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Z_mrio" sheetId="1" state="visible" r:id="rId1"/>
    <sheet name="f_mrio" sheetId="2" state="visible" r:id="rId2"/>
    <sheet name="L_mrio" sheetId="3" state="visible" r:id="rId3"/>
    <sheet name="Emp_coeff" sheetId="4" state="visible" r:id="rId4"/>
    <sheet name="Calibration" sheetId="5" state="visible" r:id="rId5"/>
    <sheet name="WhatIf" sheetId="6" state="visible" r:id="rId6"/>
  </sheets>
  <definedNames>
    <definedName name="L_mat">'L_mrio'!$B$2:$QI$451</definedName>
    <definedName name="e_vec">'Emp_coeff'!$B$2:$B$451</definedName>
    <definedName name="f_shock">'WhatIf'!$B$2:$B$451</definedName>
  </definedNames>
</workbook>
</file>

<file path=xl/sharedStrings.xml><?xml version="1.0" encoding="utf-8"?>
<sst xmlns="http://schemas.openxmlformats.org/spreadsheetml/2006/main" count="462" uniqueCount="462">
  <si>
    <t xml:space="preserve">region|sector</t>
  </si>
  <si>
    <t xml:space="preserve">Western Cape|I01_Agriculture</t>
  </si>
  <si>
    <t xml:space="preserve">Western Cape|I02_Forestry</t>
  </si>
  <si>
    <t xml:space="preserve">Western Cape|I03_Fishing</t>
  </si>
  <si>
    <t xml:space="preserve">Western Cape|I04_Coal and lignite</t>
  </si>
  <si>
    <t xml:space="preserve">Western Cape|I05_Metal ores</t>
  </si>
  <si>
    <t xml:space="preserve">Western Cape|I06_Other mining</t>
  </si>
  <si>
    <t xml:space="preserve">Western Cape|I07_Food</t>
  </si>
  <si>
    <t xml:space="preserve">Western Cape|I08_Beverages and tobacco</t>
  </si>
  <si>
    <t xml:space="preserve">Western Cape|I09_Spinning and textiles</t>
  </si>
  <si>
    <t xml:space="preserve">Western Cape|I10_Knitted fabrics, fur</t>
  </si>
  <si>
    <t xml:space="preserve">Western Cape|I11_Leather and luggage</t>
  </si>
  <si>
    <t xml:space="preserve">Western Cape|I12_Footwear</t>
  </si>
  <si>
    <t xml:space="preserve">Western Cape|I13_Wood</t>
  </si>
  <si>
    <t xml:space="preserve">Western Cape|I14_Paper</t>
  </si>
  <si>
    <t xml:space="preserve">Western Cape|I15_Publishing</t>
  </si>
  <si>
    <t xml:space="preserve">Western Cape|I16_Coke oven manufacture</t>
  </si>
  <si>
    <t xml:space="preserve">Western Cape|I17_Nuclear fuel</t>
  </si>
  <si>
    <t xml:space="preserve">Western Cape|I18_Other chemicals</t>
  </si>
  <si>
    <t xml:space="preserve">Western Cape|I19_Rubber</t>
  </si>
  <si>
    <t xml:space="preserve">Western Cape|I20_Plastic</t>
  </si>
  <si>
    <t xml:space="preserve">Western Cape|I21_Glass</t>
  </si>
  <si>
    <t xml:space="preserve">Western Cape|I22_Non-metallic minerals</t>
  </si>
  <si>
    <t xml:space="preserve">Western Cape|I23_Furniture</t>
  </si>
  <si>
    <t xml:space="preserve">Western Cape|I24_Recycling and NEC</t>
  </si>
  <si>
    <t xml:space="preserve">Western Cape|I25_Basic iron and steel</t>
  </si>
  <si>
    <t xml:space="preserve">Western Cape|I26_Precious metals</t>
  </si>
  <si>
    <t xml:space="preserve">Western Cape|I27_Structural metal</t>
  </si>
  <si>
    <t xml:space="preserve">Western Cape|I28_General machinery</t>
  </si>
  <si>
    <t xml:space="preserve">Western Cape|I29_Electrical machinery</t>
  </si>
  <si>
    <t xml:space="preserve">Western Cape|I30_Electronic valves</t>
  </si>
  <si>
    <t xml:space="preserve">Western Cape|I31_Medical appliances</t>
  </si>
  <si>
    <t xml:space="preserve">Western Cape|I32_Motor vehicles</t>
  </si>
  <si>
    <t xml:space="preserve">Western Cape|I33_Electricity, gas and water</t>
  </si>
  <si>
    <t xml:space="preserve">Western Cape|I34_Distribution of water</t>
  </si>
  <si>
    <t xml:space="preserve">Western Cape|I35_Construction</t>
  </si>
  <si>
    <t xml:space="preserve">Western Cape|I36_Trade</t>
  </si>
  <si>
    <t xml:space="preserve">Western Cape|I37_Hotels and restaurants</t>
  </si>
  <si>
    <t xml:space="preserve">Western Cape|I38_Transport</t>
  </si>
  <si>
    <t xml:space="preserve">Western Cape|I39_Telecommunications</t>
  </si>
  <si>
    <t xml:space="preserve">Western Cape|I40_Financial intermediation</t>
  </si>
  <si>
    <t xml:space="preserve">Western Cape|I41_Insurance and pensions</t>
  </si>
  <si>
    <t xml:space="preserve">Western Cape|I42_Auxiliary financial</t>
  </si>
  <si>
    <t xml:space="preserve">Western Cape|I43_Real estate activities</t>
  </si>
  <si>
    <t xml:space="preserve">Western Cape|I44_Renting of machinery</t>
  </si>
  <si>
    <t xml:space="preserve">Western Cape|I45_Research</t>
  </si>
  <si>
    <t xml:space="preserve">Western Cape|I46_Computer activities</t>
  </si>
  <si>
    <t xml:space="preserve">Western Cape|I47_Other community activities</t>
  </si>
  <si>
    <t xml:space="preserve">Western Cape|I48_Education</t>
  </si>
  <si>
    <t xml:space="preserve">Western Cape|I49_Health and social work</t>
  </si>
  <si>
    <t xml:space="preserve">Western Cape|I50_Other services nec</t>
  </si>
  <si>
    <t xml:space="preserve">Eastern Cape|I01_Agriculture</t>
  </si>
  <si>
    <t xml:space="preserve">Eastern Cape|I02_Forestry</t>
  </si>
  <si>
    <t xml:space="preserve">Eastern Cape|I03_Fishing</t>
  </si>
  <si>
    <t xml:space="preserve">Eastern Cape|I04_Coal and lignite</t>
  </si>
  <si>
    <t xml:space="preserve">Eastern Cape|I05_Metal ores</t>
  </si>
  <si>
    <t xml:space="preserve">Eastern Cape|I06_Other mining</t>
  </si>
  <si>
    <t xml:space="preserve">Eastern Cape|I07_Food</t>
  </si>
  <si>
    <t xml:space="preserve">Eastern Cape|I08_Beverages and tobacco</t>
  </si>
  <si>
    <t xml:space="preserve">Eastern Cape|I09_Spinning and textiles</t>
  </si>
  <si>
    <t xml:space="preserve">Eastern Cape|I10_Knitted fabrics, fur</t>
  </si>
  <si>
    <t xml:space="preserve">Eastern Cape|I11_Leather and luggage</t>
  </si>
  <si>
    <t xml:space="preserve">Eastern Cape|I12_Footwear</t>
  </si>
  <si>
    <t xml:space="preserve">Eastern Cape|I13_Wood</t>
  </si>
  <si>
    <t xml:space="preserve">Eastern Cape|I14_Paper</t>
  </si>
  <si>
    <t xml:space="preserve">Eastern Cape|I15_Publishing</t>
  </si>
  <si>
    <t xml:space="preserve">Eastern Cape|I16_Coke oven manufacture</t>
  </si>
  <si>
    <t xml:space="preserve">Eastern Cape|I17_Nuclear fuel</t>
  </si>
  <si>
    <t xml:space="preserve">Eastern Cape|I18_Other chemicals</t>
  </si>
  <si>
    <t xml:space="preserve">Eastern Cape|I19_Rubber</t>
  </si>
  <si>
    <t xml:space="preserve">Eastern Cape|I20_Plastic</t>
  </si>
  <si>
    <t xml:space="preserve">Eastern Cape|I21_Glass</t>
  </si>
  <si>
    <t xml:space="preserve">Eastern Cape|I22_Non-metallic minerals</t>
  </si>
  <si>
    <t xml:space="preserve">Eastern Cape|I23_Furniture</t>
  </si>
  <si>
    <t xml:space="preserve">Eastern Cape|I24_Recycling and NEC</t>
  </si>
  <si>
    <t xml:space="preserve">Eastern Cape|I25_Basic iron and steel</t>
  </si>
  <si>
    <t xml:space="preserve">Eastern Cape|I26_Precious metals</t>
  </si>
  <si>
    <t xml:space="preserve">Eastern Cape|I27_Structural metal</t>
  </si>
  <si>
    <t xml:space="preserve">Eastern Cape|I28_General machinery</t>
  </si>
  <si>
    <t xml:space="preserve">Eastern Cape|I29_Electrical machinery</t>
  </si>
  <si>
    <t xml:space="preserve">Eastern Cape|I30_Electronic valves</t>
  </si>
  <si>
    <t xml:space="preserve">Eastern Cape|I31_Medical appliances</t>
  </si>
  <si>
    <t xml:space="preserve">Eastern Cape|I32_Motor vehicles</t>
  </si>
  <si>
    <t xml:space="preserve">Eastern Cape|I33_Electricity, gas and water</t>
  </si>
  <si>
    <t xml:space="preserve">Eastern Cape|I34_Distribution of water</t>
  </si>
  <si>
    <t xml:space="preserve">Eastern Cape|I35_Construction</t>
  </si>
  <si>
    <t xml:space="preserve">Eastern Cape|I36_Trade</t>
  </si>
  <si>
    <t xml:space="preserve">Eastern Cape|I37_Hotels and restaurants</t>
  </si>
  <si>
    <t xml:space="preserve">Eastern Cape|I38_Transport</t>
  </si>
  <si>
    <t xml:space="preserve">Eastern Cape|I39_Telecommunications</t>
  </si>
  <si>
    <t xml:space="preserve">Eastern Cape|I40_Financial intermediation</t>
  </si>
  <si>
    <t xml:space="preserve">Eastern Cape|I41_Insurance and pensions</t>
  </si>
  <si>
    <t xml:space="preserve">Eastern Cape|I42_Auxiliary financial</t>
  </si>
  <si>
    <t xml:space="preserve">Eastern Cape|I43_Real estate activities</t>
  </si>
  <si>
    <t xml:space="preserve">Eastern Cape|I44_Renting of machinery</t>
  </si>
  <si>
    <t xml:space="preserve">Eastern Cape|I45_Research</t>
  </si>
  <si>
    <t xml:space="preserve">Eastern Cape|I46_Computer activities</t>
  </si>
  <si>
    <t xml:space="preserve">Eastern Cape|I47_Other community activities</t>
  </si>
  <si>
    <t xml:space="preserve">Eastern Cape|I48_Education</t>
  </si>
  <si>
    <t xml:space="preserve">Eastern Cape|I49_Health and social work</t>
  </si>
  <si>
    <t xml:space="preserve">Eastern Cape|I50_Other services nec</t>
  </si>
  <si>
    <t xml:space="preserve">Northern Cape|I01_Agriculture</t>
  </si>
  <si>
    <t xml:space="preserve">Northern Cape|I02_Forestry</t>
  </si>
  <si>
    <t xml:space="preserve">Northern Cape|I03_Fishing</t>
  </si>
  <si>
    <t xml:space="preserve">Northern Cape|I04_Coal and lignite</t>
  </si>
  <si>
    <t xml:space="preserve">Northern Cape|I05_Metal ores</t>
  </si>
  <si>
    <t xml:space="preserve">Northern Cape|I06_Other mining</t>
  </si>
  <si>
    <t xml:space="preserve">Northern Cape|I07_Food</t>
  </si>
  <si>
    <t xml:space="preserve">Northern Cape|I08_Beverages and tobacco</t>
  </si>
  <si>
    <t xml:space="preserve">Northern Cape|I09_Spinning and textiles</t>
  </si>
  <si>
    <t xml:space="preserve">Northern Cape|I10_Knitted fabrics, fur</t>
  </si>
  <si>
    <t xml:space="preserve">Northern Cape|I11_Leather and luggage</t>
  </si>
  <si>
    <t xml:space="preserve">Northern Cape|I12_Footwear</t>
  </si>
  <si>
    <t xml:space="preserve">Northern Cape|I13_Wood</t>
  </si>
  <si>
    <t xml:space="preserve">Northern Cape|I14_Paper</t>
  </si>
  <si>
    <t xml:space="preserve">Northern Cape|I15_Publishing</t>
  </si>
  <si>
    <t xml:space="preserve">Northern Cape|I16_Coke oven manufacture</t>
  </si>
  <si>
    <t xml:space="preserve">Northern Cape|I17_Nuclear fuel</t>
  </si>
  <si>
    <t xml:space="preserve">Northern Cape|I18_Other chemicals</t>
  </si>
  <si>
    <t xml:space="preserve">Northern Cape|I19_Rubber</t>
  </si>
  <si>
    <t xml:space="preserve">Northern Cape|I20_Plastic</t>
  </si>
  <si>
    <t xml:space="preserve">Northern Cape|I21_Glass</t>
  </si>
  <si>
    <t xml:space="preserve">Northern Cape|I22_Non-metallic minerals</t>
  </si>
  <si>
    <t xml:space="preserve">Northern Cape|I23_Furniture</t>
  </si>
  <si>
    <t xml:space="preserve">Northern Cape|I24_Recycling and NEC</t>
  </si>
  <si>
    <t xml:space="preserve">Northern Cape|I25_Basic iron and steel</t>
  </si>
  <si>
    <t xml:space="preserve">Northern Cape|I26_Precious metals</t>
  </si>
  <si>
    <t xml:space="preserve">Northern Cape|I27_Structural metal</t>
  </si>
  <si>
    <t xml:space="preserve">Northern Cape|I28_General machinery</t>
  </si>
  <si>
    <t xml:space="preserve">Northern Cape|I29_Electrical machinery</t>
  </si>
  <si>
    <t xml:space="preserve">Northern Cape|I30_Electronic valves</t>
  </si>
  <si>
    <t xml:space="preserve">Northern Cape|I31_Medical appliances</t>
  </si>
  <si>
    <t xml:space="preserve">Northern Cape|I32_Motor vehicles</t>
  </si>
  <si>
    <t xml:space="preserve">Northern Cape|I33_Electricity, gas and water</t>
  </si>
  <si>
    <t xml:space="preserve">Northern Cape|I34_Distribution of water</t>
  </si>
  <si>
    <t xml:space="preserve">Northern Cape|I35_Construction</t>
  </si>
  <si>
    <t xml:space="preserve">Northern Cape|I36_Trade</t>
  </si>
  <si>
    <t xml:space="preserve">Northern Cape|I37_Hotels and restaurants</t>
  </si>
  <si>
    <t xml:space="preserve">Northern Cape|I38_Transport</t>
  </si>
  <si>
    <t xml:space="preserve">Northern Cape|I39_Telecommunications</t>
  </si>
  <si>
    <t xml:space="preserve">Northern Cape|I40_Financial intermediation</t>
  </si>
  <si>
    <t xml:space="preserve">Northern Cape|I41_Insurance and pensions</t>
  </si>
  <si>
    <t xml:space="preserve">Northern Cape|I42_Auxiliary financial</t>
  </si>
  <si>
    <t xml:space="preserve">Northern Cape|I43_Real estate activities</t>
  </si>
  <si>
    <t xml:space="preserve">Northern Cape|I44_Renting of machinery</t>
  </si>
  <si>
    <t xml:space="preserve">Northern Cape|I45_Research</t>
  </si>
  <si>
    <t xml:space="preserve">Northern Cape|I46_Computer activities</t>
  </si>
  <si>
    <t xml:space="preserve">Northern Cape|I47_Other community activities</t>
  </si>
  <si>
    <t xml:space="preserve">Northern Cape|I48_Education</t>
  </si>
  <si>
    <t xml:space="preserve">Northern Cape|I49_Health and social work</t>
  </si>
  <si>
    <t xml:space="preserve">Northern Cape|I50_Other services nec</t>
  </si>
  <si>
    <t xml:space="preserve">Free State|I01_Agriculture</t>
  </si>
  <si>
    <t xml:space="preserve">Free State|I02_Forestry</t>
  </si>
  <si>
    <t xml:space="preserve">Free State|I03_Fishing</t>
  </si>
  <si>
    <t xml:space="preserve">Free State|I04_Coal and lignite</t>
  </si>
  <si>
    <t xml:space="preserve">Free State|I05_Metal ores</t>
  </si>
  <si>
    <t xml:space="preserve">Free State|I06_Other mining</t>
  </si>
  <si>
    <t xml:space="preserve">Free State|I07_Food</t>
  </si>
  <si>
    <t xml:space="preserve">Free State|I08_Beverages and tobacco</t>
  </si>
  <si>
    <t xml:space="preserve">Free State|I09_Spinning and textiles</t>
  </si>
  <si>
    <t xml:space="preserve">Free State|I10_Knitted fabrics, fur</t>
  </si>
  <si>
    <t xml:space="preserve">Free State|I11_Leather and luggage</t>
  </si>
  <si>
    <t xml:space="preserve">Free State|I12_Footwear</t>
  </si>
  <si>
    <t xml:space="preserve">Free State|I13_Wood</t>
  </si>
  <si>
    <t xml:space="preserve">Free State|I14_Paper</t>
  </si>
  <si>
    <t xml:space="preserve">Free State|I15_Publishing</t>
  </si>
  <si>
    <t xml:space="preserve">Free State|I16_Coke oven manufacture</t>
  </si>
  <si>
    <t xml:space="preserve">Free State|I17_Nuclear fuel</t>
  </si>
  <si>
    <t xml:space="preserve">Free State|I18_Other chemicals</t>
  </si>
  <si>
    <t xml:space="preserve">Free State|I19_Rubber</t>
  </si>
  <si>
    <t xml:space="preserve">Free State|I20_Plastic</t>
  </si>
  <si>
    <t xml:space="preserve">Free State|I21_Glass</t>
  </si>
  <si>
    <t xml:space="preserve">Free State|I22_Non-metallic minerals</t>
  </si>
  <si>
    <t xml:space="preserve">Free State|I23_Furniture</t>
  </si>
  <si>
    <t xml:space="preserve">Free State|I24_Recycling and NEC</t>
  </si>
  <si>
    <t xml:space="preserve">Free State|I25_Basic iron and steel</t>
  </si>
  <si>
    <t xml:space="preserve">Free State|I26_Precious metals</t>
  </si>
  <si>
    <t xml:space="preserve">Free State|I27_Structural metal</t>
  </si>
  <si>
    <t xml:space="preserve">Free State|I28_General machinery</t>
  </si>
  <si>
    <t xml:space="preserve">Free State|I29_Electrical machinery</t>
  </si>
  <si>
    <t xml:space="preserve">Free State|I30_Electronic valves</t>
  </si>
  <si>
    <t xml:space="preserve">Free State|I31_Medical appliances</t>
  </si>
  <si>
    <t xml:space="preserve">Free State|I32_Motor vehicles</t>
  </si>
  <si>
    <t xml:space="preserve">Free State|I33_Electricity, gas and water</t>
  </si>
  <si>
    <t xml:space="preserve">Free State|I34_Distribution of water</t>
  </si>
  <si>
    <t xml:space="preserve">Free State|I35_Construction</t>
  </si>
  <si>
    <t xml:space="preserve">Free State|I36_Trade</t>
  </si>
  <si>
    <t xml:space="preserve">Free State|I37_Hotels and restaurants</t>
  </si>
  <si>
    <t xml:space="preserve">Free State|I38_Transport</t>
  </si>
  <si>
    <t xml:space="preserve">Free State|I39_Telecommunications</t>
  </si>
  <si>
    <t xml:space="preserve">Free State|I40_Financial intermediation</t>
  </si>
  <si>
    <t xml:space="preserve">Free State|I41_Insurance and pensions</t>
  </si>
  <si>
    <t xml:space="preserve">Free State|I42_Auxiliary financial</t>
  </si>
  <si>
    <t xml:space="preserve">Free State|I43_Real estate activities</t>
  </si>
  <si>
    <t xml:space="preserve">Free State|I44_Renting of machinery</t>
  </si>
  <si>
    <t xml:space="preserve">Free State|I45_Research</t>
  </si>
  <si>
    <t xml:space="preserve">Free State|I46_Computer activities</t>
  </si>
  <si>
    <t xml:space="preserve">Free State|I47_Other community activities</t>
  </si>
  <si>
    <t xml:space="preserve">Free State|I48_Education</t>
  </si>
  <si>
    <t xml:space="preserve">Free State|I49_Health and social work</t>
  </si>
  <si>
    <t xml:space="preserve">Free State|I50_Other services nec</t>
  </si>
  <si>
    <t xml:space="preserve">KwaZulu-Natal|I01_Agriculture</t>
  </si>
  <si>
    <t xml:space="preserve">KwaZulu-Natal|I02_Forestry</t>
  </si>
  <si>
    <t xml:space="preserve">KwaZulu-Natal|I03_Fishing</t>
  </si>
  <si>
    <t xml:space="preserve">KwaZulu-Natal|I04_Coal and lignite</t>
  </si>
  <si>
    <t xml:space="preserve">KwaZulu-Natal|I05_Metal ores</t>
  </si>
  <si>
    <t xml:space="preserve">KwaZulu-Natal|I06_Other mining</t>
  </si>
  <si>
    <t xml:space="preserve">KwaZulu-Natal|I07_Food</t>
  </si>
  <si>
    <t xml:space="preserve">KwaZulu-Natal|I08_Beverages and tobacco</t>
  </si>
  <si>
    <t xml:space="preserve">KwaZulu-Natal|I09_Spinning and textiles</t>
  </si>
  <si>
    <t xml:space="preserve">KwaZulu-Natal|I10_Knitted fabrics, fur</t>
  </si>
  <si>
    <t xml:space="preserve">KwaZulu-Natal|I11_Leather and luggage</t>
  </si>
  <si>
    <t xml:space="preserve">KwaZulu-Natal|I12_Footwear</t>
  </si>
  <si>
    <t xml:space="preserve">KwaZulu-Natal|I13_Wood</t>
  </si>
  <si>
    <t xml:space="preserve">KwaZulu-Natal|I14_Paper</t>
  </si>
  <si>
    <t xml:space="preserve">KwaZulu-Natal|I15_Publishing</t>
  </si>
  <si>
    <t xml:space="preserve">KwaZulu-Natal|I16_Coke oven manufacture</t>
  </si>
  <si>
    <t xml:space="preserve">KwaZulu-Natal|I17_Nuclear fuel</t>
  </si>
  <si>
    <t xml:space="preserve">KwaZulu-Natal|I18_Other chemicals</t>
  </si>
  <si>
    <t xml:space="preserve">KwaZulu-Natal|I19_Rubber</t>
  </si>
  <si>
    <t xml:space="preserve">KwaZulu-Natal|I20_Plastic</t>
  </si>
  <si>
    <t xml:space="preserve">KwaZulu-Natal|I21_Glass</t>
  </si>
  <si>
    <t xml:space="preserve">KwaZulu-Natal|I22_Non-metallic minerals</t>
  </si>
  <si>
    <t xml:space="preserve">KwaZulu-Natal|I23_Furniture</t>
  </si>
  <si>
    <t xml:space="preserve">KwaZulu-Natal|I24_Recycling and NEC</t>
  </si>
  <si>
    <t xml:space="preserve">KwaZulu-Natal|I25_Basic iron and steel</t>
  </si>
  <si>
    <t xml:space="preserve">KwaZulu-Natal|I26_Precious metals</t>
  </si>
  <si>
    <t xml:space="preserve">KwaZulu-Natal|I27_Structural metal</t>
  </si>
  <si>
    <t xml:space="preserve">KwaZulu-Natal|I28_General machinery</t>
  </si>
  <si>
    <t xml:space="preserve">KwaZulu-Natal|I29_Electrical machinery</t>
  </si>
  <si>
    <t xml:space="preserve">KwaZulu-Natal|I30_Electronic valves</t>
  </si>
  <si>
    <t xml:space="preserve">KwaZulu-Natal|I31_Medical appliances</t>
  </si>
  <si>
    <t xml:space="preserve">KwaZulu-Natal|I32_Motor vehicles</t>
  </si>
  <si>
    <t xml:space="preserve">KwaZulu-Natal|I33_Electricity, gas and water</t>
  </si>
  <si>
    <t xml:space="preserve">KwaZulu-Natal|I34_Distribution of water</t>
  </si>
  <si>
    <t xml:space="preserve">KwaZulu-Natal|I35_Construction</t>
  </si>
  <si>
    <t xml:space="preserve">KwaZulu-Natal|I36_Trade</t>
  </si>
  <si>
    <t xml:space="preserve">KwaZulu-Natal|I37_Hotels and restaurants</t>
  </si>
  <si>
    <t xml:space="preserve">KwaZulu-Natal|I38_Transport</t>
  </si>
  <si>
    <t xml:space="preserve">KwaZulu-Natal|I39_Telecommunications</t>
  </si>
  <si>
    <t xml:space="preserve">KwaZulu-Natal|I40_Financial intermediation</t>
  </si>
  <si>
    <t xml:space="preserve">KwaZulu-Natal|I41_Insurance and pensions</t>
  </si>
  <si>
    <t xml:space="preserve">KwaZulu-Natal|I42_Auxiliary financial</t>
  </si>
  <si>
    <t xml:space="preserve">KwaZulu-Natal|I43_Real estate activities</t>
  </si>
  <si>
    <t xml:space="preserve">KwaZulu-Natal|I44_Renting of machinery</t>
  </si>
  <si>
    <t xml:space="preserve">KwaZulu-Natal|I45_Research</t>
  </si>
  <si>
    <t xml:space="preserve">KwaZulu-Natal|I46_Computer activities</t>
  </si>
  <si>
    <t xml:space="preserve">KwaZulu-Natal|I47_Other community activities</t>
  </si>
  <si>
    <t xml:space="preserve">KwaZulu-Natal|I48_Education</t>
  </si>
  <si>
    <t xml:space="preserve">KwaZulu-Natal|I49_Health and social work</t>
  </si>
  <si>
    <t xml:space="preserve">KwaZulu-Natal|I50_Other services nec</t>
  </si>
  <si>
    <t xml:space="preserve">North West|I01_Agriculture</t>
  </si>
  <si>
    <t xml:space="preserve">North West|I02_Forestry</t>
  </si>
  <si>
    <t xml:space="preserve">North West|I03_Fishing</t>
  </si>
  <si>
    <t xml:space="preserve">North West|I04_Coal and lignite</t>
  </si>
  <si>
    <t xml:space="preserve">North West|I05_Metal ores</t>
  </si>
  <si>
    <t xml:space="preserve">North West|I06_Other mining</t>
  </si>
  <si>
    <t xml:space="preserve">North West|I07_Food</t>
  </si>
  <si>
    <t xml:space="preserve">North West|I08_Beverages and tobacco</t>
  </si>
  <si>
    <t xml:space="preserve">North West|I09_Spinning and textiles</t>
  </si>
  <si>
    <t xml:space="preserve">North West|I10_Knitted fabrics, fur</t>
  </si>
  <si>
    <t xml:space="preserve">North West|I11_Leather and luggage</t>
  </si>
  <si>
    <t xml:space="preserve">North West|I12_Footwear</t>
  </si>
  <si>
    <t xml:space="preserve">North West|I13_Wood</t>
  </si>
  <si>
    <t xml:space="preserve">North West|I14_Paper</t>
  </si>
  <si>
    <t xml:space="preserve">North West|I15_Publishing</t>
  </si>
  <si>
    <t xml:space="preserve">North West|I16_Coke oven manufacture</t>
  </si>
  <si>
    <t xml:space="preserve">North West|I17_Nuclear fuel</t>
  </si>
  <si>
    <t xml:space="preserve">North West|I18_Other chemicals</t>
  </si>
  <si>
    <t xml:space="preserve">North West|I19_Rubber</t>
  </si>
  <si>
    <t xml:space="preserve">North West|I20_Plastic</t>
  </si>
  <si>
    <t xml:space="preserve">North West|I21_Glass</t>
  </si>
  <si>
    <t xml:space="preserve">North West|I22_Non-metallic minerals</t>
  </si>
  <si>
    <t xml:space="preserve">North West|I23_Furniture</t>
  </si>
  <si>
    <t xml:space="preserve">North West|I24_Recycling and NEC</t>
  </si>
  <si>
    <t xml:space="preserve">North West|I25_Basic iron and steel</t>
  </si>
  <si>
    <t xml:space="preserve">North West|I26_Precious metals</t>
  </si>
  <si>
    <t xml:space="preserve">North West|I27_Structural metal</t>
  </si>
  <si>
    <t xml:space="preserve">North West|I28_General machinery</t>
  </si>
  <si>
    <t xml:space="preserve">North West|I29_Electrical machinery</t>
  </si>
  <si>
    <t xml:space="preserve">North West|I30_Electronic valves</t>
  </si>
  <si>
    <t xml:space="preserve">North West|I31_Medical appliances</t>
  </si>
  <si>
    <t xml:space="preserve">North West|I32_Motor vehicles</t>
  </si>
  <si>
    <t xml:space="preserve">North West|I33_Electricity, gas and water</t>
  </si>
  <si>
    <t xml:space="preserve">North West|I34_Distribution of water</t>
  </si>
  <si>
    <t xml:space="preserve">North West|I35_Construction</t>
  </si>
  <si>
    <t xml:space="preserve">North West|I36_Trade</t>
  </si>
  <si>
    <t xml:space="preserve">North West|I37_Hotels and restaurants</t>
  </si>
  <si>
    <t xml:space="preserve">North West|I38_Transport</t>
  </si>
  <si>
    <t xml:space="preserve">North West|I39_Telecommunications</t>
  </si>
  <si>
    <t xml:space="preserve">North West|I40_Financial intermediation</t>
  </si>
  <si>
    <t xml:space="preserve">North West|I41_Insurance and pensions</t>
  </si>
  <si>
    <t xml:space="preserve">North West|I42_Auxiliary financial</t>
  </si>
  <si>
    <t xml:space="preserve">North West|I43_Real estate activities</t>
  </si>
  <si>
    <t xml:space="preserve">North West|I44_Renting of machinery</t>
  </si>
  <si>
    <t xml:space="preserve">North West|I45_Research</t>
  </si>
  <si>
    <t xml:space="preserve">North West|I46_Computer activities</t>
  </si>
  <si>
    <t xml:space="preserve">North West|I47_Other community activities</t>
  </si>
  <si>
    <t xml:space="preserve">North West|I48_Education</t>
  </si>
  <si>
    <t xml:space="preserve">North West|I49_Health and social work</t>
  </si>
  <si>
    <t xml:space="preserve">North West|I50_Other services nec</t>
  </si>
  <si>
    <t xml:space="preserve">Gauteng|I01_Agriculture</t>
  </si>
  <si>
    <t xml:space="preserve">Gauteng|I02_Forestry</t>
  </si>
  <si>
    <t xml:space="preserve">Gauteng|I03_Fishing</t>
  </si>
  <si>
    <t xml:space="preserve">Gauteng|I04_Coal and lignite</t>
  </si>
  <si>
    <t xml:space="preserve">Gauteng|I05_Metal ores</t>
  </si>
  <si>
    <t xml:space="preserve">Gauteng|I06_Other mining</t>
  </si>
  <si>
    <t xml:space="preserve">Gauteng|I07_Food</t>
  </si>
  <si>
    <t xml:space="preserve">Gauteng|I08_Beverages and tobacco</t>
  </si>
  <si>
    <t xml:space="preserve">Gauteng|I09_Spinning and textiles</t>
  </si>
  <si>
    <t xml:space="preserve">Gauteng|I10_Knitted fabrics, fur</t>
  </si>
  <si>
    <t xml:space="preserve">Gauteng|I11_Leather and luggage</t>
  </si>
  <si>
    <t xml:space="preserve">Gauteng|I12_Footwear</t>
  </si>
  <si>
    <t xml:space="preserve">Gauteng|I13_Wood</t>
  </si>
  <si>
    <t xml:space="preserve">Gauteng|I14_Paper</t>
  </si>
  <si>
    <t xml:space="preserve">Gauteng|I15_Publishing</t>
  </si>
  <si>
    <t xml:space="preserve">Gauteng|I16_Coke oven manufacture</t>
  </si>
  <si>
    <t xml:space="preserve">Gauteng|I17_Nuclear fuel</t>
  </si>
  <si>
    <t xml:space="preserve">Gauteng|I18_Other chemicals</t>
  </si>
  <si>
    <t xml:space="preserve">Gauteng|I19_Rubber</t>
  </si>
  <si>
    <t xml:space="preserve">Gauteng|I20_Plastic</t>
  </si>
  <si>
    <t xml:space="preserve">Gauteng|I21_Glass</t>
  </si>
  <si>
    <t xml:space="preserve">Gauteng|I22_Non-metallic minerals</t>
  </si>
  <si>
    <t xml:space="preserve">Gauteng|I23_Furniture</t>
  </si>
  <si>
    <t xml:space="preserve">Gauteng|I24_Recycling and NEC</t>
  </si>
  <si>
    <t xml:space="preserve">Gauteng|I25_Basic iron and steel</t>
  </si>
  <si>
    <t xml:space="preserve">Gauteng|I26_Precious metals</t>
  </si>
  <si>
    <t xml:space="preserve">Gauteng|I27_Structural metal</t>
  </si>
  <si>
    <t xml:space="preserve">Gauteng|I28_General machinery</t>
  </si>
  <si>
    <t xml:space="preserve">Gauteng|I29_Electrical machinery</t>
  </si>
  <si>
    <t xml:space="preserve">Gauteng|I30_Electronic valves</t>
  </si>
  <si>
    <t xml:space="preserve">Gauteng|I31_Medical appliances</t>
  </si>
  <si>
    <t xml:space="preserve">Gauteng|I32_Motor vehicles</t>
  </si>
  <si>
    <t xml:space="preserve">Gauteng|I33_Electricity, gas and water</t>
  </si>
  <si>
    <t xml:space="preserve">Gauteng|I34_Distribution of water</t>
  </si>
  <si>
    <t xml:space="preserve">Gauteng|I35_Construction</t>
  </si>
  <si>
    <t xml:space="preserve">Gauteng|I36_Trade</t>
  </si>
  <si>
    <t xml:space="preserve">Gauteng|I37_Hotels and restaurants</t>
  </si>
  <si>
    <t xml:space="preserve">Gauteng|I38_Transport</t>
  </si>
  <si>
    <t xml:space="preserve">Gauteng|I39_Telecommunications</t>
  </si>
  <si>
    <t xml:space="preserve">Gauteng|I40_Financial intermediation</t>
  </si>
  <si>
    <t xml:space="preserve">Gauteng|I41_Insurance and pensions</t>
  </si>
  <si>
    <t xml:space="preserve">Gauteng|I42_Auxiliary financial</t>
  </si>
  <si>
    <t xml:space="preserve">Gauteng|I43_Real estate activities</t>
  </si>
  <si>
    <t xml:space="preserve">Gauteng|I44_Renting of machinery</t>
  </si>
  <si>
    <t xml:space="preserve">Gauteng|I45_Research</t>
  </si>
  <si>
    <t xml:space="preserve">Gauteng|I46_Computer activities</t>
  </si>
  <si>
    <t xml:space="preserve">Gauteng|I47_Other community activities</t>
  </si>
  <si>
    <t xml:space="preserve">Gauteng|I48_Education</t>
  </si>
  <si>
    <t xml:space="preserve">Gauteng|I49_Health and social work</t>
  </si>
  <si>
    <t xml:space="preserve">Gauteng|I50_Other services nec</t>
  </si>
  <si>
    <t xml:space="preserve">Mpumalanga|I01_Agriculture</t>
  </si>
  <si>
    <t xml:space="preserve">Mpumalanga|I02_Forestry</t>
  </si>
  <si>
    <t xml:space="preserve">Mpumalanga|I03_Fishing</t>
  </si>
  <si>
    <t xml:space="preserve">Mpumalanga|I04_Coal and lignite</t>
  </si>
  <si>
    <t xml:space="preserve">Mpumalanga|I05_Metal ores</t>
  </si>
  <si>
    <t xml:space="preserve">Mpumalanga|I06_Other mining</t>
  </si>
  <si>
    <t xml:space="preserve">Mpumalanga|I07_Food</t>
  </si>
  <si>
    <t xml:space="preserve">Mpumalanga|I08_Beverages and tobacco</t>
  </si>
  <si>
    <t xml:space="preserve">Mpumalanga|I09_Spinning and textiles</t>
  </si>
  <si>
    <t xml:space="preserve">Mpumalanga|I10_Knitted fabrics, fur</t>
  </si>
  <si>
    <t xml:space="preserve">Mpumalanga|I11_Leather and luggage</t>
  </si>
  <si>
    <t xml:space="preserve">Mpumalanga|I12_Footwear</t>
  </si>
  <si>
    <t xml:space="preserve">Mpumalanga|I13_Wood</t>
  </si>
  <si>
    <t xml:space="preserve">Mpumalanga|I14_Paper</t>
  </si>
  <si>
    <t xml:space="preserve">Mpumalanga|I15_Publishing</t>
  </si>
  <si>
    <t xml:space="preserve">Mpumalanga|I16_Coke oven manufacture</t>
  </si>
  <si>
    <t xml:space="preserve">Mpumalanga|I17_Nuclear fuel</t>
  </si>
  <si>
    <t xml:space="preserve">Mpumalanga|I18_Other chemicals</t>
  </si>
  <si>
    <t xml:space="preserve">Mpumalanga|I19_Rubber</t>
  </si>
  <si>
    <t xml:space="preserve">Mpumalanga|I20_Plastic</t>
  </si>
  <si>
    <t xml:space="preserve">Mpumalanga|I21_Glass</t>
  </si>
  <si>
    <t xml:space="preserve">Mpumalanga|I22_Non-metallic minerals</t>
  </si>
  <si>
    <t xml:space="preserve">Mpumalanga|I23_Furniture</t>
  </si>
  <si>
    <t xml:space="preserve">Mpumalanga|I24_Recycling and NEC</t>
  </si>
  <si>
    <t xml:space="preserve">Mpumalanga|I25_Basic iron and steel</t>
  </si>
  <si>
    <t xml:space="preserve">Mpumalanga|I26_Precious metals</t>
  </si>
  <si>
    <t xml:space="preserve">Mpumalanga|I27_Structural metal</t>
  </si>
  <si>
    <t xml:space="preserve">Mpumalanga|I28_General machinery</t>
  </si>
  <si>
    <t xml:space="preserve">Mpumalanga|I29_Electrical machinery</t>
  </si>
  <si>
    <t xml:space="preserve">Mpumalanga|I30_Electronic valves</t>
  </si>
  <si>
    <t xml:space="preserve">Mpumalanga|I31_Medical appliances</t>
  </si>
  <si>
    <t xml:space="preserve">Mpumalanga|I32_Motor vehicles</t>
  </si>
  <si>
    <t xml:space="preserve">Mpumalanga|I33_Electricity, gas and water</t>
  </si>
  <si>
    <t xml:space="preserve">Mpumalanga|I34_Distribution of water</t>
  </si>
  <si>
    <t xml:space="preserve">Mpumalanga|I35_Construction</t>
  </si>
  <si>
    <t xml:space="preserve">Mpumalanga|I36_Trade</t>
  </si>
  <si>
    <t xml:space="preserve">Mpumalanga|I37_Hotels and restaurants</t>
  </si>
  <si>
    <t xml:space="preserve">Mpumalanga|I38_Transport</t>
  </si>
  <si>
    <t xml:space="preserve">Mpumalanga|I39_Telecommunications</t>
  </si>
  <si>
    <t xml:space="preserve">Mpumalanga|I40_Financial intermediation</t>
  </si>
  <si>
    <t xml:space="preserve">Mpumalanga|I41_Insurance and pensions</t>
  </si>
  <si>
    <t xml:space="preserve">Mpumalanga|I42_Auxiliary financial</t>
  </si>
  <si>
    <t xml:space="preserve">Mpumalanga|I43_Real estate activities</t>
  </si>
  <si>
    <t xml:space="preserve">Mpumalanga|I44_Renting of machinery</t>
  </si>
  <si>
    <t xml:space="preserve">Mpumalanga|I45_Research</t>
  </si>
  <si>
    <t xml:space="preserve">Mpumalanga|I46_Computer activities</t>
  </si>
  <si>
    <t xml:space="preserve">Mpumalanga|I47_Other community activities</t>
  </si>
  <si>
    <t xml:space="preserve">Mpumalanga|I48_Education</t>
  </si>
  <si>
    <t xml:space="preserve">Mpumalanga|I49_Health and social work</t>
  </si>
  <si>
    <t xml:space="preserve">Mpumalanga|I50_Other services nec</t>
  </si>
  <si>
    <t xml:space="preserve">Limpopo|I01_Agriculture</t>
  </si>
  <si>
    <t xml:space="preserve">Limpopo|I02_Forestry</t>
  </si>
  <si>
    <t xml:space="preserve">Limpopo|I03_Fishing</t>
  </si>
  <si>
    <t xml:space="preserve">Limpopo|I04_Coal and lignite</t>
  </si>
  <si>
    <t xml:space="preserve">Limpopo|I05_Metal ores</t>
  </si>
  <si>
    <t xml:space="preserve">Limpopo|I06_Other mining</t>
  </si>
  <si>
    <t xml:space="preserve">Limpopo|I07_Food</t>
  </si>
  <si>
    <t xml:space="preserve">Limpopo|I08_Beverages and tobacco</t>
  </si>
  <si>
    <t xml:space="preserve">Limpopo|I09_Spinning and textiles</t>
  </si>
  <si>
    <t xml:space="preserve">Limpopo|I10_Knitted fabrics, fur</t>
  </si>
  <si>
    <t xml:space="preserve">Limpopo|I11_Leather and luggage</t>
  </si>
  <si>
    <t xml:space="preserve">Limpopo|I12_Footwear</t>
  </si>
  <si>
    <t xml:space="preserve">Limpopo|I13_Wood</t>
  </si>
  <si>
    <t xml:space="preserve">Limpopo|I14_Paper</t>
  </si>
  <si>
    <t xml:space="preserve">Limpopo|I15_Publishing</t>
  </si>
  <si>
    <t xml:space="preserve">Limpopo|I16_Coke oven manufacture</t>
  </si>
  <si>
    <t xml:space="preserve">Limpopo|I17_Nuclear fuel</t>
  </si>
  <si>
    <t xml:space="preserve">Limpopo|I18_Other chemicals</t>
  </si>
  <si>
    <t xml:space="preserve">Limpopo|I19_Rubber</t>
  </si>
  <si>
    <t xml:space="preserve">Limpopo|I20_Plastic</t>
  </si>
  <si>
    <t xml:space="preserve">Limpopo|I21_Glass</t>
  </si>
  <si>
    <t xml:space="preserve">Limpopo|I22_Non-metallic minerals</t>
  </si>
  <si>
    <t xml:space="preserve">Limpopo|I23_Furniture</t>
  </si>
  <si>
    <t xml:space="preserve">Limpopo|I24_Recycling and NEC</t>
  </si>
  <si>
    <t xml:space="preserve">Limpopo|I25_Basic iron and steel</t>
  </si>
  <si>
    <t xml:space="preserve">Limpopo|I26_Precious metals</t>
  </si>
  <si>
    <t xml:space="preserve">Limpopo|I27_Structural metal</t>
  </si>
  <si>
    <t xml:space="preserve">Limpopo|I28_General machinery</t>
  </si>
  <si>
    <t xml:space="preserve">Limpopo|I29_Electrical machinery</t>
  </si>
  <si>
    <t xml:space="preserve">Limpopo|I30_Electronic valves</t>
  </si>
  <si>
    <t xml:space="preserve">Limpopo|I31_Medical appliances</t>
  </si>
  <si>
    <t xml:space="preserve">Limpopo|I32_Motor vehicles</t>
  </si>
  <si>
    <t xml:space="preserve">Limpopo|I33_Electricity, gas and water</t>
  </si>
  <si>
    <t xml:space="preserve">Limpopo|I34_Distribution of water</t>
  </si>
  <si>
    <t xml:space="preserve">Limpopo|I35_Construction</t>
  </si>
  <si>
    <t xml:space="preserve">Limpopo|I36_Trade</t>
  </si>
  <si>
    <t xml:space="preserve">Limpopo|I37_Hotels and restaurants</t>
  </si>
  <si>
    <t xml:space="preserve">Limpopo|I38_Transport</t>
  </si>
  <si>
    <t xml:space="preserve">Limpopo|I39_Telecommunications</t>
  </si>
  <si>
    <t xml:space="preserve">Limpopo|I40_Financial intermediation</t>
  </si>
  <si>
    <t xml:space="preserve">Limpopo|I41_Insurance and pensions</t>
  </si>
  <si>
    <t xml:space="preserve">Limpopo|I42_Auxiliary financial</t>
  </si>
  <si>
    <t xml:space="preserve">Limpopo|I43_Real estate activities</t>
  </si>
  <si>
    <t xml:space="preserve">Limpopo|I44_Renting of machinery</t>
  </si>
  <si>
    <t xml:space="preserve">Limpopo|I45_Research</t>
  </si>
  <si>
    <t xml:space="preserve">Limpopo|I46_Computer activities</t>
  </si>
  <si>
    <t xml:space="preserve">Limpopo|I47_Other community activities</t>
  </si>
  <si>
    <t xml:space="preserve">Limpopo|I48_Education</t>
  </si>
  <si>
    <t xml:space="preserve">Limpopo|I49_Health and social work</t>
  </si>
  <si>
    <t xml:space="preserve">Limpopo|I50_Other services nec</t>
  </si>
  <si>
    <t xml:space="preserve">f</t>
  </si>
  <si>
    <t xml:space="preserve">value</t>
  </si>
  <si>
    <t xml:space="preserve">old_x</t>
  </si>
  <si>
    <t xml:space="preserve">new_x</t>
  </si>
  <si>
    <t xml:space="preserve">resid</t>
  </si>
  <si>
    <t xml:space="preserve">rel_error</t>
  </si>
  <si>
    <t xml:space="preserve">Δf (custom demand)</t>
  </si>
  <si>
    <t xml:space="preserve">Δx (output)</t>
  </si>
  <si>
    <t xml:space="preserve">Δjobs</t>
  </si>
  <si>
    <t xml:space="preserve">Summary</t>
  </si>
  <si>
    <t xml:space="preserve">Total Δjobs: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</si>
</sst>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</row>
    <row r="2">
      <c r="A2" t="s">
        <v>1</v>
      </c>
      <c r="B2" t="n">
        <v>139.354233720065</v>
      </c>
      <c r="C2" t="n">
        <v>1.6929646824488</v>
      </c>
      <c r="D2" t="n">
        <v>6.16799259792129</v>
      </c>
      <c r="E2" t="n">
        <v>0</v>
      </c>
      <c r="F2" t="n">
        <v>0</v>
      </c>
      <c r="G2" t="n">
        <v>0.044018851662508</v>
      </c>
      <c r="H2" t="n">
        <v>2490.59215953232</v>
      </c>
      <c r="I2" t="n">
        <v>488.623357198841</v>
      </c>
      <c r="J2" t="n">
        <v>154.678987596005</v>
      </c>
      <c r="K2" t="n">
        <v>1.23613740851779</v>
      </c>
      <c r="L2" t="n">
        <v>31.165842448628</v>
      </c>
      <c r="M2" t="n">
        <v>44.2864588720221</v>
      </c>
      <c r="N2" t="n">
        <v>0.886120228484444</v>
      </c>
      <c r="O2" t="n">
        <v>4.05471324235801</v>
      </c>
      <c r="P2" t="n">
        <v>3.42924465547377</v>
      </c>
      <c r="Q2" t="n">
        <v>1.24736284228757</v>
      </c>
      <c r="R2" t="n">
        <v>0</v>
      </c>
      <c r="S2" t="n">
        <v>15.3331628139122</v>
      </c>
      <c r="T2" t="n">
        <v>0</v>
      </c>
      <c r="U2" t="n">
        <v>0.182629678027795</v>
      </c>
      <c r="V2" t="n">
        <v>0.494367331743822</v>
      </c>
      <c r="W2" t="n">
        <v>0.846084730317471</v>
      </c>
      <c r="X2" t="n">
        <v>0.451810277762948</v>
      </c>
      <c r="Y2" t="n">
        <v>64.5888012362455</v>
      </c>
      <c r="Z2" t="n">
        <v>0.0756762680996266</v>
      </c>
      <c r="AA2" t="n">
        <v>0</v>
      </c>
      <c r="AB2" t="n">
        <v>1.07641290174846</v>
      </c>
      <c r="AC2" t="n">
        <v>4.54345799486485</v>
      </c>
      <c r="AD2" t="n">
        <v>1.98626028269913</v>
      </c>
      <c r="AE2" t="n">
        <v>0</v>
      </c>
      <c r="AF2" t="n">
        <v>1.40315487674287</v>
      </c>
      <c r="AG2" t="n">
        <v>2.68000735287926</v>
      </c>
      <c r="AH2" t="n">
        <v>0.489489985618891</v>
      </c>
      <c r="AI2" t="n">
        <v>0</v>
      </c>
      <c r="AJ2" t="n">
        <v>0.150454512907875</v>
      </c>
      <c r="AK2" t="n">
        <v>0.709709881914123</v>
      </c>
      <c r="AL2" t="n">
        <v>10.8174927639031</v>
      </c>
      <c r="AM2" t="n">
        <v>0.0618405628510207</v>
      </c>
      <c r="AN2" t="n">
        <v>0.00132615399169746</v>
      </c>
      <c r="AO2" t="n">
        <v>0</v>
      </c>
      <c r="AP2" t="n">
        <v>0</v>
      </c>
      <c r="AQ2" t="n">
        <v>0</v>
      </c>
      <c r="AR2" t="n">
        <v>1.31989012005915</v>
      </c>
      <c r="AS2" t="n">
        <v>0.233555955570511</v>
      </c>
      <c r="AT2" t="n">
        <v>0.0971414001478156</v>
      </c>
      <c r="AU2" t="n">
        <v>3.3491313285093</v>
      </c>
      <c r="AV2" t="n">
        <v>7.63096250176711</v>
      </c>
      <c r="AW2" t="n">
        <v>1.26595148990186</v>
      </c>
      <c r="AX2" t="n">
        <v>4.95731174371975</v>
      </c>
      <c r="AY2" t="n">
        <v>104.179538652348</v>
      </c>
      <c r="AZ2" t="n">
        <v>90.3381196568325</v>
      </c>
      <c r="BA2" t="n">
        <v>10.1630137245921</v>
      </c>
      <c r="BB2" t="n">
        <v>2.87768661052688</v>
      </c>
      <c r="BC2" t="n">
        <v>0</v>
      </c>
      <c r="BD2" t="n">
        <v>0.00283372638849533</v>
      </c>
      <c r="BE2" t="n">
        <v>0.00449284609504356</v>
      </c>
      <c r="BF2" t="n">
        <v>832.114479094398</v>
      </c>
      <c r="BG2" t="n">
        <v>108.241761541508</v>
      </c>
      <c r="BH2" t="n">
        <v>75.6018753456644</v>
      </c>
      <c r="BI2" t="n">
        <v>0.365289477976845</v>
      </c>
      <c r="BJ2" t="n">
        <v>21.8900724951463</v>
      </c>
      <c r="BK2" t="n">
        <v>5.72860294223151</v>
      </c>
      <c r="BL2" t="n">
        <v>0.337690714654032</v>
      </c>
      <c r="BM2" t="n">
        <v>2.23297819285818</v>
      </c>
      <c r="BN2" t="n">
        <v>0.336420838486043</v>
      </c>
      <c r="BO2" t="n">
        <v>0.379236369024704</v>
      </c>
      <c r="BP2" t="n">
        <v>0</v>
      </c>
      <c r="BQ2" t="n">
        <v>12.7085095299932</v>
      </c>
      <c r="BR2" t="n">
        <v>15.8789268669336</v>
      </c>
      <c r="BS2" t="n">
        <v>0.0467213385340308</v>
      </c>
      <c r="BT2" t="n">
        <v>0.132646128600953</v>
      </c>
      <c r="BU2" t="n">
        <v>0.499929787357805</v>
      </c>
      <c r="BV2" t="n">
        <v>0.0505625604196392</v>
      </c>
      <c r="BW2" t="n">
        <v>18.245094128256</v>
      </c>
      <c r="BX2" t="n">
        <v>0.0354426631942349</v>
      </c>
      <c r="BY2" t="n">
        <v>0</v>
      </c>
      <c r="BZ2" t="n">
        <v>0.388937849700591</v>
      </c>
      <c r="CA2" t="n">
        <v>0.492519956721348</v>
      </c>
      <c r="CB2" t="n">
        <v>1.96082046583486</v>
      </c>
      <c r="CC2" t="n">
        <v>0</v>
      </c>
      <c r="CD2" t="n">
        <v>0.339341581184233</v>
      </c>
      <c r="CE2" t="n">
        <v>9.7773311224716</v>
      </c>
      <c r="CF2" t="n">
        <v>0.314525294640643</v>
      </c>
      <c r="CG2" t="n">
        <v>0</v>
      </c>
      <c r="CH2" t="n">
        <v>0.10210292650756</v>
      </c>
      <c r="CI2" t="n">
        <v>0.474657129526562</v>
      </c>
      <c r="CJ2" t="n">
        <v>4.70240018330643</v>
      </c>
      <c r="CK2" t="n">
        <v>0.0362713669783213</v>
      </c>
      <c r="CL2" t="n">
        <v>0.00036026939223534</v>
      </c>
      <c r="CM2" t="n">
        <v>0</v>
      </c>
      <c r="CN2" t="n">
        <v>0</v>
      </c>
      <c r="CO2" t="n">
        <v>0</v>
      </c>
      <c r="CP2" t="n">
        <v>0.507407626579516</v>
      </c>
      <c r="CQ2" t="n">
        <v>0.0464167704598498</v>
      </c>
      <c r="CR2" t="n">
        <v>0</v>
      </c>
      <c r="CS2" t="n">
        <v>0.617294599311767</v>
      </c>
      <c r="CT2" t="n">
        <v>3.83392904165472</v>
      </c>
      <c r="CU2" t="n">
        <v>1.42504830657128</v>
      </c>
      <c r="CV2" t="n">
        <v>3.74275522403324</v>
      </c>
      <c r="CW2" t="n">
        <v>55.0417052357912</v>
      </c>
      <c r="CX2" t="n">
        <v>67.683812663549</v>
      </c>
      <c r="CY2" t="n">
        <v>1.83931144571548</v>
      </c>
      <c r="CZ2" t="n">
        <v>0</v>
      </c>
      <c r="DA2" t="n">
        <v>0</v>
      </c>
      <c r="DB2" t="n">
        <v>0.0248644389198132</v>
      </c>
      <c r="DC2" t="n">
        <v>0.165861915589087</v>
      </c>
      <c r="DD2" t="n">
        <v>125.554328751852</v>
      </c>
      <c r="DE2" t="n">
        <v>12.7366320892923</v>
      </c>
      <c r="DF2" t="n">
        <v>0</v>
      </c>
      <c r="DG2" t="n">
        <v>0.0206345184639812</v>
      </c>
      <c r="DH2" t="n">
        <v>0</v>
      </c>
      <c r="DI2" t="n">
        <v>0</v>
      </c>
      <c r="DJ2" t="n">
        <v>0.0191422381125988</v>
      </c>
      <c r="DK2" t="n">
        <v>0</v>
      </c>
      <c r="DL2" t="n">
        <v>0.101495952532729</v>
      </c>
      <c r="DM2" t="n">
        <v>0</v>
      </c>
      <c r="DN2" t="n">
        <v>0</v>
      </c>
      <c r="DO2" t="n">
        <v>0</v>
      </c>
      <c r="DP2" t="n">
        <v>0</v>
      </c>
      <c r="DQ2" t="n">
        <v>0.00971981601921886</v>
      </c>
      <c r="DR2" t="n">
        <v>0</v>
      </c>
      <c r="DS2" t="n">
        <v>0.0432181218167949</v>
      </c>
      <c r="DT2" t="n">
        <v>0.0177028735383743</v>
      </c>
      <c r="DU2" t="n">
        <v>1.86116162654808</v>
      </c>
      <c r="DV2" t="n">
        <v>0</v>
      </c>
      <c r="DW2" t="n">
        <v>0</v>
      </c>
      <c r="DX2" t="n">
        <v>0.209764187086232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0.0190682600485963</v>
      </c>
      <c r="EE2" t="n">
        <v>0</v>
      </c>
      <c r="EF2" t="n">
        <v>0.0232293785181243</v>
      </c>
      <c r="EG2" t="n">
        <v>0.0732641655126127</v>
      </c>
      <c r="EH2" t="n">
        <v>1.00841866362012</v>
      </c>
      <c r="EI2" t="n">
        <v>0.00386817225547767</v>
      </c>
      <c r="EJ2" t="n">
        <v>0.0000269053411075697</v>
      </c>
      <c r="EK2" t="n">
        <v>0</v>
      </c>
      <c r="EL2" t="n">
        <v>0</v>
      </c>
      <c r="EM2" t="n">
        <v>0</v>
      </c>
      <c r="EN2" t="n">
        <v>0</v>
      </c>
      <c r="EO2" t="n">
        <v>0.00501588408283578</v>
      </c>
      <c r="EP2" t="n">
        <v>0</v>
      </c>
      <c r="EQ2" t="n">
        <v>0</v>
      </c>
      <c r="ER2" t="n">
        <v>0.975489956598193</v>
      </c>
      <c r="ES2" t="n">
        <v>0.196535314385985</v>
      </c>
      <c r="ET2" t="n">
        <v>0.99936131213934</v>
      </c>
      <c r="EU2" t="n">
        <v>14.2331993817969</v>
      </c>
      <c r="EV2" t="n">
        <v>61.1125128267143</v>
      </c>
      <c r="EW2" t="n">
        <v>0.379471219093847</v>
      </c>
      <c r="EX2" t="n">
        <v>0.21536323709352</v>
      </c>
      <c r="EY2" t="n">
        <v>0.0115513514066533</v>
      </c>
      <c r="EZ2" t="n">
        <v>0.0636702192473333</v>
      </c>
      <c r="FA2" t="n">
        <v>0.025857916026592</v>
      </c>
      <c r="FB2" t="n">
        <v>976.724268911375</v>
      </c>
      <c r="FC2" t="n">
        <v>90.6308179545176</v>
      </c>
      <c r="FD2" t="n">
        <v>4.20818130980866</v>
      </c>
      <c r="FE2" t="n">
        <v>0.559692580043527</v>
      </c>
      <c r="FF2" t="n">
        <v>0</v>
      </c>
      <c r="FG2" t="n">
        <v>0</v>
      </c>
      <c r="FH2" t="n">
        <v>0.0288931888576162</v>
      </c>
      <c r="FI2" t="n">
        <v>1.66549486185493</v>
      </c>
      <c r="FJ2" t="n">
        <v>0</v>
      </c>
      <c r="FK2" t="n">
        <v>3.78427557565355</v>
      </c>
      <c r="FL2" t="n">
        <v>0</v>
      </c>
      <c r="FM2" t="n">
        <v>3.21622836846674</v>
      </c>
      <c r="FN2" t="n">
        <v>0</v>
      </c>
      <c r="FO2" t="n">
        <v>0.0579696560361551</v>
      </c>
      <c r="FP2" t="n">
        <v>0</v>
      </c>
      <c r="FQ2" t="n">
        <v>0.0809082909361735</v>
      </c>
      <c r="FR2" t="n">
        <v>0.180829217123153</v>
      </c>
      <c r="FS2" t="n">
        <v>16.031511649042</v>
      </c>
      <c r="FT2" t="n">
        <v>0.0357871133778755</v>
      </c>
      <c r="FU2" t="n">
        <v>0</v>
      </c>
      <c r="FV2" t="n">
        <v>0.246896656454342</v>
      </c>
      <c r="FW2" t="n">
        <v>0.568935685757668</v>
      </c>
      <c r="FX2" t="n">
        <v>0</v>
      </c>
      <c r="FY2" t="n">
        <v>0</v>
      </c>
      <c r="FZ2" t="n">
        <v>0</v>
      </c>
      <c r="GA2" t="n">
        <v>0.20909509994379</v>
      </c>
      <c r="GB2" t="n">
        <v>0.211429597188878</v>
      </c>
      <c r="GC2" t="n">
        <v>0</v>
      </c>
      <c r="GD2" t="n">
        <v>0.0430758394957338</v>
      </c>
      <c r="GE2" t="n">
        <v>0.283051540794001</v>
      </c>
      <c r="GF2" t="n">
        <v>2.49492834515507</v>
      </c>
      <c r="GG2" t="n">
        <v>0.0187879226729335</v>
      </c>
      <c r="GH2" t="n">
        <v>0.000096956528516246</v>
      </c>
      <c r="GI2" t="n">
        <v>0</v>
      </c>
      <c r="GJ2" t="n">
        <v>0</v>
      </c>
      <c r="GK2" t="n">
        <v>0</v>
      </c>
      <c r="GL2" t="n">
        <v>0.286832378562811</v>
      </c>
      <c r="GM2" t="n">
        <v>0.0249918902336164</v>
      </c>
      <c r="GN2" t="n">
        <v>0</v>
      </c>
      <c r="GO2" t="n">
        <v>0.300647736403268</v>
      </c>
      <c r="GP2" t="n">
        <v>2.00058237334312</v>
      </c>
      <c r="GQ2" t="n">
        <v>0.618462216646816</v>
      </c>
      <c r="GR2" t="n">
        <v>2.50301048077037</v>
      </c>
      <c r="GS2" t="n">
        <v>42.8225533495388</v>
      </c>
      <c r="GT2" t="n">
        <v>95.3502691043308</v>
      </c>
      <c r="GU2" t="n">
        <v>30.1062472439758</v>
      </c>
      <c r="GV2" t="n">
        <v>0</v>
      </c>
      <c r="GW2" t="n">
        <v>0.0905405810513184</v>
      </c>
      <c r="GX2" t="n">
        <v>0</v>
      </c>
      <c r="GY2" t="n">
        <v>0.0111160989972157</v>
      </c>
      <c r="GZ2" t="n">
        <v>1951.75476778438</v>
      </c>
      <c r="HA2" t="n">
        <v>159.840204747408</v>
      </c>
      <c r="HB2" t="n">
        <v>262.346884211553</v>
      </c>
      <c r="HC2" t="n">
        <v>2.95983710957173</v>
      </c>
      <c r="HD2" t="n">
        <v>479.775401169052</v>
      </c>
      <c r="HE2" t="n">
        <v>82.5218150193352</v>
      </c>
      <c r="HF2" t="n">
        <v>0.49450364595061</v>
      </c>
      <c r="HG2" t="n">
        <v>6.05407180152259</v>
      </c>
      <c r="HH2" t="n">
        <v>2.07468982901698</v>
      </c>
      <c r="HI2" t="n">
        <v>3.30847287517859</v>
      </c>
      <c r="HJ2" t="n">
        <v>0</v>
      </c>
      <c r="HK2" t="n">
        <v>12.2683541989235</v>
      </c>
      <c r="HL2" t="n">
        <v>81.9596786722355</v>
      </c>
      <c r="HM2" t="n">
        <v>0.48847960375334</v>
      </c>
      <c r="HN2" t="n">
        <v>0.198177572110814</v>
      </c>
      <c r="HO2" t="n">
        <v>1.48969935043533</v>
      </c>
      <c r="HP2" t="n">
        <v>1.62813444112832</v>
      </c>
      <c r="HQ2" t="n">
        <v>43.5717602250852</v>
      </c>
      <c r="HR2" t="n">
        <v>0.305865765116698</v>
      </c>
      <c r="HS2" t="n">
        <v>0.924510750721894</v>
      </c>
      <c r="HT2" t="n">
        <v>1.05183269846436</v>
      </c>
      <c r="HU2" t="n">
        <v>3.39315608893208</v>
      </c>
      <c r="HV2" t="n">
        <v>2.72909420477013</v>
      </c>
      <c r="HW2" t="n">
        <v>0</v>
      </c>
      <c r="HX2" t="n">
        <v>0.344728284952342</v>
      </c>
      <c r="HY2" t="n">
        <v>4.67224601844457</v>
      </c>
      <c r="HZ2" t="n">
        <v>0.459896760419609</v>
      </c>
      <c r="IA2" t="n">
        <v>0</v>
      </c>
      <c r="IB2" t="n">
        <v>0.219774921492329</v>
      </c>
      <c r="IC2" t="n">
        <v>0.872460174617604</v>
      </c>
      <c r="ID2" t="n">
        <v>8.50338281156531</v>
      </c>
      <c r="IE2" t="n">
        <v>0.100698977152996</v>
      </c>
      <c r="IF2" t="n">
        <v>0.000431674978212714</v>
      </c>
      <c r="IG2" t="n">
        <v>0</v>
      </c>
      <c r="IH2" t="n">
        <v>0</v>
      </c>
      <c r="II2" t="n">
        <v>0</v>
      </c>
      <c r="IJ2" t="n">
        <v>0.233453823253132</v>
      </c>
      <c r="IK2" t="n">
        <v>0.158950508895654</v>
      </c>
      <c r="IL2" t="n">
        <v>0.0143082717770932</v>
      </c>
      <c r="IM2" t="n">
        <v>1.1287337724349</v>
      </c>
      <c r="IN2" t="n">
        <v>7.22799027458019</v>
      </c>
      <c r="IO2" t="n">
        <v>1.86118876420997</v>
      </c>
      <c r="IP2" t="n">
        <v>5.70899040588133</v>
      </c>
      <c r="IQ2" t="n">
        <v>115.539217869338</v>
      </c>
      <c r="IR2" t="n">
        <v>48.0755019796543</v>
      </c>
      <c r="IS2" t="n">
        <v>0.715157583242054</v>
      </c>
      <c r="IT2" t="n">
        <v>0</v>
      </c>
      <c r="IU2" t="n">
        <v>0</v>
      </c>
      <c r="IV2" t="n">
        <v>0.387040691001312</v>
      </c>
      <c r="IW2" t="n">
        <v>0.0709353690829727</v>
      </c>
      <c r="IX2" t="n">
        <v>569.569485965004</v>
      </c>
      <c r="IY2" t="n">
        <v>44.7766498296711</v>
      </c>
      <c r="IZ2" t="n">
        <v>51.7217445574129</v>
      </c>
      <c r="JA2" t="n">
        <v>0.18951962309172</v>
      </c>
      <c r="JB2" t="n">
        <v>45.891171127305</v>
      </c>
      <c r="JC2" t="n">
        <v>0</v>
      </c>
      <c r="JD2" t="n">
        <v>0.025499169678398</v>
      </c>
      <c r="JE2" t="n">
        <v>0.264186833856673</v>
      </c>
      <c r="JF2" t="n">
        <v>0.464173120023453</v>
      </c>
      <c r="JG2" t="n">
        <v>0</v>
      </c>
      <c r="JH2" t="n">
        <v>0</v>
      </c>
      <c r="JI2" t="n">
        <v>2.88181580868322</v>
      </c>
      <c r="JJ2" t="n">
        <v>23.2249478235285</v>
      </c>
      <c r="JK2" t="n">
        <v>0.0431513189897446</v>
      </c>
      <c r="JL2" t="n">
        <v>0</v>
      </c>
      <c r="JM2" t="n">
        <v>1.12134737996633</v>
      </c>
      <c r="JN2" t="n">
        <v>0.161220923318875</v>
      </c>
      <c r="JO2" t="n">
        <v>2.2528986476989</v>
      </c>
      <c r="JP2" t="n">
        <v>0.043548313576999</v>
      </c>
      <c r="JQ2" t="n">
        <v>2.3438246914875</v>
      </c>
      <c r="JR2" t="n">
        <v>0.310594807690072</v>
      </c>
      <c r="JS2" t="n">
        <v>1.9318864411499</v>
      </c>
      <c r="JT2" t="n">
        <v>1.0906048116474</v>
      </c>
      <c r="JU2" t="n">
        <v>0</v>
      </c>
      <c r="JV2" t="n">
        <v>0</v>
      </c>
      <c r="JW2" t="n">
        <v>1.36496909783037</v>
      </c>
      <c r="JX2" t="n">
        <v>0.0772790063004696</v>
      </c>
      <c r="JY2" t="n">
        <v>0</v>
      </c>
      <c r="JZ2" t="n">
        <v>0.0436035536228855</v>
      </c>
      <c r="KA2" t="n">
        <v>0.295943349793817</v>
      </c>
      <c r="KB2" t="n">
        <v>2.77330904104602</v>
      </c>
      <c r="KC2" t="n">
        <v>0.0212449600940234</v>
      </c>
      <c r="KD2" t="n">
        <v>0.000102206805611423</v>
      </c>
      <c r="KE2" t="n">
        <v>0</v>
      </c>
      <c r="KF2" t="n">
        <v>0</v>
      </c>
      <c r="KG2" t="n">
        <v>0</v>
      </c>
      <c r="KH2" t="n">
        <v>1.34457273130056</v>
      </c>
      <c r="KI2" t="n">
        <v>0.068135964650185</v>
      </c>
      <c r="KJ2" t="n">
        <v>0.00607692886403062</v>
      </c>
      <c r="KK2" t="n">
        <v>0.0654913346148233</v>
      </c>
      <c r="KL2" t="n">
        <v>2.44984511603951</v>
      </c>
      <c r="KM2" t="n">
        <v>0.536917895249427</v>
      </c>
      <c r="KN2" t="n">
        <v>2.48589423374753</v>
      </c>
      <c r="KO2" t="n">
        <v>59.0592130782299</v>
      </c>
      <c r="KP2" t="n">
        <v>63.0512110991071</v>
      </c>
      <c r="KQ2" t="n">
        <v>0</v>
      </c>
      <c r="KR2" t="n">
        <v>0</v>
      </c>
      <c r="KS2" t="n">
        <v>0.264974491898536</v>
      </c>
      <c r="KT2" t="n">
        <v>0.120067808772689</v>
      </c>
      <c r="KU2" t="n">
        <v>0.286790234844574</v>
      </c>
      <c r="KV2" t="n">
        <v>3162.49000651609</v>
      </c>
      <c r="KW2" t="n">
        <v>339.540357923455</v>
      </c>
      <c r="KX2" t="n">
        <v>246.501474524997</v>
      </c>
      <c r="KY2" t="n">
        <v>0.900751748146075</v>
      </c>
      <c r="KZ2" t="n">
        <v>85.4810988483587</v>
      </c>
      <c r="LA2" t="n">
        <v>11.6520052874111</v>
      </c>
      <c r="LB2" t="n">
        <v>1.28445087533018</v>
      </c>
      <c r="LC2" t="n">
        <v>5.64571557971719</v>
      </c>
      <c r="LD2" t="n">
        <v>4.20357105677524</v>
      </c>
      <c r="LE2" t="n">
        <v>6.53427382111686</v>
      </c>
      <c r="LF2" t="n">
        <v>15.3043137445946</v>
      </c>
      <c r="LG2" t="n">
        <v>64.4718392436714</v>
      </c>
      <c r="LH2" t="n">
        <v>17.3717504296952</v>
      </c>
      <c r="LI2" t="n">
        <v>0.660136028679674</v>
      </c>
      <c r="LJ2" t="n">
        <v>1.72951469969583</v>
      </c>
      <c r="LK2" t="n">
        <v>4.11422164877346</v>
      </c>
      <c r="LL2" t="n">
        <v>0.936478566464599</v>
      </c>
      <c r="LM2" t="n">
        <v>128.566711324371</v>
      </c>
      <c r="LN2" t="n">
        <v>0.874626325112356</v>
      </c>
      <c r="LO2" t="n">
        <v>5.48359542829498</v>
      </c>
      <c r="LP2" t="n">
        <v>3.42219802808554</v>
      </c>
      <c r="LQ2" t="n">
        <v>9.88320878406984</v>
      </c>
      <c r="LR2" t="n">
        <v>8.58688714994951</v>
      </c>
      <c r="LS2" t="n">
        <v>0</v>
      </c>
      <c r="LT2" t="n">
        <v>2.09746068867466</v>
      </c>
      <c r="LU2" t="n">
        <v>11.6287188077407</v>
      </c>
      <c r="LV2" t="n">
        <v>1.45129551042445</v>
      </c>
      <c r="LW2" t="n">
        <v>0</v>
      </c>
      <c r="LX2" t="n">
        <v>0.287015491234944</v>
      </c>
      <c r="LY2" t="n">
        <v>1.66442064117915</v>
      </c>
      <c r="LZ2" t="n">
        <v>15.3484983421094</v>
      </c>
      <c r="MA2" t="n">
        <v>0.173778685404815</v>
      </c>
      <c r="MB2" t="n">
        <v>0.00449618612879147</v>
      </c>
      <c r="MC2" t="n">
        <v>0</v>
      </c>
      <c r="MD2" t="n">
        <v>0</v>
      </c>
      <c r="ME2" t="n">
        <v>0</v>
      </c>
      <c r="MF2" t="n">
        <v>6.44617175107474</v>
      </c>
      <c r="MG2" t="n">
        <v>0.463745650383564</v>
      </c>
      <c r="MH2" t="n">
        <v>0.205217588191419</v>
      </c>
      <c r="MI2" t="n">
        <v>9.79608403275368</v>
      </c>
      <c r="MJ2" t="n">
        <v>17.6744135111862</v>
      </c>
      <c r="MK2" t="n">
        <v>2.81735479638426</v>
      </c>
      <c r="ML2" t="n">
        <v>11.3681300201668</v>
      </c>
      <c r="MM2" t="n">
        <v>192.154566537035</v>
      </c>
      <c r="MN2" t="n">
        <v>86.6285308770584</v>
      </c>
      <c r="MO2" t="n">
        <v>20.242767105209</v>
      </c>
      <c r="MP2" t="n">
        <v>0</v>
      </c>
      <c r="MQ2" t="n">
        <v>1.50834832817394</v>
      </c>
      <c r="MR2" t="n">
        <v>0.0511509021132134</v>
      </c>
      <c r="MS2" t="n">
        <v>0.0362476370763979</v>
      </c>
      <c r="MT2" t="n">
        <v>739.68353582805</v>
      </c>
      <c r="MU2" t="n">
        <v>151.782613636725</v>
      </c>
      <c r="MV2" t="n">
        <v>39.7042405533339</v>
      </c>
      <c r="MW2" t="n">
        <v>0.0585564756896267</v>
      </c>
      <c r="MX2" t="n">
        <v>0</v>
      </c>
      <c r="MY2" t="n">
        <v>0</v>
      </c>
      <c r="MZ2" t="n">
        <v>0.515924806695522</v>
      </c>
      <c r="NA2" t="n">
        <v>0</v>
      </c>
      <c r="NB2" t="n">
        <v>0.295097519628555</v>
      </c>
      <c r="NC2" t="n">
        <v>5.52325259362934</v>
      </c>
      <c r="ND2" t="n">
        <v>0</v>
      </c>
      <c r="NE2" t="n">
        <v>1.69716091350947</v>
      </c>
      <c r="NF2" t="n">
        <v>14.036027407151</v>
      </c>
      <c r="NG2" t="n">
        <v>0.0766738335203403</v>
      </c>
      <c r="NH2" t="n">
        <v>0</v>
      </c>
      <c r="NI2" t="n">
        <v>0.859942577266106</v>
      </c>
      <c r="NJ2" t="n">
        <v>0.141514622709368</v>
      </c>
      <c r="NK2" t="n">
        <v>6.28979775426573</v>
      </c>
      <c r="NL2" t="n">
        <v>0.113088286085517</v>
      </c>
      <c r="NM2" t="n">
        <v>2.33956372651037</v>
      </c>
      <c r="NN2" t="n">
        <v>0.20334689782218</v>
      </c>
      <c r="NO2" t="n">
        <v>0.940117041434838</v>
      </c>
      <c r="NP2" t="n">
        <v>0.243350057736272</v>
      </c>
      <c r="NQ2" t="n">
        <v>0</v>
      </c>
      <c r="NR2" t="n">
        <v>0.193957119907374</v>
      </c>
      <c r="NS2" t="n">
        <v>0.278321563654255</v>
      </c>
      <c r="NT2" t="n">
        <v>0.814001257585658</v>
      </c>
      <c r="NU2" t="n">
        <v>0</v>
      </c>
      <c r="NV2" t="n">
        <v>0.0857672787640154</v>
      </c>
      <c r="NW2" t="n">
        <v>0.439116556274123</v>
      </c>
      <c r="NX2" t="n">
        <v>3.28145656603569</v>
      </c>
      <c r="NY2" t="n">
        <v>0.0310794164444008</v>
      </c>
      <c r="NZ2" t="n">
        <v>0.00024001657924506</v>
      </c>
      <c r="OA2" t="n">
        <v>0</v>
      </c>
      <c r="OB2" t="n">
        <v>0</v>
      </c>
      <c r="OC2" t="n">
        <v>0</v>
      </c>
      <c r="OD2" t="n">
        <v>0.211784934456404</v>
      </c>
      <c r="OE2" t="n">
        <v>0.0548589508977802</v>
      </c>
      <c r="OF2" t="n">
        <v>0.0129427389999987</v>
      </c>
      <c r="OG2" t="n">
        <v>0.0987680226865832</v>
      </c>
      <c r="OH2" t="n">
        <v>3.13257262985293</v>
      </c>
      <c r="OI2" t="n">
        <v>0.644911585675864</v>
      </c>
      <c r="OJ2" t="n">
        <v>2.34048091358724</v>
      </c>
      <c r="OK2" t="n">
        <v>55.2748249911686</v>
      </c>
      <c r="OL2" t="n">
        <v>125.508508167073</v>
      </c>
      <c r="OM2" t="n">
        <v>14.9215261845885</v>
      </c>
      <c r="ON2" t="n">
        <v>0.579178429463326</v>
      </c>
      <c r="OO2" t="n">
        <v>0</v>
      </c>
      <c r="OP2" t="n">
        <v>0.169628366738674</v>
      </c>
      <c r="OQ2" t="n">
        <v>0.142488781722343</v>
      </c>
      <c r="OR2" t="n">
        <v>745.711052319744</v>
      </c>
      <c r="OS2" t="n">
        <v>185.469869284983</v>
      </c>
      <c r="OT2" t="n">
        <v>63.4608836698035</v>
      </c>
      <c r="OU2" t="n">
        <v>0.441991760119885</v>
      </c>
      <c r="OV2" t="n">
        <v>0</v>
      </c>
      <c r="OW2" t="n">
        <v>0</v>
      </c>
      <c r="OX2" t="n">
        <v>0.766063587245193</v>
      </c>
      <c r="OY2" t="n">
        <v>0.121866406982056</v>
      </c>
      <c r="OZ2" t="n">
        <v>0.0989730673503513</v>
      </c>
      <c r="PA2" t="n">
        <v>0.445429450892602</v>
      </c>
      <c r="PB2" t="n">
        <v>0</v>
      </c>
      <c r="PC2" t="n">
        <v>3.40515981788107</v>
      </c>
      <c r="PD2" t="n">
        <v>0</v>
      </c>
      <c r="PE2" t="n">
        <v>0</v>
      </c>
      <c r="PF2" t="n">
        <v>0</v>
      </c>
      <c r="PG2" t="n">
        <v>2.18767127034033</v>
      </c>
      <c r="PH2" t="n">
        <v>0.088425335739731</v>
      </c>
      <c r="PI2" t="n">
        <v>3.44460441400814</v>
      </c>
      <c r="PJ2" t="n">
        <v>0</v>
      </c>
      <c r="PK2" t="n">
        <v>0.366585407072423</v>
      </c>
      <c r="PL2" t="n">
        <v>0.582619404060666</v>
      </c>
      <c r="PM2" t="n">
        <v>0</v>
      </c>
      <c r="PN2" t="n">
        <v>0</v>
      </c>
      <c r="PO2" t="n">
        <v>0</v>
      </c>
      <c r="PP2" t="n">
        <v>0</v>
      </c>
      <c r="PQ2" t="n">
        <v>0.177262326200155</v>
      </c>
      <c r="PR2" t="n">
        <v>0.215965788937988</v>
      </c>
      <c r="PS2" t="n">
        <v>0</v>
      </c>
      <c r="PT2" t="n">
        <v>0.0923518834479759</v>
      </c>
      <c r="PU2" t="n">
        <v>0.559321016907476</v>
      </c>
      <c r="PV2" t="n">
        <v>2.99105339434541</v>
      </c>
      <c r="PW2" t="n">
        <v>0.0331923600935514</v>
      </c>
      <c r="PX2" t="n">
        <v>0.0000945411273629263</v>
      </c>
      <c r="PY2" t="n">
        <v>0</v>
      </c>
      <c r="PZ2" t="n">
        <v>0</v>
      </c>
      <c r="QA2" t="n">
        <v>0</v>
      </c>
      <c r="QB2" t="n">
        <v>0.177087072193115</v>
      </c>
      <c r="QC2" t="n">
        <v>0.0122090716170793</v>
      </c>
      <c r="QD2" t="n">
        <v>0</v>
      </c>
      <c r="QE2" t="n">
        <v>0.149131132577612</v>
      </c>
      <c r="QF2" t="n">
        <v>2.18205700791075</v>
      </c>
      <c r="QG2" t="n">
        <v>0.995922558316007</v>
      </c>
      <c r="QH2" t="n">
        <v>3.53593252113459</v>
      </c>
      <c r="QI2" t="n">
        <v>53.4662853509009</v>
      </c>
    </row>
    <row r="3">
      <c r="A3" t="s">
        <v>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25.855677530979</v>
      </c>
      <c r="O3" t="n">
        <v>30.8706175278184</v>
      </c>
      <c r="P3" t="n">
        <v>0.470416026255121</v>
      </c>
      <c r="Q3" t="n">
        <v>0</v>
      </c>
      <c r="R3" t="n">
        <v>0</v>
      </c>
      <c r="S3" t="n">
        <v>0.0710192270045371</v>
      </c>
      <c r="T3" t="n">
        <v>0</v>
      </c>
      <c r="U3" t="n">
        <v>0</v>
      </c>
      <c r="V3" t="n">
        <v>0</v>
      </c>
      <c r="W3" t="n">
        <v>0</v>
      </c>
      <c r="X3" t="n">
        <v>0.725951204463407</v>
      </c>
      <c r="Y3" t="n">
        <v>0.0798025388489293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0.124349521578811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9.85331554639458</v>
      </c>
      <c r="BM3" t="n">
        <v>17.0008115542089</v>
      </c>
      <c r="BN3" t="n">
        <v>0.0461494497738471</v>
      </c>
      <c r="BO3" t="n">
        <v>0</v>
      </c>
      <c r="BP3" t="n">
        <v>0</v>
      </c>
      <c r="BQ3" t="n">
        <v>0.0588625148088173</v>
      </c>
      <c r="BR3" t="n">
        <v>0.0500616128683693</v>
      </c>
      <c r="BS3" t="n">
        <v>0</v>
      </c>
      <c r="BT3" t="n">
        <v>0</v>
      </c>
      <c r="BU3" t="n">
        <v>0</v>
      </c>
      <c r="BV3" t="n">
        <v>0.0812419580606563</v>
      </c>
      <c r="BW3" t="n">
        <v>0.0225426824016584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0.065698214846129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0.558542193204496</v>
      </c>
      <c r="DK3" t="n">
        <v>0</v>
      </c>
      <c r="DL3" t="n">
        <v>0.013922985225103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0.0284442895617107</v>
      </c>
      <c r="DU3" t="n">
        <v>0.00229955379514601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0.0169888593917513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0.843060512479106</v>
      </c>
      <c r="FI3" t="n">
        <v>12.6802690601543</v>
      </c>
      <c r="FJ3" t="n">
        <v>0</v>
      </c>
      <c r="FK3" t="n">
        <v>0</v>
      </c>
      <c r="FL3" t="n">
        <v>0</v>
      </c>
      <c r="FM3" t="n">
        <v>0.0148967343118098</v>
      </c>
      <c r="FN3" t="n">
        <v>0</v>
      </c>
      <c r="FO3" t="n">
        <v>0</v>
      </c>
      <c r="FP3" t="n">
        <v>0</v>
      </c>
      <c r="FQ3" t="n">
        <v>0</v>
      </c>
      <c r="FR3" t="n">
        <v>0.290549362052368</v>
      </c>
      <c r="FS3" t="n">
        <v>0.0198076958651123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0.0511133384797173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14.4288849262139</v>
      </c>
      <c r="HG3" t="n">
        <v>46.0927626443114</v>
      </c>
      <c r="HH3" t="n">
        <v>0.284601258624181</v>
      </c>
      <c r="HI3" t="n">
        <v>0</v>
      </c>
      <c r="HJ3" t="n">
        <v>0</v>
      </c>
      <c r="HK3" t="n">
        <v>0.0568238296559969</v>
      </c>
      <c r="HL3" t="n">
        <v>0.258394899031218</v>
      </c>
      <c r="HM3" t="n">
        <v>0</v>
      </c>
      <c r="HN3" t="n">
        <v>0</v>
      </c>
      <c r="HO3" t="n">
        <v>0</v>
      </c>
      <c r="HP3" t="n">
        <v>2.61602317773213</v>
      </c>
      <c r="HQ3" t="n">
        <v>0.053834984107544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0.137908524567251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0.744028053213492</v>
      </c>
      <c r="JE3" t="n">
        <v>2.01139025533943</v>
      </c>
      <c r="JF3" t="n">
        <v>0.063674218830475</v>
      </c>
      <c r="JG3" t="n">
        <v>0</v>
      </c>
      <c r="JH3" t="n">
        <v>0</v>
      </c>
      <c r="JI3" t="n">
        <v>0.0133478222064165</v>
      </c>
      <c r="JJ3" t="n">
        <v>0.07322146871592</v>
      </c>
      <c r="JK3" t="n">
        <v>0</v>
      </c>
      <c r="JL3" t="n">
        <v>0</v>
      </c>
      <c r="JM3" t="n">
        <v>0</v>
      </c>
      <c r="JN3" t="n">
        <v>0.259043517220399</v>
      </c>
      <c r="JO3" t="n">
        <v>0.0027835635344599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0.0704935439924163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37.4783766010187</v>
      </c>
      <c r="LC3" t="n">
        <v>42.983736682434</v>
      </c>
      <c r="LD3" t="n">
        <v>0.576636370768376</v>
      </c>
      <c r="LE3" t="n">
        <v>0</v>
      </c>
      <c r="LF3" t="n">
        <v>0</v>
      </c>
      <c r="LG3" t="n">
        <v>0.298616811300791</v>
      </c>
      <c r="LH3" t="n">
        <v>0.0547680490089235</v>
      </c>
      <c r="LI3" t="n">
        <v>0</v>
      </c>
      <c r="LJ3" t="n">
        <v>0</v>
      </c>
      <c r="LK3" t="n">
        <v>0</v>
      </c>
      <c r="LL3" t="n">
        <v>1.50469738458635</v>
      </c>
      <c r="LM3" t="n">
        <v>0.158850292601259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0.229357210899163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15.0539227108799</v>
      </c>
      <c r="NA3" t="n">
        <v>0</v>
      </c>
      <c r="NB3" t="n">
        <v>0.0404808103498315</v>
      </c>
      <c r="NC3" t="n">
        <v>0</v>
      </c>
      <c r="ND3" t="n">
        <v>0</v>
      </c>
      <c r="NE3" t="n">
        <v>0.00786080847393048</v>
      </c>
      <c r="NF3" t="n">
        <v>0.0442514897987126</v>
      </c>
      <c r="NG3" t="n">
        <v>0</v>
      </c>
      <c r="NH3" t="n">
        <v>0</v>
      </c>
      <c r="NI3" t="n">
        <v>0</v>
      </c>
      <c r="NJ3" t="n">
        <v>0.227380198860707</v>
      </c>
      <c r="NK3" t="n">
        <v>0.00777134456793452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0.0659764684305347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22.3526023256611</v>
      </c>
      <c r="OY3" t="n">
        <v>0.927831640504537</v>
      </c>
      <c r="OZ3" t="n">
        <v>0.0135769015415438</v>
      </c>
      <c r="PA3" t="n">
        <v>0</v>
      </c>
      <c r="PB3" t="n">
        <v>0</v>
      </c>
      <c r="PC3" t="n">
        <v>0.0157718157061114</v>
      </c>
      <c r="PD3" t="n">
        <v>0</v>
      </c>
      <c r="PE3" t="n">
        <v>0</v>
      </c>
      <c r="PF3" t="n">
        <v>0</v>
      </c>
      <c r="PG3" t="n">
        <v>0</v>
      </c>
      <c r="PH3" t="n">
        <v>0.142078394726157</v>
      </c>
      <c r="PI3" t="n">
        <v>0.0042559727430553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0.063817781207182</v>
      </c>
    </row>
    <row r="4">
      <c r="A4" t="s">
        <v>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402.601989325267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19.0835847983006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0.612067800241345</v>
      </c>
      <c r="AI4" t="n">
        <v>0</v>
      </c>
      <c r="AJ4" t="n">
        <v>0</v>
      </c>
      <c r="AK4" t="n">
        <v>0</v>
      </c>
      <c r="AL4" t="n">
        <v>29.1582750536549</v>
      </c>
      <c r="AM4" t="n">
        <v>0.744744981218872</v>
      </c>
      <c r="AN4" t="n">
        <v>0.0159708528033769</v>
      </c>
      <c r="AO4" t="n">
        <v>0</v>
      </c>
      <c r="AP4" t="n">
        <v>0</v>
      </c>
      <c r="AQ4" t="n">
        <v>0</v>
      </c>
      <c r="AR4" t="n">
        <v>1.29123179610691</v>
      </c>
      <c r="AS4" t="n">
        <v>0.228484834639306</v>
      </c>
      <c r="AT4" t="n">
        <v>0.0950322017559479</v>
      </c>
      <c r="AU4" t="n">
        <v>3.27641278145808</v>
      </c>
      <c r="AV4" t="n">
        <v>15.3966183816152</v>
      </c>
      <c r="AW4" t="n">
        <v>1.10064349715493</v>
      </c>
      <c r="AX4" t="n">
        <v>4.30998579164784</v>
      </c>
      <c r="AY4" t="n">
        <v>42.9782393736517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134.510559405547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5.39074567549273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0.393288546991531</v>
      </c>
      <c r="CG4" t="n">
        <v>0</v>
      </c>
      <c r="CH4" t="n">
        <v>0</v>
      </c>
      <c r="CI4" t="n">
        <v>0</v>
      </c>
      <c r="CJ4" t="n">
        <v>12.6751994154081</v>
      </c>
      <c r="CK4" t="n">
        <v>0.43681553455665</v>
      </c>
      <c r="CL4" t="n">
        <v>0.00433871893383053</v>
      </c>
      <c r="CM4" t="n">
        <v>0</v>
      </c>
      <c r="CN4" t="n">
        <v>0</v>
      </c>
      <c r="CO4" t="n">
        <v>0</v>
      </c>
      <c r="CP4" t="n">
        <v>0.496390457864214</v>
      </c>
      <c r="CQ4" t="n">
        <v>0.0454089389290164</v>
      </c>
      <c r="CR4" t="n">
        <v>0</v>
      </c>
      <c r="CS4" t="n">
        <v>0.603891492069479</v>
      </c>
      <c r="CT4" t="n">
        <v>7.73553039251341</v>
      </c>
      <c r="CU4" t="n">
        <v>1.23896544557242</v>
      </c>
      <c r="CV4" t="n">
        <v>3.25402610752392</v>
      </c>
      <c r="CW4" t="n">
        <v>22.7069116811115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20.2957446607341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0.549903931389917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0.0238433233064366</v>
      </c>
      <c r="EE4" t="n">
        <v>0</v>
      </c>
      <c r="EF4" t="n">
        <v>0</v>
      </c>
      <c r="EG4" t="n">
        <v>0</v>
      </c>
      <c r="EH4" t="n">
        <v>2.7181667143048</v>
      </c>
      <c r="EI4" t="n">
        <v>0.0465843411014416</v>
      </c>
      <c r="EJ4" t="n">
        <v>0.000324020622901893</v>
      </c>
      <c r="EK4" t="n">
        <v>0</v>
      </c>
      <c r="EL4" t="n">
        <v>0</v>
      </c>
      <c r="EM4" t="n">
        <v>0</v>
      </c>
      <c r="EN4" t="n">
        <v>0</v>
      </c>
      <c r="EO4" t="n">
        <v>0.00490697589978888</v>
      </c>
      <c r="EP4" t="n">
        <v>0</v>
      </c>
      <c r="EQ4" t="n">
        <v>0</v>
      </c>
      <c r="ER4" t="n">
        <v>1.96819819169112</v>
      </c>
      <c r="ES4" t="n">
        <v>0.17087172570649</v>
      </c>
      <c r="ET4" t="n">
        <v>0.868864674790682</v>
      </c>
      <c r="EU4" t="n">
        <v>5.87176578046777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157.886602260816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4.7367145100032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0.264375681340426</v>
      </c>
      <c r="GC4" t="n">
        <v>0</v>
      </c>
      <c r="GD4" t="n">
        <v>0</v>
      </c>
      <c r="GE4" t="n">
        <v>0</v>
      </c>
      <c r="GF4" t="n">
        <v>6.72501553871558</v>
      </c>
      <c r="GG4" t="n">
        <v>0.226262674094735</v>
      </c>
      <c r="GH4" t="n">
        <v>0.00116764603127074</v>
      </c>
      <c r="GI4" t="n">
        <v>0</v>
      </c>
      <c r="GJ4" t="n">
        <v>0</v>
      </c>
      <c r="GK4" t="n">
        <v>0</v>
      </c>
      <c r="GL4" t="n">
        <v>0.280604484967793</v>
      </c>
      <c r="GM4" t="n">
        <v>0.024449249831386</v>
      </c>
      <c r="GN4" t="n">
        <v>0</v>
      </c>
      <c r="GO4" t="n">
        <v>0.294119874572536</v>
      </c>
      <c r="GP4" t="n">
        <v>4.0364768318829</v>
      </c>
      <c r="GQ4" t="n">
        <v>0.537703397340374</v>
      </c>
      <c r="GR4" t="n">
        <v>2.17616727899608</v>
      </c>
      <c r="GS4" t="n">
        <v>17.6660212960731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315.499408113698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12.8738320753972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0.575063855764586</v>
      </c>
      <c r="IA4" t="n">
        <v>0</v>
      </c>
      <c r="IB4" t="n">
        <v>0</v>
      </c>
      <c r="IC4" t="n">
        <v>0</v>
      </c>
      <c r="ID4" t="n">
        <v>22.9206508677785</v>
      </c>
      <c r="IE4" t="n">
        <v>1.21271628832417</v>
      </c>
      <c r="IF4" t="n">
        <v>0.00519865534402359</v>
      </c>
      <c r="IG4" t="n">
        <v>0</v>
      </c>
      <c r="IH4" t="n">
        <v>0</v>
      </c>
      <c r="II4" t="n">
        <v>0</v>
      </c>
      <c r="IJ4" t="n">
        <v>0.22838492002172</v>
      </c>
      <c r="IK4" t="n">
        <v>0.155499270622935</v>
      </c>
      <c r="IL4" t="n">
        <v>0.0139976011075668</v>
      </c>
      <c r="IM4" t="n">
        <v>1.10422596074045</v>
      </c>
      <c r="IN4" t="n">
        <v>14.5835611035917</v>
      </c>
      <c r="IO4" t="n">
        <v>1.61815466599302</v>
      </c>
      <c r="IP4" t="n">
        <v>4.96351022611689</v>
      </c>
      <c r="IQ4" t="n">
        <v>47.6645628006051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92.0703966849151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0.665647628728737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0.0966311728142126</v>
      </c>
      <c r="JY4" t="n">
        <v>0</v>
      </c>
      <c r="JZ4" t="n">
        <v>0</v>
      </c>
      <c r="KA4" t="n">
        <v>0</v>
      </c>
      <c r="KB4" t="n">
        <v>7.47538358402661</v>
      </c>
      <c r="KC4" t="n">
        <v>0.255852739315066</v>
      </c>
      <c r="KD4" t="n">
        <v>0.00123087504026138</v>
      </c>
      <c r="KE4" t="n">
        <v>0</v>
      </c>
      <c r="KF4" t="n">
        <v>0</v>
      </c>
      <c r="KG4" t="n">
        <v>0</v>
      </c>
      <c r="KH4" t="n">
        <v>1.31537848222987</v>
      </c>
      <c r="KI4" t="n">
        <v>0.0666565516518678</v>
      </c>
      <c r="KJ4" t="n">
        <v>0.00594498256134192</v>
      </c>
      <c r="KK4" t="n">
        <v>0.0640693435877485</v>
      </c>
      <c r="KL4" t="n">
        <v>4.94293221031941</v>
      </c>
      <c r="KM4" t="n">
        <v>0.466807136471085</v>
      </c>
      <c r="KN4" t="n">
        <v>2.16128607214677</v>
      </c>
      <c r="KO4" t="n">
        <v>24.3642948483959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511.213673813114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37.98667401835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1.81472813880454</v>
      </c>
      <c r="LW4" t="n">
        <v>0</v>
      </c>
      <c r="LX4" t="n">
        <v>0</v>
      </c>
      <c r="LY4" t="n">
        <v>0</v>
      </c>
      <c r="LZ4" t="n">
        <v>41.3714846949724</v>
      </c>
      <c r="MA4" t="n">
        <v>2.09281413091009</v>
      </c>
      <c r="MB4" t="n">
        <v>0.0541475026950684</v>
      </c>
      <c r="MC4" t="n">
        <v>0</v>
      </c>
      <c r="MD4" t="n">
        <v>0</v>
      </c>
      <c r="ME4" t="n">
        <v>0</v>
      </c>
      <c r="MF4" t="n">
        <v>6.30620822268209</v>
      </c>
      <c r="MG4" t="n">
        <v>0.453676498994677</v>
      </c>
      <c r="MH4" t="n">
        <v>0.200761768053582</v>
      </c>
      <c r="MI4" t="n">
        <v>9.58338499895061</v>
      </c>
      <c r="MJ4" t="n">
        <v>35.6607963789079</v>
      </c>
      <c r="MK4" t="n">
        <v>2.44946450203946</v>
      </c>
      <c r="ML4" t="n">
        <v>9.88367917886064</v>
      </c>
      <c r="MM4" t="n">
        <v>79.2714679312209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119.569180307482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1.85840093809222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1.01784300754224</v>
      </c>
      <c r="NU4" t="n">
        <v>0</v>
      </c>
      <c r="NV4" t="n">
        <v>0</v>
      </c>
      <c r="NW4" t="n">
        <v>0</v>
      </c>
      <c r="NX4" t="n">
        <v>8.84508224016296</v>
      </c>
      <c r="NY4" t="n">
        <v>0.374288951281703</v>
      </c>
      <c r="NZ4" t="n">
        <v>0.00289051609503236</v>
      </c>
      <c r="OA4" t="n">
        <v>0</v>
      </c>
      <c r="OB4" t="n">
        <v>0</v>
      </c>
      <c r="OC4" t="n">
        <v>0</v>
      </c>
      <c r="OD4" t="n">
        <v>0.207186520416012</v>
      </c>
      <c r="OE4" t="n">
        <v>0.053667817177888</v>
      </c>
      <c r="OF4" t="n">
        <v>0.0126617176821711</v>
      </c>
      <c r="OG4" t="n">
        <v>0.0966235062731026</v>
      </c>
      <c r="OH4" t="n">
        <v>6.32043799499337</v>
      </c>
      <c r="OI4" t="n">
        <v>0.560699006775559</v>
      </c>
      <c r="OJ4" t="n">
        <v>2.03486082874723</v>
      </c>
      <c r="OK4" t="n">
        <v>22.8030829329614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120.543522943613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1.01775229100298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0.270047823747672</v>
      </c>
      <c r="PS4" t="n">
        <v>0</v>
      </c>
      <c r="PT4" t="n">
        <v>0</v>
      </c>
      <c r="PU4" t="n">
        <v>0</v>
      </c>
      <c r="PV4" t="n">
        <v>8.06230791884752</v>
      </c>
      <c r="PW4" t="n">
        <v>0.399735100310039</v>
      </c>
      <c r="PX4" t="n">
        <v>0.001138557391096</v>
      </c>
      <c r="PY4" t="n">
        <v>0</v>
      </c>
      <c r="PZ4" t="n">
        <v>0</v>
      </c>
      <c r="QA4" t="n">
        <v>0</v>
      </c>
      <c r="QB4" t="n">
        <v>0.17324204100034</v>
      </c>
      <c r="QC4" t="n">
        <v>0.0119439802025756</v>
      </c>
      <c r="QD4" t="n">
        <v>0</v>
      </c>
      <c r="QE4" t="n">
        <v>0.14589309912433</v>
      </c>
      <c r="QF4" t="n">
        <v>4.40262929217003</v>
      </c>
      <c r="QG4" t="n">
        <v>0.86587495352242</v>
      </c>
      <c r="QH4" t="n">
        <v>3.07421032087046</v>
      </c>
      <c r="QI4" t="n">
        <v>22.0569877728019</v>
      </c>
    </row>
    <row r="5">
      <c r="A5" t="s">
        <v>4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</row>
    <row r="6">
      <c r="A6" t="s">
        <v>5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</row>
    <row r="7">
      <c r="A7" t="s">
        <v>6</v>
      </c>
      <c r="B7" t="n">
        <v>28.0296870528804</v>
      </c>
      <c r="C7" t="n">
        <v>0.341806169568977</v>
      </c>
      <c r="D7" t="n">
        <v>1.21739931734426</v>
      </c>
      <c r="E7" t="n">
        <v>0</v>
      </c>
      <c r="F7" t="n">
        <v>0</v>
      </c>
      <c r="G7" t="n">
        <v>0.592315550926604</v>
      </c>
      <c r="H7" t="n">
        <v>5.66017099244725</v>
      </c>
      <c r="I7" t="n">
        <v>0.00344168689177405</v>
      </c>
      <c r="J7" t="n">
        <v>0.213117730346463</v>
      </c>
      <c r="K7" t="n">
        <v>0</v>
      </c>
      <c r="L7" t="n">
        <v>0</v>
      </c>
      <c r="M7" t="n">
        <v>0</v>
      </c>
      <c r="N7" t="n">
        <v>5.96909286749463</v>
      </c>
      <c r="O7" t="n">
        <v>0.0373170588360085</v>
      </c>
      <c r="P7" t="n">
        <v>5.80889367108296</v>
      </c>
      <c r="Q7" t="n">
        <v>290.365392192207</v>
      </c>
      <c r="R7" t="n">
        <v>0</v>
      </c>
      <c r="S7" t="n">
        <v>25.5213810746301</v>
      </c>
      <c r="T7" t="n">
        <v>0</v>
      </c>
      <c r="U7" t="n">
        <v>3.3053609299375</v>
      </c>
      <c r="V7" t="n">
        <v>19.0699047698662</v>
      </c>
      <c r="W7" t="n">
        <v>65.4920239387184</v>
      </c>
      <c r="X7" t="n">
        <v>0.0280885094421929</v>
      </c>
      <c r="Y7" t="n">
        <v>58.0691080083589</v>
      </c>
      <c r="Z7" t="n">
        <v>1.42666723146763</v>
      </c>
      <c r="AA7" t="n">
        <v>0</v>
      </c>
      <c r="AB7" t="n">
        <v>0.287800778004885</v>
      </c>
      <c r="AC7" t="n">
        <v>5.49110183793694</v>
      </c>
      <c r="AD7" t="n">
        <v>0</v>
      </c>
      <c r="AE7" t="n">
        <v>0.170691035033758</v>
      </c>
      <c r="AF7" t="n">
        <v>0</v>
      </c>
      <c r="AG7" t="n">
        <v>0.556867604829452</v>
      </c>
      <c r="AH7" t="n">
        <v>0.707115320234709</v>
      </c>
      <c r="AI7" t="n">
        <v>0.0968780400010343</v>
      </c>
      <c r="AJ7" t="n">
        <v>103.96692518032</v>
      </c>
      <c r="AK7" t="n">
        <v>0</v>
      </c>
      <c r="AL7" t="n">
        <v>0.30815585633791</v>
      </c>
      <c r="AM7" t="n">
        <v>9.49684055622084</v>
      </c>
      <c r="AN7" t="n">
        <v>0.203657155296132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20.0868789156754</v>
      </c>
      <c r="AW7" t="n">
        <v>3.42267137929423</v>
      </c>
      <c r="AX7" t="n">
        <v>13.402763976606</v>
      </c>
      <c r="AY7" t="n">
        <v>41.933235094621</v>
      </c>
      <c r="AZ7" t="n">
        <v>18.170594142215</v>
      </c>
      <c r="BA7" t="n">
        <v>2.0518920615964</v>
      </c>
      <c r="BB7" t="n">
        <v>0.567979558919511</v>
      </c>
      <c r="BC7" t="n">
        <v>0</v>
      </c>
      <c r="BD7" t="n">
        <v>0.119990415174192</v>
      </c>
      <c r="BE7" t="n">
        <v>0.0604555209758179</v>
      </c>
      <c r="BF7" t="n">
        <v>1.89108048820401</v>
      </c>
      <c r="BG7" t="n">
        <v>0.000762415972039467</v>
      </c>
      <c r="BH7" t="n">
        <v>0.104164762997326</v>
      </c>
      <c r="BI7" t="n">
        <v>0</v>
      </c>
      <c r="BJ7" t="n">
        <v>0</v>
      </c>
      <c r="BK7" t="n">
        <v>0</v>
      </c>
      <c r="BL7" t="n">
        <v>2.27475592077169</v>
      </c>
      <c r="BM7" t="n">
        <v>0.0205509424765025</v>
      </c>
      <c r="BN7" t="n">
        <v>0.56987269088038</v>
      </c>
      <c r="BO7" t="n">
        <v>88.2799401202779</v>
      </c>
      <c r="BP7" t="n">
        <v>0</v>
      </c>
      <c r="BQ7" t="n">
        <v>21.1527601018653</v>
      </c>
      <c r="BR7" t="n">
        <v>0</v>
      </c>
      <c r="BS7" t="n">
        <v>0.845595790631931</v>
      </c>
      <c r="BT7" t="n">
        <v>5.11673987759044</v>
      </c>
      <c r="BU7" t="n">
        <v>38.6975588000867</v>
      </c>
      <c r="BV7" t="n">
        <v>0.00314341444997769</v>
      </c>
      <c r="BW7" t="n">
        <v>16.4034061830803</v>
      </c>
      <c r="BX7" t="n">
        <v>0.66817362225884</v>
      </c>
      <c r="BY7" t="n">
        <v>0</v>
      </c>
      <c r="BZ7" t="n">
        <v>0.103990406987461</v>
      </c>
      <c r="CA7" t="n">
        <v>0.595246449429024</v>
      </c>
      <c r="CB7" t="n">
        <v>0</v>
      </c>
      <c r="CC7" t="n">
        <v>0.0790186094209244</v>
      </c>
      <c r="CD7" t="n">
        <v>0</v>
      </c>
      <c r="CE7" t="n">
        <v>2.03159105438489</v>
      </c>
      <c r="CF7" t="n">
        <v>0.454362011432233</v>
      </c>
      <c r="CG7" t="n">
        <v>0.186849943620515</v>
      </c>
      <c r="CH7" t="n">
        <v>70.5550609000552</v>
      </c>
      <c r="CI7" t="n">
        <v>0</v>
      </c>
      <c r="CJ7" t="n">
        <v>0.13395637852107</v>
      </c>
      <c r="CK7" t="n">
        <v>5.57018521611993</v>
      </c>
      <c r="CL7" t="n">
        <v>0.0553264854777548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10.0919993268446</v>
      </c>
      <c r="CU7" t="n">
        <v>3.85281117951158</v>
      </c>
      <c r="CV7" t="n">
        <v>10.1190458626042</v>
      </c>
      <c r="CW7" t="n">
        <v>22.1547992582634</v>
      </c>
      <c r="CX7" t="n">
        <v>13.6139106567517</v>
      </c>
      <c r="CY7" t="n">
        <v>0.371353287178452</v>
      </c>
      <c r="CZ7" t="n">
        <v>0</v>
      </c>
      <c r="DA7" t="n">
        <v>0</v>
      </c>
      <c r="DB7" t="n">
        <v>1.05285194829481</v>
      </c>
      <c r="DC7" t="n">
        <v>2.23182995919832</v>
      </c>
      <c r="DD7" t="n">
        <v>0.285337351142576</v>
      </c>
      <c r="DE7" t="n">
        <v>0.0000897122478105924</v>
      </c>
      <c r="DF7" t="n">
        <v>0</v>
      </c>
      <c r="DG7" t="n">
        <v>0</v>
      </c>
      <c r="DH7" t="n">
        <v>0</v>
      </c>
      <c r="DI7" t="n">
        <v>0</v>
      </c>
      <c r="DJ7" t="n">
        <v>0.128946155739185</v>
      </c>
      <c r="DK7" t="n">
        <v>0</v>
      </c>
      <c r="DL7" t="n">
        <v>0.171926839739129</v>
      </c>
      <c r="DM7" t="n">
        <v>0</v>
      </c>
      <c r="DN7" t="n">
        <v>0</v>
      </c>
      <c r="DO7" t="n">
        <v>0</v>
      </c>
      <c r="DP7" t="n">
        <v>0</v>
      </c>
      <c r="DQ7" t="n">
        <v>0.175916096786947</v>
      </c>
      <c r="DR7" t="n">
        <v>0</v>
      </c>
      <c r="DS7" t="n">
        <v>3.34534139098567</v>
      </c>
      <c r="DT7" t="n">
        <v>0.00110056666483684</v>
      </c>
      <c r="DU7" t="n">
        <v>1.67329310103969</v>
      </c>
      <c r="DV7" t="n">
        <v>0</v>
      </c>
      <c r="DW7" t="n">
        <v>0</v>
      </c>
      <c r="DX7" t="n">
        <v>0.0560847014588154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0.0275459339449691</v>
      </c>
      <c r="EE7" t="n">
        <v>0.0806479637108651</v>
      </c>
      <c r="EF7" t="n">
        <v>16.0519416247617</v>
      </c>
      <c r="EG7" t="n">
        <v>0</v>
      </c>
      <c r="EH7" t="n">
        <v>0.0287266304325094</v>
      </c>
      <c r="EI7" t="n">
        <v>0.594034294978321</v>
      </c>
      <c r="EJ7" t="n">
        <v>0.00413184687943073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2.56776895930334</v>
      </c>
      <c r="ES7" t="n">
        <v>0.531359851412354</v>
      </c>
      <c r="ET7" t="n">
        <v>2.70190871310917</v>
      </c>
      <c r="EU7" t="n">
        <v>5.72899538187818</v>
      </c>
      <c r="EV7" t="n">
        <v>12.2921605165505</v>
      </c>
      <c r="EW7" t="n">
        <v>0.0766144770796546</v>
      </c>
      <c r="EX7" t="n">
        <v>0.0425070318513452</v>
      </c>
      <c r="EY7" t="n">
        <v>0.0741152131283455</v>
      </c>
      <c r="EZ7" t="n">
        <v>2.69603165384503</v>
      </c>
      <c r="FA7" t="n">
        <v>0.347942874442357</v>
      </c>
      <c r="FB7" t="n">
        <v>2.21972367228102</v>
      </c>
      <c r="FC7" t="n">
        <v>0.000638370830107268</v>
      </c>
      <c r="FD7" t="n">
        <v>0.00579805999231914</v>
      </c>
      <c r="FE7" t="n">
        <v>0</v>
      </c>
      <c r="FF7" t="n">
        <v>0</v>
      </c>
      <c r="FG7" t="n">
        <v>0</v>
      </c>
      <c r="FH7" t="n">
        <v>0.194630617815988</v>
      </c>
      <c r="FI7" t="n">
        <v>0.015328178846691</v>
      </c>
      <c r="FJ7" t="n">
        <v>0</v>
      </c>
      <c r="FK7" t="n">
        <v>880.916622201821</v>
      </c>
      <c r="FL7" t="n">
        <v>0</v>
      </c>
      <c r="FM7" t="n">
        <v>5.35327191205456</v>
      </c>
      <c r="FN7" t="n">
        <v>0</v>
      </c>
      <c r="FO7" t="n">
        <v>1.04917578705176</v>
      </c>
      <c r="FP7" t="n">
        <v>0</v>
      </c>
      <c r="FQ7" t="n">
        <v>6.26278614535972</v>
      </c>
      <c r="FR7" t="n">
        <v>0.0112419380934335</v>
      </c>
      <c r="FS7" t="n">
        <v>14.4132661338676</v>
      </c>
      <c r="FT7" t="n">
        <v>0.674667280075398</v>
      </c>
      <c r="FU7" t="n">
        <v>0</v>
      </c>
      <c r="FV7" t="n">
        <v>0.0660128187788751</v>
      </c>
      <c r="FW7" t="n">
        <v>0.687600456142166</v>
      </c>
      <c r="FX7" t="n">
        <v>0</v>
      </c>
      <c r="FY7" t="n">
        <v>0</v>
      </c>
      <c r="FZ7" t="n">
        <v>0</v>
      </c>
      <c r="GA7" t="n">
        <v>0.0434470029950396</v>
      </c>
      <c r="GB7" t="n">
        <v>0.305430369804768</v>
      </c>
      <c r="GC7" t="n">
        <v>0.108117170052047</v>
      </c>
      <c r="GD7" t="n">
        <v>29.7662229957479</v>
      </c>
      <c r="GE7" t="n">
        <v>0</v>
      </c>
      <c r="GF7" t="n">
        <v>0.071072548647177</v>
      </c>
      <c r="GG7" t="n">
        <v>2.88525682467185</v>
      </c>
      <c r="GH7" t="n">
        <v>0.0148895911852081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5.26610580052934</v>
      </c>
      <c r="GQ7" t="n">
        <v>1.67209639940944</v>
      </c>
      <c r="GR7" t="n">
        <v>6.76722797335395</v>
      </c>
      <c r="GS7" t="n">
        <v>17.2364767610505</v>
      </c>
      <c r="GT7" t="n">
        <v>19.178737036229</v>
      </c>
      <c r="GU7" t="n">
        <v>6.07839085909057</v>
      </c>
      <c r="GV7" t="n">
        <v>0</v>
      </c>
      <c r="GW7" t="n">
        <v>0.580922025930028</v>
      </c>
      <c r="GX7" t="n">
        <v>0</v>
      </c>
      <c r="GY7" t="n">
        <v>0.149577693488502</v>
      </c>
      <c r="GZ7" t="n">
        <v>4.43559804791892</v>
      </c>
      <c r="HA7" t="n">
        <v>0.00112585681661094</v>
      </c>
      <c r="HB7" t="n">
        <v>0.361463269158845</v>
      </c>
      <c r="HC7" t="n">
        <v>0</v>
      </c>
      <c r="HD7" t="n">
        <v>0</v>
      </c>
      <c r="HE7" t="n">
        <v>0</v>
      </c>
      <c r="HF7" t="n">
        <v>3.33108092007144</v>
      </c>
      <c r="HG7" t="n">
        <v>0.0557179115047492</v>
      </c>
      <c r="HH7" t="n">
        <v>3.51437527153393</v>
      </c>
      <c r="HI7" t="n">
        <v>770.157640896786</v>
      </c>
      <c r="HJ7" t="n">
        <v>0</v>
      </c>
      <c r="HK7" t="n">
        <v>20.4201407412942</v>
      </c>
      <c r="HL7" t="n">
        <v>0</v>
      </c>
      <c r="HM7" t="n">
        <v>8.8408489504751</v>
      </c>
      <c r="HN7" t="n">
        <v>7.64457354887457</v>
      </c>
      <c r="HO7" t="n">
        <v>115.311649086961</v>
      </c>
      <c r="HP7" t="n">
        <v>0.101219188393024</v>
      </c>
      <c r="HQ7" t="n">
        <v>39.1735595365861</v>
      </c>
      <c r="HR7" t="n">
        <v>5.76625506618923</v>
      </c>
      <c r="HS7" t="n">
        <v>0.743625302993425</v>
      </c>
      <c r="HT7" t="n">
        <v>0.281228763105035</v>
      </c>
      <c r="HU7" t="n">
        <v>4.10087771415527</v>
      </c>
      <c r="HV7" t="n">
        <v>0</v>
      </c>
      <c r="HW7" t="n">
        <v>0.0924446462852533</v>
      </c>
      <c r="HX7" t="n">
        <v>0</v>
      </c>
      <c r="HY7" t="n">
        <v>0.970826608617291</v>
      </c>
      <c r="HZ7" t="n">
        <v>0.664365062765988</v>
      </c>
      <c r="IA7" t="n">
        <v>0.584493649071253</v>
      </c>
      <c r="IB7" t="n">
        <v>151.868643736161</v>
      </c>
      <c r="IC7" t="n">
        <v>0</v>
      </c>
      <c r="ID7" t="n">
        <v>0.2422342468128</v>
      </c>
      <c r="IE7" t="n">
        <v>15.464318015675</v>
      </c>
      <c r="IF7" t="n">
        <v>0.0662922244518474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19.0261405970151</v>
      </c>
      <c r="IO7" t="n">
        <v>5.03197600029624</v>
      </c>
      <c r="IP7" t="n">
        <v>15.4350290864139</v>
      </c>
      <c r="IQ7" t="n">
        <v>46.505611833542</v>
      </c>
      <c r="IR7" t="n">
        <v>9.66989835491315</v>
      </c>
      <c r="IS7" t="n">
        <v>0.144388879874679</v>
      </c>
      <c r="IT7" t="n">
        <v>0</v>
      </c>
      <c r="IU7" t="n">
        <v>0</v>
      </c>
      <c r="IV7" t="n">
        <v>16.3887287746271</v>
      </c>
      <c r="IW7" t="n">
        <v>0.954502914812502</v>
      </c>
      <c r="IX7" t="n">
        <v>1.29441533424227</v>
      </c>
      <c r="IY7" t="n">
        <v>0.000315390589716782</v>
      </c>
      <c r="IZ7" t="n">
        <v>0.0712625611335461</v>
      </c>
      <c r="JA7" t="n">
        <v>0</v>
      </c>
      <c r="JB7" t="n">
        <v>0</v>
      </c>
      <c r="JC7" t="n">
        <v>0</v>
      </c>
      <c r="JD7" t="n">
        <v>0.171767788344799</v>
      </c>
      <c r="JE7" t="n">
        <v>0.00243141130665876</v>
      </c>
      <c r="JF7" t="n">
        <v>0.7862758624956</v>
      </c>
      <c r="JG7" t="n">
        <v>0</v>
      </c>
      <c r="JH7" t="n">
        <v>0</v>
      </c>
      <c r="JI7" t="n">
        <v>4.79665678457193</v>
      </c>
      <c r="JJ7" t="n">
        <v>0</v>
      </c>
      <c r="JK7" t="n">
        <v>0.780983054913255</v>
      </c>
      <c r="JL7" t="n">
        <v>0</v>
      </c>
      <c r="JM7" t="n">
        <v>86.799001117557</v>
      </c>
      <c r="JN7" t="n">
        <v>0.0100229137091415</v>
      </c>
      <c r="JO7" t="n">
        <v>2.02548758300376</v>
      </c>
      <c r="JP7" t="n">
        <v>0.820983295373252</v>
      </c>
      <c r="JQ7" t="n">
        <v>1.88524291903574</v>
      </c>
      <c r="JR7" t="n">
        <v>0.083043808888096</v>
      </c>
      <c r="JS7" t="n">
        <v>2.33482629302909</v>
      </c>
      <c r="JT7" t="n">
        <v>0</v>
      </c>
      <c r="JU7" t="n">
        <v>0</v>
      </c>
      <c r="JV7" t="n">
        <v>0</v>
      </c>
      <c r="JW7" t="n">
        <v>0.283621263709743</v>
      </c>
      <c r="JX7" t="n">
        <v>0.11163695048528</v>
      </c>
      <c r="JY7" t="n">
        <v>0.0663057878527752</v>
      </c>
      <c r="JZ7" t="n">
        <v>30.1308834776024</v>
      </c>
      <c r="KA7" t="n">
        <v>0</v>
      </c>
      <c r="KB7" t="n">
        <v>0.0790027265176418</v>
      </c>
      <c r="KC7" t="n">
        <v>3.26258347813347</v>
      </c>
      <c r="KD7" t="n">
        <v>0.0156958749987127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6.44869401424116</v>
      </c>
      <c r="KM7" t="n">
        <v>1.45163027790549</v>
      </c>
      <c r="KN7" t="n">
        <v>6.7209518804084</v>
      </c>
      <c r="KO7" t="n">
        <v>23.7718836016069</v>
      </c>
      <c r="KP7" t="n">
        <v>12.6821099598828</v>
      </c>
      <c r="KQ7" t="n">
        <v>0</v>
      </c>
      <c r="KR7" t="n">
        <v>0</v>
      </c>
      <c r="KS7" t="n">
        <v>1.70011631100788</v>
      </c>
      <c r="KT7" t="n">
        <v>5.08411337177136</v>
      </c>
      <c r="KU7" t="n">
        <v>3.85903560716958</v>
      </c>
      <c r="KV7" t="n">
        <v>7.18713986562455</v>
      </c>
      <c r="KW7" t="n">
        <v>0.00239159995500968</v>
      </c>
      <c r="KX7" t="n">
        <v>0.3396313590766</v>
      </c>
      <c r="KY7" t="n">
        <v>0</v>
      </c>
      <c r="KZ7" t="n">
        <v>0</v>
      </c>
      <c r="LA7" t="n">
        <v>0</v>
      </c>
      <c r="LB7" t="n">
        <v>8.65233216907111</v>
      </c>
      <c r="LC7" t="n">
        <v>0.0519596548181925</v>
      </c>
      <c r="LD7" t="n">
        <v>7.12054687281439</v>
      </c>
      <c r="LE7" t="n">
        <v>1521.07062711625</v>
      </c>
      <c r="LF7" t="n">
        <v>345.715297926736</v>
      </c>
      <c r="LG7" t="n">
        <v>107.3105658558</v>
      </c>
      <c r="LH7" t="n">
        <v>0</v>
      </c>
      <c r="LI7" t="n">
        <v>11.9476081938326</v>
      </c>
      <c r="LJ7" t="n">
        <v>66.7149273495567</v>
      </c>
      <c r="LK7" t="n">
        <v>318.465388932811</v>
      </c>
      <c r="LL7" t="n">
        <v>0.058219762478164</v>
      </c>
      <c r="LM7" t="n">
        <v>115.588989163416</v>
      </c>
      <c r="LN7" t="n">
        <v>16.4886661188689</v>
      </c>
      <c r="LO7" t="n">
        <v>4.41070080437156</v>
      </c>
      <c r="LP7" t="n">
        <v>0.914993914853649</v>
      </c>
      <c r="LQ7" t="n">
        <v>11.9445818537901</v>
      </c>
      <c r="LR7" t="n">
        <v>0</v>
      </c>
      <c r="LS7" t="n">
        <v>0.299329274868562</v>
      </c>
      <c r="LT7" t="n">
        <v>0</v>
      </c>
      <c r="LU7" t="n">
        <v>2.41628321756082</v>
      </c>
      <c r="LV7" t="n">
        <v>2.0965358225081</v>
      </c>
      <c r="LW7" t="n">
        <v>0.842991827329322</v>
      </c>
      <c r="LX7" t="n">
        <v>198.333154161269</v>
      </c>
      <c r="LY7" t="n">
        <v>0</v>
      </c>
      <c r="LZ7" t="n">
        <v>0.437229749382995</v>
      </c>
      <c r="MA7" t="n">
        <v>26.6871514629488</v>
      </c>
      <c r="MB7" t="n">
        <v>0.690478241896738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46.5241185528774</v>
      </c>
      <c r="MK7" t="n">
        <v>7.61710042116166</v>
      </c>
      <c r="ML7" t="n">
        <v>30.7352798033511</v>
      </c>
      <c r="MM7" t="n">
        <v>77.3440036050773</v>
      </c>
      <c r="MN7" t="n">
        <v>17.4244480810855</v>
      </c>
      <c r="MO7" t="n">
        <v>4.08697402694793</v>
      </c>
      <c r="MP7" t="n">
        <v>0</v>
      </c>
      <c r="MQ7" t="n">
        <v>9.67779040554563</v>
      </c>
      <c r="MR7" t="n">
        <v>2.16591764329016</v>
      </c>
      <c r="MS7" t="n">
        <v>0.487746461204958</v>
      </c>
      <c r="MT7" t="n">
        <v>1.68102002451936</v>
      </c>
      <c r="MU7" t="n">
        <v>0.0010691020477356</v>
      </c>
      <c r="MV7" t="n">
        <v>0.0547047647735899</v>
      </c>
      <c r="MW7" t="n">
        <v>0</v>
      </c>
      <c r="MX7" t="n">
        <v>0</v>
      </c>
      <c r="MY7" t="n">
        <v>0</v>
      </c>
      <c r="MZ7" t="n">
        <v>3.47537837960986</v>
      </c>
      <c r="NA7" t="n">
        <v>0</v>
      </c>
      <c r="NB7" t="n">
        <v>0.499873962444294</v>
      </c>
      <c r="NC7" t="n">
        <v>1285.72164502241</v>
      </c>
      <c r="ND7" t="n">
        <v>0</v>
      </c>
      <c r="NE7" t="n">
        <v>2.82485035503195</v>
      </c>
      <c r="NF7" t="n">
        <v>0</v>
      </c>
      <c r="NG7" t="n">
        <v>1.38769720454796</v>
      </c>
      <c r="NH7" t="n">
        <v>0</v>
      </c>
      <c r="NI7" t="n">
        <v>66.5647042644331</v>
      </c>
      <c r="NJ7" t="n">
        <v>0.00879779635793497</v>
      </c>
      <c r="NK7" t="n">
        <v>5.65489586665722</v>
      </c>
      <c r="NL7" t="n">
        <v>2.13196760454206</v>
      </c>
      <c r="NM7" t="n">
        <v>1.88181563452911</v>
      </c>
      <c r="NN7" t="n">
        <v>0.0543689092754661</v>
      </c>
      <c r="NO7" t="n">
        <v>1.13620031701256</v>
      </c>
      <c r="NP7" t="n">
        <v>0</v>
      </c>
      <c r="NQ7" t="n">
        <v>0</v>
      </c>
      <c r="NR7" t="n">
        <v>0</v>
      </c>
      <c r="NS7" t="n">
        <v>0.0578312825739159</v>
      </c>
      <c r="NT7" t="n">
        <v>1.17590303548577</v>
      </c>
      <c r="NU7" t="n">
        <v>0.0970954822874127</v>
      </c>
      <c r="NV7" t="n">
        <v>59.2668181355119</v>
      </c>
      <c r="NW7" t="n">
        <v>0</v>
      </c>
      <c r="NX7" t="n">
        <v>0.093478228293035</v>
      </c>
      <c r="NY7" t="n">
        <v>4.77285860518313</v>
      </c>
      <c r="NZ7" t="n">
        <v>0.036859289387947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8.2458283730058</v>
      </c>
      <c r="OI7" t="n">
        <v>1.74360585225833</v>
      </c>
      <c r="OJ7" t="n">
        <v>6.3278072669731</v>
      </c>
      <c r="OK7" t="n">
        <v>22.2486321321069</v>
      </c>
      <c r="OL7" t="n">
        <v>25.2447601517714</v>
      </c>
      <c r="OM7" t="n">
        <v>3.01262617120877</v>
      </c>
      <c r="ON7" t="n">
        <v>0.114314570495237</v>
      </c>
      <c r="OO7" t="n">
        <v>0</v>
      </c>
      <c r="OP7" t="n">
        <v>7.1826899847946</v>
      </c>
      <c r="OQ7" t="n">
        <v>1.91732219399569</v>
      </c>
      <c r="OR7" t="n">
        <v>1.69471828253089</v>
      </c>
      <c r="OS7" t="n">
        <v>0.00130638294001449</v>
      </c>
      <c r="OT7" t="n">
        <v>0.0874368245078862</v>
      </c>
      <c r="OU7" t="n">
        <v>0</v>
      </c>
      <c r="OV7" t="n">
        <v>0</v>
      </c>
      <c r="OW7" t="n">
        <v>0</v>
      </c>
      <c r="OX7" t="n">
        <v>5.16036599513529</v>
      </c>
      <c r="OY7" t="n">
        <v>0.00112158261451743</v>
      </c>
      <c r="OZ7" t="n">
        <v>0.167653253792035</v>
      </c>
      <c r="PA7" t="n">
        <v>103.688592298608</v>
      </c>
      <c r="PB7" t="n">
        <v>0</v>
      </c>
      <c r="PC7" t="n">
        <v>5.66774007338593</v>
      </c>
      <c r="PD7" t="n">
        <v>0</v>
      </c>
      <c r="PE7" t="n">
        <v>0</v>
      </c>
      <c r="PF7" t="n">
        <v>0</v>
      </c>
      <c r="PG7" t="n">
        <v>169.338854695339</v>
      </c>
      <c r="PH7" t="n">
        <v>0.00549729831324832</v>
      </c>
      <c r="PI7" t="n">
        <v>3.09690073100257</v>
      </c>
      <c r="PJ7" t="n">
        <v>0</v>
      </c>
      <c r="PK7" t="n">
        <v>0.29486102156664</v>
      </c>
      <c r="PL7" t="n">
        <v>0.155775091042698</v>
      </c>
      <c r="PM7" t="n">
        <v>0</v>
      </c>
      <c r="PN7" t="n">
        <v>0</v>
      </c>
      <c r="PO7" t="n">
        <v>0</v>
      </c>
      <c r="PP7" t="n">
        <v>0</v>
      </c>
      <c r="PQ7" t="n">
        <v>0.0368326030566769</v>
      </c>
      <c r="PR7" t="n">
        <v>0.311983334677507</v>
      </c>
      <c r="PS7" t="n">
        <v>0.270400666378711</v>
      </c>
      <c r="PT7" t="n">
        <v>63.8169049975689</v>
      </c>
      <c r="PU7" t="n">
        <v>0</v>
      </c>
      <c r="PV7" t="n">
        <v>0.0852055684439727</v>
      </c>
      <c r="PW7" t="n">
        <v>5.09734285977513</v>
      </c>
      <c r="PX7" t="n">
        <v>0.0145186586005582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5.74379901550481</v>
      </c>
      <c r="QG7" t="n">
        <v>2.69261157598221</v>
      </c>
      <c r="QH7" t="n">
        <v>9.55987266243858</v>
      </c>
      <c r="QI7" t="n">
        <v>21.5206780741958</v>
      </c>
    </row>
    <row r="8">
      <c r="A8" t="s">
        <v>7</v>
      </c>
      <c r="B8" t="n">
        <v>301.84500009531</v>
      </c>
      <c r="C8" t="n">
        <v>3.66388295749908</v>
      </c>
      <c r="D8" t="n">
        <v>13.4683677029145</v>
      </c>
      <c r="E8" t="n">
        <v>0</v>
      </c>
      <c r="F8" t="n">
        <v>0</v>
      </c>
      <c r="G8" t="n">
        <v>0.00884755380279159</v>
      </c>
      <c r="H8" t="n">
        <v>2280.9901724397</v>
      </c>
      <c r="I8" t="n">
        <v>321.277237427919</v>
      </c>
      <c r="J8" t="n">
        <v>1.23073514595677</v>
      </c>
      <c r="K8" t="n">
        <v>0</v>
      </c>
      <c r="L8" t="n">
        <v>0.0137805851851764</v>
      </c>
      <c r="M8" t="n">
        <v>0</v>
      </c>
      <c r="N8" t="n">
        <v>0.0973718056129938</v>
      </c>
      <c r="O8" t="n">
        <v>16.3556657379918</v>
      </c>
      <c r="P8" t="n">
        <v>0</v>
      </c>
      <c r="Q8" t="n">
        <v>0</v>
      </c>
      <c r="R8" t="n">
        <v>0</v>
      </c>
      <c r="S8" t="n">
        <v>95.7628695719806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36.0216786129818</v>
      </c>
      <c r="Z8" t="n">
        <v>0</v>
      </c>
      <c r="AA8" t="n">
        <v>0</v>
      </c>
      <c r="AB8" t="n">
        <v>0</v>
      </c>
      <c r="AC8" t="n">
        <v>0.752127459141766</v>
      </c>
      <c r="AD8" t="n">
        <v>0</v>
      </c>
      <c r="AE8" t="n">
        <v>0</v>
      </c>
      <c r="AF8" t="n">
        <v>0</v>
      </c>
      <c r="AG8" t="n">
        <v>0</v>
      </c>
      <c r="AH8" t="n">
        <v>6.81856143741785</v>
      </c>
      <c r="AI8" t="n">
        <v>0</v>
      </c>
      <c r="AJ8" t="n">
        <v>0</v>
      </c>
      <c r="AK8" t="n">
        <v>54.04135275673</v>
      </c>
      <c r="AL8" t="n">
        <v>192.767503761041</v>
      </c>
      <c r="AM8" t="n">
        <v>6.71412546462003</v>
      </c>
      <c r="AN8" t="n">
        <v>4.50020465168464</v>
      </c>
      <c r="AO8" t="n">
        <v>0</v>
      </c>
      <c r="AP8" t="n">
        <v>0</v>
      </c>
      <c r="AQ8" t="n">
        <v>0</v>
      </c>
      <c r="AR8" t="n">
        <v>68.8364834992045</v>
      </c>
      <c r="AS8" t="n">
        <v>12.1806887107611</v>
      </c>
      <c r="AT8" t="n">
        <v>5.0662341449514</v>
      </c>
      <c r="AU8" t="n">
        <v>174.667890856235</v>
      </c>
      <c r="AV8" t="n">
        <v>113.588983094628</v>
      </c>
      <c r="AW8" t="n">
        <v>17.0001038517129</v>
      </c>
      <c r="AX8" t="n">
        <v>66.5703347650487</v>
      </c>
      <c r="AY8" t="n">
        <v>169.683849758774</v>
      </c>
      <c r="AZ8" t="n">
        <v>195.674785103428</v>
      </c>
      <c r="BA8" t="n">
        <v>21.9946069568928</v>
      </c>
      <c r="BB8" t="n">
        <v>6.28368805393696</v>
      </c>
      <c r="BC8" t="n">
        <v>0</v>
      </c>
      <c r="BD8" t="n">
        <v>0</v>
      </c>
      <c r="BE8" t="n">
        <v>0.000903038040572438</v>
      </c>
      <c r="BF8" t="n">
        <v>762.085812361792</v>
      </c>
      <c r="BG8" t="n">
        <v>71.1705930755081</v>
      </c>
      <c r="BH8" t="n">
        <v>0.60154185474223</v>
      </c>
      <c r="BI8" t="n">
        <v>0</v>
      </c>
      <c r="BJ8" t="n">
        <v>0.00967912255945871</v>
      </c>
      <c r="BK8" t="n">
        <v>0</v>
      </c>
      <c r="BL8" t="n">
        <v>0.0371073287434637</v>
      </c>
      <c r="BM8" t="n">
        <v>9.00725716952898</v>
      </c>
      <c r="BN8" t="n">
        <v>0</v>
      </c>
      <c r="BO8" t="n">
        <v>0</v>
      </c>
      <c r="BP8" t="n">
        <v>0</v>
      </c>
      <c r="BQ8" t="n">
        <v>79.370665748804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10.1754314118285</v>
      </c>
      <c r="BX8" t="n">
        <v>0</v>
      </c>
      <c r="BY8" t="n">
        <v>0</v>
      </c>
      <c r="BZ8" t="n">
        <v>0</v>
      </c>
      <c r="CA8" t="n">
        <v>0.081532124660142</v>
      </c>
      <c r="CB8" t="n">
        <v>0</v>
      </c>
      <c r="CC8" t="n">
        <v>0</v>
      </c>
      <c r="CD8" t="n">
        <v>0</v>
      </c>
      <c r="CE8" t="n">
        <v>0</v>
      </c>
      <c r="CF8" t="n">
        <v>4.38131546739944</v>
      </c>
      <c r="CG8" t="n">
        <v>0</v>
      </c>
      <c r="CH8" t="n">
        <v>0</v>
      </c>
      <c r="CI8" t="n">
        <v>36.143097382355</v>
      </c>
      <c r="CJ8" t="n">
        <v>83.7966768090885</v>
      </c>
      <c r="CK8" t="n">
        <v>3.93803835926286</v>
      </c>
      <c r="CL8" t="n">
        <v>1.22254730969957</v>
      </c>
      <c r="CM8" t="n">
        <v>0</v>
      </c>
      <c r="CN8" t="n">
        <v>0</v>
      </c>
      <c r="CO8" t="n">
        <v>0</v>
      </c>
      <c r="CP8" t="n">
        <v>26.462927620707</v>
      </c>
      <c r="CQ8" t="n">
        <v>2.42078276509455</v>
      </c>
      <c r="CR8" t="n">
        <v>0</v>
      </c>
      <c r="CS8" t="n">
        <v>32.1938840620867</v>
      </c>
      <c r="CT8" t="n">
        <v>57.0690920047994</v>
      </c>
      <c r="CU8" t="n">
        <v>19.1365699228313</v>
      </c>
      <c r="CV8" t="n">
        <v>50.2603994036033</v>
      </c>
      <c r="CW8" t="n">
        <v>89.6499309030698</v>
      </c>
      <c r="CX8" t="n">
        <v>146.60494980669</v>
      </c>
      <c r="CY8" t="n">
        <v>3.98060392479201</v>
      </c>
      <c r="CZ8" t="n">
        <v>0</v>
      </c>
      <c r="DA8" t="n">
        <v>0</v>
      </c>
      <c r="DB8" t="n">
        <v>0</v>
      </c>
      <c r="DC8" t="n">
        <v>0.0333373581223703</v>
      </c>
      <c r="DD8" t="n">
        <v>114.987991467867</v>
      </c>
      <c r="DE8" t="n">
        <v>8.37452797025912</v>
      </c>
      <c r="DF8" t="n">
        <v>0</v>
      </c>
      <c r="DG8" t="n">
        <v>0</v>
      </c>
      <c r="DH8" t="n">
        <v>0</v>
      </c>
      <c r="DI8" t="n">
        <v>0</v>
      </c>
      <c r="DJ8" t="n">
        <v>0.0021034552971277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1.03798436687361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0.265619535569506</v>
      </c>
      <c r="EE8" t="n">
        <v>0</v>
      </c>
      <c r="EF8" t="n">
        <v>0</v>
      </c>
      <c r="EG8" t="n">
        <v>5.5787508583312</v>
      </c>
      <c r="EH8" t="n">
        <v>17.9700003295363</v>
      </c>
      <c r="EI8" t="n">
        <v>0.41997343886741</v>
      </c>
      <c r="EJ8" t="n">
        <v>0.0913012681524769</v>
      </c>
      <c r="EK8" t="n">
        <v>0</v>
      </c>
      <c r="EL8" t="n">
        <v>0</v>
      </c>
      <c r="EM8" t="n">
        <v>0</v>
      </c>
      <c r="EN8" t="n">
        <v>0</v>
      </c>
      <c r="EO8" t="n">
        <v>0.261594368137783</v>
      </c>
      <c r="EP8" t="n">
        <v>0</v>
      </c>
      <c r="EQ8" t="n">
        <v>0</v>
      </c>
      <c r="ER8" t="n">
        <v>14.520437253276</v>
      </c>
      <c r="ES8" t="n">
        <v>2.63921704879054</v>
      </c>
      <c r="ET8" t="n">
        <v>13.4201398942957</v>
      </c>
      <c r="EU8" t="n">
        <v>23.1825183402562</v>
      </c>
      <c r="EV8" t="n">
        <v>132.371338477305</v>
      </c>
      <c r="EW8" t="n">
        <v>0.821244617157804</v>
      </c>
      <c r="EX8" t="n">
        <v>0.470265036933251</v>
      </c>
      <c r="EY8" t="n">
        <v>0.00347367198373321</v>
      </c>
      <c r="EZ8" t="n">
        <v>0</v>
      </c>
      <c r="FA8" t="n">
        <v>0.00519730285168247</v>
      </c>
      <c r="FB8" t="n">
        <v>894.525605102902</v>
      </c>
      <c r="FC8" t="n">
        <v>59.5911316748841</v>
      </c>
      <c r="FD8" t="n">
        <v>0.0334832592263078</v>
      </c>
      <c r="FE8" t="n">
        <v>0</v>
      </c>
      <c r="FF8" t="n">
        <v>0</v>
      </c>
      <c r="FG8" t="n">
        <v>0</v>
      </c>
      <c r="FH8" t="n">
        <v>0.00317494384909272</v>
      </c>
      <c r="FI8" t="n">
        <v>6.71817601409475</v>
      </c>
      <c r="FJ8" t="n">
        <v>0</v>
      </c>
      <c r="FK8" t="n">
        <v>0</v>
      </c>
      <c r="FL8" t="n">
        <v>0</v>
      </c>
      <c r="FM8" t="n">
        <v>20.086870628135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8.94089918451681</v>
      </c>
      <c r="FT8" t="n">
        <v>0</v>
      </c>
      <c r="FU8" t="n">
        <v>0</v>
      </c>
      <c r="FV8" t="n">
        <v>0</v>
      </c>
      <c r="FW8" t="n">
        <v>0.0941820420102116</v>
      </c>
      <c r="FX8" t="n">
        <v>0</v>
      </c>
      <c r="FY8" t="n">
        <v>0</v>
      </c>
      <c r="FZ8" t="n">
        <v>0</v>
      </c>
      <c r="GA8" t="n">
        <v>0</v>
      </c>
      <c r="GB8" t="n">
        <v>2.94519957604058</v>
      </c>
      <c r="GC8" t="n">
        <v>0</v>
      </c>
      <c r="GD8" t="n">
        <v>0</v>
      </c>
      <c r="GE8" t="n">
        <v>21.5531565139394</v>
      </c>
      <c r="GF8" t="n">
        <v>44.4595729948682</v>
      </c>
      <c r="GG8" t="n">
        <v>2.03983379565202</v>
      </c>
      <c r="GH8" t="n">
        <v>0.329014747436319</v>
      </c>
      <c r="GI8" t="n">
        <v>0</v>
      </c>
      <c r="GJ8" t="n">
        <v>0</v>
      </c>
      <c r="GK8" t="n">
        <v>0</v>
      </c>
      <c r="GL8" t="n">
        <v>14.9592242520095</v>
      </c>
      <c r="GM8" t="n">
        <v>1.30340686233234</v>
      </c>
      <c r="GN8" t="n">
        <v>0</v>
      </c>
      <c r="GO8" t="n">
        <v>15.6797392688789</v>
      </c>
      <c r="GP8" t="n">
        <v>29.7792208168313</v>
      </c>
      <c r="GQ8" t="n">
        <v>8.30515386665524</v>
      </c>
      <c r="GR8" t="n">
        <v>33.6122185247684</v>
      </c>
      <c r="GS8" t="n">
        <v>69.7478199927356</v>
      </c>
      <c r="GT8" t="n">
        <v>206.531234958385</v>
      </c>
      <c r="GU8" t="n">
        <v>65.1553853042606</v>
      </c>
      <c r="GV8" t="n">
        <v>0</v>
      </c>
      <c r="GW8" t="n">
        <v>0.0272269684054232</v>
      </c>
      <c r="GX8" t="n">
        <v>0</v>
      </c>
      <c r="GY8" t="n">
        <v>0.00223427645748403</v>
      </c>
      <c r="GZ8" t="n">
        <v>1787.49998360408</v>
      </c>
      <c r="HA8" t="n">
        <v>105.097348815977</v>
      </c>
      <c r="HB8" t="n">
        <v>2.0874168873843</v>
      </c>
      <c r="HC8" t="n">
        <v>0</v>
      </c>
      <c r="HD8" t="n">
        <v>0.212142052519853</v>
      </c>
      <c r="HE8" t="n">
        <v>0</v>
      </c>
      <c r="HF8" t="n">
        <v>0.0543388034045595</v>
      </c>
      <c r="HG8" t="n">
        <v>24.4205616577515</v>
      </c>
      <c r="HH8" t="n">
        <v>0</v>
      </c>
      <c r="HI8" t="n">
        <v>0</v>
      </c>
      <c r="HJ8" t="n">
        <v>0</v>
      </c>
      <c r="HK8" t="n">
        <v>76.6216870760933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24.300310787455</v>
      </c>
      <c r="HR8" t="n">
        <v>0</v>
      </c>
      <c r="HS8" t="n">
        <v>0</v>
      </c>
      <c r="HT8" t="n">
        <v>0</v>
      </c>
      <c r="HU8" t="n">
        <v>0.561705615089727</v>
      </c>
      <c r="HV8" t="n">
        <v>0</v>
      </c>
      <c r="HW8" t="n">
        <v>0</v>
      </c>
      <c r="HX8" t="n">
        <v>0</v>
      </c>
      <c r="HY8" t="n">
        <v>0</v>
      </c>
      <c r="HZ8" t="n">
        <v>6.40632986970249</v>
      </c>
      <c r="IA8" t="n">
        <v>0</v>
      </c>
      <c r="IB8" t="n">
        <v>0</v>
      </c>
      <c r="IC8" t="n">
        <v>66.4340870322182</v>
      </c>
      <c r="ID8" t="n">
        <v>151.530110894066</v>
      </c>
      <c r="IE8" t="n">
        <v>10.9330435493111</v>
      </c>
      <c r="IF8" t="n">
        <v>1.46485683950036</v>
      </c>
      <c r="IG8" t="n">
        <v>0</v>
      </c>
      <c r="IH8" t="n">
        <v>0</v>
      </c>
      <c r="II8" t="n">
        <v>0</v>
      </c>
      <c r="IJ8" t="n">
        <v>12.1753621820204</v>
      </c>
      <c r="IK8" t="n">
        <v>8.28977648866037</v>
      </c>
      <c r="IL8" t="n">
        <v>0.746222052822491</v>
      </c>
      <c r="IM8" t="n">
        <v>58.8670697058509</v>
      </c>
      <c r="IN8" t="n">
        <v>107.590630266798</v>
      </c>
      <c r="IO8" t="n">
        <v>24.9933765484674</v>
      </c>
      <c r="IP8" t="n">
        <v>76.6644145330265</v>
      </c>
      <c r="IQ8" t="n">
        <v>188.186082793189</v>
      </c>
      <c r="IR8" t="n">
        <v>104.132824043087</v>
      </c>
      <c r="IS8" t="n">
        <v>1.54773085837604</v>
      </c>
      <c r="IT8" t="n">
        <v>0</v>
      </c>
      <c r="IU8" t="n">
        <v>0</v>
      </c>
      <c r="IV8" t="n">
        <v>0</v>
      </c>
      <c r="IW8" t="n">
        <v>0.0142576298739985</v>
      </c>
      <c r="IX8" t="n">
        <v>521.635947112136</v>
      </c>
      <c r="IY8" t="n">
        <v>29.4413235605925</v>
      </c>
      <c r="IZ8" t="n">
        <v>0.411534687589655</v>
      </c>
      <c r="JA8" t="n">
        <v>0</v>
      </c>
      <c r="JB8" t="n">
        <v>0.0202916765048068</v>
      </c>
      <c r="JC8" t="n">
        <v>0</v>
      </c>
      <c r="JD8" t="n">
        <v>0.00280199019659476</v>
      </c>
      <c r="JE8" t="n">
        <v>1.06566143859418</v>
      </c>
      <c r="JF8" t="n">
        <v>0</v>
      </c>
      <c r="JG8" t="n">
        <v>0</v>
      </c>
      <c r="JH8" t="n">
        <v>0</v>
      </c>
      <c r="JI8" t="n">
        <v>17.9983056833524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1.25645916136759</v>
      </c>
      <c r="JP8" t="n">
        <v>0</v>
      </c>
      <c r="JQ8" t="n">
        <v>0</v>
      </c>
      <c r="JR8" t="n">
        <v>0</v>
      </c>
      <c r="JS8" t="n">
        <v>0.319805936794124</v>
      </c>
      <c r="JT8" t="n">
        <v>0</v>
      </c>
      <c r="JU8" t="n">
        <v>0</v>
      </c>
      <c r="JV8" t="n">
        <v>0</v>
      </c>
      <c r="JW8" t="n">
        <v>0</v>
      </c>
      <c r="JX8" t="n">
        <v>1.07649118013338</v>
      </c>
      <c r="JY8" t="n">
        <v>0</v>
      </c>
      <c r="JZ8" t="n">
        <v>0</v>
      </c>
      <c r="KA8" t="n">
        <v>22.5348122800285</v>
      </c>
      <c r="KB8" t="n">
        <v>49.4203114037929</v>
      </c>
      <c r="KC8" t="n">
        <v>2.30659814506789</v>
      </c>
      <c r="KD8" t="n">
        <v>0.346831171135429</v>
      </c>
      <c r="KE8" t="n">
        <v>0</v>
      </c>
      <c r="KF8" t="n">
        <v>0</v>
      </c>
      <c r="KG8" t="n">
        <v>0</v>
      </c>
      <c r="KH8" t="n">
        <v>70.1237604744734</v>
      </c>
      <c r="KI8" t="n">
        <v>3.55350808068246</v>
      </c>
      <c r="KJ8" t="n">
        <v>0.316931241062464</v>
      </c>
      <c r="KK8" t="n">
        <v>3.41558218071511</v>
      </c>
      <c r="KL8" t="n">
        <v>36.4666207448704</v>
      </c>
      <c r="KM8" t="n">
        <v>7.21011828011746</v>
      </c>
      <c r="KN8" t="n">
        <v>33.3823692933426</v>
      </c>
      <c r="KO8" t="n">
        <v>96.1935017996155</v>
      </c>
      <c r="KP8" t="n">
        <v>136.570610825145</v>
      </c>
      <c r="KQ8" t="n">
        <v>0</v>
      </c>
      <c r="KR8" t="n">
        <v>0</v>
      </c>
      <c r="KS8" t="n">
        <v>0.0796819728280224</v>
      </c>
      <c r="KT8" t="n">
        <v>0</v>
      </c>
      <c r="KU8" t="n">
        <v>0.0576433036544606</v>
      </c>
      <c r="KV8" t="n">
        <v>2896.3427824556</v>
      </c>
      <c r="KW8" t="n">
        <v>223.252913684482</v>
      </c>
      <c r="KX8" t="n">
        <v>1.96133962953295</v>
      </c>
      <c r="KY8" t="n">
        <v>0</v>
      </c>
      <c r="KZ8" t="n">
        <v>0.0377971353203112</v>
      </c>
      <c r="LA8" t="n">
        <v>0</v>
      </c>
      <c r="LB8" t="n">
        <v>0.14114258644789</v>
      </c>
      <c r="LC8" t="n">
        <v>22.7733581524318</v>
      </c>
      <c r="LD8" t="n">
        <v>0</v>
      </c>
      <c r="LE8" t="n">
        <v>0</v>
      </c>
      <c r="LF8" t="n">
        <v>161.617689532515</v>
      </c>
      <c r="LG8" t="n">
        <v>402.657195223647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71.7026584641983</v>
      </c>
      <c r="LN8" t="n">
        <v>0</v>
      </c>
      <c r="LO8" t="n">
        <v>0</v>
      </c>
      <c r="LP8" t="n">
        <v>0</v>
      </c>
      <c r="LQ8" t="n">
        <v>1.63607382732085</v>
      </c>
      <c r="LR8" t="n">
        <v>0</v>
      </c>
      <c r="LS8" t="n">
        <v>0</v>
      </c>
      <c r="LT8" t="n">
        <v>0</v>
      </c>
      <c r="LU8" t="n">
        <v>0</v>
      </c>
      <c r="LV8" t="n">
        <v>20.2164454685748</v>
      </c>
      <c r="LW8" t="n">
        <v>0</v>
      </c>
      <c r="LX8" t="n">
        <v>0</v>
      </c>
      <c r="LY8" t="n">
        <v>126.738467784825</v>
      </c>
      <c r="LZ8" t="n">
        <v>273.50993215006</v>
      </c>
      <c r="MA8" t="n">
        <v>18.8674203967955</v>
      </c>
      <c r="MB8" t="n">
        <v>15.257472253074</v>
      </c>
      <c r="MC8" t="n">
        <v>0</v>
      </c>
      <c r="MD8" t="n">
        <v>0</v>
      </c>
      <c r="ME8" t="n">
        <v>0</v>
      </c>
      <c r="MF8" t="n">
        <v>336.188436167709</v>
      </c>
      <c r="MG8" t="n">
        <v>24.1858161762279</v>
      </c>
      <c r="MH8" t="n">
        <v>10.7027523883525</v>
      </c>
      <c r="MI8" t="n">
        <v>510.897056226552</v>
      </c>
      <c r="MJ8" t="n">
        <v>263.088523507315</v>
      </c>
      <c r="MK8" t="n">
        <v>37.8334592657785</v>
      </c>
      <c r="ML8" t="n">
        <v>152.659396910804</v>
      </c>
      <c r="MM8" t="n">
        <v>312.974380771053</v>
      </c>
      <c r="MN8" t="n">
        <v>187.639716518187</v>
      </c>
      <c r="MO8" t="n">
        <v>43.809023412183</v>
      </c>
      <c r="MP8" t="n">
        <v>0</v>
      </c>
      <c r="MQ8" t="n">
        <v>0.453583926662538</v>
      </c>
      <c r="MR8" t="n">
        <v>0</v>
      </c>
      <c r="MS8" t="n">
        <v>0.00728558122588748</v>
      </c>
      <c r="MT8" t="n">
        <v>677.433625365643</v>
      </c>
      <c r="MU8" t="n">
        <v>99.7993609604546</v>
      </c>
      <c r="MV8" t="n">
        <v>0.315914947802335</v>
      </c>
      <c r="MW8" t="n">
        <v>0</v>
      </c>
      <c r="MX8" t="n">
        <v>0</v>
      </c>
      <c r="MY8" t="n">
        <v>0</v>
      </c>
      <c r="MZ8" t="n">
        <v>0.0566926793606763</v>
      </c>
      <c r="NA8" t="n">
        <v>0</v>
      </c>
      <c r="NB8" t="n">
        <v>0</v>
      </c>
      <c r="NC8" t="n">
        <v>0</v>
      </c>
      <c r="ND8" t="n">
        <v>0</v>
      </c>
      <c r="NE8" t="n">
        <v>10.5995743458491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3.50786930409339</v>
      </c>
      <c r="NL8" t="n">
        <v>0</v>
      </c>
      <c r="NM8" t="n">
        <v>0</v>
      </c>
      <c r="NN8" t="n">
        <v>0</v>
      </c>
      <c r="NO8" t="n">
        <v>0.155627683246864</v>
      </c>
      <c r="NP8" t="n">
        <v>0</v>
      </c>
      <c r="NQ8" t="n">
        <v>0</v>
      </c>
      <c r="NR8" t="n">
        <v>0</v>
      </c>
      <c r="NS8" t="n">
        <v>0</v>
      </c>
      <c r="NT8" t="n">
        <v>11.3389808740737</v>
      </c>
      <c r="NU8" t="n">
        <v>0</v>
      </c>
      <c r="NV8" t="n">
        <v>0</v>
      </c>
      <c r="NW8" t="n">
        <v>33.4368357038064</v>
      </c>
      <c r="NX8" t="n">
        <v>58.475490091915</v>
      </c>
      <c r="NY8" t="n">
        <v>3.37434026720599</v>
      </c>
      <c r="NZ8" t="n">
        <v>0.814478358593568</v>
      </c>
      <c r="OA8" t="n">
        <v>0</v>
      </c>
      <c r="OB8" t="n">
        <v>0</v>
      </c>
      <c r="OC8" t="n">
        <v>0</v>
      </c>
      <c r="OD8" t="n">
        <v>11.0452604535256</v>
      </c>
      <c r="OE8" t="n">
        <v>2.86106942660707</v>
      </c>
      <c r="OF8" t="n">
        <v>0.675005158986914</v>
      </c>
      <c r="OG8" t="n">
        <v>5.1510676992129</v>
      </c>
      <c r="OH8" t="n">
        <v>46.629208230634</v>
      </c>
      <c r="OI8" t="n">
        <v>8.66033494894217</v>
      </c>
      <c r="OJ8" t="n">
        <v>31.4296550193955</v>
      </c>
      <c r="OK8" t="n">
        <v>90.0296278959626</v>
      </c>
      <c r="OL8" t="n">
        <v>271.854787962553</v>
      </c>
      <c r="OM8" t="n">
        <v>32.292891903989</v>
      </c>
      <c r="ON8" t="n">
        <v>1.26468829684353</v>
      </c>
      <c r="OO8" t="n">
        <v>0</v>
      </c>
      <c r="OP8" t="n">
        <v>0</v>
      </c>
      <c r="OQ8" t="n">
        <v>0.0286394831979775</v>
      </c>
      <c r="OR8" t="n">
        <v>682.953881192818</v>
      </c>
      <c r="OS8" t="n">
        <v>121.949240354771</v>
      </c>
      <c r="OT8" t="n">
        <v>0.504939559921958</v>
      </c>
      <c r="OU8" t="n">
        <v>0</v>
      </c>
      <c r="OV8" t="n">
        <v>0</v>
      </c>
      <c r="OW8" t="n">
        <v>0</v>
      </c>
      <c r="OX8" t="n">
        <v>0.0841793159738721</v>
      </c>
      <c r="OY8" t="n">
        <v>0.49157760318691</v>
      </c>
      <c r="OZ8" t="n">
        <v>0</v>
      </c>
      <c r="PA8" t="n">
        <v>0</v>
      </c>
      <c r="PB8" t="n">
        <v>0</v>
      </c>
      <c r="PC8" t="n">
        <v>21.266837081755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1.92108276938617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3.00838841144466</v>
      </c>
      <c r="PS8" t="n">
        <v>0</v>
      </c>
      <c r="PT8" t="n">
        <v>0</v>
      </c>
      <c r="PU8" t="n">
        <v>42.5898879939892</v>
      </c>
      <c r="PV8" t="n">
        <v>53.3005114057425</v>
      </c>
      <c r="PW8" t="n">
        <v>3.60374582410957</v>
      </c>
      <c r="PX8" t="n">
        <v>0.320818263789694</v>
      </c>
      <c r="PY8" t="n">
        <v>0</v>
      </c>
      <c r="PZ8" t="n">
        <v>0</v>
      </c>
      <c r="QA8" t="n">
        <v>0</v>
      </c>
      <c r="QB8" t="n">
        <v>9.23565616386124</v>
      </c>
      <c r="QC8" t="n">
        <v>0.636742062311205</v>
      </c>
      <c r="QD8" t="n">
        <v>0</v>
      </c>
      <c r="QE8" t="n">
        <v>7.77766466384794</v>
      </c>
      <c r="QF8" t="n">
        <v>32.4805208419896</v>
      </c>
      <c r="QG8" t="n">
        <v>13.3739618418935</v>
      </c>
      <c r="QH8" t="n">
        <v>47.4830359290511</v>
      </c>
      <c r="QI8" t="n">
        <v>87.0839441986482</v>
      </c>
    </row>
    <row r="9">
      <c r="A9" t="s">
        <v>8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2.47401672964342</v>
      </c>
      <c r="H9" t="n">
        <v>9.1467694819293</v>
      </c>
      <c r="I9" t="n">
        <v>658.38241917605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0.0192776672607662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682.077122727639</v>
      </c>
      <c r="AM9" t="n">
        <v>119.635372151364</v>
      </c>
      <c r="AN9" t="n">
        <v>4.31722713808092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73.4781627324049</v>
      </c>
      <c r="AW9" t="n">
        <v>1.88129437856328</v>
      </c>
      <c r="AX9" t="n">
        <v>7.36691950030923</v>
      </c>
      <c r="AY9" t="n">
        <v>258.318344802988</v>
      </c>
      <c r="AZ9" t="n">
        <v>0</v>
      </c>
      <c r="BA9" t="n">
        <v>0</v>
      </c>
      <c r="BB9" t="n">
        <v>0</v>
      </c>
      <c r="BC9" t="n">
        <v>0</v>
      </c>
      <c r="BD9" t="n">
        <v>0.131045217385612</v>
      </c>
      <c r="BE9" t="n">
        <v>0.252514002138727</v>
      </c>
      <c r="BF9" t="n">
        <v>3.05596373686543</v>
      </c>
      <c r="BG9" t="n">
        <v>145.847454424032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0.00544557023839765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296.501200134503</v>
      </c>
      <c r="CK9" t="n">
        <v>70.1697767102153</v>
      </c>
      <c r="CL9" t="n">
        <v>1.17283875546571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36.916714236502</v>
      </c>
      <c r="CU9" t="n">
        <v>2.1177236171518</v>
      </c>
      <c r="CV9" t="n">
        <v>5.56200171993329</v>
      </c>
      <c r="CW9" t="n">
        <v>136.478644228696</v>
      </c>
      <c r="CX9" t="n">
        <v>0</v>
      </c>
      <c r="CY9" t="n">
        <v>0</v>
      </c>
      <c r="CZ9" t="n">
        <v>0</v>
      </c>
      <c r="DA9" t="n">
        <v>0</v>
      </c>
      <c r="DB9" t="n">
        <v>1.14985194641475</v>
      </c>
      <c r="DC9" t="n">
        <v>9.32203223119533</v>
      </c>
      <c r="DD9" t="n">
        <v>0.461101789851939</v>
      </c>
      <c r="DE9" t="n">
        <v>17.1616328273295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0.000555496523675473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63.5839852726359</v>
      </c>
      <c r="EI9" t="n">
        <v>7.48327967914046</v>
      </c>
      <c r="EJ9" t="n">
        <v>0.0875889749728428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9.39294482945634</v>
      </c>
      <c r="ES9" t="n">
        <v>0.292065521540784</v>
      </c>
      <c r="ET9" t="n">
        <v>1.48512232412675</v>
      </c>
      <c r="EU9" t="n">
        <v>35.2919253926241</v>
      </c>
      <c r="EV9" t="n">
        <v>0</v>
      </c>
      <c r="EW9" t="n">
        <v>0</v>
      </c>
      <c r="EX9" t="n">
        <v>0</v>
      </c>
      <c r="EY9" t="n">
        <v>0.693683090682099</v>
      </c>
      <c r="EZ9" t="n">
        <v>2.94441896582922</v>
      </c>
      <c r="FA9" t="n">
        <v>1.4533072633058</v>
      </c>
      <c r="FB9" t="n">
        <v>3.5870472413339</v>
      </c>
      <c r="FC9" t="n">
        <v>122.11806148374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0.00478488749352882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157.313120906678</v>
      </c>
      <c r="GG9" t="n">
        <v>36.3466957172164</v>
      </c>
      <c r="GH9" t="n">
        <v>0.315637066845211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19.2635093088252</v>
      </c>
      <c r="GQ9" t="n">
        <v>0.91907904908871</v>
      </c>
      <c r="GR9" t="n">
        <v>3.71965243937422</v>
      </c>
      <c r="GS9" t="n">
        <v>106.180649718602</v>
      </c>
      <c r="GT9" t="n">
        <v>0</v>
      </c>
      <c r="GU9" t="n">
        <v>0</v>
      </c>
      <c r="GV9" t="n">
        <v>0</v>
      </c>
      <c r="GW9" t="n">
        <v>5.43715344506416</v>
      </c>
      <c r="GX9" t="n">
        <v>0</v>
      </c>
      <c r="GY9" t="n">
        <v>0.624764478145342</v>
      </c>
      <c r="GZ9" t="n">
        <v>7.16787406474947</v>
      </c>
      <c r="HA9" t="n">
        <v>215.372390887095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0.013004760570068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536.165173219994</v>
      </c>
      <c r="IE9" t="n">
        <v>194.809992851827</v>
      </c>
      <c r="IF9" t="n">
        <v>1.40529602326574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69.5979629700521</v>
      </c>
      <c r="IO9" t="n">
        <v>2.76585950368824</v>
      </c>
      <c r="IP9" t="n">
        <v>8.48396770718463</v>
      </c>
      <c r="IQ9" t="n">
        <v>286.485234105675</v>
      </c>
      <c r="IR9" t="n">
        <v>0</v>
      </c>
      <c r="IS9" t="n">
        <v>0</v>
      </c>
      <c r="IT9" t="n">
        <v>0</v>
      </c>
      <c r="IU9" t="n">
        <v>0</v>
      </c>
      <c r="IV9" t="n">
        <v>17.8986340019496</v>
      </c>
      <c r="IW9" t="n">
        <v>3.98682117335148</v>
      </c>
      <c r="IX9" t="n">
        <v>2.09175989417758</v>
      </c>
      <c r="IY9" t="n">
        <v>60.3330941984852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0.000672417349003181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174.865903997952</v>
      </c>
      <c r="KC9" t="n">
        <v>41.1000254527504</v>
      </c>
      <c r="KD9" t="n">
        <v>0.332729077953762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23.5894381690191</v>
      </c>
      <c r="KM9" t="n">
        <v>0.797898360355876</v>
      </c>
      <c r="KN9" t="n">
        <v>3.69421647317249</v>
      </c>
      <c r="KO9" t="n">
        <v>146.440254632395</v>
      </c>
      <c r="KP9" t="n">
        <v>0</v>
      </c>
      <c r="KQ9" t="n">
        <v>0</v>
      </c>
      <c r="KR9" t="n">
        <v>0</v>
      </c>
      <c r="KS9" t="n">
        <v>15.9122788339922</v>
      </c>
      <c r="KT9" t="n">
        <v>5.55251634932399</v>
      </c>
      <c r="KU9" t="n">
        <v>16.1186358141224</v>
      </c>
      <c r="KV9" t="n">
        <v>11.6143331487639</v>
      </c>
      <c r="KW9" t="n">
        <v>457.504535884427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0.0383730032805031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967.771351075867</v>
      </c>
      <c r="MA9" t="n">
        <v>336.188364754457</v>
      </c>
      <c r="MB9" t="n">
        <v>14.6371061691227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170.186058688405</v>
      </c>
      <c r="MK9" t="n">
        <v>4.18679055487891</v>
      </c>
      <c r="ML9" t="n">
        <v>16.8938535757239</v>
      </c>
      <c r="MM9" t="n">
        <v>476.456799639166</v>
      </c>
      <c r="MN9" t="n">
        <v>0</v>
      </c>
      <c r="MO9" t="n">
        <v>0</v>
      </c>
      <c r="MP9" t="n">
        <v>0</v>
      </c>
      <c r="MQ9" t="n">
        <v>90.5795082565166</v>
      </c>
      <c r="MR9" t="n">
        <v>2.36546517479955</v>
      </c>
      <c r="MS9" t="n">
        <v>2.03724670567524</v>
      </c>
      <c r="MT9" t="n">
        <v>2.71650850818868</v>
      </c>
      <c r="MU9" t="n">
        <v>204.515406156372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0.00187730110984326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206.906212166466</v>
      </c>
      <c r="NY9" t="n">
        <v>60.125545130153</v>
      </c>
      <c r="NZ9" t="n">
        <v>0.781361814686238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30.1633878313659</v>
      </c>
      <c r="OI9" t="n">
        <v>0.95838470153101</v>
      </c>
      <c r="OJ9" t="n">
        <v>3.47812188818888</v>
      </c>
      <c r="OK9" t="n">
        <v>137.056676250425</v>
      </c>
      <c r="OL9" t="n">
        <v>0</v>
      </c>
      <c r="OM9" t="n">
        <v>0</v>
      </c>
      <c r="ON9" t="n">
        <v>0</v>
      </c>
      <c r="OO9" t="n">
        <v>0</v>
      </c>
      <c r="OP9" t="n">
        <v>7.84443631688772</v>
      </c>
      <c r="OQ9" t="n">
        <v>8.00837860265758</v>
      </c>
      <c r="OR9" t="n">
        <v>2.7386447313704</v>
      </c>
      <c r="OS9" t="n">
        <v>249.906394004863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0.00102810296006781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188.59537396203</v>
      </c>
      <c r="PW9" t="n">
        <v>64.2131987372195</v>
      </c>
      <c r="PX9" t="n">
        <v>0.307773850752851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21.0109196423809</v>
      </c>
      <c r="QG9" t="n">
        <v>1.48001209002843</v>
      </c>
      <c r="QH9" t="n">
        <v>5.25464840389037</v>
      </c>
      <c r="QI9" t="n">
        <v>132.57231231075</v>
      </c>
    </row>
    <row r="10">
      <c r="A10" t="s">
        <v>9</v>
      </c>
      <c r="B10" t="n">
        <v>56.1513358050419</v>
      </c>
      <c r="C10" t="n">
        <v>0.681611909045451</v>
      </c>
      <c r="D10" t="n">
        <v>2.53497426980251</v>
      </c>
      <c r="E10" t="n">
        <v>0</v>
      </c>
      <c r="F10" t="n">
        <v>0</v>
      </c>
      <c r="G10" t="n">
        <v>1.0149318648804</v>
      </c>
      <c r="H10" t="n">
        <v>0</v>
      </c>
      <c r="I10" t="n">
        <v>15.486470972141</v>
      </c>
      <c r="J10" t="n">
        <v>181.79645178907</v>
      </c>
      <c r="K10" t="n">
        <v>251.360551592704</v>
      </c>
      <c r="L10" t="n">
        <v>0.140397582070332</v>
      </c>
      <c r="M10" t="n">
        <v>15.9916791753657</v>
      </c>
      <c r="N10" t="n">
        <v>2.07809659482618</v>
      </c>
      <c r="O10" t="n">
        <v>20.5659955626843</v>
      </c>
      <c r="P10" t="n">
        <v>23.2943687735245</v>
      </c>
      <c r="Q10" t="n">
        <v>0.321738294713446</v>
      </c>
      <c r="R10" t="n">
        <v>0</v>
      </c>
      <c r="S10" t="n">
        <v>14.3463554345377</v>
      </c>
      <c r="T10" t="n">
        <v>0</v>
      </c>
      <c r="U10" t="n">
        <v>0.0523526342861583</v>
      </c>
      <c r="V10" t="n">
        <v>0</v>
      </c>
      <c r="W10" t="n">
        <v>0.0164342268890368</v>
      </c>
      <c r="X10" t="n">
        <v>10.511828690163</v>
      </c>
      <c r="Y10" t="n">
        <v>12.845999753018</v>
      </c>
      <c r="Z10" t="n">
        <v>0</v>
      </c>
      <c r="AA10" t="n">
        <v>0</v>
      </c>
      <c r="AB10" t="n">
        <v>0.376795924558048</v>
      </c>
      <c r="AC10" t="n">
        <v>3.7949937911535</v>
      </c>
      <c r="AD10" t="n">
        <v>0.808820465484492</v>
      </c>
      <c r="AE10" t="n">
        <v>3.22386180419419</v>
      </c>
      <c r="AF10" t="n">
        <v>2.26420447140776</v>
      </c>
      <c r="AG10" t="n">
        <v>26.8781301029791</v>
      </c>
      <c r="AH10" t="n">
        <v>0</v>
      </c>
      <c r="AI10" t="n">
        <v>0</v>
      </c>
      <c r="AJ10" t="n">
        <v>51.8937214206673</v>
      </c>
      <c r="AK10" t="n">
        <v>0</v>
      </c>
      <c r="AL10" t="n">
        <v>2.58323442080606</v>
      </c>
      <c r="AM10" t="n">
        <v>17.2389077589447</v>
      </c>
      <c r="AN10" t="n">
        <v>0.369683674648188</v>
      </c>
      <c r="AO10" t="n">
        <v>0.193608771024569</v>
      </c>
      <c r="AP10" t="n">
        <v>0.0260061778635025</v>
      </c>
      <c r="AQ10" t="n">
        <v>0.0159625622725108</v>
      </c>
      <c r="AR10" t="n">
        <v>0</v>
      </c>
      <c r="AS10" t="n">
        <v>0</v>
      </c>
      <c r="AT10" t="n">
        <v>0</v>
      </c>
      <c r="AU10" t="n">
        <v>0</v>
      </c>
      <c r="AV10" t="n">
        <v>15.4931481838214</v>
      </c>
      <c r="AW10" t="n">
        <v>1.65034961261133</v>
      </c>
      <c r="AX10" t="n">
        <v>6.4625679430127</v>
      </c>
      <c r="AY10" t="n">
        <v>47.5491673791839</v>
      </c>
      <c r="AZ10" t="n">
        <v>36.4008036026857</v>
      </c>
      <c r="BA10" t="n">
        <v>4.09177536796242</v>
      </c>
      <c r="BB10" t="n">
        <v>1.18269621735592</v>
      </c>
      <c r="BC10" t="n">
        <v>0</v>
      </c>
      <c r="BD10" t="n">
        <v>0.245206583504506</v>
      </c>
      <c r="BE10" t="n">
        <v>0.103590450310339</v>
      </c>
      <c r="BF10" t="n">
        <v>0</v>
      </c>
      <c r="BG10" t="n">
        <v>3.43062375833954</v>
      </c>
      <c r="BH10" t="n">
        <v>88.8559777902006</v>
      </c>
      <c r="BI10" t="n">
        <v>74.2792541044189</v>
      </c>
      <c r="BJ10" t="n">
        <v>0.0986115891052422</v>
      </c>
      <c r="BK10" t="n">
        <v>2.0685776805943</v>
      </c>
      <c r="BL10" t="n">
        <v>0.791939853835855</v>
      </c>
      <c r="BM10" t="n">
        <v>11.3259352415229</v>
      </c>
      <c r="BN10" t="n">
        <v>2.28525866834355</v>
      </c>
      <c r="BO10" t="n">
        <v>0.0978182598734151</v>
      </c>
      <c r="BP10" t="n">
        <v>0</v>
      </c>
      <c r="BQ10" t="n">
        <v>11.8906188483871</v>
      </c>
      <c r="BR10" t="n">
        <v>14.6421557387351</v>
      </c>
      <c r="BS10" t="n">
        <v>0.0133931416626582</v>
      </c>
      <c r="BT10" t="n">
        <v>0</v>
      </c>
      <c r="BU10" t="n">
        <v>0.00971056356370273</v>
      </c>
      <c r="BV10" t="n">
        <v>1.17638973575127</v>
      </c>
      <c r="BW10" t="n">
        <v>3.62874786618336</v>
      </c>
      <c r="BX10" t="n">
        <v>0</v>
      </c>
      <c r="BY10" t="n">
        <v>0</v>
      </c>
      <c r="BZ10" t="n">
        <v>0.136146822873923</v>
      </c>
      <c r="CA10" t="n">
        <v>0.411384936295049</v>
      </c>
      <c r="CB10" t="n">
        <v>0.798461176373578</v>
      </c>
      <c r="CC10" t="n">
        <v>1.4924338392012</v>
      </c>
      <c r="CD10" t="n">
        <v>0.547579414209394</v>
      </c>
      <c r="CE10" t="n">
        <v>98.0580809553988</v>
      </c>
      <c r="CF10" t="n">
        <v>0</v>
      </c>
      <c r="CG10" t="n">
        <v>0</v>
      </c>
      <c r="CH10" t="n">
        <v>35.2166294118577</v>
      </c>
      <c r="CI10" t="n">
        <v>0</v>
      </c>
      <c r="CJ10" t="n">
        <v>1.12294061840805</v>
      </c>
      <c r="CK10" t="n">
        <v>10.1111426028974</v>
      </c>
      <c r="CL10" t="n">
        <v>0.100430050822646</v>
      </c>
      <c r="CM10" t="n">
        <v>0.0566498463353027</v>
      </c>
      <c r="CN10" t="n">
        <v>0.0106041935647036</v>
      </c>
      <c r="CO10" t="n">
        <v>0.00889861529706827</v>
      </c>
      <c r="CP10" t="n">
        <v>0</v>
      </c>
      <c r="CQ10" t="n">
        <v>0</v>
      </c>
      <c r="CR10" t="n">
        <v>0</v>
      </c>
      <c r="CS10" t="n">
        <v>0</v>
      </c>
      <c r="CT10" t="n">
        <v>7.78402865364071</v>
      </c>
      <c r="CU10" t="n">
        <v>1.85775516634107</v>
      </c>
      <c r="CV10" t="n">
        <v>4.87921905658309</v>
      </c>
      <c r="CW10" t="n">
        <v>25.1218933098371</v>
      </c>
      <c r="CX10" t="n">
        <v>27.2724867553792</v>
      </c>
      <c r="CY10" t="n">
        <v>0.740533218938661</v>
      </c>
      <c r="CZ10" t="n">
        <v>0</v>
      </c>
      <c r="DA10" t="n">
        <v>0</v>
      </c>
      <c r="DB10" t="n">
        <v>2.15155709564509</v>
      </c>
      <c r="DC10" t="n">
        <v>3.8242375015168</v>
      </c>
      <c r="DD10" t="n">
        <v>0</v>
      </c>
      <c r="DE10" t="n">
        <v>0.403675919760416</v>
      </c>
      <c r="DF10" t="n">
        <v>0</v>
      </c>
      <c r="DG10" t="n">
        <v>4.19589594750259</v>
      </c>
      <c r="DH10" t="n">
        <v>0</v>
      </c>
      <c r="DI10" t="n">
        <v>0</v>
      </c>
      <c r="DJ10" t="n">
        <v>0.0448916733423177</v>
      </c>
      <c r="DK10" t="n">
        <v>0</v>
      </c>
      <c r="DL10" t="n">
        <v>0.689447497874974</v>
      </c>
      <c r="DM10" t="n">
        <v>0</v>
      </c>
      <c r="DN10" t="n">
        <v>0</v>
      </c>
      <c r="DO10" t="n">
        <v>0</v>
      </c>
      <c r="DP10" t="n">
        <v>0</v>
      </c>
      <c r="DQ10" t="n">
        <v>0.00278628303394075</v>
      </c>
      <c r="DR10" t="n">
        <v>0</v>
      </c>
      <c r="DS10" t="n">
        <v>0.000839462519774742</v>
      </c>
      <c r="DT10" t="n">
        <v>0.411875477646054</v>
      </c>
      <c r="DU10" t="n">
        <v>0.370164507427743</v>
      </c>
      <c r="DV10" t="n">
        <v>0</v>
      </c>
      <c r="DW10" t="n">
        <v>0</v>
      </c>
      <c r="DX10" t="n">
        <v>0.0734274837136743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8.01211525195583</v>
      </c>
      <c r="EG10" t="n">
        <v>0</v>
      </c>
      <c r="EH10" t="n">
        <v>0.24081197550132</v>
      </c>
      <c r="EI10" t="n">
        <v>1.07830623839136</v>
      </c>
      <c r="EJ10" t="n">
        <v>0.00750023408335709</v>
      </c>
      <c r="EK10" t="n">
        <v>0.0214541455147382</v>
      </c>
      <c r="EL10" t="n">
        <v>0.00143124503333511</v>
      </c>
      <c r="EM10" t="n">
        <v>0.0015407415141463</v>
      </c>
      <c r="EN10" t="n">
        <v>0</v>
      </c>
      <c r="EO10" t="n">
        <v>0</v>
      </c>
      <c r="EP10" t="n">
        <v>0</v>
      </c>
      <c r="EQ10" t="n">
        <v>0</v>
      </c>
      <c r="ER10" t="n">
        <v>1.9805379001542</v>
      </c>
      <c r="ES10" t="n">
        <v>0.256212013294838</v>
      </c>
      <c r="ET10" t="n">
        <v>1.30281102202233</v>
      </c>
      <c r="EU10" t="n">
        <v>6.49625433651411</v>
      </c>
      <c r="EV10" t="n">
        <v>24.6246499874275</v>
      </c>
      <c r="EW10" t="n">
        <v>0.152780565806153</v>
      </c>
      <c r="EX10" t="n">
        <v>0.0885118222867909</v>
      </c>
      <c r="EY10" t="n">
        <v>0.0734718094880227</v>
      </c>
      <c r="EZ10" t="n">
        <v>5.50947931882421</v>
      </c>
      <c r="FA10" t="n">
        <v>0.596199626832671</v>
      </c>
      <c r="FB10" t="n">
        <v>0</v>
      </c>
      <c r="FC10" t="n">
        <v>2.87246098811209</v>
      </c>
      <c r="FD10" t="n">
        <v>4.94593637117944</v>
      </c>
      <c r="FE10" t="n">
        <v>113.80986828218</v>
      </c>
      <c r="FF10" t="n">
        <v>0</v>
      </c>
      <c r="FG10" t="n">
        <v>0</v>
      </c>
      <c r="FH10" t="n">
        <v>0.0677592446810237</v>
      </c>
      <c r="FI10" t="n">
        <v>8.44759120836431</v>
      </c>
      <c r="FJ10" t="n">
        <v>0</v>
      </c>
      <c r="FK10" t="n">
        <v>0.976096392452758</v>
      </c>
      <c r="FL10" t="n">
        <v>0</v>
      </c>
      <c r="FM10" t="n">
        <v>3.00923924780882</v>
      </c>
      <c r="FN10" t="n">
        <v>0</v>
      </c>
      <c r="FO10" t="n">
        <v>0.0166175850219334</v>
      </c>
      <c r="FP10" t="n">
        <v>0</v>
      </c>
      <c r="FQ10" t="n">
        <v>0.00157155088941311</v>
      </c>
      <c r="FR10" t="n">
        <v>4.20717687518431</v>
      </c>
      <c r="FS10" t="n">
        <v>3.18849074053615</v>
      </c>
      <c r="FT10" t="n">
        <v>0</v>
      </c>
      <c r="FU10" t="n">
        <v>0</v>
      </c>
      <c r="FV10" t="n">
        <v>0.0864256214208252</v>
      </c>
      <c r="FW10" t="n">
        <v>0.475212359717268</v>
      </c>
      <c r="FX10" t="n">
        <v>0</v>
      </c>
      <c r="FY10" t="n">
        <v>0</v>
      </c>
      <c r="FZ10" t="n">
        <v>0</v>
      </c>
      <c r="GA10" t="n">
        <v>2.09704100033408</v>
      </c>
      <c r="GB10" t="n">
        <v>0</v>
      </c>
      <c r="GC10" t="n">
        <v>0</v>
      </c>
      <c r="GD10" t="n">
        <v>14.857418176095</v>
      </c>
      <c r="GE10" t="n">
        <v>0</v>
      </c>
      <c r="GF10" t="n">
        <v>0.595792843990205</v>
      </c>
      <c r="GG10" t="n">
        <v>5.23739194808347</v>
      </c>
      <c r="GH10" t="n">
        <v>0.0270279665615144</v>
      </c>
      <c r="GI10" t="n">
        <v>0.0285304612411708</v>
      </c>
      <c r="GJ10" t="n">
        <v>0.00733941825853797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4.06178370775226</v>
      </c>
      <c r="GQ10" t="n">
        <v>0.806254337389297</v>
      </c>
      <c r="GR10" t="n">
        <v>3.26303370259981</v>
      </c>
      <c r="GS10" t="n">
        <v>19.5448816836871</v>
      </c>
      <c r="GT10" t="n">
        <v>38.4203969743295</v>
      </c>
      <c r="GU10" t="n">
        <v>12.1212077670033</v>
      </c>
      <c r="GV10" t="n">
        <v>0</v>
      </c>
      <c r="GW10" t="n">
        <v>0.575878967555766</v>
      </c>
      <c r="GX10" t="n">
        <v>0</v>
      </c>
      <c r="GY10" t="n">
        <v>0.256301167780089</v>
      </c>
      <c r="GZ10" t="n">
        <v>0</v>
      </c>
      <c r="HA10" t="n">
        <v>5.06598928301841</v>
      </c>
      <c r="HB10" t="n">
        <v>308.340088261672</v>
      </c>
      <c r="HC10" t="n">
        <v>601.863743755311</v>
      </c>
      <c r="HD10" t="n">
        <v>2.16131832059376</v>
      </c>
      <c r="HE10" t="n">
        <v>29.7983271720056</v>
      </c>
      <c r="HF10" t="n">
        <v>1.15969177742017</v>
      </c>
      <c r="HG10" t="n">
        <v>30.7069837900246</v>
      </c>
      <c r="HH10" t="n">
        <v>14.0930714554471</v>
      </c>
      <c r="HI10" t="n">
        <v>0.853370314457583</v>
      </c>
      <c r="HJ10" t="n">
        <v>0</v>
      </c>
      <c r="HK10" t="n">
        <v>11.4787909103049</v>
      </c>
      <c r="HL10" t="n">
        <v>75.5760379446415</v>
      </c>
      <c r="HM10" t="n">
        <v>0.140027592052448</v>
      </c>
      <c r="HN10" t="n">
        <v>0</v>
      </c>
      <c r="HO10" t="n">
        <v>0.0289357037708489</v>
      </c>
      <c r="HP10" t="n">
        <v>37.880214709668</v>
      </c>
      <c r="HQ10" t="n">
        <v>8.66594224349688</v>
      </c>
      <c r="HR10" t="n">
        <v>0</v>
      </c>
      <c r="HS10" t="n">
        <v>0</v>
      </c>
      <c r="HT10" t="n">
        <v>0.368191679470301</v>
      </c>
      <c r="HU10" t="n">
        <v>2.83418627496192</v>
      </c>
      <c r="HV10" t="n">
        <v>1.11130815245102</v>
      </c>
      <c r="HW10" t="n">
        <v>1.74601298833491</v>
      </c>
      <c r="HX10" t="n">
        <v>0.556271682582658</v>
      </c>
      <c r="HY10" t="n">
        <v>46.858541720776</v>
      </c>
      <c r="HZ10" t="n">
        <v>0</v>
      </c>
      <c r="IA10" t="n">
        <v>0</v>
      </c>
      <c r="IB10" t="n">
        <v>75.8032333543581</v>
      </c>
      <c r="IC10" t="n">
        <v>0</v>
      </c>
      <c r="ID10" t="n">
        <v>2.03062129566893</v>
      </c>
      <c r="IE10" t="n">
        <v>28.0712253984913</v>
      </c>
      <c r="IF10" t="n">
        <v>0.120335340539969</v>
      </c>
      <c r="IG10" t="n">
        <v>0.0993248935668121</v>
      </c>
      <c r="IH10" t="n">
        <v>0.009064193002005</v>
      </c>
      <c r="II10" t="n">
        <v>0.00511261986180608</v>
      </c>
      <c r="IJ10" t="n">
        <v>0</v>
      </c>
      <c r="IK10" t="n">
        <v>0</v>
      </c>
      <c r="IL10" t="n">
        <v>0</v>
      </c>
      <c r="IM10" t="n">
        <v>0</v>
      </c>
      <c r="IN10" t="n">
        <v>14.6749934060557</v>
      </c>
      <c r="IO10" t="n">
        <v>2.42632690155339</v>
      </c>
      <c r="IP10" t="n">
        <v>7.44248905281303</v>
      </c>
      <c r="IQ10" t="n">
        <v>52.7339022652249</v>
      </c>
      <c r="IR10" t="n">
        <v>19.3715223685151</v>
      </c>
      <c r="IS10" t="n">
        <v>0.287932719823108</v>
      </c>
      <c r="IT10" t="n">
        <v>0</v>
      </c>
      <c r="IU10" t="n">
        <v>0</v>
      </c>
      <c r="IV10" t="n">
        <v>33.4912099851843</v>
      </c>
      <c r="IW10" t="n">
        <v>1.63553940437481</v>
      </c>
      <c r="IX10" t="n">
        <v>0</v>
      </c>
      <c r="IY10" t="n">
        <v>1.4191550150042</v>
      </c>
      <c r="IZ10" t="n">
        <v>60.7893146122528</v>
      </c>
      <c r="JA10" t="n">
        <v>38.5375902951572</v>
      </c>
      <c r="JB10" t="n">
        <v>0.206733043564272</v>
      </c>
      <c r="JC10" t="n">
        <v>0</v>
      </c>
      <c r="JD10" t="n">
        <v>0.0597997156324981</v>
      </c>
      <c r="JE10" t="n">
        <v>1.33998754734533</v>
      </c>
      <c r="JF10" t="n">
        <v>3.15306165610687</v>
      </c>
      <c r="JG10" t="n">
        <v>0</v>
      </c>
      <c r="JH10" t="n">
        <v>0</v>
      </c>
      <c r="JI10" t="n">
        <v>2.69634871748229</v>
      </c>
      <c r="JJ10" t="n">
        <v>21.4160129274386</v>
      </c>
      <c r="JK10" t="n">
        <v>0.0123697596493142</v>
      </c>
      <c r="JL10" t="n">
        <v>0</v>
      </c>
      <c r="JM10" t="n">
        <v>0.0217808886077861</v>
      </c>
      <c r="JN10" t="n">
        <v>3.75096984422097</v>
      </c>
      <c r="JO10" t="n">
        <v>0.448076677659002</v>
      </c>
      <c r="JP10" t="n">
        <v>0</v>
      </c>
      <c r="JQ10" t="n">
        <v>0</v>
      </c>
      <c r="JR10" t="n">
        <v>0.108723016545428</v>
      </c>
      <c r="JS10" t="n">
        <v>1.61363812709698</v>
      </c>
      <c r="JT10" t="n">
        <v>0.444102668265401</v>
      </c>
      <c r="JU10" t="n">
        <v>0</v>
      </c>
      <c r="JV10" t="n">
        <v>0</v>
      </c>
      <c r="JW10" t="n">
        <v>13.6894463959643</v>
      </c>
      <c r="JX10" t="n">
        <v>0</v>
      </c>
      <c r="JY10" t="n">
        <v>0</v>
      </c>
      <c r="JZ10" t="n">
        <v>15.0394336528985</v>
      </c>
      <c r="KA10" t="n">
        <v>0</v>
      </c>
      <c r="KB10" t="n">
        <v>0.662270595481113</v>
      </c>
      <c r="KC10" t="n">
        <v>5.92232493558691</v>
      </c>
      <c r="KD10" t="n">
        <v>0.0284915535518772</v>
      </c>
      <c r="KE10" t="n">
        <v>0.0273572233413878</v>
      </c>
      <c r="KF10" t="n">
        <v>0.00158531260892674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4.97392214958752</v>
      </c>
      <c r="KM10" t="n">
        <v>0.699949601147573</v>
      </c>
      <c r="KN10" t="n">
        <v>3.24072021596976</v>
      </c>
      <c r="KO10" t="n">
        <v>26.9555465906869</v>
      </c>
      <c r="KP10" t="n">
        <v>25.4058282466862</v>
      </c>
      <c r="KQ10" t="n">
        <v>0</v>
      </c>
      <c r="KR10" t="n">
        <v>0</v>
      </c>
      <c r="KS10" t="n">
        <v>1.68535738396303</v>
      </c>
      <c r="KT10" t="n">
        <v>10.3896471083281</v>
      </c>
      <c r="KU10" t="n">
        <v>6.61245209466031</v>
      </c>
      <c r="KV10" t="n">
        <v>0</v>
      </c>
      <c r="KW10" t="n">
        <v>10.761421490361</v>
      </c>
      <c r="KX10" t="n">
        <v>289.716749029043</v>
      </c>
      <c r="KY10" t="n">
        <v>183.162045499112</v>
      </c>
      <c r="KZ10" t="n">
        <v>0.385079903128141</v>
      </c>
      <c r="LA10" t="n">
        <v>4.20749671687254</v>
      </c>
      <c r="LB10" t="n">
        <v>3.01224698911386</v>
      </c>
      <c r="LC10" t="n">
        <v>28.6357516846538</v>
      </c>
      <c r="LD10" t="n">
        <v>28.5542573365061</v>
      </c>
      <c r="LE10" t="n">
        <v>1.68541666075393</v>
      </c>
      <c r="LF10" t="n">
        <v>0</v>
      </c>
      <c r="LG10" t="n">
        <v>60.3225787486499</v>
      </c>
      <c r="LH10" t="n">
        <v>16.0187068923227</v>
      </c>
      <c r="LI10" t="n">
        <v>0.189234632956666</v>
      </c>
      <c r="LJ10" t="n">
        <v>0</v>
      </c>
      <c r="LK10" t="n">
        <v>0.0799140436234557</v>
      </c>
      <c r="LL10" t="n">
        <v>21.7881326459116</v>
      </c>
      <c r="LM10" t="n">
        <v>25.5704999985723</v>
      </c>
      <c r="LN10" t="n">
        <v>0</v>
      </c>
      <c r="LO10" t="n">
        <v>0</v>
      </c>
      <c r="LP10" t="n">
        <v>1.19793275230971</v>
      </c>
      <c r="LQ10" t="n">
        <v>8.25510349487329</v>
      </c>
      <c r="LR10" t="n">
        <v>3.49664649803451</v>
      </c>
      <c r="LS10" t="n">
        <v>5.65346748254853</v>
      </c>
      <c r="LT10" t="n">
        <v>3.38457282842728</v>
      </c>
      <c r="LU10" t="n">
        <v>116.625880413954</v>
      </c>
      <c r="LV10" t="n">
        <v>0</v>
      </c>
      <c r="LW10" t="n">
        <v>0</v>
      </c>
      <c r="LX10" t="n">
        <v>98.9953817781596</v>
      </c>
      <c r="LY10" t="n">
        <v>0</v>
      </c>
      <c r="LZ10" t="n">
        <v>3.66524573580726</v>
      </c>
      <c r="MA10" t="n">
        <v>48.4431995772954</v>
      </c>
      <c r="MB10" t="n">
        <v>1.25337375629077</v>
      </c>
      <c r="MC10" t="n">
        <v>0.743971532211768</v>
      </c>
      <c r="MD10" t="n">
        <v>0.0863500455205837</v>
      </c>
      <c r="ME10" t="n">
        <v>0.0241088024066811</v>
      </c>
      <c r="MF10" t="n">
        <v>0</v>
      </c>
      <c r="MG10" t="n">
        <v>0</v>
      </c>
      <c r="MH10" t="n">
        <v>0</v>
      </c>
      <c r="MI10" t="n">
        <v>0</v>
      </c>
      <c r="MJ10" t="n">
        <v>35.8843733706635</v>
      </c>
      <c r="MK10" t="n">
        <v>3.67282667139314</v>
      </c>
      <c r="ML10" t="n">
        <v>14.8199904380441</v>
      </c>
      <c r="MM10" t="n">
        <v>87.7023431389336</v>
      </c>
      <c r="MN10" t="n">
        <v>34.9060634737985</v>
      </c>
      <c r="MO10" t="n">
        <v>8.15002892498986</v>
      </c>
      <c r="MP10" t="n">
        <v>0</v>
      </c>
      <c r="MQ10" t="n">
        <v>9.59377626979153</v>
      </c>
      <c r="MR10" t="n">
        <v>4.42616407895837</v>
      </c>
      <c r="MS10" t="n">
        <v>0.835752876461125</v>
      </c>
      <c r="MT10" t="n">
        <v>0</v>
      </c>
      <c r="MU10" t="n">
        <v>4.81061129299287</v>
      </c>
      <c r="MV10" t="n">
        <v>46.6649683047332</v>
      </c>
      <c r="MW10" t="n">
        <v>11.9070808206655</v>
      </c>
      <c r="MX10" t="n">
        <v>0</v>
      </c>
      <c r="MY10" t="n">
        <v>0</v>
      </c>
      <c r="MZ10" t="n">
        <v>1.20992789636914</v>
      </c>
      <c r="NA10" t="n">
        <v>0</v>
      </c>
      <c r="NB10" t="n">
        <v>2.0045552700381</v>
      </c>
      <c r="NC10" t="n">
        <v>1.42463909497813</v>
      </c>
      <c r="ND10" t="n">
        <v>0</v>
      </c>
      <c r="NE10" t="n">
        <v>1.58793550882535</v>
      </c>
      <c r="NF10" t="n">
        <v>12.942795251273</v>
      </c>
      <c r="NG10" t="n">
        <v>0.0219793256438707</v>
      </c>
      <c r="NH10" t="n">
        <v>0</v>
      </c>
      <c r="NI10" t="n">
        <v>0.0167033996950062</v>
      </c>
      <c r="NJ10" t="n">
        <v>3.29248258459144</v>
      </c>
      <c r="NK10" t="n">
        <v>1.25097135805779</v>
      </c>
      <c r="NL10" t="n">
        <v>0</v>
      </c>
      <c r="NM10" t="n">
        <v>0</v>
      </c>
      <c r="NN10" t="n">
        <v>0.0711811259847052</v>
      </c>
      <c r="NO10" t="n">
        <v>0.785247346676292</v>
      </c>
      <c r="NP10" t="n">
        <v>0.0990940153656303</v>
      </c>
      <c r="NQ10" t="n">
        <v>0</v>
      </c>
      <c r="NR10" t="n">
        <v>0.31297940479319</v>
      </c>
      <c r="NS10" t="n">
        <v>2.79132189332492</v>
      </c>
      <c r="NT10" t="n">
        <v>0</v>
      </c>
      <c r="NU10" t="n">
        <v>0</v>
      </c>
      <c r="NV10" t="n">
        <v>29.5822517062934</v>
      </c>
      <c r="NW10" t="n">
        <v>0</v>
      </c>
      <c r="NX10" t="n">
        <v>0.783617030006215</v>
      </c>
      <c r="NY10" t="n">
        <v>8.66381495552655</v>
      </c>
      <c r="NZ10" t="n">
        <v>0.0669079243793011</v>
      </c>
      <c r="OA10" t="n">
        <v>0.0314670297135577</v>
      </c>
      <c r="OB10" t="n">
        <v>0.0115527617954193</v>
      </c>
      <c r="OC10" t="n">
        <v>0.00906889905183477</v>
      </c>
      <c r="OD10" t="n">
        <v>0</v>
      </c>
      <c r="OE10" t="n">
        <v>0</v>
      </c>
      <c r="OF10" t="n">
        <v>0</v>
      </c>
      <c r="OG10" t="n">
        <v>0</v>
      </c>
      <c r="OH10" t="n">
        <v>6.36006426969804</v>
      </c>
      <c r="OI10" t="n">
        <v>0.84073488919487</v>
      </c>
      <c r="OJ10" t="n">
        <v>3.05115306547828</v>
      </c>
      <c r="OK10" t="n">
        <v>25.2282928045097</v>
      </c>
      <c r="OL10" t="n">
        <v>50.5723450256713</v>
      </c>
      <c r="OM10" t="n">
        <v>6.00762086415034</v>
      </c>
      <c r="ON10" t="n">
        <v>0.23803569686659</v>
      </c>
      <c r="OO10" t="n">
        <v>0</v>
      </c>
      <c r="OP10" t="n">
        <v>14.6781963291542</v>
      </c>
      <c r="OQ10" t="n">
        <v>3.2853288874223</v>
      </c>
      <c r="OR10" t="n">
        <v>0</v>
      </c>
      <c r="OS10" t="n">
        <v>5.87829808905312</v>
      </c>
      <c r="OT10" t="n">
        <v>74.5864946355982</v>
      </c>
      <c r="OU10" t="n">
        <v>89.8761673723472</v>
      </c>
      <c r="OV10" t="n">
        <v>0</v>
      </c>
      <c r="OW10" t="n">
        <v>0</v>
      </c>
      <c r="OX10" t="n">
        <v>1.79654417188662</v>
      </c>
      <c r="OY10" t="n">
        <v>0.618121143327932</v>
      </c>
      <c r="OZ10" t="n">
        <v>0.672309899448523</v>
      </c>
      <c r="PA10" t="n">
        <v>0.114891759708434</v>
      </c>
      <c r="PB10" t="n">
        <v>0</v>
      </c>
      <c r="PC10" t="n">
        <v>3.18601150014551</v>
      </c>
      <c r="PD10" t="n">
        <v>0</v>
      </c>
      <c r="PE10" t="n">
        <v>0</v>
      </c>
      <c r="PF10" t="n">
        <v>0</v>
      </c>
      <c r="PG10" t="n">
        <v>0.042493008947118</v>
      </c>
      <c r="PH10" t="n">
        <v>2.05730596870992</v>
      </c>
      <c r="PI10" t="n">
        <v>0.685093802712684</v>
      </c>
      <c r="PJ10" t="n">
        <v>0</v>
      </c>
      <c r="PK10" t="n">
        <v>0</v>
      </c>
      <c r="PL10" t="n">
        <v>0.203944617034883</v>
      </c>
      <c r="PM10" t="n">
        <v>0</v>
      </c>
      <c r="PN10" t="n">
        <v>0</v>
      </c>
      <c r="PO10" t="n">
        <v>0</v>
      </c>
      <c r="PP10" t="n">
        <v>0</v>
      </c>
      <c r="PQ10" t="n">
        <v>1.77778611720814</v>
      </c>
      <c r="PR10" t="n">
        <v>0</v>
      </c>
      <c r="PS10" t="n">
        <v>0</v>
      </c>
      <c r="PT10" t="n">
        <v>31.8533676371521</v>
      </c>
      <c r="PU10" t="n">
        <v>0</v>
      </c>
      <c r="PV10" t="n">
        <v>0.714268292235402</v>
      </c>
      <c r="PW10" t="n">
        <v>9.25282706971618</v>
      </c>
      <c r="PX10" t="n">
        <v>0.0263546402512223</v>
      </c>
      <c r="PY10" t="n">
        <v>0.049337336307846</v>
      </c>
      <c r="PZ10" t="n">
        <v>0.00512507513826353</v>
      </c>
      <c r="QA10" t="n">
        <v>0.00214992024325573</v>
      </c>
      <c r="QB10" t="n">
        <v>0</v>
      </c>
      <c r="QC10" t="n">
        <v>0</v>
      </c>
      <c r="QD10" t="n">
        <v>0</v>
      </c>
      <c r="QE10" t="n">
        <v>0</v>
      </c>
      <c r="QF10" t="n">
        <v>4.43023177761369</v>
      </c>
      <c r="QG10" t="n">
        <v>1.29832811242643</v>
      </c>
      <c r="QH10" t="n">
        <v>4.6095959546401</v>
      </c>
      <c r="QI10" t="n">
        <v>24.4028470866711</v>
      </c>
    </row>
    <row r="11">
      <c r="A11" t="s">
        <v>10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1.1806752932251</v>
      </c>
      <c r="H11" t="n">
        <v>0</v>
      </c>
      <c r="I11" t="n">
        <v>0</v>
      </c>
      <c r="J11" t="n">
        <v>0.749358842791924</v>
      </c>
      <c r="K11" t="n">
        <v>25.793917067205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1.24695470889232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1.04729358699602</v>
      </c>
      <c r="AI11" t="n">
        <v>0</v>
      </c>
      <c r="AJ11" t="n">
        <v>0</v>
      </c>
      <c r="AK11" t="n">
        <v>41.1864852531415</v>
      </c>
      <c r="AL11" t="n">
        <v>0.668014207394789</v>
      </c>
      <c r="AM11" t="n">
        <v>4.2276505730462</v>
      </c>
      <c r="AN11" t="n">
        <v>0.0906608133484422</v>
      </c>
      <c r="AO11" t="n">
        <v>0.0599327840790232</v>
      </c>
      <c r="AP11" t="n">
        <v>0.00805037205358387</v>
      </c>
      <c r="AQ11" t="n">
        <v>0.00494130916044593</v>
      </c>
      <c r="AR11" t="n">
        <v>1.42061504691876</v>
      </c>
      <c r="AS11" t="n">
        <v>0.251379338113449</v>
      </c>
      <c r="AT11" t="n">
        <v>0.104554562989847</v>
      </c>
      <c r="AU11" t="n">
        <v>3.60471397356944</v>
      </c>
      <c r="AV11" t="n">
        <v>16.7044079853735</v>
      </c>
      <c r="AW11" t="n">
        <v>2.12324171744931</v>
      </c>
      <c r="AX11" t="n">
        <v>8.31435579112775</v>
      </c>
      <c r="AY11" t="n">
        <v>8.15402202061</v>
      </c>
      <c r="AZ11" t="n">
        <v>0</v>
      </c>
      <c r="BA11" t="n">
        <v>0</v>
      </c>
      <c r="BB11" t="n">
        <v>0</v>
      </c>
      <c r="BC11" t="n">
        <v>0</v>
      </c>
      <c r="BD11" t="n">
        <v>0.264376592999769</v>
      </c>
      <c r="BE11" t="n">
        <v>0.120507286772292</v>
      </c>
      <c r="BF11" t="n">
        <v>0</v>
      </c>
      <c r="BG11" t="n">
        <v>0</v>
      </c>
      <c r="BH11" t="n">
        <v>0.366261343589176</v>
      </c>
      <c r="BI11" t="n">
        <v>7.62232939115986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0.352240722880073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0.672945992161002</v>
      </c>
      <c r="CG11" t="n">
        <v>0</v>
      </c>
      <c r="CH11" t="n">
        <v>0</v>
      </c>
      <c r="CI11" t="n">
        <v>27.5457047502542</v>
      </c>
      <c r="CJ11" t="n">
        <v>0.290388003936242</v>
      </c>
      <c r="CK11" t="n">
        <v>2.47964537063618</v>
      </c>
      <c r="CL11" t="n">
        <v>0.02462935400345</v>
      </c>
      <c r="CM11" t="n">
        <v>0.0175363078364497</v>
      </c>
      <c r="CN11" t="n">
        <v>0.00328259323504399</v>
      </c>
      <c r="CO11" t="n">
        <v>0.00275462100206869</v>
      </c>
      <c r="CP11" t="n">
        <v>0.546129483269331</v>
      </c>
      <c r="CQ11" t="n">
        <v>0.0499589788111324</v>
      </c>
      <c r="CR11" t="n">
        <v>0</v>
      </c>
      <c r="CS11" t="n">
        <v>0.664402273212288</v>
      </c>
      <c r="CT11" t="n">
        <v>8.39258676529233</v>
      </c>
      <c r="CU11" t="n">
        <v>2.39007737502422</v>
      </c>
      <c r="CV11" t="n">
        <v>6.27731322548708</v>
      </c>
      <c r="CW11" t="n">
        <v>4.30805590378231</v>
      </c>
      <c r="CX11" t="n">
        <v>0</v>
      </c>
      <c r="CY11" t="n">
        <v>0</v>
      </c>
      <c r="CZ11" t="n">
        <v>0</v>
      </c>
      <c r="DA11" t="n">
        <v>0</v>
      </c>
      <c r="DB11" t="n">
        <v>2.3197637129538</v>
      </c>
      <c r="DC11" t="n">
        <v>4.44875453190924</v>
      </c>
      <c r="DD11" t="n">
        <v>0</v>
      </c>
      <c r="DE11" t="n">
        <v>0</v>
      </c>
      <c r="DF11" t="n">
        <v>0</v>
      </c>
      <c r="DG11" t="n">
        <v>0.430571111523788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0.0359316818057223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0.0407977017932614</v>
      </c>
      <c r="EE11" t="n">
        <v>0</v>
      </c>
      <c r="EF11" t="n">
        <v>0</v>
      </c>
      <c r="EG11" t="n">
        <v>4.25172813478461</v>
      </c>
      <c r="EH11" t="n">
        <v>0.0622730247204943</v>
      </c>
      <c r="EI11" t="n">
        <v>0.26444262307101</v>
      </c>
      <c r="EJ11" t="n">
        <v>0.00183934906768054</v>
      </c>
      <c r="EK11" t="n">
        <v>0.00664126250030056</v>
      </c>
      <c r="EL11" t="n">
        <v>0.000443050688904267</v>
      </c>
      <c r="EM11" t="n">
        <v>0.00047694599574664</v>
      </c>
      <c r="EN11" t="n">
        <v>0</v>
      </c>
      <c r="EO11" t="n">
        <v>0.00539866182267562</v>
      </c>
      <c r="EP11" t="n">
        <v>0</v>
      </c>
      <c r="EQ11" t="n">
        <v>0</v>
      </c>
      <c r="ER11" t="n">
        <v>2.13537705327173</v>
      </c>
      <c r="ES11" t="n">
        <v>0.329627147473627</v>
      </c>
      <c r="ET11" t="n">
        <v>1.67611922400103</v>
      </c>
      <c r="EU11" t="n">
        <v>1.11401742303922</v>
      </c>
      <c r="EV11" t="n">
        <v>0</v>
      </c>
      <c r="EW11" t="n">
        <v>0</v>
      </c>
      <c r="EX11" t="n">
        <v>0</v>
      </c>
      <c r="EY11" t="n">
        <v>0.130471911465738</v>
      </c>
      <c r="EZ11" t="n">
        <v>5.94020499244331</v>
      </c>
      <c r="FA11" t="n">
        <v>0.693561995232369</v>
      </c>
      <c r="FB11" t="n">
        <v>0</v>
      </c>
      <c r="FC11" t="n">
        <v>0</v>
      </c>
      <c r="FD11" t="n">
        <v>0.020386982909489</v>
      </c>
      <c r="FE11" t="n">
        <v>11.6788505009999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0.309505186020032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0.45236647887106</v>
      </c>
      <c r="GC11" t="n">
        <v>0</v>
      </c>
      <c r="GD11" t="n">
        <v>0</v>
      </c>
      <c r="GE11" t="n">
        <v>16.4262868643581</v>
      </c>
      <c r="GF11" t="n">
        <v>0.154069673756288</v>
      </c>
      <c r="GG11" t="n">
        <v>1.28441217855545</v>
      </c>
      <c r="GH11" t="n">
        <v>0.00662830846926987</v>
      </c>
      <c r="GI11" t="n">
        <v>0.00883177949115252</v>
      </c>
      <c r="GJ11" t="n">
        <v>0.00227196199103976</v>
      </c>
      <c r="GK11" t="n">
        <v>0</v>
      </c>
      <c r="GL11" t="n">
        <v>0.308721450927724</v>
      </c>
      <c r="GM11" t="n">
        <v>0.0268990992320629</v>
      </c>
      <c r="GN11" t="n">
        <v>0</v>
      </c>
      <c r="GO11" t="n">
        <v>0.323591101761081</v>
      </c>
      <c r="GP11" t="n">
        <v>4.37933539378965</v>
      </c>
      <c r="GQ11" t="n">
        <v>1.03727890801921</v>
      </c>
      <c r="GR11" t="n">
        <v>4.19802521243721</v>
      </c>
      <c r="GS11" t="n">
        <v>3.35167584256734</v>
      </c>
      <c r="GT11" t="n">
        <v>0</v>
      </c>
      <c r="GU11" t="n">
        <v>0</v>
      </c>
      <c r="GV11" t="n">
        <v>0</v>
      </c>
      <c r="GW11" t="n">
        <v>1.02265113917148</v>
      </c>
      <c r="GX11" t="n">
        <v>0</v>
      </c>
      <c r="GY11" t="n">
        <v>0.29815642497179</v>
      </c>
      <c r="GZ11" t="n">
        <v>0</v>
      </c>
      <c r="HA11" t="n">
        <v>0</v>
      </c>
      <c r="HB11" t="n">
        <v>1.27096744437131</v>
      </c>
      <c r="HC11" t="n">
        <v>61.7615747332431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0.84119863734067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0.983977082306858</v>
      </c>
      <c r="IA11" t="n">
        <v>0</v>
      </c>
      <c r="IB11" t="n">
        <v>0</v>
      </c>
      <c r="IC11" t="n">
        <v>50.6313481488049</v>
      </c>
      <c r="ID11" t="n">
        <v>0.525110638206032</v>
      </c>
      <c r="IE11" t="n">
        <v>6.88415610788707</v>
      </c>
      <c r="IF11" t="n">
        <v>0.0295109051225961</v>
      </c>
      <c r="IG11" t="n">
        <v>0.0307466307869714</v>
      </c>
      <c r="IH11" t="n">
        <v>0.002805876604191</v>
      </c>
      <c r="II11" t="n">
        <v>0.00158264286934221</v>
      </c>
      <c r="IJ11" t="n">
        <v>0.251269411774406</v>
      </c>
      <c r="IK11" t="n">
        <v>0.171080517391998</v>
      </c>
      <c r="IL11" t="n">
        <v>0.0154001805668598</v>
      </c>
      <c r="IM11" t="n">
        <v>1.21487096289737</v>
      </c>
      <c r="IN11" t="n">
        <v>15.8222895778796</v>
      </c>
      <c r="IO11" t="n">
        <v>3.12156797455555</v>
      </c>
      <c r="IP11" t="n">
        <v>9.57506404610644</v>
      </c>
      <c r="IQ11" t="n">
        <v>9.04313206736785</v>
      </c>
      <c r="IR11" t="n">
        <v>0</v>
      </c>
      <c r="IS11" t="n">
        <v>0</v>
      </c>
      <c r="IT11" t="n">
        <v>0</v>
      </c>
      <c r="IU11" t="n">
        <v>0</v>
      </c>
      <c r="IV11" t="n">
        <v>36.1095198374238</v>
      </c>
      <c r="IW11" t="n">
        <v>1.90263113481907</v>
      </c>
      <c r="IX11" t="n">
        <v>0</v>
      </c>
      <c r="IY11" t="n">
        <v>0</v>
      </c>
      <c r="IZ11" t="n">
        <v>0.250571504579226</v>
      </c>
      <c r="JA11" t="n">
        <v>3.95461977523788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0.0434945768250115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0.165343132823397</v>
      </c>
      <c r="JY11" t="n">
        <v>0</v>
      </c>
      <c r="JZ11" t="n">
        <v>0</v>
      </c>
      <c r="KA11" t="n">
        <v>17.1744352483501</v>
      </c>
      <c r="KB11" t="n">
        <v>0.171260557446097</v>
      </c>
      <c r="KC11" t="n">
        <v>1.45238438292059</v>
      </c>
      <c r="KD11" t="n">
        <v>0.00698723691553889</v>
      </c>
      <c r="KE11" t="n">
        <v>0.0084685964940759</v>
      </c>
      <c r="KF11" t="n">
        <v>0.000490743253010234</v>
      </c>
      <c r="KG11" t="n">
        <v>0</v>
      </c>
      <c r="KH11" t="n">
        <v>1.4471812651167</v>
      </c>
      <c r="KI11" t="n">
        <v>0.0733356323697508</v>
      </c>
      <c r="KJ11" t="n">
        <v>0.00654067823535893</v>
      </c>
      <c r="KK11" t="n">
        <v>0.0704891823811648</v>
      </c>
      <c r="KL11" t="n">
        <v>5.36278514143165</v>
      </c>
      <c r="KM11" t="n">
        <v>0.900513552953784</v>
      </c>
      <c r="KN11" t="n">
        <v>4.16931800681573</v>
      </c>
      <c r="KO11" t="n">
        <v>4.62250198253235</v>
      </c>
      <c r="KP11" t="n">
        <v>0</v>
      </c>
      <c r="KQ11" t="n">
        <v>0</v>
      </c>
      <c r="KR11" t="n">
        <v>0</v>
      </c>
      <c r="KS11" t="n">
        <v>2.99287306139367</v>
      </c>
      <c r="KT11" t="n">
        <v>11.2018994992408</v>
      </c>
      <c r="KU11" t="n">
        <v>7.69229845465537</v>
      </c>
      <c r="KV11" t="n">
        <v>0</v>
      </c>
      <c r="KW11" t="n">
        <v>0</v>
      </c>
      <c r="KX11" t="n">
        <v>1.19420266816723</v>
      </c>
      <c r="KY11" t="n">
        <v>18.7955770367622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2.48211552195148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3.10513498857775</v>
      </c>
      <c r="LW11" t="n">
        <v>0</v>
      </c>
      <c r="LX11" t="n">
        <v>0</v>
      </c>
      <c r="LY11" t="n">
        <v>96.5910690267721</v>
      </c>
      <c r="LZ11" t="n">
        <v>0.947818055299999</v>
      </c>
      <c r="MA11" t="n">
        <v>11.88015640648</v>
      </c>
      <c r="MB11" t="n">
        <v>0.307375986464785</v>
      </c>
      <c r="MC11" t="n">
        <v>0.230300956743998</v>
      </c>
      <c r="MD11" t="n">
        <v>0.026730186839958</v>
      </c>
      <c r="ME11" t="n">
        <v>0.00746302781130987</v>
      </c>
      <c r="MF11" t="n">
        <v>6.93809919888563</v>
      </c>
      <c r="MG11" t="n">
        <v>0.499135525624464</v>
      </c>
      <c r="MH11" t="n">
        <v>0.220878381601819</v>
      </c>
      <c r="MI11" t="n">
        <v>10.5436537225445</v>
      </c>
      <c r="MJ11" t="n">
        <v>38.6898263652435</v>
      </c>
      <c r="MK11" t="n">
        <v>4.72524048848245</v>
      </c>
      <c r="ML11" t="n">
        <v>19.0665188218614</v>
      </c>
      <c r="MM11" t="n">
        <v>15.0397341663448</v>
      </c>
      <c r="MN11" t="n">
        <v>0</v>
      </c>
      <c r="MO11" t="n">
        <v>0</v>
      </c>
      <c r="MP11" t="n">
        <v>0</v>
      </c>
      <c r="MQ11" t="n">
        <v>17.0367156711771</v>
      </c>
      <c r="MR11" t="n">
        <v>4.77219723275282</v>
      </c>
      <c r="MS11" t="n">
        <v>0.97223548360632</v>
      </c>
      <c r="MT11" t="n">
        <v>0</v>
      </c>
      <c r="MU11" t="n">
        <v>0</v>
      </c>
      <c r="MV11" t="n">
        <v>0.192351425474076</v>
      </c>
      <c r="MW11" t="n">
        <v>1.2218713447861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0.121431157995554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1.74160518482986</v>
      </c>
      <c r="NU11" t="n">
        <v>0</v>
      </c>
      <c r="NV11" t="n">
        <v>0</v>
      </c>
      <c r="NW11" t="n">
        <v>25.4831840873013</v>
      </c>
      <c r="NX11" t="n">
        <v>0.202640265623791</v>
      </c>
      <c r="NY11" t="n">
        <v>2.12470434749518</v>
      </c>
      <c r="NZ11" t="n">
        <v>0.016408424985107</v>
      </c>
      <c r="OA11" t="n">
        <v>0.00974081229610997</v>
      </c>
      <c r="OB11" t="n">
        <v>0.00357622835572767</v>
      </c>
      <c r="OC11" t="n">
        <v>0.00280733338388673</v>
      </c>
      <c r="OD11" t="n">
        <v>0.227946902569427</v>
      </c>
      <c r="OE11" t="n">
        <v>0.0590454083373559</v>
      </c>
      <c r="OF11" t="n">
        <v>0.0139304397298925</v>
      </c>
      <c r="OG11" t="n">
        <v>0.106305318184885</v>
      </c>
      <c r="OH11" t="n">
        <v>6.85729634246798</v>
      </c>
      <c r="OI11" t="n">
        <v>1.08163953650351</v>
      </c>
      <c r="OJ11" t="n">
        <v>3.92543217855136</v>
      </c>
      <c r="OK11" t="n">
        <v>4.3263019398406</v>
      </c>
      <c r="OL11" t="n">
        <v>0</v>
      </c>
      <c r="OM11" t="n">
        <v>0</v>
      </c>
      <c r="ON11" t="n">
        <v>0</v>
      </c>
      <c r="OO11" t="n">
        <v>0</v>
      </c>
      <c r="OP11" t="n">
        <v>15.8257232796207</v>
      </c>
      <c r="OQ11" t="n">
        <v>3.82183945712978</v>
      </c>
      <c r="OR11" t="n">
        <v>0</v>
      </c>
      <c r="OS11" t="n">
        <v>0</v>
      </c>
      <c r="OT11" t="n">
        <v>0.307443015295408</v>
      </c>
      <c r="OU11" t="n">
        <v>9.22284102589408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0.0665017094621091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0.462071936935172</v>
      </c>
      <c r="PS11" t="n">
        <v>0</v>
      </c>
      <c r="PT11" t="n">
        <v>0</v>
      </c>
      <c r="PU11" t="n">
        <v>32.458991204267</v>
      </c>
      <c r="PV11" t="n">
        <v>0.184706956233564</v>
      </c>
      <c r="PW11" t="n">
        <v>2.2691530235311</v>
      </c>
      <c r="PX11" t="n">
        <v>0.00646318267355256</v>
      </c>
      <c r="PY11" t="n">
        <v>0.0152726754491771</v>
      </c>
      <c r="PZ11" t="n">
        <v>0.00158649848055901</v>
      </c>
      <c r="QA11" t="n">
        <v>0.000665521011656272</v>
      </c>
      <c r="QB11" t="n">
        <v>0.190601138344042</v>
      </c>
      <c r="QC11" t="n">
        <v>0.0131407839058701</v>
      </c>
      <c r="QD11" t="n">
        <v>0</v>
      </c>
      <c r="QE11" t="n">
        <v>0.160511793885379</v>
      </c>
      <c r="QF11" t="n">
        <v>4.77658886399243</v>
      </c>
      <c r="QG11" t="n">
        <v>1.6703517789053</v>
      </c>
      <c r="QH11" t="n">
        <v>5.93043216847859</v>
      </c>
      <c r="QI11" t="n">
        <v>4.18474945993282</v>
      </c>
    </row>
    <row r="12">
      <c r="A12" t="s">
        <v>11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0.0674199698834208</v>
      </c>
      <c r="H12" t="n">
        <v>0</v>
      </c>
      <c r="I12" t="n">
        <v>0</v>
      </c>
      <c r="J12" t="n">
        <v>0.405236059915148</v>
      </c>
      <c r="K12" t="n">
        <v>0</v>
      </c>
      <c r="L12" t="n">
        <v>0.566571739586704</v>
      </c>
      <c r="M12" t="n">
        <v>21.6937096870494</v>
      </c>
      <c r="N12" t="n">
        <v>0</v>
      </c>
      <c r="O12" t="n">
        <v>0.464288210316775</v>
      </c>
      <c r="P12" t="n">
        <v>0.0289070057897694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2.5487920067597</v>
      </c>
      <c r="Y12" t="n">
        <v>0.264283077426811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16.0467831283082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0.731543083184501</v>
      </c>
      <c r="AW12" t="n">
        <v>0.274225619752063</v>
      </c>
      <c r="AX12" t="n">
        <v>1.07383410509247</v>
      </c>
      <c r="AY12" t="n">
        <v>1.00695646741699</v>
      </c>
      <c r="AZ12" t="n">
        <v>0</v>
      </c>
      <c r="BA12" t="n">
        <v>0</v>
      </c>
      <c r="BB12" t="n">
        <v>0</v>
      </c>
      <c r="BC12" t="n">
        <v>0</v>
      </c>
      <c r="BD12" t="n">
        <v>0.0216620272605746</v>
      </c>
      <c r="BE12" t="n">
        <v>0.0068813141865006</v>
      </c>
      <c r="BF12" t="n">
        <v>0</v>
      </c>
      <c r="BG12" t="n">
        <v>0</v>
      </c>
      <c r="BH12" t="n">
        <v>0.198065726724891</v>
      </c>
      <c r="BI12" t="n">
        <v>0</v>
      </c>
      <c r="BJ12" t="n">
        <v>0.397945169417364</v>
      </c>
      <c r="BK12" t="n">
        <v>2.80615457425199</v>
      </c>
      <c r="BL12" t="n">
        <v>0</v>
      </c>
      <c r="BM12" t="n">
        <v>0.255688969076292</v>
      </c>
      <c r="BN12" t="n">
        <v>0.0028358778981815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0.285237977491289</v>
      </c>
      <c r="BW12" t="n">
        <v>0.0746548864797856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58.5426424026039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0.367540041140709</v>
      </c>
      <c r="CU12" t="n">
        <v>0.308688569951786</v>
      </c>
      <c r="CV12" t="n">
        <v>0.810741469239162</v>
      </c>
      <c r="CW12" t="n">
        <v>0.532010429128449</v>
      </c>
      <c r="CX12" t="n">
        <v>0</v>
      </c>
      <c r="CY12" t="n">
        <v>0</v>
      </c>
      <c r="CZ12" t="n">
        <v>0</v>
      </c>
      <c r="DA12" t="n">
        <v>0</v>
      </c>
      <c r="DB12" t="n">
        <v>0.190072745162205</v>
      </c>
      <c r="DC12" t="n">
        <v>0.254036734977962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0.000855565695150556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0.0998670123103308</v>
      </c>
      <c r="DU12" t="n">
        <v>0.00761546139327927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0.0935154550032325</v>
      </c>
      <c r="ES12" t="n">
        <v>0.0425727358596033</v>
      </c>
      <c r="ET12" t="n">
        <v>0.216477864569385</v>
      </c>
      <c r="EU12" t="n">
        <v>0.137572236880057</v>
      </c>
      <c r="EV12" t="n">
        <v>0</v>
      </c>
      <c r="EW12" t="n">
        <v>0</v>
      </c>
      <c r="EX12" t="n">
        <v>0</v>
      </c>
      <c r="EY12" t="n">
        <v>0.0204253619789906</v>
      </c>
      <c r="EZ12" t="n">
        <v>0.486718135745932</v>
      </c>
      <c r="FA12" t="n">
        <v>0.0396043934341365</v>
      </c>
      <c r="FB12" t="n">
        <v>0</v>
      </c>
      <c r="FC12" t="n">
        <v>0</v>
      </c>
      <c r="FD12" t="n">
        <v>0.0110248123542766</v>
      </c>
      <c r="FE12" t="n">
        <v>0</v>
      </c>
      <c r="FF12" t="n">
        <v>0</v>
      </c>
      <c r="FG12" t="n">
        <v>0</v>
      </c>
      <c r="FH12" t="n">
        <v>0</v>
      </c>
      <c r="FI12" t="n">
        <v>0.190708832532067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1.02010973604705</v>
      </c>
      <c r="FS12" t="n">
        <v>0.0655973969684853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1.25197556580774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0.19178605545776</v>
      </c>
      <c r="GQ12" t="n">
        <v>0.133968944312673</v>
      </c>
      <c r="GR12" t="n">
        <v>0.542192655739318</v>
      </c>
      <c r="GS12" t="n">
        <v>0.413905144949069</v>
      </c>
      <c r="GT12" t="n">
        <v>0</v>
      </c>
      <c r="GU12" t="n">
        <v>0</v>
      </c>
      <c r="GV12" t="n">
        <v>0</v>
      </c>
      <c r="GW12" t="n">
        <v>0.160095912301322</v>
      </c>
      <c r="GX12" t="n">
        <v>0</v>
      </c>
      <c r="GY12" t="n">
        <v>0.0170255931563006</v>
      </c>
      <c r="GZ12" t="n">
        <v>0</v>
      </c>
      <c r="HA12" t="n">
        <v>0</v>
      </c>
      <c r="HB12" t="n">
        <v>0.687310017612574</v>
      </c>
      <c r="HC12" t="n">
        <v>0</v>
      </c>
      <c r="HD12" t="n">
        <v>8.72195847422777</v>
      </c>
      <c r="HE12" t="n">
        <v>40.4232883701796</v>
      </c>
      <c r="HF12" t="n">
        <v>0</v>
      </c>
      <c r="HG12" t="n">
        <v>0.693226374801179</v>
      </c>
      <c r="HH12" t="n">
        <v>0.0174887116332281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9.18477567625256</v>
      </c>
      <c r="HQ12" t="n">
        <v>0.178285997894114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27.9754898804784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0.692912105054838</v>
      </c>
      <c r="IO12" t="n">
        <v>0.403163664968411</v>
      </c>
      <c r="IP12" t="n">
        <v>1.23665989157281</v>
      </c>
      <c r="IQ12" t="n">
        <v>1.11675444313564</v>
      </c>
      <c r="IR12" t="n">
        <v>0</v>
      </c>
      <c r="IS12" t="n">
        <v>0</v>
      </c>
      <c r="IT12" t="n">
        <v>0</v>
      </c>
      <c r="IU12" t="n">
        <v>0</v>
      </c>
      <c r="IV12" t="n">
        <v>2.95867873252008</v>
      </c>
      <c r="IW12" t="n">
        <v>0.108645733966675</v>
      </c>
      <c r="IX12" t="n">
        <v>0</v>
      </c>
      <c r="IY12" t="n">
        <v>0</v>
      </c>
      <c r="IZ12" t="n">
        <v>0.135503317561959</v>
      </c>
      <c r="JA12" t="n">
        <v>0</v>
      </c>
      <c r="JB12" t="n">
        <v>0.834267217391165</v>
      </c>
      <c r="JC12" t="n">
        <v>0</v>
      </c>
      <c r="JD12" t="n">
        <v>0</v>
      </c>
      <c r="JE12" t="n">
        <v>0.0302509265018302</v>
      </c>
      <c r="JF12" t="n">
        <v>0.00391277275785956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0.90949369879798</v>
      </c>
      <c r="JO12" t="n">
        <v>0.00921836256980166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8.17287425207793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0.234854679091533</v>
      </c>
      <c r="KM12" t="n">
        <v>0.116305122080279</v>
      </c>
      <c r="KN12" t="n">
        <v>0.538484999099084</v>
      </c>
      <c r="KO12" t="n">
        <v>0.570842003516027</v>
      </c>
      <c r="KP12" t="n">
        <v>0</v>
      </c>
      <c r="KQ12" t="n">
        <v>0</v>
      </c>
      <c r="KR12" t="n">
        <v>0</v>
      </c>
      <c r="KS12" t="n">
        <v>0.468533916222946</v>
      </c>
      <c r="KT12" t="n">
        <v>0.917841665063684</v>
      </c>
      <c r="KU12" t="n">
        <v>0.439252462656786</v>
      </c>
      <c r="KV12" t="n">
        <v>0</v>
      </c>
      <c r="KW12" t="n">
        <v>0</v>
      </c>
      <c r="KX12" t="n">
        <v>0.645797388852084</v>
      </c>
      <c r="KY12" t="n">
        <v>0</v>
      </c>
      <c r="KZ12" t="n">
        <v>1.55398253572413</v>
      </c>
      <c r="LA12" t="n">
        <v>5.70773158241269</v>
      </c>
      <c r="LB12" t="n">
        <v>0</v>
      </c>
      <c r="LC12" t="n">
        <v>0.646467216246358</v>
      </c>
      <c r="LD12" t="n">
        <v>0.0354342326325273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5.28294552422529</v>
      </c>
      <c r="LM12" t="n">
        <v>0.526066523501006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69.6279913439102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1.69435964997297</v>
      </c>
      <c r="MK12" t="n">
        <v>0.610284731494579</v>
      </c>
      <c r="ML12" t="n">
        <v>2.46252129336952</v>
      </c>
      <c r="MM12" t="n">
        <v>1.85728681486934</v>
      </c>
      <c r="MN12" t="n">
        <v>0</v>
      </c>
      <c r="MO12" t="n">
        <v>0</v>
      </c>
      <c r="MP12" t="n">
        <v>0</v>
      </c>
      <c r="MQ12" t="n">
        <v>2.66709578029226</v>
      </c>
      <c r="MR12" t="n">
        <v>0.3910159571079</v>
      </c>
      <c r="MS12" t="n">
        <v>0.055517454629953</v>
      </c>
      <c r="MT12" t="n">
        <v>0</v>
      </c>
      <c r="MU12" t="n">
        <v>0</v>
      </c>
      <c r="MV12" t="n">
        <v>0.104019235280874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0.00248754071682607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0.798324776911111</v>
      </c>
      <c r="NK12" t="n">
        <v>0.0257364601149581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1.66647519347036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0.300304429409963</v>
      </c>
      <c r="OI12" t="n">
        <v>0.139698306513277</v>
      </c>
      <c r="OJ12" t="n">
        <v>0.506986116116656</v>
      </c>
      <c r="OK12" t="n">
        <v>0.534263668568713</v>
      </c>
      <c r="OL12" t="n">
        <v>0</v>
      </c>
      <c r="OM12" t="n">
        <v>0</v>
      </c>
      <c r="ON12" t="n">
        <v>0</v>
      </c>
      <c r="OO12" t="n">
        <v>0</v>
      </c>
      <c r="OP12" t="n">
        <v>1.29670045752406</v>
      </c>
      <c r="OQ12" t="n">
        <v>0.218238073225974</v>
      </c>
      <c r="OR12" t="n">
        <v>0</v>
      </c>
      <c r="OS12" t="n">
        <v>0</v>
      </c>
      <c r="OT12" t="n">
        <v>0.166258125015999</v>
      </c>
      <c r="OU12" t="n">
        <v>0</v>
      </c>
      <c r="OV12" t="n">
        <v>0</v>
      </c>
      <c r="OW12" t="n">
        <v>0</v>
      </c>
      <c r="OX12" t="n">
        <v>0</v>
      </c>
      <c r="OY12" t="n">
        <v>0.0139544112279885</v>
      </c>
      <c r="OZ12" t="n">
        <v>0.000834298896219339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0.498832806647038</v>
      </c>
      <c r="PI12" t="n">
        <v>0.0140945587722285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1.06137399298451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0.209183141822768</v>
      </c>
      <c r="QG12" t="n">
        <v>0.215732974729102</v>
      </c>
      <c r="QH12" t="n">
        <v>0.765940318219893</v>
      </c>
      <c r="QI12" t="n">
        <v>0.516783070066307</v>
      </c>
    </row>
    <row r="13">
      <c r="A13" t="s">
        <v>12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2.68802194060331</v>
      </c>
      <c r="H13" t="n">
        <v>0</v>
      </c>
      <c r="I13" t="n">
        <v>0</v>
      </c>
      <c r="J13" t="n">
        <v>0</v>
      </c>
      <c r="K13" t="n">
        <v>0.122104015177983</v>
      </c>
      <c r="L13" t="n">
        <v>0.0490778648876264</v>
      </c>
      <c r="M13" t="n">
        <v>74.1073104966124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0.0159764338896771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0.246382117916079</v>
      </c>
      <c r="AJ13" t="n">
        <v>26.7325255141391</v>
      </c>
      <c r="AK13" t="n">
        <v>10.4677950944583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20.2100594214649</v>
      </c>
      <c r="AW13" t="n">
        <v>4.59876151668511</v>
      </c>
      <c r="AX13" t="n">
        <v>18.0081896153481</v>
      </c>
      <c r="AY13" t="n">
        <v>16.3455915923368</v>
      </c>
      <c r="AZ13" t="n">
        <v>0</v>
      </c>
      <c r="BA13" t="n">
        <v>0</v>
      </c>
      <c r="BB13" t="n">
        <v>0</v>
      </c>
      <c r="BC13" t="n">
        <v>0</v>
      </c>
      <c r="BD13" t="n">
        <v>0.761910873489317</v>
      </c>
      <c r="BE13" t="n">
        <v>0.274356745419536</v>
      </c>
      <c r="BF13" t="n">
        <v>0</v>
      </c>
      <c r="BG13" t="n">
        <v>0</v>
      </c>
      <c r="BH13" t="n">
        <v>0</v>
      </c>
      <c r="BI13" t="n">
        <v>0.0360828105806816</v>
      </c>
      <c r="BJ13" t="n">
        <v>0.0344710085109358</v>
      </c>
      <c r="BK13" t="n">
        <v>9.58603075894052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0.0045130353028977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0.475200415297739</v>
      </c>
      <c r="CH13" t="n">
        <v>18.1414903094526</v>
      </c>
      <c r="CI13" t="n">
        <v>7.00090797468847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10.1538873676262</v>
      </c>
      <c r="CU13" t="n">
        <v>5.17670492428216</v>
      </c>
      <c r="CV13" t="n">
        <v>13.5961281522414</v>
      </c>
      <c r="CW13" t="n">
        <v>8.635949496113</v>
      </c>
      <c r="CX13" t="n">
        <v>0</v>
      </c>
      <c r="CY13" t="n">
        <v>0</v>
      </c>
      <c r="CZ13" t="n">
        <v>0</v>
      </c>
      <c r="DA13" t="n">
        <v>0</v>
      </c>
      <c r="DB13" t="n">
        <v>6.68536188007761</v>
      </c>
      <c r="DC13" t="n">
        <v>10.1283984332943</v>
      </c>
      <c r="DD13" t="n">
        <v>0</v>
      </c>
      <c r="DE13" t="n">
        <v>0</v>
      </c>
      <c r="DF13" t="n">
        <v>0</v>
      </c>
      <c r="DG13" t="n">
        <v>0.00203825039057545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0.000460369678882707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0.205105471833347</v>
      </c>
      <c r="EF13" t="n">
        <v>4.12736010314017</v>
      </c>
      <c r="EG13" t="n">
        <v>1.08060249955108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2.58351551109396</v>
      </c>
      <c r="ES13" t="n">
        <v>0.713944450223714</v>
      </c>
      <c r="ET13" t="n">
        <v>3.63033211014976</v>
      </c>
      <c r="EU13" t="n">
        <v>2.23316466128264</v>
      </c>
      <c r="EV13" t="n">
        <v>0</v>
      </c>
      <c r="EW13" t="n">
        <v>0</v>
      </c>
      <c r="EX13" t="n">
        <v>0</v>
      </c>
      <c r="EY13" t="n">
        <v>0.0922480242712276</v>
      </c>
      <c r="EZ13" t="n">
        <v>17.1191659713311</v>
      </c>
      <c r="FA13" t="n">
        <v>1.57901996514275</v>
      </c>
      <c r="FB13" t="n">
        <v>0</v>
      </c>
      <c r="FC13" t="n">
        <v>0</v>
      </c>
      <c r="FD13" t="n">
        <v>0</v>
      </c>
      <c r="FE13" t="n">
        <v>0.0552856913946031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0.00396549217681992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0.274965692330602</v>
      </c>
      <c r="GD13" t="n">
        <v>7.65364864175097</v>
      </c>
      <c r="GE13" t="n">
        <v>4.1748404604585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5.29839959683158</v>
      </c>
      <c r="GQ13" t="n">
        <v>2.24665815722499</v>
      </c>
      <c r="GR13" t="n">
        <v>9.09256663231236</v>
      </c>
      <c r="GS13" t="n">
        <v>6.71878544527266</v>
      </c>
      <c r="GT13" t="n">
        <v>0</v>
      </c>
      <c r="GU13" t="n">
        <v>0</v>
      </c>
      <c r="GV13" t="n">
        <v>0</v>
      </c>
      <c r="GW13" t="n">
        <v>0.723048708702812</v>
      </c>
      <c r="GX13" t="n">
        <v>0</v>
      </c>
      <c r="GY13" t="n">
        <v>0.678807303460032</v>
      </c>
      <c r="GZ13" t="n">
        <v>0</v>
      </c>
      <c r="HA13" t="n">
        <v>0</v>
      </c>
      <c r="HB13" t="n">
        <v>0</v>
      </c>
      <c r="HC13" t="n">
        <v>0.292368787532168</v>
      </c>
      <c r="HD13" t="n">
        <v>0.755517915287994</v>
      </c>
      <c r="HE13" t="n">
        <v>138.088931112199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0.010777740620185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1.48649563064173</v>
      </c>
      <c r="IB13" t="n">
        <v>39.0492686634067</v>
      </c>
      <c r="IC13" t="n">
        <v>12.8682642988441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19.1428162454224</v>
      </c>
      <c r="IO13" t="n">
        <v>6.7610515350782</v>
      </c>
      <c r="IP13" t="n">
        <v>20.7387767919899</v>
      </c>
      <c r="IQ13" t="n">
        <v>18.1279058500386</v>
      </c>
      <c r="IR13" t="n">
        <v>0</v>
      </c>
      <c r="IS13" t="n">
        <v>0</v>
      </c>
      <c r="IT13" t="n">
        <v>0</v>
      </c>
      <c r="IU13" t="n">
        <v>0</v>
      </c>
      <c r="IV13" t="n">
        <v>104.064567473397</v>
      </c>
      <c r="IW13" t="n">
        <v>4.33168565872036</v>
      </c>
      <c r="IX13" t="n">
        <v>0</v>
      </c>
      <c r="IY13" t="n">
        <v>0</v>
      </c>
      <c r="IZ13" t="n">
        <v>0</v>
      </c>
      <c r="JA13" t="n">
        <v>0.0187204972319902</v>
      </c>
      <c r="JB13" t="n">
        <v>0.0722663184809871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0.0005572682201277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0.168630170894111</v>
      </c>
      <c r="JZ13" t="n">
        <v>7.74741207294093</v>
      </c>
      <c r="KA13" t="n">
        <v>4.36498691106589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6.48823989858143</v>
      </c>
      <c r="KM13" t="n">
        <v>1.95043599536665</v>
      </c>
      <c r="KN13" t="n">
        <v>9.03038925920666</v>
      </c>
      <c r="KO13" t="n">
        <v>9.26628961146571</v>
      </c>
      <c r="KP13" t="n">
        <v>0</v>
      </c>
      <c r="KQ13" t="n">
        <v>0</v>
      </c>
      <c r="KR13" t="n">
        <v>0</v>
      </c>
      <c r="KS13" t="n">
        <v>2.11606179220152</v>
      </c>
      <c r="KT13" t="n">
        <v>32.2829223849389</v>
      </c>
      <c r="KU13" t="n">
        <v>17.5129158189646</v>
      </c>
      <c r="KV13" t="n">
        <v>0</v>
      </c>
      <c r="KW13" t="n">
        <v>0</v>
      </c>
      <c r="KX13" t="n">
        <v>0</v>
      </c>
      <c r="KY13" t="n">
        <v>0.0889750640740678</v>
      </c>
      <c r="KZ13" t="n">
        <v>0.134609864201193</v>
      </c>
      <c r="LA13" t="n">
        <v>19.4980315820161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0.0318017601282611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2.14391323153448</v>
      </c>
      <c r="LX13" t="n">
        <v>50.9964692590467</v>
      </c>
      <c r="LY13" t="n">
        <v>24.5492061852936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46.8094224310366</v>
      </c>
      <c r="MK13" t="n">
        <v>10.2344702145455</v>
      </c>
      <c r="ML13" t="n">
        <v>41.2964629941716</v>
      </c>
      <c r="MM13" t="n">
        <v>30.1487231355301</v>
      </c>
      <c r="MN13" t="n">
        <v>0</v>
      </c>
      <c r="MO13" t="n">
        <v>0</v>
      </c>
      <c r="MP13" t="n">
        <v>0</v>
      </c>
      <c r="MQ13" t="n">
        <v>12.0455302837305</v>
      </c>
      <c r="MR13" t="n">
        <v>13.7530668687949</v>
      </c>
      <c r="MS13" t="n">
        <v>2.21347082162462</v>
      </c>
      <c r="MT13" t="n">
        <v>0</v>
      </c>
      <c r="MU13" t="n">
        <v>0</v>
      </c>
      <c r="MV13" t="n">
        <v>0</v>
      </c>
      <c r="MW13" t="n">
        <v>0.0057841310740273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0.00155581983373419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0.246935121373228</v>
      </c>
      <c r="NV13" t="n">
        <v>15.2389976446982</v>
      </c>
      <c r="NW13" t="n">
        <v>6.47670583543865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8.29639497988907</v>
      </c>
      <c r="OI13" t="n">
        <v>2.34273951689922</v>
      </c>
      <c r="OJ13" t="n">
        <v>8.50215323584962</v>
      </c>
      <c r="OK13" t="n">
        <v>8.67252558737618</v>
      </c>
      <c r="OL13" t="n">
        <v>0</v>
      </c>
      <c r="OM13" t="n">
        <v>0</v>
      </c>
      <c r="ON13" t="n">
        <v>0</v>
      </c>
      <c r="OO13" t="n">
        <v>0</v>
      </c>
      <c r="OP13" t="n">
        <v>45.6083895732273</v>
      </c>
      <c r="OQ13" t="n">
        <v>8.70111229834098</v>
      </c>
      <c r="OR13" t="n">
        <v>0</v>
      </c>
      <c r="OS13" t="n">
        <v>0</v>
      </c>
      <c r="OT13" t="n">
        <v>0</v>
      </c>
      <c r="OU13" t="n">
        <v>0.0436593603707325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0.000852043909209576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0.687688240468063</v>
      </c>
      <c r="PT13" t="n">
        <v>16.4089400366707</v>
      </c>
      <c r="PU13" t="n">
        <v>8.24964953456847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5.77902221124635</v>
      </c>
      <c r="QG13" t="n">
        <v>3.61784031324714</v>
      </c>
      <c r="QH13" t="n">
        <v>12.8448131970591</v>
      </c>
      <c r="QI13" t="n">
        <v>8.38876880825456</v>
      </c>
    </row>
    <row r="14">
      <c r="A14" t="s">
        <v>13</v>
      </c>
      <c r="B14" t="n">
        <v>28.9034423572612</v>
      </c>
      <c r="C14" t="n">
        <v>0.247280035475835</v>
      </c>
      <c r="D14" t="n">
        <v>0.440364412926254</v>
      </c>
      <c r="E14" t="n">
        <v>0</v>
      </c>
      <c r="F14" t="n">
        <v>0</v>
      </c>
      <c r="G14" t="n">
        <v>9.50359908795283</v>
      </c>
      <c r="H14" t="n">
        <v>141.078179992742</v>
      </c>
      <c r="I14" t="n">
        <v>132.020611467559</v>
      </c>
      <c r="J14" t="n">
        <v>5.36937766535436</v>
      </c>
      <c r="K14" t="n">
        <v>2.51422014220771</v>
      </c>
      <c r="L14" t="n">
        <v>0.0437810950079126</v>
      </c>
      <c r="M14" t="n">
        <v>2.68025864912913</v>
      </c>
      <c r="N14" t="n">
        <v>335.524312277335</v>
      </c>
      <c r="O14" t="n">
        <v>57.3499389110779</v>
      </c>
      <c r="P14" t="n">
        <v>5.12325474673778</v>
      </c>
      <c r="Q14" t="n">
        <v>10.6518846039435</v>
      </c>
      <c r="R14" t="n">
        <v>0</v>
      </c>
      <c r="S14" t="n">
        <v>53.7483945118884</v>
      </c>
      <c r="T14" t="n">
        <v>0</v>
      </c>
      <c r="U14" t="n">
        <v>1.59883349384596</v>
      </c>
      <c r="V14" t="n">
        <v>2.64866115553151</v>
      </c>
      <c r="W14" t="n">
        <v>8.97840469919784</v>
      </c>
      <c r="X14" t="n">
        <v>93.8568755041158</v>
      </c>
      <c r="Y14" t="n">
        <v>6.76578083897168</v>
      </c>
      <c r="Z14" t="n">
        <v>2.94267408536747</v>
      </c>
      <c r="AA14" t="n">
        <v>0</v>
      </c>
      <c r="AB14" t="n">
        <v>12.3003999136556</v>
      </c>
      <c r="AC14" t="n">
        <v>8.34879546876679</v>
      </c>
      <c r="AD14" t="n">
        <v>1.56960531882831</v>
      </c>
      <c r="AE14" t="n">
        <v>9.17220004174467</v>
      </c>
      <c r="AF14" t="n">
        <v>0.708068305146706</v>
      </c>
      <c r="AG14" t="n">
        <v>18.9694633784564</v>
      </c>
      <c r="AH14" t="n">
        <v>7.56501166035135</v>
      </c>
      <c r="AI14" t="n">
        <v>0.450002014632821</v>
      </c>
      <c r="AJ14" t="n">
        <v>128.133105084704</v>
      </c>
      <c r="AK14" t="n">
        <v>75.8331283862218</v>
      </c>
      <c r="AL14" t="n">
        <v>2.95836675679608</v>
      </c>
      <c r="AM14" t="n">
        <v>39.1965193302549</v>
      </c>
      <c r="AN14" t="n">
        <v>1.47243032001293</v>
      </c>
      <c r="AO14" t="n">
        <v>0</v>
      </c>
      <c r="AP14" t="n">
        <v>0</v>
      </c>
      <c r="AQ14" t="n">
        <v>0</v>
      </c>
      <c r="AR14" t="n">
        <v>19.8359844634935</v>
      </c>
      <c r="AS14" t="n">
        <v>0.0914320770083674</v>
      </c>
      <c r="AT14" t="n">
        <v>0.03508247505637</v>
      </c>
      <c r="AU14" t="n">
        <v>5.89294012394073</v>
      </c>
      <c r="AV14" t="n">
        <v>29.7689561125275</v>
      </c>
      <c r="AW14" t="n">
        <v>7.81814104706279</v>
      </c>
      <c r="AX14" t="n">
        <v>24.2461536545099</v>
      </c>
      <c r="AY14" t="n">
        <v>64.0907461727769</v>
      </c>
      <c r="AZ14" t="n">
        <v>18.7370169133846</v>
      </c>
      <c r="BA14" t="n">
        <v>1.48444348568655</v>
      </c>
      <c r="BB14" t="n">
        <v>0.205452706810557</v>
      </c>
      <c r="BC14" t="n">
        <v>0</v>
      </c>
      <c r="BD14" t="n">
        <v>0.627573546106903</v>
      </c>
      <c r="BE14" t="n">
        <v>0.969998226635603</v>
      </c>
      <c r="BF14" t="n">
        <v>47.1346526194357</v>
      </c>
      <c r="BG14" t="n">
        <v>29.2457233869406</v>
      </c>
      <c r="BH14" t="n">
        <v>2.6243708162879</v>
      </c>
      <c r="BI14" t="n">
        <v>0.742974168516723</v>
      </c>
      <c r="BJ14" t="n">
        <v>0.0307506959011239</v>
      </c>
      <c r="BK14" t="n">
        <v>0.346700503368594</v>
      </c>
      <c r="BL14" t="n">
        <v>127.86464088572</v>
      </c>
      <c r="BM14" t="n">
        <v>31.5832847591737</v>
      </c>
      <c r="BN14" t="n">
        <v>0.502609125576374</v>
      </c>
      <c r="BO14" t="n">
        <v>3.23849797630765</v>
      </c>
      <c r="BP14" t="n">
        <v>0</v>
      </c>
      <c r="BQ14" t="n">
        <v>44.548016098571</v>
      </c>
      <c r="BR14" t="n">
        <v>0.276637011883325</v>
      </c>
      <c r="BS14" t="n">
        <v>0.409022464104413</v>
      </c>
      <c r="BT14" t="n">
        <v>0.710675292838807</v>
      </c>
      <c r="BU14" t="n">
        <v>5.30510927717379</v>
      </c>
      <c r="BV14" t="n">
        <v>10.5036210375128</v>
      </c>
      <c r="BW14" t="n">
        <v>1.91120296236303</v>
      </c>
      <c r="BX14" t="n">
        <v>1.37818908248459</v>
      </c>
      <c r="BY14" t="n">
        <v>0</v>
      </c>
      <c r="BZ14" t="n">
        <v>4.44447580022826</v>
      </c>
      <c r="CA14" t="n">
        <v>0.905026168966423</v>
      </c>
      <c r="CB14" t="n">
        <v>1.54950197577303</v>
      </c>
      <c r="CC14" t="n">
        <v>4.24611926739954</v>
      </c>
      <c r="CD14" t="n">
        <v>0.171240553867207</v>
      </c>
      <c r="CE14" t="n">
        <v>69.2053044061642</v>
      </c>
      <c r="CF14" t="n">
        <v>4.86095240216919</v>
      </c>
      <c r="CG14" t="n">
        <v>0.867924774926939</v>
      </c>
      <c r="CH14" t="n">
        <v>86.9549524224627</v>
      </c>
      <c r="CI14" t="n">
        <v>50.7175339671806</v>
      </c>
      <c r="CJ14" t="n">
        <v>1.28601189601592</v>
      </c>
      <c r="CK14" t="n">
        <v>22.9899482047983</v>
      </c>
      <c r="CL14" t="n">
        <v>0.400007525386212</v>
      </c>
      <c r="CM14" t="n">
        <v>0</v>
      </c>
      <c r="CN14" t="n">
        <v>0</v>
      </c>
      <c r="CO14" t="n">
        <v>0</v>
      </c>
      <c r="CP14" t="n">
        <v>7.62558158783581</v>
      </c>
      <c r="CQ14" t="n">
        <v>0.0181711561188746</v>
      </c>
      <c r="CR14" t="n">
        <v>0</v>
      </c>
      <c r="CS14" t="n">
        <v>1.08615630614741</v>
      </c>
      <c r="CT14" t="n">
        <v>14.9564442694004</v>
      </c>
      <c r="CU14" t="n">
        <v>8.80067581461272</v>
      </c>
      <c r="CV14" t="n">
        <v>18.3057719474864</v>
      </c>
      <c r="CW14" t="n">
        <v>33.8613897202585</v>
      </c>
      <c r="CX14" t="n">
        <v>14.0382902307106</v>
      </c>
      <c r="CY14" t="n">
        <v>0.268655929011909</v>
      </c>
      <c r="CZ14" t="n">
        <v>0</v>
      </c>
      <c r="DA14" t="n">
        <v>0</v>
      </c>
      <c r="DB14" t="n">
        <v>5.50662342286029</v>
      </c>
      <c r="DC14" t="n">
        <v>35.8093201023034</v>
      </c>
      <c r="DD14" t="n">
        <v>7.11195372663818</v>
      </c>
      <c r="DE14" t="n">
        <v>3.44129672004489</v>
      </c>
      <c r="DF14" t="n">
        <v>0</v>
      </c>
      <c r="DG14" t="n">
        <v>0.0419692192707811</v>
      </c>
      <c r="DH14" t="n">
        <v>0</v>
      </c>
      <c r="DI14" t="n">
        <v>0</v>
      </c>
      <c r="DJ14" t="n">
        <v>7.24809802521222</v>
      </c>
      <c r="DK14" t="n">
        <v>0</v>
      </c>
      <c r="DL14" t="n">
        <v>0.151633864839001</v>
      </c>
      <c r="DM14" t="n">
        <v>0</v>
      </c>
      <c r="DN14" t="n">
        <v>0</v>
      </c>
      <c r="DO14" t="n">
        <v>0</v>
      </c>
      <c r="DP14" t="n">
        <v>0</v>
      </c>
      <c r="DQ14" t="n">
        <v>0.0850922345884137</v>
      </c>
      <c r="DR14" t="n">
        <v>0</v>
      </c>
      <c r="DS14" t="n">
        <v>0.458618119564477</v>
      </c>
      <c r="DT14" t="n">
        <v>3.67750907744526</v>
      </c>
      <c r="DU14" t="n">
        <v>0.194959674589253</v>
      </c>
      <c r="DV14" t="n">
        <v>0</v>
      </c>
      <c r="DW14" t="n">
        <v>0</v>
      </c>
      <c r="DX14" t="n">
        <v>2.39702012539279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0.294697774925583</v>
      </c>
      <c r="EE14" t="n">
        <v>0.374612720752159</v>
      </c>
      <c r="EF14" t="n">
        <v>19.7830715821579</v>
      </c>
      <c r="EG14" t="n">
        <v>7.82834086294945</v>
      </c>
      <c r="EH14" t="n">
        <v>0.275782227591717</v>
      </c>
      <c r="EI14" t="n">
        <v>2.45177083769191</v>
      </c>
      <c r="EJ14" t="n">
        <v>0.0298730315371353</v>
      </c>
      <c r="EK14" t="n">
        <v>0</v>
      </c>
      <c r="EL14" t="n">
        <v>0</v>
      </c>
      <c r="EM14" t="n">
        <v>0</v>
      </c>
      <c r="EN14" t="n">
        <v>0</v>
      </c>
      <c r="EO14" t="n">
        <v>0.00196360952820331</v>
      </c>
      <c r="EP14" t="n">
        <v>0</v>
      </c>
      <c r="EQ14" t="n">
        <v>0</v>
      </c>
      <c r="ER14" t="n">
        <v>3.80545936367244</v>
      </c>
      <c r="ES14" t="n">
        <v>1.21374382893421</v>
      </c>
      <c r="ET14" t="n">
        <v>4.88786446831795</v>
      </c>
      <c r="EU14" t="n">
        <v>8.75619512819475</v>
      </c>
      <c r="EV14" t="n">
        <v>12.6753378396999</v>
      </c>
      <c r="EW14" t="n">
        <v>0.0554268246067933</v>
      </c>
      <c r="EX14" t="n">
        <v>0.0153758786125242</v>
      </c>
      <c r="EY14" t="n">
        <v>0.129284281798911</v>
      </c>
      <c r="EZ14" t="n">
        <v>14.1007774909666</v>
      </c>
      <c r="FA14" t="n">
        <v>5.58268237097123</v>
      </c>
      <c r="FB14" t="n">
        <v>55.3259921281665</v>
      </c>
      <c r="FC14" t="n">
        <v>24.4874417644577</v>
      </c>
      <c r="FD14" t="n">
        <v>0.146078760197625</v>
      </c>
      <c r="FE14" t="n">
        <v>1.13837697046718</v>
      </c>
      <c r="FF14" t="n">
        <v>0</v>
      </c>
      <c r="FG14" t="n">
        <v>0</v>
      </c>
      <c r="FH14" t="n">
        <v>10.9402392692596</v>
      </c>
      <c r="FI14" t="n">
        <v>23.5567900551574</v>
      </c>
      <c r="FJ14" t="n">
        <v>0</v>
      </c>
      <c r="FK14" t="n">
        <v>32.3159111164946</v>
      </c>
      <c r="FL14" t="n">
        <v>0</v>
      </c>
      <c r="FM14" t="n">
        <v>11.2740674110517</v>
      </c>
      <c r="FN14" t="n">
        <v>0</v>
      </c>
      <c r="FO14" t="n">
        <v>0.50749598147585</v>
      </c>
      <c r="FP14" t="n">
        <v>0</v>
      </c>
      <c r="FQ14" t="n">
        <v>0.858575215360327</v>
      </c>
      <c r="FR14" t="n">
        <v>37.5645844159819</v>
      </c>
      <c r="FS14" t="n">
        <v>1.67932663648775</v>
      </c>
      <c r="FT14" t="n">
        <v>1.39158303880079</v>
      </c>
      <c r="FU14" t="n">
        <v>0</v>
      </c>
      <c r="FV14" t="n">
        <v>2.82134077620198</v>
      </c>
      <c r="FW14" t="n">
        <v>1.04544329025202</v>
      </c>
      <c r="FX14" t="n">
        <v>0</v>
      </c>
      <c r="FY14" t="n">
        <v>0</v>
      </c>
      <c r="FZ14" t="n">
        <v>0</v>
      </c>
      <c r="GA14" t="n">
        <v>1.48000408906979</v>
      </c>
      <c r="GB14" t="n">
        <v>3.26762020688727</v>
      </c>
      <c r="GC14" t="n">
        <v>0.502208181950222</v>
      </c>
      <c r="GD14" t="n">
        <v>36.6851147369592</v>
      </c>
      <c r="GE14" t="n">
        <v>30.244307399325</v>
      </c>
      <c r="GF14" t="n">
        <v>0.682312735306318</v>
      </c>
      <c r="GG14" t="n">
        <v>11.9083840811584</v>
      </c>
      <c r="GH14" t="n">
        <v>0.107650946424243</v>
      </c>
      <c r="GI14" t="n">
        <v>0</v>
      </c>
      <c r="GJ14" t="n">
        <v>0</v>
      </c>
      <c r="GK14" t="n">
        <v>0</v>
      </c>
      <c r="GL14" t="n">
        <v>4.31066383354992</v>
      </c>
      <c r="GM14" t="n">
        <v>0.00978378147901612</v>
      </c>
      <c r="GN14" t="n">
        <v>0</v>
      </c>
      <c r="GO14" t="n">
        <v>0.529002578651149</v>
      </c>
      <c r="GP14" t="n">
        <v>7.80442163852281</v>
      </c>
      <c r="GQ14" t="n">
        <v>3.81943927598579</v>
      </c>
      <c r="GR14" t="n">
        <v>12.2421949340772</v>
      </c>
      <c r="GS14" t="n">
        <v>26.3442268289756</v>
      </c>
      <c r="GT14" t="n">
        <v>19.7765861376162</v>
      </c>
      <c r="GU14" t="n">
        <v>4.3974183063088</v>
      </c>
      <c r="GV14" t="n">
        <v>0</v>
      </c>
      <c r="GW14" t="n">
        <v>1.01334238590765</v>
      </c>
      <c r="GX14" t="n">
        <v>0</v>
      </c>
      <c r="GY14" t="n">
        <v>2.39994784737902</v>
      </c>
      <c r="GZ14" t="n">
        <v>110.556041613365</v>
      </c>
      <c r="HA14" t="n">
        <v>43.1870504284248</v>
      </c>
      <c r="HB14" t="n">
        <v>9.10685751538498</v>
      </c>
      <c r="HC14" t="n">
        <v>6.02010911348614</v>
      </c>
      <c r="HD14" t="n">
        <v>0.673978008316806</v>
      </c>
      <c r="HE14" t="n">
        <v>4.99429880105265</v>
      </c>
      <c r="HF14" t="n">
        <v>187.240952630082</v>
      </c>
      <c r="HG14" t="n">
        <v>85.6289032609087</v>
      </c>
      <c r="HH14" t="n">
        <v>3.09956435961882</v>
      </c>
      <c r="HI14" t="n">
        <v>28.2527826602956</v>
      </c>
      <c r="HJ14" t="n">
        <v>0</v>
      </c>
      <c r="HK14" t="n">
        <v>43.005109219673</v>
      </c>
      <c r="HL14" t="n">
        <v>1.42787234885622</v>
      </c>
      <c r="HM14" t="n">
        <v>4.27639998041599</v>
      </c>
      <c r="HN14" t="n">
        <v>1.06177168967844</v>
      </c>
      <c r="HO14" t="n">
        <v>15.8082555671722</v>
      </c>
      <c r="HP14" t="n">
        <v>338.220751200175</v>
      </c>
      <c r="HQ14" t="n">
        <v>4.56421198115871</v>
      </c>
      <c r="HR14" t="n">
        <v>11.8935999780682</v>
      </c>
      <c r="HS14" t="n">
        <v>0.683686297357355</v>
      </c>
      <c r="HT14" t="n">
        <v>12.0195166857955</v>
      </c>
      <c r="HU14" t="n">
        <v>6.235067257607</v>
      </c>
      <c r="HV14" t="n">
        <v>2.15661603703303</v>
      </c>
      <c r="HW14" t="n">
        <v>4.96757658273604</v>
      </c>
      <c r="HX14" t="n">
        <v>0.173958824152713</v>
      </c>
      <c r="HY14" t="n">
        <v>33.0708046926826</v>
      </c>
      <c r="HZ14" t="n">
        <v>7.10765175457736</v>
      </c>
      <c r="IA14" t="n">
        <v>2.71499423005817</v>
      </c>
      <c r="IB14" t="n">
        <v>187.169148776562</v>
      </c>
      <c r="IC14" t="n">
        <v>93.223141060403</v>
      </c>
      <c r="ID14" t="n">
        <v>2.32550421609613</v>
      </c>
      <c r="IE14" t="n">
        <v>63.8262205669614</v>
      </c>
      <c r="IF14" t="n">
        <v>0.479289230580039</v>
      </c>
      <c r="IG14" t="n">
        <v>0</v>
      </c>
      <c r="IH14" t="n">
        <v>0</v>
      </c>
      <c r="II14" t="n">
        <v>0</v>
      </c>
      <c r="IJ14" t="n">
        <v>3.50846357633526</v>
      </c>
      <c r="IK14" t="n">
        <v>0.0622256672255102</v>
      </c>
      <c r="IL14" t="n">
        <v>0.00516741149454105</v>
      </c>
      <c r="IM14" t="n">
        <v>1.98605545271025</v>
      </c>
      <c r="IN14" t="n">
        <v>28.1969312804153</v>
      </c>
      <c r="IO14" t="n">
        <v>11.4941499653593</v>
      </c>
      <c r="IP14" t="n">
        <v>27.9226051838444</v>
      </c>
      <c r="IQ14" t="n">
        <v>71.0791656524388</v>
      </c>
      <c r="IR14" t="n">
        <v>9.97133322161317</v>
      </c>
      <c r="IS14" t="n">
        <v>0.104458288107411</v>
      </c>
      <c r="IT14" t="n">
        <v>0</v>
      </c>
      <c r="IU14" t="n">
        <v>0</v>
      </c>
      <c r="IV14" t="n">
        <v>85.7162850744862</v>
      </c>
      <c r="IW14" t="n">
        <v>15.3148317927321</v>
      </c>
      <c r="IX14" t="n">
        <v>32.2629404223424</v>
      </c>
      <c r="IY14" t="n">
        <v>12.0981541362877</v>
      </c>
      <c r="IZ14" t="n">
        <v>1.79541891472083</v>
      </c>
      <c r="JA14" t="n">
        <v>0.385470134984558</v>
      </c>
      <c r="JB14" t="n">
        <v>0.0644669152281287</v>
      </c>
      <c r="JC14" t="n">
        <v>0</v>
      </c>
      <c r="JD14" t="n">
        <v>9.65511348795234</v>
      </c>
      <c r="JE14" t="n">
        <v>3.73666345242708</v>
      </c>
      <c r="JF14" t="n">
        <v>0.693469664426638</v>
      </c>
      <c r="JG14" t="n">
        <v>0</v>
      </c>
      <c r="JH14" t="n">
        <v>0</v>
      </c>
      <c r="JI14" t="n">
        <v>10.1018279708844</v>
      </c>
      <c r="JJ14" t="n">
        <v>0.404616774224603</v>
      </c>
      <c r="JK14" t="n">
        <v>0.377768689347055</v>
      </c>
      <c r="JL14" t="n">
        <v>0</v>
      </c>
      <c r="JM14" t="n">
        <v>11.8994117550676</v>
      </c>
      <c r="JN14" t="n">
        <v>33.4912525751293</v>
      </c>
      <c r="JO14" t="n">
        <v>0.235994757775325</v>
      </c>
      <c r="JP14" t="n">
        <v>1.69337755471485</v>
      </c>
      <c r="JQ14" t="n">
        <v>1.73328522543041</v>
      </c>
      <c r="JR14" t="n">
        <v>3.54923314230731</v>
      </c>
      <c r="JS14" t="n">
        <v>3.549922720596</v>
      </c>
      <c r="JT14" t="n">
        <v>0.861830208262187</v>
      </c>
      <c r="JU14" t="n">
        <v>0</v>
      </c>
      <c r="JV14" t="n">
        <v>0</v>
      </c>
      <c r="JW14" t="n">
        <v>9.66144040097508</v>
      </c>
      <c r="JX14" t="n">
        <v>1.19433819064603</v>
      </c>
      <c r="JY14" t="n">
        <v>0.307992792951289</v>
      </c>
      <c r="JZ14" t="n">
        <v>37.1345372793752</v>
      </c>
      <c r="KA14" t="n">
        <v>31.6218085894972</v>
      </c>
      <c r="KB14" t="n">
        <v>0.758444258056733</v>
      </c>
      <c r="KC14" t="n">
        <v>13.4657326939601</v>
      </c>
      <c r="KD14" t="n">
        <v>0.113480335191918</v>
      </c>
      <c r="KE14" t="n">
        <v>0</v>
      </c>
      <c r="KF14" t="n">
        <v>0</v>
      </c>
      <c r="KG14" t="n">
        <v>0</v>
      </c>
      <c r="KH14" t="n">
        <v>20.2069273818944</v>
      </c>
      <c r="KI14" t="n">
        <v>0.0266737482746584</v>
      </c>
      <c r="KJ14" t="n">
        <v>0.00219467400065556</v>
      </c>
      <c r="KK14" t="n">
        <v>0.11523481036317</v>
      </c>
      <c r="KL14" t="n">
        <v>9.55702923779034</v>
      </c>
      <c r="KM14" t="n">
        <v>3.31584572492387</v>
      </c>
      <c r="KN14" t="n">
        <v>12.1584795704368</v>
      </c>
      <c r="KO14" t="n">
        <v>36.3329410316549</v>
      </c>
      <c r="KP14" t="n">
        <v>13.0774429804507</v>
      </c>
      <c r="KQ14" t="n">
        <v>0</v>
      </c>
      <c r="KR14" t="n">
        <v>0</v>
      </c>
      <c r="KS14" t="n">
        <v>2.9656302257762</v>
      </c>
      <c r="KT14" t="n">
        <v>26.5909160569213</v>
      </c>
      <c r="KU14" t="n">
        <v>61.917549217307</v>
      </c>
      <c r="KV14" t="n">
        <v>179.137452375303</v>
      </c>
      <c r="KW14" t="n">
        <v>91.7400386423333</v>
      </c>
      <c r="KX14" t="n">
        <v>8.5568151974743</v>
      </c>
      <c r="KY14" t="n">
        <v>1.83206832243122</v>
      </c>
      <c r="KZ14" t="n">
        <v>0.120081981298263</v>
      </c>
      <c r="LA14" t="n">
        <v>0.705190452041578</v>
      </c>
      <c r="LB14" t="n">
        <v>486.349913641254</v>
      </c>
      <c r="LC14" t="n">
        <v>79.853105325349</v>
      </c>
      <c r="LD14" t="n">
        <v>6.28009008791412</v>
      </c>
      <c r="LE14" t="n">
        <v>55.7995864182228</v>
      </c>
      <c r="LF14" t="n">
        <v>64.4339098483006</v>
      </c>
      <c r="LG14" t="n">
        <v>225.997590492666</v>
      </c>
      <c r="LH14" t="n">
        <v>0.302644452633705</v>
      </c>
      <c r="LI14" t="n">
        <v>5.77916801116457</v>
      </c>
      <c r="LJ14" t="n">
        <v>9.26618348111012</v>
      </c>
      <c r="LK14" t="n">
        <v>43.6589216910093</v>
      </c>
      <c r="LL14" t="n">
        <v>194.539514816121</v>
      </c>
      <c r="LM14" t="n">
        <v>13.4675698473854</v>
      </c>
      <c r="LN14" t="n">
        <v>34.0098723935491</v>
      </c>
      <c r="LO14" t="n">
        <v>4.05518167490135</v>
      </c>
      <c r="LP14" t="n">
        <v>39.1061870967915</v>
      </c>
      <c r="LQ14" t="n">
        <v>18.1608124927262</v>
      </c>
      <c r="LR14" t="n">
        <v>6.78562817780553</v>
      </c>
      <c r="LS14" t="n">
        <v>16.0846642408715</v>
      </c>
      <c r="LT14" t="n">
        <v>1.05843300661803</v>
      </c>
      <c r="LU14" t="n">
        <v>82.3096829659116</v>
      </c>
      <c r="LV14" t="n">
        <v>22.4296058786474</v>
      </c>
      <c r="LW14" t="n">
        <v>3.91572765730136</v>
      </c>
      <c r="LX14" t="n">
        <v>244.43391818937</v>
      </c>
      <c r="LY14" t="n">
        <v>177.844817139645</v>
      </c>
      <c r="LZ14" t="n">
        <v>4.19750567465625</v>
      </c>
      <c r="MA14" t="n">
        <v>110.146468395924</v>
      </c>
      <c r="MB14" t="n">
        <v>4.99212069028291</v>
      </c>
      <c r="MC14" t="n">
        <v>0</v>
      </c>
      <c r="MD14" t="n">
        <v>0</v>
      </c>
      <c r="ME14" t="n">
        <v>0</v>
      </c>
      <c r="MF14" t="n">
        <v>96.8763692977712</v>
      </c>
      <c r="MG14" t="n">
        <v>0.181546336142836</v>
      </c>
      <c r="MH14" t="n">
        <v>0.0741140328212137</v>
      </c>
      <c r="MI14" t="n">
        <v>17.2366297381966</v>
      </c>
      <c r="MJ14" t="n">
        <v>68.9492105363282</v>
      </c>
      <c r="MK14" t="n">
        <v>17.3991478768736</v>
      </c>
      <c r="ML14" t="n">
        <v>55.6013907300872</v>
      </c>
      <c r="MM14" t="n">
        <v>118.212556027551</v>
      </c>
      <c r="MN14" t="n">
        <v>17.9676116172332</v>
      </c>
      <c r="MO14" t="n">
        <v>2.95672568943655</v>
      </c>
      <c r="MP14" t="n">
        <v>0</v>
      </c>
      <c r="MQ14" t="n">
        <v>16.8816377794755</v>
      </c>
      <c r="MR14" t="n">
        <v>11.3281766214562</v>
      </c>
      <c r="MS14" t="n">
        <v>7.82580639088107</v>
      </c>
      <c r="MT14" t="n">
        <v>41.8989542731126</v>
      </c>
      <c r="MU14" t="n">
        <v>41.0099786824358</v>
      </c>
      <c r="MV14" t="n">
        <v>1.37825483448169</v>
      </c>
      <c r="MW14" t="n">
        <v>0.119099923375093</v>
      </c>
      <c r="MX14" t="n">
        <v>0</v>
      </c>
      <c r="MY14" t="n">
        <v>0</v>
      </c>
      <c r="MZ14" t="n">
        <v>195.351951562373</v>
      </c>
      <c r="NA14" t="n">
        <v>0</v>
      </c>
      <c r="NB14" t="n">
        <v>0.440872530274065</v>
      </c>
      <c r="NC14" t="n">
        <v>47.165946644583</v>
      </c>
      <c r="ND14" t="n">
        <v>0</v>
      </c>
      <c r="NE14" t="n">
        <v>5.94917535517838</v>
      </c>
      <c r="NF14" t="n">
        <v>0.2445306734621</v>
      </c>
      <c r="NG14" t="n">
        <v>0.671241905793821</v>
      </c>
      <c r="NH14" t="n">
        <v>0</v>
      </c>
      <c r="NI14" t="n">
        <v>9.12546013431686</v>
      </c>
      <c r="NJ14" t="n">
        <v>29.3975612759607</v>
      </c>
      <c r="NK14" t="n">
        <v>0.658866433689703</v>
      </c>
      <c r="NL14" t="n">
        <v>4.39744159138993</v>
      </c>
      <c r="NM14" t="n">
        <v>1.73013419298854</v>
      </c>
      <c r="NN14" t="n">
        <v>2.32368839164896</v>
      </c>
      <c r="NO14" t="n">
        <v>1.72750466814321</v>
      </c>
      <c r="NP14" t="n">
        <v>0.192302865987421</v>
      </c>
      <c r="NQ14" t="n">
        <v>0</v>
      </c>
      <c r="NR14" t="n">
        <v>0.0978757879406329</v>
      </c>
      <c r="NS14" t="n">
        <v>1.96999859104938</v>
      </c>
      <c r="NT14" t="n">
        <v>12.5802961982773</v>
      </c>
      <c r="NU14" t="n">
        <v>0.451012041951041</v>
      </c>
      <c r="NV14" t="n">
        <v>73.0428588036292</v>
      </c>
      <c r="NW14" t="n">
        <v>46.9199922912733</v>
      </c>
      <c r="NX14" t="n">
        <v>0.897412388499488</v>
      </c>
      <c r="NY14" t="n">
        <v>19.6991245110553</v>
      </c>
      <c r="NZ14" t="n">
        <v>0.266490687204324</v>
      </c>
      <c r="OA14" t="n">
        <v>0</v>
      </c>
      <c r="OB14" t="n">
        <v>0</v>
      </c>
      <c r="OC14" t="n">
        <v>0</v>
      </c>
      <c r="OD14" t="n">
        <v>3.18281242175749</v>
      </c>
      <c r="OE14" t="n">
        <v>0.0214760861517393</v>
      </c>
      <c r="OF14" t="n">
        <v>0.00467425132268667</v>
      </c>
      <c r="OG14" t="n">
        <v>0.17378656934039</v>
      </c>
      <c r="OH14" t="n">
        <v>12.2204003906194</v>
      </c>
      <c r="OI14" t="n">
        <v>3.98278273687223</v>
      </c>
      <c r="OJ14" t="n">
        <v>11.4472647253173</v>
      </c>
      <c r="OK14" t="n">
        <v>34.0048038614903</v>
      </c>
      <c r="OL14" t="n">
        <v>26.0317023337807</v>
      </c>
      <c r="OM14" t="n">
        <v>2.17948759506401</v>
      </c>
      <c r="ON14" t="n">
        <v>0.0413504985651448</v>
      </c>
      <c r="OO14" t="n">
        <v>0</v>
      </c>
      <c r="OP14" t="n">
        <v>37.5668858033389</v>
      </c>
      <c r="OQ14" t="n">
        <v>30.763098192617</v>
      </c>
      <c r="OR14" t="n">
        <v>42.2403795254446</v>
      </c>
      <c r="OS14" t="n">
        <v>50.111901510773</v>
      </c>
      <c r="OT14" t="n">
        <v>2.20292010373291</v>
      </c>
      <c r="OU14" t="n">
        <v>0.898981438734817</v>
      </c>
      <c r="OV14" t="n">
        <v>0</v>
      </c>
      <c r="OW14" t="n">
        <v>0</v>
      </c>
      <c r="OX14" t="n">
        <v>290.065557707403</v>
      </c>
      <c r="OY14" t="n">
        <v>1.72368070884071</v>
      </c>
      <c r="OZ14" t="n">
        <v>0.147864701427035</v>
      </c>
      <c r="PA14" t="n">
        <v>3.80375537033357</v>
      </c>
      <c r="PB14" t="n">
        <v>0</v>
      </c>
      <c r="PC14" t="n">
        <v>11.9363418681918</v>
      </c>
      <c r="PD14" t="n">
        <v>0</v>
      </c>
      <c r="PE14" t="n">
        <v>0</v>
      </c>
      <c r="PF14" t="n">
        <v>0</v>
      </c>
      <c r="PG14" t="n">
        <v>23.2149302665628</v>
      </c>
      <c r="PH14" t="n">
        <v>18.3690503213563</v>
      </c>
      <c r="PI14" t="n">
        <v>0.360827853994217</v>
      </c>
      <c r="PJ14" t="n">
        <v>0</v>
      </c>
      <c r="PK14" t="n">
        <v>0.27109411051292</v>
      </c>
      <c r="PL14" t="n">
        <v>6.65771624974125</v>
      </c>
      <c r="PM14" t="n">
        <v>0</v>
      </c>
      <c r="PN14" t="n">
        <v>0</v>
      </c>
      <c r="PO14" t="n">
        <v>0</v>
      </c>
      <c r="PP14" t="n">
        <v>0</v>
      </c>
      <c r="PQ14" t="n">
        <v>1.25468730584685</v>
      </c>
      <c r="PR14" t="n">
        <v>3.33772653078319</v>
      </c>
      <c r="PS14" t="n">
        <v>1.25602091688868</v>
      </c>
      <c r="PT14" t="n">
        <v>78.6505725744202</v>
      </c>
      <c r="PU14" t="n">
        <v>59.7639451910423</v>
      </c>
      <c r="PV14" t="n">
        <v>0.817992960361439</v>
      </c>
      <c r="PW14" t="n">
        <v>21.0383755263993</v>
      </c>
      <c r="PX14" t="n">
        <v>0.1049691237133</v>
      </c>
      <c r="PY14" t="n">
        <v>0</v>
      </c>
      <c r="PZ14" t="n">
        <v>0</v>
      </c>
      <c r="QA14" t="n">
        <v>0</v>
      </c>
      <c r="QB14" t="n">
        <v>2.66135518352905</v>
      </c>
      <c r="QC14" t="n">
        <v>0.00477958600356244</v>
      </c>
      <c r="QD14" t="n">
        <v>0</v>
      </c>
      <c r="QE14" t="n">
        <v>0.262402619871731</v>
      </c>
      <c r="QF14" t="n">
        <v>8.51236777647456</v>
      </c>
      <c r="QG14" t="n">
        <v>6.15052242915703</v>
      </c>
      <c r="QH14" t="n">
        <v>17.2942045309173</v>
      </c>
      <c r="QI14" t="n">
        <v>32.8921990589811</v>
      </c>
    </row>
    <row r="15">
      <c r="A15" t="s">
        <v>14</v>
      </c>
      <c r="B15" t="n">
        <v>1.74341664366423</v>
      </c>
      <c r="C15" t="n">
        <v>0.0898487218018225</v>
      </c>
      <c r="D15" t="n">
        <v>0.720025003170414</v>
      </c>
      <c r="E15" t="n">
        <v>0</v>
      </c>
      <c r="F15" t="n">
        <v>0</v>
      </c>
      <c r="G15" t="n">
        <v>0.753277358424953</v>
      </c>
      <c r="H15" t="n">
        <v>121.879420457368</v>
      </c>
      <c r="I15" t="n">
        <v>114.083134237872</v>
      </c>
      <c r="J15" t="n">
        <v>6.57455021864809</v>
      </c>
      <c r="K15" t="n">
        <v>4.1075428599707</v>
      </c>
      <c r="L15" t="n">
        <v>0.0892937748741455</v>
      </c>
      <c r="M15" t="n">
        <v>4.48605196719346</v>
      </c>
      <c r="N15" t="n">
        <v>13.8184505541985</v>
      </c>
      <c r="O15" t="n">
        <v>651.821357274829</v>
      </c>
      <c r="P15" t="n">
        <v>492.159575471728</v>
      </c>
      <c r="Q15" t="n">
        <v>1.86112310436604</v>
      </c>
      <c r="R15" t="n">
        <v>0</v>
      </c>
      <c r="S15" t="n">
        <v>71.924313725116</v>
      </c>
      <c r="T15" t="n">
        <v>0</v>
      </c>
      <c r="U15" t="n">
        <v>4.55924453961861</v>
      </c>
      <c r="V15" t="n">
        <v>1.44352192101137</v>
      </c>
      <c r="W15" t="n">
        <v>5.70466282770698</v>
      </c>
      <c r="X15" t="n">
        <v>2.97346480942467</v>
      </c>
      <c r="Y15" t="n">
        <v>24.8611269085765</v>
      </c>
      <c r="Z15" t="n">
        <v>0.802337538154167</v>
      </c>
      <c r="AA15" t="n">
        <v>0</v>
      </c>
      <c r="AB15" t="n">
        <v>2.48388534400655</v>
      </c>
      <c r="AC15" t="n">
        <v>7.69735100212311</v>
      </c>
      <c r="AD15" t="n">
        <v>2.73106956063484</v>
      </c>
      <c r="AE15" t="n">
        <v>3.42436748308885</v>
      </c>
      <c r="AF15" t="n">
        <v>2.80538480076627</v>
      </c>
      <c r="AG15" t="n">
        <v>12.8092200372771</v>
      </c>
      <c r="AH15" t="n">
        <v>2.41619087604373</v>
      </c>
      <c r="AI15" t="n">
        <v>0.0814626585799103</v>
      </c>
      <c r="AJ15" t="n">
        <v>14.6533297904662</v>
      </c>
      <c r="AK15" t="n">
        <v>487.933652835996</v>
      </c>
      <c r="AL15" t="n">
        <v>2.03674738563703</v>
      </c>
      <c r="AM15" t="n">
        <v>43.3912301030099</v>
      </c>
      <c r="AN15" t="n">
        <v>2.56551985601452</v>
      </c>
      <c r="AO15" t="n">
        <v>6.20631926710499</v>
      </c>
      <c r="AP15" t="n">
        <v>0.833653568489004</v>
      </c>
      <c r="AQ15" t="n">
        <v>0.511695608649109</v>
      </c>
      <c r="AR15" t="n">
        <v>99.3135358342384</v>
      </c>
      <c r="AS15" t="n">
        <v>15.4748031407118</v>
      </c>
      <c r="AT15" t="n">
        <v>6.55861327922847</v>
      </c>
      <c r="AU15" t="n">
        <v>235.029538482222</v>
      </c>
      <c r="AV15" t="n">
        <v>40.972259309663</v>
      </c>
      <c r="AW15" t="n">
        <v>13.6664783055036</v>
      </c>
      <c r="AX15" t="n">
        <v>48.833759517292</v>
      </c>
      <c r="AY15" t="n">
        <v>45.2540237542683</v>
      </c>
      <c r="AZ15" t="n">
        <v>1.13019157841614</v>
      </c>
      <c r="BA15" t="n">
        <v>0.539369664515487</v>
      </c>
      <c r="BB15" t="n">
        <v>0.335928793359183</v>
      </c>
      <c r="BC15" t="n">
        <v>0</v>
      </c>
      <c r="BD15" t="n">
        <v>0.147699338520094</v>
      </c>
      <c r="BE15" t="n">
        <v>0.0768843145712233</v>
      </c>
      <c r="BF15" t="n">
        <v>40.7202881764688</v>
      </c>
      <c r="BG15" t="n">
        <v>25.2721431142279</v>
      </c>
      <c r="BH15" t="n">
        <v>3.21341853737916</v>
      </c>
      <c r="BI15" t="n">
        <v>1.21381504737838</v>
      </c>
      <c r="BJ15" t="n">
        <v>0.0627176117116761</v>
      </c>
      <c r="BK15" t="n">
        <v>0.5802859644419</v>
      </c>
      <c r="BL15" t="n">
        <v>5.26606017226319</v>
      </c>
      <c r="BM15" t="n">
        <v>358.965675113308</v>
      </c>
      <c r="BN15" t="n">
        <v>48.2825676449903</v>
      </c>
      <c r="BO15" t="n">
        <v>0.56583821842357</v>
      </c>
      <c r="BP15" t="n">
        <v>0</v>
      </c>
      <c r="BQ15" t="n">
        <v>59.6126733608096</v>
      </c>
      <c r="BR15" t="n">
        <v>0.314325423252478</v>
      </c>
      <c r="BS15" t="n">
        <v>1.16637125956348</v>
      </c>
      <c r="BT15" t="n">
        <v>0.387318461552371</v>
      </c>
      <c r="BU15" t="n">
        <v>3.37073909055588</v>
      </c>
      <c r="BV15" t="n">
        <v>0.332763554708439</v>
      </c>
      <c r="BW15" t="n">
        <v>7.02279020355858</v>
      </c>
      <c r="BX15" t="n">
        <v>0.375771425401856</v>
      </c>
      <c r="BY15" t="n">
        <v>0</v>
      </c>
      <c r="BZ15" t="n">
        <v>0.897496697625494</v>
      </c>
      <c r="CA15" t="n">
        <v>0.834408282572329</v>
      </c>
      <c r="CB15" t="n">
        <v>2.69609030334851</v>
      </c>
      <c r="CC15" t="n">
        <v>1.5852546480042</v>
      </c>
      <c r="CD15" t="n">
        <v>0.67845947008506</v>
      </c>
      <c r="CE15" t="n">
        <v>46.7312097448185</v>
      </c>
      <c r="CF15" t="n">
        <v>1.55254074551665</v>
      </c>
      <c r="CG15" t="n">
        <v>0.157118095728103</v>
      </c>
      <c r="CH15" t="n">
        <v>9.94418728804178</v>
      </c>
      <c r="CI15" t="n">
        <v>326.332199898223</v>
      </c>
      <c r="CJ15" t="n">
        <v>0.885380881559542</v>
      </c>
      <c r="CK15" t="n">
        <v>25.4502733828381</v>
      </c>
      <c r="CL15" t="n">
        <v>0.696961503023482</v>
      </c>
      <c r="CM15" t="n">
        <v>1.81596645094509</v>
      </c>
      <c r="CN15" t="n">
        <v>0.339927837630067</v>
      </c>
      <c r="CO15" t="n">
        <v>0.285253851658202</v>
      </c>
      <c r="CP15" t="n">
        <v>38.1792732129948</v>
      </c>
      <c r="CQ15" t="n">
        <v>3.07545309019932</v>
      </c>
      <c r="CR15" t="n">
        <v>0</v>
      </c>
      <c r="CS15" t="n">
        <v>43.3194313847313</v>
      </c>
      <c r="CT15" t="n">
        <v>20.585179763778</v>
      </c>
      <c r="CU15" t="n">
        <v>15.3839952963449</v>
      </c>
      <c r="CV15" t="n">
        <v>36.8693392692272</v>
      </c>
      <c r="CW15" t="n">
        <v>23.9092884114993</v>
      </c>
      <c r="CX15" t="n">
        <v>0.846770724894686</v>
      </c>
      <c r="CY15" t="n">
        <v>0.0976156113038089</v>
      </c>
      <c r="CZ15" t="n">
        <v>0</v>
      </c>
      <c r="DA15" t="n">
        <v>0</v>
      </c>
      <c r="DB15" t="n">
        <v>1.29598298411574</v>
      </c>
      <c r="DC15" t="n">
        <v>2.8383299636293</v>
      </c>
      <c r="DD15" t="n">
        <v>6.14411667748247</v>
      </c>
      <c r="DE15" t="n">
        <v>2.97373199003629</v>
      </c>
      <c r="DF15" t="n">
        <v>0</v>
      </c>
      <c r="DG15" t="n">
        <v>0.0685661386846053</v>
      </c>
      <c r="DH15" t="n">
        <v>0</v>
      </c>
      <c r="DI15" t="n">
        <v>0</v>
      </c>
      <c r="DJ15" t="n">
        <v>0.298510362762003</v>
      </c>
      <c r="DK15" t="n">
        <v>0</v>
      </c>
      <c r="DL15" t="n">
        <v>14.566532845906</v>
      </c>
      <c r="DM15" t="n">
        <v>0</v>
      </c>
      <c r="DN15" t="n">
        <v>0</v>
      </c>
      <c r="DO15" t="n">
        <v>0</v>
      </c>
      <c r="DP15" t="n">
        <v>0</v>
      </c>
      <c r="DQ15" t="n">
        <v>0.242649598850941</v>
      </c>
      <c r="DR15" t="n">
        <v>0</v>
      </c>
      <c r="DS15" t="n">
        <v>0.2913949444745</v>
      </c>
      <c r="DT15" t="n">
        <v>0.116506582702551</v>
      </c>
      <c r="DU15" t="n">
        <v>0.716386966615797</v>
      </c>
      <c r="DV15" t="n">
        <v>0</v>
      </c>
      <c r="DW15" t="n">
        <v>0</v>
      </c>
      <c r="DX15" t="n">
        <v>0.484043055554805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0.094123592524973</v>
      </c>
      <c r="EE15" t="n">
        <v>0.0678151367727202</v>
      </c>
      <c r="EF15" t="n">
        <v>2.26239637266359</v>
      </c>
      <c r="EG15" t="n">
        <v>50.3699508933648</v>
      </c>
      <c r="EH15" t="n">
        <v>0.189867848454635</v>
      </c>
      <c r="EI15" t="n">
        <v>2.71415305225897</v>
      </c>
      <c r="EJ15" t="n">
        <v>0.0520499031609153</v>
      </c>
      <c r="EK15" t="n">
        <v>0.687733701127087</v>
      </c>
      <c r="EL15" t="n">
        <v>0.0458799649715724</v>
      </c>
      <c r="EM15" t="n">
        <v>0.049389982221697</v>
      </c>
      <c r="EN15" t="n">
        <v>0</v>
      </c>
      <c r="EO15" t="n">
        <v>0.332339282759501</v>
      </c>
      <c r="EP15" t="n">
        <v>0</v>
      </c>
      <c r="EQ15" t="n">
        <v>0</v>
      </c>
      <c r="ER15" t="n">
        <v>5.23761287602417</v>
      </c>
      <c r="ES15" t="n">
        <v>2.12168130591608</v>
      </c>
      <c r="ET15" t="n">
        <v>9.84456344705862</v>
      </c>
      <c r="EU15" t="n">
        <v>6.18268761078407</v>
      </c>
      <c r="EV15" t="n">
        <v>0.764559275696383</v>
      </c>
      <c r="EW15" t="n">
        <v>0.0201392293351593</v>
      </c>
      <c r="EX15" t="n">
        <v>0.0251405806685488</v>
      </c>
      <c r="EY15" t="n">
        <v>0.0367479782092727</v>
      </c>
      <c r="EZ15" t="n">
        <v>3.31861583547378</v>
      </c>
      <c r="FA15" t="n">
        <v>0.44249638378176</v>
      </c>
      <c r="FB15" t="n">
        <v>47.7969013858609</v>
      </c>
      <c r="FC15" t="n">
        <v>21.1603633319269</v>
      </c>
      <c r="FD15" t="n">
        <v>0.178866566044345</v>
      </c>
      <c r="FE15" t="n">
        <v>1.85979426323888</v>
      </c>
      <c r="FF15" t="n">
        <v>0</v>
      </c>
      <c r="FG15" t="n">
        <v>0</v>
      </c>
      <c r="FH15" t="n">
        <v>0.450569898697551</v>
      </c>
      <c r="FI15" t="n">
        <v>267.739062296104</v>
      </c>
      <c r="FJ15" t="n">
        <v>0</v>
      </c>
      <c r="FK15" t="n">
        <v>5.64631434284234</v>
      </c>
      <c r="FL15" t="n">
        <v>0</v>
      </c>
      <c r="FM15" t="n">
        <v>15.086582004812</v>
      </c>
      <c r="FN15" t="n">
        <v>0</v>
      </c>
      <c r="FO15" t="n">
        <v>1.44717901603147</v>
      </c>
      <c r="FP15" t="n">
        <v>0</v>
      </c>
      <c r="FQ15" t="n">
        <v>0.545518082549137</v>
      </c>
      <c r="FR15" t="n">
        <v>1.19007765005651</v>
      </c>
      <c r="FS15" t="n">
        <v>6.170751554675</v>
      </c>
      <c r="FT15" t="n">
        <v>0.379423367011809</v>
      </c>
      <c r="FU15" t="n">
        <v>0</v>
      </c>
      <c r="FV15" t="n">
        <v>0.569728387178388</v>
      </c>
      <c r="FW15" t="n">
        <v>0.963868858446584</v>
      </c>
      <c r="FX15" t="n">
        <v>0</v>
      </c>
      <c r="FY15" t="n">
        <v>0</v>
      </c>
      <c r="FZ15" t="n">
        <v>0</v>
      </c>
      <c r="GA15" t="n">
        <v>0.999379774469271</v>
      </c>
      <c r="GB15" t="n">
        <v>1.04364599616367</v>
      </c>
      <c r="GC15" t="n">
        <v>0.0909134011225037</v>
      </c>
      <c r="GD15" t="n">
        <v>4.19531770721073</v>
      </c>
      <c r="GE15" t="n">
        <v>194.601168392898</v>
      </c>
      <c r="GF15" t="n">
        <v>0.469751992929723</v>
      </c>
      <c r="GG15" t="n">
        <v>13.1827887437373</v>
      </c>
      <c r="GH15" t="n">
        <v>0.187567884752418</v>
      </c>
      <c r="GI15" t="n">
        <v>0.914571950244963</v>
      </c>
      <c r="GJ15" t="n">
        <v>0.235272259306139</v>
      </c>
      <c r="GK15" t="n">
        <v>0</v>
      </c>
      <c r="GL15" t="n">
        <v>21.5823554354215</v>
      </c>
      <c r="GM15" t="n">
        <v>1.65589689432147</v>
      </c>
      <c r="GN15" t="n">
        <v>0</v>
      </c>
      <c r="GO15" t="n">
        <v>21.098336195743</v>
      </c>
      <c r="GP15" t="n">
        <v>10.7415519014769</v>
      </c>
      <c r="GQ15" t="n">
        <v>6.67655951590419</v>
      </c>
      <c r="GR15" t="n">
        <v>24.6567934812759</v>
      </c>
      <c r="GS15" t="n">
        <v>18.601472722636</v>
      </c>
      <c r="GT15" t="n">
        <v>1.19289699133423</v>
      </c>
      <c r="GU15" t="n">
        <v>1.59779342189714</v>
      </c>
      <c r="GV15" t="n">
        <v>0</v>
      </c>
      <c r="GW15" t="n">
        <v>0.288034116736537</v>
      </c>
      <c r="GX15" t="n">
        <v>0</v>
      </c>
      <c r="GY15" t="n">
        <v>0.190225445970569</v>
      </c>
      <c r="GZ15" t="n">
        <v>95.510916575411</v>
      </c>
      <c r="HA15" t="n">
        <v>37.3192792897678</v>
      </c>
      <c r="HB15" t="n">
        <v>11.1509183746381</v>
      </c>
      <c r="HC15" t="n">
        <v>9.83519930901168</v>
      </c>
      <c r="HD15" t="n">
        <v>1.3746125019004</v>
      </c>
      <c r="HE15" t="n">
        <v>8.35914995311885</v>
      </c>
      <c r="HF15" t="n">
        <v>7.7114526457956</v>
      </c>
      <c r="HG15" t="n">
        <v>973.231166506077</v>
      </c>
      <c r="HH15" t="n">
        <v>297.756085689208</v>
      </c>
      <c r="HI15" t="n">
        <v>4.93639468758812</v>
      </c>
      <c r="HJ15" t="n">
        <v>0</v>
      </c>
      <c r="HK15" t="n">
        <v>57.5480066965439</v>
      </c>
      <c r="HL15" t="n">
        <v>1.62240250264862</v>
      </c>
      <c r="HM15" t="n">
        <v>12.1946114682879</v>
      </c>
      <c r="HN15" t="n">
        <v>0.578666208759547</v>
      </c>
      <c r="HO15" t="n">
        <v>10.0441861250692</v>
      </c>
      <c r="HP15" t="n">
        <v>10.7151180572466</v>
      </c>
      <c r="HQ15" t="n">
        <v>16.7713758399656</v>
      </c>
      <c r="HR15" t="n">
        <v>3.24286055790036</v>
      </c>
      <c r="HS15" t="n">
        <v>0.453639264814678</v>
      </c>
      <c r="HT15" t="n">
        <v>2.42716509605068</v>
      </c>
      <c r="HU15" t="n">
        <v>5.74855395406344</v>
      </c>
      <c r="HV15" t="n">
        <v>3.75245186931105</v>
      </c>
      <c r="HW15" t="n">
        <v>1.8546049630683</v>
      </c>
      <c r="HX15" t="n">
        <v>0.689229326732933</v>
      </c>
      <c r="HY15" t="n">
        <v>22.3312175820157</v>
      </c>
      <c r="HZ15" t="n">
        <v>2.27011458680401</v>
      </c>
      <c r="IA15" t="n">
        <v>0.491488128536756</v>
      </c>
      <c r="IB15" t="n">
        <v>21.4047045984776</v>
      </c>
      <c r="IC15" t="n">
        <v>599.826338625801</v>
      </c>
      <c r="ID15" t="n">
        <v>1.60104037862814</v>
      </c>
      <c r="IE15" t="n">
        <v>70.6567386734458</v>
      </c>
      <c r="IF15" t="n">
        <v>0.835099645201691</v>
      </c>
      <c r="IG15" t="n">
        <v>3.18395699422436</v>
      </c>
      <c r="IH15" t="n">
        <v>0.290561607370966</v>
      </c>
      <c r="II15" t="n">
        <v>0.163890050188471</v>
      </c>
      <c r="IJ15" t="n">
        <v>17.5659505961382</v>
      </c>
      <c r="IK15" t="n">
        <v>10.5316425276666</v>
      </c>
      <c r="IL15" t="n">
        <v>0.966039414062981</v>
      </c>
      <c r="IM15" t="n">
        <v>79.210323986534</v>
      </c>
      <c r="IN15" t="n">
        <v>38.8086157872277</v>
      </c>
      <c r="IO15" t="n">
        <v>20.0923148093884</v>
      </c>
      <c r="IP15" t="n">
        <v>56.2384370764109</v>
      </c>
      <c r="IQ15" t="n">
        <v>50.1884974501253</v>
      </c>
      <c r="IR15" t="n">
        <v>0.601457365638498</v>
      </c>
      <c r="IS15" t="n">
        <v>0.0379547166029687</v>
      </c>
      <c r="IT15" t="n">
        <v>0</v>
      </c>
      <c r="IU15" t="n">
        <v>0</v>
      </c>
      <c r="IV15" t="n">
        <v>20.1733146408706</v>
      </c>
      <c r="IW15" t="n">
        <v>1.21388917301611</v>
      </c>
      <c r="IX15" t="n">
        <v>27.8724072080316</v>
      </c>
      <c r="IY15" t="n">
        <v>10.4543928937924</v>
      </c>
      <c r="IZ15" t="n">
        <v>2.19840595205436</v>
      </c>
      <c r="JA15" t="n">
        <v>0.629751975217831</v>
      </c>
      <c r="JB15" t="n">
        <v>0.131483559608794</v>
      </c>
      <c r="JC15" t="n">
        <v>0</v>
      </c>
      <c r="JD15" t="n">
        <v>0.397642446304052</v>
      </c>
      <c r="JE15" t="n">
        <v>42.4697408486654</v>
      </c>
      <c r="JF15" t="n">
        <v>66.6173658188784</v>
      </c>
      <c r="JG15" t="n">
        <v>0</v>
      </c>
      <c r="JH15" t="n">
        <v>0</v>
      </c>
      <c r="JI15" t="n">
        <v>13.5179301776974</v>
      </c>
      <c r="JJ15" t="n">
        <v>0.459740863839437</v>
      </c>
      <c r="JK15" t="n">
        <v>1.07724778144433</v>
      </c>
      <c r="JL15" t="n">
        <v>0</v>
      </c>
      <c r="JM15" t="n">
        <v>7.56060059497855</v>
      </c>
      <c r="JN15" t="n">
        <v>1.06103106906998</v>
      </c>
      <c r="JO15" t="n">
        <v>0.867171988341093</v>
      </c>
      <c r="JP15" t="n">
        <v>0.461709431286127</v>
      </c>
      <c r="JQ15" t="n">
        <v>1.15006873535073</v>
      </c>
      <c r="JR15" t="n">
        <v>0.716715574007663</v>
      </c>
      <c r="JS15" t="n">
        <v>3.27292737174641</v>
      </c>
      <c r="JT15" t="n">
        <v>1.49956057104691</v>
      </c>
      <c r="JU15" t="n">
        <v>0</v>
      </c>
      <c r="JV15" t="n">
        <v>0</v>
      </c>
      <c r="JW15" t="n">
        <v>6.52393341361874</v>
      </c>
      <c r="JX15" t="n">
        <v>0.381459959179427</v>
      </c>
      <c r="JY15" t="n">
        <v>0.0557551098026438</v>
      </c>
      <c r="JZ15" t="n">
        <v>4.2467137669951</v>
      </c>
      <c r="KA15" t="n">
        <v>203.464434379809</v>
      </c>
      <c r="KB15" t="n">
        <v>0.52216627847098</v>
      </c>
      <c r="KC15" t="n">
        <v>14.906800803056</v>
      </c>
      <c r="KD15" t="n">
        <v>0.197724842557909</v>
      </c>
      <c r="KE15" t="n">
        <v>0.876962657319916</v>
      </c>
      <c r="KF15" t="n">
        <v>0.0508187523956431</v>
      </c>
      <c r="KG15" t="n">
        <v>0</v>
      </c>
      <c r="KH15" t="n">
        <v>101.170749066426</v>
      </c>
      <c r="KI15" t="n">
        <v>4.51450975501153</v>
      </c>
      <c r="KJ15" t="n">
        <v>0.410290836696924</v>
      </c>
      <c r="KK15" t="n">
        <v>4.59593746535996</v>
      </c>
      <c r="KL15" t="n">
        <v>13.1537390387698</v>
      </c>
      <c r="KM15" t="n">
        <v>5.79625430025898</v>
      </c>
      <c r="KN15" t="n">
        <v>24.4881838125354</v>
      </c>
      <c r="KO15" t="n">
        <v>25.654433357297</v>
      </c>
      <c r="KP15" t="n">
        <v>0.788813715227243</v>
      </c>
      <c r="KQ15" t="n">
        <v>0</v>
      </c>
      <c r="KR15" t="n">
        <v>0</v>
      </c>
      <c r="KS15" t="n">
        <v>0.842955643154624</v>
      </c>
      <c r="KT15" t="n">
        <v>6.25816804518656</v>
      </c>
      <c r="KU15" t="n">
        <v>4.90772890174673</v>
      </c>
      <c r="KV15" t="n">
        <v>154.759360227319</v>
      </c>
      <c r="KW15" t="n">
        <v>79.2754330333692</v>
      </c>
      <c r="KX15" t="n">
        <v>10.4774174464357</v>
      </c>
      <c r="KY15" t="n">
        <v>2.99309476940749</v>
      </c>
      <c r="KZ15" t="n">
        <v>0.244913321664307</v>
      </c>
      <c r="LA15" t="n">
        <v>1.1803043768388</v>
      </c>
      <c r="LB15" t="n">
        <v>20.0301497917543</v>
      </c>
      <c r="LC15" t="n">
        <v>907.585264850644</v>
      </c>
      <c r="LD15" t="n">
        <v>603.289632154263</v>
      </c>
      <c r="LE15" t="n">
        <v>9.7494390296509</v>
      </c>
      <c r="LF15" t="n">
        <v>38.9138499014837</v>
      </c>
      <c r="LG15" t="n">
        <v>302.422458332583</v>
      </c>
      <c r="LH15" t="n">
        <v>0.343876059900566</v>
      </c>
      <c r="LI15" t="n">
        <v>16.4799150754964</v>
      </c>
      <c r="LJ15" t="n">
        <v>5.05007556408691</v>
      </c>
      <c r="LK15" t="n">
        <v>27.7398308511001</v>
      </c>
      <c r="LL15" t="n">
        <v>6.1631755611012</v>
      </c>
      <c r="LM15" t="n">
        <v>49.487113327315</v>
      </c>
      <c r="LN15" t="n">
        <v>9.27299337186709</v>
      </c>
      <c r="LO15" t="n">
        <v>2.69069256002753</v>
      </c>
      <c r="LP15" t="n">
        <v>7.89692088643896</v>
      </c>
      <c r="LQ15" t="n">
        <v>16.7437504922976</v>
      </c>
      <c r="LR15" t="n">
        <v>11.8068041334268</v>
      </c>
      <c r="LS15" t="n">
        <v>6.00508067335669</v>
      </c>
      <c r="LT15" t="n">
        <v>4.1935387416901</v>
      </c>
      <c r="LU15" t="n">
        <v>55.5800034652681</v>
      </c>
      <c r="LV15" t="n">
        <v>7.16379716389327</v>
      </c>
      <c r="LW15" t="n">
        <v>0.70885368257502</v>
      </c>
      <c r="LX15" t="n">
        <v>27.9535160943527</v>
      </c>
      <c r="LY15" t="n">
        <v>1144.30820818759</v>
      </c>
      <c r="LZ15" t="n">
        <v>2.88985761802962</v>
      </c>
      <c r="MA15" t="n">
        <v>121.934060392765</v>
      </c>
      <c r="MB15" t="n">
        <v>8.69812620703791</v>
      </c>
      <c r="MC15" t="n">
        <v>23.8487379993625</v>
      </c>
      <c r="MD15" t="n">
        <v>2.76803550161244</v>
      </c>
      <c r="ME15" t="n">
        <v>0.772831335639158</v>
      </c>
      <c r="MF15" t="n">
        <v>485.034397534037</v>
      </c>
      <c r="MG15" t="n">
        <v>30.7265667001176</v>
      </c>
      <c r="MH15" t="n">
        <v>13.8555013310022</v>
      </c>
      <c r="MI15" t="n">
        <v>687.452620789267</v>
      </c>
      <c r="MJ15" t="n">
        <v>94.8976820890993</v>
      </c>
      <c r="MK15" t="n">
        <v>30.4145289221759</v>
      </c>
      <c r="ML15" t="n">
        <v>111.985801229756</v>
      </c>
      <c r="MM15" t="n">
        <v>83.4690518987257</v>
      </c>
      <c r="MN15" t="n">
        <v>1.08378208910849</v>
      </c>
      <c r="MO15" t="n">
        <v>1.07432055080099</v>
      </c>
      <c r="MP15" t="n">
        <v>0</v>
      </c>
      <c r="MQ15" t="n">
        <v>4.79846465962443</v>
      </c>
      <c r="MR15" t="n">
        <v>2.66608464299876</v>
      </c>
      <c r="MS15" t="n">
        <v>0.620291608590767</v>
      </c>
      <c r="MT15" t="n">
        <v>36.1970948649851</v>
      </c>
      <c r="MU15" t="n">
        <v>35.4380035898429</v>
      </c>
      <c r="MV15" t="n">
        <v>1.68760817140181</v>
      </c>
      <c r="MW15" t="n">
        <v>0.194576454014426</v>
      </c>
      <c r="MX15" t="n">
        <v>0</v>
      </c>
      <c r="MY15" t="n">
        <v>0</v>
      </c>
      <c r="MZ15" t="n">
        <v>8.04550127830834</v>
      </c>
      <c r="NA15" t="n">
        <v>0</v>
      </c>
      <c r="NB15" t="n">
        <v>42.3519126147283</v>
      </c>
      <c r="NC15" t="n">
        <v>8.2409485554351</v>
      </c>
      <c r="ND15" t="n">
        <v>0</v>
      </c>
      <c r="NE15" t="n">
        <v>7.96098857533195</v>
      </c>
      <c r="NF15" t="n">
        <v>0.277844988676373</v>
      </c>
      <c r="NG15" t="n">
        <v>1.91411801512367</v>
      </c>
      <c r="NH15" t="n">
        <v>0</v>
      </c>
      <c r="NI15" t="n">
        <v>5.79809832125414</v>
      </c>
      <c r="NJ15" t="n">
        <v>0.931339483308725</v>
      </c>
      <c r="NK15" t="n">
        <v>2.42103053788105</v>
      </c>
      <c r="NL15" t="n">
        <v>1.1989885248104</v>
      </c>
      <c r="NM15" t="n">
        <v>1.14797796353643</v>
      </c>
      <c r="NN15" t="n">
        <v>0.469234787532992</v>
      </c>
      <c r="NO15" t="n">
        <v>1.5927099709473</v>
      </c>
      <c r="NP15" t="n">
        <v>0.334601633557878</v>
      </c>
      <c r="NQ15" t="n">
        <v>0</v>
      </c>
      <c r="NR15" t="n">
        <v>0.387786384245491</v>
      </c>
      <c r="NS15" t="n">
        <v>1.33025088387771</v>
      </c>
      <c r="NT15" t="n">
        <v>4.01802379915877</v>
      </c>
      <c r="NU15" t="n">
        <v>0.0816455011181769</v>
      </c>
      <c r="NV15" t="n">
        <v>8.35319723330266</v>
      </c>
      <c r="NW15" t="n">
        <v>301.897649706845</v>
      </c>
      <c r="NX15" t="n">
        <v>0.617841696576573</v>
      </c>
      <c r="NY15" t="n">
        <v>21.8072741940447</v>
      </c>
      <c r="NZ15" t="n">
        <v>0.464325639164809</v>
      </c>
      <c r="OA15" t="n">
        <v>1.00870653615706</v>
      </c>
      <c r="OB15" t="n">
        <v>0.370335123723468</v>
      </c>
      <c r="OC15" t="n">
        <v>0.29071246463341</v>
      </c>
      <c r="OD15" t="n">
        <v>15.9355012645639</v>
      </c>
      <c r="OE15" t="n">
        <v>3.6348097550132</v>
      </c>
      <c r="OF15" t="n">
        <v>0.873843899159494</v>
      </c>
      <c r="OG15" t="n">
        <v>6.93117125364014</v>
      </c>
      <c r="OH15" t="n">
        <v>16.8194481452327</v>
      </c>
      <c r="OI15" t="n">
        <v>6.96209156899871</v>
      </c>
      <c r="OJ15" t="n">
        <v>23.0557382705913</v>
      </c>
      <c r="OK15" t="n">
        <v>24.01055212493</v>
      </c>
      <c r="OL15" t="n">
        <v>1.57019716027786</v>
      </c>
      <c r="OM15" t="n">
        <v>0.791912595056896</v>
      </c>
      <c r="ON15" t="n">
        <v>0.0676108059291625</v>
      </c>
      <c r="OO15" t="n">
        <v>0</v>
      </c>
      <c r="OP15" t="n">
        <v>8.841360853773</v>
      </c>
      <c r="OQ15" t="n">
        <v>2.43835468321441</v>
      </c>
      <c r="OR15" t="n">
        <v>36.4920569341433</v>
      </c>
      <c r="OS15" t="n">
        <v>43.3032594184989</v>
      </c>
      <c r="OT15" t="n">
        <v>2.69737197722442</v>
      </c>
      <c r="OU15" t="n">
        <v>1.46868793544823</v>
      </c>
      <c r="OV15" t="n">
        <v>0</v>
      </c>
      <c r="OW15" t="n">
        <v>0</v>
      </c>
      <c r="OX15" t="n">
        <v>11.9462477680087</v>
      </c>
      <c r="OY15" t="n">
        <v>19.5908124834631</v>
      </c>
      <c r="OZ15" t="n">
        <v>14.2044524972961</v>
      </c>
      <c r="PA15" t="n">
        <v>0.664601360820541</v>
      </c>
      <c r="PB15" t="n">
        <v>0</v>
      </c>
      <c r="PC15" t="n">
        <v>15.9728156543946</v>
      </c>
      <c r="PD15" t="n">
        <v>0</v>
      </c>
      <c r="PE15" t="n">
        <v>0</v>
      </c>
      <c r="PF15" t="n">
        <v>0</v>
      </c>
      <c r="PG15" t="n">
        <v>14.7502094387996</v>
      </c>
      <c r="PH15" t="n">
        <v>0.581946974259854</v>
      </c>
      <c r="PI15" t="n">
        <v>1.3258760938025</v>
      </c>
      <c r="PJ15" t="n">
        <v>0</v>
      </c>
      <c r="PK15" t="n">
        <v>0.179876258254728</v>
      </c>
      <c r="PL15" t="n">
        <v>1.34442814326123</v>
      </c>
      <c r="PM15" t="n">
        <v>0</v>
      </c>
      <c r="PN15" t="n">
        <v>0</v>
      </c>
      <c r="PO15" t="n">
        <v>0</v>
      </c>
      <c r="PP15" t="n">
        <v>0</v>
      </c>
      <c r="PQ15" t="n">
        <v>0.847233548884847</v>
      </c>
      <c r="PR15" t="n">
        <v>1.0660372716508</v>
      </c>
      <c r="PS15" t="n">
        <v>0.227374100103119</v>
      </c>
      <c r="PT15" t="n">
        <v>8.99449660085969</v>
      </c>
      <c r="PU15" t="n">
        <v>384.539589827258</v>
      </c>
      <c r="PV15" t="n">
        <v>0.563163786118931</v>
      </c>
      <c r="PW15" t="n">
        <v>23.2898484114862</v>
      </c>
      <c r="PX15" t="n">
        <v>0.18289515469401</v>
      </c>
      <c r="PY15" t="n">
        <v>1.5815567615796</v>
      </c>
      <c r="PZ15" t="n">
        <v>0.164289316185283</v>
      </c>
      <c r="QA15" t="n">
        <v>0.0689178045879434</v>
      </c>
      <c r="QB15" t="n">
        <v>13.324702581487</v>
      </c>
      <c r="QC15" t="n">
        <v>0.808940963820187</v>
      </c>
      <c r="QD15" t="n">
        <v>0</v>
      </c>
      <c r="QE15" t="n">
        <v>10.4654663627801</v>
      </c>
      <c r="QF15" t="n">
        <v>11.715927779213</v>
      </c>
      <c r="QG15" t="n">
        <v>10.7514025187825</v>
      </c>
      <c r="QH15" t="n">
        <v>34.8319587980747</v>
      </c>
      <c r="QI15" t="n">
        <v>23.224949722578</v>
      </c>
    </row>
    <row r="16">
      <c r="A16" t="s">
        <v>15</v>
      </c>
      <c r="B16" t="n">
        <v>0.529930123542087</v>
      </c>
      <c r="C16" t="n">
        <v>0.0273104793476656</v>
      </c>
      <c r="D16" t="n">
        <v>0.340447793392587</v>
      </c>
      <c r="E16" t="n">
        <v>0</v>
      </c>
      <c r="F16" t="n">
        <v>0</v>
      </c>
      <c r="G16" t="n">
        <v>0.086916922912498</v>
      </c>
      <c r="H16" t="n">
        <v>4.29366033666756</v>
      </c>
      <c r="I16" t="n">
        <v>0.508799907551366</v>
      </c>
      <c r="J16" t="n">
        <v>1.01653343530397</v>
      </c>
      <c r="K16" t="n">
        <v>0.367275483547519</v>
      </c>
      <c r="L16" t="n">
        <v>0.0078380092833683</v>
      </c>
      <c r="M16" t="n">
        <v>0.313632550942261</v>
      </c>
      <c r="N16" t="n">
        <v>0.628400286944154</v>
      </c>
      <c r="O16" t="n">
        <v>8.94528462315804</v>
      </c>
      <c r="P16" t="n">
        <v>197.779374443527</v>
      </c>
      <c r="Q16" t="n">
        <v>0.213006714838775</v>
      </c>
      <c r="R16" t="n">
        <v>0</v>
      </c>
      <c r="S16" t="n">
        <v>3.77415766287239</v>
      </c>
      <c r="T16" t="n">
        <v>0</v>
      </c>
      <c r="U16" t="n">
        <v>0.821262180245949</v>
      </c>
      <c r="V16" t="n">
        <v>0.101188154619224</v>
      </c>
      <c r="W16" t="n">
        <v>0.171285492572641</v>
      </c>
      <c r="X16" t="n">
        <v>0.194877920120494</v>
      </c>
      <c r="Y16" t="n">
        <v>0.333802998293744</v>
      </c>
      <c r="Z16" t="n">
        <v>0.152203783619102</v>
      </c>
      <c r="AA16" t="n">
        <v>0</v>
      </c>
      <c r="AB16" t="n">
        <v>0.629304422397737</v>
      </c>
      <c r="AC16" t="n">
        <v>1.76356965936131</v>
      </c>
      <c r="AD16" t="n">
        <v>0.496386215708632</v>
      </c>
      <c r="AE16" t="n">
        <v>0.426590015907822</v>
      </c>
      <c r="AF16" t="n">
        <v>0.439623153500773</v>
      </c>
      <c r="AG16" t="n">
        <v>0.80006344768923</v>
      </c>
      <c r="AH16" t="n">
        <v>2.61028715760236</v>
      </c>
      <c r="AI16" t="n">
        <v>0.077035609146227</v>
      </c>
      <c r="AJ16" t="n">
        <v>4.20553655162244</v>
      </c>
      <c r="AK16" t="n">
        <v>688.248512581417</v>
      </c>
      <c r="AL16" t="n">
        <v>7.28632013993936</v>
      </c>
      <c r="AM16" t="n">
        <v>15.0593258808747</v>
      </c>
      <c r="AN16" t="n">
        <v>5.08200368412141</v>
      </c>
      <c r="AO16" t="n">
        <v>24.8525269351841</v>
      </c>
      <c r="AP16" t="n">
        <v>3.33827456703454</v>
      </c>
      <c r="AQ16" t="n">
        <v>2.04902911831051</v>
      </c>
      <c r="AR16" t="n">
        <v>197.827124943175</v>
      </c>
      <c r="AS16" t="n">
        <v>35.065742955055</v>
      </c>
      <c r="AT16" t="n">
        <v>15.6599780163021</v>
      </c>
      <c r="AU16" t="n">
        <v>521.774101780131</v>
      </c>
      <c r="AV16" t="n">
        <v>89.9238433541403</v>
      </c>
      <c r="AW16" t="n">
        <v>31.3157760991319</v>
      </c>
      <c r="AX16" t="n">
        <v>110.699378446963</v>
      </c>
      <c r="AY16" t="n">
        <v>78.4041069686164</v>
      </c>
      <c r="AZ16" t="n">
        <v>0.343533810436446</v>
      </c>
      <c r="BA16" t="n">
        <v>0.163947174629798</v>
      </c>
      <c r="BB16" t="n">
        <v>0.15883645141848</v>
      </c>
      <c r="BC16" t="n">
        <v>0</v>
      </c>
      <c r="BD16" t="n">
        <v>0.026891108085582</v>
      </c>
      <c r="BE16" t="n">
        <v>0.00887129815867554</v>
      </c>
      <c r="BF16" t="n">
        <v>1.43452508704809</v>
      </c>
      <c r="BG16" t="n">
        <v>0.112711350069794</v>
      </c>
      <c r="BH16" t="n">
        <v>0.496847278709079</v>
      </c>
      <c r="BI16" t="n">
        <v>0.108533136149998</v>
      </c>
      <c r="BJ16" t="n">
        <v>0.0055052126928183</v>
      </c>
      <c r="BK16" t="n">
        <v>0.0405694291182639</v>
      </c>
      <c r="BL16" t="n">
        <v>0.239476467374986</v>
      </c>
      <c r="BM16" t="n">
        <v>4.92627327717145</v>
      </c>
      <c r="BN16" t="n">
        <v>19.4028451365608</v>
      </c>
      <c r="BO16" t="n">
        <v>0.064760541499852</v>
      </c>
      <c r="BP16" t="n">
        <v>0</v>
      </c>
      <c r="BQ16" t="n">
        <v>3.12811643679879</v>
      </c>
      <c r="BR16" t="n">
        <v>0.131593692170011</v>
      </c>
      <c r="BS16" t="n">
        <v>0.210099852131522</v>
      </c>
      <c r="BT16" t="n">
        <v>0.0271502911067554</v>
      </c>
      <c r="BU16" t="n">
        <v>0.101208208600085</v>
      </c>
      <c r="BV16" t="n">
        <v>0.0218089917284174</v>
      </c>
      <c r="BW16" t="n">
        <v>0.0942929270646651</v>
      </c>
      <c r="BX16" t="n">
        <v>0.0712840045521041</v>
      </c>
      <c r="BY16" t="n">
        <v>0</v>
      </c>
      <c r="BZ16" t="n">
        <v>0.227385149747716</v>
      </c>
      <c r="CA16" t="n">
        <v>0.191174487204553</v>
      </c>
      <c r="CB16" t="n">
        <v>0.490028552248525</v>
      </c>
      <c r="CC16" t="n">
        <v>0.197482837005585</v>
      </c>
      <c r="CD16" t="n">
        <v>0.106319279864847</v>
      </c>
      <c r="CE16" t="n">
        <v>2.91882977061229</v>
      </c>
      <c r="CF16" t="n">
        <v>1.67725870081597</v>
      </c>
      <c r="CG16" t="n">
        <v>0.1485795875473</v>
      </c>
      <c r="CH16" t="n">
        <v>2.85400272252445</v>
      </c>
      <c r="CI16" t="n">
        <v>460.303670144402</v>
      </c>
      <c r="CJ16" t="n">
        <v>3.16738766639281</v>
      </c>
      <c r="CK16" t="n">
        <v>8.83275168091912</v>
      </c>
      <c r="CL16" t="n">
        <v>1.38060164210091</v>
      </c>
      <c r="CM16" t="n">
        <v>7.2718391035264</v>
      </c>
      <c r="CN16" t="n">
        <v>1.36120385958915</v>
      </c>
      <c r="CO16" t="n">
        <v>1.14226786057625</v>
      </c>
      <c r="CP16" t="n">
        <v>76.05102153198</v>
      </c>
      <c r="CQ16" t="n">
        <v>6.96894471294052</v>
      </c>
      <c r="CR16" t="n">
        <v>0</v>
      </c>
      <c r="CS16" t="n">
        <v>96.170709206851</v>
      </c>
      <c r="CT16" t="n">
        <v>45.1793118486445</v>
      </c>
      <c r="CU16" t="n">
        <v>35.2513457703603</v>
      </c>
      <c r="CV16" t="n">
        <v>83.5776925880225</v>
      </c>
      <c r="CW16" t="n">
        <v>41.4236403891462</v>
      </c>
      <c r="CX16" t="n">
        <v>0.257385012633667</v>
      </c>
      <c r="CY16" t="n">
        <v>0.0296713084288791</v>
      </c>
      <c r="CZ16" t="n">
        <v>0</v>
      </c>
      <c r="DA16" t="n">
        <v>0</v>
      </c>
      <c r="DB16" t="n">
        <v>0.235955142738776</v>
      </c>
      <c r="DC16" t="n">
        <v>0.327500759036261</v>
      </c>
      <c r="DD16" t="n">
        <v>0.216449585852698</v>
      </c>
      <c r="DE16" t="n">
        <v>0.0132625613042697</v>
      </c>
      <c r="DF16" t="n">
        <v>0</v>
      </c>
      <c r="DG16" t="n">
        <v>0.00613083359051165</v>
      </c>
      <c r="DH16" t="n">
        <v>0</v>
      </c>
      <c r="DI16" t="n">
        <v>0</v>
      </c>
      <c r="DJ16" t="n">
        <v>0.0135748937176211</v>
      </c>
      <c r="DK16" t="n">
        <v>0</v>
      </c>
      <c r="DL16" t="n">
        <v>5.85371066145169</v>
      </c>
      <c r="DM16" t="n">
        <v>0</v>
      </c>
      <c r="DN16" t="n">
        <v>0</v>
      </c>
      <c r="DO16" t="n">
        <v>0</v>
      </c>
      <c r="DP16" t="n">
        <v>0</v>
      </c>
      <c r="DQ16" t="n">
        <v>0.0437087629006184</v>
      </c>
      <c r="DR16" t="n">
        <v>0</v>
      </c>
      <c r="DS16" t="n">
        <v>0.00874928599725051</v>
      </c>
      <c r="DT16" t="n">
        <v>0.00763572531460778</v>
      </c>
      <c r="DU16" t="n">
        <v>0.00961871592845691</v>
      </c>
      <c r="DV16" t="n">
        <v>0</v>
      </c>
      <c r="DW16" t="n">
        <v>0</v>
      </c>
      <c r="DX16" t="n">
        <v>0.122634660342337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0.101684683619709</v>
      </c>
      <c r="EE16" t="n">
        <v>0.0641297554203509</v>
      </c>
      <c r="EF16" t="n">
        <v>0.649312530022031</v>
      </c>
      <c r="EG16" t="n">
        <v>71.0486837291577</v>
      </c>
      <c r="EH16" t="n">
        <v>0.679238838295729</v>
      </c>
      <c r="EI16" t="n">
        <v>0.941971804152731</v>
      </c>
      <c r="EJ16" t="n">
        <v>0.103104951225307</v>
      </c>
      <c r="EK16" t="n">
        <v>2.75395441257528</v>
      </c>
      <c r="EL16" t="n">
        <v>0.183721303417003</v>
      </c>
      <c r="EM16" t="n">
        <v>0.197776783725524</v>
      </c>
      <c r="EN16" t="n">
        <v>0</v>
      </c>
      <c r="EO16" t="n">
        <v>0.753077357892382</v>
      </c>
      <c r="EP16" t="n">
        <v>0</v>
      </c>
      <c r="EQ16" t="n">
        <v>0</v>
      </c>
      <c r="ER16" t="n">
        <v>11.4952479494375</v>
      </c>
      <c r="ES16" t="n">
        <v>4.86168384016128</v>
      </c>
      <c r="ET16" t="n">
        <v>22.3162636963305</v>
      </c>
      <c r="EU16" t="n">
        <v>10.7117126959066</v>
      </c>
      <c r="EV16" t="n">
        <v>0.232395963923736</v>
      </c>
      <c r="EW16" t="n">
        <v>0.00612153401635386</v>
      </c>
      <c r="EX16" t="n">
        <v>0.0118871638839326</v>
      </c>
      <c r="EY16" t="n">
        <v>0.0081416457099557</v>
      </c>
      <c r="EZ16" t="n">
        <v>0.604208915357521</v>
      </c>
      <c r="FA16" t="n">
        <v>0.0510574540015862</v>
      </c>
      <c r="FB16" t="n">
        <v>1.6838253654797</v>
      </c>
      <c r="FC16" t="n">
        <v>0.0943732040582702</v>
      </c>
      <c r="FD16" t="n">
        <v>0.0276557085724825</v>
      </c>
      <c r="FE16" t="n">
        <v>0.166293295192746</v>
      </c>
      <c r="FF16" t="n">
        <v>0</v>
      </c>
      <c r="FG16" t="n">
        <v>0</v>
      </c>
      <c r="FH16" t="n">
        <v>0.0204898698677844</v>
      </c>
      <c r="FI16" t="n">
        <v>3.67432286507035</v>
      </c>
      <c r="FJ16" t="n">
        <v>0</v>
      </c>
      <c r="FK16" t="n">
        <v>0.64622424292862</v>
      </c>
      <c r="FL16" t="n">
        <v>0</v>
      </c>
      <c r="FM16" t="n">
        <v>0.791653560958909</v>
      </c>
      <c r="FN16" t="n">
        <v>0</v>
      </c>
      <c r="FO16" t="n">
        <v>0.260682089671727</v>
      </c>
      <c r="FP16" t="n">
        <v>0</v>
      </c>
      <c r="FQ16" t="n">
        <v>0.0163794664643257</v>
      </c>
      <c r="FR16" t="n">
        <v>0.0779965030996185</v>
      </c>
      <c r="FS16" t="n">
        <v>0.0828528561175443</v>
      </c>
      <c r="FT16" t="n">
        <v>0.0719767794805583</v>
      </c>
      <c r="FU16" t="n">
        <v>0</v>
      </c>
      <c r="FV16" t="n">
        <v>0.144343455498864</v>
      </c>
      <c r="FW16" t="n">
        <v>0.22083569709771</v>
      </c>
      <c r="FX16" t="n">
        <v>0</v>
      </c>
      <c r="FY16" t="n">
        <v>0</v>
      </c>
      <c r="FZ16" t="n">
        <v>0</v>
      </c>
      <c r="GA16" t="n">
        <v>0.0624212267090334</v>
      </c>
      <c r="GB16" t="n">
        <v>1.12748366359605</v>
      </c>
      <c r="GC16" t="n">
        <v>0.0859727555804877</v>
      </c>
      <c r="GD16" t="n">
        <v>1.20406502928931</v>
      </c>
      <c r="GE16" t="n">
        <v>274.492164896926</v>
      </c>
      <c r="GF16" t="n">
        <v>1.68050462762222</v>
      </c>
      <c r="GG16" t="n">
        <v>4.57520819850865</v>
      </c>
      <c r="GH16" t="n">
        <v>0.371550693361405</v>
      </c>
      <c r="GI16" t="n">
        <v>3.66230337973399</v>
      </c>
      <c r="GJ16" t="n">
        <v>0.942122038767229</v>
      </c>
      <c r="GK16" t="n">
        <v>0</v>
      </c>
      <c r="GL16" t="n">
        <v>42.9908701711856</v>
      </c>
      <c r="GM16" t="n">
        <v>3.75224513865315</v>
      </c>
      <c r="GN16" t="n">
        <v>0</v>
      </c>
      <c r="GO16" t="n">
        <v>46.839071755322</v>
      </c>
      <c r="GP16" t="n">
        <v>23.5750150673524</v>
      </c>
      <c r="GQ16" t="n">
        <v>15.2988676554943</v>
      </c>
      <c r="GR16" t="n">
        <v>55.893540449325</v>
      </c>
      <c r="GS16" t="n">
        <v>32.2276725057359</v>
      </c>
      <c r="GT16" t="n">
        <v>0.362593790926596</v>
      </c>
      <c r="GU16" t="n">
        <v>0.485666388741801</v>
      </c>
      <c r="GV16" t="n">
        <v>0</v>
      </c>
      <c r="GW16" t="n">
        <v>0.0638149864325643</v>
      </c>
      <c r="GX16" t="n">
        <v>0</v>
      </c>
      <c r="GY16" t="n">
        <v>0.0219491668487029</v>
      </c>
      <c r="GZ16" t="n">
        <v>3.36473075339287</v>
      </c>
      <c r="HA16" t="n">
        <v>0.166440429423388</v>
      </c>
      <c r="HB16" t="n">
        <v>1.72411510828734</v>
      </c>
      <c r="HC16" t="n">
        <v>0.879413241723121</v>
      </c>
      <c r="HD16" t="n">
        <v>0.120660433116587</v>
      </c>
      <c r="HE16" t="n">
        <v>0.584411759533343</v>
      </c>
      <c r="HF16" t="n">
        <v>0.350681795789463</v>
      </c>
      <c r="HG16" t="n">
        <v>13.3561591552059</v>
      </c>
      <c r="HH16" t="n">
        <v>119.656337698844</v>
      </c>
      <c r="HI16" t="n">
        <v>0.564973489977118</v>
      </c>
      <c r="HJ16" t="n">
        <v>0</v>
      </c>
      <c r="HK16" t="n">
        <v>3.01977508310862</v>
      </c>
      <c r="HL16" t="n">
        <v>0.679225795038247</v>
      </c>
      <c r="HM16" t="n">
        <v>2.19662997118732</v>
      </c>
      <c r="HN16" t="n">
        <v>0.0405634060367139</v>
      </c>
      <c r="HO16" t="n">
        <v>0.301581954952332</v>
      </c>
      <c r="HP16" t="n">
        <v>0.702258158301795</v>
      </c>
      <c r="HQ16" t="n">
        <v>0.225184303248961</v>
      </c>
      <c r="HR16" t="n">
        <v>0.61517207308671</v>
      </c>
      <c r="HS16" t="n">
        <v>0.0850164997004911</v>
      </c>
      <c r="HT16" t="n">
        <v>0.614934071944864</v>
      </c>
      <c r="HU16" t="n">
        <v>1.31707328089773</v>
      </c>
      <c r="HV16" t="n">
        <v>0.682027806938435</v>
      </c>
      <c r="HW16" t="n">
        <v>0.231037108197393</v>
      </c>
      <c r="HX16" t="n">
        <v>0.108006990706154</v>
      </c>
      <c r="HY16" t="n">
        <v>1.39480709034362</v>
      </c>
      <c r="HZ16" t="n">
        <v>2.45247633826139</v>
      </c>
      <c r="IA16" t="n">
        <v>0.464778439962495</v>
      </c>
      <c r="IB16" t="n">
        <v>6.14319535919726</v>
      </c>
      <c r="IC16" t="n">
        <v>846.077295482476</v>
      </c>
      <c r="ID16" t="n">
        <v>5.72760904858393</v>
      </c>
      <c r="IE16" t="n">
        <v>24.5220716452888</v>
      </c>
      <c r="IF16" t="n">
        <v>1.65423762500767</v>
      </c>
      <c r="IG16" t="n">
        <v>12.7498076643968</v>
      </c>
      <c r="IH16" t="n">
        <v>1.163522188001</v>
      </c>
      <c r="II16" t="n">
        <v>0.656279786969657</v>
      </c>
      <c r="IJ16" t="n">
        <v>34.9904116708516</v>
      </c>
      <c r="IK16" t="n">
        <v>23.864592422382</v>
      </c>
      <c r="IL16" t="n">
        <v>2.30660893439463</v>
      </c>
      <c r="IM16" t="n">
        <v>175.849792824714</v>
      </c>
      <c r="IN16" t="n">
        <v>85.1751879354779</v>
      </c>
      <c r="IO16" t="n">
        <v>46.0401295651049</v>
      </c>
      <c r="IP16" t="n">
        <v>127.484758305018</v>
      </c>
      <c r="IQ16" t="n">
        <v>86.9532473850486</v>
      </c>
      <c r="IR16" t="n">
        <v>0.182819395028956</v>
      </c>
      <c r="IS16" t="n">
        <v>0.0115367417938143</v>
      </c>
      <c r="IT16" t="n">
        <v>0</v>
      </c>
      <c r="IU16" t="n">
        <v>0</v>
      </c>
      <c r="IV16" t="n">
        <v>3.67288567360985</v>
      </c>
      <c r="IW16" t="n">
        <v>0.14006462625661</v>
      </c>
      <c r="IX16" t="n">
        <v>0.981910226250485</v>
      </c>
      <c r="IY16" t="n">
        <v>0.0466255960918493</v>
      </c>
      <c r="IZ16" t="n">
        <v>0.339909663827016</v>
      </c>
      <c r="JA16" t="n">
        <v>0.0563092021430019</v>
      </c>
      <c r="JB16" t="n">
        <v>0.0115413349057822</v>
      </c>
      <c r="JC16" t="n">
        <v>0</v>
      </c>
      <c r="JD16" t="n">
        <v>0.0180829700391207</v>
      </c>
      <c r="JE16" t="n">
        <v>0.582834415477573</v>
      </c>
      <c r="JF16" t="n">
        <v>26.7708718785057</v>
      </c>
      <c r="JG16" t="n">
        <v>0</v>
      </c>
      <c r="JH16" t="n">
        <v>0</v>
      </c>
      <c r="JI16" t="n">
        <v>0.709340098277708</v>
      </c>
      <c r="JJ16" t="n">
        <v>0.1924724926417</v>
      </c>
      <c r="JK16" t="n">
        <v>0.194045933260708</v>
      </c>
      <c r="JL16" t="n">
        <v>0</v>
      </c>
      <c r="JM16" t="n">
        <v>0.22701099717342</v>
      </c>
      <c r="JN16" t="n">
        <v>0.069538918795407</v>
      </c>
      <c r="JO16" t="n">
        <v>0.0116432618203138</v>
      </c>
      <c r="JP16" t="n">
        <v>0.0875864820385224</v>
      </c>
      <c r="JQ16" t="n">
        <v>0.215534293166692</v>
      </c>
      <c r="JR16" t="n">
        <v>0.181583373569422</v>
      </c>
      <c r="JS16" t="n">
        <v>0.749872963895378</v>
      </c>
      <c r="JT16" t="n">
        <v>0.272552998216136</v>
      </c>
      <c r="JU16" t="n">
        <v>0</v>
      </c>
      <c r="JV16" t="n">
        <v>0</v>
      </c>
      <c r="JW16" t="n">
        <v>0.407484659035047</v>
      </c>
      <c r="JX16" t="n">
        <v>0.412103216868351</v>
      </c>
      <c r="JY16" t="n">
        <v>0.0527251248797405</v>
      </c>
      <c r="JZ16" t="n">
        <v>1.2188158068343</v>
      </c>
      <c r="KA16" t="n">
        <v>286.994130269983</v>
      </c>
      <c r="KB16" t="n">
        <v>1.86801303787131</v>
      </c>
      <c r="KC16" t="n">
        <v>5.17354245550493</v>
      </c>
      <c r="KD16" t="n">
        <v>0.391670474101343</v>
      </c>
      <c r="KE16" t="n">
        <v>3.51170107823993</v>
      </c>
      <c r="KF16" t="n">
        <v>0.203498137671606</v>
      </c>
      <c r="KG16" t="n">
        <v>0</v>
      </c>
      <c r="KH16" t="n">
        <v>201.526592000145</v>
      </c>
      <c r="KI16" t="n">
        <v>10.2298321469982</v>
      </c>
      <c r="KJ16" t="n">
        <v>0.979649997555559</v>
      </c>
      <c r="KK16" t="n">
        <v>10.2031479035016</v>
      </c>
      <c r="KL16" t="n">
        <v>28.8691614466232</v>
      </c>
      <c r="KM16" t="n">
        <v>13.2817100223577</v>
      </c>
      <c r="KN16" t="n">
        <v>55.51132565132</v>
      </c>
      <c r="KO16" t="n">
        <v>44.4471622697427</v>
      </c>
      <c r="KP16" t="n">
        <v>0.239768360065382</v>
      </c>
      <c r="KQ16" t="n">
        <v>0</v>
      </c>
      <c r="KR16" t="n">
        <v>0</v>
      </c>
      <c r="KS16" t="n">
        <v>0.18675983088618</v>
      </c>
      <c r="KT16" t="n">
        <v>1.13940302649326</v>
      </c>
      <c r="KU16" t="n">
        <v>0.566278396473345</v>
      </c>
      <c r="KV16" t="n">
        <v>5.45197970455165</v>
      </c>
      <c r="KW16" t="n">
        <v>0.353560877056292</v>
      </c>
      <c r="KX16" t="n">
        <v>1.61998080412094</v>
      </c>
      <c r="KY16" t="n">
        <v>0.267627232682248</v>
      </c>
      <c r="KZ16" t="n">
        <v>0.0214979475504425</v>
      </c>
      <c r="LA16" t="n">
        <v>0.0825184093504516</v>
      </c>
      <c r="LB16" t="n">
        <v>0.910880118382629</v>
      </c>
      <c r="LC16" t="n">
        <v>12.4552661910558</v>
      </c>
      <c r="LD16" t="n">
        <v>242.438127799039</v>
      </c>
      <c r="LE16" t="n">
        <v>1.11582945499689</v>
      </c>
      <c r="LF16" t="n">
        <v>2.35895917098084</v>
      </c>
      <c r="LG16" t="n">
        <v>15.8693212270728</v>
      </c>
      <c r="LH16" t="n">
        <v>0.143965193470346</v>
      </c>
      <c r="LI16" t="n">
        <v>2.96854684313608</v>
      </c>
      <c r="LJ16" t="n">
        <v>0.354000739150236</v>
      </c>
      <c r="LK16" t="n">
        <v>0.832902966348021</v>
      </c>
      <c r="LL16" t="n">
        <v>0.403928383775711</v>
      </c>
      <c r="LM16" t="n">
        <v>0.664448834773511</v>
      </c>
      <c r="LN16" t="n">
        <v>1.75909091816895</v>
      </c>
      <c r="LO16" t="n">
        <v>0.504262485561397</v>
      </c>
      <c r="LP16" t="n">
        <v>2.00072328183437</v>
      </c>
      <c r="LQ16" t="n">
        <v>3.83622500052126</v>
      </c>
      <c r="LR16" t="n">
        <v>2.14594857190032</v>
      </c>
      <c r="LS16" t="n">
        <v>0.748081937066017</v>
      </c>
      <c r="LT16" t="n">
        <v>0.657156453348543</v>
      </c>
      <c r="LU16" t="n">
        <v>3.47152512530764</v>
      </c>
      <c r="LV16" t="n">
        <v>7.73927586681294</v>
      </c>
      <c r="LW16" t="n">
        <v>0.670331366354149</v>
      </c>
      <c r="LX16" t="n">
        <v>8.02271806901213</v>
      </c>
      <c r="LY16" t="n">
        <v>1614.08916487367</v>
      </c>
      <c r="LZ16" t="n">
        <v>10.3382618346755</v>
      </c>
      <c r="MA16" t="n">
        <v>42.3183382235002</v>
      </c>
      <c r="MB16" t="n">
        <v>17.2300009003982</v>
      </c>
      <c r="MC16" t="n">
        <v>95.4996638089128</v>
      </c>
      <c r="MD16" t="n">
        <v>11.0842955214956</v>
      </c>
      <c r="ME16" t="n">
        <v>3.09471858562175</v>
      </c>
      <c r="MF16" t="n">
        <v>966.161959260579</v>
      </c>
      <c r="MG16" t="n">
        <v>69.6260805388258</v>
      </c>
      <c r="MH16" t="n">
        <v>33.0827321280732</v>
      </c>
      <c r="MI16" t="n">
        <v>1526.16975740625</v>
      </c>
      <c r="MJ16" t="n">
        <v>208.276635036296</v>
      </c>
      <c r="MK16" t="n">
        <v>69.6927589241387</v>
      </c>
      <c r="ML16" t="n">
        <v>253.856322215565</v>
      </c>
      <c r="MM16" t="n">
        <v>144.612919045004</v>
      </c>
      <c r="MN16" t="n">
        <v>0.329427150108458</v>
      </c>
      <c r="MO16" t="n">
        <v>0.32655121438609</v>
      </c>
      <c r="MP16" t="n">
        <v>0</v>
      </c>
      <c r="MQ16" t="n">
        <v>1.06311696899144</v>
      </c>
      <c r="MR16" t="n">
        <v>0.485404816423305</v>
      </c>
      <c r="MS16" t="n">
        <v>0.0715723595355141</v>
      </c>
      <c r="MT16" t="n">
        <v>1.27517861457786</v>
      </c>
      <c r="MU16" t="n">
        <v>0.15805011907125</v>
      </c>
      <c r="MV16" t="n">
        <v>0.260931938287771</v>
      </c>
      <c r="MW16" t="n">
        <v>0.0173980317847784</v>
      </c>
      <c r="MX16" t="n">
        <v>0</v>
      </c>
      <c r="MY16" t="n">
        <v>0</v>
      </c>
      <c r="MZ16" t="n">
        <v>0.365872808392575</v>
      </c>
      <c r="NA16" t="n">
        <v>0</v>
      </c>
      <c r="NB16" t="n">
        <v>17.0195505703598</v>
      </c>
      <c r="NC16" t="n">
        <v>0.943181767412707</v>
      </c>
      <c r="ND16" t="n">
        <v>0</v>
      </c>
      <c r="NE16" t="n">
        <v>0.417745050032178</v>
      </c>
      <c r="NF16" t="n">
        <v>0.116321001122109</v>
      </c>
      <c r="NG16" t="n">
        <v>0.344792370904503</v>
      </c>
      <c r="NH16" t="n">
        <v>0</v>
      </c>
      <c r="NI16" t="n">
        <v>0.174090942258162</v>
      </c>
      <c r="NJ16" t="n">
        <v>0.0610390615211005</v>
      </c>
      <c r="NK16" t="n">
        <v>0.0325064610094814</v>
      </c>
      <c r="NL16" t="n">
        <v>0.227448650117831</v>
      </c>
      <c r="NM16" t="n">
        <v>0.215142461781909</v>
      </c>
      <c r="NN16" t="n">
        <v>0.118882913677917</v>
      </c>
      <c r="NO16" t="n">
        <v>0.364911900230369</v>
      </c>
      <c r="NP16" t="n">
        <v>0.060815601713606</v>
      </c>
      <c r="NQ16" t="n">
        <v>0</v>
      </c>
      <c r="NR16" t="n">
        <v>0.0607688018699254</v>
      </c>
      <c r="NS16" t="n">
        <v>0.0830874249446556</v>
      </c>
      <c r="NT16" t="n">
        <v>4.34079775148318</v>
      </c>
      <c r="NU16" t="n">
        <v>0.0772085151937185</v>
      </c>
      <c r="NV16" t="n">
        <v>2.39738522164581</v>
      </c>
      <c r="NW16" t="n">
        <v>425.837830932314</v>
      </c>
      <c r="NX16" t="n">
        <v>2.21028509907828</v>
      </c>
      <c r="NY16" t="n">
        <v>7.56841527382576</v>
      </c>
      <c r="NZ16" t="n">
        <v>0.919776396715688</v>
      </c>
      <c r="OA16" t="n">
        <v>4.03925503678338</v>
      </c>
      <c r="OB16" t="n">
        <v>1.48296651215252</v>
      </c>
      <c r="OC16" t="n">
        <v>1.16412627941498</v>
      </c>
      <c r="OD16" t="n">
        <v>31.7426458862437</v>
      </c>
      <c r="OE16" t="n">
        <v>8.23644109723754</v>
      </c>
      <c r="OF16" t="n">
        <v>2.08647402551644</v>
      </c>
      <c r="OG16" t="n">
        <v>15.3874516305783</v>
      </c>
      <c r="OH16" t="n">
        <v>36.9144744712257</v>
      </c>
      <c r="OI16" t="n">
        <v>15.953144320188</v>
      </c>
      <c r="OJ16" t="n">
        <v>52.2641697345985</v>
      </c>
      <c r="OK16" t="n">
        <v>41.5990831533736</v>
      </c>
      <c r="OL16" t="n">
        <v>0.477278210091319</v>
      </c>
      <c r="OM16" t="n">
        <v>0.240710297695286</v>
      </c>
      <c r="ON16" t="n">
        <v>0.031968264416826</v>
      </c>
      <c r="OO16" t="n">
        <v>0</v>
      </c>
      <c r="OP16" t="n">
        <v>1.60971601311605</v>
      </c>
      <c r="OQ16" t="n">
        <v>0.281349603388337</v>
      </c>
      <c r="OR16" t="n">
        <v>1.28556976127362</v>
      </c>
      <c r="OS16" t="n">
        <v>0.193128410575267</v>
      </c>
      <c r="OT16" t="n">
        <v>0.417058005659955</v>
      </c>
      <c r="OU16" t="n">
        <v>0.131322566814556</v>
      </c>
      <c r="OV16" t="n">
        <v>0</v>
      </c>
      <c r="OW16" t="n">
        <v>0</v>
      </c>
      <c r="OX16" t="n">
        <v>0.543261018728452</v>
      </c>
      <c r="OY16" t="n">
        <v>0.268854942704195</v>
      </c>
      <c r="OZ16" t="n">
        <v>5.70820495879877</v>
      </c>
      <c r="PA16" t="n">
        <v>0.0760640455291026</v>
      </c>
      <c r="PB16" t="n">
        <v>0</v>
      </c>
      <c r="PC16" t="n">
        <v>0.838157800574608</v>
      </c>
      <c r="PD16" t="n">
        <v>0</v>
      </c>
      <c r="PE16" t="n">
        <v>0</v>
      </c>
      <c r="PF16" t="n">
        <v>0</v>
      </c>
      <c r="PG16" t="n">
        <v>0.442882772493313</v>
      </c>
      <c r="PH16" t="n">
        <v>0.0381402246983774</v>
      </c>
      <c r="PI16" t="n">
        <v>0.0178021461820619</v>
      </c>
      <c r="PJ16" t="n">
        <v>0</v>
      </c>
      <c r="PK16" t="n">
        <v>0.0337105957137239</v>
      </c>
      <c r="PL16" t="n">
        <v>0.340617403372399</v>
      </c>
      <c r="PM16" t="n">
        <v>0</v>
      </c>
      <c r="PN16" t="n">
        <v>0</v>
      </c>
      <c r="PO16" t="n">
        <v>0</v>
      </c>
      <c r="PP16" t="n">
        <v>0</v>
      </c>
      <c r="PQ16" t="n">
        <v>0.0529181786358696</v>
      </c>
      <c r="PR16" t="n">
        <v>1.15167366423959</v>
      </c>
      <c r="PS16" t="n">
        <v>0.215017562781073</v>
      </c>
      <c r="PT16" t="n">
        <v>2.58143949254253</v>
      </c>
      <c r="PU16" t="n">
        <v>542.407352288602</v>
      </c>
      <c r="PV16" t="n">
        <v>2.01467873032249</v>
      </c>
      <c r="PW16" t="n">
        <v>8.08295630504406</v>
      </c>
      <c r="PX16" t="n">
        <v>0.362294545405246</v>
      </c>
      <c r="PY16" t="n">
        <v>6.33317113172201</v>
      </c>
      <c r="PZ16" t="n">
        <v>0.657878603999592</v>
      </c>
      <c r="QA16" t="n">
        <v>0.275973813305805</v>
      </c>
      <c r="QB16" t="n">
        <v>26.5420778776634</v>
      </c>
      <c r="QC16" t="n">
        <v>1.83305180978401</v>
      </c>
      <c r="QD16" t="n">
        <v>0</v>
      </c>
      <c r="QE16" t="n">
        <v>23.233714989245</v>
      </c>
      <c r="QF16" t="n">
        <v>25.7135259836136</v>
      </c>
      <c r="QG16" t="n">
        <v>24.6360844764411</v>
      </c>
      <c r="QH16" t="n">
        <v>78.9592328575835</v>
      </c>
      <c r="QI16" t="n">
        <v>40.2380007638105</v>
      </c>
    </row>
    <row r="17">
      <c r="A17" t="s">
        <v>16</v>
      </c>
      <c r="B17" t="n">
        <v>111.705398657593</v>
      </c>
      <c r="C17" t="n">
        <v>1.35629141834979</v>
      </c>
      <c r="D17" t="n">
        <v>5.15815879847795</v>
      </c>
      <c r="E17" t="n">
        <v>0</v>
      </c>
      <c r="F17" t="n">
        <v>0</v>
      </c>
      <c r="G17" t="n">
        <v>4.16479396141904</v>
      </c>
      <c r="H17" t="n">
        <v>0.317712836695238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0.304821210645211</v>
      </c>
      <c r="O17" t="n">
        <v>4.26543018539143</v>
      </c>
      <c r="P17" t="n">
        <v>0.794910758714939</v>
      </c>
      <c r="Q17" t="n">
        <v>3.34324490082194</v>
      </c>
      <c r="R17" t="n">
        <v>0</v>
      </c>
      <c r="S17" t="n">
        <v>10.5427532661727</v>
      </c>
      <c r="T17" t="n">
        <v>0</v>
      </c>
      <c r="U17" t="n">
        <v>0.331381872102976</v>
      </c>
      <c r="V17" t="n">
        <v>0</v>
      </c>
      <c r="W17" t="n">
        <v>0.200927002454408</v>
      </c>
      <c r="X17" t="n">
        <v>0</v>
      </c>
      <c r="Y17" t="n">
        <v>0.513663302870558</v>
      </c>
      <c r="Z17" t="n">
        <v>28.6453242874415</v>
      </c>
      <c r="AA17" t="n">
        <v>0</v>
      </c>
      <c r="AB17" t="n">
        <v>0.0286978503443787</v>
      </c>
      <c r="AC17" t="n">
        <v>0.41939968613187</v>
      </c>
      <c r="AD17" t="n">
        <v>8.32592989582409</v>
      </c>
      <c r="AE17" t="n">
        <v>0</v>
      </c>
      <c r="AF17" t="n">
        <v>0</v>
      </c>
      <c r="AG17" t="n">
        <v>0.112850462284609</v>
      </c>
      <c r="AH17" t="n">
        <v>18.2884730368381</v>
      </c>
      <c r="AI17" t="n">
        <v>0.485487444631068</v>
      </c>
      <c r="AJ17" t="n">
        <v>101.199573748715</v>
      </c>
      <c r="AK17" t="n">
        <v>113.050452218421</v>
      </c>
      <c r="AL17" t="n">
        <v>2.21646439796743</v>
      </c>
      <c r="AM17" t="n">
        <v>269.470672021069</v>
      </c>
      <c r="AN17" t="n">
        <v>14.681327767593</v>
      </c>
      <c r="AO17" t="n">
        <v>4.90422283823092</v>
      </c>
      <c r="AP17" t="n">
        <v>0.658751619682884</v>
      </c>
      <c r="AQ17" t="n">
        <v>0.404340992140002</v>
      </c>
      <c r="AR17" t="n">
        <v>50.0722400719617</v>
      </c>
      <c r="AS17" t="n">
        <v>8.86033594959816</v>
      </c>
      <c r="AT17" t="n">
        <v>3.68522155008221</v>
      </c>
      <c r="AU17" t="n">
        <v>127.054900538065</v>
      </c>
      <c r="AV17" t="n">
        <v>55.8115075752807</v>
      </c>
      <c r="AW17" t="n">
        <v>3.20173761747193</v>
      </c>
      <c r="AX17" t="n">
        <v>12.5376142923185</v>
      </c>
      <c r="AY17" t="n">
        <v>56.4290622625567</v>
      </c>
      <c r="AZ17" t="n">
        <v>72.4144175663519</v>
      </c>
      <c r="BA17" t="n">
        <v>8.14193493942084</v>
      </c>
      <c r="BB17" t="n">
        <v>2.40654706919621</v>
      </c>
      <c r="BC17" t="n">
        <v>0</v>
      </c>
      <c r="BD17" t="n">
        <v>1.36680919921027</v>
      </c>
      <c r="BE17" t="n">
        <v>0.425085561742626</v>
      </c>
      <c r="BF17" t="n">
        <v>0.106148833158579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0.116164025101359</v>
      </c>
      <c r="BM17" t="n">
        <v>2.34902248761717</v>
      </c>
      <c r="BN17" t="n">
        <v>0.0779835126495256</v>
      </c>
      <c r="BO17" t="n">
        <v>1.0164484735034</v>
      </c>
      <c r="BP17" t="n">
        <v>0</v>
      </c>
      <c r="BQ17" t="n">
        <v>8.73809806767045</v>
      </c>
      <c r="BR17" t="n">
        <v>1.49653996591817</v>
      </c>
      <c r="BS17" t="n">
        <v>0.0847759509722602</v>
      </c>
      <c r="BT17" t="n">
        <v>0</v>
      </c>
      <c r="BU17" t="n">
        <v>0.118722617265273</v>
      </c>
      <c r="BV17" t="n">
        <v>0</v>
      </c>
      <c r="BW17" t="n">
        <v>0.145100003897347</v>
      </c>
      <c r="BX17" t="n">
        <v>13.4159176490157</v>
      </c>
      <c r="BY17" t="n">
        <v>0</v>
      </c>
      <c r="BZ17" t="n">
        <v>0.0103693296372067</v>
      </c>
      <c r="CA17" t="n">
        <v>0.0454637669141166</v>
      </c>
      <c r="CB17" t="n">
        <v>8.21929224434432</v>
      </c>
      <c r="CC17" t="n">
        <v>0</v>
      </c>
      <c r="CD17" t="n">
        <v>0</v>
      </c>
      <c r="CE17" t="n">
        <v>0.411706458900272</v>
      </c>
      <c r="CF17" t="n">
        <v>11.7513892815726</v>
      </c>
      <c r="CG17" t="n">
        <v>0.936365988172494</v>
      </c>
      <c r="CH17" t="n">
        <v>68.6770535582958</v>
      </c>
      <c r="CI17" t="n">
        <v>75.6086458835138</v>
      </c>
      <c r="CJ17" t="n">
        <v>0.963504466217323</v>
      </c>
      <c r="CK17" t="n">
        <v>158.052727597542</v>
      </c>
      <c r="CL17" t="n">
        <v>3.98840034049774</v>
      </c>
      <c r="CM17" t="n">
        <v>1.43497357433568</v>
      </c>
      <c r="CN17" t="n">
        <v>0.268610394147267</v>
      </c>
      <c r="CO17" t="n">
        <v>0.225407104226934</v>
      </c>
      <c r="CP17" t="n">
        <v>19.2493572808131</v>
      </c>
      <c r="CQ17" t="n">
        <v>1.76089784978954</v>
      </c>
      <c r="CR17" t="n">
        <v>0</v>
      </c>
      <c r="CS17" t="n">
        <v>23.418103449873</v>
      </c>
      <c r="CT17" t="n">
        <v>28.0406776604983</v>
      </c>
      <c r="CU17" t="n">
        <v>3.60411185283066</v>
      </c>
      <c r="CV17" t="n">
        <v>9.46586049363084</v>
      </c>
      <c r="CW17" t="n">
        <v>29.8134533130585</v>
      </c>
      <c r="CX17" t="n">
        <v>54.2548803464084</v>
      </c>
      <c r="CY17" t="n">
        <v>1.47353477326418</v>
      </c>
      <c r="CZ17" t="n">
        <v>0</v>
      </c>
      <c r="DA17" t="n">
        <v>0</v>
      </c>
      <c r="DB17" t="n">
        <v>11.9930223280478</v>
      </c>
      <c r="DC17" t="n">
        <v>15.6928379179682</v>
      </c>
      <c r="DD17" t="n">
        <v>0.0160163605247227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0.00658484030538493</v>
      </c>
      <c r="DK17" t="n">
        <v>0</v>
      </c>
      <c r="DL17" t="n">
        <v>0.0235271124518645</v>
      </c>
      <c r="DM17" t="n">
        <v>0</v>
      </c>
      <c r="DN17" t="n">
        <v>0</v>
      </c>
      <c r="DO17" t="n">
        <v>0</v>
      </c>
      <c r="DP17" t="n">
        <v>0</v>
      </c>
      <c r="DQ17" t="n">
        <v>0.0176366232680705</v>
      </c>
      <c r="DR17" t="n">
        <v>0</v>
      </c>
      <c r="DS17" t="n">
        <v>0.0102633783085764</v>
      </c>
      <c r="DT17" t="n">
        <v>0</v>
      </c>
      <c r="DU17" t="n">
        <v>0.0148014889573789</v>
      </c>
      <c r="DV17" t="n">
        <v>0</v>
      </c>
      <c r="DW17" t="n">
        <v>0</v>
      </c>
      <c r="DX17" t="n">
        <v>0.00559244620612847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0.712434104892364</v>
      </c>
      <c r="EE17" t="n">
        <v>0.404153240675276</v>
      </c>
      <c r="EF17" t="n">
        <v>15.6246772466117</v>
      </c>
      <c r="EG17" t="n">
        <v>11.6703279095785</v>
      </c>
      <c r="EH17" t="n">
        <v>0.206621267510182</v>
      </c>
      <c r="EI17" t="n">
        <v>16.8555868368785</v>
      </c>
      <c r="EJ17" t="n">
        <v>0.297858419136924</v>
      </c>
      <c r="EK17" t="n">
        <v>0.543445990857287</v>
      </c>
      <c r="EL17" t="n">
        <v>0.0362542696132128</v>
      </c>
      <c r="EM17" t="n">
        <v>0.0390278792230021</v>
      </c>
      <c r="EN17" t="n">
        <v>0</v>
      </c>
      <c r="EO17" t="n">
        <v>0.190285955027808</v>
      </c>
      <c r="EP17" t="n">
        <v>0</v>
      </c>
      <c r="EQ17" t="n">
        <v>0</v>
      </c>
      <c r="ER17" t="n">
        <v>7.1345606913522</v>
      </c>
      <c r="ES17" t="n">
        <v>0.497060522658778</v>
      </c>
      <c r="ET17" t="n">
        <v>2.5275002497355</v>
      </c>
      <c r="EU17" t="n">
        <v>7.70944183954394</v>
      </c>
      <c r="EV17" t="n">
        <v>48.9873714349336</v>
      </c>
      <c r="EW17" t="n">
        <v>0.30400726211445</v>
      </c>
      <c r="EX17" t="n">
        <v>0.180103616962351</v>
      </c>
      <c r="EY17" t="n">
        <v>0.388618060226706</v>
      </c>
      <c r="EZ17" t="n">
        <v>30.710460168739</v>
      </c>
      <c r="FA17" t="n">
        <v>2.44651753635264</v>
      </c>
      <c r="FB17" t="n">
        <v>0.124596007000675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0.00993912171719924</v>
      </c>
      <c r="FI17" t="n">
        <v>1.75204795820258</v>
      </c>
      <c r="FJ17" t="n">
        <v>0</v>
      </c>
      <c r="FK17" t="n">
        <v>10.1428065617269</v>
      </c>
      <c r="FL17" t="n">
        <v>0</v>
      </c>
      <c r="FM17" t="n">
        <v>2.21140951465306</v>
      </c>
      <c r="FN17" t="n">
        <v>0</v>
      </c>
      <c r="FO17" t="n">
        <v>0.105186042870332</v>
      </c>
      <c r="FP17" t="n">
        <v>0</v>
      </c>
      <c r="FQ17" t="n">
        <v>0.0192139862462883</v>
      </c>
      <c r="FR17" t="n">
        <v>0</v>
      </c>
      <c r="FS17" t="n">
        <v>0.127495774283447</v>
      </c>
      <c r="FT17" t="n">
        <v>13.546300495039</v>
      </c>
      <c r="FU17" t="n">
        <v>0</v>
      </c>
      <c r="FV17" t="n">
        <v>0.00658242137932856</v>
      </c>
      <c r="FW17" t="n">
        <v>0.0525175864519209</v>
      </c>
      <c r="FX17" t="n">
        <v>0</v>
      </c>
      <c r="FY17" t="n">
        <v>0</v>
      </c>
      <c r="FZ17" t="n">
        <v>0</v>
      </c>
      <c r="GA17" t="n">
        <v>0.00880463207115918</v>
      </c>
      <c r="GB17" t="n">
        <v>7.89949662093579</v>
      </c>
      <c r="GC17" t="n">
        <v>0.541810389730742</v>
      </c>
      <c r="GD17" t="n">
        <v>28.9739171765856</v>
      </c>
      <c r="GE17" t="n">
        <v>45.0875850869927</v>
      </c>
      <c r="GF17" t="n">
        <v>0.51120162252096</v>
      </c>
      <c r="GG17" t="n">
        <v>81.868500465495</v>
      </c>
      <c r="GH17" t="n">
        <v>1.07336748467121</v>
      </c>
      <c r="GI17" t="n">
        <v>0.722693186180373</v>
      </c>
      <c r="GJ17" t="n">
        <v>0.185911735692899</v>
      </c>
      <c r="GK17" t="n">
        <v>0</v>
      </c>
      <c r="GL17" t="n">
        <v>10.8814661929323</v>
      </c>
      <c r="GM17" t="n">
        <v>0.948109171287949</v>
      </c>
      <c r="GN17" t="n">
        <v>0</v>
      </c>
      <c r="GO17" t="n">
        <v>11.4055749084984</v>
      </c>
      <c r="GP17" t="n">
        <v>14.6319049869471</v>
      </c>
      <c r="GQ17" t="n">
        <v>1.56416241840095</v>
      </c>
      <c r="GR17" t="n">
        <v>6.33040276663782</v>
      </c>
      <c r="GS17" t="n">
        <v>23.1949244588857</v>
      </c>
      <c r="GT17" t="n">
        <v>76.4321222116871</v>
      </c>
      <c r="GU17" t="n">
        <v>24.1191356199224</v>
      </c>
      <c r="GV17" t="n">
        <v>0</v>
      </c>
      <c r="GW17" t="n">
        <v>3.04602498368253</v>
      </c>
      <c r="GX17" t="n">
        <v>0</v>
      </c>
      <c r="GY17" t="n">
        <v>1.05173715873129</v>
      </c>
      <c r="GZ17" t="n">
        <v>0.248975947921826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0.170106939421688</v>
      </c>
      <c r="HG17" t="n">
        <v>6.36869220170157</v>
      </c>
      <c r="HH17" t="n">
        <v>0.480920270138674</v>
      </c>
      <c r="HI17" t="n">
        <v>8.86753612859221</v>
      </c>
      <c r="HJ17" t="n">
        <v>0</v>
      </c>
      <c r="HK17" t="n">
        <v>8.43545672024742</v>
      </c>
      <c r="HL17" t="n">
        <v>7.72444736062302</v>
      </c>
      <c r="HM17" t="n">
        <v>0.886347100449169</v>
      </c>
      <c r="HN17" t="n">
        <v>0</v>
      </c>
      <c r="HO17" t="n">
        <v>0.353771690134316</v>
      </c>
      <c r="HP17" t="n">
        <v>0</v>
      </c>
      <c r="HQ17" t="n">
        <v>0.346518496097146</v>
      </c>
      <c r="HR17" t="n">
        <v>115.777696895144</v>
      </c>
      <c r="HS17" t="n">
        <v>3.07205726925512</v>
      </c>
      <c r="HT17" t="n">
        <v>0.0280425265423918</v>
      </c>
      <c r="HU17" t="n">
        <v>0.313217069532276</v>
      </c>
      <c r="HV17" t="n">
        <v>11.4397127234194</v>
      </c>
      <c r="HW17" t="n">
        <v>0</v>
      </c>
      <c r="HX17" t="n">
        <v>0</v>
      </c>
      <c r="HY17" t="n">
        <v>0.196740177791835</v>
      </c>
      <c r="HZ17" t="n">
        <v>17.1828019975301</v>
      </c>
      <c r="IA17" t="n">
        <v>2.92908824422605</v>
      </c>
      <c r="IB17" t="n">
        <v>147.826262873879</v>
      </c>
      <c r="IC17" t="n">
        <v>138.975121801977</v>
      </c>
      <c r="ID17" t="n">
        <v>1.74231179770369</v>
      </c>
      <c r="IE17" t="n">
        <v>438.79647587658</v>
      </c>
      <c r="IF17" t="n">
        <v>4.77890341837108</v>
      </c>
      <c r="IG17" t="n">
        <v>2.51595735491447</v>
      </c>
      <c r="IH17" t="n">
        <v>0.229601283684555</v>
      </c>
      <c r="II17" t="n">
        <v>0.129505636505322</v>
      </c>
      <c r="IJ17" t="n">
        <v>8.85646138719814</v>
      </c>
      <c r="IK17" t="n">
        <v>6.03005350360207</v>
      </c>
      <c r="IL17" t="n">
        <v>0.542808230241085</v>
      </c>
      <c r="IM17" t="n">
        <v>42.8204041955274</v>
      </c>
      <c r="IN17" t="n">
        <v>52.8642401099953</v>
      </c>
      <c r="IO17" t="n">
        <v>4.707161472711</v>
      </c>
      <c r="IP17" t="n">
        <v>14.4386964967789</v>
      </c>
      <c r="IQ17" t="n">
        <v>62.582055970441</v>
      </c>
      <c r="IR17" t="n">
        <v>38.5369928917196</v>
      </c>
      <c r="IS17" t="n">
        <v>0.572936992114902</v>
      </c>
      <c r="IT17" t="n">
        <v>0</v>
      </c>
      <c r="IU17" t="n">
        <v>0</v>
      </c>
      <c r="IV17" t="n">
        <v>186.683788200947</v>
      </c>
      <c r="IW17" t="n">
        <v>6.71146987370009</v>
      </c>
      <c r="IX17" t="n">
        <v>0.0726572338985319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0.00877159500704638</v>
      </c>
      <c r="JE17" t="n">
        <v>0.277916199829686</v>
      </c>
      <c r="JF17" t="n">
        <v>0.107596932876738</v>
      </c>
      <c r="JG17" t="n">
        <v>0</v>
      </c>
      <c r="JH17" t="n">
        <v>0</v>
      </c>
      <c r="JI17" t="n">
        <v>1.98147462452667</v>
      </c>
      <c r="JJ17" t="n">
        <v>2.18887982264424</v>
      </c>
      <c r="JK17" t="n">
        <v>0.0782981442280041</v>
      </c>
      <c r="JL17" t="n">
        <v>0</v>
      </c>
      <c r="JM17" t="n">
        <v>0.26629598631593</v>
      </c>
      <c r="JN17" t="n">
        <v>0</v>
      </c>
      <c r="JO17" t="n">
        <v>0.0179169041422032</v>
      </c>
      <c r="JP17" t="n">
        <v>16.4841052011454</v>
      </c>
      <c r="JQ17" t="n">
        <v>7.78829632399785</v>
      </c>
      <c r="JR17" t="n">
        <v>0.00828065447223118</v>
      </c>
      <c r="JS17" t="n">
        <v>0.178329494401936</v>
      </c>
      <c r="JT17" t="n">
        <v>4.57155554330746</v>
      </c>
      <c r="JU17" t="n">
        <v>0</v>
      </c>
      <c r="JV17" t="n">
        <v>0</v>
      </c>
      <c r="JW17" t="n">
        <v>0.0574764817450492</v>
      </c>
      <c r="JX17" t="n">
        <v>2.88732162978339</v>
      </c>
      <c r="JY17" t="n">
        <v>0.332279921317048</v>
      </c>
      <c r="JZ17" t="n">
        <v>29.3288712666741</v>
      </c>
      <c r="KA17" t="n">
        <v>47.1411352410527</v>
      </c>
      <c r="KB17" t="n">
        <v>0.568240801098701</v>
      </c>
      <c r="KC17" t="n">
        <v>92.5750576913254</v>
      </c>
      <c r="KD17" t="n">
        <v>1.13149123152682</v>
      </c>
      <c r="KE17" t="n">
        <v>0.692974387427893</v>
      </c>
      <c r="KF17" t="n">
        <v>0.0401568909631973</v>
      </c>
      <c r="KG17" t="n">
        <v>0</v>
      </c>
      <c r="KH17" t="n">
        <v>51.0086162269917</v>
      </c>
      <c r="KI17" t="n">
        <v>2.58485182095184</v>
      </c>
      <c r="KJ17" t="n">
        <v>0.230538464279545</v>
      </c>
      <c r="KK17" t="n">
        <v>2.48452335528305</v>
      </c>
      <c r="KL17" t="n">
        <v>17.9177330802557</v>
      </c>
      <c r="KM17" t="n">
        <v>1.35792740592865</v>
      </c>
      <c r="KN17" t="n">
        <v>6.28711379987547</v>
      </c>
      <c r="KO17" t="n">
        <v>31.9895447328699</v>
      </c>
      <c r="KP17" t="n">
        <v>50.5414186828231</v>
      </c>
      <c r="KQ17" t="n">
        <v>0</v>
      </c>
      <c r="KR17" t="n">
        <v>0</v>
      </c>
      <c r="KS17" t="n">
        <v>8.91444381060521</v>
      </c>
      <c r="KT17" t="n">
        <v>57.9130667751842</v>
      </c>
      <c r="KU17" t="n">
        <v>27.1343343400289</v>
      </c>
      <c r="KV17" t="n">
        <v>0.403423606368069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0.441845088563306</v>
      </c>
      <c r="LC17" t="n">
        <v>5.9391143620938</v>
      </c>
      <c r="LD17" t="n">
        <v>0.974402293729527</v>
      </c>
      <c r="LE17" t="n">
        <v>17.5134907762363</v>
      </c>
      <c r="LF17" t="n">
        <v>230.050991568995</v>
      </c>
      <c r="LG17" t="n">
        <v>44.3294512692225</v>
      </c>
      <c r="LH17" t="n">
        <v>1.6372339902977</v>
      </c>
      <c r="LI17" t="n">
        <v>1.19781798549303</v>
      </c>
      <c r="LJ17" t="n">
        <v>0</v>
      </c>
      <c r="LK17" t="n">
        <v>0.977039525356877</v>
      </c>
      <c r="LL17" t="n">
        <v>0</v>
      </c>
      <c r="LM17" t="n">
        <v>1.02246829657866</v>
      </c>
      <c r="LN17" t="n">
        <v>331.067524104036</v>
      </c>
      <c r="LO17" t="n">
        <v>18.2214421887401</v>
      </c>
      <c r="LP17" t="n">
        <v>0.0912379689051482</v>
      </c>
      <c r="LQ17" t="n">
        <v>0.912303947059585</v>
      </c>
      <c r="LR17" t="n">
        <v>35.9941851813496</v>
      </c>
      <c r="LS17" t="n">
        <v>0</v>
      </c>
      <c r="LT17" t="n">
        <v>0</v>
      </c>
      <c r="LU17" t="n">
        <v>0.489665183873985</v>
      </c>
      <c r="LV17" t="n">
        <v>54.223742243313</v>
      </c>
      <c r="LW17" t="n">
        <v>4.22450689640931</v>
      </c>
      <c r="LX17" t="n">
        <v>193.053998918858</v>
      </c>
      <c r="LY17" t="n">
        <v>265.127358322094</v>
      </c>
      <c r="LZ17" t="n">
        <v>3.14485074129811</v>
      </c>
      <c r="MA17" t="n">
        <v>757.241800204615</v>
      </c>
      <c r="MB17" t="n">
        <v>49.7755032026116</v>
      </c>
      <c r="MC17" t="n">
        <v>18.8452318557592</v>
      </c>
      <c r="MD17" t="n">
        <v>2.18729690479453</v>
      </c>
      <c r="ME17" t="n">
        <v>0.610689995628837</v>
      </c>
      <c r="MF17" t="n">
        <v>244.546310756874</v>
      </c>
      <c r="MG17" t="n">
        <v>17.5929671650902</v>
      </c>
      <c r="MH17" t="n">
        <v>7.78527257490759</v>
      </c>
      <c r="MI17" t="n">
        <v>371.63083807706</v>
      </c>
      <c r="MJ17" t="n">
        <v>129.267528616447</v>
      </c>
      <c r="MK17" t="n">
        <v>7.12541586727601</v>
      </c>
      <c r="ML17" t="n">
        <v>28.7513145805979</v>
      </c>
      <c r="MM17" t="n">
        <v>104.080917802265</v>
      </c>
      <c r="MN17" t="n">
        <v>69.4408366249017</v>
      </c>
      <c r="MO17" t="n">
        <v>16.2171671937869</v>
      </c>
      <c r="MP17" t="n">
        <v>0</v>
      </c>
      <c r="MQ17" t="n">
        <v>50.7448332931446</v>
      </c>
      <c r="MR17" t="n">
        <v>24.6719386317913</v>
      </c>
      <c r="MS17" t="n">
        <v>3.42952926552764</v>
      </c>
      <c r="MT17" t="n">
        <v>0.0943578632596443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0.177475718444889</v>
      </c>
      <c r="NA17" t="n">
        <v>0</v>
      </c>
      <c r="NB17" t="n">
        <v>0.0684046245718863</v>
      </c>
      <c r="NC17" t="n">
        <v>14.8037006102717</v>
      </c>
      <c r="ND17" t="n">
        <v>0</v>
      </c>
      <c r="NE17" t="n">
        <v>1.16693137490772</v>
      </c>
      <c r="NF17" t="n">
        <v>1.32285236612974</v>
      </c>
      <c r="NG17" t="n">
        <v>0.139124805823812</v>
      </c>
      <c r="NH17" t="n">
        <v>0</v>
      </c>
      <c r="NI17" t="n">
        <v>0.20421794430466</v>
      </c>
      <c r="NJ17" t="n">
        <v>0</v>
      </c>
      <c r="NK17" t="n">
        <v>0.0500216481341179</v>
      </c>
      <c r="NL17" t="n">
        <v>42.8066910456777</v>
      </c>
      <c r="NM17" t="n">
        <v>7.77413756119081</v>
      </c>
      <c r="NN17" t="n">
        <v>0.00542135720615718</v>
      </c>
      <c r="NO17" t="n">
        <v>0.0867807719474078</v>
      </c>
      <c r="NP17" t="n">
        <v>1.02006546599404</v>
      </c>
      <c r="NQ17" t="n">
        <v>0</v>
      </c>
      <c r="NR17" t="n">
        <v>0</v>
      </c>
      <c r="NS17" t="n">
        <v>0.0117196384138327</v>
      </c>
      <c r="NT17" t="n">
        <v>30.4129614265455</v>
      </c>
      <c r="NU17" t="n">
        <v>0.486577118823149</v>
      </c>
      <c r="NV17" t="n">
        <v>57.6892768767937</v>
      </c>
      <c r="NW17" t="n">
        <v>69.9473496543366</v>
      </c>
      <c r="NX17" t="n">
        <v>0.672358356121543</v>
      </c>
      <c r="NY17" t="n">
        <v>135.428767934591</v>
      </c>
      <c r="NZ17" t="n">
        <v>2.65712887916043</v>
      </c>
      <c r="OA17" t="n">
        <v>0.797078174484859</v>
      </c>
      <c r="OB17" t="n">
        <v>0.292638179454412</v>
      </c>
      <c r="OC17" t="n">
        <v>0.229720490835686</v>
      </c>
      <c r="OD17" t="n">
        <v>8.03441583550193</v>
      </c>
      <c r="OE17" t="n">
        <v>2.08116608976857</v>
      </c>
      <c r="OF17" t="n">
        <v>0.491004459553873</v>
      </c>
      <c r="OG17" t="n">
        <v>3.74693019409626</v>
      </c>
      <c r="OH17" t="n">
        <v>22.9110811409003</v>
      </c>
      <c r="OI17" t="n">
        <v>1.63105592929311</v>
      </c>
      <c r="OJ17" t="n">
        <v>5.91934670847866</v>
      </c>
      <c r="OK17" t="n">
        <v>29.9397231099974</v>
      </c>
      <c r="OL17" t="n">
        <v>100.606759948793</v>
      </c>
      <c r="OM17" t="n">
        <v>11.9541406401732</v>
      </c>
      <c r="ON17" t="n">
        <v>0.48435439316703</v>
      </c>
      <c r="OO17" t="n">
        <v>0</v>
      </c>
      <c r="OP17" t="n">
        <v>81.8179246404035</v>
      </c>
      <c r="OQ17" t="n">
        <v>13.4814152408391</v>
      </c>
      <c r="OR17" t="n">
        <v>0.0951267644847903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0.263522288047386</v>
      </c>
      <c r="OY17" t="n">
        <v>0.128199608666817</v>
      </c>
      <c r="OZ17" t="n">
        <v>0.0229422989503626</v>
      </c>
      <c r="PA17" t="n">
        <v>1.19386251528991</v>
      </c>
      <c r="PB17" t="n">
        <v>0</v>
      </c>
      <c r="PC17" t="n">
        <v>2.34131471944149</v>
      </c>
      <c r="PD17" t="n">
        <v>0</v>
      </c>
      <c r="PE17" t="n">
        <v>0</v>
      </c>
      <c r="PF17" t="n">
        <v>0</v>
      </c>
      <c r="PG17" t="n">
        <v>0.519525072317726</v>
      </c>
      <c r="PH17" t="n">
        <v>0</v>
      </c>
      <c r="PI17" t="n">
        <v>0.027394329148642</v>
      </c>
      <c r="PJ17" t="n">
        <v>0</v>
      </c>
      <c r="PK17" t="n">
        <v>1.21812684570766</v>
      </c>
      <c r="PL17" t="n">
        <v>0.0155330026593932</v>
      </c>
      <c r="PM17" t="n">
        <v>0</v>
      </c>
      <c r="PN17" t="n">
        <v>0</v>
      </c>
      <c r="PO17" t="n">
        <v>0</v>
      </c>
      <c r="PP17" t="n">
        <v>0</v>
      </c>
      <c r="PQ17" t="n">
        <v>0.00746420916936707</v>
      </c>
      <c r="PR17" t="n">
        <v>8.06897919040784</v>
      </c>
      <c r="PS17" t="n">
        <v>1.35506590085159</v>
      </c>
      <c r="PT17" t="n">
        <v>62.1182512853488</v>
      </c>
      <c r="PU17" t="n">
        <v>89.094847779375</v>
      </c>
      <c r="PV17" t="n">
        <v>0.612855816563006</v>
      </c>
      <c r="PW17" t="n">
        <v>144.635934215579</v>
      </c>
      <c r="PX17" t="n">
        <v>1.04662753120871</v>
      </c>
      <c r="PY17" t="n">
        <v>1.24974343991736</v>
      </c>
      <c r="PZ17" t="n">
        <v>0.129821135810415</v>
      </c>
      <c r="QA17" t="n">
        <v>0.0544587309568038</v>
      </c>
      <c r="QB17" t="n">
        <v>6.71809437599027</v>
      </c>
      <c r="QC17" t="n">
        <v>0.463171559448277</v>
      </c>
      <c r="QD17" t="n">
        <v>0</v>
      </c>
      <c r="QE17" t="n">
        <v>5.65753903272917</v>
      </c>
      <c r="QF17" t="n">
        <v>15.9591783079137</v>
      </c>
      <c r="QG17" t="n">
        <v>2.51880324363489</v>
      </c>
      <c r="QH17" t="n">
        <v>8.94278197650445</v>
      </c>
      <c r="QI17" t="n">
        <v>28.9601238788516</v>
      </c>
    </row>
    <row r="18">
      <c r="A18" t="s">
        <v>17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</row>
    <row r="19">
      <c r="A19" t="s">
        <v>18</v>
      </c>
      <c r="B19" t="n">
        <v>423.389009240162</v>
      </c>
      <c r="C19" t="n">
        <v>5.14641663557798</v>
      </c>
      <c r="D19" t="n">
        <v>18.9904871358696</v>
      </c>
      <c r="E19" t="n">
        <v>0</v>
      </c>
      <c r="F19" t="n">
        <v>0</v>
      </c>
      <c r="G19" t="n">
        <v>18.2612708884719</v>
      </c>
      <c r="H19" t="n">
        <v>17.2511127994892</v>
      </c>
      <c r="I19" t="n">
        <v>11.8665231204421</v>
      </c>
      <c r="J19" t="n">
        <v>12.3734884247674</v>
      </c>
      <c r="K19" t="n">
        <v>6.61455740931393</v>
      </c>
      <c r="L19" t="n">
        <v>0.228665776785077</v>
      </c>
      <c r="M19" t="n">
        <v>1.53860637652431</v>
      </c>
      <c r="N19" t="n">
        <v>16.8925968224126</v>
      </c>
      <c r="O19" t="n">
        <v>59.2948622372804</v>
      </c>
      <c r="P19" t="n">
        <v>82.0653514945984</v>
      </c>
      <c r="Q19" t="n">
        <v>0.739477003158106</v>
      </c>
      <c r="R19" t="n">
        <v>0</v>
      </c>
      <c r="S19" t="n">
        <v>257.239749688463</v>
      </c>
      <c r="T19" t="n">
        <v>0</v>
      </c>
      <c r="U19" t="n">
        <v>9.64647426295314</v>
      </c>
      <c r="V19" t="n">
        <v>0.921583454372008</v>
      </c>
      <c r="W19" t="n">
        <v>7.24636020685586</v>
      </c>
      <c r="X19" t="n">
        <v>4.92567849183178</v>
      </c>
      <c r="Y19" t="n">
        <v>3.01837414189488</v>
      </c>
      <c r="Z19" t="n">
        <v>5.11512075546109</v>
      </c>
      <c r="AA19" t="n">
        <v>0</v>
      </c>
      <c r="AB19" t="n">
        <v>14.129540531593</v>
      </c>
      <c r="AC19" t="n">
        <v>8.05634986298975</v>
      </c>
      <c r="AD19" t="n">
        <v>5.15856651957908</v>
      </c>
      <c r="AE19" t="n">
        <v>0.297946260955357</v>
      </c>
      <c r="AF19" t="n">
        <v>0.959041399529136</v>
      </c>
      <c r="AG19" t="n">
        <v>19.9775625597374</v>
      </c>
      <c r="AH19" t="n">
        <v>7.36657591589565</v>
      </c>
      <c r="AI19" t="n">
        <v>4.04983189639371</v>
      </c>
      <c r="AJ19" t="n">
        <v>102.109467500372</v>
      </c>
      <c r="AK19" t="n">
        <v>58.4601072150012</v>
      </c>
      <c r="AL19" t="n">
        <v>15.4010305667237</v>
      </c>
      <c r="AM19" t="n">
        <v>42.0225372676447</v>
      </c>
      <c r="AN19" t="n">
        <v>0.90116184923899</v>
      </c>
      <c r="AO19" t="n">
        <v>3.93239376381478</v>
      </c>
      <c r="AP19" t="n">
        <v>0.528212286974012</v>
      </c>
      <c r="AQ19" t="n">
        <v>0.324216098742158</v>
      </c>
      <c r="AR19" t="n">
        <v>36.9678868151113</v>
      </c>
      <c r="AS19" t="n">
        <v>6.54150675229127</v>
      </c>
      <c r="AT19" t="n">
        <v>2.72076609612023</v>
      </c>
      <c r="AU19" t="n">
        <v>93.8034962206453</v>
      </c>
      <c r="AV19" t="n">
        <v>289.563885968082</v>
      </c>
      <c r="AW19" t="n">
        <v>17.5686267116894</v>
      </c>
      <c r="AX19" t="n">
        <v>68.796600987045</v>
      </c>
      <c r="AY19" t="n">
        <v>97.5331565218446</v>
      </c>
      <c r="AZ19" t="n">
        <v>274.467204598595</v>
      </c>
      <c r="BA19" t="n">
        <v>30.8943851233765</v>
      </c>
      <c r="BB19" t="n">
        <v>8.86004152739944</v>
      </c>
      <c r="BC19" t="n">
        <v>0</v>
      </c>
      <c r="BD19" t="n">
        <v>5.02489856872649</v>
      </c>
      <c r="BE19" t="n">
        <v>1.8638623340482</v>
      </c>
      <c r="BF19" t="n">
        <v>5.76364969511557</v>
      </c>
      <c r="BG19" t="n">
        <v>2.62871871965586</v>
      </c>
      <c r="BH19" t="n">
        <v>6.04774406672187</v>
      </c>
      <c r="BI19" t="n">
        <v>1.95465989981921</v>
      </c>
      <c r="BJ19" t="n">
        <v>0.160608860140235</v>
      </c>
      <c r="BK19" t="n">
        <v>0.199023928306483</v>
      </c>
      <c r="BL19" t="n">
        <v>6.4375836483041</v>
      </c>
      <c r="BM19" t="n">
        <v>32.6543768721306</v>
      </c>
      <c r="BN19" t="n">
        <v>8.05089666507051</v>
      </c>
      <c r="BO19" t="n">
        <v>0.224823575103976</v>
      </c>
      <c r="BP19" t="n">
        <v>0</v>
      </c>
      <c r="BQ19" t="n">
        <v>213.20674997612</v>
      </c>
      <c r="BR19" t="n">
        <v>14.3805338681292</v>
      </c>
      <c r="BS19" t="n">
        <v>2.46781462118471</v>
      </c>
      <c r="BT19" t="n">
        <v>0.247274586235172</v>
      </c>
      <c r="BU19" t="n">
        <v>4.28168856796671</v>
      </c>
      <c r="BV19" t="n">
        <v>0.551237828373691</v>
      </c>
      <c r="BW19" t="n">
        <v>0.85263264341655</v>
      </c>
      <c r="BX19" t="n">
        <v>2.395645381125</v>
      </c>
      <c r="BY19" t="n">
        <v>0</v>
      </c>
      <c r="BZ19" t="n">
        <v>5.10539506047216</v>
      </c>
      <c r="CA19" t="n">
        <v>0.873324478918128</v>
      </c>
      <c r="CB19" t="n">
        <v>5.09249613158242</v>
      </c>
      <c r="CC19" t="n">
        <v>0.137929324865831</v>
      </c>
      <c r="CD19" t="n">
        <v>0.231936353093681</v>
      </c>
      <c r="CE19" t="n">
        <v>72.8831000991823</v>
      </c>
      <c r="CF19" t="n">
        <v>4.73344609391805</v>
      </c>
      <c r="CG19" t="n">
        <v>7.8109637798788</v>
      </c>
      <c r="CH19" t="n">
        <v>69.294534636527</v>
      </c>
      <c r="CI19" t="n">
        <v>39.0983800417833</v>
      </c>
      <c r="CJ19" t="n">
        <v>6.69487935335014</v>
      </c>
      <c r="CK19" t="n">
        <v>24.6474934949556</v>
      </c>
      <c r="CL19" t="n">
        <v>0.244813976177416</v>
      </c>
      <c r="CM19" t="n">
        <v>1.15061678905932</v>
      </c>
      <c r="CN19" t="n">
        <v>0.215382105118496</v>
      </c>
      <c r="CO19" t="n">
        <v>0.180740052039838</v>
      </c>
      <c r="CP19" t="n">
        <v>14.2116282434747</v>
      </c>
      <c r="CQ19" t="n">
        <v>1.30005512657969</v>
      </c>
      <c r="CR19" t="n">
        <v>0</v>
      </c>
      <c r="CS19" t="n">
        <v>17.2893762393424</v>
      </c>
      <c r="CT19" t="n">
        <v>145.481961360751</v>
      </c>
      <c r="CU19" t="n">
        <v>19.7765411581583</v>
      </c>
      <c r="CV19" t="n">
        <v>51.9412236009158</v>
      </c>
      <c r="CW19" t="n">
        <v>51.5301883789889</v>
      </c>
      <c r="CX19" t="n">
        <v>205.638405236988</v>
      </c>
      <c r="CY19" t="n">
        <v>5.59129385295102</v>
      </c>
      <c r="CZ19" t="n">
        <v>0</v>
      </c>
      <c r="DA19" t="n">
        <v>0</v>
      </c>
      <c r="DB19" t="n">
        <v>44.0908070897765</v>
      </c>
      <c r="DC19" t="n">
        <v>68.8080051218813</v>
      </c>
      <c r="DD19" t="n">
        <v>0.869653379206444</v>
      </c>
      <c r="DE19" t="n">
        <v>0.309317057683443</v>
      </c>
      <c r="DF19" t="n">
        <v>0</v>
      </c>
      <c r="DG19" t="n">
        <v>0.110415076878233</v>
      </c>
      <c r="DH19" t="n">
        <v>0</v>
      </c>
      <c r="DI19" t="n">
        <v>0</v>
      </c>
      <c r="DJ19" t="n">
        <v>0.364919003449236</v>
      </c>
      <c r="DK19" t="n">
        <v>0</v>
      </c>
      <c r="DL19" t="n">
        <v>2.42890253006072</v>
      </c>
      <c r="DM19" t="n">
        <v>0</v>
      </c>
      <c r="DN19" t="n">
        <v>0</v>
      </c>
      <c r="DO19" t="n">
        <v>0</v>
      </c>
      <c r="DP19" t="n">
        <v>0</v>
      </c>
      <c r="DQ19" t="n">
        <v>0.513399334010566</v>
      </c>
      <c r="DR19" t="n">
        <v>0</v>
      </c>
      <c r="DS19" t="n">
        <v>0.370145053948393</v>
      </c>
      <c r="DT19" t="n">
        <v>0.192998406019747</v>
      </c>
      <c r="DU19" t="n">
        <v>0.0869761014283581</v>
      </c>
      <c r="DV19" t="n">
        <v>0</v>
      </c>
      <c r="DW19" t="n">
        <v>0</v>
      </c>
      <c r="DX19" t="n">
        <v>2.75347088342886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0.286967638478697</v>
      </c>
      <c r="EE19" t="n">
        <v>3.37135945165672</v>
      </c>
      <c r="EF19" t="n">
        <v>15.7651600141938</v>
      </c>
      <c r="EG19" t="n">
        <v>6.03490395164483</v>
      </c>
      <c r="EH19" t="n">
        <v>1.43570113717038</v>
      </c>
      <c r="EI19" t="n">
        <v>2.62854031835186</v>
      </c>
      <c r="EJ19" t="n">
        <v>0.0182829951112003</v>
      </c>
      <c r="EK19" t="n">
        <v>0.435755816142364</v>
      </c>
      <c r="EL19" t="n">
        <v>0.0290700623615713</v>
      </c>
      <c r="EM19" t="n">
        <v>0.0312940488098735</v>
      </c>
      <c r="EN19" t="n">
        <v>0</v>
      </c>
      <c r="EO19" t="n">
        <v>0.140486417982498</v>
      </c>
      <c r="EP19" t="n">
        <v>0</v>
      </c>
      <c r="EQ19" t="n">
        <v>0</v>
      </c>
      <c r="ER19" t="n">
        <v>37.015863004175</v>
      </c>
      <c r="ES19" t="n">
        <v>2.72747858164735</v>
      </c>
      <c r="ET19" t="n">
        <v>13.8689404635971</v>
      </c>
      <c r="EU19" t="n">
        <v>13.3251584818774</v>
      </c>
      <c r="EV19" t="n">
        <v>185.673341721757</v>
      </c>
      <c r="EW19" t="n">
        <v>1.1535485736435</v>
      </c>
      <c r="EX19" t="n">
        <v>0.663076798266924</v>
      </c>
      <c r="EY19" t="n">
        <v>1.44069550191469</v>
      </c>
      <c r="EZ19" t="n">
        <v>112.90306462379</v>
      </c>
      <c r="FA19" t="n">
        <v>10.7271859973381</v>
      </c>
      <c r="FB19" t="n">
        <v>6.76529092589481</v>
      </c>
      <c r="FC19" t="n">
        <v>2.20102596578126</v>
      </c>
      <c r="FD19" t="n">
        <v>0.336631908027725</v>
      </c>
      <c r="FE19" t="n">
        <v>2.99490871868688</v>
      </c>
      <c r="FF19" t="n">
        <v>0</v>
      </c>
      <c r="FG19" t="n">
        <v>0</v>
      </c>
      <c r="FH19" t="n">
        <v>0.550806735470099</v>
      </c>
      <c r="FI19" t="n">
        <v>24.3556775751558</v>
      </c>
      <c r="FJ19" t="n">
        <v>0</v>
      </c>
      <c r="FK19" t="n">
        <v>2.24344085533017</v>
      </c>
      <c r="FL19" t="n">
        <v>0</v>
      </c>
      <c r="FM19" t="n">
        <v>53.9576726919413</v>
      </c>
      <c r="FN19" t="n">
        <v>0</v>
      </c>
      <c r="FO19" t="n">
        <v>3.06194919152137</v>
      </c>
      <c r="FP19" t="n">
        <v>0</v>
      </c>
      <c r="FQ19" t="n">
        <v>0.692945515781398</v>
      </c>
      <c r="FR19" t="n">
        <v>1.97141727250751</v>
      </c>
      <c r="FS19" t="n">
        <v>0.749187154596087</v>
      </c>
      <c r="FT19" t="n">
        <v>2.41892750546605</v>
      </c>
      <c r="FU19" t="n">
        <v>0</v>
      </c>
      <c r="FV19" t="n">
        <v>3.2408904694656</v>
      </c>
      <c r="FW19" t="n">
        <v>1.00882300203594</v>
      </c>
      <c r="FX19" t="n">
        <v>0</v>
      </c>
      <c r="FY19" t="n">
        <v>0</v>
      </c>
      <c r="FZ19" t="n">
        <v>0</v>
      </c>
      <c r="GA19" t="n">
        <v>1.55865633561558</v>
      </c>
      <c r="GB19" t="n">
        <v>3.18190815812064</v>
      </c>
      <c r="GC19" t="n">
        <v>4.51966579649968</v>
      </c>
      <c r="GD19" t="n">
        <v>29.2344240663227</v>
      </c>
      <c r="GE19" t="n">
        <v>23.3154755821631</v>
      </c>
      <c r="GF19" t="n">
        <v>3.55206779834762</v>
      </c>
      <c r="GG19" t="n">
        <v>12.7669630466816</v>
      </c>
      <c r="GH19" t="n">
        <v>0.0658849010601373</v>
      </c>
      <c r="GI19" t="n">
        <v>0.579483084727097</v>
      </c>
      <c r="GJ19" t="n">
        <v>0.149071152391135</v>
      </c>
      <c r="GK19" t="n">
        <v>0</v>
      </c>
      <c r="GL19" t="n">
        <v>8.03368912644335</v>
      </c>
      <c r="GM19" t="n">
        <v>0.699980517800872</v>
      </c>
      <c r="GN19" t="n">
        <v>0</v>
      </c>
      <c r="GO19" t="n">
        <v>8.42063390150845</v>
      </c>
      <c r="GP19" t="n">
        <v>75.9139369496748</v>
      </c>
      <c r="GQ19" t="n">
        <v>8.58289745398869</v>
      </c>
      <c r="GR19" t="n">
        <v>34.7362889836621</v>
      </c>
      <c r="GS19" t="n">
        <v>40.0905864292909</v>
      </c>
      <c r="GT19" t="n">
        <v>289.69522410034</v>
      </c>
      <c r="GU19" t="n">
        <v>91.5195061406173</v>
      </c>
      <c r="GV19" t="n">
        <v>0</v>
      </c>
      <c r="GW19" t="n">
        <v>11.2923071309428</v>
      </c>
      <c r="GX19" t="n">
        <v>0</v>
      </c>
      <c r="GY19" t="n">
        <v>4.61152636528503</v>
      </c>
      <c r="GZ19" t="n">
        <v>13.5188499357966</v>
      </c>
      <c r="HA19" t="n">
        <v>3.88181910927243</v>
      </c>
      <c r="HB19" t="n">
        <v>20.9863420075118</v>
      </c>
      <c r="HC19" t="n">
        <v>15.8380551778263</v>
      </c>
      <c r="HD19" t="n">
        <v>3.52014276435908</v>
      </c>
      <c r="HE19" t="n">
        <v>2.86698449198703</v>
      </c>
      <c r="HF19" t="n">
        <v>9.42699472344048</v>
      </c>
      <c r="HG19" t="n">
        <v>88.5328584265369</v>
      </c>
      <c r="HH19" t="n">
        <v>49.6494613730101</v>
      </c>
      <c r="HI19" t="n">
        <v>1.96136963826834</v>
      </c>
      <c r="HJ19" t="n">
        <v>0</v>
      </c>
      <c r="HK19" t="n">
        <v>205.822399561103</v>
      </c>
      <c r="HL19" t="n">
        <v>74.225666812626</v>
      </c>
      <c r="HM19" t="n">
        <v>25.8014249188293</v>
      </c>
      <c r="HN19" t="n">
        <v>0.369436165696286</v>
      </c>
      <c r="HO19" t="n">
        <v>12.7586489938462</v>
      </c>
      <c r="HP19" t="n">
        <v>17.7500760677339</v>
      </c>
      <c r="HQ19" t="n">
        <v>2.03620243545313</v>
      </c>
      <c r="HR19" t="n">
        <v>20.6741210001756</v>
      </c>
      <c r="HS19" t="n">
        <v>0.714095535333936</v>
      </c>
      <c r="HT19" t="n">
        <v>13.8068883430013</v>
      </c>
      <c r="HU19" t="n">
        <v>6.01666233583919</v>
      </c>
      <c r="HV19" t="n">
        <v>7.08779917522872</v>
      </c>
      <c r="HW19" t="n">
        <v>0.161364870161953</v>
      </c>
      <c r="HX19" t="n">
        <v>0.235618107692724</v>
      </c>
      <c r="HY19" t="n">
        <v>34.8282951640713</v>
      </c>
      <c r="HZ19" t="n">
        <v>6.92121289227613</v>
      </c>
      <c r="IA19" t="n">
        <v>24.4338244582884</v>
      </c>
      <c r="IB19" t="n">
        <v>149.155381050342</v>
      </c>
      <c r="IC19" t="n">
        <v>71.866147913008</v>
      </c>
      <c r="ID19" t="n">
        <v>12.1063966909665</v>
      </c>
      <c r="IE19" t="n">
        <v>68.4280078501197</v>
      </c>
      <c r="IF19" t="n">
        <v>0.2933362370221</v>
      </c>
      <c r="IG19" t="n">
        <v>2.01739099931652</v>
      </c>
      <c r="IH19" t="n">
        <v>0.184103105819413</v>
      </c>
      <c r="II19" t="n">
        <v>0.103842581012259</v>
      </c>
      <c r="IJ19" t="n">
        <v>6.53864619745017</v>
      </c>
      <c r="IK19" t="n">
        <v>4.45193454682489</v>
      </c>
      <c r="IL19" t="n">
        <v>0.400750459494633</v>
      </c>
      <c r="IM19" t="n">
        <v>31.6139212742783</v>
      </c>
      <c r="IN19" t="n">
        <v>274.272734424035</v>
      </c>
      <c r="IO19" t="n">
        <v>25.8292129668651</v>
      </c>
      <c r="IP19" t="n">
        <v>79.2282501680189</v>
      </c>
      <c r="IQ19" t="n">
        <v>108.168117911008</v>
      </c>
      <c r="IR19" t="n">
        <v>146.064016919484</v>
      </c>
      <c r="IS19" t="n">
        <v>2.17399625734246</v>
      </c>
      <c r="IT19" t="n">
        <v>0</v>
      </c>
      <c r="IU19" t="n">
        <v>0</v>
      </c>
      <c r="IV19" t="n">
        <v>686.318983423128</v>
      </c>
      <c r="IW19" t="n">
        <v>29.4276188831432</v>
      </c>
      <c r="IX19" t="n">
        <v>3.94512903765602</v>
      </c>
      <c r="IY19" t="n">
        <v>1.0874288808169</v>
      </c>
      <c r="IZ19" t="n">
        <v>4.13746183328687</v>
      </c>
      <c r="JA19" t="n">
        <v>1.01411737764239</v>
      </c>
      <c r="JB19" t="n">
        <v>0.336706453890966</v>
      </c>
      <c r="JC19" t="n">
        <v>0</v>
      </c>
      <c r="JD19" t="n">
        <v>0.486104682905372</v>
      </c>
      <c r="JE19" t="n">
        <v>3.86338588751219</v>
      </c>
      <c r="JF19" t="n">
        <v>11.1081401521661</v>
      </c>
      <c r="JG19" t="n">
        <v>0</v>
      </c>
      <c r="JH19" t="n">
        <v>0</v>
      </c>
      <c r="JI19" t="n">
        <v>48.3473361804592</v>
      </c>
      <c r="JJ19" t="n">
        <v>21.0333577048763</v>
      </c>
      <c r="JK19" t="n">
        <v>2.27924668401211</v>
      </c>
      <c r="JL19" t="n">
        <v>0</v>
      </c>
      <c r="JM19" t="n">
        <v>9.6038691410979</v>
      </c>
      <c r="JN19" t="n">
        <v>1.75764579406424</v>
      </c>
      <c r="JO19" t="n">
        <v>0.105282818265224</v>
      </c>
      <c r="JP19" t="n">
        <v>2.94352362024224</v>
      </c>
      <c r="JQ19" t="n">
        <v>1.81037889120247</v>
      </c>
      <c r="JR19" t="n">
        <v>4.07702464085172</v>
      </c>
      <c r="JS19" t="n">
        <v>3.42557432754096</v>
      </c>
      <c r="JT19" t="n">
        <v>2.83243717676869</v>
      </c>
      <c r="JU19" t="n">
        <v>0</v>
      </c>
      <c r="JV19" t="n">
        <v>0</v>
      </c>
      <c r="JW19" t="n">
        <v>10.1748808691582</v>
      </c>
      <c r="JX19" t="n">
        <v>1.16300983338323</v>
      </c>
      <c r="JY19" t="n">
        <v>2.77180767239735</v>
      </c>
      <c r="JZ19" t="n">
        <v>29.5925695780421</v>
      </c>
      <c r="KA19" t="n">
        <v>24.3773975808985</v>
      </c>
      <c r="KB19" t="n">
        <v>3.94840267003885</v>
      </c>
      <c r="KC19" t="n">
        <v>14.4365944639197</v>
      </c>
      <c r="KD19" t="n">
        <v>0.0694526235461592</v>
      </c>
      <c r="KE19" t="n">
        <v>0.555653413291434</v>
      </c>
      <c r="KF19" t="n">
        <v>0.0321993336785228</v>
      </c>
      <c r="KG19" t="n">
        <v>0</v>
      </c>
      <c r="KH19" t="n">
        <v>37.6592049519826</v>
      </c>
      <c r="KI19" t="n">
        <v>1.90837297102665</v>
      </c>
      <c r="KJ19" t="n">
        <v>0.170204485385531</v>
      </c>
      <c r="KK19" t="n">
        <v>1.83430136248523</v>
      </c>
      <c r="KL19" t="n">
        <v>92.9616246516809</v>
      </c>
      <c r="KM19" t="n">
        <v>7.45124134037267</v>
      </c>
      <c r="KN19" t="n">
        <v>34.498753061432</v>
      </c>
      <c r="KO19" t="n">
        <v>55.2913897270953</v>
      </c>
      <c r="KP19" t="n">
        <v>191.563536219994</v>
      </c>
      <c r="KQ19" t="n">
        <v>0</v>
      </c>
      <c r="KR19" t="n">
        <v>0</v>
      </c>
      <c r="KS19" t="n">
        <v>33.047869912474</v>
      </c>
      <c r="KT19" t="n">
        <v>212.909955915811</v>
      </c>
      <c r="KU19" t="n">
        <v>118.975256483709</v>
      </c>
      <c r="KV19" t="n">
        <v>21.9050203064604</v>
      </c>
      <c r="KW19" t="n">
        <v>8.24594945833142</v>
      </c>
      <c r="KX19" t="n">
        <v>19.7187943180068</v>
      </c>
      <c r="KY19" t="n">
        <v>4.81991250211917</v>
      </c>
      <c r="KZ19" t="n">
        <v>0.627180282414036</v>
      </c>
      <c r="LA19" t="n">
        <v>0.404815604840142</v>
      </c>
      <c r="LB19" t="n">
        <v>24.4861928186177</v>
      </c>
      <c r="LC19" t="n">
        <v>82.5611843602332</v>
      </c>
      <c r="LD19" t="n">
        <v>100.595778652346</v>
      </c>
      <c r="LE19" t="n">
        <v>3.87372868522564</v>
      </c>
      <c r="LF19" t="n">
        <v>263.660021113302</v>
      </c>
      <c r="LG19" t="n">
        <v>1081.62418871266</v>
      </c>
      <c r="LH19" t="n">
        <v>15.7324891975626</v>
      </c>
      <c r="LI19" t="n">
        <v>34.8682934749378</v>
      </c>
      <c r="LJ19" t="n">
        <v>3.2241048891936</v>
      </c>
      <c r="LK19" t="n">
        <v>35.2365797059951</v>
      </c>
      <c r="LL19" t="n">
        <v>10.2095781347328</v>
      </c>
      <c r="LM19" t="n">
        <v>6.00820002140207</v>
      </c>
      <c r="LN19" t="n">
        <v>59.1178632509357</v>
      </c>
      <c r="LO19" t="n">
        <v>4.23554946209702</v>
      </c>
      <c r="LP19" t="n">
        <v>44.9215033250053</v>
      </c>
      <c r="LQ19" t="n">
        <v>17.5246668558248</v>
      </c>
      <c r="LR19" t="n">
        <v>22.3012205122177</v>
      </c>
      <c r="LS19" t="n">
        <v>0.522488121440757</v>
      </c>
      <c r="LT19" t="n">
        <v>1.43359202014341</v>
      </c>
      <c r="LU19" t="n">
        <v>86.6838880951756</v>
      </c>
      <c r="LV19" t="n">
        <v>21.8412610432119</v>
      </c>
      <c r="LW19" t="n">
        <v>35.2399283746973</v>
      </c>
      <c r="LX19" t="n">
        <v>194.789763417084</v>
      </c>
      <c r="LY19" t="n">
        <v>137.101386938231</v>
      </c>
      <c r="LZ19" t="n">
        <v>21.8518927887727</v>
      </c>
      <c r="MA19" t="n">
        <v>118.087885152967</v>
      </c>
      <c r="MB19" t="n">
        <v>3.05529480868069</v>
      </c>
      <c r="MC19" t="n">
        <v>15.1108289063724</v>
      </c>
      <c r="MD19" t="n">
        <v>1.75385845871449</v>
      </c>
      <c r="ME19" t="n">
        <v>0.489674635450002</v>
      </c>
      <c r="MF19" t="n">
        <v>180.546353111439</v>
      </c>
      <c r="MG19" t="n">
        <v>12.9887302420509</v>
      </c>
      <c r="MH19" t="n">
        <v>5.74779708166819</v>
      </c>
      <c r="MI19" t="n">
        <v>274.371722518429</v>
      </c>
      <c r="MJ19" t="n">
        <v>670.671865747041</v>
      </c>
      <c r="MK19" t="n">
        <v>39.0986977991548</v>
      </c>
      <c r="ML19" t="n">
        <v>157.764680818604</v>
      </c>
      <c r="MM19" t="n">
        <v>179.895607687273</v>
      </c>
      <c r="MN19" t="n">
        <v>263.196652737846</v>
      </c>
      <c r="MO19" t="n">
        <v>61.5356684403422</v>
      </c>
      <c r="MP19" t="n">
        <v>0</v>
      </c>
      <c r="MQ19" t="n">
        <v>188.12263389971</v>
      </c>
      <c r="MR19" t="n">
        <v>90.7032153355616</v>
      </c>
      <c r="MS19" t="n">
        <v>15.0373736415051</v>
      </c>
      <c r="MT19" t="n">
        <v>5.12342579400508</v>
      </c>
      <c r="MU19" t="n">
        <v>3.68613548137931</v>
      </c>
      <c r="MV19" t="n">
        <v>3.17612604359679</v>
      </c>
      <c r="MW19" t="n">
        <v>0.31333504468614</v>
      </c>
      <c r="MX19" t="n">
        <v>0</v>
      </c>
      <c r="MY19" t="n">
        <v>0</v>
      </c>
      <c r="MZ19" t="n">
        <v>9.83535808125569</v>
      </c>
      <c r="NA19" t="n">
        <v>0</v>
      </c>
      <c r="NB19" t="n">
        <v>7.06198714485004</v>
      </c>
      <c r="NC19" t="n">
        <v>3.27436262902614</v>
      </c>
      <c r="ND19" t="n">
        <v>0</v>
      </c>
      <c r="NE19" t="n">
        <v>28.4727458953284</v>
      </c>
      <c r="NF19" t="n">
        <v>12.7115370701058</v>
      </c>
      <c r="NG19" t="n">
        <v>4.04990125199338</v>
      </c>
      <c r="NH19" t="n">
        <v>0</v>
      </c>
      <c r="NI19" t="n">
        <v>7.36504684317373</v>
      </c>
      <c r="NJ19" t="n">
        <v>1.54280583613671</v>
      </c>
      <c r="NK19" t="n">
        <v>0.293935829986736</v>
      </c>
      <c r="NL19" t="n">
        <v>7.643879037402</v>
      </c>
      <c r="NM19" t="n">
        <v>1.80708770603885</v>
      </c>
      <c r="NN19" t="n">
        <v>2.66923429669519</v>
      </c>
      <c r="NO19" t="n">
        <v>1.66699280735469</v>
      </c>
      <c r="NP19" t="n">
        <v>0.632010553355114</v>
      </c>
      <c r="NQ19" t="n">
        <v>0</v>
      </c>
      <c r="NR19" t="n">
        <v>0.13256762372262</v>
      </c>
      <c r="NS19" t="n">
        <v>2.07469074428219</v>
      </c>
      <c r="NT19" t="n">
        <v>12.2503059016778</v>
      </c>
      <c r="NU19" t="n">
        <v>4.05892172425347</v>
      </c>
      <c r="NV19" t="n">
        <v>58.2079659445771</v>
      </c>
      <c r="NW19" t="n">
        <v>36.1708377096736</v>
      </c>
      <c r="NX19" t="n">
        <v>4.6718601047307</v>
      </c>
      <c r="NY19" t="n">
        <v>21.1194057036291</v>
      </c>
      <c r="NZ19" t="n">
        <v>0.163098543423032</v>
      </c>
      <c r="OA19" t="n">
        <v>0.639127818210601</v>
      </c>
      <c r="OB19" t="n">
        <v>0.234648503938308</v>
      </c>
      <c r="OC19" t="n">
        <v>0.184198690678613</v>
      </c>
      <c r="OD19" t="n">
        <v>5.93173732202744</v>
      </c>
      <c r="OE19" t="n">
        <v>1.53650630250404</v>
      </c>
      <c r="OF19" t="n">
        <v>0.362504199121547</v>
      </c>
      <c r="OG19" t="n">
        <v>2.76632503596844</v>
      </c>
      <c r="OH19" t="n">
        <v>118.868347677952</v>
      </c>
      <c r="OI19" t="n">
        <v>8.94995661457871</v>
      </c>
      <c r="OJ19" t="n">
        <v>32.4807354981948</v>
      </c>
      <c r="OK19" t="n">
        <v>51.7484357035949</v>
      </c>
      <c r="OL19" t="n">
        <v>381.322630145657</v>
      </c>
      <c r="OM19" t="n">
        <v>45.359712096003</v>
      </c>
      <c r="ON19" t="n">
        <v>1.78321882516579</v>
      </c>
      <c r="OO19" t="n">
        <v>0</v>
      </c>
      <c r="OP19" t="n">
        <v>300.793097280352</v>
      </c>
      <c r="OQ19" t="n">
        <v>59.1116338415587</v>
      </c>
      <c r="OR19" t="n">
        <v>5.16517545040749</v>
      </c>
      <c r="OS19" t="n">
        <v>4.50425150494798</v>
      </c>
      <c r="OT19" t="n">
        <v>5.07652992638351</v>
      </c>
      <c r="OU19" t="n">
        <v>2.36509295132671</v>
      </c>
      <c r="OV19" t="n">
        <v>0</v>
      </c>
      <c r="OW19" t="n">
        <v>0</v>
      </c>
      <c r="OX19" t="n">
        <v>14.6038911015463</v>
      </c>
      <c r="OY19" t="n">
        <v>1.78213633898092</v>
      </c>
      <c r="OZ19" t="n">
        <v>2.36852729292451</v>
      </c>
      <c r="PA19" t="n">
        <v>0.26406497315597</v>
      </c>
      <c r="PB19" t="n">
        <v>0</v>
      </c>
      <c r="PC19" t="n">
        <v>57.1273174250896</v>
      </c>
      <c r="PD19" t="n">
        <v>0</v>
      </c>
      <c r="PE19" t="n">
        <v>0</v>
      </c>
      <c r="PF19" t="n">
        <v>0</v>
      </c>
      <c r="PG19" t="n">
        <v>18.7364852136354</v>
      </c>
      <c r="PH19" t="n">
        <v>0.964021395313897</v>
      </c>
      <c r="PI19" t="n">
        <v>0.160973801855677</v>
      </c>
      <c r="PJ19" t="n">
        <v>0</v>
      </c>
      <c r="PK19" t="n">
        <v>0.283151929065817</v>
      </c>
      <c r="PL19" t="n">
        <v>7.64775716715759</v>
      </c>
      <c r="PM19" t="n">
        <v>0</v>
      </c>
      <c r="PN19" t="n">
        <v>0</v>
      </c>
      <c r="PO19" t="n">
        <v>0</v>
      </c>
      <c r="PP19" t="n">
        <v>0</v>
      </c>
      <c r="PQ19" t="n">
        <v>1.32136548332362</v>
      </c>
      <c r="PR19" t="n">
        <v>3.25017554227688</v>
      </c>
      <c r="PS19" t="n">
        <v>11.3036684422489</v>
      </c>
      <c r="PT19" t="n">
        <v>62.6767616289668</v>
      </c>
      <c r="PU19" t="n">
        <v>46.0723000331156</v>
      </c>
      <c r="PV19" t="n">
        <v>4.25840864962089</v>
      </c>
      <c r="PW19" t="n">
        <v>22.555214970999</v>
      </c>
      <c r="PX19" t="n">
        <v>0.0642435627362271</v>
      </c>
      <c r="PY19" t="n">
        <v>1.00209217068779</v>
      </c>
      <c r="PZ19" t="n">
        <v>0.104095560443546</v>
      </c>
      <c r="QA19" t="n">
        <v>0.0436670969218729</v>
      </c>
      <c r="QB19" t="n">
        <v>4.95990896648364</v>
      </c>
      <c r="QC19" t="n">
        <v>0.3419554180378</v>
      </c>
      <c r="QD19" t="n">
        <v>0</v>
      </c>
      <c r="QE19" t="n">
        <v>4.17691044601438</v>
      </c>
      <c r="QF19" t="n">
        <v>82.8001587569331</v>
      </c>
      <c r="QG19" t="n">
        <v>13.8212181117312</v>
      </c>
      <c r="QH19" t="n">
        <v>49.0709786572915</v>
      </c>
      <c r="QI19" t="n">
        <v>50.0552761629406</v>
      </c>
    </row>
    <row r="20">
      <c r="A20" t="s">
        <v>19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</row>
    <row r="21">
      <c r="A21" t="s">
        <v>20</v>
      </c>
      <c r="B21" t="n">
        <v>6.03328689127341</v>
      </c>
      <c r="C21" t="n">
        <v>0.0737022764928037</v>
      </c>
      <c r="D21" t="n">
        <v>0.344535019173414</v>
      </c>
      <c r="E21" t="n">
        <v>0</v>
      </c>
      <c r="F21" t="n">
        <v>0</v>
      </c>
      <c r="G21" t="n">
        <v>1.30570218079851</v>
      </c>
      <c r="H21" t="n">
        <v>122.149201673214</v>
      </c>
      <c r="I21" t="n">
        <v>75.5526318169645</v>
      </c>
      <c r="J21" t="n">
        <v>6.04109994849153</v>
      </c>
      <c r="K21" t="n">
        <v>4.45227226758848</v>
      </c>
      <c r="L21" t="n">
        <v>0.117261243981844</v>
      </c>
      <c r="M21" t="n">
        <v>1.92485101318544</v>
      </c>
      <c r="N21" t="n">
        <v>10.5340524789927</v>
      </c>
      <c r="O21" t="n">
        <v>4.24329419659537</v>
      </c>
      <c r="P21" t="n">
        <v>9.58549595454028</v>
      </c>
      <c r="Q21" t="n">
        <v>1.31863176167726</v>
      </c>
      <c r="R21" t="n">
        <v>0</v>
      </c>
      <c r="S21" t="n">
        <v>51.5435679300391</v>
      </c>
      <c r="T21" t="n">
        <v>0</v>
      </c>
      <c r="U21" t="n">
        <v>15.3350355797997</v>
      </c>
      <c r="V21" t="n">
        <v>1.86320835379679</v>
      </c>
      <c r="W21" t="n">
        <v>1.51213119132083</v>
      </c>
      <c r="X21" t="n">
        <v>4.86577162898991</v>
      </c>
      <c r="Y21" t="n">
        <v>15.9773162151067</v>
      </c>
      <c r="Z21" t="n">
        <v>0.685600501620999</v>
      </c>
      <c r="AA21" t="n">
        <v>0</v>
      </c>
      <c r="AB21" t="n">
        <v>1.36513637559632</v>
      </c>
      <c r="AC21" t="n">
        <v>10.4587708700966</v>
      </c>
      <c r="AD21" t="n">
        <v>13.7821035443687</v>
      </c>
      <c r="AE21" t="n">
        <v>5.1671007275142</v>
      </c>
      <c r="AF21" t="n">
        <v>8.48905683711784</v>
      </c>
      <c r="AG21" t="n">
        <v>24.4850104542341</v>
      </c>
      <c r="AH21" t="n">
        <v>0.138322217909083</v>
      </c>
      <c r="AI21" t="n">
        <v>0.0464375239924984</v>
      </c>
      <c r="AJ21" t="n">
        <v>131.49112610682</v>
      </c>
      <c r="AK21" t="n">
        <v>137.894148882722</v>
      </c>
      <c r="AL21" t="n">
        <v>0</v>
      </c>
      <c r="AM21" t="n">
        <v>6.13601598914967</v>
      </c>
      <c r="AN21" t="n">
        <v>0.342551488997019</v>
      </c>
      <c r="AO21" t="n">
        <v>0</v>
      </c>
      <c r="AP21" t="n">
        <v>0</v>
      </c>
      <c r="AQ21" t="n">
        <v>0</v>
      </c>
      <c r="AR21" t="n">
        <v>9.05298309102526</v>
      </c>
      <c r="AS21" t="n">
        <v>0.0417288614380199</v>
      </c>
      <c r="AT21" t="n">
        <v>0.0160113582503791</v>
      </c>
      <c r="AU21" t="n">
        <v>2.68949027442661</v>
      </c>
      <c r="AV21" t="n">
        <v>0.990360034901256</v>
      </c>
      <c r="AW21" t="n">
        <v>0.724123338555264</v>
      </c>
      <c r="AX21" t="n">
        <v>0.967025301858175</v>
      </c>
      <c r="AY21" t="n">
        <v>46.5559260615705</v>
      </c>
      <c r="AZ21" t="n">
        <v>3.91115345804796</v>
      </c>
      <c r="BA21" t="n">
        <v>0.442441153850058</v>
      </c>
      <c r="BB21" t="n">
        <v>0.160743353010361</v>
      </c>
      <c r="BC21" t="n">
        <v>0</v>
      </c>
      <c r="BD21" t="n">
        <v>0.311578159615213</v>
      </c>
      <c r="BE21" t="n">
        <v>0.133268332151585</v>
      </c>
      <c r="BF21" t="n">
        <v>40.8104229080962</v>
      </c>
      <c r="BG21" t="n">
        <v>16.7367151743368</v>
      </c>
      <c r="BH21" t="n">
        <v>2.95268602642672</v>
      </c>
      <c r="BI21" t="n">
        <v>1.31568561976318</v>
      </c>
      <c r="BJ21" t="n">
        <v>0.082361230435682</v>
      </c>
      <c r="BK21" t="n">
        <v>0.248985975811616</v>
      </c>
      <c r="BL21" t="n">
        <v>4.0144120351684</v>
      </c>
      <c r="BM21" t="n">
        <v>2.33683193866722</v>
      </c>
      <c r="BN21" t="n">
        <v>0.940370521882608</v>
      </c>
      <c r="BO21" t="n">
        <v>0.400904295386925</v>
      </c>
      <c r="BP21" t="n">
        <v>0</v>
      </c>
      <c r="BQ21" t="n">
        <v>42.7206005830981</v>
      </c>
      <c r="BR21" t="n">
        <v>1.9340070104149</v>
      </c>
      <c r="BS21" t="n">
        <v>3.92309397077392</v>
      </c>
      <c r="BT21" t="n">
        <v>0.499926591096373</v>
      </c>
      <c r="BU21" t="n">
        <v>0.89347957461716</v>
      </c>
      <c r="BV21" t="n">
        <v>0.544533588737996</v>
      </c>
      <c r="BW21" t="n">
        <v>4.51328454286201</v>
      </c>
      <c r="BX21" t="n">
        <v>0.321098123294896</v>
      </c>
      <c r="BY21" t="n">
        <v>0</v>
      </c>
      <c r="BZ21" t="n">
        <v>0.493261652299078</v>
      </c>
      <c r="CA21" t="n">
        <v>1.13375173317779</v>
      </c>
      <c r="CB21" t="n">
        <v>13.6055837834758</v>
      </c>
      <c r="CC21" t="n">
        <v>2.39202436229454</v>
      </c>
      <c r="CD21" t="n">
        <v>2.05300927047861</v>
      </c>
      <c r="CE21" t="n">
        <v>89.3273872890794</v>
      </c>
      <c r="CF21" t="n">
        <v>0.0888799314008326</v>
      </c>
      <c r="CG21" t="n">
        <v>0.089564660265443</v>
      </c>
      <c r="CH21" t="n">
        <v>89.2338057915325</v>
      </c>
      <c r="CI21" t="n">
        <v>92.2242208473311</v>
      </c>
      <c r="CJ21" t="n">
        <v>0</v>
      </c>
      <c r="CK21" t="n">
        <v>3.5989596062291</v>
      </c>
      <c r="CL21" t="n">
        <v>0.0930591903526249</v>
      </c>
      <c r="CM21" t="n">
        <v>0</v>
      </c>
      <c r="CN21" t="n">
        <v>0</v>
      </c>
      <c r="CO21" t="n">
        <v>0</v>
      </c>
      <c r="CP21" t="n">
        <v>3.48025384376374</v>
      </c>
      <c r="CQ21" t="n">
        <v>0.00829316888189857</v>
      </c>
      <c r="CR21" t="n">
        <v>0</v>
      </c>
      <c r="CS21" t="n">
        <v>0.495712965082211</v>
      </c>
      <c r="CT21" t="n">
        <v>0.497574204908338</v>
      </c>
      <c r="CU21" t="n">
        <v>0.815126602866052</v>
      </c>
      <c r="CV21" t="n">
        <v>0.730101149052654</v>
      </c>
      <c r="CW21" t="n">
        <v>24.5971290755231</v>
      </c>
      <c r="CX21" t="n">
        <v>2.93034412226543</v>
      </c>
      <c r="CY21" t="n">
        <v>0.0800734014914104</v>
      </c>
      <c r="CZ21" t="n">
        <v>0</v>
      </c>
      <c r="DA21" t="n">
        <v>0</v>
      </c>
      <c r="DB21" t="n">
        <v>2.7339323055159</v>
      </c>
      <c r="DC21" t="n">
        <v>4.91985267031728</v>
      </c>
      <c r="DD21" t="n">
        <v>6.1577167361415</v>
      </c>
      <c r="DE21" t="n">
        <v>1.96938206218177</v>
      </c>
      <c r="DF21" t="n">
        <v>0</v>
      </c>
      <c r="DG21" t="n">
        <v>0.0743206165262682</v>
      </c>
      <c r="DH21" t="n">
        <v>0</v>
      </c>
      <c r="DI21" t="n">
        <v>0</v>
      </c>
      <c r="DJ21" t="n">
        <v>0.227559798728858</v>
      </c>
      <c r="DK21" t="n">
        <v>0</v>
      </c>
      <c r="DL21" t="n">
        <v>0.283703596607421</v>
      </c>
      <c r="DM21" t="n">
        <v>0</v>
      </c>
      <c r="DN21" t="n">
        <v>0</v>
      </c>
      <c r="DO21" t="n">
        <v>0</v>
      </c>
      <c r="DP21" t="n">
        <v>0</v>
      </c>
      <c r="DQ21" t="n">
        <v>0.816152807656719</v>
      </c>
      <c r="DR21" t="n">
        <v>0</v>
      </c>
      <c r="DS21" t="n">
        <v>0.0772398646232008</v>
      </c>
      <c r="DT21" t="n">
        <v>0.190651129587212</v>
      </c>
      <c r="DU21" t="n">
        <v>0.460395103572442</v>
      </c>
      <c r="DV21" t="n">
        <v>0</v>
      </c>
      <c r="DW21" t="n">
        <v>0</v>
      </c>
      <c r="DX21" t="n">
        <v>0.26602869737409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0.00538839220225143</v>
      </c>
      <c r="EE21" t="n">
        <v>0.0386577985034529</v>
      </c>
      <c r="EF21" t="n">
        <v>20.3015322111341</v>
      </c>
      <c r="EG21" t="n">
        <v>14.2349712247449</v>
      </c>
      <c r="EH21" t="n">
        <v>0</v>
      </c>
      <c r="EI21" t="n">
        <v>0.383812270039913</v>
      </c>
      <c r="EJ21" t="n">
        <v>0.00694976957131033</v>
      </c>
      <c r="EK21" t="n">
        <v>0</v>
      </c>
      <c r="EL21" t="n">
        <v>0</v>
      </c>
      <c r="EM21" t="n">
        <v>0</v>
      </c>
      <c r="EN21" t="n">
        <v>0</v>
      </c>
      <c r="EO21" t="n">
        <v>0.000896175528346282</v>
      </c>
      <c r="EP21" t="n">
        <v>0</v>
      </c>
      <c r="EQ21" t="n">
        <v>0</v>
      </c>
      <c r="ER21" t="n">
        <v>0.126600840619868</v>
      </c>
      <c r="ES21" t="n">
        <v>0.11241805798437</v>
      </c>
      <c r="ET21" t="n">
        <v>0.194945915144682</v>
      </c>
      <c r="EU21" t="n">
        <v>6.36055588852035</v>
      </c>
      <c r="EV21" t="n">
        <v>2.64584227323052</v>
      </c>
      <c r="EW21" t="n">
        <v>0.0165200686113911</v>
      </c>
      <c r="EX21" t="n">
        <v>0.0120298745245367</v>
      </c>
      <c r="EY21" t="n">
        <v>0.111616936397648</v>
      </c>
      <c r="EZ21" t="n">
        <v>7.00076401727518</v>
      </c>
      <c r="FA21" t="n">
        <v>0.767006318240299</v>
      </c>
      <c r="FB21" t="n">
        <v>47.9027002657797</v>
      </c>
      <c r="FC21" t="n">
        <v>14.0136502263061</v>
      </c>
      <c r="FD21" t="n">
        <v>0.164353570507755</v>
      </c>
      <c r="FE21" t="n">
        <v>2.01587925042313</v>
      </c>
      <c r="FF21" t="n">
        <v>0</v>
      </c>
      <c r="FG21" t="n">
        <v>0</v>
      </c>
      <c r="FH21" t="n">
        <v>0.343477507823216</v>
      </c>
      <c r="FI21" t="n">
        <v>1.74295548398843</v>
      </c>
      <c r="FJ21" t="n">
        <v>0</v>
      </c>
      <c r="FK21" t="n">
        <v>4.00049271937974</v>
      </c>
      <c r="FL21" t="n">
        <v>0</v>
      </c>
      <c r="FM21" t="n">
        <v>10.8115910200974</v>
      </c>
      <c r="FN21" t="n">
        <v>0</v>
      </c>
      <c r="FO21" t="n">
        <v>4.86759188026324</v>
      </c>
      <c r="FP21" t="n">
        <v>0</v>
      </c>
      <c r="FQ21" t="n">
        <v>0.144600116249754</v>
      </c>
      <c r="FR21" t="n">
        <v>1.94744059105255</v>
      </c>
      <c r="FS21" t="n">
        <v>3.96571117779428</v>
      </c>
      <c r="FT21" t="n">
        <v>0.324218721398077</v>
      </c>
      <c r="FU21" t="n">
        <v>0</v>
      </c>
      <c r="FV21" t="n">
        <v>0.313121113832294</v>
      </c>
      <c r="FW21" t="n">
        <v>1.30965620984854</v>
      </c>
      <c r="FX21" t="n">
        <v>0</v>
      </c>
      <c r="FY21" t="n">
        <v>0</v>
      </c>
      <c r="FZ21" t="n">
        <v>0</v>
      </c>
      <c r="GA21" t="n">
        <v>1.91032897822183</v>
      </c>
      <c r="GB21" t="n">
        <v>0.0597466989601695</v>
      </c>
      <c r="GC21" t="n">
        <v>0.0518248890898221</v>
      </c>
      <c r="GD21" t="n">
        <v>37.6465320568937</v>
      </c>
      <c r="GE21" t="n">
        <v>54.9959248171421</v>
      </c>
      <c r="GF21" t="n">
        <v>0</v>
      </c>
      <c r="GG21" t="n">
        <v>1.86419703523324</v>
      </c>
      <c r="GH21" t="n">
        <v>0.0250443036171919</v>
      </c>
      <c r="GI21" t="n">
        <v>0</v>
      </c>
      <c r="GJ21" t="n">
        <v>0</v>
      </c>
      <c r="GK21" t="n">
        <v>0</v>
      </c>
      <c r="GL21" t="n">
        <v>1.96735215577743</v>
      </c>
      <c r="GM21" t="n">
        <v>0.00446523884216659</v>
      </c>
      <c r="GN21" t="n">
        <v>0</v>
      </c>
      <c r="GO21" t="n">
        <v>0.241432504065126</v>
      </c>
      <c r="GP21" t="n">
        <v>0.259639177708987</v>
      </c>
      <c r="GQ21" t="n">
        <v>0.353759941562451</v>
      </c>
      <c r="GR21" t="n">
        <v>0.488263516771476</v>
      </c>
      <c r="GS21" t="n">
        <v>19.1366140923475</v>
      </c>
      <c r="GT21" t="n">
        <v>4.12815250250785</v>
      </c>
      <c r="GU21" t="n">
        <v>1.31065874057495</v>
      </c>
      <c r="GV21" t="n">
        <v>0</v>
      </c>
      <c r="GW21" t="n">
        <v>0.874864067488274</v>
      </c>
      <c r="GX21" t="n">
        <v>0</v>
      </c>
      <c r="GY21" t="n">
        <v>0.329729517115025</v>
      </c>
      <c r="GZ21" t="n">
        <v>95.7223308658922</v>
      </c>
      <c r="HA21" t="n">
        <v>24.7150447495181</v>
      </c>
      <c r="HB21" t="n">
        <v>10.2461476722147</v>
      </c>
      <c r="HC21" t="n">
        <v>10.6606276848516</v>
      </c>
      <c r="HD21" t="n">
        <v>1.80515127950433</v>
      </c>
      <c r="HE21" t="n">
        <v>3.58669903387144</v>
      </c>
      <c r="HF21" t="n">
        <v>5.87857853827157</v>
      </c>
      <c r="HG21" t="n">
        <v>6.33564106896817</v>
      </c>
      <c r="HH21" t="n">
        <v>5.79921614260577</v>
      </c>
      <c r="HI21" t="n">
        <v>3.4975047099025</v>
      </c>
      <c r="HJ21" t="n">
        <v>0</v>
      </c>
      <c r="HK21" t="n">
        <v>41.2409856802825</v>
      </c>
      <c r="HL21" t="n">
        <v>9.98244997610886</v>
      </c>
      <c r="HM21" t="n">
        <v>41.0166199954853</v>
      </c>
      <c r="HN21" t="n">
        <v>0.746906367355551</v>
      </c>
      <c r="HO21" t="n">
        <v>2.66240575295385</v>
      </c>
      <c r="HP21" t="n">
        <v>17.5341969001866</v>
      </c>
      <c r="HQ21" t="n">
        <v>10.778335839036</v>
      </c>
      <c r="HR21" t="n">
        <v>2.77103677624047</v>
      </c>
      <c r="HS21" t="n">
        <v>0.302842997716515</v>
      </c>
      <c r="HT21" t="n">
        <v>1.33396308738306</v>
      </c>
      <c r="HU21" t="n">
        <v>7.81084409732053</v>
      </c>
      <c r="HV21" t="n">
        <v>18.9364199848807</v>
      </c>
      <c r="HW21" t="n">
        <v>2.79845276572877</v>
      </c>
      <c r="HX21" t="n">
        <v>2.08559871246405</v>
      </c>
      <c r="HY21" t="n">
        <v>42.686447290327</v>
      </c>
      <c r="HZ21" t="n">
        <v>0.12995963508837</v>
      </c>
      <c r="IA21" t="n">
        <v>0.280171211679339</v>
      </c>
      <c r="IB21" t="n">
        <v>192.074344321988</v>
      </c>
      <c r="IC21" t="n">
        <v>169.515961773692</v>
      </c>
      <c r="ID21" t="n">
        <v>0</v>
      </c>
      <c r="IE21" t="n">
        <v>9.99167060284285</v>
      </c>
      <c r="IF21" t="n">
        <v>0.111503571587677</v>
      </c>
      <c r="IG21" t="n">
        <v>0</v>
      </c>
      <c r="IH21" t="n">
        <v>0</v>
      </c>
      <c r="II21" t="n">
        <v>0</v>
      </c>
      <c r="IJ21" t="n">
        <v>1.60123443787207</v>
      </c>
      <c r="IK21" t="n">
        <v>0.0283992919170372</v>
      </c>
      <c r="IL21" t="n">
        <v>0.00235836486830768</v>
      </c>
      <c r="IM21" t="n">
        <v>0.906419666956367</v>
      </c>
      <c r="IN21" t="n">
        <v>0.938061574662635</v>
      </c>
      <c r="IO21" t="n">
        <v>1.06459862986199</v>
      </c>
      <c r="IP21" t="n">
        <v>1.11365563756341</v>
      </c>
      <c r="IQ21" t="n">
        <v>51.6323584642343</v>
      </c>
      <c r="IR21" t="n">
        <v>2.0814100019946</v>
      </c>
      <c r="IS21" t="n">
        <v>0.0311339878985486</v>
      </c>
      <c r="IT21" t="n">
        <v>0</v>
      </c>
      <c r="IU21" t="n">
        <v>0</v>
      </c>
      <c r="IV21" t="n">
        <v>42.5564820541558</v>
      </c>
      <c r="IW21" t="n">
        <v>2.10410909438313</v>
      </c>
      <c r="IX21" t="n">
        <v>27.9341030372119</v>
      </c>
      <c r="IY21" t="n">
        <v>6.92352031219336</v>
      </c>
      <c r="IZ21" t="n">
        <v>2.02003021378548</v>
      </c>
      <c r="JA21" t="n">
        <v>0.682604503545318</v>
      </c>
      <c r="JB21" t="n">
        <v>0.172665180575228</v>
      </c>
      <c r="JC21" t="n">
        <v>0</v>
      </c>
      <c r="JD21" t="n">
        <v>0.303129962423264</v>
      </c>
      <c r="JE21" t="n">
        <v>0.276473918601701</v>
      </c>
      <c r="JF21" t="n">
        <v>1.29746635518965</v>
      </c>
      <c r="JG21" t="n">
        <v>0</v>
      </c>
      <c r="JH21" t="n">
        <v>0</v>
      </c>
      <c r="JI21" t="n">
        <v>9.68743831259331</v>
      </c>
      <c r="JJ21" t="n">
        <v>2.82873095163378</v>
      </c>
      <c r="JK21" t="n">
        <v>3.6233268281966</v>
      </c>
      <c r="JL21" t="n">
        <v>0</v>
      </c>
      <c r="JM21" t="n">
        <v>2.00408338407991</v>
      </c>
      <c r="JN21" t="n">
        <v>1.7362690343581</v>
      </c>
      <c r="JO21" t="n">
        <v>0.557298996202332</v>
      </c>
      <c r="JP21" t="n">
        <v>0.394532478713579</v>
      </c>
      <c r="JQ21" t="n">
        <v>0.76776921754324</v>
      </c>
      <c r="JR21" t="n">
        <v>0.393904856919063</v>
      </c>
      <c r="JS21" t="n">
        <v>4.44708802367486</v>
      </c>
      <c r="JT21" t="n">
        <v>7.56740119662755</v>
      </c>
      <c r="JU21" t="n">
        <v>0</v>
      </c>
      <c r="JV21" t="n">
        <v>0</v>
      </c>
      <c r="JW21" t="n">
        <v>12.4705936325798</v>
      </c>
      <c r="JX21" t="n">
        <v>0.0218378391046667</v>
      </c>
      <c r="JY21" t="n">
        <v>0.031783019291285</v>
      </c>
      <c r="JZ21" t="n">
        <v>38.1077327447331</v>
      </c>
      <c r="KA21" t="n">
        <v>57.5007582355435</v>
      </c>
      <c r="KB21" t="n">
        <v>0</v>
      </c>
      <c r="KC21" t="n">
        <v>2.10799204948735</v>
      </c>
      <c r="KD21" t="n">
        <v>0.0264004736003608</v>
      </c>
      <c r="KE21" t="n">
        <v>0</v>
      </c>
      <c r="KF21" t="n">
        <v>0</v>
      </c>
      <c r="KG21" t="n">
        <v>0</v>
      </c>
      <c r="KH21" t="n">
        <v>9.22227844282385</v>
      </c>
      <c r="KI21" t="n">
        <v>0.0121736832652722</v>
      </c>
      <c r="KJ21" t="n">
        <v>0.00100163148725473</v>
      </c>
      <c r="KK21" t="n">
        <v>0.0525922366813203</v>
      </c>
      <c r="KL21" t="n">
        <v>0.317945304286545</v>
      </c>
      <c r="KM21" t="n">
        <v>0.307116648575705</v>
      </c>
      <c r="KN21" t="n">
        <v>0.484924641832874</v>
      </c>
      <c r="KO21" t="n">
        <v>26.3924796835586</v>
      </c>
      <c r="KP21" t="n">
        <v>2.72977745453587</v>
      </c>
      <c r="KQ21" t="n">
        <v>0</v>
      </c>
      <c r="KR21" t="n">
        <v>0</v>
      </c>
      <c r="KS21" t="n">
        <v>2.56036198433052</v>
      </c>
      <c r="KT21" t="n">
        <v>13.2018768778486</v>
      </c>
      <c r="KU21" t="n">
        <v>8.50686969163301</v>
      </c>
      <c r="KV21" t="n">
        <v>155.101921491632</v>
      </c>
      <c r="KW21" t="n">
        <v>52.5009033466074</v>
      </c>
      <c r="KX21" t="n">
        <v>9.62729371455045</v>
      </c>
      <c r="KY21" t="n">
        <v>3.24429307018653</v>
      </c>
      <c r="KZ21" t="n">
        <v>0.321621981001023</v>
      </c>
      <c r="LA21" t="n">
        <v>0.506438644099505</v>
      </c>
      <c r="LB21" t="n">
        <v>15.2693421191363</v>
      </c>
      <c r="LC21" t="n">
        <v>5.90829257782733</v>
      </c>
      <c r="LD21" t="n">
        <v>11.7499092096055</v>
      </c>
      <c r="LE21" t="n">
        <v>6.90761397398951</v>
      </c>
      <c r="LF21" t="n">
        <v>35.3390582636449</v>
      </c>
      <c r="LG21" t="n">
        <v>216.726885767859</v>
      </c>
      <c r="LH21" t="n">
        <v>2.1158285692575</v>
      </c>
      <c r="LI21" t="n">
        <v>55.4302542534722</v>
      </c>
      <c r="LJ21" t="n">
        <v>6.51832358161861</v>
      </c>
      <c r="LK21" t="n">
        <v>7.35297856135924</v>
      </c>
      <c r="LL21" t="n">
        <v>10.0854076680641</v>
      </c>
      <c r="LM21" t="n">
        <v>31.8035164339462</v>
      </c>
      <c r="LN21" t="n">
        <v>7.92380837858627</v>
      </c>
      <c r="LO21" t="n">
        <v>1.79626735164812</v>
      </c>
      <c r="LP21" t="n">
        <v>4.34012543425021</v>
      </c>
      <c r="LQ21" t="n">
        <v>22.7505605313707</v>
      </c>
      <c r="LR21" t="n">
        <v>59.5820038568126</v>
      </c>
      <c r="LS21" t="n">
        <v>9.06119359832673</v>
      </c>
      <c r="LT21" t="n">
        <v>12.6895920720535</v>
      </c>
      <c r="LU21" t="n">
        <v>106.241985221041</v>
      </c>
      <c r="LV21" t="n">
        <v>0.410113423647654</v>
      </c>
      <c r="LW21" t="n">
        <v>0.404079739914923</v>
      </c>
      <c r="LX21" t="n">
        <v>250.839867965233</v>
      </c>
      <c r="LY21" t="n">
        <v>323.391111702183</v>
      </c>
      <c r="LZ21" t="n">
        <v>0</v>
      </c>
      <c r="MA21" t="n">
        <v>17.2428701010725</v>
      </c>
      <c r="MB21" t="n">
        <v>1.16138492427555</v>
      </c>
      <c r="MC21" t="n">
        <v>0</v>
      </c>
      <c r="MD21" t="n">
        <v>0</v>
      </c>
      <c r="ME21" t="n">
        <v>0</v>
      </c>
      <c r="MF21" t="n">
        <v>44.2135924630675</v>
      </c>
      <c r="MG21" t="n">
        <v>0.0828562814425764</v>
      </c>
      <c r="MH21" t="n">
        <v>0.0338250459516921</v>
      </c>
      <c r="MI21" t="n">
        <v>7.86665858973158</v>
      </c>
      <c r="MJ21" t="n">
        <v>2.29381716628069</v>
      </c>
      <c r="MK21" t="n">
        <v>1.61152491017693</v>
      </c>
      <c r="ML21" t="n">
        <v>2.21758685607009</v>
      </c>
      <c r="MM21" t="n">
        <v>85.8703533132773</v>
      </c>
      <c r="MN21" t="n">
        <v>3.75054826680573</v>
      </c>
      <c r="MO21" t="n">
        <v>0.881257614901644</v>
      </c>
      <c r="MP21" t="n">
        <v>0</v>
      </c>
      <c r="MQ21" t="n">
        <v>14.5746773242756</v>
      </c>
      <c r="MR21" t="n">
        <v>5.62422116962236</v>
      </c>
      <c r="MS21" t="n">
        <v>1.0751897651105</v>
      </c>
      <c r="MT21" t="n">
        <v>36.2772174667017</v>
      </c>
      <c r="MU21" t="n">
        <v>23.4691521708109</v>
      </c>
      <c r="MV21" t="n">
        <v>1.55067788643734</v>
      </c>
      <c r="MW21" t="n">
        <v>0.21090646638811</v>
      </c>
      <c r="MX21" t="n">
        <v>0</v>
      </c>
      <c r="MY21" t="n">
        <v>0</v>
      </c>
      <c r="MZ21" t="n">
        <v>6.13322979686407</v>
      </c>
      <c r="NA21" t="n">
        <v>0</v>
      </c>
      <c r="NB21" t="n">
        <v>0.824862721905615</v>
      </c>
      <c r="NC21" t="n">
        <v>5.83882736507461</v>
      </c>
      <c r="ND21" t="n">
        <v>0</v>
      </c>
      <c r="NE21" t="n">
        <v>5.70513271758333</v>
      </c>
      <c r="NF21" t="n">
        <v>1.70954722767407</v>
      </c>
      <c r="NG21" t="n">
        <v>6.43814290082198</v>
      </c>
      <c r="NH21" t="n">
        <v>0</v>
      </c>
      <c r="NI21" t="n">
        <v>1.53689807561115</v>
      </c>
      <c r="NJ21" t="n">
        <v>1.52404199319196</v>
      </c>
      <c r="NK21" t="n">
        <v>1.55590575650098</v>
      </c>
      <c r="NL21" t="n">
        <v>1.02454029003674</v>
      </c>
      <c r="NM21" t="n">
        <v>0.766373448585625</v>
      </c>
      <c r="NN21" t="n">
        <v>0.257890115057907</v>
      </c>
      <c r="NO21" t="n">
        <v>2.16409367898923</v>
      </c>
      <c r="NP21" t="n">
        <v>1.6885378630699</v>
      </c>
      <c r="NQ21" t="n">
        <v>0</v>
      </c>
      <c r="NR21" t="n">
        <v>1.17343640545184</v>
      </c>
      <c r="NS21" t="n">
        <v>2.5427939174838</v>
      </c>
      <c r="NT21" t="n">
        <v>0.230024030394966</v>
      </c>
      <c r="NU21" t="n">
        <v>0.0465417527876988</v>
      </c>
      <c r="NV21" t="n">
        <v>74.957113946481</v>
      </c>
      <c r="NW21" t="n">
        <v>85.3188117156006</v>
      </c>
      <c r="NX21" t="n">
        <v>0</v>
      </c>
      <c r="NY21" t="n">
        <v>3.08379787382768</v>
      </c>
      <c r="NZ21" t="n">
        <v>0.0619973525843168</v>
      </c>
      <c r="OA21" t="n">
        <v>0</v>
      </c>
      <c r="OB21" t="n">
        <v>0</v>
      </c>
      <c r="OC21" t="n">
        <v>0</v>
      </c>
      <c r="OD21" t="n">
        <v>1.45260988125421</v>
      </c>
      <c r="OE21" t="n">
        <v>0.00980151225455474</v>
      </c>
      <c r="OF21" t="n">
        <v>0.00213329054918705</v>
      </c>
      <c r="OG21" t="n">
        <v>0.0793147865473961</v>
      </c>
      <c r="OH21" t="n">
        <v>0.406550908658436</v>
      </c>
      <c r="OI21" t="n">
        <v>0.368888961557901</v>
      </c>
      <c r="OJ21" t="n">
        <v>0.456558792136142</v>
      </c>
      <c r="OK21" t="n">
        <v>24.7013060207777</v>
      </c>
      <c r="OL21" t="n">
        <v>5.43384163403895</v>
      </c>
      <c r="OM21" t="n">
        <v>0.649600348992757</v>
      </c>
      <c r="ON21" t="n">
        <v>0.0323520575182314</v>
      </c>
      <c r="OO21" t="n">
        <v>0</v>
      </c>
      <c r="OP21" t="n">
        <v>18.6512341281596</v>
      </c>
      <c r="OQ21" t="n">
        <v>4.22655080738168</v>
      </c>
      <c r="OR21" t="n">
        <v>36.5728324371073</v>
      </c>
      <c r="OS21" t="n">
        <v>28.6779920377946</v>
      </c>
      <c r="OT21" t="n">
        <v>2.47851079857196</v>
      </c>
      <c r="OU21" t="n">
        <v>1.59194895528967</v>
      </c>
      <c r="OV21" t="n">
        <v>0</v>
      </c>
      <c r="OW21" t="n">
        <v>0</v>
      </c>
      <c r="OX21" t="n">
        <v>9.10683874589816</v>
      </c>
      <c r="OY21" t="n">
        <v>0.127534300602269</v>
      </c>
      <c r="OZ21" t="n">
        <v>0.276651575495177</v>
      </c>
      <c r="PA21" t="n">
        <v>0.470879363743331</v>
      </c>
      <c r="PB21" t="n">
        <v>0</v>
      </c>
      <c r="PC21" t="n">
        <v>11.4466981480392</v>
      </c>
      <c r="PD21" t="n">
        <v>0</v>
      </c>
      <c r="PE21" t="n">
        <v>0</v>
      </c>
      <c r="PF21" t="n">
        <v>0</v>
      </c>
      <c r="PG21" t="n">
        <v>3.90982823079294</v>
      </c>
      <c r="PH21" t="n">
        <v>0.952296818161437</v>
      </c>
      <c r="PI21" t="n">
        <v>0.852090964767371</v>
      </c>
      <c r="PJ21" t="n">
        <v>0</v>
      </c>
      <c r="PK21" t="n">
        <v>0.120082782715349</v>
      </c>
      <c r="PL21" t="n">
        <v>0.738893913589793</v>
      </c>
      <c r="PM21" t="n">
        <v>0</v>
      </c>
      <c r="PN21" t="n">
        <v>0</v>
      </c>
      <c r="PO21" t="n">
        <v>0</v>
      </c>
      <c r="PP21" t="n">
        <v>0</v>
      </c>
      <c r="PQ21" t="n">
        <v>1.61949925454111</v>
      </c>
      <c r="PR21" t="n">
        <v>0.061028555835759</v>
      </c>
      <c r="PS21" t="n">
        <v>0.129613867419437</v>
      </c>
      <c r="PT21" t="n">
        <v>80.7117906798559</v>
      </c>
      <c r="PU21" t="n">
        <v>108.674118177218</v>
      </c>
      <c r="PV21" t="n">
        <v>0</v>
      </c>
      <c r="PW21" t="n">
        <v>3.29345081710044</v>
      </c>
      <c r="PX21" t="n">
        <v>0.0244203947297061</v>
      </c>
      <c r="PY21" t="n">
        <v>0</v>
      </c>
      <c r="PZ21" t="n">
        <v>0</v>
      </c>
      <c r="QA21" t="n">
        <v>0</v>
      </c>
      <c r="QB21" t="n">
        <v>1.21462100961223</v>
      </c>
      <c r="QC21" t="n">
        <v>0.00218136444669745</v>
      </c>
      <c r="QD21" t="n">
        <v>0</v>
      </c>
      <c r="QE21" t="n">
        <v>0.119758436245089</v>
      </c>
      <c r="QF21" t="n">
        <v>0.283191282097191</v>
      </c>
      <c r="QG21" t="n">
        <v>0.569666984574735</v>
      </c>
      <c r="QH21" t="n">
        <v>0.68975614009592</v>
      </c>
      <c r="QI21" t="n">
        <v>23.8931028086989</v>
      </c>
    </row>
    <row r="22">
      <c r="A22" t="s">
        <v>21</v>
      </c>
      <c r="B22" t="n">
        <v>0.818758043162877</v>
      </c>
      <c r="C22" t="n">
        <v>0.0105488788218615</v>
      </c>
      <c r="D22" t="n">
        <v>0</v>
      </c>
      <c r="E22" t="n">
        <v>0</v>
      </c>
      <c r="F22" t="n">
        <v>0</v>
      </c>
      <c r="G22" t="n">
        <v>0.201177243744144</v>
      </c>
      <c r="H22" t="n">
        <v>8.81936063069719</v>
      </c>
      <c r="I22" t="n">
        <v>119.636625271053</v>
      </c>
      <c r="J22" t="n">
        <v>0.0238238688630456</v>
      </c>
      <c r="K22" t="n">
        <v>0</v>
      </c>
      <c r="L22" t="n">
        <v>0.0000595623517305318</v>
      </c>
      <c r="M22" t="n">
        <v>0</v>
      </c>
      <c r="N22" t="n">
        <v>3.50576832697766</v>
      </c>
      <c r="O22" t="n">
        <v>0</v>
      </c>
      <c r="P22" t="n">
        <v>1.09836924923451</v>
      </c>
      <c r="Q22" t="n">
        <v>0.0563635709660546</v>
      </c>
      <c r="R22" t="n">
        <v>0</v>
      </c>
      <c r="S22" t="n">
        <v>22.3603377287582</v>
      </c>
      <c r="T22" t="n">
        <v>0</v>
      </c>
      <c r="U22" t="n">
        <v>0.0867912006862284</v>
      </c>
      <c r="V22" t="n">
        <v>71.6520561420337</v>
      </c>
      <c r="W22" t="n">
        <v>0.270249122863581</v>
      </c>
      <c r="X22" t="n">
        <v>3.12468712584262</v>
      </c>
      <c r="Y22" t="n">
        <v>0.365723297616627</v>
      </c>
      <c r="Z22" t="n">
        <v>0.00438331197769597</v>
      </c>
      <c r="AA22" t="n">
        <v>0</v>
      </c>
      <c r="AB22" t="n">
        <v>0.0347311034232804</v>
      </c>
      <c r="AC22" t="n">
        <v>4.2714842009382</v>
      </c>
      <c r="AD22" t="n">
        <v>1.39076786847482</v>
      </c>
      <c r="AE22" t="n">
        <v>0.0597885986956715</v>
      </c>
      <c r="AF22" t="n">
        <v>13.0247681411867</v>
      </c>
      <c r="AG22" t="n">
        <v>12.6986104629903</v>
      </c>
      <c r="AH22" t="n">
        <v>2.59761323031458</v>
      </c>
      <c r="AI22" t="n">
        <v>0.21268870886899</v>
      </c>
      <c r="AJ22" t="n">
        <v>31.5164125432117</v>
      </c>
      <c r="AK22" t="n">
        <v>1.15790174607052</v>
      </c>
      <c r="AL22" t="n">
        <v>1.66437387792615</v>
      </c>
      <c r="AM22" t="n">
        <v>1.66432726198684</v>
      </c>
      <c r="AN22" t="n">
        <v>0.035691044146516</v>
      </c>
      <c r="AO22" t="n">
        <v>0</v>
      </c>
      <c r="AP22" t="n">
        <v>0</v>
      </c>
      <c r="AQ22" t="n">
        <v>0</v>
      </c>
      <c r="AR22" t="n">
        <v>0.593272998587617</v>
      </c>
      <c r="AS22" t="n">
        <v>0.104980285832076</v>
      </c>
      <c r="AT22" t="n">
        <v>0.0436637632627556</v>
      </c>
      <c r="AU22" t="n">
        <v>1.50538984702272</v>
      </c>
      <c r="AV22" t="n">
        <v>9.90799590245834</v>
      </c>
      <c r="AW22" t="n">
        <v>1.51868109005243</v>
      </c>
      <c r="AX22" t="n">
        <v>5.94697005617337</v>
      </c>
      <c r="AY22" t="n">
        <v>13.2932559470439</v>
      </c>
      <c r="AZ22" t="n">
        <v>0.530770110808567</v>
      </c>
      <c r="BA22" t="n">
        <v>0.0633258338801046</v>
      </c>
      <c r="BB22" t="n">
        <v>0</v>
      </c>
      <c r="BC22" t="n">
        <v>0</v>
      </c>
      <c r="BD22" t="n">
        <v>0.0567927335899192</v>
      </c>
      <c r="BE22" t="n">
        <v>0.0205334387388698</v>
      </c>
      <c r="BF22" t="n">
        <v>2.9465754355126</v>
      </c>
      <c r="BG22" t="n">
        <v>26.5023742181657</v>
      </c>
      <c r="BH22" t="n">
        <v>0.0116443040650076</v>
      </c>
      <c r="BI22" t="n">
        <v>0</v>
      </c>
      <c r="BJ22" t="n">
        <v>0.000041835037814617</v>
      </c>
      <c r="BK22" t="n">
        <v>0</v>
      </c>
      <c r="BL22" t="n">
        <v>1.33600991568983</v>
      </c>
      <c r="BM22" t="n">
        <v>0</v>
      </c>
      <c r="BN22" t="n">
        <v>0.107753846960129</v>
      </c>
      <c r="BO22" t="n">
        <v>0.0171362455845104</v>
      </c>
      <c r="BP22" t="n">
        <v>0</v>
      </c>
      <c r="BQ22" t="n">
        <v>18.5328081732725</v>
      </c>
      <c r="BR22" t="n">
        <v>0</v>
      </c>
      <c r="BS22" t="n">
        <v>0.022203406986345</v>
      </c>
      <c r="BT22" t="n">
        <v>19.2253153540978</v>
      </c>
      <c r="BU22" t="n">
        <v>0.159683281928666</v>
      </c>
      <c r="BV22" t="n">
        <v>0.34968700219737</v>
      </c>
      <c r="BW22" t="n">
        <v>0.103309797707889</v>
      </c>
      <c r="BX22" t="n">
        <v>0.00205290580524147</v>
      </c>
      <c r="BY22" t="n">
        <v>0</v>
      </c>
      <c r="BZ22" t="n">
        <v>0.0125493113852849</v>
      </c>
      <c r="CA22" t="n">
        <v>0.463037452125621</v>
      </c>
      <c r="CB22" t="n">
        <v>1.37295505704074</v>
      </c>
      <c r="CC22" t="n">
        <v>0.0276781491612802</v>
      </c>
      <c r="CD22" t="n">
        <v>3.14993411550409</v>
      </c>
      <c r="CE22" t="n">
        <v>46.3276786007879</v>
      </c>
      <c r="CF22" t="n">
        <v>1.66911497810139</v>
      </c>
      <c r="CG22" t="n">
        <v>0.410215496313372</v>
      </c>
      <c r="CH22" t="n">
        <v>21.3879789411957</v>
      </c>
      <c r="CI22" t="n">
        <v>0.774409844176486</v>
      </c>
      <c r="CJ22" t="n">
        <v>0.723508875805935</v>
      </c>
      <c r="CK22" t="n">
        <v>0.976178451625347</v>
      </c>
      <c r="CL22" t="n">
        <v>0.00969600126637742</v>
      </c>
      <c r="CM22" t="n">
        <v>0</v>
      </c>
      <c r="CN22" t="n">
        <v>0</v>
      </c>
      <c r="CO22" t="n">
        <v>0</v>
      </c>
      <c r="CP22" t="n">
        <v>0.228072958159249</v>
      </c>
      <c r="CQ22" t="n">
        <v>0.0208637190106068</v>
      </c>
      <c r="CR22" t="n">
        <v>0</v>
      </c>
      <c r="CS22" t="n">
        <v>0.277465686255878</v>
      </c>
      <c r="CT22" t="n">
        <v>4.97795045202154</v>
      </c>
      <c r="CU22" t="n">
        <v>1.70953937245164</v>
      </c>
      <c r="CV22" t="n">
        <v>4.48994422695125</v>
      </c>
      <c r="CW22" t="n">
        <v>7.02329348858783</v>
      </c>
      <c r="CX22" t="n">
        <v>0.397667616769585</v>
      </c>
      <c r="CY22" t="n">
        <v>0.0114607668769855</v>
      </c>
      <c r="CZ22" t="n">
        <v>0</v>
      </c>
      <c r="DA22" t="n">
        <v>0</v>
      </c>
      <c r="DB22" t="n">
        <v>0.498325971473057</v>
      </c>
      <c r="DC22" t="n">
        <v>0.7580307472845</v>
      </c>
      <c r="DD22" t="n">
        <v>0.444596639305099</v>
      </c>
      <c r="DE22" t="n">
        <v>3.11849128379233</v>
      </c>
      <c r="DF22" t="n">
        <v>0</v>
      </c>
      <c r="DG22" t="n">
        <v>0</v>
      </c>
      <c r="DH22" t="n">
        <v>0</v>
      </c>
      <c r="DI22" t="n">
        <v>0</v>
      </c>
      <c r="DJ22" t="n">
        <v>0.0757326713976394</v>
      </c>
      <c r="DK22" t="n">
        <v>0</v>
      </c>
      <c r="DL22" t="n">
        <v>0.0325086263547193</v>
      </c>
      <c r="DM22" t="n">
        <v>0</v>
      </c>
      <c r="DN22" t="n">
        <v>0</v>
      </c>
      <c r="DO22" t="n">
        <v>0</v>
      </c>
      <c r="DP22" t="n">
        <v>0</v>
      </c>
      <c r="DQ22" t="n">
        <v>0.00461915342493705</v>
      </c>
      <c r="DR22" t="n">
        <v>0</v>
      </c>
      <c r="DS22" t="n">
        <v>0.0138043615423927</v>
      </c>
      <c r="DT22" t="n">
        <v>0.122431789975351</v>
      </c>
      <c r="DU22" t="n">
        <v>0.0105385168083398</v>
      </c>
      <c r="DV22" t="n">
        <v>0</v>
      </c>
      <c r="DW22" t="n">
        <v>0</v>
      </c>
      <c r="DX22" t="n">
        <v>0.00676816643906661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0.101190966182253</v>
      </c>
      <c r="EE22" t="n">
        <v>0.177056753774065</v>
      </c>
      <c r="EF22" t="n">
        <v>4.8659668782943</v>
      </c>
      <c r="EG22" t="n">
        <v>0.119531525956291</v>
      </c>
      <c r="EH22" t="n">
        <v>0.155154777393809</v>
      </c>
      <c r="EI22" t="n">
        <v>0.104104882653835</v>
      </c>
      <c r="EJ22" t="n">
        <v>0.000724108756041369</v>
      </c>
      <c r="EK22" t="n">
        <v>0</v>
      </c>
      <c r="EL22" t="n">
        <v>0</v>
      </c>
      <c r="EM22" t="n">
        <v>0</v>
      </c>
      <c r="EN22" t="n">
        <v>0</v>
      </c>
      <c r="EO22" t="n">
        <v>0.00225457297130533</v>
      </c>
      <c r="EP22" t="n">
        <v>0</v>
      </c>
      <c r="EQ22" t="n">
        <v>0</v>
      </c>
      <c r="ER22" t="n">
        <v>1.26657030363155</v>
      </c>
      <c r="ES22" t="n">
        <v>0.235770855255001</v>
      </c>
      <c r="ET22" t="n">
        <v>1.19886989276395</v>
      </c>
      <c r="EU22" t="n">
        <v>1.81614897488576</v>
      </c>
      <c r="EV22" t="n">
        <v>0.359058781918889</v>
      </c>
      <c r="EW22" t="n">
        <v>0.0023644887268498</v>
      </c>
      <c r="EX22" t="n">
        <v>0</v>
      </c>
      <c r="EY22" t="n">
        <v>0.0247363172763709</v>
      </c>
      <c r="EZ22" t="n">
        <v>1.2760603190224</v>
      </c>
      <c r="FA22" t="n">
        <v>0.118177191787764</v>
      </c>
      <c r="FB22" t="n">
        <v>3.45864879214147</v>
      </c>
      <c r="FC22" t="n">
        <v>22.1904357331434</v>
      </c>
      <c r="FD22" t="n">
        <v>0.000648149831046541</v>
      </c>
      <c r="FE22" t="n">
        <v>0</v>
      </c>
      <c r="FF22" t="n">
        <v>0</v>
      </c>
      <c r="FG22" t="n">
        <v>0</v>
      </c>
      <c r="FH22" t="n">
        <v>0.114310477411918</v>
      </c>
      <c r="FI22" t="n">
        <v>0</v>
      </c>
      <c r="FJ22" t="n">
        <v>0</v>
      </c>
      <c r="FK22" t="n">
        <v>0.170996984784546</v>
      </c>
      <c r="FL22" t="n">
        <v>0</v>
      </c>
      <c r="FM22" t="n">
        <v>4.69022297646757</v>
      </c>
      <c r="FN22" t="n">
        <v>0</v>
      </c>
      <c r="FO22" t="n">
        <v>0.0275489509978758</v>
      </c>
      <c r="FP22" t="n">
        <v>0</v>
      </c>
      <c r="FQ22" t="n">
        <v>0.0258430318789561</v>
      </c>
      <c r="FR22" t="n">
        <v>1.25060175593742</v>
      </c>
      <c r="FS22" t="n">
        <v>0.0907757566922732</v>
      </c>
      <c r="FT22" t="n">
        <v>0.00207285700861852</v>
      </c>
      <c r="FU22" t="n">
        <v>0</v>
      </c>
      <c r="FV22" t="n">
        <v>0.00796626768059835</v>
      </c>
      <c r="FW22" t="n">
        <v>0.534878895284276</v>
      </c>
      <c r="FX22" t="n">
        <v>0</v>
      </c>
      <c r="FY22" t="n">
        <v>0</v>
      </c>
      <c r="FZ22" t="n">
        <v>0</v>
      </c>
      <c r="GA22" t="n">
        <v>0.990749977254201</v>
      </c>
      <c r="GB22" t="n">
        <v>1.12200930575425</v>
      </c>
      <c r="GC22" t="n">
        <v>0.237363403560739</v>
      </c>
      <c r="GD22" t="n">
        <v>9.02329815140862</v>
      </c>
      <c r="GE22" t="n">
        <v>0.461802606481085</v>
      </c>
      <c r="GF22" t="n">
        <v>0.383868393129884</v>
      </c>
      <c r="GG22" t="n">
        <v>0.505643067576765</v>
      </c>
      <c r="GH22" t="n">
        <v>0.00260941019009181</v>
      </c>
      <c r="GI22" t="n">
        <v>0</v>
      </c>
      <c r="GJ22" t="n">
        <v>0</v>
      </c>
      <c r="GK22" t="n">
        <v>0</v>
      </c>
      <c r="GL22" t="n">
        <v>0.128927327158379</v>
      </c>
      <c r="GM22" t="n">
        <v>0.0112335212082264</v>
      </c>
      <c r="GN22" t="n">
        <v>0</v>
      </c>
      <c r="GO22" t="n">
        <v>0.135137146178526</v>
      </c>
      <c r="GP22" t="n">
        <v>2.59754414374646</v>
      </c>
      <c r="GQ22" t="n">
        <v>0.741929592741536</v>
      </c>
      <c r="GR22" t="n">
        <v>3.00270169579051</v>
      </c>
      <c r="GS22" t="n">
        <v>5.46413594593638</v>
      </c>
      <c r="GT22" t="n">
        <v>0.560218356219735</v>
      </c>
      <c r="GU22" t="n">
        <v>0.187592309071874</v>
      </c>
      <c r="GV22" t="n">
        <v>0</v>
      </c>
      <c r="GW22" t="n">
        <v>0.193885586233868</v>
      </c>
      <c r="GX22" t="n">
        <v>0</v>
      </c>
      <c r="GY22" t="n">
        <v>0.050803373395395</v>
      </c>
      <c r="GZ22" t="n">
        <v>6.91129982638559</v>
      </c>
      <c r="HA22" t="n">
        <v>39.1359569633349</v>
      </c>
      <c r="HB22" t="n">
        <v>0.0404070253059121</v>
      </c>
      <c r="HC22" t="n">
        <v>0</v>
      </c>
      <c r="HD22" t="n">
        <v>0.000916918939162066</v>
      </c>
      <c r="HE22" t="n">
        <v>0</v>
      </c>
      <c r="HF22" t="n">
        <v>1.95641083886966</v>
      </c>
      <c r="HG22" t="n">
        <v>0</v>
      </c>
      <c r="HH22" t="n">
        <v>0.664512374832885</v>
      </c>
      <c r="HI22" t="n">
        <v>0.149497274864633</v>
      </c>
      <c r="HJ22" t="n">
        <v>0</v>
      </c>
      <c r="HK22" t="n">
        <v>17.890930044456</v>
      </c>
      <c r="HL22" t="n">
        <v>0</v>
      </c>
      <c r="HM22" t="n">
        <v>0.23214042634425</v>
      </c>
      <c r="HN22" t="n">
        <v>28.7232379876068</v>
      </c>
      <c r="HO22" t="n">
        <v>0.475826980868138</v>
      </c>
      <c r="HP22" t="n">
        <v>11.2600597589855</v>
      </c>
      <c r="HQ22" t="n">
        <v>0.246717813730482</v>
      </c>
      <c r="HR22" t="n">
        <v>0.0177163211858987</v>
      </c>
      <c r="HS22" t="n">
        <v>0.00875644094559859</v>
      </c>
      <c r="HT22" t="n">
        <v>0.0339380085235086</v>
      </c>
      <c r="HU22" t="n">
        <v>3.19003997430415</v>
      </c>
      <c r="HV22" t="n">
        <v>1.91089584939864</v>
      </c>
      <c r="HW22" t="n">
        <v>0.0323809382093161</v>
      </c>
      <c r="HX22" t="n">
        <v>3.1999361279603</v>
      </c>
      <c r="HY22" t="n">
        <v>22.1383841024701</v>
      </c>
      <c r="HZ22" t="n">
        <v>2.44056864193932</v>
      </c>
      <c r="IA22" t="n">
        <v>1.28321340483109</v>
      </c>
      <c r="IB22" t="n">
        <v>46.0372836848395</v>
      </c>
      <c r="IC22" t="n">
        <v>1.42343115871811</v>
      </c>
      <c r="ID22" t="n">
        <v>1.30832610979894</v>
      </c>
      <c r="IE22" t="n">
        <v>2.71013142835834</v>
      </c>
      <c r="IF22" t="n">
        <v>0.0116177538964503</v>
      </c>
      <c r="IG22" t="n">
        <v>0</v>
      </c>
      <c r="IH22" t="n">
        <v>0</v>
      </c>
      <c r="II22" t="n">
        <v>0</v>
      </c>
      <c r="IJ22" t="n">
        <v>0.104934378739741</v>
      </c>
      <c r="IK22" t="n">
        <v>0.0714461329674038</v>
      </c>
      <c r="IL22" t="n">
        <v>0.00643137725648907</v>
      </c>
      <c r="IM22" t="n">
        <v>0.507350770795682</v>
      </c>
      <c r="IN22" t="n">
        <v>9.38477918178281</v>
      </c>
      <c r="IO22" t="n">
        <v>2.23274920387577</v>
      </c>
      <c r="IP22" t="n">
        <v>6.84871090420508</v>
      </c>
      <c r="IQ22" t="n">
        <v>14.7427452158694</v>
      </c>
      <c r="IR22" t="n">
        <v>0.282461485913701</v>
      </c>
      <c r="IS22" t="n">
        <v>0.00445615361168876</v>
      </c>
      <c r="IT22" t="n">
        <v>0</v>
      </c>
      <c r="IU22" t="n">
        <v>0</v>
      </c>
      <c r="IV22" t="n">
        <v>7.75695880228135</v>
      </c>
      <c r="IW22" t="n">
        <v>0.324192510642905</v>
      </c>
      <c r="IX22" t="n">
        <v>2.01688529442309</v>
      </c>
      <c r="IY22" t="n">
        <v>10.963305780705</v>
      </c>
      <c r="IZ22" t="n">
        <v>0.00796625371587039</v>
      </c>
      <c r="JA22" t="n">
        <v>0</v>
      </c>
      <c r="JB22" t="n">
        <v>0.0000877045464282291</v>
      </c>
      <c r="JC22" t="n">
        <v>0</v>
      </c>
      <c r="JD22" t="n">
        <v>0.100882677710281</v>
      </c>
      <c r="JE22" t="n">
        <v>0</v>
      </c>
      <c r="JF22" t="n">
        <v>0.148672239101169</v>
      </c>
      <c r="JG22" t="n">
        <v>0</v>
      </c>
      <c r="JH22" t="n">
        <v>0</v>
      </c>
      <c r="JI22" t="n">
        <v>4.20254943720838</v>
      </c>
      <c r="JJ22" t="n">
        <v>0</v>
      </c>
      <c r="JK22" t="n">
        <v>0.0205068246670423</v>
      </c>
      <c r="JL22" t="n">
        <v>0</v>
      </c>
      <c r="JM22" t="n">
        <v>0.358171155916697</v>
      </c>
      <c r="JN22" t="n">
        <v>1.11499221754149</v>
      </c>
      <c r="JO22" t="n">
        <v>0.0127566622520021</v>
      </c>
      <c r="JP22" t="n">
        <v>0.00252240034166618</v>
      </c>
      <c r="JQ22" t="n">
        <v>0.0221993767858519</v>
      </c>
      <c r="JR22" t="n">
        <v>0.0100215264710182</v>
      </c>
      <c r="JS22" t="n">
        <v>1.81624269899825</v>
      </c>
      <c r="JT22" t="n">
        <v>0.763635130025399</v>
      </c>
      <c r="JU22" t="n">
        <v>0</v>
      </c>
      <c r="JV22" t="n">
        <v>0</v>
      </c>
      <c r="JW22" t="n">
        <v>6.46759825070828</v>
      </c>
      <c r="JX22" t="n">
        <v>0.410102300536048</v>
      </c>
      <c r="JY22" t="n">
        <v>0.145569547121281</v>
      </c>
      <c r="JZ22" t="n">
        <v>9.13384090492761</v>
      </c>
      <c r="KA22" t="n">
        <v>0.482835775852539</v>
      </c>
      <c r="KB22" t="n">
        <v>0.426699903949644</v>
      </c>
      <c r="KC22" t="n">
        <v>0.571769800179333</v>
      </c>
      <c r="KD22" t="n">
        <v>0.00275071193390027</v>
      </c>
      <c r="KE22" t="n">
        <v>0</v>
      </c>
      <c r="KF22" t="n">
        <v>0</v>
      </c>
      <c r="KG22" t="n">
        <v>0</v>
      </c>
      <c r="KH22" t="n">
        <v>0.604367503017661</v>
      </c>
      <c r="KI22" t="n">
        <v>0.0306262070129964</v>
      </c>
      <c r="KJ22" t="n">
        <v>0.00273149844329896</v>
      </c>
      <c r="KK22" t="n">
        <v>0.0294374811037957</v>
      </c>
      <c r="KL22" t="n">
        <v>3.18086419187044</v>
      </c>
      <c r="KM22" t="n">
        <v>0.64410608220799</v>
      </c>
      <c r="KN22" t="n">
        <v>2.98216842820897</v>
      </c>
      <c r="KO22" t="n">
        <v>7.53592543829353</v>
      </c>
      <c r="KP22" t="n">
        <v>0.370449356581846</v>
      </c>
      <c r="KQ22" t="n">
        <v>0</v>
      </c>
      <c r="KR22" t="n">
        <v>0</v>
      </c>
      <c r="KS22" t="n">
        <v>0.567422189058514</v>
      </c>
      <c r="KT22" t="n">
        <v>2.40636467375154</v>
      </c>
      <c r="KU22" t="n">
        <v>1.31070363718525</v>
      </c>
      <c r="KV22" t="n">
        <v>11.1985977919719</v>
      </c>
      <c r="KW22" t="n">
        <v>83.134508342296</v>
      </c>
      <c r="KX22" t="n">
        <v>0.0379664936711971</v>
      </c>
      <c r="KY22" t="n">
        <v>0</v>
      </c>
      <c r="KZ22" t="n">
        <v>0.000163366521675477</v>
      </c>
      <c r="LA22" t="n">
        <v>0</v>
      </c>
      <c r="LB22" t="n">
        <v>5.08168875006143</v>
      </c>
      <c r="LC22" t="n">
        <v>0</v>
      </c>
      <c r="LD22" t="n">
        <v>1.34638197317428</v>
      </c>
      <c r="LE22" t="n">
        <v>0.295258920453913</v>
      </c>
      <c r="LF22" t="n">
        <v>1.149374928123</v>
      </c>
      <c r="LG22" t="n">
        <v>94.0192259730447</v>
      </c>
      <c r="LH22" t="n">
        <v>0</v>
      </c>
      <c r="LI22" t="n">
        <v>0.313716802022876</v>
      </c>
      <c r="LJ22" t="n">
        <v>250.670455759998</v>
      </c>
      <c r="LK22" t="n">
        <v>1.31412936790644</v>
      </c>
      <c r="LL22" t="n">
        <v>6.47661787321</v>
      </c>
      <c r="LM22" t="n">
        <v>0.727987526154729</v>
      </c>
      <c r="LN22" t="n">
        <v>0.0506600040296135</v>
      </c>
      <c r="LO22" t="n">
        <v>0.0519375026195488</v>
      </c>
      <c r="LP22" t="n">
        <v>0.110419257754456</v>
      </c>
      <c r="LQ22" t="n">
        <v>9.29159468920846</v>
      </c>
      <c r="LR22" t="n">
        <v>6.0124883140394</v>
      </c>
      <c r="LS22" t="n">
        <v>0.10484720471373</v>
      </c>
      <c r="LT22" t="n">
        <v>19.4696534274651</v>
      </c>
      <c r="LU22" t="n">
        <v>55.1000616339729</v>
      </c>
      <c r="LV22" t="n">
        <v>7.70169876756148</v>
      </c>
      <c r="LW22" t="n">
        <v>1.85072740261746</v>
      </c>
      <c r="LX22" t="n">
        <v>60.1224812285412</v>
      </c>
      <c r="LY22" t="n">
        <v>2.71552590111794</v>
      </c>
      <c r="LZ22" t="n">
        <v>2.36151206786502</v>
      </c>
      <c r="MA22" t="n">
        <v>4.67694002669794</v>
      </c>
      <c r="MB22" t="n">
        <v>0.121006744781008</v>
      </c>
      <c r="MC22" t="n">
        <v>0</v>
      </c>
      <c r="MD22" t="n">
        <v>0</v>
      </c>
      <c r="ME22" t="n">
        <v>0</v>
      </c>
      <c r="MF22" t="n">
        <v>2.89746819530669</v>
      </c>
      <c r="MG22" t="n">
        <v>0.208447482367671</v>
      </c>
      <c r="MH22" t="n">
        <v>0.0922425677878731</v>
      </c>
      <c r="MI22" t="n">
        <v>4.40320907035098</v>
      </c>
      <c r="MJ22" t="n">
        <v>22.9483524007142</v>
      </c>
      <c r="MK22" t="n">
        <v>3.37980048000811</v>
      </c>
      <c r="ML22" t="n">
        <v>13.6376189999076</v>
      </c>
      <c r="MM22" t="n">
        <v>24.5188245927457</v>
      </c>
      <c r="MN22" t="n">
        <v>0.50897489462326</v>
      </c>
      <c r="MO22" t="n">
        <v>0.126132871775647</v>
      </c>
      <c r="MP22" t="n">
        <v>0</v>
      </c>
      <c r="MQ22" t="n">
        <v>3.23001019495468</v>
      </c>
      <c r="MR22" t="n">
        <v>1.02515174661668</v>
      </c>
      <c r="MS22" t="n">
        <v>0.165660834934473</v>
      </c>
      <c r="MT22" t="n">
        <v>2.61927101556514</v>
      </c>
      <c r="MU22" t="n">
        <v>37.1631020146432</v>
      </c>
      <c r="MV22" t="n">
        <v>0.00611530134086469</v>
      </c>
      <c r="MW22" t="n">
        <v>0</v>
      </c>
      <c r="MX22" t="n">
        <v>0</v>
      </c>
      <c r="MY22" t="n">
        <v>0</v>
      </c>
      <c r="MZ22" t="n">
        <v>2.04115963982531</v>
      </c>
      <c r="NA22" t="n">
        <v>0</v>
      </c>
      <c r="NB22" t="n">
        <v>0.0945182025925188</v>
      </c>
      <c r="NC22" t="n">
        <v>0.249574725950271</v>
      </c>
      <c r="ND22" t="n">
        <v>0</v>
      </c>
      <c r="NE22" t="n">
        <v>2.47496825453958</v>
      </c>
      <c r="NF22" t="n">
        <v>0</v>
      </c>
      <c r="NG22" t="n">
        <v>0.036437747382074</v>
      </c>
      <c r="NH22" t="n">
        <v>0</v>
      </c>
      <c r="NI22" t="n">
        <v>0.274675477398122</v>
      </c>
      <c r="NJ22" t="n">
        <v>0.97870487118587</v>
      </c>
      <c r="NK22" t="n">
        <v>0.0356149290899184</v>
      </c>
      <c r="NL22" t="n">
        <v>0.0065502865215707</v>
      </c>
      <c r="NM22" t="n">
        <v>0.022159019344725</v>
      </c>
      <c r="NN22" t="n">
        <v>0.00656110877860486</v>
      </c>
      <c r="NO22" t="n">
        <v>0.883841139075201</v>
      </c>
      <c r="NP22" t="n">
        <v>0.170392291503301</v>
      </c>
      <c r="NQ22" t="n">
        <v>0</v>
      </c>
      <c r="NR22" t="n">
        <v>1.80040461534085</v>
      </c>
      <c r="NS22" t="n">
        <v>1.31876396402371</v>
      </c>
      <c r="NT22" t="n">
        <v>4.31972154348322</v>
      </c>
      <c r="NU22" t="n">
        <v>0.213166087634528</v>
      </c>
      <c r="NV22" t="n">
        <v>17.9660741840989</v>
      </c>
      <c r="NW22" t="n">
        <v>0.716424894446947</v>
      </c>
      <c r="NX22" t="n">
        <v>0.504883221025465</v>
      </c>
      <c r="NY22" t="n">
        <v>0.836446463135717</v>
      </c>
      <c r="NZ22" t="n">
        <v>0.00645961357380998</v>
      </c>
      <c r="OA22" t="n">
        <v>0</v>
      </c>
      <c r="OB22" t="n">
        <v>0</v>
      </c>
      <c r="OC22" t="n">
        <v>0</v>
      </c>
      <c r="OD22" t="n">
        <v>0.0951945023385754</v>
      </c>
      <c r="OE22" t="n">
        <v>0.0246583664785123</v>
      </c>
      <c r="OF22" t="n">
        <v>0.00581758849272965</v>
      </c>
      <c r="OG22" t="n">
        <v>0.0443949084042255</v>
      </c>
      <c r="OH22" t="n">
        <v>4.067313497288</v>
      </c>
      <c r="OI22" t="n">
        <v>0.773659210273206</v>
      </c>
      <c r="OJ22" t="n">
        <v>2.80772536199319</v>
      </c>
      <c r="OK22" t="n">
        <v>7.05303945036334</v>
      </c>
      <c r="OL22" t="n">
        <v>0.737409246952563</v>
      </c>
      <c r="OM22" t="n">
        <v>0.0929761696686885</v>
      </c>
      <c r="ON22" t="n">
        <v>0</v>
      </c>
      <c r="OO22" t="n">
        <v>0</v>
      </c>
      <c r="OP22" t="n">
        <v>3.39964319794402</v>
      </c>
      <c r="OQ22" t="n">
        <v>0.651209636070021</v>
      </c>
      <c r="OR22" t="n">
        <v>2.64061487206299</v>
      </c>
      <c r="OS22" t="n">
        <v>45.4112332613872</v>
      </c>
      <c r="OT22" t="n">
        <v>0.00977433195018814</v>
      </c>
      <c r="OU22" t="n">
        <v>0</v>
      </c>
      <c r="OV22" t="n">
        <v>0</v>
      </c>
      <c r="OW22" t="n">
        <v>0</v>
      </c>
      <c r="OX22" t="n">
        <v>3.0307867649161</v>
      </c>
      <c r="OY22" t="n">
        <v>0</v>
      </c>
      <c r="OZ22" t="n">
        <v>0.0317005593364476</v>
      </c>
      <c r="PA22" t="n">
        <v>0.0201272585767533</v>
      </c>
      <c r="PB22" t="n">
        <v>0</v>
      </c>
      <c r="PC22" t="n">
        <v>4.96574154153852</v>
      </c>
      <c r="PD22" t="n">
        <v>0</v>
      </c>
      <c r="PE22" t="n">
        <v>0</v>
      </c>
      <c r="PF22" t="n">
        <v>0</v>
      </c>
      <c r="PG22" t="n">
        <v>0.698767181038112</v>
      </c>
      <c r="PH22" t="n">
        <v>0.611543211350354</v>
      </c>
      <c r="PI22" t="n">
        <v>0.0195044970825205</v>
      </c>
      <c r="PJ22" t="n">
        <v>0</v>
      </c>
      <c r="PK22" t="n">
        <v>0.00347208884920096</v>
      </c>
      <c r="PL22" t="n">
        <v>0.0187985621000755</v>
      </c>
      <c r="PM22" t="n">
        <v>0</v>
      </c>
      <c r="PN22" t="n">
        <v>0</v>
      </c>
      <c r="PO22" t="n">
        <v>0</v>
      </c>
      <c r="PP22" t="n">
        <v>0</v>
      </c>
      <c r="PQ22" t="n">
        <v>0.839917557599589</v>
      </c>
      <c r="PR22" t="n">
        <v>1.14608185483375</v>
      </c>
      <c r="PS22" t="n">
        <v>0.593645046997118</v>
      </c>
      <c r="PT22" t="n">
        <v>19.3453822131025</v>
      </c>
      <c r="PU22" t="n">
        <v>0.912540178170257</v>
      </c>
      <c r="PV22" t="n">
        <v>0.460201938257146</v>
      </c>
      <c r="PW22" t="n">
        <v>0.893312532204255</v>
      </c>
      <c r="PX22" t="n">
        <v>0.00254440402207935</v>
      </c>
      <c r="PY22" t="n">
        <v>0</v>
      </c>
      <c r="PZ22" t="n">
        <v>0</v>
      </c>
      <c r="QA22" t="n">
        <v>0</v>
      </c>
      <c r="QB22" t="n">
        <v>0.0795982762007517</v>
      </c>
      <c r="QC22" t="n">
        <v>0.00548781479356591</v>
      </c>
      <c r="QD22" t="n">
        <v>0</v>
      </c>
      <c r="QE22" t="n">
        <v>0.0670324543401113</v>
      </c>
      <c r="QF22" t="n">
        <v>2.83316971984906</v>
      </c>
      <c r="QG22" t="n">
        <v>1.19474463953466</v>
      </c>
      <c r="QH22" t="n">
        <v>4.24183224919772</v>
      </c>
      <c r="QI22" t="n">
        <v>6.82227071554796</v>
      </c>
    </row>
    <row r="23">
      <c r="A23" t="s">
        <v>22</v>
      </c>
      <c r="B23" t="n">
        <v>4.70622788509875</v>
      </c>
      <c r="C23" t="n">
        <v>0.060516182171343</v>
      </c>
      <c r="D23" t="n">
        <v>0.286517778498641</v>
      </c>
      <c r="E23" t="n">
        <v>0</v>
      </c>
      <c r="F23" t="n">
        <v>0</v>
      </c>
      <c r="G23" t="n">
        <v>0.831511019937966</v>
      </c>
      <c r="H23" t="n">
        <v>0</v>
      </c>
      <c r="I23" t="n">
        <v>0</v>
      </c>
      <c r="J23" t="n">
        <v>0.00114543439076579</v>
      </c>
      <c r="K23" t="n">
        <v>0</v>
      </c>
      <c r="L23" t="n">
        <v>0</v>
      </c>
      <c r="M23" t="n">
        <v>0</v>
      </c>
      <c r="N23" t="n">
        <v>0.578746283444596</v>
      </c>
      <c r="O23" t="n">
        <v>0.355904336561632</v>
      </c>
      <c r="P23" t="n">
        <v>0.0171827295966607</v>
      </c>
      <c r="Q23" t="n">
        <v>0.350534078711937</v>
      </c>
      <c r="R23" t="n">
        <v>0</v>
      </c>
      <c r="S23" t="n">
        <v>1.00953215114236</v>
      </c>
      <c r="T23" t="n">
        <v>0</v>
      </c>
      <c r="U23" t="n">
        <v>0.0979639460728071</v>
      </c>
      <c r="V23" t="n">
        <v>0</v>
      </c>
      <c r="W23" t="n">
        <v>24.5482000580903</v>
      </c>
      <c r="X23" t="n">
        <v>0.146936509053939</v>
      </c>
      <c r="Y23" t="n">
        <v>3.61767437231789</v>
      </c>
      <c r="Z23" t="n">
        <v>0.518620665187434</v>
      </c>
      <c r="AA23" t="n">
        <v>0</v>
      </c>
      <c r="AB23" t="n">
        <v>0.608603983115804</v>
      </c>
      <c r="AC23" t="n">
        <v>0.875270632373211</v>
      </c>
      <c r="AD23" t="n">
        <v>0.29965680474989</v>
      </c>
      <c r="AE23" t="n">
        <v>0</v>
      </c>
      <c r="AF23" t="n">
        <v>0</v>
      </c>
      <c r="AG23" t="n">
        <v>5.35254943035013</v>
      </c>
      <c r="AH23" t="n">
        <v>1.16366636543786</v>
      </c>
      <c r="AI23" t="n">
        <v>0.158114417852357</v>
      </c>
      <c r="AJ23" t="n">
        <v>421.888330799093</v>
      </c>
      <c r="AK23" t="n">
        <v>6.99718163898782</v>
      </c>
      <c r="AL23" t="n">
        <v>1.75123206041527</v>
      </c>
      <c r="AM23" t="n">
        <v>10.3378034487912</v>
      </c>
      <c r="AN23" t="n">
        <v>0.22169137513732</v>
      </c>
      <c r="AO23" t="n">
        <v>0.0750153465808137</v>
      </c>
      <c r="AP23" t="n">
        <v>0.010076312329302</v>
      </c>
      <c r="AQ23" t="n">
        <v>0.00618482900249904</v>
      </c>
      <c r="AR23" t="n">
        <v>1.47521986839545</v>
      </c>
      <c r="AS23" t="n">
        <v>0.261041719220976</v>
      </c>
      <c r="AT23" t="n">
        <v>0.108573374027441</v>
      </c>
      <c r="AU23" t="n">
        <v>3.74326999121228</v>
      </c>
      <c r="AV23" t="n">
        <v>8.6852541042362</v>
      </c>
      <c r="AW23" t="n">
        <v>0.638576510934671</v>
      </c>
      <c r="AX23" t="n">
        <v>2.5005877888425</v>
      </c>
      <c r="AY23" t="n">
        <v>45.3354103728077</v>
      </c>
      <c r="AZ23" t="n">
        <v>3.0508709098169</v>
      </c>
      <c r="BA23" t="n">
        <v>0.363283886748106</v>
      </c>
      <c r="BB23" t="n">
        <v>0.133675318472548</v>
      </c>
      <c r="BC23" t="n">
        <v>0</v>
      </c>
      <c r="BD23" t="n">
        <v>0.0948097317127659</v>
      </c>
      <c r="BE23" t="n">
        <v>0.0848693434248741</v>
      </c>
      <c r="BF23" t="n">
        <v>0</v>
      </c>
      <c r="BG23" t="n">
        <v>0</v>
      </c>
      <c r="BH23" t="n">
        <v>0.000559849720852124</v>
      </c>
      <c r="BI23" t="n">
        <v>0</v>
      </c>
      <c r="BJ23" t="n">
        <v>0</v>
      </c>
      <c r="BK23" t="n">
        <v>0</v>
      </c>
      <c r="BL23" t="n">
        <v>0.220553870431366</v>
      </c>
      <c r="BM23" t="n">
        <v>0.196000697159932</v>
      </c>
      <c r="BN23" t="n">
        <v>0.00168568558943745</v>
      </c>
      <c r="BO23" t="n">
        <v>0.106573056951369</v>
      </c>
      <c r="BP23" t="n">
        <v>0</v>
      </c>
      <c r="BQ23" t="n">
        <v>0.836725541842322</v>
      </c>
      <c r="BR23" t="n">
        <v>0</v>
      </c>
      <c r="BS23" t="n">
        <v>0.0250616807630825</v>
      </c>
      <c r="BT23" t="n">
        <v>0</v>
      </c>
      <c r="BU23" t="n">
        <v>14.5049023996132</v>
      </c>
      <c r="BV23" t="n">
        <v>0.016443818307269</v>
      </c>
      <c r="BW23" t="n">
        <v>1.0219234323129</v>
      </c>
      <c r="BX23" t="n">
        <v>0.24289381629667</v>
      </c>
      <c r="BY23" t="n">
        <v>0</v>
      </c>
      <c r="BZ23" t="n">
        <v>0.219905506639486</v>
      </c>
      <c r="CA23" t="n">
        <v>0.0948810915525463</v>
      </c>
      <c r="CB23" t="n">
        <v>0.29581883129728</v>
      </c>
      <c r="CC23" t="n">
        <v>0</v>
      </c>
      <c r="CD23" t="n">
        <v>0</v>
      </c>
      <c r="CE23" t="n">
        <v>19.5274270698196</v>
      </c>
      <c r="CF23" t="n">
        <v>0.747722154090629</v>
      </c>
      <c r="CG23" t="n">
        <v>0.304957347000291</v>
      </c>
      <c r="CH23" t="n">
        <v>286.306023006123</v>
      </c>
      <c r="CI23" t="n">
        <v>4.67974624022468</v>
      </c>
      <c r="CJ23" t="n">
        <v>0.761266417426061</v>
      </c>
      <c r="CK23" t="n">
        <v>6.0634354759058</v>
      </c>
      <c r="CL23" t="n">
        <v>0.0602257486570683</v>
      </c>
      <c r="CM23" t="n">
        <v>0.0219494593871127</v>
      </c>
      <c r="CN23" t="n">
        <v>0.00410868397959721</v>
      </c>
      <c r="CO23" t="n">
        <v>0.00344784333691639</v>
      </c>
      <c r="CP23" t="n">
        <v>0.567121308607066</v>
      </c>
      <c r="CQ23" t="n">
        <v>0.0518792746343245</v>
      </c>
      <c r="CR23" t="n">
        <v>0</v>
      </c>
      <c r="CS23" t="n">
        <v>0.689940203201777</v>
      </c>
      <c r="CT23" t="n">
        <v>4.36362358439988</v>
      </c>
      <c r="CU23" t="n">
        <v>0.718828788292824</v>
      </c>
      <c r="CV23" t="n">
        <v>1.88793614234584</v>
      </c>
      <c r="CW23" t="n">
        <v>23.9522878173877</v>
      </c>
      <c r="CX23" t="n">
        <v>2.28579669252725</v>
      </c>
      <c r="CY23" t="n">
        <v>0.0657474474646169</v>
      </c>
      <c r="CZ23" t="n">
        <v>0</v>
      </c>
      <c r="DA23" t="n">
        <v>0</v>
      </c>
      <c r="DB23" t="n">
        <v>0.831904870119691</v>
      </c>
      <c r="DC23" t="n">
        <v>3.13311241414808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0.0125022528640678</v>
      </c>
      <c r="DK23" t="n">
        <v>0</v>
      </c>
      <c r="DL23" t="n">
        <v>0.000508560246566731</v>
      </c>
      <c r="DM23" t="n">
        <v>0</v>
      </c>
      <c r="DN23" t="n">
        <v>0</v>
      </c>
      <c r="DO23" t="n">
        <v>0</v>
      </c>
      <c r="DP23" t="n">
        <v>0</v>
      </c>
      <c r="DQ23" t="n">
        <v>0.00521378311908015</v>
      </c>
      <c r="DR23" t="n">
        <v>0</v>
      </c>
      <c r="DS23" t="n">
        <v>1.25392536051976</v>
      </c>
      <c r="DT23" t="n">
        <v>0.0057572803585421</v>
      </c>
      <c r="DU23" t="n">
        <v>0.104245265281779</v>
      </c>
      <c r="DV23" t="n">
        <v>0</v>
      </c>
      <c r="DW23" t="n">
        <v>0</v>
      </c>
      <c r="DX23" t="n">
        <v>0.118600696413393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0.0453310456145879</v>
      </c>
      <c r="EE23" t="n">
        <v>0.131625349077927</v>
      </c>
      <c r="EF23" t="n">
        <v>65.1373198390699</v>
      </c>
      <c r="EG23" t="n">
        <v>0.722327089962443</v>
      </c>
      <c r="EH23" t="n">
        <v>0.163251793423477</v>
      </c>
      <c r="EI23" t="n">
        <v>0.646637136526895</v>
      </c>
      <c r="EJ23" t="n">
        <v>0.00449772960456959</v>
      </c>
      <c r="EK23" t="n">
        <v>0.00831258910878093</v>
      </c>
      <c r="EL23" t="n">
        <v>0.00055454792516383</v>
      </c>
      <c r="EM23" t="n">
        <v>0.000596973257761796</v>
      </c>
      <c r="EN23" t="n">
        <v>0</v>
      </c>
      <c r="EO23" t="n">
        <v>0.00560617262444967</v>
      </c>
      <c r="EP23" t="n">
        <v>0</v>
      </c>
      <c r="EQ23" t="n">
        <v>0</v>
      </c>
      <c r="ER23" t="n">
        <v>1.11026337073779</v>
      </c>
      <c r="ES23" t="n">
        <v>0.0991371599442407</v>
      </c>
      <c r="ET23" t="n">
        <v>0.504101985706898</v>
      </c>
      <c r="EU23" t="n">
        <v>6.19380679967341</v>
      </c>
      <c r="EV23" t="n">
        <v>2.06387279608087</v>
      </c>
      <c r="EW23" t="n">
        <v>0.0135644586455568</v>
      </c>
      <c r="EX23" t="n">
        <v>0.0100041294282855</v>
      </c>
      <c r="EY23" t="n">
        <v>0.0402639843855198</v>
      </c>
      <c r="EZ23" t="n">
        <v>2.13025379918136</v>
      </c>
      <c r="FA23" t="n">
        <v>0.488453044926997</v>
      </c>
      <c r="FB23" t="n">
        <v>0</v>
      </c>
      <c r="FC23" t="n">
        <v>0</v>
      </c>
      <c r="FD23" t="n">
        <v>0.0000311625752776596</v>
      </c>
      <c r="FE23" t="n">
        <v>0</v>
      </c>
      <c r="FF23" t="n">
        <v>0</v>
      </c>
      <c r="FG23" t="n">
        <v>0</v>
      </c>
      <c r="FH23" t="n">
        <v>0.0188708316667231</v>
      </c>
      <c r="FI23" t="n">
        <v>0.146189584423131</v>
      </c>
      <c r="FJ23" t="n">
        <v>0</v>
      </c>
      <c r="FK23" t="n">
        <v>1.06345764643034</v>
      </c>
      <c r="FL23" t="n">
        <v>0</v>
      </c>
      <c r="FM23" t="n">
        <v>0.211755785990697</v>
      </c>
      <c r="FN23" t="n">
        <v>0</v>
      </c>
      <c r="FO23" t="n">
        <v>0.0310953636841038</v>
      </c>
      <c r="FP23" t="n">
        <v>0</v>
      </c>
      <c r="FQ23" t="n">
        <v>2.34746336990872</v>
      </c>
      <c r="FR23" t="n">
        <v>0.0588087859147232</v>
      </c>
      <c r="FS23" t="n">
        <v>0.897938771616477</v>
      </c>
      <c r="FT23" t="n">
        <v>0.245254384382936</v>
      </c>
      <c r="FU23" t="n">
        <v>0</v>
      </c>
      <c r="FV23" t="n">
        <v>0.139595399025791</v>
      </c>
      <c r="FW23" t="n">
        <v>0.109602135205305</v>
      </c>
      <c r="FX23" t="n">
        <v>0</v>
      </c>
      <c r="FY23" t="n">
        <v>0</v>
      </c>
      <c r="FZ23" t="n">
        <v>0</v>
      </c>
      <c r="GA23" t="n">
        <v>0.417607756520047</v>
      </c>
      <c r="GB23" t="n">
        <v>0.502632368659589</v>
      </c>
      <c r="GC23" t="n">
        <v>0.176457775182499</v>
      </c>
      <c r="GD23" t="n">
        <v>120.788626883877</v>
      </c>
      <c r="GE23" t="n">
        <v>2.7906657277891</v>
      </c>
      <c r="GF23" t="n">
        <v>0.403901218316869</v>
      </c>
      <c r="GG23" t="n">
        <v>3.1407516822216</v>
      </c>
      <c r="GH23" t="n">
        <v>0.0162080921747216</v>
      </c>
      <c r="GI23" t="n">
        <v>0.0110543671487141</v>
      </c>
      <c r="GJ23" t="n">
        <v>0.00284371932994425</v>
      </c>
      <c r="GK23" t="n">
        <v>0</v>
      </c>
      <c r="GL23" t="n">
        <v>0.320587916618409</v>
      </c>
      <c r="GM23" t="n">
        <v>0.0279330320531928</v>
      </c>
      <c r="GN23" t="n">
        <v>0</v>
      </c>
      <c r="GO23" t="n">
        <v>0.336029118961175</v>
      </c>
      <c r="GP23" t="n">
        <v>2.27698226336681</v>
      </c>
      <c r="GQ23" t="n">
        <v>0.311967281212222</v>
      </c>
      <c r="GR23" t="n">
        <v>1.26257894744838</v>
      </c>
      <c r="GS23" t="n">
        <v>18.6349263437541</v>
      </c>
      <c r="GT23" t="n">
        <v>3.22013966372848</v>
      </c>
      <c r="GU23" t="n">
        <v>1.07616842902866</v>
      </c>
      <c r="GV23" t="n">
        <v>0</v>
      </c>
      <c r="GW23" t="n">
        <v>0.315592904532923</v>
      </c>
      <c r="GX23" t="n">
        <v>0</v>
      </c>
      <c r="GY23" t="n">
        <v>0.20998182519102</v>
      </c>
      <c r="GZ23" t="n">
        <v>0</v>
      </c>
      <c r="HA23" t="n">
        <v>0</v>
      </c>
      <c r="HB23" t="n">
        <v>0.00194274056325622</v>
      </c>
      <c r="HC23" t="n">
        <v>0</v>
      </c>
      <c r="HD23" t="n">
        <v>0</v>
      </c>
      <c r="HE23" t="n">
        <v>0</v>
      </c>
      <c r="HF23" t="n">
        <v>0.322972140849556</v>
      </c>
      <c r="HG23" t="n">
        <v>0.531398961955774</v>
      </c>
      <c r="HH23" t="n">
        <v>0.0103955354343231</v>
      </c>
      <c r="HI23" t="n">
        <v>0.929747505639411</v>
      </c>
      <c r="HJ23" t="n">
        <v>0</v>
      </c>
      <c r="HK23" t="n">
        <v>0.80774580924544</v>
      </c>
      <c r="HL23" t="n">
        <v>0</v>
      </c>
      <c r="HM23" t="n">
        <v>0.262024168670304</v>
      </c>
      <c r="HN23" t="n">
        <v>0</v>
      </c>
      <c r="HO23" t="n">
        <v>43.2219568212416</v>
      </c>
      <c r="HP23" t="n">
        <v>0.529497452413864</v>
      </c>
      <c r="HQ23" t="n">
        <v>2.44049180827053</v>
      </c>
      <c r="HR23" t="n">
        <v>2.09614335572221</v>
      </c>
      <c r="HS23" t="n">
        <v>0.0709550853574735</v>
      </c>
      <c r="HT23" t="n">
        <v>0.594706333245388</v>
      </c>
      <c r="HU23" t="n">
        <v>0.653671692146663</v>
      </c>
      <c r="HV23" t="n">
        <v>0.411724312460983</v>
      </c>
      <c r="HW23" t="n">
        <v>0</v>
      </c>
      <c r="HX23" t="n">
        <v>0</v>
      </c>
      <c r="HY23" t="n">
        <v>9.33147729524452</v>
      </c>
      <c r="HZ23" t="n">
        <v>1.09331428098062</v>
      </c>
      <c r="IA23" t="n">
        <v>0.953950689550639</v>
      </c>
      <c r="IB23" t="n">
        <v>616.269149976738</v>
      </c>
      <c r="IC23" t="n">
        <v>8.60177161140486</v>
      </c>
      <c r="ID23" t="n">
        <v>1.37660333374924</v>
      </c>
      <c r="IE23" t="n">
        <v>16.8337121350247</v>
      </c>
      <c r="IF23" t="n">
        <v>0.072162524210221</v>
      </c>
      <c r="IG23" t="n">
        <v>0.0384842653335748</v>
      </c>
      <c r="IH23" t="n">
        <v>0.00351199780993019</v>
      </c>
      <c r="II23" t="n">
        <v>0.00198092756414833</v>
      </c>
      <c r="IJ23" t="n">
        <v>0.260927567516353</v>
      </c>
      <c r="IK23" t="n">
        <v>0.177656416475511</v>
      </c>
      <c r="IL23" t="n">
        <v>0.0159921242742717</v>
      </c>
      <c r="IM23" t="n">
        <v>1.26156750631335</v>
      </c>
      <c r="IN23" t="n">
        <v>8.22660734909124</v>
      </c>
      <c r="IO23" t="n">
        <v>0.938828570225979</v>
      </c>
      <c r="IP23" t="n">
        <v>2.87975266305401</v>
      </c>
      <c r="IQ23" t="n">
        <v>50.2787584204915</v>
      </c>
      <c r="IR23" t="n">
        <v>1.62359091623487</v>
      </c>
      <c r="IS23" t="n">
        <v>0.025563797660618</v>
      </c>
      <c r="IT23" t="n">
        <v>0</v>
      </c>
      <c r="IU23" t="n">
        <v>0</v>
      </c>
      <c r="IV23" t="n">
        <v>12.9494591378819</v>
      </c>
      <c r="IW23" t="n">
        <v>1.33996092283563</v>
      </c>
      <c r="IX23" t="n">
        <v>0</v>
      </c>
      <c r="IY23" t="n">
        <v>0</v>
      </c>
      <c r="IZ23" t="n">
        <v>0.000383011719220707</v>
      </c>
      <c r="JA23" t="n">
        <v>0</v>
      </c>
      <c r="JB23" t="n">
        <v>0</v>
      </c>
      <c r="JC23" t="n">
        <v>0</v>
      </c>
      <c r="JD23" t="n">
        <v>0.0166541166852</v>
      </c>
      <c r="JE23" t="n">
        <v>0.0231891219457475</v>
      </c>
      <c r="JF23" t="n">
        <v>0.00232580699503909</v>
      </c>
      <c r="JG23" t="n">
        <v>0</v>
      </c>
      <c r="JH23" t="n">
        <v>0</v>
      </c>
      <c r="JI23" t="n">
        <v>0.189738134776496</v>
      </c>
      <c r="JJ23" t="n">
        <v>0</v>
      </c>
      <c r="JK23" t="n">
        <v>0.0231466951709703</v>
      </c>
      <c r="JL23" t="n">
        <v>0</v>
      </c>
      <c r="JM23" t="n">
        <v>32.5346372906411</v>
      </c>
      <c r="JN23" t="n">
        <v>0.0524318299623925</v>
      </c>
      <c r="JO23" t="n">
        <v>0.126186793146986</v>
      </c>
      <c r="JP23" t="n">
        <v>0.298443037985982</v>
      </c>
      <c r="JQ23" t="n">
        <v>0.179885718924946</v>
      </c>
      <c r="JR23" t="n">
        <v>0.17561034133669</v>
      </c>
      <c r="JS23" t="n">
        <v>0.372166633636679</v>
      </c>
      <c r="JT23" t="n">
        <v>0.164533901195978</v>
      </c>
      <c r="JU23" t="n">
        <v>0</v>
      </c>
      <c r="JV23" t="n">
        <v>0</v>
      </c>
      <c r="JW23" t="n">
        <v>2.72613601570467</v>
      </c>
      <c r="JX23" t="n">
        <v>0.183715669428082</v>
      </c>
      <c r="JY23" t="n">
        <v>0.108217518092558</v>
      </c>
      <c r="JZ23" t="n">
        <v>122.268385968135</v>
      </c>
      <c r="KA23" t="n">
        <v>2.9177688322063</v>
      </c>
      <c r="KB23" t="n">
        <v>0.448967964399816</v>
      </c>
      <c r="KC23" t="n">
        <v>3.55149131256333</v>
      </c>
      <c r="KD23" t="n">
        <v>0.0170857739193521</v>
      </c>
      <c r="KE23" t="n">
        <v>0.0105997862575271</v>
      </c>
      <c r="KF23" t="n">
        <v>0.000614242703059597</v>
      </c>
      <c r="KG23" t="n">
        <v>0</v>
      </c>
      <c r="KH23" t="n">
        <v>1.50280722430776</v>
      </c>
      <c r="KI23" t="n">
        <v>0.0761544671794688</v>
      </c>
      <c r="KJ23" t="n">
        <v>0.00679208524366103</v>
      </c>
      <c r="KK23" t="n">
        <v>0.0731986068928587</v>
      </c>
      <c r="KL23" t="n">
        <v>2.7883150184394</v>
      </c>
      <c r="KM23" t="n">
        <v>0.270834355772467</v>
      </c>
      <c r="KN23" t="n">
        <v>1.25394509900212</v>
      </c>
      <c r="KO23" t="n">
        <v>25.7005713005842</v>
      </c>
      <c r="KP23" t="n">
        <v>2.12934591180017</v>
      </c>
      <c r="KQ23" t="n">
        <v>0</v>
      </c>
      <c r="KR23" t="n">
        <v>0</v>
      </c>
      <c r="KS23" t="n">
        <v>0.923608712848841</v>
      </c>
      <c r="KT23" t="n">
        <v>4.0171827397644</v>
      </c>
      <c r="KU23" t="n">
        <v>5.41743438725302</v>
      </c>
      <c r="KV23" t="n">
        <v>0</v>
      </c>
      <c r="KW23" t="n">
        <v>0</v>
      </c>
      <c r="KX23" t="n">
        <v>0.00182540156671353</v>
      </c>
      <c r="KY23" t="n">
        <v>0</v>
      </c>
      <c r="KZ23" t="n">
        <v>0</v>
      </c>
      <c r="LA23" t="n">
        <v>0</v>
      </c>
      <c r="LB23" t="n">
        <v>0.83890554178625</v>
      </c>
      <c r="LC23" t="n">
        <v>0.495555305076615</v>
      </c>
      <c r="LD23" t="n">
        <v>0.0210626047615547</v>
      </c>
      <c r="LE23" t="n">
        <v>1.83626253427282</v>
      </c>
      <c r="LF23" t="n">
        <v>0</v>
      </c>
      <c r="LG23" t="n">
        <v>4.24481206843465</v>
      </c>
      <c r="LH23" t="n">
        <v>0</v>
      </c>
      <c r="LI23" t="n">
        <v>0.354101978455277</v>
      </c>
      <c r="LJ23" t="n">
        <v>0</v>
      </c>
      <c r="LK23" t="n">
        <v>119.369529431787</v>
      </c>
      <c r="LL23" t="n">
        <v>0.304559011011125</v>
      </c>
      <c r="LM23" t="n">
        <v>7.20113220541335</v>
      </c>
      <c r="LN23" t="n">
        <v>5.99394364853001</v>
      </c>
      <c r="LO23" t="n">
        <v>0.420859337089057</v>
      </c>
      <c r="LP23" t="n">
        <v>1.93491117351045</v>
      </c>
      <c r="LQ23" t="n">
        <v>1.90394241832681</v>
      </c>
      <c r="LR23" t="n">
        <v>1.29545920467439</v>
      </c>
      <c r="LS23" t="n">
        <v>0</v>
      </c>
      <c r="LT23" t="n">
        <v>0</v>
      </c>
      <c r="LU23" t="n">
        <v>23.2250453205672</v>
      </c>
      <c r="LV23" t="n">
        <v>3.45017022086084</v>
      </c>
      <c r="LW23" t="n">
        <v>1.37584494928931</v>
      </c>
      <c r="LX23" t="n">
        <v>804.817909215763</v>
      </c>
      <c r="LY23" t="n">
        <v>16.4098793701456</v>
      </c>
      <c r="LZ23" t="n">
        <v>2.48475159286673</v>
      </c>
      <c r="MA23" t="n">
        <v>29.0503483552082</v>
      </c>
      <c r="MB23" t="n">
        <v>0.751621374294005</v>
      </c>
      <c r="MC23" t="n">
        <v>0.288258026946737</v>
      </c>
      <c r="MD23" t="n">
        <v>0.0334570513545531</v>
      </c>
      <c r="ME23" t="n">
        <v>0.00934115825484612</v>
      </c>
      <c r="MF23" t="n">
        <v>7.20478204795471</v>
      </c>
      <c r="MG23" t="n">
        <v>0.518321023164095</v>
      </c>
      <c r="MH23" t="n">
        <v>0.229368383879706</v>
      </c>
      <c r="MI23" t="n">
        <v>10.9489248985414</v>
      </c>
      <c r="MJ23" t="n">
        <v>20.1163054401657</v>
      </c>
      <c r="MK23" t="n">
        <v>1.42114181332461</v>
      </c>
      <c r="ML23" t="n">
        <v>5.73435938266667</v>
      </c>
      <c r="MM23" t="n">
        <v>83.6191659288859</v>
      </c>
      <c r="MN23" t="n">
        <v>2.92559183008193</v>
      </c>
      <c r="MO23" t="n">
        <v>0.723591575471598</v>
      </c>
      <c r="MP23" t="n">
        <v>0</v>
      </c>
      <c r="MQ23" t="n">
        <v>5.25757648568636</v>
      </c>
      <c r="MR23" t="n">
        <v>1.71138728351074</v>
      </c>
      <c r="MS23" t="n">
        <v>0.684713674650631</v>
      </c>
      <c r="MT23" t="n">
        <v>0</v>
      </c>
      <c r="MU23" t="n">
        <v>0</v>
      </c>
      <c r="MV23" t="n">
        <v>0.000294019267231105</v>
      </c>
      <c r="MW23" t="n">
        <v>0</v>
      </c>
      <c r="MX23" t="n">
        <v>0</v>
      </c>
      <c r="MY23" t="n">
        <v>0</v>
      </c>
      <c r="MZ23" t="n">
        <v>0.336962812509755</v>
      </c>
      <c r="NA23" t="n">
        <v>0</v>
      </c>
      <c r="NB23" t="n">
        <v>0.00147862908420052</v>
      </c>
      <c r="NC23" t="n">
        <v>1.55214520888768</v>
      </c>
      <c r="ND23" t="n">
        <v>0</v>
      </c>
      <c r="NE23" t="n">
        <v>0.111740710552906</v>
      </c>
      <c r="NF23" t="n">
        <v>0</v>
      </c>
      <c r="NG23" t="n">
        <v>0.0411284265147685</v>
      </c>
      <c r="NH23" t="n">
        <v>0</v>
      </c>
      <c r="NI23" t="n">
        <v>24.9502699537872</v>
      </c>
      <c r="NJ23" t="n">
        <v>0.0460230005035646</v>
      </c>
      <c r="NK23" t="n">
        <v>0.352296988133302</v>
      </c>
      <c r="NL23" t="n">
        <v>0.775010761330963</v>
      </c>
      <c r="NM23" t="n">
        <v>0.179558695000756</v>
      </c>
      <c r="NN23" t="n">
        <v>0.114972360297611</v>
      </c>
      <c r="NO23" t="n">
        <v>0.181108054325916</v>
      </c>
      <c r="NP23" t="n">
        <v>0.0367129632365498</v>
      </c>
      <c r="NQ23" t="n">
        <v>0</v>
      </c>
      <c r="NR23" t="n">
        <v>0</v>
      </c>
      <c r="NS23" t="n">
        <v>0.555867850657668</v>
      </c>
      <c r="NT23" t="n">
        <v>1.93512822060887</v>
      </c>
      <c r="NU23" t="n">
        <v>0.158469304888953</v>
      </c>
      <c r="NV23" t="n">
        <v>240.49936007627</v>
      </c>
      <c r="NW23" t="n">
        <v>4.32934412107938</v>
      </c>
      <c r="NX23" t="n">
        <v>0.531231410893817</v>
      </c>
      <c r="NY23" t="n">
        <v>5.19550411077866</v>
      </c>
      <c r="NZ23" t="n">
        <v>0.0401232480101992</v>
      </c>
      <c r="OA23" t="n">
        <v>0.0121921652998445</v>
      </c>
      <c r="OB23" t="n">
        <v>0.00447621471819753</v>
      </c>
      <c r="OC23" t="n">
        <v>0.00351382120983896</v>
      </c>
      <c r="OD23" t="n">
        <v>0.236708600502983</v>
      </c>
      <c r="OE23" t="n">
        <v>0.0613149633544339</v>
      </c>
      <c r="OF23" t="n">
        <v>0.0144658903438506</v>
      </c>
      <c r="OG23" t="n">
        <v>0.110391423670633</v>
      </c>
      <c r="OH23" t="n">
        <v>3.56536797080942</v>
      </c>
      <c r="OI23" t="n">
        <v>0.325308981842712</v>
      </c>
      <c r="OJ23" t="n">
        <v>1.18059510781214</v>
      </c>
      <c r="OK23" t="n">
        <v>24.0537336474687</v>
      </c>
      <c r="OL23" t="n">
        <v>4.23863434346433</v>
      </c>
      <c r="OM23" t="n">
        <v>0.533380173976743</v>
      </c>
      <c r="ON23" t="n">
        <v>0.0269042017041477</v>
      </c>
      <c r="OO23" t="n">
        <v>0</v>
      </c>
      <c r="OP23" t="n">
        <v>5.67536089816628</v>
      </c>
      <c r="OQ23" t="n">
        <v>2.69159661701437</v>
      </c>
      <c r="OR23" t="n">
        <v>0</v>
      </c>
      <c r="OS23" t="n">
        <v>0</v>
      </c>
      <c r="OT23" t="n">
        <v>0.000469942813523158</v>
      </c>
      <c r="OU23" t="n">
        <v>0</v>
      </c>
      <c r="OV23" t="n">
        <v>0</v>
      </c>
      <c r="OW23" t="n">
        <v>0</v>
      </c>
      <c r="OX23" t="n">
        <v>0.50033442387234</v>
      </c>
      <c r="OY23" t="n">
        <v>0.0106968804286823</v>
      </c>
      <c r="OZ23" t="n">
        <v>0.000495918963063374</v>
      </c>
      <c r="PA23" t="n">
        <v>0.125174645986292</v>
      </c>
      <c r="PB23" t="n">
        <v>0</v>
      </c>
      <c r="PC23" t="n">
        <v>0.224194992099735</v>
      </c>
      <c r="PD23" t="n">
        <v>0</v>
      </c>
      <c r="PE23" t="n">
        <v>0</v>
      </c>
      <c r="PF23" t="n">
        <v>0</v>
      </c>
      <c r="PG23" t="n">
        <v>63.472829707611</v>
      </c>
      <c r="PH23" t="n">
        <v>0.0287574470635118</v>
      </c>
      <c r="PI23" t="n">
        <v>0.19293525925261</v>
      </c>
      <c r="PJ23" t="n">
        <v>0</v>
      </c>
      <c r="PK23" t="n">
        <v>0.0281349879699263</v>
      </c>
      <c r="PL23" t="n">
        <v>0.329413080590088</v>
      </c>
      <c r="PM23" t="n">
        <v>0</v>
      </c>
      <c r="PN23" t="n">
        <v>0</v>
      </c>
      <c r="PO23" t="n">
        <v>0</v>
      </c>
      <c r="PP23" t="n">
        <v>0</v>
      </c>
      <c r="PQ23" t="n">
        <v>0.354030880589126</v>
      </c>
      <c r="PR23" t="n">
        <v>0.513416274195352</v>
      </c>
      <c r="PS23" t="n">
        <v>0.441320282190916</v>
      </c>
      <c r="PT23" t="n">
        <v>258.963198916312</v>
      </c>
      <c r="PU23" t="n">
        <v>5.5144656281939</v>
      </c>
      <c r="PV23" t="n">
        <v>0.48421835936608</v>
      </c>
      <c r="PW23" t="n">
        <v>5.54872204955961</v>
      </c>
      <c r="PX23" t="n">
        <v>0.0158043128198803</v>
      </c>
      <c r="PY23" t="n">
        <v>0.0191161658788566</v>
      </c>
      <c r="PZ23" t="n">
        <v>0.00198575346501644</v>
      </c>
      <c r="QA23" t="n">
        <v>0.000833004679734056</v>
      </c>
      <c r="QB23" t="n">
        <v>0.197927360289321</v>
      </c>
      <c r="QC23" t="n">
        <v>0.0136458821494373</v>
      </c>
      <c r="QD23" t="n">
        <v>0</v>
      </c>
      <c r="QE23" t="n">
        <v>0.166681458138503</v>
      </c>
      <c r="QF23" t="n">
        <v>2.48352938167964</v>
      </c>
      <c r="QG23" t="n">
        <v>0.502367395215016</v>
      </c>
      <c r="QH23" t="n">
        <v>1.78360977514108</v>
      </c>
      <c r="QI23" t="n">
        <v>23.2667183868173</v>
      </c>
    </row>
    <row r="24">
      <c r="A24" t="s">
        <v>23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0.0411549305751691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0.0424163962273457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2.78796388148757</v>
      </c>
      <c r="Y24" t="n">
        <v>0.00110822669306217</v>
      </c>
      <c r="Z24" t="n">
        <v>0.024403078052506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0.0564861130850875</v>
      </c>
      <c r="AJ24" t="n">
        <v>4.20928915468471</v>
      </c>
      <c r="AK24" t="n">
        <v>21.5342979238295</v>
      </c>
      <c r="AL24" t="n">
        <v>0.472900830426019</v>
      </c>
      <c r="AM24" t="n">
        <v>1.780240178995</v>
      </c>
      <c r="AN24" t="n">
        <v>0.0381767650428978</v>
      </c>
      <c r="AO24" t="n">
        <v>1.37077834723985</v>
      </c>
      <c r="AP24" t="n">
        <v>0.184127533815007</v>
      </c>
      <c r="AQ24" t="n">
        <v>0.113017270056708</v>
      </c>
      <c r="AR24" t="n">
        <v>8.53927569794054</v>
      </c>
      <c r="AS24" t="n">
        <v>1.51103388501196</v>
      </c>
      <c r="AT24" t="n">
        <v>0.628474435663537</v>
      </c>
      <c r="AU24" t="n">
        <v>21.6678307761044</v>
      </c>
      <c r="AV24" t="n">
        <v>3.57921679466397</v>
      </c>
      <c r="AW24" t="n">
        <v>2.29792407550683</v>
      </c>
      <c r="AX24" t="n">
        <v>8.99839061504341</v>
      </c>
      <c r="AY24" t="n">
        <v>7.53763010821806</v>
      </c>
      <c r="AZ24" t="n">
        <v>0</v>
      </c>
      <c r="BA24" t="n">
        <v>0</v>
      </c>
      <c r="BB24" t="n">
        <v>0</v>
      </c>
      <c r="BC24" t="n">
        <v>0</v>
      </c>
      <c r="BD24" t="n">
        <v>0.0123084595048645</v>
      </c>
      <c r="BE24" t="n">
        <v>0.00420053595546028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0.0233592074541413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0.312003951976162</v>
      </c>
      <c r="BW24" t="n">
        <v>0.000313052726530842</v>
      </c>
      <c r="BX24" t="n">
        <v>0.0114290793935419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0.108945505557069</v>
      </c>
      <c r="CH24" t="n">
        <v>2.85654935105206</v>
      </c>
      <c r="CI24" t="n">
        <v>14.4022343486709</v>
      </c>
      <c r="CJ24" t="n">
        <v>0.205571568219724</v>
      </c>
      <c r="CK24" t="n">
        <v>1.04416489541725</v>
      </c>
      <c r="CL24" t="n">
        <v>0.0103712841989876</v>
      </c>
      <c r="CM24" t="n">
        <v>0.401089177519977</v>
      </c>
      <c r="CN24" t="n">
        <v>0.0750792376878283</v>
      </c>
      <c r="CO24" t="n">
        <v>0.0630034947391516</v>
      </c>
      <c r="CP24" t="n">
        <v>3.28276842803096</v>
      </c>
      <c r="CQ24" t="n">
        <v>0.30030196757916</v>
      </c>
      <c r="CR24" t="n">
        <v>0</v>
      </c>
      <c r="CS24" t="n">
        <v>3.99370272614659</v>
      </c>
      <c r="CT24" t="n">
        <v>1.79826112528568</v>
      </c>
      <c r="CU24" t="n">
        <v>2.58671271257341</v>
      </c>
      <c r="CV24" t="n">
        <v>6.79375742810847</v>
      </c>
      <c r="CW24" t="n">
        <v>3.9823944313811</v>
      </c>
      <c r="CX24" t="n">
        <v>0</v>
      </c>
      <c r="CY24" t="n">
        <v>0</v>
      </c>
      <c r="CZ24" t="n">
        <v>0</v>
      </c>
      <c r="DA24" t="n">
        <v>0</v>
      </c>
      <c r="DB24" t="n">
        <v>0.108000172775397</v>
      </c>
      <c r="DC24" t="n">
        <v>0.15507073363632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0.109238267592985</v>
      </c>
      <c r="DU24" t="n">
        <v>0.0000319341581692978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0.0470229372745911</v>
      </c>
      <c r="EF24" t="n">
        <v>0.64989191202445</v>
      </c>
      <c r="EG24" t="n">
        <v>2.22301028560324</v>
      </c>
      <c r="EH24" t="n">
        <v>0.0440843394907883</v>
      </c>
      <c r="EI24" t="n">
        <v>0.111355320052062</v>
      </c>
      <c r="EJ24" t="n">
        <v>0.000774539678116837</v>
      </c>
      <c r="EK24" t="n">
        <v>0.151898480500163</v>
      </c>
      <c r="EL24" t="n">
        <v>0.0101334236678745</v>
      </c>
      <c r="EM24" t="n">
        <v>0.0109086747364941</v>
      </c>
      <c r="EN24" t="n">
        <v>0</v>
      </c>
      <c r="EO24" t="n">
        <v>0.0324511990882153</v>
      </c>
      <c r="EP24" t="n">
        <v>0</v>
      </c>
      <c r="EQ24" t="n">
        <v>0</v>
      </c>
      <c r="ER24" t="n">
        <v>0.457542549170403</v>
      </c>
      <c r="ES24" t="n">
        <v>0.356746079306616</v>
      </c>
      <c r="ET24" t="n">
        <v>1.81401612750793</v>
      </c>
      <c r="EU24" t="n">
        <v>1.02980483100925</v>
      </c>
      <c r="EV24" t="n">
        <v>0</v>
      </c>
      <c r="EW24" t="n">
        <v>0</v>
      </c>
      <c r="EX24" t="n">
        <v>0</v>
      </c>
      <c r="EY24" t="n">
        <v>0.00253327254930907</v>
      </c>
      <c r="EZ24" t="n">
        <v>0.276555393087111</v>
      </c>
      <c r="FA24" t="n">
        <v>0.0241755679373922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0.0174227585904358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1.11583412522885</v>
      </c>
      <c r="FS24" t="n">
        <v>0.000275071665668807</v>
      </c>
      <c r="FT24" t="n">
        <v>0.0115401531149035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0.0630392470154675</v>
      </c>
      <c r="GD24" t="n">
        <v>1.20513941731581</v>
      </c>
      <c r="GE24" t="n">
        <v>8.58846179627319</v>
      </c>
      <c r="GF24" t="n">
        <v>0.109069052508572</v>
      </c>
      <c r="GG24" t="n">
        <v>0.540858835693073</v>
      </c>
      <c r="GH24" t="n">
        <v>0.00279114388805021</v>
      </c>
      <c r="GI24" t="n">
        <v>0.201999828309431</v>
      </c>
      <c r="GJ24" t="n">
        <v>0.0519641521593216</v>
      </c>
      <c r="GK24" t="n">
        <v>0</v>
      </c>
      <c r="GL24" t="n">
        <v>1.85571565573515</v>
      </c>
      <c r="GM24" t="n">
        <v>0.161689702586467</v>
      </c>
      <c r="GN24" t="n">
        <v>0</v>
      </c>
      <c r="GO24" t="n">
        <v>1.94509669422381</v>
      </c>
      <c r="GP24" t="n">
        <v>0.938350572174902</v>
      </c>
      <c r="GQ24" t="n">
        <v>1.12261743736659</v>
      </c>
      <c r="GR24" t="n">
        <v>4.54340319590615</v>
      </c>
      <c r="GS24" t="n">
        <v>3.0983105858761</v>
      </c>
      <c r="GT24" t="n">
        <v>0</v>
      </c>
      <c r="GU24" t="n">
        <v>0</v>
      </c>
      <c r="GV24" t="n">
        <v>0</v>
      </c>
      <c r="GW24" t="n">
        <v>0.0198560290048565</v>
      </c>
      <c r="GX24" t="n">
        <v>0</v>
      </c>
      <c r="GY24" t="n">
        <v>0.0103928718087566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0.0633317063311845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10.0466506396149</v>
      </c>
      <c r="HQ24" t="n">
        <v>0.000747612385133518</v>
      </c>
      <c r="HR24" t="n">
        <v>0.0986315304278207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0.340797298940004</v>
      </c>
      <c r="IB24" t="n">
        <v>6.14867693650233</v>
      </c>
      <c r="IC24" t="n">
        <v>26.4725316719842</v>
      </c>
      <c r="ID24" t="n">
        <v>0.371736490218705</v>
      </c>
      <c r="IE24" t="n">
        <v>2.89887990740537</v>
      </c>
      <c r="IF24" t="n">
        <v>0.0124268782670033</v>
      </c>
      <c r="IG24" t="n">
        <v>0.703234738399384</v>
      </c>
      <c r="IH24" t="n">
        <v>0.0641758090036243</v>
      </c>
      <c r="II24" t="n">
        <v>0.0361980946263296</v>
      </c>
      <c r="IJ24" t="n">
        <v>1.51037312061056</v>
      </c>
      <c r="IK24" t="n">
        <v>1.02836001075005</v>
      </c>
      <c r="IL24" t="n">
        <v>0.0925700372523545</v>
      </c>
      <c r="IM24" t="n">
        <v>7.30255399786887</v>
      </c>
      <c r="IN24" t="n">
        <v>3.39020722175668</v>
      </c>
      <c r="IO24" t="n">
        <v>3.37838416752639</v>
      </c>
      <c r="IP24" t="n">
        <v>10.3628192749299</v>
      </c>
      <c r="IQ24" t="n">
        <v>8.35952912210616</v>
      </c>
      <c r="IR24" t="n">
        <v>0</v>
      </c>
      <c r="IS24" t="n">
        <v>0</v>
      </c>
      <c r="IT24" t="n">
        <v>0</v>
      </c>
      <c r="IU24" t="n">
        <v>0</v>
      </c>
      <c r="IV24" t="n">
        <v>1.68113431531898</v>
      </c>
      <c r="IW24" t="n">
        <v>0.066320225986727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0.00276366114028716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0.994838172736141</v>
      </c>
      <c r="JO24" t="n">
        <v>0.0000386556550107095</v>
      </c>
      <c r="JP24" t="n">
        <v>0.0140428818962831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0.0386605285450417</v>
      </c>
      <c r="JZ24" t="n">
        <v>1.21990335698942</v>
      </c>
      <c r="KA24" t="n">
        <v>8.97963016359307</v>
      </c>
      <c r="KB24" t="n">
        <v>0.121238828364646</v>
      </c>
      <c r="KC24" t="n">
        <v>0.611590998155051</v>
      </c>
      <c r="KD24" t="n">
        <v>0.00294228666357065</v>
      </c>
      <c r="KE24" t="n">
        <v>0.193693132798308</v>
      </c>
      <c r="KF24" t="n">
        <v>0.0112242445829447</v>
      </c>
      <c r="KG24" t="n">
        <v>0</v>
      </c>
      <c r="KH24" t="n">
        <v>8.69896446227957</v>
      </c>
      <c r="KI24" t="n">
        <v>0.440818351743226</v>
      </c>
      <c r="KJ24" t="n">
        <v>0.0393158265433442</v>
      </c>
      <c r="KK24" t="n">
        <v>0.423708423630805</v>
      </c>
      <c r="KL24" t="n">
        <v>1.14907218868178</v>
      </c>
      <c r="KM24" t="n">
        <v>0.974600186425593</v>
      </c>
      <c r="KN24" t="n">
        <v>4.51233420437657</v>
      </c>
      <c r="KO24" t="n">
        <v>4.2730703977455</v>
      </c>
      <c r="KP24" t="n">
        <v>0</v>
      </c>
      <c r="KQ24" t="n">
        <v>0</v>
      </c>
      <c r="KR24" t="n">
        <v>0</v>
      </c>
      <c r="KS24" t="n">
        <v>0.058110309604732</v>
      </c>
      <c r="KT24" t="n">
        <v>0.521521685409146</v>
      </c>
      <c r="KU24" t="n">
        <v>0.26813130644927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0.0590598877658039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5.77868310570041</v>
      </c>
      <c r="LM24" t="n">
        <v>0.00220597160191495</v>
      </c>
      <c r="LN24" t="n">
        <v>0.282037883400842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0.491518322292856</v>
      </c>
      <c r="LX24" t="n">
        <v>8.0298767456813</v>
      </c>
      <c r="LY24" t="n">
        <v>50.5025093648902</v>
      </c>
      <c r="LZ24" t="n">
        <v>0.670979659537763</v>
      </c>
      <c r="MA24" t="n">
        <v>5.00266788896923</v>
      </c>
      <c r="MB24" t="n">
        <v>0.129434320978289</v>
      </c>
      <c r="MC24" t="n">
        <v>5.26742699683442</v>
      </c>
      <c r="MD24" t="n">
        <v>0.611370921554455</v>
      </c>
      <c r="ME24" t="n">
        <v>0.170693838860188</v>
      </c>
      <c r="MF24" t="n">
        <v>41.7047123409308</v>
      </c>
      <c r="MG24" t="n">
        <v>3.00028911720439</v>
      </c>
      <c r="MH24" t="n">
        <v>1.32769352439414</v>
      </c>
      <c r="MI24" t="n">
        <v>63.3775956419966</v>
      </c>
      <c r="MJ24" t="n">
        <v>8.2899840826664</v>
      </c>
      <c r="MK24" t="n">
        <v>5.11399328291632</v>
      </c>
      <c r="ML24" t="n">
        <v>20.6351506163913</v>
      </c>
      <c r="MM24" t="n">
        <v>13.9028264561095</v>
      </c>
      <c r="MN24" t="n">
        <v>0</v>
      </c>
      <c r="MO24" t="n">
        <v>0</v>
      </c>
      <c r="MP24" t="n">
        <v>0</v>
      </c>
      <c r="MQ24" t="n">
        <v>0.330788777870478</v>
      </c>
      <c r="MR24" t="n">
        <v>0.222176992759021</v>
      </c>
      <c r="MS24" t="n">
        <v>0.0338893208489503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0.873237454379163</v>
      </c>
      <c r="NK24" t="n">
        <v>0.000107921522490313</v>
      </c>
      <c r="NL24" t="n">
        <v>0.0364672088287426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0.056612895889299</v>
      </c>
      <c r="NV24" t="n">
        <v>2.39952441007367</v>
      </c>
      <c r="NW24" t="n">
        <v>13.3238482189223</v>
      </c>
      <c r="NX24" t="n">
        <v>0.143453161370573</v>
      </c>
      <c r="NY24" t="n">
        <v>0.894701201658404</v>
      </c>
      <c r="NZ24" t="n">
        <v>0.00690949664187198</v>
      </c>
      <c r="OA24" t="n">
        <v>0.222791161552408</v>
      </c>
      <c r="OB24" t="n">
        <v>0.0817952391661561</v>
      </c>
      <c r="OC24" t="n">
        <v>0.0642091285697464</v>
      </c>
      <c r="OD24" t="n">
        <v>1.37018219661532</v>
      </c>
      <c r="OE24" t="n">
        <v>0.354920231001035</v>
      </c>
      <c r="OF24" t="n">
        <v>0.0837354678498276</v>
      </c>
      <c r="OG24" t="n">
        <v>0.63899817348037</v>
      </c>
      <c r="OH24" t="n">
        <v>1.46929781985927</v>
      </c>
      <c r="OI24" t="n">
        <v>1.17062768290808</v>
      </c>
      <c r="OJ24" t="n">
        <v>4.24838351434981</v>
      </c>
      <c r="OK24" t="n">
        <v>3.99926118381333</v>
      </c>
      <c r="OL24" t="n">
        <v>0</v>
      </c>
      <c r="OM24" t="n">
        <v>0</v>
      </c>
      <c r="ON24" t="n">
        <v>0</v>
      </c>
      <c r="OO24" t="n">
        <v>0</v>
      </c>
      <c r="OP24" t="n">
        <v>0.73679092355416</v>
      </c>
      <c r="OQ24" t="n">
        <v>0.133218284849491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0.00127484571568562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0.545641952793574</v>
      </c>
      <c r="PI24" t="n">
        <v>0.00005910316472171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0.157660937599355</v>
      </c>
      <c r="PT24" t="n">
        <v>2.58374291271873</v>
      </c>
      <c r="PU24" t="n">
        <v>16.9711395037364</v>
      </c>
      <c r="PV24" t="n">
        <v>0.130757807276235</v>
      </c>
      <c r="PW24" t="n">
        <v>0.955527736973618</v>
      </c>
      <c r="PX24" t="n">
        <v>0.00272161033245113</v>
      </c>
      <c r="PY24" t="n">
        <v>0.349315539597654</v>
      </c>
      <c r="PZ24" t="n">
        <v>0.0362862797746771</v>
      </c>
      <c r="QA24" t="n">
        <v>0.0152217490265237</v>
      </c>
      <c r="QB24" t="n">
        <v>1.14569789485987</v>
      </c>
      <c r="QC24" t="n">
        <v>0.07898886959607</v>
      </c>
      <c r="QD24" t="n">
        <v>0</v>
      </c>
      <c r="QE24" t="n">
        <v>0.964831721179101</v>
      </c>
      <c r="QF24" t="n">
        <v>1.02346920035576</v>
      </c>
      <c r="QG24" t="n">
        <v>1.80777418593829</v>
      </c>
      <c r="QH24" t="n">
        <v>6.41833793364176</v>
      </c>
      <c r="QI24" t="n">
        <v>3.86840916603008</v>
      </c>
    </row>
    <row r="25">
      <c r="A25" t="s">
        <v>24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2.52592377813633</v>
      </c>
      <c r="H25" t="n">
        <v>2.28626864028515</v>
      </c>
      <c r="I25" t="n">
        <v>0.547981879056604</v>
      </c>
      <c r="J25" t="n">
        <v>0.210250270046415</v>
      </c>
      <c r="K25" t="n">
        <v>0.328864008516532</v>
      </c>
      <c r="L25" t="n">
        <v>0.00755255280247978</v>
      </c>
      <c r="M25" t="n">
        <v>0.137429481947444</v>
      </c>
      <c r="N25" t="n">
        <v>4.02731868026833</v>
      </c>
      <c r="O25" t="n">
        <v>0.716263101139992</v>
      </c>
      <c r="P25" t="n">
        <v>20.4590135243873</v>
      </c>
      <c r="Q25" t="n">
        <v>0.0650170180886518</v>
      </c>
      <c r="R25" t="n">
        <v>0</v>
      </c>
      <c r="S25" t="n">
        <v>1.30370322387938</v>
      </c>
      <c r="T25" t="n">
        <v>0</v>
      </c>
      <c r="U25" t="n">
        <v>0.28735805980564</v>
      </c>
      <c r="V25" t="n">
        <v>0.0874959146849162</v>
      </c>
      <c r="W25" t="n">
        <v>0.343116464145816</v>
      </c>
      <c r="X25" t="n">
        <v>0.83334163897658</v>
      </c>
      <c r="Y25" t="n">
        <v>625.536378852479</v>
      </c>
      <c r="Z25" t="n">
        <v>92.9504708156058</v>
      </c>
      <c r="AA25" t="n">
        <v>0</v>
      </c>
      <c r="AB25" t="n">
        <v>38.5318334484025</v>
      </c>
      <c r="AC25" t="n">
        <v>12.6788559286418</v>
      </c>
      <c r="AD25" t="n">
        <v>3.66758303759359</v>
      </c>
      <c r="AE25" t="n">
        <v>0.204884404220397</v>
      </c>
      <c r="AF25" t="n">
        <v>0.344942773234946</v>
      </c>
      <c r="AG25" t="n">
        <v>1.31776225316782</v>
      </c>
      <c r="AH25" t="n">
        <v>0.425447345641454</v>
      </c>
      <c r="AI25" t="n">
        <v>0.031260674932787</v>
      </c>
      <c r="AJ25" t="n">
        <v>1.2148446836314</v>
      </c>
      <c r="AK25" t="n">
        <v>41.5461927118177</v>
      </c>
      <c r="AL25" t="n">
        <v>1.64771146114598</v>
      </c>
      <c r="AM25" t="n">
        <v>16.1759521895495</v>
      </c>
      <c r="AN25" t="n">
        <v>1.53047598107401</v>
      </c>
      <c r="AO25" t="n">
        <v>64.459151436974</v>
      </c>
      <c r="AP25" t="n">
        <v>8.65836888198333</v>
      </c>
      <c r="AQ25" t="n">
        <v>5.31449693537987</v>
      </c>
      <c r="AR25" t="n">
        <v>30.9131413301613</v>
      </c>
      <c r="AS25" t="n">
        <v>5.7653833846824</v>
      </c>
      <c r="AT25" t="n">
        <v>2.87489764275466</v>
      </c>
      <c r="AU25" t="n">
        <v>89.5312030482136</v>
      </c>
      <c r="AV25" t="n">
        <v>153.435040948177</v>
      </c>
      <c r="AW25" t="n">
        <v>5.64374699574234</v>
      </c>
      <c r="AX25" t="n">
        <v>16.5589606397463</v>
      </c>
      <c r="AY25" t="n">
        <v>63.9187181278225</v>
      </c>
      <c r="AZ25" t="n">
        <v>0</v>
      </c>
      <c r="BA25" t="n">
        <v>0</v>
      </c>
      <c r="BB25" t="n">
        <v>0</v>
      </c>
      <c r="BC25" t="n">
        <v>0</v>
      </c>
      <c r="BD25" t="n">
        <v>0.559080884868895</v>
      </c>
      <c r="BE25" t="n">
        <v>0.257811968153712</v>
      </c>
      <c r="BF25" t="n">
        <v>0.763849364657908</v>
      </c>
      <c r="BG25" t="n">
        <v>0.121391093995073</v>
      </c>
      <c r="BH25" t="n">
        <v>0.102763245056641</v>
      </c>
      <c r="BI25" t="n">
        <v>0.0971822073894043</v>
      </c>
      <c r="BJ25" t="n">
        <v>0.00530471552765554</v>
      </c>
      <c r="BK25" t="n">
        <v>0.0177769673775124</v>
      </c>
      <c r="BL25" t="n">
        <v>1.53476704352565</v>
      </c>
      <c r="BM25" t="n">
        <v>0.394454500132405</v>
      </c>
      <c r="BN25" t="n">
        <v>2.00710044804918</v>
      </c>
      <c r="BO25" t="n">
        <v>0.019767157581458</v>
      </c>
      <c r="BP25" t="n">
        <v>0</v>
      </c>
      <c r="BQ25" t="n">
        <v>1.08054189771737</v>
      </c>
      <c r="BR25" t="n">
        <v>0.0733482629956882</v>
      </c>
      <c r="BS25" t="n">
        <v>0.073513534807953</v>
      </c>
      <c r="BT25" t="n">
        <v>0.0234764589124743</v>
      </c>
      <c r="BU25" t="n">
        <v>0.202738726764418</v>
      </c>
      <c r="BV25" t="n">
        <v>0.0932601338322409</v>
      </c>
      <c r="BW25" t="n">
        <v>176.701996234097</v>
      </c>
      <c r="BX25" t="n">
        <v>43.5329636832254</v>
      </c>
      <c r="BY25" t="n">
        <v>0</v>
      </c>
      <c r="BZ25" t="n">
        <v>13.9226206059959</v>
      </c>
      <c r="CA25" t="n">
        <v>1.37441340501193</v>
      </c>
      <c r="CB25" t="n">
        <v>3.62060901227394</v>
      </c>
      <c r="CC25" t="n">
        <v>0.0948478677297168</v>
      </c>
      <c r="CD25" t="n">
        <v>0.083421600870843</v>
      </c>
      <c r="CE25" t="n">
        <v>4.80752333611096</v>
      </c>
      <c r="CF25" t="n">
        <v>0.273374237825865</v>
      </c>
      <c r="CG25" t="n">
        <v>0.0602928728602286</v>
      </c>
      <c r="CH25" t="n">
        <v>0.824429889496685</v>
      </c>
      <c r="CI25" t="n">
        <v>27.7862787004775</v>
      </c>
      <c r="CJ25" t="n">
        <v>0.716265667658586</v>
      </c>
      <c r="CK25" t="n">
        <v>9.48768690065775</v>
      </c>
      <c r="CL25" t="n">
        <v>0.415776489747284</v>
      </c>
      <c r="CM25" t="n">
        <v>18.8607210535167</v>
      </c>
      <c r="CN25" t="n">
        <v>3.53050802240388</v>
      </c>
      <c r="CO25" t="n">
        <v>2.96266118922742</v>
      </c>
      <c r="CP25" t="n">
        <v>11.8839920339364</v>
      </c>
      <c r="CQ25" t="n">
        <v>1.14580883423049</v>
      </c>
      <c r="CR25" t="n">
        <v>0</v>
      </c>
      <c r="CS25" t="n">
        <v>16.501929214029</v>
      </c>
      <c r="CT25" t="n">
        <v>77.088448457514</v>
      </c>
      <c r="CU25" t="n">
        <v>6.353017602296</v>
      </c>
      <c r="CV25" t="n">
        <v>12.5019647024391</v>
      </c>
      <c r="CW25" t="n">
        <v>33.7705012687914</v>
      </c>
      <c r="CX25" t="n">
        <v>0</v>
      </c>
      <c r="CY25" t="n">
        <v>0</v>
      </c>
      <c r="CZ25" t="n">
        <v>0</v>
      </c>
      <c r="DA25" t="n">
        <v>0</v>
      </c>
      <c r="DB25" t="n">
        <v>4.90563682135845</v>
      </c>
      <c r="DC25" t="n">
        <v>9.51761667218934</v>
      </c>
      <c r="DD25" t="n">
        <v>0.115254086615013</v>
      </c>
      <c r="DE25" t="n">
        <v>0.0142838926594801</v>
      </c>
      <c r="DF25" t="n">
        <v>0</v>
      </c>
      <c r="DG25" t="n">
        <v>0.00548964088386423</v>
      </c>
      <c r="DH25" t="n">
        <v>0</v>
      </c>
      <c r="DI25" t="n">
        <v>0</v>
      </c>
      <c r="DJ25" t="n">
        <v>0.0869993604195967</v>
      </c>
      <c r="DK25" t="n">
        <v>0</v>
      </c>
      <c r="DL25" t="n">
        <v>0.605528993745938</v>
      </c>
      <c r="DM25" t="n">
        <v>0</v>
      </c>
      <c r="DN25" t="n">
        <v>0</v>
      </c>
      <c r="DO25" t="n">
        <v>0</v>
      </c>
      <c r="DP25" t="n">
        <v>0</v>
      </c>
      <c r="DQ25" t="n">
        <v>0.01529361220538</v>
      </c>
      <c r="DR25" t="n">
        <v>0</v>
      </c>
      <c r="DS25" t="n">
        <v>0.0175264351352112</v>
      </c>
      <c r="DT25" t="n">
        <v>0.0326520718433152</v>
      </c>
      <c r="DU25" t="n">
        <v>18.0251728170602</v>
      </c>
      <c r="DV25" t="n">
        <v>0</v>
      </c>
      <c r="DW25" t="n">
        <v>0</v>
      </c>
      <c r="DX25" t="n">
        <v>7.50882742776246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0.0165734557642055</v>
      </c>
      <c r="EE25" t="n">
        <v>0.0260235423583058</v>
      </c>
      <c r="EF25" t="n">
        <v>0.187565573483888</v>
      </c>
      <c r="EG25" t="n">
        <v>4.2888611485134</v>
      </c>
      <c r="EH25" t="n">
        <v>0.153601488435927</v>
      </c>
      <c r="EI25" t="n">
        <v>1.01181759319185</v>
      </c>
      <c r="EJ25" t="n">
        <v>0.0310506763057217</v>
      </c>
      <c r="EK25" t="n">
        <v>7.14283762748482</v>
      </c>
      <c r="EL25" t="n">
        <v>0.476511678269854</v>
      </c>
      <c r="EM25" t="n">
        <v>0.512966898130389</v>
      </c>
      <c r="EN25" t="n">
        <v>0</v>
      </c>
      <c r="EO25" t="n">
        <v>0.123818271643019</v>
      </c>
      <c r="EP25" t="n">
        <v>0</v>
      </c>
      <c r="EQ25" t="n">
        <v>0</v>
      </c>
      <c r="ER25" t="n">
        <v>19.6140842522183</v>
      </c>
      <c r="ES25" t="n">
        <v>0.876175429288497</v>
      </c>
      <c r="ET25" t="n">
        <v>3.33817711858956</v>
      </c>
      <c r="EU25" t="n">
        <v>8.73269234161333</v>
      </c>
      <c r="EV25" t="n">
        <v>0</v>
      </c>
      <c r="EW25" t="n">
        <v>0</v>
      </c>
      <c r="EX25" t="n">
        <v>0</v>
      </c>
      <c r="EY25" t="n">
        <v>0.0415921438932527</v>
      </c>
      <c r="EZ25" t="n">
        <v>12.5618347138649</v>
      </c>
      <c r="FA25" t="n">
        <v>1.48379892881785</v>
      </c>
      <c r="FB25" t="n">
        <v>0.896595637977448</v>
      </c>
      <c r="FC25" t="n">
        <v>0.101640752926478</v>
      </c>
      <c r="FD25" t="n">
        <v>0.00572004814967123</v>
      </c>
      <c r="FE25" t="n">
        <v>0.148901525139327</v>
      </c>
      <c r="FF25" t="n">
        <v>0</v>
      </c>
      <c r="FG25" t="n">
        <v>0</v>
      </c>
      <c r="FH25" t="n">
        <v>0.1313163558153</v>
      </c>
      <c r="FI25" t="n">
        <v>0.294208848661067</v>
      </c>
      <c r="FJ25" t="n">
        <v>0</v>
      </c>
      <c r="FK25" t="n">
        <v>0.197249994318803</v>
      </c>
      <c r="FL25" t="n">
        <v>0</v>
      </c>
      <c r="FM25" t="n">
        <v>0.273460038453253</v>
      </c>
      <c r="FN25" t="n">
        <v>0</v>
      </c>
      <c r="FO25" t="n">
        <v>0.0912121625906528</v>
      </c>
      <c r="FP25" t="n">
        <v>0</v>
      </c>
      <c r="FQ25" t="n">
        <v>0.0328110952855564</v>
      </c>
      <c r="FR25" t="n">
        <v>0.333530518425533</v>
      </c>
      <c r="FS25" t="n">
        <v>155.263661076364</v>
      </c>
      <c r="FT25" t="n">
        <v>43.9560396031395</v>
      </c>
      <c r="FU25" t="n">
        <v>0</v>
      </c>
      <c r="FV25" t="n">
        <v>8.83804052330957</v>
      </c>
      <c r="FW25" t="n">
        <v>1.58765715464683</v>
      </c>
      <c r="FX25" t="n">
        <v>0</v>
      </c>
      <c r="FY25" t="n">
        <v>0</v>
      </c>
      <c r="FZ25" t="n">
        <v>0</v>
      </c>
      <c r="GA25" t="n">
        <v>0.102812266441081</v>
      </c>
      <c r="GB25" t="n">
        <v>0.183767111803765</v>
      </c>
      <c r="GC25" t="n">
        <v>0.0348873254208467</v>
      </c>
      <c r="GD25" t="n">
        <v>0.347815785601553</v>
      </c>
      <c r="GE25" t="n">
        <v>16.5697479503709</v>
      </c>
      <c r="GF25" t="n">
        <v>0.380025401335856</v>
      </c>
      <c r="GG25" t="n">
        <v>4.91445298825106</v>
      </c>
      <c r="GH25" t="n">
        <v>0.111894726428033</v>
      </c>
      <c r="GI25" t="n">
        <v>9.49879136146147</v>
      </c>
      <c r="GJ25" t="n">
        <v>2.44354979786433</v>
      </c>
      <c r="GK25" t="n">
        <v>0</v>
      </c>
      <c r="GL25" t="n">
        <v>6.71790001442027</v>
      </c>
      <c r="GM25" t="n">
        <v>0.616930655237339</v>
      </c>
      <c r="GN25" t="n">
        <v>0</v>
      </c>
      <c r="GO25" t="n">
        <v>8.03711496911876</v>
      </c>
      <c r="GP25" t="n">
        <v>40.2255204770066</v>
      </c>
      <c r="GQ25" t="n">
        <v>2.75717063807176</v>
      </c>
      <c r="GR25" t="n">
        <v>8.36083227657756</v>
      </c>
      <c r="GS25" t="n">
        <v>26.2735154375837</v>
      </c>
      <c r="GT25" t="n">
        <v>0</v>
      </c>
      <c r="GU25" t="n">
        <v>0</v>
      </c>
      <c r="GV25" t="n">
        <v>0</v>
      </c>
      <c r="GW25" t="n">
        <v>0.326003143934843</v>
      </c>
      <c r="GX25" t="n">
        <v>0</v>
      </c>
      <c r="GY25" t="n">
        <v>0.637872586783076</v>
      </c>
      <c r="GZ25" t="n">
        <v>1.79163645964032</v>
      </c>
      <c r="HA25" t="n">
        <v>0.179257774839923</v>
      </c>
      <c r="HB25" t="n">
        <v>0.356599846615102</v>
      </c>
      <c r="HC25" t="n">
        <v>0.787439883060327</v>
      </c>
      <c r="HD25" t="n">
        <v>0.116266038905671</v>
      </c>
      <c r="HE25" t="n">
        <v>0.256081217065532</v>
      </c>
      <c r="HF25" t="n">
        <v>2.24746451641652</v>
      </c>
      <c r="HG25" t="n">
        <v>1.06944880781778</v>
      </c>
      <c r="HH25" t="n">
        <v>12.3776841652328</v>
      </c>
      <c r="HI25" t="n">
        <v>0.172449453742593</v>
      </c>
      <c r="HJ25" t="n">
        <v>0</v>
      </c>
      <c r="HK25" t="n">
        <v>1.04311766039024</v>
      </c>
      <c r="HL25" t="n">
        <v>0.378589820122658</v>
      </c>
      <c r="HM25" t="n">
        <v>0.76859660874956</v>
      </c>
      <c r="HN25" t="n">
        <v>0.0350745828627223</v>
      </c>
      <c r="HO25" t="n">
        <v>0.604124333469412</v>
      </c>
      <c r="HP25" t="n">
        <v>3.0030131903196</v>
      </c>
      <c r="HQ25" t="n">
        <v>421.988341473244</v>
      </c>
      <c r="HR25" t="n">
        <v>375.684049807325</v>
      </c>
      <c r="HS25" t="n">
        <v>15.1116332014597</v>
      </c>
      <c r="HT25" t="n">
        <v>37.6519477674224</v>
      </c>
      <c r="HU25" t="n">
        <v>9.46885329270957</v>
      </c>
      <c r="HV25" t="n">
        <v>5.03920845651125</v>
      </c>
      <c r="HW25" t="n">
        <v>0.110963450855949</v>
      </c>
      <c r="HX25" t="n">
        <v>0.0847458342588778</v>
      </c>
      <c r="HY25" t="n">
        <v>2.29734796585734</v>
      </c>
      <c r="HZ25" t="n">
        <v>0.399725963223211</v>
      </c>
      <c r="IA25" t="n">
        <v>0.188604826890592</v>
      </c>
      <c r="IB25" t="n">
        <v>1.77457219335086</v>
      </c>
      <c r="IC25" t="n">
        <v>51.0735435306157</v>
      </c>
      <c r="ID25" t="n">
        <v>1.29522816635308</v>
      </c>
      <c r="IE25" t="n">
        <v>26.3403462851327</v>
      </c>
      <c r="IF25" t="n">
        <v>0.4981836121004</v>
      </c>
      <c r="IG25" t="n">
        <v>33.0687412662312</v>
      </c>
      <c r="IH25" t="n">
        <v>3.01778781337156</v>
      </c>
      <c r="II25" t="n">
        <v>1.70217049891307</v>
      </c>
      <c r="IJ25" t="n">
        <v>5.46772107966622</v>
      </c>
      <c r="IK25" t="n">
        <v>3.92373048563582</v>
      </c>
      <c r="IL25" t="n">
        <v>0.423452994719711</v>
      </c>
      <c r="IM25" t="n">
        <v>30.1740608697557</v>
      </c>
      <c r="IN25" t="n">
        <v>145.332516507114</v>
      </c>
      <c r="IO25" t="n">
        <v>8.29737835952441</v>
      </c>
      <c r="IP25" t="n">
        <v>19.0698007934323</v>
      </c>
      <c r="IQ25" t="n">
        <v>70.8883797647037</v>
      </c>
      <c r="IR25" t="n">
        <v>0</v>
      </c>
      <c r="IS25" t="n">
        <v>0</v>
      </c>
      <c r="IT25" t="n">
        <v>0</v>
      </c>
      <c r="IU25" t="n">
        <v>0</v>
      </c>
      <c r="IV25" t="n">
        <v>76.3613074585444</v>
      </c>
      <c r="IW25" t="n">
        <v>4.07046819056771</v>
      </c>
      <c r="IX25" t="n">
        <v>0.522843071372087</v>
      </c>
      <c r="IY25" t="n">
        <v>0.0502161682408844</v>
      </c>
      <c r="IZ25" t="n">
        <v>0.0703037363346993</v>
      </c>
      <c r="JA25" t="n">
        <v>0.050420109053425</v>
      </c>
      <c r="JB25" t="n">
        <v>0.0111210051092928</v>
      </c>
      <c r="JC25" t="n">
        <v>0</v>
      </c>
      <c r="JD25" t="n">
        <v>0.11589091307935</v>
      </c>
      <c r="JE25" t="n">
        <v>0.0466684743379021</v>
      </c>
      <c r="JF25" t="n">
        <v>2.76927577186961</v>
      </c>
      <c r="JG25" t="n">
        <v>0</v>
      </c>
      <c r="JH25" t="n">
        <v>0</v>
      </c>
      <c r="JI25" t="n">
        <v>0.245026587534701</v>
      </c>
      <c r="JJ25" t="n">
        <v>0.10728115289508</v>
      </c>
      <c r="JK25" t="n">
        <v>0.0678962994232519</v>
      </c>
      <c r="JL25" t="n">
        <v>0</v>
      </c>
      <c r="JM25" t="n">
        <v>0.454744937837199</v>
      </c>
      <c r="JN25" t="n">
        <v>0.297363993446734</v>
      </c>
      <c r="JO25" t="n">
        <v>21.8191084991429</v>
      </c>
      <c r="JP25" t="n">
        <v>53.4888459996307</v>
      </c>
      <c r="JQ25" t="n">
        <v>38.3110948127181</v>
      </c>
      <c r="JR25" t="n">
        <v>11.1182125190182</v>
      </c>
      <c r="JS25" t="n">
        <v>5.39107214934531</v>
      </c>
      <c r="JT25" t="n">
        <v>2.01377621188724</v>
      </c>
      <c r="JU25" t="n">
        <v>0</v>
      </c>
      <c r="JV25" t="n">
        <v>0</v>
      </c>
      <c r="JW25" t="n">
        <v>0.671156648853578</v>
      </c>
      <c r="JX25" t="n">
        <v>0.0671681731399965</v>
      </c>
      <c r="JY25" t="n">
        <v>0.0213955988395906</v>
      </c>
      <c r="JZ25" t="n">
        <v>0.352076812336191</v>
      </c>
      <c r="KA25" t="n">
        <v>17.3244303843617</v>
      </c>
      <c r="KB25" t="n">
        <v>0.422428116381982</v>
      </c>
      <c r="KC25" t="n">
        <v>5.55715282827731</v>
      </c>
      <c r="KD25" t="n">
        <v>0.117953919431604</v>
      </c>
      <c r="KE25" t="n">
        <v>9.10817930884885</v>
      </c>
      <c r="KF25" t="n">
        <v>0.527806178723813</v>
      </c>
      <c r="KG25" t="n">
        <v>0</v>
      </c>
      <c r="KH25" t="n">
        <v>31.4912326713323</v>
      </c>
      <c r="KI25" t="n">
        <v>1.68195222225831</v>
      </c>
      <c r="KJ25" t="n">
        <v>0.179846578696676</v>
      </c>
      <c r="KK25" t="n">
        <v>1.75075785395017</v>
      </c>
      <c r="KL25" t="n">
        <v>49.2588039332086</v>
      </c>
      <c r="KM25" t="n">
        <v>2.39363734111894</v>
      </c>
      <c r="KN25" t="n">
        <v>8.30365869633813</v>
      </c>
      <c r="KO25" t="n">
        <v>36.2354186093653</v>
      </c>
      <c r="KP25" t="n">
        <v>0</v>
      </c>
      <c r="KQ25" t="n">
        <v>0</v>
      </c>
      <c r="KR25" t="n">
        <v>0</v>
      </c>
      <c r="KS25" t="n">
        <v>0.95407513866626</v>
      </c>
      <c r="KT25" t="n">
        <v>23.6888137984798</v>
      </c>
      <c r="KU25" t="n">
        <v>16.4568189803145</v>
      </c>
      <c r="KV25" t="n">
        <v>2.90304524546106</v>
      </c>
      <c r="KW25" t="n">
        <v>0.380788107259332</v>
      </c>
      <c r="KX25" t="n">
        <v>0.335061680912235</v>
      </c>
      <c r="KY25" t="n">
        <v>0.239637461444342</v>
      </c>
      <c r="KZ25" t="n">
        <v>0.0207150027704335</v>
      </c>
      <c r="LA25" t="n">
        <v>0.0361584351308211</v>
      </c>
      <c r="LB25" t="n">
        <v>5.83768752571146</v>
      </c>
      <c r="LC25" t="n">
        <v>0.997312881966206</v>
      </c>
      <c r="LD25" t="n">
        <v>25.0786764263123</v>
      </c>
      <c r="LE25" t="n">
        <v>0.340589750488827</v>
      </c>
      <c r="LF25" t="n">
        <v>11.2052997601251</v>
      </c>
      <c r="LG25" t="n">
        <v>5.4817225703196</v>
      </c>
      <c r="LH25" t="n">
        <v>0.0802439440580915</v>
      </c>
      <c r="LI25" t="n">
        <v>1.03868883993937</v>
      </c>
      <c r="LJ25" t="n">
        <v>0.306099252305189</v>
      </c>
      <c r="LK25" t="n">
        <v>1.66845841114475</v>
      </c>
      <c r="LL25" t="n">
        <v>1.72728824874919</v>
      </c>
      <c r="LM25" t="n">
        <v>1245.15633520827</v>
      </c>
      <c r="LN25" t="n">
        <v>1074.27243372903</v>
      </c>
      <c r="LO25" t="n">
        <v>89.6323624932324</v>
      </c>
      <c r="LP25" t="n">
        <v>122.502772153188</v>
      </c>
      <c r="LQ25" t="n">
        <v>27.5798258567671</v>
      </c>
      <c r="LR25" t="n">
        <v>15.8554857745477</v>
      </c>
      <c r="LS25" t="n">
        <v>0.359291864010549</v>
      </c>
      <c r="LT25" t="n">
        <v>0.515626548925361</v>
      </c>
      <c r="LU25" t="n">
        <v>5.71785248315834</v>
      </c>
      <c r="LV25" t="n">
        <v>1.26141461682972</v>
      </c>
      <c r="LW25" t="n">
        <v>0.272017203123192</v>
      </c>
      <c r="LX25" t="n">
        <v>2.31750604822419</v>
      </c>
      <c r="LY25" t="n">
        <v>97.4346595336311</v>
      </c>
      <c r="LZ25" t="n">
        <v>2.33787044573431</v>
      </c>
      <c r="MA25" t="n">
        <v>45.4561791981599</v>
      </c>
      <c r="MB25" t="n">
        <v>5.18891842096369</v>
      </c>
      <c r="MC25" t="n">
        <v>247.694220700106</v>
      </c>
      <c r="MD25" t="n">
        <v>28.7489592287427</v>
      </c>
      <c r="ME25" t="n">
        <v>8.02666604011511</v>
      </c>
      <c r="MF25" t="n">
        <v>150.975763323796</v>
      </c>
      <c r="MG25" t="n">
        <v>11.447669835304</v>
      </c>
      <c r="MH25" t="n">
        <v>6.07341009750285</v>
      </c>
      <c r="MI25" t="n">
        <v>261.875424575903</v>
      </c>
      <c r="MJ25" t="n">
        <v>355.377760039559</v>
      </c>
      <c r="MK25" t="n">
        <v>12.5600686873606</v>
      </c>
      <c r="ML25" t="n">
        <v>37.97308446255</v>
      </c>
      <c r="MM25" t="n">
        <v>117.89525788208</v>
      </c>
      <c r="MN25" t="n">
        <v>0</v>
      </c>
      <c r="MO25" t="n">
        <v>0</v>
      </c>
      <c r="MP25" t="n">
        <v>0</v>
      </c>
      <c r="MQ25" t="n">
        <v>5.43100443385556</v>
      </c>
      <c r="MR25" t="n">
        <v>10.0918323418241</v>
      </c>
      <c r="MS25" t="n">
        <v>2.07998993464231</v>
      </c>
      <c r="MT25" t="n">
        <v>0.679001282978606</v>
      </c>
      <c r="MU25" t="n">
        <v>0.170221338385443</v>
      </c>
      <c r="MV25" t="n">
        <v>0.0539687221132412</v>
      </c>
      <c r="MW25" t="n">
        <v>0.0155784601187517</v>
      </c>
      <c r="MX25" t="n">
        <v>0</v>
      </c>
      <c r="MY25" t="n">
        <v>0</v>
      </c>
      <c r="MZ25" t="n">
        <v>2.34482132878561</v>
      </c>
      <c r="NA25" t="n">
        <v>0</v>
      </c>
      <c r="NB25" t="n">
        <v>1.76056384179438</v>
      </c>
      <c r="NC25" t="n">
        <v>0.287891703691941</v>
      </c>
      <c r="ND25" t="n">
        <v>0</v>
      </c>
      <c r="NE25" t="n">
        <v>0.144301223513835</v>
      </c>
      <c r="NF25" t="n">
        <v>0.0648355042064131</v>
      </c>
      <c r="NG25" t="n">
        <v>0.12064218847778</v>
      </c>
      <c r="NH25" t="n">
        <v>0</v>
      </c>
      <c r="NI25" t="n">
        <v>0.348736297804681</v>
      </c>
      <c r="NJ25" t="n">
        <v>0.261016699778688</v>
      </c>
      <c r="NK25" t="n">
        <v>60.9160912667613</v>
      </c>
      <c r="NL25" t="n">
        <v>138.902323004887</v>
      </c>
      <c r="NM25" t="n">
        <v>38.2414470127673</v>
      </c>
      <c r="NN25" t="n">
        <v>7.2791108192835</v>
      </c>
      <c r="NO25" t="n">
        <v>2.62346620963267</v>
      </c>
      <c r="NP25" t="n">
        <v>0.449340175466903</v>
      </c>
      <c r="NQ25" t="n">
        <v>0</v>
      </c>
      <c r="NR25" t="n">
        <v>0.0476811989456333</v>
      </c>
      <c r="NS25" t="n">
        <v>0.136850986782626</v>
      </c>
      <c r="NT25" t="n">
        <v>0.707501041008547</v>
      </c>
      <c r="NU25" t="n">
        <v>0.0313308393645927</v>
      </c>
      <c r="NV25" t="n">
        <v>0.692527732284077</v>
      </c>
      <c r="NW25" t="n">
        <v>25.7057447484182</v>
      </c>
      <c r="NX25" t="n">
        <v>0.4998287228952</v>
      </c>
      <c r="NY25" t="n">
        <v>8.1296018552559</v>
      </c>
      <c r="NZ25" t="n">
        <v>0.276996194932023</v>
      </c>
      <c r="OA25" t="n">
        <v>10.4764780172102</v>
      </c>
      <c r="OB25" t="n">
        <v>3.84631966125269</v>
      </c>
      <c r="OC25" t="n">
        <v>3.01935462461718</v>
      </c>
      <c r="OD25" t="n">
        <v>4.96021412006357</v>
      </c>
      <c r="OE25" t="n">
        <v>1.35420603270244</v>
      </c>
      <c r="OF25" t="n">
        <v>0.38304008162602</v>
      </c>
      <c r="OG25" t="n">
        <v>2.64033238068302</v>
      </c>
      <c r="OH25" t="n">
        <v>62.9863414508089</v>
      </c>
      <c r="OI25" t="n">
        <v>2.87508475104345</v>
      </c>
      <c r="OJ25" t="n">
        <v>7.81793305116775</v>
      </c>
      <c r="OK25" t="n">
        <v>33.9135304674877</v>
      </c>
      <c r="OL25" t="n">
        <v>0</v>
      </c>
      <c r="OM25" t="n">
        <v>0</v>
      </c>
      <c r="ON25" t="n">
        <v>0</v>
      </c>
      <c r="OO25" t="n">
        <v>0</v>
      </c>
      <c r="OP25" t="n">
        <v>33.4668787220067</v>
      </c>
      <c r="OQ25" t="n">
        <v>8.17640143431306</v>
      </c>
      <c r="OR25" t="n">
        <v>0.684534313298733</v>
      </c>
      <c r="OS25" t="n">
        <v>0.208000960211586</v>
      </c>
      <c r="OT25" t="n">
        <v>0.0862603779371059</v>
      </c>
      <c r="OU25" t="n">
        <v>0.117588207397261</v>
      </c>
      <c r="OV25" t="n">
        <v>0</v>
      </c>
      <c r="OW25" t="n">
        <v>0</v>
      </c>
      <c r="OX25" t="n">
        <v>3.48167449067561</v>
      </c>
      <c r="OY25" t="n">
        <v>0.0215276408890986</v>
      </c>
      <c r="OZ25" t="n">
        <v>0.590477357816624</v>
      </c>
      <c r="PA25" t="n">
        <v>0.0232173780427763</v>
      </c>
      <c r="PB25" t="n">
        <v>0</v>
      </c>
      <c r="PC25" t="n">
        <v>0.289523947946876</v>
      </c>
      <c r="PD25" t="n">
        <v>0</v>
      </c>
      <c r="PE25" t="n">
        <v>0</v>
      </c>
      <c r="PF25" t="n">
        <v>0</v>
      </c>
      <c r="PG25" t="n">
        <v>0.887175957791965</v>
      </c>
      <c r="PH25" t="n">
        <v>0.163096144198526</v>
      </c>
      <c r="PI25" t="n">
        <v>33.3606651691306</v>
      </c>
      <c r="PJ25" t="n">
        <v>0</v>
      </c>
      <c r="PK25" t="n">
        <v>5.99203871275769</v>
      </c>
      <c r="PL25" t="n">
        <v>20.8557457873346</v>
      </c>
      <c r="PM25" t="n">
        <v>0</v>
      </c>
      <c r="PN25" t="n">
        <v>0</v>
      </c>
      <c r="PO25" t="n">
        <v>0</v>
      </c>
      <c r="PP25" t="n">
        <v>0</v>
      </c>
      <c r="PQ25" t="n">
        <v>0.0871600602604048</v>
      </c>
      <c r="PR25" t="n">
        <v>0.187709808887832</v>
      </c>
      <c r="PS25" t="n">
        <v>0.0872530795749339</v>
      </c>
      <c r="PT25" t="n">
        <v>0.745695110513681</v>
      </c>
      <c r="PU25" t="n">
        <v>32.7424759727661</v>
      </c>
      <c r="PV25" t="n">
        <v>0.455594754378583</v>
      </c>
      <c r="PW25" t="n">
        <v>8.68229532815027</v>
      </c>
      <c r="PX25" t="n">
        <v>0.109107181789207</v>
      </c>
      <c r="PY25" t="n">
        <v>16.4261299513171</v>
      </c>
      <c r="PZ25" t="n">
        <v>1.70631729613922</v>
      </c>
      <c r="QA25" t="n">
        <v>0.715783866589514</v>
      </c>
      <c r="QB25" t="n">
        <v>4.14755562395219</v>
      </c>
      <c r="QC25" t="n">
        <v>0.301383788187133</v>
      </c>
      <c r="QD25" t="n">
        <v>0</v>
      </c>
      <c r="QE25" t="n">
        <v>3.98667248368523</v>
      </c>
      <c r="QF25" t="n">
        <v>43.8744137823388</v>
      </c>
      <c r="QG25" t="n">
        <v>4.43992916894763</v>
      </c>
      <c r="QH25" t="n">
        <v>11.8111126491981</v>
      </c>
      <c r="QI25" t="n">
        <v>32.8039120435185</v>
      </c>
    </row>
    <row r="26">
      <c r="A26" t="s">
        <v>25</v>
      </c>
      <c r="B26" t="n">
        <v>1.43439258691813</v>
      </c>
      <c r="C26" t="n">
        <v>0.0168006494808945</v>
      </c>
      <c r="D26" t="n">
        <v>0</v>
      </c>
      <c r="E26" t="n">
        <v>0</v>
      </c>
      <c r="F26" t="n">
        <v>0</v>
      </c>
      <c r="G26" t="n">
        <v>0.953777610642603</v>
      </c>
      <c r="H26" t="n">
        <v>0</v>
      </c>
      <c r="I26" t="n">
        <v>0</v>
      </c>
      <c r="J26" t="n">
        <v>1.2783290956271</v>
      </c>
      <c r="K26" t="n">
        <v>0.0256431165134393</v>
      </c>
      <c r="L26" t="n">
        <v>0.00558546596461374</v>
      </c>
      <c r="M26" t="n">
        <v>0.354683684226084</v>
      </c>
      <c r="N26" t="n">
        <v>4.22395069531778</v>
      </c>
      <c r="O26" t="n">
        <v>0</v>
      </c>
      <c r="P26" t="n">
        <v>0.0348519840208888</v>
      </c>
      <c r="Q26" t="n">
        <v>0.430455627755599</v>
      </c>
      <c r="R26" t="n">
        <v>0</v>
      </c>
      <c r="S26" t="n">
        <v>1.19835792229775</v>
      </c>
      <c r="T26" t="n">
        <v>0</v>
      </c>
      <c r="U26" t="n">
        <v>0.676286548772329</v>
      </c>
      <c r="V26" t="n">
        <v>0</v>
      </c>
      <c r="W26" t="n">
        <v>0.546685244914474</v>
      </c>
      <c r="X26" t="n">
        <v>3.06604769676014</v>
      </c>
      <c r="Y26" t="n">
        <v>1.54004800056078</v>
      </c>
      <c r="Z26" t="n">
        <v>44.5063812122654</v>
      </c>
      <c r="AA26" t="n">
        <v>0</v>
      </c>
      <c r="AB26" t="n">
        <v>175.552216267739</v>
      </c>
      <c r="AC26" t="n">
        <v>164.367034757249</v>
      </c>
      <c r="AD26" t="n">
        <v>28.7813618425506</v>
      </c>
      <c r="AE26" t="n">
        <v>6.23683382092271</v>
      </c>
      <c r="AF26" t="n">
        <v>2.43979320171525</v>
      </c>
      <c r="AG26" t="n">
        <v>82.0296664620195</v>
      </c>
      <c r="AH26" t="n">
        <v>6.96692680421573</v>
      </c>
      <c r="AI26" t="n">
        <v>0.403238701482702</v>
      </c>
      <c r="AJ26" t="n">
        <v>133.116146703151</v>
      </c>
      <c r="AK26" t="n">
        <v>0</v>
      </c>
      <c r="AL26" t="n">
        <v>0</v>
      </c>
      <c r="AM26" t="n">
        <v>8.70593678518904</v>
      </c>
      <c r="AN26" t="n">
        <v>0.18669643966306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2.60628228235138</v>
      </c>
      <c r="AW26" t="n">
        <v>0.086155684040805</v>
      </c>
      <c r="AX26" t="n">
        <v>0.337375158298817</v>
      </c>
      <c r="AY26" t="n">
        <v>13.1427448839126</v>
      </c>
      <c r="AZ26" t="n">
        <v>0.929862880321127</v>
      </c>
      <c r="BA26" t="n">
        <v>0.100855755011626</v>
      </c>
      <c r="BB26" t="n">
        <v>0</v>
      </c>
      <c r="BC26" t="n">
        <v>0</v>
      </c>
      <c r="BD26" t="n">
        <v>0.220776456266112</v>
      </c>
      <c r="BE26" t="n">
        <v>0.0973486552164057</v>
      </c>
      <c r="BF26" t="n">
        <v>0</v>
      </c>
      <c r="BG26" t="n">
        <v>0</v>
      </c>
      <c r="BH26" t="n">
        <v>0.624804173083635</v>
      </c>
      <c r="BI26" t="n">
        <v>0.00757776650099563</v>
      </c>
      <c r="BJ26" t="n">
        <v>0.00392308518809027</v>
      </c>
      <c r="BK26" t="n">
        <v>0.0458795317749523</v>
      </c>
      <c r="BL26" t="n">
        <v>1.60970135102869</v>
      </c>
      <c r="BM26" t="n">
        <v>0</v>
      </c>
      <c r="BN26" t="n">
        <v>0.00341910095813497</v>
      </c>
      <c r="BO26" t="n">
        <v>0.130871646775131</v>
      </c>
      <c r="BP26" t="n">
        <v>0</v>
      </c>
      <c r="BQ26" t="n">
        <v>0.993229072220237</v>
      </c>
      <c r="BR26" t="n">
        <v>2.20046683014468</v>
      </c>
      <c r="BS26" t="n">
        <v>0.17301138091255</v>
      </c>
      <c r="BT26" t="n">
        <v>0</v>
      </c>
      <c r="BU26" t="n">
        <v>0.323022303143554</v>
      </c>
      <c r="BV26" t="n">
        <v>0.343124602398417</v>
      </c>
      <c r="BW26" t="n">
        <v>0.435033940783158</v>
      </c>
      <c r="BX26" t="n">
        <v>20.8443772256831</v>
      </c>
      <c r="BY26" t="n">
        <v>0</v>
      </c>
      <c r="BZ26" t="n">
        <v>63.4318869593994</v>
      </c>
      <c r="CA26" t="n">
        <v>17.8177161396789</v>
      </c>
      <c r="CB26" t="n">
        <v>28.412733128199</v>
      </c>
      <c r="CC26" t="n">
        <v>2.88723971719567</v>
      </c>
      <c r="CD26" t="n">
        <v>0.590044118832015</v>
      </c>
      <c r="CE26" t="n">
        <v>299.264556122731</v>
      </c>
      <c r="CF26" t="n">
        <v>4.47664869602018</v>
      </c>
      <c r="CG26" t="n">
        <v>0.777731760849498</v>
      </c>
      <c r="CH26" t="n">
        <v>90.3365933072658</v>
      </c>
      <c r="CI26" t="n">
        <v>0</v>
      </c>
      <c r="CJ26" t="n">
        <v>0</v>
      </c>
      <c r="CK26" t="n">
        <v>5.10629615041492</v>
      </c>
      <c r="CL26" t="n">
        <v>0.0507188556314034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1.30944180773306</v>
      </c>
      <c r="CU26" t="n">
        <v>0.0969831882368236</v>
      </c>
      <c r="CV26" t="n">
        <v>0.254717213978247</v>
      </c>
      <c r="CW26" t="n">
        <v>6.94377321350535</v>
      </c>
      <c r="CX26" t="n">
        <v>0.696678935022345</v>
      </c>
      <c r="CY26" t="n">
        <v>0.0182529660577238</v>
      </c>
      <c r="CZ26" t="n">
        <v>0</v>
      </c>
      <c r="DA26" t="n">
        <v>0</v>
      </c>
      <c r="DB26" t="n">
        <v>1.93719574834336</v>
      </c>
      <c r="DC26" t="n">
        <v>3.59380982402828</v>
      </c>
      <c r="DD26" t="n">
        <v>0</v>
      </c>
      <c r="DE26" t="n">
        <v>0</v>
      </c>
      <c r="DF26" t="n">
        <v>0</v>
      </c>
      <c r="DG26" t="n">
        <v>0.000428053837319792</v>
      </c>
      <c r="DH26" t="n">
        <v>0</v>
      </c>
      <c r="DI26" t="n">
        <v>0</v>
      </c>
      <c r="DJ26" t="n">
        <v>0.091247064886376</v>
      </c>
      <c r="DK26" t="n">
        <v>0</v>
      </c>
      <c r="DL26" t="n">
        <v>0.00103152025336228</v>
      </c>
      <c r="DM26" t="n">
        <v>0</v>
      </c>
      <c r="DN26" t="n">
        <v>0</v>
      </c>
      <c r="DO26" t="n">
        <v>0</v>
      </c>
      <c r="DP26" t="n">
        <v>0</v>
      </c>
      <c r="DQ26" t="n">
        <v>0.035992949784093</v>
      </c>
      <c r="DR26" t="n">
        <v>0</v>
      </c>
      <c r="DS26" t="n">
        <v>0.0279247558353792</v>
      </c>
      <c r="DT26" t="n">
        <v>0.12013417425366</v>
      </c>
      <c r="DU26" t="n">
        <v>0.0443773252765892</v>
      </c>
      <c r="DV26" t="n">
        <v>0</v>
      </c>
      <c r="DW26" t="n">
        <v>0</v>
      </c>
      <c r="DX26" t="n">
        <v>34.2104483110273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0.271399162281849</v>
      </c>
      <c r="EE26" t="n">
        <v>0.33568371287906</v>
      </c>
      <c r="EF26" t="n">
        <v>20.5524267692459</v>
      </c>
      <c r="EG26" t="n">
        <v>0</v>
      </c>
      <c r="EH26" t="n">
        <v>0</v>
      </c>
      <c r="EI26" t="n">
        <v>0.544562687948674</v>
      </c>
      <c r="EJ26" t="n">
        <v>0.00378774367392577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0.333169267953399</v>
      </c>
      <c r="ES26" t="n">
        <v>0.0133754212417822</v>
      </c>
      <c r="ET26" t="n">
        <v>0.0680126040707162</v>
      </c>
      <c r="EU26" t="n">
        <v>1.79558587777066</v>
      </c>
      <c r="EV26" t="n">
        <v>0.629039628194347</v>
      </c>
      <c r="EW26" t="n">
        <v>0.00376579795560871</v>
      </c>
      <c r="EX26" t="n">
        <v>0</v>
      </c>
      <c r="EY26" t="n">
        <v>0.0384800515421999</v>
      </c>
      <c r="EZ26" t="n">
        <v>4.96056550561208</v>
      </c>
      <c r="FA26" t="n">
        <v>0.560275891636808</v>
      </c>
      <c r="FB26" t="n">
        <v>0</v>
      </c>
      <c r="FC26" t="n">
        <v>0</v>
      </c>
      <c r="FD26" t="n">
        <v>0.0347780955358509</v>
      </c>
      <c r="FE26" t="n">
        <v>0.0116105717235537</v>
      </c>
      <c r="FF26" t="n">
        <v>0</v>
      </c>
      <c r="FG26" t="n">
        <v>0</v>
      </c>
      <c r="FH26" t="n">
        <v>0.137727817560164</v>
      </c>
      <c r="FI26" t="n">
        <v>0</v>
      </c>
      <c r="FJ26" t="n">
        <v>0</v>
      </c>
      <c r="FK26" t="n">
        <v>1.30592531963733</v>
      </c>
      <c r="FL26" t="n">
        <v>0</v>
      </c>
      <c r="FM26" t="n">
        <v>0.25136319179849</v>
      </c>
      <c r="FN26" t="n">
        <v>0</v>
      </c>
      <c r="FO26" t="n">
        <v>0.214664445765729</v>
      </c>
      <c r="FP26" t="n">
        <v>0</v>
      </c>
      <c r="FQ26" t="n">
        <v>0.0522777060749659</v>
      </c>
      <c r="FR26" t="n">
        <v>1.22713234283324</v>
      </c>
      <c r="FS26" t="n">
        <v>0.382253532942474</v>
      </c>
      <c r="FT26" t="n">
        <v>21.0469536947231</v>
      </c>
      <c r="FU26" t="n">
        <v>0</v>
      </c>
      <c r="FV26" t="n">
        <v>40.2663839863402</v>
      </c>
      <c r="FW26" t="n">
        <v>20.5821802999527</v>
      </c>
      <c r="FX26" t="n">
        <v>0</v>
      </c>
      <c r="FY26" t="n">
        <v>0</v>
      </c>
      <c r="FZ26" t="n">
        <v>0</v>
      </c>
      <c r="GA26" t="n">
        <v>6.39998292870522</v>
      </c>
      <c r="GB26" t="n">
        <v>3.00928429822177</v>
      </c>
      <c r="GC26" t="n">
        <v>0.450019707864717</v>
      </c>
      <c r="GD26" t="n">
        <v>38.1117831486154</v>
      </c>
      <c r="GE26" t="n">
        <v>0</v>
      </c>
      <c r="GF26" t="n">
        <v>0</v>
      </c>
      <c r="GG26" t="n">
        <v>2.64497054319549</v>
      </c>
      <c r="GH26" t="n">
        <v>0.0136495752298747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0.683279781917577</v>
      </c>
      <c r="GQ26" t="n">
        <v>0.0420901083127044</v>
      </c>
      <c r="GR26" t="n">
        <v>0.170345058134242</v>
      </c>
      <c r="GS26" t="n">
        <v>5.40226901780431</v>
      </c>
      <c r="GT26" t="n">
        <v>0.981453634474025</v>
      </c>
      <c r="GU26" t="n">
        <v>0.298768493149874</v>
      </c>
      <c r="GV26" t="n">
        <v>0</v>
      </c>
      <c r="GW26" t="n">
        <v>0.301610270769596</v>
      </c>
      <c r="GX26" t="n">
        <v>0</v>
      </c>
      <c r="GY26" t="n">
        <v>0.240857858412996</v>
      </c>
      <c r="GZ26" t="n">
        <v>0</v>
      </c>
      <c r="HA26" t="n">
        <v>0</v>
      </c>
      <c r="HB26" t="n">
        <v>2.16813970951672</v>
      </c>
      <c r="HC26" t="n">
        <v>0.0614004942642725</v>
      </c>
      <c r="HD26" t="n">
        <v>0.0859841725217543</v>
      </c>
      <c r="HE26" t="n">
        <v>0.660904983725668</v>
      </c>
      <c r="HF26" t="n">
        <v>2.35719595604168</v>
      </c>
      <c r="HG26" t="n">
        <v>0</v>
      </c>
      <c r="HH26" t="n">
        <v>0.021085417937091</v>
      </c>
      <c r="HI26" t="n">
        <v>1.14172935100871</v>
      </c>
      <c r="HJ26" t="n">
        <v>0</v>
      </c>
      <c r="HK26" t="n">
        <v>0.958828887833591</v>
      </c>
      <c r="HL26" t="n">
        <v>11.357792364617</v>
      </c>
      <c r="HM26" t="n">
        <v>1.8088636465632</v>
      </c>
      <c r="HN26" t="n">
        <v>0</v>
      </c>
      <c r="HO26" t="n">
        <v>0.962547396330022</v>
      </c>
      <c r="HP26" t="n">
        <v>11.0487478902737</v>
      </c>
      <c r="HQ26" t="n">
        <v>1.03892007486122</v>
      </c>
      <c r="HR26" t="n">
        <v>179.884377016897</v>
      </c>
      <c r="HS26" t="n">
        <v>6.41016335644968</v>
      </c>
      <c r="HT26" t="n">
        <v>171.543430089289</v>
      </c>
      <c r="HU26" t="n">
        <v>122.752979214648</v>
      </c>
      <c r="HV26" t="n">
        <v>39.5451937966354</v>
      </c>
      <c r="HW26" t="n">
        <v>3.37781006718412</v>
      </c>
      <c r="HX26" t="n">
        <v>0.599410471364385</v>
      </c>
      <c r="HY26" t="n">
        <v>143.008108582146</v>
      </c>
      <c r="HZ26" t="n">
        <v>6.54572547237768</v>
      </c>
      <c r="IA26" t="n">
        <v>2.43285743677165</v>
      </c>
      <c r="IB26" t="n">
        <v>194.44807686799</v>
      </c>
      <c r="IC26" t="n">
        <v>0</v>
      </c>
      <c r="ID26" t="n">
        <v>0</v>
      </c>
      <c r="IE26" t="n">
        <v>14.1764383926966</v>
      </c>
      <c r="IF26" t="n">
        <v>0.0607713599088037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2.46865097099927</v>
      </c>
      <c r="IO26" t="n">
        <v>0.12666519403678</v>
      </c>
      <c r="IP26" t="n">
        <v>0.388531454442162</v>
      </c>
      <c r="IQ26" t="n">
        <v>14.5758225097427</v>
      </c>
      <c r="IR26" t="n">
        <v>0.494847855074924</v>
      </c>
      <c r="IS26" t="n">
        <v>0.007097083597913</v>
      </c>
      <c r="IT26" t="n">
        <v>0</v>
      </c>
      <c r="IU26" t="n">
        <v>0</v>
      </c>
      <c r="IV26" t="n">
        <v>30.1544540563175</v>
      </c>
      <c r="IW26" t="n">
        <v>1.53699072735316</v>
      </c>
      <c r="IX26" t="n">
        <v>0</v>
      </c>
      <c r="IY26" t="n">
        <v>0</v>
      </c>
      <c r="IZ26" t="n">
        <v>0.427449209307089</v>
      </c>
      <c r="JA26" t="n">
        <v>0.00393149963995618</v>
      </c>
      <c r="JB26" t="n">
        <v>0.00822450331096733</v>
      </c>
      <c r="JC26" t="n">
        <v>0</v>
      </c>
      <c r="JD26" t="n">
        <v>0.121549234551738</v>
      </c>
      <c r="JE26" t="n">
        <v>0</v>
      </c>
      <c r="JF26" t="n">
        <v>0.00471746865192635</v>
      </c>
      <c r="JG26" t="n">
        <v>0</v>
      </c>
      <c r="JH26" t="n">
        <v>0</v>
      </c>
      <c r="JI26" t="n">
        <v>0.225227296341302</v>
      </c>
      <c r="JJ26" t="n">
        <v>3.21846228940939</v>
      </c>
      <c r="JK26" t="n">
        <v>0.15979142552125</v>
      </c>
      <c r="JL26" t="n">
        <v>0</v>
      </c>
      <c r="JM26" t="n">
        <v>0.724542170641793</v>
      </c>
      <c r="JN26" t="n">
        <v>1.0940677203247</v>
      </c>
      <c r="JO26" t="n">
        <v>0.0537178580720856</v>
      </c>
      <c r="JP26" t="n">
        <v>25.6114353136126</v>
      </c>
      <c r="JQ26" t="n">
        <v>16.2510810605324</v>
      </c>
      <c r="JR26" t="n">
        <v>50.6549176089176</v>
      </c>
      <c r="JS26" t="n">
        <v>69.8891562722567</v>
      </c>
      <c r="JT26" t="n">
        <v>15.8031109943939</v>
      </c>
      <c r="JU26" t="n">
        <v>0</v>
      </c>
      <c r="JV26" t="n">
        <v>0</v>
      </c>
      <c r="JW26" t="n">
        <v>41.7789748620266</v>
      </c>
      <c r="JX26" t="n">
        <v>1.09991459726632</v>
      </c>
      <c r="JY26" t="n">
        <v>0.275986795297006</v>
      </c>
      <c r="JZ26" t="n">
        <v>38.5786835413625</v>
      </c>
      <c r="KA26" t="n">
        <v>0</v>
      </c>
      <c r="KB26" t="n">
        <v>0</v>
      </c>
      <c r="KC26" t="n">
        <v>2.99087315922414</v>
      </c>
      <c r="KD26" t="n">
        <v>0.0143887111424842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0.836721176255321</v>
      </c>
      <c r="KM26" t="n">
        <v>0.036540522214283</v>
      </c>
      <c r="KN26" t="n">
        <v>0.169180193617475</v>
      </c>
      <c r="KO26" t="n">
        <v>7.45060095842837</v>
      </c>
      <c r="KP26" t="n">
        <v>0.648994920229302</v>
      </c>
      <c r="KQ26" t="n">
        <v>0</v>
      </c>
      <c r="KR26" t="n">
        <v>0</v>
      </c>
      <c r="KS26" t="n">
        <v>0.882687379742522</v>
      </c>
      <c r="KT26" t="n">
        <v>9.35451829085974</v>
      </c>
      <c r="KU26" t="n">
        <v>6.21402182507785</v>
      </c>
      <c r="KV26" t="n">
        <v>0</v>
      </c>
      <c r="KW26" t="n">
        <v>0</v>
      </c>
      <c r="KX26" t="n">
        <v>2.03718689847712</v>
      </c>
      <c r="KY26" t="n">
        <v>0.0186856913060256</v>
      </c>
      <c r="KZ26" t="n">
        <v>0.0153197132091743</v>
      </c>
      <c r="LA26" t="n">
        <v>0.0933191830916891</v>
      </c>
      <c r="LB26" t="n">
        <v>6.12270998172759</v>
      </c>
      <c r="LC26" t="n">
        <v>0</v>
      </c>
      <c r="LD26" t="n">
        <v>0.0427215920764222</v>
      </c>
      <c r="LE26" t="n">
        <v>2.25492923489489</v>
      </c>
      <c r="LF26" t="n">
        <v>8.24411739916613</v>
      </c>
      <c r="LG26" t="n">
        <v>5.03877381727534</v>
      </c>
      <c r="LH26" t="n">
        <v>2.40733904264639</v>
      </c>
      <c r="LI26" t="n">
        <v>2.44451570728883</v>
      </c>
      <c r="LJ26" t="n">
        <v>0</v>
      </c>
      <c r="LK26" t="n">
        <v>2.65834400397252</v>
      </c>
      <c r="LL26" t="n">
        <v>6.35507444848454</v>
      </c>
      <c r="LM26" t="n">
        <v>3.06552998235027</v>
      </c>
      <c r="LN26" t="n">
        <v>514.381240265274</v>
      </c>
      <c r="LO26" t="n">
        <v>38.020912627143</v>
      </c>
      <c r="LP26" t="n">
        <v>558.126391240425</v>
      </c>
      <c r="LQ26" t="n">
        <v>357.54126560879</v>
      </c>
      <c r="LR26" t="n">
        <v>124.425941713944</v>
      </c>
      <c r="LS26" t="n">
        <v>10.9371118683726</v>
      </c>
      <c r="LT26" t="n">
        <v>3.64704596328832</v>
      </c>
      <c r="LU26" t="n">
        <v>355.931831364104</v>
      </c>
      <c r="LV26" t="n">
        <v>20.6563359608471</v>
      </c>
      <c r="LW26" t="n">
        <v>3.50881303760044</v>
      </c>
      <c r="LX26" t="n">
        <v>253.939848655135</v>
      </c>
      <c r="LY26" t="n">
        <v>0</v>
      </c>
      <c r="LZ26" t="n">
        <v>0</v>
      </c>
      <c r="MA26" t="n">
        <v>24.4646261288452</v>
      </c>
      <c r="MB26" t="n">
        <v>0.632974713014556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6.03652694853228</v>
      </c>
      <c r="MK26" t="n">
        <v>0.191738097079016</v>
      </c>
      <c r="ML26" t="n">
        <v>0.773670259889175</v>
      </c>
      <c r="MM26" t="n">
        <v>24.2412135717223</v>
      </c>
      <c r="MN26" t="n">
        <v>0.891679565008932</v>
      </c>
      <c r="MO26" t="n">
        <v>0.200885250698833</v>
      </c>
      <c r="MP26" t="n">
        <v>0</v>
      </c>
      <c r="MQ26" t="n">
        <v>5.02463472614069</v>
      </c>
      <c r="MR26" t="n">
        <v>3.98518182602887</v>
      </c>
      <c r="MS26" t="n">
        <v>0.78539497002856</v>
      </c>
      <c r="MT26" t="n">
        <v>0</v>
      </c>
      <c r="MU26" t="n">
        <v>0</v>
      </c>
      <c r="MV26" t="n">
        <v>0.328131743735404</v>
      </c>
      <c r="MW26" t="n">
        <v>0.00121472784366744</v>
      </c>
      <c r="MX26" t="n">
        <v>0</v>
      </c>
      <c r="MY26" t="n">
        <v>0</v>
      </c>
      <c r="MZ26" t="n">
        <v>2.45930617078956</v>
      </c>
      <c r="NA26" t="n">
        <v>0</v>
      </c>
      <c r="NB26" t="n">
        <v>0.00299912519285604</v>
      </c>
      <c r="NC26" t="n">
        <v>1.9060333383695</v>
      </c>
      <c r="ND26" t="n">
        <v>0</v>
      </c>
      <c r="NE26" t="n">
        <v>0.132641011564348</v>
      </c>
      <c r="NF26" t="n">
        <v>1.94508186826871</v>
      </c>
      <c r="NG26" t="n">
        <v>0.283926921476164</v>
      </c>
      <c r="NH26" t="n">
        <v>0</v>
      </c>
      <c r="NI26" t="n">
        <v>0.555639289564659</v>
      </c>
      <c r="NJ26" t="n">
        <v>0.960338009936967</v>
      </c>
      <c r="NK26" t="n">
        <v>0.14997321935049</v>
      </c>
      <c r="NL26" t="n">
        <v>66.5089663847812</v>
      </c>
      <c r="NM26" t="n">
        <v>16.2215373461535</v>
      </c>
      <c r="NN26" t="n">
        <v>33.1638523896058</v>
      </c>
      <c r="NO26" t="n">
        <v>34.0102738046769</v>
      </c>
      <c r="NP26" t="n">
        <v>3.52619751153436</v>
      </c>
      <c r="NQ26" t="n">
        <v>0</v>
      </c>
      <c r="NR26" t="n">
        <v>0.337250912509921</v>
      </c>
      <c r="NS26" t="n">
        <v>8.51886656624962</v>
      </c>
      <c r="NT26" t="n">
        <v>11.5857062386446</v>
      </c>
      <c r="NU26" t="n">
        <v>0.404143768773553</v>
      </c>
      <c r="NV26" t="n">
        <v>75.8834643216818</v>
      </c>
      <c r="NW26" t="n">
        <v>0</v>
      </c>
      <c r="NX26" t="n">
        <v>0</v>
      </c>
      <c r="NY26" t="n">
        <v>4.37537147805976</v>
      </c>
      <c r="NZ26" t="n">
        <v>0.0337896210287035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1.06990023099628</v>
      </c>
      <c r="OI26" t="n">
        <v>0.0438901484400887</v>
      </c>
      <c r="OJ26" t="n">
        <v>0.159283934426194</v>
      </c>
      <c r="OK26" t="n">
        <v>6.97318238071763</v>
      </c>
      <c r="OL26" t="n">
        <v>1.29187660040271</v>
      </c>
      <c r="OM26" t="n">
        <v>0.148078299415346</v>
      </c>
      <c r="ON26" t="n">
        <v>0</v>
      </c>
      <c r="OO26" t="n">
        <v>0</v>
      </c>
      <c r="OP26" t="n">
        <v>13.2157959366918</v>
      </c>
      <c r="OQ26" t="n">
        <v>3.08737290142133</v>
      </c>
      <c r="OR26" t="n">
        <v>0</v>
      </c>
      <c r="OS26" t="n">
        <v>0</v>
      </c>
      <c r="OT26" t="n">
        <v>0.524466155940961</v>
      </c>
      <c r="OU26" t="n">
        <v>0.00916892096674315</v>
      </c>
      <c r="OV26" t="n">
        <v>0</v>
      </c>
      <c r="OW26" t="n">
        <v>0</v>
      </c>
      <c r="OX26" t="n">
        <v>3.65166567468647</v>
      </c>
      <c r="OY26" t="n">
        <v>0</v>
      </c>
      <c r="OZ26" t="n">
        <v>0.00100587975147438</v>
      </c>
      <c r="PA26" t="n">
        <v>0.153714386387504</v>
      </c>
      <c r="PB26" t="n">
        <v>0</v>
      </c>
      <c r="PC26" t="n">
        <v>0.266129062475311</v>
      </c>
      <c r="PD26" t="n">
        <v>0</v>
      </c>
      <c r="PE26" t="n">
        <v>0</v>
      </c>
      <c r="PF26" t="n">
        <v>0</v>
      </c>
      <c r="PG26" t="n">
        <v>1.41353172012643</v>
      </c>
      <c r="PH26" t="n">
        <v>0.600066687996617</v>
      </c>
      <c r="PI26" t="n">
        <v>0.082132754269778</v>
      </c>
      <c r="PJ26" t="n">
        <v>0</v>
      </c>
      <c r="PK26" t="n">
        <v>2.54174690947614</v>
      </c>
      <c r="PL26" t="n">
        <v>95.0194181594269</v>
      </c>
      <c r="PM26" t="n">
        <v>0</v>
      </c>
      <c r="PN26" t="n">
        <v>0</v>
      </c>
      <c r="PO26" t="n">
        <v>0</v>
      </c>
      <c r="PP26" t="n">
        <v>0</v>
      </c>
      <c r="PQ26" t="n">
        <v>5.42564537327054</v>
      </c>
      <c r="PR26" t="n">
        <v>3.07384806216881</v>
      </c>
      <c r="PS26" t="n">
        <v>1.12549772465922</v>
      </c>
      <c r="PT26" t="n">
        <v>81.7092596810343</v>
      </c>
      <c r="PU26" t="n">
        <v>0</v>
      </c>
      <c r="PV26" t="n">
        <v>0</v>
      </c>
      <c r="PW26" t="n">
        <v>4.67283244853132</v>
      </c>
      <c r="PX26" t="n">
        <v>0.0133095341799619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0.745260708263404</v>
      </c>
      <c r="QG26" t="n">
        <v>0.067778575994279</v>
      </c>
      <c r="QH26" t="n">
        <v>0.240641673496327</v>
      </c>
      <c r="QI26" t="n">
        <v>6.74502649318006</v>
      </c>
    </row>
    <row r="27">
      <c r="A27" t="s">
        <v>26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</row>
    <row r="28">
      <c r="A28" t="s">
        <v>27</v>
      </c>
      <c r="B28" t="n">
        <v>105.885784666847</v>
      </c>
      <c r="C28" t="n">
        <v>1.26757416384091</v>
      </c>
      <c r="D28" t="n">
        <v>4.17391900182728</v>
      </c>
      <c r="E28" t="n">
        <v>0</v>
      </c>
      <c r="F28" t="n">
        <v>0</v>
      </c>
      <c r="G28" t="n">
        <v>17.4795728038967</v>
      </c>
      <c r="H28" t="n">
        <v>0</v>
      </c>
      <c r="I28" t="n">
        <v>1.50131229190293</v>
      </c>
      <c r="J28" t="n">
        <v>0.85167378441715</v>
      </c>
      <c r="K28" t="n">
        <v>1.36996814815147</v>
      </c>
      <c r="L28" t="n">
        <v>0.541814735048549</v>
      </c>
      <c r="M28" t="n">
        <v>3.74451851397665</v>
      </c>
      <c r="N28" t="n">
        <v>14.1736187837245</v>
      </c>
      <c r="O28" t="n">
        <v>2.27870418082096</v>
      </c>
      <c r="P28" t="n">
        <v>15.7600831153175</v>
      </c>
      <c r="Q28" t="n">
        <v>0</v>
      </c>
      <c r="R28" t="n">
        <v>0</v>
      </c>
      <c r="S28" t="n">
        <v>0.872594951339584</v>
      </c>
      <c r="T28" t="n">
        <v>0</v>
      </c>
      <c r="U28" t="n">
        <v>9.62118731649772</v>
      </c>
      <c r="V28" t="n">
        <v>0</v>
      </c>
      <c r="W28" t="n">
        <v>1.66752547281219</v>
      </c>
      <c r="X28" t="n">
        <v>27.3176859866764</v>
      </c>
      <c r="Y28" t="n">
        <v>1.59876840700276</v>
      </c>
      <c r="Z28" t="n">
        <v>0.983629009147052</v>
      </c>
      <c r="AA28" t="n">
        <v>0</v>
      </c>
      <c r="AB28" t="n">
        <v>80.2491615190648</v>
      </c>
      <c r="AC28" t="n">
        <v>93.7758216310672</v>
      </c>
      <c r="AD28" t="n">
        <v>33.499229674081</v>
      </c>
      <c r="AE28" t="n">
        <v>5.67257915266614</v>
      </c>
      <c r="AF28" t="n">
        <v>8.95348152357424</v>
      </c>
      <c r="AG28" t="n">
        <v>59.1899560641311</v>
      </c>
      <c r="AH28" t="n">
        <v>18.7822106875258</v>
      </c>
      <c r="AI28" t="n">
        <v>3.9443019397925</v>
      </c>
      <c r="AJ28" t="n">
        <v>759.649512163724</v>
      </c>
      <c r="AK28" t="n">
        <v>93.9008925057456</v>
      </c>
      <c r="AL28" t="n">
        <v>5.65942839687581</v>
      </c>
      <c r="AM28" t="n">
        <v>17.8519164540842</v>
      </c>
      <c r="AN28" t="n">
        <v>1.63962359786565</v>
      </c>
      <c r="AO28" t="n">
        <v>2.19153122291973</v>
      </c>
      <c r="AP28" t="n">
        <v>0.2943738060606</v>
      </c>
      <c r="AQ28" t="n">
        <v>0.180686306110817</v>
      </c>
      <c r="AR28" t="n">
        <v>28.8449260457346</v>
      </c>
      <c r="AS28" t="n">
        <v>5.10414023491675</v>
      </c>
      <c r="AT28" t="n">
        <v>2.12293164654149</v>
      </c>
      <c r="AU28" t="n">
        <v>73.1920362325996</v>
      </c>
      <c r="AV28" t="n">
        <v>53.5115405180991</v>
      </c>
      <c r="AW28" t="n">
        <v>4.41415011641651</v>
      </c>
      <c r="AX28" t="n">
        <v>17.2852738723606</v>
      </c>
      <c r="AY28" t="n">
        <v>158.299329366048</v>
      </c>
      <c r="AZ28" t="n">
        <v>68.6417802304192</v>
      </c>
      <c r="BA28" t="n">
        <v>7.60935757113353</v>
      </c>
      <c r="BB28" t="n">
        <v>1.94734844996897</v>
      </c>
      <c r="BC28" t="n">
        <v>0</v>
      </c>
      <c r="BD28" t="n">
        <v>3.70761963804434</v>
      </c>
      <c r="BE28" t="n">
        <v>1.78407721803215</v>
      </c>
      <c r="BF28" t="n">
        <v>0</v>
      </c>
      <c r="BG28" t="n">
        <v>0.332576584204023</v>
      </c>
      <c r="BH28" t="n">
        <v>0.416269438308236</v>
      </c>
      <c r="BI28" t="n">
        <v>0.404837638789048</v>
      </c>
      <c r="BJ28" t="n">
        <v>0.380556497027193</v>
      </c>
      <c r="BK28" t="n">
        <v>0.484366109252382</v>
      </c>
      <c r="BL28" t="n">
        <v>5.40141089488035</v>
      </c>
      <c r="BM28" t="n">
        <v>1.25490914883758</v>
      </c>
      <c r="BN28" t="n">
        <v>1.54611901714325</v>
      </c>
      <c r="BO28" t="n">
        <v>0</v>
      </c>
      <c r="BP28" t="n">
        <v>0</v>
      </c>
      <c r="BQ28" t="n">
        <v>0.723228559528592</v>
      </c>
      <c r="BR28" t="n">
        <v>2.57036278479999</v>
      </c>
      <c r="BS28" t="n">
        <v>2.46134557410214</v>
      </c>
      <c r="BT28" t="n">
        <v>0</v>
      </c>
      <c r="BU28" t="n">
        <v>0.985298073780294</v>
      </c>
      <c r="BV28" t="n">
        <v>3.0571507914009</v>
      </c>
      <c r="BW28" t="n">
        <v>0.45162132624747</v>
      </c>
      <c r="BX28" t="n">
        <v>0.460678526501625</v>
      </c>
      <c r="BY28" t="n">
        <v>0</v>
      </c>
      <c r="BZ28" t="n">
        <v>28.9962488101003</v>
      </c>
      <c r="CA28" t="n">
        <v>10.1654870945089</v>
      </c>
      <c r="CB28" t="n">
        <v>33.0701749950815</v>
      </c>
      <c r="CC28" t="n">
        <v>2.62602729185604</v>
      </c>
      <c r="CD28" t="n">
        <v>2.16532659913226</v>
      </c>
      <c r="CE28" t="n">
        <v>215.939631263254</v>
      </c>
      <c r="CF28" t="n">
        <v>12.0686439438133</v>
      </c>
      <c r="CG28" t="n">
        <v>7.60742677148143</v>
      </c>
      <c r="CH28" t="n">
        <v>515.520849543736</v>
      </c>
      <c r="CI28" t="n">
        <v>62.8013350702543</v>
      </c>
      <c r="CJ28" t="n">
        <v>2.46017239962323</v>
      </c>
      <c r="CK28" t="n">
        <v>10.4706908074614</v>
      </c>
      <c r="CL28" t="n">
        <v>0.44542805797514</v>
      </c>
      <c r="CM28" t="n">
        <v>0.641241129523343</v>
      </c>
      <c r="CN28" t="n">
        <v>0.120032895115511</v>
      </c>
      <c r="CO28" t="n">
        <v>0.100726806892235</v>
      </c>
      <c r="CP28" t="n">
        <v>11.0889044787092</v>
      </c>
      <c r="CQ28" t="n">
        <v>1.01439376743912</v>
      </c>
      <c r="CR28" t="n">
        <v>0</v>
      </c>
      <c r="CS28" t="n">
        <v>13.4903783241982</v>
      </c>
      <c r="CT28" t="n">
        <v>26.8851339799553</v>
      </c>
      <c r="CU28" t="n">
        <v>4.96889272497986</v>
      </c>
      <c r="CV28" t="n">
        <v>13.0503289744855</v>
      </c>
      <c r="CW28" t="n">
        <v>83.6350893726393</v>
      </c>
      <c r="CX28" t="n">
        <v>51.4283163260064</v>
      </c>
      <c r="CY28" t="n">
        <v>1.37714843789502</v>
      </c>
      <c r="CZ28" t="n">
        <v>0</v>
      </c>
      <c r="DA28" t="n">
        <v>0</v>
      </c>
      <c r="DB28" t="n">
        <v>32.5323864725713</v>
      </c>
      <c r="DC28" t="n">
        <v>65.8625865836147</v>
      </c>
      <c r="DD28" t="n">
        <v>0</v>
      </c>
      <c r="DE28" t="n">
        <v>0.0391337459238946</v>
      </c>
      <c r="DF28" t="n">
        <v>0</v>
      </c>
      <c r="DG28" t="n">
        <v>0.0228685199989162</v>
      </c>
      <c r="DH28" t="n">
        <v>0</v>
      </c>
      <c r="DI28" t="n">
        <v>0</v>
      </c>
      <c r="DJ28" t="n">
        <v>0.306182814649536</v>
      </c>
      <c r="DK28" t="n">
        <v>0</v>
      </c>
      <c r="DL28" t="n">
        <v>0.4664539303811</v>
      </c>
      <c r="DM28" t="n">
        <v>0</v>
      </c>
      <c r="DN28" t="n">
        <v>0</v>
      </c>
      <c r="DO28" t="n">
        <v>0</v>
      </c>
      <c r="DP28" t="n">
        <v>0</v>
      </c>
      <c r="DQ28" t="n">
        <v>0.512053526089922</v>
      </c>
      <c r="DR28" t="n">
        <v>0</v>
      </c>
      <c r="DS28" t="n">
        <v>0.0851774254211685</v>
      </c>
      <c r="DT28" t="n">
        <v>1.07036418644041</v>
      </c>
      <c r="DU28" t="n">
        <v>0.0460693858981415</v>
      </c>
      <c r="DV28" t="n">
        <v>0</v>
      </c>
      <c r="DW28" t="n">
        <v>0</v>
      </c>
      <c r="DX28" t="n">
        <v>15.6384228608326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0.731667834275392</v>
      </c>
      <c r="EE28" t="n">
        <v>3.28350903570804</v>
      </c>
      <c r="EF28" t="n">
        <v>117.28585416354</v>
      </c>
      <c r="EG28" t="n">
        <v>9.69349688603525</v>
      </c>
      <c r="EH28" t="n">
        <v>0.527578187052289</v>
      </c>
      <c r="EI28" t="n">
        <v>1.11665037883228</v>
      </c>
      <c r="EJ28" t="n">
        <v>0.0332650902269124</v>
      </c>
      <c r="EK28" t="n">
        <v>0.242847622593738</v>
      </c>
      <c r="EL28" t="n">
        <v>0.0162008062114916</v>
      </c>
      <c r="EM28" t="n">
        <v>0.0174402384849016</v>
      </c>
      <c r="EN28" t="n">
        <v>0</v>
      </c>
      <c r="EO28" t="n">
        <v>0.109617310756828</v>
      </c>
      <c r="EP28" t="n">
        <v>0</v>
      </c>
      <c r="EQ28" t="n">
        <v>0</v>
      </c>
      <c r="ER28" t="n">
        <v>6.84054866282136</v>
      </c>
      <c r="ES28" t="n">
        <v>0.685284063249612</v>
      </c>
      <c r="ET28" t="n">
        <v>3.48459707010646</v>
      </c>
      <c r="EU28" t="n">
        <v>21.6271443127658</v>
      </c>
      <c r="EV28" t="n">
        <v>46.4352334398266</v>
      </c>
      <c r="EW28" t="n">
        <v>0.28412164661865</v>
      </c>
      <c r="EX28" t="n">
        <v>0.145737643703176</v>
      </c>
      <c r="EY28" t="n">
        <v>1.2720743331748</v>
      </c>
      <c r="EZ28" t="n">
        <v>83.3054864430117</v>
      </c>
      <c r="FA28" t="n">
        <v>10.2679944767581</v>
      </c>
      <c r="FB28" t="n">
        <v>0</v>
      </c>
      <c r="FC28" t="n">
        <v>0.2784663463498</v>
      </c>
      <c r="FD28" t="n">
        <v>0.0231705531393769</v>
      </c>
      <c r="FE28" t="n">
        <v>0.620287843513889</v>
      </c>
      <c r="FF28" t="n">
        <v>0</v>
      </c>
      <c r="FG28" t="n">
        <v>0</v>
      </c>
      <c r="FH28" t="n">
        <v>0.462150655351163</v>
      </c>
      <c r="FI28" t="n">
        <v>0.935989767463202</v>
      </c>
      <c r="FJ28" t="n">
        <v>0</v>
      </c>
      <c r="FK28" t="n">
        <v>0</v>
      </c>
      <c r="FL28" t="n">
        <v>0</v>
      </c>
      <c r="FM28" t="n">
        <v>0.183032337863969</v>
      </c>
      <c r="FN28" t="n">
        <v>0</v>
      </c>
      <c r="FO28" t="n">
        <v>3.05392269985772</v>
      </c>
      <c r="FP28" t="n">
        <v>0</v>
      </c>
      <c r="FQ28" t="n">
        <v>0.159459958634575</v>
      </c>
      <c r="FR28" t="n">
        <v>10.9334293921897</v>
      </c>
      <c r="FS28" t="n">
        <v>0.396828457107235</v>
      </c>
      <c r="FT28" t="n">
        <v>0.465155639358048</v>
      </c>
      <c r="FU28" t="n">
        <v>0</v>
      </c>
      <c r="FV28" t="n">
        <v>18.4067374426097</v>
      </c>
      <c r="FW28" t="n">
        <v>11.742688376884</v>
      </c>
      <c r="FX28" t="n">
        <v>0</v>
      </c>
      <c r="FY28" t="n">
        <v>0</v>
      </c>
      <c r="FZ28" t="n">
        <v>0</v>
      </c>
      <c r="GA28" t="n">
        <v>4.61802082953301</v>
      </c>
      <c r="GB28" t="n">
        <v>8.11276094843759</v>
      </c>
      <c r="GC28" t="n">
        <v>4.40189297343971</v>
      </c>
      <c r="GD28" t="n">
        <v>217.491252515724</v>
      </c>
      <c r="GE28" t="n">
        <v>37.4502215384106</v>
      </c>
      <c r="GF28" t="n">
        <v>1.30528105106366</v>
      </c>
      <c r="GG28" t="n">
        <v>5.4236315201563</v>
      </c>
      <c r="GH28" t="n">
        <v>0.11987462475522</v>
      </c>
      <c r="GI28" t="n">
        <v>0.322947128290963</v>
      </c>
      <c r="GJ28" t="n">
        <v>0.0830776632527998</v>
      </c>
      <c r="GK28" t="n">
        <v>0</v>
      </c>
      <c r="GL28" t="n">
        <v>6.26844509359287</v>
      </c>
      <c r="GM28" t="n">
        <v>0.546173666076835</v>
      </c>
      <c r="GN28" t="n">
        <v>0</v>
      </c>
      <c r="GO28" t="n">
        <v>6.57036641972216</v>
      </c>
      <c r="GP28" t="n">
        <v>14.0289307811635</v>
      </c>
      <c r="GQ28" t="n">
        <v>2.15646893849178</v>
      </c>
      <c r="GR28" t="n">
        <v>8.72755717255752</v>
      </c>
      <c r="GS28" t="n">
        <v>65.0682616247221</v>
      </c>
      <c r="GT28" t="n">
        <v>72.4501709979503</v>
      </c>
      <c r="GU28" t="n">
        <v>22.5414632521871</v>
      </c>
      <c r="GV28" t="n">
        <v>0</v>
      </c>
      <c r="GW28" t="n">
        <v>9.97063851765237</v>
      </c>
      <c r="GX28" t="n">
        <v>0</v>
      </c>
      <c r="GY28" t="n">
        <v>4.41412382146828</v>
      </c>
      <c r="GZ28" t="n">
        <v>0</v>
      </c>
      <c r="HA28" t="n">
        <v>0.491114598989405</v>
      </c>
      <c r="HB28" t="n">
        <v>1.4445010739925</v>
      </c>
      <c r="HC28" t="n">
        <v>3.28028464787911</v>
      </c>
      <c r="HD28" t="n">
        <v>8.34084245582988</v>
      </c>
      <c r="HE28" t="n">
        <v>6.97740284541174</v>
      </c>
      <c r="HF28" t="n">
        <v>7.90965598071646</v>
      </c>
      <c r="HG28" t="n">
        <v>3.40232166876913</v>
      </c>
      <c r="HH28" t="n">
        <v>9.53483563548603</v>
      </c>
      <c r="HI28" t="n">
        <v>0</v>
      </c>
      <c r="HJ28" t="n">
        <v>0</v>
      </c>
      <c r="HK28" t="n">
        <v>0.698179760115324</v>
      </c>
      <c r="HL28" t="n">
        <v>13.2670242566563</v>
      </c>
      <c r="HM28" t="n">
        <v>25.7337899226006</v>
      </c>
      <c r="HN28" t="n">
        <v>0</v>
      </c>
      <c r="HO28" t="n">
        <v>2.93600809076249</v>
      </c>
      <c r="HP28" t="n">
        <v>98.4414644727763</v>
      </c>
      <c r="HQ28" t="n">
        <v>1.07853300188321</v>
      </c>
      <c r="HR28" t="n">
        <v>3.97559825595082</v>
      </c>
      <c r="HS28" t="n">
        <v>0.00104199830359375</v>
      </c>
      <c r="HT28" t="n">
        <v>78.4166484561751</v>
      </c>
      <c r="HU28" t="n">
        <v>70.0338817970143</v>
      </c>
      <c r="HV28" t="n">
        <v>46.0274790590707</v>
      </c>
      <c r="HW28" t="n">
        <v>3.07221508844687</v>
      </c>
      <c r="HX28" t="n">
        <v>2.19969896490609</v>
      </c>
      <c r="HY28" t="n">
        <v>103.190029033105</v>
      </c>
      <c r="HZ28" t="n">
        <v>17.6466896208108</v>
      </c>
      <c r="IA28" t="n">
        <v>23.7971312570272</v>
      </c>
      <c r="IB28" t="n">
        <v>1109.65040975338</v>
      </c>
      <c r="IC28" t="n">
        <v>115.434195239548</v>
      </c>
      <c r="ID28" t="n">
        <v>4.44874678482471</v>
      </c>
      <c r="IE28" t="n">
        <v>29.0694269953162</v>
      </c>
      <c r="IF28" t="n">
        <v>0.533712136989273</v>
      </c>
      <c r="IG28" t="n">
        <v>1.12429619956229</v>
      </c>
      <c r="IH28" t="n">
        <v>0.10260104375479</v>
      </c>
      <c r="II28" t="n">
        <v>0.05787168636262</v>
      </c>
      <c r="IJ28" t="n">
        <v>5.10190823045849</v>
      </c>
      <c r="IK28" t="n">
        <v>3.47371012583692</v>
      </c>
      <c r="IL28" t="n">
        <v>0.312693485132875</v>
      </c>
      <c r="IM28" t="n">
        <v>24.6673883659814</v>
      </c>
      <c r="IN28" t="n">
        <v>50.6857286158931</v>
      </c>
      <c r="IO28" t="n">
        <v>6.48963776712123</v>
      </c>
      <c r="IP28" t="n">
        <v>19.9062451187086</v>
      </c>
      <c r="IQ28" t="n">
        <v>175.560200599734</v>
      </c>
      <c r="IR28" t="n">
        <v>36.5292974205151</v>
      </c>
      <c r="IS28" t="n">
        <v>0.535460240246297</v>
      </c>
      <c r="IT28" t="n">
        <v>0</v>
      </c>
      <c r="IU28" t="n">
        <v>0</v>
      </c>
      <c r="IV28" t="n">
        <v>506.400220044069</v>
      </c>
      <c r="IW28" t="n">
        <v>28.1679303622812</v>
      </c>
      <c r="IX28" t="n">
        <v>0</v>
      </c>
      <c r="IY28" t="n">
        <v>0.137577816919961</v>
      </c>
      <c r="IZ28" t="n">
        <v>0.284783696922818</v>
      </c>
      <c r="JA28" t="n">
        <v>0.210038014622215</v>
      </c>
      <c r="JB28" t="n">
        <v>0.797812950713386</v>
      </c>
      <c r="JC28" t="n">
        <v>0</v>
      </c>
      <c r="JD28" t="n">
        <v>0.407862837011699</v>
      </c>
      <c r="JE28" t="n">
        <v>0.148470090693012</v>
      </c>
      <c r="JF28" t="n">
        <v>2.13324148214067</v>
      </c>
      <c r="JG28" t="n">
        <v>0</v>
      </c>
      <c r="JH28" t="n">
        <v>0</v>
      </c>
      <c r="JI28" t="n">
        <v>0.164001253744333</v>
      </c>
      <c r="JJ28" t="n">
        <v>3.75948211518196</v>
      </c>
      <c r="JK28" t="n">
        <v>2.27327194264172</v>
      </c>
      <c r="JL28" t="n">
        <v>0</v>
      </c>
      <c r="JM28" t="n">
        <v>2.21003317157544</v>
      </c>
      <c r="JN28" t="n">
        <v>9.74785828138643</v>
      </c>
      <c r="JO28" t="n">
        <v>0.0557660633605161</v>
      </c>
      <c r="JP28" t="n">
        <v>0.566034578731823</v>
      </c>
      <c r="JQ28" t="n">
        <v>0.00264167977553978</v>
      </c>
      <c r="JR28" t="n">
        <v>23.1555872740068</v>
      </c>
      <c r="JS28" t="n">
        <v>39.8736465752534</v>
      </c>
      <c r="JT28" t="n">
        <v>18.3935717726719</v>
      </c>
      <c r="JU28" t="n">
        <v>0</v>
      </c>
      <c r="JV28" t="n">
        <v>0</v>
      </c>
      <c r="JW28" t="n">
        <v>30.1463579354278</v>
      </c>
      <c r="JX28" t="n">
        <v>2.96527124293029</v>
      </c>
      <c r="JY28" t="n">
        <v>2.69958029337071</v>
      </c>
      <c r="JZ28" t="n">
        <v>220.155697546351</v>
      </c>
      <c r="KA28" t="n">
        <v>39.1559218561677</v>
      </c>
      <c r="KB28" t="n">
        <v>1.45092252731447</v>
      </c>
      <c r="KC28" t="n">
        <v>6.1329204519457</v>
      </c>
      <c r="KD28" t="n">
        <v>0.12636593592608</v>
      </c>
      <c r="KE28" t="n">
        <v>0.309666802840413</v>
      </c>
      <c r="KF28" t="n">
        <v>0.017944755624415</v>
      </c>
      <c r="KG28" t="n">
        <v>0</v>
      </c>
      <c r="KH28" t="n">
        <v>29.3843407174971</v>
      </c>
      <c r="KI28" t="n">
        <v>1.48904581673526</v>
      </c>
      <c r="KJ28" t="n">
        <v>0.13280542157722</v>
      </c>
      <c r="KK28" t="n">
        <v>1.43124997674636</v>
      </c>
      <c r="KL28" t="n">
        <v>17.1793513805968</v>
      </c>
      <c r="KM28" t="n">
        <v>1.87213823651733</v>
      </c>
      <c r="KN28" t="n">
        <v>8.66787583058187</v>
      </c>
      <c r="KO28" t="n">
        <v>89.739635480327</v>
      </c>
      <c r="KP28" t="n">
        <v>47.9083181271346</v>
      </c>
      <c r="KQ28" t="n">
        <v>0</v>
      </c>
      <c r="KR28" t="n">
        <v>0</v>
      </c>
      <c r="KS28" t="n">
        <v>29.1798975049811</v>
      </c>
      <c r="KT28" t="n">
        <v>157.095535938088</v>
      </c>
      <c r="KU28" t="n">
        <v>113.882361762791</v>
      </c>
      <c r="KV28" t="n">
        <v>0</v>
      </c>
      <c r="KW28" t="n">
        <v>1.04324958157939</v>
      </c>
      <c r="KX28" t="n">
        <v>1.35725509286003</v>
      </c>
      <c r="KY28" t="n">
        <v>0.998271871596802</v>
      </c>
      <c r="KZ28" t="n">
        <v>1.48607947949828</v>
      </c>
      <c r="LA28" t="n">
        <v>0.98520294092036</v>
      </c>
      <c r="LB28" t="n">
        <v>20.5449739980411</v>
      </c>
      <c r="LC28" t="n">
        <v>3.17282997002915</v>
      </c>
      <c r="LD28" t="n">
        <v>19.3187234775374</v>
      </c>
      <c r="LE28" t="n">
        <v>0</v>
      </c>
      <c r="LF28" t="n">
        <v>132.171898405986</v>
      </c>
      <c r="LG28" t="n">
        <v>3.66902785226807</v>
      </c>
      <c r="LH28" t="n">
        <v>2.81200997935855</v>
      </c>
      <c r="LI28" t="n">
        <v>34.7768908913557</v>
      </c>
      <c r="LJ28" t="n">
        <v>0</v>
      </c>
      <c r="LK28" t="n">
        <v>8.10860798486564</v>
      </c>
      <c r="LL28" t="n">
        <v>56.622057246239</v>
      </c>
      <c r="LM28" t="n">
        <v>3.18241540829683</v>
      </c>
      <c r="LN28" t="n">
        <v>11.368264412981</v>
      </c>
      <c r="LO28" t="n">
        <v>0.00618045504545642</v>
      </c>
      <c r="LP28" t="n">
        <v>255.133064514529</v>
      </c>
      <c r="LQ28" t="n">
        <v>203.986924744332</v>
      </c>
      <c r="LR28" t="n">
        <v>144.821958797203</v>
      </c>
      <c r="LS28" t="n">
        <v>9.94761678061341</v>
      </c>
      <c r="LT28" t="n">
        <v>13.3838222948451</v>
      </c>
      <c r="LU28" t="n">
        <v>256.828905552378</v>
      </c>
      <c r="LV28" t="n">
        <v>55.6876317136248</v>
      </c>
      <c r="LW28" t="n">
        <v>34.3216512197065</v>
      </c>
      <c r="LX28" t="n">
        <v>1449.15013638414</v>
      </c>
      <c r="LY28" t="n">
        <v>220.217567339184</v>
      </c>
      <c r="LZ28" t="n">
        <v>8.02993163596937</v>
      </c>
      <c r="MA28" t="n">
        <v>50.1658204635202</v>
      </c>
      <c r="MB28" t="n">
        <v>5.5589719770979</v>
      </c>
      <c r="MC28" t="n">
        <v>8.42129637607492</v>
      </c>
      <c r="MD28" t="n">
        <v>0.9774289665639</v>
      </c>
      <c r="ME28" t="n">
        <v>0.272896692727112</v>
      </c>
      <c r="MF28" t="n">
        <v>140.874868757653</v>
      </c>
      <c r="MG28" t="n">
        <v>10.1347140864313</v>
      </c>
      <c r="MH28" t="n">
        <v>4.48483254035411</v>
      </c>
      <c r="MI28" t="n">
        <v>214.08397197193</v>
      </c>
      <c r="MJ28" t="n">
        <v>123.940472059516</v>
      </c>
      <c r="MK28" t="n">
        <v>9.82362049545061</v>
      </c>
      <c r="ML28" t="n">
        <v>39.6386692977558</v>
      </c>
      <c r="MM28" t="n">
        <v>291.97613476618</v>
      </c>
      <c r="MN28" t="n">
        <v>65.8231165396788</v>
      </c>
      <c r="MO28" t="n">
        <v>15.1563755896529</v>
      </c>
      <c r="MP28" t="n">
        <v>0</v>
      </c>
      <c r="MQ28" t="n">
        <v>166.104477840753</v>
      </c>
      <c r="MR28" t="n">
        <v>66.9253354694328</v>
      </c>
      <c r="MS28" t="n">
        <v>14.3936787834421</v>
      </c>
      <c r="MT28" t="n">
        <v>0</v>
      </c>
      <c r="MU28" t="n">
        <v>0.466357369521406</v>
      </c>
      <c r="MV28" t="n">
        <v>0.218614443597122</v>
      </c>
      <c r="MW28" t="n">
        <v>0.0648961078356038</v>
      </c>
      <c r="MX28" t="n">
        <v>0</v>
      </c>
      <c r="MY28" t="n">
        <v>0</v>
      </c>
      <c r="MZ28" t="n">
        <v>8.25229048621979</v>
      </c>
      <c r="NA28" t="n">
        <v>0</v>
      </c>
      <c r="NB28" t="n">
        <v>1.35620578398992</v>
      </c>
      <c r="NC28" t="n">
        <v>0</v>
      </c>
      <c r="ND28" t="n">
        <v>0</v>
      </c>
      <c r="NE28" t="n">
        <v>0.0965837291830978</v>
      </c>
      <c r="NF28" t="n">
        <v>2.27204790324352</v>
      </c>
      <c r="NG28" t="n">
        <v>4.03928497569208</v>
      </c>
      <c r="NH28" t="n">
        <v>0</v>
      </c>
      <c r="NI28" t="n">
        <v>1.69483752792577</v>
      </c>
      <c r="NJ28" t="n">
        <v>8.55636141089692</v>
      </c>
      <c r="NK28" t="n">
        <v>0.155691540073264</v>
      </c>
      <c r="NL28" t="n">
        <v>1.46990491975627</v>
      </c>
      <c r="NM28" t="n">
        <v>0.00263687732378422</v>
      </c>
      <c r="NN28" t="n">
        <v>15.1599985667454</v>
      </c>
      <c r="NO28" t="n">
        <v>19.4037774949304</v>
      </c>
      <c r="NP28" t="n">
        <v>4.10421511536767</v>
      </c>
      <c r="NQ28" t="n">
        <v>0</v>
      </c>
      <c r="NR28" t="n">
        <v>1.23763350592308</v>
      </c>
      <c r="NS28" t="n">
        <v>6.14693877861827</v>
      </c>
      <c r="NT28" t="n">
        <v>31.234026372479</v>
      </c>
      <c r="NU28" t="n">
        <v>3.95315490618144</v>
      </c>
      <c r="NV28" t="n">
        <v>433.04165633495</v>
      </c>
      <c r="NW28" t="n">
        <v>58.0990029855311</v>
      </c>
      <c r="NX28" t="n">
        <v>1.71677198018631</v>
      </c>
      <c r="NY28" t="n">
        <v>8.97189676529562</v>
      </c>
      <c r="NZ28" t="n">
        <v>0.296750490269587</v>
      </c>
      <c r="OA28" t="n">
        <v>0.356187262306693</v>
      </c>
      <c r="OB28" t="n">
        <v>0.130770099246374</v>
      </c>
      <c r="OC28" t="n">
        <v>0.102654313398658</v>
      </c>
      <c r="OD28" t="n">
        <v>4.6283555571444</v>
      </c>
      <c r="OE28" t="n">
        <v>1.19888948170344</v>
      </c>
      <c r="OF28" t="n">
        <v>0.282851082794918</v>
      </c>
      <c r="OG28" t="n">
        <v>2.15847991195862</v>
      </c>
      <c r="OH28" t="n">
        <v>21.9669258195733</v>
      </c>
      <c r="OI28" t="n">
        <v>2.24869323484911</v>
      </c>
      <c r="OJ28" t="n">
        <v>8.160845166867</v>
      </c>
      <c r="OK28" t="n">
        <v>83.9893115300378</v>
      </c>
      <c r="OL28" t="n">
        <v>95.3653614595733</v>
      </c>
      <c r="OM28" t="n">
        <v>11.1722006210439</v>
      </c>
      <c r="ON28" t="n">
        <v>0.391933650017702</v>
      </c>
      <c r="OO28" t="n">
        <v>0</v>
      </c>
      <c r="OP28" t="n">
        <v>221.940080821862</v>
      </c>
      <c r="OQ28" t="n">
        <v>56.581281423468</v>
      </c>
      <c r="OR28" t="n">
        <v>0</v>
      </c>
      <c r="OS28" t="n">
        <v>0.569862636390227</v>
      </c>
      <c r="OT28" t="n">
        <v>0.34942025285737</v>
      </c>
      <c r="OU28" t="n">
        <v>0.489844113556678</v>
      </c>
      <c r="OV28" t="n">
        <v>0</v>
      </c>
      <c r="OW28" t="n">
        <v>0</v>
      </c>
      <c r="OX28" t="n">
        <v>12.2532957726023</v>
      </c>
      <c r="OY28" t="n">
        <v>0.0684875784039773</v>
      </c>
      <c r="OZ28" t="n">
        <v>0.454859283699591</v>
      </c>
      <c r="PA28" t="n">
        <v>0</v>
      </c>
      <c r="PB28" t="n">
        <v>0</v>
      </c>
      <c r="PC28" t="n">
        <v>0.193784237580226</v>
      </c>
      <c r="PD28" t="n">
        <v>0</v>
      </c>
      <c r="PE28" t="n">
        <v>0</v>
      </c>
      <c r="PF28" t="n">
        <v>0</v>
      </c>
      <c r="PG28" t="n">
        <v>4.31162203821252</v>
      </c>
      <c r="PH28" t="n">
        <v>5.34643781669746</v>
      </c>
      <c r="PI28" t="n">
        <v>0.085264389589693</v>
      </c>
      <c r="PJ28" t="n">
        <v>0</v>
      </c>
      <c r="PK28" t="n">
        <v>0.000413171368741169</v>
      </c>
      <c r="PL28" t="n">
        <v>43.4356728581198</v>
      </c>
      <c r="PM28" t="n">
        <v>0</v>
      </c>
      <c r="PN28" t="n">
        <v>0</v>
      </c>
      <c r="PO28" t="n">
        <v>0</v>
      </c>
      <c r="PP28" t="n">
        <v>0</v>
      </c>
      <c r="PQ28" t="n">
        <v>3.9149703407868</v>
      </c>
      <c r="PR28" t="n">
        <v>8.28681907353504</v>
      </c>
      <c r="PS28" t="n">
        <v>11.0091190212699</v>
      </c>
      <c r="PT28" t="n">
        <v>466.287530049781</v>
      </c>
      <c r="PU28" t="n">
        <v>74.0031159537784</v>
      </c>
      <c r="PV28" t="n">
        <v>1.56484066002948</v>
      </c>
      <c r="PW28" t="n">
        <v>9.58185391571315</v>
      </c>
      <c r="PX28" t="n">
        <v>0.116888283233731</v>
      </c>
      <c r="PY28" t="n">
        <v>0.558468050812712</v>
      </c>
      <c r="PZ28" t="n">
        <v>0.0580126723240828</v>
      </c>
      <c r="QA28" t="n">
        <v>0.0243357639303131</v>
      </c>
      <c r="QB28" t="n">
        <v>3.87006723017002</v>
      </c>
      <c r="QC28" t="n">
        <v>0.266817489279998</v>
      </c>
      <c r="QD28" t="n">
        <v>0</v>
      </c>
      <c r="QE28" t="n">
        <v>3.25911712273388</v>
      </c>
      <c r="QF28" t="n">
        <v>15.3015077671498</v>
      </c>
      <c r="QG28" t="n">
        <v>3.47260674030505</v>
      </c>
      <c r="QH28" t="n">
        <v>12.329174597387</v>
      </c>
      <c r="QI28" t="n">
        <v>81.2412612325446</v>
      </c>
    </row>
    <row r="29">
      <c r="A29" t="s">
        <v>28</v>
      </c>
      <c r="B29" t="n">
        <v>167.98922888149</v>
      </c>
      <c r="C29" t="n">
        <v>2.04059632417994</v>
      </c>
      <c r="D29" t="n">
        <v>6.74288713131524</v>
      </c>
      <c r="E29" t="n">
        <v>0</v>
      </c>
      <c r="F29" t="n">
        <v>0</v>
      </c>
      <c r="G29" t="n">
        <v>45.647778338303</v>
      </c>
      <c r="H29" t="n">
        <v>0</v>
      </c>
      <c r="I29" t="n">
        <v>0</v>
      </c>
      <c r="J29" t="n">
        <v>0.00127454037117912</v>
      </c>
      <c r="K29" t="n">
        <v>0</v>
      </c>
      <c r="L29" t="n">
        <v>0</v>
      </c>
      <c r="M29" t="n">
        <v>0</v>
      </c>
      <c r="N29" t="n">
        <v>2.0727819001087</v>
      </c>
      <c r="O29" t="n">
        <v>0</v>
      </c>
      <c r="P29" t="n">
        <v>0.0360743032339775</v>
      </c>
      <c r="Q29" t="n">
        <v>0</v>
      </c>
      <c r="R29" t="n">
        <v>0</v>
      </c>
      <c r="S29" t="n">
        <v>0</v>
      </c>
      <c r="T29" t="n">
        <v>0</v>
      </c>
      <c r="U29" t="n">
        <v>0.110448710340721</v>
      </c>
      <c r="V29" t="n">
        <v>0</v>
      </c>
      <c r="W29" t="n">
        <v>0</v>
      </c>
      <c r="X29" t="n">
        <v>0.0809071719392987</v>
      </c>
      <c r="Y29" t="n">
        <v>0.0508342182178284</v>
      </c>
      <c r="Z29" t="n">
        <v>4.26536906758041</v>
      </c>
      <c r="AA29" t="n">
        <v>0</v>
      </c>
      <c r="AB29" t="n">
        <v>25.7197428743987</v>
      </c>
      <c r="AC29" t="n">
        <v>325.521222064005</v>
      </c>
      <c r="AD29" t="n">
        <v>24.3408328309912</v>
      </c>
      <c r="AE29" t="n">
        <v>0.00282693112727996</v>
      </c>
      <c r="AF29" t="n">
        <v>7.89260750292862</v>
      </c>
      <c r="AG29" t="n">
        <v>59.6470931520446</v>
      </c>
      <c r="AH29" t="n">
        <v>25.4593285748948</v>
      </c>
      <c r="AI29" t="n">
        <v>6.71280559539088</v>
      </c>
      <c r="AJ29" t="n">
        <v>100.366394033226</v>
      </c>
      <c r="AK29" t="n">
        <v>190.26807741614</v>
      </c>
      <c r="AL29" t="n">
        <v>0.562725672056732</v>
      </c>
      <c r="AM29" t="n">
        <v>32.3991486637092</v>
      </c>
      <c r="AN29" t="n">
        <v>0.694790905621226</v>
      </c>
      <c r="AO29" t="n">
        <v>0.212188789549354</v>
      </c>
      <c r="AP29" t="n">
        <v>0.0285019081000416</v>
      </c>
      <c r="AQ29" t="n">
        <v>0.0174944385947667</v>
      </c>
      <c r="AR29" t="n">
        <v>102.707088785201</v>
      </c>
      <c r="AS29" t="n">
        <v>18.1741282142241</v>
      </c>
      <c r="AT29" t="n">
        <v>7.55904621734499</v>
      </c>
      <c r="AU29" t="n">
        <v>260.612246050936</v>
      </c>
      <c r="AV29" t="n">
        <v>63.6794723337792</v>
      </c>
      <c r="AW29" t="n">
        <v>6.87082391165771</v>
      </c>
      <c r="AX29" t="n">
        <v>26.9053090419336</v>
      </c>
      <c r="AY29" t="n">
        <v>37.6282540811134</v>
      </c>
      <c r="AZ29" t="n">
        <v>108.901112328171</v>
      </c>
      <c r="BA29" t="n">
        <v>12.2498766004943</v>
      </c>
      <c r="BB29" t="n">
        <v>3.14590455582247</v>
      </c>
      <c r="BC29" t="n">
        <v>0</v>
      </c>
      <c r="BD29" t="n">
        <v>12.8660800077601</v>
      </c>
      <c r="BE29" t="n">
        <v>4.65910479053541</v>
      </c>
      <c r="BF29" t="n">
        <v>0</v>
      </c>
      <c r="BG29" t="n">
        <v>0</v>
      </c>
      <c r="BH29" t="n">
        <v>0.000622952372280652</v>
      </c>
      <c r="BI29" t="n">
        <v>0</v>
      </c>
      <c r="BJ29" t="n">
        <v>0</v>
      </c>
      <c r="BK29" t="n">
        <v>0</v>
      </c>
      <c r="BL29" t="n">
        <v>0.789914481883356</v>
      </c>
      <c r="BM29" t="n">
        <v>0</v>
      </c>
      <c r="BN29" t="n">
        <v>0.0035390147280401</v>
      </c>
      <c r="BO29" t="n">
        <v>0</v>
      </c>
      <c r="BP29" t="n">
        <v>0</v>
      </c>
      <c r="BQ29" t="n">
        <v>0</v>
      </c>
      <c r="BR29" t="n">
        <v>0</v>
      </c>
      <c r="BS29" t="n">
        <v>0.0282556024968219</v>
      </c>
      <c r="BT29" t="n">
        <v>0</v>
      </c>
      <c r="BU29" t="n">
        <v>0</v>
      </c>
      <c r="BV29" t="n">
        <v>0.00905440617645553</v>
      </c>
      <c r="BW29" t="n">
        <v>0.0143596889641623</v>
      </c>
      <c r="BX29" t="n">
        <v>1.99766773729301</v>
      </c>
      <c r="BY29" t="n">
        <v>0</v>
      </c>
      <c r="BZ29" t="n">
        <v>9.29325677179436</v>
      </c>
      <c r="CA29" t="n">
        <v>35.2871531736507</v>
      </c>
      <c r="CB29" t="n">
        <v>24.0290779542824</v>
      </c>
      <c r="CC29" t="n">
        <v>0.00130868130574175</v>
      </c>
      <c r="CD29" t="n">
        <v>1.90876285583486</v>
      </c>
      <c r="CE29" t="n">
        <v>217.607380671512</v>
      </c>
      <c r="CF29" t="n">
        <v>16.3590738454991</v>
      </c>
      <c r="CG29" t="n">
        <v>12.9470760042304</v>
      </c>
      <c r="CH29" t="n">
        <v>68.1116329164422</v>
      </c>
      <c r="CI29" t="n">
        <v>127.252137483708</v>
      </c>
      <c r="CJ29" t="n">
        <v>0.244618726463196</v>
      </c>
      <c r="CK29" t="n">
        <v>19.0030840081073</v>
      </c>
      <c r="CL29" t="n">
        <v>0.188750249869855</v>
      </c>
      <c r="CM29" t="n">
        <v>0.0620863520719286</v>
      </c>
      <c r="CN29" t="n">
        <v>0.0116218443187841</v>
      </c>
      <c r="CO29" t="n">
        <v>0.00975258709944725</v>
      </c>
      <c r="CP29" t="n">
        <v>39.4838626044533</v>
      </c>
      <c r="CQ29" t="n">
        <v>3.61191533552155</v>
      </c>
      <c r="CR29" t="n">
        <v>0</v>
      </c>
      <c r="CS29" t="n">
        <v>48.034703993933</v>
      </c>
      <c r="CT29" t="n">
        <v>31.9936807815775</v>
      </c>
      <c r="CU29" t="n">
        <v>7.7343058230583</v>
      </c>
      <c r="CV29" t="n">
        <v>20.3134261424045</v>
      </c>
      <c r="CW29" t="n">
        <v>19.8803267557321</v>
      </c>
      <c r="CX29" t="n">
        <v>81.5917191288867</v>
      </c>
      <c r="CY29" t="n">
        <v>2.21699378259925</v>
      </c>
      <c r="CZ29" t="n">
        <v>0</v>
      </c>
      <c r="DA29" t="n">
        <v>0</v>
      </c>
      <c r="DB29" t="n">
        <v>112.892995523202</v>
      </c>
      <c r="DC29" t="n">
        <v>171.999669951081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0.0447768636940245</v>
      </c>
      <c r="DK29" t="n">
        <v>0</v>
      </c>
      <c r="DL29" t="n">
        <v>0.00106769744842868</v>
      </c>
      <c r="DM29" t="n">
        <v>0</v>
      </c>
      <c r="DN29" t="n">
        <v>0</v>
      </c>
      <c r="DO29" t="n">
        <v>0</v>
      </c>
      <c r="DP29" t="n">
        <v>0</v>
      </c>
      <c r="DQ29" t="n">
        <v>0.00587824035865857</v>
      </c>
      <c r="DR29" t="n">
        <v>0</v>
      </c>
      <c r="DS29" t="n">
        <v>0</v>
      </c>
      <c r="DT29" t="n">
        <v>0.00317011255317302</v>
      </c>
      <c r="DU29" t="n">
        <v>0.00146481579548965</v>
      </c>
      <c r="DV29" t="n">
        <v>0</v>
      </c>
      <c r="DW29" t="n">
        <v>0</v>
      </c>
      <c r="DX29" t="n">
        <v>5.01209242972812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0.991777385016262</v>
      </c>
      <c r="EE29" t="n">
        <v>5.58820246620799</v>
      </c>
      <c r="EF29" t="n">
        <v>15.496038719188</v>
      </c>
      <c r="EG29" t="n">
        <v>19.6415919671095</v>
      </c>
      <c r="EH29" t="n">
        <v>0.0524579107733494</v>
      </c>
      <c r="EI29" t="n">
        <v>2.02659035080222</v>
      </c>
      <c r="EJ29" t="n">
        <v>0.0140960902212034</v>
      </c>
      <c r="EK29" t="n">
        <v>0.0235130316849659</v>
      </c>
      <c r="EL29" t="n">
        <v>0.00156859707039103</v>
      </c>
      <c r="EM29" t="n">
        <v>0.00168860157595492</v>
      </c>
      <c r="EN29" t="n">
        <v>0</v>
      </c>
      <c r="EO29" t="n">
        <v>0.390310408512028</v>
      </c>
      <c r="EP29" t="n">
        <v>0</v>
      </c>
      <c r="EQ29" t="n">
        <v>0</v>
      </c>
      <c r="ER29" t="n">
        <v>8.14034739244089</v>
      </c>
      <c r="ES29" t="n">
        <v>1.06667557828228</v>
      </c>
      <c r="ET29" t="n">
        <v>5.4239326348045</v>
      </c>
      <c r="EU29" t="n">
        <v>5.14084099098021</v>
      </c>
      <c r="EV29" t="n">
        <v>73.6701256267012</v>
      </c>
      <c r="EW29" t="n">
        <v>0.457391452310113</v>
      </c>
      <c r="EX29" t="n">
        <v>0.235436404454456</v>
      </c>
      <c r="EY29" t="n">
        <v>4.26750499207813</v>
      </c>
      <c r="EZ29" t="n">
        <v>289.084414879871</v>
      </c>
      <c r="FA29" t="n">
        <v>26.8147935371441</v>
      </c>
      <c r="FB29" t="n">
        <v>0</v>
      </c>
      <c r="FC29" t="n">
        <v>0</v>
      </c>
      <c r="FD29" t="n">
        <v>0.0000346750198714845</v>
      </c>
      <c r="FE29" t="n">
        <v>0</v>
      </c>
      <c r="FF29" t="n">
        <v>0</v>
      </c>
      <c r="FG29" t="n">
        <v>0</v>
      </c>
      <c r="FH29" t="n">
        <v>0.0675859516297461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0.0350582326883043</v>
      </c>
      <c r="FP29" t="n">
        <v>0</v>
      </c>
      <c r="FQ29" t="n">
        <v>0</v>
      </c>
      <c r="FR29" t="n">
        <v>0.0323816904605872</v>
      </c>
      <c r="FS29" t="n">
        <v>0.0126175025071023</v>
      </c>
      <c r="FT29" t="n">
        <v>2.01708210847591</v>
      </c>
      <c r="FU29" t="n">
        <v>0</v>
      </c>
      <c r="FV29" t="n">
        <v>5.89933334154548</v>
      </c>
      <c r="FW29" t="n">
        <v>40.7620451015456</v>
      </c>
      <c r="FX29" t="n">
        <v>0</v>
      </c>
      <c r="FY29" t="n">
        <v>0</v>
      </c>
      <c r="FZ29" t="n">
        <v>0</v>
      </c>
      <c r="GA29" t="n">
        <v>4.6536868231291</v>
      </c>
      <c r="GB29" t="n">
        <v>10.9968656018231</v>
      </c>
      <c r="GC29" t="n">
        <v>7.49157955792105</v>
      </c>
      <c r="GD29" t="n">
        <v>28.7353738786689</v>
      </c>
      <c r="GE29" t="n">
        <v>75.8840673477719</v>
      </c>
      <c r="GF29" t="n">
        <v>0.129786102972553</v>
      </c>
      <c r="GG29" t="n">
        <v>9.84325937053786</v>
      </c>
      <c r="GH29" t="n">
        <v>0.0507969019249923</v>
      </c>
      <c r="GI29" t="n">
        <v>0.0312684389452612</v>
      </c>
      <c r="GJ29" t="n">
        <v>0.00804375890261803</v>
      </c>
      <c r="GK29" t="n">
        <v>0</v>
      </c>
      <c r="GL29" t="n">
        <v>22.319826570261</v>
      </c>
      <c r="GM29" t="n">
        <v>1.94474089222886</v>
      </c>
      <c r="GN29" t="n">
        <v>0</v>
      </c>
      <c r="GO29" t="n">
        <v>23.3948669576537</v>
      </c>
      <c r="GP29" t="n">
        <v>16.6946214013302</v>
      </c>
      <c r="GQ29" t="n">
        <v>3.35664124612167</v>
      </c>
      <c r="GR29" t="n">
        <v>13.5848367021989</v>
      </c>
      <c r="GS29" t="n">
        <v>15.4669327459358</v>
      </c>
      <c r="GT29" t="n">
        <v>114.943175767847</v>
      </c>
      <c r="GU29" t="n">
        <v>36.2882333564377</v>
      </c>
      <c r="GV29" t="n">
        <v>0</v>
      </c>
      <c r="GW29" t="n">
        <v>33.4491063443546</v>
      </c>
      <c r="GX29" t="n">
        <v>0</v>
      </c>
      <c r="GY29" t="n">
        <v>11.5274525310646</v>
      </c>
      <c r="GZ29" t="n">
        <v>0</v>
      </c>
      <c r="HA29" t="n">
        <v>0</v>
      </c>
      <c r="HB29" t="n">
        <v>0.00216171375554902</v>
      </c>
      <c r="HC29" t="n">
        <v>0</v>
      </c>
      <c r="HD29" t="n">
        <v>0</v>
      </c>
      <c r="HE29" t="n">
        <v>0</v>
      </c>
      <c r="HF29" t="n">
        <v>1.15672588652814</v>
      </c>
      <c r="HG29" t="n">
        <v>0</v>
      </c>
      <c r="HH29" t="n">
        <v>0.0218249199248419</v>
      </c>
      <c r="HI29" t="n">
        <v>0</v>
      </c>
      <c r="HJ29" t="n">
        <v>0</v>
      </c>
      <c r="HK29" t="n">
        <v>0</v>
      </c>
      <c r="HL29" t="n">
        <v>0</v>
      </c>
      <c r="HM29" t="n">
        <v>0.295417167926517</v>
      </c>
      <c r="HN29" t="n">
        <v>0</v>
      </c>
      <c r="HO29" t="n">
        <v>0</v>
      </c>
      <c r="HP29" t="n">
        <v>0.291555459563443</v>
      </c>
      <c r="HQ29" t="n">
        <v>0.0342928855315852</v>
      </c>
      <c r="HR29" t="n">
        <v>17.2396235454298</v>
      </c>
      <c r="HS29" t="n">
        <v>0</v>
      </c>
      <c r="HT29" t="n">
        <v>25.1324250270926</v>
      </c>
      <c r="HU29" t="n">
        <v>243.10653206687</v>
      </c>
      <c r="HV29" t="n">
        <v>33.4439682437122</v>
      </c>
      <c r="HW29" t="n">
        <v>0.00153103909694193</v>
      </c>
      <c r="HX29" t="n">
        <v>1.93906253214352</v>
      </c>
      <c r="HY29" t="n">
        <v>103.986988390919</v>
      </c>
      <c r="HZ29" t="n">
        <v>23.9201272304857</v>
      </c>
      <c r="IA29" t="n">
        <v>40.5003263682259</v>
      </c>
      <c r="IB29" t="n">
        <v>146.609203956725</v>
      </c>
      <c r="IC29" t="n">
        <v>233.900251746428</v>
      </c>
      <c r="ID29" t="n">
        <v>0.442345736838491</v>
      </c>
      <c r="IE29" t="n">
        <v>52.7576234861115</v>
      </c>
      <c r="IF29" t="n">
        <v>0.226160650214185</v>
      </c>
      <c r="IG29" t="n">
        <v>0.108856787977781</v>
      </c>
      <c r="IH29" t="n">
        <v>0.00993405479652411</v>
      </c>
      <c r="II29" t="n">
        <v>0.00560326172601877</v>
      </c>
      <c r="IJ29" t="n">
        <v>18.1661807961936</v>
      </c>
      <c r="IK29" t="n">
        <v>12.3687144749929</v>
      </c>
      <c r="IL29" t="n">
        <v>1.11339642509582</v>
      </c>
      <c r="IM29" t="n">
        <v>87.8322809033402</v>
      </c>
      <c r="IN29" t="n">
        <v>60.3167171392034</v>
      </c>
      <c r="IO29" t="n">
        <v>10.1014141278303</v>
      </c>
      <c r="IP29" t="n">
        <v>30.9849690978713</v>
      </c>
      <c r="IQ29" t="n">
        <v>41.7312180737189</v>
      </c>
      <c r="IR29" t="n">
        <v>57.9542242101956</v>
      </c>
      <c r="IS29" t="n">
        <v>0.862007312203502</v>
      </c>
      <c r="IT29" t="n">
        <v>0</v>
      </c>
      <c r="IU29" t="n">
        <v>0</v>
      </c>
      <c r="IV29" t="n">
        <v>1757.29615847838</v>
      </c>
      <c r="IW29" t="n">
        <v>73.5603470320234</v>
      </c>
      <c r="IX29" t="n">
        <v>0</v>
      </c>
      <c r="IY29" t="n">
        <v>0</v>
      </c>
      <c r="IZ29" t="n">
        <v>0.000426182331102479</v>
      </c>
      <c r="JA29" t="n">
        <v>0</v>
      </c>
      <c r="JB29" t="n">
        <v>0</v>
      </c>
      <c r="JC29" t="n">
        <v>0</v>
      </c>
      <c r="JD29" t="n">
        <v>0.0596467789338046</v>
      </c>
      <c r="JE29" t="n">
        <v>0</v>
      </c>
      <c r="JF29" t="n">
        <v>0.00488291841705125</v>
      </c>
      <c r="JG29" t="n">
        <v>0</v>
      </c>
      <c r="JH29" t="n">
        <v>0</v>
      </c>
      <c r="JI29" t="n">
        <v>0</v>
      </c>
      <c r="JJ29" t="n">
        <v>0</v>
      </c>
      <c r="JK29" t="n">
        <v>0.0260965664692954</v>
      </c>
      <c r="JL29" t="n">
        <v>0</v>
      </c>
      <c r="JM29" t="n">
        <v>0</v>
      </c>
      <c r="JN29" t="n">
        <v>0.0288703679512498</v>
      </c>
      <c r="JO29" t="n">
        <v>0.00177313000532216</v>
      </c>
      <c r="JP29" t="n">
        <v>2.45452946268554</v>
      </c>
      <c r="JQ29" t="n">
        <v>0</v>
      </c>
      <c r="JR29" t="n">
        <v>7.42133300236</v>
      </c>
      <c r="JS29" t="n">
        <v>138.412204079528</v>
      </c>
      <c r="JT29" t="n">
        <v>13.3649298816519</v>
      </c>
      <c r="JU29" t="n">
        <v>0</v>
      </c>
      <c r="JV29" t="n">
        <v>0</v>
      </c>
      <c r="JW29" t="n">
        <v>30.3791849080119</v>
      </c>
      <c r="JX29" t="n">
        <v>4.01943179870663</v>
      </c>
      <c r="JY29" t="n">
        <v>4.59441441734533</v>
      </c>
      <c r="JZ29" t="n">
        <v>29.0874056190198</v>
      </c>
      <c r="KA29" t="n">
        <v>79.3402679380686</v>
      </c>
      <c r="KB29" t="n">
        <v>0.144267459013353</v>
      </c>
      <c r="KC29" t="n">
        <v>11.1305361514748</v>
      </c>
      <c r="KD29" t="n">
        <v>0.0535475966411098</v>
      </c>
      <c r="KE29" t="n">
        <v>0.0299826091324332</v>
      </c>
      <c r="KF29" t="n">
        <v>0.00173745002155352</v>
      </c>
      <c r="KG29" t="n">
        <v>0</v>
      </c>
      <c r="KH29" t="n">
        <v>104.627763169906</v>
      </c>
      <c r="KI29" t="n">
        <v>5.30199178405644</v>
      </c>
      <c r="KJ29" t="n">
        <v>0.472875479175994</v>
      </c>
      <c r="KK29" t="n">
        <v>5.09620021930862</v>
      </c>
      <c r="KL29" t="n">
        <v>20.4436654291979</v>
      </c>
      <c r="KM29" t="n">
        <v>2.91406767376424</v>
      </c>
      <c r="KN29" t="n">
        <v>13.4919399993899</v>
      </c>
      <c r="KO29" t="n">
        <v>21.3313967818014</v>
      </c>
      <c r="KP29" t="n">
        <v>76.0071943982705</v>
      </c>
      <c r="KQ29" t="n">
        <v>0</v>
      </c>
      <c r="KR29" t="n">
        <v>0</v>
      </c>
      <c r="KS29" t="n">
        <v>97.8915736473109</v>
      </c>
      <c r="KT29" t="n">
        <v>545.14862136924</v>
      </c>
      <c r="KU29" t="n">
        <v>297.402966577731</v>
      </c>
      <c r="KV29" t="n">
        <v>0</v>
      </c>
      <c r="KW29" t="n">
        <v>0</v>
      </c>
      <c r="KX29" t="n">
        <v>0.00203114906374914</v>
      </c>
      <c r="KY29" t="n">
        <v>0</v>
      </c>
      <c r="KZ29" t="n">
        <v>0</v>
      </c>
      <c r="LA29" t="n">
        <v>0</v>
      </c>
      <c r="LB29" t="n">
        <v>3.00454322154085</v>
      </c>
      <c r="LC29" t="n">
        <v>0</v>
      </c>
      <c r="LD29" t="n">
        <v>0.0442199120222091</v>
      </c>
      <c r="LE29" t="n">
        <v>0</v>
      </c>
      <c r="LF29" t="n">
        <v>0.550029280360414</v>
      </c>
      <c r="LG29" t="n">
        <v>0</v>
      </c>
      <c r="LH29" t="n">
        <v>0</v>
      </c>
      <c r="LI29" t="n">
        <v>0.399229598411813</v>
      </c>
      <c r="LJ29" t="n">
        <v>0</v>
      </c>
      <c r="LK29" t="n">
        <v>0</v>
      </c>
      <c r="LL29" t="n">
        <v>0.167698337385261</v>
      </c>
      <c r="LM29" t="n">
        <v>0.101187638319939</v>
      </c>
      <c r="LN29" t="n">
        <v>49.2968821865594</v>
      </c>
      <c r="LO29" t="n">
        <v>0</v>
      </c>
      <c r="LP29" t="n">
        <v>81.7697866726263</v>
      </c>
      <c r="LQ29" t="n">
        <v>708.093748184816</v>
      </c>
      <c r="LR29" t="n">
        <v>105.228899996671</v>
      </c>
      <c r="LS29" t="n">
        <v>0.00495739711382457</v>
      </c>
      <c r="LT29" t="n">
        <v>11.7980090743504</v>
      </c>
      <c r="LU29" t="n">
        <v>258.812451846093</v>
      </c>
      <c r="LV29" t="n">
        <v>75.4847092784724</v>
      </c>
      <c r="LW29" t="n">
        <v>58.4120018871628</v>
      </c>
      <c r="LX29" t="n">
        <v>191.464578430857</v>
      </c>
      <c r="LY29" t="n">
        <v>446.219114992138</v>
      </c>
      <c r="LZ29" t="n">
        <v>0.798428455939988</v>
      </c>
      <c r="MA29" t="n">
        <v>91.0451199575658</v>
      </c>
      <c r="MB29" t="n">
        <v>2.35561575188268</v>
      </c>
      <c r="MC29" t="n">
        <v>0.815368116040365</v>
      </c>
      <c r="MD29" t="n">
        <v>0.0946367849508591</v>
      </c>
      <c r="ME29" t="n">
        <v>0.0264224474803382</v>
      </c>
      <c r="MF29" t="n">
        <v>501.60806896003</v>
      </c>
      <c r="MG29" t="n">
        <v>36.0863112579252</v>
      </c>
      <c r="MH29" t="n">
        <v>15.9689816225682</v>
      </c>
      <c r="MI29" t="n">
        <v>762.281084813707</v>
      </c>
      <c r="MJ29" t="n">
        <v>147.49087365332</v>
      </c>
      <c r="MK29" t="n">
        <v>15.2909087409985</v>
      </c>
      <c r="ML29" t="n">
        <v>61.6993780568588</v>
      </c>
      <c r="MM29" t="n">
        <v>69.4036559005132</v>
      </c>
      <c r="MN29" t="n">
        <v>104.429264276296</v>
      </c>
      <c r="MO29" t="n">
        <v>24.3993962628747</v>
      </c>
      <c r="MP29" t="n">
        <v>0</v>
      </c>
      <c r="MQ29" t="n">
        <v>557.240775877315</v>
      </c>
      <c r="MR29" t="n">
        <v>232.242464102951</v>
      </c>
      <c r="MS29" t="n">
        <v>37.5889883551858</v>
      </c>
      <c r="MT29" t="n">
        <v>0</v>
      </c>
      <c r="MU29" t="n">
        <v>0</v>
      </c>
      <c r="MV29" t="n">
        <v>0.000327159223619966</v>
      </c>
      <c r="MW29" t="n">
        <v>0</v>
      </c>
      <c r="MX29" t="n">
        <v>0</v>
      </c>
      <c r="MY29" t="n">
        <v>0</v>
      </c>
      <c r="MZ29" t="n">
        <v>1.20683352750516</v>
      </c>
      <c r="NA29" t="n">
        <v>0</v>
      </c>
      <c r="NB29" t="n">
        <v>0.0031043096880483</v>
      </c>
      <c r="NC29" t="n">
        <v>0</v>
      </c>
      <c r="ND29" t="n">
        <v>0</v>
      </c>
      <c r="NE29" t="n">
        <v>0</v>
      </c>
      <c r="NF29" t="n">
        <v>0</v>
      </c>
      <c r="NG29" t="n">
        <v>0.0463699335214942</v>
      </c>
      <c r="NH29" t="n">
        <v>0</v>
      </c>
      <c r="NI29" t="n">
        <v>0</v>
      </c>
      <c r="NJ29" t="n">
        <v>0.0253414950367266</v>
      </c>
      <c r="NK29" t="n">
        <v>0.00495034658433826</v>
      </c>
      <c r="NL29" t="n">
        <v>6.37403626642668</v>
      </c>
      <c r="NM29" t="n">
        <v>0</v>
      </c>
      <c r="NN29" t="n">
        <v>4.85875811948904</v>
      </c>
      <c r="NO29" t="n">
        <v>67.3557560248047</v>
      </c>
      <c r="NP29" t="n">
        <v>2.98215854506308</v>
      </c>
      <c r="NQ29" t="n">
        <v>0</v>
      </c>
      <c r="NR29" t="n">
        <v>1.09098963001209</v>
      </c>
      <c r="NS29" t="n">
        <v>6.19441294281254</v>
      </c>
      <c r="NT29" t="n">
        <v>42.3377925720959</v>
      </c>
      <c r="NU29" t="n">
        <v>6.72787245467767</v>
      </c>
      <c r="NV29" t="n">
        <v>57.2143189939245</v>
      </c>
      <c r="NW29" t="n">
        <v>117.723967290036</v>
      </c>
      <c r="NX29" t="n">
        <v>0.17070127909946</v>
      </c>
      <c r="NY29" t="n">
        <v>16.2829474270681</v>
      </c>
      <c r="NZ29" t="n">
        <v>0.125748093737087</v>
      </c>
      <c r="OA29" t="n">
        <v>0.0344868205624117</v>
      </c>
      <c r="OB29" t="n">
        <v>0.0126614436278552</v>
      </c>
      <c r="OC29" t="n">
        <v>0.00993921244446337</v>
      </c>
      <c r="OD29" t="n">
        <v>16.4800188561206</v>
      </c>
      <c r="OE29" t="n">
        <v>4.26884257726872</v>
      </c>
      <c r="OF29" t="n">
        <v>1.00713765841498</v>
      </c>
      <c r="OG29" t="n">
        <v>7.68562164500643</v>
      </c>
      <c r="OH29" t="n">
        <v>26.1409451389756</v>
      </c>
      <c r="OI29" t="n">
        <v>3.50019252642162</v>
      </c>
      <c r="OJ29" t="n">
        <v>12.7027238838849</v>
      </c>
      <c r="OK29" t="n">
        <v>19.9645264891936</v>
      </c>
      <c r="OL29" t="n">
        <v>151.298435233812</v>
      </c>
      <c r="OM29" t="n">
        <v>17.9854971572018</v>
      </c>
      <c r="ON29" t="n">
        <v>0.633161391938083</v>
      </c>
      <c r="OO29" t="n">
        <v>0</v>
      </c>
      <c r="OP29" t="n">
        <v>770.170383035574</v>
      </c>
      <c r="OQ29" t="n">
        <v>147.761608449596</v>
      </c>
      <c r="OR29" t="n">
        <v>0</v>
      </c>
      <c r="OS29" t="n">
        <v>0</v>
      </c>
      <c r="OT29" t="n">
        <v>0.000522911737948015</v>
      </c>
      <c r="OU29" t="n">
        <v>0</v>
      </c>
      <c r="OV29" t="n">
        <v>0</v>
      </c>
      <c r="OW29" t="n">
        <v>0</v>
      </c>
      <c r="OX29" t="n">
        <v>1.79194954243397</v>
      </c>
      <c r="OY29" t="n">
        <v>0</v>
      </c>
      <c r="OZ29" t="n">
        <v>0.00104115768989955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0.0158346195175273</v>
      </c>
      <c r="PI29" t="n">
        <v>0.00271105468911414</v>
      </c>
      <c r="PJ29" t="n">
        <v>0</v>
      </c>
      <c r="PK29" t="n">
        <v>0</v>
      </c>
      <c r="PL29" t="n">
        <v>13.9210717762071</v>
      </c>
      <c r="PM29" t="n">
        <v>0</v>
      </c>
      <c r="PN29" t="n">
        <v>0</v>
      </c>
      <c r="PO29" t="n">
        <v>0</v>
      </c>
      <c r="PP29" t="n">
        <v>0</v>
      </c>
      <c r="PQ29" t="n">
        <v>3.94520652036625</v>
      </c>
      <c r="PR29" t="n">
        <v>11.2328017795026</v>
      </c>
      <c r="PS29" t="n">
        <v>18.736414426273</v>
      </c>
      <c r="PT29" t="n">
        <v>61.6068294975347</v>
      </c>
      <c r="PU29" t="n">
        <v>149.949912291489</v>
      </c>
      <c r="PV29" t="n">
        <v>0.155594514202688</v>
      </c>
      <c r="PW29" t="n">
        <v>17.3899485967016</v>
      </c>
      <c r="PX29" t="n">
        <v>0.0495314389657431</v>
      </c>
      <c r="PY29" t="n">
        <v>0.0540720836940943</v>
      </c>
      <c r="PZ29" t="n">
        <v>0.00561691231073206</v>
      </c>
      <c r="QA29" t="n">
        <v>0.00235624124981829</v>
      </c>
      <c r="QB29" t="n">
        <v>13.7800089341033</v>
      </c>
      <c r="QC29" t="n">
        <v>0.950047419700476</v>
      </c>
      <c r="QD29" t="n">
        <v>0</v>
      </c>
      <c r="QE29" t="n">
        <v>11.6046209016444</v>
      </c>
      <c r="QF29" t="n">
        <v>18.2090055918639</v>
      </c>
      <c r="QG29" t="n">
        <v>5.40526914531884</v>
      </c>
      <c r="QH29" t="n">
        <v>19.1909168014445</v>
      </c>
      <c r="QI29" t="n">
        <v>19.311306192962</v>
      </c>
    </row>
    <row r="30">
      <c r="A30" t="s">
        <v>29</v>
      </c>
      <c r="B30" t="n">
        <v>4.54523729857468</v>
      </c>
      <c r="C30" t="n">
        <v>0.0538126623423785</v>
      </c>
      <c r="D30" t="n">
        <v>0.236759824191262</v>
      </c>
      <c r="E30" t="n">
        <v>0</v>
      </c>
      <c r="F30" t="n">
        <v>0</v>
      </c>
      <c r="G30" t="n">
        <v>3.26545178181237</v>
      </c>
      <c r="H30" t="n">
        <v>0</v>
      </c>
      <c r="I30" t="n">
        <v>0</v>
      </c>
      <c r="J30" t="n">
        <v>0.142308856126516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0.00397535940438417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0.0334926517056353</v>
      </c>
      <c r="Y30" t="n">
        <v>1.42885514830638</v>
      </c>
      <c r="Z30" t="n">
        <v>0.1450501632196</v>
      </c>
      <c r="AA30" t="n">
        <v>0</v>
      </c>
      <c r="AB30" t="n">
        <v>5.74617472931025</v>
      </c>
      <c r="AC30" t="n">
        <v>137.419027063042</v>
      </c>
      <c r="AD30" t="n">
        <v>33.3701995125274</v>
      </c>
      <c r="AE30" t="n">
        <v>49.5419892904059</v>
      </c>
      <c r="AF30" t="n">
        <v>7.5444775840999</v>
      </c>
      <c r="AG30" t="n">
        <v>18.3020305402396</v>
      </c>
      <c r="AH30" t="n">
        <v>95.0829996045255</v>
      </c>
      <c r="AI30" t="n">
        <v>1.86265600027614</v>
      </c>
      <c r="AJ30" t="n">
        <v>245.949177349433</v>
      </c>
      <c r="AK30" t="n">
        <v>17.6708788269436</v>
      </c>
      <c r="AL30" t="n">
        <v>1.86709077222979</v>
      </c>
      <c r="AM30" t="n">
        <v>18.4673983487212</v>
      </c>
      <c r="AN30" t="n">
        <v>46.6575407771945</v>
      </c>
      <c r="AO30" t="n">
        <v>0.725529445251168</v>
      </c>
      <c r="AP30" t="n">
        <v>0.0974555424813061</v>
      </c>
      <c r="AQ30" t="n">
        <v>0.0598181007034585</v>
      </c>
      <c r="AR30" t="n">
        <v>14.4991620290337</v>
      </c>
      <c r="AS30" t="n">
        <v>2.56564208772169</v>
      </c>
      <c r="AT30" t="n">
        <v>1.06711072389358</v>
      </c>
      <c r="AU30" t="n">
        <v>36.7906366233808</v>
      </c>
      <c r="AV30" t="n">
        <v>88.3104625736454</v>
      </c>
      <c r="AW30" t="n">
        <v>2.55448806418945</v>
      </c>
      <c r="AX30" t="n">
        <v>10.0030639255388</v>
      </c>
      <c r="AY30" t="n">
        <v>97.2999364912617</v>
      </c>
      <c r="AZ30" t="n">
        <v>2.946506754665</v>
      </c>
      <c r="BA30" t="n">
        <v>0.323042076194624</v>
      </c>
      <c r="BB30" t="n">
        <v>0.110460666930033</v>
      </c>
      <c r="BC30" t="n">
        <v>0</v>
      </c>
      <c r="BD30" t="n">
        <v>0.834524457455163</v>
      </c>
      <c r="BE30" t="n">
        <v>0.33329293546666</v>
      </c>
      <c r="BF30" t="n">
        <v>0</v>
      </c>
      <c r="BG30" t="n">
        <v>0</v>
      </c>
      <c r="BH30" t="n">
        <v>0.0695557720455288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0.000389996596472506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0.00374819765912593</v>
      </c>
      <c r="BW30" t="n">
        <v>0.403624098566852</v>
      </c>
      <c r="BX30" t="n">
        <v>0.0679336364009532</v>
      </c>
      <c r="BY30" t="n">
        <v>0</v>
      </c>
      <c r="BZ30" t="n">
        <v>2.07625237452241</v>
      </c>
      <c r="CA30" t="n">
        <v>14.8964980722337</v>
      </c>
      <c r="CB30" t="n">
        <v>32.9427974385306</v>
      </c>
      <c r="CC30" t="n">
        <v>22.9346497365839</v>
      </c>
      <c r="CD30" t="n">
        <v>1.82457046975478</v>
      </c>
      <c r="CE30" t="n">
        <v>66.7703439743407</v>
      </c>
      <c r="CF30" t="n">
        <v>61.0962621188615</v>
      </c>
      <c r="CG30" t="n">
        <v>3.59252900484253</v>
      </c>
      <c r="CH30" t="n">
        <v>166.908458205441</v>
      </c>
      <c r="CI30" t="n">
        <v>11.818362451974</v>
      </c>
      <c r="CJ30" t="n">
        <v>0.811630585867409</v>
      </c>
      <c r="CK30" t="n">
        <v>10.8316896185924</v>
      </c>
      <c r="CL30" t="n">
        <v>12.6752126557187</v>
      </c>
      <c r="CM30" t="n">
        <v>0.212289615639368</v>
      </c>
      <c r="CN30" t="n">
        <v>0.0397381515211165</v>
      </c>
      <c r="CO30" t="n">
        <v>0.0333466680896236</v>
      </c>
      <c r="CP30" t="n">
        <v>5.57393777007297</v>
      </c>
      <c r="CQ30" t="n">
        <v>0.509894168945542</v>
      </c>
      <c r="CR30" t="n">
        <v>0</v>
      </c>
      <c r="CS30" t="n">
        <v>6.78106024076493</v>
      </c>
      <c r="CT30" t="n">
        <v>44.3687211232734</v>
      </c>
      <c r="CU30" t="n">
        <v>2.87552004880687</v>
      </c>
      <c r="CV30" t="n">
        <v>7.55228270868359</v>
      </c>
      <c r="CW30" t="n">
        <v>51.4069700546953</v>
      </c>
      <c r="CX30" t="n">
        <v>2.20760418693909</v>
      </c>
      <c r="CY30" t="n">
        <v>0.0584644480755449</v>
      </c>
      <c r="CZ30" t="n">
        <v>0</v>
      </c>
      <c r="DA30" t="n">
        <v>0</v>
      </c>
      <c r="DB30" t="n">
        <v>7.32250738240898</v>
      </c>
      <c r="DC30" t="n">
        <v>12.3041394161698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0.000117659406063044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0.00131231228414146</v>
      </c>
      <c r="DU30" t="n">
        <v>0.0411732424355813</v>
      </c>
      <c r="DV30" t="n">
        <v>0</v>
      </c>
      <c r="DW30" t="n">
        <v>0</v>
      </c>
      <c r="DX30" t="n">
        <v>1.11977631352367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3.70399275966249</v>
      </c>
      <c r="EE30" t="n">
        <v>1.55060335153861</v>
      </c>
      <c r="EF30" t="n">
        <v>37.9732480365645</v>
      </c>
      <c r="EG30" t="n">
        <v>1.82418509890098</v>
      </c>
      <c r="EH30" t="n">
        <v>0.174052270935847</v>
      </c>
      <c r="EI30" t="n">
        <v>1.15514921970343</v>
      </c>
      <c r="EJ30" t="n">
        <v>0.946599759688502</v>
      </c>
      <c r="EK30" t="n">
        <v>0.0803972578890579</v>
      </c>
      <c r="EL30" t="n">
        <v>0.00536344717318497</v>
      </c>
      <c r="EM30" t="n">
        <v>0.00577377425239047</v>
      </c>
      <c r="EN30" t="n">
        <v>0</v>
      </c>
      <c r="EO30" t="n">
        <v>0.0551001291258943</v>
      </c>
      <c r="EP30" t="n">
        <v>0</v>
      </c>
      <c r="EQ30" t="n">
        <v>0</v>
      </c>
      <c r="ER30" t="n">
        <v>11.2890044058247</v>
      </c>
      <c r="ES30" t="n">
        <v>0.396576897926506</v>
      </c>
      <c r="ET30" t="n">
        <v>2.01655163258687</v>
      </c>
      <c r="EU30" t="n">
        <v>13.2932955341426</v>
      </c>
      <c r="EV30" t="n">
        <v>1.99327186045594</v>
      </c>
      <c r="EW30" t="n">
        <v>0.0120618916587266</v>
      </c>
      <c r="EX30" t="n">
        <v>0.00826676772742999</v>
      </c>
      <c r="EY30" t="n">
        <v>0.533550314113743</v>
      </c>
      <c r="EZ30" t="n">
        <v>18.7507006283856</v>
      </c>
      <c r="FA30" t="n">
        <v>1.9182185535046</v>
      </c>
      <c r="FB30" t="n">
        <v>0</v>
      </c>
      <c r="FC30" t="n">
        <v>0</v>
      </c>
      <c r="FD30" t="n">
        <v>0.00387164073077576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0.0134048521810877</v>
      </c>
      <c r="FS30" t="n">
        <v>0.354654483694192</v>
      </c>
      <c r="FT30" t="n">
        <v>0.06859385071401</v>
      </c>
      <c r="FU30" t="n">
        <v>0</v>
      </c>
      <c r="FV30" t="n">
        <v>1.31799918578146</v>
      </c>
      <c r="FW30" t="n">
        <v>17.2077277894123</v>
      </c>
      <c r="FX30" t="n">
        <v>0</v>
      </c>
      <c r="FY30" t="n">
        <v>0</v>
      </c>
      <c r="FZ30" t="n">
        <v>0</v>
      </c>
      <c r="GA30" t="n">
        <v>1.42793074835198</v>
      </c>
      <c r="GB30" t="n">
        <v>41.0700134763272</v>
      </c>
      <c r="GC30" t="n">
        <v>2.07874865684907</v>
      </c>
      <c r="GD30" t="n">
        <v>70.4164141231112</v>
      </c>
      <c r="GE30" t="n">
        <v>7.04762552503914</v>
      </c>
      <c r="GF30" t="n">
        <v>0.430622676833003</v>
      </c>
      <c r="GG30" t="n">
        <v>5.61062248061842</v>
      </c>
      <c r="GH30" t="n">
        <v>3.41118242012878</v>
      </c>
      <c r="GI30" t="n">
        <v>0.106915041129205</v>
      </c>
      <c r="GJ30" t="n">
        <v>0.027503733598886</v>
      </c>
      <c r="GK30" t="n">
        <v>0</v>
      </c>
      <c r="GL30" t="n">
        <v>3.15089041788491</v>
      </c>
      <c r="GM30" t="n">
        <v>0.274539115384403</v>
      </c>
      <c r="GN30" t="n">
        <v>0</v>
      </c>
      <c r="GO30" t="n">
        <v>3.30265389341356</v>
      </c>
      <c r="GP30" t="n">
        <v>23.1520407505213</v>
      </c>
      <c r="GQ30" t="n">
        <v>1.24795804829687</v>
      </c>
      <c r="GR30" t="n">
        <v>5.05067567662233</v>
      </c>
      <c r="GS30" t="n">
        <v>39.9947223341815</v>
      </c>
      <c r="GT30" t="n">
        <v>3.10998516509179</v>
      </c>
      <c r="GU30" t="n">
        <v>0.956958721071981</v>
      </c>
      <c r="GV30" t="n">
        <v>0</v>
      </c>
      <c r="GW30" t="n">
        <v>4.18201764965332</v>
      </c>
      <c r="GX30" t="n">
        <v>0</v>
      </c>
      <c r="GY30" t="n">
        <v>0.824625902455732</v>
      </c>
      <c r="GZ30" t="n">
        <v>0</v>
      </c>
      <c r="HA30" t="n">
        <v>0</v>
      </c>
      <c r="HB30" t="n">
        <v>0.241366235845894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0.00240508874448428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0.120693446896909</v>
      </c>
      <c r="HQ30" t="n">
        <v>0.963909110043165</v>
      </c>
      <c r="HR30" t="n">
        <v>0.586258813596067</v>
      </c>
      <c r="HS30" t="n">
        <v>0</v>
      </c>
      <c r="HT30" t="n">
        <v>5.61495914956109</v>
      </c>
      <c r="HU30" t="n">
        <v>102.627604115872</v>
      </c>
      <c r="HV30" t="n">
        <v>45.850193398574</v>
      </c>
      <c r="HW30" t="n">
        <v>26.8314717015666</v>
      </c>
      <c r="HX30" t="n">
        <v>1.8535336772412</v>
      </c>
      <c r="HY30" t="n">
        <v>31.90722190714</v>
      </c>
      <c r="HZ30" t="n">
        <v>89.3345416123518</v>
      </c>
      <c r="IA30" t="n">
        <v>11.2379503399763</v>
      </c>
      <c r="IB30" t="n">
        <v>359.267795284891</v>
      </c>
      <c r="IC30" t="n">
        <v>21.7231553623305</v>
      </c>
      <c r="ID30" t="n">
        <v>1.46767720827045</v>
      </c>
      <c r="IE30" t="n">
        <v>30.0716558624021</v>
      </c>
      <c r="IF30" t="n">
        <v>15.1874465744918</v>
      </c>
      <c r="IG30" t="n">
        <v>0.372210073685225</v>
      </c>
      <c r="IH30" t="n">
        <v>0.0339671539125082</v>
      </c>
      <c r="II30" t="n">
        <v>0.0191590300185506</v>
      </c>
      <c r="IJ30" t="n">
        <v>2.5645201507326</v>
      </c>
      <c r="IK30" t="n">
        <v>1.74609169991537</v>
      </c>
      <c r="IL30" t="n">
        <v>0.157178198280924</v>
      </c>
      <c r="IM30" t="n">
        <v>12.3992850661589</v>
      </c>
      <c r="IN30" t="n">
        <v>83.647005797522</v>
      </c>
      <c r="IO30" t="n">
        <v>3.75558188548476</v>
      </c>
      <c r="IP30" t="n">
        <v>11.5198314999387</v>
      </c>
      <c r="IQ30" t="n">
        <v>107.90946769741</v>
      </c>
      <c r="IR30" t="n">
        <v>1.56805113782605</v>
      </c>
      <c r="IS30" t="n">
        <v>0.0227320356694801</v>
      </c>
      <c r="IT30" t="n">
        <v>0</v>
      </c>
      <c r="IU30" t="n">
        <v>0</v>
      </c>
      <c r="IV30" t="n">
        <v>113.982395753617</v>
      </c>
      <c r="IW30" t="n">
        <v>5.26220059399692</v>
      </c>
      <c r="IX30" t="n">
        <v>0</v>
      </c>
      <c r="IY30" t="n">
        <v>0</v>
      </c>
      <c r="IZ30" t="n">
        <v>0.04758540522684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0.000538093709645993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0.0119512912789759</v>
      </c>
      <c r="JO30" t="n">
        <v>0.0498393803533018</v>
      </c>
      <c r="JP30" t="n">
        <v>0.0834698928859206</v>
      </c>
      <c r="JQ30" t="n">
        <v>0</v>
      </c>
      <c r="JR30" t="n">
        <v>1.65803664384239</v>
      </c>
      <c r="JS30" t="n">
        <v>58.430815347947</v>
      </c>
      <c r="JT30" t="n">
        <v>18.322724605126</v>
      </c>
      <c r="JU30" t="n">
        <v>0</v>
      </c>
      <c r="JV30" t="n">
        <v>0</v>
      </c>
      <c r="JW30" t="n">
        <v>9.32150655785915</v>
      </c>
      <c r="JX30" t="n">
        <v>15.011379070841</v>
      </c>
      <c r="JY30" t="n">
        <v>1.27484901217747</v>
      </c>
      <c r="JZ30" t="n">
        <v>71.2790725634607</v>
      </c>
      <c r="KA30" t="n">
        <v>7.36861527099199</v>
      </c>
      <c r="KB30" t="n">
        <v>0.478670966747214</v>
      </c>
      <c r="KC30" t="n">
        <v>6.3443656213834</v>
      </c>
      <c r="KD30" t="n">
        <v>3.59590080064372</v>
      </c>
      <c r="KE30" t="n">
        <v>0.102518449807063</v>
      </c>
      <c r="KF30" t="n">
        <v>0.00594079995593025</v>
      </c>
      <c r="KG30" t="n">
        <v>0</v>
      </c>
      <c r="KH30" t="n">
        <v>14.7703036750314</v>
      </c>
      <c r="KI30" t="n">
        <v>0.748482299100508</v>
      </c>
      <c r="KJ30" t="n">
        <v>0.0667558419919614</v>
      </c>
      <c r="KK30" t="n">
        <v>0.719430699323056</v>
      </c>
      <c r="KL30" t="n">
        <v>28.3512014875103</v>
      </c>
      <c r="KM30" t="n">
        <v>1.08341462197</v>
      </c>
      <c r="KN30" t="n">
        <v>5.01613782183607</v>
      </c>
      <c r="KO30" t="n">
        <v>55.1591776664691</v>
      </c>
      <c r="KP30" t="n">
        <v>2.05650527262527</v>
      </c>
      <c r="KQ30" t="n">
        <v>0</v>
      </c>
      <c r="KR30" t="n">
        <v>0</v>
      </c>
      <c r="KS30" t="n">
        <v>12.2390202156921</v>
      </c>
      <c r="KT30" t="n">
        <v>35.359632242781</v>
      </c>
      <c r="KU30" t="n">
        <v>21.2749685193911</v>
      </c>
      <c r="KV30" t="n">
        <v>0</v>
      </c>
      <c r="KW30" t="n">
        <v>0</v>
      </c>
      <c r="KX30" t="n">
        <v>0.2267880299603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0.00487299898707282</v>
      </c>
      <c r="LE30" t="n">
        <v>0</v>
      </c>
      <c r="LF30" t="n">
        <v>0.2478760464134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0.0694210645487969</v>
      </c>
      <c r="LM30" t="n">
        <v>2.84419595751157</v>
      </c>
      <c r="LN30" t="n">
        <v>1.67641315302033</v>
      </c>
      <c r="LO30" t="n">
        <v>0</v>
      </c>
      <c r="LP30" t="n">
        <v>18.2685917232491</v>
      </c>
      <c r="LQ30" t="n">
        <v>298.922304751754</v>
      </c>
      <c r="LR30" t="n">
        <v>144.264142963169</v>
      </c>
      <c r="LS30" t="n">
        <v>86.8784217455267</v>
      </c>
      <c r="LT30" t="n">
        <v>11.2776183239083</v>
      </c>
      <c r="LU30" t="n">
        <v>79.4136503149798</v>
      </c>
      <c r="LV30" t="n">
        <v>281.91287768485</v>
      </c>
      <c r="LW30" t="n">
        <v>16.2080465845711</v>
      </c>
      <c r="LX30" t="n">
        <v>469.186484283137</v>
      </c>
      <c r="LY30" t="n">
        <v>41.4419697637794</v>
      </c>
      <c r="LZ30" t="n">
        <v>2.6491387835971</v>
      </c>
      <c r="MA30" t="n">
        <v>51.8953913084389</v>
      </c>
      <c r="MB30" t="n">
        <v>158.18750232575</v>
      </c>
      <c r="MC30" t="n">
        <v>2.78795867662302</v>
      </c>
      <c r="MD30" t="n">
        <v>0.323588132545387</v>
      </c>
      <c r="ME30" t="n">
        <v>0.0903453183506854</v>
      </c>
      <c r="MF30" t="n">
        <v>70.8120223535154</v>
      </c>
      <c r="MG30" t="n">
        <v>5.09430536984417</v>
      </c>
      <c r="MH30" t="n">
        <v>2.25434149350752</v>
      </c>
      <c r="MI30" t="n">
        <v>107.611237849415</v>
      </c>
      <c r="MJ30" t="n">
        <v>204.539811659316</v>
      </c>
      <c r="MK30" t="n">
        <v>5.68497233690084</v>
      </c>
      <c r="ML30" t="n">
        <v>22.9390720584858</v>
      </c>
      <c r="MM30" t="n">
        <v>179.465443621813</v>
      </c>
      <c r="MN30" t="n">
        <v>2.82551322017309</v>
      </c>
      <c r="MO30" t="n">
        <v>0.64343763481963</v>
      </c>
      <c r="MP30" t="n">
        <v>0</v>
      </c>
      <c r="MQ30" t="n">
        <v>69.6697465048645</v>
      </c>
      <c r="MR30" t="n">
        <v>15.0637969169062</v>
      </c>
      <c r="MS30" t="n">
        <v>2.68895953908826</v>
      </c>
      <c r="MT30" t="n">
        <v>0</v>
      </c>
      <c r="MU30" t="n">
        <v>0</v>
      </c>
      <c r="MV30" t="n">
        <v>0.0365289761998862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0.000342092448257747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0.0104904651419772</v>
      </c>
      <c r="NK30" t="n">
        <v>0.13914501788191</v>
      </c>
      <c r="NL30" t="n">
        <v>0.216758499947886</v>
      </c>
      <c r="NM30" t="n">
        <v>0</v>
      </c>
      <c r="NN30" t="n">
        <v>1.08551913828927</v>
      </c>
      <c r="NO30" t="n">
        <v>28.4342827215251</v>
      </c>
      <c r="NP30" t="n">
        <v>4.08840676560741</v>
      </c>
      <c r="NQ30" t="n">
        <v>0</v>
      </c>
      <c r="NR30" t="n">
        <v>1.04286787415407</v>
      </c>
      <c r="NS30" t="n">
        <v>1.9006849934702</v>
      </c>
      <c r="NT30" t="n">
        <v>158.119029044572</v>
      </c>
      <c r="NU30" t="n">
        <v>1.86683672254748</v>
      </c>
      <c r="NV30" t="n">
        <v>140.204446166566</v>
      </c>
      <c r="NW30" t="n">
        <v>10.9334471092566</v>
      </c>
      <c r="NX30" t="n">
        <v>0.566376831271158</v>
      </c>
      <c r="NY30" t="n">
        <v>9.28122153912563</v>
      </c>
      <c r="NZ30" t="n">
        <v>8.44440645915871</v>
      </c>
      <c r="OA30" t="n">
        <v>0.11791953686273</v>
      </c>
      <c r="OB30" t="n">
        <v>0.0432928158008938</v>
      </c>
      <c r="OC30" t="n">
        <v>0.033984789377227</v>
      </c>
      <c r="OD30" t="n">
        <v>2.32648463180714</v>
      </c>
      <c r="OE30" t="n">
        <v>0.602632602400543</v>
      </c>
      <c r="OF30" t="n">
        <v>0.142177645807433</v>
      </c>
      <c r="OG30" t="n">
        <v>1.08497938009773</v>
      </c>
      <c r="OH30" t="n">
        <v>36.252168441896</v>
      </c>
      <c r="OI30" t="n">
        <v>1.30132865374975</v>
      </c>
      <c r="OJ30" t="n">
        <v>4.72271694931763</v>
      </c>
      <c r="OK30" t="n">
        <v>51.624695509103</v>
      </c>
      <c r="OL30" t="n">
        <v>4.09363919115223</v>
      </c>
      <c r="OM30" t="n">
        <v>0.474296397632326</v>
      </c>
      <c r="ON30" t="n">
        <v>0.0222318981351116</v>
      </c>
      <c r="OO30" t="n">
        <v>0</v>
      </c>
      <c r="OP30" t="n">
        <v>49.9550772778608</v>
      </c>
      <c r="OQ30" t="n">
        <v>10.5702495315161</v>
      </c>
      <c r="OR30" t="n">
        <v>0</v>
      </c>
      <c r="OS30" t="n">
        <v>0</v>
      </c>
      <c r="OT30" t="n">
        <v>0.0583857310174226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0.000114734745870037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0.006554961490802</v>
      </c>
      <c r="PI30" t="n">
        <v>0.0762026954615842</v>
      </c>
      <c r="PJ30" t="n">
        <v>0</v>
      </c>
      <c r="PK30" t="n">
        <v>0</v>
      </c>
      <c r="PL30" t="n">
        <v>3.1101753713479</v>
      </c>
      <c r="PM30" t="n">
        <v>0</v>
      </c>
      <c r="PN30" t="n">
        <v>0</v>
      </c>
      <c r="PO30" t="n">
        <v>0</v>
      </c>
      <c r="PP30" t="n">
        <v>0</v>
      </c>
      <c r="PQ30" t="n">
        <v>1.21054164432186</v>
      </c>
      <c r="PR30" t="n">
        <v>41.9511647377597</v>
      </c>
      <c r="PS30" t="n">
        <v>5.19894316300779</v>
      </c>
      <c r="PT30" t="n">
        <v>150.968351308999</v>
      </c>
      <c r="PU30" t="n">
        <v>13.9263862135864</v>
      </c>
      <c r="PV30" t="n">
        <v>0.516253471457275</v>
      </c>
      <c r="PW30" t="n">
        <v>9.91220822906358</v>
      </c>
      <c r="PX30" t="n">
        <v>3.32620233598331</v>
      </c>
      <c r="PY30" t="n">
        <v>0.18488671795277</v>
      </c>
      <c r="PZ30" t="n">
        <v>0.0192057049089819</v>
      </c>
      <c r="QA30" t="n">
        <v>0.00805661042506594</v>
      </c>
      <c r="QB30" t="n">
        <v>1.94532417051512</v>
      </c>
      <c r="QC30" t="n">
        <v>0.134118215552547</v>
      </c>
      <c r="QD30" t="n">
        <v>0</v>
      </c>
      <c r="QE30" t="n">
        <v>1.63822459310314</v>
      </c>
      <c r="QF30" t="n">
        <v>25.2521832843549</v>
      </c>
      <c r="QG30" t="n">
        <v>2.00961277613606</v>
      </c>
      <c r="QH30" t="n">
        <v>7.1349475025673</v>
      </c>
      <c r="QI30" t="n">
        <v>49.9355846297854</v>
      </c>
    </row>
    <row r="31">
      <c r="A31" t="s">
        <v>30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0.525351353621386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13.7776761133015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0.860266401029626</v>
      </c>
      <c r="Z31" t="n">
        <v>0.0754529063231121</v>
      </c>
      <c r="AA31" t="n">
        <v>0</v>
      </c>
      <c r="AB31" t="n">
        <v>1.37466377222209</v>
      </c>
      <c r="AC31" t="n">
        <v>181.298883575817</v>
      </c>
      <c r="AD31" t="n">
        <v>76.0387631655289</v>
      </c>
      <c r="AE31" t="n">
        <v>230.832800641398</v>
      </c>
      <c r="AF31" t="n">
        <v>94.238203359687</v>
      </c>
      <c r="AG31" t="n">
        <v>65.6816461554063</v>
      </c>
      <c r="AH31" t="n">
        <v>0</v>
      </c>
      <c r="AI31" t="n">
        <v>0</v>
      </c>
      <c r="AJ31" t="n">
        <v>0</v>
      </c>
      <c r="AK31" t="n">
        <v>21.0198343854219</v>
      </c>
      <c r="AL31" t="n">
        <v>0</v>
      </c>
      <c r="AM31" t="n">
        <v>13.3666100311392</v>
      </c>
      <c r="AN31" t="n">
        <v>2051.33229678779</v>
      </c>
      <c r="AO31" t="n">
        <v>7.74552686027558</v>
      </c>
      <c r="AP31" t="n">
        <v>1.0404050820476</v>
      </c>
      <c r="AQ31" t="n">
        <v>0.638599451722726</v>
      </c>
      <c r="AR31" t="n">
        <v>0</v>
      </c>
      <c r="AS31" t="n">
        <v>0</v>
      </c>
      <c r="AT31" t="n">
        <v>0</v>
      </c>
      <c r="AU31" t="n">
        <v>0</v>
      </c>
      <c r="AV31" t="n">
        <v>242.71185202947</v>
      </c>
      <c r="AW31" t="n">
        <v>22.6750679333755</v>
      </c>
      <c r="AX31" t="n">
        <v>88.7928024573651</v>
      </c>
      <c r="AY31" t="n">
        <v>63.6816311652936</v>
      </c>
      <c r="AZ31" t="n">
        <v>0</v>
      </c>
      <c r="BA31" t="n">
        <v>0</v>
      </c>
      <c r="BB31" t="n">
        <v>0</v>
      </c>
      <c r="BC31" t="n">
        <v>0</v>
      </c>
      <c r="BD31" t="n">
        <v>0.161070875182669</v>
      </c>
      <c r="BE31" t="n">
        <v>0.0536207258594627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1.35163798914944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0.243008712992704</v>
      </c>
      <c r="BX31" t="n">
        <v>0.0353380526417556</v>
      </c>
      <c r="BY31" t="n">
        <v>0</v>
      </c>
      <c r="BZ31" t="n">
        <v>0.496704165066113</v>
      </c>
      <c r="CA31" t="n">
        <v>19.6531625016259</v>
      </c>
      <c r="CB31" t="n">
        <v>75.064866528534</v>
      </c>
      <c r="CC31" t="n">
        <v>106.860251399925</v>
      </c>
      <c r="CD31" t="n">
        <v>22.7907421098587</v>
      </c>
      <c r="CE31" t="n">
        <v>239.622925825366</v>
      </c>
      <c r="CF31" t="n">
        <v>0</v>
      </c>
      <c r="CG31" t="n">
        <v>0</v>
      </c>
      <c r="CH31" t="n">
        <v>0</v>
      </c>
      <c r="CI31" t="n">
        <v>14.0581588431586</v>
      </c>
      <c r="CJ31" t="n">
        <v>0</v>
      </c>
      <c r="CK31" t="n">
        <v>7.83992246098321</v>
      </c>
      <c r="CL31" t="n">
        <v>557.274829667791</v>
      </c>
      <c r="CM31" t="n">
        <v>2.26633795617085</v>
      </c>
      <c r="CN31" t="n">
        <v>0.424232154899529</v>
      </c>
      <c r="CO31" t="n">
        <v>0.355998664424029</v>
      </c>
      <c r="CP31" t="n">
        <v>0</v>
      </c>
      <c r="CQ31" t="n">
        <v>0</v>
      </c>
      <c r="CR31" t="n">
        <v>0</v>
      </c>
      <c r="CS31" t="n">
        <v>0</v>
      </c>
      <c r="CT31" t="n">
        <v>121.942679974394</v>
      </c>
      <c r="CU31" t="n">
        <v>25.5247277779581</v>
      </c>
      <c r="CV31" t="n">
        <v>67.0382946311319</v>
      </c>
      <c r="CW31" t="n">
        <v>33.6452399086859</v>
      </c>
      <c r="CX31" t="n">
        <v>0</v>
      </c>
      <c r="CY31" t="n">
        <v>0</v>
      </c>
      <c r="CZ31" t="n">
        <v>0</v>
      </c>
      <c r="DA31" t="n">
        <v>0</v>
      </c>
      <c r="DB31" t="n">
        <v>1.41331109241881</v>
      </c>
      <c r="DC31" t="n">
        <v>1.97951056372465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0.407780284376872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0.0247890467629003</v>
      </c>
      <c r="DV31" t="n">
        <v>0</v>
      </c>
      <c r="DW31" t="n">
        <v>0</v>
      </c>
      <c r="DX31" t="n">
        <v>0.267885333061943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2.16990162417888</v>
      </c>
      <c r="EH31" t="n">
        <v>0</v>
      </c>
      <c r="EI31" t="n">
        <v>0.836091194654915</v>
      </c>
      <c r="EJ31" t="n">
        <v>41.6179384261441</v>
      </c>
      <c r="EK31" t="n">
        <v>0.858296137459485</v>
      </c>
      <c r="EL31" t="n">
        <v>0.0572584950450186</v>
      </c>
      <c r="EM31" t="n">
        <v>0.0616390194370407</v>
      </c>
      <c r="EN31" t="n">
        <v>0</v>
      </c>
      <c r="EO31" t="n">
        <v>0</v>
      </c>
      <c r="EP31" t="n">
        <v>0</v>
      </c>
      <c r="EQ31" t="n">
        <v>0</v>
      </c>
      <c r="ER31" t="n">
        <v>31.026620029553</v>
      </c>
      <c r="ES31" t="n">
        <v>3.52023884055381</v>
      </c>
      <c r="ET31" t="n">
        <v>17.9000426359585</v>
      </c>
      <c r="EU31" t="n">
        <v>8.70030108655356</v>
      </c>
      <c r="EV31" t="n">
        <v>0</v>
      </c>
      <c r="EW31" t="n">
        <v>0</v>
      </c>
      <c r="EX31" t="n">
        <v>0</v>
      </c>
      <c r="EY31" t="n">
        <v>0.143005678370138</v>
      </c>
      <c r="EZ31" t="n">
        <v>3.61905721698343</v>
      </c>
      <c r="FA31" t="n">
        <v>0.308606214686162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0.213525728383492</v>
      </c>
      <c r="FT31" t="n">
        <v>0.0356814861657898</v>
      </c>
      <c r="FU31" t="n">
        <v>0</v>
      </c>
      <c r="FV31" t="n">
        <v>0.315306411284411</v>
      </c>
      <c r="FW31" t="n">
        <v>22.7024008521455</v>
      </c>
      <c r="FX31" t="n">
        <v>0</v>
      </c>
      <c r="FY31" t="n">
        <v>0</v>
      </c>
      <c r="FZ31" t="n">
        <v>0</v>
      </c>
      <c r="GA31" t="n">
        <v>5.12450473413163</v>
      </c>
      <c r="GB31" t="n">
        <v>0</v>
      </c>
      <c r="GC31" t="n">
        <v>0</v>
      </c>
      <c r="GD31" t="n">
        <v>0</v>
      </c>
      <c r="GE31" t="n">
        <v>8.38327979030216</v>
      </c>
      <c r="GF31" t="n">
        <v>0</v>
      </c>
      <c r="GG31" t="n">
        <v>4.06094032923498</v>
      </c>
      <c r="GH31" t="n">
        <v>149.975085529265</v>
      </c>
      <c r="GI31" t="n">
        <v>1.14139174950652</v>
      </c>
      <c r="GJ31" t="n">
        <v>0.293621311656576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63.6309053883018</v>
      </c>
      <c r="GQ31" t="n">
        <v>11.0775751587287</v>
      </c>
      <c r="GR31" t="n">
        <v>44.8326283795483</v>
      </c>
      <c r="GS31" t="n">
        <v>26.1760618566531</v>
      </c>
      <c r="GT31" t="n">
        <v>0</v>
      </c>
      <c r="GU31" t="n">
        <v>0</v>
      </c>
      <c r="GV31" t="n">
        <v>0</v>
      </c>
      <c r="GW31" t="n">
        <v>1.12089198548774</v>
      </c>
      <c r="GX31" t="n">
        <v>0</v>
      </c>
      <c r="GY31" t="n">
        <v>0.132667196771754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8.33548124194938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0.580337777415278</v>
      </c>
      <c r="HR31" t="n">
        <v>0.304962989089456</v>
      </c>
      <c r="HS31" t="n">
        <v>0</v>
      </c>
      <c r="HT31" t="n">
        <v>1.3432729231217</v>
      </c>
      <c r="HU31" t="n">
        <v>135.398062756861</v>
      </c>
      <c r="HV31" t="n">
        <v>104.476210746629</v>
      </c>
      <c r="HW31" t="n">
        <v>125.016856345784</v>
      </c>
      <c r="HX31" t="n">
        <v>23.1525220484467</v>
      </c>
      <c r="HY31" t="n">
        <v>114.507450662322</v>
      </c>
      <c r="HZ31" t="n">
        <v>0</v>
      </c>
      <c r="IA31" t="n">
        <v>0</v>
      </c>
      <c r="IB31" t="n">
        <v>0</v>
      </c>
      <c r="IC31" t="n">
        <v>25.8400916285359</v>
      </c>
      <c r="ID31" t="n">
        <v>0</v>
      </c>
      <c r="IE31" t="n">
        <v>21.7657132484601</v>
      </c>
      <c r="IF31" t="n">
        <v>667.726998573874</v>
      </c>
      <c r="IG31" t="n">
        <v>3.97359906240059</v>
      </c>
      <c r="IH31" t="n">
        <v>0.362622778073862</v>
      </c>
      <c r="II31" t="n">
        <v>0.204535849876595</v>
      </c>
      <c r="IJ31" t="n">
        <v>0</v>
      </c>
      <c r="IK31" t="n">
        <v>0</v>
      </c>
      <c r="IL31" t="n">
        <v>0</v>
      </c>
      <c r="IM31" t="n">
        <v>0</v>
      </c>
      <c r="IN31" t="n">
        <v>229.894840341321</v>
      </c>
      <c r="IO31" t="n">
        <v>33.3366499442785</v>
      </c>
      <c r="IP31" t="n">
        <v>102.256481647056</v>
      </c>
      <c r="IQ31" t="n">
        <v>70.6254409710409</v>
      </c>
      <c r="IR31" t="n">
        <v>0</v>
      </c>
      <c r="IS31" t="n">
        <v>0</v>
      </c>
      <c r="IT31" t="n">
        <v>0</v>
      </c>
      <c r="IU31" t="n">
        <v>0</v>
      </c>
      <c r="IV31" t="n">
        <v>21.9996479137807</v>
      </c>
      <c r="IW31" t="n">
        <v>0.846591647894186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1.86490832550418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0.0300066416227715</v>
      </c>
      <c r="JP31" t="n">
        <v>0.0434197788470363</v>
      </c>
      <c r="JQ31" t="n">
        <v>0</v>
      </c>
      <c r="JR31" t="n">
        <v>0.396653950615321</v>
      </c>
      <c r="JS31" t="n">
        <v>77.0886085821851</v>
      </c>
      <c r="JT31" t="n">
        <v>41.7509435708755</v>
      </c>
      <c r="JU31" t="n">
        <v>0</v>
      </c>
      <c r="JV31" t="n">
        <v>0</v>
      </c>
      <c r="JW31" t="n">
        <v>33.4526758668926</v>
      </c>
      <c r="JX31" t="n">
        <v>0</v>
      </c>
      <c r="JY31" t="n">
        <v>0</v>
      </c>
      <c r="JZ31" t="n">
        <v>0</v>
      </c>
      <c r="KA31" t="n">
        <v>8.76510297891799</v>
      </c>
      <c r="KB31" t="n">
        <v>0</v>
      </c>
      <c r="KC31" t="n">
        <v>4.59201992368733</v>
      </c>
      <c r="KD31" t="n">
        <v>158.096361821346</v>
      </c>
      <c r="KE31" t="n">
        <v>1.09445510702812</v>
      </c>
      <c r="KF31" t="n">
        <v>0.0634221339105838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77.9202420614187</v>
      </c>
      <c r="KM31" t="n">
        <v>9.61699547458134</v>
      </c>
      <c r="KN31" t="n">
        <v>44.5260510208344</v>
      </c>
      <c r="KO31" t="n">
        <v>36.1010143912319</v>
      </c>
      <c r="KP31" t="n">
        <v>0</v>
      </c>
      <c r="KQ31" t="n">
        <v>0</v>
      </c>
      <c r="KR31" t="n">
        <v>0</v>
      </c>
      <c r="KS31" t="n">
        <v>3.28038301587011</v>
      </c>
      <c r="KT31" t="n">
        <v>6.82473336833039</v>
      </c>
      <c r="KU31" t="n">
        <v>3.42275257964801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16.8886872644251</v>
      </c>
      <c r="LE31" t="n">
        <v>0</v>
      </c>
      <c r="LF31" t="n">
        <v>2.31423437711296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1.71239626570379</v>
      </c>
      <c r="LN31" t="n">
        <v>0.872044827706772</v>
      </c>
      <c r="LO31" t="n">
        <v>0</v>
      </c>
      <c r="LP31" t="n">
        <v>4.37041551893104</v>
      </c>
      <c r="LQ31" t="n">
        <v>394.372462719747</v>
      </c>
      <c r="LR31" t="n">
        <v>328.726443362628</v>
      </c>
      <c r="LS31" t="n">
        <v>404.79580440885</v>
      </c>
      <c r="LT31" t="n">
        <v>140.86893057529</v>
      </c>
      <c r="LU31" t="n">
        <v>284.996753143293</v>
      </c>
      <c r="LV31" t="n">
        <v>0</v>
      </c>
      <c r="LW31" t="n">
        <v>0</v>
      </c>
      <c r="LX31" t="n">
        <v>0</v>
      </c>
      <c r="LY31" t="n">
        <v>49.2959829316522</v>
      </c>
      <c r="LZ31" t="n">
        <v>0</v>
      </c>
      <c r="MA31" t="n">
        <v>37.5616231877788</v>
      </c>
      <c r="MB31" t="n">
        <v>6954.82717399485</v>
      </c>
      <c r="MC31" t="n">
        <v>29.7633803237942</v>
      </c>
      <c r="MD31" t="n">
        <v>3.4545263308661</v>
      </c>
      <c r="ME31" t="n">
        <v>0.964498539505235</v>
      </c>
      <c r="MF31" t="n">
        <v>0</v>
      </c>
      <c r="MG31" t="n">
        <v>0</v>
      </c>
      <c r="MH31" t="n">
        <v>0</v>
      </c>
      <c r="MI31" t="n">
        <v>0</v>
      </c>
      <c r="MJ31" t="n">
        <v>562.155774693077</v>
      </c>
      <c r="MK31" t="n">
        <v>50.4630010786484</v>
      </c>
      <c r="ML31" t="n">
        <v>203.62006171371</v>
      </c>
      <c r="MM31" t="n">
        <v>117.45796143111</v>
      </c>
      <c r="MN31" t="n">
        <v>0</v>
      </c>
      <c r="MO31" t="n">
        <v>0</v>
      </c>
      <c r="MP31" t="n">
        <v>0</v>
      </c>
      <c r="MQ31" t="n">
        <v>18.6733455069801</v>
      </c>
      <c r="MR31" t="n">
        <v>2.90745098157945</v>
      </c>
      <c r="MS31" t="n">
        <v>0.432604315752326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1.18561329265064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0.0837746106708968</v>
      </c>
      <c r="NL31" t="n">
        <v>0.112754501120727</v>
      </c>
      <c r="NM31" t="n">
        <v>0</v>
      </c>
      <c r="NN31" t="n">
        <v>0.259689950924817</v>
      </c>
      <c r="NO31" t="n">
        <v>37.5137549935259</v>
      </c>
      <c r="NP31" t="n">
        <v>9.31601843308317</v>
      </c>
      <c r="NQ31" t="n">
        <v>0</v>
      </c>
      <c r="NR31" t="n">
        <v>13.0264811189761</v>
      </c>
      <c r="NS31" t="n">
        <v>6.82110757708124</v>
      </c>
      <c r="NT31" t="n">
        <v>0</v>
      </c>
      <c r="NU31" t="n">
        <v>0</v>
      </c>
      <c r="NV31" t="n">
        <v>0</v>
      </c>
      <c r="NW31" t="n">
        <v>13.005535816811</v>
      </c>
      <c r="NX31" t="n">
        <v>0</v>
      </c>
      <c r="NY31" t="n">
        <v>6.71770146414222</v>
      </c>
      <c r="NZ31" t="n">
        <v>371.264396029689</v>
      </c>
      <c r="OA31" t="n">
        <v>1.2588723257198</v>
      </c>
      <c r="OB31" t="n">
        <v>0.462180645949822</v>
      </c>
      <c r="OC31" t="n">
        <v>0.362811048963223</v>
      </c>
      <c r="OD31" t="n">
        <v>0</v>
      </c>
      <c r="OE31" t="n">
        <v>0</v>
      </c>
      <c r="OF31" t="n">
        <v>0</v>
      </c>
      <c r="OG31" t="n">
        <v>0</v>
      </c>
      <c r="OH31" t="n">
        <v>99.635203872692</v>
      </c>
      <c r="OI31" t="n">
        <v>11.5513225687303</v>
      </c>
      <c r="OJ31" t="n">
        <v>41.9214828840778</v>
      </c>
      <c r="OK31" t="n">
        <v>33.7877385842543</v>
      </c>
      <c r="OL31" t="n">
        <v>0</v>
      </c>
      <c r="OM31" t="n">
        <v>0</v>
      </c>
      <c r="ON31" t="n">
        <v>0</v>
      </c>
      <c r="OO31" t="n">
        <v>0</v>
      </c>
      <c r="OP31" t="n">
        <v>9.64178814063722</v>
      </c>
      <c r="OQ31" t="n">
        <v>1.7005594541089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0.397644088681892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0.0458791212329643</v>
      </c>
      <c r="PJ31" t="n">
        <v>0</v>
      </c>
      <c r="PK31" t="n">
        <v>0</v>
      </c>
      <c r="PL31" t="n">
        <v>0.744050713675836</v>
      </c>
      <c r="PM31" t="n">
        <v>0</v>
      </c>
      <c r="PN31" t="n">
        <v>0</v>
      </c>
      <c r="PO31" t="n">
        <v>0</v>
      </c>
      <c r="PP31" t="n">
        <v>0</v>
      </c>
      <c r="PQ31" t="n">
        <v>4.34434680697957</v>
      </c>
      <c r="PR31" t="n">
        <v>0</v>
      </c>
      <c r="PS31" t="n">
        <v>0</v>
      </c>
      <c r="PT31" t="n">
        <v>0</v>
      </c>
      <c r="PU31" t="n">
        <v>16.5656917612196</v>
      </c>
      <c r="PV31" t="n">
        <v>0</v>
      </c>
      <c r="PW31" t="n">
        <v>7.17440645636566</v>
      </c>
      <c r="PX31" t="n">
        <v>146.238875084231</v>
      </c>
      <c r="PY31" t="n">
        <v>1.97379313739033</v>
      </c>
      <c r="PZ31" t="n">
        <v>0.20503413641604</v>
      </c>
      <c r="QA31" t="n">
        <v>0.0860098689140298</v>
      </c>
      <c r="QB31" t="n">
        <v>0</v>
      </c>
      <c r="QC31" t="n">
        <v>0</v>
      </c>
      <c r="QD31" t="n">
        <v>0</v>
      </c>
      <c r="QE31" t="n">
        <v>0</v>
      </c>
      <c r="QF31" t="n">
        <v>69.4029223051823</v>
      </c>
      <c r="QG31" t="n">
        <v>17.8384494558691</v>
      </c>
      <c r="QH31" t="n">
        <v>63.3337934112028</v>
      </c>
      <c r="QI31" t="n">
        <v>32.6822359509237</v>
      </c>
    </row>
    <row r="32">
      <c r="A32" t="s">
        <v>31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0.382403533447999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0.147954662598656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0.354196849153143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29.6003883478639</v>
      </c>
      <c r="AG32" t="n">
        <v>0</v>
      </c>
      <c r="AH32" t="n">
        <v>0.463403203284998</v>
      </c>
      <c r="AI32" t="n">
        <v>0.747161270245402</v>
      </c>
      <c r="AJ32" t="n">
        <v>0</v>
      </c>
      <c r="AK32" t="n">
        <v>0</v>
      </c>
      <c r="AL32" t="n">
        <v>0.568053310706997</v>
      </c>
      <c r="AM32" t="n">
        <v>0.182677392983399</v>
      </c>
      <c r="AN32" t="n">
        <v>0.00391746683595447</v>
      </c>
      <c r="AO32" t="n">
        <v>4.5044183624016</v>
      </c>
      <c r="AP32" t="n">
        <v>0.605048544851675</v>
      </c>
      <c r="AQ32" t="n">
        <v>0.371378106094631</v>
      </c>
      <c r="AR32" t="n">
        <v>65.2458668835764</v>
      </c>
      <c r="AS32" t="n">
        <v>11.5453252958774</v>
      </c>
      <c r="AT32" t="n">
        <v>4.80197159825367</v>
      </c>
      <c r="AU32" t="n">
        <v>165.556945627176</v>
      </c>
      <c r="AV32" t="n">
        <v>51.6257172827413</v>
      </c>
      <c r="AW32" t="n">
        <v>3.32844034959129</v>
      </c>
      <c r="AX32" t="n">
        <v>13.0337667479185</v>
      </c>
      <c r="AY32" t="n">
        <v>10.6336121867106</v>
      </c>
      <c r="AZ32" t="n">
        <v>0</v>
      </c>
      <c r="BA32" t="n">
        <v>0</v>
      </c>
      <c r="BB32" t="n">
        <v>0</v>
      </c>
      <c r="BC32" t="n">
        <v>0</v>
      </c>
      <c r="BD32" t="n">
        <v>0.0919894882146274</v>
      </c>
      <c r="BE32" t="n">
        <v>0.0390305552528994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0.122628531534011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0.100053797702384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7.15861288879813</v>
      </c>
      <c r="CE32" t="n">
        <v>0</v>
      </c>
      <c r="CF32" t="n">
        <v>0.297763045890201</v>
      </c>
      <c r="CG32" t="n">
        <v>1.44105972023479</v>
      </c>
      <c r="CH32" t="n">
        <v>0</v>
      </c>
      <c r="CI32" t="n">
        <v>0</v>
      </c>
      <c r="CJ32" t="n">
        <v>0.246934668753372</v>
      </c>
      <c r="CK32" t="n">
        <v>0.107145835258751</v>
      </c>
      <c r="CL32" t="n">
        <v>0.00106423794289901</v>
      </c>
      <c r="CM32" t="n">
        <v>1.31799095004629</v>
      </c>
      <c r="CN32" t="n">
        <v>0.246712604955833</v>
      </c>
      <c r="CO32" t="n">
        <v>0.207031354958661</v>
      </c>
      <c r="CP32" t="n">
        <v>25.0825807060629</v>
      </c>
      <c r="CQ32" t="n">
        <v>2.29451102128394</v>
      </c>
      <c r="CR32" t="n">
        <v>0</v>
      </c>
      <c r="CS32" t="n">
        <v>30.5146016652908</v>
      </c>
      <c r="CT32" t="n">
        <v>25.9376633996987</v>
      </c>
      <c r="CU32" t="n">
        <v>3.74673778698763</v>
      </c>
      <c r="CV32" t="n">
        <v>9.84045408207446</v>
      </c>
      <c r="CW32" t="n">
        <v>5.6181103808281</v>
      </c>
      <c r="CX32" t="n">
        <v>0</v>
      </c>
      <c r="CY32" t="n">
        <v>0</v>
      </c>
      <c r="CZ32" t="n">
        <v>0</v>
      </c>
      <c r="DA32" t="n">
        <v>0</v>
      </c>
      <c r="DB32" t="n">
        <v>0.807158736377506</v>
      </c>
      <c r="DC32" t="n">
        <v>1.44088680622585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0.0102063758928867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0.0180520399746659</v>
      </c>
      <c r="EE32" t="n">
        <v>0.621988584908115</v>
      </c>
      <c r="EF32" t="n">
        <v>0</v>
      </c>
      <c r="EG32" t="n">
        <v>0</v>
      </c>
      <c r="EH32" t="n">
        <v>0.0529545591525265</v>
      </c>
      <c r="EI32" t="n">
        <v>0.0114266040065596</v>
      </c>
      <c r="EJ32" t="n">
        <v>0.0000794785388113452</v>
      </c>
      <c r="EK32" t="n">
        <v>0.499142918447425</v>
      </c>
      <c r="EL32" t="n">
        <v>0.0332987311434532</v>
      </c>
      <c r="EM32" t="n">
        <v>0.0358462291790341</v>
      </c>
      <c r="EN32" t="n">
        <v>0</v>
      </c>
      <c r="EO32" t="n">
        <v>0.247949204469203</v>
      </c>
      <c r="EP32" t="n">
        <v>0</v>
      </c>
      <c r="EQ32" t="n">
        <v>0</v>
      </c>
      <c r="ER32" t="n">
        <v>6.59947794263567</v>
      </c>
      <c r="ES32" t="n">
        <v>0.516730756067621</v>
      </c>
      <c r="ET32" t="n">
        <v>2.62752130846308</v>
      </c>
      <c r="EU32" t="n">
        <v>1.45278357305093</v>
      </c>
      <c r="EV32" t="n">
        <v>0</v>
      </c>
      <c r="EW32" t="n">
        <v>0</v>
      </c>
      <c r="EX32" t="n">
        <v>0</v>
      </c>
      <c r="EY32" t="n">
        <v>0.0357973849451313</v>
      </c>
      <c r="EZ32" t="n">
        <v>2.06688652329109</v>
      </c>
      <c r="FA32" t="n">
        <v>0.224634629998593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0.0310344309828214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0.0879147902510702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0.200161710116918</v>
      </c>
      <c r="GC32" t="n">
        <v>0.833841829485433</v>
      </c>
      <c r="GD32" t="n">
        <v>0</v>
      </c>
      <c r="GE32" t="n">
        <v>0</v>
      </c>
      <c r="GF32" t="n">
        <v>0.13101486059425</v>
      </c>
      <c r="GG32" t="n">
        <v>0.0554996360840615</v>
      </c>
      <c r="GH32" t="n">
        <v>0.000286410166066384</v>
      </c>
      <c r="GI32" t="n">
        <v>0.66377743540456</v>
      </c>
      <c r="GJ32" t="n">
        <v>0.170755747372564</v>
      </c>
      <c r="GK32" t="n">
        <v>0</v>
      </c>
      <c r="GL32" t="n">
        <v>14.1789281586335</v>
      </c>
      <c r="GM32" t="n">
        <v>1.23541916026565</v>
      </c>
      <c r="GN32" t="n">
        <v>0</v>
      </c>
      <c r="GO32" t="n">
        <v>14.8618600067868</v>
      </c>
      <c r="GP32" t="n">
        <v>13.5345311922488</v>
      </c>
      <c r="GQ32" t="n">
        <v>1.6260611982411</v>
      </c>
      <c r="GR32" t="n">
        <v>6.58091652502712</v>
      </c>
      <c r="GS32" t="n">
        <v>4.37090076471994</v>
      </c>
      <c r="GT32" t="n">
        <v>0</v>
      </c>
      <c r="GU32" t="n">
        <v>0</v>
      </c>
      <c r="GV32" t="n">
        <v>0</v>
      </c>
      <c r="GW32" t="n">
        <v>0.280583277137868</v>
      </c>
      <c r="GX32" t="n">
        <v>0</v>
      </c>
      <c r="GY32" t="n">
        <v>0.0965685240333877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0.118381329942938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0.238942043951744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7.27224861504174</v>
      </c>
      <c r="HY32" t="n">
        <v>0</v>
      </c>
      <c r="HZ32" t="n">
        <v>0.43538711356757</v>
      </c>
      <c r="IA32" t="n">
        <v>4.50784323553392</v>
      </c>
      <c r="IB32" t="n">
        <v>0</v>
      </c>
      <c r="IC32" t="n">
        <v>0</v>
      </c>
      <c r="ID32" t="n">
        <v>0.446533671317732</v>
      </c>
      <c r="IE32" t="n">
        <v>0.297465381528306</v>
      </c>
      <c r="IF32" t="n">
        <v>0.00127517047163967</v>
      </c>
      <c r="IG32" t="n">
        <v>2.31085023709571</v>
      </c>
      <c r="IH32" t="n">
        <v>0.210883614458954</v>
      </c>
      <c r="II32" t="n">
        <v>0.118948014049669</v>
      </c>
      <c r="IJ32" t="n">
        <v>11.5402766063233</v>
      </c>
      <c r="IK32" t="n">
        <v>7.85736902603433</v>
      </c>
      <c r="IL32" t="n">
        <v>0.707297965534225</v>
      </c>
      <c r="IM32" t="n">
        <v>55.7964730137167</v>
      </c>
      <c r="IN32" t="n">
        <v>48.8994910342529</v>
      </c>
      <c r="IO32" t="n">
        <v>4.89343851673387</v>
      </c>
      <c r="IP32" t="n">
        <v>15.0100806975936</v>
      </c>
      <c r="IQ32" t="n">
        <v>11.7930953723868</v>
      </c>
      <c r="IR32" t="n">
        <v>0</v>
      </c>
      <c r="IS32" t="n">
        <v>0</v>
      </c>
      <c r="IT32" t="n">
        <v>0</v>
      </c>
      <c r="IU32" t="n">
        <v>0</v>
      </c>
      <c r="IV32" t="n">
        <v>12.5642599892474</v>
      </c>
      <c r="IW32" t="n">
        <v>0.616234516787056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0.0278075756984941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0.012354612366277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0.0731605142463554</v>
      </c>
      <c r="JY32" t="n">
        <v>0.511376124828421</v>
      </c>
      <c r="JZ32" t="n">
        <v>0</v>
      </c>
      <c r="KA32" t="n">
        <v>0</v>
      </c>
      <c r="KB32" t="n">
        <v>0.145633319731607</v>
      </c>
      <c r="KC32" t="n">
        <v>0.0627577393395035</v>
      </c>
      <c r="KD32" t="n">
        <v>0.000301919516057934</v>
      </c>
      <c r="KE32" t="n">
        <v>0.636481387238552</v>
      </c>
      <c r="KF32" t="n">
        <v>0.0368832010686307</v>
      </c>
      <c r="KG32" t="n">
        <v>0</v>
      </c>
      <c r="KH32" t="n">
        <v>66.4659975163629</v>
      </c>
      <c r="KI32" t="n">
        <v>3.36815164620068</v>
      </c>
      <c r="KJ32" t="n">
        <v>0.300399621225134</v>
      </c>
      <c r="KK32" t="n">
        <v>3.23742017268206</v>
      </c>
      <c r="KL32" t="n">
        <v>16.573926463126</v>
      </c>
      <c r="KM32" t="n">
        <v>1.41166482382698</v>
      </c>
      <c r="KN32" t="n">
        <v>6.53591447899317</v>
      </c>
      <c r="KO32" t="n">
        <v>6.02817766377242</v>
      </c>
      <c r="KP32" t="n">
        <v>0</v>
      </c>
      <c r="KQ32" t="n">
        <v>0</v>
      </c>
      <c r="KR32" t="n">
        <v>0</v>
      </c>
      <c r="KS32" t="n">
        <v>0.82115014539936</v>
      </c>
      <c r="KT32" t="n">
        <v>3.89768621448176</v>
      </c>
      <c r="KU32" t="n">
        <v>2.49142344747614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0.62210969375198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0.705043648209392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44.2471832284593</v>
      </c>
      <c r="LU32" t="n">
        <v>0</v>
      </c>
      <c r="LV32" t="n">
        <v>1.37395045496896</v>
      </c>
      <c r="LW32" t="n">
        <v>6.50148211614463</v>
      </c>
      <c r="LX32" t="n">
        <v>0</v>
      </c>
      <c r="LY32" t="n">
        <v>0</v>
      </c>
      <c r="LZ32" t="n">
        <v>0.805987624665648</v>
      </c>
      <c r="MA32" t="n">
        <v>0.513343277329339</v>
      </c>
      <c r="MB32" t="n">
        <v>0.0132817607593775</v>
      </c>
      <c r="MC32" t="n">
        <v>17.3089215590004</v>
      </c>
      <c r="MD32" t="n">
        <v>2.00898300643509</v>
      </c>
      <c r="ME32" t="n">
        <v>0.560905024215424</v>
      </c>
      <c r="MF32" t="n">
        <v>318.652331423199</v>
      </c>
      <c r="MG32" t="n">
        <v>22.9242468904205</v>
      </c>
      <c r="MH32" t="n">
        <v>10.1444804013304</v>
      </c>
      <c r="MI32" t="n">
        <v>484.247881760944</v>
      </c>
      <c r="MJ32" t="n">
        <v>119.572632529051</v>
      </c>
      <c r="MK32" t="n">
        <v>7.407390771448</v>
      </c>
      <c r="ML32" t="n">
        <v>29.8890936666582</v>
      </c>
      <c r="MM32" t="n">
        <v>19.6132289208813</v>
      </c>
      <c r="MN32" t="n">
        <v>0</v>
      </c>
      <c r="MO32" t="n">
        <v>0</v>
      </c>
      <c r="MP32" t="n">
        <v>0</v>
      </c>
      <c r="MQ32" t="n">
        <v>4.67433842449706</v>
      </c>
      <c r="MR32" t="n">
        <v>1.66047975775441</v>
      </c>
      <c r="MS32" t="n">
        <v>0.314892914595526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0.0163764562720281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0.0344924585025622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4.09164103496434</v>
      </c>
      <c r="NS32" t="n">
        <v>0</v>
      </c>
      <c r="NT32" t="n">
        <v>0.770620035803758</v>
      </c>
      <c r="NU32" t="n">
        <v>0.748838270057679</v>
      </c>
      <c r="NV32" t="n">
        <v>0</v>
      </c>
      <c r="NW32" t="n">
        <v>0</v>
      </c>
      <c r="NX32" t="n">
        <v>0.172317403575985</v>
      </c>
      <c r="NY32" t="n">
        <v>0.0918087822904542</v>
      </c>
      <c r="NZ32" t="n">
        <v>0.000709010412937221</v>
      </c>
      <c r="OA32" t="n">
        <v>0.732098373962609</v>
      </c>
      <c r="OB32" t="n">
        <v>0.268781585284253</v>
      </c>
      <c r="OC32" t="n">
        <v>0.210993103534125</v>
      </c>
      <c r="OD32" t="n">
        <v>10.4691227182383</v>
      </c>
      <c r="OE32" t="n">
        <v>2.71183165489532</v>
      </c>
      <c r="OF32" t="n">
        <v>0.639795854157261</v>
      </c>
      <c r="OG32" t="n">
        <v>4.88238010329218</v>
      </c>
      <c r="OH32" t="n">
        <v>21.1927799303156</v>
      </c>
      <c r="OI32" t="n">
        <v>1.69560189375728</v>
      </c>
      <c r="OJ32" t="n">
        <v>6.15359369809603</v>
      </c>
      <c r="OK32" t="n">
        <v>5.64190492919922</v>
      </c>
      <c r="OL32" t="n">
        <v>0</v>
      </c>
      <c r="OM32" t="n">
        <v>0</v>
      </c>
      <c r="ON32" t="n">
        <v>0</v>
      </c>
      <c r="OO32" t="n">
        <v>0</v>
      </c>
      <c r="OP32" t="n">
        <v>5.50653962440576</v>
      </c>
      <c r="OQ32" t="n">
        <v>1.23783814319113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0.0328574918341032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0.0188897766589298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0.204456150961494</v>
      </c>
      <c r="PS32" t="n">
        <v>2.08543551629001</v>
      </c>
      <c r="PT32" t="n">
        <v>0</v>
      </c>
      <c r="PU32" t="n">
        <v>0</v>
      </c>
      <c r="PV32" t="n">
        <v>0.157067614487247</v>
      </c>
      <c r="PW32" t="n">
        <v>0.0980504304830418</v>
      </c>
      <c r="PX32" t="n">
        <v>0.000279275056589735</v>
      </c>
      <c r="PY32" t="n">
        <v>1.14786123810911</v>
      </c>
      <c r="PZ32" t="n">
        <v>0.119237793071227</v>
      </c>
      <c r="QA32" t="n">
        <v>0.0500191193972539</v>
      </c>
      <c r="QB32" t="n">
        <v>8.75391016533748</v>
      </c>
      <c r="QC32" t="n">
        <v>0.603528619236125</v>
      </c>
      <c r="QD32" t="n">
        <v>0</v>
      </c>
      <c r="QE32" t="n">
        <v>7.37196973952651</v>
      </c>
      <c r="QF32" t="n">
        <v>14.7622607448455</v>
      </c>
      <c r="QG32" t="n">
        <v>2.61848013498855</v>
      </c>
      <c r="QH32" t="n">
        <v>9.2966757184946</v>
      </c>
      <c r="QI32" t="n">
        <v>5.45730717221476</v>
      </c>
    </row>
    <row r="33">
      <c r="A33" t="s">
        <v>32</v>
      </c>
      <c r="B33" t="n">
        <v>40.7081731600506</v>
      </c>
      <c r="C33" t="n">
        <v>0.493753138861117</v>
      </c>
      <c r="D33" t="n">
        <v>1.82007634078315</v>
      </c>
      <c r="E33" t="n">
        <v>0</v>
      </c>
      <c r="F33" t="n">
        <v>0</v>
      </c>
      <c r="G33" t="n">
        <v>4.94930299338044</v>
      </c>
      <c r="H33" t="n">
        <v>9.3128770927105</v>
      </c>
      <c r="I33" t="n">
        <v>3.53549998945226</v>
      </c>
      <c r="J33" t="n">
        <v>0.478827003078997</v>
      </c>
      <c r="K33" t="n">
        <v>0.579472873159713</v>
      </c>
      <c r="L33" t="n">
        <v>0.0140807351874784</v>
      </c>
      <c r="M33" t="n">
        <v>0.263942010502883</v>
      </c>
      <c r="N33" t="n">
        <v>2.73960403974287</v>
      </c>
      <c r="O33" t="n">
        <v>1.45154592958982</v>
      </c>
      <c r="P33" t="n">
        <v>2.82343376659471</v>
      </c>
      <c r="Q33" t="n">
        <v>0.408687385650725</v>
      </c>
      <c r="R33" t="n">
        <v>0</v>
      </c>
      <c r="S33" t="n">
        <v>2.4499506363955</v>
      </c>
      <c r="T33" t="n">
        <v>0</v>
      </c>
      <c r="U33" t="n">
        <v>0.552768623242528</v>
      </c>
      <c r="V33" t="n">
        <v>0.664911384016465</v>
      </c>
      <c r="W33" t="n">
        <v>0.654827926528617</v>
      </c>
      <c r="X33" t="n">
        <v>0.368351061890665</v>
      </c>
      <c r="Y33" t="n">
        <v>1.62510004706504</v>
      </c>
      <c r="Z33" t="n">
        <v>0.485222153290189</v>
      </c>
      <c r="AA33" t="n">
        <v>0</v>
      </c>
      <c r="AB33" t="n">
        <v>11.1574111776663</v>
      </c>
      <c r="AC33" t="n">
        <v>8.86070275321621</v>
      </c>
      <c r="AD33" t="n">
        <v>3.73924098607417</v>
      </c>
      <c r="AE33" t="n">
        <v>0.327721294484021</v>
      </c>
      <c r="AF33" t="n">
        <v>0.89140683527119</v>
      </c>
      <c r="AG33" t="n">
        <v>416.366992020609</v>
      </c>
      <c r="AH33" t="n">
        <v>3.68579959042134</v>
      </c>
      <c r="AI33" t="n">
        <v>0.238639618563115</v>
      </c>
      <c r="AJ33" t="n">
        <v>0</v>
      </c>
      <c r="AK33" t="n">
        <v>178.08785805714</v>
      </c>
      <c r="AL33" t="n">
        <v>0</v>
      </c>
      <c r="AM33" t="n">
        <v>148.437699970119</v>
      </c>
      <c r="AN33" t="n">
        <v>6.18219633239139</v>
      </c>
      <c r="AO33" t="n">
        <v>2.0073766886646</v>
      </c>
      <c r="AP33" t="n">
        <v>0.269637552898537</v>
      </c>
      <c r="AQ33" t="n">
        <v>0.165503222147612</v>
      </c>
      <c r="AR33" t="n">
        <v>11.3988835769762</v>
      </c>
      <c r="AS33" t="n">
        <v>5.79605455154554</v>
      </c>
      <c r="AT33" t="n">
        <v>1.31457147851317</v>
      </c>
      <c r="AU33" t="n">
        <v>49.574751916699</v>
      </c>
      <c r="AV33" t="n">
        <v>258.854554036543</v>
      </c>
      <c r="AW33" t="n">
        <v>24.9160144309767</v>
      </c>
      <c r="AX33" t="n">
        <v>101.003681038943</v>
      </c>
      <c r="AY33" t="n">
        <v>82.1053708114445</v>
      </c>
      <c r="AZ33" t="n">
        <v>26.3895808528578</v>
      </c>
      <c r="BA33" t="n">
        <v>2.96404288809357</v>
      </c>
      <c r="BB33" t="n">
        <v>0.849159468474973</v>
      </c>
      <c r="BC33" t="n">
        <v>0</v>
      </c>
      <c r="BD33" t="n">
        <v>1.3735051836098</v>
      </c>
      <c r="BE33" t="n">
        <v>0.505157581062844</v>
      </c>
      <c r="BF33" t="n">
        <v>3.11146079907603</v>
      </c>
      <c r="BG33" t="n">
        <v>0.783197817194327</v>
      </c>
      <c r="BH33" t="n">
        <v>0.234034499200791</v>
      </c>
      <c r="BI33" t="n">
        <v>0.171239331387978</v>
      </c>
      <c r="BJ33" t="n">
        <v>0.009889940069707</v>
      </c>
      <c r="BK33" t="n">
        <v>0.034141789984038</v>
      </c>
      <c r="BL33" t="n">
        <v>1.04403309653831</v>
      </c>
      <c r="BM33" t="n">
        <v>0.799383387423267</v>
      </c>
      <c r="BN33" t="n">
        <v>0.276988681356236</v>
      </c>
      <c r="BO33" t="n">
        <v>0.124253436887811</v>
      </c>
      <c r="BP33" t="n">
        <v>0</v>
      </c>
      <c r="BQ33" t="n">
        <v>2.03058047374253</v>
      </c>
      <c r="BR33" t="n">
        <v>0.170652237699972</v>
      </c>
      <c r="BS33" t="n">
        <v>0.141412339201374</v>
      </c>
      <c r="BT33" t="n">
        <v>0.178405641492082</v>
      </c>
      <c r="BU33" t="n">
        <v>0.386921042698132</v>
      </c>
      <c r="BV33" t="n">
        <v>0.0412225523392296</v>
      </c>
      <c r="BW33" t="n">
        <v>0.45905950813492</v>
      </c>
      <c r="BX33" t="n">
        <v>0.22725176313934</v>
      </c>
      <c r="BY33" t="n">
        <v>0</v>
      </c>
      <c r="BZ33" t="n">
        <v>4.03148225427062</v>
      </c>
      <c r="CA33" t="n">
        <v>0.960517945024952</v>
      </c>
      <c r="CB33" t="n">
        <v>3.69134917314024</v>
      </c>
      <c r="CC33" t="n">
        <v>0.151713187295578</v>
      </c>
      <c r="CD33" t="n">
        <v>0.215579484469689</v>
      </c>
      <c r="CE33" t="n">
        <v>1519.00999267012</v>
      </c>
      <c r="CF33" t="n">
        <v>2.36833691438629</v>
      </c>
      <c r="CG33" t="n">
        <v>0.460267355467382</v>
      </c>
      <c r="CH33" t="n">
        <v>0</v>
      </c>
      <c r="CI33" t="n">
        <v>119.105952535073</v>
      </c>
      <c r="CJ33" t="n">
        <v>0</v>
      </c>
      <c r="CK33" t="n">
        <v>87.0632161289471</v>
      </c>
      <c r="CL33" t="n">
        <v>1.67948528549037</v>
      </c>
      <c r="CM33" t="n">
        <v>0.587357588956999</v>
      </c>
      <c r="CN33" t="n">
        <v>0.109946521870939</v>
      </c>
      <c r="CO33" t="n">
        <v>0.0922627256936724</v>
      </c>
      <c r="CP33" t="n">
        <v>4.38209239810854</v>
      </c>
      <c r="CQ33" t="n">
        <v>1.15190440352798</v>
      </c>
      <c r="CR33" t="n">
        <v>0</v>
      </c>
      <c r="CS33" t="n">
        <v>9.13736238406034</v>
      </c>
      <c r="CT33" t="n">
        <v>130.053055830829</v>
      </c>
      <c r="CU33" t="n">
        <v>28.0473023291924</v>
      </c>
      <c r="CV33" t="n">
        <v>76.2574706611917</v>
      </c>
      <c r="CW33" t="n">
        <v>43.3791479299952</v>
      </c>
      <c r="CX33" t="n">
        <v>19.7718023520907</v>
      </c>
      <c r="CY33" t="n">
        <v>0.536435171436403</v>
      </c>
      <c r="CZ33" t="n">
        <v>0</v>
      </c>
      <c r="DA33" t="n">
        <v>0</v>
      </c>
      <c r="DB33" t="n">
        <v>12.0517760227538</v>
      </c>
      <c r="DC33" t="n">
        <v>18.6488480346266</v>
      </c>
      <c r="DD33" t="n">
        <v>0.469475513141956</v>
      </c>
      <c r="DE33" t="n">
        <v>0.0921576137405675</v>
      </c>
      <c r="DF33" t="n">
        <v>0</v>
      </c>
      <c r="DG33" t="n">
        <v>0.00967298911771282</v>
      </c>
      <c r="DH33" t="n">
        <v>0</v>
      </c>
      <c r="DI33" t="n">
        <v>0</v>
      </c>
      <c r="DJ33" t="n">
        <v>0.059181757934461</v>
      </c>
      <c r="DK33" t="n">
        <v>0</v>
      </c>
      <c r="DL33" t="n">
        <v>0.0835656619297143</v>
      </c>
      <c r="DM33" t="n">
        <v>0</v>
      </c>
      <c r="DN33" t="n">
        <v>0</v>
      </c>
      <c r="DO33" t="n">
        <v>0</v>
      </c>
      <c r="DP33" t="n">
        <v>0</v>
      </c>
      <c r="DQ33" t="n">
        <v>0.0294191468612049</v>
      </c>
      <c r="DR33" t="n">
        <v>0</v>
      </c>
      <c r="DS33" t="n">
        <v>0.0334486985566256</v>
      </c>
      <c r="DT33" t="n">
        <v>0.0144327665556064</v>
      </c>
      <c r="DU33" t="n">
        <v>0.046828146505398</v>
      </c>
      <c r="DV33" t="n">
        <v>0</v>
      </c>
      <c r="DW33" t="n">
        <v>0</v>
      </c>
      <c r="DX33" t="n">
        <v>2.17428208252461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0.143581660793943</v>
      </c>
      <c r="EE33" t="n">
        <v>0.198660081249036</v>
      </c>
      <c r="EF33" t="n">
        <v>0</v>
      </c>
      <c r="EG33" t="n">
        <v>18.3842139456975</v>
      </c>
      <c r="EH33" t="n">
        <v>0</v>
      </c>
      <c r="EI33" t="n">
        <v>9.28488626590593</v>
      </c>
      <c r="EJ33" t="n">
        <v>0.125425932552563</v>
      </c>
      <c r="EK33" t="n">
        <v>0.2224411185175</v>
      </c>
      <c r="EL33" t="n">
        <v>0.0148394512416323</v>
      </c>
      <c r="EM33" t="n">
        <v>0.0159747339264534</v>
      </c>
      <c r="EN33" t="n">
        <v>0</v>
      </c>
      <c r="EO33" t="n">
        <v>0.124476970400218</v>
      </c>
      <c r="EP33" t="n">
        <v>0</v>
      </c>
      <c r="EQ33" t="n">
        <v>0</v>
      </c>
      <c r="ER33" t="n">
        <v>33.0901924395353</v>
      </c>
      <c r="ES33" t="n">
        <v>3.86813931536773</v>
      </c>
      <c r="ET33" t="n">
        <v>20.3616751239939</v>
      </c>
      <c r="EU33" t="n">
        <v>11.2173861412019</v>
      </c>
      <c r="EV33" t="n">
        <v>17.8521935644463</v>
      </c>
      <c r="EW33" t="n">
        <v>0.110672778633531</v>
      </c>
      <c r="EX33" t="n">
        <v>0.0635502598755532</v>
      </c>
      <c r="EY33" t="n">
        <v>0.650056306510759</v>
      </c>
      <c r="EZ33" t="n">
        <v>30.8609104015227</v>
      </c>
      <c r="FA33" t="n">
        <v>2.90736028677447</v>
      </c>
      <c r="FB33" t="n">
        <v>3.65218891219315</v>
      </c>
      <c r="FC33" t="n">
        <v>0.655771467330516</v>
      </c>
      <c r="FD33" t="n">
        <v>0.0130269203096385</v>
      </c>
      <c r="FE33" t="n">
        <v>0.262371048080232</v>
      </c>
      <c r="FF33" t="n">
        <v>0</v>
      </c>
      <c r="FG33" t="n">
        <v>0</v>
      </c>
      <c r="FH33" t="n">
        <v>0.0893286197187503</v>
      </c>
      <c r="FI33" t="n">
        <v>0.596230150685665</v>
      </c>
      <c r="FJ33" t="n">
        <v>0</v>
      </c>
      <c r="FK33" t="n">
        <v>1.23988436977922</v>
      </c>
      <c r="FL33" t="n">
        <v>0</v>
      </c>
      <c r="FM33" t="n">
        <v>0.513892719574398</v>
      </c>
      <c r="FN33" t="n">
        <v>0</v>
      </c>
      <c r="FO33" t="n">
        <v>0.17545782976232</v>
      </c>
      <c r="FP33" t="n">
        <v>0</v>
      </c>
      <c r="FQ33" t="n">
        <v>0.0626190338795369</v>
      </c>
      <c r="FR33" t="n">
        <v>0.147426115399523</v>
      </c>
      <c r="FS33" t="n">
        <v>0.403364203030939</v>
      </c>
      <c r="FT33" t="n">
        <v>0.229460313640103</v>
      </c>
      <c r="FU33" t="n">
        <v>0</v>
      </c>
      <c r="FV33" t="n">
        <v>2.55917363121298</v>
      </c>
      <c r="FW33" t="n">
        <v>1.10954475707569</v>
      </c>
      <c r="FX33" t="n">
        <v>0</v>
      </c>
      <c r="FY33" t="n">
        <v>0</v>
      </c>
      <c r="FZ33" t="n">
        <v>0</v>
      </c>
      <c r="GA33" t="n">
        <v>32.485096623452</v>
      </c>
      <c r="GB33" t="n">
        <v>1.5920389499622</v>
      </c>
      <c r="GC33" t="n">
        <v>0.266324960961931</v>
      </c>
      <c r="GD33" t="n">
        <v>0</v>
      </c>
      <c r="GE33" t="n">
        <v>71.0262656676327</v>
      </c>
      <c r="GF33" t="n">
        <v>0</v>
      </c>
      <c r="GG33" t="n">
        <v>45.0971967300047</v>
      </c>
      <c r="GH33" t="n">
        <v>0.451986947780709</v>
      </c>
      <c r="GI33" t="n">
        <v>0.295809856698628</v>
      </c>
      <c r="GJ33" t="n">
        <v>0.0760966409334742</v>
      </c>
      <c r="GK33" t="n">
        <v>0</v>
      </c>
      <c r="GL33" t="n">
        <v>2.47715233234578</v>
      </c>
      <c r="GM33" t="n">
        <v>0.62021265433562</v>
      </c>
      <c r="GN33" t="n">
        <v>0</v>
      </c>
      <c r="GO33" t="n">
        <v>4.4502694832045</v>
      </c>
      <c r="GP33" t="n">
        <v>67.8629803180372</v>
      </c>
      <c r="GQ33" t="n">
        <v>12.1723570278198</v>
      </c>
      <c r="GR33" t="n">
        <v>50.9980580820122</v>
      </c>
      <c r="GS33" t="n">
        <v>33.7490611624772</v>
      </c>
      <c r="GT33" t="n">
        <v>27.853730467592</v>
      </c>
      <c r="GU33" t="n">
        <v>8.78048681709075</v>
      </c>
      <c r="GV33" t="n">
        <v>0</v>
      </c>
      <c r="GW33" t="n">
        <v>5.09520259886287</v>
      </c>
      <c r="GX33" t="n">
        <v>0</v>
      </c>
      <c r="GY33" t="n">
        <v>1.24984955226563</v>
      </c>
      <c r="GZ33" t="n">
        <v>7.29804444213007</v>
      </c>
      <c r="HA33" t="n">
        <v>1.15654528968524</v>
      </c>
      <c r="HB33" t="n">
        <v>0.812125643479289</v>
      </c>
      <c r="HC33" t="n">
        <v>1.38750376952417</v>
      </c>
      <c r="HD33" t="n">
        <v>0.216762642770308</v>
      </c>
      <c r="HE33" t="n">
        <v>0.491820170799667</v>
      </c>
      <c r="HF33" t="n">
        <v>1.52884918159574</v>
      </c>
      <c r="HG33" t="n">
        <v>2.16729587413045</v>
      </c>
      <c r="HH33" t="n">
        <v>1.70817480435728</v>
      </c>
      <c r="HI33" t="n">
        <v>1.08399182981382</v>
      </c>
      <c r="HJ33" t="n">
        <v>0</v>
      </c>
      <c r="HK33" t="n">
        <v>1.96025194162202</v>
      </c>
      <c r="HL33" t="n">
        <v>0.88082794787055</v>
      </c>
      <c r="HM33" t="n">
        <v>1.47849024848904</v>
      </c>
      <c r="HN33" t="n">
        <v>0.266543752574466</v>
      </c>
      <c r="HO33" t="n">
        <v>1.15295395584147</v>
      </c>
      <c r="HP33" t="n">
        <v>1.32738248731261</v>
      </c>
      <c r="HQ33" t="n">
        <v>1.09629638942357</v>
      </c>
      <c r="HR33" t="n">
        <v>1.96115438689831</v>
      </c>
      <c r="HS33" t="n">
        <v>0.16418641062835</v>
      </c>
      <c r="HT33" t="n">
        <v>10.9026284317276</v>
      </c>
      <c r="HU33" t="n">
        <v>6.61737107138968</v>
      </c>
      <c r="HV33" t="n">
        <v>5.13766548836527</v>
      </c>
      <c r="HW33" t="n">
        <v>0.177490746029685</v>
      </c>
      <c r="HX33" t="n">
        <v>0.219001590352697</v>
      </c>
      <c r="HY33" t="n">
        <v>725.881971402068</v>
      </c>
      <c r="HZ33" t="n">
        <v>3.4629662321845</v>
      </c>
      <c r="IA33" t="n">
        <v>1.43978285961852</v>
      </c>
      <c r="IB33" t="n">
        <v>0</v>
      </c>
      <c r="IC33" t="n">
        <v>218.926870961348</v>
      </c>
      <c r="ID33" t="n">
        <v>0</v>
      </c>
      <c r="IE33" t="n">
        <v>241.710680964275</v>
      </c>
      <c r="IF33" t="n">
        <v>2.01236016616432</v>
      </c>
      <c r="IG33" t="n">
        <v>1.02982150496069</v>
      </c>
      <c r="IH33" t="n">
        <v>0.0939794702969666</v>
      </c>
      <c r="II33" t="n">
        <v>0.0530087241822043</v>
      </c>
      <c r="IJ33" t="n">
        <v>2.0161624906649</v>
      </c>
      <c r="IK33" t="n">
        <v>3.94460427397237</v>
      </c>
      <c r="IL33" t="n">
        <v>0.193627495139668</v>
      </c>
      <c r="IM33" t="n">
        <v>16.7078239877104</v>
      </c>
      <c r="IN33" t="n">
        <v>245.185086242221</v>
      </c>
      <c r="IO33" t="n">
        <v>36.6312662671002</v>
      </c>
      <c r="IP33" t="n">
        <v>116.318899399565</v>
      </c>
      <c r="IQ33" t="n">
        <v>91.0580949881415</v>
      </c>
      <c r="IR33" t="n">
        <v>14.0438206081021</v>
      </c>
      <c r="IS33" t="n">
        <v>0.208575704600839</v>
      </c>
      <c r="IT33" t="n">
        <v>0</v>
      </c>
      <c r="IU33" t="n">
        <v>0</v>
      </c>
      <c r="IV33" t="n">
        <v>187.598350185282</v>
      </c>
      <c r="IW33" t="n">
        <v>7.97568817175501</v>
      </c>
      <c r="IX33" t="n">
        <v>2.12974677457686</v>
      </c>
      <c r="IY33" t="n">
        <v>0.323987469424405</v>
      </c>
      <c r="IZ33" t="n">
        <v>0.160110745003887</v>
      </c>
      <c r="JA33" t="n">
        <v>0.0888424537242892</v>
      </c>
      <c r="JB33" t="n">
        <v>0.020733642260817</v>
      </c>
      <c r="JC33" t="n">
        <v>0</v>
      </c>
      <c r="JD33" t="n">
        <v>0.0788353837497961</v>
      </c>
      <c r="JE33" t="n">
        <v>0.0945761883552743</v>
      </c>
      <c r="JF33" t="n">
        <v>0.382172225165654</v>
      </c>
      <c r="JG33" t="n">
        <v>0</v>
      </c>
      <c r="JH33" t="n">
        <v>0</v>
      </c>
      <c r="JI33" t="n">
        <v>0.460459890770355</v>
      </c>
      <c r="JJ33" t="n">
        <v>0.249600577530439</v>
      </c>
      <c r="JK33" t="n">
        <v>0.13060689503833</v>
      </c>
      <c r="JL33" t="n">
        <v>0</v>
      </c>
      <c r="JM33" t="n">
        <v>0.867867665530527</v>
      </c>
      <c r="JN33" t="n">
        <v>0.13143990127347</v>
      </c>
      <c r="JO33" t="n">
        <v>0.0566845277870505</v>
      </c>
      <c r="JP33" t="n">
        <v>0.27922368553071</v>
      </c>
      <c r="JQ33" t="n">
        <v>0.416246282627808</v>
      </c>
      <c r="JR33" t="n">
        <v>3.21942813340241</v>
      </c>
      <c r="JS33" t="n">
        <v>3.76758661075884</v>
      </c>
      <c r="JT33" t="n">
        <v>2.0531217619576</v>
      </c>
      <c r="JU33" t="n">
        <v>0</v>
      </c>
      <c r="JV33" t="n">
        <v>0</v>
      </c>
      <c r="JW33" t="n">
        <v>212.062133655766</v>
      </c>
      <c r="JX33" t="n">
        <v>0.581901444644073</v>
      </c>
      <c r="JY33" t="n">
        <v>0.163331007951277</v>
      </c>
      <c r="JZ33" t="n">
        <v>0</v>
      </c>
      <c r="KA33" t="n">
        <v>74.2612137918815</v>
      </c>
      <c r="KB33" t="n">
        <v>0</v>
      </c>
      <c r="KC33" t="n">
        <v>50.9948950482709</v>
      </c>
      <c r="KD33" t="n">
        <v>0.476462418959056</v>
      </c>
      <c r="KE33" t="n">
        <v>0.283645477999155</v>
      </c>
      <c r="KF33" t="n">
        <v>0.0164368564536392</v>
      </c>
      <c r="KG33" t="n">
        <v>0</v>
      </c>
      <c r="KH33" t="n">
        <v>11.6120484515675</v>
      </c>
      <c r="KI33" t="n">
        <v>1.69090001181933</v>
      </c>
      <c r="KJ33" t="n">
        <v>0.0822363827312791</v>
      </c>
      <c r="KK33" t="n">
        <v>0.969420529611926</v>
      </c>
      <c r="KL33" t="n">
        <v>83.1026970482633</v>
      </c>
      <c r="KM33" t="n">
        <v>10.5674302159251</v>
      </c>
      <c r="KN33" t="n">
        <v>50.6493198859386</v>
      </c>
      <c r="KO33" t="n">
        <v>46.5454027954739</v>
      </c>
      <c r="KP33" t="n">
        <v>18.4185263041907</v>
      </c>
      <c r="KQ33" t="n">
        <v>0</v>
      </c>
      <c r="KR33" t="n">
        <v>0</v>
      </c>
      <c r="KS33" t="n">
        <v>14.9115314268698</v>
      </c>
      <c r="KT33" t="n">
        <v>58.1967823017401</v>
      </c>
      <c r="KU33" t="n">
        <v>32.2455428567547</v>
      </c>
      <c r="KV33" t="n">
        <v>11.8252523300081</v>
      </c>
      <c r="KW33" t="n">
        <v>2.45678990611266</v>
      </c>
      <c r="KX33" t="n">
        <v>0.763074313685296</v>
      </c>
      <c r="KY33" t="n">
        <v>0.422251765786868</v>
      </c>
      <c r="KZ33" t="n">
        <v>0.0386203812203188</v>
      </c>
      <c r="LA33" t="n">
        <v>0.0694445611656801</v>
      </c>
      <c r="LB33" t="n">
        <v>3.97111666542617</v>
      </c>
      <c r="LC33" t="n">
        <v>2.02110851730529</v>
      </c>
      <c r="LD33" t="n">
        <v>3.46096754660969</v>
      </c>
      <c r="LE33" t="n">
        <v>2.14089693435213</v>
      </c>
      <c r="LF33" t="n">
        <v>5.99113897430306</v>
      </c>
      <c r="LG33" t="n">
        <v>10.3013856633223</v>
      </c>
      <c r="LH33" t="n">
        <v>0.186695745149271</v>
      </c>
      <c r="LI33" t="n">
        <v>1.99804592367795</v>
      </c>
      <c r="LJ33" t="n">
        <v>2.32615292073443</v>
      </c>
      <c r="LK33" t="n">
        <v>3.18420500336247</v>
      </c>
      <c r="LL33" t="n">
        <v>0.763490543205547</v>
      </c>
      <c r="LM33" t="n">
        <v>3.2348296395844</v>
      </c>
      <c r="LN33" t="n">
        <v>5.60794129325461</v>
      </c>
      <c r="LO33" t="n">
        <v>0.973846815742021</v>
      </c>
      <c r="LP33" t="n">
        <v>35.4723270863134</v>
      </c>
      <c r="LQ33" t="n">
        <v>19.2743446473138</v>
      </c>
      <c r="LR33" t="n">
        <v>16.1652733297635</v>
      </c>
      <c r="LS33" t="n">
        <v>0.57470257543103</v>
      </c>
      <c r="LT33" t="n">
        <v>1.33249067910258</v>
      </c>
      <c r="LU33" t="n">
        <v>1806.64230858571</v>
      </c>
      <c r="LV33" t="n">
        <v>10.9280772948592</v>
      </c>
      <c r="LW33" t="n">
        <v>2.07654126903832</v>
      </c>
      <c r="LX33" t="n">
        <v>0</v>
      </c>
      <c r="LY33" t="n">
        <v>417.653909642972</v>
      </c>
      <c r="LZ33" t="n">
        <v>0</v>
      </c>
      <c r="MA33" t="n">
        <v>417.126028226245</v>
      </c>
      <c r="MB33" t="n">
        <v>20.9600887748977</v>
      </c>
      <c r="MC33" t="n">
        <v>7.71365420527601</v>
      </c>
      <c r="MD33" t="n">
        <v>0.895295536662596</v>
      </c>
      <c r="ME33" t="n">
        <v>0.249965163005012</v>
      </c>
      <c r="MF33" t="n">
        <v>55.6706654523646</v>
      </c>
      <c r="MG33" t="n">
        <v>11.5085701030373</v>
      </c>
      <c r="MH33" t="n">
        <v>2.77711859120004</v>
      </c>
      <c r="MI33" t="n">
        <v>145.004297545733</v>
      </c>
      <c r="MJ33" t="n">
        <v>599.544608722176</v>
      </c>
      <c r="MK33" t="n">
        <v>55.4501916730896</v>
      </c>
      <c r="ML33" t="n">
        <v>231.622104464341</v>
      </c>
      <c r="MM33" t="n">
        <v>151.439737041685</v>
      </c>
      <c r="MN33" t="n">
        <v>25.3059353950315</v>
      </c>
      <c r="MO33" t="n">
        <v>5.90380289739671</v>
      </c>
      <c r="MP33" t="n">
        <v>0</v>
      </c>
      <c r="MQ33" t="n">
        <v>84.8828252752903</v>
      </c>
      <c r="MR33" t="n">
        <v>24.7928062088313</v>
      </c>
      <c r="MS33" t="n">
        <v>4.07553881824646</v>
      </c>
      <c r="MT33" t="n">
        <v>2.7658409789428</v>
      </c>
      <c r="MU33" t="n">
        <v>1.09824350597571</v>
      </c>
      <c r="MV33" t="n">
        <v>0.122909147578177</v>
      </c>
      <c r="MW33" t="n">
        <v>0.0274499331353958</v>
      </c>
      <c r="MX33" t="n">
        <v>0</v>
      </c>
      <c r="MY33" t="n">
        <v>0</v>
      </c>
      <c r="MZ33" t="n">
        <v>1.59507664895997</v>
      </c>
      <c r="NA33" t="n">
        <v>0</v>
      </c>
      <c r="NB33" t="n">
        <v>0.242965546371172</v>
      </c>
      <c r="NC33" t="n">
        <v>1.80964478518477</v>
      </c>
      <c r="ND33" t="n">
        <v>0</v>
      </c>
      <c r="NE33" t="n">
        <v>0.271174350039867</v>
      </c>
      <c r="NF33" t="n">
        <v>0.15084643348515</v>
      </c>
      <c r="NG33" t="n">
        <v>0.232070109587089</v>
      </c>
      <c r="NH33" t="n">
        <v>0</v>
      </c>
      <c r="NI33" t="n">
        <v>0.66555321781253</v>
      </c>
      <c r="NJ33" t="n">
        <v>0.115373784337421</v>
      </c>
      <c r="NK33" t="n">
        <v>0.158255772376075</v>
      </c>
      <c r="NL33" t="n">
        <v>0.72510105300214</v>
      </c>
      <c r="NM33" t="n">
        <v>0.415489566121416</v>
      </c>
      <c r="NN33" t="n">
        <v>2.10776454557504</v>
      </c>
      <c r="NO33" t="n">
        <v>1.83342680108456</v>
      </c>
      <c r="NP33" t="n">
        <v>0.458119470935832</v>
      </c>
      <c r="NQ33" t="n">
        <v>0</v>
      </c>
      <c r="NR33" t="n">
        <v>0.123218545080558</v>
      </c>
      <c r="NS33" t="n">
        <v>43.2401471394081</v>
      </c>
      <c r="NT33" t="n">
        <v>6.12932969000027</v>
      </c>
      <c r="NU33" t="n">
        <v>0.239175244018381</v>
      </c>
      <c r="NV33" t="n">
        <v>0</v>
      </c>
      <c r="NW33" t="n">
        <v>110.187738591681</v>
      </c>
      <c r="NX33" t="n">
        <v>0</v>
      </c>
      <c r="NY33" t="n">
        <v>74.6008263950368</v>
      </c>
      <c r="NZ33" t="n">
        <v>1.11889691937107</v>
      </c>
      <c r="OA33" t="n">
        <v>0.326256819741375</v>
      </c>
      <c r="OB33" t="n">
        <v>0.119781477927531</v>
      </c>
      <c r="OC33" t="n">
        <v>0.0940282636826318</v>
      </c>
      <c r="OD33" t="n">
        <v>1.82902483664164</v>
      </c>
      <c r="OE33" t="n">
        <v>1.36141025077863</v>
      </c>
      <c r="OF33" t="n">
        <v>0.17514834578613</v>
      </c>
      <c r="OG33" t="n">
        <v>1.46199110805537</v>
      </c>
      <c r="OH33" t="n">
        <v>106.261915308833</v>
      </c>
      <c r="OI33" t="n">
        <v>12.6929242578241</v>
      </c>
      <c r="OJ33" t="n">
        <v>47.6865688289994</v>
      </c>
      <c r="OK33" t="n">
        <v>43.5628729129077</v>
      </c>
      <c r="OL33" t="n">
        <v>36.6635583802085</v>
      </c>
      <c r="OM33" t="n">
        <v>4.3518630167654</v>
      </c>
      <c r="ON33" t="n">
        <v>0.170906326462422</v>
      </c>
      <c r="OO33" t="n">
        <v>0</v>
      </c>
      <c r="OP33" t="n">
        <v>82.2187498231066</v>
      </c>
      <c r="OQ33" t="n">
        <v>16.0208666802224</v>
      </c>
      <c r="OR33" t="n">
        <v>2.78837920144808</v>
      </c>
      <c r="OS33" t="n">
        <v>1.34199217298964</v>
      </c>
      <c r="OT33" t="n">
        <v>0.196450631159559</v>
      </c>
      <c r="OU33" t="n">
        <v>0.207195602515335</v>
      </c>
      <c r="OV33" t="n">
        <v>0</v>
      </c>
      <c r="OW33" t="n">
        <v>0</v>
      </c>
      <c r="OX33" t="n">
        <v>2.36842680130024</v>
      </c>
      <c r="OY33" t="n">
        <v>0.0436269290662999</v>
      </c>
      <c r="OZ33" t="n">
        <v>0.0814884700321353</v>
      </c>
      <c r="PA33" t="n">
        <v>0.145941013797785</v>
      </c>
      <c r="PB33" t="n">
        <v>0</v>
      </c>
      <c r="PC33" t="n">
        <v>0.544080406899272</v>
      </c>
      <c r="PD33" t="n">
        <v>0</v>
      </c>
      <c r="PE33" t="n">
        <v>0</v>
      </c>
      <c r="PF33" t="n">
        <v>0</v>
      </c>
      <c r="PG33" t="n">
        <v>1.69314985905213</v>
      </c>
      <c r="PH33" t="n">
        <v>0.0720912469699457</v>
      </c>
      <c r="PI33" t="n">
        <v>0.0866686900543327</v>
      </c>
      <c r="PJ33" t="n">
        <v>0</v>
      </c>
      <c r="PK33" t="n">
        <v>0.0651029121391572</v>
      </c>
      <c r="PL33" t="n">
        <v>6.03906199993764</v>
      </c>
      <c r="PM33" t="n">
        <v>0</v>
      </c>
      <c r="PN33" t="n">
        <v>0</v>
      </c>
      <c r="PO33" t="n">
        <v>0</v>
      </c>
      <c r="PP33" t="n">
        <v>0</v>
      </c>
      <c r="PQ33" t="n">
        <v>27.5395444267125</v>
      </c>
      <c r="PR33" t="n">
        <v>1.62619591779027</v>
      </c>
      <c r="PS33" t="n">
        <v>0.666077801358686</v>
      </c>
      <c r="PT33" t="n">
        <v>0</v>
      </c>
      <c r="PU33" t="n">
        <v>140.350704429738</v>
      </c>
      <c r="PV33" t="n">
        <v>0</v>
      </c>
      <c r="PW33" t="n">
        <v>79.672586433864</v>
      </c>
      <c r="PX33" t="n">
        <v>0.440726955166885</v>
      </c>
      <c r="PY33" t="n">
        <v>0.511539938304797</v>
      </c>
      <c r="PZ33" t="n">
        <v>0.0531378630860594</v>
      </c>
      <c r="QA33" t="n">
        <v>0.0222908278473536</v>
      </c>
      <c r="QB33" t="n">
        <v>1.52936588299218</v>
      </c>
      <c r="QC33" t="n">
        <v>0.302987114772819</v>
      </c>
      <c r="QD33" t="n">
        <v>0</v>
      </c>
      <c r="QE33" t="n">
        <v>2.20747954481741</v>
      </c>
      <c r="QF33" t="n">
        <v>74.0188925753795</v>
      </c>
      <c r="QG33" t="n">
        <v>19.601399447826</v>
      </c>
      <c r="QH33" t="n">
        <v>72.0435225790174</v>
      </c>
      <c r="QI33" t="n">
        <v>42.13753719236</v>
      </c>
    </row>
    <row r="34">
      <c r="A34" t="s">
        <v>33</v>
      </c>
      <c r="B34" t="n">
        <v>82.5814778119851</v>
      </c>
      <c r="C34" t="n">
        <v>1.00520756332065</v>
      </c>
      <c r="D34" t="n">
        <v>3.63795869690144</v>
      </c>
      <c r="E34" t="n">
        <v>0</v>
      </c>
      <c r="F34" t="n">
        <v>0</v>
      </c>
      <c r="G34" t="n">
        <v>12.4175978241677</v>
      </c>
      <c r="H34" t="n">
        <v>75.5613110131982</v>
      </c>
      <c r="I34" t="n">
        <v>11.3433442082064</v>
      </c>
      <c r="J34" t="n">
        <v>12.2232372093268</v>
      </c>
      <c r="K34" t="n">
        <v>5.12471862445156</v>
      </c>
      <c r="L34" t="n">
        <v>0.137752849282526</v>
      </c>
      <c r="M34" t="n">
        <v>1.73583790465413</v>
      </c>
      <c r="N34" t="n">
        <v>12.8195029519361</v>
      </c>
      <c r="O34" t="n">
        <v>36.4063487006627</v>
      </c>
      <c r="P34" t="n">
        <v>9.08330633395547</v>
      </c>
      <c r="Q34" t="n">
        <v>8.47016537356487</v>
      </c>
      <c r="R34" t="n">
        <v>0</v>
      </c>
      <c r="S34" t="n">
        <v>70.3468042198101</v>
      </c>
      <c r="T34" t="n">
        <v>0</v>
      </c>
      <c r="U34" t="n">
        <v>4.69522378770063</v>
      </c>
      <c r="V34" t="n">
        <v>14.1168060990674</v>
      </c>
      <c r="W34" t="n">
        <v>9.2588155208266</v>
      </c>
      <c r="X34" t="n">
        <v>2.36641330658307</v>
      </c>
      <c r="Y34" t="n">
        <v>8.49346724167946</v>
      </c>
      <c r="Z34" t="n">
        <v>42.86724307512</v>
      </c>
      <c r="AA34" t="n">
        <v>0</v>
      </c>
      <c r="AB34" t="n">
        <v>15.4405029668913</v>
      </c>
      <c r="AC34" t="n">
        <v>15.1305527267921</v>
      </c>
      <c r="AD34" t="n">
        <v>4.91490659754511</v>
      </c>
      <c r="AE34" t="n">
        <v>2.38963231326241</v>
      </c>
      <c r="AF34" t="n">
        <v>3.00182127297739</v>
      </c>
      <c r="AG34" t="n">
        <v>14.1450022478272</v>
      </c>
      <c r="AH34" t="n">
        <v>123.315212958555</v>
      </c>
      <c r="AI34" t="n">
        <v>1.70428374535855</v>
      </c>
      <c r="AJ34" t="n">
        <v>12.1017219701151</v>
      </c>
      <c r="AK34" t="n">
        <v>71.7792330232562</v>
      </c>
      <c r="AL34" t="n">
        <v>21.7220293476959</v>
      </c>
      <c r="AM34" t="n">
        <v>52.2085114902549</v>
      </c>
      <c r="AN34" t="n">
        <v>10.582921599134</v>
      </c>
      <c r="AO34" t="n">
        <v>12.9519309991097</v>
      </c>
      <c r="AP34" t="n">
        <v>1.73974670505209</v>
      </c>
      <c r="AQ34" t="n">
        <v>1.06785454149568</v>
      </c>
      <c r="AR34" t="n">
        <v>121.328291603005</v>
      </c>
      <c r="AS34" t="n">
        <v>4.15108702373953</v>
      </c>
      <c r="AT34" t="n">
        <v>1.59208998165662</v>
      </c>
      <c r="AU34" t="n">
        <v>140.620952614171</v>
      </c>
      <c r="AV34" t="n">
        <v>32.4266814534746</v>
      </c>
      <c r="AW34" t="n">
        <v>16.0993232892662</v>
      </c>
      <c r="AX34" t="n">
        <v>27.0262271055918</v>
      </c>
      <c r="AY34" t="n">
        <v>35.4429741176721</v>
      </c>
      <c r="AZ34" t="n">
        <v>53.5344727236872</v>
      </c>
      <c r="BA34" t="n">
        <v>6.03434812787387</v>
      </c>
      <c r="BB34" t="n">
        <v>1.69729532996704</v>
      </c>
      <c r="BC34" t="n">
        <v>0</v>
      </c>
      <c r="BD34" t="n">
        <v>8.65301689790616</v>
      </c>
      <c r="BE34" t="n">
        <v>1.26741961198528</v>
      </c>
      <c r="BF34" t="n">
        <v>25.2452657544878</v>
      </c>
      <c r="BG34" t="n">
        <v>2.51282207610119</v>
      </c>
      <c r="BH34" t="n">
        <v>5.97430633715809</v>
      </c>
      <c r="BI34" t="n">
        <v>1.51439943343255</v>
      </c>
      <c r="BJ34" t="n">
        <v>0.0967539979764037</v>
      </c>
      <c r="BK34" t="n">
        <v>0.224536492217053</v>
      </c>
      <c r="BL34" t="n">
        <v>4.88537218110101</v>
      </c>
      <c r="BM34" t="n">
        <v>20.0494037114432</v>
      </c>
      <c r="BN34" t="n">
        <v>0.891103971895731</v>
      </c>
      <c r="BO34" t="n">
        <v>2.57518875215057</v>
      </c>
      <c r="BP34" t="n">
        <v>0</v>
      </c>
      <c r="BQ34" t="n">
        <v>58.3051939565184</v>
      </c>
      <c r="BR34" t="n">
        <v>3.11537350885659</v>
      </c>
      <c r="BS34" t="n">
        <v>1.20115822601849</v>
      </c>
      <c r="BT34" t="n">
        <v>3.78774962869501</v>
      </c>
      <c r="BU34" t="n">
        <v>5.47079684652289</v>
      </c>
      <c r="BV34" t="n">
        <v>0.264827786531059</v>
      </c>
      <c r="BW34" t="n">
        <v>2.39924114294816</v>
      </c>
      <c r="BX34" t="n">
        <v>20.0766937446849</v>
      </c>
      <c r="BY34" t="n">
        <v>0</v>
      </c>
      <c r="BZ34" t="n">
        <v>5.5790821649234</v>
      </c>
      <c r="CA34" t="n">
        <v>1.64018225382348</v>
      </c>
      <c r="CB34" t="n">
        <v>4.85195698070201</v>
      </c>
      <c r="CC34" t="n">
        <v>1.10624100664665</v>
      </c>
      <c r="CD34" t="n">
        <v>0.725966031325904</v>
      </c>
      <c r="CE34" t="n">
        <v>51.6044743521053</v>
      </c>
      <c r="CF34" t="n">
        <v>79.2370729309695</v>
      </c>
      <c r="CG34" t="n">
        <v>3.28707436412014</v>
      </c>
      <c r="CH34" t="n">
        <v>8.21259000510125</v>
      </c>
      <c r="CI34" t="n">
        <v>48.0062706954947</v>
      </c>
      <c r="CJ34" t="n">
        <v>9.44263860543017</v>
      </c>
      <c r="CK34" t="n">
        <v>30.6218765216767</v>
      </c>
      <c r="CL34" t="n">
        <v>2.87500754547671</v>
      </c>
      <c r="CM34" t="n">
        <v>3.7897296540966</v>
      </c>
      <c r="CN34" t="n">
        <v>0.709393395321608</v>
      </c>
      <c r="CO34" t="n">
        <v>0.59529457713449</v>
      </c>
      <c r="CP34" t="n">
        <v>46.6424435971002</v>
      </c>
      <c r="CQ34" t="n">
        <v>0.82498454414967</v>
      </c>
      <c r="CR34" t="n">
        <v>0</v>
      </c>
      <c r="CS34" t="n">
        <v>25.9185281448608</v>
      </c>
      <c r="CT34" t="n">
        <v>16.2917319696138</v>
      </c>
      <c r="CU34" t="n">
        <v>18.1225849278718</v>
      </c>
      <c r="CV34" t="n">
        <v>20.4047189111133</v>
      </c>
      <c r="CW34" t="n">
        <v>18.7257666841349</v>
      </c>
      <c r="CX34" t="n">
        <v>40.1095045661366</v>
      </c>
      <c r="CY34" t="n">
        <v>1.0921017997027</v>
      </c>
      <c r="CZ34" t="n">
        <v>0</v>
      </c>
      <c r="DA34" t="n">
        <v>0</v>
      </c>
      <c r="DB34" t="n">
        <v>75.9256119446107</v>
      </c>
      <c r="DC34" t="n">
        <v>46.7891933647501</v>
      </c>
      <c r="DD34" t="n">
        <v>3.8091542397104</v>
      </c>
      <c r="DE34" t="n">
        <v>0.295679688073807</v>
      </c>
      <c r="DF34" t="n">
        <v>0</v>
      </c>
      <c r="DG34" t="n">
        <v>0.0855455876913799</v>
      </c>
      <c r="DH34" t="n">
        <v>0</v>
      </c>
      <c r="DI34" t="n">
        <v>0</v>
      </c>
      <c r="DJ34" t="n">
        <v>0.276930793478023</v>
      </c>
      <c r="DK34" t="n">
        <v>0</v>
      </c>
      <c r="DL34" t="n">
        <v>0.26884020276588</v>
      </c>
      <c r="DM34" t="n">
        <v>0</v>
      </c>
      <c r="DN34" t="n">
        <v>0</v>
      </c>
      <c r="DO34" t="n">
        <v>0</v>
      </c>
      <c r="DP34" t="n">
        <v>0</v>
      </c>
      <c r="DQ34" t="n">
        <v>0.249886611411341</v>
      </c>
      <c r="DR34" t="n">
        <v>0</v>
      </c>
      <c r="DS34" t="n">
        <v>0.472941542046468</v>
      </c>
      <c r="DT34" t="n">
        <v>0.0927210326276509</v>
      </c>
      <c r="DU34" t="n">
        <v>0.244743903029526</v>
      </c>
      <c r="DV34" t="n">
        <v>0</v>
      </c>
      <c r="DW34" t="n">
        <v>0</v>
      </c>
      <c r="DX34" t="n">
        <v>3.00894252362777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4.80378887765955</v>
      </c>
      <c r="EE34" t="n">
        <v>1.41876336110048</v>
      </c>
      <c r="EF34" t="n">
        <v>1.86844166340849</v>
      </c>
      <c r="EG34" t="n">
        <v>7.40985259272544</v>
      </c>
      <c r="EH34" t="n">
        <v>2.02495164859411</v>
      </c>
      <c r="EI34" t="n">
        <v>3.26568042617772</v>
      </c>
      <c r="EJ34" t="n">
        <v>0.21470893826961</v>
      </c>
      <c r="EK34" t="n">
        <v>1.43522739636876</v>
      </c>
      <c r="EL34" t="n">
        <v>0.0957466277411503</v>
      </c>
      <c r="EM34" t="n">
        <v>0.103071661996609</v>
      </c>
      <c r="EN34" t="n">
        <v>0</v>
      </c>
      <c r="EO34" t="n">
        <v>0.0891493915365186</v>
      </c>
      <c r="EP34" t="n">
        <v>0</v>
      </c>
      <c r="EQ34" t="n">
        <v>0</v>
      </c>
      <c r="ER34" t="n">
        <v>4.14520475973357</v>
      </c>
      <c r="ES34" t="n">
        <v>2.49937346675331</v>
      </c>
      <c r="ET34" t="n">
        <v>5.44830891796078</v>
      </c>
      <c r="EU34" t="n">
        <v>4.84228403990271</v>
      </c>
      <c r="EV34" t="n">
        <v>36.215344789394</v>
      </c>
      <c r="EW34" t="n">
        <v>0.225313229183196</v>
      </c>
      <c r="EX34" t="n">
        <v>0.127023914010737</v>
      </c>
      <c r="EY34" t="n">
        <v>1.40543571235656</v>
      </c>
      <c r="EZ34" t="n">
        <v>194.422258012393</v>
      </c>
      <c r="FA34" t="n">
        <v>7.29444748470811</v>
      </c>
      <c r="FB34" t="n">
        <v>29.6325377781682</v>
      </c>
      <c r="FC34" t="n">
        <v>2.10398571575249</v>
      </c>
      <c r="FD34" t="n">
        <v>0.332544188251302</v>
      </c>
      <c r="FE34" t="n">
        <v>2.32034640255377</v>
      </c>
      <c r="FF34" t="n">
        <v>0</v>
      </c>
      <c r="FG34" t="n">
        <v>0</v>
      </c>
      <c r="FH34" t="n">
        <v>0.417997815583735</v>
      </c>
      <c r="FI34" t="n">
        <v>14.9540998525929</v>
      </c>
      <c r="FJ34" t="n">
        <v>0</v>
      </c>
      <c r="FK34" t="n">
        <v>25.6969655165808</v>
      </c>
      <c r="FL34" t="n">
        <v>0</v>
      </c>
      <c r="FM34" t="n">
        <v>14.7556893583263</v>
      </c>
      <c r="FN34" t="n">
        <v>0</v>
      </c>
      <c r="FO34" t="n">
        <v>1.49034106025393</v>
      </c>
      <c r="FP34" t="n">
        <v>0</v>
      </c>
      <c r="FQ34" t="n">
        <v>0.885389976961659</v>
      </c>
      <c r="FR34" t="n">
        <v>0.947115828657055</v>
      </c>
      <c r="FS34" t="n">
        <v>2.10815368019758</v>
      </c>
      <c r="FT34" t="n">
        <v>20.2718094674893</v>
      </c>
      <c r="FU34" t="n">
        <v>0</v>
      </c>
      <c r="FV34" t="n">
        <v>3.5415857152088</v>
      </c>
      <c r="FW34" t="n">
        <v>1.8946607190469</v>
      </c>
      <c r="FX34" t="n">
        <v>0</v>
      </c>
      <c r="FY34" t="n">
        <v>0</v>
      </c>
      <c r="FZ34" t="n">
        <v>0</v>
      </c>
      <c r="GA34" t="n">
        <v>1.10359796421342</v>
      </c>
      <c r="GB34" t="n">
        <v>53.2645949234754</v>
      </c>
      <c r="GC34" t="n">
        <v>1.902003132102</v>
      </c>
      <c r="GD34" t="n">
        <v>3.46478030556561</v>
      </c>
      <c r="GE34" t="n">
        <v>28.6275040294602</v>
      </c>
      <c r="GF34" t="n">
        <v>5.00993233059512</v>
      </c>
      <c r="GG34" t="n">
        <v>15.8615871448472</v>
      </c>
      <c r="GH34" t="n">
        <v>0.773728651601204</v>
      </c>
      <c r="GI34" t="n">
        <v>1.90861479783643</v>
      </c>
      <c r="GJ34" t="n">
        <v>0.490988287448821</v>
      </c>
      <c r="GK34" t="n">
        <v>0</v>
      </c>
      <c r="GL34" t="n">
        <v>26.3664997097584</v>
      </c>
      <c r="GM34" t="n">
        <v>0.44419124742108</v>
      </c>
      <c r="GN34" t="n">
        <v>0</v>
      </c>
      <c r="GO34" t="n">
        <v>12.6233840800561</v>
      </c>
      <c r="GP34" t="n">
        <v>8.50118806465254</v>
      </c>
      <c r="GQ34" t="n">
        <v>7.86509060372062</v>
      </c>
      <c r="GR34" t="n">
        <v>13.6458897882862</v>
      </c>
      <c r="GS34" t="n">
        <v>14.5686827725852</v>
      </c>
      <c r="GT34" t="n">
        <v>56.5046782017669</v>
      </c>
      <c r="GU34" t="n">
        <v>17.8757582757555</v>
      </c>
      <c r="GV34" t="n">
        <v>0</v>
      </c>
      <c r="GW34" t="n">
        <v>11.0159375771171</v>
      </c>
      <c r="GX34" t="n">
        <v>0</v>
      </c>
      <c r="GY34" t="n">
        <v>3.13582116542641</v>
      </c>
      <c r="GZ34" t="n">
        <v>59.2136887870635</v>
      </c>
      <c r="HA34" t="n">
        <v>3.71067496886401</v>
      </c>
      <c r="HB34" t="n">
        <v>20.7315049489529</v>
      </c>
      <c r="HC34" t="n">
        <v>12.2707493974743</v>
      </c>
      <c r="HD34" t="n">
        <v>2.12060458932383</v>
      </c>
      <c r="HE34" t="n">
        <v>3.23449871856683</v>
      </c>
      <c r="HF34" t="n">
        <v>7.15398514245553</v>
      </c>
      <c r="HG34" t="n">
        <v>54.3581348152018</v>
      </c>
      <c r="HH34" t="n">
        <v>5.49539188894626</v>
      </c>
      <c r="HI34" t="n">
        <v>22.4660471169107</v>
      </c>
      <c r="HJ34" t="n">
        <v>0</v>
      </c>
      <c r="HK34" t="n">
        <v>56.2858114405396</v>
      </c>
      <c r="HL34" t="n">
        <v>16.0801176219025</v>
      </c>
      <c r="HM34" t="n">
        <v>12.5583151660608</v>
      </c>
      <c r="HN34" t="n">
        <v>5.65901947607254</v>
      </c>
      <c r="HO34" t="n">
        <v>16.3019742266245</v>
      </c>
      <c r="HP34" t="n">
        <v>8.5275594558602</v>
      </c>
      <c r="HQ34" t="n">
        <v>5.7297133721441</v>
      </c>
      <c r="HR34" t="n">
        <v>173.259364274594</v>
      </c>
      <c r="HS34" t="n">
        <v>24.680338867514</v>
      </c>
      <c r="HT34" t="n">
        <v>15.08791456785</v>
      </c>
      <c r="HU34" t="n">
        <v>11.2998353174716</v>
      </c>
      <c r="HV34" t="n">
        <v>6.75301380648842</v>
      </c>
      <c r="HW34" t="n">
        <v>1.29420220521638</v>
      </c>
      <c r="HX34" t="n">
        <v>0.737490006498105</v>
      </c>
      <c r="HY34" t="n">
        <v>24.6599810117302</v>
      </c>
      <c r="HZ34" t="n">
        <v>115.85991259533</v>
      </c>
      <c r="IA34" t="n">
        <v>10.2824440437359</v>
      </c>
      <c r="IB34" t="n">
        <v>17.6774690536041</v>
      </c>
      <c r="IC34" t="n">
        <v>88.2396085686256</v>
      </c>
      <c r="ID34" t="n">
        <v>17.0751887723813</v>
      </c>
      <c r="IE34" t="n">
        <v>85.0144866633004</v>
      </c>
      <c r="IF34" t="n">
        <v>3.44483557666297</v>
      </c>
      <c r="IG34" t="n">
        <v>6.6445810340277</v>
      </c>
      <c r="IH34" t="n">
        <v>0.606371301156307</v>
      </c>
      <c r="II34" t="n">
        <v>0.34202117712471</v>
      </c>
      <c r="IJ34" t="n">
        <v>21.4597814719783</v>
      </c>
      <c r="IK34" t="n">
        <v>2.8250934268912</v>
      </c>
      <c r="IL34" t="n">
        <v>0.234504095230941</v>
      </c>
      <c r="IM34" t="n">
        <v>47.3924736771163</v>
      </c>
      <c r="IN34" t="n">
        <v>30.7143087295147</v>
      </c>
      <c r="IO34" t="n">
        <v>23.6690582983467</v>
      </c>
      <c r="IP34" t="n">
        <v>31.1242220036821</v>
      </c>
      <c r="IQ34" t="n">
        <v>39.3076563929161</v>
      </c>
      <c r="IR34" t="n">
        <v>28.4895972949634</v>
      </c>
      <c r="IS34" t="n">
        <v>0.42462894772335</v>
      </c>
      <c r="IT34" t="n">
        <v>0</v>
      </c>
      <c r="IU34" t="n">
        <v>0</v>
      </c>
      <c r="IV34" t="n">
        <v>1181.86062458555</v>
      </c>
      <c r="IW34" t="n">
        <v>20.010673870702</v>
      </c>
      <c r="IX34" t="n">
        <v>17.2799937990291</v>
      </c>
      <c r="IY34" t="n">
        <v>1.03948561611965</v>
      </c>
      <c r="IZ34" t="n">
        <v>4.0872206524695</v>
      </c>
      <c r="JA34" t="n">
        <v>0.785701278405406</v>
      </c>
      <c r="JB34" t="n">
        <v>0.20283871966941</v>
      </c>
      <c r="JC34" t="n">
        <v>0</v>
      </c>
      <c r="JD34" t="n">
        <v>0.368896533964952</v>
      </c>
      <c r="JE34" t="n">
        <v>2.3720735402528</v>
      </c>
      <c r="JF34" t="n">
        <v>1.22949135006479</v>
      </c>
      <c r="JG34" t="n">
        <v>0</v>
      </c>
      <c r="JH34" t="n">
        <v>0</v>
      </c>
      <c r="JI34" t="n">
        <v>13.2214426306784</v>
      </c>
      <c r="JJ34" t="n">
        <v>4.55662953802429</v>
      </c>
      <c r="JK34" t="n">
        <v>1.10937664447107</v>
      </c>
      <c r="JL34" t="n">
        <v>0</v>
      </c>
      <c r="JM34" t="n">
        <v>12.2710505861213</v>
      </c>
      <c r="JN34" t="n">
        <v>0.844414917098376</v>
      </c>
      <c r="JO34" t="n">
        <v>0.296257563181348</v>
      </c>
      <c r="JP34" t="n">
        <v>24.668184498199</v>
      </c>
      <c r="JQ34" t="n">
        <v>62.5697295426681</v>
      </c>
      <c r="JR34" t="n">
        <v>4.45529781541049</v>
      </c>
      <c r="JS34" t="n">
        <v>6.43353799969771</v>
      </c>
      <c r="JT34" t="n">
        <v>2.69864973426152</v>
      </c>
      <c r="JU34" t="n">
        <v>0</v>
      </c>
      <c r="JV34" t="n">
        <v>0</v>
      </c>
      <c r="JW34" t="n">
        <v>7.20426790481835</v>
      </c>
      <c r="JX34" t="n">
        <v>19.4685844432936</v>
      </c>
      <c r="JY34" t="n">
        <v>1.16645502385753</v>
      </c>
      <c r="JZ34" t="n">
        <v>3.50722668702047</v>
      </c>
      <c r="KA34" t="n">
        <v>29.9313666159488</v>
      </c>
      <c r="KB34" t="n">
        <v>5.56893373489033</v>
      </c>
      <c r="KC34" t="n">
        <v>17.9359257426377</v>
      </c>
      <c r="KD34" t="n">
        <v>0.815626705085072</v>
      </c>
      <c r="KE34" t="n">
        <v>1.83012818670246</v>
      </c>
      <c r="KF34" t="n">
        <v>0.10605335402741</v>
      </c>
      <c r="KG34" t="n">
        <v>0</v>
      </c>
      <c r="KH34" t="n">
        <v>123.597191876377</v>
      </c>
      <c r="KI34" t="n">
        <v>1.21100880522813</v>
      </c>
      <c r="KJ34" t="n">
        <v>0.0995972628451008</v>
      </c>
      <c r="KK34" t="n">
        <v>2.74980374257494</v>
      </c>
      <c r="KL34" t="n">
        <v>10.410265699742</v>
      </c>
      <c r="KM34" t="n">
        <v>6.8280774139955</v>
      </c>
      <c r="KN34" t="n">
        <v>13.5525755883429</v>
      </c>
      <c r="KO34" t="n">
        <v>20.0925650815848</v>
      </c>
      <c r="KP34" t="n">
        <v>37.3642195963651</v>
      </c>
      <c r="KQ34" t="n">
        <v>0</v>
      </c>
      <c r="KR34" t="n">
        <v>0</v>
      </c>
      <c r="KS34" t="n">
        <v>32.2390515765315</v>
      </c>
      <c r="KT34" t="n">
        <v>366.636942233619</v>
      </c>
      <c r="KU34" t="n">
        <v>80.9027419320831</v>
      </c>
      <c r="KV34" t="n">
        <v>95.9458135463516</v>
      </c>
      <c r="KW34" t="n">
        <v>7.88239672901272</v>
      </c>
      <c r="KX34" t="n">
        <v>19.4793490854584</v>
      </c>
      <c r="KY34" t="n">
        <v>3.73429299034521</v>
      </c>
      <c r="KZ34" t="n">
        <v>0.37782597873208</v>
      </c>
      <c r="LA34" t="n">
        <v>0.456708279647445</v>
      </c>
      <c r="LB34" t="n">
        <v>18.5821531419889</v>
      </c>
      <c r="LC34" t="n">
        <v>50.6915971055001</v>
      </c>
      <c r="LD34" t="n">
        <v>11.1343247394996</v>
      </c>
      <c r="LE34" t="n">
        <v>44.3707139452015</v>
      </c>
      <c r="LF34" t="n">
        <v>1065.81386426578</v>
      </c>
      <c r="LG34" t="n">
        <v>295.789453748612</v>
      </c>
      <c r="LH34" t="n">
        <v>3.40825872835521</v>
      </c>
      <c r="LI34" t="n">
        <v>16.9714277462796</v>
      </c>
      <c r="LJ34" t="n">
        <v>49.38680631459</v>
      </c>
      <c r="LK34" t="n">
        <v>45.0224639363143</v>
      </c>
      <c r="LL34" t="n">
        <v>4.90492458910903</v>
      </c>
      <c r="LM34" t="n">
        <v>16.9066019201981</v>
      </c>
      <c r="LN34" t="n">
        <v>495.436947672044</v>
      </c>
      <c r="LO34" t="n">
        <v>146.387690221011</v>
      </c>
      <c r="LP34" t="n">
        <v>49.0893956400127</v>
      </c>
      <c r="LQ34" t="n">
        <v>32.912907258365</v>
      </c>
      <c r="LR34" t="n">
        <v>21.2478438366151</v>
      </c>
      <c r="LS34" t="n">
        <v>4.19053588485101</v>
      </c>
      <c r="LT34" t="n">
        <v>4.48717544930799</v>
      </c>
      <c r="LU34" t="n">
        <v>61.3760456657419</v>
      </c>
      <c r="LV34" t="n">
        <v>365.618950727884</v>
      </c>
      <c r="LW34" t="n">
        <v>14.829958045932</v>
      </c>
      <c r="LX34" t="n">
        <v>23.0859254994105</v>
      </c>
      <c r="LY34" t="n">
        <v>168.33757017684</v>
      </c>
      <c r="LZ34" t="n">
        <v>30.8204996025407</v>
      </c>
      <c r="MA34" t="n">
        <v>146.71157692364</v>
      </c>
      <c r="MB34" t="n">
        <v>35.8802865986993</v>
      </c>
      <c r="MC34" t="n">
        <v>49.7697903845788</v>
      </c>
      <c r="MD34" t="n">
        <v>5.77659692877685</v>
      </c>
      <c r="ME34" t="n">
        <v>1.61281714680176</v>
      </c>
      <c r="MF34" t="n">
        <v>592.551602630683</v>
      </c>
      <c r="MG34" t="n">
        <v>8.24234409660207</v>
      </c>
      <c r="MH34" t="n">
        <v>3.36339465688296</v>
      </c>
      <c r="MI34" t="n">
        <v>411.311033654637</v>
      </c>
      <c r="MJ34" t="n">
        <v>75.104887053436</v>
      </c>
      <c r="MK34" t="n">
        <v>35.8287865288353</v>
      </c>
      <c r="ML34" t="n">
        <v>61.976667914854</v>
      </c>
      <c r="MM34" t="n">
        <v>65.3730033408162</v>
      </c>
      <c r="MN34" t="n">
        <v>51.3361661826468</v>
      </c>
      <c r="MO34" t="n">
        <v>12.0192599453769</v>
      </c>
      <c r="MP34" t="n">
        <v>0</v>
      </c>
      <c r="MQ34" t="n">
        <v>183.518493417832</v>
      </c>
      <c r="MR34" t="n">
        <v>156.193492118976</v>
      </c>
      <c r="MS34" t="n">
        <v>10.2253594151451</v>
      </c>
      <c r="MT34" t="n">
        <v>22.441031739432</v>
      </c>
      <c r="MU34" t="n">
        <v>3.52361876675891</v>
      </c>
      <c r="MV34" t="n">
        <v>3.13755835903924</v>
      </c>
      <c r="MW34" t="n">
        <v>0.242760602082819</v>
      </c>
      <c r="MX34" t="n">
        <v>0</v>
      </c>
      <c r="MY34" t="n">
        <v>0</v>
      </c>
      <c r="MZ34" t="n">
        <v>7.4638851137867</v>
      </c>
      <c r="NA34" t="n">
        <v>0</v>
      </c>
      <c r="NB34" t="n">
        <v>0.7816476916857</v>
      </c>
      <c r="NC34" t="n">
        <v>37.5054164530147</v>
      </c>
      <c r="ND34" t="n">
        <v>0</v>
      </c>
      <c r="NE34" t="n">
        <v>7.78638092878262</v>
      </c>
      <c r="NF34" t="n">
        <v>2.7538049844465</v>
      </c>
      <c r="NG34" t="n">
        <v>1.9712064924306</v>
      </c>
      <c r="NH34" t="n">
        <v>0</v>
      </c>
      <c r="NI34" t="n">
        <v>9.41046374684425</v>
      </c>
      <c r="NJ34" t="n">
        <v>0.741200682537892</v>
      </c>
      <c r="NK34" t="n">
        <v>0.827112288200603</v>
      </c>
      <c r="NL34" t="n">
        <v>64.0594887976576</v>
      </c>
      <c r="NM34" t="n">
        <v>62.4559806658097</v>
      </c>
      <c r="NN34" t="n">
        <v>2.9168903252938</v>
      </c>
      <c r="NO34" t="n">
        <v>3.13076306215719</v>
      </c>
      <c r="NP34" t="n">
        <v>0.602158143471347</v>
      </c>
      <c r="NQ34" t="n">
        <v>0</v>
      </c>
      <c r="NR34" t="n">
        <v>0.414939660784197</v>
      </c>
      <c r="NS34" t="n">
        <v>1.46897326206163</v>
      </c>
      <c r="NT34" t="n">
        <v>205.068012373721</v>
      </c>
      <c r="NU34" t="n">
        <v>1.70810900187927</v>
      </c>
      <c r="NV34" t="n">
        <v>6.89864160054148</v>
      </c>
      <c r="NW34" t="n">
        <v>44.4117384024025</v>
      </c>
      <c r="NX34" t="n">
        <v>6.58931763453272</v>
      </c>
      <c r="NY34" t="n">
        <v>26.2386044974546</v>
      </c>
      <c r="NZ34" t="n">
        <v>1.91537080651662</v>
      </c>
      <c r="OA34" t="n">
        <v>2.10506370884</v>
      </c>
      <c r="OB34" t="n">
        <v>0.772850180957942</v>
      </c>
      <c r="OC34" t="n">
        <v>0.606686124291269</v>
      </c>
      <c r="OD34" t="n">
        <v>19.4679116801773</v>
      </c>
      <c r="OE34" t="n">
        <v>0.975030924180346</v>
      </c>
      <c r="OF34" t="n">
        <v>0.212123822239943</v>
      </c>
      <c r="OG34" t="n">
        <v>4.1470017373691</v>
      </c>
      <c r="OH34" t="n">
        <v>13.3114184186584</v>
      </c>
      <c r="OI34" t="n">
        <v>8.20145178832554</v>
      </c>
      <c r="OJ34" t="n">
        <v>12.7598125712079</v>
      </c>
      <c r="OK34" t="n">
        <v>18.8050764753188</v>
      </c>
      <c r="OL34" t="n">
        <v>74.3764850606194</v>
      </c>
      <c r="OM34" t="n">
        <v>8.85974239896116</v>
      </c>
      <c r="ON34" t="n">
        <v>0.341606636368845</v>
      </c>
      <c r="OO34" t="n">
        <v>0</v>
      </c>
      <c r="OP34" t="n">
        <v>517.974187526746</v>
      </c>
      <c r="OQ34" t="n">
        <v>40.1956961405855</v>
      </c>
      <c r="OR34" t="n">
        <v>22.6238987120606</v>
      </c>
      <c r="OS34" t="n">
        <v>4.30566516429231</v>
      </c>
      <c r="OT34" t="n">
        <v>5.01488564584796</v>
      </c>
      <c r="OU34" t="n">
        <v>1.83238804143665</v>
      </c>
      <c r="OV34" t="n">
        <v>0</v>
      </c>
      <c r="OW34" t="n">
        <v>0</v>
      </c>
      <c r="OX34" t="n">
        <v>11.0826433054766</v>
      </c>
      <c r="OY34" t="n">
        <v>1.0942107720805</v>
      </c>
      <c r="OZ34" t="n">
        <v>0.262157641076864</v>
      </c>
      <c r="PA34" t="n">
        <v>3.02467011474975</v>
      </c>
      <c r="PB34" t="n">
        <v>0</v>
      </c>
      <c r="PC34" t="n">
        <v>15.6224853249651</v>
      </c>
      <c r="PD34" t="n">
        <v>0</v>
      </c>
      <c r="PE34" t="n">
        <v>0</v>
      </c>
      <c r="PF34" t="n">
        <v>0</v>
      </c>
      <c r="PG34" t="n">
        <v>23.9399719513827</v>
      </c>
      <c r="PH34" t="n">
        <v>0.463138847061294</v>
      </c>
      <c r="PI34" t="n">
        <v>0.45296760724682</v>
      </c>
      <c r="PJ34" t="n">
        <v>0</v>
      </c>
      <c r="PK34" t="n">
        <v>9.78620536685848</v>
      </c>
      <c r="PL34" t="n">
        <v>8.35732888592721</v>
      </c>
      <c r="PM34" t="n">
        <v>0</v>
      </c>
      <c r="PN34" t="n">
        <v>0</v>
      </c>
      <c r="PO34" t="n">
        <v>0</v>
      </c>
      <c r="PP34" t="n">
        <v>0</v>
      </c>
      <c r="PQ34" t="n">
        <v>0.935585493772048</v>
      </c>
      <c r="PR34" t="n">
        <v>54.4073791846388</v>
      </c>
      <c r="PS34" t="n">
        <v>4.75690322015637</v>
      </c>
      <c r="PT34" t="n">
        <v>7.42827048058178</v>
      </c>
      <c r="PU34" t="n">
        <v>56.5690779155084</v>
      </c>
      <c r="PV34" t="n">
        <v>6.00617453882667</v>
      </c>
      <c r="PW34" t="n">
        <v>28.0224440632538</v>
      </c>
      <c r="PX34" t="n">
        <v>0.754453362912202</v>
      </c>
      <c r="PY34" t="n">
        <v>3.30054145872347</v>
      </c>
      <c r="PZ34" t="n">
        <v>0.342854402970598</v>
      </c>
      <c r="QA34" t="n">
        <v>0.143824159080509</v>
      </c>
      <c r="QB34" t="n">
        <v>16.2783792435737</v>
      </c>
      <c r="QC34" t="n">
        <v>0.216996901824941</v>
      </c>
      <c r="QD34" t="n">
        <v>0</v>
      </c>
      <c r="QE34" t="n">
        <v>6.26161230196609</v>
      </c>
      <c r="QF34" t="n">
        <v>9.27233851463148</v>
      </c>
      <c r="QG34" t="n">
        <v>12.6653188256411</v>
      </c>
      <c r="QH34" t="n">
        <v>19.2771647793376</v>
      </c>
      <c r="QI34" t="n">
        <v>18.1897922794971</v>
      </c>
    </row>
    <row r="35">
      <c r="A35" t="s">
        <v>34</v>
      </c>
      <c r="B35" t="n">
        <v>4.66249447144323</v>
      </c>
      <c r="C35" t="n">
        <v>0.0576687166810133</v>
      </c>
      <c r="D35" t="n">
        <v>0.239629473276411</v>
      </c>
      <c r="E35" t="n">
        <v>0</v>
      </c>
      <c r="F35" t="n">
        <v>0</v>
      </c>
      <c r="G35" t="n">
        <v>1.43020753313054</v>
      </c>
      <c r="H35" t="n">
        <v>3.14266337404085</v>
      </c>
      <c r="I35" t="n">
        <v>15.4209359832652</v>
      </c>
      <c r="J35" t="n">
        <v>0.244527897039328</v>
      </c>
      <c r="K35" t="n">
        <v>0.140385432907553</v>
      </c>
      <c r="L35" t="n">
        <v>0.00374727405195681</v>
      </c>
      <c r="M35" t="n">
        <v>0.0532774261706444</v>
      </c>
      <c r="N35" t="n">
        <v>0.289087376295098</v>
      </c>
      <c r="O35" t="n">
        <v>0.65627071626261</v>
      </c>
      <c r="P35" t="n">
        <v>0.242611461081707</v>
      </c>
      <c r="Q35" t="n">
        <v>0.259849954297335</v>
      </c>
      <c r="R35" t="n">
        <v>0</v>
      </c>
      <c r="S35" t="n">
        <v>0.344092361182091</v>
      </c>
      <c r="T35" t="n">
        <v>0</v>
      </c>
      <c r="U35" t="n">
        <v>0.125453137297585</v>
      </c>
      <c r="V35" t="n">
        <v>0.160337004517408</v>
      </c>
      <c r="W35" t="n">
        <v>0.135723269521667</v>
      </c>
      <c r="X35" t="n">
        <v>0.0556636248913049</v>
      </c>
      <c r="Y35" t="n">
        <v>0.257066163166191</v>
      </c>
      <c r="Z35" t="n">
        <v>0.787708126161618</v>
      </c>
      <c r="AA35" t="n">
        <v>0</v>
      </c>
      <c r="AB35" t="n">
        <v>0.230472702841473</v>
      </c>
      <c r="AC35" t="n">
        <v>0.243245589507914</v>
      </c>
      <c r="AD35" t="n">
        <v>0.135563136942191</v>
      </c>
      <c r="AE35" t="n">
        <v>0.0628140202448289</v>
      </c>
      <c r="AF35" t="n">
        <v>0.0903236306802966</v>
      </c>
      <c r="AG35" t="n">
        <v>0.231862348121794</v>
      </c>
      <c r="AH35" t="n">
        <v>0.178935646028352</v>
      </c>
      <c r="AI35" t="n">
        <v>38.607995694192</v>
      </c>
      <c r="AJ35" t="n">
        <v>0.836184468636338</v>
      </c>
      <c r="AK35" t="n">
        <v>21.6877676209175</v>
      </c>
      <c r="AL35" t="n">
        <v>1.16202484071619</v>
      </c>
      <c r="AM35" t="n">
        <v>3.60741608072841</v>
      </c>
      <c r="AN35" t="n">
        <v>0.481858068867614</v>
      </c>
      <c r="AO35" t="n">
        <v>0.679484484735303</v>
      </c>
      <c r="AP35" t="n">
        <v>0.0912706293456492</v>
      </c>
      <c r="AQ35" t="n">
        <v>0.0560218080911866</v>
      </c>
      <c r="AR35" t="n">
        <v>8.38333861025682</v>
      </c>
      <c r="AS35" t="n">
        <v>0.286824842425767</v>
      </c>
      <c r="AT35" t="n">
        <v>0.110007560764097</v>
      </c>
      <c r="AU35" t="n">
        <v>9.71639051321006</v>
      </c>
      <c r="AV35" t="n">
        <v>4.54885109520116</v>
      </c>
      <c r="AW35" t="n">
        <v>1.11240401351663</v>
      </c>
      <c r="AX35" t="n">
        <v>1.86741286972474</v>
      </c>
      <c r="AY35" t="n">
        <v>2.21234878178202</v>
      </c>
      <c r="AZ35" t="n">
        <v>3.02252017909027</v>
      </c>
      <c r="BA35" t="n">
        <v>0.346190304608717</v>
      </c>
      <c r="BB35" t="n">
        <v>0.111799506206855</v>
      </c>
      <c r="BC35" t="n">
        <v>0</v>
      </c>
      <c r="BD35" t="n">
        <v>0.803457378418661</v>
      </c>
      <c r="BE35" t="n">
        <v>0.14597614630189</v>
      </c>
      <c r="BF35" t="n">
        <v>1.04997347175063</v>
      </c>
      <c r="BG35" t="n">
        <v>3.41610619069975</v>
      </c>
      <c r="BH35" t="n">
        <v>0.119516993728902</v>
      </c>
      <c r="BI35" t="n">
        <v>0.0414851303334013</v>
      </c>
      <c r="BJ35" t="n">
        <v>0.00263198727233913</v>
      </c>
      <c r="BK35" t="n">
        <v>0.00689161491095168</v>
      </c>
      <c r="BL35" t="n">
        <v>0.110168033140962</v>
      </c>
      <c r="BM35" t="n">
        <v>0.361415989352086</v>
      </c>
      <c r="BN35" t="n">
        <v>0.0238010289038872</v>
      </c>
      <c r="BO35" t="n">
        <v>0.0790023157802529</v>
      </c>
      <c r="BP35" t="n">
        <v>0</v>
      </c>
      <c r="BQ35" t="n">
        <v>0.285192370572941</v>
      </c>
      <c r="BR35" t="n">
        <v>0.0832484512261946</v>
      </c>
      <c r="BS35" t="n">
        <v>0.0320941183335199</v>
      </c>
      <c r="BT35" t="n">
        <v>0.0430208097401724</v>
      </c>
      <c r="BU35" t="n">
        <v>0.0801954022335485</v>
      </c>
      <c r="BV35" t="n">
        <v>0.00622937444158679</v>
      </c>
      <c r="BW35" t="n">
        <v>0.0726162470023481</v>
      </c>
      <c r="BX35" t="n">
        <v>0.368919801570472</v>
      </c>
      <c r="BY35" t="n">
        <v>0</v>
      </c>
      <c r="BZ35" t="n">
        <v>0.0832761826918279</v>
      </c>
      <c r="CA35" t="n">
        <v>0.0263683096338739</v>
      </c>
      <c r="CB35" t="n">
        <v>0.133826858264419</v>
      </c>
      <c r="CC35" t="n">
        <v>0.0290787183457089</v>
      </c>
      <c r="CD35" t="n">
        <v>0.0218440345833393</v>
      </c>
      <c r="CE35" t="n">
        <v>0.845891318165607</v>
      </c>
      <c r="CF35" t="n">
        <v>0.114976380400558</v>
      </c>
      <c r="CG35" t="n">
        <v>74.4637465692312</v>
      </c>
      <c r="CH35" t="n">
        <v>0.567459757090946</v>
      </c>
      <c r="CI35" t="n">
        <v>14.5048755655194</v>
      </c>
      <c r="CJ35" t="n">
        <v>0.505136073880658</v>
      </c>
      <c r="CK35" t="n">
        <v>2.11585901672365</v>
      </c>
      <c r="CL35" t="n">
        <v>0.130903888011095</v>
      </c>
      <c r="CM35" t="n">
        <v>0.198816879234219</v>
      </c>
      <c r="CN35" t="n">
        <v>0.0372162116799132</v>
      </c>
      <c r="CO35" t="n">
        <v>0.0312303570027822</v>
      </c>
      <c r="CP35" t="n">
        <v>3.2228212654946</v>
      </c>
      <c r="CQ35" t="n">
        <v>0.0570033970683315</v>
      </c>
      <c r="CR35" t="n">
        <v>0</v>
      </c>
      <c r="CS35" t="n">
        <v>1.79087494645315</v>
      </c>
      <c r="CT35" t="n">
        <v>2.28542235871504</v>
      </c>
      <c r="CU35" t="n">
        <v>1.25220394962201</v>
      </c>
      <c r="CV35" t="n">
        <v>1.40989101249153</v>
      </c>
      <c r="CW35" t="n">
        <v>1.16886147799103</v>
      </c>
      <c r="CX35" t="n">
        <v>2.26455554256015</v>
      </c>
      <c r="CY35" t="n">
        <v>0.0626538354584482</v>
      </c>
      <c r="CZ35" t="n">
        <v>0</v>
      </c>
      <c r="DA35" t="n">
        <v>0</v>
      </c>
      <c r="DB35" t="n">
        <v>7.04991032001924</v>
      </c>
      <c r="DC35" t="n">
        <v>5.38898567717564</v>
      </c>
      <c r="DD35" t="n">
        <v>0.158426175442077</v>
      </c>
      <c r="DE35" t="n">
        <v>0.40196766118049</v>
      </c>
      <c r="DF35" t="n">
        <v>0</v>
      </c>
      <c r="DG35" t="n">
        <v>0.00234341731545713</v>
      </c>
      <c r="DH35" t="n">
        <v>0</v>
      </c>
      <c r="DI35" t="n">
        <v>0</v>
      </c>
      <c r="DJ35" t="n">
        <v>0.00624495324054592</v>
      </c>
      <c r="DK35" t="n">
        <v>0</v>
      </c>
      <c r="DL35" t="n">
        <v>0.00718061375368475</v>
      </c>
      <c r="DM35" t="n">
        <v>0</v>
      </c>
      <c r="DN35" t="n">
        <v>0</v>
      </c>
      <c r="DO35" t="n">
        <v>0</v>
      </c>
      <c r="DP35" t="n">
        <v>0</v>
      </c>
      <c r="DQ35" t="n">
        <v>0.00667679769648799</v>
      </c>
      <c r="DR35" t="n">
        <v>0</v>
      </c>
      <c r="DS35" t="n">
        <v>0.00693276286094908</v>
      </c>
      <c r="DT35" t="n">
        <v>0.00218101747710859</v>
      </c>
      <c r="DU35" t="n">
        <v>0.0074075020624531</v>
      </c>
      <c r="DV35" t="n">
        <v>0</v>
      </c>
      <c r="DW35" t="n">
        <v>0</v>
      </c>
      <c r="DX35" t="n">
        <v>0.0449129874591614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0.00697050303515036</v>
      </c>
      <c r="EE35" t="n">
        <v>32.1399590212724</v>
      </c>
      <c r="EF35" t="n">
        <v>0.12910244536715</v>
      </c>
      <c r="EG35" t="n">
        <v>2.23885313854238</v>
      </c>
      <c r="EH35" t="n">
        <v>0.10832524343151</v>
      </c>
      <c r="EI35" t="n">
        <v>0.225646503752792</v>
      </c>
      <c r="EJ35" t="n">
        <v>0.00977605601572978</v>
      </c>
      <c r="EK35" t="n">
        <v>0.075294930768752</v>
      </c>
      <c r="EL35" t="n">
        <v>0.00502306165965507</v>
      </c>
      <c r="EM35" t="n">
        <v>0.00540734776473021</v>
      </c>
      <c r="EN35" t="n">
        <v>0</v>
      </c>
      <c r="EO35" t="n">
        <v>0.00615989499463201</v>
      </c>
      <c r="EP35" t="n">
        <v>0</v>
      </c>
      <c r="EQ35" t="n">
        <v>0</v>
      </c>
      <c r="ER35" t="n">
        <v>0.581493953928074</v>
      </c>
      <c r="ES35" t="n">
        <v>0.17269751192257</v>
      </c>
      <c r="ET35" t="n">
        <v>0.376458103156062</v>
      </c>
      <c r="EU35" t="n">
        <v>0.302255142617385</v>
      </c>
      <c r="EV35" t="n">
        <v>2.04469391122296</v>
      </c>
      <c r="EW35" t="n">
        <v>0.0129262107174428</v>
      </c>
      <c r="EX35" t="n">
        <v>0.00836696514279467</v>
      </c>
      <c r="EY35" t="n">
        <v>0.14569752702023</v>
      </c>
      <c r="EZ35" t="n">
        <v>18.0526629696833</v>
      </c>
      <c r="FA35" t="n">
        <v>0.840144276725594</v>
      </c>
      <c r="FB35" t="n">
        <v>1.23244408952969</v>
      </c>
      <c r="FC35" t="n">
        <v>2.86030542993227</v>
      </c>
      <c r="FD35" t="n">
        <v>0.00665260189532228</v>
      </c>
      <c r="FE35" t="n">
        <v>0.0635630671826116</v>
      </c>
      <c r="FF35" t="n">
        <v>0</v>
      </c>
      <c r="FG35" t="n">
        <v>0</v>
      </c>
      <c r="FH35" t="n">
        <v>0.00942609805210384</v>
      </c>
      <c r="FI35" t="n">
        <v>0.269566659980519</v>
      </c>
      <c r="FJ35" t="n">
        <v>0</v>
      </c>
      <c r="FK35" t="n">
        <v>0.788338246134313</v>
      </c>
      <c r="FL35" t="n">
        <v>0</v>
      </c>
      <c r="FM35" t="n">
        <v>0.0721755600483434</v>
      </c>
      <c r="FN35" t="n">
        <v>0</v>
      </c>
      <c r="FO35" t="n">
        <v>0.0398208839676687</v>
      </c>
      <c r="FP35" t="n">
        <v>0</v>
      </c>
      <c r="FQ35" t="n">
        <v>0.012978768418557</v>
      </c>
      <c r="FR35" t="n">
        <v>0.022278399157207</v>
      </c>
      <c r="FS35" t="n">
        <v>0.0638060950272079</v>
      </c>
      <c r="FT35" t="n">
        <v>0.372505155546363</v>
      </c>
      <c r="FU35" t="n">
        <v>0</v>
      </c>
      <c r="FV35" t="n">
        <v>0.0528634872762347</v>
      </c>
      <c r="FW35" t="n">
        <v>0.0304594202104712</v>
      </c>
      <c r="FX35" t="n">
        <v>0</v>
      </c>
      <c r="FY35" t="n">
        <v>0</v>
      </c>
      <c r="FZ35" t="n">
        <v>0</v>
      </c>
      <c r="GA35" t="n">
        <v>0.01808998053742</v>
      </c>
      <c r="GB35" t="n">
        <v>0.0772892044250352</v>
      </c>
      <c r="GC35" t="n">
        <v>43.0870322706062</v>
      </c>
      <c r="GD35" t="n">
        <v>0.239403572971316</v>
      </c>
      <c r="GE35" t="n">
        <v>8.64966967196005</v>
      </c>
      <c r="GF35" t="n">
        <v>0.268007455715743</v>
      </c>
      <c r="GG35" t="n">
        <v>1.09597732053474</v>
      </c>
      <c r="GH35" t="n">
        <v>0.0352291558050103</v>
      </c>
      <c r="GI35" t="n">
        <v>0.100129790882549</v>
      </c>
      <c r="GJ35" t="n">
        <v>0.0257582381772378</v>
      </c>
      <c r="GK35" t="n">
        <v>0</v>
      </c>
      <c r="GL35" t="n">
        <v>1.82182813351892</v>
      </c>
      <c r="GM35" t="n">
        <v>0.0306919811171973</v>
      </c>
      <c r="GN35" t="n">
        <v>0</v>
      </c>
      <c r="GO35" t="n">
        <v>0.872229401379436</v>
      </c>
      <c r="GP35" t="n">
        <v>1.19255615761637</v>
      </c>
      <c r="GQ35" t="n">
        <v>0.543448826826409</v>
      </c>
      <c r="GR35" t="n">
        <v>0.942880784281528</v>
      </c>
      <c r="GS35" t="n">
        <v>0.909376495242452</v>
      </c>
      <c r="GT35" t="n">
        <v>3.19021597465506</v>
      </c>
      <c r="GU35" t="n">
        <v>1.02553151913958</v>
      </c>
      <c r="GV35" t="n">
        <v>0</v>
      </c>
      <c r="GW35" t="n">
        <v>1.14199094891649</v>
      </c>
      <c r="GX35" t="n">
        <v>0</v>
      </c>
      <c r="GY35" t="n">
        <v>0.361170905745907</v>
      </c>
      <c r="GZ35" t="n">
        <v>2.46275095677541</v>
      </c>
      <c r="HA35" t="n">
        <v>5.04455124513975</v>
      </c>
      <c r="HB35" t="n">
        <v>0.41473721083967</v>
      </c>
      <c r="HC35" t="n">
        <v>0.336142253361057</v>
      </c>
      <c r="HD35" t="n">
        <v>0.057686549450137</v>
      </c>
      <c r="HE35" t="n">
        <v>0.0992752642487233</v>
      </c>
      <c r="HF35" t="n">
        <v>0.161326597656755</v>
      </c>
      <c r="HG35" t="n">
        <v>0.979874481870867</v>
      </c>
      <c r="HH35" t="n">
        <v>0.146779708442711</v>
      </c>
      <c r="HI35" t="n">
        <v>0.689219284288194</v>
      </c>
      <c r="HJ35" t="n">
        <v>0</v>
      </c>
      <c r="HK35" t="n">
        <v>0.275314820259755</v>
      </c>
      <c r="HL35" t="n">
        <v>0.429690014296148</v>
      </c>
      <c r="HM35" t="n">
        <v>0.335549509031116</v>
      </c>
      <c r="HN35" t="n">
        <v>0.0642744700842132</v>
      </c>
      <c r="HO35" t="n">
        <v>0.238967634328445</v>
      </c>
      <c r="HP35" t="n">
        <v>0.200588320505474</v>
      </c>
      <c r="HQ35" t="n">
        <v>0.173417450224704</v>
      </c>
      <c r="HR35" t="n">
        <v>3.18373189835259</v>
      </c>
      <c r="HS35" t="n">
        <v>0.669646820755853</v>
      </c>
      <c r="HT35" t="n">
        <v>0.225209791296956</v>
      </c>
      <c r="HU35" t="n">
        <v>0.181661248783968</v>
      </c>
      <c r="HV35" t="n">
        <v>0.186261878481831</v>
      </c>
      <c r="HW35" t="n">
        <v>0.0340194778368971</v>
      </c>
      <c r="HX35" t="n">
        <v>0.0221907864991822</v>
      </c>
      <c r="HY35" t="n">
        <v>0.404222000240186</v>
      </c>
      <c r="HZ35" t="n">
        <v>0.168117686469075</v>
      </c>
      <c r="IA35" t="n">
        <v>232.933369485846</v>
      </c>
      <c r="IB35" t="n">
        <v>1.22144808019273</v>
      </c>
      <c r="IC35" t="n">
        <v>26.6611949583946</v>
      </c>
      <c r="ID35" t="n">
        <v>0.913441060032909</v>
      </c>
      <c r="IE35" t="n">
        <v>5.87418827945909</v>
      </c>
      <c r="IF35" t="n">
        <v>0.156849108536636</v>
      </c>
      <c r="IG35" t="n">
        <v>0.348588154190957</v>
      </c>
      <c r="IH35" t="n">
        <v>0.0318114643430345</v>
      </c>
      <c r="II35" t="n">
        <v>0.0179431224042603</v>
      </c>
      <c r="IJ35" t="n">
        <v>1.48279195400171</v>
      </c>
      <c r="IK35" t="n">
        <v>0.195203562915473</v>
      </c>
      <c r="IL35" t="n">
        <v>0.0162033702885967</v>
      </c>
      <c r="IM35" t="n">
        <v>3.27464558498153</v>
      </c>
      <c r="IN35" t="n">
        <v>4.30863753674764</v>
      </c>
      <c r="IO35" t="n">
        <v>1.63544485529989</v>
      </c>
      <c r="IP35" t="n">
        <v>2.15056924160237</v>
      </c>
      <c r="IQ35" t="n">
        <v>2.45358206810907</v>
      </c>
      <c r="IR35" t="n">
        <v>1.60850342474899</v>
      </c>
      <c r="IS35" t="n">
        <v>0.0243609453155332</v>
      </c>
      <c r="IT35" t="n">
        <v>0</v>
      </c>
      <c r="IU35" t="n">
        <v>0</v>
      </c>
      <c r="IV35" t="n">
        <v>109.739140728538</v>
      </c>
      <c r="IW35" t="n">
        <v>2.30474661187658</v>
      </c>
      <c r="IX35" t="n">
        <v>0.718690595592979</v>
      </c>
      <c r="IY35" t="n">
        <v>1.41314949519994</v>
      </c>
      <c r="IZ35" t="n">
        <v>0.0817655301757103</v>
      </c>
      <c r="JA35" t="n">
        <v>0.0215233307793099</v>
      </c>
      <c r="JB35" t="n">
        <v>0.00551779709028306</v>
      </c>
      <c r="JC35" t="n">
        <v>0</v>
      </c>
      <c r="JD35" t="n">
        <v>0.00831883510055883</v>
      </c>
      <c r="JE35" t="n">
        <v>0.0427596410200003</v>
      </c>
      <c r="JF35" t="n">
        <v>0.0328392197576192</v>
      </c>
      <c r="JG35" t="n">
        <v>0</v>
      </c>
      <c r="JH35" t="n">
        <v>0</v>
      </c>
      <c r="JI35" t="n">
        <v>0.0646709891583471</v>
      </c>
      <c r="JJ35" t="n">
        <v>0.121761435915681</v>
      </c>
      <c r="JK35" t="n">
        <v>0.0296417778547932</v>
      </c>
      <c r="JL35" t="n">
        <v>0</v>
      </c>
      <c r="JM35" t="n">
        <v>0.179879067929141</v>
      </c>
      <c r="JN35" t="n">
        <v>0.0198626313785632</v>
      </c>
      <c r="JO35" t="n">
        <v>0.00896663199008645</v>
      </c>
      <c r="JP35" t="n">
        <v>0.453290857842997</v>
      </c>
      <c r="JQ35" t="n">
        <v>1.69769226787046</v>
      </c>
      <c r="JR35" t="n">
        <v>0.0665020130291842</v>
      </c>
      <c r="JS35" t="n">
        <v>0.103428458405684</v>
      </c>
      <c r="JT35" t="n">
        <v>0.0744342575436594</v>
      </c>
      <c r="JU35" t="n">
        <v>0</v>
      </c>
      <c r="JV35" t="n">
        <v>0</v>
      </c>
      <c r="JW35" t="n">
        <v>0.11809107157733</v>
      </c>
      <c r="JX35" t="n">
        <v>0.0282497483565881</v>
      </c>
      <c r="JY35" t="n">
        <v>26.4242915308012</v>
      </c>
      <c r="JZ35" t="n">
        <v>0.242336461779207</v>
      </c>
      <c r="KA35" t="n">
        <v>9.04362580097317</v>
      </c>
      <c r="KB35" t="n">
        <v>0.29791136144153</v>
      </c>
      <c r="KC35" t="n">
        <v>1.2393064866218</v>
      </c>
      <c r="KD35" t="n">
        <v>0.0371368440508252</v>
      </c>
      <c r="KE35" t="n">
        <v>0.096012224588485</v>
      </c>
      <c r="KF35" t="n">
        <v>0.00556377335746058</v>
      </c>
      <c r="KG35" t="n">
        <v>0</v>
      </c>
      <c r="KH35" t="n">
        <v>8.5401112723727</v>
      </c>
      <c r="KI35" t="n">
        <v>0.0836762534125012</v>
      </c>
      <c r="KJ35" t="n">
        <v>0.0068818044649522</v>
      </c>
      <c r="KK35" t="n">
        <v>0.190001322710796</v>
      </c>
      <c r="KL35" t="n">
        <v>1.46036370072437</v>
      </c>
      <c r="KM35" t="n">
        <v>0.471795030353546</v>
      </c>
      <c r="KN35" t="n">
        <v>0.936433116346918</v>
      </c>
      <c r="KO35" t="n">
        <v>1.25417696984284</v>
      </c>
      <c r="KP35" t="n">
        <v>2.10955860700957</v>
      </c>
      <c r="KQ35" t="n">
        <v>0</v>
      </c>
      <c r="KR35" t="n">
        <v>0</v>
      </c>
      <c r="KS35" t="n">
        <v>3.34213087577117</v>
      </c>
      <c r="KT35" t="n">
        <v>34.0432891688608</v>
      </c>
      <c r="KU35" t="n">
        <v>9.31804303864519</v>
      </c>
      <c r="KV35" t="n">
        <v>3.99047330017877</v>
      </c>
      <c r="KW35" t="n">
        <v>10.7158817648208</v>
      </c>
      <c r="KX35" t="n">
        <v>0.38968762415308</v>
      </c>
      <c r="KY35" t="n">
        <v>0.102296414002507</v>
      </c>
      <c r="KZ35" t="n">
        <v>0.010277954275589</v>
      </c>
      <c r="LA35" t="n">
        <v>0.0140175770935749</v>
      </c>
      <c r="LB35" t="n">
        <v>0.419038547584247</v>
      </c>
      <c r="LC35" t="n">
        <v>0.913780478631646</v>
      </c>
      <c r="LD35" t="n">
        <v>0.297393338272658</v>
      </c>
      <c r="LE35" t="n">
        <v>1.36121639688225</v>
      </c>
      <c r="LF35" t="n">
        <v>4.41890534691004</v>
      </c>
      <c r="LG35" t="n">
        <v>1.44681613730591</v>
      </c>
      <c r="LH35" t="n">
        <v>0.0910748774447489</v>
      </c>
      <c r="LI35" t="n">
        <v>0.453464829678062</v>
      </c>
      <c r="LJ35" t="n">
        <v>0.560929471694445</v>
      </c>
      <c r="LK35" t="n">
        <v>0.659975997319836</v>
      </c>
      <c r="LL35" t="n">
        <v>0.115375400268744</v>
      </c>
      <c r="LM35" t="n">
        <v>0.51170095370193</v>
      </c>
      <c r="LN35" t="n">
        <v>9.10391435712559</v>
      </c>
      <c r="LO35" t="n">
        <v>3.97190864681863</v>
      </c>
      <c r="LP35" t="n">
        <v>0.732732976268193</v>
      </c>
      <c r="LQ35" t="n">
        <v>0.529122740790822</v>
      </c>
      <c r="LR35" t="n">
        <v>0.586058820566002</v>
      </c>
      <c r="LS35" t="n">
        <v>0.110152680999007</v>
      </c>
      <c r="LT35" t="n">
        <v>0.135017358205004</v>
      </c>
      <c r="LU35" t="n">
        <v>1.00606516825937</v>
      </c>
      <c r="LV35" t="n">
        <v>0.530528728606175</v>
      </c>
      <c r="LW35" t="n">
        <v>335.950488257422</v>
      </c>
      <c r="LX35" t="n">
        <v>1.59515252410968</v>
      </c>
      <c r="LY35" t="n">
        <v>50.8624284503337</v>
      </c>
      <c r="LZ35" t="n">
        <v>1.64874955135049</v>
      </c>
      <c r="MA35" t="n">
        <v>10.1372302468755</v>
      </c>
      <c r="MB35" t="n">
        <v>1.63368928408962</v>
      </c>
      <c r="MC35" t="n">
        <v>2.61102382163511</v>
      </c>
      <c r="MD35" t="n">
        <v>0.303051953272601</v>
      </c>
      <c r="ME35" t="n">
        <v>0.0846116480974566</v>
      </c>
      <c r="MF35" t="n">
        <v>40.9431358776366</v>
      </c>
      <c r="MG35" t="n">
        <v>0.569515655346855</v>
      </c>
      <c r="MH35" t="n">
        <v>0.232398197560226</v>
      </c>
      <c r="MI35" t="n">
        <v>28.4200793060038</v>
      </c>
      <c r="MJ35" t="n">
        <v>10.5357974487202</v>
      </c>
      <c r="MK35" t="n">
        <v>2.4756373431348</v>
      </c>
      <c r="ML35" t="n">
        <v>4.282359755014</v>
      </c>
      <c r="MM35" t="n">
        <v>4.0805798018619</v>
      </c>
      <c r="MN35" t="n">
        <v>2.89840527626092</v>
      </c>
      <c r="MO35" t="n">
        <v>0.689544450118994</v>
      </c>
      <c r="MP35" t="n">
        <v>0</v>
      </c>
      <c r="MQ35" t="n">
        <v>19.0248407795354</v>
      </c>
      <c r="MR35" t="n">
        <v>14.5030126699898</v>
      </c>
      <c r="MS35" t="n">
        <v>1.17771458470375</v>
      </c>
      <c r="MT35" t="n">
        <v>0.933342838782704</v>
      </c>
      <c r="MU35" t="n">
        <v>4.7902539528255</v>
      </c>
      <c r="MV35" t="n">
        <v>0.0627673777605012</v>
      </c>
      <c r="MW35" t="n">
        <v>0.00665013139525139</v>
      </c>
      <c r="MX35" t="n">
        <v>0</v>
      </c>
      <c r="MY35" t="n">
        <v>0</v>
      </c>
      <c r="MZ35" t="n">
        <v>0.168315025364284</v>
      </c>
      <c r="NA35" t="n">
        <v>0</v>
      </c>
      <c r="NB35" t="n">
        <v>0.0208774956561914</v>
      </c>
      <c r="NC35" t="n">
        <v>1.15060100026319</v>
      </c>
      <c r="ND35" t="n">
        <v>0</v>
      </c>
      <c r="NE35" t="n">
        <v>0.0380860826381865</v>
      </c>
      <c r="NF35" t="n">
        <v>0.0735866820727658</v>
      </c>
      <c r="NG35" t="n">
        <v>0.0526692762514505</v>
      </c>
      <c r="NH35" t="n">
        <v>0</v>
      </c>
      <c r="NI35" t="n">
        <v>0.137946252905014</v>
      </c>
      <c r="NJ35" t="n">
        <v>0.0174347890316514</v>
      </c>
      <c r="NK35" t="n">
        <v>0.0250336613287855</v>
      </c>
      <c r="NL35" t="n">
        <v>1.1771267817538</v>
      </c>
      <c r="NM35" t="n">
        <v>1.69460594178063</v>
      </c>
      <c r="NN35" t="n">
        <v>0.0435389701102434</v>
      </c>
      <c r="NO35" t="n">
        <v>0.0503315589598744</v>
      </c>
      <c r="NP35" t="n">
        <v>0.0166087483544519</v>
      </c>
      <c r="NQ35" t="n">
        <v>0</v>
      </c>
      <c r="NR35" t="n">
        <v>0.0124853724679303</v>
      </c>
      <c r="NS35" t="n">
        <v>0.0240791471010237</v>
      </c>
      <c r="NT35" t="n">
        <v>0.297562453110909</v>
      </c>
      <c r="NU35" t="n">
        <v>38.6946511514674</v>
      </c>
      <c r="NV35" t="n">
        <v>0.476670756054929</v>
      </c>
      <c r="NW35" t="n">
        <v>13.4188040404418</v>
      </c>
      <c r="NX35" t="n">
        <v>0.352497027424763</v>
      </c>
      <c r="NY35" t="n">
        <v>1.81299104491148</v>
      </c>
      <c r="NZ35" t="n">
        <v>0.0872100269616502</v>
      </c>
      <c r="OA35" t="n">
        <v>0.11043589790854</v>
      </c>
      <c r="OB35" t="n">
        <v>0.0405452829432537</v>
      </c>
      <c r="OC35" t="n">
        <v>0.0318279805965209</v>
      </c>
      <c r="OD35" t="n">
        <v>1.34516107902946</v>
      </c>
      <c r="OE35" t="n">
        <v>0.0673710499415987</v>
      </c>
      <c r="OF35" t="n">
        <v>0.0146569757572949</v>
      </c>
      <c r="OG35" t="n">
        <v>0.286542564178151</v>
      </c>
      <c r="OH35" t="n">
        <v>1.8673406447488</v>
      </c>
      <c r="OI35" t="n">
        <v>0.566690147285834</v>
      </c>
      <c r="OJ35" t="n">
        <v>0.881656108255641</v>
      </c>
      <c r="OK35" t="n">
        <v>1.17381199143629</v>
      </c>
      <c r="OL35" t="n">
        <v>4.19924612138861</v>
      </c>
      <c r="OM35" t="n">
        <v>0.508283058062778</v>
      </c>
      <c r="ON35" t="n">
        <v>0.0225013600100833</v>
      </c>
      <c r="OO35" t="n">
        <v>0</v>
      </c>
      <c r="OP35" t="n">
        <v>48.095385425571</v>
      </c>
      <c r="OQ35" t="n">
        <v>4.62957395091389</v>
      </c>
      <c r="OR35" t="n">
        <v>0.940948441828701</v>
      </c>
      <c r="OS35" t="n">
        <v>5.85342255733465</v>
      </c>
      <c r="OT35" t="n">
        <v>0.100323622938137</v>
      </c>
      <c r="OU35" t="n">
        <v>0.050196041442029</v>
      </c>
      <c r="OV35" t="n">
        <v>0</v>
      </c>
      <c r="OW35" t="n">
        <v>0</v>
      </c>
      <c r="OX35" t="n">
        <v>0.24992016364494</v>
      </c>
      <c r="OY35" t="n">
        <v>0.0197245401630311</v>
      </c>
      <c r="OZ35" t="n">
        <v>0.00700212521707334</v>
      </c>
      <c r="PA35" t="n">
        <v>0.0927916228808468</v>
      </c>
      <c r="PB35" t="n">
        <v>0</v>
      </c>
      <c r="PC35" t="n">
        <v>0.0764153812332816</v>
      </c>
      <c r="PD35" t="n">
        <v>0</v>
      </c>
      <c r="PE35" t="n">
        <v>0</v>
      </c>
      <c r="PF35" t="n">
        <v>0</v>
      </c>
      <c r="PG35" t="n">
        <v>0.350931634634036</v>
      </c>
      <c r="PH35" t="n">
        <v>0.0108941185310675</v>
      </c>
      <c r="PI35" t="n">
        <v>0.0137096713886289</v>
      </c>
      <c r="PJ35" t="n">
        <v>0</v>
      </c>
      <c r="PK35" t="n">
        <v>0.265527201484522</v>
      </c>
      <c r="PL35" t="n">
        <v>0.124745688725615</v>
      </c>
      <c r="PM35" t="n">
        <v>0</v>
      </c>
      <c r="PN35" t="n">
        <v>0</v>
      </c>
      <c r="PO35" t="n">
        <v>0</v>
      </c>
      <c r="PP35" t="n">
        <v>0</v>
      </c>
      <c r="PQ35" t="n">
        <v>0.015335950157802</v>
      </c>
      <c r="PR35" t="n">
        <v>0.0789474332447918</v>
      </c>
      <c r="PS35" t="n">
        <v>107.760517895949</v>
      </c>
      <c r="PT35" t="n">
        <v>0.513266163280827</v>
      </c>
      <c r="PU35" t="n">
        <v>17.0920886820235</v>
      </c>
      <c r="PV35" t="n">
        <v>0.321301656492514</v>
      </c>
      <c r="PW35" t="n">
        <v>1.93624779656786</v>
      </c>
      <c r="PX35" t="n">
        <v>0.0343515197668384</v>
      </c>
      <c r="PY35" t="n">
        <v>0.173153077528161</v>
      </c>
      <c r="PZ35" t="n">
        <v>0.0179868351192632</v>
      </c>
      <c r="QA35" t="n">
        <v>0.00754530614965516</v>
      </c>
      <c r="QB35" t="n">
        <v>1.124776121233</v>
      </c>
      <c r="QC35" t="n">
        <v>0.0149936876333537</v>
      </c>
      <c r="QD35" t="n">
        <v>0</v>
      </c>
      <c r="QE35" t="n">
        <v>0.432654375021577</v>
      </c>
      <c r="QF35" t="n">
        <v>1.30073400412171</v>
      </c>
      <c r="QG35" t="n">
        <v>0.875126938006418</v>
      </c>
      <c r="QH35" t="n">
        <v>1.33198116999807</v>
      </c>
      <c r="QI35" t="n">
        <v>1.1354059807963</v>
      </c>
    </row>
    <row r="36">
      <c r="A36" t="s">
        <v>35</v>
      </c>
      <c r="B36" t="n">
        <v>2.66800927507111</v>
      </c>
      <c r="C36" t="n">
        <v>0.0324014659373209</v>
      </c>
      <c r="D36" t="n">
        <v>0.124280359038401</v>
      </c>
      <c r="E36" t="n">
        <v>0</v>
      </c>
      <c r="F36" t="n">
        <v>0</v>
      </c>
      <c r="G36" t="n">
        <v>0.57925364732348</v>
      </c>
      <c r="H36" t="n">
        <v>6.18194492566914</v>
      </c>
      <c r="I36" t="n">
        <v>4.11354434279559</v>
      </c>
      <c r="J36" t="n">
        <v>0.170998458524829</v>
      </c>
      <c r="K36" t="n">
        <v>1.06099365017108</v>
      </c>
      <c r="L36" t="n">
        <v>0.00796452182459472</v>
      </c>
      <c r="M36" t="n">
        <v>1.02785696512981</v>
      </c>
      <c r="N36" t="n">
        <v>2.19828991489645</v>
      </c>
      <c r="O36" t="n">
        <v>0.506437491841999</v>
      </c>
      <c r="P36" t="n">
        <v>21.0536260300208</v>
      </c>
      <c r="Q36" t="n">
        <v>8.91997577455139</v>
      </c>
      <c r="R36" t="n">
        <v>0</v>
      </c>
      <c r="S36" t="n">
        <v>0.665255231326536</v>
      </c>
      <c r="T36" t="n">
        <v>0</v>
      </c>
      <c r="U36" t="n">
        <v>0.440832878383141</v>
      </c>
      <c r="V36" t="n">
        <v>0.0718665748851877</v>
      </c>
      <c r="W36" t="n">
        <v>0.159206828719381</v>
      </c>
      <c r="X36" t="n">
        <v>0.0612781632497778</v>
      </c>
      <c r="Y36" t="n">
        <v>0.576506034187766</v>
      </c>
      <c r="Z36" t="n">
        <v>1.05289624829047</v>
      </c>
      <c r="AA36" t="n">
        <v>0</v>
      </c>
      <c r="AB36" t="n">
        <v>2.21070200899019</v>
      </c>
      <c r="AC36" t="n">
        <v>2.10984766213517</v>
      </c>
      <c r="AD36" t="n">
        <v>0.36789683157342</v>
      </c>
      <c r="AE36" t="n">
        <v>1.7326795691425</v>
      </c>
      <c r="AF36" t="n">
        <v>0.430864936732787</v>
      </c>
      <c r="AG36" t="n">
        <v>1.43236275903685</v>
      </c>
      <c r="AH36" t="n">
        <v>0.291526584997611</v>
      </c>
      <c r="AI36" t="n">
        <v>0.615559231389222</v>
      </c>
      <c r="AJ36" t="n">
        <v>100.569667127524</v>
      </c>
      <c r="AK36" t="n">
        <v>4.12648295985995</v>
      </c>
      <c r="AL36" t="n">
        <v>5.093809695741</v>
      </c>
      <c r="AM36" t="n">
        <v>60.0735144128117</v>
      </c>
      <c r="AN36" t="n">
        <v>4.50136090459348</v>
      </c>
      <c r="AO36" t="n">
        <v>0.906282658812661</v>
      </c>
      <c r="AP36" t="n">
        <v>0.121734918879243</v>
      </c>
      <c r="AQ36" t="n">
        <v>0.0747207542324108</v>
      </c>
      <c r="AR36" t="n">
        <v>30.5330802379326</v>
      </c>
      <c r="AS36" t="n">
        <v>2.35121447279945</v>
      </c>
      <c r="AT36" t="n">
        <v>1.51375902409293</v>
      </c>
      <c r="AU36" t="n">
        <v>74.1755474385852</v>
      </c>
      <c r="AV36" t="n">
        <v>15.4350314719088</v>
      </c>
      <c r="AW36" t="n">
        <v>1.22569520483071</v>
      </c>
      <c r="AX36" t="n">
        <v>3.13317248513902</v>
      </c>
      <c r="AY36" t="n">
        <v>12.3811642512874</v>
      </c>
      <c r="AZ36" t="n">
        <v>1.72957028073564</v>
      </c>
      <c r="BA36" t="n">
        <v>0.194508808383162</v>
      </c>
      <c r="BB36" t="n">
        <v>0.057983196230944</v>
      </c>
      <c r="BC36" t="n">
        <v>0</v>
      </c>
      <c r="BD36" t="n">
        <v>0.392312447325162</v>
      </c>
      <c r="BE36" t="n">
        <v>0.0591223393870053</v>
      </c>
      <c r="BF36" t="n">
        <v>2.06540675956331</v>
      </c>
      <c r="BG36" t="n">
        <v>0.911248468341448</v>
      </c>
      <c r="BH36" t="n">
        <v>0.0835782826524573</v>
      </c>
      <c r="BI36" t="n">
        <v>0.313532956722393</v>
      </c>
      <c r="BJ36" t="n">
        <v>0.00559407179244176</v>
      </c>
      <c r="BK36" t="n">
        <v>0.1329567679288</v>
      </c>
      <c r="BL36" t="n">
        <v>0.837744211807222</v>
      </c>
      <c r="BM36" t="n">
        <v>0.278901073327524</v>
      </c>
      <c r="BN36" t="n">
        <v>2.06543400479912</v>
      </c>
      <c r="BO36" t="n">
        <v>2.71194484062506</v>
      </c>
      <c r="BP36" t="n">
        <v>0</v>
      </c>
      <c r="BQ36" t="n">
        <v>0.551380204449419</v>
      </c>
      <c r="BR36" t="n">
        <v>0.039187431890695</v>
      </c>
      <c r="BS36" t="n">
        <v>0.112776315275195</v>
      </c>
      <c r="BT36" t="n">
        <v>0.0192828739324354</v>
      </c>
      <c r="BU36" t="n">
        <v>0.0940712356287601</v>
      </c>
      <c r="BV36" t="n">
        <v>0.00685770329763733</v>
      </c>
      <c r="BW36" t="n">
        <v>0.162851866855221</v>
      </c>
      <c r="BX36" t="n">
        <v>0.493119547828453</v>
      </c>
      <c r="BY36" t="n">
        <v>0</v>
      </c>
      <c r="BZ36" t="n">
        <v>0.798787978394507</v>
      </c>
      <c r="CA36" t="n">
        <v>0.22871171702653</v>
      </c>
      <c r="CB36" t="n">
        <v>0.363184846894625</v>
      </c>
      <c r="CC36" t="n">
        <v>0.802115530546811</v>
      </c>
      <c r="CD36" t="n">
        <v>0.104201176456832</v>
      </c>
      <c r="CE36" t="n">
        <v>5.22561438779428</v>
      </c>
      <c r="CF36" t="n">
        <v>0.187322494301945</v>
      </c>
      <c r="CG36" t="n">
        <v>1.18723714557949</v>
      </c>
      <c r="CH36" t="n">
        <v>68.2495801099626</v>
      </c>
      <c r="CI36" t="n">
        <v>2.75981017973821</v>
      </c>
      <c r="CJ36" t="n">
        <v>2.21429606377088</v>
      </c>
      <c r="CK36" t="n">
        <v>35.2349394392455</v>
      </c>
      <c r="CL36" t="n">
        <v>1.22286142294385</v>
      </c>
      <c r="CM36" t="n">
        <v>0.265177931177362</v>
      </c>
      <c r="CN36" t="n">
        <v>0.0496382301987811</v>
      </c>
      <c r="CO36" t="n">
        <v>0.0416544183364631</v>
      </c>
      <c r="CP36" t="n">
        <v>11.7378844952617</v>
      </c>
      <c r="CQ36" t="n">
        <v>0.467278953427761</v>
      </c>
      <c r="CR36" t="n">
        <v>0</v>
      </c>
      <c r="CS36" t="n">
        <v>13.6716540331109</v>
      </c>
      <c r="CT36" t="n">
        <v>7.75482980099853</v>
      </c>
      <c r="CU36" t="n">
        <v>1.37973286492356</v>
      </c>
      <c r="CV36" t="n">
        <v>2.365535655773</v>
      </c>
      <c r="CW36" t="n">
        <v>6.54140344650025</v>
      </c>
      <c r="CX36" t="n">
        <v>1.2958417920856</v>
      </c>
      <c r="CY36" t="n">
        <v>0.0352023806369493</v>
      </c>
      <c r="CZ36" t="n">
        <v>0</v>
      </c>
      <c r="DA36" t="n">
        <v>0</v>
      </c>
      <c r="DB36" t="n">
        <v>3.44233265554566</v>
      </c>
      <c r="DC36" t="n">
        <v>2.18261303801499</v>
      </c>
      <c r="DD36" t="n">
        <v>0.311640724697799</v>
      </c>
      <c r="DE36" t="n">
        <v>0.107225125662293</v>
      </c>
      <c r="DF36" t="n">
        <v>0</v>
      </c>
      <c r="DG36" t="n">
        <v>0.017710889512577</v>
      </c>
      <c r="DH36" t="n">
        <v>0</v>
      </c>
      <c r="DI36" t="n">
        <v>0</v>
      </c>
      <c r="DJ36" t="n">
        <v>0.0474881259210654</v>
      </c>
      <c r="DK36" t="n">
        <v>0</v>
      </c>
      <c r="DL36" t="n">
        <v>0.623127843845714</v>
      </c>
      <c r="DM36" t="n">
        <v>0</v>
      </c>
      <c r="DN36" t="n">
        <v>0</v>
      </c>
      <c r="DO36" t="n">
        <v>0</v>
      </c>
      <c r="DP36" t="n">
        <v>0</v>
      </c>
      <c r="DQ36" t="n">
        <v>0.0234617643713673</v>
      </c>
      <c r="DR36" t="n">
        <v>0</v>
      </c>
      <c r="DS36" t="n">
        <v>0.00813230622313446</v>
      </c>
      <c r="DT36" t="n">
        <v>0.00240100685634211</v>
      </c>
      <c r="DU36" t="n">
        <v>0.0166123366244111</v>
      </c>
      <c r="DV36" t="n">
        <v>0</v>
      </c>
      <c r="DW36" t="n">
        <v>0</v>
      </c>
      <c r="DX36" t="n">
        <v>0.430806904165192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0.0113565239272162</v>
      </c>
      <c r="EE36" t="n">
        <v>0.512433969085626</v>
      </c>
      <c r="EF36" t="n">
        <v>15.5274230064304</v>
      </c>
      <c r="EG36" t="n">
        <v>0.425981571146754</v>
      </c>
      <c r="EH36" t="n">
        <v>0.474850584902166</v>
      </c>
      <c r="EI36" t="n">
        <v>3.75764208842159</v>
      </c>
      <c r="EJ36" t="n">
        <v>0.0913247264982752</v>
      </c>
      <c r="EK36" t="n">
        <v>0.100426855336958</v>
      </c>
      <c r="EL36" t="n">
        <v>0.0066996580175624</v>
      </c>
      <c r="EM36" t="n">
        <v>0.00721221105038104</v>
      </c>
      <c r="EN36" t="n">
        <v>0</v>
      </c>
      <c r="EO36" t="n">
        <v>0.0504950482664418</v>
      </c>
      <c r="EP36" t="n">
        <v>0</v>
      </c>
      <c r="EQ36" t="n">
        <v>0</v>
      </c>
      <c r="ER36" t="n">
        <v>1.97310865793632</v>
      </c>
      <c r="ES36" t="n">
        <v>0.190285642336479</v>
      </c>
      <c r="ET36" t="n">
        <v>0.631626883234483</v>
      </c>
      <c r="EU36" t="n">
        <v>1.69153733686051</v>
      </c>
      <c r="EV36" t="n">
        <v>1.17003083933645</v>
      </c>
      <c r="EW36" t="n">
        <v>0.00726265816831935</v>
      </c>
      <c r="EX36" t="n">
        <v>0.00433940540698369</v>
      </c>
      <c r="EY36" t="n">
        <v>0.112986792752323</v>
      </c>
      <c r="EZ36" t="n">
        <v>8.81476053441925</v>
      </c>
      <c r="FA36" t="n">
        <v>0.340269943555686</v>
      </c>
      <c r="FB36" t="n">
        <v>2.42434539708355</v>
      </c>
      <c r="FC36" t="n">
        <v>0.762988266907653</v>
      </c>
      <c r="FD36" t="n">
        <v>0.00465216722939594</v>
      </c>
      <c r="FE36" t="n">
        <v>0.480391798987856</v>
      </c>
      <c r="FF36" t="n">
        <v>0</v>
      </c>
      <c r="FG36" t="n">
        <v>0</v>
      </c>
      <c r="FH36" t="n">
        <v>0.071678315913777</v>
      </c>
      <c r="FI36" t="n">
        <v>0.208021872348987</v>
      </c>
      <c r="FJ36" t="n">
        <v>0</v>
      </c>
      <c r="FK36" t="n">
        <v>27.0616097535427</v>
      </c>
      <c r="FL36" t="n">
        <v>0</v>
      </c>
      <c r="FM36" t="n">
        <v>0.139541513595746</v>
      </c>
      <c r="FN36" t="n">
        <v>0</v>
      </c>
      <c r="FO36" t="n">
        <v>0.139927587921441</v>
      </c>
      <c r="FP36" t="n">
        <v>0</v>
      </c>
      <c r="FQ36" t="n">
        <v>0.0152244236959813</v>
      </c>
      <c r="FR36" t="n">
        <v>0.0245255206279657</v>
      </c>
      <c r="FS36" t="n">
        <v>0.143093895937454</v>
      </c>
      <c r="FT36" t="n">
        <v>0.497911939356015</v>
      </c>
      <c r="FU36" t="n">
        <v>0</v>
      </c>
      <c r="FV36" t="n">
        <v>0.507068368978097</v>
      </c>
      <c r="FW36" t="n">
        <v>0.264196923985603</v>
      </c>
      <c r="FX36" t="n">
        <v>0</v>
      </c>
      <c r="FY36" t="n">
        <v>0</v>
      </c>
      <c r="FZ36" t="n">
        <v>0</v>
      </c>
      <c r="GA36" t="n">
        <v>0.111753437517553</v>
      </c>
      <c r="GB36" t="n">
        <v>0.125921571935659</v>
      </c>
      <c r="GC36" t="n">
        <v>0.686972218848619</v>
      </c>
      <c r="GD36" t="n">
        <v>28.7935719281296</v>
      </c>
      <c r="GE36" t="n">
        <v>1.64575327132035</v>
      </c>
      <c r="GF36" t="n">
        <v>1.17482770472818</v>
      </c>
      <c r="GG36" t="n">
        <v>18.2510716501448</v>
      </c>
      <c r="GH36" t="n">
        <v>0.329099282316001</v>
      </c>
      <c r="GI36" t="n">
        <v>0.133551089312574</v>
      </c>
      <c r="GJ36" t="n">
        <v>0.0343558169529346</v>
      </c>
      <c r="GK36" t="n">
        <v>0</v>
      </c>
      <c r="GL36" t="n">
        <v>6.63530690653472</v>
      </c>
      <c r="GM36" t="n">
        <v>0.251594072505481</v>
      </c>
      <c r="GN36" t="n">
        <v>0</v>
      </c>
      <c r="GO36" t="n">
        <v>6.65865510977434</v>
      </c>
      <c r="GP36" t="n">
        <v>4.04654745552037</v>
      </c>
      <c r="GQ36" t="n">
        <v>0.598795593164269</v>
      </c>
      <c r="GR36" t="n">
        <v>1.58197909951891</v>
      </c>
      <c r="GS36" t="n">
        <v>5.08922455924321</v>
      </c>
      <c r="GT36" t="n">
        <v>1.82553048845226</v>
      </c>
      <c r="GU36" t="n">
        <v>0.576200173984283</v>
      </c>
      <c r="GV36" t="n">
        <v>0</v>
      </c>
      <c r="GW36" t="n">
        <v>0.885601130706495</v>
      </c>
      <c r="GX36" t="n">
        <v>0</v>
      </c>
      <c r="GY36" t="n">
        <v>0.146279165515587</v>
      </c>
      <c r="GZ36" t="n">
        <v>4.84448665618574</v>
      </c>
      <c r="HA36" t="n">
        <v>1.34563720768351</v>
      </c>
      <c r="HB36" t="n">
        <v>0.290025901359895</v>
      </c>
      <c r="HC36" t="n">
        <v>2.54046868669869</v>
      </c>
      <c r="HD36" t="n">
        <v>0.122608001366022</v>
      </c>
      <c r="HE36" t="n">
        <v>1.91527217355287</v>
      </c>
      <c r="HF36" t="n">
        <v>1.22676623648688</v>
      </c>
      <c r="HG36" t="n">
        <v>0.756159253523793</v>
      </c>
      <c r="HH36" t="n">
        <v>12.7374241784381</v>
      </c>
      <c r="HI36" t="n">
        <v>23.6591125668225</v>
      </c>
      <c r="HJ36" t="n">
        <v>0</v>
      </c>
      <c r="HK36" t="n">
        <v>0.532283320124631</v>
      </c>
      <c r="HL36" t="n">
        <v>0.202267404634234</v>
      </c>
      <c r="HM36" t="n">
        <v>1.17909570930343</v>
      </c>
      <c r="HN36" t="n">
        <v>0.0288092323504231</v>
      </c>
      <c r="HO36" t="n">
        <v>0.28031508054653</v>
      </c>
      <c r="HP36" t="n">
        <v>0.220820758151042</v>
      </c>
      <c r="HQ36" t="n">
        <v>0.388912353367039</v>
      </c>
      <c r="HR36" t="n">
        <v>4.25556022593369</v>
      </c>
      <c r="HS36" t="n">
        <v>0.785680763672322</v>
      </c>
      <c r="HT36" t="n">
        <v>2.16021998235034</v>
      </c>
      <c r="HU36" t="n">
        <v>1.57568144122482</v>
      </c>
      <c r="HV36" t="n">
        <v>0.505485167148356</v>
      </c>
      <c r="HW36" t="n">
        <v>0.93840282744425</v>
      </c>
      <c r="HX36" t="n">
        <v>0.105855264552675</v>
      </c>
      <c r="HY36" t="n">
        <v>2.49713911817753</v>
      </c>
      <c r="HZ36" t="n">
        <v>0.27390168533699</v>
      </c>
      <c r="IA36" t="n">
        <v>3.71384950986148</v>
      </c>
      <c r="IB36" t="n">
        <v>146.906133091501</v>
      </c>
      <c r="IC36" t="n">
        <v>5.07276583779006</v>
      </c>
      <c r="ID36" t="n">
        <v>4.00412690421993</v>
      </c>
      <c r="IE36" t="n">
        <v>97.8215782079679</v>
      </c>
      <c r="IF36" t="n">
        <v>1.46523321015743</v>
      </c>
      <c r="IG36" t="n">
        <v>0.464939827631012</v>
      </c>
      <c r="IH36" t="n">
        <v>0.0424294875470127</v>
      </c>
      <c r="II36" t="n">
        <v>0.0239321736483139</v>
      </c>
      <c r="IJ36" t="n">
        <v>5.40049827550843</v>
      </c>
      <c r="IK36" t="n">
        <v>1.60015931112265</v>
      </c>
      <c r="IL36" t="n">
        <v>0.222966474528791</v>
      </c>
      <c r="IM36" t="n">
        <v>24.9988541118345</v>
      </c>
      <c r="IN36" t="n">
        <v>14.6199456937393</v>
      </c>
      <c r="IO36" t="n">
        <v>1.80200439098484</v>
      </c>
      <c r="IP36" t="n">
        <v>3.60825636602152</v>
      </c>
      <c r="IQ36" t="n">
        <v>13.7311995465754</v>
      </c>
      <c r="IR36" t="n">
        <v>0.920430486834565</v>
      </c>
      <c r="IS36" t="n">
        <v>0.0136873227855626</v>
      </c>
      <c r="IT36" t="n">
        <v>0</v>
      </c>
      <c r="IU36" t="n">
        <v>0</v>
      </c>
      <c r="IV36" t="n">
        <v>53.5834656858923</v>
      </c>
      <c r="IW36" t="n">
        <v>0.933453956967857</v>
      </c>
      <c r="IX36" t="n">
        <v>1.41373896970691</v>
      </c>
      <c r="IY36" t="n">
        <v>0.376958513919808</v>
      </c>
      <c r="IZ36" t="n">
        <v>0.0571786687318671</v>
      </c>
      <c r="JA36" t="n">
        <v>0.162667285447042</v>
      </c>
      <c r="JB36" t="n">
        <v>0.0117276224636669</v>
      </c>
      <c r="JC36" t="n">
        <v>0</v>
      </c>
      <c r="JD36" t="n">
        <v>0.0632584222099608</v>
      </c>
      <c r="JE36" t="n">
        <v>0.0329971836524362</v>
      </c>
      <c r="JF36" t="n">
        <v>2.84976088438682</v>
      </c>
      <c r="JG36" t="n">
        <v>0</v>
      </c>
      <c r="JH36" t="n">
        <v>0</v>
      </c>
      <c r="JI36" t="n">
        <v>0.125032458450552</v>
      </c>
      <c r="JJ36" t="n">
        <v>0.0573165975652121</v>
      </c>
      <c r="JK36" t="n">
        <v>0.104158975483618</v>
      </c>
      <c r="JL36" t="n">
        <v>0</v>
      </c>
      <c r="JM36" t="n">
        <v>0.211002697318789</v>
      </c>
      <c r="JN36" t="n">
        <v>0.0218660852677577</v>
      </c>
      <c r="JO36" t="n">
        <v>0.0201088987557028</v>
      </c>
      <c r="JP36" t="n">
        <v>0.6058947822881</v>
      </c>
      <c r="JQ36" t="n">
        <v>1.99186215204532</v>
      </c>
      <c r="JR36" t="n">
        <v>0.637889572140056</v>
      </c>
      <c r="JS36" t="n">
        <v>0.897110988145497</v>
      </c>
      <c r="JT36" t="n">
        <v>0.202002757744605</v>
      </c>
      <c r="JU36" t="n">
        <v>0</v>
      </c>
      <c r="JV36" t="n">
        <v>0</v>
      </c>
      <c r="JW36" t="n">
        <v>0.729524454799673</v>
      </c>
      <c r="JX36" t="n">
        <v>0.0460252210682108</v>
      </c>
      <c r="JY36" t="n">
        <v>0.421304351397648</v>
      </c>
      <c r="JZ36" t="n">
        <v>29.1463166419996</v>
      </c>
      <c r="KA36" t="n">
        <v>1.72071042143926</v>
      </c>
      <c r="KB36" t="n">
        <v>1.30591337483542</v>
      </c>
      <c r="KC36" t="n">
        <v>20.6379010404958</v>
      </c>
      <c r="KD36" t="n">
        <v>0.346920283649535</v>
      </c>
      <c r="KE36" t="n">
        <v>0.128059162693711</v>
      </c>
      <c r="KF36" t="n">
        <v>0.00742084834068521</v>
      </c>
      <c r="KG36" t="n">
        <v>0</v>
      </c>
      <c r="KH36" t="n">
        <v>31.1040642449059</v>
      </c>
      <c r="KI36" t="n">
        <v>0.685926701429377</v>
      </c>
      <c r="KJ36" t="n">
        <v>0.0946970693514756</v>
      </c>
      <c r="KK36" t="n">
        <v>1.45048226571047</v>
      </c>
      <c r="KL36" t="n">
        <v>4.95526435343057</v>
      </c>
      <c r="KM36" t="n">
        <v>0.519844318557607</v>
      </c>
      <c r="KN36" t="n">
        <v>1.57116110843963</v>
      </c>
      <c r="KO36" t="n">
        <v>7.01886212141393</v>
      </c>
      <c r="KP36" t="n">
        <v>1.20714822597214</v>
      </c>
      <c r="KQ36" t="n">
        <v>0</v>
      </c>
      <c r="KR36" t="n">
        <v>0</v>
      </c>
      <c r="KS36" t="n">
        <v>2.5917848870521</v>
      </c>
      <c r="KT36" t="n">
        <v>16.6226690395451</v>
      </c>
      <c r="KU36" t="n">
        <v>3.77393510453544</v>
      </c>
      <c r="KV36" t="n">
        <v>7.84967501541184</v>
      </c>
      <c r="KW36" t="n">
        <v>2.85846817985502</v>
      </c>
      <c r="KX36" t="n">
        <v>0.272508715133073</v>
      </c>
      <c r="KY36" t="n">
        <v>0.77312754923372</v>
      </c>
      <c r="KZ36" t="n">
        <v>0.0218449438191928</v>
      </c>
      <c r="LA36" t="n">
        <v>0.270434690364487</v>
      </c>
      <c r="LB36" t="n">
        <v>3.18646986566092</v>
      </c>
      <c r="LC36" t="n">
        <v>0.705155177923879</v>
      </c>
      <c r="LD36" t="n">
        <v>25.8075529486356</v>
      </c>
      <c r="LE36" t="n">
        <v>46.7270325944263</v>
      </c>
      <c r="LF36" t="n">
        <v>16.489445025469</v>
      </c>
      <c r="LG36" t="n">
        <v>2.79721991154887</v>
      </c>
      <c r="LH36" t="n">
        <v>0.0428715550169477</v>
      </c>
      <c r="LI36" t="n">
        <v>1.59344126754134</v>
      </c>
      <c r="LJ36" t="n">
        <v>0.251420936820987</v>
      </c>
      <c r="LK36" t="n">
        <v>0.774168541138984</v>
      </c>
      <c r="LL36" t="n">
        <v>0.127012795635969</v>
      </c>
      <c r="LM36" t="n">
        <v>1.14755938267178</v>
      </c>
      <c r="LN36" t="n">
        <v>12.1688185674608</v>
      </c>
      <c r="LO36" t="n">
        <v>4.66014639679282</v>
      </c>
      <c r="LP36" t="n">
        <v>7.02839964437631</v>
      </c>
      <c r="LQ36" t="n">
        <v>4.58947017250543</v>
      </c>
      <c r="LR36" t="n">
        <v>1.59047059595434</v>
      </c>
      <c r="LS36" t="n">
        <v>3.03848247746829</v>
      </c>
      <c r="LT36" t="n">
        <v>0.644064516258615</v>
      </c>
      <c r="LU36" t="n">
        <v>6.21511121513314</v>
      </c>
      <c r="LV36" t="n">
        <v>0.864351133642631</v>
      </c>
      <c r="LW36" t="n">
        <v>5.35633670223606</v>
      </c>
      <c r="LX36" t="n">
        <v>191.852353618768</v>
      </c>
      <c r="LY36" t="n">
        <v>9.67748031821263</v>
      </c>
      <c r="LZ36" t="n">
        <v>7.22739837931652</v>
      </c>
      <c r="MA36" t="n">
        <v>168.813087737498</v>
      </c>
      <c r="MB36" t="n">
        <v>15.2613924073869</v>
      </c>
      <c r="MC36" t="n">
        <v>3.48253074861081</v>
      </c>
      <c r="MD36" t="n">
        <v>0.404204564078584</v>
      </c>
      <c r="ME36" t="n">
        <v>0.112853304420282</v>
      </c>
      <c r="MF36" t="n">
        <v>149.119594360052</v>
      </c>
      <c r="MG36" t="n">
        <v>4.66854070244612</v>
      </c>
      <c r="MH36" t="n">
        <v>3.19791536414593</v>
      </c>
      <c r="MI36" t="n">
        <v>216.960705511453</v>
      </c>
      <c r="MJ36" t="n">
        <v>35.7497666551914</v>
      </c>
      <c r="MK36" t="n">
        <v>2.72776507771454</v>
      </c>
      <c r="ML36" t="n">
        <v>7.18500550863948</v>
      </c>
      <c r="MM36" t="n">
        <v>22.8365116673162</v>
      </c>
      <c r="MN36" t="n">
        <v>1.65854827439302</v>
      </c>
      <c r="MO36" t="n">
        <v>0.387424106147227</v>
      </c>
      <c r="MP36" t="n">
        <v>0</v>
      </c>
      <c r="MQ36" t="n">
        <v>14.7535499487568</v>
      </c>
      <c r="MR36" t="n">
        <v>7.08153605527878</v>
      </c>
      <c r="MS36" t="n">
        <v>0.476990543604859</v>
      </c>
      <c r="MT36" t="n">
        <v>1.83598220343385</v>
      </c>
      <c r="MU36" t="n">
        <v>1.27780324550879</v>
      </c>
      <c r="MV36" t="n">
        <v>0.0438932529688631</v>
      </c>
      <c r="MW36" t="n">
        <v>0.0502598242355487</v>
      </c>
      <c r="MX36" t="n">
        <v>0</v>
      </c>
      <c r="MY36" t="n">
        <v>0</v>
      </c>
      <c r="MZ36" t="n">
        <v>1.27990792100914</v>
      </c>
      <c r="NA36" t="n">
        <v>0</v>
      </c>
      <c r="NB36" t="n">
        <v>1.81173215819679</v>
      </c>
      <c r="NC36" t="n">
        <v>39.4971516399744</v>
      </c>
      <c r="ND36" t="n">
        <v>0</v>
      </c>
      <c r="NE36" t="n">
        <v>0.0736341999245378</v>
      </c>
      <c r="NF36" t="n">
        <v>0.0346393602441143</v>
      </c>
      <c r="NG36" t="n">
        <v>0.185075870978085</v>
      </c>
      <c r="NH36" t="n">
        <v>0</v>
      </c>
      <c r="NI36" t="n">
        <v>0.161814444465789</v>
      </c>
      <c r="NJ36" t="n">
        <v>0.0191933574321326</v>
      </c>
      <c r="NK36" t="n">
        <v>0.0561414098071227</v>
      </c>
      <c r="NL36" t="n">
        <v>1.57341575020964</v>
      </c>
      <c r="NM36" t="n">
        <v>1.98824103870013</v>
      </c>
      <c r="NN36" t="n">
        <v>0.417627282994482</v>
      </c>
      <c r="NO36" t="n">
        <v>0.436562579481651</v>
      </c>
      <c r="NP36" t="n">
        <v>0.045073506218794</v>
      </c>
      <c r="NQ36" t="n">
        <v>0</v>
      </c>
      <c r="NR36" t="n">
        <v>0.0595581596749694</v>
      </c>
      <c r="NS36" t="n">
        <v>0.148752369051138</v>
      </c>
      <c r="NT36" t="n">
        <v>0.484796448915439</v>
      </c>
      <c r="NU36" t="n">
        <v>0.616940851069732</v>
      </c>
      <c r="NV36" t="n">
        <v>57.3301957450233</v>
      </c>
      <c r="NW36" t="n">
        <v>2.55316578370091</v>
      </c>
      <c r="NX36" t="n">
        <v>1.54519310870281</v>
      </c>
      <c r="NY36" t="n">
        <v>30.1913450595909</v>
      </c>
      <c r="NZ36" t="n">
        <v>0.814687625292353</v>
      </c>
      <c r="OA36" t="n">
        <v>0.147297166356792</v>
      </c>
      <c r="OB36" t="n">
        <v>0.0540784780977104</v>
      </c>
      <c r="OC36" t="n">
        <v>0.0424515165950297</v>
      </c>
      <c r="OD36" t="n">
        <v>4.89923085162038</v>
      </c>
      <c r="OE36" t="n">
        <v>0.552266624922413</v>
      </c>
      <c r="OF36" t="n">
        <v>0.201687312802935</v>
      </c>
      <c r="OG36" t="n">
        <v>2.18748428580279</v>
      </c>
      <c r="OH36" t="n">
        <v>6.33620688328941</v>
      </c>
      <c r="OI36" t="n">
        <v>0.6244038925725</v>
      </c>
      <c r="OJ36" t="n">
        <v>1.47925544721586</v>
      </c>
      <c r="OK36" t="n">
        <v>6.56910844518698</v>
      </c>
      <c r="OL36" t="n">
        <v>2.40292565895595</v>
      </c>
      <c r="OM36" t="n">
        <v>0.285581458027497</v>
      </c>
      <c r="ON36" t="n">
        <v>0.0116700047897687</v>
      </c>
      <c r="OO36" t="n">
        <v>0</v>
      </c>
      <c r="OP36" t="n">
        <v>23.484031472197</v>
      </c>
      <c r="OQ36" t="n">
        <v>1.87504088357775</v>
      </c>
      <c r="OR36" t="n">
        <v>1.85094321374925</v>
      </c>
      <c r="OS36" t="n">
        <v>1.56140413739126</v>
      </c>
      <c r="OT36" t="n">
        <v>0.0701563505994924</v>
      </c>
      <c r="OU36" t="n">
        <v>0.379367574902079</v>
      </c>
      <c r="OV36" t="n">
        <v>0</v>
      </c>
      <c r="OW36" t="n">
        <v>0</v>
      </c>
      <c r="OX36" t="n">
        <v>1.90045301289505</v>
      </c>
      <c r="OY36" t="n">
        <v>0.0152212286795149</v>
      </c>
      <c r="OZ36" t="n">
        <v>0.607638753249138</v>
      </c>
      <c r="PA36" t="n">
        <v>3.18529603138341</v>
      </c>
      <c r="PB36" t="n">
        <v>0</v>
      </c>
      <c r="PC36" t="n">
        <v>0.147738624433892</v>
      </c>
      <c r="PD36" t="n">
        <v>0</v>
      </c>
      <c r="PE36" t="n">
        <v>0</v>
      </c>
      <c r="PF36" t="n">
        <v>0</v>
      </c>
      <c r="PG36" t="n">
        <v>0.4116516854059</v>
      </c>
      <c r="PH36" t="n">
        <v>0.0119929590484407</v>
      </c>
      <c r="PI36" t="n">
        <v>0.0307458133926646</v>
      </c>
      <c r="PJ36" t="n">
        <v>0</v>
      </c>
      <c r="PK36" t="n">
        <v>0.311536780242841</v>
      </c>
      <c r="PL36" t="n">
        <v>1.19656489154063</v>
      </c>
      <c r="PM36" t="n">
        <v>0</v>
      </c>
      <c r="PN36" t="n">
        <v>0</v>
      </c>
      <c r="PO36" t="n">
        <v>0</v>
      </c>
      <c r="PP36" t="n">
        <v>0</v>
      </c>
      <c r="PQ36" t="n">
        <v>0.0947400216482851</v>
      </c>
      <c r="PR36" t="n">
        <v>0.128623201240374</v>
      </c>
      <c r="PS36" t="n">
        <v>1.71811513075033</v>
      </c>
      <c r="PT36" t="n">
        <v>61.731602445517</v>
      </c>
      <c r="PU36" t="n">
        <v>3.25207342348872</v>
      </c>
      <c r="PV36" t="n">
        <v>1.40844621883513</v>
      </c>
      <c r="PW36" t="n">
        <v>32.2439129035561</v>
      </c>
      <c r="PX36" t="n">
        <v>0.320900692718916</v>
      </c>
      <c r="PY36" t="n">
        <v>0.230948071676644</v>
      </c>
      <c r="PZ36" t="n">
        <v>0.0239904767813699</v>
      </c>
      <c r="QA36" t="n">
        <v>0.0100637766903025</v>
      </c>
      <c r="QB36" t="n">
        <v>4.09656357161811</v>
      </c>
      <c r="QC36" t="n">
        <v>0.122909072540672</v>
      </c>
      <c r="QD36" t="n">
        <v>0</v>
      </c>
      <c r="QE36" t="n">
        <v>3.3029112071291</v>
      </c>
      <c r="QF36" t="n">
        <v>4.41361343117624</v>
      </c>
      <c r="QG36" t="n">
        <v>0.964252985874914</v>
      </c>
      <c r="QH36" t="n">
        <v>2.23481738838844</v>
      </c>
      <c r="QI36" t="n">
        <v>6.35417347205525</v>
      </c>
    </row>
    <row r="37">
      <c r="A37" t="s">
        <v>36</v>
      </c>
      <c r="B37" t="n">
        <v>317.457651941204</v>
      </c>
      <c r="C37" t="n">
        <v>3.8566743527752</v>
      </c>
      <c r="D37" t="n">
        <v>14.3030225709651</v>
      </c>
      <c r="E37" t="n">
        <v>0</v>
      </c>
      <c r="F37" t="n">
        <v>0</v>
      </c>
      <c r="G37" t="n">
        <v>22.3026906465912</v>
      </c>
      <c r="H37" t="n">
        <v>627.322510513481</v>
      </c>
      <c r="I37" t="n">
        <v>311.482928726394</v>
      </c>
      <c r="J37" t="n">
        <v>72.6009415134259</v>
      </c>
      <c r="K37" t="n">
        <v>69.3535598132655</v>
      </c>
      <c r="L37" t="n">
        <v>3.02068292732379</v>
      </c>
      <c r="M37" t="n">
        <v>33.0673846281851</v>
      </c>
      <c r="N37" t="n">
        <v>66.1736968193147</v>
      </c>
      <c r="O37" t="n">
        <v>175.920125671692</v>
      </c>
      <c r="P37" t="n">
        <v>157.842148648991</v>
      </c>
      <c r="Q37" t="n">
        <v>51.2499517040123</v>
      </c>
      <c r="R37" t="n">
        <v>0</v>
      </c>
      <c r="S37" t="n">
        <v>201.999765576829</v>
      </c>
      <c r="T37" t="n">
        <v>0</v>
      </c>
      <c r="U37" t="n">
        <v>44.5625086730286</v>
      </c>
      <c r="V37" t="n">
        <v>20.3352001250269</v>
      </c>
      <c r="W37" t="n">
        <v>30.0812053611662</v>
      </c>
      <c r="X37" t="n">
        <v>30.1862217913483</v>
      </c>
      <c r="Y37" t="n">
        <v>102.648765457254</v>
      </c>
      <c r="Z37" t="n">
        <v>83.9307094765391</v>
      </c>
      <c r="AA37" t="n">
        <v>0</v>
      </c>
      <c r="AB37" t="n">
        <v>173.435147858478</v>
      </c>
      <c r="AC37" t="n">
        <v>201.385619388452</v>
      </c>
      <c r="AD37" t="n">
        <v>80.4052886592707</v>
      </c>
      <c r="AE37" t="n">
        <v>31.2072336076957</v>
      </c>
      <c r="AF37" t="n">
        <v>22.7491862081713</v>
      </c>
      <c r="AG37" t="n">
        <v>283.371165528615</v>
      </c>
      <c r="AH37" t="n">
        <v>56.0522269065783</v>
      </c>
      <c r="AI37" t="n">
        <v>4.00702933035855</v>
      </c>
      <c r="AJ37" t="n">
        <v>761.772573549509</v>
      </c>
      <c r="AK37" t="n">
        <v>542.316377569631</v>
      </c>
      <c r="AL37" t="n">
        <v>151.66304417764</v>
      </c>
      <c r="AM37" t="n">
        <v>420.409247646481</v>
      </c>
      <c r="AN37" t="n">
        <v>125.922530793944</v>
      </c>
      <c r="AO37" t="n">
        <v>19.3997132979718</v>
      </c>
      <c r="AP37" t="n">
        <v>2.60583439579058</v>
      </c>
      <c r="AQ37" t="n">
        <v>1.59945817732633</v>
      </c>
      <c r="AR37" t="n">
        <v>204.054890803504</v>
      </c>
      <c r="AS37" t="n">
        <v>30.8735636210171</v>
      </c>
      <c r="AT37" t="n">
        <v>15.1784490617757</v>
      </c>
      <c r="AU37" t="n">
        <v>498.692922538769</v>
      </c>
      <c r="AV37" t="n">
        <v>336.661394008289</v>
      </c>
      <c r="AW37" t="n">
        <v>32.8901813691744</v>
      </c>
      <c r="AX37" t="n">
        <v>125.027089504134</v>
      </c>
      <c r="AY37" t="n">
        <v>350.408329359069</v>
      </c>
      <c r="AZ37" t="n">
        <v>205.795881341151</v>
      </c>
      <c r="BA37" t="n">
        <v>23.1519504127175</v>
      </c>
      <c r="BB37" t="n">
        <v>6.67309759035725</v>
      </c>
      <c r="BC37" t="n">
        <v>0</v>
      </c>
      <c r="BD37" t="n">
        <v>5.64663108071068</v>
      </c>
      <c r="BE37" t="n">
        <v>2.27635553395971</v>
      </c>
      <c r="BF37" t="n">
        <v>209.590374747721</v>
      </c>
      <c r="BG37" t="n">
        <v>69.0009194172287</v>
      </c>
      <c r="BH37" t="n">
        <v>35.4848930393287</v>
      </c>
      <c r="BI37" t="n">
        <v>20.4945869977359</v>
      </c>
      <c r="BJ37" t="n">
        <v>2.12164867267625</v>
      </c>
      <c r="BK37" t="n">
        <v>4.27737781926372</v>
      </c>
      <c r="BL37" t="n">
        <v>25.2180711509465</v>
      </c>
      <c r="BM37" t="n">
        <v>96.8812788549532</v>
      </c>
      <c r="BN37" t="n">
        <v>15.4848642578393</v>
      </c>
      <c r="BO37" t="n">
        <v>15.5815492798207</v>
      </c>
      <c r="BP37" t="n">
        <v>0</v>
      </c>
      <c r="BQ37" t="n">
        <v>167.422467043807</v>
      </c>
      <c r="BR37" t="n">
        <v>26.4648363859462</v>
      </c>
      <c r="BS37" t="n">
        <v>11.400228462985</v>
      </c>
      <c r="BT37" t="n">
        <v>5.45623749327392</v>
      </c>
      <c r="BU37" t="n">
        <v>17.7742134573585</v>
      </c>
      <c r="BV37" t="n">
        <v>3.37817163151495</v>
      </c>
      <c r="BW37" t="n">
        <v>28.9963020224919</v>
      </c>
      <c r="BX37" t="n">
        <v>39.3085962393649</v>
      </c>
      <c r="BY37" t="n">
        <v>0</v>
      </c>
      <c r="BZ37" t="n">
        <v>62.6669313987314</v>
      </c>
      <c r="CA37" t="n">
        <v>21.8306049395869</v>
      </c>
      <c r="CB37" t="n">
        <v>79.3754660140575</v>
      </c>
      <c r="CC37" t="n">
        <v>14.4468759186231</v>
      </c>
      <c r="CD37" t="n">
        <v>5.50170543999757</v>
      </c>
      <c r="CE37" t="n">
        <v>1033.80825166669</v>
      </c>
      <c r="CF37" t="n">
        <v>36.0167596907325</v>
      </c>
      <c r="CG37" t="n">
        <v>7.7284099105974</v>
      </c>
      <c r="CH37" t="n">
        <v>516.961622415578</v>
      </c>
      <c r="CI37" t="n">
        <v>362.70360837894</v>
      </c>
      <c r="CJ37" t="n">
        <v>65.9284311353144</v>
      </c>
      <c r="CK37" t="n">
        <v>246.582783200102</v>
      </c>
      <c r="CL37" t="n">
        <v>34.2087223066774</v>
      </c>
      <c r="CM37" t="n">
        <v>5.6763480882773</v>
      </c>
      <c r="CN37" t="n">
        <v>1.06254646398101</v>
      </c>
      <c r="CO37" t="n">
        <v>0.891646513936403</v>
      </c>
      <c r="CP37" t="n">
        <v>78.4451722616947</v>
      </c>
      <c r="CQ37" t="n">
        <v>6.13579350770046</v>
      </c>
      <c r="CR37" t="n">
        <v>0</v>
      </c>
      <c r="CS37" t="n">
        <v>91.916505386847</v>
      </c>
      <c r="CT37" t="n">
        <v>169.144573229582</v>
      </c>
      <c r="CU37" t="n">
        <v>37.0236123870732</v>
      </c>
      <c r="CV37" t="n">
        <v>94.395070671134</v>
      </c>
      <c r="CW37" t="n">
        <v>185.133013893542</v>
      </c>
      <c r="CX37" t="n">
        <v>154.18795445972</v>
      </c>
      <c r="CY37" t="n">
        <v>4.19006099359152</v>
      </c>
      <c r="CZ37" t="n">
        <v>0</v>
      </c>
      <c r="DA37" t="n">
        <v>0</v>
      </c>
      <c r="DB37" t="n">
        <v>49.5461785509928</v>
      </c>
      <c r="DC37" t="n">
        <v>84.035972173829</v>
      </c>
      <c r="DD37" t="n">
        <v>31.6242289677957</v>
      </c>
      <c r="DE37" t="n">
        <v>8.11922599858218</v>
      </c>
      <c r="DF37" t="n">
        <v>0</v>
      </c>
      <c r="DG37" t="n">
        <v>1.15770083539952</v>
      </c>
      <c r="DH37" t="n">
        <v>0</v>
      </c>
      <c r="DI37" t="n">
        <v>0</v>
      </c>
      <c r="DJ37" t="n">
        <v>1.42950428236216</v>
      </c>
      <c r="DK37" t="n">
        <v>0</v>
      </c>
      <c r="DL37" t="n">
        <v>4.67168161984891</v>
      </c>
      <c r="DM37" t="n">
        <v>0</v>
      </c>
      <c r="DN37" t="n">
        <v>0</v>
      </c>
      <c r="DO37" t="n">
        <v>0</v>
      </c>
      <c r="DP37" t="n">
        <v>0</v>
      </c>
      <c r="DQ37" t="n">
        <v>2.37168126415226</v>
      </c>
      <c r="DR37" t="n">
        <v>0</v>
      </c>
      <c r="DS37" t="n">
        <v>1.53655201554943</v>
      </c>
      <c r="DT37" t="n">
        <v>1.18275943083777</v>
      </c>
      <c r="DU37" t="n">
        <v>2.95788030780738</v>
      </c>
      <c r="DV37" t="n">
        <v>0</v>
      </c>
      <c r="DW37" t="n">
        <v>0</v>
      </c>
      <c r="DX37" t="n">
        <v>33.7978881000215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2.18353484312082</v>
      </c>
      <c r="EE37" t="n">
        <v>3.33572764291761</v>
      </c>
      <c r="EF37" t="n">
        <v>117.613643577061</v>
      </c>
      <c r="EG37" t="n">
        <v>55.9839419726012</v>
      </c>
      <c r="EH37" t="n">
        <v>14.13819705436</v>
      </c>
      <c r="EI37" t="n">
        <v>26.296904696842</v>
      </c>
      <c r="EJ37" t="n">
        <v>2.55474753712647</v>
      </c>
      <c r="EK37" t="n">
        <v>2.14971806202969</v>
      </c>
      <c r="EL37" t="n">
        <v>0.143411598438048</v>
      </c>
      <c r="EM37" t="n">
        <v>0.154383210657309</v>
      </c>
      <c r="EN37" t="n">
        <v>0</v>
      </c>
      <c r="EO37" t="n">
        <v>0.663045461498947</v>
      </c>
      <c r="EP37" t="n">
        <v>0</v>
      </c>
      <c r="EQ37" t="n">
        <v>0</v>
      </c>
      <c r="ER37" t="n">
        <v>43.0364857058835</v>
      </c>
      <c r="ES37" t="n">
        <v>5.1061057135008</v>
      </c>
      <c r="ET37" t="n">
        <v>25.2046356330334</v>
      </c>
      <c r="EU37" t="n">
        <v>47.873427751041</v>
      </c>
      <c r="EV37" t="n">
        <v>139.218122824796</v>
      </c>
      <c r="EW37" t="n">
        <v>0.864458032390078</v>
      </c>
      <c r="EX37" t="n">
        <v>0.499408063839578</v>
      </c>
      <c r="EY37" t="n">
        <v>1.94893246156608</v>
      </c>
      <c r="EZ37" t="n">
        <v>126.872601524721</v>
      </c>
      <c r="FA37" t="n">
        <v>13.1012300440769</v>
      </c>
      <c r="FB37" t="n">
        <v>246.014233244829</v>
      </c>
      <c r="FC37" t="n">
        <v>57.7744641008922</v>
      </c>
      <c r="FD37" t="n">
        <v>1.97517406791717</v>
      </c>
      <c r="FE37" t="n">
        <v>31.401584127798</v>
      </c>
      <c r="FF37" t="n">
        <v>0</v>
      </c>
      <c r="FG37" t="n">
        <v>0</v>
      </c>
      <c r="FH37" t="n">
        <v>2.15768589650322</v>
      </c>
      <c r="FI37" t="n">
        <v>72.2601199863606</v>
      </c>
      <c r="FJ37" t="n">
        <v>0</v>
      </c>
      <c r="FK37" t="n">
        <v>155.483179321935</v>
      </c>
      <c r="FL37" t="n">
        <v>0</v>
      </c>
      <c r="FM37" t="n">
        <v>42.3707348807618</v>
      </c>
      <c r="FN37" t="n">
        <v>0</v>
      </c>
      <c r="FO37" t="n">
        <v>14.1448713471996</v>
      </c>
      <c r="FP37" t="n">
        <v>0</v>
      </c>
      <c r="FQ37" t="n">
        <v>2.87656640979538</v>
      </c>
      <c r="FR37" t="n">
        <v>12.0815110303872</v>
      </c>
      <c r="FS37" t="n">
        <v>25.4783313467703</v>
      </c>
      <c r="FT37" t="n">
        <v>39.6906175654459</v>
      </c>
      <c r="FU37" t="n">
        <v>0</v>
      </c>
      <c r="FV37" t="n">
        <v>39.7807923412728</v>
      </c>
      <c r="FW37" t="n">
        <v>25.2176790449033</v>
      </c>
      <c r="FX37" t="n">
        <v>0</v>
      </c>
      <c r="FY37" t="n">
        <v>0</v>
      </c>
      <c r="FZ37" t="n">
        <v>0</v>
      </c>
      <c r="GA37" t="n">
        <v>22.1087162741316</v>
      </c>
      <c r="GB37" t="n">
        <v>24.2111179075776</v>
      </c>
      <c r="GC37" t="n">
        <v>4.47189756841993</v>
      </c>
      <c r="GD37" t="n">
        <v>218.099095043849</v>
      </c>
      <c r="GE37" t="n">
        <v>216.290473305654</v>
      </c>
      <c r="GF37" t="n">
        <v>34.9793095396325</v>
      </c>
      <c r="GG37" t="n">
        <v>127.72549394152</v>
      </c>
      <c r="GH37" t="n">
        <v>9.20633012772034</v>
      </c>
      <c r="GI37" t="n">
        <v>2.85876908059797</v>
      </c>
      <c r="GJ37" t="n">
        <v>0.735414048291672</v>
      </c>
      <c r="GK37" t="n">
        <v>0</v>
      </c>
      <c r="GL37" t="n">
        <v>44.344259266007</v>
      </c>
      <c r="GM37" t="n">
        <v>3.30365676718565</v>
      </c>
      <c r="GN37" t="n">
        <v>0</v>
      </c>
      <c r="GO37" t="n">
        <v>44.767100365797</v>
      </c>
      <c r="GP37" t="n">
        <v>88.2613235856078</v>
      </c>
      <c r="GQ37" t="n">
        <v>16.0680204871612</v>
      </c>
      <c r="GR37" t="n">
        <v>63.127786104136</v>
      </c>
      <c r="GS37" t="n">
        <v>144.033843614677</v>
      </c>
      <c r="GT37" t="n">
        <v>217.213870965905</v>
      </c>
      <c r="GU37" t="n">
        <v>68.5838238729249</v>
      </c>
      <c r="GV37" t="n">
        <v>0</v>
      </c>
      <c r="GW37" t="n">
        <v>15.2759163225121</v>
      </c>
      <c r="GX37" t="n">
        <v>0</v>
      </c>
      <c r="GY37" t="n">
        <v>5.63210778492304</v>
      </c>
      <c r="GZ37" t="n">
        <v>491.601845025908</v>
      </c>
      <c r="HA37" t="n">
        <v>101.893399833297</v>
      </c>
      <c r="HB37" t="n">
        <v>123.136510607498</v>
      </c>
      <c r="HC37" t="n">
        <v>166.061829859469</v>
      </c>
      <c r="HD37" t="n">
        <v>46.501209317545</v>
      </c>
      <c r="HE37" t="n">
        <v>61.6165904197909</v>
      </c>
      <c r="HF37" t="n">
        <v>36.9285490741462</v>
      </c>
      <c r="HG37" t="n">
        <v>262.665448452264</v>
      </c>
      <c r="HH37" t="n">
        <v>95.4943532155203</v>
      </c>
      <c r="HI37" t="n">
        <v>135.934043662851</v>
      </c>
      <c r="HJ37" t="n">
        <v>0</v>
      </c>
      <c r="HK37" t="n">
        <v>161.623841230428</v>
      </c>
      <c r="HL37" t="n">
        <v>136.59924908542</v>
      </c>
      <c r="HM37" t="n">
        <v>119.191342907273</v>
      </c>
      <c r="HN37" t="n">
        <v>8.15179387956336</v>
      </c>
      <c r="HO37" t="n">
        <v>52.9639059554077</v>
      </c>
      <c r="HP37" t="n">
        <v>108.778462476276</v>
      </c>
      <c r="HQ37" t="n">
        <v>69.2471033723812</v>
      </c>
      <c r="HR37" t="n">
        <v>339.228285372539</v>
      </c>
      <c r="HS37" t="n">
        <v>35.4969014455106</v>
      </c>
      <c r="HT37" t="n">
        <v>169.474705556045</v>
      </c>
      <c r="HU37" t="n">
        <v>150.399286495794</v>
      </c>
      <c r="HV37" t="n">
        <v>110.475756487814</v>
      </c>
      <c r="HW37" t="n">
        <v>16.9015418521197</v>
      </c>
      <c r="HX37" t="n">
        <v>5.58903943933015</v>
      </c>
      <c r="HY37" t="n">
        <v>494.020957987543</v>
      </c>
      <c r="HZ37" t="n">
        <v>52.6634626366202</v>
      </c>
      <c r="IA37" t="n">
        <v>24.1755840148273</v>
      </c>
      <c r="IB37" t="n">
        <v>1112.75165038994</v>
      </c>
      <c r="IC37" t="n">
        <v>666.680080875129</v>
      </c>
      <c r="ID37" t="n">
        <v>119.218838519888</v>
      </c>
      <c r="IE37" t="n">
        <v>684.57949397468</v>
      </c>
      <c r="IF37" t="n">
        <v>40.9889093403011</v>
      </c>
      <c r="IG37" t="n">
        <v>9.952413045911</v>
      </c>
      <c r="IH37" t="n">
        <v>0.908237497208588</v>
      </c>
      <c r="II37" t="n">
        <v>0.512287532911249</v>
      </c>
      <c r="IJ37" t="n">
        <v>36.0919395392124</v>
      </c>
      <c r="IK37" t="n">
        <v>21.0115329193628</v>
      </c>
      <c r="IL37" t="n">
        <v>2.23568297348178</v>
      </c>
      <c r="IM37" t="n">
        <v>168.070908104495</v>
      </c>
      <c r="IN37" t="n">
        <v>318.8831397291</v>
      </c>
      <c r="IO37" t="n">
        <v>48.3548038810561</v>
      </c>
      <c r="IP37" t="n">
        <v>143.984984474424</v>
      </c>
      <c r="IQ37" t="n">
        <v>388.616659593316</v>
      </c>
      <c r="IR37" t="n">
        <v>109.518997499666</v>
      </c>
      <c r="IS37" t="n">
        <v>1.62917155808166</v>
      </c>
      <c r="IT37" t="n">
        <v>0</v>
      </c>
      <c r="IU37" t="n">
        <v>0</v>
      </c>
      <c r="IV37" t="n">
        <v>771.237478741978</v>
      </c>
      <c r="IW37" t="n">
        <v>35.9402740600519</v>
      </c>
      <c r="IX37" t="n">
        <v>143.461368606626</v>
      </c>
      <c r="IY37" t="n">
        <v>28.5437890391852</v>
      </c>
      <c r="IZ37" t="n">
        <v>24.2763895080088</v>
      </c>
      <c r="JA37" t="n">
        <v>10.6330092636218</v>
      </c>
      <c r="JB37" t="n">
        <v>4.44790405931246</v>
      </c>
      <c r="JC37" t="n">
        <v>0</v>
      </c>
      <c r="JD37" t="n">
        <v>1.90422729241667</v>
      </c>
      <c r="JE37" t="n">
        <v>11.4621622380981</v>
      </c>
      <c r="JF37" t="n">
        <v>21.3650788935868</v>
      </c>
      <c r="JG37" t="n">
        <v>0</v>
      </c>
      <c r="JH37" t="n">
        <v>0</v>
      </c>
      <c r="JI37" t="n">
        <v>37.9651690166253</v>
      </c>
      <c r="JJ37" t="n">
        <v>38.7081853435422</v>
      </c>
      <c r="JK37" t="n">
        <v>10.5291267416047</v>
      </c>
      <c r="JL37" t="n">
        <v>0</v>
      </c>
      <c r="JM37" t="n">
        <v>39.8677338206021</v>
      </c>
      <c r="JN37" t="n">
        <v>10.7714471941758</v>
      </c>
      <c r="JO37" t="n">
        <v>3.58045451317082</v>
      </c>
      <c r="JP37" t="n">
        <v>48.2983760538049</v>
      </c>
      <c r="JQ37" t="n">
        <v>89.9919379134548</v>
      </c>
      <c r="JR37" t="n">
        <v>50.0440456522798</v>
      </c>
      <c r="JS37" t="n">
        <v>85.6295244676731</v>
      </c>
      <c r="JT37" t="n">
        <v>44.148491241307</v>
      </c>
      <c r="JU37" t="n">
        <v>0</v>
      </c>
      <c r="JV37" t="n">
        <v>0</v>
      </c>
      <c r="JW37" t="n">
        <v>144.325307073201</v>
      </c>
      <c r="JX37" t="n">
        <v>8.84933404876924</v>
      </c>
      <c r="JY37" t="n">
        <v>2.74251251053144</v>
      </c>
      <c r="JZ37" t="n">
        <v>220.770986640647</v>
      </c>
      <c r="KA37" t="n">
        <v>226.14159604646</v>
      </c>
      <c r="KB37" t="n">
        <v>38.8822531052612</v>
      </c>
      <c r="KC37" t="n">
        <v>144.429113799058</v>
      </c>
      <c r="KD37" t="n">
        <v>9.70486060256203</v>
      </c>
      <c r="KE37" t="n">
        <v>2.74120994954384</v>
      </c>
      <c r="KF37" t="n">
        <v>0.158849260591246</v>
      </c>
      <c r="KG37" t="n">
        <v>0</v>
      </c>
      <c r="KH37" t="n">
        <v>207.870820224498</v>
      </c>
      <c r="KI37" t="n">
        <v>9.00683536143772</v>
      </c>
      <c r="KJ37" t="n">
        <v>0.949526721607555</v>
      </c>
      <c r="KK37" t="n">
        <v>9.7518018424699</v>
      </c>
      <c r="KL37" t="n">
        <v>108.081814276937</v>
      </c>
      <c r="KM37" t="n">
        <v>13.9494499559995</v>
      </c>
      <c r="KN37" t="n">
        <v>62.6961016228824</v>
      </c>
      <c r="KO37" t="n">
        <v>198.645918917566</v>
      </c>
      <c r="KP37" t="n">
        <v>143.634598628557</v>
      </c>
      <c r="KQ37" t="n">
        <v>0</v>
      </c>
      <c r="KR37" t="n">
        <v>0</v>
      </c>
      <c r="KS37" t="n">
        <v>44.7062313809093</v>
      </c>
      <c r="KT37" t="n">
        <v>239.253381540725</v>
      </c>
      <c r="KU37" t="n">
        <v>145.305787103246</v>
      </c>
      <c r="KV37" t="n">
        <v>796.558024471579</v>
      </c>
      <c r="KW37" t="n">
        <v>216.446929007054</v>
      </c>
      <c r="KX37" t="n">
        <v>115.69922594596</v>
      </c>
      <c r="KY37" t="n">
        <v>50.5367282079572</v>
      </c>
      <c r="KZ37" t="n">
        <v>8.28507351680725</v>
      </c>
      <c r="LA37" t="n">
        <v>8.70020657198861</v>
      </c>
      <c r="LB37" t="n">
        <v>95.920237537941</v>
      </c>
      <c r="LC37" t="n">
        <v>244.948270056426</v>
      </c>
      <c r="LD37" t="n">
        <v>193.483041969908</v>
      </c>
      <c r="LE37" t="n">
        <v>268.471375288752</v>
      </c>
      <c r="LF37" t="n">
        <v>1353.56133840532</v>
      </c>
      <c r="LG37" t="n">
        <v>849.354863806198</v>
      </c>
      <c r="LH37" t="n">
        <v>28.952871734471</v>
      </c>
      <c r="LI37" t="n">
        <v>161.076325716018</v>
      </c>
      <c r="LJ37" t="n">
        <v>71.1414878758928</v>
      </c>
      <c r="LK37" t="n">
        <v>146.274648251449</v>
      </c>
      <c r="LL37" t="n">
        <v>62.5677438107685</v>
      </c>
      <c r="LM37" t="n">
        <v>204.326662575367</v>
      </c>
      <c r="LN37" t="n">
        <v>970.026797527829</v>
      </c>
      <c r="LO37" t="n">
        <v>210.544492136245</v>
      </c>
      <c r="LP37" t="n">
        <v>551.39567728881</v>
      </c>
      <c r="LQ37" t="n">
        <v>438.066363720063</v>
      </c>
      <c r="LR37" t="n">
        <v>347.603557293128</v>
      </c>
      <c r="LS37" t="n">
        <v>54.726005994386</v>
      </c>
      <c r="LT37" t="n">
        <v>34.0058852817021</v>
      </c>
      <c r="LU37" t="n">
        <v>1229.56513481717</v>
      </c>
      <c r="LV37" t="n">
        <v>166.19000929295</v>
      </c>
      <c r="LW37" t="n">
        <v>34.8674785051914</v>
      </c>
      <c r="LX37" t="n">
        <v>1453.20020769663</v>
      </c>
      <c r="LY37" t="n">
        <v>1271.84726587423</v>
      </c>
      <c r="LZ37" t="n">
        <v>215.188494499152</v>
      </c>
      <c r="MA37" t="n">
        <v>1181.39556012833</v>
      </c>
      <c r="MB37" t="n">
        <v>426.927144059158</v>
      </c>
      <c r="MC37" t="n">
        <v>74.5463872859847</v>
      </c>
      <c r="MD37" t="n">
        <v>8.65232560803975</v>
      </c>
      <c r="ME37" t="n">
        <v>2.41571625511005</v>
      </c>
      <c r="MF37" t="n">
        <v>996.577558067672</v>
      </c>
      <c r="MG37" t="n">
        <v>61.3021440883977</v>
      </c>
      <c r="MH37" t="n">
        <v>32.0654705841601</v>
      </c>
      <c r="MI37" t="n">
        <v>1458.65817029747</v>
      </c>
      <c r="MJ37" t="n">
        <v>779.756510345449</v>
      </c>
      <c r="MK37" t="n">
        <v>73.1965726756046</v>
      </c>
      <c r="ML37" t="n">
        <v>286.712694904987</v>
      </c>
      <c r="MM37" t="n">
        <v>646.312716584881</v>
      </c>
      <c r="MN37" t="n">
        <v>197.345206307767</v>
      </c>
      <c r="MO37" t="n">
        <v>46.1142288041926</v>
      </c>
      <c r="MP37" t="n">
        <v>0</v>
      </c>
      <c r="MQ37" t="n">
        <v>254.487022049553</v>
      </c>
      <c r="MR37" t="n">
        <v>101.925956878365</v>
      </c>
      <c r="MS37" t="n">
        <v>18.3653095401706</v>
      </c>
      <c r="MT37" t="n">
        <v>186.309159813734</v>
      </c>
      <c r="MU37" t="n">
        <v>96.7569239758523</v>
      </c>
      <c r="MV37" t="n">
        <v>18.6357907499133</v>
      </c>
      <c r="MW37" t="n">
        <v>3.2853144085851</v>
      </c>
      <c r="MX37" t="n">
        <v>0</v>
      </c>
      <c r="MY37" t="n">
        <v>0</v>
      </c>
      <c r="MZ37" t="n">
        <v>38.5282387675821</v>
      </c>
      <c r="NA37" t="n">
        <v>0</v>
      </c>
      <c r="NB37" t="n">
        <v>13.5828239856872</v>
      </c>
      <c r="NC37" t="n">
        <v>226.9319071213</v>
      </c>
      <c r="ND37" t="n">
        <v>0</v>
      </c>
      <c r="NE37" t="n">
        <v>22.3584729931919</v>
      </c>
      <c r="NF37" t="n">
        <v>23.3933421289597</v>
      </c>
      <c r="NG37" t="n">
        <v>18.7087794718912</v>
      </c>
      <c r="NH37" t="n">
        <v>0</v>
      </c>
      <c r="NI37" t="n">
        <v>30.5738992072886</v>
      </c>
      <c r="NJ37" t="n">
        <v>9.45483535473103</v>
      </c>
      <c r="NK37" t="n">
        <v>9.99615973811987</v>
      </c>
      <c r="NL37" t="n">
        <v>125.42346924597</v>
      </c>
      <c r="NM37" t="n">
        <v>89.8283367290037</v>
      </c>
      <c r="NN37" t="n">
        <v>32.763913580993</v>
      </c>
      <c r="NO37" t="n">
        <v>41.6700347842933</v>
      </c>
      <c r="NP37" t="n">
        <v>9.85099073266771</v>
      </c>
      <c r="NQ37" t="n">
        <v>0</v>
      </c>
      <c r="NR37" t="n">
        <v>3.14460414192895</v>
      </c>
      <c r="NS37" t="n">
        <v>29.4283916048667</v>
      </c>
      <c r="NT37" t="n">
        <v>93.2124957260219</v>
      </c>
      <c r="NU37" t="n">
        <v>4.01602308806844</v>
      </c>
      <c r="NV37" t="n">
        <v>434.251917125328</v>
      </c>
      <c r="NW37" t="n">
        <v>335.545701416975</v>
      </c>
      <c r="NX37" t="n">
        <v>46.0065657545318</v>
      </c>
      <c r="NY37" t="n">
        <v>211.286467688846</v>
      </c>
      <c r="NZ37" t="n">
        <v>22.7903360245197</v>
      </c>
      <c r="OA37" t="n">
        <v>3.1530149773241</v>
      </c>
      <c r="OB37" t="n">
        <v>1.15759356145634</v>
      </c>
      <c r="OC37" t="n">
        <v>0.908709046841671</v>
      </c>
      <c r="OD37" t="n">
        <v>32.7419313301568</v>
      </c>
      <c r="OE37" t="n">
        <v>7.25175817755389</v>
      </c>
      <c r="OF37" t="n">
        <v>2.02231699700033</v>
      </c>
      <c r="OG37" t="n">
        <v>14.7067729078486</v>
      </c>
      <c r="OH37" t="n">
        <v>138.202260613164</v>
      </c>
      <c r="OI37" t="n">
        <v>16.7551910078366</v>
      </c>
      <c r="OJ37" t="n">
        <v>59.0286695276939</v>
      </c>
      <c r="OK37" t="n">
        <v>185.917113200172</v>
      </c>
      <c r="OL37" t="n">
        <v>285.916223983552</v>
      </c>
      <c r="OM37" t="n">
        <v>33.992125138208</v>
      </c>
      <c r="ON37" t="n">
        <v>1.34306292002067</v>
      </c>
      <c r="OO37" t="n">
        <v>0</v>
      </c>
      <c r="OP37" t="n">
        <v>338.010335678661</v>
      </c>
      <c r="OQ37" t="n">
        <v>72.1936874620873</v>
      </c>
      <c r="OR37" t="n">
        <v>187.827351687606</v>
      </c>
      <c r="OS37" t="n">
        <v>118.231552430431</v>
      </c>
      <c r="OT37" t="n">
        <v>29.7863334594305</v>
      </c>
      <c r="OU37" t="n">
        <v>24.7979729124133</v>
      </c>
      <c r="OV37" t="n">
        <v>0</v>
      </c>
      <c r="OW37" t="n">
        <v>0</v>
      </c>
      <c r="OX37" t="n">
        <v>57.2081055562654</v>
      </c>
      <c r="OY37" t="n">
        <v>5.2873661711705</v>
      </c>
      <c r="OZ37" t="n">
        <v>4.55555761646364</v>
      </c>
      <c r="PA37" t="n">
        <v>18.3012007988992</v>
      </c>
      <c r="PB37" t="n">
        <v>0</v>
      </c>
      <c r="PC37" t="n">
        <v>44.8597261577056</v>
      </c>
      <c r="PD37" t="n">
        <v>0</v>
      </c>
      <c r="PE37" t="n">
        <v>0</v>
      </c>
      <c r="PF37" t="n">
        <v>0</v>
      </c>
      <c r="PG37" t="n">
        <v>77.7791944326168</v>
      </c>
      <c r="PH37" t="n">
        <v>5.90784877632737</v>
      </c>
      <c r="PI37" t="n">
        <v>5.47439159450014</v>
      </c>
      <c r="PJ37" t="n">
        <v>0</v>
      </c>
      <c r="PK37" t="n">
        <v>14.075170089749</v>
      </c>
      <c r="PL37" t="n">
        <v>93.8735334037201</v>
      </c>
      <c r="PM37" t="n">
        <v>0</v>
      </c>
      <c r="PN37" t="n">
        <v>0</v>
      </c>
      <c r="PO37" t="n">
        <v>0</v>
      </c>
      <c r="PP37" t="n">
        <v>0</v>
      </c>
      <c r="PQ37" t="n">
        <v>18.7428709573076</v>
      </c>
      <c r="PR37" t="n">
        <v>24.7305639773299</v>
      </c>
      <c r="PS37" t="n">
        <v>11.1842002699107</v>
      </c>
      <c r="PT37" t="n">
        <v>467.590706098564</v>
      </c>
      <c r="PU37" t="n">
        <v>427.398512431208</v>
      </c>
      <c r="PV37" t="n">
        <v>41.93506508255</v>
      </c>
      <c r="PW37" t="n">
        <v>225.650842929072</v>
      </c>
      <c r="PX37" t="n">
        <v>8.97698012160278</v>
      </c>
      <c r="PY37" t="n">
        <v>4.94363026113298</v>
      </c>
      <c r="PZ37" t="n">
        <v>0.513535558604366</v>
      </c>
      <c r="QA37" t="n">
        <v>0.215423279481678</v>
      </c>
      <c r="QB37" t="n">
        <v>27.3776450250716</v>
      </c>
      <c r="QC37" t="n">
        <v>1.61390681904342</v>
      </c>
      <c r="QD37" t="n">
        <v>0</v>
      </c>
      <c r="QE37" t="n">
        <v>22.2059492602065</v>
      </c>
      <c r="QF37" t="n">
        <v>96.2675879902008</v>
      </c>
      <c r="QG37" t="n">
        <v>25.8746672632811</v>
      </c>
      <c r="QH37" t="n">
        <v>89.1788482660056</v>
      </c>
      <c r="QI37" t="n">
        <v>179.834082289077</v>
      </c>
    </row>
    <row r="38">
      <c r="A38" t="s">
        <v>37</v>
      </c>
      <c r="B38" t="n">
        <v>0.322637650812837</v>
      </c>
      <c r="C38" t="n">
        <v>0</v>
      </c>
      <c r="D38" t="n">
        <v>0</v>
      </c>
      <c r="E38" t="n">
        <v>0</v>
      </c>
      <c r="F38" t="n">
        <v>0</v>
      </c>
      <c r="G38" t="n">
        <v>0.603453881664397</v>
      </c>
      <c r="H38" t="n">
        <v>6.5175049542941</v>
      </c>
      <c r="I38" t="n">
        <v>4.39517121634226</v>
      </c>
      <c r="J38" t="n">
        <v>0.841971826322317</v>
      </c>
      <c r="K38" t="n">
        <v>0.826609333606179</v>
      </c>
      <c r="L38" t="n">
        <v>0.0421365149795278</v>
      </c>
      <c r="M38" t="n">
        <v>0.462146655747246</v>
      </c>
      <c r="N38" t="n">
        <v>2.15875390526614</v>
      </c>
      <c r="O38" t="n">
        <v>2.70431544675202</v>
      </c>
      <c r="P38" t="n">
        <v>8.30665677527146</v>
      </c>
      <c r="Q38" t="n">
        <v>0.809557280573691</v>
      </c>
      <c r="R38" t="n">
        <v>0</v>
      </c>
      <c r="S38" t="n">
        <v>3.87252858633615</v>
      </c>
      <c r="T38" t="n">
        <v>0</v>
      </c>
      <c r="U38" t="n">
        <v>3.39911187952354</v>
      </c>
      <c r="V38" t="n">
        <v>0.495741754188296</v>
      </c>
      <c r="W38" t="n">
        <v>1.01755405408713</v>
      </c>
      <c r="X38" t="n">
        <v>0.457836076778967</v>
      </c>
      <c r="Y38" t="n">
        <v>2.4333115302996</v>
      </c>
      <c r="Z38" t="n">
        <v>0.405318304859155</v>
      </c>
      <c r="AA38" t="n">
        <v>0</v>
      </c>
      <c r="AB38" t="n">
        <v>2.58329365595097</v>
      </c>
      <c r="AC38" t="n">
        <v>7.79904828937848</v>
      </c>
      <c r="AD38" t="n">
        <v>3.05984102812157</v>
      </c>
      <c r="AE38" t="n">
        <v>2.19615978949206</v>
      </c>
      <c r="AF38" t="n">
        <v>3.31192563280611</v>
      </c>
      <c r="AG38" t="n">
        <v>4.00760616182817</v>
      </c>
      <c r="AH38" t="n">
        <v>5.7709531364502</v>
      </c>
      <c r="AI38" t="n">
        <v>0.229201032521774</v>
      </c>
      <c r="AJ38" t="n">
        <v>30.2730110114049</v>
      </c>
      <c r="AK38" t="n">
        <v>66.1077842003396</v>
      </c>
      <c r="AL38" t="n">
        <v>18.1401584768677</v>
      </c>
      <c r="AM38" t="n">
        <v>175.488231685869</v>
      </c>
      <c r="AN38" t="n">
        <v>17.7424518447488</v>
      </c>
      <c r="AO38" t="n">
        <v>3.43453556427822</v>
      </c>
      <c r="AP38" t="n">
        <v>0.461338307907872</v>
      </c>
      <c r="AQ38" t="n">
        <v>0.283168926709862</v>
      </c>
      <c r="AR38" t="n">
        <v>23.2887264582141</v>
      </c>
      <c r="AS38" t="n">
        <v>18.3630815782924</v>
      </c>
      <c r="AT38" t="n">
        <v>2.50840602738198</v>
      </c>
      <c r="AU38" t="n">
        <v>129.668225848431</v>
      </c>
      <c r="AV38" t="n">
        <v>49.3176299784955</v>
      </c>
      <c r="AW38" t="n">
        <v>20.6787612918567</v>
      </c>
      <c r="AX38" t="n">
        <v>12.0633385537458</v>
      </c>
      <c r="AY38" t="n">
        <v>40.7661920474727</v>
      </c>
      <c r="AZ38" t="n">
        <v>0.209153880200575</v>
      </c>
      <c r="BA38" t="n">
        <v>0</v>
      </c>
      <c r="BB38" t="n">
        <v>0</v>
      </c>
      <c r="BC38" t="n">
        <v>0</v>
      </c>
      <c r="BD38" t="n">
        <v>0.157208927007016</v>
      </c>
      <c r="BE38" t="n">
        <v>0.0615923703907975</v>
      </c>
      <c r="BF38" t="n">
        <v>2.17751839428258</v>
      </c>
      <c r="BG38" t="n">
        <v>0.973635557376396</v>
      </c>
      <c r="BH38" t="n">
        <v>0.411527448217053</v>
      </c>
      <c r="BI38" t="n">
        <v>0.244270329401202</v>
      </c>
      <c r="BJ38" t="n">
        <v>0.0295955859083568</v>
      </c>
      <c r="BK38" t="n">
        <v>0.0597802298780915</v>
      </c>
      <c r="BL38" t="n">
        <v>0.822677471519096</v>
      </c>
      <c r="BM38" t="n">
        <v>1.48929827049742</v>
      </c>
      <c r="BN38" t="n">
        <v>0.814911946539585</v>
      </c>
      <c r="BO38" t="n">
        <v>0.246130118033049</v>
      </c>
      <c r="BP38" t="n">
        <v>0</v>
      </c>
      <c r="BQ38" t="n">
        <v>3.20964872296086</v>
      </c>
      <c r="BR38" t="n">
        <v>0.41970765846057</v>
      </c>
      <c r="BS38" t="n">
        <v>0.869579679235347</v>
      </c>
      <c r="BT38" t="n">
        <v>0.133014906642331</v>
      </c>
      <c r="BU38" t="n">
        <v>0.601246617101781</v>
      </c>
      <c r="BV38" t="n">
        <v>0.0512369138857281</v>
      </c>
      <c r="BW38" t="n">
        <v>0.687363708010315</v>
      </c>
      <c r="BX38" t="n">
        <v>0.189829130404121</v>
      </c>
      <c r="BY38" t="n">
        <v>0</v>
      </c>
      <c r="BZ38" t="n">
        <v>0.933415679112269</v>
      </c>
      <c r="CA38" t="n">
        <v>0.845432472423826</v>
      </c>
      <c r="CB38" t="n">
        <v>3.0206508997848</v>
      </c>
      <c r="CC38" t="n">
        <v>1.01667608142098</v>
      </c>
      <c r="CD38" t="n">
        <v>0.800962245600322</v>
      </c>
      <c r="CE38" t="n">
        <v>14.6207406522801</v>
      </c>
      <c r="CF38" t="n">
        <v>3.70816725352285</v>
      </c>
      <c r="CG38" t="n">
        <v>0.442063031043982</v>
      </c>
      <c r="CH38" t="n">
        <v>20.5441695215395</v>
      </c>
      <c r="CI38" t="n">
        <v>44.2131804664536</v>
      </c>
      <c r="CJ38" t="n">
        <v>7.88558739151422</v>
      </c>
      <c r="CK38" t="n">
        <v>102.929173966109</v>
      </c>
      <c r="CL38" t="n">
        <v>4.82000007758579</v>
      </c>
      <c r="CM38" t="n">
        <v>1.0049436857631</v>
      </c>
      <c r="CN38" t="n">
        <v>0.188113791328544</v>
      </c>
      <c r="CO38" t="n">
        <v>0.157857573230217</v>
      </c>
      <c r="CP38" t="n">
        <v>8.95292512507973</v>
      </c>
      <c r="CQ38" t="n">
        <v>3.649467813711</v>
      </c>
      <c r="CR38" t="n">
        <v>0</v>
      </c>
      <c r="CS38" t="n">
        <v>23.899778081919</v>
      </c>
      <c r="CT38" t="n">
        <v>24.7780399649913</v>
      </c>
      <c r="CU38" t="n">
        <v>23.2775378804101</v>
      </c>
      <c r="CV38" t="n">
        <v>9.10778375971874</v>
      </c>
      <c r="CW38" t="n">
        <v>21.5382094726916</v>
      </c>
      <c r="CX38" t="n">
        <v>0.156703859889112</v>
      </c>
      <c r="CY38" t="n">
        <v>0</v>
      </c>
      <c r="CZ38" t="n">
        <v>0</v>
      </c>
      <c r="DA38" t="n">
        <v>0</v>
      </c>
      <c r="DB38" t="n">
        <v>1.37942455527293</v>
      </c>
      <c r="DC38" t="n">
        <v>2.27379890665745</v>
      </c>
      <c r="DD38" t="n">
        <v>0.328556787807012</v>
      </c>
      <c r="DE38" t="n">
        <v>0.114566112993281</v>
      </c>
      <c r="DF38" t="n">
        <v>0</v>
      </c>
      <c r="DG38" t="n">
        <v>0.0137983734164699</v>
      </c>
      <c r="DH38" t="n">
        <v>0</v>
      </c>
      <c r="DI38" t="n">
        <v>0</v>
      </c>
      <c r="DJ38" t="n">
        <v>0.0466340570418797</v>
      </c>
      <c r="DK38" t="n">
        <v>0</v>
      </c>
      <c r="DL38" t="n">
        <v>0.245853570238238</v>
      </c>
      <c r="DM38" t="n">
        <v>0</v>
      </c>
      <c r="DN38" t="n">
        <v>0</v>
      </c>
      <c r="DO38" t="n">
        <v>0</v>
      </c>
      <c r="DP38" t="n">
        <v>0</v>
      </c>
      <c r="DQ38" t="n">
        <v>0.180905658130119</v>
      </c>
      <c r="DR38" t="n">
        <v>0</v>
      </c>
      <c r="DS38" t="n">
        <v>0.051976797936313</v>
      </c>
      <c r="DT38" t="n">
        <v>0.0179389769720466</v>
      </c>
      <c r="DU38" t="n">
        <v>0.0701172023469786</v>
      </c>
      <c r="DV38" t="n">
        <v>0</v>
      </c>
      <c r="DW38" t="n">
        <v>0</v>
      </c>
      <c r="DX38" t="n">
        <v>0.503415086223301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0.224809573979255</v>
      </c>
      <c r="EE38" t="n">
        <v>0.190802751099336</v>
      </c>
      <c r="EF38" t="n">
        <v>4.67399227896779</v>
      </c>
      <c r="EG38" t="n">
        <v>6.8243824226641</v>
      </c>
      <c r="EH38" t="n">
        <v>1.69104567651218</v>
      </c>
      <c r="EI38" t="n">
        <v>10.9769167302932</v>
      </c>
      <c r="EJ38" t="n">
        <v>0.359963263660334</v>
      </c>
      <c r="EK38" t="n">
        <v>0.380587229502209</v>
      </c>
      <c r="EL38" t="n">
        <v>0.0253896656919748</v>
      </c>
      <c r="EM38" t="n">
        <v>0.0273320857547708</v>
      </c>
      <c r="EN38" t="n">
        <v>0</v>
      </c>
      <c r="EO38" t="n">
        <v>0.394368400392019</v>
      </c>
      <c r="EP38" t="n">
        <v>0</v>
      </c>
      <c r="EQ38" t="n">
        <v>0</v>
      </c>
      <c r="ER38" t="n">
        <v>6.30442787736248</v>
      </c>
      <c r="ES38" t="n">
        <v>3.21031799719501</v>
      </c>
      <c r="ET38" t="n">
        <v>2.43188939269865</v>
      </c>
      <c r="EU38" t="n">
        <v>5.569551823267</v>
      </c>
      <c r="EV38" t="n">
        <v>0.141489763513668</v>
      </c>
      <c r="EW38" t="n">
        <v>0</v>
      </c>
      <c r="EX38" t="n">
        <v>0</v>
      </c>
      <c r="EY38" t="n">
        <v>0.104080088927341</v>
      </c>
      <c r="EZ38" t="n">
        <v>3.53228416505295</v>
      </c>
      <c r="FA38" t="n">
        <v>0.354485844329496</v>
      </c>
      <c r="FB38" t="n">
        <v>2.55594045666815</v>
      </c>
      <c r="FC38" t="n">
        <v>0.815224971378417</v>
      </c>
      <c r="FD38" t="n">
        <v>0.0229066026225177</v>
      </c>
      <c r="FE38" t="n">
        <v>0.374268351905025</v>
      </c>
      <c r="FF38" t="n">
        <v>0</v>
      </c>
      <c r="FG38" t="n">
        <v>0</v>
      </c>
      <c r="FH38" t="n">
        <v>0.0703891890479126</v>
      </c>
      <c r="FI38" t="n">
        <v>1.11081184098264</v>
      </c>
      <c r="FJ38" t="n">
        <v>0</v>
      </c>
      <c r="FK38" t="n">
        <v>2.45605187208329</v>
      </c>
      <c r="FL38" t="n">
        <v>0</v>
      </c>
      <c r="FM38" t="n">
        <v>0.81228748746945</v>
      </c>
      <c r="FN38" t="n">
        <v>0</v>
      </c>
      <c r="FO38" t="n">
        <v>1.07893387653237</v>
      </c>
      <c r="FP38" t="n">
        <v>0</v>
      </c>
      <c r="FQ38" t="n">
        <v>0.0973053365712827</v>
      </c>
      <c r="FR38" t="n">
        <v>0.183240938529765</v>
      </c>
      <c r="FS38" t="n">
        <v>0.603969440477169</v>
      </c>
      <c r="FT38" t="n">
        <v>0.191673988350312</v>
      </c>
      <c r="FU38" t="n">
        <v>0</v>
      </c>
      <c r="FV38" t="n">
        <v>0.592529655913629</v>
      </c>
      <c r="FW38" t="n">
        <v>0.976603479506076</v>
      </c>
      <c r="FX38" t="n">
        <v>0</v>
      </c>
      <c r="FY38" t="n">
        <v>0</v>
      </c>
      <c r="FZ38" t="n">
        <v>0</v>
      </c>
      <c r="GA38" t="n">
        <v>0.312674817866652</v>
      </c>
      <c r="GB38" t="n">
        <v>2.49269716007131</v>
      </c>
      <c r="GC38" t="n">
        <v>0.255791374484835</v>
      </c>
      <c r="GD38" t="n">
        <v>8.66730640494866</v>
      </c>
      <c r="GE38" t="n">
        <v>26.3655764886865</v>
      </c>
      <c r="GF38" t="n">
        <v>4.1838156546372</v>
      </c>
      <c r="GG38" t="n">
        <v>53.315480566806</v>
      </c>
      <c r="GH38" t="n">
        <v>1.29716952103852</v>
      </c>
      <c r="GI38" t="n">
        <v>0.506117999094306</v>
      </c>
      <c r="GJ38" t="n">
        <v>0.130198094398714</v>
      </c>
      <c r="GK38" t="n">
        <v>0</v>
      </c>
      <c r="GL38" t="n">
        <v>5.06099765593283</v>
      </c>
      <c r="GM38" t="n">
        <v>1.96496003724074</v>
      </c>
      <c r="GN38" t="n">
        <v>0</v>
      </c>
      <c r="GO38" t="n">
        <v>11.6401701697707</v>
      </c>
      <c r="GP38" t="n">
        <v>12.9294281300935</v>
      </c>
      <c r="GQ38" t="n">
        <v>10.1023085387446</v>
      </c>
      <c r="GR38" t="n">
        <v>6.09093484414403</v>
      </c>
      <c r="GS38" t="n">
        <v>16.7567687128657</v>
      </c>
      <c r="GT38" t="n">
        <v>0.220758178685773</v>
      </c>
      <c r="GU38" t="n">
        <v>0</v>
      </c>
      <c r="GV38" t="n">
        <v>0</v>
      </c>
      <c r="GW38" t="n">
        <v>0.81578954666089</v>
      </c>
      <c r="GX38" t="n">
        <v>0</v>
      </c>
      <c r="GY38" t="n">
        <v>0.152390460802251</v>
      </c>
      <c r="GZ38" t="n">
        <v>5.10744857198556</v>
      </c>
      <c r="HA38" t="n">
        <v>1.43776398890848</v>
      </c>
      <c r="HB38" t="n">
        <v>1.42804584295893</v>
      </c>
      <c r="HC38" t="n">
        <v>1.97925324795371</v>
      </c>
      <c r="HD38" t="n">
        <v>0.648660898914949</v>
      </c>
      <c r="HE38" t="n">
        <v>0.861147669259051</v>
      </c>
      <c r="HF38" t="n">
        <v>1.20470297658143</v>
      </c>
      <c r="HG38" t="n">
        <v>4.0377996938403</v>
      </c>
      <c r="HH38" t="n">
        <v>5.02551962785219</v>
      </c>
      <c r="HI38" t="n">
        <v>2.147248749826</v>
      </c>
      <c r="HJ38" t="n">
        <v>0</v>
      </c>
      <c r="HK38" t="n">
        <v>3.09848352353773</v>
      </c>
      <c r="HL38" t="n">
        <v>2.16633687603522</v>
      </c>
      <c r="HM38" t="n">
        <v>9.09160461735154</v>
      </c>
      <c r="HN38" t="n">
        <v>0.198728538336959</v>
      </c>
      <c r="HO38" t="n">
        <v>1.79160497653427</v>
      </c>
      <c r="HP38" t="n">
        <v>1.64984888941815</v>
      </c>
      <c r="HQ38" t="n">
        <v>1.64151779444471</v>
      </c>
      <c r="HR38" t="n">
        <v>1.63820173146408</v>
      </c>
      <c r="HS38" t="n">
        <v>0.262196778449104</v>
      </c>
      <c r="HT38" t="n">
        <v>2.52430339013137</v>
      </c>
      <c r="HU38" t="n">
        <v>5.82450376362885</v>
      </c>
      <c r="HV38" t="n">
        <v>4.20417932639565</v>
      </c>
      <c r="HW38" t="n">
        <v>1.18941932061832</v>
      </c>
      <c r="HX38" t="n">
        <v>0.813676709685247</v>
      </c>
      <c r="HY38" t="n">
        <v>6.98674274642528</v>
      </c>
      <c r="HZ38" t="n">
        <v>5.42205710016962</v>
      </c>
      <c r="IA38" t="n">
        <v>1.38283709980219</v>
      </c>
      <c r="IB38" t="n">
        <v>44.2209973617859</v>
      </c>
      <c r="IC38" t="n">
        <v>81.2675861176612</v>
      </c>
      <c r="ID38" t="n">
        <v>14.2595622810116</v>
      </c>
      <c r="IE38" t="n">
        <v>285.758806492869</v>
      </c>
      <c r="IF38" t="n">
        <v>5.77532666754537</v>
      </c>
      <c r="IG38" t="n">
        <v>1.76198050102841</v>
      </c>
      <c r="IH38" t="n">
        <v>0.160794849748527</v>
      </c>
      <c r="II38" t="n">
        <v>0.0906956573905619</v>
      </c>
      <c r="IJ38" t="n">
        <v>4.1191627603992</v>
      </c>
      <c r="IK38" t="n">
        <v>12.4973099257184</v>
      </c>
      <c r="IL38" t="n">
        <v>0.369471256461883</v>
      </c>
      <c r="IM38" t="n">
        <v>43.7011545295196</v>
      </c>
      <c r="IN38" t="n">
        <v>46.7132881032193</v>
      </c>
      <c r="IO38" t="n">
        <v>30.4017006032097</v>
      </c>
      <c r="IP38" t="n">
        <v>13.8925061861364</v>
      </c>
      <c r="IQ38" t="n">
        <v>45.211315058651</v>
      </c>
      <c r="IR38" t="n">
        <v>0.111306033597243</v>
      </c>
      <c r="IS38" t="n">
        <v>0</v>
      </c>
      <c r="IT38" t="n">
        <v>0</v>
      </c>
      <c r="IU38" t="n">
        <v>0</v>
      </c>
      <c r="IV38" t="n">
        <v>21.4721689388928</v>
      </c>
      <c r="IW38" t="n">
        <v>0.972452079136715</v>
      </c>
      <c r="IX38" t="n">
        <v>1.49047764901369</v>
      </c>
      <c r="IY38" t="n">
        <v>0.402766342615752</v>
      </c>
      <c r="IZ38" t="n">
        <v>0.281539544591033</v>
      </c>
      <c r="JA38" t="n">
        <v>0.126732423329041</v>
      </c>
      <c r="JB38" t="n">
        <v>0.0620452992028421</v>
      </c>
      <c r="JC38" t="n">
        <v>0</v>
      </c>
      <c r="JD38" t="n">
        <v>0.0621207262342189</v>
      </c>
      <c r="JE38" t="n">
        <v>0.176201001876924</v>
      </c>
      <c r="JF38" t="n">
        <v>1.12436620297335</v>
      </c>
      <c r="JG38" t="n">
        <v>0</v>
      </c>
      <c r="JH38" t="n">
        <v>0</v>
      </c>
      <c r="JI38" t="n">
        <v>0.727828578821032</v>
      </c>
      <c r="JJ38" t="n">
        <v>0.613875770734905</v>
      </c>
      <c r="JK38" t="n">
        <v>0.803134312993901</v>
      </c>
      <c r="JL38" t="n">
        <v>0</v>
      </c>
      <c r="JM38" t="n">
        <v>1.34860201542295</v>
      </c>
      <c r="JN38" t="n">
        <v>0.163371128679201</v>
      </c>
      <c r="JO38" t="n">
        <v>0.0848754606234392</v>
      </c>
      <c r="JP38" t="n">
        <v>0.233242588221541</v>
      </c>
      <c r="JQ38" t="n">
        <v>0.664722701036877</v>
      </c>
      <c r="JR38" t="n">
        <v>0.745399460535796</v>
      </c>
      <c r="JS38" t="n">
        <v>3.3161692396304</v>
      </c>
      <c r="JT38" t="n">
        <v>1.6800805902491</v>
      </c>
      <c r="JU38" t="n">
        <v>0</v>
      </c>
      <c r="JV38" t="n">
        <v>0</v>
      </c>
      <c r="JW38" t="n">
        <v>2.04113565632313</v>
      </c>
      <c r="JX38" t="n">
        <v>0.911098361343552</v>
      </c>
      <c r="JY38" t="n">
        <v>0.156871000258299</v>
      </c>
      <c r="JZ38" t="n">
        <v>8.77348796955165</v>
      </c>
      <c r="KA38" t="n">
        <v>27.5664177747247</v>
      </c>
      <c r="KB38" t="n">
        <v>4.65064008896577</v>
      </c>
      <c r="KC38" t="n">
        <v>60.2879454399319</v>
      </c>
      <c r="KD38" t="n">
        <v>1.36741233530893</v>
      </c>
      <c r="KE38" t="n">
        <v>0.485305267982798</v>
      </c>
      <c r="KF38" t="n">
        <v>0.0281227576134395</v>
      </c>
      <c r="KG38" t="n">
        <v>0</v>
      </c>
      <c r="KH38" t="n">
        <v>23.7242373941169</v>
      </c>
      <c r="KI38" t="n">
        <v>5.35711570373234</v>
      </c>
      <c r="KJ38" t="n">
        <v>0.156919757871625</v>
      </c>
      <c r="KK38" t="n">
        <v>2.53562620720816</v>
      </c>
      <c r="KL38" t="n">
        <v>15.8329378383765</v>
      </c>
      <c r="KM38" t="n">
        <v>8.77031788165098</v>
      </c>
      <c r="KN38" t="n">
        <v>6.04928342230887</v>
      </c>
      <c r="KO38" t="n">
        <v>23.1102887732501</v>
      </c>
      <c r="KP38" t="n">
        <v>0.1459783035425</v>
      </c>
      <c r="KQ38" t="n">
        <v>0</v>
      </c>
      <c r="KR38" t="n">
        <v>0</v>
      </c>
      <c r="KS38" t="n">
        <v>2.38747551774695</v>
      </c>
      <c r="KT38" t="n">
        <v>6.66109877858067</v>
      </c>
      <c r="KU38" t="n">
        <v>3.93160370850396</v>
      </c>
      <c r="KV38" t="n">
        <v>8.27576052806839</v>
      </c>
      <c r="KW38" t="n">
        <v>3.05416838132121</v>
      </c>
      <c r="KX38" t="n">
        <v>1.34179373632205</v>
      </c>
      <c r="KY38" t="n">
        <v>0.602335789815158</v>
      </c>
      <c r="KZ38" t="n">
        <v>0.115571257476113</v>
      </c>
      <c r="LA38" t="n">
        <v>0.121593268314532</v>
      </c>
      <c r="LB38" t="n">
        <v>3.12916154502414</v>
      </c>
      <c r="LC38" t="n">
        <v>3.76544404933524</v>
      </c>
      <c r="LD38" t="n">
        <v>10.1823070405203</v>
      </c>
      <c r="LE38" t="n">
        <v>4.24084217183028</v>
      </c>
      <c r="LF38" t="n">
        <v>20.0548119035422</v>
      </c>
      <c r="LG38" t="n">
        <v>16.2829445897656</v>
      </c>
      <c r="LH38" t="n">
        <v>0.459165581988525</v>
      </c>
      <c r="LI38" t="n">
        <v>12.2864818107223</v>
      </c>
      <c r="LJ38" t="n">
        <v>1.73432303485205</v>
      </c>
      <c r="LK38" t="n">
        <v>4.94801852357225</v>
      </c>
      <c r="LL38" t="n">
        <v>0.948968392176987</v>
      </c>
      <c r="LM38" t="n">
        <v>4.8436084133844</v>
      </c>
      <c r="LN38" t="n">
        <v>4.68445482820369</v>
      </c>
      <c r="LO38" t="n">
        <v>1.55518046111903</v>
      </c>
      <c r="LP38" t="n">
        <v>8.21296589905347</v>
      </c>
      <c r="LQ38" t="n">
        <v>16.9649686754203</v>
      </c>
      <c r="LR38" t="n">
        <v>13.2281301872285</v>
      </c>
      <c r="LS38" t="n">
        <v>3.85125626049514</v>
      </c>
      <c r="LT38" t="n">
        <v>4.9507249226471</v>
      </c>
      <c r="LU38" t="n">
        <v>17.3892527190272</v>
      </c>
      <c r="LV38" t="n">
        <v>17.1103773802657</v>
      </c>
      <c r="LW38" t="n">
        <v>1.99441067582741</v>
      </c>
      <c r="LX38" t="n">
        <v>57.7504985305393</v>
      </c>
      <c r="LY38" t="n">
        <v>155.036816267659</v>
      </c>
      <c r="LZ38" t="n">
        <v>25.7383294248072</v>
      </c>
      <c r="MA38" t="n">
        <v>493.140954746058</v>
      </c>
      <c r="MB38" t="n">
        <v>60.1539235824353</v>
      </c>
      <c r="MC38" t="n">
        <v>13.1977320690064</v>
      </c>
      <c r="MD38" t="n">
        <v>1.5318123292597</v>
      </c>
      <c r="ME38" t="n">
        <v>0.427679691092988</v>
      </c>
      <c r="MF38" t="n">
        <v>113.739112318471</v>
      </c>
      <c r="MG38" t="n">
        <v>36.4614945860403</v>
      </c>
      <c r="MH38" t="n">
        <v>5.29917248836075</v>
      </c>
      <c r="MI38" t="n">
        <v>379.274716991971</v>
      </c>
      <c r="MJ38" t="n">
        <v>114.226768304752</v>
      </c>
      <c r="MK38" t="n">
        <v>46.0202525717742</v>
      </c>
      <c r="ML38" t="n">
        <v>27.6637032823301</v>
      </c>
      <c r="MM38" t="n">
        <v>75.1914441509297</v>
      </c>
      <c r="MN38" t="n">
        <v>0.200565314374924</v>
      </c>
      <c r="MO38" t="n">
        <v>0</v>
      </c>
      <c r="MP38" t="n">
        <v>0</v>
      </c>
      <c r="MQ38" t="n">
        <v>13.590533488517</v>
      </c>
      <c r="MR38" t="n">
        <v>2.83773989941529</v>
      </c>
      <c r="MS38" t="n">
        <v>0.49691839902187</v>
      </c>
      <c r="MT38" t="n">
        <v>1.93564052264356</v>
      </c>
      <c r="MU38" t="n">
        <v>1.36528588895487</v>
      </c>
      <c r="MV38" t="n">
        <v>0.216124067340964</v>
      </c>
      <c r="MW38" t="n">
        <v>0.0391569165487576</v>
      </c>
      <c r="MX38" t="n">
        <v>0</v>
      </c>
      <c r="MY38" t="n">
        <v>0</v>
      </c>
      <c r="MZ38" t="n">
        <v>1.25688891357612</v>
      </c>
      <c r="NA38" t="n">
        <v>0</v>
      </c>
      <c r="NB38" t="n">
        <v>0.714814502043651</v>
      </c>
      <c r="NC38" t="n">
        <v>3.58467416058342</v>
      </c>
      <c r="ND38" t="n">
        <v>0</v>
      </c>
      <c r="NE38" t="n">
        <v>0.428633298487809</v>
      </c>
      <c r="NF38" t="n">
        <v>0.370996620017897</v>
      </c>
      <c r="NG38" t="n">
        <v>1.42705687915594</v>
      </c>
      <c r="NH38" t="n">
        <v>0</v>
      </c>
      <c r="NI38" t="n">
        <v>1.03422036165447</v>
      </c>
      <c r="NJ38" t="n">
        <v>0.143402004905489</v>
      </c>
      <c r="NK38" t="n">
        <v>0.236961162086386</v>
      </c>
      <c r="NL38" t="n">
        <v>0.605695200974572</v>
      </c>
      <c r="NM38" t="n">
        <v>0.663514265884321</v>
      </c>
      <c r="NN38" t="n">
        <v>0.488014172115621</v>
      </c>
      <c r="NO38" t="n">
        <v>1.61375283145674</v>
      </c>
      <c r="NP38" t="n">
        <v>0.374881629232067</v>
      </c>
      <c r="NQ38" t="n">
        <v>0</v>
      </c>
      <c r="NR38" t="n">
        <v>0.457805170144588</v>
      </c>
      <c r="NS38" t="n">
        <v>0.41619408703193</v>
      </c>
      <c r="NT38" t="n">
        <v>9.59685233314622</v>
      </c>
      <c r="NU38" t="n">
        <v>0.22971547311689</v>
      </c>
      <c r="NV38" t="n">
        <v>17.2572674907472</v>
      </c>
      <c r="NW38" t="n">
        <v>40.9026607642453</v>
      </c>
      <c r="NX38" t="n">
        <v>5.50276699435183</v>
      </c>
      <c r="NY38" t="n">
        <v>88.1957016917187</v>
      </c>
      <c r="NZ38" t="n">
        <v>3.21115241959648</v>
      </c>
      <c r="OA38" t="n">
        <v>0.558211449210112</v>
      </c>
      <c r="OB38" t="n">
        <v>0.20494098003695</v>
      </c>
      <c r="OC38" t="n">
        <v>0.160878333133932</v>
      </c>
      <c r="OD38" t="n">
        <v>3.73682727945944</v>
      </c>
      <c r="OE38" t="n">
        <v>4.31322501785379</v>
      </c>
      <c r="OF38" t="n">
        <v>0.334210176804401</v>
      </c>
      <c r="OG38" t="n">
        <v>3.82399882719058</v>
      </c>
      <c r="OH38" t="n">
        <v>20.245291181037</v>
      </c>
      <c r="OI38" t="n">
        <v>10.5343473592166</v>
      </c>
      <c r="OJ38" t="n">
        <v>5.69542830848835</v>
      </c>
      <c r="OK38" t="n">
        <v>21.6294308856553</v>
      </c>
      <c r="OL38" t="n">
        <v>0.290581557165979</v>
      </c>
      <c r="OM38" t="n">
        <v>0</v>
      </c>
      <c r="ON38" t="n">
        <v>0</v>
      </c>
      <c r="OO38" t="n">
        <v>0</v>
      </c>
      <c r="OP38" t="n">
        <v>9.41060987158305</v>
      </c>
      <c r="OQ38" t="n">
        <v>1.95337690958474</v>
      </c>
      <c r="OR38" t="n">
        <v>1.95141362641984</v>
      </c>
      <c r="OS38" t="n">
        <v>1.66830303744238</v>
      </c>
      <c r="OT38" t="n">
        <v>0.345439784381369</v>
      </c>
      <c r="OU38" t="n">
        <v>0.295561409091408</v>
      </c>
      <c r="OV38" t="n">
        <v>0</v>
      </c>
      <c r="OW38" t="n">
        <v>0</v>
      </c>
      <c r="OX38" t="n">
        <v>1.8662735681773</v>
      </c>
      <c r="OY38" t="n">
        <v>0.0812795349863223</v>
      </c>
      <c r="OZ38" t="n">
        <v>0.239742387339701</v>
      </c>
      <c r="PA38" t="n">
        <v>0.289090425598001</v>
      </c>
      <c r="PB38" t="n">
        <v>0</v>
      </c>
      <c r="PC38" t="n">
        <v>0.860003829335402</v>
      </c>
      <c r="PD38" t="n">
        <v>0</v>
      </c>
      <c r="PE38" t="n">
        <v>0</v>
      </c>
      <c r="PF38" t="n">
        <v>0</v>
      </c>
      <c r="PG38" t="n">
        <v>2.63102936429247</v>
      </c>
      <c r="PH38" t="n">
        <v>0.0896046654878939</v>
      </c>
      <c r="PI38" t="n">
        <v>0.129771655108893</v>
      </c>
      <c r="PJ38" t="n">
        <v>0</v>
      </c>
      <c r="PK38" t="n">
        <v>0.10396581401113</v>
      </c>
      <c r="PL38" t="n">
        <v>1.39823390067055</v>
      </c>
      <c r="PM38" t="n">
        <v>0</v>
      </c>
      <c r="PN38" t="n">
        <v>0</v>
      </c>
      <c r="PO38" t="n">
        <v>0</v>
      </c>
      <c r="PP38" t="n">
        <v>0</v>
      </c>
      <c r="PQ38" t="n">
        <v>0.265073000630584</v>
      </c>
      <c r="PR38" t="n">
        <v>2.54617762090029</v>
      </c>
      <c r="PS38" t="n">
        <v>0.639733338204557</v>
      </c>
      <c r="PT38" t="n">
        <v>18.5821583580975</v>
      </c>
      <c r="PU38" t="n">
        <v>52.0994198146279</v>
      </c>
      <c r="PV38" t="n">
        <v>5.01578173153516</v>
      </c>
      <c r="PW38" t="n">
        <v>94.1917134928179</v>
      </c>
      <c r="PX38" t="n">
        <v>1.26485416481532</v>
      </c>
      <c r="PY38" t="n">
        <v>0.875222931788296</v>
      </c>
      <c r="PZ38" t="n">
        <v>0.0909166085303686</v>
      </c>
      <c r="QA38" t="n">
        <v>0.0381386520159692</v>
      </c>
      <c r="QB38" t="n">
        <v>3.12460281421507</v>
      </c>
      <c r="QC38" t="n">
        <v>0.959924903443348</v>
      </c>
      <c r="QD38" t="n">
        <v>0</v>
      </c>
      <c r="QE38" t="n">
        <v>5.77390597242215</v>
      </c>
      <c r="QF38" t="n">
        <v>14.102268237225</v>
      </c>
      <c r="QG38" t="n">
        <v>16.2679573529223</v>
      </c>
      <c r="QH38" t="n">
        <v>8.60449237627326</v>
      </c>
      <c r="QI38" t="n">
        <v>20.9217365029162</v>
      </c>
    </row>
    <row r="39">
      <c r="A39" t="s">
        <v>38</v>
      </c>
      <c r="B39" t="n">
        <v>404.007924332751</v>
      </c>
      <c r="C39" t="n">
        <v>4.90564108197501</v>
      </c>
      <c r="D39" t="n">
        <v>18.1424027269813</v>
      </c>
      <c r="E39" t="n">
        <v>0</v>
      </c>
      <c r="F39" t="n">
        <v>0</v>
      </c>
      <c r="G39" t="n">
        <v>69.3875534173866</v>
      </c>
      <c r="H39" t="n">
        <v>383.484050836188</v>
      </c>
      <c r="I39" t="n">
        <v>126.727861216096</v>
      </c>
      <c r="J39" t="n">
        <v>24.8099154935481</v>
      </c>
      <c r="K39" t="n">
        <v>19.5683122847357</v>
      </c>
      <c r="L39" t="n">
        <v>1.08037024363544</v>
      </c>
      <c r="M39" t="n">
        <v>18.2869471553711</v>
      </c>
      <c r="N39" t="n">
        <v>72.2401103423182</v>
      </c>
      <c r="O39" t="n">
        <v>89.5855865211145</v>
      </c>
      <c r="P39" t="n">
        <v>94.7253432058949</v>
      </c>
      <c r="Q39" t="n">
        <v>29.1558888614692</v>
      </c>
      <c r="R39" t="n">
        <v>0</v>
      </c>
      <c r="S39" t="n">
        <v>123.561302265881</v>
      </c>
      <c r="T39" t="n">
        <v>0</v>
      </c>
      <c r="U39" t="n">
        <v>18.6544336505042</v>
      </c>
      <c r="V39" t="n">
        <v>8.73241765974845</v>
      </c>
      <c r="W39" t="n">
        <v>30.29864319751</v>
      </c>
      <c r="X39" t="n">
        <v>19.7076871617475</v>
      </c>
      <c r="Y39" t="n">
        <v>32.161101974937</v>
      </c>
      <c r="Z39" t="n">
        <v>44.1007153558411</v>
      </c>
      <c r="AA39" t="n">
        <v>0</v>
      </c>
      <c r="AB39" t="n">
        <v>44.937272241309</v>
      </c>
      <c r="AC39" t="n">
        <v>75.4569492044401</v>
      </c>
      <c r="AD39" t="n">
        <v>25.371381808862</v>
      </c>
      <c r="AE39" t="n">
        <v>23.6070659233306</v>
      </c>
      <c r="AF39" t="n">
        <v>15.0190697096921</v>
      </c>
      <c r="AG39" t="n">
        <v>81.6703250287638</v>
      </c>
      <c r="AH39" t="n">
        <v>60.8741012108594</v>
      </c>
      <c r="AI39" t="n">
        <v>3.91917628174761</v>
      </c>
      <c r="AJ39" t="n">
        <v>277.46196446122</v>
      </c>
      <c r="AK39" t="n">
        <v>514.135010514356</v>
      </c>
      <c r="AL39" t="n">
        <v>84.3993000107485</v>
      </c>
      <c r="AM39" t="n">
        <v>437.038294005064</v>
      </c>
      <c r="AN39" t="n">
        <v>120.007842754679</v>
      </c>
      <c r="AO39" t="n">
        <v>23.9783981545102</v>
      </c>
      <c r="AP39" t="n">
        <v>3.2208586645013</v>
      </c>
      <c r="AQ39" t="n">
        <v>1.97695937143782</v>
      </c>
      <c r="AR39" t="n">
        <v>71.4927161672345</v>
      </c>
      <c r="AS39" t="n">
        <v>20.2098344378268</v>
      </c>
      <c r="AT39" t="n">
        <v>33.8952559485866</v>
      </c>
      <c r="AU39" t="n">
        <v>394.608786279532</v>
      </c>
      <c r="AV39" t="n">
        <v>341.227106795405</v>
      </c>
      <c r="AW39" t="n">
        <v>9.20761621784558</v>
      </c>
      <c r="AX39" t="n">
        <v>36.0997621697719</v>
      </c>
      <c r="AY39" t="n">
        <v>150.805915497316</v>
      </c>
      <c r="AZ39" t="n">
        <v>261.903174639074</v>
      </c>
      <c r="BA39" t="n">
        <v>29.4489886061415</v>
      </c>
      <c r="BB39" t="n">
        <v>8.46436641766001</v>
      </c>
      <c r="BC39" t="n">
        <v>0</v>
      </c>
      <c r="BD39" t="n">
        <v>11.972584302735</v>
      </c>
      <c r="BE39" t="n">
        <v>7.08213837121643</v>
      </c>
      <c r="BF39" t="n">
        <v>128.123197522024</v>
      </c>
      <c r="BG39" t="n">
        <v>28.0732526031004</v>
      </c>
      <c r="BH39" t="n">
        <v>12.1262504211537</v>
      </c>
      <c r="BI39" t="n">
        <v>5.78260841401931</v>
      </c>
      <c r="BJ39" t="n">
        <v>0.758823798643047</v>
      </c>
      <c r="BK39" t="n">
        <v>2.36547834139144</v>
      </c>
      <c r="BL39" t="n">
        <v>27.5299149077171</v>
      </c>
      <c r="BM39" t="n">
        <v>49.3358344077925</v>
      </c>
      <c r="BN39" t="n">
        <v>9.29288592353371</v>
      </c>
      <c r="BO39" t="n">
        <v>8.86427994538758</v>
      </c>
      <c r="BP39" t="n">
        <v>0</v>
      </c>
      <c r="BQ39" t="n">
        <v>102.410703286837</v>
      </c>
      <c r="BR39" t="n">
        <v>10.1032768050072</v>
      </c>
      <c r="BS39" t="n">
        <v>4.77228082071729</v>
      </c>
      <c r="BT39" t="n">
        <v>2.34303790221409</v>
      </c>
      <c r="BU39" t="n">
        <v>17.902691903301</v>
      </c>
      <c r="BV39" t="n">
        <v>2.20550786888037</v>
      </c>
      <c r="BW39" t="n">
        <v>9.084892761129</v>
      </c>
      <c r="BX39" t="n">
        <v>20.6543853209592</v>
      </c>
      <c r="BY39" t="n">
        <v>0</v>
      </c>
      <c r="BZ39" t="n">
        <v>16.237083379951</v>
      </c>
      <c r="CA39" t="n">
        <v>8.17968459233026</v>
      </c>
      <c r="CB39" t="n">
        <v>25.0464277671218</v>
      </c>
      <c r="CC39" t="n">
        <v>10.928503195266</v>
      </c>
      <c r="CD39" t="n">
        <v>3.6322397104401</v>
      </c>
      <c r="CE39" t="n">
        <v>297.953589503483</v>
      </c>
      <c r="CF39" t="n">
        <v>39.1150895459524</v>
      </c>
      <c r="CG39" t="n">
        <v>7.55896658598359</v>
      </c>
      <c r="CH39" t="n">
        <v>188.293976820581</v>
      </c>
      <c r="CI39" t="n">
        <v>343.855784594221</v>
      </c>
      <c r="CJ39" t="n">
        <v>36.6886572058384</v>
      </c>
      <c r="CK39" t="n">
        <v>256.336223582342</v>
      </c>
      <c r="CL39" t="n">
        <v>32.6019096148571</v>
      </c>
      <c r="CM39" t="n">
        <v>7.01606938379529</v>
      </c>
      <c r="CN39" t="n">
        <v>1.31332673729259</v>
      </c>
      <c r="CO39" t="n">
        <v>1.10209129361736</v>
      </c>
      <c r="CP39" t="n">
        <v>27.4840677089953</v>
      </c>
      <c r="CQ39" t="n">
        <v>4.01649036883141</v>
      </c>
      <c r="CR39" t="n">
        <v>0</v>
      </c>
      <c r="CS39" t="n">
        <v>72.7322546410111</v>
      </c>
      <c r="CT39" t="n">
        <v>171.43846719726</v>
      </c>
      <c r="CU39" t="n">
        <v>10.3647714809485</v>
      </c>
      <c r="CV39" t="n">
        <v>27.2552101687857</v>
      </c>
      <c r="CW39" t="n">
        <v>79.6760559318315</v>
      </c>
      <c r="CX39" t="n">
        <v>196.22508721233</v>
      </c>
      <c r="CY39" t="n">
        <v>5.32970467972039</v>
      </c>
      <c r="CZ39" t="n">
        <v>0</v>
      </c>
      <c r="DA39" t="n">
        <v>0</v>
      </c>
      <c r="DB39" t="n">
        <v>105.053046870111</v>
      </c>
      <c r="DC39" t="n">
        <v>261.450539784302</v>
      </c>
      <c r="DD39" t="n">
        <v>19.3319819166298</v>
      </c>
      <c r="DE39" t="n">
        <v>3.30333398924168</v>
      </c>
      <c r="DF39" t="n">
        <v>0</v>
      </c>
      <c r="DG39" t="n">
        <v>0.326648719119738</v>
      </c>
      <c r="DH39" t="n">
        <v>0</v>
      </c>
      <c r="DI39" t="n">
        <v>0</v>
      </c>
      <c r="DJ39" t="n">
        <v>1.5605527884384</v>
      </c>
      <c r="DK39" t="n">
        <v>0</v>
      </c>
      <c r="DL39" t="n">
        <v>2.80360251413549</v>
      </c>
      <c r="DM39" t="n">
        <v>0</v>
      </c>
      <c r="DN39" t="n">
        <v>0</v>
      </c>
      <c r="DO39" t="n">
        <v>0</v>
      </c>
      <c r="DP39" t="n">
        <v>0</v>
      </c>
      <c r="DQ39" t="n">
        <v>0.992815981409277</v>
      </c>
      <c r="DR39" t="n">
        <v>0</v>
      </c>
      <c r="DS39" t="n">
        <v>1.54765876947366</v>
      </c>
      <c r="DT39" t="n">
        <v>0.772188484258671</v>
      </c>
      <c r="DU39" t="n">
        <v>0.926739739979295</v>
      </c>
      <c r="DV39" t="n">
        <v>0</v>
      </c>
      <c r="DW39" t="n">
        <v>0</v>
      </c>
      <c r="DX39" t="n">
        <v>8.7570767372441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2.37137270672783</v>
      </c>
      <c r="EE39" t="n">
        <v>3.26259270463657</v>
      </c>
      <c r="EF39" t="n">
        <v>42.8386551674826</v>
      </c>
      <c r="EG39" t="n">
        <v>53.0747471129485</v>
      </c>
      <c r="EH39" t="n">
        <v>7.86779628005073</v>
      </c>
      <c r="EI39" t="n">
        <v>27.3370636603735</v>
      </c>
      <c r="EJ39" t="n">
        <v>2.43474887917454</v>
      </c>
      <c r="EK39" t="n">
        <v>2.65709058786345</v>
      </c>
      <c r="EL39" t="n">
        <v>0.177259341639409</v>
      </c>
      <c r="EM39" t="n">
        <v>0.190820453718782</v>
      </c>
      <c r="EN39" t="n">
        <v>0</v>
      </c>
      <c r="EO39" t="n">
        <v>0.434029552472011</v>
      </c>
      <c r="EP39" t="n">
        <v>0</v>
      </c>
      <c r="EQ39" t="n">
        <v>0</v>
      </c>
      <c r="ER39" t="n">
        <v>43.6201351429645</v>
      </c>
      <c r="ES39" t="n">
        <v>1.42945583820124</v>
      </c>
      <c r="ET39" t="n">
        <v>7.27747367020152</v>
      </c>
      <c r="EU39" t="n">
        <v>20.6033803853798</v>
      </c>
      <c r="EV39" t="n">
        <v>177.173945841334</v>
      </c>
      <c r="EW39" t="n">
        <v>1.09957970246684</v>
      </c>
      <c r="EX39" t="n">
        <v>0.633464862012609</v>
      </c>
      <c r="EY39" t="n">
        <v>16.8627475833903</v>
      </c>
      <c r="EZ39" t="n">
        <v>269.008705500706</v>
      </c>
      <c r="FA39" t="n">
        <v>40.7602075427523</v>
      </c>
      <c r="FB39" t="n">
        <v>150.389206742898</v>
      </c>
      <c r="FC39" t="n">
        <v>23.5057320744646</v>
      </c>
      <c r="FD39" t="n">
        <v>0.674976118608741</v>
      </c>
      <c r="FE39" t="n">
        <v>8.86004995421473</v>
      </c>
      <c r="FF39" t="n">
        <v>0</v>
      </c>
      <c r="FG39" t="n">
        <v>0</v>
      </c>
      <c r="FH39" t="n">
        <v>2.35548979034765</v>
      </c>
      <c r="FI39" t="n">
        <v>36.7977524251275</v>
      </c>
      <c r="FJ39" t="n">
        <v>0</v>
      </c>
      <c r="FK39" t="n">
        <v>88.4537476702311</v>
      </c>
      <c r="FL39" t="n">
        <v>0</v>
      </c>
      <c r="FM39" t="n">
        <v>25.9177685918555</v>
      </c>
      <c r="FN39" t="n">
        <v>0</v>
      </c>
      <c r="FO39" t="n">
        <v>5.92122328608838</v>
      </c>
      <c r="FP39" t="n">
        <v>0</v>
      </c>
      <c r="FQ39" t="n">
        <v>2.89735927260574</v>
      </c>
      <c r="FR39" t="n">
        <v>7.88765952472778</v>
      </c>
      <c r="FS39" t="n">
        <v>7.98266992247404</v>
      </c>
      <c r="FT39" t="n">
        <v>20.8551153501277</v>
      </c>
      <c r="FU39" t="n">
        <v>0</v>
      </c>
      <c r="FV39" t="n">
        <v>10.3072550027372</v>
      </c>
      <c r="FW39" t="n">
        <v>9.44878354533718</v>
      </c>
      <c r="FX39" t="n">
        <v>0</v>
      </c>
      <c r="FY39" t="n">
        <v>0</v>
      </c>
      <c r="FZ39" t="n">
        <v>0</v>
      </c>
      <c r="GA39" t="n">
        <v>6.37194698588596</v>
      </c>
      <c r="GB39" t="n">
        <v>26.2938713280802</v>
      </c>
      <c r="GC39" t="n">
        <v>4.37385240776063</v>
      </c>
      <c r="GD39" t="n">
        <v>79.4386742963355</v>
      </c>
      <c r="GE39" t="n">
        <v>205.050980140977</v>
      </c>
      <c r="GF39" t="n">
        <v>19.4657126659438</v>
      </c>
      <c r="GG39" t="n">
        <v>132.777602504347</v>
      </c>
      <c r="GH39" t="n">
        <v>8.77390099570857</v>
      </c>
      <c r="GI39" t="n">
        <v>3.53349053120016</v>
      </c>
      <c r="GJ39" t="n">
        <v>0.908985127091154</v>
      </c>
      <c r="GK39" t="n">
        <v>0</v>
      </c>
      <c r="GL39" t="n">
        <v>15.5364643742048</v>
      </c>
      <c r="GM39" t="n">
        <v>2.16257368678934</v>
      </c>
      <c r="GN39" t="n">
        <v>0</v>
      </c>
      <c r="GO39" t="n">
        <v>35.4235850203545</v>
      </c>
      <c r="GP39" t="n">
        <v>89.4583003131878</v>
      </c>
      <c r="GQ39" t="n">
        <v>4.4982471931554</v>
      </c>
      <c r="GR39" t="n">
        <v>18.2272343833789</v>
      </c>
      <c r="GS39" t="n">
        <v>61.9881259347878</v>
      </c>
      <c r="GT39" t="n">
        <v>276.43411525475</v>
      </c>
      <c r="GU39" t="n">
        <v>87.2377580201596</v>
      </c>
      <c r="GV39" t="n">
        <v>0</v>
      </c>
      <c r="GW39" t="n">
        <v>132.171804888777</v>
      </c>
      <c r="GX39" t="n">
        <v>0</v>
      </c>
      <c r="GY39" t="n">
        <v>17.5224678480019</v>
      </c>
      <c r="GZ39" t="n">
        <v>300.517618560776</v>
      </c>
      <c r="HA39" t="n">
        <v>41.4556672036839</v>
      </c>
      <c r="HB39" t="n">
        <v>42.079432561869</v>
      </c>
      <c r="HC39" t="n">
        <v>46.8548370698512</v>
      </c>
      <c r="HD39" t="n">
        <v>16.6315114987086</v>
      </c>
      <c r="HE39" t="n">
        <v>34.0752480297595</v>
      </c>
      <c r="HF39" t="n">
        <v>40.3139402530611</v>
      </c>
      <c r="HG39" t="n">
        <v>133.759785405918</v>
      </c>
      <c r="HH39" t="n">
        <v>57.3087445906542</v>
      </c>
      <c r="HI39" t="n">
        <v>77.3323239876129</v>
      </c>
      <c r="HJ39" t="n">
        <v>0</v>
      </c>
      <c r="HK39" t="n">
        <v>98.8637399782034</v>
      </c>
      <c r="HL39" t="n">
        <v>52.1484434945917</v>
      </c>
      <c r="HM39" t="n">
        <v>49.8950140866722</v>
      </c>
      <c r="HN39" t="n">
        <v>3.50057380280806</v>
      </c>
      <c r="HO39" t="n">
        <v>53.3467482310743</v>
      </c>
      <c r="HP39" t="n">
        <v>71.0182255744493</v>
      </c>
      <c r="HQ39" t="n">
        <v>21.6959565281433</v>
      </c>
      <c r="HR39" t="n">
        <v>178.244770563344</v>
      </c>
      <c r="HS39" t="n">
        <v>9.38912060369422</v>
      </c>
      <c r="HT39" t="n">
        <v>43.9111164929618</v>
      </c>
      <c r="HU39" t="n">
        <v>56.3529379901092</v>
      </c>
      <c r="HV39" t="n">
        <v>34.8599283108475</v>
      </c>
      <c r="HW39" t="n">
        <v>12.7853630900026</v>
      </c>
      <c r="HX39" t="n">
        <v>3.6898978355264</v>
      </c>
      <c r="HY39" t="n">
        <v>142.381643293166</v>
      </c>
      <c r="HZ39" t="n">
        <v>57.193819613966</v>
      </c>
      <c r="IA39" t="n">
        <v>23.6455407876512</v>
      </c>
      <c r="IB39" t="n">
        <v>405.299783157121</v>
      </c>
      <c r="IC39" t="n">
        <v>632.036177713326</v>
      </c>
      <c r="ID39" t="n">
        <v>66.3443528628343</v>
      </c>
      <c r="IE39" t="n">
        <v>711.657642719429</v>
      </c>
      <c r="IF39" t="n">
        <v>39.0636255146901</v>
      </c>
      <c r="IG39" t="n">
        <v>12.3013633731353</v>
      </c>
      <c r="IH39" t="n">
        <v>1.12259805037294</v>
      </c>
      <c r="II39" t="n">
        <v>0.63319669961775</v>
      </c>
      <c r="IJ39" t="n">
        <v>12.6451798300028</v>
      </c>
      <c r="IK39" t="n">
        <v>13.7541492390661</v>
      </c>
      <c r="IL39" t="n">
        <v>4.99254214298472</v>
      </c>
      <c r="IM39" t="n">
        <v>132.992176264257</v>
      </c>
      <c r="IN39" t="n">
        <v>323.20774853358</v>
      </c>
      <c r="IO39" t="n">
        <v>13.5369419653988</v>
      </c>
      <c r="IP39" t="n">
        <v>41.5735799030428</v>
      </c>
      <c r="IQ39" t="n">
        <v>167.249709031387</v>
      </c>
      <c r="IR39" t="n">
        <v>139.377780262291</v>
      </c>
      <c r="IS39" t="n">
        <v>2.07228565179728</v>
      </c>
      <c r="IT39" t="n">
        <v>0</v>
      </c>
      <c r="IU39" t="n">
        <v>0</v>
      </c>
      <c r="IV39" t="n">
        <v>1635.25925453323</v>
      </c>
      <c r="IW39" t="n">
        <v>111.816449669427</v>
      </c>
      <c r="IX39" t="n">
        <v>87.6983463047436</v>
      </c>
      <c r="IY39" t="n">
        <v>11.613135110582</v>
      </c>
      <c r="IZ39" t="n">
        <v>8.29596916550696</v>
      </c>
      <c r="JA39" t="n">
        <v>3.00013505229245</v>
      </c>
      <c r="JB39" t="n">
        <v>1.59082674608414</v>
      </c>
      <c r="JC39" t="n">
        <v>0</v>
      </c>
      <c r="JD39" t="n">
        <v>2.07879559905262</v>
      </c>
      <c r="JE39" t="n">
        <v>5.83699291357102</v>
      </c>
      <c r="JF39" t="n">
        <v>12.8217617926412</v>
      </c>
      <c r="JG39" t="n">
        <v>0</v>
      </c>
      <c r="JH39" t="n">
        <v>0</v>
      </c>
      <c r="JI39" t="n">
        <v>23.222926576389</v>
      </c>
      <c r="JJ39" t="n">
        <v>14.7773258614593</v>
      </c>
      <c r="JK39" t="n">
        <v>4.40762654634599</v>
      </c>
      <c r="JL39" t="n">
        <v>0</v>
      </c>
      <c r="JM39" t="n">
        <v>40.1559122256162</v>
      </c>
      <c r="JN39" t="n">
        <v>7.03235777731357</v>
      </c>
      <c r="JO39" t="n">
        <v>1.12179978202137</v>
      </c>
      <c r="JP39" t="n">
        <v>25.3779927249824</v>
      </c>
      <c r="JQ39" t="n">
        <v>23.8033497015682</v>
      </c>
      <c r="JR39" t="n">
        <v>12.9664772758059</v>
      </c>
      <c r="JS39" t="n">
        <v>32.0844293538871</v>
      </c>
      <c r="JT39" t="n">
        <v>13.9307780152997</v>
      </c>
      <c r="JU39" t="n">
        <v>0</v>
      </c>
      <c r="JV39" t="n">
        <v>0</v>
      </c>
      <c r="JW39" t="n">
        <v>41.5959567253648</v>
      </c>
      <c r="JX39" t="n">
        <v>9.61059508717327</v>
      </c>
      <c r="JY39" t="n">
        <v>2.68238365570165</v>
      </c>
      <c r="JZ39" t="n">
        <v>80.4118627741255</v>
      </c>
      <c r="KA39" t="n">
        <v>214.390191168719</v>
      </c>
      <c r="KB39" t="n">
        <v>21.6376702888878</v>
      </c>
      <c r="KC39" t="n">
        <v>150.141924452817</v>
      </c>
      <c r="KD39" t="n">
        <v>9.24901507145024</v>
      </c>
      <c r="KE39" t="n">
        <v>3.38818530901377</v>
      </c>
      <c r="KF39" t="n">
        <v>0.196340572582593</v>
      </c>
      <c r="KG39" t="n">
        <v>0</v>
      </c>
      <c r="KH39" t="n">
        <v>72.8296660336898</v>
      </c>
      <c r="KI39" t="n">
        <v>5.89587433760016</v>
      </c>
      <c r="KJ39" t="n">
        <v>2.12040447136074</v>
      </c>
      <c r="KK39" t="n">
        <v>7.71646541423773</v>
      </c>
      <c r="KL39" t="n">
        <v>109.547591257254</v>
      </c>
      <c r="KM39" t="n">
        <v>3.90515273245847</v>
      </c>
      <c r="KN39" t="n">
        <v>18.1025917385934</v>
      </c>
      <c r="KO39" t="n">
        <v>85.4916311977041</v>
      </c>
      <c r="KP39" t="n">
        <v>182.79451038414</v>
      </c>
      <c r="KQ39" t="n">
        <v>0</v>
      </c>
      <c r="KR39" t="n">
        <v>0</v>
      </c>
      <c r="KS39" t="n">
        <v>386.811708485341</v>
      </c>
      <c r="KT39" t="n">
        <v>507.29031864611</v>
      </c>
      <c r="KU39" t="n">
        <v>452.071600877581</v>
      </c>
      <c r="KV39" t="n">
        <v>486.938206155552</v>
      </c>
      <c r="KW39" t="n">
        <v>88.0621499611958</v>
      </c>
      <c r="KX39" t="n">
        <v>39.5378897098375</v>
      </c>
      <c r="KY39" t="n">
        <v>14.2590875231896</v>
      </c>
      <c r="KZ39" t="n">
        <v>2.96321961266578</v>
      </c>
      <c r="LA39" t="n">
        <v>4.81139405525161</v>
      </c>
      <c r="LB39" t="n">
        <v>104.713638150253</v>
      </c>
      <c r="LC39" t="n">
        <v>124.737487291759</v>
      </c>
      <c r="LD39" t="n">
        <v>116.11440741267</v>
      </c>
      <c r="LE39" t="n">
        <v>152.732272327036</v>
      </c>
      <c r="LF39" t="n">
        <v>494.650589010881</v>
      </c>
      <c r="LG39" t="n">
        <v>519.542152725111</v>
      </c>
      <c r="LH39" t="n">
        <v>11.0531149018767</v>
      </c>
      <c r="LI39" t="n">
        <v>67.4286013111084</v>
      </c>
      <c r="LJ39" t="n">
        <v>30.549843682318</v>
      </c>
      <c r="LK39" t="n">
        <v>147.33197433416</v>
      </c>
      <c r="LL39" t="n">
        <v>40.8486206045303</v>
      </c>
      <c r="LM39" t="n">
        <v>64.0180191355682</v>
      </c>
      <c r="LN39" t="n">
        <v>509.6927686197</v>
      </c>
      <c r="LO39" t="n">
        <v>55.6901461426225</v>
      </c>
      <c r="LP39" t="n">
        <v>142.86733669018</v>
      </c>
      <c r="LQ39" t="n">
        <v>164.138588722359</v>
      </c>
      <c r="LR39" t="n">
        <v>109.684110551175</v>
      </c>
      <c r="LS39" t="n">
        <v>41.3981081268117</v>
      </c>
      <c r="LT39" t="n">
        <v>22.4507706303018</v>
      </c>
      <c r="LU39" t="n">
        <v>354.372626506397</v>
      </c>
      <c r="LV39" t="n">
        <v>180.486449945941</v>
      </c>
      <c r="LW39" t="n">
        <v>34.1030183449302</v>
      </c>
      <c r="LX39" t="n">
        <v>529.302049434778</v>
      </c>
      <c r="LY39" t="n">
        <v>1205.75596544462</v>
      </c>
      <c r="LZ39" t="n">
        <v>119.750717154422</v>
      </c>
      <c r="MA39" t="n">
        <v>1228.12498305891</v>
      </c>
      <c r="MB39" t="n">
        <v>406.874014117414</v>
      </c>
      <c r="MC39" t="n">
        <v>92.1406892910393</v>
      </c>
      <c r="MD39" t="n">
        <v>10.6944316752279</v>
      </c>
      <c r="ME39" t="n">
        <v>2.98586918806324</v>
      </c>
      <c r="MF39" t="n">
        <v>349.161131188845</v>
      </c>
      <c r="MG39" t="n">
        <v>40.1283829077295</v>
      </c>
      <c r="MH39" t="n">
        <v>71.6059544778571</v>
      </c>
      <c r="MI39" t="n">
        <v>1154.21595968821</v>
      </c>
      <c r="MJ39" t="n">
        <v>790.331361912876</v>
      </c>
      <c r="MK39" t="n">
        <v>20.4914026497364</v>
      </c>
      <c r="ML39" t="n">
        <v>82.7841401265457</v>
      </c>
      <c r="MM39" t="n">
        <v>278.154863214633</v>
      </c>
      <c r="MN39" t="n">
        <v>251.148544348794</v>
      </c>
      <c r="MO39" t="n">
        <v>58.6567167960806</v>
      </c>
      <c r="MP39" t="n">
        <v>0</v>
      </c>
      <c r="MQ39" t="n">
        <v>2201.89796244759</v>
      </c>
      <c r="MR39" t="n">
        <v>216.114191616282</v>
      </c>
      <c r="MS39" t="n">
        <v>57.137675311844</v>
      </c>
      <c r="MT39" t="n">
        <v>113.891324025303</v>
      </c>
      <c r="MU39" t="n">
        <v>39.365874988542</v>
      </c>
      <c r="MV39" t="n">
        <v>6.36840768208622</v>
      </c>
      <c r="MW39" t="n">
        <v>0.926961189502468</v>
      </c>
      <c r="MX39" t="n">
        <v>0</v>
      </c>
      <c r="MY39" t="n">
        <v>0</v>
      </c>
      <c r="MZ39" t="n">
        <v>42.0602800454837</v>
      </c>
      <c r="NA39" t="n">
        <v>0</v>
      </c>
      <c r="NB39" t="n">
        <v>8.15142010395908</v>
      </c>
      <c r="NC39" t="n">
        <v>129.100638013516</v>
      </c>
      <c r="ND39" t="n">
        <v>0</v>
      </c>
      <c r="NE39" t="n">
        <v>13.6764616128456</v>
      </c>
      <c r="NF39" t="n">
        <v>8.93069609335</v>
      </c>
      <c r="NG39" t="n">
        <v>7.83173335013659</v>
      </c>
      <c r="NH39" t="n">
        <v>0</v>
      </c>
      <c r="NI39" t="n">
        <v>30.7948984130188</v>
      </c>
      <c r="NJ39" t="n">
        <v>6.17278103317568</v>
      </c>
      <c r="NK39" t="n">
        <v>3.13191796572858</v>
      </c>
      <c r="NL39" t="n">
        <v>65.9027518134436</v>
      </c>
      <c r="NM39" t="n">
        <v>23.7600763118027</v>
      </c>
      <c r="NN39" t="n">
        <v>8.48917259540272</v>
      </c>
      <c r="NO39" t="n">
        <v>15.6132980478644</v>
      </c>
      <c r="NP39" t="n">
        <v>3.10841800634784</v>
      </c>
      <c r="NQ39" t="n">
        <v>0</v>
      </c>
      <c r="NR39" t="n">
        <v>2.07607553012395</v>
      </c>
      <c r="NS39" t="n">
        <v>8.48154858296796</v>
      </c>
      <c r="NT39" t="n">
        <v>101.231069880592</v>
      </c>
      <c r="NU39" t="n">
        <v>3.9279728537201</v>
      </c>
      <c r="NV39" t="n">
        <v>158.168453657007</v>
      </c>
      <c r="NW39" t="n">
        <v>318.109133084245</v>
      </c>
      <c r="NX39" t="n">
        <v>25.6022946567851</v>
      </c>
      <c r="NY39" t="n">
        <v>219.643782580961</v>
      </c>
      <c r="NZ39" t="n">
        <v>21.7198546178552</v>
      </c>
      <c r="OA39" t="n">
        <v>3.89718380638726</v>
      </c>
      <c r="OB39" t="n">
        <v>1.43080667689798</v>
      </c>
      <c r="OC39" t="n">
        <v>1.12318089433697</v>
      </c>
      <c r="OD39" t="n">
        <v>11.4714702212557</v>
      </c>
      <c r="OE39" t="n">
        <v>4.74700083056667</v>
      </c>
      <c r="OF39" t="n">
        <v>4.51607090708148</v>
      </c>
      <c r="OG39" t="n">
        <v>11.6372652286913</v>
      </c>
      <c r="OH39" t="n">
        <v>140.076523120597</v>
      </c>
      <c r="OI39" t="n">
        <v>4.69062078816773</v>
      </c>
      <c r="OJ39" t="n">
        <v>17.043673811805</v>
      </c>
      <c r="OK39" t="n">
        <v>80.0135102782892</v>
      </c>
      <c r="OL39" t="n">
        <v>363.867178750653</v>
      </c>
      <c r="OM39" t="n">
        <v>43.2375539878381</v>
      </c>
      <c r="ON39" t="n">
        <v>1.70358315955915</v>
      </c>
      <c r="OO39" t="n">
        <v>0</v>
      </c>
      <c r="OP39" t="n">
        <v>716.685255555813</v>
      </c>
      <c r="OQ39" t="n">
        <v>224.607130348164</v>
      </c>
      <c r="OR39" t="n">
        <v>114.819399074391</v>
      </c>
      <c r="OS39" t="n">
        <v>48.1028987014838</v>
      </c>
      <c r="OT39" t="n">
        <v>10.1788819894912</v>
      </c>
      <c r="OU39" t="n">
        <v>6.9968214938796</v>
      </c>
      <c r="OV39" t="n">
        <v>0</v>
      </c>
      <c r="OW39" t="n">
        <v>0</v>
      </c>
      <c r="OX39" t="n">
        <v>62.4526066473793</v>
      </c>
      <c r="OY39" t="n">
        <v>2.69253900193428</v>
      </c>
      <c r="OZ39" t="n">
        <v>2.73391335842351</v>
      </c>
      <c r="PA39" t="n">
        <v>10.4114786215957</v>
      </c>
      <c r="PB39" t="n">
        <v>0</v>
      </c>
      <c r="PC39" t="n">
        <v>27.4402604750979</v>
      </c>
      <c r="PD39" t="n">
        <v>0</v>
      </c>
      <c r="PE39" t="n">
        <v>0</v>
      </c>
      <c r="PF39" t="n">
        <v>0</v>
      </c>
      <c r="PG39" t="n">
        <v>78.3414105920738</v>
      </c>
      <c r="PH39" t="n">
        <v>3.85705890215591</v>
      </c>
      <c r="PI39" t="n">
        <v>1.71519321773796</v>
      </c>
      <c r="PJ39" t="n">
        <v>0</v>
      </c>
      <c r="PK39" t="n">
        <v>3.7229578951567</v>
      </c>
      <c r="PL39" t="n">
        <v>24.3227545218159</v>
      </c>
      <c r="PM39" t="n">
        <v>0</v>
      </c>
      <c r="PN39" t="n">
        <v>0</v>
      </c>
      <c r="PO39" t="n">
        <v>0</v>
      </c>
      <c r="PP39" t="n">
        <v>0</v>
      </c>
      <c r="PQ39" t="n">
        <v>5.40187764058483</v>
      </c>
      <c r="PR39" t="n">
        <v>26.8580025743979</v>
      </c>
      <c r="PS39" t="n">
        <v>10.9389896640031</v>
      </c>
      <c r="PT39" t="n">
        <v>170.31150816233</v>
      </c>
      <c r="PU39" t="n">
        <v>405.188830304918</v>
      </c>
      <c r="PV39" t="n">
        <v>23.3365363201262</v>
      </c>
      <c r="PW39" t="n">
        <v>234.576332434659</v>
      </c>
      <c r="PX39" t="n">
        <v>8.55532375384087</v>
      </c>
      <c r="PY39" t="n">
        <v>6.11041683500164</v>
      </c>
      <c r="PZ39" t="n">
        <v>0.634739282025085</v>
      </c>
      <c r="QA39" t="n">
        <v>0.266267087964177</v>
      </c>
      <c r="QB39" t="n">
        <v>9.59203769827569</v>
      </c>
      <c r="QC39" t="n">
        <v>1.05646338761955</v>
      </c>
      <c r="QD39" t="n">
        <v>0</v>
      </c>
      <c r="QE39" t="n">
        <v>17.5712593656746</v>
      </c>
      <c r="QF39" t="n">
        <v>97.5731435581814</v>
      </c>
      <c r="QG39" t="n">
        <v>7.24362092293094</v>
      </c>
      <c r="QH39" t="n">
        <v>25.7491014606921</v>
      </c>
      <c r="QI39" t="n">
        <v>77.395544411941</v>
      </c>
    </row>
    <row r="40">
      <c r="A40" t="s">
        <v>39</v>
      </c>
      <c r="B40" t="n">
        <v>6.00601308335284</v>
      </c>
      <c r="C40" t="n">
        <v>0.0663269777099277</v>
      </c>
      <c r="D40" t="n">
        <v>0</v>
      </c>
      <c r="E40" t="n">
        <v>0</v>
      </c>
      <c r="F40" t="n">
        <v>0</v>
      </c>
      <c r="G40" t="n">
        <v>3.01927756693763</v>
      </c>
      <c r="H40" t="n">
        <v>36.6401853540639</v>
      </c>
      <c r="I40" t="n">
        <v>16.8282030431629</v>
      </c>
      <c r="J40" t="n">
        <v>8.75568833716692</v>
      </c>
      <c r="K40" t="n">
        <v>14.6785801399191</v>
      </c>
      <c r="L40" t="n">
        <v>0.235129723782596</v>
      </c>
      <c r="M40" t="n">
        <v>6.69007209295924</v>
      </c>
      <c r="N40" t="n">
        <v>13.6922850824127</v>
      </c>
      <c r="O40" t="n">
        <v>13.2879603718051</v>
      </c>
      <c r="P40" t="n">
        <v>62.3276488007123</v>
      </c>
      <c r="Q40" t="n">
        <v>0.705892588779449</v>
      </c>
      <c r="R40" t="n">
        <v>0</v>
      </c>
      <c r="S40" t="n">
        <v>17.5052615495187</v>
      </c>
      <c r="T40" t="n">
        <v>0</v>
      </c>
      <c r="U40" t="n">
        <v>5.55002002383433</v>
      </c>
      <c r="V40" t="n">
        <v>2.54051401176918</v>
      </c>
      <c r="W40" t="n">
        <v>3.10700737655404</v>
      </c>
      <c r="X40" t="n">
        <v>4.6118459210524</v>
      </c>
      <c r="Y40" t="n">
        <v>8.07444088784206</v>
      </c>
      <c r="Z40" t="n">
        <v>2.6915698386824</v>
      </c>
      <c r="AA40" t="n">
        <v>0</v>
      </c>
      <c r="AB40" t="n">
        <v>21.0569457068364</v>
      </c>
      <c r="AC40" t="n">
        <v>40.5735111496118</v>
      </c>
      <c r="AD40" t="n">
        <v>9.11753673446666</v>
      </c>
      <c r="AE40" t="n">
        <v>10.7006918871738</v>
      </c>
      <c r="AF40" t="n">
        <v>17.2071059637539</v>
      </c>
      <c r="AG40" t="n">
        <v>13.4495147513879</v>
      </c>
      <c r="AH40" t="n">
        <v>14.408662291828</v>
      </c>
      <c r="AI40" t="n">
        <v>1.70286317711501</v>
      </c>
      <c r="AJ40" t="n">
        <v>154.387260690979</v>
      </c>
      <c r="AK40" t="n">
        <v>599.291109083114</v>
      </c>
      <c r="AL40" t="n">
        <v>116.442929905424</v>
      </c>
      <c r="AM40" t="n">
        <v>194.2444119699</v>
      </c>
      <c r="AN40" t="n">
        <v>58.1726653983683</v>
      </c>
      <c r="AO40" t="n">
        <v>208.114810972606</v>
      </c>
      <c r="AP40" t="n">
        <v>27.9546777001004</v>
      </c>
      <c r="AQ40" t="n">
        <v>17.1585492591961</v>
      </c>
      <c r="AR40" t="n">
        <v>111.04291975221</v>
      </c>
      <c r="AS40" t="n">
        <v>38.4871654551255</v>
      </c>
      <c r="AT40" t="n">
        <v>18.9515063239049</v>
      </c>
      <c r="AU40" t="n">
        <v>793.26265881532</v>
      </c>
      <c r="AV40" t="n">
        <v>789.991393682328</v>
      </c>
      <c r="AW40" t="n">
        <v>54.1758782195696</v>
      </c>
      <c r="AX40" t="n">
        <v>164.688353630428</v>
      </c>
      <c r="AY40" t="n">
        <v>222.948358806715</v>
      </c>
      <c r="AZ40" t="n">
        <v>3.89347287197853</v>
      </c>
      <c r="BA40" t="n">
        <v>0.398166596010542</v>
      </c>
      <c r="BB40" t="n">
        <v>0</v>
      </c>
      <c r="BC40" t="n">
        <v>0</v>
      </c>
      <c r="BD40" t="n">
        <v>0.637032094375751</v>
      </c>
      <c r="BE40" t="n">
        <v>0.308166817491564</v>
      </c>
      <c r="BF40" t="n">
        <v>12.2415983014835</v>
      </c>
      <c r="BG40" t="n">
        <v>3.7278495064428</v>
      </c>
      <c r="BH40" t="n">
        <v>4.27948532971311</v>
      </c>
      <c r="BI40" t="n">
        <v>4.33764955239209</v>
      </c>
      <c r="BJ40" t="n">
        <v>0.165148967426399</v>
      </c>
      <c r="BK40" t="n">
        <v>0.865383407289736</v>
      </c>
      <c r="BL40" t="n">
        <v>5.21797989267758</v>
      </c>
      <c r="BM40" t="n">
        <v>7.31783580348801</v>
      </c>
      <c r="BN40" t="n">
        <v>6.11455932049921</v>
      </c>
      <c r="BO40" t="n">
        <v>0.2146128882589</v>
      </c>
      <c r="BP40" t="n">
        <v>0</v>
      </c>
      <c r="BQ40" t="n">
        <v>14.5087993864666</v>
      </c>
      <c r="BR40" t="n">
        <v>2.05172587880254</v>
      </c>
      <c r="BS40" t="n">
        <v>1.41983694657091</v>
      </c>
      <c r="BT40" t="n">
        <v>0.681657801151557</v>
      </c>
      <c r="BU40" t="n">
        <v>1.83585104590762</v>
      </c>
      <c r="BV40" t="n">
        <v>0.516116497357824</v>
      </c>
      <c r="BW40" t="n">
        <v>2.28087425702284</v>
      </c>
      <c r="BX40" t="n">
        <v>1.26058546030036</v>
      </c>
      <c r="BY40" t="n">
        <v>0</v>
      </c>
      <c r="BZ40" t="n">
        <v>7.60845877188569</v>
      </c>
      <c r="CA40" t="n">
        <v>4.39824996247915</v>
      </c>
      <c r="CB40" t="n">
        <v>9.00076026423339</v>
      </c>
      <c r="CC40" t="n">
        <v>4.95370944700764</v>
      </c>
      <c r="CD40" t="n">
        <v>4.16139846151486</v>
      </c>
      <c r="CE40" t="n">
        <v>49.0671635731182</v>
      </c>
      <c r="CF40" t="n">
        <v>9.2583891108309</v>
      </c>
      <c r="CG40" t="n">
        <v>3.28433449555745</v>
      </c>
      <c r="CH40" t="n">
        <v>104.771806623618</v>
      </c>
      <c r="CI40" t="n">
        <v>400.808562536826</v>
      </c>
      <c r="CJ40" t="n">
        <v>50.6181299939633</v>
      </c>
      <c r="CK40" t="n">
        <v>113.930242954317</v>
      </c>
      <c r="CL40" t="n">
        <v>15.8034669721532</v>
      </c>
      <c r="CM40" t="n">
        <v>60.8943076251572</v>
      </c>
      <c r="CN40" t="n">
        <v>11.3987074504629</v>
      </c>
      <c r="CO40" t="n">
        <v>9.5653395931507</v>
      </c>
      <c r="CP40" t="n">
        <v>42.6884204250304</v>
      </c>
      <c r="CQ40" t="n">
        <v>7.64891616750698</v>
      </c>
      <c r="CR40" t="n">
        <v>0</v>
      </c>
      <c r="CS40" t="n">
        <v>146.210078701316</v>
      </c>
      <c r="CT40" t="n">
        <v>396.905494712442</v>
      </c>
      <c r="CU40" t="n">
        <v>60.9843616675981</v>
      </c>
      <c r="CV40" t="n">
        <v>124.339203938223</v>
      </c>
      <c r="CW40" t="n">
        <v>117.791439729764</v>
      </c>
      <c r="CX40" t="n">
        <v>2.91709733918149</v>
      </c>
      <c r="CY40" t="n">
        <v>0.072060551839229</v>
      </c>
      <c r="CZ40" t="n">
        <v>0</v>
      </c>
      <c r="DA40" t="n">
        <v>0</v>
      </c>
      <c r="DB40" t="n">
        <v>5.58961714330405</v>
      </c>
      <c r="DC40" t="n">
        <v>11.3765612239713</v>
      </c>
      <c r="DD40" t="n">
        <v>1.84708438106413</v>
      </c>
      <c r="DE40" t="n">
        <v>0.43864999027759</v>
      </c>
      <c r="DF40" t="n">
        <v>0</v>
      </c>
      <c r="DG40" t="n">
        <v>0.245025699275104</v>
      </c>
      <c r="DH40" t="n">
        <v>0</v>
      </c>
      <c r="DI40" t="n">
        <v>0</v>
      </c>
      <c r="DJ40" t="n">
        <v>0.295784897949353</v>
      </c>
      <c r="DK40" t="n">
        <v>0</v>
      </c>
      <c r="DL40" t="n">
        <v>1.8447222988468</v>
      </c>
      <c r="DM40" t="n">
        <v>0</v>
      </c>
      <c r="DN40" t="n">
        <v>0</v>
      </c>
      <c r="DO40" t="n">
        <v>0</v>
      </c>
      <c r="DP40" t="n">
        <v>0</v>
      </c>
      <c r="DQ40" t="n">
        <v>0.29538010534323</v>
      </c>
      <c r="DR40" t="n">
        <v>0</v>
      </c>
      <c r="DS40" t="n">
        <v>0.15870635466404</v>
      </c>
      <c r="DT40" t="n">
        <v>0.1807017881999</v>
      </c>
      <c r="DU40" t="n">
        <v>0.232669429508614</v>
      </c>
      <c r="DV40" t="n">
        <v>0</v>
      </c>
      <c r="DW40" t="n">
        <v>0</v>
      </c>
      <c r="DX40" t="n">
        <v>4.10343752990952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0.56129466915569</v>
      </c>
      <c r="EE40" t="n">
        <v>1.41758078209545</v>
      </c>
      <c r="EF40" t="n">
        <v>23.8365739096375</v>
      </c>
      <c r="EG40" t="n">
        <v>61.8655088860877</v>
      </c>
      <c r="EH40" t="n">
        <v>10.8549389702453</v>
      </c>
      <c r="EI40" t="n">
        <v>12.1501294704199</v>
      </c>
      <c r="EJ40" t="n">
        <v>1.18022146408219</v>
      </c>
      <c r="EK40" t="n">
        <v>23.0615865941937</v>
      </c>
      <c r="EL40" t="n">
        <v>1.53848034981346</v>
      </c>
      <c r="EM40" t="n">
        <v>1.65618080072863</v>
      </c>
      <c r="EN40" t="n">
        <v>0</v>
      </c>
      <c r="EO40" t="n">
        <v>0.826556360458767</v>
      </c>
      <c r="EP40" t="n">
        <v>0</v>
      </c>
      <c r="EQ40" t="n">
        <v>0</v>
      </c>
      <c r="ER40" t="n">
        <v>100.987086512044</v>
      </c>
      <c r="ES40" t="n">
        <v>8.41064870411846</v>
      </c>
      <c r="ET40" t="n">
        <v>33.2000845794451</v>
      </c>
      <c r="EU40" t="n">
        <v>30.4596131235492</v>
      </c>
      <c r="EV40" t="n">
        <v>2.63388159652996</v>
      </c>
      <c r="EW40" t="n">
        <v>0.0148669250760687</v>
      </c>
      <c r="EX40" t="n">
        <v>0</v>
      </c>
      <c r="EY40" t="n">
        <v>0.259734607296698</v>
      </c>
      <c r="EZ40" t="n">
        <v>14.3132990119166</v>
      </c>
      <c r="FA40" t="n">
        <v>1.77360887070443</v>
      </c>
      <c r="FB40" t="n">
        <v>14.369015864663</v>
      </c>
      <c r="FC40" t="n">
        <v>3.12132808232888</v>
      </c>
      <c r="FD40" t="n">
        <v>0.238206394983717</v>
      </c>
      <c r="FE40" t="n">
        <v>6.64609964335427</v>
      </c>
      <c r="FF40" t="n">
        <v>0</v>
      </c>
      <c r="FG40" t="n">
        <v>0</v>
      </c>
      <c r="FH40" t="n">
        <v>0.446456097108966</v>
      </c>
      <c r="FI40" t="n">
        <v>5.45809984602092</v>
      </c>
      <c r="FJ40" t="n">
        <v>0</v>
      </c>
      <c r="FK40" t="n">
        <v>2.141551753982</v>
      </c>
      <c r="FL40" t="n">
        <v>0</v>
      </c>
      <c r="FM40" t="n">
        <v>3.67183988563069</v>
      </c>
      <c r="FN40" t="n">
        <v>0</v>
      </c>
      <c r="FO40" t="n">
        <v>1.76166740942556</v>
      </c>
      <c r="FP40" t="n">
        <v>0</v>
      </c>
      <c r="FQ40" t="n">
        <v>0.297112863233859</v>
      </c>
      <c r="FR40" t="n">
        <v>1.84581123635719</v>
      </c>
      <c r="FS40" t="n">
        <v>2.00414763357305</v>
      </c>
      <c r="FT40" t="n">
        <v>1.27283648361979</v>
      </c>
      <c r="FU40" t="n">
        <v>0</v>
      </c>
      <c r="FV40" t="n">
        <v>4.82982829517719</v>
      </c>
      <c r="FW40" t="n">
        <v>5.08064967599363</v>
      </c>
      <c r="FX40" t="n">
        <v>0</v>
      </c>
      <c r="FY40" t="n">
        <v>0</v>
      </c>
      <c r="FZ40" t="n">
        <v>0</v>
      </c>
      <c r="GA40" t="n">
        <v>1.04933578936477</v>
      </c>
      <c r="GB40" t="n">
        <v>6.22365677316155</v>
      </c>
      <c r="GC40" t="n">
        <v>1.90041775921093</v>
      </c>
      <c r="GD40" t="n">
        <v>44.2018038088542</v>
      </c>
      <c r="GE40" t="n">
        <v>239.013540790245</v>
      </c>
      <c r="GF40" t="n">
        <v>26.8562015944558</v>
      </c>
      <c r="GG40" t="n">
        <v>59.0138385469058</v>
      </c>
      <c r="GH40" t="n">
        <v>4.25306542594162</v>
      </c>
      <c r="GI40" t="n">
        <v>30.6680917230452</v>
      </c>
      <c r="GJ40" t="n">
        <v>7.88932049148219</v>
      </c>
      <c r="GK40" t="n">
        <v>0</v>
      </c>
      <c r="GL40" t="n">
        <v>24.131330563834</v>
      </c>
      <c r="GM40" t="n">
        <v>4.11835789889391</v>
      </c>
      <c r="GN40" t="n">
        <v>0</v>
      </c>
      <c r="GO40" t="n">
        <v>71.2102928648714</v>
      </c>
      <c r="GP40" t="n">
        <v>207.109241714613</v>
      </c>
      <c r="GQ40" t="n">
        <v>26.4668385793048</v>
      </c>
      <c r="GR40" t="n">
        <v>83.1532686480736</v>
      </c>
      <c r="GS40" t="n">
        <v>91.6419684008412</v>
      </c>
      <c r="GT40" t="n">
        <v>4.10949096022597</v>
      </c>
      <c r="GU40" t="n">
        <v>1.17950268578101</v>
      </c>
      <c r="GV40" t="n">
        <v>0</v>
      </c>
      <c r="GW40" t="n">
        <v>2.03582433222784</v>
      </c>
      <c r="GX40" t="n">
        <v>0</v>
      </c>
      <c r="GY40" t="n">
        <v>0.762459425145279</v>
      </c>
      <c r="GZ40" t="n">
        <v>28.713113941034</v>
      </c>
      <c r="HA40" t="n">
        <v>5.5049014344509</v>
      </c>
      <c r="HB40" t="n">
        <v>14.8502882652854</v>
      </c>
      <c r="HC40" t="n">
        <v>35.1467449448438</v>
      </c>
      <c r="HD40" t="n">
        <v>3.61965051130936</v>
      </c>
      <c r="HE40" t="n">
        <v>12.4660427991449</v>
      </c>
      <c r="HF40" t="n">
        <v>7.64104539880402</v>
      </c>
      <c r="HG40" t="n">
        <v>19.8401863160886</v>
      </c>
      <c r="HH40" t="n">
        <v>37.7081695897591</v>
      </c>
      <c r="HI40" t="n">
        <v>1.87229120797233</v>
      </c>
      <c r="HJ40" t="n">
        <v>0</v>
      </c>
      <c r="HK40" t="n">
        <v>14.0062915681971</v>
      </c>
      <c r="HL40" t="n">
        <v>10.590060345976</v>
      </c>
      <c r="HM40" t="n">
        <v>14.8446386772531</v>
      </c>
      <c r="HN40" t="n">
        <v>1.01841862606491</v>
      </c>
      <c r="HO40" t="n">
        <v>5.47050041774611</v>
      </c>
      <c r="HP40" t="n">
        <v>16.6191553198402</v>
      </c>
      <c r="HQ40" t="n">
        <v>5.44703718884394</v>
      </c>
      <c r="HR40" t="n">
        <v>10.8786953789768</v>
      </c>
      <c r="HS40" t="n">
        <v>1.56655313242779</v>
      </c>
      <c r="HT40" t="n">
        <v>20.5761041959482</v>
      </c>
      <c r="HU40" t="n">
        <v>30.3012059453967</v>
      </c>
      <c r="HV40" t="n">
        <v>12.5273695902527</v>
      </c>
      <c r="HW40" t="n">
        <v>5.79539327488183</v>
      </c>
      <c r="HX40" t="n">
        <v>4.22745644561165</v>
      </c>
      <c r="HY40" t="n">
        <v>23.4474885599371</v>
      </c>
      <c r="HZ40" t="n">
        <v>13.5375539943143</v>
      </c>
      <c r="IA40" t="n">
        <v>10.2738733385852</v>
      </c>
      <c r="IB40" t="n">
        <v>225.519643392496</v>
      </c>
      <c r="IC40" t="n">
        <v>736.720227520656</v>
      </c>
      <c r="ID40" t="n">
        <v>91.5331149552649</v>
      </c>
      <c r="IE40" t="n">
        <v>316.300704606721</v>
      </c>
      <c r="IF40" t="n">
        <v>18.9357225673872</v>
      </c>
      <c r="IG40" t="n">
        <v>106.766761341139</v>
      </c>
      <c r="IH40" t="n">
        <v>9.74332311777971</v>
      </c>
      <c r="II40" t="n">
        <v>5.49568034534252</v>
      </c>
      <c r="IJ40" t="n">
        <v>19.6405698984871</v>
      </c>
      <c r="IK40" t="n">
        <v>26.1931001506684</v>
      </c>
      <c r="IL40" t="n">
        <v>2.79142881052893</v>
      </c>
      <c r="IM40" t="n">
        <v>267.347639011484</v>
      </c>
      <c r="IN40" t="n">
        <v>748.273905056621</v>
      </c>
      <c r="IO40" t="n">
        <v>79.648814854104</v>
      </c>
      <c r="IP40" t="n">
        <v>189.660097940707</v>
      </c>
      <c r="IQ40" t="n">
        <v>247.258524418507</v>
      </c>
      <c r="IR40" t="n">
        <v>2.07200087267233</v>
      </c>
      <c r="IS40" t="n">
        <v>0.0280184469141848</v>
      </c>
      <c r="IT40" t="n">
        <v>0</v>
      </c>
      <c r="IU40" t="n">
        <v>0</v>
      </c>
      <c r="IV40" t="n">
        <v>87.0081681132676</v>
      </c>
      <c r="IW40" t="n">
        <v>4.86549649719913</v>
      </c>
      <c r="IX40" t="n">
        <v>8.37918462800244</v>
      </c>
      <c r="IY40" t="n">
        <v>1.54210916000006</v>
      </c>
      <c r="IZ40" t="n">
        <v>2.92773752038032</v>
      </c>
      <c r="JA40" t="n">
        <v>2.25046095722862</v>
      </c>
      <c r="JB40" t="n">
        <v>0.346224505530672</v>
      </c>
      <c r="JC40" t="n">
        <v>0</v>
      </c>
      <c r="JD40" t="n">
        <v>0.394011883916234</v>
      </c>
      <c r="JE40" t="n">
        <v>0.865783587940882</v>
      </c>
      <c r="JF40" t="n">
        <v>8.43649902942129</v>
      </c>
      <c r="JG40" t="n">
        <v>0</v>
      </c>
      <c r="JH40" t="n">
        <v>0</v>
      </c>
      <c r="JI40" t="n">
        <v>3.29005437956777</v>
      </c>
      <c r="JJ40" t="n">
        <v>3.00090975181713</v>
      </c>
      <c r="JK40" t="n">
        <v>1.3113459270924</v>
      </c>
      <c r="JL40" t="n">
        <v>0</v>
      </c>
      <c r="JM40" t="n">
        <v>4.11783176837105</v>
      </c>
      <c r="JN40" t="n">
        <v>1.64565990237734</v>
      </c>
      <c r="JO40" t="n">
        <v>0.281641656277339</v>
      </c>
      <c r="JP40" t="n">
        <v>1.54887827178561</v>
      </c>
      <c r="JQ40" t="n">
        <v>3.97153403510378</v>
      </c>
      <c r="JR40" t="n">
        <v>6.07590079209533</v>
      </c>
      <c r="JS40" t="n">
        <v>17.2519292900629</v>
      </c>
      <c r="JT40" t="n">
        <v>5.00620664854096</v>
      </c>
      <c r="JU40" t="n">
        <v>0</v>
      </c>
      <c r="JV40" t="n">
        <v>0</v>
      </c>
      <c r="JW40" t="n">
        <v>6.85004539138119</v>
      </c>
      <c r="JX40" t="n">
        <v>2.2747903670055</v>
      </c>
      <c r="JY40" t="n">
        <v>1.16548275091946</v>
      </c>
      <c r="JZ40" t="n">
        <v>44.7433119161502</v>
      </c>
      <c r="KA40" t="n">
        <v>249.899603828778</v>
      </c>
      <c r="KB40" t="n">
        <v>29.8527798742971</v>
      </c>
      <c r="KC40" t="n">
        <v>66.7315203894438</v>
      </c>
      <c r="KD40" t="n">
        <v>4.48337247521235</v>
      </c>
      <c r="KE40" t="n">
        <v>29.4069495627643</v>
      </c>
      <c r="KF40" t="n">
        <v>1.70409136125487</v>
      </c>
      <c r="KG40" t="n">
        <v>0</v>
      </c>
      <c r="KH40" t="n">
        <v>113.119478382131</v>
      </c>
      <c r="KI40" t="n">
        <v>11.227973778406</v>
      </c>
      <c r="KJ40" t="n">
        <v>1.18555997361941</v>
      </c>
      <c r="KK40" t="n">
        <v>15.5120313687556</v>
      </c>
      <c r="KL40" t="n">
        <v>253.618931698029</v>
      </c>
      <c r="KM40" t="n">
        <v>22.9771825689747</v>
      </c>
      <c r="KN40" t="n">
        <v>82.5846446259724</v>
      </c>
      <c r="KO40" t="n">
        <v>126.389066399563</v>
      </c>
      <c r="KP40" t="n">
        <v>2.71743734419425</v>
      </c>
      <c r="KQ40" t="n">
        <v>0</v>
      </c>
      <c r="KR40" t="n">
        <v>0</v>
      </c>
      <c r="KS40" t="n">
        <v>5.95800813031001</v>
      </c>
      <c r="KT40" t="n">
        <v>26.9916841654522</v>
      </c>
      <c r="KU40" t="n">
        <v>19.6711020342338</v>
      </c>
      <c r="KV40" t="n">
        <v>46.5247670421009</v>
      </c>
      <c r="KW40" t="n">
        <v>11.6937800870598</v>
      </c>
      <c r="KX40" t="n">
        <v>13.953350219941</v>
      </c>
      <c r="KY40" t="n">
        <v>10.6960250779791</v>
      </c>
      <c r="KZ40" t="n">
        <v>0.644909477225833</v>
      </c>
      <c r="LA40" t="n">
        <v>1.76019391447821</v>
      </c>
      <c r="LB40" t="n">
        <v>19.8472701491703</v>
      </c>
      <c r="LC40" t="n">
        <v>18.5019359963756</v>
      </c>
      <c r="LD40" t="n">
        <v>76.401285664271</v>
      </c>
      <c r="LE40" t="n">
        <v>3.69779771130827</v>
      </c>
      <c r="LF40" t="n">
        <v>105.823409377261</v>
      </c>
      <c r="LG40" t="n">
        <v>73.6049321484401</v>
      </c>
      <c r="LH40" t="n">
        <v>2.244614526875</v>
      </c>
      <c r="LI40" t="n">
        <v>20.0611873009438</v>
      </c>
      <c r="LJ40" t="n">
        <v>8.88783713243999</v>
      </c>
      <c r="LK40" t="n">
        <v>15.1083178238201</v>
      </c>
      <c r="LL40" t="n">
        <v>9.55908944410679</v>
      </c>
      <c r="LM40" t="n">
        <v>16.0725124303798</v>
      </c>
      <c r="LN40" t="n">
        <v>31.1077421747448</v>
      </c>
      <c r="LO40" t="n">
        <v>9.29177252774459</v>
      </c>
      <c r="LP40" t="n">
        <v>66.945535452416</v>
      </c>
      <c r="LQ40" t="n">
        <v>88.2579925351168</v>
      </c>
      <c r="LR40" t="n">
        <v>39.4164147097551</v>
      </c>
      <c r="LS40" t="n">
        <v>18.7650765756161</v>
      </c>
      <c r="LT40" t="n">
        <v>25.7214858623527</v>
      </c>
      <c r="LU40" t="n">
        <v>58.358282105615</v>
      </c>
      <c r="LV40" t="n">
        <v>42.7204386396438</v>
      </c>
      <c r="LW40" t="n">
        <v>14.8175968604719</v>
      </c>
      <c r="LX40" t="n">
        <v>294.517822105948</v>
      </c>
      <c r="LY40" t="n">
        <v>1405.4651308262</v>
      </c>
      <c r="LZ40" t="n">
        <v>165.216113900954</v>
      </c>
      <c r="MA40" t="n">
        <v>545.847854597971</v>
      </c>
      <c r="MB40" t="n">
        <v>197.228325576417</v>
      </c>
      <c r="MC40" t="n">
        <v>799.713225676146</v>
      </c>
      <c r="MD40" t="n">
        <v>92.8197793842132</v>
      </c>
      <c r="ME40" t="n">
        <v>25.9151423570417</v>
      </c>
      <c r="MF40" t="n">
        <v>542.319183684381</v>
      </c>
      <c r="MG40" t="n">
        <v>76.4196123015093</v>
      </c>
      <c r="MH40" t="n">
        <v>40.036301869936</v>
      </c>
      <c r="MI40" t="n">
        <v>2320.26364557621</v>
      </c>
      <c r="MJ40" t="n">
        <v>1829.7343957576</v>
      </c>
      <c r="MK40" t="n">
        <v>120.56755062713</v>
      </c>
      <c r="ML40" t="n">
        <v>377.664087647856</v>
      </c>
      <c r="MM40" t="n">
        <v>411.218419670764</v>
      </c>
      <c r="MN40" t="n">
        <v>3.73359370540841</v>
      </c>
      <c r="MO40" t="n">
        <v>0.793071217901832</v>
      </c>
      <c r="MP40" t="n">
        <v>0</v>
      </c>
      <c r="MQ40" t="n">
        <v>33.9155348056712</v>
      </c>
      <c r="MR40" t="n">
        <v>11.4989105633771</v>
      </c>
      <c r="MS40" t="n">
        <v>2.48624562763138</v>
      </c>
      <c r="MT40" t="n">
        <v>10.8818064621139</v>
      </c>
      <c r="MU40" t="n">
        <v>5.22739775548909</v>
      </c>
      <c r="MV40" t="n">
        <v>2.24748016102139</v>
      </c>
      <c r="MW40" t="n">
        <v>0.695332019886069</v>
      </c>
      <c r="MX40" t="n">
        <v>0</v>
      </c>
      <c r="MY40" t="n">
        <v>0</v>
      </c>
      <c r="MZ40" t="n">
        <v>7.97204409433902</v>
      </c>
      <c r="NA40" t="n">
        <v>0</v>
      </c>
      <c r="NB40" t="n">
        <v>5.36349441735261</v>
      </c>
      <c r="NC40" t="n">
        <v>3.12565272879995</v>
      </c>
      <c r="ND40" t="n">
        <v>0</v>
      </c>
      <c r="NE40" t="n">
        <v>1.93758104855231</v>
      </c>
      <c r="NF40" t="n">
        <v>1.8136037093793</v>
      </c>
      <c r="NG40" t="n">
        <v>2.33007754236561</v>
      </c>
      <c r="NH40" t="n">
        <v>0</v>
      </c>
      <c r="NI40" t="n">
        <v>3.15789640829016</v>
      </c>
      <c r="NJ40" t="n">
        <v>1.44450816555769</v>
      </c>
      <c r="NK40" t="n">
        <v>0.786306591719189</v>
      </c>
      <c r="NL40" t="n">
        <v>4.02219913296129</v>
      </c>
      <c r="NM40" t="n">
        <v>3.96431396975909</v>
      </c>
      <c r="NN40" t="n">
        <v>3.97790158417838</v>
      </c>
      <c r="NO40" t="n">
        <v>8.39533441394368</v>
      </c>
      <c r="NP40" t="n">
        <v>1.11705052458179</v>
      </c>
      <c r="NQ40" t="n">
        <v>0</v>
      </c>
      <c r="NR40" t="n">
        <v>2.37852625536096</v>
      </c>
      <c r="NS40" t="n">
        <v>1.3967461589147</v>
      </c>
      <c r="NT40" t="n">
        <v>23.9609993467911</v>
      </c>
      <c r="NU40" t="n">
        <v>1.70668524517727</v>
      </c>
      <c r="NV40" t="n">
        <v>88.0091595085868</v>
      </c>
      <c r="NW40" t="n">
        <v>370.797497304849</v>
      </c>
      <c r="NX40" t="n">
        <v>35.3226413223613</v>
      </c>
      <c r="NY40" t="n">
        <v>97.6220573243154</v>
      </c>
      <c r="NZ40" t="n">
        <v>10.5284938565936</v>
      </c>
      <c r="OA40" t="n">
        <v>33.8246811136227</v>
      </c>
      <c r="OB40" t="n">
        <v>12.4183466802409</v>
      </c>
      <c r="OC40" t="n">
        <v>9.7483817729913</v>
      </c>
      <c r="OD40" t="n">
        <v>17.8175570255164</v>
      </c>
      <c r="OE40" t="n">
        <v>9.04008426905666</v>
      </c>
      <c r="OF40" t="n">
        <v>2.52502434218458</v>
      </c>
      <c r="OG40" t="n">
        <v>23.3938226355441</v>
      </c>
      <c r="OH40" t="n">
        <v>324.297939754724</v>
      </c>
      <c r="OI40" t="n">
        <v>27.5987285505495</v>
      </c>
      <c r="OJ40" t="n">
        <v>77.7538247116367</v>
      </c>
      <c r="OK40" t="n">
        <v>118.290325283867</v>
      </c>
      <c r="OL40" t="n">
        <v>5.40927765164123</v>
      </c>
      <c r="OM40" t="n">
        <v>0.584595617914336</v>
      </c>
      <c r="ON40" t="n">
        <v>0</v>
      </c>
      <c r="OO40" t="n">
        <v>0</v>
      </c>
      <c r="OP40" t="n">
        <v>38.1330795265852</v>
      </c>
      <c r="OQ40" t="n">
        <v>9.77338494636306</v>
      </c>
      <c r="OR40" t="n">
        <v>10.970479880857</v>
      </c>
      <c r="OS40" t="n">
        <v>6.38758784804972</v>
      </c>
      <c r="OT40" t="n">
        <v>3.5922378834367</v>
      </c>
      <c r="OU40" t="n">
        <v>5.24845492693479</v>
      </c>
      <c r="OV40" t="n">
        <v>0</v>
      </c>
      <c r="OW40" t="n">
        <v>0</v>
      </c>
      <c r="OX40" t="n">
        <v>11.8371759165873</v>
      </c>
      <c r="OY40" t="n">
        <v>0.399376204885477</v>
      </c>
      <c r="OZ40" t="n">
        <v>1.79886803138859</v>
      </c>
      <c r="PA40" t="n">
        <v>0.252072081634686</v>
      </c>
      <c r="PB40" t="n">
        <v>0</v>
      </c>
      <c r="PC40" t="n">
        <v>3.88753539979602</v>
      </c>
      <c r="PD40" t="n">
        <v>0</v>
      </c>
      <c r="PE40" t="n">
        <v>0</v>
      </c>
      <c r="PF40" t="n">
        <v>0</v>
      </c>
      <c r="PG40" t="n">
        <v>8.03360530082172</v>
      </c>
      <c r="PH40" t="n">
        <v>0.902600148823817</v>
      </c>
      <c r="PI40" t="n">
        <v>0.430620389147283</v>
      </c>
      <c r="PJ40" t="n">
        <v>0</v>
      </c>
      <c r="PK40" t="n">
        <v>0.621166944033052</v>
      </c>
      <c r="PL40" t="n">
        <v>11.3972855018061</v>
      </c>
      <c r="PM40" t="n">
        <v>0</v>
      </c>
      <c r="PN40" t="n">
        <v>0</v>
      </c>
      <c r="PO40" t="n">
        <v>0</v>
      </c>
      <c r="PP40" t="n">
        <v>0</v>
      </c>
      <c r="PQ40" t="n">
        <v>0.889584227645114</v>
      </c>
      <c r="PR40" t="n">
        <v>6.35718443853608</v>
      </c>
      <c r="PS40" t="n">
        <v>4.75293820806813</v>
      </c>
      <c r="PT40" t="n">
        <v>94.7658799302076</v>
      </c>
      <c r="PU40" t="n">
        <v>472.300190680642</v>
      </c>
      <c r="PV40" t="n">
        <v>32.1966492922781</v>
      </c>
      <c r="PW40" t="n">
        <v>104.258922801164</v>
      </c>
      <c r="PX40" t="n">
        <v>4.1471121776955</v>
      </c>
      <c r="PY40" t="n">
        <v>53.0339114558828</v>
      </c>
      <c r="PZ40" t="n">
        <v>5.50906882322071</v>
      </c>
      <c r="QA40" t="n">
        <v>2.31100194113408</v>
      </c>
      <c r="QB40" t="n">
        <v>14.8984110478929</v>
      </c>
      <c r="QC40" t="n">
        <v>2.01190570470444</v>
      </c>
      <c r="QD40" t="n">
        <v>0</v>
      </c>
      <c r="QE40" t="n">
        <v>35.3226395554072</v>
      </c>
      <c r="QF40" t="n">
        <v>225.896308149138</v>
      </c>
      <c r="QG40" t="n">
        <v>42.620100111129</v>
      </c>
      <c r="QH40" t="n">
        <v>117.468284336097</v>
      </c>
      <c r="QI40" t="n">
        <v>114.419978478242</v>
      </c>
    </row>
    <row r="41">
      <c r="A41" t="s">
        <v>40</v>
      </c>
      <c r="B41" t="n">
        <v>160.083137317443</v>
      </c>
      <c r="C41" t="n">
        <v>0.626713417039185</v>
      </c>
      <c r="D41" t="n">
        <v>50.1870220481274</v>
      </c>
      <c r="E41" t="n">
        <v>0</v>
      </c>
      <c r="F41" t="n">
        <v>0</v>
      </c>
      <c r="G41" t="n">
        <v>31.7407804844919</v>
      </c>
      <c r="H41" t="n">
        <v>37.4123120032941</v>
      </c>
      <c r="I41" t="n">
        <v>15.0390811855299</v>
      </c>
      <c r="J41" t="n">
        <v>7.5978991234709</v>
      </c>
      <c r="K41" t="n">
        <v>12.2512848924786</v>
      </c>
      <c r="L41" t="n">
        <v>0.672328858619059</v>
      </c>
      <c r="M41" t="n">
        <v>4.78954201958955</v>
      </c>
      <c r="N41" t="n">
        <v>11.9873570484291</v>
      </c>
      <c r="O41" t="n">
        <v>4.44665685518238</v>
      </c>
      <c r="P41" t="n">
        <v>19.5856883128581</v>
      </c>
      <c r="Q41" t="n">
        <v>1.01586030357648</v>
      </c>
      <c r="R41" t="n">
        <v>0</v>
      </c>
      <c r="S41" t="n">
        <v>25.9562633979121</v>
      </c>
      <c r="T41" t="n">
        <v>0</v>
      </c>
      <c r="U41" t="n">
        <v>6.07795108980082</v>
      </c>
      <c r="V41" t="n">
        <v>2.43655882728766</v>
      </c>
      <c r="W41" t="n">
        <v>4.46134213154771</v>
      </c>
      <c r="X41" t="n">
        <v>5.73310132159856</v>
      </c>
      <c r="Y41" t="n">
        <v>15.4412436858703</v>
      </c>
      <c r="Z41" t="n">
        <v>1.50232615209337</v>
      </c>
      <c r="AA41" t="n">
        <v>0</v>
      </c>
      <c r="AB41" t="n">
        <v>18.1288211488035</v>
      </c>
      <c r="AC41" t="n">
        <v>32.2122687895235</v>
      </c>
      <c r="AD41" t="n">
        <v>5.85252943011501</v>
      </c>
      <c r="AE41" t="n">
        <v>3.16875598237505</v>
      </c>
      <c r="AF41" t="n">
        <v>22.9942328816813</v>
      </c>
      <c r="AG41" t="n">
        <v>7.78381022965417</v>
      </c>
      <c r="AH41" t="n">
        <v>29.803351623918</v>
      </c>
      <c r="AI41" t="n">
        <v>5.05963843880916</v>
      </c>
      <c r="AJ41" t="n">
        <v>92.624097042355</v>
      </c>
      <c r="AK41" t="n">
        <v>520.324405076051</v>
      </c>
      <c r="AL41" t="n">
        <v>44.6297492103856</v>
      </c>
      <c r="AM41" t="n">
        <v>94.5190181278104</v>
      </c>
      <c r="AN41" t="n">
        <v>51.9075648375889</v>
      </c>
      <c r="AO41" t="n">
        <v>3.55668240671112</v>
      </c>
      <c r="AP41" t="n">
        <v>1759.36318046275</v>
      </c>
      <c r="AQ41" t="n">
        <v>0.0101999859175984</v>
      </c>
      <c r="AR41" t="n">
        <v>752.237861617914</v>
      </c>
      <c r="AS41" t="n">
        <v>141.41976600161</v>
      </c>
      <c r="AT41" t="n">
        <v>4.39409084823857</v>
      </c>
      <c r="AU41" t="n">
        <v>436.516607999842</v>
      </c>
      <c r="AV41" t="n">
        <v>185.519272174748</v>
      </c>
      <c r="AW41" t="n">
        <v>8.76813436887963</v>
      </c>
      <c r="AX41" t="n">
        <v>32.2910428524944</v>
      </c>
      <c r="AY41" t="n">
        <v>29.9603000478419</v>
      </c>
      <c r="AZ41" t="n">
        <v>103.775889888461</v>
      </c>
      <c r="BA41" t="n">
        <v>3.76221496218239</v>
      </c>
      <c r="BB41" t="n">
        <v>23.4148337692211</v>
      </c>
      <c r="BC41" t="n">
        <v>0</v>
      </c>
      <c r="BD41" t="n">
        <v>0.913547147493706</v>
      </c>
      <c r="BE41" t="n">
        <v>3.23966746671963</v>
      </c>
      <c r="BF41" t="n">
        <v>12.4995681830878</v>
      </c>
      <c r="BG41" t="n">
        <v>3.33151621899455</v>
      </c>
      <c r="BH41" t="n">
        <v>3.71359698785884</v>
      </c>
      <c r="BI41" t="n">
        <v>3.62036245491936</v>
      </c>
      <c r="BJ41" t="n">
        <v>0.472226203415147</v>
      </c>
      <c r="BK41" t="n">
        <v>0.619543427137627</v>
      </c>
      <c r="BL41" t="n">
        <v>4.56825049059147</v>
      </c>
      <c r="BM41" t="n">
        <v>2.44882614262784</v>
      </c>
      <c r="BN41" t="n">
        <v>1.92142420460453</v>
      </c>
      <c r="BO41" t="n">
        <v>0.308852532642512</v>
      </c>
      <c r="BP41" t="n">
        <v>0</v>
      </c>
      <c r="BQ41" t="n">
        <v>21.5132014678723</v>
      </c>
      <c r="BR41" t="n">
        <v>2.02167565634564</v>
      </c>
      <c r="BS41" t="n">
        <v>1.55489520392544</v>
      </c>
      <c r="BT41" t="n">
        <v>0.65376507466247</v>
      </c>
      <c r="BU41" t="n">
        <v>2.63609274962117</v>
      </c>
      <c r="BV41" t="n">
        <v>0.641597361176747</v>
      </c>
      <c r="BW41" t="n">
        <v>4.36185436350762</v>
      </c>
      <c r="BX41" t="n">
        <v>0.703608160836343</v>
      </c>
      <c r="BY41" t="n">
        <v>0</v>
      </c>
      <c r="BZ41" t="n">
        <v>6.5504461194854</v>
      </c>
      <c r="CA41" t="n">
        <v>3.49187452553624</v>
      </c>
      <c r="CB41" t="n">
        <v>5.77757083672633</v>
      </c>
      <c r="CC41" t="n">
        <v>1.4669235046351</v>
      </c>
      <c r="CD41" t="n">
        <v>5.56096798259433</v>
      </c>
      <c r="CE41" t="n">
        <v>28.3972691075073</v>
      </c>
      <c r="CF41" t="n">
        <v>19.1503569555963</v>
      </c>
      <c r="CG41" t="n">
        <v>9.7585908738615</v>
      </c>
      <c r="CH41" t="n">
        <v>62.8574789174682</v>
      </c>
      <c r="CI41" t="n">
        <v>347.99527923989</v>
      </c>
      <c r="CJ41" t="n">
        <v>19.40070083228</v>
      </c>
      <c r="CK41" t="n">
        <v>55.4382727919791</v>
      </c>
      <c r="CL41" t="n">
        <v>14.1014595239562</v>
      </c>
      <c r="CM41" t="n">
        <v>1.0406838013454</v>
      </c>
      <c r="CN41" t="n">
        <v>717.392144826582</v>
      </c>
      <c r="CO41" t="n">
        <v>0.00568616423646035</v>
      </c>
      <c r="CP41" t="n">
        <v>289.184093574162</v>
      </c>
      <c r="CQ41" t="n">
        <v>28.1056794332125</v>
      </c>
      <c r="CR41" t="n">
        <v>0</v>
      </c>
      <c r="CS41" t="n">
        <v>80.4564880255473</v>
      </c>
      <c r="CT41" t="n">
        <v>93.2081274429933</v>
      </c>
      <c r="CU41" t="n">
        <v>9.87005831884601</v>
      </c>
      <c r="CV41" t="n">
        <v>24.3796387182559</v>
      </c>
      <c r="CW41" t="n">
        <v>15.8290776225472</v>
      </c>
      <c r="CX41" t="n">
        <v>77.7517610161196</v>
      </c>
      <c r="CY41" t="n">
        <v>0.680889077660068</v>
      </c>
      <c r="CZ41" t="n">
        <v>0</v>
      </c>
      <c r="DA41" t="n">
        <v>0</v>
      </c>
      <c r="DB41" t="n">
        <v>8.0158893750106</v>
      </c>
      <c r="DC41" t="n">
        <v>119.598455084973</v>
      </c>
      <c r="DD41" t="n">
        <v>1.88600839469056</v>
      </c>
      <c r="DE41" t="n">
        <v>0.392014096745569</v>
      </c>
      <c r="DF41" t="n">
        <v>0</v>
      </c>
      <c r="DG41" t="n">
        <v>0.204507494538545</v>
      </c>
      <c r="DH41" t="n">
        <v>0</v>
      </c>
      <c r="DI41" t="n">
        <v>0</v>
      </c>
      <c r="DJ41" t="n">
        <v>0.258954525114758</v>
      </c>
      <c r="DK41" t="n">
        <v>0</v>
      </c>
      <c r="DL41" t="n">
        <v>0.579681035049403</v>
      </c>
      <c r="DM41" t="n">
        <v>0</v>
      </c>
      <c r="DN41" t="n">
        <v>0</v>
      </c>
      <c r="DO41" t="n">
        <v>0</v>
      </c>
      <c r="DP41" t="n">
        <v>0</v>
      </c>
      <c r="DQ41" t="n">
        <v>0.323477361426896</v>
      </c>
      <c r="DR41" t="n">
        <v>0</v>
      </c>
      <c r="DS41" t="n">
        <v>0.227885956097188</v>
      </c>
      <c r="DT41" t="n">
        <v>0.224634924600357</v>
      </c>
      <c r="DU41" t="n">
        <v>0.444947880503353</v>
      </c>
      <c r="DV41" t="n">
        <v>0</v>
      </c>
      <c r="DW41" t="n">
        <v>0</v>
      </c>
      <c r="DX41" t="n">
        <v>3.53282409095381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1.16100037954012</v>
      </c>
      <c r="EE41" t="n">
        <v>4.21199207992671</v>
      </c>
      <c r="EF41" t="n">
        <v>14.300669142532</v>
      </c>
      <c r="EG41" t="n">
        <v>53.7136854159743</v>
      </c>
      <c r="EH41" t="n">
        <v>4.16043468100269</v>
      </c>
      <c r="EI41" t="n">
        <v>5.91223343839525</v>
      </c>
      <c r="EJ41" t="n">
        <v>1.05311354998148</v>
      </c>
      <c r="EK41" t="n">
        <v>0.394122546718745</v>
      </c>
      <c r="EL41" t="n">
        <v>96.8262167199852</v>
      </c>
      <c r="EM41" t="n">
        <v>0.0009845250078689</v>
      </c>
      <c r="EN41" t="n">
        <v>0</v>
      </c>
      <c r="EO41" t="n">
        <v>3.03715292360285</v>
      </c>
      <c r="EP41" t="n">
        <v>0</v>
      </c>
      <c r="EQ41" t="n">
        <v>0</v>
      </c>
      <c r="ER41" t="n">
        <v>23.7155125215155</v>
      </c>
      <c r="ES41" t="n">
        <v>1.36122754980122</v>
      </c>
      <c r="ET41" t="n">
        <v>6.50966100655234</v>
      </c>
      <c r="EU41" t="n">
        <v>4.09323106663402</v>
      </c>
      <c r="EV41" t="n">
        <v>70.2029821519821</v>
      </c>
      <c r="EW41" t="n">
        <v>0.140475289798919</v>
      </c>
      <c r="EX41" t="n">
        <v>1.75234314191804</v>
      </c>
      <c r="EY41" t="n">
        <v>1.13654632704965</v>
      </c>
      <c r="EZ41" t="n">
        <v>20.5262397279596</v>
      </c>
      <c r="FA41" t="n">
        <v>18.6454304323786</v>
      </c>
      <c r="FB41" t="n">
        <v>14.6718172824263</v>
      </c>
      <c r="FC41" t="n">
        <v>2.78947825364457</v>
      </c>
      <c r="FD41" t="n">
        <v>0.206707695609637</v>
      </c>
      <c r="FE41" t="n">
        <v>5.54708012480713</v>
      </c>
      <c r="FF41" t="n">
        <v>0</v>
      </c>
      <c r="FG41" t="n">
        <v>0</v>
      </c>
      <c r="FH41" t="n">
        <v>0.390864535048835</v>
      </c>
      <c r="FI41" t="n">
        <v>1.82648776918965</v>
      </c>
      <c r="FJ41" t="n">
        <v>0</v>
      </c>
      <c r="FK41" t="n">
        <v>3.08193831399557</v>
      </c>
      <c r="FL41" t="n">
        <v>0</v>
      </c>
      <c r="FM41" t="n">
        <v>5.44449124377751</v>
      </c>
      <c r="FN41" t="n">
        <v>0</v>
      </c>
      <c r="FO41" t="n">
        <v>1.92924139102246</v>
      </c>
      <c r="FP41" t="n">
        <v>0</v>
      </c>
      <c r="FQ41" t="n">
        <v>0.426623426958232</v>
      </c>
      <c r="FR41" t="n">
        <v>2.29457423767663</v>
      </c>
      <c r="FS41" t="n">
        <v>3.83265323535391</v>
      </c>
      <c r="FT41" t="n">
        <v>0.710446189877302</v>
      </c>
      <c r="FU41" t="n">
        <v>0</v>
      </c>
      <c r="FV41" t="n">
        <v>4.15820482997545</v>
      </c>
      <c r="FW41" t="n">
        <v>4.03364777539295</v>
      </c>
      <c r="FX41" t="n">
        <v>0</v>
      </c>
      <c r="FY41" t="n">
        <v>0</v>
      </c>
      <c r="FZ41" t="n">
        <v>0</v>
      </c>
      <c r="GA41" t="n">
        <v>0.607295564381371</v>
      </c>
      <c r="GB41" t="n">
        <v>12.8732166415138</v>
      </c>
      <c r="GC41" t="n">
        <v>5.64662321290524</v>
      </c>
      <c r="GD41" t="n">
        <v>26.5187175879316</v>
      </c>
      <c r="GE41" t="n">
        <v>207.519478483631</v>
      </c>
      <c r="GF41" t="n">
        <v>10.2933303282356</v>
      </c>
      <c r="GG41" t="n">
        <v>28.7160388236601</v>
      </c>
      <c r="GH41" t="n">
        <v>3.79501726186617</v>
      </c>
      <c r="GI41" t="n">
        <v>0.524117729867458</v>
      </c>
      <c r="GJ41" t="n">
        <v>496.524415001008</v>
      </c>
      <c r="GK41" t="n">
        <v>0</v>
      </c>
      <c r="GL41" t="n">
        <v>163.472831422665</v>
      </c>
      <c r="GM41" t="n">
        <v>15.1327644809679</v>
      </c>
      <c r="GN41" t="n">
        <v>0</v>
      </c>
      <c r="GO41" t="n">
        <v>39.1856028398859</v>
      </c>
      <c r="GP41" t="n">
        <v>48.6369295802853</v>
      </c>
      <c r="GQ41" t="n">
        <v>4.28354471785866</v>
      </c>
      <c r="GR41" t="n">
        <v>16.3041629966469</v>
      </c>
      <c r="GS41" t="n">
        <v>12.3150530686093</v>
      </c>
      <c r="GT41" t="n">
        <v>109.533595175486</v>
      </c>
      <c r="GU41" t="n">
        <v>11.1449395726359</v>
      </c>
      <c r="GV41" t="n">
        <v>0</v>
      </c>
      <c r="GW41" t="n">
        <v>8.90835723199859</v>
      </c>
      <c r="GX41" t="n">
        <v>0</v>
      </c>
      <c r="GY41" t="n">
        <v>8.01551255402288</v>
      </c>
      <c r="GZ41" t="n">
        <v>29.3181916785514</v>
      </c>
      <c r="HA41" t="n">
        <v>4.91963755005219</v>
      </c>
      <c r="HB41" t="n">
        <v>12.8865930180666</v>
      </c>
      <c r="HC41" t="n">
        <v>29.3347708877882</v>
      </c>
      <c r="HD41" t="n">
        <v>10.3500121452899</v>
      </c>
      <c r="HE41" t="n">
        <v>8.92466254098259</v>
      </c>
      <c r="HF41" t="n">
        <v>6.68960212757858</v>
      </c>
      <c r="HG41" t="n">
        <v>6.63928082429604</v>
      </c>
      <c r="HH41" t="n">
        <v>11.8493232240292</v>
      </c>
      <c r="HI41" t="n">
        <v>2.69444154131588</v>
      </c>
      <c r="HJ41" t="n">
        <v>0</v>
      </c>
      <c r="HK41" t="n">
        <v>20.7680983311029</v>
      </c>
      <c r="HL41" t="n">
        <v>10.4349549917391</v>
      </c>
      <c r="HM41" t="n">
        <v>16.2566959107611</v>
      </c>
      <c r="HN41" t="n">
        <v>0.976745997745786</v>
      </c>
      <c r="HO41" t="n">
        <v>7.85507436464742</v>
      </c>
      <c r="HP41" t="n">
        <v>20.6596887578337</v>
      </c>
      <c r="HQ41" t="n">
        <v>10.4167000250857</v>
      </c>
      <c r="HR41" t="n">
        <v>6.07205071687634</v>
      </c>
      <c r="HS41" t="n">
        <v>2.18422667381492</v>
      </c>
      <c r="HT41" t="n">
        <v>17.71484421819</v>
      </c>
      <c r="HU41" t="n">
        <v>24.0568430708557</v>
      </c>
      <c r="HV41" t="n">
        <v>8.04129463298183</v>
      </c>
      <c r="HW41" t="n">
        <v>1.71616819768541</v>
      </c>
      <c r="HX41" t="n">
        <v>5.64924271474368</v>
      </c>
      <c r="HY41" t="n">
        <v>13.5700658861096</v>
      </c>
      <c r="HZ41" t="n">
        <v>28.0015225319809</v>
      </c>
      <c r="IA41" t="n">
        <v>30.5262837073208</v>
      </c>
      <c r="IB41" t="n">
        <v>135.299721240305</v>
      </c>
      <c r="IC41" t="n">
        <v>639.644920944447</v>
      </c>
      <c r="ID41" t="n">
        <v>35.0824216482428</v>
      </c>
      <c r="IE41" t="n">
        <v>153.91141361222</v>
      </c>
      <c r="IF41" t="n">
        <v>16.8963763338376</v>
      </c>
      <c r="IG41" t="n">
        <v>1.82464409865349</v>
      </c>
      <c r="IH41" t="n">
        <v>613.208427322044</v>
      </c>
      <c r="II41" t="n">
        <v>0.00326693482551115</v>
      </c>
      <c r="IJ41" t="n">
        <v>133.05107911755</v>
      </c>
      <c r="IK41" t="n">
        <v>96.2456457980318</v>
      </c>
      <c r="IL41" t="n">
        <v>0.647219887444141</v>
      </c>
      <c r="IM41" t="n">
        <v>147.116069616015</v>
      </c>
      <c r="IN41" t="n">
        <v>175.72245895793</v>
      </c>
      <c r="IO41" t="n">
        <v>12.8908203044234</v>
      </c>
      <c r="IP41" t="n">
        <v>37.1873433367065</v>
      </c>
      <c r="IQ41" t="n">
        <v>33.2271545779236</v>
      </c>
      <c r="IR41" t="n">
        <v>55.2267195589757</v>
      </c>
      <c r="IS41" t="n">
        <v>0.264741998082803</v>
      </c>
      <c r="IT41" t="n">
        <v>0</v>
      </c>
      <c r="IU41" t="n">
        <v>0</v>
      </c>
      <c r="IV41" t="n">
        <v>124.775603129414</v>
      </c>
      <c r="IW41" t="n">
        <v>51.1495391999686</v>
      </c>
      <c r="IX41" t="n">
        <v>8.55576102049558</v>
      </c>
      <c r="IY41" t="n">
        <v>1.37815694252707</v>
      </c>
      <c r="IZ41" t="n">
        <v>2.54059458071668</v>
      </c>
      <c r="JA41" t="n">
        <v>1.87831779801558</v>
      </c>
      <c r="JB41" t="n">
        <v>0.989992770308418</v>
      </c>
      <c r="JC41" t="n">
        <v>0</v>
      </c>
      <c r="JD41" t="n">
        <v>0.344950540059588</v>
      </c>
      <c r="JE41" t="n">
        <v>0.289724112557595</v>
      </c>
      <c r="JF41" t="n">
        <v>2.6510648744396</v>
      </c>
      <c r="JG41" t="n">
        <v>0</v>
      </c>
      <c r="JH41" t="n">
        <v>0</v>
      </c>
      <c r="JI41" t="n">
        <v>4.87839143836519</v>
      </c>
      <c r="JJ41" t="n">
        <v>2.95695748385246</v>
      </c>
      <c r="JK41" t="n">
        <v>1.43608426139888</v>
      </c>
      <c r="JL41" t="n">
        <v>0</v>
      </c>
      <c r="JM41" t="n">
        <v>5.91278170032367</v>
      </c>
      <c r="JN41" t="n">
        <v>2.04576109495617</v>
      </c>
      <c r="JO41" t="n">
        <v>0.538600443929041</v>
      </c>
      <c r="JP41" t="n">
        <v>0.864521626253545</v>
      </c>
      <c r="JQ41" t="n">
        <v>5.53746336199504</v>
      </c>
      <c r="JR41" t="n">
        <v>5.23100169945392</v>
      </c>
      <c r="JS41" t="n">
        <v>13.6967141290822</v>
      </c>
      <c r="JT41" t="n">
        <v>3.2134744939459</v>
      </c>
      <c r="JU41" t="n">
        <v>0</v>
      </c>
      <c r="JV41" t="n">
        <v>0</v>
      </c>
      <c r="JW41" t="n">
        <v>3.96441465559387</v>
      </c>
      <c r="JX41" t="n">
        <v>4.70525131378905</v>
      </c>
      <c r="JY41" t="n">
        <v>3.46294488340026</v>
      </c>
      <c r="JZ41" t="n">
        <v>26.8435934828398</v>
      </c>
      <c r="KA41" t="n">
        <v>216.971119244348</v>
      </c>
      <c r="KB41" t="n">
        <v>11.4418460623144</v>
      </c>
      <c r="KC41" t="n">
        <v>32.4714503826425</v>
      </c>
      <c r="KD41" t="n">
        <v>4.00052062002774</v>
      </c>
      <c r="KE41" t="n">
        <v>0.502564808607938</v>
      </c>
      <c r="KF41" t="n">
        <v>107.249156270033</v>
      </c>
      <c r="KG41" t="n">
        <v>0</v>
      </c>
      <c r="KH41" t="n">
        <v>766.305089197856</v>
      </c>
      <c r="KI41" t="n">
        <v>41.2568035509335</v>
      </c>
      <c r="KJ41" t="n">
        <v>0.27488359717074</v>
      </c>
      <c r="KK41" t="n">
        <v>8.5359612494413</v>
      </c>
      <c r="KL41" t="n">
        <v>59.5591293710672</v>
      </c>
      <c r="KM41" t="n">
        <v>3.71875880565373</v>
      </c>
      <c r="KN41" t="n">
        <v>16.1926708221254</v>
      </c>
      <c r="KO41" t="n">
        <v>16.9844459603327</v>
      </c>
      <c r="KP41" t="n">
        <v>72.4300612544368</v>
      </c>
      <c r="KQ41" t="n">
        <v>0</v>
      </c>
      <c r="KR41" t="n">
        <v>0</v>
      </c>
      <c r="KS41" t="n">
        <v>26.0710435452314</v>
      </c>
      <c r="KT41" t="n">
        <v>38.7079023068112</v>
      </c>
      <c r="KU41" t="n">
        <v>206.796532519514</v>
      </c>
      <c r="KV41" t="n">
        <v>47.5051936457139</v>
      </c>
      <c r="KW41" t="n">
        <v>10.4505340019935</v>
      </c>
      <c r="KX41" t="n">
        <v>12.1082596048497</v>
      </c>
      <c r="KY41" t="n">
        <v>8.92729740876285</v>
      </c>
      <c r="KZ41" t="n">
        <v>1.84405121462552</v>
      </c>
      <c r="LA41" t="n">
        <v>1.2601542403245</v>
      </c>
      <c r="LB41" t="n">
        <v>17.3759392448182</v>
      </c>
      <c r="LC41" t="n">
        <v>6.19145137631482</v>
      </c>
      <c r="LD41" t="n">
        <v>24.0081536286821</v>
      </c>
      <c r="LE41" t="n">
        <v>5.32155453292019</v>
      </c>
      <c r="LF41" t="n">
        <v>26.7040144742423</v>
      </c>
      <c r="LG41" t="n">
        <v>109.139129445506</v>
      </c>
      <c r="LH41" t="n">
        <v>2.21173919661794</v>
      </c>
      <c r="LI41" t="n">
        <v>21.9694550100437</v>
      </c>
      <c r="LJ41" t="n">
        <v>8.52415610392993</v>
      </c>
      <c r="LK41" t="n">
        <v>21.6939861015002</v>
      </c>
      <c r="LL41" t="n">
        <v>11.883143813439</v>
      </c>
      <c r="LM41" t="n">
        <v>30.7364416346606</v>
      </c>
      <c r="LN41" t="n">
        <v>17.3630919510432</v>
      </c>
      <c r="LO41" t="n">
        <v>12.9554095434142</v>
      </c>
      <c r="LP41" t="n">
        <v>57.6362619643225</v>
      </c>
      <c r="LQ41" t="n">
        <v>70.0701048001892</v>
      </c>
      <c r="LR41" t="n">
        <v>25.3013213806321</v>
      </c>
      <c r="LS41" t="n">
        <v>5.55683214559076</v>
      </c>
      <c r="LT41" t="n">
        <v>34.3721853766502</v>
      </c>
      <c r="LU41" t="n">
        <v>33.7744373410835</v>
      </c>
      <c r="LV41" t="n">
        <v>88.3643622508546</v>
      </c>
      <c r="LW41" t="n">
        <v>44.0268388286125</v>
      </c>
      <c r="LX41" t="n">
        <v>176.694937220545</v>
      </c>
      <c r="LY41" t="n">
        <v>1220.27141228764</v>
      </c>
      <c r="LZ41" t="n">
        <v>63.3233270143834</v>
      </c>
      <c r="MA41" t="n">
        <v>265.608687223223</v>
      </c>
      <c r="MB41" t="n">
        <v>175.987158703478</v>
      </c>
      <c r="MC41" t="n">
        <v>13.6671001303744</v>
      </c>
      <c r="MD41" t="n">
        <v>5841.7308194068</v>
      </c>
      <c r="ME41" t="n">
        <v>0.01540538673179</v>
      </c>
      <c r="MF41" t="n">
        <v>3673.83191976085</v>
      </c>
      <c r="MG41" t="n">
        <v>280.80123755058</v>
      </c>
      <c r="MH41" t="n">
        <v>9.28280552676164</v>
      </c>
      <c r="MI41" t="n">
        <v>1276.7947727993</v>
      </c>
      <c r="MJ41" t="n">
        <v>429.689482807901</v>
      </c>
      <c r="MK41" t="n">
        <v>19.513342822812</v>
      </c>
      <c r="ML41" t="n">
        <v>74.0499675250376</v>
      </c>
      <c r="MM41" t="n">
        <v>55.2604527096629</v>
      </c>
      <c r="MN41" t="n">
        <v>99.5145008070443</v>
      </c>
      <c r="MO41" t="n">
        <v>7.49360803232093</v>
      </c>
      <c r="MP41" t="n">
        <v>0</v>
      </c>
      <c r="MQ41" t="n">
        <v>148.407549207634</v>
      </c>
      <c r="MR41" t="n">
        <v>16.4902161715296</v>
      </c>
      <c r="MS41" t="n">
        <v>26.1371718722825</v>
      </c>
      <c r="MT41" t="n">
        <v>11.1111211525275</v>
      </c>
      <c r="MU41" t="n">
        <v>4.67163719336018</v>
      </c>
      <c r="MV41" t="n">
        <v>1.95028955895522</v>
      </c>
      <c r="MW41" t="n">
        <v>0.580349774248248</v>
      </c>
      <c r="MX41" t="n">
        <v>0</v>
      </c>
      <c r="MY41" t="n">
        <v>0</v>
      </c>
      <c r="MZ41" t="n">
        <v>6.97938571899962</v>
      </c>
      <c r="NA41" t="n">
        <v>0</v>
      </c>
      <c r="NB41" t="n">
        <v>1.68541140163821</v>
      </c>
      <c r="NC41" t="n">
        <v>4.49817235713387</v>
      </c>
      <c r="ND41" t="n">
        <v>0</v>
      </c>
      <c r="NE41" t="n">
        <v>2.87298558257814</v>
      </c>
      <c r="NF41" t="n">
        <v>1.7870410991015</v>
      </c>
      <c r="NG41" t="n">
        <v>2.55172004373371</v>
      </c>
      <c r="NH41" t="n">
        <v>0</v>
      </c>
      <c r="NI41" t="n">
        <v>4.53441353235327</v>
      </c>
      <c r="NJ41" t="n">
        <v>1.79570432637718</v>
      </c>
      <c r="NK41" t="n">
        <v>1.50370184922947</v>
      </c>
      <c r="NL41" t="n">
        <v>2.24502996709648</v>
      </c>
      <c r="NM41" t="n">
        <v>5.52739650949823</v>
      </c>
      <c r="NN41" t="n">
        <v>3.42474485004248</v>
      </c>
      <c r="NO41" t="n">
        <v>6.6652542769269</v>
      </c>
      <c r="NP41" t="n">
        <v>0.717032599970407</v>
      </c>
      <c r="NQ41" t="n">
        <v>0</v>
      </c>
      <c r="NR41" t="n">
        <v>3.17847677268744</v>
      </c>
      <c r="NS41" t="n">
        <v>0.808356824834031</v>
      </c>
      <c r="NT41" t="n">
        <v>49.5617201881331</v>
      </c>
      <c r="NU41" t="n">
        <v>5.07099477250843</v>
      </c>
      <c r="NV41" t="n">
        <v>52.8007874124795</v>
      </c>
      <c r="NW41" t="n">
        <v>321.938677655364</v>
      </c>
      <c r="NX41" t="n">
        <v>13.5383112134484</v>
      </c>
      <c r="NY41" t="n">
        <v>47.5027359208714</v>
      </c>
      <c r="NZ41" t="n">
        <v>9.39459235296824</v>
      </c>
      <c r="OA41" t="n">
        <v>0.578063846908383</v>
      </c>
      <c r="OB41" t="n">
        <v>781.564436042815</v>
      </c>
      <c r="OC41" t="n">
        <v>0.00579497458100041</v>
      </c>
      <c r="OD41" t="n">
        <v>120.701446125861</v>
      </c>
      <c r="OE41" t="n">
        <v>33.2174787840753</v>
      </c>
      <c r="OF41" t="n">
        <v>0.585451423435281</v>
      </c>
      <c r="OG41" t="n">
        <v>12.8731536667416</v>
      </c>
      <c r="OH41" t="n">
        <v>76.1571812455208</v>
      </c>
      <c r="OI41" t="n">
        <v>4.46673627256567</v>
      </c>
      <c r="OJ41" t="n">
        <v>15.2454744392132</v>
      </c>
      <c r="OK41" t="n">
        <v>15.8961189812298</v>
      </c>
      <c r="OL41" t="n">
        <v>144.177863930402</v>
      </c>
      <c r="OM41" t="n">
        <v>5.52375413352189</v>
      </c>
      <c r="ON41" t="n">
        <v>4.71259330289597</v>
      </c>
      <c r="OO41" t="n">
        <v>0</v>
      </c>
      <c r="OP41" t="n">
        <v>54.685417476179</v>
      </c>
      <c r="OQ41" t="n">
        <v>102.744732571106</v>
      </c>
      <c r="OR41" t="n">
        <v>11.2016632056409</v>
      </c>
      <c r="OS41" t="n">
        <v>5.70847950789095</v>
      </c>
      <c r="OT41" t="n">
        <v>3.11722619796835</v>
      </c>
      <c r="OU41" t="n">
        <v>4.3805542458663</v>
      </c>
      <c r="OV41" t="n">
        <v>0</v>
      </c>
      <c r="OW41" t="n">
        <v>0</v>
      </c>
      <c r="OX41" t="n">
        <v>10.3632412926795</v>
      </c>
      <c r="OY41" t="n">
        <v>0.133646465639594</v>
      </c>
      <c r="OZ41" t="n">
        <v>0.565271901903332</v>
      </c>
      <c r="PA41" t="n">
        <v>0.362760603302744</v>
      </c>
      <c r="PB41" t="n">
        <v>0</v>
      </c>
      <c r="PC41" t="n">
        <v>5.76431791780841</v>
      </c>
      <c r="PD41" t="n">
        <v>0</v>
      </c>
      <c r="PE41" t="n">
        <v>0</v>
      </c>
      <c r="PF41" t="n">
        <v>0</v>
      </c>
      <c r="PG41" t="n">
        <v>11.5354286144411</v>
      </c>
      <c r="PH41" t="n">
        <v>1.12204488065725</v>
      </c>
      <c r="PI41" t="n">
        <v>0.823501522556143</v>
      </c>
      <c r="PJ41" t="n">
        <v>0</v>
      </c>
      <c r="PK41" t="n">
        <v>0.86608579049369</v>
      </c>
      <c r="PL41" t="n">
        <v>9.81240837682424</v>
      </c>
      <c r="PM41" t="n">
        <v>0</v>
      </c>
      <c r="PN41" t="n">
        <v>0</v>
      </c>
      <c r="PO41" t="n">
        <v>0</v>
      </c>
      <c r="PP41" t="n">
        <v>0</v>
      </c>
      <c r="PQ41" t="n">
        <v>0.514840493451147</v>
      </c>
      <c r="PR41" t="n">
        <v>13.1494096622174</v>
      </c>
      <c r="PS41" t="n">
        <v>14.1221850222685</v>
      </c>
      <c r="PT41" t="n">
        <v>56.8544581960615</v>
      </c>
      <c r="PU41" t="n">
        <v>410.066680463848</v>
      </c>
      <c r="PV41" t="n">
        <v>12.3401943294985</v>
      </c>
      <c r="PW41" t="n">
        <v>50.7322239764416</v>
      </c>
      <c r="PX41" t="n">
        <v>3.70047500451169</v>
      </c>
      <c r="PY41" t="n">
        <v>0.906349619965499</v>
      </c>
      <c r="PZ41" t="n">
        <v>346.720250191794</v>
      </c>
      <c r="QA41" t="n">
        <v>0.00137378672864647</v>
      </c>
      <c r="QB41" t="n">
        <v>100.9262805155</v>
      </c>
      <c r="QC41" t="n">
        <v>7.39267832826889</v>
      </c>
      <c r="QD41" t="n">
        <v>0</v>
      </c>
      <c r="QE41" t="n">
        <v>19.4373435242173</v>
      </c>
      <c r="QF41" t="n">
        <v>53.0488294048969</v>
      </c>
      <c r="QG41" t="n">
        <v>6.89788106571923</v>
      </c>
      <c r="QH41" t="n">
        <v>23.0324325897267</v>
      </c>
      <c r="QI41" t="n">
        <v>15.3760131046656</v>
      </c>
    </row>
    <row r="42">
      <c r="A42" t="s">
        <v>41</v>
      </c>
      <c r="B42" t="n">
        <v>93.5925615649577</v>
      </c>
      <c r="C42" t="n">
        <v>1.1370955628507</v>
      </c>
      <c r="D42" t="n">
        <v>4.16000739315503</v>
      </c>
      <c r="E42" t="n">
        <v>0</v>
      </c>
      <c r="F42" t="n">
        <v>0</v>
      </c>
      <c r="G42" t="n">
        <v>3.00835427479068</v>
      </c>
      <c r="H42" t="n">
        <v>21.9101488671503</v>
      </c>
      <c r="I42" t="n">
        <v>7.68232828250221</v>
      </c>
      <c r="J42" t="n">
        <v>3.52856372421448</v>
      </c>
      <c r="K42" t="n">
        <v>3.5520423114298</v>
      </c>
      <c r="L42" t="n">
        <v>0.101015399580308</v>
      </c>
      <c r="M42" t="n">
        <v>1.55741637228447</v>
      </c>
      <c r="N42" t="n">
        <v>7.68225579698824</v>
      </c>
      <c r="O42" t="n">
        <v>7.41356475581187</v>
      </c>
      <c r="P42" t="n">
        <v>9.83745667406661</v>
      </c>
      <c r="Q42" t="n">
        <v>1.97058545164879</v>
      </c>
      <c r="R42" t="n">
        <v>0</v>
      </c>
      <c r="S42" t="n">
        <v>6.96040454081313</v>
      </c>
      <c r="T42" t="n">
        <v>0</v>
      </c>
      <c r="U42" t="n">
        <v>2.42715139231733</v>
      </c>
      <c r="V42" t="n">
        <v>0.986612992383115</v>
      </c>
      <c r="W42" t="n">
        <v>1.44574387285994</v>
      </c>
      <c r="X42" t="n">
        <v>1.95623127450671</v>
      </c>
      <c r="Y42" t="n">
        <v>3.29762811908763</v>
      </c>
      <c r="Z42" t="n">
        <v>3.99003233317109</v>
      </c>
      <c r="AA42" t="n">
        <v>0</v>
      </c>
      <c r="AB42" t="n">
        <v>5.98253087997229</v>
      </c>
      <c r="AC42" t="n">
        <v>11.2760705001659</v>
      </c>
      <c r="AD42" t="n">
        <v>3.64438933032181</v>
      </c>
      <c r="AE42" t="n">
        <v>2.53238407933883</v>
      </c>
      <c r="AF42" t="n">
        <v>3.32890472655145</v>
      </c>
      <c r="AG42" t="n">
        <v>5.38283408089344</v>
      </c>
      <c r="AH42" t="n">
        <v>14.5941930241959</v>
      </c>
      <c r="AI42" t="n">
        <v>1.09784435084542</v>
      </c>
      <c r="AJ42" t="n">
        <v>44.1412398556196</v>
      </c>
      <c r="AK42" t="n">
        <v>158.152420051331</v>
      </c>
      <c r="AL42" t="n">
        <v>8.72573047559206</v>
      </c>
      <c r="AM42" t="n">
        <v>126.691414372091</v>
      </c>
      <c r="AN42" t="n">
        <v>26.2806001540737</v>
      </c>
      <c r="AO42" t="n">
        <v>30.7803765520582</v>
      </c>
      <c r="AP42" t="n">
        <v>137.817438676754</v>
      </c>
      <c r="AQ42" t="n">
        <v>2.53776559575107</v>
      </c>
      <c r="AR42" t="n">
        <v>51.0622398208137</v>
      </c>
      <c r="AS42" t="n">
        <v>9.26933641248388</v>
      </c>
      <c r="AT42" t="n">
        <v>1.79383030949038</v>
      </c>
      <c r="AU42" t="n">
        <v>106.825594191637</v>
      </c>
      <c r="AV42" t="n">
        <v>96.547011711652</v>
      </c>
      <c r="AW42" t="n">
        <v>3.90276663793585</v>
      </c>
      <c r="AX42" t="n">
        <v>28.0759901079444</v>
      </c>
      <c r="AY42" t="n">
        <v>41.3259779539558</v>
      </c>
      <c r="AZ42" t="n">
        <v>60.6725450669046</v>
      </c>
      <c r="BA42" t="n">
        <v>6.82608322030007</v>
      </c>
      <c r="BB42" t="n">
        <v>1.94085796714632</v>
      </c>
      <c r="BC42" t="n">
        <v>0</v>
      </c>
      <c r="BD42" t="n">
        <v>0.675709934856023</v>
      </c>
      <c r="BE42" t="n">
        <v>0.307051916293239</v>
      </c>
      <c r="BF42" t="n">
        <v>7.32024793448839</v>
      </c>
      <c r="BG42" t="n">
        <v>1.7018194766727</v>
      </c>
      <c r="BH42" t="n">
        <v>1.72464301049114</v>
      </c>
      <c r="BI42" t="n">
        <v>1.04965974878931</v>
      </c>
      <c r="BJ42" t="n">
        <v>0.0709505742892721</v>
      </c>
      <c r="BK42" t="n">
        <v>0.201457064750433</v>
      </c>
      <c r="BL42" t="n">
        <v>2.92762355135151</v>
      </c>
      <c r="BM42" t="n">
        <v>4.08273716082638</v>
      </c>
      <c r="BN42" t="n">
        <v>0.965088745586272</v>
      </c>
      <c r="BO42" t="n">
        <v>0.59911811238955</v>
      </c>
      <c r="BP42" t="n">
        <v>0</v>
      </c>
      <c r="BQ42" t="n">
        <v>5.76895768427327</v>
      </c>
      <c r="BR42" t="n">
        <v>0.978268643130364</v>
      </c>
      <c r="BS42" t="n">
        <v>0.620927349258882</v>
      </c>
      <c r="BT42" t="n">
        <v>0.264722981199813</v>
      </c>
      <c r="BU42" t="n">
        <v>0.85425300922464</v>
      </c>
      <c r="BV42" t="n">
        <v>0.218923886596333</v>
      </c>
      <c r="BW42" t="n">
        <v>0.931516521148476</v>
      </c>
      <c r="BX42" t="n">
        <v>1.86871493098096</v>
      </c>
      <c r="BY42" t="n">
        <v>0</v>
      </c>
      <c r="BZ42" t="n">
        <v>2.16165441016568</v>
      </c>
      <c r="CA42" t="n">
        <v>1.22234865184305</v>
      </c>
      <c r="CB42" t="n">
        <v>3.59771236761302</v>
      </c>
      <c r="CC42" t="n">
        <v>1.17232559067596</v>
      </c>
      <c r="CD42" t="n">
        <v>0.805068501163496</v>
      </c>
      <c r="CE42" t="n">
        <v>19.6379129817228</v>
      </c>
      <c r="CF42" t="n">
        <v>9.3776032111748</v>
      </c>
      <c r="CG42" t="n">
        <v>2.11742676727748</v>
      </c>
      <c r="CH42" t="n">
        <v>29.955563856636</v>
      </c>
      <c r="CI42" t="n">
        <v>105.773042819668</v>
      </c>
      <c r="CJ42" t="n">
        <v>3.79310414006709</v>
      </c>
      <c r="CK42" t="n">
        <v>74.3083596241366</v>
      </c>
      <c r="CL42" t="n">
        <v>7.13951464487853</v>
      </c>
      <c r="CM42" t="n">
        <v>9.00632544997445</v>
      </c>
      <c r="CN42" t="n">
        <v>56.1959855842941</v>
      </c>
      <c r="CO42" t="n">
        <v>1.41472273468362</v>
      </c>
      <c r="CP42" t="n">
        <v>19.6299445851994</v>
      </c>
      <c r="CQ42" t="n">
        <v>1.84218235635399</v>
      </c>
      <c r="CR42" t="n">
        <v>0</v>
      </c>
      <c r="CS42" t="n">
        <v>19.6895421213951</v>
      </c>
      <c r="CT42" t="n">
        <v>48.506907483894</v>
      </c>
      <c r="CU42" t="n">
        <v>4.39324178903926</v>
      </c>
      <c r="CV42" t="n">
        <v>21.1972867713108</v>
      </c>
      <c r="CW42" t="n">
        <v>21.8339640062437</v>
      </c>
      <c r="CX42" t="n">
        <v>45.4575453831523</v>
      </c>
      <c r="CY42" t="n">
        <v>1.23539073514419</v>
      </c>
      <c r="CZ42" t="n">
        <v>0</v>
      </c>
      <c r="DA42" t="n">
        <v>0</v>
      </c>
      <c r="DB42" t="n">
        <v>5.92899458146337</v>
      </c>
      <c r="DC42" t="n">
        <v>11.3354025364634</v>
      </c>
      <c r="DD42" t="n">
        <v>1.10452208055805</v>
      </c>
      <c r="DE42" t="n">
        <v>0.200250330815801</v>
      </c>
      <c r="DF42" t="n">
        <v>0</v>
      </c>
      <c r="DG42" t="n">
        <v>0.0592933133120901</v>
      </c>
      <c r="DH42" t="n">
        <v>0</v>
      </c>
      <c r="DI42" t="n">
        <v>0</v>
      </c>
      <c r="DJ42" t="n">
        <v>0.165954421285873</v>
      </c>
      <c r="DK42" t="n">
        <v>0</v>
      </c>
      <c r="DL42" t="n">
        <v>0.291160921994904</v>
      </c>
      <c r="DM42" t="n">
        <v>0</v>
      </c>
      <c r="DN42" t="n">
        <v>0</v>
      </c>
      <c r="DO42" t="n">
        <v>0</v>
      </c>
      <c r="DP42" t="n">
        <v>0</v>
      </c>
      <c r="DQ42" t="n">
        <v>0.129176513033795</v>
      </c>
      <c r="DR42" t="n">
        <v>0</v>
      </c>
      <c r="DS42" t="n">
        <v>0.0738487914676118</v>
      </c>
      <c r="DT42" t="n">
        <v>0.0766492409952989</v>
      </c>
      <c r="DU42" t="n">
        <v>0.0950229574848911</v>
      </c>
      <c r="DV42" t="n">
        <v>0</v>
      </c>
      <c r="DW42" t="n">
        <v>0</v>
      </c>
      <c r="DX42" t="n">
        <v>1.16583582816338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0.568522086172862</v>
      </c>
      <c r="EE42" t="n">
        <v>0.913921373370217</v>
      </c>
      <c r="EF42" t="n">
        <v>6.81517323108377</v>
      </c>
      <c r="EG42" t="n">
        <v>16.326255804147</v>
      </c>
      <c r="EH42" t="n">
        <v>0.813422264969559</v>
      </c>
      <c r="EI42" t="n">
        <v>7.92464026017929</v>
      </c>
      <c r="EJ42" t="n">
        <v>0.533187334264205</v>
      </c>
      <c r="EK42" t="n">
        <v>3.41083037742381</v>
      </c>
      <c r="EL42" t="n">
        <v>7.58475642396859</v>
      </c>
      <c r="EM42" t="n">
        <v>0.2449507002569</v>
      </c>
      <c r="EN42" t="n">
        <v>0</v>
      </c>
      <c r="EO42" t="n">
        <v>0.199069712678731</v>
      </c>
      <c r="EP42" t="n">
        <v>0</v>
      </c>
      <c r="EQ42" t="n">
        <v>0</v>
      </c>
      <c r="ER42" t="n">
        <v>12.3419084083397</v>
      </c>
      <c r="ES42" t="n">
        <v>0.605893254425819</v>
      </c>
      <c r="ET42" t="n">
        <v>5.65993420717029</v>
      </c>
      <c r="EU42" t="n">
        <v>5.6460307990924</v>
      </c>
      <c r="EV42" t="n">
        <v>41.0441539265554</v>
      </c>
      <c r="EW42" t="n">
        <v>0.254875393405739</v>
      </c>
      <c r="EX42" t="n">
        <v>0.145251902349037</v>
      </c>
      <c r="EY42" t="n">
        <v>0.405532227022038</v>
      </c>
      <c r="EZ42" t="n">
        <v>15.1823407773426</v>
      </c>
      <c r="FA42" t="n">
        <v>1.76719222055564</v>
      </c>
      <c r="FB42" t="n">
        <v>8.59240404018024</v>
      </c>
      <c r="FC42" t="n">
        <v>1.42493330656513</v>
      </c>
      <c r="FD42" t="n">
        <v>0.0959977573262297</v>
      </c>
      <c r="FE42" t="n">
        <v>1.60827729345374</v>
      </c>
      <c r="FF42" t="n">
        <v>0</v>
      </c>
      <c r="FG42" t="n">
        <v>0</v>
      </c>
      <c r="FH42" t="n">
        <v>0.250490690156719</v>
      </c>
      <c r="FI42" t="n">
        <v>3.04516084635689</v>
      </c>
      <c r="FJ42" t="n">
        <v>0</v>
      </c>
      <c r="FK42" t="n">
        <v>5.97840350986944</v>
      </c>
      <c r="FL42" t="n">
        <v>0</v>
      </c>
      <c r="FM42" t="n">
        <v>1.4599890976085</v>
      </c>
      <c r="FN42" t="n">
        <v>0</v>
      </c>
      <c r="FO42" t="n">
        <v>0.770417671868733</v>
      </c>
      <c r="FP42" t="n">
        <v>0</v>
      </c>
      <c r="FQ42" t="n">
        <v>0.13825171604344</v>
      </c>
      <c r="FR42" t="n">
        <v>0.782947593915683</v>
      </c>
      <c r="FS42" t="n">
        <v>0.818500461279579</v>
      </c>
      <c r="FT42" t="n">
        <v>1.88687607190936</v>
      </c>
      <c r="FU42" t="n">
        <v>0</v>
      </c>
      <c r="FV42" t="n">
        <v>1.37221215855063</v>
      </c>
      <c r="FW42" t="n">
        <v>1.41199916669518</v>
      </c>
      <c r="FX42" t="n">
        <v>0</v>
      </c>
      <c r="FY42" t="n">
        <v>0</v>
      </c>
      <c r="FZ42" t="n">
        <v>0</v>
      </c>
      <c r="GA42" t="n">
        <v>0.419970575422507</v>
      </c>
      <c r="GB42" t="n">
        <v>6.30379464965171</v>
      </c>
      <c r="GC42" t="n">
        <v>1.22520877145911</v>
      </c>
      <c r="GD42" t="n">
        <v>12.6378459935437</v>
      </c>
      <c r="GE42" t="n">
        <v>63.075472550974</v>
      </c>
      <c r="GF42" t="n">
        <v>2.01248780756135</v>
      </c>
      <c r="GG42" t="n">
        <v>38.4904080236411</v>
      </c>
      <c r="GH42" t="n">
        <v>1.92140262308528</v>
      </c>
      <c r="GI42" t="n">
        <v>4.53583965003165</v>
      </c>
      <c r="GJ42" t="n">
        <v>38.8945977020583</v>
      </c>
      <c r="GK42" t="n">
        <v>0</v>
      </c>
      <c r="GL42" t="n">
        <v>11.0966083312241</v>
      </c>
      <c r="GM42" t="n">
        <v>0.991874677712179</v>
      </c>
      <c r="GN42" t="n">
        <v>0</v>
      </c>
      <c r="GO42" t="n">
        <v>9.58961292746466</v>
      </c>
      <c r="GP42" t="n">
        <v>25.311387624373</v>
      </c>
      <c r="GQ42" t="n">
        <v>1.90663996622821</v>
      </c>
      <c r="GR42" t="n">
        <v>14.1759286345505</v>
      </c>
      <c r="GS42" t="n">
        <v>16.9868663131698</v>
      </c>
      <c r="GT42" t="n">
        <v>64.0387858564029</v>
      </c>
      <c r="GU42" t="n">
        <v>20.2211425377719</v>
      </c>
      <c r="GV42" t="n">
        <v>0</v>
      </c>
      <c r="GW42" t="n">
        <v>3.17859981720081</v>
      </c>
      <c r="GX42" t="n">
        <v>0</v>
      </c>
      <c r="GY42" t="n">
        <v>0.759700961616699</v>
      </c>
      <c r="GZ42" t="n">
        <v>17.1699077067503</v>
      </c>
      <c r="HA42" t="n">
        <v>2.51307046116556</v>
      </c>
      <c r="HB42" t="n">
        <v>5.98470233854498</v>
      </c>
      <c r="HC42" t="n">
        <v>8.50509544949795</v>
      </c>
      <c r="HD42" t="n">
        <v>1.55505836037582</v>
      </c>
      <c r="HE42" t="n">
        <v>2.90203437021549</v>
      </c>
      <c r="HF42" t="n">
        <v>4.2871197142551</v>
      </c>
      <c r="HG42" t="n">
        <v>11.0691559807621</v>
      </c>
      <c r="HH42" t="n">
        <v>5.95165214371718</v>
      </c>
      <c r="HI42" t="n">
        <v>5.22672978060261</v>
      </c>
      <c r="HJ42" t="n">
        <v>0</v>
      </c>
      <c r="HK42" t="n">
        <v>5.56915160367382</v>
      </c>
      <c r="HL42" t="n">
        <v>5.04937042143905</v>
      </c>
      <c r="HM42" t="n">
        <v>6.49190188129276</v>
      </c>
      <c r="HN42" t="n">
        <v>0.395504627609153</v>
      </c>
      <c r="HO42" t="n">
        <v>2.54551776095424</v>
      </c>
      <c r="HP42" t="n">
        <v>7.04943572467339</v>
      </c>
      <c r="HQ42" t="n">
        <v>2.22458783823586</v>
      </c>
      <c r="HR42" t="n">
        <v>16.1267769020941</v>
      </c>
      <c r="HS42" t="n">
        <v>1.19003604911811</v>
      </c>
      <c r="HT42" t="n">
        <v>5.8459180384277</v>
      </c>
      <c r="HU42" t="n">
        <v>8.42122174786465</v>
      </c>
      <c r="HV42" t="n">
        <v>5.00734062294791</v>
      </c>
      <c r="HW42" t="n">
        <v>1.37151520832119</v>
      </c>
      <c r="HX42" t="n">
        <v>0.81784814789488</v>
      </c>
      <c r="HY42" t="n">
        <v>9.38427466453864</v>
      </c>
      <c r="HZ42" t="n">
        <v>13.7118680462481</v>
      </c>
      <c r="IA42" t="n">
        <v>6.6236171864238</v>
      </c>
      <c r="IB42" t="n">
        <v>64.4788736233054</v>
      </c>
      <c r="IC42" t="n">
        <v>194.419848913527</v>
      </c>
      <c r="ID42" t="n">
        <v>6.85909648047959</v>
      </c>
      <c r="IE42" t="n">
        <v>206.299801508441</v>
      </c>
      <c r="IF42" t="n">
        <v>8.55457026103415</v>
      </c>
      <c r="IG42" t="n">
        <v>15.7909045587176</v>
      </c>
      <c r="IH42" t="n">
        <v>48.0348888546686</v>
      </c>
      <c r="II42" t="n">
        <v>0.812816299034193</v>
      </c>
      <c r="IJ42" t="n">
        <v>9.03156628636868</v>
      </c>
      <c r="IK42" t="n">
        <v>6.30840577920746</v>
      </c>
      <c r="IL42" t="n">
        <v>0.264219082194819</v>
      </c>
      <c r="IM42" t="n">
        <v>36.0026657951917</v>
      </c>
      <c r="IN42" t="n">
        <v>91.4486031781706</v>
      </c>
      <c r="IO42" t="n">
        <v>5.73780707539023</v>
      </c>
      <c r="IP42" t="n">
        <v>32.3331608840082</v>
      </c>
      <c r="IQ42" t="n">
        <v>45.8321397104588</v>
      </c>
      <c r="IR42" t="n">
        <v>32.2882861803514</v>
      </c>
      <c r="IS42" t="n">
        <v>0.480342279478215</v>
      </c>
      <c r="IT42" t="n">
        <v>0</v>
      </c>
      <c r="IU42" t="n">
        <v>0</v>
      </c>
      <c r="IV42" t="n">
        <v>92.2909287095974</v>
      </c>
      <c r="IW42" t="n">
        <v>4.84789386262825</v>
      </c>
      <c r="IX42" t="n">
        <v>5.01059644788364</v>
      </c>
      <c r="IY42" t="n">
        <v>0.70399607041748</v>
      </c>
      <c r="IZ42" t="n">
        <v>1.17988535117027</v>
      </c>
      <c r="JA42" t="n">
        <v>0.544584862030188</v>
      </c>
      <c r="JB42" t="n">
        <v>0.148743451946607</v>
      </c>
      <c r="JC42" t="n">
        <v>0</v>
      </c>
      <c r="JD42" t="n">
        <v>0.221066101171506</v>
      </c>
      <c r="JE42" t="n">
        <v>0.48303445480903</v>
      </c>
      <c r="JF42" t="n">
        <v>1.33157106484319</v>
      </c>
      <c r="JG42" t="n">
        <v>0</v>
      </c>
      <c r="JH42" t="n">
        <v>0</v>
      </c>
      <c r="JI42" t="n">
        <v>1.30818436378606</v>
      </c>
      <c r="JJ42" t="n">
        <v>1.43084217116772</v>
      </c>
      <c r="JK42" t="n">
        <v>0.573481731432214</v>
      </c>
      <c r="JL42" t="n">
        <v>0</v>
      </c>
      <c r="JM42" t="n">
        <v>1.91609781602554</v>
      </c>
      <c r="JN42" t="n">
        <v>0.698048335382722</v>
      </c>
      <c r="JO42" t="n">
        <v>0.115023375382563</v>
      </c>
      <c r="JP42" t="n">
        <v>2.29608546497759</v>
      </c>
      <c r="JQ42" t="n">
        <v>3.01698587442637</v>
      </c>
      <c r="JR42" t="n">
        <v>1.72623630313855</v>
      </c>
      <c r="JS42" t="n">
        <v>4.79460528376007</v>
      </c>
      <c r="JT42" t="n">
        <v>2.00104113936384</v>
      </c>
      <c r="JU42" t="n">
        <v>0</v>
      </c>
      <c r="JV42" t="n">
        <v>0</v>
      </c>
      <c r="JW42" t="n">
        <v>2.74156045552413</v>
      </c>
      <c r="JX42" t="n">
        <v>2.3040813250574</v>
      </c>
      <c r="JY42" t="n">
        <v>0.751392520139211</v>
      </c>
      <c r="JZ42" t="n">
        <v>12.7926699028542</v>
      </c>
      <c r="KA42" t="n">
        <v>65.9482954383508</v>
      </c>
      <c r="KB42" t="n">
        <v>2.237038447434</v>
      </c>
      <c r="KC42" t="n">
        <v>43.5240870797802</v>
      </c>
      <c r="KD42" t="n">
        <v>2.0254481818215</v>
      </c>
      <c r="KE42" t="n">
        <v>4.34931553674194</v>
      </c>
      <c r="KF42" t="n">
        <v>8.40122390960302</v>
      </c>
      <c r="KG42" t="n">
        <v>0</v>
      </c>
      <c r="KH42" t="n">
        <v>52.017129470686</v>
      </c>
      <c r="KI42" t="n">
        <v>2.70417072683467</v>
      </c>
      <c r="KJ42" t="n">
        <v>0.11221764529158</v>
      </c>
      <c r="KK42" t="n">
        <v>2.08894487805762</v>
      </c>
      <c r="KL42" t="n">
        <v>30.9954642098199</v>
      </c>
      <c r="KM42" t="n">
        <v>1.65524924580849</v>
      </c>
      <c r="KN42" t="n">
        <v>14.0789898889274</v>
      </c>
      <c r="KO42" t="n">
        <v>23.4276305042353</v>
      </c>
      <c r="KP42" t="n">
        <v>42.346215102388</v>
      </c>
      <c r="KQ42" t="n">
        <v>0</v>
      </c>
      <c r="KR42" t="n">
        <v>0</v>
      </c>
      <c r="KS42" t="n">
        <v>9.30243501567742</v>
      </c>
      <c r="KT42" t="n">
        <v>28.6305027801851</v>
      </c>
      <c r="KU42" t="n">
        <v>19.5999349455483</v>
      </c>
      <c r="KV42" t="n">
        <v>27.8209447373567</v>
      </c>
      <c r="KW42" t="n">
        <v>5.3383868296431</v>
      </c>
      <c r="KX42" t="n">
        <v>5.62323412179321</v>
      </c>
      <c r="KY42" t="n">
        <v>2.58831121804301</v>
      </c>
      <c r="KZ42" t="n">
        <v>0.27706317809198</v>
      </c>
      <c r="LA42" t="n">
        <v>0.409764615793737</v>
      </c>
      <c r="LB42" t="n">
        <v>11.1355997366503</v>
      </c>
      <c r="LC42" t="n">
        <v>10.3225248103584</v>
      </c>
      <c r="LD42" t="n">
        <v>12.0587628769443</v>
      </c>
      <c r="LE42" t="n">
        <v>10.3228543391337</v>
      </c>
      <c r="LF42" t="n">
        <v>42.2298015112783</v>
      </c>
      <c r="LG42" t="n">
        <v>29.2666352058208</v>
      </c>
      <c r="LH42" t="n">
        <v>1.07023849055229</v>
      </c>
      <c r="LI42" t="n">
        <v>8.77321856136026</v>
      </c>
      <c r="LJ42" t="n">
        <v>3.45160685925282</v>
      </c>
      <c r="LK42" t="n">
        <v>7.03015966033339</v>
      </c>
      <c r="LL42" t="n">
        <v>4.05472993818092</v>
      </c>
      <c r="LM42" t="n">
        <v>6.56406674728544</v>
      </c>
      <c r="LN42" t="n">
        <v>46.1146856772412</v>
      </c>
      <c r="LO42" t="n">
        <v>7.05851850111512</v>
      </c>
      <c r="LP42" t="n">
        <v>19.0200297182858</v>
      </c>
      <c r="LQ42" t="n">
        <v>24.5284008662538</v>
      </c>
      <c r="LR42" t="n">
        <v>15.755216062332</v>
      </c>
      <c r="LS42" t="n">
        <v>4.4408699613736</v>
      </c>
      <c r="LT42" t="n">
        <v>4.97610557181881</v>
      </c>
      <c r="LU42" t="n">
        <v>23.3564523053206</v>
      </c>
      <c r="LV42" t="n">
        <v>43.2705212293639</v>
      </c>
      <c r="LW42" t="n">
        <v>9.55297831616409</v>
      </c>
      <c r="LX42" t="n">
        <v>84.2063119013095</v>
      </c>
      <c r="LY42" t="n">
        <v>370.901066892179</v>
      </c>
      <c r="LZ42" t="n">
        <v>12.3805823272856</v>
      </c>
      <c r="MA42" t="n">
        <v>356.016608301217</v>
      </c>
      <c r="MB42" t="n">
        <v>89.1016206329213</v>
      </c>
      <c r="MC42" t="n">
        <v>118.27833927309</v>
      </c>
      <c r="MD42" t="n">
        <v>457.604426368604</v>
      </c>
      <c r="ME42" t="n">
        <v>3.83287396208305</v>
      </c>
      <c r="MF42" t="n">
        <v>249.381340823116</v>
      </c>
      <c r="MG42" t="n">
        <v>18.4050731343206</v>
      </c>
      <c r="MH42" t="n">
        <v>3.78958435001063</v>
      </c>
      <c r="MI42" t="n">
        <v>312.46087265736</v>
      </c>
      <c r="MJ42" t="n">
        <v>223.616851460864</v>
      </c>
      <c r="MK42" t="n">
        <v>8.68554474185215</v>
      </c>
      <c r="ML42" t="n">
        <v>64.3839892450535</v>
      </c>
      <c r="MM42" t="n">
        <v>76.2239445786074</v>
      </c>
      <c r="MN42" t="n">
        <v>58.1811251295017</v>
      </c>
      <c r="MO42" t="n">
        <v>13.5962438518557</v>
      </c>
      <c r="MP42" t="n">
        <v>0</v>
      </c>
      <c r="MQ42" t="n">
        <v>52.9534454554842</v>
      </c>
      <c r="MR42" t="n">
        <v>12.1970748040706</v>
      </c>
      <c r="MS42" t="n">
        <v>2.47725076487445</v>
      </c>
      <c r="MT42" t="n">
        <v>6.50711772400982</v>
      </c>
      <c r="MU42" t="n">
        <v>2.38638584986638</v>
      </c>
      <c r="MV42" t="n">
        <v>0.905739978592914</v>
      </c>
      <c r="MW42" t="n">
        <v>0.168262102436624</v>
      </c>
      <c r="MX42" t="n">
        <v>0</v>
      </c>
      <c r="MY42" t="n">
        <v>0</v>
      </c>
      <c r="MZ42" t="n">
        <v>4.4728313491111</v>
      </c>
      <c r="NA42" t="n">
        <v>0</v>
      </c>
      <c r="NB42" t="n">
        <v>0.846544751287031</v>
      </c>
      <c r="NC42" t="n">
        <v>8.72564168003184</v>
      </c>
      <c r="ND42" t="n">
        <v>0</v>
      </c>
      <c r="NE42" t="n">
        <v>0.770416819559478</v>
      </c>
      <c r="NF42" t="n">
        <v>0.864731326090289</v>
      </c>
      <c r="NG42" t="n">
        <v>1.01899649494469</v>
      </c>
      <c r="NH42" t="n">
        <v>0</v>
      </c>
      <c r="NI42" t="n">
        <v>1.46942341298058</v>
      </c>
      <c r="NJ42" t="n">
        <v>0.612724730643094</v>
      </c>
      <c r="NK42" t="n">
        <v>0.321130188838393</v>
      </c>
      <c r="NL42" t="n">
        <v>5.96258152410586</v>
      </c>
      <c r="NM42" t="n">
        <v>3.01150113352654</v>
      </c>
      <c r="NN42" t="n">
        <v>1.13016956001893</v>
      </c>
      <c r="NO42" t="n">
        <v>2.33320656856694</v>
      </c>
      <c r="NP42" t="n">
        <v>0.446498558961319</v>
      </c>
      <c r="NQ42" t="n">
        <v>0</v>
      </c>
      <c r="NR42" t="n">
        <v>0.460152178430037</v>
      </c>
      <c r="NS42" t="n">
        <v>0.559012943257836</v>
      </c>
      <c r="NT42" t="n">
        <v>24.2695291510879</v>
      </c>
      <c r="NU42" t="n">
        <v>1.10030845711484</v>
      </c>
      <c r="NV42" t="n">
        <v>25.1629143620592</v>
      </c>
      <c r="NW42" t="n">
        <v>97.85314792582</v>
      </c>
      <c r="NX42" t="n">
        <v>2.64692625061282</v>
      </c>
      <c r="NY42" t="n">
        <v>63.6717236336628</v>
      </c>
      <c r="NZ42" t="n">
        <v>4.75644592481609</v>
      </c>
      <c r="OA42" t="n">
        <v>5.00270219387529</v>
      </c>
      <c r="OB42" t="n">
        <v>61.2228389978762</v>
      </c>
      <c r="OC42" t="n">
        <v>1.44179484547537</v>
      </c>
      <c r="OD42" t="n">
        <v>8.19326771925805</v>
      </c>
      <c r="OE42" t="n">
        <v>2.17723444416274</v>
      </c>
      <c r="OF42" t="n">
        <v>0.239002911947867</v>
      </c>
      <c r="OG42" t="n">
        <v>3.15035502514127</v>
      </c>
      <c r="OH42" t="n">
        <v>39.6333393476872</v>
      </c>
      <c r="OI42" t="n">
        <v>1.98817999036376</v>
      </c>
      <c r="OJ42" t="n">
        <v>13.2554340688692</v>
      </c>
      <c r="OK42" t="n">
        <v>21.9264380370945</v>
      </c>
      <c r="OL42" t="n">
        <v>84.2935479172415</v>
      </c>
      <c r="OM42" t="n">
        <v>10.0221826192581</v>
      </c>
      <c r="ON42" t="n">
        <v>0.390627341111817</v>
      </c>
      <c r="OO42" t="n">
        <v>0</v>
      </c>
      <c r="OP42" t="n">
        <v>40.448355601327</v>
      </c>
      <c r="OQ42" t="n">
        <v>9.73802630951471</v>
      </c>
      <c r="OR42" t="n">
        <v>6.56014277796206</v>
      </c>
      <c r="OS42" t="n">
        <v>2.91603011065266</v>
      </c>
      <c r="OT42" t="n">
        <v>1.44768061586179</v>
      </c>
      <c r="OU42" t="n">
        <v>1.27006384762003</v>
      </c>
      <c r="OV42" t="n">
        <v>0</v>
      </c>
      <c r="OW42" t="n">
        <v>0</v>
      </c>
      <c r="OX42" t="n">
        <v>6.64141980376798</v>
      </c>
      <c r="OY42" t="n">
        <v>0.222818346383032</v>
      </c>
      <c r="OZ42" t="n">
        <v>0.283923534124176</v>
      </c>
      <c r="PA42" t="n">
        <v>0.7036900298033</v>
      </c>
      <c r="PB42" t="n">
        <v>0</v>
      </c>
      <c r="PC42" t="n">
        <v>1.54575348518891</v>
      </c>
      <c r="PD42" t="n">
        <v>0</v>
      </c>
      <c r="PE42" t="n">
        <v>0</v>
      </c>
      <c r="PF42" t="n">
        <v>0</v>
      </c>
      <c r="PG42" t="n">
        <v>3.73817446597751</v>
      </c>
      <c r="PH42" t="n">
        <v>0.382860717753693</v>
      </c>
      <c r="PI42" t="n">
        <v>0.175866778100106</v>
      </c>
      <c r="PJ42" t="n">
        <v>0</v>
      </c>
      <c r="PK42" t="n">
        <v>0.471871040067605</v>
      </c>
      <c r="PL42" t="n">
        <v>3.23810553589824</v>
      </c>
      <c r="PM42" t="n">
        <v>0</v>
      </c>
      <c r="PN42" t="n">
        <v>0</v>
      </c>
      <c r="PO42" t="n">
        <v>0</v>
      </c>
      <c r="PP42" t="n">
        <v>0</v>
      </c>
      <c r="PQ42" t="n">
        <v>0.356033982408118</v>
      </c>
      <c r="PR42" t="n">
        <v>6.43904166169747</v>
      </c>
      <c r="PS42" t="n">
        <v>3.06424287739034</v>
      </c>
      <c r="PT42" t="n">
        <v>27.0947448475103</v>
      </c>
      <c r="PU42" t="n">
        <v>124.639623406276</v>
      </c>
      <c r="PV42" t="n">
        <v>2.41267790298442</v>
      </c>
      <c r="PW42" t="n">
        <v>68.0004652727762</v>
      </c>
      <c r="PX42" t="n">
        <v>1.87353624231841</v>
      </c>
      <c r="PY42" t="n">
        <v>7.84376545336532</v>
      </c>
      <c r="PZ42" t="n">
        <v>27.1598822513883</v>
      </c>
      <c r="QA42" t="n">
        <v>0.341799363648463</v>
      </c>
      <c r="QB42" t="n">
        <v>6.85092070322141</v>
      </c>
      <c r="QC42" t="n">
        <v>0.4845519431366</v>
      </c>
      <c r="QD42" t="n">
        <v>0</v>
      </c>
      <c r="QE42" t="n">
        <v>4.75676236236637</v>
      </c>
      <c r="QF42" t="n">
        <v>27.6074064640556</v>
      </c>
      <c r="QG42" t="n">
        <v>3.07030195514422</v>
      </c>
      <c r="QH42" t="n">
        <v>20.0259357526791</v>
      </c>
      <c r="QI42" t="n">
        <v>21.2090258631745</v>
      </c>
    </row>
    <row r="43">
      <c r="A43" t="s">
        <v>42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51.3331694298932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1698.23001353148</v>
      </c>
      <c r="AP43" t="n">
        <v>228.111937183268</v>
      </c>
      <c r="AQ43" t="n">
        <v>4888.68454854449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640.977473949061</v>
      </c>
      <c r="AZ43" t="n">
        <v>0</v>
      </c>
      <c r="BA43" t="n">
        <v>0</v>
      </c>
      <c r="BB43" t="n">
        <v>0</v>
      </c>
      <c r="BC43" t="n">
        <v>0</v>
      </c>
      <c r="BD43" t="n">
        <v>3.56508375101323</v>
      </c>
      <c r="BE43" t="n">
        <v>5.23939224011471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496.901399659983</v>
      </c>
      <c r="CN43" t="n">
        <v>93.0141733632329</v>
      </c>
      <c r="CO43" t="n">
        <v>2725.28447272748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338.650887115356</v>
      </c>
      <c r="CX43" t="n">
        <v>0</v>
      </c>
      <c r="CY43" t="n">
        <v>0</v>
      </c>
      <c r="CZ43" t="n">
        <v>0</v>
      </c>
      <c r="DA43" t="n">
        <v>0</v>
      </c>
      <c r="DB43" t="n">
        <v>31.2817100235834</v>
      </c>
      <c r="DC43" t="n">
        <v>193.422079253218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188.184004448728</v>
      </c>
      <c r="EL43" t="n">
        <v>12.5540969092654</v>
      </c>
      <c r="EM43" t="n">
        <v>471.866552807708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87.571516479852</v>
      </c>
      <c r="EV43" t="n">
        <v>0</v>
      </c>
      <c r="EW43" t="n">
        <v>0</v>
      </c>
      <c r="EX43" t="n">
        <v>0</v>
      </c>
      <c r="EY43" t="n">
        <v>2.08035823800303</v>
      </c>
      <c r="EZ43" t="n">
        <v>80.1028867796395</v>
      </c>
      <c r="FA43" t="n">
        <v>30.1545527510331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250.253567146007</v>
      </c>
      <c r="GJ43" t="n">
        <v>64.377353932619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263.471046513582</v>
      </c>
      <c r="GT43" t="n">
        <v>0</v>
      </c>
      <c r="GU43" t="n">
        <v>0</v>
      </c>
      <c r="GV43" t="n">
        <v>0</v>
      </c>
      <c r="GW43" t="n">
        <v>16.3060439452307</v>
      </c>
      <c r="GX43" t="n">
        <v>0</v>
      </c>
      <c r="GY43" t="n">
        <v>12.9631867182386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871.223521813355</v>
      </c>
      <c r="IH43" t="n">
        <v>79.5061325636842</v>
      </c>
      <c r="II43" t="n">
        <v>1565.78782868934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710.869302839529</v>
      </c>
      <c r="IR43" t="n">
        <v>0</v>
      </c>
      <c r="IS43" t="n">
        <v>0</v>
      </c>
      <c r="IT43" t="n">
        <v>0</v>
      </c>
      <c r="IU43" t="n">
        <v>0</v>
      </c>
      <c r="IV43" t="n">
        <v>486.932148450079</v>
      </c>
      <c r="IW43" t="n">
        <v>82.7222242785054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239.962567394909</v>
      </c>
      <c r="KF43" t="n">
        <v>13.9054932317007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363.369100132312</v>
      </c>
      <c r="KP43" t="n">
        <v>0</v>
      </c>
      <c r="KQ43" t="n">
        <v>0</v>
      </c>
      <c r="KR43" t="n">
        <v>0</v>
      </c>
      <c r="KS43" t="n">
        <v>47.7209849891923</v>
      </c>
      <c r="KT43" t="n">
        <v>151.056148474013</v>
      </c>
      <c r="KU43" t="n">
        <v>334.444247409897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6525.71047545515</v>
      </c>
      <c r="MD43" t="n">
        <v>757.415267362586</v>
      </c>
      <c r="ME43" t="n">
        <v>7383.54706452244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1182.25469473136</v>
      </c>
      <c r="MN43" t="n">
        <v>0</v>
      </c>
      <c r="MO43" t="n">
        <v>0</v>
      </c>
      <c r="MP43" t="n">
        <v>0</v>
      </c>
      <c r="MQ43" t="n">
        <v>271.648291167681</v>
      </c>
      <c r="MR43" t="n">
        <v>64.3524550266531</v>
      </c>
      <c r="MS43" t="n">
        <v>42.2706641632095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276.01153611718</v>
      </c>
      <c r="OB43" t="n">
        <v>101.334493934551</v>
      </c>
      <c r="OC43" t="n">
        <v>2777.43547120651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340.085185192141</v>
      </c>
      <c r="OL43" t="n">
        <v>0</v>
      </c>
      <c r="OM43" t="n">
        <v>0</v>
      </c>
      <c r="ON43" t="n">
        <v>0</v>
      </c>
      <c r="OO43" t="n">
        <v>0</v>
      </c>
      <c r="OP43" t="n">
        <v>213.407806916768</v>
      </c>
      <c r="OQ43" t="n">
        <v>166.165188271869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432.760070023109</v>
      </c>
      <c r="PZ43" t="n">
        <v>44.9543498523795</v>
      </c>
      <c r="QA43" t="n">
        <v>658.433257416766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328.957921766413</v>
      </c>
    </row>
    <row r="44">
      <c r="A44" t="s">
        <v>43</v>
      </c>
      <c r="B44" t="n">
        <v>1.17178901092113</v>
      </c>
      <c r="C44" t="n">
        <v>0.0134198487949051</v>
      </c>
      <c r="D44" t="n">
        <v>0</v>
      </c>
      <c r="E44" t="n">
        <v>0</v>
      </c>
      <c r="F44" t="n">
        <v>0</v>
      </c>
      <c r="G44" t="n">
        <v>1.65037260176046</v>
      </c>
      <c r="H44" t="n">
        <v>49.1158130760564</v>
      </c>
      <c r="I44" t="n">
        <v>18.5861495545749</v>
      </c>
      <c r="J44" t="n">
        <v>6.70211928564482</v>
      </c>
      <c r="K44" t="n">
        <v>6.85787749621586</v>
      </c>
      <c r="L44" t="n">
        <v>0.166022234691813</v>
      </c>
      <c r="M44" t="n">
        <v>3.61616564897938</v>
      </c>
      <c r="N44" t="n">
        <v>10.5339875902781</v>
      </c>
      <c r="O44" t="n">
        <v>13.4965807493211</v>
      </c>
      <c r="P44" t="n">
        <v>29.5961314354501</v>
      </c>
      <c r="Q44" t="n">
        <v>1.48113127519582</v>
      </c>
      <c r="R44" t="n">
        <v>0</v>
      </c>
      <c r="S44" t="n">
        <v>12.5709083732546</v>
      </c>
      <c r="T44" t="n">
        <v>0</v>
      </c>
      <c r="U44" t="n">
        <v>5.68417464174425</v>
      </c>
      <c r="V44" t="n">
        <v>1.64433658333907</v>
      </c>
      <c r="W44" t="n">
        <v>1.68799012436408</v>
      </c>
      <c r="X44" t="n">
        <v>5.37808161326911</v>
      </c>
      <c r="Y44" t="n">
        <v>8.64339046500782</v>
      </c>
      <c r="Z44" t="n">
        <v>1.85051963409949</v>
      </c>
      <c r="AA44" t="n">
        <v>0</v>
      </c>
      <c r="AB44" t="n">
        <v>14.7714742075404</v>
      </c>
      <c r="AC44" t="n">
        <v>22.0423116024072</v>
      </c>
      <c r="AD44" t="n">
        <v>5.54052174320171</v>
      </c>
      <c r="AE44" t="n">
        <v>8.39536239026722</v>
      </c>
      <c r="AF44" t="n">
        <v>10.7329439154562</v>
      </c>
      <c r="AG44" t="n">
        <v>10.4220924588741</v>
      </c>
      <c r="AH44" t="n">
        <v>2.04427765083683</v>
      </c>
      <c r="AI44" t="n">
        <v>0.27676338529809</v>
      </c>
      <c r="AJ44" t="n">
        <v>51.3812175660084</v>
      </c>
      <c r="AK44" t="n">
        <v>648.482808775463</v>
      </c>
      <c r="AL44" t="n">
        <v>63.3961596385268</v>
      </c>
      <c r="AM44" t="n">
        <v>86.4201665106554</v>
      </c>
      <c r="AN44" t="n">
        <v>133.678777233683</v>
      </c>
      <c r="AO44" t="n">
        <v>77.5503955605256</v>
      </c>
      <c r="AP44" t="n">
        <v>10.4168285919254</v>
      </c>
      <c r="AQ44" t="n">
        <v>6.39383749854321</v>
      </c>
      <c r="AR44" t="n">
        <v>106.188618623903</v>
      </c>
      <c r="AS44" t="n">
        <v>11.504328652708</v>
      </c>
      <c r="AT44" t="n">
        <v>4.13089062315317</v>
      </c>
      <c r="AU44" t="n">
        <v>342.959611437724</v>
      </c>
      <c r="AV44" t="n">
        <v>118.404265914114</v>
      </c>
      <c r="AW44" t="n">
        <v>26.4118976355993</v>
      </c>
      <c r="AX44" t="n">
        <v>108.859702312319</v>
      </c>
      <c r="AY44" t="n">
        <v>121.779487755296</v>
      </c>
      <c r="AZ44" t="n">
        <v>0.759626837701969</v>
      </c>
      <c r="BA44" t="n">
        <v>0.0805605154664505</v>
      </c>
      <c r="BB44" t="n">
        <v>0</v>
      </c>
      <c r="BC44" t="n">
        <v>0</v>
      </c>
      <c r="BD44" t="n">
        <v>0.476715585511327</v>
      </c>
      <c r="BE44" t="n">
        <v>0.168447604131886</v>
      </c>
      <c r="BF44" t="n">
        <v>16.4097437858935</v>
      </c>
      <c r="BG44" t="n">
        <v>4.11727670898553</v>
      </c>
      <c r="BH44" t="n">
        <v>3.27576999733466</v>
      </c>
      <c r="BI44" t="n">
        <v>2.02656312587905</v>
      </c>
      <c r="BJ44" t="n">
        <v>0.116609674813073</v>
      </c>
      <c r="BK44" t="n">
        <v>0.467763232915125</v>
      </c>
      <c r="BL44" t="n">
        <v>4.0143873067899</v>
      </c>
      <c r="BM44" t="n">
        <v>7.43272549499875</v>
      </c>
      <c r="BN44" t="n">
        <v>2.9034835229864</v>
      </c>
      <c r="BO44" t="n">
        <v>0.450309106389666</v>
      </c>
      <c r="BP44" t="n">
        <v>0</v>
      </c>
      <c r="BQ44" t="n">
        <v>10.4190838381514</v>
      </c>
      <c r="BR44" t="n">
        <v>1.93157310450554</v>
      </c>
      <c r="BS44" t="n">
        <v>1.45415712600154</v>
      </c>
      <c r="BT44" t="n">
        <v>0.441200030607749</v>
      </c>
      <c r="BU44" t="n">
        <v>0.997390112003044</v>
      </c>
      <c r="BV44" t="n">
        <v>0.601866734548575</v>
      </c>
      <c r="BW44" t="n">
        <v>2.44159157010088</v>
      </c>
      <c r="BX44" t="n">
        <v>0.866683119724698</v>
      </c>
      <c r="BY44" t="n">
        <v>0</v>
      </c>
      <c r="BZ44" t="n">
        <v>5.33734350996385</v>
      </c>
      <c r="CA44" t="n">
        <v>2.38943077469323</v>
      </c>
      <c r="CB44" t="n">
        <v>5.46955931209069</v>
      </c>
      <c r="CC44" t="n">
        <v>3.8864950437054</v>
      </c>
      <c r="CD44" t="n">
        <v>2.59567508861676</v>
      </c>
      <c r="CE44" t="n">
        <v>38.0223766363738</v>
      </c>
      <c r="CF44" t="n">
        <v>1.31356524004017</v>
      </c>
      <c r="CG44" t="n">
        <v>0.533797163305729</v>
      </c>
      <c r="CH44" t="n">
        <v>34.8688289876915</v>
      </c>
      <c r="CI44" t="n">
        <v>433.708190353096</v>
      </c>
      <c r="CJ44" t="n">
        <v>27.5585220357077</v>
      </c>
      <c r="CK44" t="n">
        <v>50.6880505177012</v>
      </c>
      <c r="CL44" t="n">
        <v>36.3158216393088</v>
      </c>
      <c r="CM44" t="n">
        <v>22.6912136702124</v>
      </c>
      <c r="CN44" t="n">
        <v>4.247531771062</v>
      </c>
      <c r="CO44" t="n">
        <v>3.56435885418512</v>
      </c>
      <c r="CP44" t="n">
        <v>40.8222731020196</v>
      </c>
      <c r="CQ44" t="n">
        <v>2.28636337302136</v>
      </c>
      <c r="CR44" t="n">
        <v>0</v>
      </c>
      <c r="CS44" t="n">
        <v>63.2125453309112</v>
      </c>
      <c r="CT44" t="n">
        <v>59.488374322218</v>
      </c>
      <c r="CU44" t="n">
        <v>29.7311787214394</v>
      </c>
      <c r="CV44" t="n">
        <v>82.188742725793</v>
      </c>
      <c r="CW44" t="n">
        <v>64.340375811806</v>
      </c>
      <c r="CX44" t="n">
        <v>0.569133393217972</v>
      </c>
      <c r="CY44" t="n">
        <v>0.014579915189097</v>
      </c>
      <c r="CZ44" t="n">
        <v>0</v>
      </c>
      <c r="DA44" t="n">
        <v>0</v>
      </c>
      <c r="DB44" t="n">
        <v>4.18292521331366</v>
      </c>
      <c r="DC44" t="n">
        <v>6.21856206659935</v>
      </c>
      <c r="DD44" t="n">
        <v>2.47599869704227</v>
      </c>
      <c r="DE44" t="n">
        <v>0.484473256027446</v>
      </c>
      <c r="DF44" t="n">
        <v>0</v>
      </c>
      <c r="DG44" t="n">
        <v>0.114476755451536</v>
      </c>
      <c r="DH44" t="n">
        <v>0</v>
      </c>
      <c r="DI44" t="n">
        <v>0</v>
      </c>
      <c r="DJ44" t="n">
        <v>0.227558396983152</v>
      </c>
      <c r="DK44" t="n">
        <v>0</v>
      </c>
      <c r="DL44" t="n">
        <v>0.875961867150548</v>
      </c>
      <c r="DM44" t="n">
        <v>0</v>
      </c>
      <c r="DN44" t="n">
        <v>0</v>
      </c>
      <c r="DO44" t="n">
        <v>0</v>
      </c>
      <c r="DP44" t="n">
        <v>0</v>
      </c>
      <c r="DQ44" t="n">
        <v>0.302520008442739</v>
      </c>
      <c r="DR44" t="n">
        <v>0</v>
      </c>
      <c r="DS44" t="n">
        <v>0.0862227625747839</v>
      </c>
      <c r="DT44" t="n">
        <v>0.210724508415703</v>
      </c>
      <c r="DU44" t="n">
        <v>0.249064022691858</v>
      </c>
      <c r="DV44" t="n">
        <v>0</v>
      </c>
      <c r="DW44" t="n">
        <v>0</v>
      </c>
      <c r="DX44" t="n">
        <v>2.87856664870599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0.0796355778523323</v>
      </c>
      <c r="EE44" t="n">
        <v>0.230396934679709</v>
      </c>
      <c r="EF44" t="n">
        <v>7.93298737601661</v>
      </c>
      <c r="EG44" t="n">
        <v>66.943624493534</v>
      </c>
      <c r="EH44" t="n">
        <v>5.90986025843794</v>
      </c>
      <c r="EI44" t="n">
        <v>5.40564436995192</v>
      </c>
      <c r="EJ44" t="n">
        <v>2.71210818866621</v>
      </c>
      <c r="EK44" t="n">
        <v>8.59350256848585</v>
      </c>
      <c r="EL44" t="n">
        <v>0.573288172662233</v>
      </c>
      <c r="EM44" t="n">
        <v>0.617147216125553</v>
      </c>
      <c r="EN44" t="n">
        <v>0</v>
      </c>
      <c r="EO44" t="n">
        <v>0.247068754174452</v>
      </c>
      <c r="EP44" t="n">
        <v>0</v>
      </c>
      <c r="EQ44" t="n">
        <v>0</v>
      </c>
      <c r="ER44" t="n">
        <v>15.1359900131672</v>
      </c>
      <c r="ES44" t="n">
        <v>4.10037086472037</v>
      </c>
      <c r="ET44" t="n">
        <v>21.9453971358084</v>
      </c>
      <c r="EU44" t="n">
        <v>16.6377366636107</v>
      </c>
      <c r="EV44" t="n">
        <v>0.513877254019942</v>
      </c>
      <c r="EW44" t="n">
        <v>0.00300800509015447</v>
      </c>
      <c r="EX44" t="n">
        <v>0</v>
      </c>
      <c r="EY44" t="n">
        <v>0.0292730448065051</v>
      </c>
      <c r="EZ44" t="n">
        <v>10.7111914443666</v>
      </c>
      <c r="FA44" t="n">
        <v>0.969475452837809</v>
      </c>
      <c r="FB44" t="n">
        <v>19.2615263944728</v>
      </c>
      <c r="FC44" t="n">
        <v>3.44739544669502</v>
      </c>
      <c r="FD44" t="n">
        <v>0.182337197523053</v>
      </c>
      <c r="FE44" t="n">
        <v>3.10507806254473</v>
      </c>
      <c r="FF44" t="n">
        <v>0</v>
      </c>
      <c r="FG44" t="n">
        <v>0</v>
      </c>
      <c r="FH44" t="n">
        <v>0.343475392035961</v>
      </c>
      <c r="FI44" t="n">
        <v>5.54379176701828</v>
      </c>
      <c r="FJ44" t="n">
        <v>0</v>
      </c>
      <c r="FK44" t="n">
        <v>4.49348715469265</v>
      </c>
      <c r="FL44" t="n">
        <v>0</v>
      </c>
      <c r="FM44" t="n">
        <v>2.63682794072814</v>
      </c>
      <c r="FN44" t="n">
        <v>0</v>
      </c>
      <c r="FO44" t="n">
        <v>1.80425028609643</v>
      </c>
      <c r="FP44" t="n">
        <v>0</v>
      </c>
      <c r="FQ44" t="n">
        <v>0.161416925735312</v>
      </c>
      <c r="FR44" t="n">
        <v>2.15248376501547</v>
      </c>
      <c r="FS44" t="n">
        <v>2.14536595005315</v>
      </c>
      <c r="FT44" t="n">
        <v>0.875105995796719</v>
      </c>
      <c r="FU44" t="n">
        <v>0</v>
      </c>
      <c r="FV44" t="n">
        <v>3.38813069484699</v>
      </c>
      <c r="FW44" t="n">
        <v>2.76015706128979</v>
      </c>
      <c r="FX44" t="n">
        <v>0</v>
      </c>
      <c r="FY44" t="n">
        <v>0</v>
      </c>
      <c r="FZ44" t="n">
        <v>0</v>
      </c>
      <c r="GA44" t="n">
        <v>0.813135255756098</v>
      </c>
      <c r="GB44" t="n">
        <v>0.883002334996035</v>
      </c>
      <c r="GC44" t="n">
        <v>0.308871587329123</v>
      </c>
      <c r="GD44" t="n">
        <v>14.7106858956366</v>
      </c>
      <c r="GE44" t="n">
        <v>258.632524190394</v>
      </c>
      <c r="GF44" t="n">
        <v>14.6215836800863</v>
      </c>
      <c r="GG44" t="n">
        <v>26.2555082122353</v>
      </c>
      <c r="GH44" t="n">
        <v>9.77339755263604</v>
      </c>
      <c r="GI44" t="n">
        <v>11.4279355375706</v>
      </c>
      <c r="GJ44" t="n">
        <v>2.93981923698728</v>
      </c>
      <c r="GK44" t="n">
        <v>0</v>
      </c>
      <c r="GL44" t="n">
        <v>23.0764164329288</v>
      </c>
      <c r="GM44" t="n">
        <v>1.23103227317672</v>
      </c>
      <c r="GN44" t="n">
        <v>0</v>
      </c>
      <c r="GO44" t="n">
        <v>30.7870969342937</v>
      </c>
      <c r="GP44" t="n">
        <v>31.0416264346148</v>
      </c>
      <c r="GQ44" t="n">
        <v>12.9031490446982</v>
      </c>
      <c r="GR44" t="n">
        <v>54.9646642994499</v>
      </c>
      <c r="GS44" t="n">
        <v>50.056937079392</v>
      </c>
      <c r="GT44" t="n">
        <v>0.801772537096155</v>
      </c>
      <c r="GU44" t="n">
        <v>0.238647202735372</v>
      </c>
      <c r="GV44" t="n">
        <v>0</v>
      </c>
      <c r="GW44" t="n">
        <v>0.229444884205989</v>
      </c>
      <c r="GX44" t="n">
        <v>0</v>
      </c>
      <c r="GY44" t="n">
        <v>0.416769282491011</v>
      </c>
      <c r="GZ44" t="n">
        <v>38.4896507354299</v>
      </c>
      <c r="HA44" t="n">
        <v>6.07996712907904</v>
      </c>
      <c r="HB44" t="n">
        <v>11.3672848492867</v>
      </c>
      <c r="HC44" t="n">
        <v>16.4206666397512</v>
      </c>
      <c r="HD44" t="n">
        <v>2.55579114806677</v>
      </c>
      <c r="HE44" t="n">
        <v>6.73823467409521</v>
      </c>
      <c r="HF44" t="n">
        <v>5.87854232681299</v>
      </c>
      <c r="HG44" t="n">
        <v>20.1516763449145</v>
      </c>
      <c r="HH44" t="n">
        <v>17.9056320083102</v>
      </c>
      <c r="HI44" t="n">
        <v>3.928514208085</v>
      </c>
      <c r="HJ44" t="n">
        <v>0</v>
      </c>
      <c r="HK44" t="n">
        <v>10.0582220639676</v>
      </c>
      <c r="HL44" t="n">
        <v>9.96988727915075</v>
      </c>
      <c r="HM44" t="n">
        <v>15.2034620366654</v>
      </c>
      <c r="HN44" t="n">
        <v>0.659167001730592</v>
      </c>
      <c r="HO44" t="n">
        <v>2.97204015354689</v>
      </c>
      <c r="HP44" t="n">
        <v>19.3803468684184</v>
      </c>
      <c r="HQ44" t="n">
        <v>5.83085193818037</v>
      </c>
      <c r="HR44" t="n">
        <v>7.4793672833096</v>
      </c>
      <c r="HS44" t="n">
        <v>1.00792328563263</v>
      </c>
      <c r="HT44" t="n">
        <v>14.4341632757991</v>
      </c>
      <c r="HU44" t="n">
        <v>16.4616914940954</v>
      </c>
      <c r="HV44" t="n">
        <v>7.61260037895299</v>
      </c>
      <c r="HW44" t="n">
        <v>4.54684867574493</v>
      </c>
      <c r="HX44" t="n">
        <v>2.63687880061646</v>
      </c>
      <c r="HY44" t="n">
        <v>18.1695695508151</v>
      </c>
      <c r="HZ44" t="n">
        <v>1.92068621757271</v>
      </c>
      <c r="IA44" t="n">
        <v>1.66979473367201</v>
      </c>
      <c r="IB44" t="n">
        <v>75.0545984862824</v>
      </c>
      <c r="IC44" t="n">
        <v>797.192541626769</v>
      </c>
      <c r="ID44" t="n">
        <v>49.8342662163235</v>
      </c>
      <c r="IE44" t="n">
        <v>140.723531155101</v>
      </c>
      <c r="IF44" t="n">
        <v>43.513636886158</v>
      </c>
      <c r="IG44" t="n">
        <v>39.7847925192187</v>
      </c>
      <c r="IH44" t="n">
        <v>3.63068134508633</v>
      </c>
      <c r="II44" t="n">
        <v>2.04787051290047</v>
      </c>
      <c r="IJ44" t="n">
        <v>18.7819717921731</v>
      </c>
      <c r="IK44" t="n">
        <v>7.82946805781082</v>
      </c>
      <c r="IL44" t="n">
        <v>0.608452272950387</v>
      </c>
      <c r="IM44" t="n">
        <v>115.585224358226</v>
      </c>
      <c r="IN44" t="n">
        <v>112.151629928445</v>
      </c>
      <c r="IO44" t="n">
        <v>38.8304982560208</v>
      </c>
      <c r="IP44" t="n">
        <v>125.366131527931</v>
      </c>
      <c r="IQ44" t="n">
        <v>135.058255678486</v>
      </c>
      <c r="IR44" t="n">
        <v>0.40425284119778</v>
      </c>
      <c r="IS44" t="n">
        <v>0.00566893493475366</v>
      </c>
      <c r="IT44" t="n">
        <v>0</v>
      </c>
      <c r="IU44" t="n">
        <v>0</v>
      </c>
      <c r="IV44" t="n">
        <v>65.1115543040733</v>
      </c>
      <c r="IW44" t="n">
        <v>2.65953756649258</v>
      </c>
      <c r="IX44" t="n">
        <v>11.2322157200301</v>
      </c>
      <c r="IY44" t="n">
        <v>1.70320451944427</v>
      </c>
      <c r="IZ44" t="n">
        <v>2.24106264899283</v>
      </c>
      <c r="JA44" t="n">
        <v>1.05142223618201</v>
      </c>
      <c r="JB44" t="n">
        <v>0.24446490723741</v>
      </c>
      <c r="JC44" t="n">
        <v>0</v>
      </c>
      <c r="JD44" t="n">
        <v>0.303128095172873</v>
      </c>
      <c r="JE44" t="n">
        <v>0.879376351157321</v>
      </c>
      <c r="JF44" t="n">
        <v>4.00605090893379</v>
      </c>
      <c r="JG44" t="n">
        <v>0</v>
      </c>
      <c r="JH44" t="n">
        <v>0</v>
      </c>
      <c r="JI44" t="n">
        <v>2.36265947992696</v>
      </c>
      <c r="JJ44" t="n">
        <v>2.8251710550346</v>
      </c>
      <c r="JK44" t="n">
        <v>1.34304367071157</v>
      </c>
      <c r="JL44" t="n">
        <v>0</v>
      </c>
      <c r="JM44" t="n">
        <v>2.23715573102763</v>
      </c>
      <c r="JN44" t="n">
        <v>1.91907826370969</v>
      </c>
      <c r="JO44" t="n">
        <v>0.301486980984903</v>
      </c>
      <c r="JP44" t="n">
        <v>1.06489142937211</v>
      </c>
      <c r="JQ44" t="n">
        <v>2.55529260438164</v>
      </c>
      <c r="JR44" t="n">
        <v>4.26225213701684</v>
      </c>
      <c r="JS44" t="n">
        <v>9.37243019841288</v>
      </c>
      <c r="JT44" t="n">
        <v>3.04215903867424</v>
      </c>
      <c r="JU44" t="n">
        <v>0</v>
      </c>
      <c r="JV44" t="n">
        <v>0</v>
      </c>
      <c r="JW44" t="n">
        <v>5.30813250411817</v>
      </c>
      <c r="JX44" t="n">
        <v>0.322743570042982</v>
      </c>
      <c r="JY44" t="n">
        <v>0.1894238809001</v>
      </c>
      <c r="JZ44" t="n">
        <v>14.8909037824636</v>
      </c>
      <c r="KA44" t="n">
        <v>270.412149532301</v>
      </c>
      <c r="KB44" t="n">
        <v>16.2530400094011</v>
      </c>
      <c r="KC44" t="n">
        <v>29.6891377470286</v>
      </c>
      <c r="KD44" t="n">
        <v>10.3026352027244</v>
      </c>
      <c r="KE44" t="n">
        <v>10.957992658778</v>
      </c>
      <c r="KF44" t="n">
        <v>0.635000260264458</v>
      </c>
      <c r="KG44" t="n">
        <v>0</v>
      </c>
      <c r="KH44" t="n">
        <v>108.174399373318</v>
      </c>
      <c r="KI44" t="n">
        <v>3.35619157512074</v>
      </c>
      <c r="KJ44" t="n">
        <v>0.258418433580272</v>
      </c>
      <c r="KK44" t="n">
        <v>6.70648011943894</v>
      </c>
      <c r="KL44" t="n">
        <v>38.0125197182876</v>
      </c>
      <c r="KM44" t="n">
        <v>11.2018672130546</v>
      </c>
      <c r="KN44" t="n">
        <v>54.5888014019891</v>
      </c>
      <c r="KO44" t="n">
        <v>69.0365959471027</v>
      </c>
      <c r="KP44" t="n">
        <v>0.530179201010983</v>
      </c>
      <c r="KQ44" t="n">
        <v>0</v>
      </c>
      <c r="KR44" t="n">
        <v>0</v>
      </c>
      <c r="KS44" t="n">
        <v>0.671489412871567</v>
      </c>
      <c r="KT44" t="n">
        <v>20.1989140491885</v>
      </c>
      <c r="KU44" t="n">
        <v>10.7524555540158</v>
      </c>
      <c r="KV44" t="n">
        <v>62.365998953481</v>
      </c>
      <c r="KW44" t="n">
        <v>12.9153626800758</v>
      </c>
      <c r="KX44" t="n">
        <v>10.6807156681735</v>
      </c>
      <c r="KY44" t="n">
        <v>4.99721560137475</v>
      </c>
      <c r="KZ44" t="n">
        <v>0.455362728541966</v>
      </c>
      <c r="LA44" t="n">
        <v>0.951432612479235</v>
      </c>
      <c r="LB44" t="n">
        <v>15.2692480615089</v>
      </c>
      <c r="LC44" t="n">
        <v>18.7924155556412</v>
      </c>
      <c r="LD44" t="n">
        <v>36.2789634434484</v>
      </c>
      <c r="LE44" t="n">
        <v>7.75886292989174</v>
      </c>
      <c r="LF44" t="n">
        <v>52.9514780557384</v>
      </c>
      <c r="LG44" t="n">
        <v>52.8572998032754</v>
      </c>
      <c r="LH44" t="n">
        <v>2.11316584485672</v>
      </c>
      <c r="LI44" t="n">
        <v>20.5461046355876</v>
      </c>
      <c r="LJ44" t="n">
        <v>5.75261371357409</v>
      </c>
      <c r="LK44" t="n">
        <v>8.20812060982197</v>
      </c>
      <c r="LL44" t="n">
        <v>11.1472855032447</v>
      </c>
      <c r="LM44" t="n">
        <v>17.2050303691792</v>
      </c>
      <c r="LN44" t="n">
        <v>21.3873282571222</v>
      </c>
      <c r="LO44" t="n">
        <v>5.97834423975214</v>
      </c>
      <c r="LP44" t="n">
        <v>46.9623783056199</v>
      </c>
      <c r="LQ44" t="n">
        <v>47.9477895242643</v>
      </c>
      <c r="LR44" t="n">
        <v>23.9524675467325</v>
      </c>
      <c r="LS44" t="n">
        <v>14.7223768139932</v>
      </c>
      <c r="LT44" t="n">
        <v>16.043794102527</v>
      </c>
      <c r="LU44" t="n">
        <v>45.2221082387386</v>
      </c>
      <c r="LV44" t="n">
        <v>6.06110658825709</v>
      </c>
      <c r="LW44" t="n">
        <v>2.4082782012084</v>
      </c>
      <c r="LX44" t="n">
        <v>98.0177005988998</v>
      </c>
      <c r="LY44" t="n">
        <v>1520.83013056639</v>
      </c>
      <c r="LZ44" t="n">
        <v>89.950219736218</v>
      </c>
      <c r="MA44" t="n">
        <v>242.850036227299</v>
      </c>
      <c r="MB44" t="n">
        <v>453.223884763609</v>
      </c>
      <c r="MC44" t="n">
        <v>297.999343229504</v>
      </c>
      <c r="MD44" t="n">
        <v>34.5876901947686</v>
      </c>
      <c r="ME44" t="n">
        <v>9.65683091731861</v>
      </c>
      <c r="MF44" t="n">
        <v>518.611408068102</v>
      </c>
      <c r="MG44" t="n">
        <v>22.8428444919944</v>
      </c>
      <c r="MH44" t="n">
        <v>8.72677776392031</v>
      </c>
      <c r="MI44" t="n">
        <v>1003.14405257434</v>
      </c>
      <c r="MJ44" t="n">
        <v>274.241415387625</v>
      </c>
      <c r="MK44" t="n">
        <v>58.7792558236446</v>
      </c>
      <c r="ML44" t="n">
        <v>249.637568468613</v>
      </c>
      <c r="MM44" t="n">
        <v>224.61689680552</v>
      </c>
      <c r="MN44" t="n">
        <v>0.728433990157004</v>
      </c>
      <c r="MO44" t="n">
        <v>0.160461040066971</v>
      </c>
      <c r="MP44" t="n">
        <v>0</v>
      </c>
      <c r="MQ44" t="n">
        <v>3.82240541734547</v>
      </c>
      <c r="MR44" t="n">
        <v>8.60507646374459</v>
      </c>
      <c r="MS44" t="n">
        <v>1.35901107934617</v>
      </c>
      <c r="MT44" t="n">
        <v>14.5869560145042</v>
      </c>
      <c r="MU44" t="n">
        <v>5.77347422155351</v>
      </c>
      <c r="MV44" t="n">
        <v>1.72035362055378</v>
      </c>
      <c r="MW44" t="n">
        <v>0.324861244488275</v>
      </c>
      <c r="MX44" t="n">
        <v>0</v>
      </c>
      <c r="MY44" t="n">
        <v>0</v>
      </c>
      <c r="MZ44" t="n">
        <v>6.13319201677909</v>
      </c>
      <c r="NA44" t="n">
        <v>0</v>
      </c>
      <c r="NB44" t="n">
        <v>2.5468421925689</v>
      </c>
      <c r="NC44" t="n">
        <v>6.55836608234062</v>
      </c>
      <c r="ND44" t="n">
        <v>0</v>
      </c>
      <c r="NE44" t="n">
        <v>1.39141901754535</v>
      </c>
      <c r="NF44" t="n">
        <v>1.70739579953687</v>
      </c>
      <c r="NG44" t="n">
        <v>2.38639998103324</v>
      </c>
      <c r="NH44" t="n">
        <v>0</v>
      </c>
      <c r="NI44" t="n">
        <v>1.71563736577625</v>
      </c>
      <c r="NJ44" t="n">
        <v>1.68450614751461</v>
      </c>
      <c r="NK44" t="n">
        <v>0.841712137328533</v>
      </c>
      <c r="NL44" t="n">
        <v>2.76535959083508</v>
      </c>
      <c r="NM44" t="n">
        <v>2.55064720051115</v>
      </c>
      <c r="NN44" t="n">
        <v>2.79050302303569</v>
      </c>
      <c r="NO44" t="n">
        <v>4.56092095348101</v>
      </c>
      <c r="NP44" t="n">
        <v>0.678806447393196</v>
      </c>
      <c r="NQ44" t="n">
        <v>0</v>
      </c>
      <c r="NR44" t="n">
        <v>1.48360735117249</v>
      </c>
      <c r="NS44" t="n">
        <v>1.08234519080207</v>
      </c>
      <c r="NT44" t="n">
        <v>3.39954774872766</v>
      </c>
      <c r="NU44" t="n">
        <v>0.277384579361104</v>
      </c>
      <c r="NV44" t="n">
        <v>29.2900965550745</v>
      </c>
      <c r="NW44" t="n">
        <v>401.23372246761</v>
      </c>
      <c r="NX44" t="n">
        <v>19.2310500083229</v>
      </c>
      <c r="NY44" t="n">
        <v>43.4324692459487</v>
      </c>
      <c r="NZ44" t="n">
        <v>24.1941154874649</v>
      </c>
      <c r="OA44" t="n">
        <v>12.6041841414899</v>
      </c>
      <c r="OB44" t="n">
        <v>4.6274827472867</v>
      </c>
      <c r="OC44" t="n">
        <v>3.63256636611406</v>
      </c>
      <c r="OD44" t="n">
        <v>17.0386529101919</v>
      </c>
      <c r="OE44" t="n">
        <v>2.70220213023127</v>
      </c>
      <c r="OF44" t="n">
        <v>0.550383658169002</v>
      </c>
      <c r="OG44" t="n">
        <v>10.1140980631954</v>
      </c>
      <c r="OH44" t="n">
        <v>48.6059212811609</v>
      </c>
      <c r="OI44" t="n">
        <v>13.4549695788133</v>
      </c>
      <c r="OJ44" t="n">
        <v>51.3956088889404</v>
      </c>
      <c r="OK44" t="n">
        <v>64.612878500556</v>
      </c>
      <c r="OL44" t="n">
        <v>1.05536435256581</v>
      </c>
      <c r="OM44" t="n">
        <v>0.118280450420708</v>
      </c>
      <c r="ON44" t="n">
        <v>0</v>
      </c>
      <c r="OO44" t="n">
        <v>0</v>
      </c>
      <c r="OP44" t="n">
        <v>28.536448154437</v>
      </c>
      <c r="OQ44" t="n">
        <v>5.3422470721351</v>
      </c>
      <c r="OR44" t="n">
        <v>14.7058218722424</v>
      </c>
      <c r="OS44" t="n">
        <v>7.05486276415426</v>
      </c>
      <c r="OT44" t="n">
        <v>2.74971034487452</v>
      </c>
      <c r="OU44" t="n">
        <v>2.45209418010697</v>
      </c>
      <c r="OV44" t="n">
        <v>0</v>
      </c>
      <c r="OW44" t="n">
        <v>0</v>
      </c>
      <c r="OX44" t="n">
        <v>9.10678264867808</v>
      </c>
      <c r="OY44" t="n">
        <v>0.405646393259225</v>
      </c>
      <c r="OZ44" t="n">
        <v>0.854188080513596</v>
      </c>
      <c r="PA44" t="n">
        <v>0.528907442360891</v>
      </c>
      <c r="PB44" t="n">
        <v>0</v>
      </c>
      <c r="PC44" t="n">
        <v>2.79172357238861</v>
      </c>
      <c r="PD44" t="n">
        <v>0</v>
      </c>
      <c r="PE44" t="n">
        <v>0</v>
      </c>
      <c r="PF44" t="n">
        <v>0</v>
      </c>
      <c r="PG44" t="n">
        <v>4.36453627794922</v>
      </c>
      <c r="PH44" t="n">
        <v>1.05256275851809</v>
      </c>
      <c r="PI44" t="n">
        <v>0.460963206901167</v>
      </c>
      <c r="PJ44" t="n">
        <v>0</v>
      </c>
      <c r="PK44" t="n">
        <v>0.399660001436328</v>
      </c>
      <c r="PL44" t="n">
        <v>7.99521028214673</v>
      </c>
      <c r="PM44" t="n">
        <v>0</v>
      </c>
      <c r="PN44" t="n">
        <v>0</v>
      </c>
      <c r="PO44" t="n">
        <v>0</v>
      </c>
      <c r="PP44" t="n">
        <v>0</v>
      </c>
      <c r="PQ44" t="n">
        <v>0.689343016595949</v>
      </c>
      <c r="PR44" t="n">
        <v>0.901947023723204</v>
      </c>
      <c r="PS44" t="n">
        <v>0.772486765969177</v>
      </c>
      <c r="PT44" t="n">
        <v>31.53878288102</v>
      </c>
      <c r="PU44" t="n">
        <v>511.068076258232</v>
      </c>
      <c r="PV44" t="n">
        <v>17.5291356891892</v>
      </c>
      <c r="PW44" t="n">
        <v>46.3852389745674</v>
      </c>
      <c r="PX44" t="n">
        <v>9.52992064518329</v>
      </c>
      <c r="PY44" t="n">
        <v>19.7621725830314</v>
      </c>
      <c r="PZ44" t="n">
        <v>2.05285949808694</v>
      </c>
      <c r="QA44" t="n">
        <v>0.861155022328591</v>
      </c>
      <c r="QB44" t="n">
        <v>14.2471189734306</v>
      </c>
      <c r="QC44" t="n">
        <v>0.601385531292629</v>
      </c>
      <c r="QD44" t="n">
        <v>0</v>
      </c>
      <c r="QE44" t="n">
        <v>15.2714092895397</v>
      </c>
      <c r="QF44" t="n">
        <v>33.8574404139177</v>
      </c>
      <c r="QG44" t="n">
        <v>20.7782090175238</v>
      </c>
      <c r="QH44" t="n">
        <v>77.6470356407988</v>
      </c>
      <c r="QI44" t="n">
        <v>62.4988066412833</v>
      </c>
    </row>
    <row r="45">
      <c r="A45" t="s">
        <v>44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23.2311271929278</v>
      </c>
      <c r="I45" t="n">
        <v>4.1838932765713</v>
      </c>
      <c r="J45" t="n">
        <v>1.01557246169786</v>
      </c>
      <c r="K45" t="n">
        <v>0.853429527015133</v>
      </c>
      <c r="L45" t="n">
        <v>0.02327095041058</v>
      </c>
      <c r="M45" t="n">
        <v>0.354509374247353</v>
      </c>
      <c r="N45" t="n">
        <v>1.60313172462061</v>
      </c>
      <c r="O45" t="n">
        <v>15.8913519490318</v>
      </c>
      <c r="P45" t="n">
        <v>5.92879408225773</v>
      </c>
      <c r="Q45" t="n">
        <v>0.538491526635415</v>
      </c>
      <c r="R45" t="n">
        <v>0</v>
      </c>
      <c r="S45" t="n">
        <v>3.31443926366132</v>
      </c>
      <c r="T45" t="n">
        <v>0</v>
      </c>
      <c r="U45" t="n">
        <v>0.468563639660556</v>
      </c>
      <c r="V45" t="n">
        <v>0.818920618714753</v>
      </c>
      <c r="W45" t="n">
        <v>0.794654162760396</v>
      </c>
      <c r="X45" t="n">
        <v>0.516640702501089</v>
      </c>
      <c r="Y45" t="n">
        <v>1.66018368073084</v>
      </c>
      <c r="Z45" t="n">
        <v>0.943591454139182</v>
      </c>
      <c r="AA45" t="n">
        <v>0</v>
      </c>
      <c r="AB45" t="n">
        <v>2.76642521060577</v>
      </c>
      <c r="AC45" t="n">
        <v>4.45536497055268</v>
      </c>
      <c r="AD45" t="n">
        <v>0.855482218660398</v>
      </c>
      <c r="AE45" t="n">
        <v>1.45190420238853</v>
      </c>
      <c r="AF45" t="n">
        <v>1.41935742229894</v>
      </c>
      <c r="AG45" t="n">
        <v>2.05983077267259</v>
      </c>
      <c r="AH45" t="n">
        <v>0.668611697184018</v>
      </c>
      <c r="AI45" t="n">
        <v>1.00918590351661</v>
      </c>
      <c r="AJ45" t="n">
        <v>80.1531564825577</v>
      </c>
      <c r="AK45" t="n">
        <v>109.778707106746</v>
      </c>
      <c r="AL45" t="n">
        <v>3.32135600959228</v>
      </c>
      <c r="AM45" t="n">
        <v>129.985023344488</v>
      </c>
      <c r="AN45" t="n">
        <v>71.6708190670582</v>
      </c>
      <c r="AO45" t="n">
        <v>28.8625968151585</v>
      </c>
      <c r="AP45" t="n">
        <v>3.87692056982558</v>
      </c>
      <c r="AQ45" t="n">
        <v>2.37964941982604</v>
      </c>
      <c r="AR45" t="n">
        <v>8.55395785364972</v>
      </c>
      <c r="AS45" t="n">
        <v>28.6802808812803</v>
      </c>
      <c r="AT45" t="n">
        <v>3.61818577482264</v>
      </c>
      <c r="AU45" t="n">
        <v>58.5600183031184</v>
      </c>
      <c r="AV45" t="n">
        <v>1.96951513524882</v>
      </c>
      <c r="AW45" t="n">
        <v>9.81732331570789</v>
      </c>
      <c r="AX45" t="n">
        <v>23.4610028794211</v>
      </c>
      <c r="AY45" t="n">
        <v>49.6971610623314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7.76159084454388</v>
      </c>
      <c r="BG45" t="n">
        <v>0.926832439926645</v>
      </c>
      <c r="BH45" t="n">
        <v>0.496377587202118</v>
      </c>
      <c r="BI45" t="n">
        <v>0.252195932479052</v>
      </c>
      <c r="BJ45" t="n">
        <v>0.0163449068433886</v>
      </c>
      <c r="BK45" t="n">
        <v>0.0458569841908272</v>
      </c>
      <c r="BL45" t="n">
        <v>0.610935943418865</v>
      </c>
      <c r="BM45" t="n">
        <v>8.75155411399356</v>
      </c>
      <c r="BN45" t="n">
        <v>0.581635338610355</v>
      </c>
      <c r="BO45" t="n">
        <v>0.163717856896609</v>
      </c>
      <c r="BP45" t="n">
        <v>0</v>
      </c>
      <c r="BQ45" t="n">
        <v>2.74709030876562</v>
      </c>
      <c r="BR45" t="n">
        <v>0.608954197216395</v>
      </c>
      <c r="BS45" t="n">
        <v>0.119870552638146</v>
      </c>
      <c r="BT45" t="n">
        <v>0.219728616211029</v>
      </c>
      <c r="BU45" t="n">
        <v>0.469540782827665</v>
      </c>
      <c r="BV45" t="n">
        <v>0.0578178010132872</v>
      </c>
      <c r="BW45" t="n">
        <v>0.468969959890365</v>
      </c>
      <c r="BX45" t="n">
        <v>0.441927105311082</v>
      </c>
      <c r="BY45" t="n">
        <v>0</v>
      </c>
      <c r="BZ45" t="n">
        <v>0.99958619134235</v>
      </c>
      <c r="CA45" t="n">
        <v>0.482970496250772</v>
      </c>
      <c r="CB45" t="n">
        <v>0.844525290626881</v>
      </c>
      <c r="CC45" t="n">
        <v>0.67213518895382</v>
      </c>
      <c r="CD45" t="n">
        <v>0.343260034891188</v>
      </c>
      <c r="CE45" t="n">
        <v>7.51477323337916</v>
      </c>
      <c r="CF45" t="n">
        <v>0.429621232783945</v>
      </c>
      <c r="CG45" t="n">
        <v>1.94643005961602</v>
      </c>
      <c r="CH45" t="n">
        <v>54.3943261489181</v>
      </c>
      <c r="CI45" t="n">
        <v>73.4204881829875</v>
      </c>
      <c r="CJ45" t="n">
        <v>1.44380453485946</v>
      </c>
      <c r="CK45" t="n">
        <v>76.2401612477526</v>
      </c>
      <c r="CL45" t="n">
        <v>19.4704405279871</v>
      </c>
      <c r="CM45" t="n">
        <v>8.44518389205123</v>
      </c>
      <c r="CN45" t="n">
        <v>1.58084038235808</v>
      </c>
      <c r="CO45" t="n">
        <v>1.32657804977777</v>
      </c>
      <c r="CP45" t="n">
        <v>3.28841271437589</v>
      </c>
      <c r="CQ45" t="n">
        <v>5.69990181213127</v>
      </c>
      <c r="CR45" t="n">
        <v>0</v>
      </c>
      <c r="CS45" t="n">
        <v>10.7934803052955</v>
      </c>
      <c r="CT45" t="n">
        <v>0.989518854700231</v>
      </c>
      <c r="CU45" t="n">
        <v>11.0511027300081</v>
      </c>
      <c r="CV45" t="n">
        <v>17.7129855105954</v>
      </c>
      <c r="CW45" t="n">
        <v>26.256753731428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1.17111449568068</v>
      </c>
      <c r="DE45" t="n">
        <v>0.109058866260597</v>
      </c>
      <c r="DF45" t="n">
        <v>0</v>
      </c>
      <c r="DG45" t="n">
        <v>0.0142460758905566</v>
      </c>
      <c r="DH45" t="n">
        <v>0</v>
      </c>
      <c r="DI45" t="n">
        <v>0</v>
      </c>
      <c r="DJ45" t="n">
        <v>0.0346313380646265</v>
      </c>
      <c r="DK45" t="n">
        <v>0</v>
      </c>
      <c r="DL45" t="n">
        <v>0.17547555313344</v>
      </c>
      <c r="DM45" t="n">
        <v>0</v>
      </c>
      <c r="DN45" t="n">
        <v>0</v>
      </c>
      <c r="DO45" t="n">
        <v>0</v>
      </c>
      <c r="DP45" t="n">
        <v>0</v>
      </c>
      <c r="DQ45" t="n">
        <v>0.0249376356569112</v>
      </c>
      <c r="DR45" t="n">
        <v>0</v>
      </c>
      <c r="DS45" t="n">
        <v>0.0405910415089461</v>
      </c>
      <c r="DT45" t="n">
        <v>0.0202430654442799</v>
      </c>
      <c r="DU45" t="n">
        <v>0.04783910059417</v>
      </c>
      <c r="DV45" t="n">
        <v>0</v>
      </c>
      <c r="DW45" t="n">
        <v>0</v>
      </c>
      <c r="DX45" t="n">
        <v>0.53910254558913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0.0260460113342636</v>
      </c>
      <c r="EE45" t="n">
        <v>0.840115965635297</v>
      </c>
      <c r="EF45" t="n">
        <v>12.3752220878601</v>
      </c>
      <c r="EG45" t="n">
        <v>11.3325819073243</v>
      </c>
      <c r="EH45" t="n">
        <v>0.309620488009572</v>
      </c>
      <c r="EI45" t="n">
        <v>8.13065790070616</v>
      </c>
      <c r="EJ45" t="n">
        <v>1.45407535363965</v>
      </c>
      <c r="EK45" t="n">
        <v>3.19831766261792</v>
      </c>
      <c r="EL45" t="n">
        <v>0.213365583336446</v>
      </c>
      <c r="EM45" t="n">
        <v>0.22968898023058</v>
      </c>
      <c r="EN45" t="n">
        <v>0</v>
      </c>
      <c r="EO45" t="n">
        <v>0.615942179732781</v>
      </c>
      <c r="EP45" t="n">
        <v>0</v>
      </c>
      <c r="EQ45" t="n">
        <v>0</v>
      </c>
      <c r="ER45" t="n">
        <v>0.251769319185942</v>
      </c>
      <c r="ES45" t="n">
        <v>1.52411110510331</v>
      </c>
      <c r="ET45" t="n">
        <v>4.72958325676937</v>
      </c>
      <c r="EU45" t="n">
        <v>6.7897171676858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9.11044613894567</v>
      </c>
      <c r="FC45" t="n">
        <v>0.776036725022451</v>
      </c>
      <c r="FD45" t="n">
        <v>0.0276295644191538</v>
      </c>
      <c r="FE45" t="n">
        <v>0.386411875062635</v>
      </c>
      <c r="FF45" t="n">
        <v>0</v>
      </c>
      <c r="FG45" t="n">
        <v>0</v>
      </c>
      <c r="FH45" t="n">
        <v>0.0522723510807566</v>
      </c>
      <c r="FI45" t="n">
        <v>6.52745667500002</v>
      </c>
      <c r="FJ45" t="n">
        <v>0</v>
      </c>
      <c r="FK45" t="n">
        <v>1.6336868975555</v>
      </c>
      <c r="FL45" t="n">
        <v>0</v>
      </c>
      <c r="FM45" t="n">
        <v>0.695224704434459</v>
      </c>
      <c r="FN45" t="n">
        <v>0</v>
      </c>
      <c r="FO45" t="n">
        <v>0.148729786502922</v>
      </c>
      <c r="FP45" t="n">
        <v>0</v>
      </c>
      <c r="FQ45" t="n">
        <v>0.0759901554660309</v>
      </c>
      <c r="FR45" t="n">
        <v>0.206776468720007</v>
      </c>
      <c r="FS45" t="n">
        <v>0.412072271164095</v>
      </c>
      <c r="FT45" t="n">
        <v>0.446221982130748</v>
      </c>
      <c r="FU45" t="n">
        <v>0</v>
      </c>
      <c r="FV45" t="n">
        <v>0.634534511543019</v>
      </c>
      <c r="FW45" t="n">
        <v>0.557904602108572</v>
      </c>
      <c r="FX45" t="n">
        <v>0</v>
      </c>
      <c r="FY45" t="n">
        <v>0</v>
      </c>
      <c r="FZ45" t="n">
        <v>0</v>
      </c>
      <c r="GA45" t="n">
        <v>0.160708708808782</v>
      </c>
      <c r="GB45" t="n">
        <v>0.288799170493046</v>
      </c>
      <c r="GC45" t="n">
        <v>1.12626477521086</v>
      </c>
      <c r="GD45" t="n">
        <v>22.9482282517719</v>
      </c>
      <c r="GE45" t="n">
        <v>43.7827244410523</v>
      </c>
      <c r="GF45" t="n">
        <v>0.766031966329046</v>
      </c>
      <c r="GG45" t="n">
        <v>39.4910468897097</v>
      </c>
      <c r="GH45" t="n">
        <v>5.23992979409833</v>
      </c>
      <c r="GI45" t="n">
        <v>4.25323292636324</v>
      </c>
      <c r="GJ45" t="n">
        <v>1.09413777627863</v>
      </c>
      <c r="GK45" t="n">
        <v>0</v>
      </c>
      <c r="GL45" t="n">
        <v>1.85890631348801</v>
      </c>
      <c r="GM45" t="n">
        <v>3.06896233882526</v>
      </c>
      <c r="GN45" t="n">
        <v>0</v>
      </c>
      <c r="GO45" t="n">
        <v>5.25686669755134</v>
      </c>
      <c r="GP45" t="n">
        <v>0.516340797468059</v>
      </c>
      <c r="GQ45" t="n">
        <v>4.79611074184355</v>
      </c>
      <c r="GR45" t="n">
        <v>11.845762205891</v>
      </c>
      <c r="GS45" t="n">
        <v>20.427805291153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18.2050935502488</v>
      </c>
      <c r="HA45" t="n">
        <v>1.36865000028297</v>
      </c>
      <c r="HB45" t="n">
        <v>1.72248522671591</v>
      </c>
      <c r="HC45" t="n">
        <v>2.04347216341628</v>
      </c>
      <c r="HD45" t="n">
        <v>0.358239299554459</v>
      </c>
      <c r="HE45" t="n">
        <v>0.660580180700381</v>
      </c>
      <c r="HF45" t="n">
        <v>0.894635352270256</v>
      </c>
      <c r="HG45" t="n">
        <v>23.7272970916078</v>
      </c>
      <c r="HH45" t="n">
        <v>3.58691490884507</v>
      </c>
      <c r="HI45" t="n">
        <v>1.42828096924827</v>
      </c>
      <c r="HJ45" t="n">
        <v>0</v>
      </c>
      <c r="HK45" t="n">
        <v>2.65194567819509</v>
      </c>
      <c r="HL45" t="n">
        <v>3.14314000865494</v>
      </c>
      <c r="HM45" t="n">
        <v>1.25326717708924</v>
      </c>
      <c r="HN45" t="n">
        <v>0.328281602661549</v>
      </c>
      <c r="HO45" t="n">
        <v>1.39914567379168</v>
      </c>
      <c r="HP45" t="n">
        <v>1.86175605742215</v>
      </c>
      <c r="HQ45" t="n">
        <v>1.11996389283983</v>
      </c>
      <c r="HR45" t="n">
        <v>3.81377582861122</v>
      </c>
      <c r="HS45" t="n">
        <v>0.289406749318611</v>
      </c>
      <c r="HT45" t="n">
        <v>2.70325308219995</v>
      </c>
      <c r="HU45" t="n">
        <v>3.32736624732353</v>
      </c>
      <c r="HV45" t="n">
        <v>1.17542075707086</v>
      </c>
      <c r="HW45" t="n">
        <v>0.786337550787804</v>
      </c>
      <c r="HX45" t="n">
        <v>0.348708940141575</v>
      </c>
      <c r="HY45" t="n">
        <v>3.59104840363573</v>
      </c>
      <c r="HZ45" t="n">
        <v>0.628189263412215</v>
      </c>
      <c r="IA45" t="n">
        <v>6.08871475239788</v>
      </c>
      <c r="IB45" t="n">
        <v>117.082919833071</v>
      </c>
      <c r="IC45" t="n">
        <v>134.953101841177</v>
      </c>
      <c r="ID45" t="n">
        <v>2.61084173749572</v>
      </c>
      <c r="IE45" t="n">
        <v>211.662997433119</v>
      </c>
      <c r="IF45" t="n">
        <v>23.3294922406853</v>
      </c>
      <c r="IG45" t="n">
        <v>14.8070479532336</v>
      </c>
      <c r="IH45" t="n">
        <v>1.35126186103879</v>
      </c>
      <c r="II45" t="n">
        <v>0.762173558369728</v>
      </c>
      <c r="IJ45" t="n">
        <v>1.51297000752699</v>
      </c>
      <c r="IK45" t="n">
        <v>19.5188567562496</v>
      </c>
      <c r="IL45" t="n">
        <v>0.532934313561457</v>
      </c>
      <c r="IM45" t="n">
        <v>19.7360640385984</v>
      </c>
      <c r="IN45" t="n">
        <v>1.8655099196098</v>
      </c>
      <c r="IO45" t="n">
        <v>14.4333270236354</v>
      </c>
      <c r="IP45" t="n">
        <v>27.0184017619331</v>
      </c>
      <c r="IQ45" t="n">
        <v>55.1161119903738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5.31268884109398</v>
      </c>
      <c r="IY45" t="n">
        <v>0.383405175806018</v>
      </c>
      <c r="IZ45" t="n">
        <v>0.339588332325214</v>
      </c>
      <c r="JA45" t="n">
        <v>0.130844387671425</v>
      </c>
      <c r="JB45" t="n">
        <v>0.0342660773360217</v>
      </c>
      <c r="JC45" t="n">
        <v>0</v>
      </c>
      <c r="JD45" t="n">
        <v>0.0461320332714212</v>
      </c>
      <c r="JE45" t="n">
        <v>1.03540884550329</v>
      </c>
      <c r="JF45" t="n">
        <v>0.802505252212152</v>
      </c>
      <c r="JG45" t="n">
        <v>0</v>
      </c>
      <c r="JH45" t="n">
        <v>0</v>
      </c>
      <c r="JI45" t="n">
        <v>0.622937588471514</v>
      </c>
      <c r="JJ45" t="n">
        <v>0.890672875805026</v>
      </c>
      <c r="JK45" t="n">
        <v>0.110711135782165</v>
      </c>
      <c r="JL45" t="n">
        <v>0</v>
      </c>
      <c r="JM45" t="n">
        <v>1.05318454696181</v>
      </c>
      <c r="JN45" t="n">
        <v>0.184354573547438</v>
      </c>
      <c r="JO45" t="n">
        <v>0.0579082673414192</v>
      </c>
      <c r="JP45" t="n">
        <v>0.542994753379393</v>
      </c>
      <c r="JQ45" t="n">
        <v>0.733705567411126</v>
      </c>
      <c r="JR45" t="n">
        <v>0.798241367119784</v>
      </c>
      <c r="JS45" t="n">
        <v>1.89442913012801</v>
      </c>
      <c r="JT45" t="n">
        <v>0.46972344565133</v>
      </c>
      <c r="JU45" t="n">
        <v>0</v>
      </c>
      <c r="JV45" t="n">
        <v>0</v>
      </c>
      <c r="JW45" t="n">
        <v>1.04910359609181</v>
      </c>
      <c r="JX45" t="n">
        <v>0.105558130048202</v>
      </c>
      <c r="JY45" t="n">
        <v>0.690712429998263</v>
      </c>
      <c r="JZ45" t="n">
        <v>23.2293627434807</v>
      </c>
      <c r="KA45" t="n">
        <v>45.7768436724908</v>
      </c>
      <c r="KB45" t="n">
        <v>0.851504766490021</v>
      </c>
      <c r="KC45" t="n">
        <v>44.6555869878984</v>
      </c>
      <c r="KD45" t="n">
        <v>5.52367637413063</v>
      </c>
      <c r="KE45" t="n">
        <v>4.07833024870819</v>
      </c>
      <c r="KF45" t="n">
        <v>0.236333501040055</v>
      </c>
      <c r="KG45" t="n">
        <v>0</v>
      </c>
      <c r="KH45" t="n">
        <v>8.7139211817089</v>
      </c>
      <c r="KI45" t="n">
        <v>8.36698254818994</v>
      </c>
      <c r="KJ45" t="n">
        <v>0.226344869818506</v>
      </c>
      <c r="KK45" t="n">
        <v>1.1451249227204</v>
      </c>
      <c r="KL45" t="n">
        <v>0.632293375041208</v>
      </c>
      <c r="KM45" t="n">
        <v>4.16374293462194</v>
      </c>
      <c r="KN45" t="n">
        <v>11.7647577539929</v>
      </c>
      <c r="KO45" t="n">
        <v>28.1732407585123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29.4982891143182</v>
      </c>
      <c r="KW45" t="n">
        <v>2.90735307616999</v>
      </c>
      <c r="KX45" t="n">
        <v>1.61844936527093</v>
      </c>
      <c r="KY45" t="n">
        <v>0.621879196504629</v>
      </c>
      <c r="KZ45" t="n">
        <v>0.0638271343256954</v>
      </c>
      <c r="LA45" t="n">
        <v>0.0932733211996897</v>
      </c>
      <c r="LB45" t="n">
        <v>2.32377490183282</v>
      </c>
      <c r="LC45" t="n">
        <v>22.1268553209062</v>
      </c>
      <c r="LD45" t="n">
        <v>7.26752090025952</v>
      </c>
      <c r="LE45" t="n">
        <v>2.82087213607717</v>
      </c>
      <c r="LF45" t="n">
        <v>17.9822710814545</v>
      </c>
      <c r="LG45" t="n">
        <v>13.9363285959372</v>
      </c>
      <c r="LH45" t="n">
        <v>0.666203731889941</v>
      </c>
      <c r="LI45" t="n">
        <v>1.69367730157273</v>
      </c>
      <c r="LJ45" t="n">
        <v>2.86494506616207</v>
      </c>
      <c r="LK45" t="n">
        <v>3.8641323292645</v>
      </c>
      <c r="LL45" t="n">
        <v>1.070854224147</v>
      </c>
      <c r="LM45" t="n">
        <v>3.30466508033245</v>
      </c>
      <c r="LN45" t="n">
        <v>10.9055315049983</v>
      </c>
      <c r="LO45" t="n">
        <v>1.71657228024884</v>
      </c>
      <c r="LP45" t="n">
        <v>8.79518898854069</v>
      </c>
      <c r="LQ45" t="n">
        <v>9.69158342895897</v>
      </c>
      <c r="LR45" t="n">
        <v>3.69837192759192</v>
      </c>
      <c r="LS45" t="n">
        <v>2.5461057869479</v>
      </c>
      <c r="LT45" t="n">
        <v>2.12168053989964</v>
      </c>
      <c r="LU45" t="n">
        <v>8.9377340033066</v>
      </c>
      <c r="LV45" t="n">
        <v>1.9823759072692</v>
      </c>
      <c r="LW45" t="n">
        <v>8.7815099160901</v>
      </c>
      <c r="LX45" t="n">
        <v>152.904669572517</v>
      </c>
      <c r="LY45" t="n">
        <v>257.45442007603</v>
      </c>
      <c r="LZ45" t="n">
        <v>4.71253628908263</v>
      </c>
      <c r="MA45" t="n">
        <v>365.27200655559</v>
      </c>
      <c r="MB45" t="n">
        <v>242.992400992558</v>
      </c>
      <c r="MC45" t="n">
        <v>110.908975159287</v>
      </c>
      <c r="MD45" t="n">
        <v>12.8727977421838</v>
      </c>
      <c r="ME45" t="n">
        <v>3.5940657070173</v>
      </c>
      <c r="MF45" t="n">
        <v>41.7764180806276</v>
      </c>
      <c r="MG45" t="n">
        <v>56.9471905693161</v>
      </c>
      <c r="MH45" t="n">
        <v>7.64365509667096</v>
      </c>
      <c r="MI45" t="n">
        <v>171.285866091216</v>
      </c>
      <c r="MJ45" t="n">
        <v>4.56168208255074</v>
      </c>
      <c r="MK45" t="n">
        <v>21.848296045932</v>
      </c>
      <c r="ML45" t="n">
        <v>53.8008793727064</v>
      </c>
      <c r="MM45" t="n">
        <v>91.6642227983057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6.8994364402732</v>
      </c>
      <c r="MU45" t="n">
        <v>1.29965595655447</v>
      </c>
      <c r="MV45" t="n">
        <v>0.260685267891131</v>
      </c>
      <c r="MW45" t="n">
        <v>0.040427403140718</v>
      </c>
      <c r="MX45" t="n">
        <v>0</v>
      </c>
      <c r="MY45" t="n">
        <v>0</v>
      </c>
      <c r="MZ45" t="n">
        <v>0.933389622023357</v>
      </c>
      <c r="NA45" t="n">
        <v>0</v>
      </c>
      <c r="NB45" t="n">
        <v>0.510191778026113</v>
      </c>
      <c r="NC45" t="n">
        <v>2.38441022957038</v>
      </c>
      <c r="ND45" t="n">
        <v>0</v>
      </c>
      <c r="NE45" t="n">
        <v>0.366860825568438</v>
      </c>
      <c r="NF45" t="n">
        <v>0.538279310274293</v>
      </c>
      <c r="NG45" t="n">
        <v>0.196718139619949</v>
      </c>
      <c r="NH45" t="n">
        <v>0</v>
      </c>
      <c r="NI45" t="n">
        <v>0.807669639071495</v>
      </c>
      <c r="NJ45" t="n">
        <v>0.16182060853672</v>
      </c>
      <c r="NK45" t="n">
        <v>0.161672292825735</v>
      </c>
      <c r="NL45" t="n">
        <v>1.41007402972171</v>
      </c>
      <c r="NM45" t="n">
        <v>0.732371724595315</v>
      </c>
      <c r="NN45" t="n">
        <v>0.522609849547504</v>
      </c>
      <c r="NO45" t="n">
        <v>0.921889129240865</v>
      </c>
      <c r="NP45" t="n">
        <v>0.104810859441071</v>
      </c>
      <c r="NQ45" t="n">
        <v>0</v>
      </c>
      <c r="NR45" t="n">
        <v>0.196196786478264</v>
      </c>
      <c r="NS45" t="n">
        <v>0.213915577842526</v>
      </c>
      <c r="NT45" t="n">
        <v>1.1118731298581</v>
      </c>
      <c r="NU45" t="n">
        <v>1.01145101633515</v>
      </c>
      <c r="NV45" t="n">
        <v>45.6916710771222</v>
      </c>
      <c r="NW45" t="n">
        <v>67.9230331229528</v>
      </c>
      <c r="NX45" t="n">
        <v>1.00752417622937</v>
      </c>
      <c r="NY45" t="n">
        <v>65.3270036010326</v>
      </c>
      <c r="NZ45" t="n">
        <v>12.971483652625</v>
      </c>
      <c r="OA45" t="n">
        <v>4.69100747237207</v>
      </c>
      <c r="OB45" t="n">
        <v>1.72225000067441</v>
      </c>
      <c r="OC45" t="n">
        <v>1.3519634253408</v>
      </c>
      <c r="OD45" t="n">
        <v>1.37253804377055</v>
      </c>
      <c r="OE45" t="n">
        <v>6.73658745612974</v>
      </c>
      <c r="OF45" t="n">
        <v>0.48207287588793</v>
      </c>
      <c r="OG45" t="n">
        <v>1.72697235460859</v>
      </c>
      <c r="OH45" t="n">
        <v>0.808502099877027</v>
      </c>
      <c r="OI45" t="n">
        <v>5.00122287238401</v>
      </c>
      <c r="OJ45" t="n">
        <v>11.0765738149238</v>
      </c>
      <c r="OK45" t="n">
        <v>26.3679597338702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6.95565841212037</v>
      </c>
      <c r="OS45" t="n">
        <v>1.58810692873246</v>
      </c>
      <c r="OT45" t="n">
        <v>0.416663742449583</v>
      </c>
      <c r="OU45" t="n">
        <v>0.305151204214422</v>
      </c>
      <c r="OV45" t="n">
        <v>0</v>
      </c>
      <c r="OW45" t="n">
        <v>0</v>
      </c>
      <c r="OX45" t="n">
        <v>1.38593026128056</v>
      </c>
      <c r="OY45" t="n">
        <v>0.477622423180181</v>
      </c>
      <c r="OZ45" t="n">
        <v>0.171113756807354</v>
      </c>
      <c r="PA45" t="n">
        <v>0.192293675014117</v>
      </c>
      <c r="PB45" t="n">
        <v>0</v>
      </c>
      <c r="PC45" t="n">
        <v>0.736064407350229</v>
      </c>
      <c r="PD45" t="n">
        <v>0</v>
      </c>
      <c r="PE45" t="n">
        <v>0</v>
      </c>
      <c r="PF45" t="n">
        <v>0</v>
      </c>
      <c r="PG45" t="n">
        <v>2.05469029215899</v>
      </c>
      <c r="PH45" t="n">
        <v>0.101113520041344</v>
      </c>
      <c r="PI45" t="n">
        <v>0.0885397456718947</v>
      </c>
      <c r="PJ45" t="n">
        <v>0</v>
      </c>
      <c r="PK45" t="n">
        <v>0.114755064693005</v>
      </c>
      <c r="PL45" t="n">
        <v>1.49735571262985</v>
      </c>
      <c r="PM45" t="n">
        <v>0</v>
      </c>
      <c r="PN45" t="n">
        <v>0</v>
      </c>
      <c r="PO45" t="n">
        <v>0</v>
      </c>
      <c r="PP45" t="n">
        <v>0</v>
      </c>
      <c r="PQ45" t="n">
        <v>0.136242310660203</v>
      </c>
      <c r="PR45" t="n">
        <v>0.294995315364713</v>
      </c>
      <c r="PS45" t="n">
        <v>2.81678428679996</v>
      </c>
      <c r="PT45" t="n">
        <v>49.1995542200655</v>
      </c>
      <c r="PU45" t="n">
        <v>86.5163916389753</v>
      </c>
      <c r="PV45" t="n">
        <v>0.918360047299544</v>
      </c>
      <c r="PW45" t="n">
        <v>69.7682799558758</v>
      </c>
      <c r="PX45" t="n">
        <v>5.10939157597454</v>
      </c>
      <c r="PY45" t="n">
        <v>7.35505751238166</v>
      </c>
      <c r="PZ45" t="n">
        <v>0.764030351931135</v>
      </c>
      <c r="QA45" t="n">
        <v>0.320503461298699</v>
      </c>
      <c r="QB45" t="n">
        <v>1.14766777093403</v>
      </c>
      <c r="QC45" t="n">
        <v>1.49925358324587</v>
      </c>
      <c r="QD45" t="n">
        <v>0</v>
      </c>
      <c r="QE45" t="n">
        <v>2.60757820362834</v>
      </c>
      <c r="QF45" t="n">
        <v>0.563178537708812</v>
      </c>
      <c r="QG45" t="n">
        <v>7.72327678460502</v>
      </c>
      <c r="QH45" t="n">
        <v>16.7341751635596</v>
      </c>
      <c r="QI45" t="n">
        <v>25.5052251993094</v>
      </c>
    </row>
    <row r="46">
      <c r="A46" t="s">
        <v>45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0.064004244328684</v>
      </c>
      <c r="I46" t="n">
        <v>0.0270134903843089</v>
      </c>
      <c r="J46" t="n">
        <v>0.0230290633515693</v>
      </c>
      <c r="K46" t="n">
        <v>0.00916879310783457</v>
      </c>
      <c r="L46" t="n">
        <v>0.00172556415531282</v>
      </c>
      <c r="M46" t="n">
        <v>0.0123402839660078</v>
      </c>
      <c r="N46" t="n">
        <v>0.00981119533792742</v>
      </c>
      <c r="O46" t="n">
        <v>0.125829707083006</v>
      </c>
      <c r="P46" t="n">
        <v>0.294115680898437</v>
      </c>
      <c r="Q46" t="n">
        <v>0.068310106432917</v>
      </c>
      <c r="R46" t="n">
        <v>0</v>
      </c>
      <c r="S46" t="n">
        <v>0.112498442836183</v>
      </c>
      <c r="T46" t="n">
        <v>0</v>
      </c>
      <c r="U46" t="n">
        <v>0.00724126258675549</v>
      </c>
      <c r="V46" t="n">
        <v>0.0115463163935642</v>
      </c>
      <c r="W46" t="n">
        <v>0.00326631512526628</v>
      </c>
      <c r="X46" t="n">
        <v>0.00298910575065391</v>
      </c>
      <c r="Y46" t="n">
        <v>0.017899415599844</v>
      </c>
      <c r="Z46" t="n">
        <v>0.028244547811626</v>
      </c>
      <c r="AA46" t="n">
        <v>0</v>
      </c>
      <c r="AB46" t="n">
        <v>0.0233677774625931</v>
      </c>
      <c r="AC46" t="n">
        <v>0.26755718041441</v>
      </c>
      <c r="AD46" t="n">
        <v>0.00695041253002468</v>
      </c>
      <c r="AE46" t="n">
        <v>0.480293303518069</v>
      </c>
      <c r="AF46" t="n">
        <v>0.0211749651187533</v>
      </c>
      <c r="AG46" t="n">
        <v>0.162462642619892</v>
      </c>
      <c r="AH46" t="n">
        <v>0</v>
      </c>
      <c r="AI46" t="n">
        <v>0</v>
      </c>
      <c r="AJ46" t="n">
        <v>0</v>
      </c>
      <c r="AK46" t="n">
        <v>0.0224496404400152</v>
      </c>
      <c r="AL46" t="n">
        <v>0</v>
      </c>
      <c r="AM46" t="n">
        <v>0.118167900048837</v>
      </c>
      <c r="AN46" t="n">
        <v>0.953913769149194</v>
      </c>
      <c r="AO46" t="n">
        <v>2.34513500238269</v>
      </c>
      <c r="AP46" t="n">
        <v>0.315006379643109</v>
      </c>
      <c r="AQ46" t="n">
        <v>0.193350556223012</v>
      </c>
      <c r="AR46" t="n">
        <v>0.203047028000585</v>
      </c>
      <c r="AS46" t="n">
        <v>0.0945533423228278</v>
      </c>
      <c r="AT46" t="n">
        <v>0.728552311671865</v>
      </c>
      <c r="AU46" t="n">
        <v>0.334476776311514</v>
      </c>
      <c r="AV46" t="n">
        <v>0.0395477205055994</v>
      </c>
      <c r="AW46" t="n">
        <v>2.08299733219585</v>
      </c>
      <c r="AX46" t="n">
        <v>5.09015468038657</v>
      </c>
      <c r="AY46" t="n">
        <v>3.53384589150596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0.0213840143299071</v>
      </c>
      <c r="BG46" t="n">
        <v>0.00598413428564836</v>
      </c>
      <c r="BH46" t="n">
        <v>0.0112558299216442</v>
      </c>
      <c r="BI46" t="n">
        <v>0.00270945901722574</v>
      </c>
      <c r="BJ46" t="n">
        <v>0.00121199112512636</v>
      </c>
      <c r="BK46" t="n">
        <v>0.00159625738512826</v>
      </c>
      <c r="BL46" t="n">
        <v>0.00373893909514016</v>
      </c>
      <c r="BM46" t="n">
        <v>0.0692958971783375</v>
      </c>
      <c r="BN46" t="n">
        <v>0.0288537721628601</v>
      </c>
      <c r="BO46" t="n">
        <v>0.0207683569311728</v>
      </c>
      <c r="BP46" t="n">
        <v>0</v>
      </c>
      <c r="BQ46" t="n">
        <v>0.0932415281989856</v>
      </c>
      <c r="BR46" t="n">
        <v>0.00255972476407658</v>
      </c>
      <c r="BS46" t="n">
        <v>0.00185250001195383</v>
      </c>
      <c r="BT46" t="n">
        <v>0.00309804890182683</v>
      </c>
      <c r="BU46" t="n">
        <v>0.00192998191257422</v>
      </c>
      <c r="BV46" t="n">
        <v>0.000334513948789422</v>
      </c>
      <c r="BW46" t="n">
        <v>0.00505624065177204</v>
      </c>
      <c r="BX46" t="n">
        <v>0.0132282156652207</v>
      </c>
      <c r="BY46" t="n">
        <v>0</v>
      </c>
      <c r="BZ46" t="n">
        <v>0.00844342640618657</v>
      </c>
      <c r="CA46" t="n">
        <v>0.0290037348352575</v>
      </c>
      <c r="CB46" t="n">
        <v>0.00686139236311346</v>
      </c>
      <c r="CC46" t="n">
        <v>0.222343891409845</v>
      </c>
      <c r="CD46" t="n">
        <v>0.00512099288825368</v>
      </c>
      <c r="CE46" t="n">
        <v>0.592703990240885</v>
      </c>
      <c r="CF46" t="n">
        <v>0</v>
      </c>
      <c r="CG46" t="n">
        <v>0</v>
      </c>
      <c r="CH46" t="n">
        <v>0</v>
      </c>
      <c r="CI46" t="n">
        <v>0.015014419499728</v>
      </c>
      <c r="CJ46" t="n">
        <v>0</v>
      </c>
      <c r="CK46" t="n">
        <v>0.0693090597841838</v>
      </c>
      <c r="CL46" t="n">
        <v>0.259144817274512</v>
      </c>
      <c r="CM46" t="n">
        <v>0.686185531871696</v>
      </c>
      <c r="CN46" t="n">
        <v>0.128445965469613</v>
      </c>
      <c r="CO46" t="n">
        <v>0.107786719195183</v>
      </c>
      <c r="CP46" t="n">
        <v>0.0780577178327426</v>
      </c>
      <c r="CQ46" t="n">
        <v>0.0187914745144886</v>
      </c>
      <c r="CR46" t="n">
        <v>0</v>
      </c>
      <c r="CS46" t="n">
        <v>0.0616490329461662</v>
      </c>
      <c r="CT46" t="n">
        <v>0.0198694665505891</v>
      </c>
      <c r="CU46" t="n">
        <v>2.34477532868839</v>
      </c>
      <c r="CV46" t="n">
        <v>3.84305123543812</v>
      </c>
      <c r="CW46" t="n">
        <v>1.86705476358528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0.00322654590523823</v>
      </c>
      <c r="DE46" t="n">
        <v>0.000704143351732088</v>
      </c>
      <c r="DF46" t="n">
        <v>0</v>
      </c>
      <c r="DG46" t="n">
        <v>0.000153052265364974</v>
      </c>
      <c r="DH46" t="n">
        <v>0</v>
      </c>
      <c r="DI46" t="n">
        <v>0</v>
      </c>
      <c r="DJ46" t="n">
        <v>0.000211944419380923</v>
      </c>
      <c r="DK46" t="n">
        <v>0</v>
      </c>
      <c r="DL46" t="n">
        <v>0.00870499313601024</v>
      </c>
      <c r="DM46" t="n">
        <v>0</v>
      </c>
      <c r="DN46" t="n">
        <v>0</v>
      </c>
      <c r="DO46" t="n">
        <v>0</v>
      </c>
      <c r="DP46" t="n">
        <v>0</v>
      </c>
      <c r="DQ46" t="n">
        <v>0.0003853904844502</v>
      </c>
      <c r="DR46" t="n">
        <v>0</v>
      </c>
      <c r="DS46" t="n">
        <v>0.000166843815893982</v>
      </c>
      <c r="DT46" t="n">
        <v>0.000117119427558523</v>
      </c>
      <c r="DU46" t="n">
        <v>0.000515781448400238</v>
      </c>
      <c r="DV46" t="n">
        <v>0</v>
      </c>
      <c r="DW46" t="n">
        <v>0</v>
      </c>
      <c r="DX46" t="n">
        <v>0.00455375705316309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0.00231750214391821</v>
      </c>
      <c r="EH46" t="n">
        <v>0</v>
      </c>
      <c r="EI46" t="n">
        <v>0.00739148823011442</v>
      </c>
      <c r="EJ46" t="n">
        <v>0.0193532391463191</v>
      </c>
      <c r="EK46" t="n">
        <v>0.25986874110388</v>
      </c>
      <c r="EL46" t="n">
        <v>0.0173363159592093</v>
      </c>
      <c r="EM46" t="n">
        <v>0.01866261967661</v>
      </c>
      <c r="EN46" t="n">
        <v>0</v>
      </c>
      <c r="EO46" t="n">
        <v>0.00203064230829606</v>
      </c>
      <c r="EP46" t="n">
        <v>0</v>
      </c>
      <c r="EQ46" t="n">
        <v>0</v>
      </c>
      <c r="ER46" t="n">
        <v>0.00505550959667682</v>
      </c>
      <c r="ES46" t="n">
        <v>0.323379322836465</v>
      </c>
      <c r="ET46" t="n">
        <v>1.02614157094876</v>
      </c>
      <c r="EU46" t="n">
        <v>0.482800498149589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0.0251002551782294</v>
      </c>
      <c r="FC46" t="n">
        <v>0.00501051514068354</v>
      </c>
      <c r="FD46" t="n">
        <v>0.000626526430542634</v>
      </c>
      <c r="FE46" t="n">
        <v>0.00415140374771319</v>
      </c>
      <c r="FF46" t="n">
        <v>0</v>
      </c>
      <c r="FG46" t="n">
        <v>0</v>
      </c>
      <c r="FH46" t="n">
        <v>0.000319907740174873</v>
      </c>
      <c r="FI46" t="n">
        <v>0.0516852162136088</v>
      </c>
      <c r="FJ46" t="n">
        <v>0</v>
      </c>
      <c r="FK46" t="n">
        <v>0.207240634866359</v>
      </c>
      <c r="FL46" t="n">
        <v>0</v>
      </c>
      <c r="FM46" t="n">
        <v>0.0235972635032464</v>
      </c>
      <c r="FN46" t="n">
        <v>0</v>
      </c>
      <c r="FO46" t="n">
        <v>0.00229849554549292</v>
      </c>
      <c r="FP46" t="n">
        <v>0</v>
      </c>
      <c r="FQ46" t="n">
        <v>0.000312346937575753</v>
      </c>
      <c r="FR46" t="n">
        <v>0.00119633766514859</v>
      </c>
      <c r="FS46" t="n">
        <v>0.00444279324290838</v>
      </c>
      <c r="FT46" t="n">
        <v>0.0133567743260119</v>
      </c>
      <c r="FU46" t="n">
        <v>0</v>
      </c>
      <c r="FV46" t="n">
        <v>0.00535986340828119</v>
      </c>
      <c r="FW46" t="n">
        <v>0.0335037383619497</v>
      </c>
      <c r="FX46" t="n">
        <v>0</v>
      </c>
      <c r="FY46" t="n">
        <v>0</v>
      </c>
      <c r="FZ46" t="n">
        <v>0</v>
      </c>
      <c r="GA46" t="n">
        <v>0.012675391528028</v>
      </c>
      <c r="GB46" t="n">
        <v>0</v>
      </c>
      <c r="GC46" t="n">
        <v>0</v>
      </c>
      <c r="GD46" t="n">
        <v>0</v>
      </c>
      <c r="GE46" t="n">
        <v>0.00895352520621452</v>
      </c>
      <c r="GF46" t="n">
        <v>0</v>
      </c>
      <c r="GG46" t="n">
        <v>0.0359008596653457</v>
      </c>
      <c r="GH46" t="n">
        <v>0.0697416500192184</v>
      </c>
      <c r="GI46" t="n">
        <v>0.345582397619278</v>
      </c>
      <c r="GJ46" t="n">
        <v>0.0889005522627461</v>
      </c>
      <c r="GK46" t="n">
        <v>0</v>
      </c>
      <c r="GL46" t="n">
        <v>0.044125235211934</v>
      </c>
      <c r="GM46" t="n">
        <v>0.0101177756173306</v>
      </c>
      <c r="GN46" t="n">
        <v>0</v>
      </c>
      <c r="GO46" t="n">
        <v>0.0300256024066628</v>
      </c>
      <c r="GP46" t="n">
        <v>0.0103680856158159</v>
      </c>
      <c r="GQ46" t="n">
        <v>1.01761809801979</v>
      </c>
      <c r="GR46" t="n">
        <v>2.57008458866657</v>
      </c>
      <c r="GS46" t="n">
        <v>1.45257222460019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0.0501569831691762</v>
      </c>
      <c r="HA46" t="n">
        <v>0.0088367487357199</v>
      </c>
      <c r="HB46" t="n">
        <v>0.0390589769851242</v>
      </c>
      <c r="HC46" t="n">
        <v>0.0219539785007353</v>
      </c>
      <c r="HD46" t="n">
        <v>0.026563800937606</v>
      </c>
      <c r="HE46" t="n">
        <v>0.0229944469859679</v>
      </c>
      <c r="HF46" t="n">
        <v>0.00547518464174629</v>
      </c>
      <c r="HG46" t="n">
        <v>0.187875698208947</v>
      </c>
      <c r="HH46" t="n">
        <v>0.177939713557733</v>
      </c>
      <c r="HI46" t="n">
        <v>0.181183955920473</v>
      </c>
      <c r="HJ46" t="n">
        <v>0</v>
      </c>
      <c r="HK46" t="n">
        <v>0.0900121364581984</v>
      </c>
      <c r="HL46" t="n">
        <v>0.0132121157123003</v>
      </c>
      <c r="HM46" t="n">
        <v>0.0193682051967143</v>
      </c>
      <c r="HN46" t="n">
        <v>0.0046285844609279</v>
      </c>
      <c r="HO46" t="n">
        <v>0.00575099318788143</v>
      </c>
      <c r="HP46" t="n">
        <v>0.0107714814388701</v>
      </c>
      <c r="HQ46" t="n">
        <v>0.0120749886939826</v>
      </c>
      <c r="HR46" t="n">
        <v>0.114157852173749</v>
      </c>
      <c r="HS46" t="n">
        <v>0.00529296465487203</v>
      </c>
      <c r="HT46" t="n">
        <v>0.0228341674330263</v>
      </c>
      <c r="HU46" t="n">
        <v>0.199817688836729</v>
      </c>
      <c r="HV46" t="n">
        <v>0.00954977085413798</v>
      </c>
      <c r="HW46" t="n">
        <v>0.260122299616512</v>
      </c>
      <c r="HX46" t="n">
        <v>0.00520228346157909</v>
      </c>
      <c r="HY46" t="n">
        <v>0.283232594235711</v>
      </c>
      <c r="HZ46" t="n">
        <v>0</v>
      </c>
      <c r="IA46" t="n">
        <v>0</v>
      </c>
      <c r="IB46" t="n">
        <v>0</v>
      </c>
      <c r="IC46" t="n">
        <v>0.0275977800472111</v>
      </c>
      <c r="ID46" t="n">
        <v>0</v>
      </c>
      <c r="IE46" t="n">
        <v>0.192420413376605</v>
      </c>
      <c r="IF46" t="n">
        <v>0.310507458479398</v>
      </c>
      <c r="IG46" t="n">
        <v>1.20309778983054</v>
      </c>
      <c r="IH46" t="n">
        <v>0.109792320768333</v>
      </c>
      <c r="II46" t="n">
        <v>0.0619278958578831</v>
      </c>
      <c r="IJ46" t="n">
        <v>0.0359136751359259</v>
      </c>
      <c r="IK46" t="n">
        <v>0.0643498978362002</v>
      </c>
      <c r="IL46" t="n">
        <v>0.107310832079508</v>
      </c>
      <c r="IM46" t="n">
        <v>0.112726315120644</v>
      </c>
      <c r="IN46" t="n">
        <v>0.0374593033487051</v>
      </c>
      <c r="IO46" t="n">
        <v>3.06240109631909</v>
      </c>
      <c r="IP46" t="n">
        <v>5.86197635676101</v>
      </c>
      <c r="IQ46" t="n">
        <v>3.91917449104743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0.0146370269425053</v>
      </c>
      <c r="IY46" t="n">
        <v>0.00247547232811297</v>
      </c>
      <c r="IZ46" t="n">
        <v>0.00770048569995365</v>
      </c>
      <c r="JA46" t="n">
        <v>0.00140572253701661</v>
      </c>
      <c r="JB46" t="n">
        <v>0.00254086377010772</v>
      </c>
      <c r="JC46" t="n">
        <v>0</v>
      </c>
      <c r="JD46" t="n">
        <v>0.00028232888340401</v>
      </c>
      <c r="JE46" t="n">
        <v>0.00819849639972068</v>
      </c>
      <c r="JF46" t="n">
        <v>0.0398106892235103</v>
      </c>
      <c r="JG46" t="n">
        <v>0</v>
      </c>
      <c r="JH46" t="n">
        <v>0</v>
      </c>
      <c r="JI46" t="n">
        <v>0.0211436997671089</v>
      </c>
      <c r="JJ46" t="n">
        <v>0.00374392265840523</v>
      </c>
      <c r="JK46" t="n">
        <v>0.00171094881808877</v>
      </c>
      <c r="JL46" t="n">
        <v>0</v>
      </c>
      <c r="JM46" t="n">
        <v>0.00432896821868824</v>
      </c>
      <c r="JN46" t="n">
        <v>0.00106661227673759</v>
      </c>
      <c r="JO46" t="n">
        <v>0.000624343050616327</v>
      </c>
      <c r="JP46" t="n">
        <v>0.0162534762327597</v>
      </c>
      <c r="JQ46" t="n">
        <v>0.0134187528263709</v>
      </c>
      <c r="JR46" t="n">
        <v>0.00674268241801001</v>
      </c>
      <c r="JS46" t="n">
        <v>0.113765790210694</v>
      </c>
      <c r="JT46" t="n">
        <v>0.00381629407495305</v>
      </c>
      <c r="JU46" t="n">
        <v>0</v>
      </c>
      <c r="JV46" t="n">
        <v>0</v>
      </c>
      <c r="JW46" t="n">
        <v>0.0827447307149245</v>
      </c>
      <c r="JX46" t="n">
        <v>0</v>
      </c>
      <c r="JY46" t="n">
        <v>0</v>
      </c>
      <c r="JZ46" t="n">
        <v>0</v>
      </c>
      <c r="KA46" t="n">
        <v>0.0093613206787626</v>
      </c>
      <c r="KB46" t="n">
        <v>0</v>
      </c>
      <c r="KC46" t="n">
        <v>0.0405958840798399</v>
      </c>
      <c r="KD46" t="n">
        <v>0.0735182186864267</v>
      </c>
      <c r="KE46" t="n">
        <v>0.331371258060141</v>
      </c>
      <c r="KF46" t="n">
        <v>0.0192024982741284</v>
      </c>
      <c r="KG46" t="n">
        <v>0</v>
      </c>
      <c r="KH46" t="n">
        <v>0.206844109878612</v>
      </c>
      <c r="KI46" t="n">
        <v>0.0275843241690321</v>
      </c>
      <c r="KJ46" t="n">
        <v>0.0455764541690574</v>
      </c>
      <c r="KK46" t="n">
        <v>0.00654060063032965</v>
      </c>
      <c r="KL46" t="n">
        <v>0.0126964049304006</v>
      </c>
      <c r="KM46" t="n">
        <v>0.883445023236606</v>
      </c>
      <c r="KN46" t="n">
        <v>2.55250967117135</v>
      </c>
      <c r="KO46" t="n">
        <v>2.00333155811469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0.0812709468667426</v>
      </c>
      <c r="KW46" t="n">
        <v>0.0187714526101083</v>
      </c>
      <c r="KX46" t="n">
        <v>0.0366998657110296</v>
      </c>
      <c r="KY46" t="n">
        <v>0.00668113946181315</v>
      </c>
      <c r="KZ46" t="n">
        <v>0.0047328455944233</v>
      </c>
      <c r="LA46" t="n">
        <v>0.00324679501776367</v>
      </c>
      <c r="LB46" t="n">
        <v>0.0142215447009824</v>
      </c>
      <c r="LC46" t="n">
        <v>0.175203200623047</v>
      </c>
      <c r="LD46" t="n">
        <v>0.360527255351982</v>
      </c>
      <c r="LE46" t="n">
        <v>0.357840497608322</v>
      </c>
      <c r="LF46" t="n">
        <v>0.291956884087068</v>
      </c>
      <c r="LG46" t="n">
        <v>0.47302579446407</v>
      </c>
      <c r="LH46" t="n">
        <v>0.00280037184772524</v>
      </c>
      <c r="LI46" t="n">
        <v>0.026174378547171</v>
      </c>
      <c r="LJ46" t="n">
        <v>0.0403941010009058</v>
      </c>
      <c r="LK46" t="n">
        <v>0.015882977104485</v>
      </c>
      <c r="LL46" t="n">
        <v>0.00619559493476627</v>
      </c>
      <c r="LM46" t="n">
        <v>0.035629535681933</v>
      </c>
      <c r="LN46" t="n">
        <v>0.326435561336363</v>
      </c>
      <c r="LO46" t="n">
        <v>0.0313944178160392</v>
      </c>
      <c r="LP46" t="n">
        <v>0.0742922737393156</v>
      </c>
      <c r="LQ46" t="n">
        <v>0.582006805983756</v>
      </c>
      <c r="LR46" t="n">
        <v>0.030047626970527</v>
      </c>
      <c r="LS46" t="n">
        <v>0.842257745041252</v>
      </c>
      <c r="LT46" t="n">
        <v>0.0316527117973885</v>
      </c>
      <c r="LU46" t="n">
        <v>0.704935524060967</v>
      </c>
      <c r="LV46" t="n">
        <v>0</v>
      </c>
      <c r="LW46" t="n">
        <v>0</v>
      </c>
      <c r="LX46" t="n">
        <v>0</v>
      </c>
      <c r="LY46" t="n">
        <v>0.0526491822752059</v>
      </c>
      <c r="LZ46" t="n">
        <v>0</v>
      </c>
      <c r="MA46" t="n">
        <v>0.332064609065821</v>
      </c>
      <c r="MB46" t="n">
        <v>3.23414466477002</v>
      </c>
      <c r="MC46" t="n">
        <v>9.01154256459122</v>
      </c>
      <c r="MD46" t="n">
        <v>1.04593667567085</v>
      </c>
      <c r="ME46" t="n">
        <v>0.29202394174712</v>
      </c>
      <c r="MF46" t="n">
        <v>0.991655287167694</v>
      </c>
      <c r="MG46" t="n">
        <v>0.187743879723938</v>
      </c>
      <c r="MH46" t="n">
        <v>1.53911461071261</v>
      </c>
      <c r="MI46" t="n">
        <v>0.978332076697195</v>
      </c>
      <c r="MJ46" t="n">
        <v>0.0915982440588482</v>
      </c>
      <c r="MK46" t="n">
        <v>4.63567725266671</v>
      </c>
      <c r="ML46" t="n">
        <v>11.6727660516212</v>
      </c>
      <c r="MM46" t="n">
        <v>6.51802296569018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0.019008686577546</v>
      </c>
      <c r="MU46" t="n">
        <v>0.0083912856673211</v>
      </c>
      <c r="MV46" t="n">
        <v>0.0059112843007274</v>
      </c>
      <c r="MW46" t="n">
        <v>0.000434330525896712</v>
      </c>
      <c r="MX46" t="n">
        <v>0</v>
      </c>
      <c r="MY46" t="n">
        <v>0</v>
      </c>
      <c r="MZ46" t="n">
        <v>0.00571236147811412</v>
      </c>
      <c r="NA46" t="n">
        <v>0</v>
      </c>
      <c r="NB46" t="n">
        <v>0.025309599237387</v>
      </c>
      <c r="NC46" t="n">
        <v>0.302473313887381</v>
      </c>
      <c r="ND46" t="n">
        <v>0</v>
      </c>
      <c r="NE46" t="n">
        <v>0.0124519619552344</v>
      </c>
      <c r="NF46" t="n">
        <v>0.00226264452531484</v>
      </c>
      <c r="NG46" t="n">
        <v>0.00304011575801748</v>
      </c>
      <c r="NH46" t="n">
        <v>0</v>
      </c>
      <c r="NI46" t="n">
        <v>0.00331981342569651</v>
      </c>
      <c r="NJ46" t="n">
        <v>0.000936238490714742</v>
      </c>
      <c r="NK46" t="n">
        <v>0.00174308396947595</v>
      </c>
      <c r="NL46" t="n">
        <v>0.0422077830142497</v>
      </c>
      <c r="NM46" t="n">
        <v>0.0133943581538352</v>
      </c>
      <c r="NN46" t="n">
        <v>0.00441444453917161</v>
      </c>
      <c r="NO46" t="n">
        <v>0.0553620315517684</v>
      </c>
      <c r="NP46" t="n">
        <v>0.000851541615771517</v>
      </c>
      <c r="NQ46" t="n">
        <v>0</v>
      </c>
      <c r="NR46" t="n">
        <v>0.0029270006587627</v>
      </c>
      <c r="NS46" t="n">
        <v>0.0168719151761998</v>
      </c>
      <c r="NT46" t="n">
        <v>0</v>
      </c>
      <c r="NU46" t="n">
        <v>0</v>
      </c>
      <c r="NV46" t="n">
        <v>0</v>
      </c>
      <c r="NW46" t="n">
        <v>0.0138901952062781</v>
      </c>
      <c r="NX46" t="n">
        <v>0</v>
      </c>
      <c r="NY46" t="n">
        <v>0.0593880328163527</v>
      </c>
      <c r="NZ46" t="n">
        <v>0.172645953033623</v>
      </c>
      <c r="OA46" t="n">
        <v>0.381152322861012</v>
      </c>
      <c r="OB46" t="n">
        <v>0.139935737083517</v>
      </c>
      <c r="OC46" t="n">
        <v>0.109849324066366</v>
      </c>
      <c r="OD46" t="n">
        <v>0.0325802132034632</v>
      </c>
      <c r="OE46" t="n">
        <v>0.0222092266970388</v>
      </c>
      <c r="OF46" t="n">
        <v>0.0970694513715706</v>
      </c>
      <c r="OG46" t="n">
        <v>0.00986393383551637</v>
      </c>
      <c r="OH46" t="n">
        <v>0.0162346632944698</v>
      </c>
      <c r="OI46" t="n">
        <v>1.0611379055047</v>
      </c>
      <c r="OJ46" t="n">
        <v>2.40319965589096</v>
      </c>
      <c r="OK46" t="n">
        <v>1.87496235561751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0.0191635841334357</v>
      </c>
      <c r="OS46" t="n">
        <v>0.0102536820164126</v>
      </c>
      <c r="OT46" t="n">
        <v>0.0094482433140532</v>
      </c>
      <c r="OU46" t="n">
        <v>0.00327838230279441</v>
      </c>
      <c r="OV46" t="n">
        <v>0</v>
      </c>
      <c r="OW46" t="n">
        <v>0</v>
      </c>
      <c r="OX46" t="n">
        <v>0.00848191842837266</v>
      </c>
      <c r="OY46" t="n">
        <v>0.00378187392726515</v>
      </c>
      <c r="OZ46" t="n">
        <v>0.00848861309673275</v>
      </c>
      <c r="PA46" t="n">
        <v>0.0243933298053258</v>
      </c>
      <c r="PB46" t="n">
        <v>0</v>
      </c>
      <c r="PC46" t="n">
        <v>0.0249834415618666</v>
      </c>
      <c r="PD46" t="n">
        <v>0</v>
      </c>
      <c r="PE46" t="n">
        <v>0</v>
      </c>
      <c r="PF46" t="n">
        <v>0</v>
      </c>
      <c r="PG46" t="n">
        <v>0.00844551792908721</v>
      </c>
      <c r="PH46" t="n">
        <v>0.000585008116397498</v>
      </c>
      <c r="PI46" t="n">
        <v>0.000954599014121179</v>
      </c>
      <c r="PJ46" t="n">
        <v>0</v>
      </c>
      <c r="PK46" t="n">
        <v>0.00209875720873027</v>
      </c>
      <c r="PL46" t="n">
        <v>0.012648046634673</v>
      </c>
      <c r="PM46" t="n">
        <v>0</v>
      </c>
      <c r="PN46" t="n">
        <v>0</v>
      </c>
      <c r="PO46" t="n">
        <v>0</v>
      </c>
      <c r="PP46" t="n">
        <v>0</v>
      </c>
      <c r="PQ46" t="n">
        <v>0.0107456816939278</v>
      </c>
      <c r="PR46" t="n">
        <v>0</v>
      </c>
      <c r="PS46" t="n">
        <v>0</v>
      </c>
      <c r="PT46" t="n">
        <v>0</v>
      </c>
      <c r="PU46" t="n">
        <v>0.0176925192111611</v>
      </c>
      <c r="PV46" t="n">
        <v>0</v>
      </c>
      <c r="PW46" t="n">
        <v>0.0634255464228049</v>
      </c>
      <c r="PX46" t="n">
        <v>0.0680042315651056</v>
      </c>
      <c r="PY46" t="n">
        <v>0.597610912395975</v>
      </c>
      <c r="PZ46" t="n">
        <v>0.0620787634836958</v>
      </c>
      <c r="QA46" t="n">
        <v>0.0260414504746814</v>
      </c>
      <c r="QB46" t="n">
        <v>0.0272424220468639</v>
      </c>
      <c r="QC46" t="n">
        <v>0.00494274926637484</v>
      </c>
      <c r="QD46" t="n">
        <v>0</v>
      </c>
      <c r="QE46" t="n">
        <v>0.0148936830418192</v>
      </c>
      <c r="QF46" t="n">
        <v>0.0113085840293613</v>
      </c>
      <c r="QG46" t="n">
        <v>1.63869156803688</v>
      </c>
      <c r="QH46" t="n">
        <v>3.63068622722505</v>
      </c>
      <c r="QI46" t="n">
        <v>1.81361537270647</v>
      </c>
    </row>
    <row r="47">
      <c r="A47" t="s">
        <v>46</v>
      </c>
      <c r="B47" t="n">
        <v>10.9759943840211</v>
      </c>
      <c r="C47" t="n">
        <v>0.128884296527333</v>
      </c>
      <c r="D47" t="n">
        <v>0.535549911075832</v>
      </c>
      <c r="E47" t="n">
        <v>0</v>
      </c>
      <c r="F47" t="n">
        <v>0</v>
      </c>
      <c r="G47" t="n">
        <v>6.37387967735245</v>
      </c>
      <c r="H47" t="n">
        <v>361.126179443429</v>
      </c>
      <c r="I47" t="n">
        <v>129.110289876904</v>
      </c>
      <c r="J47" t="n">
        <v>16.5662333375356</v>
      </c>
      <c r="K47" t="n">
        <v>12.6342040136751</v>
      </c>
      <c r="L47" t="n">
        <v>0.431508751607556</v>
      </c>
      <c r="M47" t="n">
        <v>7.43230833584974</v>
      </c>
      <c r="N47" t="n">
        <v>37.4728251716335</v>
      </c>
      <c r="O47" t="n">
        <v>51.8765833566002</v>
      </c>
      <c r="P47" t="n">
        <v>130.312425294523</v>
      </c>
      <c r="Q47" t="n">
        <v>14.7233835996866</v>
      </c>
      <c r="R47" t="n">
        <v>0</v>
      </c>
      <c r="S47" t="n">
        <v>213.366740068599</v>
      </c>
      <c r="T47" t="n">
        <v>0</v>
      </c>
      <c r="U47" t="n">
        <v>9.45763949799391</v>
      </c>
      <c r="V47" t="n">
        <v>9.96551994042704</v>
      </c>
      <c r="W47" t="n">
        <v>11.6137421552668</v>
      </c>
      <c r="X47" t="n">
        <v>11.2884895416547</v>
      </c>
      <c r="Y47" t="n">
        <v>19.8846868973896</v>
      </c>
      <c r="Z47" t="n">
        <v>26.897360545579</v>
      </c>
      <c r="AA47" t="n">
        <v>0</v>
      </c>
      <c r="AB47" t="n">
        <v>29.3904032851028</v>
      </c>
      <c r="AC47" t="n">
        <v>49.9228062059897</v>
      </c>
      <c r="AD47" t="n">
        <v>28.9414763975648</v>
      </c>
      <c r="AE47" t="n">
        <v>15.3322573325158</v>
      </c>
      <c r="AF47" t="n">
        <v>13.0653845194378</v>
      </c>
      <c r="AG47" t="n">
        <v>76.1920306889623</v>
      </c>
      <c r="AH47" t="n">
        <v>73.9885137488766</v>
      </c>
      <c r="AI47" t="n">
        <v>5.28261954778152</v>
      </c>
      <c r="AJ47" t="n">
        <v>727.258354622755</v>
      </c>
      <c r="AK47" t="n">
        <v>1054.31399776751</v>
      </c>
      <c r="AL47" t="n">
        <v>126.95635517909</v>
      </c>
      <c r="AM47" t="n">
        <v>475.586143789753</v>
      </c>
      <c r="AN47" t="n">
        <v>1591.62526860454</v>
      </c>
      <c r="AO47" t="n">
        <v>152.58065978757</v>
      </c>
      <c r="AP47" t="n">
        <v>20.495144711664</v>
      </c>
      <c r="AQ47" t="n">
        <v>12.5798964276562</v>
      </c>
      <c r="AR47" t="n">
        <v>270.727389407408</v>
      </c>
      <c r="AS47" t="n">
        <v>49.3168803735171</v>
      </c>
      <c r="AT47" t="n">
        <v>16.3407667567544</v>
      </c>
      <c r="AU47" t="n">
        <v>538.543328904459</v>
      </c>
      <c r="AV47" t="n">
        <v>1009.30540743102</v>
      </c>
      <c r="AW47" t="n">
        <v>383.061494944704</v>
      </c>
      <c r="AX47" t="n">
        <v>519.456798712473</v>
      </c>
      <c r="AY47" t="n">
        <v>713.463734211577</v>
      </c>
      <c r="AZ47" t="n">
        <v>7.11532522225515</v>
      </c>
      <c r="BA47" t="n">
        <v>0.773703602958233</v>
      </c>
      <c r="BB47" t="n">
        <v>0.249861650108201</v>
      </c>
      <c r="BC47" t="n">
        <v>0</v>
      </c>
      <c r="BD47" t="n">
        <v>4.62103318761367</v>
      </c>
      <c r="BE47" t="n">
        <v>0.650559006814374</v>
      </c>
      <c r="BF47" t="n">
        <v>120.653364118574</v>
      </c>
      <c r="BG47" t="n">
        <v>28.6010175394128</v>
      </c>
      <c r="BH47" t="n">
        <v>8.09701645450843</v>
      </c>
      <c r="BI47" t="n">
        <v>3.73351842360486</v>
      </c>
      <c r="BJ47" t="n">
        <v>0.303080459658658</v>
      </c>
      <c r="BK47" t="n">
        <v>0.961394170695784</v>
      </c>
      <c r="BL47" t="n">
        <v>14.2804832860631</v>
      </c>
      <c r="BM47" t="n">
        <v>28.5690435873861</v>
      </c>
      <c r="BN47" t="n">
        <v>12.7841025611154</v>
      </c>
      <c r="BO47" t="n">
        <v>4.47635791832875</v>
      </c>
      <c r="BP47" t="n">
        <v>0</v>
      </c>
      <c r="BQ47" t="n">
        <v>176.843700315051</v>
      </c>
      <c r="BR47" t="n">
        <v>12.2060800991522</v>
      </c>
      <c r="BS47" t="n">
        <v>2.41950586284965</v>
      </c>
      <c r="BT47" t="n">
        <v>2.67389763585397</v>
      </c>
      <c r="BU47" t="n">
        <v>6.86226265297605</v>
      </c>
      <c r="BV47" t="n">
        <v>1.26330666341294</v>
      </c>
      <c r="BW47" t="n">
        <v>5.6170416110801</v>
      </c>
      <c r="BX47" t="n">
        <v>12.5972661518646</v>
      </c>
      <c r="BY47" t="n">
        <v>0</v>
      </c>
      <c r="BZ47" t="n">
        <v>10.6195682316453</v>
      </c>
      <c r="CA47" t="n">
        <v>5.41173229284223</v>
      </c>
      <c r="CB47" t="n">
        <v>28.5707969525047</v>
      </c>
      <c r="CC47" t="n">
        <v>7.09781655175719</v>
      </c>
      <c r="CD47" t="n">
        <v>3.15975685584884</v>
      </c>
      <c r="CE47" t="n">
        <v>277.967413835325</v>
      </c>
      <c r="CF47" t="n">
        <v>47.5418492116145</v>
      </c>
      <c r="CG47" t="n">
        <v>10.1886574569538</v>
      </c>
      <c r="CH47" t="n">
        <v>493.539242518592</v>
      </c>
      <c r="CI47" t="n">
        <v>705.129896811208</v>
      </c>
      <c r="CJ47" t="n">
        <v>55.1883510251283</v>
      </c>
      <c r="CK47" t="n">
        <v>278.945707411492</v>
      </c>
      <c r="CL47" t="n">
        <v>432.388600250417</v>
      </c>
      <c r="CM47" t="n">
        <v>44.6450379544431</v>
      </c>
      <c r="CN47" t="n">
        <v>8.35703280965821</v>
      </c>
      <c r="CO47" t="n">
        <v>7.01288783564869</v>
      </c>
      <c r="CP47" t="n">
        <v>104.076195451123</v>
      </c>
      <c r="CQ47" t="n">
        <v>9.80120721178666</v>
      </c>
      <c r="CR47" t="n">
        <v>0</v>
      </c>
      <c r="CS47" t="n">
        <v>99.2615265929484</v>
      </c>
      <c r="CT47" t="n">
        <v>507.092691459675</v>
      </c>
      <c r="CU47" t="n">
        <v>431.202253038883</v>
      </c>
      <c r="CV47" t="n">
        <v>392.188296308727</v>
      </c>
      <c r="CW47" t="n">
        <v>376.947921471866</v>
      </c>
      <c r="CX47" t="n">
        <v>5.33099804614893</v>
      </c>
      <c r="CY47" t="n">
        <v>0.140025580115952</v>
      </c>
      <c r="CZ47" t="n">
        <v>0</v>
      </c>
      <c r="DA47" t="n">
        <v>0</v>
      </c>
      <c r="DB47" t="n">
        <v>40.5471035969919</v>
      </c>
      <c r="DC47" t="n">
        <v>24.0166168151193</v>
      </c>
      <c r="DD47" t="n">
        <v>18.2048895003567</v>
      </c>
      <c r="DE47" t="n">
        <v>3.36543523119959</v>
      </c>
      <c r="DF47" t="n">
        <v>0</v>
      </c>
      <c r="DG47" t="n">
        <v>0.210899463280932</v>
      </c>
      <c r="DH47" t="n">
        <v>0</v>
      </c>
      <c r="DI47" t="n">
        <v>0</v>
      </c>
      <c r="DJ47" t="n">
        <v>0.809499342334207</v>
      </c>
      <c r="DK47" t="n">
        <v>0</v>
      </c>
      <c r="DL47" t="n">
        <v>3.85687959329645</v>
      </c>
      <c r="DM47" t="n">
        <v>0</v>
      </c>
      <c r="DN47" t="n">
        <v>0</v>
      </c>
      <c r="DO47" t="n">
        <v>0</v>
      </c>
      <c r="DP47" t="n">
        <v>0</v>
      </c>
      <c r="DQ47" t="n">
        <v>0.503349274276262</v>
      </c>
      <c r="DR47" t="n">
        <v>0</v>
      </c>
      <c r="DS47" t="n">
        <v>0.593231511253998</v>
      </c>
      <c r="DT47" t="n">
        <v>0.442306677450185</v>
      </c>
      <c r="DU47" t="n">
        <v>0.572988126439739</v>
      </c>
      <c r="DV47" t="n">
        <v>0</v>
      </c>
      <c r="DW47" t="n">
        <v>0</v>
      </c>
      <c r="DX47" t="n">
        <v>5.7274063170573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2.88224940698005</v>
      </c>
      <c r="EE47" t="n">
        <v>4.3976169375768</v>
      </c>
      <c r="EF47" t="n">
        <v>112.284831298775</v>
      </c>
      <c r="EG47" t="n">
        <v>108.838043830493</v>
      </c>
      <c r="EH47" t="n">
        <v>11.8350121254517</v>
      </c>
      <c r="EI47" t="n">
        <v>29.7482597454524</v>
      </c>
      <c r="EJ47" t="n">
        <v>32.2912882179084</v>
      </c>
      <c r="EK47" t="n">
        <v>16.9077447291987</v>
      </c>
      <c r="EL47" t="n">
        <v>1.12794637605016</v>
      </c>
      <c r="EM47" t="n">
        <v>1.21423918910118</v>
      </c>
      <c r="EN47" t="n">
        <v>0</v>
      </c>
      <c r="EO47" t="n">
        <v>1.05913700499048</v>
      </c>
      <c r="EP47" t="n">
        <v>0</v>
      </c>
      <c r="EQ47" t="n">
        <v>0</v>
      </c>
      <c r="ER47" t="n">
        <v>129.022687224739</v>
      </c>
      <c r="ES47" t="n">
        <v>59.469191306816</v>
      </c>
      <c r="ET47" t="n">
        <v>104.71906040984</v>
      </c>
      <c r="EU47" t="n">
        <v>97.4747221198778</v>
      </c>
      <c r="EV47" t="n">
        <v>4.81342101831565</v>
      </c>
      <c r="EW47" t="n">
        <v>0.0288888962849106</v>
      </c>
      <c r="EX47" t="n">
        <v>0.0186994002738117</v>
      </c>
      <c r="EY47" t="n">
        <v>1.17960389197396</v>
      </c>
      <c r="EZ47" t="n">
        <v>103.828724395934</v>
      </c>
      <c r="FA47" t="n">
        <v>3.74419684375726</v>
      </c>
      <c r="FB47" t="n">
        <v>141.621221383703</v>
      </c>
      <c r="FC47" t="n">
        <v>23.9476296118339</v>
      </c>
      <c r="FD47" t="n">
        <v>0.450699313387199</v>
      </c>
      <c r="FE47" t="n">
        <v>5.72045647391985</v>
      </c>
      <c r="FF47" t="n">
        <v>0</v>
      </c>
      <c r="FG47" t="n">
        <v>0</v>
      </c>
      <c r="FH47" t="n">
        <v>1.22185385222977</v>
      </c>
      <c r="FI47" t="n">
        <v>21.3085803771318</v>
      </c>
      <c r="FJ47" t="n">
        <v>0</v>
      </c>
      <c r="FK47" t="n">
        <v>44.6681102389507</v>
      </c>
      <c r="FL47" t="n">
        <v>0</v>
      </c>
      <c r="FM47" t="n">
        <v>44.7550300368073</v>
      </c>
      <c r="FN47" t="n">
        <v>0</v>
      </c>
      <c r="FO47" t="n">
        <v>3.00200993909226</v>
      </c>
      <c r="FP47" t="n">
        <v>0</v>
      </c>
      <c r="FQ47" t="n">
        <v>1.11058384046648</v>
      </c>
      <c r="FR47" t="n">
        <v>4.51802189278955</v>
      </c>
      <c r="FS47" t="n">
        <v>4.93555513543365</v>
      </c>
      <c r="FT47" t="n">
        <v>12.7196929180362</v>
      </c>
      <c r="FU47" t="n">
        <v>0</v>
      </c>
      <c r="FV47" t="n">
        <v>6.74127213743883</v>
      </c>
      <c r="FW47" t="n">
        <v>6.25137637804811</v>
      </c>
      <c r="FX47" t="n">
        <v>0</v>
      </c>
      <c r="FY47" t="n">
        <v>0</v>
      </c>
      <c r="FZ47" t="n">
        <v>0</v>
      </c>
      <c r="GA47" t="n">
        <v>5.94452856807018</v>
      </c>
      <c r="GB47" t="n">
        <v>31.9584917324711</v>
      </c>
      <c r="GC47" t="n">
        <v>5.89547307069448</v>
      </c>
      <c r="GD47" t="n">
        <v>208.217510729261</v>
      </c>
      <c r="GE47" t="n">
        <v>420.489004244817</v>
      </c>
      <c r="GF47" t="n">
        <v>29.2810003248479</v>
      </c>
      <c r="GG47" t="n">
        <v>144.488912808998</v>
      </c>
      <c r="GH47" t="n">
        <v>116.365415863288</v>
      </c>
      <c r="GI47" t="n">
        <v>22.4845009716482</v>
      </c>
      <c r="GJ47" t="n">
        <v>5.7841040731814</v>
      </c>
      <c r="GK47" t="n">
        <v>0</v>
      </c>
      <c r="GL47" t="n">
        <v>58.8332163910338</v>
      </c>
      <c r="GM47" t="n">
        <v>5.27720245004512</v>
      </c>
      <c r="GN47" t="n">
        <v>0</v>
      </c>
      <c r="GO47" t="n">
        <v>48.3444263328643</v>
      </c>
      <c r="GP47" t="n">
        <v>264.606018829054</v>
      </c>
      <c r="GQ47" t="n">
        <v>187.139130658087</v>
      </c>
      <c r="GR47" t="n">
        <v>262.280421063277</v>
      </c>
      <c r="GS47" t="n">
        <v>293.266213466265</v>
      </c>
      <c r="GT47" t="n">
        <v>7.51009847541749</v>
      </c>
      <c r="GU47" t="n">
        <v>2.29196895679194</v>
      </c>
      <c r="GV47" t="n">
        <v>0</v>
      </c>
      <c r="GW47" t="n">
        <v>9.24584648409222</v>
      </c>
      <c r="GX47" t="n">
        <v>0</v>
      </c>
      <c r="GY47" t="n">
        <v>1.6095984973215</v>
      </c>
      <c r="GZ47" t="n">
        <v>282.9968526974</v>
      </c>
      <c r="HA47" t="n">
        <v>42.2350157127742</v>
      </c>
      <c r="HB47" t="n">
        <v>28.097544254526</v>
      </c>
      <c r="HC47" t="n">
        <v>30.2516416313417</v>
      </c>
      <c r="HD47" t="n">
        <v>6.64276233673849</v>
      </c>
      <c r="HE47" t="n">
        <v>13.8490994601766</v>
      </c>
      <c r="HF47" t="n">
        <v>20.9118899171681</v>
      </c>
      <c r="HG47" t="n">
        <v>77.456663809815</v>
      </c>
      <c r="HH47" t="n">
        <v>78.8388961754408</v>
      </c>
      <c r="HI47" t="n">
        <v>39.0519210762109</v>
      </c>
      <c r="HJ47" t="n">
        <v>0</v>
      </c>
      <c r="HK47" t="n">
        <v>170.718772975927</v>
      </c>
      <c r="HL47" t="n">
        <v>63.0021418423014</v>
      </c>
      <c r="HM47" t="n">
        <v>25.2963485689269</v>
      </c>
      <c r="HN47" t="n">
        <v>3.99488886057531</v>
      </c>
      <c r="HO47" t="n">
        <v>20.4482878899523</v>
      </c>
      <c r="HP47" t="n">
        <v>40.6789741527925</v>
      </c>
      <c r="HQ47" t="n">
        <v>13.4142574728225</v>
      </c>
      <c r="HR47" t="n">
        <v>108.712836527067</v>
      </c>
      <c r="HS47" t="n">
        <v>5.69014485027533</v>
      </c>
      <c r="HT47" t="n">
        <v>28.7192648342574</v>
      </c>
      <c r="HU47" t="n">
        <v>37.2834686808784</v>
      </c>
      <c r="HV47" t="n">
        <v>39.7651889845746</v>
      </c>
      <c r="HW47" t="n">
        <v>8.30380520909367</v>
      </c>
      <c r="HX47" t="n">
        <v>3.20991479435526</v>
      </c>
      <c r="HY47" t="n">
        <v>132.830946020076</v>
      </c>
      <c r="HZ47" t="n">
        <v>69.5153706532886</v>
      </c>
      <c r="IA47" t="n">
        <v>31.8715941827992</v>
      </c>
      <c r="IB47" t="n">
        <v>1062.33535108198</v>
      </c>
      <c r="IC47" t="n">
        <v>1296.08872306125</v>
      </c>
      <c r="ID47" t="n">
        <v>99.7974772907855</v>
      </c>
      <c r="IE47" t="n">
        <v>774.427592826723</v>
      </c>
      <c r="IF47" t="n">
        <v>518.08825177854</v>
      </c>
      <c r="IG47" t="n">
        <v>78.2767108822317</v>
      </c>
      <c r="IH47" t="n">
        <v>7.14337755611754</v>
      </c>
      <c r="II47" t="n">
        <v>4.02919200799345</v>
      </c>
      <c r="IJ47" t="n">
        <v>47.8845497484796</v>
      </c>
      <c r="IK47" t="n">
        <v>33.563448268182</v>
      </c>
      <c r="IL47" t="n">
        <v>2.40688451521139</v>
      </c>
      <c r="IM47" t="n">
        <v>181.501405477744</v>
      </c>
      <c r="IN47" t="n">
        <v>956.006488998372</v>
      </c>
      <c r="IO47" t="n">
        <v>563.173041052169</v>
      </c>
      <c r="IP47" t="n">
        <v>598.22218844242</v>
      </c>
      <c r="IQ47" t="n">
        <v>791.259424789984</v>
      </c>
      <c r="IR47" t="n">
        <v>3.78658348333842</v>
      </c>
      <c r="IS47" t="n">
        <v>0.0544444801347043</v>
      </c>
      <c r="IT47" t="n">
        <v>0</v>
      </c>
      <c r="IU47" t="n">
        <v>0</v>
      </c>
      <c r="IV47" t="n">
        <v>631.157575881444</v>
      </c>
      <c r="IW47" t="n">
        <v>10.2713607994583</v>
      </c>
      <c r="IX47" t="n">
        <v>82.5853609178319</v>
      </c>
      <c r="IY47" t="n">
        <v>11.8314569986323</v>
      </c>
      <c r="IZ47" t="n">
        <v>5.539436883311</v>
      </c>
      <c r="JA47" t="n">
        <v>1.93702541985739</v>
      </c>
      <c r="JB47" t="n">
        <v>0.63538927258563</v>
      </c>
      <c r="JC47" t="n">
        <v>0</v>
      </c>
      <c r="JD47" t="n">
        <v>1.07832537466692</v>
      </c>
      <c r="JE47" t="n">
        <v>3.38004428158076</v>
      </c>
      <c r="JF47" t="n">
        <v>17.6387312961855</v>
      </c>
      <c r="JG47" t="n">
        <v>0</v>
      </c>
      <c r="JH47" t="n">
        <v>0</v>
      </c>
      <c r="JI47" t="n">
        <v>40.1015532176434</v>
      </c>
      <c r="JJ47" t="n">
        <v>17.8529428221596</v>
      </c>
      <c r="JK47" t="n">
        <v>2.23462924139762</v>
      </c>
      <c r="JL47" t="n">
        <v>0</v>
      </c>
      <c r="JM47" t="n">
        <v>15.3921219362112</v>
      </c>
      <c r="JN47" t="n">
        <v>4.02810824886969</v>
      </c>
      <c r="JO47" t="n">
        <v>0.693590581704518</v>
      </c>
      <c r="JP47" t="n">
        <v>15.4782301089482</v>
      </c>
      <c r="JQ47" t="n">
        <v>14.42568622139</v>
      </c>
      <c r="JR47" t="n">
        <v>8.48048796279044</v>
      </c>
      <c r="JS47" t="n">
        <v>21.2272662193666</v>
      </c>
      <c r="JT47" t="n">
        <v>15.8910258087987</v>
      </c>
      <c r="JU47" t="n">
        <v>0</v>
      </c>
      <c r="JV47" t="n">
        <v>0</v>
      </c>
      <c r="JW47" t="n">
        <v>38.8057768870093</v>
      </c>
      <c r="JX47" t="n">
        <v>11.681053725609</v>
      </c>
      <c r="JY47" t="n">
        <v>3.61555881021525</v>
      </c>
      <c r="JZ47" t="n">
        <v>210.768344867806</v>
      </c>
      <c r="KA47" t="n">
        <v>439.640512532108</v>
      </c>
      <c r="KB47" t="n">
        <v>32.5481343339842</v>
      </c>
      <c r="KC47" t="n">
        <v>163.384810555892</v>
      </c>
      <c r="KD47" t="n">
        <v>122.666700438213</v>
      </c>
      <c r="KE47" t="n">
        <v>21.5598868031405</v>
      </c>
      <c r="KF47" t="n">
        <v>1.24936511254035</v>
      </c>
      <c r="KG47" t="n">
        <v>0</v>
      </c>
      <c r="KH47" t="n">
        <v>275.790128194215</v>
      </c>
      <c r="KI47" t="n">
        <v>14.387358308116</v>
      </c>
      <c r="KJ47" t="n">
        <v>1.02223847930347</v>
      </c>
      <c r="KK47" t="n">
        <v>10.5310654908123</v>
      </c>
      <c r="KL47" t="n">
        <v>324.027528953859</v>
      </c>
      <c r="KM47" t="n">
        <v>162.464812638874</v>
      </c>
      <c r="KN47" t="n">
        <v>260.486878243275</v>
      </c>
      <c r="KO47" t="n">
        <v>404.461444612487</v>
      </c>
      <c r="KP47" t="n">
        <v>4.96611922332921</v>
      </c>
      <c r="KQ47" t="n">
        <v>0</v>
      </c>
      <c r="KR47" t="n">
        <v>0</v>
      </c>
      <c r="KS47" t="n">
        <v>27.0587337285321</v>
      </c>
      <c r="KT47" t="n">
        <v>195.797777567812</v>
      </c>
      <c r="KU47" t="n">
        <v>41.5268999644508</v>
      </c>
      <c r="KV47" t="n">
        <v>458.548754845367</v>
      </c>
      <c r="KW47" t="n">
        <v>89.7176800710439</v>
      </c>
      <c r="KX47" t="n">
        <v>26.4004892228372</v>
      </c>
      <c r="KY47" t="n">
        <v>9.20632388708121</v>
      </c>
      <c r="KZ47" t="n">
        <v>1.18353425904972</v>
      </c>
      <c r="LA47" t="n">
        <v>1.955480258136</v>
      </c>
      <c r="LB47" t="n">
        <v>54.3176891189143</v>
      </c>
      <c r="LC47" t="n">
        <v>72.2320956804658</v>
      </c>
      <c r="LD47" t="n">
        <v>159.737083334629</v>
      </c>
      <c r="LE47" t="n">
        <v>77.1280150026416</v>
      </c>
      <c r="LF47" t="n">
        <v>340.910493261846</v>
      </c>
      <c r="LG47" t="n">
        <v>897.149944378573</v>
      </c>
      <c r="LH47" t="n">
        <v>13.3536087787454</v>
      </c>
      <c r="LI47" t="n">
        <v>34.1857284440896</v>
      </c>
      <c r="LJ47" t="n">
        <v>34.8637786527768</v>
      </c>
      <c r="LK47" t="n">
        <v>56.4736694639824</v>
      </c>
      <c r="LL47" t="n">
        <v>23.3979371958111</v>
      </c>
      <c r="LM47" t="n">
        <v>39.5813012655442</v>
      </c>
      <c r="LN47" t="n">
        <v>310.865482666658</v>
      </c>
      <c r="LO47" t="n">
        <v>33.7502319610042</v>
      </c>
      <c r="LP47" t="n">
        <v>93.4397757622022</v>
      </c>
      <c r="LQ47" t="n">
        <v>108.595153158257</v>
      </c>
      <c r="LR47" t="n">
        <v>125.118139824608</v>
      </c>
      <c r="LS47" t="n">
        <v>26.8871383229501</v>
      </c>
      <c r="LT47" t="n">
        <v>19.5303675069371</v>
      </c>
      <c r="LU47" t="n">
        <v>330.601966192668</v>
      </c>
      <c r="LV47" t="n">
        <v>219.369549901938</v>
      </c>
      <c r="LW47" t="n">
        <v>45.9671263541499</v>
      </c>
      <c r="LX47" t="n">
        <v>1387.35894239728</v>
      </c>
      <c r="LY47" t="n">
        <v>2472.59059636524</v>
      </c>
      <c r="LZ47" t="n">
        <v>180.133183309238</v>
      </c>
      <c r="MA47" t="n">
        <v>1336.44861971312</v>
      </c>
      <c r="MB47" t="n">
        <v>5396.23867193118</v>
      </c>
      <c r="MC47" t="n">
        <v>586.314693530264</v>
      </c>
      <c r="MD47" t="n">
        <v>68.0513948682494</v>
      </c>
      <c r="ME47" t="n">
        <v>18.9998467722921</v>
      </c>
      <c r="MF47" t="n">
        <v>1322.19737334047</v>
      </c>
      <c r="MG47" t="n">
        <v>97.9229525868392</v>
      </c>
      <c r="MH47" t="n">
        <v>34.5209430574082</v>
      </c>
      <c r="MI47" t="n">
        <v>1575.21912034878</v>
      </c>
      <c r="MJ47" t="n">
        <v>2337.69739084436</v>
      </c>
      <c r="MK47" t="n">
        <v>852.497231292999</v>
      </c>
      <c r="ML47" t="n">
        <v>1191.22071253723</v>
      </c>
      <c r="MM47" t="n">
        <v>1315.95240640116</v>
      </c>
      <c r="MN47" t="n">
        <v>6.82314589962604</v>
      </c>
      <c r="MO47" t="n">
        <v>1.54106865026135</v>
      </c>
      <c r="MP47" t="n">
        <v>0</v>
      </c>
      <c r="MQ47" t="n">
        <v>154.029904876895</v>
      </c>
      <c r="MR47" t="n">
        <v>83.4131400974978</v>
      </c>
      <c r="MS47" t="n">
        <v>5.24861664008562</v>
      </c>
      <c r="MT47" t="n">
        <v>107.251236726349</v>
      </c>
      <c r="MU47" t="n">
        <v>40.1059363131038</v>
      </c>
      <c r="MV47" t="n">
        <v>4.2523533656304</v>
      </c>
      <c r="MW47" t="n">
        <v>0.598488853331957</v>
      </c>
      <c r="MX47" t="n">
        <v>0</v>
      </c>
      <c r="MY47" t="n">
        <v>0</v>
      </c>
      <c r="MZ47" t="n">
        <v>21.8177618132882</v>
      </c>
      <c r="NA47" t="n">
        <v>0</v>
      </c>
      <c r="NB47" t="n">
        <v>11.2138028471702</v>
      </c>
      <c r="NC47" t="n">
        <v>65.1943154766676</v>
      </c>
      <c r="ND47" t="n">
        <v>0</v>
      </c>
      <c r="NE47" t="n">
        <v>23.616633820571</v>
      </c>
      <c r="NF47" t="n">
        <v>10.7894492015294</v>
      </c>
      <c r="NG47" t="n">
        <v>3.97062232269946</v>
      </c>
      <c r="NH47" t="n">
        <v>0</v>
      </c>
      <c r="NI47" t="n">
        <v>11.8039612379681</v>
      </c>
      <c r="NJ47" t="n">
        <v>3.53574590280586</v>
      </c>
      <c r="NK47" t="n">
        <v>1.93641400053253</v>
      </c>
      <c r="NL47" t="n">
        <v>40.1945878240096</v>
      </c>
      <c r="NM47" t="n">
        <v>14.3994609904743</v>
      </c>
      <c r="NN47" t="n">
        <v>5.55218849946957</v>
      </c>
      <c r="NO47" t="n">
        <v>10.3298590904869</v>
      </c>
      <c r="NP47" t="n">
        <v>3.54581421864294</v>
      </c>
      <c r="NQ47" t="n">
        <v>0</v>
      </c>
      <c r="NR47" t="n">
        <v>1.80601898897646</v>
      </c>
      <c r="NS47" t="n">
        <v>7.91262199208614</v>
      </c>
      <c r="NT47" t="n">
        <v>123.039786324395</v>
      </c>
      <c r="NU47" t="n">
        <v>5.29447636148795</v>
      </c>
      <c r="NV47" t="n">
        <v>414.576929789948</v>
      </c>
      <c r="NW47" t="n">
        <v>652.332373733655</v>
      </c>
      <c r="NX47" t="n">
        <v>38.5118598546739</v>
      </c>
      <c r="NY47" t="n">
        <v>239.016903090565</v>
      </c>
      <c r="NZ47" t="n">
        <v>288.063418578928</v>
      </c>
      <c r="OA47" t="n">
        <v>24.7987739906702</v>
      </c>
      <c r="OB47" t="n">
        <v>9.10458761219182</v>
      </c>
      <c r="OC47" t="n">
        <v>7.14708634098288</v>
      </c>
      <c r="OD47" t="n">
        <v>43.4399663652548</v>
      </c>
      <c r="OE47" t="n">
        <v>11.5838292893614</v>
      </c>
      <c r="OF47" t="n">
        <v>2.17717964606961</v>
      </c>
      <c r="OG47" t="n">
        <v>15.8819868525785</v>
      </c>
      <c r="OH47" t="n">
        <v>414.328139307304</v>
      </c>
      <c r="OI47" t="n">
        <v>195.142387434851</v>
      </c>
      <c r="OJ47" t="n">
        <v>245.249600120449</v>
      </c>
      <c r="OK47" t="n">
        <v>378.544420106257</v>
      </c>
      <c r="OL47" t="n">
        <v>9.88545983867231</v>
      </c>
      <c r="OM47" t="n">
        <v>1.13596605136092</v>
      </c>
      <c r="ON47" t="n">
        <v>0.0502884774052193</v>
      </c>
      <c r="OO47" t="n">
        <v>0</v>
      </c>
      <c r="OP47" t="n">
        <v>276.617501055327</v>
      </c>
      <c r="OQ47" t="n">
        <v>20.6322136032526</v>
      </c>
      <c r="OR47" t="n">
        <v>108.125203182016</v>
      </c>
      <c r="OS47" t="n">
        <v>49.0072122710068</v>
      </c>
      <c r="OT47" t="n">
        <v>6.79670731635511</v>
      </c>
      <c r="OU47" t="n">
        <v>4.51747033237495</v>
      </c>
      <c r="OV47" t="n">
        <v>0</v>
      </c>
      <c r="OW47" t="n">
        <v>0</v>
      </c>
      <c r="OX47" t="n">
        <v>32.3957923004322</v>
      </c>
      <c r="OY47" t="n">
        <v>1.55917630724915</v>
      </c>
      <c r="OZ47" t="n">
        <v>3.76100912621547</v>
      </c>
      <c r="PA47" t="n">
        <v>5.25767519261856</v>
      </c>
      <c r="PB47" t="n">
        <v>0</v>
      </c>
      <c r="PC47" t="n">
        <v>47.3840823691412</v>
      </c>
      <c r="PD47" t="n">
        <v>0</v>
      </c>
      <c r="PE47" t="n">
        <v>0</v>
      </c>
      <c r="PF47" t="n">
        <v>0</v>
      </c>
      <c r="PG47" t="n">
        <v>30.0289665370561</v>
      </c>
      <c r="PH47" t="n">
        <v>2.20930892200505</v>
      </c>
      <c r="PI47" t="n">
        <v>1.06047610339423</v>
      </c>
      <c r="PJ47" t="n">
        <v>0</v>
      </c>
      <c r="PK47" t="n">
        <v>2.25624641423636</v>
      </c>
      <c r="PL47" t="n">
        <v>15.9078539650119</v>
      </c>
      <c r="PM47" t="n">
        <v>0</v>
      </c>
      <c r="PN47" t="n">
        <v>0</v>
      </c>
      <c r="PO47" t="n">
        <v>0</v>
      </c>
      <c r="PP47" t="n">
        <v>0</v>
      </c>
      <c r="PQ47" t="n">
        <v>5.03952968014395</v>
      </c>
      <c r="PR47" t="n">
        <v>32.6441565988773</v>
      </c>
      <c r="PS47" t="n">
        <v>14.744557651353</v>
      </c>
      <c r="PT47" t="n">
        <v>446.405212476494</v>
      </c>
      <c r="PU47" t="n">
        <v>830.902869466406</v>
      </c>
      <c r="PV47" t="n">
        <v>35.1036275576972</v>
      </c>
      <c r="PW47" t="n">
        <v>255.266540477687</v>
      </c>
      <c r="PX47" t="n">
        <v>113.466496481746</v>
      </c>
      <c r="PY47" t="n">
        <v>38.8821399266931</v>
      </c>
      <c r="PZ47" t="n">
        <v>4.03900785298697</v>
      </c>
      <c r="QA47" t="n">
        <v>1.69432535492463</v>
      </c>
      <c r="QB47" t="n">
        <v>36.3229635740397</v>
      </c>
      <c r="QC47" t="n">
        <v>2.57802599355863</v>
      </c>
      <c r="QD47" t="n">
        <v>0</v>
      </c>
      <c r="QE47" t="n">
        <v>23.9804202056736</v>
      </c>
      <c r="QF47" t="n">
        <v>288.60866986269</v>
      </c>
      <c r="QG47" t="n">
        <v>301.354030609228</v>
      </c>
      <c r="QH47" t="n">
        <v>370.516175469261</v>
      </c>
      <c r="QI47" t="n">
        <v>366.158807135548</v>
      </c>
    </row>
    <row r="48">
      <c r="A48" t="s">
        <v>47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22.416688098005</v>
      </c>
      <c r="AN48" t="n">
        <v>1.68647193411402</v>
      </c>
      <c r="AO48" t="n">
        <v>2.69232948070684</v>
      </c>
      <c r="AP48" t="n">
        <v>0.361642703572643</v>
      </c>
      <c r="AQ48" t="n">
        <v>0.221975878604826</v>
      </c>
      <c r="AR48" t="n">
        <v>0</v>
      </c>
      <c r="AS48" t="n">
        <v>0</v>
      </c>
      <c r="AT48" t="n">
        <v>0</v>
      </c>
      <c r="AU48" t="n">
        <v>0</v>
      </c>
      <c r="AV48" t="n">
        <v>1690.3878008938</v>
      </c>
      <c r="AW48" t="n">
        <v>0</v>
      </c>
      <c r="AX48" t="n">
        <v>208.54796251491</v>
      </c>
      <c r="AY48" t="n">
        <v>3.14543158640044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13.1480679178179</v>
      </c>
      <c r="CL48" t="n">
        <v>0.45815510304917</v>
      </c>
      <c r="CM48" t="n">
        <v>0.787774492647819</v>
      </c>
      <c r="CN48" t="n">
        <v>0.147462239552281</v>
      </c>
      <c r="CO48" t="n">
        <v>0.123744416166489</v>
      </c>
      <c r="CP48" t="n">
        <v>0</v>
      </c>
      <c r="CQ48" t="n">
        <v>0</v>
      </c>
      <c r="CR48" t="n">
        <v>0</v>
      </c>
      <c r="CS48" t="n">
        <v>0</v>
      </c>
      <c r="CT48" t="n">
        <v>849.280399425998</v>
      </c>
      <c r="CU48" t="n">
        <v>0</v>
      </c>
      <c r="CV48" t="n">
        <v>157.453074673589</v>
      </c>
      <c r="CW48" t="n">
        <v>1.66184185932847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1.40218017046991</v>
      </c>
      <c r="EJ48" t="n">
        <v>0.0342155608924429</v>
      </c>
      <c r="EK48" t="n">
        <v>0.298342002518956</v>
      </c>
      <c r="EL48" t="n">
        <v>0.0199029371423562</v>
      </c>
      <c r="EM48" t="n">
        <v>0.0214255985641181</v>
      </c>
      <c r="EN48" t="n">
        <v>0</v>
      </c>
      <c r="EO48" t="n">
        <v>0</v>
      </c>
      <c r="EP48" t="n">
        <v>0</v>
      </c>
      <c r="EQ48" t="n">
        <v>0</v>
      </c>
      <c r="ER48" t="n">
        <v>216.08759342562</v>
      </c>
      <c r="ES48" t="n">
        <v>0</v>
      </c>
      <c r="ET48" t="n">
        <v>42.0418921055186</v>
      </c>
      <c r="EU48" t="n">
        <v>0.429734624381829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6.81046522139852</v>
      </c>
      <c r="GH48" t="n">
        <v>0.123299756435132</v>
      </c>
      <c r="GI48" t="n">
        <v>0.39674546504931</v>
      </c>
      <c r="GJ48" t="n">
        <v>0.102062174441754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443.162974238079</v>
      </c>
      <c r="GQ48" t="n">
        <v>0</v>
      </c>
      <c r="GR48" t="n">
        <v>105.298549476826</v>
      </c>
      <c r="GS48" t="n">
        <v>1.29291618736614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36.5025390869251</v>
      </c>
      <c r="IF48" t="n">
        <v>0.548961689195071</v>
      </c>
      <c r="IG48" t="n">
        <v>1.38121500231031</v>
      </c>
      <c r="IH48" t="n">
        <v>0.12604694469731</v>
      </c>
      <c r="II48" t="n">
        <v>0.0710962479846524</v>
      </c>
      <c r="IJ48" t="n">
        <v>0</v>
      </c>
      <c r="IK48" t="n">
        <v>0</v>
      </c>
      <c r="IL48" t="n">
        <v>0</v>
      </c>
      <c r="IM48" t="n">
        <v>0</v>
      </c>
      <c r="IN48" t="n">
        <v>1601.12260836035</v>
      </c>
      <c r="IO48" t="n">
        <v>0</v>
      </c>
      <c r="IP48" t="n">
        <v>240.170152436358</v>
      </c>
      <c r="IQ48" t="n">
        <v>3.48840770515379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7.70112078749336</v>
      </c>
      <c r="KD48" t="n">
        <v>0.129976541350588</v>
      </c>
      <c r="KE48" t="n">
        <v>0.380430382996195</v>
      </c>
      <c r="KF48" t="n">
        <v>0.0220454055536038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542.682302170067</v>
      </c>
      <c r="KM48" t="n">
        <v>0</v>
      </c>
      <c r="KN48" t="n">
        <v>104.578490173104</v>
      </c>
      <c r="KO48" t="n">
        <v>1.78314011261012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62.9933236245889</v>
      </c>
      <c r="MB48" t="n">
        <v>5.71780635147344</v>
      </c>
      <c r="MC48" t="n">
        <v>10.3456908402471</v>
      </c>
      <c r="MD48" t="n">
        <v>1.20078637005364</v>
      </c>
      <c r="ME48" t="n">
        <v>0.335257742771605</v>
      </c>
      <c r="MF48" t="n">
        <v>0</v>
      </c>
      <c r="MG48" t="n">
        <v>0</v>
      </c>
      <c r="MH48" t="n">
        <v>0</v>
      </c>
      <c r="MI48" t="n">
        <v>0</v>
      </c>
      <c r="MJ48" t="n">
        <v>3915.18278072303</v>
      </c>
      <c r="MK48" t="n">
        <v>0</v>
      </c>
      <c r="ML48" t="n">
        <v>478.243143839775</v>
      </c>
      <c r="MM48" t="n">
        <v>5.80160990224403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11.2660291656876</v>
      </c>
      <c r="NZ48" t="n">
        <v>0.305229428221027</v>
      </c>
      <c r="OA48" t="n">
        <v>0.437581475879202</v>
      </c>
      <c r="OB48" t="n">
        <v>0.160653058336942</v>
      </c>
      <c r="OC48" t="n">
        <v>0.126112387262302</v>
      </c>
      <c r="OD48" t="n">
        <v>0</v>
      </c>
      <c r="OE48" t="n">
        <v>0</v>
      </c>
      <c r="OF48" t="n">
        <v>0</v>
      </c>
      <c r="OG48" t="n">
        <v>0</v>
      </c>
      <c r="OH48" t="n">
        <v>693.918042146185</v>
      </c>
      <c r="OI48" t="n">
        <v>0</v>
      </c>
      <c r="OJ48" t="n">
        <v>98.461131973799</v>
      </c>
      <c r="OK48" t="n">
        <v>1.66888030710299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12.031953610227</v>
      </c>
      <c r="PX48" t="n">
        <v>0.120228087322643</v>
      </c>
      <c r="PY48" t="n">
        <v>0.686086504956457</v>
      </c>
      <c r="PZ48" t="n">
        <v>0.071269451387384</v>
      </c>
      <c r="QA48" t="n">
        <v>0.0298968565810283</v>
      </c>
      <c r="QB48" t="n">
        <v>0</v>
      </c>
      <c r="QC48" t="n">
        <v>0</v>
      </c>
      <c r="QD48" t="n">
        <v>0</v>
      </c>
      <c r="QE48" t="n">
        <v>0</v>
      </c>
      <c r="QF48" t="n">
        <v>483.362688019104</v>
      </c>
      <c r="QG48" t="n">
        <v>0</v>
      </c>
      <c r="QH48" t="n">
        <v>148.752299834084</v>
      </c>
      <c r="QI48" t="n">
        <v>1.6142761325852</v>
      </c>
    </row>
    <row r="49">
      <c r="A49" t="s">
        <v>48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0.055669935321039</v>
      </c>
      <c r="H49" t="n">
        <v>5.20841161395072</v>
      </c>
      <c r="I49" t="n">
        <v>3.75016933002719</v>
      </c>
      <c r="J49" t="n">
        <v>0.45026509894754</v>
      </c>
      <c r="K49" t="n">
        <v>0.503815920318174</v>
      </c>
      <c r="L49" t="n">
        <v>0.028615444513543</v>
      </c>
      <c r="M49" t="n">
        <v>0.173017156924345</v>
      </c>
      <c r="N49" t="n">
        <v>0.67998999557547</v>
      </c>
      <c r="O49" t="n">
        <v>2.78776956830082</v>
      </c>
      <c r="P49" t="n">
        <v>2.83660788201222</v>
      </c>
      <c r="Q49" t="n">
        <v>0.033306793382967</v>
      </c>
      <c r="R49" t="n">
        <v>0</v>
      </c>
      <c r="S49" t="n">
        <v>3.04366369057696</v>
      </c>
      <c r="T49" t="n">
        <v>0</v>
      </c>
      <c r="U49" t="n">
        <v>0.470702340726378</v>
      </c>
      <c r="V49" t="n">
        <v>0.279368434599954</v>
      </c>
      <c r="W49" t="n">
        <v>0.185880499254288</v>
      </c>
      <c r="X49" t="n">
        <v>0.142050793666898</v>
      </c>
      <c r="Y49" t="n">
        <v>0.319440341340145</v>
      </c>
      <c r="Z49" t="n">
        <v>0.786844111307151</v>
      </c>
      <c r="AA49" t="n">
        <v>0</v>
      </c>
      <c r="AB49" t="n">
        <v>0.771038316635298</v>
      </c>
      <c r="AC49" t="n">
        <v>4.35468201463192</v>
      </c>
      <c r="AD49" t="n">
        <v>23.7546559877373</v>
      </c>
      <c r="AE49" t="n">
        <v>0.883859974263348</v>
      </c>
      <c r="AF49" t="n">
        <v>0.868290282892202</v>
      </c>
      <c r="AG49" t="n">
        <v>1.0813811077408</v>
      </c>
      <c r="AH49" t="n">
        <v>2.00888241130372</v>
      </c>
      <c r="AI49" t="n">
        <v>1.78264694183696</v>
      </c>
      <c r="AJ49" t="n">
        <v>0</v>
      </c>
      <c r="AK49" t="n">
        <v>22.256062621426</v>
      </c>
      <c r="AL49" t="n">
        <v>2.45785438423608</v>
      </c>
      <c r="AM49" t="n">
        <v>40.5850395208192</v>
      </c>
      <c r="AN49" t="n">
        <v>10.0622263083121</v>
      </c>
      <c r="AO49" t="n">
        <v>116.729477066079</v>
      </c>
      <c r="AP49" t="n">
        <v>15.6794939014238</v>
      </c>
      <c r="AQ49" t="n">
        <v>9.62405545700771</v>
      </c>
      <c r="AR49" t="n">
        <v>17.182219491094</v>
      </c>
      <c r="AS49" t="n">
        <v>1.48448344756363</v>
      </c>
      <c r="AT49" t="n">
        <v>5.17798037436331</v>
      </c>
      <c r="AU49" t="n">
        <v>106.28750933494</v>
      </c>
      <c r="AV49" t="n">
        <v>0.0578491941620235</v>
      </c>
      <c r="AW49" t="n">
        <v>5.72717745841916</v>
      </c>
      <c r="AX49" t="n">
        <v>6.95785889274416</v>
      </c>
      <c r="AY49" t="n">
        <v>57.211252845529</v>
      </c>
      <c r="AZ49" t="n">
        <v>0</v>
      </c>
      <c r="BA49" t="n">
        <v>0</v>
      </c>
      <c r="BB49" t="n">
        <v>0</v>
      </c>
      <c r="BC49" t="n">
        <v>0</v>
      </c>
      <c r="BD49" t="n">
        <v>0.0171432800158836</v>
      </c>
      <c r="BE49" t="n">
        <v>0.00568203035908564</v>
      </c>
      <c r="BF49" t="n">
        <v>1.74014629431165</v>
      </c>
      <c r="BG49" t="n">
        <v>0.830752211044822</v>
      </c>
      <c r="BH49" t="n">
        <v>0.220074403202354</v>
      </c>
      <c r="BI49" t="n">
        <v>0.148882036302197</v>
      </c>
      <c r="BJ49" t="n">
        <v>0.0200987396992334</v>
      </c>
      <c r="BK49" t="n">
        <v>0.0223803532605197</v>
      </c>
      <c r="BL49" t="n">
        <v>0.259136740345279</v>
      </c>
      <c r="BM49" t="n">
        <v>1.53525743514953</v>
      </c>
      <c r="BN49" t="n">
        <v>0.278281107940031</v>
      </c>
      <c r="BO49" t="n">
        <v>0.0101262815904054</v>
      </c>
      <c r="BP49" t="n">
        <v>0</v>
      </c>
      <c r="BQ49" t="n">
        <v>2.52266472920355</v>
      </c>
      <c r="BR49" t="n">
        <v>0.371390762714752</v>
      </c>
      <c r="BS49" t="n">
        <v>0.120417687022866</v>
      </c>
      <c r="BT49" t="n">
        <v>0.0749587177863829</v>
      </c>
      <c r="BU49" t="n">
        <v>0.109832024070793</v>
      </c>
      <c r="BV49" t="n">
        <v>0.0158970527917222</v>
      </c>
      <c r="BW49" t="n">
        <v>0.0902357527088232</v>
      </c>
      <c r="BX49" t="n">
        <v>0.368515143832311</v>
      </c>
      <c r="BY49" t="n">
        <v>0</v>
      </c>
      <c r="BZ49" t="n">
        <v>0.278597538567011</v>
      </c>
      <c r="CA49" t="n">
        <v>0.47205626194978</v>
      </c>
      <c r="CB49" t="n">
        <v>23.4504088035864</v>
      </c>
      <c r="CC49" t="n">
        <v>0.409168449153121</v>
      </c>
      <c r="CD49" t="n">
        <v>0.209988934512707</v>
      </c>
      <c r="CE49" t="n">
        <v>3.94514632529193</v>
      </c>
      <c r="CF49" t="n">
        <v>1.29082177547479</v>
      </c>
      <c r="CG49" t="n">
        <v>3.43821448672953</v>
      </c>
      <c r="CH49" t="n">
        <v>0</v>
      </c>
      <c r="CI49" t="n">
        <v>14.8849537926087</v>
      </c>
      <c r="CJ49" t="n">
        <v>1.06843749833968</v>
      </c>
      <c r="CK49" t="n">
        <v>23.8043574382669</v>
      </c>
      <c r="CL49" t="n">
        <v>2.73355295035531</v>
      </c>
      <c r="CM49" t="n">
        <v>34.1549967163134</v>
      </c>
      <c r="CN49" t="n">
        <v>6.3934188714687</v>
      </c>
      <c r="CO49" t="n">
        <v>5.36510151988846</v>
      </c>
      <c r="CP49" t="n">
        <v>6.60539016001848</v>
      </c>
      <c r="CQ49" t="n">
        <v>0.295025349572835</v>
      </c>
      <c r="CR49" t="n">
        <v>0</v>
      </c>
      <c r="CS49" t="n">
        <v>19.590365098033</v>
      </c>
      <c r="CT49" t="n">
        <v>0.0290644470448839</v>
      </c>
      <c r="CU49" t="n">
        <v>6.44693308049752</v>
      </c>
      <c r="CV49" t="n">
        <v>5.25316221072752</v>
      </c>
      <c r="CW49" t="n">
        <v>30.2267120398978</v>
      </c>
      <c r="CX49" t="n">
        <v>0</v>
      </c>
      <c r="CY49" t="n">
        <v>0</v>
      </c>
      <c r="CZ49" t="n">
        <v>0</v>
      </c>
      <c r="DA49" t="n">
        <v>0</v>
      </c>
      <c r="DB49" t="n">
        <v>0.150423146204504</v>
      </c>
      <c r="DC49" t="n">
        <v>0.209762903036667</v>
      </c>
      <c r="DD49" t="n">
        <v>0.262563511874112</v>
      </c>
      <c r="DE49" t="n">
        <v>0.0977532619458196</v>
      </c>
      <c r="DF49" t="n">
        <v>0</v>
      </c>
      <c r="DG49" t="n">
        <v>0.00841006739106659</v>
      </c>
      <c r="DH49" t="n">
        <v>0</v>
      </c>
      <c r="DI49" t="n">
        <v>0</v>
      </c>
      <c r="DJ49" t="n">
        <v>0.0146893502609157</v>
      </c>
      <c r="DK49" t="n">
        <v>0</v>
      </c>
      <c r="DL49" t="n">
        <v>0.0839555785228456</v>
      </c>
      <c r="DM49" t="n">
        <v>0</v>
      </c>
      <c r="DN49" t="n">
        <v>0</v>
      </c>
      <c r="DO49" t="n">
        <v>0</v>
      </c>
      <c r="DP49" t="n">
        <v>0</v>
      </c>
      <c r="DQ49" t="n">
        <v>0.0250514604257241</v>
      </c>
      <c r="DR49" t="n">
        <v>0</v>
      </c>
      <c r="DS49" t="n">
        <v>0.00949480090147014</v>
      </c>
      <c r="DT49" t="n">
        <v>0.00556584779071847</v>
      </c>
      <c r="DU49" t="n">
        <v>0.00920484811444472</v>
      </c>
      <c r="DV49" t="n">
        <v>0</v>
      </c>
      <c r="DW49" t="n">
        <v>0</v>
      </c>
      <c r="DX49" t="n">
        <v>0.15025481898129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0.0782567434497319</v>
      </c>
      <c r="EE49" t="n">
        <v>1.48399829180087</v>
      </c>
      <c r="EF49" t="n">
        <v>0</v>
      </c>
      <c r="EG49" t="n">
        <v>2.29751888357183</v>
      </c>
      <c r="EH49" t="n">
        <v>0.229123909543518</v>
      </c>
      <c r="EI49" t="n">
        <v>2.53862378711041</v>
      </c>
      <c r="EJ49" t="n">
        <v>0.204144943062134</v>
      </c>
      <c r="EK49" t="n">
        <v>12.9350089543059</v>
      </c>
      <c r="EL49" t="n">
        <v>0.862917953165096</v>
      </c>
      <c r="EM49" t="n">
        <v>0.928934936880005</v>
      </c>
      <c r="EN49" t="n">
        <v>0</v>
      </c>
      <c r="EO49" t="n">
        <v>0.0318809977578141</v>
      </c>
      <c r="EP49" t="n">
        <v>0</v>
      </c>
      <c r="EQ49" t="n">
        <v>0</v>
      </c>
      <c r="ER49" t="n">
        <v>0.00739504458176605</v>
      </c>
      <c r="ES49" t="n">
        <v>0.889127767780415</v>
      </c>
      <c r="ET49" t="n">
        <v>1.40265840685574</v>
      </c>
      <c r="EU49" t="n">
        <v>7.81630614961889</v>
      </c>
      <c r="EV49" t="n">
        <v>0</v>
      </c>
      <c r="EW49" t="n">
        <v>0</v>
      </c>
      <c r="EX49" t="n">
        <v>0</v>
      </c>
      <c r="EY49" t="n">
        <v>0</v>
      </c>
      <c r="EZ49" t="n">
        <v>0.385187646083685</v>
      </c>
      <c r="FA49" t="n">
        <v>0.0327020914533149</v>
      </c>
      <c r="FB49" t="n">
        <v>2.04255923891641</v>
      </c>
      <c r="FC49" t="n">
        <v>0.695588757354467</v>
      </c>
      <c r="FD49" t="n">
        <v>0.0122498679574958</v>
      </c>
      <c r="FE49" t="n">
        <v>0.228115442803399</v>
      </c>
      <c r="FF49" t="n">
        <v>0</v>
      </c>
      <c r="FG49" t="n">
        <v>0</v>
      </c>
      <c r="FH49" t="n">
        <v>0.0221720244408082</v>
      </c>
      <c r="FI49" t="n">
        <v>1.14509106181339</v>
      </c>
      <c r="FJ49" t="n">
        <v>0</v>
      </c>
      <c r="FK49" t="n">
        <v>0.101046848943608</v>
      </c>
      <c r="FL49" t="n">
        <v>0</v>
      </c>
      <c r="FM49" t="n">
        <v>0.638427806742121</v>
      </c>
      <c r="FN49" t="n">
        <v>0</v>
      </c>
      <c r="FO49" t="n">
        <v>0.149408645308833</v>
      </c>
      <c r="FP49" t="n">
        <v>0</v>
      </c>
      <c r="FQ49" t="n">
        <v>0.0177751387941773</v>
      </c>
      <c r="FR49" t="n">
        <v>0.0568533631808725</v>
      </c>
      <c r="FS49" t="n">
        <v>0.0792879176474739</v>
      </c>
      <c r="FT49" t="n">
        <v>0.372096565134422</v>
      </c>
      <c r="FU49" t="n">
        <v>0</v>
      </c>
      <c r="FV49" t="n">
        <v>0.176852936327889</v>
      </c>
      <c r="FW49" t="n">
        <v>0.545296996484038</v>
      </c>
      <c r="FX49" t="n">
        <v>0</v>
      </c>
      <c r="FY49" t="n">
        <v>0</v>
      </c>
      <c r="FZ49" t="n">
        <v>0</v>
      </c>
      <c r="GA49" t="n">
        <v>0.0843697277761076</v>
      </c>
      <c r="GB49" t="n">
        <v>0.867713766370004</v>
      </c>
      <c r="GC49" t="n">
        <v>1.98945749265045</v>
      </c>
      <c r="GD49" t="n">
        <v>0</v>
      </c>
      <c r="GE49" t="n">
        <v>8.87632112436146</v>
      </c>
      <c r="GF49" t="n">
        <v>0.566875403139322</v>
      </c>
      <c r="GG49" t="n">
        <v>12.3302335722922</v>
      </c>
      <c r="GH49" t="n">
        <v>0.735660065201049</v>
      </c>
      <c r="GI49" t="n">
        <v>17.2014201810789</v>
      </c>
      <c r="GJ49" t="n">
        <v>4.42503948210889</v>
      </c>
      <c r="GK49" t="n">
        <v>0</v>
      </c>
      <c r="GL49" t="n">
        <v>3.73395997948521</v>
      </c>
      <c r="GM49" t="n">
        <v>0.158848646289091</v>
      </c>
      <c r="GN49" t="n">
        <v>0</v>
      </c>
      <c r="GO49" t="n">
        <v>9.541309657664</v>
      </c>
      <c r="GP49" t="n">
        <v>0.0151661180520606</v>
      </c>
      <c r="GQ49" t="n">
        <v>2.79792937906189</v>
      </c>
      <c r="GR49" t="n">
        <v>3.51311247559187</v>
      </c>
      <c r="GS49" t="n">
        <v>23.5164405493017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0.0140583520202173</v>
      </c>
      <c r="GZ49" t="n">
        <v>4.08157640792569</v>
      </c>
      <c r="HA49" t="n">
        <v>1.22676868536406</v>
      </c>
      <c r="HB49" t="n">
        <v>0.763682563572357</v>
      </c>
      <c r="HC49" t="n">
        <v>1.20634894395667</v>
      </c>
      <c r="HD49" t="n">
        <v>0.440513886115734</v>
      </c>
      <c r="HE49" t="n">
        <v>0.322394027035248</v>
      </c>
      <c r="HF49" t="n">
        <v>0.379471680267496</v>
      </c>
      <c r="HG49" t="n">
        <v>4.16240461995724</v>
      </c>
      <c r="HH49" t="n">
        <v>1.71614513193929</v>
      </c>
      <c r="HI49" t="n">
        <v>0.0883420755620994</v>
      </c>
      <c r="HJ49" t="n">
        <v>0</v>
      </c>
      <c r="HK49" t="n">
        <v>2.43529300977099</v>
      </c>
      <c r="HL49" t="n">
        <v>1.91694740009944</v>
      </c>
      <c r="HM49" t="n">
        <v>1.25898756087604</v>
      </c>
      <c r="HN49" t="n">
        <v>0.111990729440244</v>
      </c>
      <c r="HO49" t="n">
        <v>0.32727934812605</v>
      </c>
      <c r="HP49" t="n">
        <v>0.51189138658779</v>
      </c>
      <c r="HQ49" t="n">
        <v>0.21549522042037</v>
      </c>
      <c r="HR49" t="n">
        <v>3.18023975251652</v>
      </c>
      <c r="HS49" t="n">
        <v>0.16473276279458</v>
      </c>
      <c r="HT49" t="n">
        <v>0.753431431273798</v>
      </c>
      <c r="HU49" t="n">
        <v>3.25217396309413</v>
      </c>
      <c r="HV49" t="n">
        <v>32.6385693542369</v>
      </c>
      <c r="HW49" t="n">
        <v>0.4786901823538</v>
      </c>
      <c r="HX49" t="n">
        <v>0.213322296079696</v>
      </c>
      <c r="HY49" t="n">
        <v>1.88524802726195</v>
      </c>
      <c r="HZ49" t="n">
        <v>1.88743087737413</v>
      </c>
      <c r="IA49" t="n">
        <v>10.7552322077208</v>
      </c>
      <c r="IB49" t="n">
        <v>0</v>
      </c>
      <c r="IC49" t="n">
        <v>27.3598110662058</v>
      </c>
      <c r="ID49" t="n">
        <v>1.9320629262619</v>
      </c>
      <c r="IE49" t="n">
        <v>66.0872375516055</v>
      </c>
      <c r="IF49" t="n">
        <v>3.27534460523115</v>
      </c>
      <c r="IG49" t="n">
        <v>59.8843886273451</v>
      </c>
      <c r="IH49" t="n">
        <v>5.46493066540632</v>
      </c>
      <c r="II49" t="n">
        <v>3.08247111213188</v>
      </c>
      <c r="IJ49" t="n">
        <v>3.03908239876106</v>
      </c>
      <c r="IK49" t="n">
        <v>1.01029065544928</v>
      </c>
      <c r="IL49" t="n">
        <v>0.76268151725329</v>
      </c>
      <c r="IM49" t="n">
        <v>35.8213189053221</v>
      </c>
      <c r="IN49" t="n">
        <v>0.0547943215156122</v>
      </c>
      <c r="IO49" t="n">
        <v>8.42003696134727</v>
      </c>
      <c r="IP49" t="n">
        <v>8.01288111736676</v>
      </c>
      <c r="IQ49" t="n">
        <v>63.4495361815309</v>
      </c>
      <c r="IR49" t="n">
        <v>0</v>
      </c>
      <c r="IS49" t="n">
        <v>0</v>
      </c>
      <c r="IT49" t="n">
        <v>0</v>
      </c>
      <c r="IU49" t="n">
        <v>0</v>
      </c>
      <c r="IV49" t="n">
        <v>2.34149174398583</v>
      </c>
      <c r="IW49" t="n">
        <v>0.0897108229696633</v>
      </c>
      <c r="IX49" t="n">
        <v>1.19110321386747</v>
      </c>
      <c r="IY49" t="n">
        <v>0.343659418688547</v>
      </c>
      <c r="IZ49" t="n">
        <v>0.150560181397802</v>
      </c>
      <c r="JA49" t="n">
        <v>0.0772430335562763</v>
      </c>
      <c r="JB49" t="n">
        <v>0.0421357536931498</v>
      </c>
      <c r="JC49" t="n">
        <v>0</v>
      </c>
      <c r="JD49" t="n">
        <v>0.0195675256239751</v>
      </c>
      <c r="JE49" t="n">
        <v>0.181638496177124</v>
      </c>
      <c r="JF49" t="n">
        <v>0.383955437176244</v>
      </c>
      <c r="JG49" t="n">
        <v>0</v>
      </c>
      <c r="JH49" t="n">
        <v>0</v>
      </c>
      <c r="JI49" t="n">
        <v>0.572046240313928</v>
      </c>
      <c r="JJ49" t="n">
        <v>0.543206172461971</v>
      </c>
      <c r="JK49" t="n">
        <v>0.111216463135921</v>
      </c>
      <c r="JL49" t="n">
        <v>0</v>
      </c>
      <c r="JM49" t="n">
        <v>0.246354299228894</v>
      </c>
      <c r="JN49" t="n">
        <v>0.0506884443323179</v>
      </c>
      <c r="JO49" t="n">
        <v>0.0111422831706285</v>
      </c>
      <c r="JP49" t="n">
        <v>0.452793655869878</v>
      </c>
      <c r="JQ49" t="n">
        <v>0.41763139761588</v>
      </c>
      <c r="JR49" t="n">
        <v>0.222480144271793</v>
      </c>
      <c r="JS49" t="n">
        <v>1.85161855773622</v>
      </c>
      <c r="JT49" t="n">
        <v>13.0430751422215</v>
      </c>
      <c r="JU49" t="n">
        <v>0</v>
      </c>
      <c r="JV49" t="n">
        <v>0</v>
      </c>
      <c r="JW49" t="n">
        <v>0.550764084082822</v>
      </c>
      <c r="JX49" t="n">
        <v>0.317155490574048</v>
      </c>
      <c r="JY49" t="n">
        <v>1.22008878318118</v>
      </c>
      <c r="JZ49" t="n">
        <v>0</v>
      </c>
      <c r="KA49" t="n">
        <v>9.28060027520197</v>
      </c>
      <c r="KB49" t="n">
        <v>0.630126586090461</v>
      </c>
      <c r="KC49" t="n">
        <v>13.9427506038609</v>
      </c>
      <c r="KD49" t="n">
        <v>0.775496672898015</v>
      </c>
      <c r="KE49" t="n">
        <v>16.4940583927104</v>
      </c>
      <c r="KF49" t="n">
        <v>0.955807482129148</v>
      </c>
      <c r="KG49" t="n">
        <v>0</v>
      </c>
      <c r="KH49" t="n">
        <v>17.5035356654618</v>
      </c>
      <c r="KI49" t="n">
        <v>0.433072714673053</v>
      </c>
      <c r="KJ49" t="n">
        <v>0.323921812393807</v>
      </c>
      <c r="KK49" t="n">
        <v>2.07842277786372</v>
      </c>
      <c r="KL49" t="n">
        <v>0.018571912226254</v>
      </c>
      <c r="KM49" t="n">
        <v>2.42902203696032</v>
      </c>
      <c r="KN49" t="n">
        <v>3.48908888423529</v>
      </c>
      <c r="KO49" t="n">
        <v>32.4329673176224</v>
      </c>
      <c r="KP49" t="n">
        <v>0</v>
      </c>
      <c r="KQ49" t="n">
        <v>0</v>
      </c>
      <c r="KR49" t="n">
        <v>0</v>
      </c>
      <c r="KS49" t="n">
        <v>0</v>
      </c>
      <c r="KT49" t="n">
        <v>0.726377844749061</v>
      </c>
      <c r="KU49" t="n">
        <v>0.362699007845799</v>
      </c>
      <c r="KV49" t="n">
        <v>6.61350740059925</v>
      </c>
      <c r="KW49" t="n">
        <v>2.60596186782947</v>
      </c>
      <c r="KX49" t="n">
        <v>0.717557132631368</v>
      </c>
      <c r="KY49" t="n">
        <v>0.367121865128708</v>
      </c>
      <c r="KZ49" t="n">
        <v>0.0784859143494635</v>
      </c>
      <c r="LA49" t="n">
        <v>0.0455217436354774</v>
      </c>
      <c r="LB49" t="n">
        <v>0.985660542392198</v>
      </c>
      <c r="LC49" t="n">
        <v>3.88164418632585</v>
      </c>
      <c r="LD49" t="n">
        <v>3.47711638865257</v>
      </c>
      <c r="LE49" t="n">
        <v>0.174476664439147</v>
      </c>
      <c r="LF49" t="n">
        <v>12.3672270591086</v>
      </c>
      <c r="LG49" t="n">
        <v>12.7977898984176</v>
      </c>
      <c r="LH49" t="n">
        <v>0.406306275974475</v>
      </c>
      <c r="LI49" t="n">
        <v>1.70140788317026</v>
      </c>
      <c r="LJ49" t="n">
        <v>0.977353848538702</v>
      </c>
      <c r="LK49" t="n">
        <v>0.903873509015883</v>
      </c>
      <c r="LL49" t="n">
        <v>0.294432265412367</v>
      </c>
      <c r="LM49" t="n">
        <v>0.635859365158644</v>
      </c>
      <c r="LN49" t="n">
        <v>9.09392852991739</v>
      </c>
      <c r="LO49" t="n">
        <v>0.977087420828162</v>
      </c>
      <c r="LP49" t="n">
        <v>2.45133238600322</v>
      </c>
      <c r="LQ49" t="n">
        <v>9.47257168163196</v>
      </c>
      <c r="LR49" t="n">
        <v>102.694773705783</v>
      </c>
      <c r="LS49" t="n">
        <v>1.54996520543256</v>
      </c>
      <c r="LT49" t="n">
        <v>1.29793564838126</v>
      </c>
      <c r="LU49" t="n">
        <v>4.69217997197318</v>
      </c>
      <c r="LV49" t="n">
        <v>5.95616276155173</v>
      </c>
      <c r="LW49" t="n">
        <v>15.5118415170881</v>
      </c>
      <c r="LX49" t="n">
        <v>0</v>
      </c>
      <c r="LY49" t="n">
        <v>52.1952011131212</v>
      </c>
      <c r="LZ49" t="n">
        <v>3.48734912654402</v>
      </c>
      <c r="MA49" t="n">
        <v>114.048360653206</v>
      </c>
      <c r="MB49" t="n">
        <v>34.1149237836888</v>
      </c>
      <c r="MC49" t="n">
        <v>448.551000285565</v>
      </c>
      <c r="MD49" t="n">
        <v>52.06166854791</v>
      </c>
      <c r="ME49" t="n">
        <v>14.5355393077156</v>
      </c>
      <c r="MF49" t="n">
        <v>83.9157261812767</v>
      </c>
      <c r="MG49" t="n">
        <v>2.9475709158964</v>
      </c>
      <c r="MH49" t="n">
        <v>10.9388236376294</v>
      </c>
      <c r="MI49" t="n">
        <v>310.886994551092</v>
      </c>
      <c r="MJ49" t="n">
        <v>0.133987105646468</v>
      </c>
      <c r="MK49" t="n">
        <v>12.7457418478743</v>
      </c>
      <c r="ML49" t="n">
        <v>15.9557939148967</v>
      </c>
      <c r="MM49" t="n">
        <v>105.523633851546</v>
      </c>
      <c r="MN49" t="n">
        <v>0</v>
      </c>
      <c r="MO49" t="n">
        <v>0</v>
      </c>
      <c r="MP49" t="n">
        <v>0</v>
      </c>
      <c r="MQ49" t="n">
        <v>0</v>
      </c>
      <c r="MR49" t="n">
        <v>0.309449155554319</v>
      </c>
      <c r="MS49" t="n">
        <v>0.0458418049397293</v>
      </c>
      <c r="MT49" t="n">
        <v>1.54685154046995</v>
      </c>
      <c r="MU49" t="n">
        <v>1.16492691989789</v>
      </c>
      <c r="MV49" t="n">
        <v>0.115577649422406</v>
      </c>
      <c r="MW49" t="n">
        <v>0.0238660237016308</v>
      </c>
      <c r="MX49" t="n">
        <v>0</v>
      </c>
      <c r="MY49" t="n">
        <v>0</v>
      </c>
      <c r="MZ49" t="n">
        <v>0.395909827746724</v>
      </c>
      <c r="NA49" t="n">
        <v>0</v>
      </c>
      <c r="NB49" t="n">
        <v>0.24409922132691</v>
      </c>
      <c r="NC49" t="n">
        <v>0.147480610052947</v>
      </c>
      <c r="ND49" t="n">
        <v>0</v>
      </c>
      <c r="NE49" t="n">
        <v>0.33688985842036</v>
      </c>
      <c r="NF49" t="n">
        <v>0.328287356438567</v>
      </c>
      <c r="NG49" t="n">
        <v>0.197616035357605</v>
      </c>
      <c r="NH49" t="n">
        <v>0</v>
      </c>
      <c r="NI49" t="n">
        <v>0.188924997538089</v>
      </c>
      <c r="NJ49" t="n">
        <v>0.0444927117879432</v>
      </c>
      <c r="NK49" t="n">
        <v>0.031107794278981</v>
      </c>
      <c r="NL49" t="n">
        <v>1.17583562454564</v>
      </c>
      <c r="NM49" t="n">
        <v>0.416872163034449</v>
      </c>
      <c r="NN49" t="n">
        <v>0.145658092294459</v>
      </c>
      <c r="NO49" t="n">
        <v>0.901056150758369</v>
      </c>
      <c r="NP49" t="n">
        <v>2.91034209185602</v>
      </c>
      <c r="NQ49" t="n">
        <v>0</v>
      </c>
      <c r="NR49" t="n">
        <v>0.120023160169076</v>
      </c>
      <c r="NS49" t="n">
        <v>0.11230255786024</v>
      </c>
      <c r="NT49" t="n">
        <v>3.34068695414763</v>
      </c>
      <c r="NU49" t="n">
        <v>1.78664808416843</v>
      </c>
      <c r="NV49" t="n">
        <v>0</v>
      </c>
      <c r="NW49" t="n">
        <v>13.7704234132735</v>
      </c>
      <c r="NX49" t="n">
        <v>0.745583342049865</v>
      </c>
      <c r="NY49" t="n">
        <v>20.3969577010275</v>
      </c>
      <c r="NZ49" t="n">
        <v>1.8211317488246</v>
      </c>
      <c r="OA49" t="n">
        <v>18.9719190088772</v>
      </c>
      <c r="OB49" t="n">
        <v>6.96532412669899</v>
      </c>
      <c r="OC49" t="n">
        <v>5.46776801360811</v>
      </c>
      <c r="OD49" t="n">
        <v>2.75699861180401</v>
      </c>
      <c r="OE49" t="n">
        <v>0.348683913281221</v>
      </c>
      <c r="OF49" t="n">
        <v>0.689893788132794</v>
      </c>
      <c r="OG49" t="n">
        <v>3.13448655892701</v>
      </c>
      <c r="OH49" t="n">
        <v>0.0237475681801658</v>
      </c>
      <c r="OI49" t="n">
        <v>2.91758659444564</v>
      </c>
      <c r="OJ49" t="n">
        <v>3.2849933148811</v>
      </c>
      <c r="OK49" t="n">
        <v>30.3547321236946</v>
      </c>
      <c r="OL49" t="n">
        <v>0</v>
      </c>
      <c r="OM49" t="n">
        <v>0</v>
      </c>
      <c r="ON49" t="n">
        <v>0</v>
      </c>
      <c r="OO49" t="n">
        <v>0</v>
      </c>
      <c r="OP49" t="n">
        <v>1.02620584734089</v>
      </c>
      <c r="OQ49" t="n">
        <v>0.180203275707274</v>
      </c>
      <c r="OR49" t="n">
        <v>1.55945648936873</v>
      </c>
      <c r="OS49" t="n">
        <v>1.42347557723003</v>
      </c>
      <c r="OT49" t="n">
        <v>0.18473240295258</v>
      </c>
      <c r="OU49" t="n">
        <v>0.180143796202123</v>
      </c>
      <c r="OV49" t="n">
        <v>0</v>
      </c>
      <c r="OW49" t="n">
        <v>0</v>
      </c>
      <c r="OX49" t="n">
        <v>0.587861058303933</v>
      </c>
      <c r="OY49" t="n">
        <v>0.083787789783419</v>
      </c>
      <c r="OZ49" t="n">
        <v>0.081868694467396</v>
      </c>
      <c r="PA49" t="n">
        <v>0.0118937539139458</v>
      </c>
      <c r="PB49" t="n">
        <v>0</v>
      </c>
      <c r="PC49" t="n">
        <v>0.675931079848223</v>
      </c>
      <c r="PD49" t="n">
        <v>0</v>
      </c>
      <c r="PE49" t="n">
        <v>0</v>
      </c>
      <c r="PF49" t="n">
        <v>0</v>
      </c>
      <c r="PG49" t="n">
        <v>0.480620218476864</v>
      </c>
      <c r="PH49" t="n">
        <v>0.0278012469842067</v>
      </c>
      <c r="PI49" t="n">
        <v>0.017036167086734</v>
      </c>
      <c r="PJ49" t="n">
        <v>0</v>
      </c>
      <c r="PK49" t="n">
        <v>0.065319550757049</v>
      </c>
      <c r="PL49" t="n">
        <v>0.417332311621596</v>
      </c>
      <c r="PM49" t="n">
        <v>0</v>
      </c>
      <c r="PN49" t="n">
        <v>0</v>
      </c>
      <c r="PO49" t="n">
        <v>0</v>
      </c>
      <c r="PP49" t="n">
        <v>0</v>
      </c>
      <c r="PQ49" t="n">
        <v>0.0715252256532413</v>
      </c>
      <c r="PR49" t="n">
        <v>0.886330441045313</v>
      </c>
      <c r="PS49" t="n">
        <v>4.97562627181081</v>
      </c>
      <c r="PT49" t="n">
        <v>0</v>
      </c>
      <c r="PU49" t="n">
        <v>17.539960898105</v>
      </c>
      <c r="PV49" t="n">
        <v>0.679600519198641</v>
      </c>
      <c r="PW49" t="n">
        <v>21.7836511195954</v>
      </c>
      <c r="PX49" t="n">
        <v>0.717333149034283</v>
      </c>
      <c r="PY49" t="n">
        <v>29.7461805917734</v>
      </c>
      <c r="PZ49" t="n">
        <v>3.08998057294372</v>
      </c>
      <c r="QA49" t="n">
        <v>1.29621744278915</v>
      </c>
      <c r="QB49" t="n">
        <v>2.30530473500397</v>
      </c>
      <c r="QC49" t="n">
        <v>0.0776009529767756</v>
      </c>
      <c r="QD49" t="n">
        <v>0</v>
      </c>
      <c r="QE49" t="n">
        <v>4.7328023571498</v>
      </c>
      <c r="QF49" t="n">
        <v>0.0165418503228133</v>
      </c>
      <c r="QG49" t="n">
        <v>4.50556381647826</v>
      </c>
      <c r="QH49" t="n">
        <v>4.96287520499142</v>
      </c>
      <c r="QI49" t="n">
        <v>29.3615541927978</v>
      </c>
    </row>
    <row r="50">
      <c r="A50" t="s">
        <v>49</v>
      </c>
      <c r="B50" t="n">
        <v>107.989204955248</v>
      </c>
      <c r="C50" t="n">
        <v>1.3094898279606</v>
      </c>
      <c r="D50" t="n">
        <v>4.89716328405912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1.10556037213741</v>
      </c>
      <c r="AI50" t="n">
        <v>0</v>
      </c>
      <c r="AJ50" t="n">
        <v>0</v>
      </c>
      <c r="AK50" t="n">
        <v>0</v>
      </c>
      <c r="AL50" t="n">
        <v>0</v>
      </c>
      <c r="AM50" t="n">
        <v>19.511298816766</v>
      </c>
      <c r="AN50" t="n">
        <v>4.76422934624296</v>
      </c>
      <c r="AO50" t="n">
        <v>53.1379690465406</v>
      </c>
      <c r="AP50" t="n">
        <v>7.13766978661061</v>
      </c>
      <c r="AQ50" t="n">
        <v>4.38109356658338</v>
      </c>
      <c r="AR50" t="n">
        <v>167.655518413987</v>
      </c>
      <c r="AS50" t="n">
        <v>16.5020610268169</v>
      </c>
      <c r="AT50" t="n">
        <v>13.550758400251</v>
      </c>
      <c r="AU50" t="n">
        <v>397.514787207885</v>
      </c>
      <c r="AV50" t="n">
        <v>289.639861700264</v>
      </c>
      <c r="AW50" t="n">
        <v>59.6615867444995</v>
      </c>
      <c r="AX50" t="n">
        <v>7.96951283930935</v>
      </c>
      <c r="AY50" t="n">
        <v>91.8846722056951</v>
      </c>
      <c r="AZ50" t="n">
        <v>70.0053486605247</v>
      </c>
      <c r="BA50" t="n">
        <v>7.86098093583814</v>
      </c>
      <c r="BB50" t="n">
        <v>2.2847792030182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0.710385732100087</v>
      </c>
      <c r="CG50" t="n">
        <v>0</v>
      </c>
      <c r="CH50" t="n">
        <v>0</v>
      </c>
      <c r="CI50" t="n">
        <v>0</v>
      </c>
      <c r="CJ50" t="n">
        <v>0</v>
      </c>
      <c r="CK50" t="n">
        <v>11.4439689255663</v>
      </c>
      <c r="CL50" t="n">
        <v>1.29427353217385</v>
      </c>
      <c r="CM50" t="n">
        <v>15.5481477679263</v>
      </c>
      <c r="CN50" t="n">
        <v>2.91043276007042</v>
      </c>
      <c r="CO50" t="n">
        <v>2.44231881849091</v>
      </c>
      <c r="CP50" t="n">
        <v>64.4520989956251</v>
      </c>
      <c r="CQ50" t="n">
        <v>3.27960970605584</v>
      </c>
      <c r="CR50" t="n">
        <v>0</v>
      </c>
      <c r="CS50" t="n">
        <v>73.2678737322654</v>
      </c>
      <c r="CT50" t="n">
        <v>145.520132897567</v>
      </c>
      <c r="CU50" t="n">
        <v>67.1594795185995</v>
      </c>
      <c r="CV50" t="n">
        <v>6.01695785021248</v>
      </c>
      <c r="CW50" t="n">
        <v>48.5458959470942</v>
      </c>
      <c r="CX50" t="n">
        <v>52.4499394296062</v>
      </c>
      <c r="CY50" t="n">
        <v>1.42268746276033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0.0430675055561859</v>
      </c>
      <c r="EE50" t="n">
        <v>0</v>
      </c>
      <c r="EF50" t="n">
        <v>0</v>
      </c>
      <c r="EG50" t="n">
        <v>0</v>
      </c>
      <c r="EH50" t="n">
        <v>0</v>
      </c>
      <c r="EI50" t="n">
        <v>1.22044595443237</v>
      </c>
      <c r="EJ50" t="n">
        <v>0.0966578666413303</v>
      </c>
      <c r="EK50" t="n">
        <v>5.8883164964539</v>
      </c>
      <c r="EL50" t="n">
        <v>0.392820293904452</v>
      </c>
      <c r="EM50" t="n">
        <v>0.422872758154792</v>
      </c>
      <c r="EN50" t="n">
        <v>0</v>
      </c>
      <c r="EO50" t="n">
        <v>0.354400833137421</v>
      </c>
      <c r="EP50" t="n">
        <v>0</v>
      </c>
      <c r="EQ50" t="n">
        <v>0</v>
      </c>
      <c r="ER50" t="n">
        <v>37.0255752211688</v>
      </c>
      <c r="ES50" t="n">
        <v>9.26228911702286</v>
      </c>
      <c r="ET50" t="n">
        <v>1.60660116207002</v>
      </c>
      <c r="EU50" t="n">
        <v>12.5534522090651</v>
      </c>
      <c r="EV50" t="n">
        <v>47.3576689907487</v>
      </c>
      <c r="EW50" t="n">
        <v>0.293516874013247</v>
      </c>
      <c r="EX50" t="n">
        <v>0.170990629558464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0.477534149863058</v>
      </c>
      <c r="GC50" t="n">
        <v>0</v>
      </c>
      <c r="GD50" t="n">
        <v>0</v>
      </c>
      <c r="GE50" t="n">
        <v>0</v>
      </c>
      <c r="GF50" t="n">
        <v>0</v>
      </c>
      <c r="GG50" t="n">
        <v>5.92777226657872</v>
      </c>
      <c r="GH50" t="n">
        <v>0.3483178736096</v>
      </c>
      <c r="GI50" t="n">
        <v>7.83048597588832</v>
      </c>
      <c r="GJ50" t="n">
        <v>2.01438074561447</v>
      </c>
      <c r="GK50" t="n">
        <v>0</v>
      </c>
      <c r="GL50" t="n">
        <v>36.4341170488572</v>
      </c>
      <c r="GM50" t="n">
        <v>1.76581965894737</v>
      </c>
      <c r="GN50" t="n">
        <v>0</v>
      </c>
      <c r="GO50" t="n">
        <v>35.6844534412665</v>
      </c>
      <c r="GP50" t="n">
        <v>75.9338552379078</v>
      </c>
      <c r="GQ50" t="n">
        <v>29.1468018174455</v>
      </c>
      <c r="GR50" t="n">
        <v>4.02390956927341</v>
      </c>
      <c r="GS50" t="n">
        <v>37.7688011334324</v>
      </c>
      <c r="GT50" t="n">
        <v>73.8893930810158</v>
      </c>
      <c r="GU50" t="n">
        <v>23.2868558527921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1.03872121704683</v>
      </c>
      <c r="IA50" t="n">
        <v>0</v>
      </c>
      <c r="IB50" t="n">
        <v>0</v>
      </c>
      <c r="IC50" t="n">
        <v>0</v>
      </c>
      <c r="ID50" t="n">
        <v>0</v>
      </c>
      <c r="IE50" t="n">
        <v>31.7715063251945</v>
      </c>
      <c r="IF50" t="n">
        <v>1.55079923758129</v>
      </c>
      <c r="IG50" t="n">
        <v>27.2607645406438</v>
      </c>
      <c r="IH50" t="n">
        <v>2.48776336415108</v>
      </c>
      <c r="II50" t="n">
        <v>1.40321244187208</v>
      </c>
      <c r="IJ50" t="n">
        <v>29.6538485805752</v>
      </c>
      <c r="IK50" t="n">
        <v>11.2307604900608</v>
      </c>
      <c r="IL50" t="n">
        <v>1.99593513868947</v>
      </c>
      <c r="IM50" t="n">
        <v>133.97156496802</v>
      </c>
      <c r="IN50" t="n">
        <v>274.344698065999</v>
      </c>
      <c r="IO50" t="n">
        <v>87.7138466912415</v>
      </c>
      <c r="IP50" t="n">
        <v>9.17793245438012</v>
      </c>
      <c r="IQ50" t="n">
        <v>101.903725992237</v>
      </c>
      <c r="IR50" t="n">
        <v>37.2549516295019</v>
      </c>
      <c r="IS50" t="n">
        <v>0.553166637410157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0.174542093758943</v>
      </c>
      <c r="JY50" t="n">
        <v>0</v>
      </c>
      <c r="JZ50" t="n">
        <v>0</v>
      </c>
      <c r="KA50" t="n">
        <v>0</v>
      </c>
      <c r="KB50" t="n">
        <v>0</v>
      </c>
      <c r="KC50" t="n">
        <v>6.70299146117683</v>
      </c>
      <c r="KD50" t="n">
        <v>0.367179577732461</v>
      </c>
      <c r="KE50" t="n">
        <v>7.50847846107905</v>
      </c>
      <c r="KF50" t="n">
        <v>0.435105764886331</v>
      </c>
      <c r="KG50" t="n">
        <v>0</v>
      </c>
      <c r="KH50" t="n">
        <v>170.790761204732</v>
      </c>
      <c r="KI50" t="n">
        <v>4.81419471420389</v>
      </c>
      <c r="KJ50" t="n">
        <v>0.847702367133756</v>
      </c>
      <c r="KK50" t="n">
        <v>7.77329145673111</v>
      </c>
      <c r="KL50" t="n">
        <v>92.9860159098453</v>
      </c>
      <c r="KM50" t="n">
        <v>25.3037923155973</v>
      </c>
      <c r="KN50" t="n">
        <v>3.9963930124254</v>
      </c>
      <c r="KO50" t="n">
        <v>52.0892730436097</v>
      </c>
      <c r="KP50" t="n">
        <v>48.8600164939065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3.27789097167645</v>
      </c>
      <c r="LW50" t="n">
        <v>0</v>
      </c>
      <c r="LX50" t="n">
        <v>0</v>
      </c>
      <c r="LY50" t="n">
        <v>0</v>
      </c>
      <c r="LZ50" t="n">
        <v>0</v>
      </c>
      <c r="MA50" t="n">
        <v>54.828864787122</v>
      </c>
      <c r="MB50" t="n">
        <v>16.1526203103611</v>
      </c>
      <c r="MC50" t="n">
        <v>204.19083309588</v>
      </c>
      <c r="MD50" t="n">
        <v>23.6996806766326</v>
      </c>
      <c r="ME50" t="n">
        <v>6.61691508661074</v>
      </c>
      <c r="MF50" t="n">
        <v>818.807755499833</v>
      </c>
      <c r="MG50" t="n">
        <v>32.7662765218594</v>
      </c>
      <c r="MH50" t="n">
        <v>28.6268671527549</v>
      </c>
      <c r="MI50" t="n">
        <v>1162.71590385316</v>
      </c>
      <c r="MJ50" t="n">
        <v>670.847836538024</v>
      </c>
      <c r="MK50" t="n">
        <v>132.775907224961</v>
      </c>
      <c r="ML50" t="n">
        <v>18.275723383633</v>
      </c>
      <c r="MM50" t="n">
        <v>169.477227366134</v>
      </c>
      <c r="MN50" t="n">
        <v>67.1306922375026</v>
      </c>
      <c r="MO50" t="n">
        <v>15.6575608982607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1.83850039775357</v>
      </c>
      <c r="NU50" t="n">
        <v>0</v>
      </c>
      <c r="NV50" t="n">
        <v>0</v>
      </c>
      <c r="NW50" t="n">
        <v>0</v>
      </c>
      <c r="NX50" t="n">
        <v>0</v>
      </c>
      <c r="NY50" t="n">
        <v>9.80585805401361</v>
      </c>
      <c r="NZ50" t="n">
        <v>0.862263385385967</v>
      </c>
      <c r="OA50" t="n">
        <v>8.63645816280406</v>
      </c>
      <c r="OB50" t="n">
        <v>3.17077731498557</v>
      </c>
      <c r="OC50" t="n">
        <v>2.48905499090265</v>
      </c>
      <c r="OD50" t="n">
        <v>26.9014158367741</v>
      </c>
      <c r="OE50" t="n">
        <v>3.87609792852837</v>
      </c>
      <c r="OF50" t="n">
        <v>1.80544987986188</v>
      </c>
      <c r="OG50" t="n">
        <v>11.7229650527548</v>
      </c>
      <c r="OH50" t="n">
        <v>118.899536338506</v>
      </c>
      <c r="OI50" t="n">
        <v>30.3933040232971</v>
      </c>
      <c r="OJ50" t="n">
        <v>3.76262249688498</v>
      </c>
      <c r="OK50" t="n">
        <v>48.7515038100643</v>
      </c>
      <c r="OL50" t="n">
        <v>97.2597936228324</v>
      </c>
      <c r="OM50" t="n">
        <v>11.541638735253</v>
      </c>
      <c r="ON50" t="n">
        <v>0.459846748299068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0.487779576706453</v>
      </c>
      <c r="PS50" t="n">
        <v>0</v>
      </c>
      <c r="PT50" t="n">
        <v>0</v>
      </c>
      <c r="PU50" t="n">
        <v>0</v>
      </c>
      <c r="PV50" t="n">
        <v>0</v>
      </c>
      <c r="PW50" t="n">
        <v>10.4725123181555</v>
      </c>
      <c r="PX50" t="n">
        <v>0.339640506479056</v>
      </c>
      <c r="PY50" t="n">
        <v>13.541152271621</v>
      </c>
      <c r="PZ50" t="n">
        <v>1.40663092287126</v>
      </c>
      <c r="QA50" t="n">
        <v>0.590068285128354</v>
      </c>
      <c r="QB50" t="n">
        <v>22.4940125255438</v>
      </c>
      <c r="QC50" t="n">
        <v>0.862640579700376</v>
      </c>
      <c r="QD50" t="n">
        <v>0</v>
      </c>
      <c r="QE50" t="n">
        <v>17.7006586537908</v>
      </c>
      <c r="QF50" t="n">
        <v>82.8218838510874</v>
      </c>
      <c r="QG50" t="n">
        <v>46.9357005996971</v>
      </c>
      <c r="QH50" t="n">
        <v>5.68446389554045</v>
      </c>
      <c r="QI50" t="n">
        <v>47.1564010272468</v>
      </c>
    </row>
    <row r="51">
      <c r="A51" t="s">
        <v>50</v>
      </c>
      <c r="B51" t="n">
        <v>75.9802193401101</v>
      </c>
      <c r="C51" t="n">
        <v>0.925141847236089</v>
      </c>
      <c r="D51" t="n">
        <v>3.21841702759425</v>
      </c>
      <c r="E51" t="n">
        <v>0</v>
      </c>
      <c r="F51" t="n">
        <v>0</v>
      </c>
      <c r="G51" t="n">
        <v>13.417801131749</v>
      </c>
      <c r="H51" t="n">
        <v>441.465443897403</v>
      </c>
      <c r="I51" t="n">
        <v>418.500147346698</v>
      </c>
      <c r="J51" t="n">
        <v>62.9758948030481</v>
      </c>
      <c r="K51" t="n">
        <v>47.4454216300269</v>
      </c>
      <c r="L51" t="n">
        <v>2.26853922991216</v>
      </c>
      <c r="M51" t="n">
        <v>24.8549006767607</v>
      </c>
      <c r="N51" t="n">
        <v>78.8769744289263</v>
      </c>
      <c r="O51" t="n">
        <v>300.653936164234</v>
      </c>
      <c r="P51" t="n">
        <v>251.335675945681</v>
      </c>
      <c r="Q51" t="n">
        <v>18.8074483567374</v>
      </c>
      <c r="R51" t="n">
        <v>0</v>
      </c>
      <c r="S51" t="n">
        <v>158.108880602884</v>
      </c>
      <c r="T51" t="n">
        <v>0</v>
      </c>
      <c r="U51" t="n">
        <v>38.9197009066291</v>
      </c>
      <c r="V51" t="n">
        <v>13.2811531904072</v>
      </c>
      <c r="W51" t="n">
        <v>27.1827469742795</v>
      </c>
      <c r="X51" t="n">
        <v>29.6316037635625</v>
      </c>
      <c r="Y51" t="n">
        <v>37.3044486984713</v>
      </c>
      <c r="Z51" t="n">
        <v>76.8970543654119</v>
      </c>
      <c r="AA51" t="n">
        <v>0</v>
      </c>
      <c r="AB51" t="n">
        <v>79.9613719488187</v>
      </c>
      <c r="AC51" t="n">
        <v>149.13669349237</v>
      </c>
      <c r="AD51" t="n">
        <v>56.9670816417554</v>
      </c>
      <c r="AE51" t="n">
        <v>33.6909239958149</v>
      </c>
      <c r="AF51" t="n">
        <v>35.1140001105649</v>
      </c>
      <c r="AG51" t="n">
        <v>175.145264088271</v>
      </c>
      <c r="AH51" t="n">
        <v>2.86750027154792</v>
      </c>
      <c r="AI51" t="n">
        <v>0.879626614527563</v>
      </c>
      <c r="AJ51" t="n">
        <v>82.4466181740879</v>
      </c>
      <c r="AK51" t="n">
        <v>39.6750580664547</v>
      </c>
      <c r="AL51" t="n">
        <v>65.9979949651392</v>
      </c>
      <c r="AM51" t="n">
        <v>282.723675970846</v>
      </c>
      <c r="AN51" t="n">
        <v>176.943413301488</v>
      </c>
      <c r="AO51" t="n">
        <v>14.3617140391575</v>
      </c>
      <c r="AP51" t="n">
        <v>1.9291134796307</v>
      </c>
      <c r="AQ51" t="n">
        <v>1.18408765159434</v>
      </c>
      <c r="AR51" t="n">
        <v>278.559345431462</v>
      </c>
      <c r="AS51" t="n">
        <v>28.2812657429489</v>
      </c>
      <c r="AT51" t="n">
        <v>22.435122817916</v>
      </c>
      <c r="AU51" t="n">
        <v>662.299296944906</v>
      </c>
      <c r="AV51" t="n">
        <v>71.755316522623</v>
      </c>
      <c r="AW51" t="n">
        <v>38.5614490863324</v>
      </c>
      <c r="AX51" t="n">
        <v>16.4439702917904</v>
      </c>
      <c r="AY51" t="n">
        <v>150.167638785245</v>
      </c>
      <c r="AZ51" t="n">
        <v>49.2551246063142</v>
      </c>
      <c r="BA51" t="n">
        <v>5.55370669461038</v>
      </c>
      <c r="BB51" t="n">
        <v>1.50155750681689</v>
      </c>
      <c r="BC51" t="n">
        <v>0</v>
      </c>
      <c r="BD51" t="n">
        <v>5.8258113867941</v>
      </c>
      <c r="BE51" t="n">
        <v>1.36950677134986</v>
      </c>
      <c r="BF51" t="n">
        <v>147.494958771509</v>
      </c>
      <c r="BG51" t="n">
        <v>92.7077932047224</v>
      </c>
      <c r="BH51" t="n">
        <v>30.7804946404024</v>
      </c>
      <c r="BI51" t="n">
        <v>14.0205394482845</v>
      </c>
      <c r="BJ51" t="n">
        <v>1.5933626143017</v>
      </c>
      <c r="BK51" t="n">
        <v>3.21506529924238</v>
      </c>
      <c r="BL51" t="n">
        <v>30.0591511269394</v>
      </c>
      <c r="BM51" t="n">
        <v>165.573652912946</v>
      </c>
      <c r="BN51" t="n">
        <v>24.6569047525192</v>
      </c>
      <c r="BO51" t="n">
        <v>5.71803823524861</v>
      </c>
      <c r="BP51" t="n">
        <v>0</v>
      </c>
      <c r="BQ51" t="n">
        <v>131.044601841389</v>
      </c>
      <c r="BR51" t="n">
        <v>10.0028383754379</v>
      </c>
      <c r="BS51" t="n">
        <v>9.95665404078025</v>
      </c>
      <c r="BT51" t="n">
        <v>3.56353148952935</v>
      </c>
      <c r="BU51" t="n">
        <v>16.061588665657</v>
      </c>
      <c r="BV51" t="n">
        <v>3.31610374833489</v>
      </c>
      <c r="BW51" t="n">
        <v>10.5377892897687</v>
      </c>
      <c r="BX51" t="n">
        <v>36.0144133285493</v>
      </c>
      <c r="BY51" t="n">
        <v>0</v>
      </c>
      <c r="BZ51" t="n">
        <v>28.892262452787</v>
      </c>
      <c r="CA51" t="n">
        <v>16.166716608241</v>
      </c>
      <c r="CB51" t="n">
        <v>56.2374531349168</v>
      </c>
      <c r="CC51" t="n">
        <v>15.5966595652129</v>
      </c>
      <c r="CD51" t="n">
        <v>8.49203499679383</v>
      </c>
      <c r="CE51" t="n">
        <v>638.973337026104</v>
      </c>
      <c r="CF51" t="n">
        <v>1.8425328286347</v>
      </c>
      <c r="CG51" t="n">
        <v>1.69654736336351</v>
      </c>
      <c r="CH51" t="n">
        <v>55.9507377580641</v>
      </c>
      <c r="CI51" t="n">
        <v>26.5348555170629</v>
      </c>
      <c r="CJ51" t="n">
        <v>28.6895485299081</v>
      </c>
      <c r="CK51" t="n">
        <v>165.826016643853</v>
      </c>
      <c r="CL51" t="n">
        <v>48.069301430506</v>
      </c>
      <c r="CM51" t="n">
        <v>4.20223158860189</v>
      </c>
      <c r="CN51" t="n">
        <v>0.786608968594042</v>
      </c>
      <c r="CO51" t="n">
        <v>0.660090799313112</v>
      </c>
      <c r="CP51" t="n">
        <v>107.087047761664</v>
      </c>
      <c r="CQ51" t="n">
        <v>5.62060178297683</v>
      </c>
      <c r="CR51" t="n">
        <v>0</v>
      </c>
      <c r="CS51" t="n">
        <v>122.071587832909</v>
      </c>
      <c r="CT51" t="n">
        <v>36.0511261646883</v>
      </c>
      <c r="CU51" t="n">
        <v>43.4076093418655</v>
      </c>
      <c r="CV51" t="n">
        <v>12.4151473409789</v>
      </c>
      <c r="CW51" t="n">
        <v>79.338831951968</v>
      </c>
      <c r="CX51" t="n">
        <v>36.9032988425877</v>
      </c>
      <c r="CY51" t="n">
        <v>1.00511487698041</v>
      </c>
      <c r="CZ51" t="n">
        <v>0</v>
      </c>
      <c r="DA51" t="n">
        <v>0</v>
      </c>
      <c r="DB51" t="n">
        <v>51.1183902487532</v>
      </c>
      <c r="DC51" t="n">
        <v>50.5579340362672</v>
      </c>
      <c r="DD51" t="n">
        <v>22.2549072370343</v>
      </c>
      <c r="DE51" t="n">
        <v>10.9087752919277</v>
      </c>
      <c r="DF51" t="n">
        <v>0</v>
      </c>
      <c r="DG51" t="n">
        <v>0.791994014508518</v>
      </c>
      <c r="DH51" t="n">
        <v>0</v>
      </c>
      <c r="DI51" t="n">
        <v>0</v>
      </c>
      <c r="DJ51" t="n">
        <v>1.70392434072097</v>
      </c>
      <c r="DK51" t="n">
        <v>0</v>
      </c>
      <c r="DL51" t="n">
        <v>7.43882586354569</v>
      </c>
      <c r="DM51" t="n">
        <v>0</v>
      </c>
      <c r="DN51" t="n">
        <v>0</v>
      </c>
      <c r="DO51" t="n">
        <v>0</v>
      </c>
      <c r="DP51" t="n">
        <v>0</v>
      </c>
      <c r="DQ51" t="n">
        <v>2.0713628607388</v>
      </c>
      <c r="DR51" t="n">
        <v>0</v>
      </c>
      <c r="DS51" t="n">
        <v>1.3884983713259</v>
      </c>
      <c r="DT51" t="n">
        <v>1.16102833420002</v>
      </c>
      <c r="DU51" t="n">
        <v>1.07494808834081</v>
      </c>
      <c r="DV51" t="n">
        <v>0</v>
      </c>
      <c r="DW51" t="n">
        <v>0</v>
      </c>
      <c r="DX51" t="n">
        <v>15.5823403434673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0.111704513828129</v>
      </c>
      <c r="EE51" t="n">
        <v>0.73226187572305</v>
      </c>
      <c r="EF51" t="n">
        <v>12.7293204044856</v>
      </c>
      <c r="EG51" t="n">
        <v>4.09570177191781</v>
      </c>
      <c r="EH51" t="n">
        <v>6.15240623099243</v>
      </c>
      <c r="EI51" t="n">
        <v>17.6845718883853</v>
      </c>
      <c r="EJ51" t="n">
        <v>3.5898718560735</v>
      </c>
      <c r="EK51" t="n">
        <v>1.59144805892107</v>
      </c>
      <c r="EL51" t="n">
        <v>0.106168392024117</v>
      </c>
      <c r="EM51" t="n">
        <v>0.114290736665827</v>
      </c>
      <c r="EN51" t="n">
        <v>0</v>
      </c>
      <c r="EO51" t="n">
        <v>0.607372868467401</v>
      </c>
      <c r="EP51" t="n">
        <v>0</v>
      </c>
      <c r="EQ51" t="n">
        <v>0</v>
      </c>
      <c r="ER51" t="n">
        <v>9.17270797545315</v>
      </c>
      <c r="ES51" t="n">
        <v>5.98655365534502</v>
      </c>
      <c r="ET51" t="n">
        <v>3.31499582377545</v>
      </c>
      <c r="EU51" t="n">
        <v>20.5161778519343</v>
      </c>
      <c r="EV51" t="n">
        <v>33.3204238224049</v>
      </c>
      <c r="EW51" t="n">
        <v>0.207366821201263</v>
      </c>
      <c r="EX51" t="n">
        <v>0.112375087741383</v>
      </c>
      <c r="EY51" t="n">
        <v>2.09625296085346</v>
      </c>
      <c r="EZ51" t="n">
        <v>130.898554566431</v>
      </c>
      <c r="FA51" t="n">
        <v>7.88199514122694</v>
      </c>
      <c r="FB51" t="n">
        <v>173.127507564825</v>
      </c>
      <c r="FC51" t="n">
        <v>77.6242275554636</v>
      </c>
      <c r="FD51" t="n">
        <v>1.71331599461224</v>
      </c>
      <c r="FE51" t="n">
        <v>21.4821186223979</v>
      </c>
      <c r="FF51" t="n">
        <v>0</v>
      </c>
      <c r="FG51" t="n">
        <v>0</v>
      </c>
      <c r="FH51" t="n">
        <v>2.57189402231589</v>
      </c>
      <c r="FI51" t="n">
        <v>123.495190892165</v>
      </c>
      <c r="FJ51" t="n">
        <v>0</v>
      </c>
      <c r="FK51" t="n">
        <v>57.058431631843</v>
      </c>
      <c r="FL51" t="n">
        <v>0</v>
      </c>
      <c r="FM51" t="n">
        <v>33.1643427564811</v>
      </c>
      <c r="FN51" t="n">
        <v>0</v>
      </c>
      <c r="FO51" t="n">
        <v>12.3537515860043</v>
      </c>
      <c r="FP51" t="n">
        <v>0</v>
      </c>
      <c r="FQ51" t="n">
        <v>2.59939639829472</v>
      </c>
      <c r="FR51" t="n">
        <v>11.8595347967711</v>
      </c>
      <c r="FS51" t="n">
        <v>9.25929406373664</v>
      </c>
      <c r="FT51" t="n">
        <v>36.3644200765396</v>
      </c>
      <c r="FU51" t="n">
        <v>0</v>
      </c>
      <c r="FV51" t="n">
        <v>18.3407271945526</v>
      </c>
      <c r="FW51" t="n">
        <v>18.6750239750453</v>
      </c>
      <c r="FX51" t="n">
        <v>0</v>
      </c>
      <c r="FY51" t="n">
        <v>0</v>
      </c>
      <c r="FZ51" t="n">
        <v>0</v>
      </c>
      <c r="GA51" t="n">
        <v>13.6648940383965</v>
      </c>
      <c r="GB51" t="n">
        <v>1.23858392442049</v>
      </c>
      <c r="GC51" t="n">
        <v>0.981674900360983</v>
      </c>
      <c r="GD51" t="n">
        <v>23.6048571943312</v>
      </c>
      <c r="GE51" t="n">
        <v>15.823488728258</v>
      </c>
      <c r="GF51" t="n">
        <v>15.2216666057206</v>
      </c>
      <c r="GG51" t="n">
        <v>85.8949258716213</v>
      </c>
      <c r="GH51" t="n">
        <v>12.9365211015717</v>
      </c>
      <c r="GI51" t="n">
        <v>2.11636241262523</v>
      </c>
      <c r="GJ51" t="n">
        <v>0.544431049018688</v>
      </c>
      <c r="GK51" t="n">
        <v>0</v>
      </c>
      <c r="GL51" t="n">
        <v>60.5352206268697</v>
      </c>
      <c r="GM51" t="n">
        <v>3.02626532211091</v>
      </c>
      <c r="GN51" t="n">
        <v>0</v>
      </c>
      <c r="GO51" t="n">
        <v>59.4538597973072</v>
      </c>
      <c r="GP51" t="n">
        <v>18.8118368286534</v>
      </c>
      <c r="GQ51" t="n">
        <v>18.8386359740334</v>
      </c>
      <c r="GR51" t="n">
        <v>8.30277217041503</v>
      </c>
      <c r="GS51" t="n">
        <v>61.7257650248817</v>
      </c>
      <c r="GT51" t="n">
        <v>51.9879028235253</v>
      </c>
      <c r="GU51" t="n">
        <v>16.4519375255665</v>
      </c>
      <c r="GV51" t="n">
        <v>0</v>
      </c>
      <c r="GW51" t="n">
        <v>16.4306282810253</v>
      </c>
      <c r="GX51" t="n">
        <v>0</v>
      </c>
      <c r="GY51" t="n">
        <v>3.38840292447957</v>
      </c>
      <c r="GZ51" t="n">
        <v>345.95478896095</v>
      </c>
      <c r="HA51" t="n">
        <v>136.901251757998</v>
      </c>
      <c r="HB51" t="n">
        <v>106.811726911257</v>
      </c>
      <c r="HC51" t="n">
        <v>113.604457443139</v>
      </c>
      <c r="HD51" t="n">
        <v>34.9225059740605</v>
      </c>
      <c r="HE51" t="n">
        <v>46.3137394186049</v>
      </c>
      <c r="HF51" t="n">
        <v>44.0176741065582</v>
      </c>
      <c r="HG51" t="n">
        <v>448.904869013657</v>
      </c>
      <c r="HH51" t="n">
        <v>152.0578503261</v>
      </c>
      <c r="HI51" t="n">
        <v>49.8843885917537</v>
      </c>
      <c r="HJ51" t="n">
        <v>0</v>
      </c>
      <c r="HK51" t="n">
        <v>126.505912235635</v>
      </c>
      <c r="HL51" t="n">
        <v>51.6300267600837</v>
      </c>
      <c r="HM51" t="n">
        <v>104.098524852983</v>
      </c>
      <c r="HN51" t="n">
        <v>5.32403038206942</v>
      </c>
      <c r="HO51" t="n">
        <v>47.8605972423562</v>
      </c>
      <c r="HP51" t="n">
        <v>106.779852092334</v>
      </c>
      <c r="HQ51" t="n">
        <v>25.1656705637485</v>
      </c>
      <c r="HR51" t="n">
        <v>310.79989750199</v>
      </c>
      <c r="HS51" t="n">
        <v>27.7058128484677</v>
      </c>
      <c r="HT51" t="n">
        <v>78.1354306448964</v>
      </c>
      <c r="HU51" t="n">
        <v>111.378619584197</v>
      </c>
      <c r="HV51" t="n">
        <v>78.2719836495523</v>
      </c>
      <c r="HW51" t="n">
        <v>18.246685018932</v>
      </c>
      <c r="HX51" t="n">
        <v>8.62683744793026</v>
      </c>
      <c r="HY51" t="n">
        <v>305.343103595102</v>
      </c>
      <c r="HZ51" t="n">
        <v>2.6941390511184</v>
      </c>
      <c r="IA51" t="n">
        <v>5.30704553622181</v>
      </c>
      <c r="IB51" t="n">
        <v>120.433071008067</v>
      </c>
      <c r="IC51" t="n">
        <v>48.7733212834298</v>
      </c>
      <c r="ID51" t="n">
        <v>51.8795092571755</v>
      </c>
      <c r="IE51" t="n">
        <v>460.377197015264</v>
      </c>
      <c r="IF51" t="n">
        <v>57.5966626500406</v>
      </c>
      <c r="IG51" t="n">
        <v>7.36782590389612</v>
      </c>
      <c r="IH51" t="n">
        <v>0.672373195089234</v>
      </c>
      <c r="II51" t="n">
        <v>0.379249267273699</v>
      </c>
      <c r="IJ51" t="n">
        <v>49.2698166351533</v>
      </c>
      <c r="IK51" t="n">
        <v>19.247300164426</v>
      </c>
      <c r="IL51" t="n">
        <v>3.30454197842263</v>
      </c>
      <c r="IM51" t="n">
        <v>223.209994053696</v>
      </c>
      <c r="IN51" t="n">
        <v>67.9660960009748</v>
      </c>
      <c r="IO51" t="n">
        <v>56.6926429200697</v>
      </c>
      <c r="IP51" t="n">
        <v>18.9373744246285</v>
      </c>
      <c r="IQ51" t="n">
        <v>166.541834980005</v>
      </c>
      <c r="IR51" t="n">
        <v>26.2122440616892</v>
      </c>
      <c r="IS51" t="n">
        <v>0.390806857629448</v>
      </c>
      <c r="IT51" t="n">
        <v>0</v>
      </c>
      <c r="IU51" t="n">
        <v>0</v>
      </c>
      <c r="IV51" t="n">
        <v>795.710578813287</v>
      </c>
      <c r="IW51" t="n">
        <v>21.622478543056</v>
      </c>
      <c r="IX51" t="n">
        <v>100.958017148489</v>
      </c>
      <c r="IY51" t="n">
        <v>38.3506729167333</v>
      </c>
      <c r="IZ51" t="n">
        <v>21.0579548967896</v>
      </c>
      <c r="JA51" t="n">
        <v>7.27414150141464</v>
      </c>
      <c r="JB51" t="n">
        <v>3.34038530100722</v>
      </c>
      <c r="JC51" t="n">
        <v>0</v>
      </c>
      <c r="JD51" t="n">
        <v>2.26977930311086</v>
      </c>
      <c r="JE51" t="n">
        <v>19.589254956926</v>
      </c>
      <c r="JF51" t="n">
        <v>34.0201054744495</v>
      </c>
      <c r="JG51" t="n">
        <v>0</v>
      </c>
      <c r="JH51" t="n">
        <v>0</v>
      </c>
      <c r="JI51" t="n">
        <v>29.7160264417973</v>
      </c>
      <c r="JJ51" t="n">
        <v>14.6304218983783</v>
      </c>
      <c r="JK51" t="n">
        <v>9.19585714076441</v>
      </c>
      <c r="JL51" t="n">
        <v>0</v>
      </c>
      <c r="JM51" t="n">
        <v>36.0262997400493</v>
      </c>
      <c r="JN51" t="n">
        <v>10.5735410487653</v>
      </c>
      <c r="JO51" t="n">
        <v>1.30120300140787</v>
      </c>
      <c r="JP51" t="n">
        <v>44.2508215685787</v>
      </c>
      <c r="JQ51" t="n">
        <v>70.2399276604027</v>
      </c>
      <c r="JR51" t="n">
        <v>23.0725466990744</v>
      </c>
      <c r="JS51" t="n">
        <v>63.413188008225</v>
      </c>
      <c r="JT51" t="n">
        <v>31.2791701496352</v>
      </c>
      <c r="JU51" t="n">
        <v>0</v>
      </c>
      <c r="JV51" t="n">
        <v>0</v>
      </c>
      <c r="JW51" t="n">
        <v>89.204185523964</v>
      </c>
      <c r="JX51" t="n">
        <v>0.452711144378922</v>
      </c>
      <c r="JY51" t="n">
        <v>0.602038766390162</v>
      </c>
      <c r="JZ51" t="n">
        <v>23.8940359255335</v>
      </c>
      <c r="KA51" t="n">
        <v>16.5441821886193</v>
      </c>
      <c r="KB51" t="n">
        <v>16.9200793679745</v>
      </c>
      <c r="KC51" t="n">
        <v>97.1280489167976</v>
      </c>
      <c r="KD51" t="n">
        <v>13.6370445368705</v>
      </c>
      <c r="KE51" t="n">
        <v>2.02933274383792</v>
      </c>
      <c r="KF51" t="n">
        <v>0.117596977893514</v>
      </c>
      <c r="KG51" t="n">
        <v>0</v>
      </c>
      <c r="KH51" t="n">
        <v>283.768545747803</v>
      </c>
      <c r="KI51" t="n">
        <v>8.25057669035674</v>
      </c>
      <c r="KJ51" t="n">
        <v>1.40348651772373</v>
      </c>
      <c r="KK51" t="n">
        <v>12.9510791357015</v>
      </c>
      <c r="KL51" t="n">
        <v>23.0363354153699</v>
      </c>
      <c r="KM51" t="n">
        <v>16.354759440906</v>
      </c>
      <c r="KN51" t="n">
        <v>8.24599562052241</v>
      </c>
      <c r="KO51" t="n">
        <v>85.1297931551411</v>
      </c>
      <c r="KP51" t="n">
        <v>34.3774618185852</v>
      </c>
      <c r="KQ51" t="n">
        <v>0</v>
      </c>
      <c r="KR51" t="n">
        <v>0</v>
      </c>
      <c r="KS51" t="n">
        <v>48.0855913424138</v>
      </c>
      <c r="KT51" t="n">
        <v>246.845429528844</v>
      </c>
      <c r="KU51" t="n">
        <v>87.4192349944833</v>
      </c>
      <c r="KV51" t="n">
        <v>560.561491051143</v>
      </c>
      <c r="KW51" t="n">
        <v>290.812315309134</v>
      </c>
      <c r="KX51" t="n">
        <v>100.360437896242</v>
      </c>
      <c r="KY51" t="n">
        <v>34.5726504030148</v>
      </c>
      <c r="KZ51" t="n">
        <v>6.22210763187753</v>
      </c>
      <c r="LA51" t="n">
        <v>6.53945791738734</v>
      </c>
      <c r="LB51" t="n">
        <v>114.333919474911</v>
      </c>
      <c r="LC51" t="n">
        <v>418.625562413038</v>
      </c>
      <c r="LD51" t="n">
        <v>308.087488378499</v>
      </c>
      <c r="LE51" t="n">
        <v>98.5222689606975</v>
      </c>
      <c r="LF51" t="n">
        <v>734.965542375075</v>
      </c>
      <c r="LG51" t="n">
        <v>664.805458400079</v>
      </c>
      <c r="LH51" t="n">
        <v>10.9432339668078</v>
      </c>
      <c r="LI51" t="n">
        <v>140.67974642102</v>
      </c>
      <c r="LJ51" t="n">
        <v>46.4633243274748</v>
      </c>
      <c r="LK51" t="n">
        <v>132.180433078787</v>
      </c>
      <c r="LL51" t="n">
        <v>61.4181730259517</v>
      </c>
      <c r="LM51" t="n">
        <v>74.2560659918196</v>
      </c>
      <c r="LN51" t="n">
        <v>888.73552780171</v>
      </c>
      <c r="LO51" t="n">
        <v>164.332830693881</v>
      </c>
      <c r="LP51" t="n">
        <v>254.21810623207</v>
      </c>
      <c r="LQ51" t="n">
        <v>324.411292195684</v>
      </c>
      <c r="LR51" t="n">
        <v>246.276837723896</v>
      </c>
      <c r="LS51" t="n">
        <v>59.0814851367248</v>
      </c>
      <c r="LT51" t="n">
        <v>52.4890274586018</v>
      </c>
      <c r="LU51" t="n">
        <v>759.966208451569</v>
      </c>
      <c r="LV51" t="n">
        <v>8.5018905238207</v>
      </c>
      <c r="LW51" t="n">
        <v>7.65413964960664</v>
      </c>
      <c r="LX51" t="n">
        <v>157.279806092524</v>
      </c>
      <c r="LY51" t="n">
        <v>93.0464507661723</v>
      </c>
      <c r="LZ51" t="n">
        <v>93.6418575370039</v>
      </c>
      <c r="MA51" t="n">
        <v>794.48417798836</v>
      </c>
      <c r="MB51" t="n">
        <v>599.90809924634</v>
      </c>
      <c r="MC51" t="n">
        <v>55.1870989230307</v>
      </c>
      <c r="MD51" t="n">
        <v>6.40536405060361</v>
      </c>
      <c r="ME51" t="n">
        <v>1.78836797859449</v>
      </c>
      <c r="MF51" t="n">
        <v>1360.44762835083</v>
      </c>
      <c r="MG51" t="n">
        <v>56.154911329909</v>
      </c>
      <c r="MH51" t="n">
        <v>47.3956705221993</v>
      </c>
      <c r="MI51" t="n">
        <v>1937.20070409832</v>
      </c>
      <c r="MJ51" t="n">
        <v>166.195697535299</v>
      </c>
      <c r="MK51" t="n">
        <v>85.8178882883796</v>
      </c>
      <c r="ML51" t="n">
        <v>37.7093880693822</v>
      </c>
      <c r="MM51" t="n">
        <v>276.977589956129</v>
      </c>
      <c r="MN51" t="n">
        <v>47.2325425747196</v>
      </c>
      <c r="MO51" t="n">
        <v>11.0619147268888</v>
      </c>
      <c r="MP51" t="n">
        <v>0</v>
      </c>
      <c r="MQ51" t="n">
        <v>273.723786734756</v>
      </c>
      <c r="MR51" t="n">
        <v>105.160296768871</v>
      </c>
      <c r="MS51" t="n">
        <v>11.0489839561437</v>
      </c>
      <c r="MT51" t="n">
        <v>131.111277789154</v>
      </c>
      <c r="MU51" t="n">
        <v>130.000019924932</v>
      </c>
      <c r="MV51" t="n">
        <v>16.1651567234996</v>
      </c>
      <c r="MW51" t="n">
        <v>2.24751444226095</v>
      </c>
      <c r="MX51" t="n">
        <v>0</v>
      </c>
      <c r="MY51" t="n">
        <v>0</v>
      </c>
      <c r="MZ51" t="n">
        <v>45.9244541280505</v>
      </c>
      <c r="NA51" t="n">
        <v>0</v>
      </c>
      <c r="NB51" t="n">
        <v>21.6282423732435</v>
      </c>
      <c r="NC51" t="n">
        <v>83.2783247939263</v>
      </c>
      <c r="ND51" t="n">
        <v>0</v>
      </c>
      <c r="NE51" t="n">
        <v>17.5003823734579</v>
      </c>
      <c r="NF51" t="n">
        <v>8.84191449230225</v>
      </c>
      <c r="NG51" t="n">
        <v>16.3397466403141</v>
      </c>
      <c r="NH51" t="n">
        <v>0</v>
      </c>
      <c r="NI51" t="n">
        <v>27.6279675694694</v>
      </c>
      <c r="NJ51" t="n">
        <v>9.28111960541578</v>
      </c>
      <c r="NK51" t="n">
        <v>3.63278824125464</v>
      </c>
      <c r="NL51" t="n">
        <v>114.912591510999</v>
      </c>
      <c r="NM51" t="n">
        <v>70.1122347178187</v>
      </c>
      <c r="NN51" t="n">
        <v>15.1056317747457</v>
      </c>
      <c r="NO51" t="n">
        <v>30.858862833966</v>
      </c>
      <c r="NP51" t="n">
        <v>6.97941892476936</v>
      </c>
      <c r="NQ51" t="n">
        <v>0</v>
      </c>
      <c r="NR51" t="n">
        <v>4.85378374316153</v>
      </c>
      <c r="NS51" t="n">
        <v>18.1890186664279</v>
      </c>
      <c r="NT51" t="n">
        <v>4.76853234130219</v>
      </c>
      <c r="NU51" t="n">
        <v>0.88160093215641</v>
      </c>
      <c r="NV51" t="n">
        <v>46.9990693361064</v>
      </c>
      <c r="NW51" t="n">
        <v>24.5480235122688</v>
      </c>
      <c r="NX51" t="n">
        <v>20.0203095717538</v>
      </c>
      <c r="NY51" t="n">
        <v>142.089374014239</v>
      </c>
      <c r="NZ51" t="n">
        <v>32.0244504382239</v>
      </c>
      <c r="OA51" t="n">
        <v>2.33419426204838</v>
      </c>
      <c r="OB51" t="n">
        <v>0.8569728555838</v>
      </c>
      <c r="OC51" t="n">
        <v>0.672722285903041</v>
      </c>
      <c r="OD51" t="n">
        <v>44.6966545304372</v>
      </c>
      <c r="OE51" t="n">
        <v>6.64286451154576</v>
      </c>
      <c r="OF51" t="n">
        <v>2.98916773510941</v>
      </c>
      <c r="OG51" t="n">
        <v>19.5316294195839</v>
      </c>
      <c r="OH51" t="n">
        <v>29.4561453464292</v>
      </c>
      <c r="OI51" t="n">
        <v>19.6442955947337</v>
      </c>
      <c r="OJ51" t="n">
        <v>7.76364299870563</v>
      </c>
      <c r="OK51" t="n">
        <v>79.6748580437712</v>
      </c>
      <c r="OL51" t="n">
        <v>68.4311034190785</v>
      </c>
      <c r="OM51" t="n">
        <v>8.15405568769706</v>
      </c>
      <c r="ON51" t="n">
        <v>0.302211406678451</v>
      </c>
      <c r="OO51" t="n">
        <v>0</v>
      </c>
      <c r="OP51" t="n">
        <v>348.736163971775</v>
      </c>
      <c r="OQ51" t="n">
        <v>43.4333487687049</v>
      </c>
      <c r="OR51" t="n">
        <v>132.179674408576</v>
      </c>
      <c r="OS51" t="n">
        <v>158.852757406257</v>
      </c>
      <c r="OT51" t="n">
        <v>25.8374197828098</v>
      </c>
      <c r="OU51" t="n">
        <v>16.96452616949</v>
      </c>
      <c r="OV51" t="n">
        <v>0</v>
      </c>
      <c r="OW51" t="n">
        <v>0</v>
      </c>
      <c r="OX51" t="n">
        <v>68.1902703941392</v>
      </c>
      <c r="OY51" t="n">
        <v>9.0363023857243</v>
      </c>
      <c r="OZ51" t="n">
        <v>7.253918947781</v>
      </c>
      <c r="PA51" t="n">
        <v>6.71608220978346</v>
      </c>
      <c r="PB51" t="n">
        <v>0</v>
      </c>
      <c r="PC51" t="n">
        <v>35.1125213769075</v>
      </c>
      <c r="PD51" t="n">
        <v>0</v>
      </c>
      <c r="PE51" t="n">
        <v>0</v>
      </c>
      <c r="PF51" t="n">
        <v>0</v>
      </c>
      <c r="PG51" t="n">
        <v>70.2848219258706</v>
      </c>
      <c r="PH51" t="n">
        <v>5.79930258398068</v>
      </c>
      <c r="PI51" t="n">
        <v>1.989494559264</v>
      </c>
      <c r="PJ51" t="n">
        <v>0</v>
      </c>
      <c r="PK51" t="n">
        <v>10.9858610874966</v>
      </c>
      <c r="PL51" t="n">
        <v>43.2799038333902</v>
      </c>
      <c r="PM51" t="n">
        <v>0</v>
      </c>
      <c r="PN51" t="n">
        <v>0</v>
      </c>
      <c r="PO51" t="n">
        <v>0</v>
      </c>
      <c r="PP51" t="n">
        <v>0</v>
      </c>
      <c r="PQ51" t="n">
        <v>11.58454169981</v>
      </c>
      <c r="PR51" t="n">
        <v>1.26515756525998</v>
      </c>
      <c r="PS51" t="n">
        <v>2.45516551253683</v>
      </c>
      <c r="PT51" t="n">
        <v>50.6073252648482</v>
      </c>
      <c r="PU51" t="n">
        <v>31.2678382943493</v>
      </c>
      <c r="PV51" t="n">
        <v>18.2485471605017</v>
      </c>
      <c r="PW51" t="n">
        <v>151.749363640244</v>
      </c>
      <c r="PX51" t="n">
        <v>12.6142438040357</v>
      </c>
      <c r="PY51" t="n">
        <v>3.65979656684619</v>
      </c>
      <c r="PZ51" t="n">
        <v>0.380173187510945</v>
      </c>
      <c r="QA51" t="n">
        <v>0.159479034035516</v>
      </c>
      <c r="QB51" t="n">
        <v>37.3737617736525</v>
      </c>
      <c r="QC51" t="n">
        <v>1.47839517957859</v>
      </c>
      <c r="QD51" t="n">
        <v>0</v>
      </c>
      <c r="QE51" t="n">
        <v>29.4910633745473</v>
      </c>
      <c r="QF51" t="n">
        <v>20.5182755434567</v>
      </c>
      <c r="QG51" t="n">
        <v>30.3362469516187</v>
      </c>
      <c r="QH51" t="n">
        <v>11.7290927698816</v>
      </c>
      <c r="QI51" t="n">
        <v>77.0679725560672</v>
      </c>
    </row>
    <row r="52">
      <c r="A52" t="s">
        <v>51</v>
      </c>
      <c r="B52" t="n">
        <v>90.3381196568324</v>
      </c>
      <c r="C52" t="n">
        <v>1.0974854654583</v>
      </c>
      <c r="D52" t="n">
        <v>3.99847811206643</v>
      </c>
      <c r="E52" t="n">
        <v>0</v>
      </c>
      <c r="F52" t="n">
        <v>0</v>
      </c>
      <c r="G52" t="n">
        <v>0.028535769473873</v>
      </c>
      <c r="H52" t="n">
        <v>1614.55742332286</v>
      </c>
      <c r="I52" t="n">
        <v>316.756184088552</v>
      </c>
      <c r="J52" t="n">
        <v>100.27258244565</v>
      </c>
      <c r="K52" t="n">
        <v>0.801341488822582</v>
      </c>
      <c r="L52" t="n">
        <v>20.203645983127</v>
      </c>
      <c r="M52" t="n">
        <v>28.7092491843114</v>
      </c>
      <c r="N52" t="n">
        <v>0.574438487401629</v>
      </c>
      <c r="O52" t="n">
        <v>2.62851841873778</v>
      </c>
      <c r="P52" t="n">
        <v>2.22305060814336</v>
      </c>
      <c r="Q52" t="n">
        <v>0.808618516236988</v>
      </c>
      <c r="R52" t="n">
        <v>0</v>
      </c>
      <c r="S52" t="n">
        <v>9.9399139877115</v>
      </c>
      <c r="T52" t="n">
        <v>0</v>
      </c>
      <c r="U52" t="n">
        <v>0.118391966043212</v>
      </c>
      <c r="V52" t="n">
        <v>0.320479787210598</v>
      </c>
      <c r="W52" t="n">
        <v>0.548484976500811</v>
      </c>
      <c r="X52" t="n">
        <v>0.292891646311418</v>
      </c>
      <c r="Y52" t="n">
        <v>41.8704957776333</v>
      </c>
      <c r="Z52" t="n">
        <v>0.0490580844246158</v>
      </c>
      <c r="AA52" t="n">
        <v>0</v>
      </c>
      <c r="AB52" t="n">
        <v>0.697798085658803</v>
      </c>
      <c r="AC52" t="n">
        <v>2.94535329884846</v>
      </c>
      <c r="AD52" t="n">
        <v>1.28761799550732</v>
      </c>
      <c r="AE52" t="n">
        <v>0</v>
      </c>
      <c r="AF52" t="n">
        <v>0.909612645188075</v>
      </c>
      <c r="AG52" t="n">
        <v>1.73734818428223</v>
      </c>
      <c r="AH52" t="n">
        <v>0.317317986768087</v>
      </c>
      <c r="AI52" t="n">
        <v>0</v>
      </c>
      <c r="AJ52" t="n">
        <v>0.0975340140528866</v>
      </c>
      <c r="AK52" t="n">
        <v>0.460078280526349</v>
      </c>
      <c r="AL52" t="n">
        <v>7.01257457061161</v>
      </c>
      <c r="AM52" t="n">
        <v>0.0400889159758408</v>
      </c>
      <c r="AN52" t="n">
        <v>0.000859695861311324</v>
      </c>
      <c r="AO52" t="n">
        <v>0</v>
      </c>
      <c r="AP52" t="n">
        <v>0</v>
      </c>
      <c r="AQ52" t="n">
        <v>0</v>
      </c>
      <c r="AR52" t="n">
        <v>0.855635228415781</v>
      </c>
      <c r="AS52" t="n">
        <v>0.151405560474599</v>
      </c>
      <c r="AT52" t="n">
        <v>0.0629731239297256</v>
      </c>
      <c r="AU52" t="n">
        <v>2.17111614498265</v>
      </c>
      <c r="AV52" t="n">
        <v>4.94686659442467</v>
      </c>
      <c r="AW52" t="n">
        <v>0.820668838840114</v>
      </c>
      <c r="AX52" t="n">
        <v>3.21363915200442</v>
      </c>
      <c r="AY52" t="n">
        <v>67.535684975851</v>
      </c>
      <c r="AZ52" t="n">
        <v>58.5628125193954</v>
      </c>
      <c r="BA52" t="n">
        <v>6.5883003724919</v>
      </c>
      <c r="BB52" t="n">
        <v>1.86549622797151</v>
      </c>
      <c r="BC52" t="n">
        <v>0</v>
      </c>
      <c r="BD52" t="n">
        <v>0.00183699846588697</v>
      </c>
      <c r="BE52" t="n">
        <v>0.00291254350369505</v>
      </c>
      <c r="BF52" t="n">
        <v>539.428586946396</v>
      </c>
      <c r="BG52" t="n">
        <v>70.1690716167681</v>
      </c>
      <c r="BH52" t="n">
        <v>49.0098583942353</v>
      </c>
      <c r="BI52" t="n">
        <v>0.236803458997476</v>
      </c>
      <c r="BJ52" t="n">
        <v>14.1905124485539</v>
      </c>
      <c r="BK52" t="n">
        <v>3.71363828889023</v>
      </c>
      <c r="BL52" t="n">
        <v>0.218912216536588</v>
      </c>
      <c r="BM52" t="n">
        <v>1.44755595716411</v>
      </c>
      <c r="BN52" t="n">
        <v>0.21808900347624</v>
      </c>
      <c r="BO52" t="n">
        <v>0.245844705027024</v>
      </c>
      <c r="BP52" t="n">
        <v>0</v>
      </c>
      <c r="BQ52" t="n">
        <v>8.2384497688585</v>
      </c>
      <c r="BR52" t="n">
        <v>10.2937123403707</v>
      </c>
      <c r="BS52" t="n">
        <v>0.0302876902864195</v>
      </c>
      <c r="BT52" t="n">
        <v>0.0859895068680863</v>
      </c>
      <c r="BU52" t="n">
        <v>0.324085718422212</v>
      </c>
      <c r="BV52" t="n">
        <v>0.0327778102710596</v>
      </c>
      <c r="BW52" t="n">
        <v>11.8276097719394</v>
      </c>
      <c r="BX52" t="n">
        <v>0.0229761483603679</v>
      </c>
      <c r="BY52" t="n">
        <v>0</v>
      </c>
      <c r="BZ52" t="n">
        <v>0.252133810845705</v>
      </c>
      <c r="CA52" t="n">
        <v>0.319282203316831</v>
      </c>
      <c r="CB52" t="n">
        <v>1.27112631700869</v>
      </c>
      <c r="CC52" t="n">
        <v>0</v>
      </c>
      <c r="CD52" t="n">
        <v>0.219982411349918</v>
      </c>
      <c r="CE52" t="n">
        <v>6.33827681648062</v>
      </c>
      <c r="CF52" t="n">
        <v>0.20389494415666</v>
      </c>
      <c r="CG52" t="n">
        <v>0</v>
      </c>
      <c r="CH52" t="n">
        <v>0.0661894952591215</v>
      </c>
      <c r="CI52" t="n">
        <v>0.30770240285111</v>
      </c>
      <c r="CJ52" t="n">
        <v>3.04838955440132</v>
      </c>
      <c r="CK52" t="n">
        <v>0.0235133659217464</v>
      </c>
      <c r="CL52" t="n">
        <v>0.00023354912581866</v>
      </c>
      <c r="CM52" t="n">
        <v>0</v>
      </c>
      <c r="CN52" t="n">
        <v>0</v>
      </c>
      <c r="CO52" t="n">
        <v>0</v>
      </c>
      <c r="CP52" t="n">
        <v>0.328933320941003</v>
      </c>
      <c r="CQ52" t="n">
        <v>0.0300902502345853</v>
      </c>
      <c r="CR52" t="n">
        <v>0</v>
      </c>
      <c r="CS52" t="n">
        <v>0.400168921226779</v>
      </c>
      <c r="CT52" t="n">
        <v>2.48539230761053</v>
      </c>
      <c r="CU52" t="n">
        <v>0.92380533406978</v>
      </c>
      <c r="CV52" t="n">
        <v>2.42628774346499</v>
      </c>
      <c r="CW52" t="n">
        <v>35.681471749868</v>
      </c>
      <c r="CX52" t="n">
        <v>43.8768755279655</v>
      </c>
      <c r="CY52" t="n">
        <v>1.19235657958558</v>
      </c>
      <c r="CZ52" t="n">
        <v>0</v>
      </c>
      <c r="DA52" t="n">
        <v>0</v>
      </c>
      <c r="DB52" t="n">
        <v>0.0161186825715699</v>
      </c>
      <c r="DC52" t="n">
        <v>0.107522054960293</v>
      </c>
      <c r="DD52" t="n">
        <v>81.3921591862263</v>
      </c>
      <c r="DE52" t="n">
        <v>8.25668056859234</v>
      </c>
      <c r="DF52" t="n">
        <v>0</v>
      </c>
      <c r="DG52" t="n">
        <v>0.0133765838919887</v>
      </c>
      <c r="DH52" t="n">
        <v>0</v>
      </c>
      <c r="DI52" t="n">
        <v>0</v>
      </c>
      <c r="DJ52" t="n">
        <v>0.0124091945465345</v>
      </c>
      <c r="DK52" t="n">
        <v>0</v>
      </c>
      <c r="DL52" t="n">
        <v>0.0657960168114048</v>
      </c>
      <c r="DM52" t="n">
        <v>0</v>
      </c>
      <c r="DN52" t="n">
        <v>0</v>
      </c>
      <c r="DO52" t="n">
        <v>0</v>
      </c>
      <c r="DP52" t="n">
        <v>0</v>
      </c>
      <c r="DQ52" t="n">
        <v>0.00630099193362476</v>
      </c>
      <c r="DR52" t="n">
        <v>0</v>
      </c>
      <c r="DS52" t="n">
        <v>0.02801668636686</v>
      </c>
      <c r="DT52" t="n">
        <v>0.0114761085134449</v>
      </c>
      <c r="DU52" t="n">
        <v>1.20652123176647</v>
      </c>
      <c r="DV52" t="n">
        <v>0</v>
      </c>
      <c r="DW52" t="n">
        <v>0</v>
      </c>
      <c r="DX52" t="n">
        <v>0.135982249888298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0.0123612373440912</v>
      </c>
      <c r="EE52" t="n">
        <v>0</v>
      </c>
      <c r="EF52" t="n">
        <v>0.0150587342781392</v>
      </c>
      <c r="EG52" t="n">
        <v>0.0474944088453869</v>
      </c>
      <c r="EH52" t="n">
        <v>0.653719972952499</v>
      </c>
      <c r="EI52" t="n">
        <v>0.00250759089795968</v>
      </c>
      <c r="EJ52" t="n">
        <v>0.0000174417228633762</v>
      </c>
      <c r="EK52" t="n">
        <v>0</v>
      </c>
      <c r="EL52" t="n">
        <v>0</v>
      </c>
      <c r="EM52" t="n">
        <v>0</v>
      </c>
      <c r="EN52" t="n">
        <v>0</v>
      </c>
      <c r="EO52" t="n">
        <v>0.00325160940119163</v>
      </c>
      <c r="EP52" t="n">
        <v>0</v>
      </c>
      <c r="EQ52" t="n">
        <v>0</v>
      </c>
      <c r="ER52" t="n">
        <v>0.63237352802807</v>
      </c>
      <c r="ES52" t="n">
        <v>0.127406468205765</v>
      </c>
      <c r="ET52" t="n">
        <v>0.647848431916379</v>
      </c>
      <c r="EU52" t="n">
        <v>9.22684897708407</v>
      </c>
      <c r="EV52" t="n">
        <v>39.6169484693202</v>
      </c>
      <c r="EW52" t="n">
        <v>0.245996949512759</v>
      </c>
      <c r="EX52" t="n">
        <v>0.139611903871679</v>
      </c>
      <c r="EY52" t="n">
        <v>0.00748830758646776</v>
      </c>
      <c r="EZ52" t="n">
        <v>0.0412750135492594</v>
      </c>
      <c r="FA52" t="n">
        <v>0.0167627164939895</v>
      </c>
      <c r="FB52" t="n">
        <v>633.173686376084</v>
      </c>
      <c r="FC52" t="n">
        <v>58.7525578406086</v>
      </c>
      <c r="FD52" t="n">
        <v>2.7280060070999</v>
      </c>
      <c r="FE52" t="n">
        <v>0.362827693980088</v>
      </c>
      <c r="FF52" t="n">
        <v>0</v>
      </c>
      <c r="FG52" t="n">
        <v>0</v>
      </c>
      <c r="FH52" t="n">
        <v>0.018730369954386</v>
      </c>
      <c r="FI52" t="n">
        <v>1.07967781172927</v>
      </c>
      <c r="FJ52" t="n">
        <v>0</v>
      </c>
      <c r="FK52" t="n">
        <v>2.453203829132</v>
      </c>
      <c r="FL52" t="n">
        <v>0</v>
      </c>
      <c r="FM52" t="n">
        <v>2.08496014393004</v>
      </c>
      <c r="FN52" t="n">
        <v>0</v>
      </c>
      <c r="FO52" t="n">
        <v>0.0375795523656599</v>
      </c>
      <c r="FP52" t="n">
        <v>0</v>
      </c>
      <c r="FQ52" t="n">
        <v>0.0524498084679966</v>
      </c>
      <c r="FR52" t="n">
        <v>0.117224794811316</v>
      </c>
      <c r="FS52" t="n">
        <v>10.3926273279958</v>
      </c>
      <c r="FT52" t="n">
        <v>0.0231994424869608</v>
      </c>
      <c r="FU52" t="n">
        <v>0</v>
      </c>
      <c r="FV52" t="n">
        <v>0.160053836171557</v>
      </c>
      <c r="FW52" t="n">
        <v>0.368819652514209</v>
      </c>
      <c r="FX52" t="n">
        <v>0</v>
      </c>
      <c r="FY52" t="n">
        <v>0</v>
      </c>
      <c r="FZ52" t="n">
        <v>0</v>
      </c>
      <c r="GA52" t="n">
        <v>0.135548505805171</v>
      </c>
      <c r="GB52" t="n">
        <v>0.137061872753813</v>
      </c>
      <c r="GC52" t="n">
        <v>0</v>
      </c>
      <c r="GD52" t="n">
        <v>0.0279244500780732</v>
      </c>
      <c r="GE52" t="n">
        <v>0.183491690770336</v>
      </c>
      <c r="GF52" t="n">
        <v>1.61736840972194</v>
      </c>
      <c r="GG52" t="n">
        <v>0.0121795051447109</v>
      </c>
      <c r="GH52" t="n">
        <v>0.0000628532785893434</v>
      </c>
      <c r="GI52" t="n">
        <v>0</v>
      </c>
      <c r="GJ52" t="n">
        <v>0</v>
      </c>
      <c r="GK52" t="n">
        <v>0</v>
      </c>
      <c r="GL52" t="n">
        <v>0.185942665998314</v>
      </c>
      <c r="GM52" t="n">
        <v>0.0162013044749697</v>
      </c>
      <c r="GN52" t="n">
        <v>0</v>
      </c>
      <c r="GO52" t="n">
        <v>0.194898643986039</v>
      </c>
      <c r="GP52" t="n">
        <v>1.29690246935352</v>
      </c>
      <c r="GQ52" t="n">
        <v>0.400925843723578</v>
      </c>
      <c r="GR52" t="n">
        <v>1.62260775491302</v>
      </c>
      <c r="GS52" t="n">
        <v>27.760254175505</v>
      </c>
      <c r="GT52" t="n">
        <v>61.8120008966612</v>
      </c>
      <c r="GU52" t="n">
        <v>19.5167501793156</v>
      </c>
      <c r="GV52" t="n">
        <v>0</v>
      </c>
      <c r="GW52" t="n">
        <v>0.0586940606429199</v>
      </c>
      <c r="GX52" t="n">
        <v>0</v>
      </c>
      <c r="GY52" t="n">
        <v>0.00720614978476303</v>
      </c>
      <c r="GZ52" t="n">
        <v>1265.24936520469</v>
      </c>
      <c r="HA52" t="n">
        <v>103.61840582074</v>
      </c>
      <c r="HB52" t="n">
        <v>170.069638968479</v>
      </c>
      <c r="HC52" t="n">
        <v>1.91875131333541</v>
      </c>
      <c r="HD52" t="n">
        <v>311.020386264547</v>
      </c>
      <c r="HE52" t="n">
        <v>53.4957955743995</v>
      </c>
      <c r="HF52" t="n">
        <v>0.320568154594889</v>
      </c>
      <c r="HG52" t="n">
        <v>3.92462753528998</v>
      </c>
      <c r="HH52" t="n">
        <v>1.34494355156116</v>
      </c>
      <c r="HI52" t="n">
        <v>2.14475879562913</v>
      </c>
      <c r="HJ52" t="n">
        <v>0</v>
      </c>
      <c r="HK52" t="n">
        <v>7.95311358706981</v>
      </c>
      <c r="HL52" t="n">
        <v>53.1313836779532</v>
      </c>
      <c r="HM52" t="n">
        <v>0.316662994125003</v>
      </c>
      <c r="HN52" t="n">
        <v>0.128471082253667</v>
      </c>
      <c r="HO52" t="n">
        <v>0.965716179407007</v>
      </c>
      <c r="HP52" t="n">
        <v>1.05545845313548</v>
      </c>
      <c r="HQ52" t="n">
        <v>28.2459368746527</v>
      </c>
      <c r="HR52" t="n">
        <v>0.198281296164612</v>
      </c>
      <c r="HS52" t="n">
        <v>0.599325622144459</v>
      </c>
      <c r="HT52" t="n">
        <v>0.681863662382301</v>
      </c>
      <c r="HU52" t="n">
        <v>2.19965574488405</v>
      </c>
      <c r="HV52" t="n">
        <v>1.76916934809849</v>
      </c>
      <c r="HW52" t="n">
        <v>0</v>
      </c>
      <c r="HX52" t="n">
        <v>0.223474409235945</v>
      </c>
      <c r="HY52" t="n">
        <v>3.02884174102872</v>
      </c>
      <c r="HZ52" t="n">
        <v>0.298133809526263</v>
      </c>
      <c r="IA52" t="n">
        <v>0</v>
      </c>
      <c r="IB52" t="n">
        <v>0.142471833293761</v>
      </c>
      <c r="IC52" t="n">
        <v>0.565583187151332</v>
      </c>
      <c r="ID52" t="n">
        <v>5.51242393870974</v>
      </c>
      <c r="IE52" t="n">
        <v>0.0652793675837788</v>
      </c>
      <c r="IF52" t="n">
        <v>0.000279838687305168</v>
      </c>
      <c r="IG52" t="n">
        <v>0</v>
      </c>
      <c r="IH52" t="n">
        <v>0</v>
      </c>
      <c r="II52" t="n">
        <v>0</v>
      </c>
      <c r="IJ52" t="n">
        <v>0.151339351926341</v>
      </c>
      <c r="IK52" t="n">
        <v>0.103041649390969</v>
      </c>
      <c r="IL52" t="n">
        <v>0.0092755155934341</v>
      </c>
      <c r="IM52" t="n">
        <v>0.731715742485191</v>
      </c>
      <c r="IN52" t="n">
        <v>4.68563482337479</v>
      </c>
      <c r="IO52" t="n">
        <v>1.20653882409417</v>
      </c>
      <c r="IP52" t="n">
        <v>3.70092421764691</v>
      </c>
      <c r="IQ52" t="n">
        <v>74.899738675354</v>
      </c>
      <c r="IR52" t="n">
        <v>31.1655436254963</v>
      </c>
      <c r="IS52" t="n">
        <v>0.463609820841126</v>
      </c>
      <c r="IT52" t="n">
        <v>0</v>
      </c>
      <c r="IU52" t="n">
        <v>0</v>
      </c>
      <c r="IV52" t="n">
        <v>0.250903954062683</v>
      </c>
      <c r="IW52" t="n">
        <v>0.045984737521444</v>
      </c>
      <c r="IX52" t="n">
        <v>369.23052140165</v>
      </c>
      <c r="IY52" t="n">
        <v>29.0270215849387</v>
      </c>
      <c r="IZ52" t="n">
        <v>33.52926584257</v>
      </c>
      <c r="JA52" t="n">
        <v>0.122858458843596</v>
      </c>
      <c r="JB52" t="n">
        <v>29.7495239134147</v>
      </c>
      <c r="JC52" t="n">
        <v>0</v>
      </c>
      <c r="JD52" t="n">
        <v>0.0165301547004619</v>
      </c>
      <c r="JE52" t="n">
        <v>0.171262409268786</v>
      </c>
      <c r="JF52" t="n">
        <v>0.300906012962606</v>
      </c>
      <c r="JG52" t="n">
        <v>0</v>
      </c>
      <c r="JH52" t="n">
        <v>0</v>
      </c>
      <c r="JI52" t="n">
        <v>1.86817303216451</v>
      </c>
      <c r="JJ52" t="n">
        <v>15.0558620251199</v>
      </c>
      <c r="JK52" t="n">
        <v>0.0279733806012412</v>
      </c>
      <c r="JL52" t="n">
        <v>0</v>
      </c>
      <c r="JM52" t="n">
        <v>0.726927421464397</v>
      </c>
      <c r="JN52" t="n">
        <v>0.104513473851268</v>
      </c>
      <c r="JO52" t="n">
        <v>1.46046964040845</v>
      </c>
      <c r="JP52" t="n">
        <v>0.0282307372926679</v>
      </c>
      <c r="JQ52" t="n">
        <v>1.51941358207726</v>
      </c>
      <c r="JR52" t="n">
        <v>0.201346956980587</v>
      </c>
      <c r="JS52" t="n">
        <v>1.25236947472004</v>
      </c>
      <c r="JT52" t="n">
        <v>0.706998168213772</v>
      </c>
      <c r="JU52" t="n">
        <v>0</v>
      </c>
      <c r="JV52" t="n">
        <v>0</v>
      </c>
      <c r="JW52" t="n">
        <v>0.884858237858646</v>
      </c>
      <c r="JX52" t="n">
        <v>0.0500970794483134</v>
      </c>
      <c r="JY52" t="n">
        <v>0</v>
      </c>
      <c r="JZ52" t="n">
        <v>0.0282665473412177</v>
      </c>
      <c r="KA52" t="n">
        <v>0.19184896670612</v>
      </c>
      <c r="KB52" t="n">
        <v>1.79783216704177</v>
      </c>
      <c r="KC52" t="n">
        <v>0.0137723102904348</v>
      </c>
      <c r="KD52" t="n">
        <v>0.0000662568361834986</v>
      </c>
      <c r="KE52" t="n">
        <v>0</v>
      </c>
      <c r="KF52" t="n">
        <v>0</v>
      </c>
      <c r="KG52" t="n">
        <v>0</v>
      </c>
      <c r="KH52" t="n">
        <v>0.871636038927568</v>
      </c>
      <c r="KI52" t="n">
        <v>0.0441699886913148</v>
      </c>
      <c r="KJ52" t="n">
        <v>0.00393944491107206</v>
      </c>
      <c r="KK52" t="n">
        <v>0.0424555742942432</v>
      </c>
      <c r="KL52" t="n">
        <v>1.5881426442921</v>
      </c>
      <c r="KM52" t="n">
        <v>0.348063720578253</v>
      </c>
      <c r="KN52" t="n">
        <v>1.61151193435308</v>
      </c>
      <c r="KO52" t="n">
        <v>38.2858713041833</v>
      </c>
      <c r="KP52" t="n">
        <v>40.8737337985821</v>
      </c>
      <c r="KQ52" t="n">
        <v>0</v>
      </c>
      <c r="KR52" t="n">
        <v>0</v>
      </c>
      <c r="KS52" t="n">
        <v>0.171773018415957</v>
      </c>
      <c r="KT52" t="n">
        <v>0.0778354541967467</v>
      </c>
      <c r="KU52" t="n">
        <v>0.185915345807465</v>
      </c>
      <c r="KV52" t="n">
        <v>2050.12358071653</v>
      </c>
      <c r="KW52" t="n">
        <v>220.111270849723</v>
      </c>
      <c r="KX52" t="n">
        <v>159.797654558223</v>
      </c>
      <c r="KY52" t="n">
        <v>0.583923552466886</v>
      </c>
      <c r="KZ52" t="n">
        <v>55.4141882167205</v>
      </c>
      <c r="LA52" t="n">
        <v>7.55355771975105</v>
      </c>
      <c r="LB52" t="n">
        <v>0.832661296118147</v>
      </c>
      <c r="LC52" t="n">
        <v>3.6599055225941</v>
      </c>
      <c r="LD52" t="n">
        <v>2.72501735308442</v>
      </c>
      <c r="LE52" t="n">
        <v>4.2359244822683</v>
      </c>
      <c r="LF52" t="n">
        <v>9.92121221879909</v>
      </c>
      <c r="LG52" t="n">
        <v>41.7946737075146</v>
      </c>
      <c r="LH52" t="n">
        <v>11.2614538293749</v>
      </c>
      <c r="LI52" t="n">
        <v>0.427941412016562</v>
      </c>
      <c r="LJ52" t="n">
        <v>1.12117946989131</v>
      </c>
      <c r="LK52" t="n">
        <v>2.66709548522394</v>
      </c>
      <c r="LL52" t="n">
        <v>0.607083907929786</v>
      </c>
      <c r="LM52" t="n">
        <v>83.3449737511213</v>
      </c>
      <c r="LN52" t="n">
        <v>0.566987421219905</v>
      </c>
      <c r="LO52" t="n">
        <v>3.55480911291211</v>
      </c>
      <c r="LP52" t="n">
        <v>2.21848254407253</v>
      </c>
      <c r="LQ52" t="n">
        <v>6.40691333083053</v>
      </c>
      <c r="LR52" t="n">
        <v>5.56655666730678</v>
      </c>
      <c r="LS52" t="n">
        <v>0</v>
      </c>
      <c r="LT52" t="n">
        <v>1.35970504527062</v>
      </c>
      <c r="LU52" t="n">
        <v>7.53846196893889</v>
      </c>
      <c r="LV52" t="n">
        <v>0.940820411251486</v>
      </c>
      <c r="LW52" t="n">
        <v>0</v>
      </c>
      <c r="LX52" t="n">
        <v>0.186061371071309</v>
      </c>
      <c r="LY52" t="n">
        <v>1.07898143478144</v>
      </c>
      <c r="LZ52" t="n">
        <v>9.94985543508842</v>
      </c>
      <c r="MA52" t="n">
        <v>0.112654199709806</v>
      </c>
      <c r="MB52" t="n">
        <v>0.00291470872221997</v>
      </c>
      <c r="MC52" t="n">
        <v>0</v>
      </c>
      <c r="MD52" t="n">
        <v>0</v>
      </c>
      <c r="ME52" t="n">
        <v>0</v>
      </c>
      <c r="MF52" t="n">
        <v>4.17881121679358</v>
      </c>
      <c r="MG52" t="n">
        <v>0.300628900438306</v>
      </c>
      <c r="MH52" t="n">
        <v>0.133034860461894</v>
      </c>
      <c r="MI52" t="n">
        <v>6.35043362440638</v>
      </c>
      <c r="MJ52" t="n">
        <v>11.457658945944</v>
      </c>
      <c r="MK52" t="n">
        <v>1.82638537715891</v>
      </c>
      <c r="ML52" t="n">
        <v>7.36953203803803</v>
      </c>
      <c r="MM52" t="n">
        <v>124.566593787886</v>
      </c>
      <c r="MN52" t="n">
        <v>56.1580253369833</v>
      </c>
      <c r="MO52" t="n">
        <v>13.1226261888049</v>
      </c>
      <c r="MP52" t="n">
        <v>0</v>
      </c>
      <c r="MQ52" t="n">
        <v>0.977805611765499</v>
      </c>
      <c r="MR52" t="n">
        <v>0.0331592101101199</v>
      </c>
      <c r="MS52" t="n">
        <v>0.0234979827169297</v>
      </c>
      <c r="MT52" t="n">
        <v>479.509075426116</v>
      </c>
      <c r="MU52" t="n">
        <v>98.3949719108315</v>
      </c>
      <c r="MV52" t="n">
        <v>25.7387690222309</v>
      </c>
      <c r="MW52" t="n">
        <v>0.037959965523245</v>
      </c>
      <c r="MX52" t="n">
        <v>0</v>
      </c>
      <c r="MY52" t="n">
        <v>0</v>
      </c>
      <c r="MZ52" t="n">
        <v>0.334454689154359</v>
      </c>
      <c r="NA52" t="n">
        <v>0</v>
      </c>
      <c r="NB52" t="n">
        <v>0.191300646754591</v>
      </c>
      <c r="NC52" t="n">
        <v>3.58051736483664</v>
      </c>
      <c r="ND52" t="n">
        <v>0</v>
      </c>
      <c r="NE52" t="n">
        <v>1.10020572456739</v>
      </c>
      <c r="NF52" t="n">
        <v>9.09902978592615</v>
      </c>
      <c r="NG52" t="n">
        <v>0.0497047686475221</v>
      </c>
      <c r="NH52" t="n">
        <v>0</v>
      </c>
      <c r="NI52" t="n">
        <v>0.557468498582722</v>
      </c>
      <c r="NJ52" t="n">
        <v>0.0917386187576565</v>
      </c>
      <c r="NK52" t="n">
        <v>4.07743982349005</v>
      </c>
      <c r="NL52" t="n">
        <v>0.0733108915851226</v>
      </c>
      <c r="NM52" t="n">
        <v>1.51665135839965</v>
      </c>
      <c r="NN52" t="n">
        <v>0.131822162103861</v>
      </c>
      <c r="NO52" t="n">
        <v>0.609442594698428</v>
      </c>
      <c r="NP52" t="n">
        <v>0.157754709329014</v>
      </c>
      <c r="NQ52" t="n">
        <v>0</v>
      </c>
      <c r="NR52" t="n">
        <v>0.125735121486761</v>
      </c>
      <c r="NS52" t="n">
        <v>0.180425424110057</v>
      </c>
      <c r="NT52" t="n">
        <v>0.527686465244415</v>
      </c>
      <c r="NU52" t="n">
        <v>0</v>
      </c>
      <c r="NV52" t="n">
        <v>0.0555997079155042</v>
      </c>
      <c r="NW52" t="n">
        <v>0.284662783074642</v>
      </c>
      <c r="NX52" t="n">
        <v>2.12724513635317</v>
      </c>
      <c r="NY52" t="n">
        <v>0.0201476192482162</v>
      </c>
      <c r="NZ52" t="n">
        <v>0.000155593740330989</v>
      </c>
      <c r="OA52" t="n">
        <v>0</v>
      </c>
      <c r="OB52" t="n">
        <v>0</v>
      </c>
      <c r="OC52" t="n">
        <v>0</v>
      </c>
      <c r="OD52" t="n">
        <v>0.137292224568289</v>
      </c>
      <c r="OE52" t="n">
        <v>0.0355629989714363</v>
      </c>
      <c r="OF52" t="n">
        <v>0.00839029194346382</v>
      </c>
      <c r="OG52" t="n">
        <v>0.0640276022733034</v>
      </c>
      <c r="OH52" t="n">
        <v>2.03072926824631</v>
      </c>
      <c r="OI52" t="n">
        <v>0.418071977001407</v>
      </c>
      <c r="OJ52" t="n">
        <v>1.5172459363589</v>
      </c>
      <c r="OK52" t="n">
        <v>35.8325945381283</v>
      </c>
      <c r="OL52" t="n">
        <v>81.3624554207931</v>
      </c>
      <c r="OM52" t="n">
        <v>9.67306540993753</v>
      </c>
      <c r="ON52" t="n">
        <v>0.375459638841103</v>
      </c>
      <c r="OO52" t="n">
        <v>0</v>
      </c>
      <c r="OP52" t="n">
        <v>0.10996370388297</v>
      </c>
      <c r="OQ52" t="n">
        <v>0.0923701294848849</v>
      </c>
      <c r="OR52" t="n">
        <v>483.416488150684</v>
      </c>
      <c r="OS52" t="n">
        <v>120.233155440841</v>
      </c>
      <c r="OT52" t="n">
        <v>41.1393091508605</v>
      </c>
      <c r="OU52" t="n">
        <v>0.286526669819397</v>
      </c>
      <c r="OV52" t="n">
        <v>0</v>
      </c>
      <c r="OW52" t="n">
        <v>0</v>
      </c>
      <c r="OX52" t="n">
        <v>0.496610272697686</v>
      </c>
      <c r="OY52" t="n">
        <v>0.0790014179132043</v>
      </c>
      <c r="OZ52" t="n">
        <v>0.0641605250333516</v>
      </c>
      <c r="PA52" t="n">
        <v>0.28875519572836</v>
      </c>
      <c r="PB52" t="n">
        <v>0</v>
      </c>
      <c r="PC52" t="n">
        <v>2.20743731185316</v>
      </c>
      <c r="PD52" t="n">
        <v>0</v>
      </c>
      <c r="PE52" t="n">
        <v>0</v>
      </c>
      <c r="PF52" t="n">
        <v>0</v>
      </c>
      <c r="PG52" t="n">
        <v>1.41818517969693</v>
      </c>
      <c r="PH52" t="n">
        <v>0.0573228264940846</v>
      </c>
      <c r="PI52" t="n">
        <v>2.23300776313849</v>
      </c>
      <c r="PJ52" t="n">
        <v>0</v>
      </c>
      <c r="PK52" t="n">
        <v>0.237643561192995</v>
      </c>
      <c r="PL52" t="n">
        <v>0.377690293530324</v>
      </c>
      <c r="PM52" t="n">
        <v>0</v>
      </c>
      <c r="PN52" t="n">
        <v>0</v>
      </c>
      <c r="PO52" t="n">
        <v>0</v>
      </c>
      <c r="PP52" t="n">
        <v>0</v>
      </c>
      <c r="PQ52" t="n">
        <v>0.114912513293899</v>
      </c>
      <c r="PR52" t="n">
        <v>0.140002515618246</v>
      </c>
      <c r="PS52" t="n">
        <v>0</v>
      </c>
      <c r="PT52" t="n">
        <v>0.0598682600072008</v>
      </c>
      <c r="PU52" t="n">
        <v>0.362586823544016</v>
      </c>
      <c r="PV52" t="n">
        <v>1.93898765918473</v>
      </c>
      <c r="PW52" t="n">
        <v>0.0215173613156768</v>
      </c>
      <c r="PX52" t="n">
        <v>0.000061287464673376</v>
      </c>
      <c r="PY52" t="n">
        <v>0</v>
      </c>
      <c r="PZ52" t="n">
        <v>0</v>
      </c>
      <c r="QA52" t="n">
        <v>0</v>
      </c>
      <c r="QB52" t="n">
        <v>0.114798902698543</v>
      </c>
      <c r="QC52" t="n">
        <v>0.00791468291417784</v>
      </c>
      <c r="QD52" t="n">
        <v>0</v>
      </c>
      <c r="QE52" t="n">
        <v>0.0966761162521853</v>
      </c>
      <c r="QF52" t="n">
        <v>1.41454566407111</v>
      </c>
      <c r="QG52" t="n">
        <v>0.645619216871599</v>
      </c>
      <c r="QH52" t="n">
        <v>2.2922123473795</v>
      </c>
      <c r="QI52" t="n">
        <v>34.6601861651267</v>
      </c>
    </row>
    <row r="53">
      <c r="A53" t="s">
        <v>52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155.213873230881</v>
      </c>
      <c r="O53" t="n">
        <v>185.318992696317</v>
      </c>
      <c r="P53" t="n">
        <v>2.8239481784012</v>
      </c>
      <c r="Q53" t="n">
        <v>0</v>
      </c>
      <c r="R53" t="n">
        <v>0</v>
      </c>
      <c r="S53" t="n">
        <v>0.42633457522163</v>
      </c>
      <c r="T53" t="n">
        <v>0</v>
      </c>
      <c r="U53" t="n">
        <v>0</v>
      </c>
      <c r="V53" t="n">
        <v>0</v>
      </c>
      <c r="W53" t="n">
        <v>0</v>
      </c>
      <c r="X53" t="n">
        <v>4.35794800141608</v>
      </c>
      <c r="Y53" t="n">
        <v>0.479061557507411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0.746480955895626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59.150307250295</v>
      </c>
      <c r="BM53" t="n">
        <v>102.05734528656</v>
      </c>
      <c r="BN53" t="n">
        <v>0.277039146945208</v>
      </c>
      <c r="BO53" t="n">
        <v>0</v>
      </c>
      <c r="BP53" t="n">
        <v>0</v>
      </c>
      <c r="BQ53" t="n">
        <v>0.353356778241065</v>
      </c>
      <c r="BR53" t="n">
        <v>0.300524201084059</v>
      </c>
      <c r="BS53" t="n">
        <v>0</v>
      </c>
      <c r="BT53" t="n">
        <v>0</v>
      </c>
      <c r="BU53" t="n">
        <v>0</v>
      </c>
      <c r="BV53" t="n">
        <v>0.487702515795485</v>
      </c>
      <c r="BW53" t="n">
        <v>0.13532567631936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0.394392078041829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3.3529771968369</v>
      </c>
      <c r="DK53" t="n">
        <v>0</v>
      </c>
      <c r="DL53" t="n">
        <v>0.083580887065725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0.170753535616464</v>
      </c>
      <c r="DU53" t="n">
        <v>0.0138044207435577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0.101985595419387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5.0609653277548</v>
      </c>
      <c r="FI53" t="n">
        <v>76.1207542164811</v>
      </c>
      <c r="FJ53" t="n">
        <v>0</v>
      </c>
      <c r="FK53" t="n">
        <v>0</v>
      </c>
      <c r="FL53" t="n">
        <v>0</v>
      </c>
      <c r="FM53" t="n">
        <v>0.0894263872318572</v>
      </c>
      <c r="FN53" t="n">
        <v>0</v>
      </c>
      <c r="FO53" t="n">
        <v>0</v>
      </c>
      <c r="FP53" t="n">
        <v>0</v>
      </c>
      <c r="FQ53" t="n">
        <v>0</v>
      </c>
      <c r="FR53" t="n">
        <v>1.74419300344678</v>
      </c>
      <c r="FS53" t="n">
        <v>0.118907315088524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0.306837801086142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86.6178468197939</v>
      </c>
      <c r="HG53" t="n">
        <v>276.698849193311</v>
      </c>
      <c r="HH53" t="n">
        <v>1.70848602302205</v>
      </c>
      <c r="HI53" t="n">
        <v>0</v>
      </c>
      <c r="HJ53" t="n">
        <v>0</v>
      </c>
      <c r="HK53" t="n">
        <v>0.34111837456789</v>
      </c>
      <c r="HL53" t="n">
        <v>1.55116697497809</v>
      </c>
      <c r="HM53" t="n">
        <v>0</v>
      </c>
      <c r="HN53" t="n">
        <v>0</v>
      </c>
      <c r="HO53" t="n">
        <v>0</v>
      </c>
      <c r="HP53" t="n">
        <v>15.7042138768578</v>
      </c>
      <c r="HQ53" t="n">
        <v>0.323176075685627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0.827876826046901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4.46646489125383</v>
      </c>
      <c r="JE53" t="n">
        <v>12.0745500378409</v>
      </c>
      <c r="JF53" t="n">
        <v>0.38224185453223</v>
      </c>
      <c r="JG53" t="n">
        <v>0</v>
      </c>
      <c r="JH53" t="n">
        <v>0</v>
      </c>
      <c r="JI53" t="n">
        <v>0.0801281336129283</v>
      </c>
      <c r="JJ53" t="n">
        <v>0.43955482309194</v>
      </c>
      <c r="JK53" t="n">
        <v>0</v>
      </c>
      <c r="JL53" t="n">
        <v>0</v>
      </c>
      <c r="JM53" t="n">
        <v>0</v>
      </c>
      <c r="JN53" t="n">
        <v>1.55506068618602</v>
      </c>
      <c r="JO53" t="n">
        <v>0.0167099731596708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0.423178854536872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224.985943132988</v>
      </c>
      <c r="LC53" t="n">
        <v>258.035096872755</v>
      </c>
      <c r="LD53" t="n">
        <v>3.46159811304582</v>
      </c>
      <c r="LE53" t="n">
        <v>0</v>
      </c>
      <c r="LF53" t="n">
        <v>0</v>
      </c>
      <c r="LG53" t="n">
        <v>1.79262260052235</v>
      </c>
      <c r="LH53" t="n">
        <v>0.328777345160982</v>
      </c>
      <c r="LI53" t="n">
        <v>0</v>
      </c>
      <c r="LJ53" t="n">
        <v>0</v>
      </c>
      <c r="LK53" t="n">
        <v>0</v>
      </c>
      <c r="LL53" t="n">
        <v>9.03282881766281</v>
      </c>
      <c r="LM53" t="n">
        <v>0.953592074659768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1.37685121631169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90.3700028156069</v>
      </c>
      <c r="NA53" t="n">
        <v>0</v>
      </c>
      <c r="NB53" t="n">
        <v>0.243009813159755</v>
      </c>
      <c r="NC53" t="n">
        <v>0</v>
      </c>
      <c r="ND53" t="n">
        <v>0</v>
      </c>
      <c r="NE53" t="n">
        <v>0.0471891145959339</v>
      </c>
      <c r="NF53" t="n">
        <v>0.265645528710882</v>
      </c>
      <c r="NG53" t="n">
        <v>0</v>
      </c>
      <c r="NH53" t="n">
        <v>0</v>
      </c>
      <c r="NI53" t="n">
        <v>0</v>
      </c>
      <c r="NJ53" t="n">
        <v>1.36498304168949</v>
      </c>
      <c r="NK53" t="n">
        <v>0.0466520550140544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0.39606245842634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134.184609148167</v>
      </c>
      <c r="OY53" t="n">
        <v>5.56985375673575</v>
      </c>
      <c r="OZ53" t="n">
        <v>0.0815033167168967</v>
      </c>
      <c r="PA53" t="n">
        <v>0</v>
      </c>
      <c r="PB53" t="n">
        <v>0</v>
      </c>
      <c r="PC53" t="n">
        <v>0.0946795766885676</v>
      </c>
      <c r="PD53" t="n">
        <v>0</v>
      </c>
      <c r="PE53" t="n">
        <v>0</v>
      </c>
      <c r="PF53" t="n">
        <v>0</v>
      </c>
      <c r="PG53" t="n">
        <v>0</v>
      </c>
      <c r="PH53" t="n">
        <v>0.852908918029727</v>
      </c>
      <c r="PI53" t="n">
        <v>0.0255489732583178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0.383103671922713</v>
      </c>
    </row>
    <row r="54">
      <c r="A54" t="s">
        <v>53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187.834588913622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8.90347638767133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0.285561191186052</v>
      </c>
      <c r="AI54" t="n">
        <v>0</v>
      </c>
      <c r="AJ54" t="n">
        <v>0</v>
      </c>
      <c r="AK54" t="n">
        <v>0</v>
      </c>
      <c r="AL54" t="n">
        <v>13.6038389112595</v>
      </c>
      <c r="AM54" t="n">
        <v>0.347461937848776</v>
      </c>
      <c r="AN54" t="n">
        <v>0.00745122639843348</v>
      </c>
      <c r="AO54" t="n">
        <v>0</v>
      </c>
      <c r="AP54" t="n">
        <v>0</v>
      </c>
      <c r="AQ54" t="n">
        <v>0</v>
      </c>
      <c r="AR54" t="n">
        <v>0.602426217566423</v>
      </c>
      <c r="AS54" t="n">
        <v>0.106599957589373</v>
      </c>
      <c r="AT54" t="n">
        <v>0.0443374226250117</v>
      </c>
      <c r="AU54" t="n">
        <v>1.52861551664939</v>
      </c>
      <c r="AV54" t="n">
        <v>7.18331642925418</v>
      </c>
      <c r="AW54" t="n">
        <v>0.513506948077993</v>
      </c>
      <c r="AX54" t="n">
        <v>2.01083062394822</v>
      </c>
      <c r="AY54" t="n">
        <v>20.0515649177754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62.7561122408408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2.51506084108291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0.183489387800582</v>
      </c>
      <c r="CG54" t="n">
        <v>0</v>
      </c>
      <c r="CH54" t="n">
        <v>0</v>
      </c>
      <c r="CI54" t="n">
        <v>0</v>
      </c>
      <c r="CJ54" t="n">
        <v>5.91363414667047</v>
      </c>
      <c r="CK54" t="n">
        <v>0.203796972046861</v>
      </c>
      <c r="CL54" t="n">
        <v>0.00202423611645243</v>
      </c>
      <c r="CM54" t="n">
        <v>0</v>
      </c>
      <c r="CN54" t="n">
        <v>0</v>
      </c>
      <c r="CO54" t="n">
        <v>0</v>
      </c>
      <c r="CP54" t="n">
        <v>0.231591745857569</v>
      </c>
      <c r="CQ54" t="n">
        <v>0.0211856116037334</v>
      </c>
      <c r="CR54" t="n">
        <v>0</v>
      </c>
      <c r="CS54" t="n">
        <v>0.281746521797887</v>
      </c>
      <c r="CT54" t="n">
        <v>3.60902382460084</v>
      </c>
      <c r="CU54" t="n">
        <v>0.578041269834012</v>
      </c>
      <c r="CV54" t="n">
        <v>1.51817097885012</v>
      </c>
      <c r="CW54" t="n">
        <v>10.5939452218494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9.46901147069311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0.256558540775513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0.0111241398461665</v>
      </c>
      <c r="EE54" t="n">
        <v>0</v>
      </c>
      <c r="EF54" t="n">
        <v>0</v>
      </c>
      <c r="EG54" t="n">
        <v>0</v>
      </c>
      <c r="EH54" t="n">
        <v>1.26816493936308</v>
      </c>
      <c r="EI54" t="n">
        <v>0.0217339973288901</v>
      </c>
      <c r="EJ54" t="n">
        <v>0.000151172329288073</v>
      </c>
      <c r="EK54" t="n">
        <v>0</v>
      </c>
      <c r="EL54" t="n">
        <v>0</v>
      </c>
      <c r="EM54" t="n">
        <v>0</v>
      </c>
      <c r="EN54" t="n">
        <v>0</v>
      </c>
      <c r="EO54" t="n">
        <v>0.00228935729426125</v>
      </c>
      <c r="EP54" t="n">
        <v>0</v>
      </c>
      <c r="EQ54" t="n">
        <v>0</v>
      </c>
      <c r="ER54" t="n">
        <v>0.918265950092347</v>
      </c>
      <c r="ES54" t="n">
        <v>0.079720471348961</v>
      </c>
      <c r="ET54" t="n">
        <v>0.405370175354552</v>
      </c>
      <c r="EU54" t="n">
        <v>2.73948152471788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73.6622416603832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2.20992157609242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0.123344888351303</v>
      </c>
      <c r="GC54" t="n">
        <v>0</v>
      </c>
      <c r="GD54" t="n">
        <v>0</v>
      </c>
      <c r="GE54" t="n">
        <v>0</v>
      </c>
      <c r="GF54" t="n">
        <v>3.13756653629401</v>
      </c>
      <c r="GG54" t="n">
        <v>0.105563205105639</v>
      </c>
      <c r="GH54" t="n">
        <v>0.000544767085348816</v>
      </c>
      <c r="GI54" t="n">
        <v>0</v>
      </c>
      <c r="GJ54" t="n">
        <v>0</v>
      </c>
      <c r="GK54" t="n">
        <v>0</v>
      </c>
      <c r="GL54" t="n">
        <v>0.130916462110825</v>
      </c>
      <c r="GM54" t="n">
        <v>0.011406835815743</v>
      </c>
      <c r="GN54" t="n">
        <v>0</v>
      </c>
      <c r="GO54" t="n">
        <v>0.137222088306733</v>
      </c>
      <c r="GP54" t="n">
        <v>1.88322459023801</v>
      </c>
      <c r="GQ54" t="n">
        <v>0.25086636249899</v>
      </c>
      <c r="GR54" t="n">
        <v>1.01529425361895</v>
      </c>
      <c r="GS54" t="n">
        <v>8.24210991467875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147.196743177662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6.00630652540462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0.268296942912905</v>
      </c>
      <c r="IA54" t="n">
        <v>0</v>
      </c>
      <c r="IB54" t="n">
        <v>0</v>
      </c>
      <c r="IC54" t="n">
        <v>0</v>
      </c>
      <c r="ID54" t="n">
        <v>10.6936655742739</v>
      </c>
      <c r="IE54" t="n">
        <v>0.565794684392851</v>
      </c>
      <c r="IF54" t="n">
        <v>0.00242544079597022</v>
      </c>
      <c r="IG54" t="n">
        <v>0</v>
      </c>
      <c r="IH54" t="n">
        <v>0</v>
      </c>
      <c r="II54" t="n">
        <v>0</v>
      </c>
      <c r="IJ54" t="n">
        <v>0.106553342267993</v>
      </c>
      <c r="IK54" t="n">
        <v>0.0725484283442757</v>
      </c>
      <c r="IL54" t="n">
        <v>0.00653060272807663</v>
      </c>
      <c r="IM54" t="n">
        <v>0.515178352076796</v>
      </c>
      <c r="IN54" t="n">
        <v>6.80398328229997</v>
      </c>
      <c r="IO54" t="n">
        <v>0.754952594732205</v>
      </c>
      <c r="IP54" t="n">
        <v>2.31573347278717</v>
      </c>
      <c r="IQ54" t="n">
        <v>22.2379764551185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42.9555878285863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0.310558944115337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0.0450834250775015</v>
      </c>
      <c r="JY54" t="n">
        <v>0</v>
      </c>
      <c r="JZ54" t="n">
        <v>0</v>
      </c>
      <c r="KA54" t="n">
        <v>0</v>
      </c>
      <c r="KB54" t="n">
        <v>3.48765192350516</v>
      </c>
      <c r="KC54" t="n">
        <v>0.119368496395687</v>
      </c>
      <c r="KD54" t="n">
        <v>0.000574266678560157</v>
      </c>
      <c r="KE54" t="n">
        <v>0</v>
      </c>
      <c r="KF54" t="n">
        <v>0</v>
      </c>
      <c r="KG54" t="n">
        <v>0</v>
      </c>
      <c r="KH54" t="n">
        <v>0.613691891809944</v>
      </c>
      <c r="KI54" t="n">
        <v>0.0310987186101874</v>
      </c>
      <c r="KJ54" t="n">
        <v>0.00277364092855024</v>
      </c>
      <c r="KK54" t="n">
        <v>0.0298916526342535</v>
      </c>
      <c r="KL54" t="n">
        <v>2.30613276727536</v>
      </c>
      <c r="KM54" t="n">
        <v>0.217789600910668</v>
      </c>
      <c r="KN54" t="n">
        <v>1.00835140324764</v>
      </c>
      <c r="KO54" t="n">
        <v>11.3671999353221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238.507540483437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17.7227422805104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0.84666425646233</v>
      </c>
      <c r="LW54" t="n">
        <v>0</v>
      </c>
      <c r="LX54" t="n">
        <v>0</v>
      </c>
      <c r="LY54" t="n">
        <v>0</v>
      </c>
      <c r="LZ54" t="n">
        <v>19.3019310049858</v>
      </c>
      <c r="MA54" t="n">
        <v>0.976405711782318</v>
      </c>
      <c r="MB54" t="n">
        <v>0.0252626022203042</v>
      </c>
      <c r="MC54" t="n">
        <v>0</v>
      </c>
      <c r="MD54" t="n">
        <v>0</v>
      </c>
      <c r="ME54" t="n">
        <v>0</v>
      </c>
      <c r="MF54" t="n">
        <v>2.94217132681428</v>
      </c>
      <c r="MG54" t="n">
        <v>0.211663481423061</v>
      </c>
      <c r="MH54" t="n">
        <v>0.0936657174375014</v>
      </c>
      <c r="MI54" t="n">
        <v>4.4711432864395</v>
      </c>
      <c r="MJ54" t="n">
        <v>16.6376004236603</v>
      </c>
      <c r="MK54" t="n">
        <v>1.14280150122998</v>
      </c>
      <c r="ML54" t="n">
        <v>4.6112460065753</v>
      </c>
      <c r="MM54" t="n">
        <v>36.9842275652802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55.7851884125923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0.867039869396225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0.47487624991798</v>
      </c>
      <c r="NU54" t="n">
        <v>0</v>
      </c>
      <c r="NV54" t="n">
        <v>0</v>
      </c>
      <c r="NW54" t="n">
        <v>0</v>
      </c>
      <c r="NX54" t="n">
        <v>4.12668697755964</v>
      </c>
      <c r="NY54" t="n">
        <v>0.174625096653731</v>
      </c>
      <c r="NZ54" t="n">
        <v>0.0013485748129773</v>
      </c>
      <c r="OA54" t="n">
        <v>0</v>
      </c>
      <c r="OB54" t="n">
        <v>0</v>
      </c>
      <c r="OC54" t="n">
        <v>0</v>
      </c>
      <c r="OD54" t="n">
        <v>0.0966631957184491</v>
      </c>
      <c r="OE54" t="n">
        <v>0.0250388041906958</v>
      </c>
      <c r="OF54" t="n">
        <v>0.00590734422290565</v>
      </c>
      <c r="OG54" t="n">
        <v>0.0450798482407348</v>
      </c>
      <c r="OH54" t="n">
        <v>2.94881024938121</v>
      </c>
      <c r="OI54" t="n">
        <v>0.261595000110331</v>
      </c>
      <c r="OJ54" t="n">
        <v>0.949367507857418</v>
      </c>
      <c r="OK54" t="n">
        <v>10.6388140700804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56.2397694960725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0.47483392597445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0.125991235278476</v>
      </c>
      <c r="PS54" t="n">
        <v>0</v>
      </c>
      <c r="PT54" t="n">
        <v>0</v>
      </c>
      <c r="PU54" t="n">
        <v>0</v>
      </c>
      <c r="PV54" t="n">
        <v>3.76148239150471</v>
      </c>
      <c r="PW54" t="n">
        <v>0.186497037351745</v>
      </c>
      <c r="PX54" t="n">
        <v>0.000531195734699419</v>
      </c>
      <c r="PY54" t="n">
        <v>0</v>
      </c>
      <c r="PZ54" t="n">
        <v>0</v>
      </c>
      <c r="QA54" t="n">
        <v>0</v>
      </c>
      <c r="QB54" t="n">
        <v>0.0808263456630995</v>
      </c>
      <c r="QC54" t="n">
        <v>0.00557248267725441</v>
      </c>
      <c r="QD54" t="n">
        <v>0</v>
      </c>
      <c r="QE54" t="n">
        <v>0.0680666539807206</v>
      </c>
      <c r="QF54" t="n">
        <v>2.05405359427002</v>
      </c>
      <c r="QG54" t="n">
        <v>0.403975316212571</v>
      </c>
      <c r="QH54" t="n">
        <v>1.43427764185286</v>
      </c>
      <c r="QI54" t="n">
        <v>10.2907222041315</v>
      </c>
    </row>
    <row r="55">
      <c r="A55" t="s">
        <v>54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</row>
    <row r="56">
      <c r="A56" t="s">
        <v>55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0.000000414077845772957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0.0113423637269614</v>
      </c>
      <c r="O56" t="n">
        <v>0</v>
      </c>
      <c r="P56" t="n">
        <v>0.000557291419427854</v>
      </c>
      <c r="Q56" t="n">
        <v>0.00294252486315887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0.0000817917233545641</v>
      </c>
      <c r="X56" t="n">
        <v>0</v>
      </c>
      <c r="Y56" t="n">
        <v>0.26156739780096</v>
      </c>
      <c r="Z56" t="n">
        <v>7.33692304903482</v>
      </c>
      <c r="AA56" t="n">
        <v>0</v>
      </c>
      <c r="AB56" t="n">
        <v>1.27419264183067</v>
      </c>
      <c r="AC56" t="n">
        <v>1.98203477312877</v>
      </c>
      <c r="AD56" t="n">
        <v>1.20039641521165</v>
      </c>
      <c r="AE56" t="n">
        <v>1.14420670985153</v>
      </c>
      <c r="AF56" t="n">
        <v>0</v>
      </c>
      <c r="AG56" t="n">
        <v>1.33230526248951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0.00524899791087988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0.0000000422634385532965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0.00432245059947959</v>
      </c>
      <c r="BM56" t="n">
        <v>0</v>
      </c>
      <c r="BN56" t="n">
        <v>0.000054672228272116</v>
      </c>
      <c r="BO56" t="n">
        <v>0.000894617353538271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0.0000483286335269669</v>
      </c>
      <c r="BV56" t="n">
        <v>0</v>
      </c>
      <c r="BW56" t="n">
        <v>0.0738877592155001</v>
      </c>
      <c r="BX56" t="n">
        <v>3.43621717929617</v>
      </c>
      <c r="BY56" t="n">
        <v>0</v>
      </c>
      <c r="BZ56" t="n">
        <v>0.460401157783357</v>
      </c>
      <c r="CA56" t="n">
        <v>0.214856543580882</v>
      </c>
      <c r="CB56" t="n">
        <v>1.18502186171858</v>
      </c>
      <c r="CC56" t="n">
        <v>0.529691691685377</v>
      </c>
      <c r="CD56" t="n">
        <v>0</v>
      </c>
      <c r="CE56" t="n">
        <v>4.86057983892339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0.00277322974867505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0.00000156023481097308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0.000245021183629384</v>
      </c>
      <c r="DK56" t="n">
        <v>0</v>
      </c>
      <c r="DL56" t="n">
        <v>0.00001649425139815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0.00000417793222933685</v>
      </c>
      <c r="DT56" t="n">
        <v>0</v>
      </c>
      <c r="DU56" t="n">
        <v>0.00753720759985237</v>
      </c>
      <c r="DV56" t="n">
        <v>0</v>
      </c>
      <c r="DW56" t="n">
        <v>0</v>
      </c>
      <c r="DX56" t="n">
        <v>0.248306187403286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0.0007171277084409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0.000000243241015157805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0.000369833626093126</v>
      </c>
      <c r="FI56" t="n">
        <v>0</v>
      </c>
      <c r="FJ56" t="n">
        <v>0</v>
      </c>
      <c r="FK56" t="n">
        <v>0.00892709369952374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0.0000078214726164116</v>
      </c>
      <c r="FR56" t="n">
        <v>0</v>
      </c>
      <c r="FS56" t="n">
        <v>0.0649233412696088</v>
      </c>
      <c r="FT56" t="n">
        <v>3.46961212007563</v>
      </c>
      <c r="FU56" t="n">
        <v>0</v>
      </c>
      <c r="FV56" t="n">
        <v>0.292261364050643</v>
      </c>
      <c r="FW56" t="n">
        <v>0.248192084997829</v>
      </c>
      <c r="FX56" t="n">
        <v>0</v>
      </c>
      <c r="FY56" t="n">
        <v>0</v>
      </c>
      <c r="FZ56" t="n">
        <v>0</v>
      </c>
      <c r="GA56" t="n">
        <v>0.103946917054758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0.0021575781192539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0.00000010456725135532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0.00632966050924413</v>
      </c>
      <c r="HG56" t="n">
        <v>0</v>
      </c>
      <c r="HH56" t="n">
        <v>0.000337160790741442</v>
      </c>
      <c r="HI56" t="n">
        <v>0.00780467668609234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0.000144010490659205</v>
      </c>
      <c r="HP56" t="n">
        <v>0</v>
      </c>
      <c r="HQ56" t="n">
        <v>0.176453993905173</v>
      </c>
      <c r="HR56" t="n">
        <v>29.6541259016768</v>
      </c>
      <c r="HS56" t="n">
        <v>3.30125011001796</v>
      </c>
      <c r="HT56" t="n">
        <v>1.24509608036394</v>
      </c>
      <c r="HU56" t="n">
        <v>1.4802279159438</v>
      </c>
      <c r="HV56" t="n">
        <v>1.64932810101263</v>
      </c>
      <c r="HW56" t="n">
        <v>0.619691506050795</v>
      </c>
      <c r="HX56" t="n">
        <v>0</v>
      </c>
      <c r="HY56" t="n">
        <v>2.322701820699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0.00582134573704202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0.00000066727694407359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0.000326390085601091</v>
      </c>
      <c r="JE56" t="n">
        <v>0</v>
      </c>
      <c r="JF56" t="n">
        <v>0.0000754334329879964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0.00010840159549051</v>
      </c>
      <c r="JN56" t="n">
        <v>0</v>
      </c>
      <c r="JO56" t="n">
        <v>0.00912363792962317</v>
      </c>
      <c r="JP56" t="n">
        <v>4.22207164350453</v>
      </c>
      <c r="JQ56" t="n">
        <v>8.3693472624241</v>
      </c>
      <c r="JR56" t="n">
        <v>0.36766339190719</v>
      </c>
      <c r="JS56" t="n">
        <v>0.842764719828557</v>
      </c>
      <c r="JT56" t="n">
        <v>0.659107025256076</v>
      </c>
      <c r="JU56" t="n">
        <v>0</v>
      </c>
      <c r="JV56" t="n">
        <v>0</v>
      </c>
      <c r="JW56" t="n">
        <v>0.678563627902439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0.00297564848218736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0.00000269778692873779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0.0164410071557966</v>
      </c>
      <c r="LC56" t="n">
        <v>0</v>
      </c>
      <c r="LD56" t="n">
        <v>0.000683128302658963</v>
      </c>
      <c r="LE56" t="n">
        <v>0.0154143305616376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0.000397725271308905</v>
      </c>
      <c r="LL56" t="n">
        <v>0</v>
      </c>
      <c r="LM56" t="n">
        <v>0.520660849578847</v>
      </c>
      <c r="LN56" t="n">
        <v>84.7962803287486</v>
      </c>
      <c r="LO56" t="n">
        <v>19.5808647945062</v>
      </c>
      <c r="LP56" t="n">
        <v>4.05099152861417</v>
      </c>
      <c r="LQ56" t="n">
        <v>4.31144372904031</v>
      </c>
      <c r="LR56" t="n">
        <v>5.1894853068397</v>
      </c>
      <c r="LS56" t="n">
        <v>2.00651759298236</v>
      </c>
      <c r="LT56" t="n">
        <v>0</v>
      </c>
      <c r="LU56" t="n">
        <v>5.78095550630439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0.00968154525702726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0.000000340975352788194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0.0066038519663538</v>
      </c>
      <c r="NA56" t="n">
        <v>0</v>
      </c>
      <c r="NB56" t="n">
        <v>0.0000479567170341527</v>
      </c>
      <c r="NC56" t="n">
        <v>0.0130293347944015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0.0000831313730885658</v>
      </c>
      <c r="NJ56" t="n">
        <v>0</v>
      </c>
      <c r="NK56" t="n">
        <v>0.0254720013344103</v>
      </c>
      <c r="NL56" t="n">
        <v>10.9640720082069</v>
      </c>
      <c r="NM56" t="n">
        <v>8.35413217586232</v>
      </c>
      <c r="NN56" t="n">
        <v>0.240709787594744</v>
      </c>
      <c r="NO56" t="n">
        <v>0.410115966526112</v>
      </c>
      <c r="NP56" t="n">
        <v>0.147068609030037</v>
      </c>
      <c r="NQ56" t="n">
        <v>0</v>
      </c>
      <c r="NR56" t="n">
        <v>0</v>
      </c>
      <c r="NS56" t="n">
        <v>0.138361293495145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0.00278497529031201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0.0000013403677186939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0.00980563535873322</v>
      </c>
      <c r="OY56" t="n">
        <v>0</v>
      </c>
      <c r="OZ56" t="n">
        <v>0.0000160842537439737</v>
      </c>
      <c r="PA56" t="n">
        <v>0.00105076661705826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0.000211484023907705</v>
      </c>
      <c r="PH56" t="n">
        <v>0</v>
      </c>
      <c r="PI56" t="n">
        <v>0.0139497280609103</v>
      </c>
      <c r="PJ56" t="n">
        <v>0</v>
      </c>
      <c r="PK56" t="n">
        <v>1.30900599531574</v>
      </c>
      <c r="PL56" t="n">
        <v>0.689669694999017</v>
      </c>
      <c r="PM56" t="n">
        <v>0</v>
      </c>
      <c r="PN56" t="n">
        <v>0</v>
      </c>
      <c r="PO56" t="n">
        <v>0</v>
      </c>
      <c r="PP56" t="n">
        <v>0</v>
      </c>
      <c r="PQ56" t="n">
        <v>0.088121970928129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0.00269385355070452</v>
      </c>
    </row>
    <row r="57">
      <c r="A57" t="s">
        <v>56</v>
      </c>
      <c r="B57" t="n">
        <v>2.86088948858444</v>
      </c>
      <c r="C57" t="n">
        <v>0.0348869281276085</v>
      </c>
      <c r="D57" t="n">
        <v>0.124255576019432</v>
      </c>
      <c r="E57" t="n">
        <v>0</v>
      </c>
      <c r="F57" t="n">
        <v>0</v>
      </c>
      <c r="G57" t="n">
        <v>0.0604555209758179</v>
      </c>
      <c r="H57" t="n">
        <v>0.577713324638024</v>
      </c>
      <c r="I57" t="n">
        <v>0.000351280620190278</v>
      </c>
      <c r="J57" t="n">
        <v>0.0217521613219907</v>
      </c>
      <c r="K57" t="n">
        <v>0</v>
      </c>
      <c r="L57" t="n">
        <v>0</v>
      </c>
      <c r="M57" t="n">
        <v>0</v>
      </c>
      <c r="N57" t="n">
        <v>0.609243870928087</v>
      </c>
      <c r="O57" t="n">
        <v>0.00380881817079912</v>
      </c>
      <c r="P57" t="n">
        <v>0.592892914307374</v>
      </c>
      <c r="Q57" t="n">
        <v>29.636552730831</v>
      </c>
      <c r="R57" t="n">
        <v>0</v>
      </c>
      <c r="S57" t="n">
        <v>2.60487570599059</v>
      </c>
      <c r="T57" t="n">
        <v>0</v>
      </c>
      <c r="U57" t="n">
        <v>0.337366318881685</v>
      </c>
      <c r="V57" t="n">
        <v>1.9463966901054</v>
      </c>
      <c r="W57" t="n">
        <v>6.68453566816209</v>
      </c>
      <c r="X57" t="n">
        <v>0.00286689327860036</v>
      </c>
      <c r="Y57" t="n">
        <v>5.92690529862753</v>
      </c>
      <c r="Z57" t="n">
        <v>0.145614800426185</v>
      </c>
      <c r="AA57" t="n">
        <v>0</v>
      </c>
      <c r="AB57" t="n">
        <v>0.0293747917715688</v>
      </c>
      <c r="AC57" t="n">
        <v>0.560457043250725</v>
      </c>
      <c r="AD57" t="n">
        <v>0</v>
      </c>
      <c r="AE57" t="n">
        <v>0.017421820907326</v>
      </c>
      <c r="AF57" t="n">
        <v>0</v>
      </c>
      <c r="AG57" t="n">
        <v>0.0568374764293367</v>
      </c>
      <c r="AH57" t="n">
        <v>0.0721727211245696</v>
      </c>
      <c r="AI57" t="n">
        <v>0.0098879936044502</v>
      </c>
      <c r="AJ57" t="n">
        <v>10.6115306548975</v>
      </c>
      <c r="AK57" t="n">
        <v>0</v>
      </c>
      <c r="AL57" t="n">
        <v>0.031452361511552</v>
      </c>
      <c r="AM57" t="n">
        <v>0.969308407575054</v>
      </c>
      <c r="AN57" t="n">
        <v>0.020786554404354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2.05019558869526</v>
      </c>
      <c r="AW57" t="n">
        <v>0.349339775125867</v>
      </c>
      <c r="AX57" t="n">
        <v>1.3679719829305</v>
      </c>
      <c r="AY57" t="n">
        <v>4.27997470247222</v>
      </c>
      <c r="AZ57" t="n">
        <v>1.8546072842242</v>
      </c>
      <c r="BA57" t="n">
        <v>0.209429253336161</v>
      </c>
      <c r="BB57" t="n">
        <v>0.0579716336746141</v>
      </c>
      <c r="BC57" t="n">
        <v>0</v>
      </c>
      <c r="BD57" t="n">
        <v>0.0122469907300464</v>
      </c>
      <c r="BE57" t="n">
        <v>0.0061704778993899</v>
      </c>
      <c r="BF57" t="n">
        <v>0.193015793596383</v>
      </c>
      <c r="BG57" t="n">
        <v>0.0000778170600414339</v>
      </c>
      <c r="BH57" t="n">
        <v>0.0106317232503427</v>
      </c>
      <c r="BI57" t="n">
        <v>0</v>
      </c>
      <c r="BJ57" t="n">
        <v>0</v>
      </c>
      <c r="BK57" t="n">
        <v>0</v>
      </c>
      <c r="BL57" t="n">
        <v>0.23217616702439</v>
      </c>
      <c r="BM57" t="n">
        <v>0.00209756088965994</v>
      </c>
      <c r="BN57" t="n">
        <v>0.0581648588546575</v>
      </c>
      <c r="BO57" t="n">
        <v>9.01041642978362</v>
      </c>
      <c r="BP57" t="n">
        <v>0</v>
      </c>
      <c r="BQ57" t="n">
        <v>2.15898625324666</v>
      </c>
      <c r="BR57" t="n">
        <v>0</v>
      </c>
      <c r="BS57" t="n">
        <v>0.0863069253840114</v>
      </c>
      <c r="BT57" t="n">
        <v>0.522247262482905</v>
      </c>
      <c r="BU57" t="n">
        <v>3.94972084405307</v>
      </c>
      <c r="BV57" t="n">
        <v>0.000320837023304599</v>
      </c>
      <c r="BW57" t="n">
        <v>1.67423675610866</v>
      </c>
      <c r="BX57" t="n">
        <v>0.0681980818716728</v>
      </c>
      <c r="BY57" t="n">
        <v>0</v>
      </c>
      <c r="BZ57" t="n">
        <v>0.0106139273586172</v>
      </c>
      <c r="CA57" t="n">
        <v>0.0607546672596084</v>
      </c>
      <c r="CB57" t="n">
        <v>0</v>
      </c>
      <c r="CC57" t="n">
        <v>0.00806514566746299</v>
      </c>
      <c r="CD57" t="n">
        <v>0</v>
      </c>
      <c r="CE57" t="n">
        <v>0.207357202441353</v>
      </c>
      <c r="CF57" t="n">
        <v>0.0463750986611526</v>
      </c>
      <c r="CG57" t="n">
        <v>0.0190711026718935</v>
      </c>
      <c r="CH57" t="n">
        <v>7.20130166685754</v>
      </c>
      <c r="CI57" t="n">
        <v>0</v>
      </c>
      <c r="CJ57" t="n">
        <v>0.0136724464499644</v>
      </c>
      <c r="CK57" t="n">
        <v>0.568528799633115</v>
      </c>
      <c r="CL57" t="n">
        <v>0.00564697566708519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1.0300541257739</v>
      </c>
      <c r="CU57" t="n">
        <v>0.393242599682632</v>
      </c>
      <c r="CV57" t="n">
        <v>1.03281466854099</v>
      </c>
      <c r="CW57" t="n">
        <v>2.2612607911065</v>
      </c>
      <c r="CX57" t="n">
        <v>1.38952296623755</v>
      </c>
      <c r="CY57" t="n">
        <v>0.0379026963032375</v>
      </c>
      <c r="CZ57" t="n">
        <v>0</v>
      </c>
      <c r="DA57" t="n">
        <v>0</v>
      </c>
      <c r="DB57" t="n">
        <v>0.107460817034086</v>
      </c>
      <c r="DC57" t="n">
        <v>0.227794868295619</v>
      </c>
      <c r="DD57" t="n">
        <v>0.0291233586391552</v>
      </c>
      <c r="DE57" t="n">
        <v>0.00000915660693158654</v>
      </c>
      <c r="DF57" t="n">
        <v>0</v>
      </c>
      <c r="DG57" t="n">
        <v>0</v>
      </c>
      <c r="DH57" t="n">
        <v>0</v>
      </c>
      <c r="DI57" t="n">
        <v>0</v>
      </c>
      <c r="DJ57" t="n">
        <v>0.0131610710048829</v>
      </c>
      <c r="DK57" t="n">
        <v>0</v>
      </c>
      <c r="DL57" t="n">
        <v>0.0175479550551982</v>
      </c>
      <c r="DM57" t="n">
        <v>0</v>
      </c>
      <c r="DN57" t="n">
        <v>0</v>
      </c>
      <c r="DO57" t="n">
        <v>0</v>
      </c>
      <c r="DP57" t="n">
        <v>0</v>
      </c>
      <c r="DQ57" t="n">
        <v>0.0179551241946121</v>
      </c>
      <c r="DR57" t="n">
        <v>0</v>
      </c>
      <c r="DS57" t="n">
        <v>0.341446980950643</v>
      </c>
      <c r="DT57" t="n">
        <v>0.000112330886783646</v>
      </c>
      <c r="DU57" t="n">
        <v>0.170787017174114</v>
      </c>
      <c r="DV57" t="n">
        <v>0</v>
      </c>
      <c r="DW57" t="n">
        <v>0</v>
      </c>
      <c r="DX57" t="n">
        <v>0.00572436404913172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0.00281151454626409</v>
      </c>
      <c r="EE57" t="n">
        <v>0.00823144800799492</v>
      </c>
      <c r="EF57" t="n">
        <v>1.63836403092958</v>
      </c>
      <c r="EG57" t="n">
        <v>0</v>
      </c>
      <c r="EH57" t="n">
        <v>0.00293202399626401</v>
      </c>
      <c r="EI57" t="n">
        <v>0.0606309470082901</v>
      </c>
      <c r="EJ57" t="n">
        <v>0.000421722771413855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0.262082955508039</v>
      </c>
      <c r="ES57" t="n">
        <v>0.0542339916494065</v>
      </c>
      <c r="ET57" t="n">
        <v>0.275774118414726</v>
      </c>
      <c r="EU57" t="n">
        <v>0.584737982883751</v>
      </c>
      <c r="EV57" t="n">
        <v>1.25461667650614</v>
      </c>
      <c r="EW57" t="n">
        <v>0.00781976451385508</v>
      </c>
      <c r="EX57" t="n">
        <v>0.00433854007663424</v>
      </c>
      <c r="EY57" t="n">
        <v>0.00756467361847659</v>
      </c>
      <c r="EZ57" t="n">
        <v>0.275174268083152</v>
      </c>
      <c r="FA57" t="n">
        <v>0.0355132795539971</v>
      </c>
      <c r="FB57" t="n">
        <v>0.226559223069822</v>
      </c>
      <c r="FC57" t="n">
        <v>0.0000651562179137897</v>
      </c>
      <c r="FD57" t="n">
        <v>0.000591787159625216</v>
      </c>
      <c r="FE57" t="n">
        <v>0</v>
      </c>
      <c r="FF57" t="n">
        <v>0</v>
      </c>
      <c r="FG57" t="n">
        <v>0</v>
      </c>
      <c r="FH57" t="n">
        <v>0.0198652481426558</v>
      </c>
      <c r="FI57" t="n">
        <v>0.00156449216357321</v>
      </c>
      <c r="FJ57" t="n">
        <v>0</v>
      </c>
      <c r="FK57" t="n">
        <v>89.9119958072281</v>
      </c>
      <c r="FL57" t="n">
        <v>0</v>
      </c>
      <c r="FM57" t="n">
        <v>0.546389237733477</v>
      </c>
      <c r="FN57" t="n">
        <v>0</v>
      </c>
      <c r="FO57" t="n">
        <v>0.107085604458978</v>
      </c>
      <c r="FP57" t="n">
        <v>0</v>
      </c>
      <c r="FQ57" t="n">
        <v>0.639220088997414</v>
      </c>
      <c r="FR57" t="n">
        <v>0.00114742424566298</v>
      </c>
      <c r="FS57" t="n">
        <v>1.47111030889353</v>
      </c>
      <c r="FT57" t="n">
        <v>0.0688608662029715</v>
      </c>
      <c r="FU57" t="n">
        <v>0</v>
      </c>
      <c r="FV57" t="n">
        <v>0.00673769132705697</v>
      </c>
      <c r="FW57" t="n">
        <v>0.0701809090344746</v>
      </c>
      <c r="FX57" t="n">
        <v>0</v>
      </c>
      <c r="FY57" t="n">
        <v>0</v>
      </c>
      <c r="FZ57" t="n">
        <v>0</v>
      </c>
      <c r="GA57" t="n">
        <v>0.00443447955535531</v>
      </c>
      <c r="GB57" t="n">
        <v>0.0311741808897265</v>
      </c>
      <c r="GC57" t="n">
        <v>0.0110351312433084</v>
      </c>
      <c r="GD57" t="n">
        <v>3.03813147548661</v>
      </c>
      <c r="GE57" t="n">
        <v>0</v>
      </c>
      <c r="GF57" t="n">
        <v>0.00725411978264381</v>
      </c>
      <c r="GG57" t="n">
        <v>0.29448780166534</v>
      </c>
      <c r="GH57" t="n">
        <v>0.00151972709615764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0.537492505788064</v>
      </c>
      <c r="GQ57" t="n">
        <v>0.17066487413668</v>
      </c>
      <c r="GR57" t="n">
        <v>0.690706654672885</v>
      </c>
      <c r="GS57" t="n">
        <v>1.75926527802072</v>
      </c>
      <c r="GT57" t="n">
        <v>1.95750480866086</v>
      </c>
      <c r="GU57" t="n">
        <v>0.620399524385448</v>
      </c>
      <c r="GV57" t="n">
        <v>0</v>
      </c>
      <c r="GW57" t="n">
        <v>0.059292624799377</v>
      </c>
      <c r="GX57" t="n">
        <v>0</v>
      </c>
      <c r="GY57" t="n">
        <v>0.0152668579645804</v>
      </c>
      <c r="GZ57" t="n">
        <v>0.452725562256068</v>
      </c>
      <c r="HA57" t="n">
        <v>0.000114912161745394</v>
      </c>
      <c r="HB57" t="n">
        <v>0.0368932576840754</v>
      </c>
      <c r="HC57" t="n">
        <v>0</v>
      </c>
      <c r="HD57" t="n">
        <v>0</v>
      </c>
      <c r="HE57" t="n">
        <v>0</v>
      </c>
      <c r="HF57" t="n">
        <v>0.339991465901053</v>
      </c>
      <c r="HG57" t="n">
        <v>0.00568692711584999</v>
      </c>
      <c r="HH57" t="n">
        <v>0.358699662051321</v>
      </c>
      <c r="HI57" t="n">
        <v>78.607224377419</v>
      </c>
      <c r="HJ57" t="n">
        <v>0</v>
      </c>
      <c r="HK57" t="n">
        <v>2.08421042632297</v>
      </c>
      <c r="HL57" t="n">
        <v>0</v>
      </c>
      <c r="HM57" t="n">
        <v>0.902353700377038</v>
      </c>
      <c r="HN57" t="n">
        <v>0.780254166570812</v>
      </c>
      <c r="HO57" t="n">
        <v>11.7694458793582</v>
      </c>
      <c r="HP57" t="n">
        <v>0.0103310790295425</v>
      </c>
      <c r="HQ57" t="n">
        <v>3.99830452966614</v>
      </c>
      <c r="HR57" t="n">
        <v>0.588540945042849</v>
      </c>
      <c r="HS57" t="n">
        <v>0.0758991639387814</v>
      </c>
      <c r="HT57" t="n">
        <v>0.0287040098141987</v>
      </c>
      <c r="HU57" t="n">
        <v>0.418561859940258</v>
      </c>
      <c r="HV57" t="n">
        <v>0</v>
      </c>
      <c r="HW57" t="n">
        <v>0.00943549303045857</v>
      </c>
      <c r="HX57" t="n">
        <v>0</v>
      </c>
      <c r="HY57" t="n">
        <v>0.0990887852080343</v>
      </c>
      <c r="HZ57" t="n">
        <v>0.0678093558827172</v>
      </c>
      <c r="IA57" t="n">
        <v>0.0596571675458814</v>
      </c>
      <c r="IB57" t="n">
        <v>15.500687028388</v>
      </c>
      <c r="IC57" t="n">
        <v>0</v>
      </c>
      <c r="ID57" t="n">
        <v>0.0247239795854479</v>
      </c>
      <c r="IE57" t="n">
        <v>1.57838739960621</v>
      </c>
      <c r="IF57" t="n">
        <v>0.00676620926060897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1.94192983816196</v>
      </c>
      <c r="IO57" t="n">
        <v>0.513595717957805</v>
      </c>
      <c r="IP57" t="n">
        <v>1.57539798378801</v>
      </c>
      <c r="IQ57" t="n">
        <v>4.74666077447683</v>
      </c>
      <c r="IR57" t="n">
        <v>0.986971795548753</v>
      </c>
      <c r="IS57" t="n">
        <v>0.0147372543946937</v>
      </c>
      <c r="IT57" t="n">
        <v>0</v>
      </c>
      <c r="IU57" t="n">
        <v>0</v>
      </c>
      <c r="IV57" t="n">
        <v>1.67273868574191</v>
      </c>
      <c r="IW57" t="n">
        <v>0.0974226844080901</v>
      </c>
      <c r="IX57" t="n">
        <v>0.132116324260412</v>
      </c>
      <c r="IY57" t="n">
        <v>0.0000321907847639157</v>
      </c>
      <c r="IZ57" t="n">
        <v>0.00727351367469575</v>
      </c>
      <c r="JA57" t="n">
        <v>0</v>
      </c>
      <c r="JB57" t="n">
        <v>0</v>
      </c>
      <c r="JC57" t="n">
        <v>0</v>
      </c>
      <c r="JD57" t="n">
        <v>0.0175317212506136</v>
      </c>
      <c r="JE57" t="n">
        <v>0.000248165419632489</v>
      </c>
      <c r="JF57" t="n">
        <v>0.0802523533672549</v>
      </c>
      <c r="JG57" t="n">
        <v>0</v>
      </c>
      <c r="JH57" t="n">
        <v>0</v>
      </c>
      <c r="JI57" t="n">
        <v>0.489577530760154</v>
      </c>
      <c r="JJ57" t="n">
        <v>0</v>
      </c>
      <c r="JK57" t="n">
        <v>0.0797121355064966</v>
      </c>
      <c r="JL57" t="n">
        <v>0</v>
      </c>
      <c r="JM57" t="n">
        <v>8.85926230458323</v>
      </c>
      <c r="JN57" t="n">
        <v>0.00102300280489664</v>
      </c>
      <c r="JO57" t="n">
        <v>0.20673424303816</v>
      </c>
      <c r="JP57" t="n">
        <v>0.0837948163889825</v>
      </c>
      <c r="JQ57" t="n">
        <v>0.192419973877066</v>
      </c>
      <c r="JR57" t="n">
        <v>0.00847598332053282</v>
      </c>
      <c r="JS57" t="n">
        <v>0.238307334177356</v>
      </c>
      <c r="JT57" t="n">
        <v>0</v>
      </c>
      <c r="JU57" t="n">
        <v>0</v>
      </c>
      <c r="JV57" t="n">
        <v>0</v>
      </c>
      <c r="JW57" t="n">
        <v>0.0289482037582312</v>
      </c>
      <c r="JX57" t="n">
        <v>0.0113943825908017</v>
      </c>
      <c r="JY57" t="n">
        <v>0.00676759362822857</v>
      </c>
      <c r="JZ57" t="n">
        <v>3.07535106118772</v>
      </c>
      <c r="KA57" t="n">
        <v>0</v>
      </c>
      <c r="KB57" t="n">
        <v>0.00806352455656855</v>
      </c>
      <c r="KC57" t="n">
        <v>0.333000178011696</v>
      </c>
      <c r="KD57" t="n">
        <v>0.00160202158922563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0.658195037484161</v>
      </c>
      <c r="KM57" t="n">
        <v>0.148162688921065</v>
      </c>
      <c r="KN57" t="n">
        <v>0.685983420066986</v>
      </c>
      <c r="KO57" t="n">
        <v>2.42631078225689</v>
      </c>
      <c r="KP57" t="n">
        <v>1.29441741567972</v>
      </c>
      <c r="KQ57" t="n">
        <v>0</v>
      </c>
      <c r="KR57" t="n">
        <v>0</v>
      </c>
      <c r="KS57" t="n">
        <v>0.173524765879738</v>
      </c>
      <c r="KT57" t="n">
        <v>0.518917192212375</v>
      </c>
      <c r="KU57" t="n">
        <v>0.393877904658589</v>
      </c>
      <c r="KV57" t="n">
        <v>0.733565553399159</v>
      </c>
      <c r="KW57" t="n">
        <v>0.000244102017952537</v>
      </c>
      <c r="KX57" t="n">
        <v>0.0346649530315053</v>
      </c>
      <c r="KY57" t="n">
        <v>0</v>
      </c>
      <c r="KZ57" t="n">
        <v>0</v>
      </c>
      <c r="LA57" t="n">
        <v>0</v>
      </c>
      <c r="LB57" t="n">
        <v>0.88311246955905</v>
      </c>
      <c r="LC57" t="n">
        <v>0.00530333535366985</v>
      </c>
      <c r="LD57" t="n">
        <v>0.726768645792429</v>
      </c>
      <c r="LE57" t="n">
        <v>155.250215969294</v>
      </c>
      <c r="LF57" t="n">
        <v>35.2859188194111</v>
      </c>
      <c r="LG57" t="n">
        <v>10.9528040499246</v>
      </c>
      <c r="LH57" t="n">
        <v>0</v>
      </c>
      <c r="LI57" t="n">
        <v>1.21944945838946</v>
      </c>
      <c r="LJ57" t="n">
        <v>6.80935302723645</v>
      </c>
      <c r="LK57" t="n">
        <v>32.5046184767235</v>
      </c>
      <c r="LL57" t="n">
        <v>0.0059422820592835</v>
      </c>
      <c r="LM57" t="n">
        <v>11.7977529848923</v>
      </c>
      <c r="LN57" t="n">
        <v>1.68293893154268</v>
      </c>
      <c r="LO57" t="n">
        <v>0.45018439002589</v>
      </c>
      <c r="LP57" t="n">
        <v>0.0933901426792608</v>
      </c>
      <c r="LQ57" t="n">
        <v>1.21914057073045</v>
      </c>
      <c r="LR57" t="n">
        <v>0</v>
      </c>
      <c r="LS57" t="n">
        <v>0.0305514640417319</v>
      </c>
      <c r="LT57" t="n">
        <v>0</v>
      </c>
      <c r="LU57" t="n">
        <v>0.246621349910946</v>
      </c>
      <c r="LV57" t="n">
        <v>0.213985881673901</v>
      </c>
      <c r="LW57" t="n">
        <v>0.0860411482018745</v>
      </c>
      <c r="LX57" t="n">
        <v>20.2431527297221</v>
      </c>
      <c r="LY57" t="n">
        <v>0</v>
      </c>
      <c r="LZ57" t="n">
        <v>0.0446264702044784</v>
      </c>
      <c r="MA57" t="n">
        <v>2.7238617026502</v>
      </c>
      <c r="MB57" t="n">
        <v>0.0704746342908472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4.74854968885232</v>
      </c>
      <c r="MK57" t="n">
        <v>0.777450083095171</v>
      </c>
      <c r="ML57" t="n">
        <v>3.1370396234614</v>
      </c>
      <c r="MM57" t="n">
        <v>7.89422466620312</v>
      </c>
      <c r="MN57" t="n">
        <v>1.7784508355558</v>
      </c>
      <c r="MO57" t="n">
        <v>0.417142760522238</v>
      </c>
      <c r="MP57" t="n">
        <v>0</v>
      </c>
      <c r="MQ57" t="n">
        <v>0.987777308812431</v>
      </c>
      <c r="MR57" t="n">
        <v>0.221067434935619</v>
      </c>
      <c r="MS57" t="n">
        <v>0.0497825295488674</v>
      </c>
      <c r="MT57" t="n">
        <v>0.17157567650236</v>
      </c>
      <c r="MU57" t="n">
        <v>0.000109119406321612</v>
      </c>
      <c r="MV57" t="n">
        <v>0.00558351886772725</v>
      </c>
      <c r="MW57" t="n">
        <v>0</v>
      </c>
      <c r="MX57" t="n">
        <v>0</v>
      </c>
      <c r="MY57" t="n">
        <v>0</v>
      </c>
      <c r="MZ57" t="n">
        <v>0.354719389350362</v>
      </c>
      <c r="NA57" t="n">
        <v>0</v>
      </c>
      <c r="NB57" t="n">
        <v>0.0510203400443236</v>
      </c>
      <c r="NC57" t="n">
        <v>131.228990625213</v>
      </c>
      <c r="ND57" t="n">
        <v>0</v>
      </c>
      <c r="NE57" t="n">
        <v>0.28832233025964</v>
      </c>
      <c r="NF57" t="n">
        <v>0</v>
      </c>
      <c r="NG57" t="n">
        <v>0.141637269739738</v>
      </c>
      <c r="NH57" t="n">
        <v>0</v>
      </c>
      <c r="NI57" t="n">
        <v>6.7940202964656</v>
      </c>
      <c r="NJ57" t="n">
        <v>0.000897959476880287</v>
      </c>
      <c r="NK57" t="n">
        <v>0.577174911494303</v>
      </c>
      <c r="NL57" t="n">
        <v>0.217602276412506</v>
      </c>
      <c r="NM57" t="n">
        <v>0.192070163256601</v>
      </c>
      <c r="NN57" t="n">
        <v>0.00554923930326214</v>
      </c>
      <c r="NO57" t="n">
        <v>0.115967885682602</v>
      </c>
      <c r="NP57" t="n">
        <v>0</v>
      </c>
      <c r="NQ57" t="n">
        <v>0</v>
      </c>
      <c r="NR57" t="n">
        <v>0</v>
      </c>
      <c r="NS57" t="n">
        <v>0.00590263131068638</v>
      </c>
      <c r="NT57" t="n">
        <v>0.120020199564449</v>
      </c>
      <c r="NU57" t="n">
        <v>0.00991018715767468</v>
      </c>
      <c r="NV57" t="n">
        <v>6.04915126971807</v>
      </c>
      <c r="NW57" t="n">
        <v>0</v>
      </c>
      <c r="NX57" t="n">
        <v>0.00954098703387267</v>
      </c>
      <c r="NY57" t="n">
        <v>0.487148536061341</v>
      </c>
      <c r="NZ57" t="n">
        <v>0.00376209528731906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0.841622087057138</v>
      </c>
      <c r="OI57" t="n">
        <v>0.177963587162046</v>
      </c>
      <c r="OJ57" t="n">
        <v>0.64585656135648</v>
      </c>
      <c r="OK57" t="n">
        <v>2.270837975538</v>
      </c>
      <c r="OL57" t="n">
        <v>2.57664200188123</v>
      </c>
      <c r="OM57" t="n">
        <v>0.307487933418074</v>
      </c>
      <c r="ON57" t="n">
        <v>0.0116676776485188</v>
      </c>
      <c r="OO57" t="n">
        <v>0</v>
      </c>
      <c r="OP57" t="n">
        <v>0.733111370044638</v>
      </c>
      <c r="OQ57" t="n">
        <v>0.19569419025919</v>
      </c>
      <c r="OR57" t="n">
        <v>0.172973808500166</v>
      </c>
      <c r="OS57" t="n">
        <v>0.000133337814799806</v>
      </c>
      <c r="OT57" t="n">
        <v>0.008924362647285</v>
      </c>
      <c r="OU57" t="n">
        <v>0</v>
      </c>
      <c r="OV57" t="n">
        <v>0</v>
      </c>
      <c r="OW57" t="n">
        <v>0</v>
      </c>
      <c r="OX57" t="n">
        <v>0.526700023617068</v>
      </c>
      <c r="OY57" t="n">
        <v>0.000114475909288549</v>
      </c>
      <c r="OZ57" t="n">
        <v>0.0171117654862052</v>
      </c>
      <c r="PA57" t="n">
        <v>10.5831222172965</v>
      </c>
      <c r="PB57" t="n">
        <v>0</v>
      </c>
      <c r="PC57" t="n">
        <v>0.578485873545004</v>
      </c>
      <c r="PD57" t="n">
        <v>0</v>
      </c>
      <c r="PE57" t="n">
        <v>0</v>
      </c>
      <c r="PF57" t="n">
        <v>0</v>
      </c>
      <c r="PG57" t="n">
        <v>17.2838087165529</v>
      </c>
      <c r="PH57" t="n">
        <v>0.000561089495231055</v>
      </c>
      <c r="PI57" t="n">
        <v>0.316089535063298</v>
      </c>
      <c r="PJ57" t="n">
        <v>0</v>
      </c>
      <c r="PK57" t="n">
        <v>0.0300954054749813</v>
      </c>
      <c r="PL57" t="n">
        <v>0.0158994040749215</v>
      </c>
      <c r="PM57" t="n">
        <v>0</v>
      </c>
      <c r="PN57" t="n">
        <v>0</v>
      </c>
      <c r="PO57" t="n">
        <v>0</v>
      </c>
      <c r="PP57" t="n">
        <v>0</v>
      </c>
      <c r="PQ57" t="n">
        <v>0.00375937150933055</v>
      </c>
      <c r="PR57" t="n">
        <v>0.0318430184792477</v>
      </c>
      <c r="PS57" t="n">
        <v>0.0275988248705612</v>
      </c>
      <c r="PT57" t="n">
        <v>6.51356229404548</v>
      </c>
      <c r="PU57" t="n">
        <v>0</v>
      </c>
      <c r="PV57" t="n">
        <v>0.00869662635441996</v>
      </c>
      <c r="PW57" t="n">
        <v>0.520267478539081</v>
      </c>
      <c r="PX57" t="n">
        <v>0.00148186733945054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0.586248936600622</v>
      </c>
      <c r="QG57" t="n">
        <v>0.274825193018938</v>
      </c>
      <c r="QH57" t="n">
        <v>0.975741868276255</v>
      </c>
      <c r="QI57" t="n">
        <v>2.19653831930133</v>
      </c>
    </row>
    <row r="58">
      <c r="A58" t="s">
        <v>57</v>
      </c>
      <c r="B58" t="n">
        <v>100.847340284216</v>
      </c>
      <c r="C58" t="n">
        <v>1.2241145331537</v>
      </c>
      <c r="D58" t="n">
        <v>4.49982295674895</v>
      </c>
      <c r="E58" t="n">
        <v>0</v>
      </c>
      <c r="F58" t="n">
        <v>0</v>
      </c>
      <c r="G58" t="n">
        <v>0.00295599486077722</v>
      </c>
      <c r="H58" t="n">
        <v>762.085812361792</v>
      </c>
      <c r="I58" t="n">
        <v>107.339710375311</v>
      </c>
      <c r="J58" t="n">
        <v>0.411192386903397</v>
      </c>
      <c r="K58" t="n">
        <v>0</v>
      </c>
      <c r="L58" t="n">
        <v>0.00460413577513722</v>
      </c>
      <c r="M58" t="n">
        <v>0</v>
      </c>
      <c r="N58" t="n">
        <v>0.0325322188926154</v>
      </c>
      <c r="O58" t="n">
        <v>5.46447808555164</v>
      </c>
      <c r="P58" t="n">
        <v>0</v>
      </c>
      <c r="Q58" t="n">
        <v>0</v>
      </c>
      <c r="R58" t="n">
        <v>0</v>
      </c>
      <c r="S58" t="n">
        <v>31.9946684267394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12.0349533023406</v>
      </c>
      <c r="Z58" t="n">
        <v>0</v>
      </c>
      <c r="AA58" t="n">
        <v>0</v>
      </c>
      <c r="AB58" t="n">
        <v>0</v>
      </c>
      <c r="AC58" t="n">
        <v>0.251288090858627</v>
      </c>
      <c r="AD58" t="n">
        <v>0</v>
      </c>
      <c r="AE58" t="n">
        <v>0</v>
      </c>
      <c r="AF58" t="n">
        <v>0</v>
      </c>
      <c r="AG58" t="n">
        <v>0</v>
      </c>
      <c r="AH58" t="n">
        <v>2.27810228862823</v>
      </c>
      <c r="AI58" t="n">
        <v>0</v>
      </c>
      <c r="AJ58" t="n">
        <v>0</v>
      </c>
      <c r="AK58" t="n">
        <v>18.0553816997348</v>
      </c>
      <c r="AL58" t="n">
        <v>64.4042142205114</v>
      </c>
      <c r="AM58" t="n">
        <v>2.24320990981351</v>
      </c>
      <c r="AN58" t="n">
        <v>1.50353217616244</v>
      </c>
      <c r="AO58" t="n">
        <v>0</v>
      </c>
      <c r="AP58" t="n">
        <v>0</v>
      </c>
      <c r="AQ58" t="n">
        <v>0</v>
      </c>
      <c r="AR58" t="n">
        <v>22.9984802571556</v>
      </c>
      <c r="AS58" t="n">
        <v>4.06960545618567</v>
      </c>
      <c r="AT58" t="n">
        <v>1.69264436586362</v>
      </c>
      <c r="AU58" t="n">
        <v>58.3570780378772</v>
      </c>
      <c r="AV58" t="n">
        <v>37.9504276269773</v>
      </c>
      <c r="AW58" t="n">
        <v>5.67978683582423</v>
      </c>
      <c r="AX58" t="n">
        <v>22.2413530148428</v>
      </c>
      <c r="AY58" t="n">
        <v>56.6918946212645</v>
      </c>
      <c r="AZ58" t="n">
        <v>65.3755458335749</v>
      </c>
      <c r="BA58" t="n">
        <v>7.34846564130257</v>
      </c>
      <c r="BB58" t="n">
        <v>2.09939945076165</v>
      </c>
      <c r="BC58" t="n">
        <v>0</v>
      </c>
      <c r="BD58" t="n">
        <v>0</v>
      </c>
      <c r="BE58" t="n">
        <v>0.000301707778954247</v>
      </c>
      <c r="BF58" t="n">
        <v>254.615207211502</v>
      </c>
      <c r="BG58" t="n">
        <v>23.7783134252644</v>
      </c>
      <c r="BH58" t="n">
        <v>0.200976978585808</v>
      </c>
      <c r="BI58" t="n">
        <v>0</v>
      </c>
      <c r="BJ58" t="n">
        <v>0.00323382453278388</v>
      </c>
      <c r="BK58" t="n">
        <v>0</v>
      </c>
      <c r="BL58" t="n">
        <v>0.0123976723406011</v>
      </c>
      <c r="BM58" t="n">
        <v>3.0093522454111</v>
      </c>
      <c r="BN58" t="n">
        <v>0</v>
      </c>
      <c r="BO58" t="n">
        <v>0</v>
      </c>
      <c r="BP58" t="n">
        <v>0</v>
      </c>
      <c r="BQ58" t="n">
        <v>26.5179828548659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3.39964284252962</v>
      </c>
      <c r="BX58" t="n">
        <v>0</v>
      </c>
      <c r="BY58" t="n">
        <v>0</v>
      </c>
      <c r="BZ58" t="n">
        <v>0</v>
      </c>
      <c r="CA58" t="n">
        <v>0.0272401329062937</v>
      </c>
      <c r="CB58" t="n">
        <v>0</v>
      </c>
      <c r="CC58" t="n">
        <v>0</v>
      </c>
      <c r="CD58" t="n">
        <v>0</v>
      </c>
      <c r="CE58" t="n">
        <v>0</v>
      </c>
      <c r="CF58" t="n">
        <v>1.46381093506209</v>
      </c>
      <c r="CG58" t="n">
        <v>0</v>
      </c>
      <c r="CH58" t="n">
        <v>0</v>
      </c>
      <c r="CI58" t="n">
        <v>12.075519685577</v>
      </c>
      <c r="CJ58" t="n">
        <v>27.9967267245914</v>
      </c>
      <c r="CK58" t="n">
        <v>1.31571069371193</v>
      </c>
      <c r="CL58" t="n">
        <v>0.408456805697944</v>
      </c>
      <c r="CM58" t="n">
        <v>0</v>
      </c>
      <c r="CN58" t="n">
        <v>0</v>
      </c>
      <c r="CO58" t="n">
        <v>0</v>
      </c>
      <c r="CP58" t="n">
        <v>8.84134527932996</v>
      </c>
      <c r="CQ58" t="n">
        <v>0.808790946308769</v>
      </c>
      <c r="CR58" t="n">
        <v>0</v>
      </c>
      <c r="CS58" t="n">
        <v>10.7560754031198</v>
      </c>
      <c r="CT58" t="n">
        <v>19.0669586685285</v>
      </c>
      <c r="CU58" t="n">
        <v>6.39358670268214</v>
      </c>
      <c r="CV58" t="n">
        <v>16.7921535883495</v>
      </c>
      <c r="CW58" t="n">
        <v>29.9523168691998</v>
      </c>
      <c r="CX58" t="n">
        <v>48.9811633647643</v>
      </c>
      <c r="CY58" t="n">
        <v>1.32993197970293</v>
      </c>
      <c r="CZ58" t="n">
        <v>0</v>
      </c>
      <c r="DA58" t="n">
        <v>0</v>
      </c>
      <c r="DB58" t="n">
        <v>0</v>
      </c>
      <c r="DC58" t="n">
        <v>0.0111381135936719</v>
      </c>
      <c r="DD58" t="n">
        <v>38.4178406152061</v>
      </c>
      <c r="DE58" t="n">
        <v>2.79795547936768</v>
      </c>
      <c r="DF58" t="n">
        <v>0</v>
      </c>
      <c r="DG58" t="n">
        <v>0</v>
      </c>
      <c r="DH58" t="n">
        <v>0</v>
      </c>
      <c r="DI58" t="n">
        <v>0</v>
      </c>
      <c r="DJ58" t="n">
        <v>0.000702770866024263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0.34679376044906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0.0887443014833945</v>
      </c>
      <c r="EE58" t="n">
        <v>0</v>
      </c>
      <c r="EF58" t="n">
        <v>0</v>
      </c>
      <c r="EG58" t="n">
        <v>1.86387777168197</v>
      </c>
      <c r="EH58" t="n">
        <v>6.00383222371746</v>
      </c>
      <c r="EI58" t="n">
        <v>0.140314413975454</v>
      </c>
      <c r="EJ58" t="n">
        <v>0.0305040337088439</v>
      </c>
      <c r="EK58" t="n">
        <v>0</v>
      </c>
      <c r="EL58" t="n">
        <v>0</v>
      </c>
      <c r="EM58" t="n">
        <v>0</v>
      </c>
      <c r="EN58" t="n">
        <v>0</v>
      </c>
      <c r="EO58" t="n">
        <v>0.0873994806993508</v>
      </c>
      <c r="EP58" t="n">
        <v>0</v>
      </c>
      <c r="EQ58" t="n">
        <v>0</v>
      </c>
      <c r="ER58" t="n">
        <v>4.85132262020029</v>
      </c>
      <c r="ES58" t="n">
        <v>0.88177051042503</v>
      </c>
      <c r="ET58" t="n">
        <v>4.48370989797573</v>
      </c>
      <c r="EU58" t="n">
        <v>7.74535047778393</v>
      </c>
      <c r="EV58" t="n">
        <v>44.2256701654253</v>
      </c>
      <c r="EW58" t="n">
        <v>0.27438034533268</v>
      </c>
      <c r="EX58" t="n">
        <v>0.157116991132543</v>
      </c>
      <c r="EY58" t="n">
        <v>0.0011605644634454</v>
      </c>
      <c r="EZ58" t="n">
        <v>0</v>
      </c>
      <c r="FA58" t="n">
        <v>0.00173643482276748</v>
      </c>
      <c r="FB58" t="n">
        <v>298.863748156412</v>
      </c>
      <c r="FC58" t="n">
        <v>19.9095798573473</v>
      </c>
      <c r="FD58" t="n">
        <v>0.0111868595999731</v>
      </c>
      <c r="FE58" t="n">
        <v>0</v>
      </c>
      <c r="FF58" t="n">
        <v>0</v>
      </c>
      <c r="FG58" t="n">
        <v>0</v>
      </c>
      <c r="FH58" t="n">
        <v>0.00106075847746901</v>
      </c>
      <c r="FI58" t="n">
        <v>2.24456321081596</v>
      </c>
      <c r="FJ58" t="n">
        <v>0</v>
      </c>
      <c r="FK58" t="n">
        <v>0</v>
      </c>
      <c r="FL58" t="n">
        <v>0</v>
      </c>
      <c r="FM58" t="n">
        <v>6.71108508287673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2.98718183909997</v>
      </c>
      <c r="FT58" t="n">
        <v>0</v>
      </c>
      <c r="FU58" t="n">
        <v>0</v>
      </c>
      <c r="FV58" t="n">
        <v>0</v>
      </c>
      <c r="FW58" t="n">
        <v>0.0314665090899869</v>
      </c>
      <c r="FX58" t="n">
        <v>0</v>
      </c>
      <c r="FY58" t="n">
        <v>0</v>
      </c>
      <c r="FZ58" t="n">
        <v>0</v>
      </c>
      <c r="GA58" t="n">
        <v>0</v>
      </c>
      <c r="GB58" t="n">
        <v>0.984000211221353</v>
      </c>
      <c r="GC58" t="n">
        <v>0</v>
      </c>
      <c r="GD58" t="n">
        <v>0</v>
      </c>
      <c r="GE58" t="n">
        <v>7.20097569439248</v>
      </c>
      <c r="GF58" t="n">
        <v>14.8540796941764</v>
      </c>
      <c r="GG58" t="n">
        <v>0.681514727255407</v>
      </c>
      <c r="GH58" t="n">
        <v>0.109924836199901</v>
      </c>
      <c r="GI58" t="n">
        <v>0</v>
      </c>
      <c r="GJ58" t="n">
        <v>0</v>
      </c>
      <c r="GK58" t="n">
        <v>0</v>
      </c>
      <c r="GL58" t="n">
        <v>4.99792270222781</v>
      </c>
      <c r="GM58" t="n">
        <v>0.435472230227128</v>
      </c>
      <c r="GN58" t="n">
        <v>0</v>
      </c>
      <c r="GO58" t="n">
        <v>5.23864897916854</v>
      </c>
      <c r="GP58" t="n">
        <v>9.94932900715775</v>
      </c>
      <c r="GQ58" t="n">
        <v>2.77477737858468</v>
      </c>
      <c r="GR58" t="n">
        <v>11.2299452971042</v>
      </c>
      <c r="GS58" t="n">
        <v>23.3029605746945</v>
      </c>
      <c r="GT58" t="n">
        <v>69.0027190266232</v>
      </c>
      <c r="GU58" t="n">
        <v>21.7686140603728</v>
      </c>
      <c r="GV58" t="n">
        <v>0</v>
      </c>
      <c r="GW58" t="n">
        <v>0.00909661364880095</v>
      </c>
      <c r="GX58" t="n">
        <v>0</v>
      </c>
      <c r="GY58" t="n">
        <v>0.000746478616925106</v>
      </c>
      <c r="GZ58" t="n">
        <v>597.209226747609</v>
      </c>
      <c r="HA58" t="n">
        <v>35.1133465708133</v>
      </c>
      <c r="HB58" t="n">
        <v>0.697412384139523</v>
      </c>
      <c r="HC58" t="n">
        <v>0</v>
      </c>
      <c r="HD58" t="n">
        <v>0.0708773103821709</v>
      </c>
      <c r="HE58" t="n">
        <v>0</v>
      </c>
      <c r="HF58" t="n">
        <v>0.0181547608734497</v>
      </c>
      <c r="HG58" t="n">
        <v>8.15898454721236</v>
      </c>
      <c r="HH58" t="n">
        <v>0</v>
      </c>
      <c r="HI58" t="n">
        <v>0</v>
      </c>
      <c r="HJ58" t="n">
        <v>0</v>
      </c>
      <c r="HK58" t="n">
        <v>25.5995406492525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8.11880836263938</v>
      </c>
      <c r="HR58" t="n">
        <v>0</v>
      </c>
      <c r="HS58" t="n">
        <v>0</v>
      </c>
      <c r="HT58" t="n">
        <v>0</v>
      </c>
      <c r="HU58" t="n">
        <v>0.187667568740983</v>
      </c>
      <c r="HV58" t="n">
        <v>0</v>
      </c>
      <c r="HW58" t="n">
        <v>0</v>
      </c>
      <c r="HX58" t="n">
        <v>0</v>
      </c>
      <c r="HY58" t="n">
        <v>0</v>
      </c>
      <c r="HZ58" t="n">
        <v>2.14037445754883</v>
      </c>
      <c r="IA58" t="n">
        <v>0</v>
      </c>
      <c r="IB58" t="n">
        <v>0</v>
      </c>
      <c r="IC58" t="n">
        <v>22.1958322294352</v>
      </c>
      <c r="ID58" t="n">
        <v>50.6266747894238</v>
      </c>
      <c r="IE58" t="n">
        <v>3.65276338124331</v>
      </c>
      <c r="IF58" t="n">
        <v>0.489413162762703</v>
      </c>
      <c r="IG58" t="n">
        <v>0</v>
      </c>
      <c r="IH58" t="n">
        <v>0</v>
      </c>
      <c r="II58" t="n">
        <v>0</v>
      </c>
      <c r="IJ58" t="n">
        <v>4.06782584659703</v>
      </c>
      <c r="IK58" t="n">
        <v>2.76963974943449</v>
      </c>
      <c r="IL58" t="n">
        <v>0.249315076495599</v>
      </c>
      <c r="IM58" t="n">
        <v>19.6676685328102</v>
      </c>
      <c r="IN58" t="n">
        <v>35.9463595503752</v>
      </c>
      <c r="IO58" t="n">
        <v>8.35036375901199</v>
      </c>
      <c r="IP58" t="n">
        <v>25.6138160236581</v>
      </c>
      <c r="IQ58" t="n">
        <v>62.8735474240286</v>
      </c>
      <c r="IR58" t="n">
        <v>34.7910958860134</v>
      </c>
      <c r="IS58" t="n">
        <v>0.517101626641969</v>
      </c>
      <c r="IT58" t="n">
        <v>0</v>
      </c>
      <c r="IU58" t="n">
        <v>0</v>
      </c>
      <c r="IV58" t="n">
        <v>0</v>
      </c>
      <c r="IW58" t="n">
        <v>0.00476351786875887</v>
      </c>
      <c r="IX58" t="n">
        <v>174.280169776827</v>
      </c>
      <c r="IY58" t="n">
        <v>9.83643649752448</v>
      </c>
      <c r="IZ58" t="n">
        <v>0.13749500129208</v>
      </c>
      <c r="JA58" t="n">
        <v>0</v>
      </c>
      <c r="JB58" t="n">
        <v>0.00677951135440816</v>
      </c>
      <c r="JC58" t="n">
        <v>0</v>
      </c>
      <c r="JD58" t="n">
        <v>0.000936153518328297</v>
      </c>
      <c r="JE58" t="n">
        <v>0.35604075499591</v>
      </c>
      <c r="JF58" t="n">
        <v>0</v>
      </c>
      <c r="JG58" t="n">
        <v>0</v>
      </c>
      <c r="JH58" t="n">
        <v>0</v>
      </c>
      <c r="JI58" t="n">
        <v>6.01328912923936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0.419786859347177</v>
      </c>
      <c r="JP58" t="n">
        <v>0</v>
      </c>
      <c r="JQ58" t="n">
        <v>0</v>
      </c>
      <c r="JR58" t="n">
        <v>0</v>
      </c>
      <c r="JS58" t="n">
        <v>0.106848144321111</v>
      </c>
      <c r="JT58" t="n">
        <v>0</v>
      </c>
      <c r="JU58" t="n">
        <v>0</v>
      </c>
      <c r="JV58" t="n">
        <v>0</v>
      </c>
      <c r="JW58" t="n">
        <v>0</v>
      </c>
      <c r="JX58" t="n">
        <v>0.359659004858752</v>
      </c>
      <c r="JY58" t="n">
        <v>0</v>
      </c>
      <c r="JZ58" t="n">
        <v>0</v>
      </c>
      <c r="KA58" t="n">
        <v>7.52894989656078</v>
      </c>
      <c r="KB58" t="n">
        <v>16.5114776110803</v>
      </c>
      <c r="KC58" t="n">
        <v>0.770641514555995</v>
      </c>
      <c r="KD58" t="n">
        <v>0.115877358000376</v>
      </c>
      <c r="KE58" t="n">
        <v>0</v>
      </c>
      <c r="KF58" t="n">
        <v>0</v>
      </c>
      <c r="KG58" t="n">
        <v>0</v>
      </c>
      <c r="KH58" t="n">
        <v>23.4285634426448</v>
      </c>
      <c r="KI58" t="n">
        <v>1.18723794829181</v>
      </c>
      <c r="KJ58" t="n">
        <v>0.105887699660532</v>
      </c>
      <c r="KK58" t="n">
        <v>1.14115648209683</v>
      </c>
      <c r="KL58" t="n">
        <v>12.1836098332329</v>
      </c>
      <c r="KM58" t="n">
        <v>2.40892263067091</v>
      </c>
      <c r="KN58" t="n">
        <v>11.1531519639421</v>
      </c>
      <c r="KO58" t="n">
        <v>32.1385439747323</v>
      </c>
      <c r="KP58" t="n">
        <v>45.6286599359202</v>
      </c>
      <c r="KQ58" t="n">
        <v>0</v>
      </c>
      <c r="KR58" t="n">
        <v>0</v>
      </c>
      <c r="KS58" t="n">
        <v>0.0266219915048051</v>
      </c>
      <c r="KT58" t="n">
        <v>0</v>
      </c>
      <c r="KU58" t="n">
        <v>0.0192588045417756</v>
      </c>
      <c r="KV58" t="n">
        <v>967.677006641836</v>
      </c>
      <c r="KW58" t="n">
        <v>74.5894831740549</v>
      </c>
      <c r="KX58" t="n">
        <v>0.655289585615042</v>
      </c>
      <c r="KY58" t="n">
        <v>0</v>
      </c>
      <c r="KZ58" t="n">
        <v>0.0126281388335484</v>
      </c>
      <c r="LA58" t="n">
        <v>0</v>
      </c>
      <c r="LB58" t="n">
        <v>0.0471561710136339</v>
      </c>
      <c r="LC58" t="n">
        <v>7.60864880414596</v>
      </c>
      <c r="LD58" t="n">
        <v>0</v>
      </c>
      <c r="LE58" t="n">
        <v>0</v>
      </c>
      <c r="LF58" t="n">
        <v>53.9969657509247</v>
      </c>
      <c r="LG58" t="n">
        <v>134.529003865511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23.9560781034594</v>
      </c>
      <c r="LN58" t="n">
        <v>0</v>
      </c>
      <c r="LO58" t="n">
        <v>0</v>
      </c>
      <c r="LP58" t="n">
        <v>0</v>
      </c>
      <c r="LQ58" t="n">
        <v>0.54661728351249</v>
      </c>
      <c r="LR58" t="n">
        <v>0</v>
      </c>
      <c r="LS58" t="n">
        <v>0</v>
      </c>
      <c r="LT58" t="n">
        <v>0</v>
      </c>
      <c r="LU58" t="n">
        <v>0</v>
      </c>
      <c r="LV58" t="n">
        <v>6.75437643447103</v>
      </c>
      <c r="LW58" t="n">
        <v>0</v>
      </c>
      <c r="LX58" t="n">
        <v>0</v>
      </c>
      <c r="LY58" t="n">
        <v>42.3437107911698</v>
      </c>
      <c r="LZ58" t="n">
        <v>91.3805071806409</v>
      </c>
      <c r="MA58" t="n">
        <v>6.30366302055757</v>
      </c>
      <c r="MB58" t="n">
        <v>5.09756827410392</v>
      </c>
      <c r="MC58" t="n">
        <v>0</v>
      </c>
      <c r="MD58" t="n">
        <v>0</v>
      </c>
      <c r="ME58" t="n">
        <v>0</v>
      </c>
      <c r="MF58" t="n">
        <v>112.321587606613</v>
      </c>
      <c r="MG58" t="n">
        <v>8.0805553618758</v>
      </c>
      <c r="MH58" t="n">
        <v>3.57582239806883</v>
      </c>
      <c r="MI58" t="n">
        <v>170.692273395997</v>
      </c>
      <c r="MJ58" t="n">
        <v>87.8986825908549</v>
      </c>
      <c r="MK58" t="n">
        <v>12.6402747751338</v>
      </c>
      <c r="ML58" t="n">
        <v>51.0039727111131</v>
      </c>
      <c r="MM58" t="n">
        <v>104.565700501562</v>
      </c>
      <c r="MN58" t="n">
        <v>62.6910047758566</v>
      </c>
      <c r="MO58" t="n">
        <v>14.6367290833792</v>
      </c>
      <c r="MP58" t="n">
        <v>0</v>
      </c>
      <c r="MQ58" t="n">
        <v>0.151543781030477</v>
      </c>
      <c r="MR58" t="n">
        <v>0</v>
      </c>
      <c r="MS58" t="n">
        <v>0.00243413503229596</v>
      </c>
      <c r="MT58" t="n">
        <v>226.332651909581</v>
      </c>
      <c r="MU58" t="n">
        <v>33.3432725794641</v>
      </c>
      <c r="MV58" t="n">
        <v>0.105548152965372</v>
      </c>
      <c r="MW58" t="n">
        <v>0</v>
      </c>
      <c r="MX58" t="n">
        <v>0</v>
      </c>
      <c r="MY58" t="n">
        <v>0</v>
      </c>
      <c r="MZ58" t="n">
        <v>0.0189411980496772</v>
      </c>
      <c r="NA58" t="n">
        <v>0</v>
      </c>
      <c r="NB58" t="n">
        <v>0</v>
      </c>
      <c r="NC58" t="n">
        <v>0</v>
      </c>
      <c r="ND58" t="n">
        <v>0</v>
      </c>
      <c r="NE58" t="n">
        <v>3.5413502976235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1.17198989306022</v>
      </c>
      <c r="NL58" t="n">
        <v>0</v>
      </c>
      <c r="NM58" t="n">
        <v>0</v>
      </c>
      <c r="NN58" t="n">
        <v>0</v>
      </c>
      <c r="NO58" t="n">
        <v>0.0519956862796635</v>
      </c>
      <c r="NP58" t="n">
        <v>0</v>
      </c>
      <c r="NQ58" t="n">
        <v>0</v>
      </c>
      <c r="NR58" t="n">
        <v>0</v>
      </c>
      <c r="NS58" t="n">
        <v>0</v>
      </c>
      <c r="NT58" t="n">
        <v>3.78838828644787</v>
      </c>
      <c r="NU58" t="n">
        <v>0</v>
      </c>
      <c r="NV58" t="n">
        <v>0</v>
      </c>
      <c r="NW58" t="n">
        <v>11.1713493587253</v>
      </c>
      <c r="NX58" t="n">
        <v>19.5368405828277</v>
      </c>
      <c r="NY58" t="n">
        <v>1.12737743230534</v>
      </c>
      <c r="NZ58" t="n">
        <v>0.272119717594394</v>
      </c>
      <c r="OA58" t="n">
        <v>0</v>
      </c>
      <c r="OB58" t="n">
        <v>0</v>
      </c>
      <c r="OC58" t="n">
        <v>0</v>
      </c>
      <c r="OD58" t="n">
        <v>3.69025539310829</v>
      </c>
      <c r="OE58" t="n">
        <v>0.955892070270188</v>
      </c>
      <c r="OF58" t="n">
        <v>0.225521293844392</v>
      </c>
      <c r="OG58" t="n">
        <v>1.72098751652514</v>
      </c>
      <c r="OH58" t="n">
        <v>15.5789614806722</v>
      </c>
      <c r="OI58" t="n">
        <v>2.89344446750978</v>
      </c>
      <c r="OJ58" t="n">
        <v>10.500744136082</v>
      </c>
      <c r="OK58" t="n">
        <v>30.0791747990481</v>
      </c>
      <c r="OL58" t="n">
        <v>90.8275184313017</v>
      </c>
      <c r="OM58" t="n">
        <v>10.7891542267544</v>
      </c>
      <c r="ON58" t="n">
        <v>0.422536238748277</v>
      </c>
      <c r="OO58" t="n">
        <v>0</v>
      </c>
      <c r="OP58" t="n">
        <v>0</v>
      </c>
      <c r="OQ58" t="n">
        <v>0.009568539173147</v>
      </c>
      <c r="OR58" t="n">
        <v>228.176986311951</v>
      </c>
      <c r="OS58" t="n">
        <v>40.7436152183272</v>
      </c>
      <c r="OT58" t="n">
        <v>0.168701855609115</v>
      </c>
      <c r="OU58" t="n">
        <v>0</v>
      </c>
      <c r="OV58" t="n">
        <v>0</v>
      </c>
      <c r="OW58" t="n">
        <v>0</v>
      </c>
      <c r="OX58" t="n">
        <v>0.0281245676430919</v>
      </c>
      <c r="OY58" t="n">
        <v>0.16423758488309</v>
      </c>
      <c r="OZ58" t="n">
        <v>0</v>
      </c>
      <c r="PA58" t="n">
        <v>0</v>
      </c>
      <c r="PB58" t="n">
        <v>0</v>
      </c>
      <c r="PC58" t="n">
        <v>7.10531549396388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0.641839645173047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1.00511179492871</v>
      </c>
      <c r="PS58" t="n">
        <v>0</v>
      </c>
      <c r="PT58" t="n">
        <v>0</v>
      </c>
      <c r="PU58" t="n">
        <v>14.2294122010975</v>
      </c>
      <c r="PV58" t="n">
        <v>17.8078643322248</v>
      </c>
      <c r="PW58" t="n">
        <v>1.20402253244893</v>
      </c>
      <c r="PX58" t="n">
        <v>0.107186365875117</v>
      </c>
      <c r="PY58" t="n">
        <v>0</v>
      </c>
      <c r="PZ58" t="n">
        <v>0</v>
      </c>
      <c r="QA58" t="n">
        <v>0</v>
      </c>
      <c r="QB58" t="n">
        <v>3.08566104991251</v>
      </c>
      <c r="QC58" t="n">
        <v>0.212737475892911</v>
      </c>
      <c r="QD58" t="n">
        <v>0</v>
      </c>
      <c r="QE58" t="n">
        <v>2.59854161812828</v>
      </c>
      <c r="QF58" t="n">
        <v>10.8518416303945</v>
      </c>
      <c r="QG58" t="n">
        <v>4.46828166904101</v>
      </c>
      <c r="QH58" t="n">
        <v>15.8642279333852</v>
      </c>
      <c r="QI58" t="n">
        <v>29.0950128414243</v>
      </c>
    </row>
    <row r="59">
      <c r="A59" t="s">
        <v>58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0.548053884355735</v>
      </c>
      <c r="H59" t="n">
        <v>2.02622823193292</v>
      </c>
      <c r="I59" t="n">
        <v>145.847454424032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0.00427046442208299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151.096398040503</v>
      </c>
      <c r="AM59" t="n">
        <v>26.5020966221797</v>
      </c>
      <c r="AN59" t="n">
        <v>0.956369079610981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16.2771706505887</v>
      </c>
      <c r="AW59" t="n">
        <v>0.416751705610666</v>
      </c>
      <c r="AX59" t="n">
        <v>1.63194888680579</v>
      </c>
      <c r="AY59" t="n">
        <v>57.2236923757692</v>
      </c>
      <c r="AZ59" t="n">
        <v>0</v>
      </c>
      <c r="BA59" t="n">
        <v>0</v>
      </c>
      <c r="BB59" t="n">
        <v>0</v>
      </c>
      <c r="BC59" t="n">
        <v>0</v>
      </c>
      <c r="BD59" t="n">
        <v>0.0290296502662607</v>
      </c>
      <c r="BE59" t="n">
        <v>0.0559378916351502</v>
      </c>
      <c r="BF59" t="n">
        <v>0.676969066688875</v>
      </c>
      <c r="BG59" t="n">
        <v>32.3086998413335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0.00120632406641647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65.6821081696052</v>
      </c>
      <c r="CK59" t="n">
        <v>15.544284009733</v>
      </c>
      <c r="CL59" t="n">
        <v>0.259811838761727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8.17793525506261</v>
      </c>
      <c r="CU59" t="n">
        <v>0.469126437370212</v>
      </c>
      <c r="CV59" t="n">
        <v>1.23211642462987</v>
      </c>
      <c r="CW59" t="n">
        <v>30.2332842801439</v>
      </c>
      <c r="CX59" t="n">
        <v>0</v>
      </c>
      <c r="CY59" t="n">
        <v>0</v>
      </c>
      <c r="CZ59" t="n">
        <v>0</v>
      </c>
      <c r="DA59" t="n">
        <v>0</v>
      </c>
      <c r="DB59" t="n">
        <v>0.254719710710055</v>
      </c>
      <c r="DC59" t="n">
        <v>2.0650531231987</v>
      </c>
      <c r="DD59" t="n">
        <v>0.102145076055391</v>
      </c>
      <c r="DE59" t="n">
        <v>3.80171217931111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0.00012305576752924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14.0853736734871</v>
      </c>
      <c r="EI59" t="n">
        <v>1.6577254497646</v>
      </c>
      <c r="EJ59" t="n">
        <v>0.0194030530939549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2.0807619599503</v>
      </c>
      <c r="ES59" t="n">
        <v>0.0646994992591991</v>
      </c>
      <c r="ET59" t="n">
        <v>0.328990119075871</v>
      </c>
      <c r="EU59" t="n">
        <v>7.81800566102406</v>
      </c>
      <c r="EV59" t="n">
        <v>0</v>
      </c>
      <c r="EW59" t="n">
        <v>0</v>
      </c>
      <c r="EX59" t="n">
        <v>0</v>
      </c>
      <c r="EY59" t="n">
        <v>0.153667397558387</v>
      </c>
      <c r="EZ59" t="n">
        <v>0.652259231741729</v>
      </c>
      <c r="FA59" t="n">
        <v>0.321942322084437</v>
      </c>
      <c r="FB59" t="n">
        <v>0.794616766501784</v>
      </c>
      <c r="FC59" t="n">
        <v>27.0520716954903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0.00105996703482745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34.8486192271848</v>
      </c>
      <c r="GG59" t="n">
        <v>8.05166251813806</v>
      </c>
      <c r="GH59" t="n">
        <v>0.0699211603779663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4.26732809706835</v>
      </c>
      <c r="GQ59" t="n">
        <v>0.203597993840423</v>
      </c>
      <c r="GR59" t="n">
        <v>0.823991989797962</v>
      </c>
      <c r="GS59" t="n">
        <v>23.5215537649508</v>
      </c>
      <c r="GT59" t="n">
        <v>0</v>
      </c>
      <c r="GU59" t="n">
        <v>0</v>
      </c>
      <c r="GV59" t="n">
        <v>0</v>
      </c>
      <c r="GW59" t="n">
        <v>1.20445954536252</v>
      </c>
      <c r="GX59" t="n">
        <v>0</v>
      </c>
      <c r="GY59" t="n">
        <v>0.138400276341053</v>
      </c>
      <c r="GZ59" t="n">
        <v>1.58785556164161</v>
      </c>
      <c r="HA59" t="n">
        <v>47.710136311676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0.0028808655415072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118.77341099542</v>
      </c>
      <c r="IE59" t="n">
        <v>43.155073292146</v>
      </c>
      <c r="IF59" t="n">
        <v>0.311306683981665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15.4176135884422</v>
      </c>
      <c r="IO59" t="n">
        <v>0.612704039716435</v>
      </c>
      <c r="IP59" t="n">
        <v>1.87940178453899</v>
      </c>
      <c r="IQ59" t="n">
        <v>63.4633321112615</v>
      </c>
      <c r="IR59" t="n">
        <v>0</v>
      </c>
      <c r="IS59" t="n">
        <v>0</v>
      </c>
      <c r="IT59" t="n">
        <v>0</v>
      </c>
      <c r="IU59" t="n">
        <v>0</v>
      </c>
      <c r="IV59" t="n">
        <v>3.96497556863489</v>
      </c>
      <c r="IW59" t="n">
        <v>0.883176255078072</v>
      </c>
      <c r="IX59" t="n">
        <v>0.463374851676447</v>
      </c>
      <c r="IY59" t="n">
        <v>13.3652235389072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0.000148956527097735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38.7369805463149</v>
      </c>
      <c r="KC59" t="n">
        <v>9.10463875470479</v>
      </c>
      <c r="KD59" t="n">
        <v>0.0737074496812091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5.22562481627346</v>
      </c>
      <c r="KM59" t="n">
        <v>0.176753572631313</v>
      </c>
      <c r="KN59" t="n">
        <v>0.818357314853299</v>
      </c>
      <c r="KO59" t="n">
        <v>32.4400192673292</v>
      </c>
      <c r="KP59" t="n">
        <v>0</v>
      </c>
      <c r="KQ59" t="n">
        <v>0</v>
      </c>
      <c r="KR59" t="n">
        <v>0</v>
      </c>
      <c r="KS59" t="n">
        <v>3.52495038510832</v>
      </c>
      <c r="KT59" t="n">
        <v>1.23001518814885</v>
      </c>
      <c r="KU59" t="n">
        <v>3.57066339228776</v>
      </c>
      <c r="KV59" t="n">
        <v>2.57285260851857</v>
      </c>
      <c r="KW59" t="n">
        <v>101.348198254895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0.00850053811289555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214.38450345555</v>
      </c>
      <c r="MA59" t="n">
        <v>74.4737644540662</v>
      </c>
      <c r="MB59" t="n">
        <v>3.2424691375758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37.7002828678596</v>
      </c>
      <c r="MK59" t="n">
        <v>0.92747425637498</v>
      </c>
      <c r="ML59" t="n">
        <v>3.74239266977267</v>
      </c>
      <c r="MM59" t="n">
        <v>105.546578016707</v>
      </c>
      <c r="MN59" t="n">
        <v>0</v>
      </c>
      <c r="MO59" t="n">
        <v>0</v>
      </c>
      <c r="MP59" t="n">
        <v>0</v>
      </c>
      <c r="MQ59" t="n">
        <v>20.0655277501585</v>
      </c>
      <c r="MR59" t="n">
        <v>0.52400711839324</v>
      </c>
      <c r="MS59" t="n">
        <v>0.45129887646199</v>
      </c>
      <c r="MT59" t="n">
        <v>0.601771613732292</v>
      </c>
      <c r="MU59" t="n">
        <v>45.305054493607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0.000415867101069775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45.8346752131735</v>
      </c>
      <c r="NY59" t="n">
        <v>13.3192464556761</v>
      </c>
      <c r="NZ59" t="n">
        <v>0.17309033220958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6.68191191604886</v>
      </c>
      <c r="OI59" t="n">
        <v>0.212305136051722</v>
      </c>
      <c r="OJ59" t="n">
        <v>0.770487195274286</v>
      </c>
      <c r="OK59" t="n">
        <v>30.3613321995434</v>
      </c>
      <c r="OL59" t="n">
        <v>0</v>
      </c>
      <c r="OM59" t="n">
        <v>0</v>
      </c>
      <c r="ON59" t="n">
        <v>0</v>
      </c>
      <c r="OO59" t="n">
        <v>0</v>
      </c>
      <c r="OP59" t="n">
        <v>1.73773028393028</v>
      </c>
      <c r="OQ59" t="n">
        <v>1.77404742174498</v>
      </c>
      <c r="OR59" t="n">
        <v>0.606675316667824</v>
      </c>
      <c r="OS59" t="n">
        <v>55.3602440592392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0.000227749397985682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41.7783865537201</v>
      </c>
      <c r="PW59" t="n">
        <v>14.2247595067444</v>
      </c>
      <c r="PX59" t="n">
        <v>0.0681792699245545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4.65442128418943</v>
      </c>
      <c r="QG59" t="n">
        <v>0.327858079985758</v>
      </c>
      <c r="QH59" t="n">
        <v>1.16403031320279</v>
      </c>
      <c r="QI59" t="n">
        <v>29.3679383204496</v>
      </c>
    </row>
    <row r="60">
      <c r="A60" t="s">
        <v>59</v>
      </c>
      <c r="B60" t="n">
        <v>27.444880238762</v>
      </c>
      <c r="C60" t="n">
        <v>0.333148925931458</v>
      </c>
      <c r="D60" t="n">
        <v>1.23900997626536</v>
      </c>
      <c r="E60" t="n">
        <v>0</v>
      </c>
      <c r="F60" t="n">
        <v>0</v>
      </c>
      <c r="G60" t="n">
        <v>0.496064485070451</v>
      </c>
      <c r="H60" t="n">
        <v>0</v>
      </c>
      <c r="I60" t="n">
        <v>7.56926500603945</v>
      </c>
      <c r="J60" t="n">
        <v>88.8559777902006</v>
      </c>
      <c r="K60" t="n">
        <v>122.85656496513</v>
      </c>
      <c r="L60" t="n">
        <v>0.0686216057105097</v>
      </c>
      <c r="M60" t="n">
        <v>7.81619374663583</v>
      </c>
      <c r="N60" t="n">
        <v>1.01570356879137</v>
      </c>
      <c r="O60" t="n">
        <v>10.0519654094872</v>
      </c>
      <c r="P60" t="n">
        <v>11.3855022692004</v>
      </c>
      <c r="Q60" t="n">
        <v>0.157254833567845</v>
      </c>
      <c r="R60" t="n">
        <v>0</v>
      </c>
      <c r="S60" t="n">
        <v>7.01201496132968</v>
      </c>
      <c r="T60" t="n">
        <v>0</v>
      </c>
      <c r="U60" t="n">
        <v>0.0255882029798178</v>
      </c>
      <c r="V60" t="n">
        <v>0</v>
      </c>
      <c r="W60" t="n">
        <v>0.00803249615204627</v>
      </c>
      <c r="X60" t="n">
        <v>5.1378275397324</v>
      </c>
      <c r="Y60" t="n">
        <v>6.27869167695007</v>
      </c>
      <c r="Z60" t="n">
        <v>0</v>
      </c>
      <c r="AA60" t="n">
        <v>0</v>
      </c>
      <c r="AB60" t="n">
        <v>0.184165147198879</v>
      </c>
      <c r="AC60" t="n">
        <v>1.8548650466068</v>
      </c>
      <c r="AD60" t="n">
        <v>0.395324180478151</v>
      </c>
      <c r="AE60" t="n">
        <v>1.5757149826253</v>
      </c>
      <c r="AF60" t="n">
        <v>1.10666682569421</v>
      </c>
      <c r="AG60" t="n">
        <v>13.1371240085777</v>
      </c>
      <c r="AH60" t="n">
        <v>0</v>
      </c>
      <c r="AI60" t="n">
        <v>0</v>
      </c>
      <c r="AJ60" t="n">
        <v>25.3639018398207</v>
      </c>
      <c r="AK60" t="n">
        <v>0</v>
      </c>
      <c r="AL60" t="n">
        <v>1.26259791136267</v>
      </c>
      <c r="AM60" t="n">
        <v>8.42579703774063</v>
      </c>
      <c r="AN60" t="n">
        <v>0.180688919176772</v>
      </c>
      <c r="AO60" t="n">
        <v>0.0946294412726345</v>
      </c>
      <c r="AP60" t="n">
        <v>0.0127109431449658</v>
      </c>
      <c r="AQ60" t="n">
        <v>0.00780196238596882</v>
      </c>
      <c r="AR60" t="n">
        <v>0</v>
      </c>
      <c r="AS60" t="n">
        <v>0</v>
      </c>
      <c r="AT60" t="n">
        <v>0</v>
      </c>
      <c r="AU60" t="n">
        <v>0</v>
      </c>
      <c r="AV60" t="n">
        <v>7.57252860203892</v>
      </c>
      <c r="AW60" t="n">
        <v>0.806635262025919</v>
      </c>
      <c r="AX60" t="n">
        <v>3.15868537565442</v>
      </c>
      <c r="AY60" t="n">
        <v>23.2404302669746</v>
      </c>
      <c r="AZ60" t="n">
        <v>17.7914858328393</v>
      </c>
      <c r="BA60" t="n">
        <v>1.9999218776833</v>
      </c>
      <c r="BB60" t="n">
        <v>0.578062045698574</v>
      </c>
      <c r="BC60" t="n">
        <v>0</v>
      </c>
      <c r="BD60" t="n">
        <v>0.11984871279648</v>
      </c>
      <c r="BE60" t="n">
        <v>0.0506315203705518</v>
      </c>
      <c r="BF60" t="n">
        <v>0</v>
      </c>
      <c r="BG60" t="n">
        <v>1.67677325645076</v>
      </c>
      <c r="BH60" t="n">
        <v>43.4298068601101</v>
      </c>
      <c r="BI60" t="n">
        <v>36.3051956626346</v>
      </c>
      <c r="BJ60" t="n">
        <v>0.0481980208368324</v>
      </c>
      <c r="BK60" t="n">
        <v>1.01105104437051</v>
      </c>
      <c r="BL60" t="n">
        <v>0.38707350650198</v>
      </c>
      <c r="BM60" t="n">
        <v>5.53573538080743</v>
      </c>
      <c r="BN60" t="n">
        <v>1.11695740747898</v>
      </c>
      <c r="BO60" t="n">
        <v>0.0478102682492003</v>
      </c>
      <c r="BP60" t="n">
        <v>0</v>
      </c>
      <c r="BQ60" t="n">
        <v>5.81173369395513</v>
      </c>
      <c r="BR60" t="n">
        <v>7.1565921794296</v>
      </c>
      <c r="BS60" t="n">
        <v>0.00654611619977565</v>
      </c>
      <c r="BT60" t="n">
        <v>0</v>
      </c>
      <c r="BU60" t="n">
        <v>0.00474619615430017</v>
      </c>
      <c r="BV60" t="n">
        <v>0.574979650063883</v>
      </c>
      <c r="BW60" t="n">
        <v>1.77360964216141</v>
      </c>
      <c r="BX60" t="n">
        <v>0</v>
      </c>
      <c r="BY60" t="n">
        <v>0</v>
      </c>
      <c r="BZ60" t="n">
        <v>0.0665439778963771</v>
      </c>
      <c r="CA60" t="n">
        <v>0.201071090238152</v>
      </c>
      <c r="CB60" t="n">
        <v>0.390260909143077</v>
      </c>
      <c r="CC60" t="n">
        <v>0.729451354877204</v>
      </c>
      <c r="CD60" t="n">
        <v>0.267638360311971</v>
      </c>
      <c r="CE60" t="n">
        <v>47.9274847103834</v>
      </c>
      <c r="CF60" t="n">
        <v>0</v>
      </c>
      <c r="CG60" t="n">
        <v>0</v>
      </c>
      <c r="CH60" t="n">
        <v>17.2127014035259</v>
      </c>
      <c r="CI60" t="n">
        <v>0</v>
      </c>
      <c r="CJ60" t="n">
        <v>0.548855523125113</v>
      </c>
      <c r="CK60" t="n">
        <v>4.94198568627192</v>
      </c>
      <c r="CL60" t="n">
        <v>0.049086823629097</v>
      </c>
      <c r="CM60" t="n">
        <v>0.0276885353825733</v>
      </c>
      <c r="CN60" t="n">
        <v>0.00518297237704914</v>
      </c>
      <c r="CO60" t="n">
        <v>0.00434934321004925</v>
      </c>
      <c r="CP60" t="n">
        <v>0</v>
      </c>
      <c r="CQ60" t="n">
        <v>0</v>
      </c>
      <c r="CR60" t="n">
        <v>0</v>
      </c>
      <c r="CS60" t="n">
        <v>0</v>
      </c>
      <c r="CT60" t="n">
        <v>3.80457082830573</v>
      </c>
      <c r="CU60" t="n">
        <v>0.908008105634308</v>
      </c>
      <c r="CV60" t="n">
        <v>2.38479781018111</v>
      </c>
      <c r="CW60" t="n">
        <v>12.2787346618658</v>
      </c>
      <c r="CX60" t="n">
        <v>13.3298722476233</v>
      </c>
      <c r="CY60" t="n">
        <v>0.361947676136524</v>
      </c>
      <c r="CZ60" t="n">
        <v>0</v>
      </c>
      <c r="DA60" t="n">
        <v>0</v>
      </c>
      <c r="DB60" t="n">
        <v>1.05160858544591</v>
      </c>
      <c r="DC60" t="n">
        <v>1.8691583865096</v>
      </c>
      <c r="DD60" t="n">
        <v>0</v>
      </c>
      <c r="DE60" t="n">
        <v>0.197303182805171</v>
      </c>
      <c r="DF60" t="n">
        <v>0</v>
      </c>
      <c r="DG60" t="n">
        <v>2.05081250735224</v>
      </c>
      <c r="DH60" t="n">
        <v>0</v>
      </c>
      <c r="DI60" t="n">
        <v>0</v>
      </c>
      <c r="DJ60" t="n">
        <v>0.0219415367583634</v>
      </c>
      <c r="DK60" t="n">
        <v>0</v>
      </c>
      <c r="DL60" t="n">
        <v>0.336978697635788</v>
      </c>
      <c r="DM60" t="n">
        <v>0</v>
      </c>
      <c r="DN60" t="n">
        <v>0</v>
      </c>
      <c r="DO60" t="n">
        <v>0</v>
      </c>
      <c r="DP60" t="n">
        <v>0</v>
      </c>
      <c r="DQ60" t="n">
        <v>0.00136184122926835</v>
      </c>
      <c r="DR60" t="n">
        <v>0</v>
      </c>
      <c r="DS60" t="n">
        <v>0.000410300983758226</v>
      </c>
      <c r="DT60" t="n">
        <v>0.201310850315762</v>
      </c>
      <c r="DU60" t="n">
        <v>0.180923934031905</v>
      </c>
      <c r="DV60" t="n">
        <v>0</v>
      </c>
      <c r="DW60" t="n">
        <v>0</v>
      </c>
      <c r="DX60" t="n">
        <v>0.0358888790064099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3.91605186940792</v>
      </c>
      <c r="EG60" t="n">
        <v>0</v>
      </c>
      <c r="EH60" t="n">
        <v>0.117700776534331</v>
      </c>
      <c r="EI60" t="n">
        <v>0.527039742671688</v>
      </c>
      <c r="EJ60" t="n">
        <v>0.00366586160826353</v>
      </c>
      <c r="EK60" t="n">
        <v>0.0104860631690278</v>
      </c>
      <c r="EL60" t="n">
        <v>0.000699544329071474</v>
      </c>
      <c r="EM60" t="n">
        <v>0.000753062518075255</v>
      </c>
      <c r="EN60" t="n">
        <v>0</v>
      </c>
      <c r="EO60" t="n">
        <v>0</v>
      </c>
      <c r="EP60" t="n">
        <v>0</v>
      </c>
      <c r="EQ60" t="n">
        <v>0</v>
      </c>
      <c r="ER60" t="n">
        <v>0.968020167263424</v>
      </c>
      <c r="ES60" t="n">
        <v>0.125227795916078</v>
      </c>
      <c r="ET60" t="n">
        <v>0.636770113489113</v>
      </c>
      <c r="EU60" t="n">
        <v>3.17515014932484</v>
      </c>
      <c r="EV60" t="n">
        <v>12.0356988865383</v>
      </c>
      <c r="EW60" t="n">
        <v>0.0746739907652148</v>
      </c>
      <c r="EX60" t="n">
        <v>0.0432615952505522</v>
      </c>
      <c r="EY60" t="n">
        <v>0.0359105439508149</v>
      </c>
      <c r="EZ60" t="n">
        <v>2.69284778207341</v>
      </c>
      <c r="FA60" t="n">
        <v>0.291402281392352</v>
      </c>
      <c r="FB60" t="n">
        <v>0</v>
      </c>
      <c r="FC60" t="n">
        <v>1.40396210845217</v>
      </c>
      <c r="FD60" t="n">
        <v>2.4174069847038</v>
      </c>
      <c r="FE60" t="n">
        <v>55.6264274075068</v>
      </c>
      <c r="FF60" t="n">
        <v>0</v>
      </c>
      <c r="FG60" t="n">
        <v>0</v>
      </c>
      <c r="FH60" t="n">
        <v>0.0331184348275591</v>
      </c>
      <c r="FI60" t="n">
        <v>4.12889783823736</v>
      </c>
      <c r="FJ60" t="n">
        <v>0</v>
      </c>
      <c r="FK60" t="n">
        <v>0.477083015181772</v>
      </c>
      <c r="FL60" t="n">
        <v>0</v>
      </c>
      <c r="FM60" t="n">
        <v>1.47081471138358</v>
      </c>
      <c r="FN60" t="n">
        <v>0</v>
      </c>
      <c r="FO60" t="n">
        <v>0.008122115426922</v>
      </c>
      <c r="FP60" t="n">
        <v>0</v>
      </c>
      <c r="FQ60" t="n">
        <v>0.000768121102208756</v>
      </c>
      <c r="FR60" t="n">
        <v>2.05632624455489</v>
      </c>
      <c r="FS60" t="n">
        <v>1.55842679896778</v>
      </c>
      <c r="FT60" t="n">
        <v>0</v>
      </c>
      <c r="FU60" t="n">
        <v>0</v>
      </c>
      <c r="FV60" t="n">
        <v>0.0422419305871999</v>
      </c>
      <c r="FW60" t="n">
        <v>0.232267783364983</v>
      </c>
      <c r="FX60" t="n">
        <v>0</v>
      </c>
      <c r="FY60" t="n">
        <v>0</v>
      </c>
      <c r="FZ60" t="n">
        <v>0</v>
      </c>
      <c r="GA60" t="n">
        <v>1.02496295564129</v>
      </c>
      <c r="GB60" t="n">
        <v>0</v>
      </c>
      <c r="GC60" t="n">
        <v>0</v>
      </c>
      <c r="GD60" t="n">
        <v>7.26180520292306</v>
      </c>
      <c r="GE60" t="n">
        <v>0</v>
      </c>
      <c r="GF60" t="n">
        <v>0.291203459650454</v>
      </c>
      <c r="GG60" t="n">
        <v>2.55986064655118</v>
      </c>
      <c r="GH60" t="n">
        <v>0.0132103590189465</v>
      </c>
      <c r="GI60" t="n">
        <v>0.0139447277735157</v>
      </c>
      <c r="GJ60" t="n">
        <v>0.00358726025373863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1.98526296510663</v>
      </c>
      <c r="GQ60" t="n">
        <v>0.394069943562141</v>
      </c>
      <c r="GR60" t="n">
        <v>1.59486088619204</v>
      </c>
      <c r="GS60" t="n">
        <v>9.5528793642947</v>
      </c>
      <c r="GT60" t="n">
        <v>18.7785949981173</v>
      </c>
      <c r="GU60" t="n">
        <v>5.92443778487435</v>
      </c>
      <c r="GV60" t="n">
        <v>0</v>
      </c>
      <c r="GW60" t="n">
        <v>0.281470228089761</v>
      </c>
      <c r="GX60" t="n">
        <v>0</v>
      </c>
      <c r="GY60" t="n">
        <v>0.125271371623323</v>
      </c>
      <c r="GZ60" t="n">
        <v>0</v>
      </c>
      <c r="HA60" t="n">
        <v>2.47608480136652</v>
      </c>
      <c r="HB60" t="n">
        <v>150.70624186987</v>
      </c>
      <c r="HC60" t="n">
        <v>294.170710822774</v>
      </c>
      <c r="HD60" t="n">
        <v>1.05637954317752</v>
      </c>
      <c r="HE60" t="n">
        <v>14.5644179043326</v>
      </c>
      <c r="HF60" t="n">
        <v>0.566818250872598</v>
      </c>
      <c r="HG60" t="n">
        <v>15.0085386309752</v>
      </c>
      <c r="HH60" t="n">
        <v>6.88821828983685</v>
      </c>
      <c r="HI60" t="n">
        <v>0.417098645006769</v>
      </c>
      <c r="HJ60" t="n">
        <v>0</v>
      </c>
      <c r="HK60" t="n">
        <v>5.61044607937572</v>
      </c>
      <c r="HL60" t="n">
        <v>36.9390198928193</v>
      </c>
      <c r="HM60" t="n">
        <v>0.0684407670610857</v>
      </c>
      <c r="HN60" t="n">
        <v>0</v>
      </c>
      <c r="HO60" t="n">
        <v>0.0141427966624426</v>
      </c>
      <c r="HP60" t="n">
        <v>18.5145721151674</v>
      </c>
      <c r="HQ60" t="n">
        <v>4.23562046421423</v>
      </c>
      <c r="HR60" t="n">
        <v>0</v>
      </c>
      <c r="HS60" t="n">
        <v>0</v>
      </c>
      <c r="HT60" t="n">
        <v>0.179959682224759</v>
      </c>
      <c r="HU60" t="n">
        <v>1.38525471879671</v>
      </c>
      <c r="HV60" t="n">
        <v>0.54316996586285</v>
      </c>
      <c r="HW60" t="n">
        <v>0.853392295537729</v>
      </c>
      <c r="HX60" t="n">
        <v>0.271886848101036</v>
      </c>
      <c r="HY60" t="n">
        <v>22.9028757241828</v>
      </c>
      <c r="HZ60" t="n">
        <v>0</v>
      </c>
      <c r="IA60" t="n">
        <v>0</v>
      </c>
      <c r="IB60" t="n">
        <v>37.050065350974</v>
      </c>
      <c r="IC60" t="n">
        <v>0</v>
      </c>
      <c r="ID60" t="n">
        <v>0.992499242821386</v>
      </c>
      <c r="IE60" t="n">
        <v>13.7202687731555</v>
      </c>
      <c r="IF60" t="n">
        <v>0.0588158582918974</v>
      </c>
      <c r="IG60" t="n">
        <v>0.0485466600141715</v>
      </c>
      <c r="IH60" t="n">
        <v>0.00443027201106612</v>
      </c>
      <c r="II60" t="n">
        <v>0.00249887625649299</v>
      </c>
      <c r="IJ60" t="n">
        <v>0</v>
      </c>
      <c r="IK60" t="n">
        <v>0</v>
      </c>
      <c r="IL60" t="n">
        <v>0</v>
      </c>
      <c r="IM60" t="n">
        <v>0</v>
      </c>
      <c r="IN60" t="n">
        <v>7.17264212435099</v>
      </c>
      <c r="IO60" t="n">
        <v>1.18590680486073</v>
      </c>
      <c r="IP60" t="n">
        <v>3.63763778375528</v>
      </c>
      <c r="IQ60" t="n">
        <v>25.7745539165201</v>
      </c>
      <c r="IR60" t="n">
        <v>9.4681471744909</v>
      </c>
      <c r="IS60" t="n">
        <v>0.140731808051781</v>
      </c>
      <c r="IT60" t="n">
        <v>0</v>
      </c>
      <c r="IU60" t="n">
        <v>0</v>
      </c>
      <c r="IV60" t="n">
        <v>16.3693745467776</v>
      </c>
      <c r="IW60" t="n">
        <v>0.799396531450143</v>
      </c>
      <c r="IX60" t="n">
        <v>0</v>
      </c>
      <c r="IY60" t="n">
        <v>0.693635135631653</v>
      </c>
      <c r="IZ60" t="n">
        <v>29.7117679465766</v>
      </c>
      <c r="JA60" t="n">
        <v>18.8358751430825</v>
      </c>
      <c r="JB60" t="n">
        <v>0.101044143307927</v>
      </c>
      <c r="JC60" t="n">
        <v>0</v>
      </c>
      <c r="JD60" t="n">
        <v>0.0292280853218557</v>
      </c>
      <c r="JE60" t="n">
        <v>0.65494074595146</v>
      </c>
      <c r="JF60" t="n">
        <v>1.54111025671299</v>
      </c>
      <c r="JG60" t="n">
        <v>0</v>
      </c>
      <c r="JH60" t="n">
        <v>0</v>
      </c>
      <c r="JI60" t="n">
        <v>1.31788436681494</v>
      </c>
      <c r="JJ60" t="n">
        <v>10.4674252456975</v>
      </c>
      <c r="JK60" t="n">
        <v>0.0060459215669668</v>
      </c>
      <c r="JL60" t="n">
        <v>0</v>
      </c>
      <c r="JM60" t="n">
        <v>0.010645764179324</v>
      </c>
      <c r="JN60" t="n">
        <v>1.83334762526894</v>
      </c>
      <c r="JO60" t="n">
        <v>0.21900477664201</v>
      </c>
      <c r="JP60" t="n">
        <v>0</v>
      </c>
      <c r="JQ60" t="n">
        <v>0</v>
      </c>
      <c r="JR60" t="n">
        <v>0.0531401457419695</v>
      </c>
      <c r="JS60" t="n">
        <v>0.788691925346865</v>
      </c>
      <c r="JT60" t="n">
        <v>0.217062414803036</v>
      </c>
      <c r="JU60" t="n">
        <v>0</v>
      </c>
      <c r="JV60" t="n">
        <v>0</v>
      </c>
      <c r="JW60" t="n">
        <v>6.69093996582102</v>
      </c>
      <c r="JX60" t="n">
        <v>0</v>
      </c>
      <c r="JY60" t="n">
        <v>0</v>
      </c>
      <c r="JZ60" t="n">
        <v>7.35076823275759</v>
      </c>
      <c r="KA60" t="n">
        <v>0</v>
      </c>
      <c r="KB60" t="n">
        <v>0.323695543802196</v>
      </c>
      <c r="KC60" t="n">
        <v>2.89463280368875</v>
      </c>
      <c r="KD60" t="n">
        <v>0.0139257110064572</v>
      </c>
      <c r="KE60" t="n">
        <v>0.0133712886346336</v>
      </c>
      <c r="KF60" t="n">
        <v>0.000774847366838369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2.43108548986822</v>
      </c>
      <c r="KM60" t="n">
        <v>0.342111771719231</v>
      </c>
      <c r="KN60" t="n">
        <v>1.58395480605181</v>
      </c>
      <c r="KO60" t="n">
        <v>13.1749625782784</v>
      </c>
      <c r="KP60" t="n">
        <v>12.4175124883539</v>
      </c>
      <c r="KQ60" t="n">
        <v>0</v>
      </c>
      <c r="KR60" t="n">
        <v>0</v>
      </c>
      <c r="KS60" t="n">
        <v>0.823745880649653</v>
      </c>
      <c r="KT60" t="n">
        <v>5.07810930092709</v>
      </c>
      <c r="KU60" t="n">
        <v>3.23194369680887</v>
      </c>
      <c r="KV60" t="n">
        <v>0</v>
      </c>
      <c r="KW60" t="n">
        <v>5.2598200874017</v>
      </c>
      <c r="KX60" t="n">
        <v>141.603781393062</v>
      </c>
      <c r="KY60" t="n">
        <v>89.5234339653668</v>
      </c>
      <c r="KZ60" t="n">
        <v>0.188214076694449</v>
      </c>
      <c r="LA60" t="n">
        <v>2.05648257239114</v>
      </c>
      <c r="LB60" t="n">
        <v>1.47228479395103</v>
      </c>
      <c r="LC60" t="n">
        <v>13.9961901932471</v>
      </c>
      <c r="LD60" t="n">
        <v>13.9563585028165</v>
      </c>
      <c r="LE60" t="n">
        <v>0.823774853146992</v>
      </c>
      <c r="LF60" t="n">
        <v>0</v>
      </c>
      <c r="LG60" t="n">
        <v>29.4836431887936</v>
      </c>
      <c r="LH60" t="n">
        <v>7.82940398365646</v>
      </c>
      <c r="LI60" t="n">
        <v>0.0924915100248684</v>
      </c>
      <c r="LJ60" t="n">
        <v>0</v>
      </c>
      <c r="LK60" t="n">
        <v>0.0390592908467195</v>
      </c>
      <c r="LL60" t="n">
        <v>10.6493048209837</v>
      </c>
      <c r="LM60" t="n">
        <v>12.4979984900567</v>
      </c>
      <c r="LN60" t="n">
        <v>0</v>
      </c>
      <c r="LO60" t="n">
        <v>0</v>
      </c>
      <c r="LP60" t="n">
        <v>0.585509150403481</v>
      </c>
      <c r="LQ60" t="n">
        <v>4.03481633209944</v>
      </c>
      <c r="LR60" t="n">
        <v>1.70904294617381</v>
      </c>
      <c r="LS60" t="n">
        <v>2.76322434306804</v>
      </c>
      <c r="LT60" t="n">
        <v>1.65426511415627</v>
      </c>
      <c r="LU60" t="n">
        <v>57.0027992177123</v>
      </c>
      <c r="LV60" t="n">
        <v>0</v>
      </c>
      <c r="LW60" t="n">
        <v>0</v>
      </c>
      <c r="LX60" t="n">
        <v>48.3856057587887</v>
      </c>
      <c r="LY60" t="n">
        <v>0</v>
      </c>
      <c r="LZ60" t="n">
        <v>1.7914485705936</v>
      </c>
      <c r="MA60" t="n">
        <v>23.6774030701143</v>
      </c>
      <c r="MB60" t="n">
        <v>0.612606844389957</v>
      </c>
      <c r="MC60" t="n">
        <v>0.363628207768601</v>
      </c>
      <c r="MD60" t="n">
        <v>0.0422049916346117</v>
      </c>
      <c r="ME60" t="n">
        <v>0.0117835699768327</v>
      </c>
      <c r="MF60" t="n">
        <v>0</v>
      </c>
      <c r="MG60" t="n">
        <v>0</v>
      </c>
      <c r="MH60" t="n">
        <v>0</v>
      </c>
      <c r="MI60" t="n">
        <v>0</v>
      </c>
      <c r="MJ60" t="n">
        <v>17.5390721428296</v>
      </c>
      <c r="MK60" t="n">
        <v>1.79515387637607</v>
      </c>
      <c r="ML60" t="n">
        <v>7.24351178614699</v>
      </c>
      <c r="MM60" t="n">
        <v>42.8659491283326</v>
      </c>
      <c r="MN60" t="n">
        <v>17.0609072413021</v>
      </c>
      <c r="MO60" t="n">
        <v>3.98345942410704</v>
      </c>
      <c r="MP60" t="n">
        <v>0</v>
      </c>
      <c r="MQ60" t="n">
        <v>4.6891144616058</v>
      </c>
      <c r="MR60" t="n">
        <v>2.16335980832028</v>
      </c>
      <c r="MS60" t="n">
        <v>0.408487835148116</v>
      </c>
      <c r="MT60" t="n">
        <v>0</v>
      </c>
      <c r="MU60" t="n">
        <v>2.35126464791191</v>
      </c>
      <c r="MV60" t="n">
        <v>22.8082635632336</v>
      </c>
      <c r="MW60" t="n">
        <v>5.81977975111826</v>
      </c>
      <c r="MX60" t="n">
        <v>0</v>
      </c>
      <c r="MY60" t="n">
        <v>0</v>
      </c>
      <c r="MZ60" t="n">
        <v>0.591371972497341</v>
      </c>
      <c r="NA60" t="n">
        <v>0</v>
      </c>
      <c r="NB60" t="n">
        <v>0.97975904810505</v>
      </c>
      <c r="NC60" t="n">
        <v>0.696315569070085</v>
      </c>
      <c r="ND60" t="n">
        <v>0</v>
      </c>
      <c r="NE60" t="n">
        <v>0.776129351898272</v>
      </c>
      <c r="NF60" t="n">
        <v>6.32600205379461</v>
      </c>
      <c r="NG60" t="n">
        <v>0.0107427535138107</v>
      </c>
      <c r="NH60" t="n">
        <v>0</v>
      </c>
      <c r="NI60" t="n">
        <v>0.00816405874655001</v>
      </c>
      <c r="NJ60" t="n">
        <v>1.60925450707102</v>
      </c>
      <c r="NK60" t="n">
        <v>0.611432633111725</v>
      </c>
      <c r="NL60" t="n">
        <v>0</v>
      </c>
      <c r="NM60" t="n">
        <v>0</v>
      </c>
      <c r="NN60" t="n">
        <v>0.0347909350668564</v>
      </c>
      <c r="NO60" t="n">
        <v>0.383802434587877</v>
      </c>
      <c r="NP60" t="n">
        <v>0.0484338145316851</v>
      </c>
      <c r="NQ60" t="n">
        <v>0</v>
      </c>
      <c r="NR60" t="n">
        <v>0.152973783412234</v>
      </c>
      <c r="NS60" t="n">
        <v>1.36430405388964</v>
      </c>
      <c r="NT60" t="n">
        <v>0</v>
      </c>
      <c r="NU60" t="n">
        <v>0</v>
      </c>
      <c r="NV60" t="n">
        <v>14.4588074999853</v>
      </c>
      <c r="NW60" t="n">
        <v>0</v>
      </c>
      <c r="NX60" t="n">
        <v>0.383005590752907</v>
      </c>
      <c r="NY60" t="n">
        <v>4.23458071755919</v>
      </c>
      <c r="NZ60" t="n">
        <v>0.0327023381596771</v>
      </c>
      <c r="OA60" t="n">
        <v>0.0153800234593994</v>
      </c>
      <c r="OB60" t="n">
        <v>0.0056466005546703</v>
      </c>
      <c r="OC60" t="n">
        <v>0.00443257216959528</v>
      </c>
      <c r="OD60" t="n">
        <v>0</v>
      </c>
      <c r="OE60" t="n">
        <v>0</v>
      </c>
      <c r="OF60" t="n">
        <v>0</v>
      </c>
      <c r="OG60" t="n">
        <v>0</v>
      </c>
      <c r="OH60" t="n">
        <v>3.10858503524718</v>
      </c>
      <c r="OI60" t="n">
        <v>0.410922875042809</v>
      </c>
      <c r="OJ60" t="n">
        <v>1.49130077266415</v>
      </c>
      <c r="OK60" t="n">
        <v>12.3307391484357</v>
      </c>
      <c r="OL60" t="n">
        <v>24.7180575978083</v>
      </c>
      <c r="OM60" t="n">
        <v>2.936322578486</v>
      </c>
      <c r="ON60" t="n">
        <v>0.116343825118177</v>
      </c>
      <c r="OO60" t="n">
        <v>0</v>
      </c>
      <c r="OP60" t="n">
        <v>7.17420760520005</v>
      </c>
      <c r="OQ60" t="n">
        <v>1.60575802102564</v>
      </c>
      <c r="OR60" t="n">
        <v>0</v>
      </c>
      <c r="OS60" t="n">
        <v>2.87311396512352</v>
      </c>
      <c r="OT60" t="n">
        <v>36.4553644780656</v>
      </c>
      <c r="OU60" t="n">
        <v>43.9284411401575</v>
      </c>
      <c r="OV60" t="n">
        <v>0</v>
      </c>
      <c r="OW60" t="n">
        <v>0</v>
      </c>
      <c r="OX60" t="n">
        <v>0.878090234794502</v>
      </c>
      <c r="OY60" t="n">
        <v>0.302116779742905</v>
      </c>
      <c r="OZ60" t="n">
        <v>0.328602417184919</v>
      </c>
      <c r="PA60" t="n">
        <v>0.0561552194691591</v>
      </c>
      <c r="PB60" t="n">
        <v>0</v>
      </c>
      <c r="PC60" t="n">
        <v>1.55721502983301</v>
      </c>
      <c r="PD60" t="n">
        <v>0</v>
      </c>
      <c r="PE60" t="n">
        <v>0</v>
      </c>
      <c r="PF60" t="n">
        <v>0</v>
      </c>
      <c r="PG60" t="n">
        <v>0.0207691504541835</v>
      </c>
      <c r="PH60" t="n">
        <v>1.00554181153896</v>
      </c>
      <c r="PI60" t="n">
        <v>0.334850758191213</v>
      </c>
      <c r="PJ60" t="n">
        <v>0</v>
      </c>
      <c r="PK60" t="n">
        <v>0</v>
      </c>
      <c r="PL60" t="n">
        <v>0.0996812544103353</v>
      </c>
      <c r="PM60" t="n">
        <v>0</v>
      </c>
      <c r="PN60" t="n">
        <v>0</v>
      </c>
      <c r="PO60" t="n">
        <v>0</v>
      </c>
      <c r="PP60" t="n">
        <v>0</v>
      </c>
      <c r="PQ60" t="n">
        <v>0.868921929948638</v>
      </c>
      <c r="PR60" t="n">
        <v>0</v>
      </c>
      <c r="PS60" t="n">
        <v>0</v>
      </c>
      <c r="PT60" t="n">
        <v>15.5688524140934</v>
      </c>
      <c r="PU60" t="n">
        <v>0</v>
      </c>
      <c r="PV60" t="n">
        <v>0.349110265280376</v>
      </c>
      <c r="PW60" t="n">
        <v>4.52246998504235</v>
      </c>
      <c r="PX60" t="n">
        <v>0.0128812598144016</v>
      </c>
      <c r="PY60" t="n">
        <v>0.0241144269651867</v>
      </c>
      <c r="PZ60" t="n">
        <v>0.00250496397579324</v>
      </c>
      <c r="QA60" t="n">
        <v>0.00105080854717165</v>
      </c>
      <c r="QB60" t="n">
        <v>0</v>
      </c>
      <c r="QC60" t="n">
        <v>0</v>
      </c>
      <c r="QD60" t="n">
        <v>0</v>
      </c>
      <c r="QE60" t="n">
        <v>0</v>
      </c>
      <c r="QF60" t="n">
        <v>2.16534796231238</v>
      </c>
      <c r="QG60" t="n">
        <v>0.634579018384846</v>
      </c>
      <c r="QH60" t="n">
        <v>2.2530151261837</v>
      </c>
      <c r="QI60" t="n">
        <v>11.9272891049971</v>
      </c>
    </row>
    <row r="61">
      <c r="A61" t="s">
        <v>60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0.348899935031899</v>
      </c>
      <c r="H61" t="n">
        <v>0</v>
      </c>
      <c r="I61" t="n">
        <v>0</v>
      </c>
      <c r="J61" t="n">
        <v>0.221442129826827</v>
      </c>
      <c r="K61" t="n">
        <v>7.62232939115986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0.368486085392575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0.309484467540704</v>
      </c>
      <c r="AI61" t="n">
        <v>0</v>
      </c>
      <c r="AJ61" t="n">
        <v>0</v>
      </c>
      <c r="AK61" t="n">
        <v>12.1709686917905</v>
      </c>
      <c r="AL61" t="n">
        <v>0.197404074513814</v>
      </c>
      <c r="AM61" t="n">
        <v>1.24930793312718</v>
      </c>
      <c r="AN61" t="n">
        <v>0.0267910678479657</v>
      </c>
      <c r="AO61" t="n">
        <v>0.0177106648978258</v>
      </c>
      <c r="AP61" t="n">
        <v>0.00237895575743407</v>
      </c>
      <c r="AQ61" t="n">
        <v>0.00146020032344609</v>
      </c>
      <c r="AR61" t="n">
        <v>0.419804242893387</v>
      </c>
      <c r="AS61" t="n">
        <v>0.0742848056865557</v>
      </c>
      <c r="AT61" t="n">
        <v>0.0308967930842365</v>
      </c>
      <c r="AU61" t="n">
        <v>1.06522468828114</v>
      </c>
      <c r="AV61" t="n">
        <v>4.93629950104493</v>
      </c>
      <c r="AW61" t="n">
        <v>0.62743660473451</v>
      </c>
      <c r="AX61" t="n">
        <v>2.45696527402771</v>
      </c>
      <c r="AY61" t="n">
        <v>2.40958523445369</v>
      </c>
      <c r="AZ61" t="n">
        <v>0</v>
      </c>
      <c r="BA61" t="n">
        <v>0</v>
      </c>
      <c r="BB61" t="n">
        <v>0</v>
      </c>
      <c r="BC61" t="n">
        <v>0</v>
      </c>
      <c r="BD61" t="n">
        <v>0.0781256088366267</v>
      </c>
      <c r="BE61" t="n">
        <v>0.0356109632910789</v>
      </c>
      <c r="BF61" t="n">
        <v>0</v>
      </c>
      <c r="BG61" t="n">
        <v>0</v>
      </c>
      <c r="BH61" t="n">
        <v>0.108233448871362</v>
      </c>
      <c r="BI61" t="n">
        <v>2.25246538538379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0.104090232118557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0.198861460294982</v>
      </c>
      <c r="CG61" t="n">
        <v>0</v>
      </c>
      <c r="CH61" t="n">
        <v>0</v>
      </c>
      <c r="CI61" t="n">
        <v>8.13999806121056</v>
      </c>
      <c r="CJ61" t="n">
        <v>0.0858122095793536</v>
      </c>
      <c r="CK61" t="n">
        <v>0.732757019378201</v>
      </c>
      <c r="CL61" t="n">
        <v>0.0072781907616686</v>
      </c>
      <c r="CM61" t="n">
        <v>0.00518213322489688</v>
      </c>
      <c r="CN61" t="n">
        <v>0.000970035176491695</v>
      </c>
      <c r="CO61" t="n">
        <v>0.000814014737306806</v>
      </c>
      <c r="CP61" t="n">
        <v>0.16138606636816</v>
      </c>
      <c r="CQ61" t="n">
        <v>0.0147633177059637</v>
      </c>
      <c r="CR61" t="n">
        <v>0</v>
      </c>
      <c r="CS61" t="n">
        <v>0.19633671619028</v>
      </c>
      <c r="CT61" t="n">
        <v>2.48008321505698</v>
      </c>
      <c r="CU61" t="n">
        <v>0.706288888784406</v>
      </c>
      <c r="CV61" t="n">
        <v>1.85500127690887</v>
      </c>
      <c r="CW61" t="n">
        <v>1.27306841565021</v>
      </c>
      <c r="CX61" t="n">
        <v>0</v>
      </c>
      <c r="CY61" t="n">
        <v>0</v>
      </c>
      <c r="CZ61" t="n">
        <v>0</v>
      </c>
      <c r="DA61" t="n">
        <v>0</v>
      </c>
      <c r="DB61" t="n">
        <v>0.68551058312408</v>
      </c>
      <c r="DC61" t="n">
        <v>1.31464609792598</v>
      </c>
      <c r="DD61" t="n">
        <v>0</v>
      </c>
      <c r="DE61" t="n">
        <v>0</v>
      </c>
      <c r="DF61" t="n">
        <v>0</v>
      </c>
      <c r="DG61" t="n">
        <v>0.127237551000926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0.0106181280488718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0.012056079759438</v>
      </c>
      <c r="EE61" t="n">
        <v>0</v>
      </c>
      <c r="EF61" t="n">
        <v>0</v>
      </c>
      <c r="EG61" t="n">
        <v>1.25642306442066</v>
      </c>
      <c r="EH61" t="n">
        <v>0.0184022265934533</v>
      </c>
      <c r="EI61" t="n">
        <v>0.0781451213035162</v>
      </c>
      <c r="EJ61" t="n">
        <v>0.000543543829448433</v>
      </c>
      <c r="EK61" t="n">
        <v>0.00196255148911875</v>
      </c>
      <c r="EL61" t="n">
        <v>0.000130925375894238</v>
      </c>
      <c r="EM61" t="n">
        <v>0.000140941737228341</v>
      </c>
      <c r="EN61" t="n">
        <v>0</v>
      </c>
      <c r="EO61" t="n">
        <v>0.0015953520582662</v>
      </c>
      <c r="EP61" t="n">
        <v>0</v>
      </c>
      <c r="EQ61" t="n">
        <v>0</v>
      </c>
      <c r="ER61" t="n">
        <v>0.631022703219274</v>
      </c>
      <c r="ES61" t="n">
        <v>0.0974077216642251</v>
      </c>
      <c r="ET61" t="n">
        <v>0.495307974779633</v>
      </c>
      <c r="EU61" t="n">
        <v>0.329201948031857</v>
      </c>
      <c r="EV61" t="n">
        <v>0</v>
      </c>
      <c r="EW61" t="n">
        <v>0</v>
      </c>
      <c r="EX61" t="n">
        <v>0</v>
      </c>
      <c r="EY61" t="n">
        <v>0.0385555975424349</v>
      </c>
      <c r="EZ61" t="n">
        <v>1.75538282865083</v>
      </c>
      <c r="FA61" t="n">
        <v>0.204953670552528</v>
      </c>
      <c r="FB61" t="n">
        <v>0</v>
      </c>
      <c r="FC61" t="n">
        <v>0</v>
      </c>
      <c r="FD61" t="n">
        <v>0.00602453278512113</v>
      </c>
      <c r="FE61" t="n">
        <v>3.45120305678255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0.0914615050505985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0.133678273776353</v>
      </c>
      <c r="GC61" t="n">
        <v>0</v>
      </c>
      <c r="GD61" t="n">
        <v>0</v>
      </c>
      <c r="GE61" t="n">
        <v>4.85411226327508</v>
      </c>
      <c r="GF61" t="n">
        <v>0.0455289438784809</v>
      </c>
      <c r="GG61" t="n">
        <v>0.379555097175001</v>
      </c>
      <c r="GH61" t="n">
        <v>0.00195872345899824</v>
      </c>
      <c r="GI61" t="n">
        <v>0.00260986852893488</v>
      </c>
      <c r="GJ61" t="n">
        <v>0.000671384753807652</v>
      </c>
      <c r="GK61" t="n">
        <v>0</v>
      </c>
      <c r="GL61" t="n">
        <v>0.091229904436647</v>
      </c>
      <c r="GM61" t="n">
        <v>0.00794892044267925</v>
      </c>
      <c r="GN61" t="n">
        <v>0</v>
      </c>
      <c r="GO61" t="n">
        <v>0.0956240170597153</v>
      </c>
      <c r="GP61" t="n">
        <v>1.29413213196187</v>
      </c>
      <c r="GQ61" t="n">
        <v>0.306525041808307</v>
      </c>
      <c r="GR61" t="n">
        <v>1.24055337846589</v>
      </c>
      <c r="GS61" t="n">
        <v>0.990449694704314</v>
      </c>
      <c r="GT61" t="n">
        <v>0</v>
      </c>
      <c r="GU61" t="n">
        <v>0</v>
      </c>
      <c r="GV61" t="n">
        <v>0</v>
      </c>
      <c r="GW61" t="n">
        <v>0.302202407439722</v>
      </c>
      <c r="GX61" t="n">
        <v>0</v>
      </c>
      <c r="GY61" t="n">
        <v>0.0881078463307584</v>
      </c>
      <c r="GZ61" t="n">
        <v>0</v>
      </c>
      <c r="HA61" t="n">
        <v>0</v>
      </c>
      <c r="HB61" t="n">
        <v>0.375582059956144</v>
      </c>
      <c r="HC61" t="n">
        <v>18.2510886232188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0.248581596990464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0.290773883437472</v>
      </c>
      <c r="IA61" t="n">
        <v>0</v>
      </c>
      <c r="IB61" t="n">
        <v>0</v>
      </c>
      <c r="IC61" t="n">
        <v>14.9620087597848</v>
      </c>
      <c r="ID61" t="n">
        <v>0.155174812758373</v>
      </c>
      <c r="IE61" t="n">
        <v>2.03432868678934</v>
      </c>
      <c r="IF61" t="n">
        <v>0.00872073205824526</v>
      </c>
      <c r="IG61" t="n">
        <v>0.00908589986220609</v>
      </c>
      <c r="IH61" t="n">
        <v>0.000829161218607049</v>
      </c>
      <c r="II61" t="n">
        <v>0.000467684889707364</v>
      </c>
      <c r="IJ61" t="n">
        <v>0.0742523214863947</v>
      </c>
      <c r="IK61" t="n">
        <v>0.0505557978097805</v>
      </c>
      <c r="IL61" t="n">
        <v>0.00455088882615627</v>
      </c>
      <c r="IM61" t="n">
        <v>0.359005056224395</v>
      </c>
      <c r="IN61" t="n">
        <v>4.67562575202085</v>
      </c>
      <c r="IO61" t="n">
        <v>0.92245079554861</v>
      </c>
      <c r="IP61" t="n">
        <v>2.82951565327273</v>
      </c>
      <c r="IQ61" t="n">
        <v>2.67232507438264</v>
      </c>
      <c r="IR61" t="n">
        <v>0</v>
      </c>
      <c r="IS61" t="n">
        <v>0</v>
      </c>
      <c r="IT61" t="n">
        <v>0</v>
      </c>
      <c r="IU61" t="n">
        <v>0</v>
      </c>
      <c r="IV61" t="n">
        <v>10.6706807516029</v>
      </c>
      <c r="IW61" t="n">
        <v>0.562244236952519</v>
      </c>
      <c r="IX61" t="n">
        <v>0</v>
      </c>
      <c r="IY61" t="n">
        <v>0</v>
      </c>
      <c r="IZ61" t="n">
        <v>0.0740460837710346</v>
      </c>
      <c r="JA61" t="n">
        <v>1.16862493064238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0.0128530300545496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0.0488603502004976</v>
      </c>
      <c r="JY61" t="n">
        <v>0</v>
      </c>
      <c r="JZ61" t="n">
        <v>0</v>
      </c>
      <c r="KA61" t="n">
        <v>5.07519669187865</v>
      </c>
      <c r="KB61" t="n">
        <v>0.0506090012295002</v>
      </c>
      <c r="KC61" t="n">
        <v>0.429192361142874</v>
      </c>
      <c r="KD61" t="n">
        <v>0.00206478997220721</v>
      </c>
      <c r="KE61" t="n">
        <v>0.00250254475853685</v>
      </c>
      <c r="KF61" t="n">
        <v>0.000145018948118167</v>
      </c>
      <c r="KG61" t="n">
        <v>0</v>
      </c>
      <c r="KH61" t="n">
        <v>0.427654794062275</v>
      </c>
      <c r="KI61" t="n">
        <v>0.021671324466727</v>
      </c>
      <c r="KJ61" t="n">
        <v>0.00193282795403274</v>
      </c>
      <c r="KK61" t="n">
        <v>0.0208301734561249</v>
      </c>
      <c r="KL61" t="n">
        <v>1.58475018336714</v>
      </c>
      <c r="KM61" t="n">
        <v>0.266109676321495</v>
      </c>
      <c r="KN61" t="n">
        <v>1.23207014668002</v>
      </c>
      <c r="KO61" t="n">
        <v>1.3659899979654</v>
      </c>
      <c r="KP61" t="n">
        <v>0</v>
      </c>
      <c r="KQ61" t="n">
        <v>0</v>
      </c>
      <c r="KR61" t="n">
        <v>0</v>
      </c>
      <c r="KS61" t="n">
        <v>0.884420316636443</v>
      </c>
      <c r="KT61" t="n">
        <v>3.3102598402335</v>
      </c>
      <c r="KU61" t="n">
        <v>2.27314185913395</v>
      </c>
      <c r="KV61" t="n">
        <v>0</v>
      </c>
      <c r="KW61" t="n">
        <v>0</v>
      </c>
      <c r="KX61" t="n">
        <v>0.352897393321694</v>
      </c>
      <c r="KY61" t="n">
        <v>5.55425835082931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0.733486970820711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0.917594703638385</v>
      </c>
      <c r="LW61" t="n">
        <v>0</v>
      </c>
      <c r="LX61" t="n">
        <v>0</v>
      </c>
      <c r="LY61" t="n">
        <v>28.5435105667763</v>
      </c>
      <c r="LZ61" t="n">
        <v>0.280088572881808</v>
      </c>
      <c r="MA61" t="n">
        <v>3.51069072265188</v>
      </c>
      <c r="MB61" t="n">
        <v>0.0908323078523865</v>
      </c>
      <c r="MC61" t="n">
        <v>0.0680559585745862</v>
      </c>
      <c r="MD61" t="n">
        <v>0.00789900534496384</v>
      </c>
      <c r="ME61" t="n">
        <v>0.00220539036723183</v>
      </c>
      <c r="MF61" t="n">
        <v>2.05026934469318</v>
      </c>
      <c r="MG61" t="n">
        <v>0.147498938498822</v>
      </c>
      <c r="MH61" t="n">
        <v>0.0652715047338022</v>
      </c>
      <c r="MI61" t="n">
        <v>3.11574242291971</v>
      </c>
      <c r="MJ61" t="n">
        <v>11.433184028401</v>
      </c>
      <c r="MK61" t="n">
        <v>1.39635013021933</v>
      </c>
      <c r="ML61" t="n">
        <v>5.63432403168244</v>
      </c>
      <c r="MM61" t="n">
        <v>4.44437374411482</v>
      </c>
      <c r="MN61" t="n">
        <v>0</v>
      </c>
      <c r="MO61" t="n">
        <v>0</v>
      </c>
      <c r="MP61" t="n">
        <v>0</v>
      </c>
      <c r="MQ61" t="n">
        <v>5.03449934536516</v>
      </c>
      <c r="MR61" t="n">
        <v>1.41022626120916</v>
      </c>
      <c r="MS61" t="n">
        <v>0.287304137735758</v>
      </c>
      <c r="MT61" t="n">
        <v>0</v>
      </c>
      <c r="MU61" t="n">
        <v>0</v>
      </c>
      <c r="MV61" t="n">
        <v>0.0568415382589045</v>
      </c>
      <c r="MW61" t="n">
        <v>0.36107373065181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0.0358839753644438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0.514659652255893</v>
      </c>
      <c r="NU61" t="n">
        <v>0</v>
      </c>
      <c r="NV61" t="n">
        <v>0</v>
      </c>
      <c r="NW61" t="n">
        <v>7.53050506221626</v>
      </c>
      <c r="NX61" t="n">
        <v>0.0598819810295697</v>
      </c>
      <c r="NY61" t="n">
        <v>0.62786882477918</v>
      </c>
      <c r="NZ61" t="n">
        <v>0.00484883392083324</v>
      </c>
      <c r="OA61" t="n">
        <v>0.0028784957191636</v>
      </c>
      <c r="OB61" t="n">
        <v>0.00105680693763338</v>
      </c>
      <c r="OC61" t="n">
        <v>0.000829591709821792</v>
      </c>
      <c r="OD61" t="n">
        <v>0.0673603148584159</v>
      </c>
      <c r="OE61" t="n">
        <v>0.017448437560307</v>
      </c>
      <c r="OF61" t="n">
        <v>0.00411656748016546</v>
      </c>
      <c r="OG61" t="n">
        <v>0.0314141566449976</v>
      </c>
      <c r="OH61" t="n">
        <v>2.0263913898344</v>
      </c>
      <c r="OI61" t="n">
        <v>0.319633997746455</v>
      </c>
      <c r="OJ61" t="n">
        <v>1.159999739071</v>
      </c>
      <c r="OK61" t="n">
        <v>1.27846027980783</v>
      </c>
      <c r="OL61" t="n">
        <v>0</v>
      </c>
      <c r="OM61" t="n">
        <v>0</v>
      </c>
      <c r="ON61" t="n">
        <v>0</v>
      </c>
      <c r="OO61" t="n">
        <v>0</v>
      </c>
      <c r="OP61" t="n">
        <v>4.67664044109012</v>
      </c>
      <c r="OQ61" t="n">
        <v>1.12938717863108</v>
      </c>
      <c r="OR61" t="n">
        <v>0</v>
      </c>
      <c r="OS61" t="n">
        <v>0</v>
      </c>
      <c r="OT61" t="n">
        <v>0.0908521154614587</v>
      </c>
      <c r="OU61" t="n">
        <v>2.7254306524482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0.0196518401324896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0.136546322008966</v>
      </c>
      <c r="PS61" t="n">
        <v>0</v>
      </c>
      <c r="PT61" t="n">
        <v>0</v>
      </c>
      <c r="PU61" t="n">
        <v>9.59191742840216</v>
      </c>
      <c r="PV61" t="n">
        <v>0.0545825303532828</v>
      </c>
      <c r="PW61" t="n">
        <v>0.670554679199585</v>
      </c>
      <c r="PX61" t="n">
        <v>0.00190992733382441</v>
      </c>
      <c r="PY61" t="n">
        <v>0.0045132099422743</v>
      </c>
      <c r="PZ61" t="n">
        <v>0.000468824256738055</v>
      </c>
      <c r="QA61" t="n">
        <v>0.00019666731324153</v>
      </c>
      <c r="QB61" t="n">
        <v>0.0563243130154698</v>
      </c>
      <c r="QC61" t="n">
        <v>0.00388321723791011</v>
      </c>
      <c r="QD61" t="n">
        <v>0</v>
      </c>
      <c r="QE61" t="n">
        <v>0.047432647045139</v>
      </c>
      <c r="QF61" t="n">
        <v>1.41152402687172</v>
      </c>
      <c r="QG61" t="n">
        <v>0.493603644020154</v>
      </c>
      <c r="QH61" t="n">
        <v>1.752494873202</v>
      </c>
      <c r="QI61" t="n">
        <v>1.23663027681986</v>
      </c>
    </row>
    <row r="62">
      <c r="A62" t="s">
        <v>61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0.0473540232644549</v>
      </c>
      <c r="H62" t="n">
        <v>0</v>
      </c>
      <c r="I62" t="n">
        <v>0</v>
      </c>
      <c r="J62" t="n">
        <v>0.284627208258911</v>
      </c>
      <c r="K62" t="n">
        <v>0</v>
      </c>
      <c r="L62" t="n">
        <v>0.397945169417364</v>
      </c>
      <c r="M62" t="n">
        <v>15.2370942168796</v>
      </c>
      <c r="N62" t="n">
        <v>0</v>
      </c>
      <c r="O62" t="n">
        <v>0.326103894006028</v>
      </c>
      <c r="P62" t="n">
        <v>0.0203035247129513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1.79020483386534</v>
      </c>
      <c r="Y62" t="n">
        <v>0.185625520428309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11.2708407151696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0.513816725815367</v>
      </c>
      <c r="AW62" t="n">
        <v>0.192608902079057</v>
      </c>
      <c r="AX62" t="n">
        <v>0.754232985903758</v>
      </c>
      <c r="AY62" t="n">
        <v>0.707259882595754</v>
      </c>
      <c r="AZ62" t="n">
        <v>0</v>
      </c>
      <c r="BA62" t="n">
        <v>0</v>
      </c>
      <c r="BB62" t="n">
        <v>0</v>
      </c>
      <c r="BC62" t="n">
        <v>0</v>
      </c>
      <c r="BD62" t="n">
        <v>0.0152148413092774</v>
      </c>
      <c r="BE62" t="n">
        <v>0.00483325508215192</v>
      </c>
      <c r="BF62" t="n">
        <v>0</v>
      </c>
      <c r="BG62" t="n">
        <v>0</v>
      </c>
      <c r="BH62" t="n">
        <v>0.139116185418648</v>
      </c>
      <c r="BI62" t="n">
        <v>0</v>
      </c>
      <c r="BJ62" t="n">
        <v>0.279506277489472</v>
      </c>
      <c r="BK62" t="n">
        <v>1.97096956914337</v>
      </c>
      <c r="BL62" t="n">
        <v>0</v>
      </c>
      <c r="BM62" t="n">
        <v>0.179589243528877</v>
      </c>
      <c r="BN62" t="n">
        <v>0.00199184645436431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0.200343694092188</v>
      </c>
      <c r="BW62" t="n">
        <v>0.0524356394297106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41.1188206563896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0.258150510729845</v>
      </c>
      <c r="CU62" t="n">
        <v>0.216814776812334</v>
      </c>
      <c r="CV62" t="n">
        <v>0.569443600496928</v>
      </c>
      <c r="CW62" t="n">
        <v>0.373670209011416</v>
      </c>
      <c r="CX62" t="n">
        <v>0</v>
      </c>
      <c r="CY62" t="n">
        <v>0</v>
      </c>
      <c r="CZ62" t="n">
        <v>0</v>
      </c>
      <c r="DA62" t="n">
        <v>0</v>
      </c>
      <c r="DB62" t="n">
        <v>0.133502124250625</v>
      </c>
      <c r="DC62" t="n">
        <v>0.178428757517597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0.000600926964258283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0.0701439771105258</v>
      </c>
      <c r="DU62" t="n">
        <v>0.00534890087626078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0.0656828094030063</v>
      </c>
      <c r="ES62" t="n">
        <v>0.0299019760437908</v>
      </c>
      <c r="ET62" t="n">
        <v>0.152048389413164</v>
      </c>
      <c r="EU62" t="n">
        <v>0.0966271405493954</v>
      </c>
      <c r="EV62" t="n">
        <v>0</v>
      </c>
      <c r="EW62" t="n">
        <v>0</v>
      </c>
      <c r="EX62" t="n">
        <v>0</v>
      </c>
      <c r="EY62" t="n">
        <v>0.0143462399643682</v>
      </c>
      <c r="EZ62" t="n">
        <v>0.341858086902123</v>
      </c>
      <c r="FA62" t="n">
        <v>0.0278170899704883</v>
      </c>
      <c r="FB62" t="n">
        <v>0</v>
      </c>
      <c r="FC62" t="n">
        <v>0</v>
      </c>
      <c r="FD62" t="n">
        <v>0.00774353980895271</v>
      </c>
      <c r="FE62" t="n">
        <v>0</v>
      </c>
      <c r="FF62" t="n">
        <v>0</v>
      </c>
      <c r="FG62" t="n">
        <v>0</v>
      </c>
      <c r="FH62" t="n">
        <v>0</v>
      </c>
      <c r="FI62" t="n">
        <v>0.133948895380348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0.716498394416342</v>
      </c>
      <c r="FS62" t="n">
        <v>0.0460738957241392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0.879354888059182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0.134705508585196</v>
      </c>
      <c r="GQ62" t="n">
        <v>0.094096282105531</v>
      </c>
      <c r="GR62" t="n">
        <v>0.380821938634683</v>
      </c>
      <c r="GS62" t="n">
        <v>0.290716146819514</v>
      </c>
      <c r="GT62" t="n">
        <v>0</v>
      </c>
      <c r="GU62" t="n">
        <v>0</v>
      </c>
      <c r="GV62" t="n">
        <v>0</v>
      </c>
      <c r="GW62" t="n">
        <v>0.11244718098762</v>
      </c>
      <c r="GX62" t="n">
        <v>0</v>
      </c>
      <c r="GY62" t="n">
        <v>0.0119583312749723</v>
      </c>
      <c r="GZ62" t="n">
        <v>0</v>
      </c>
      <c r="HA62" t="n">
        <v>0</v>
      </c>
      <c r="HB62" t="n">
        <v>0.482748577612793</v>
      </c>
      <c r="HC62" t="n">
        <v>0</v>
      </c>
      <c r="HD62" t="n">
        <v>6.1260754820028</v>
      </c>
      <c r="HE62" t="n">
        <v>28.3922603527887</v>
      </c>
      <c r="HF62" t="n">
        <v>0</v>
      </c>
      <c r="HG62" t="n">
        <v>0.486904072141112</v>
      </c>
      <c r="HH62" t="n">
        <v>0.0122836135788437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6.45114617826339</v>
      </c>
      <c r="HQ62" t="n">
        <v>0.125223421289017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19.6492523049979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0.486683337291997</v>
      </c>
      <c r="IO62" t="n">
        <v>0.28317161225834</v>
      </c>
      <c r="IP62" t="n">
        <v>0.868597559106262</v>
      </c>
      <c r="IQ62" t="n">
        <v>0.784379108628654</v>
      </c>
      <c r="IR62" t="n">
        <v>0</v>
      </c>
      <c r="IS62" t="n">
        <v>0</v>
      </c>
      <c r="IT62" t="n">
        <v>0</v>
      </c>
      <c r="IU62" t="n">
        <v>0</v>
      </c>
      <c r="IV62" t="n">
        <v>2.07809854816113</v>
      </c>
      <c r="IW62" t="n">
        <v>0.0763099215668273</v>
      </c>
      <c r="IX62" t="n">
        <v>0</v>
      </c>
      <c r="IY62" t="n">
        <v>0</v>
      </c>
      <c r="IZ62" t="n">
        <v>0.0951739857394644</v>
      </c>
      <c r="JA62" t="n">
        <v>0</v>
      </c>
      <c r="JB62" t="n">
        <v>0.585967470608855</v>
      </c>
      <c r="JC62" t="n">
        <v>0</v>
      </c>
      <c r="JD62" t="n">
        <v>0</v>
      </c>
      <c r="JE62" t="n">
        <v>0.0212474594666238</v>
      </c>
      <c r="JF62" t="n">
        <v>0.00274822923422531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0.638804583363446</v>
      </c>
      <c r="JO62" t="n">
        <v>0.00647473673372129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5.74041308739199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0.164955783230057</v>
      </c>
      <c r="KM62" t="n">
        <v>0.0816896754224025</v>
      </c>
      <c r="KN62" t="n">
        <v>0.378217777596019</v>
      </c>
      <c r="KO62" t="n">
        <v>0.400944491099117</v>
      </c>
      <c r="KP62" t="n">
        <v>0</v>
      </c>
      <c r="KQ62" t="n">
        <v>0</v>
      </c>
      <c r="KR62" t="n">
        <v>0</v>
      </c>
      <c r="KS62" t="n">
        <v>0.329085966774713</v>
      </c>
      <c r="KT62" t="n">
        <v>0.644667976501126</v>
      </c>
      <c r="KU62" t="n">
        <v>0.308519439738485</v>
      </c>
      <c r="KV62" t="n">
        <v>0</v>
      </c>
      <c r="KW62" t="n">
        <v>0</v>
      </c>
      <c r="KX62" t="n">
        <v>0.453591193064979</v>
      </c>
      <c r="KY62" t="n">
        <v>0</v>
      </c>
      <c r="KZ62" t="n">
        <v>1.09147668378494</v>
      </c>
      <c r="LA62" t="n">
        <v>4.00896135978992</v>
      </c>
      <c r="LB62" t="n">
        <v>0</v>
      </c>
      <c r="LC62" t="n">
        <v>0.454061662305272</v>
      </c>
      <c r="LD62" t="n">
        <v>0.0248880781071282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3.71060274413636</v>
      </c>
      <c r="LM62" t="n">
        <v>0.369495365180272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48.9048797805469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1.19007389682777</v>
      </c>
      <c r="MK62" t="n">
        <v>0.428648031482472</v>
      </c>
      <c r="ML62" t="n">
        <v>1.72961054146231</v>
      </c>
      <c r="MM62" t="n">
        <v>1.30450967557782</v>
      </c>
      <c r="MN62" t="n">
        <v>0</v>
      </c>
      <c r="MO62" t="n">
        <v>0</v>
      </c>
      <c r="MP62" t="n">
        <v>0</v>
      </c>
      <c r="MQ62" t="n">
        <v>1.8732983097868</v>
      </c>
      <c r="MR62" t="n">
        <v>0.274639380018677</v>
      </c>
      <c r="MS62" t="n">
        <v>0.038994007898194</v>
      </c>
      <c r="MT62" t="n">
        <v>0</v>
      </c>
      <c r="MU62" t="n">
        <v>0</v>
      </c>
      <c r="MV62" t="n">
        <v>0.0730603899105657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0.00174718353003636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0.560722440603401</v>
      </c>
      <c r="NK62" t="n">
        <v>0.0180766163665721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1.17048858398612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0.21092597580936</v>
      </c>
      <c r="OI62" t="n">
        <v>0.0981204362457214</v>
      </c>
      <c r="OJ62" t="n">
        <v>0.356093786141656</v>
      </c>
      <c r="OK62" t="n">
        <v>0.375252825453682</v>
      </c>
      <c r="OL62" t="n">
        <v>0</v>
      </c>
      <c r="OM62" t="n">
        <v>0</v>
      </c>
      <c r="ON62" t="n">
        <v>0</v>
      </c>
      <c r="OO62" t="n">
        <v>0</v>
      </c>
      <c r="OP62" t="n">
        <v>0.910768482080316</v>
      </c>
      <c r="OQ62" t="n">
        <v>0.153284713929751</v>
      </c>
      <c r="OR62" t="n">
        <v>0</v>
      </c>
      <c r="OS62" t="n">
        <v>0</v>
      </c>
      <c r="OT62" t="n">
        <v>0.116775358006327</v>
      </c>
      <c r="OU62" t="n">
        <v>0</v>
      </c>
      <c r="OV62" t="n">
        <v>0</v>
      </c>
      <c r="OW62" t="n">
        <v>0</v>
      </c>
      <c r="OX62" t="n">
        <v>0</v>
      </c>
      <c r="OY62" t="n">
        <v>0.00980121342496233</v>
      </c>
      <c r="OZ62" t="n">
        <v>0.000585989720989105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0.350367114845686</v>
      </c>
      <c r="PI62" t="n">
        <v>0.00989964939403604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0.745481329092603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0.146924766972389</v>
      </c>
      <c r="QG62" t="n">
        <v>0.151525198274289</v>
      </c>
      <c r="QH62" t="n">
        <v>0.537976443936205</v>
      </c>
      <c r="QI62" t="n">
        <v>0.362974910325704</v>
      </c>
    </row>
    <row r="63">
      <c r="A63" t="s">
        <v>62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0.347704711325453</v>
      </c>
      <c r="H63" t="n">
        <v>0</v>
      </c>
      <c r="I63" t="n">
        <v>0</v>
      </c>
      <c r="J63" t="n">
        <v>0</v>
      </c>
      <c r="K63" t="n">
        <v>0.0157945665203946</v>
      </c>
      <c r="L63" t="n">
        <v>0.00634838748354549</v>
      </c>
      <c r="M63" t="n">
        <v>9.58603075894052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0.00206660565143064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0.0318703586052338</v>
      </c>
      <c r="AJ63" t="n">
        <v>3.45794240980333</v>
      </c>
      <c r="AK63" t="n">
        <v>1.35404462908353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2.61423940439769</v>
      </c>
      <c r="AW63" t="n">
        <v>0.594865325115133</v>
      </c>
      <c r="AX63" t="n">
        <v>2.32942011265476</v>
      </c>
      <c r="AY63" t="n">
        <v>2.11435744634644</v>
      </c>
      <c r="AZ63" t="n">
        <v>0</v>
      </c>
      <c r="BA63" t="n">
        <v>0</v>
      </c>
      <c r="BB63" t="n">
        <v>0</v>
      </c>
      <c r="BC63" t="n">
        <v>0</v>
      </c>
      <c r="BD63" t="n">
        <v>0.0985557432849179</v>
      </c>
      <c r="BE63" t="n">
        <v>0.0354889711000199</v>
      </c>
      <c r="BF63" t="n">
        <v>0</v>
      </c>
      <c r="BG63" t="n">
        <v>0</v>
      </c>
      <c r="BH63" t="n">
        <v>0</v>
      </c>
      <c r="BI63" t="n">
        <v>0.00466743334466644</v>
      </c>
      <c r="BJ63" t="n">
        <v>0.00445894130637268</v>
      </c>
      <c r="BK63" t="n">
        <v>1.23998543592476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0.000583776349996393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0.0614687777383806</v>
      </c>
      <c r="CH63" t="n">
        <v>2.34666300738823</v>
      </c>
      <c r="CI63" t="n">
        <v>0.905591077805251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1.31343960503507</v>
      </c>
      <c r="CU63" t="n">
        <v>0.669624255712209</v>
      </c>
      <c r="CV63" t="n">
        <v>1.75870506966841</v>
      </c>
      <c r="CW63" t="n">
        <v>1.11708921761748</v>
      </c>
      <c r="CX63" t="n">
        <v>0</v>
      </c>
      <c r="CY63" t="n">
        <v>0</v>
      </c>
      <c r="CZ63" t="n">
        <v>0</v>
      </c>
      <c r="DA63" t="n">
        <v>0</v>
      </c>
      <c r="DB63" t="n">
        <v>0.864774125354366</v>
      </c>
      <c r="DC63" t="n">
        <v>1.31014252534239</v>
      </c>
      <c r="DD63" t="n">
        <v>0</v>
      </c>
      <c r="DE63" t="n">
        <v>0</v>
      </c>
      <c r="DF63" t="n">
        <v>0</v>
      </c>
      <c r="DG63" t="n">
        <v>0.000263654568051987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0.0000595503719225505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0.0265310851067973</v>
      </c>
      <c r="EF63" t="n">
        <v>0.533887961076851</v>
      </c>
      <c r="EG63" t="n">
        <v>0.139779580846592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0.334186451911229</v>
      </c>
      <c r="ES63" t="n">
        <v>0.0923511245268069</v>
      </c>
      <c r="ET63" t="n">
        <v>0.469595712485825</v>
      </c>
      <c r="EU63" t="n">
        <v>0.288867386893131</v>
      </c>
      <c r="EV63" t="n">
        <v>0</v>
      </c>
      <c r="EW63" t="n">
        <v>0</v>
      </c>
      <c r="EX63" t="n">
        <v>0</v>
      </c>
      <c r="EY63" t="n">
        <v>0.0119325933189264</v>
      </c>
      <c r="EZ63" t="n">
        <v>2.21442190343811</v>
      </c>
      <c r="FA63" t="n">
        <v>0.204251562408699</v>
      </c>
      <c r="FB63" t="n">
        <v>0</v>
      </c>
      <c r="FC63" t="n">
        <v>0</v>
      </c>
      <c r="FD63" t="n">
        <v>0</v>
      </c>
      <c r="FE63" t="n">
        <v>0.00715139079648807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0.000512949798428744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0.0355677404384418</v>
      </c>
      <c r="GD63" t="n">
        <v>0.990025286389282</v>
      </c>
      <c r="GE63" t="n">
        <v>0.540029705563987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0.68536587238188</v>
      </c>
      <c r="GQ63" t="n">
        <v>0.29061281614002</v>
      </c>
      <c r="GR63" t="n">
        <v>1.17615418547738</v>
      </c>
      <c r="GS63" t="n">
        <v>0.869097576332227</v>
      </c>
      <c r="GT63" t="n">
        <v>0</v>
      </c>
      <c r="GU63" t="n">
        <v>0</v>
      </c>
      <c r="GV63" t="n">
        <v>0</v>
      </c>
      <c r="GW63" t="n">
        <v>0.0935287910921313</v>
      </c>
      <c r="GX63" t="n">
        <v>0</v>
      </c>
      <c r="GY63" t="n">
        <v>0.0878060159889191</v>
      </c>
      <c r="GZ63" t="n">
        <v>0</v>
      </c>
      <c r="HA63" t="n">
        <v>0</v>
      </c>
      <c r="HB63" t="n">
        <v>0</v>
      </c>
      <c r="HC63" t="n">
        <v>0.0378188895462023</v>
      </c>
      <c r="HD63" t="n">
        <v>0.0977287925624071</v>
      </c>
      <c r="HE63" t="n">
        <v>17.8622693529172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0.00139413712904476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0.192283227428875</v>
      </c>
      <c r="IB63" t="n">
        <v>5.05115471082519</v>
      </c>
      <c r="IC63" t="n">
        <v>1.66455342335672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2.47618789714077</v>
      </c>
      <c r="IO63" t="n">
        <v>0.874564837716035</v>
      </c>
      <c r="IP63" t="n">
        <v>2.68263078093901</v>
      </c>
      <c r="IQ63" t="n">
        <v>2.34490581170924</v>
      </c>
      <c r="IR63" t="n">
        <v>0</v>
      </c>
      <c r="IS63" t="n">
        <v>0</v>
      </c>
      <c r="IT63" t="n">
        <v>0</v>
      </c>
      <c r="IU63" t="n">
        <v>0</v>
      </c>
      <c r="IV63" t="n">
        <v>13.4611030683866</v>
      </c>
      <c r="IW63" t="n">
        <v>0.560318161383727</v>
      </c>
      <c r="IX63" t="n">
        <v>0</v>
      </c>
      <c r="IY63" t="n">
        <v>0</v>
      </c>
      <c r="IZ63" t="n">
        <v>0</v>
      </c>
      <c r="JA63" t="n">
        <v>0.00242155950723272</v>
      </c>
      <c r="JB63" t="n">
        <v>0.00934789222752593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0.0000720845253096638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0.0218128818094166</v>
      </c>
      <c r="JZ63" t="n">
        <v>1.00215390270834</v>
      </c>
      <c r="KA63" t="n">
        <v>0.564625790781641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0.839275731670627</v>
      </c>
      <c r="KM63" t="n">
        <v>0.252295479617819</v>
      </c>
      <c r="KN63" t="n">
        <v>1.16811133238897</v>
      </c>
      <c r="KO63" t="n">
        <v>1.1986258392257</v>
      </c>
      <c r="KP63" t="n">
        <v>0</v>
      </c>
      <c r="KQ63" t="n">
        <v>0</v>
      </c>
      <c r="KR63" t="n">
        <v>0</v>
      </c>
      <c r="KS63" t="n">
        <v>0.273719735501531</v>
      </c>
      <c r="KT63" t="n">
        <v>4.17590498017952</v>
      </c>
      <c r="KU63" t="n">
        <v>2.26535477531605</v>
      </c>
      <c r="KV63" t="n">
        <v>0</v>
      </c>
      <c r="KW63" t="n">
        <v>0</v>
      </c>
      <c r="KX63" t="n">
        <v>0</v>
      </c>
      <c r="KY63" t="n">
        <v>0.0115092248696801</v>
      </c>
      <c r="KZ63" t="n">
        <v>0.0174122403045301</v>
      </c>
      <c r="LA63" t="n">
        <v>2.52213619994406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0.00411366501813467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0.277322413190646</v>
      </c>
      <c r="LX63" t="n">
        <v>6.5965654351595</v>
      </c>
      <c r="LY63" t="n">
        <v>3.17552268491183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6.05495679475062</v>
      </c>
      <c r="MK63" t="n">
        <v>1.3238632682882</v>
      </c>
      <c r="ML63" t="n">
        <v>5.34183688282243</v>
      </c>
      <c r="MM63" t="n">
        <v>3.89983910336597</v>
      </c>
      <c r="MN63" t="n">
        <v>0</v>
      </c>
      <c r="MO63" t="n">
        <v>0</v>
      </c>
      <c r="MP63" t="n">
        <v>0</v>
      </c>
      <c r="MQ63" t="n">
        <v>1.55813000139667</v>
      </c>
      <c r="MR63" t="n">
        <v>1.77900562239484</v>
      </c>
      <c r="MS63" t="n">
        <v>0.286319922257614</v>
      </c>
      <c r="MT63" t="n">
        <v>0</v>
      </c>
      <c r="MU63" t="n">
        <v>0</v>
      </c>
      <c r="MV63" t="n">
        <v>0</v>
      </c>
      <c r="MW63" t="n">
        <v>0.000748196878523934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0.000201250547099903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0.0319418914690567</v>
      </c>
      <c r="NV63" t="n">
        <v>1.97121578395665</v>
      </c>
      <c r="NW63" t="n">
        <v>0.837783761670348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1.07316669479149</v>
      </c>
      <c r="OI63" t="n">
        <v>0.303041264332592</v>
      </c>
      <c r="OJ63" t="n">
        <v>1.09978221972859</v>
      </c>
      <c r="OK63" t="n">
        <v>1.12182045848347</v>
      </c>
      <c r="OL63" t="n">
        <v>0</v>
      </c>
      <c r="OM63" t="n">
        <v>0</v>
      </c>
      <c r="ON63" t="n">
        <v>0</v>
      </c>
      <c r="OO63" t="n">
        <v>0</v>
      </c>
      <c r="OP63" t="n">
        <v>5.89959914055556</v>
      </c>
      <c r="OQ63" t="n">
        <v>1.12551824604005</v>
      </c>
      <c r="OR63" t="n">
        <v>0</v>
      </c>
      <c r="OS63" t="n">
        <v>0</v>
      </c>
      <c r="OT63" t="n">
        <v>0</v>
      </c>
      <c r="OU63" t="n">
        <v>0.00564748563434429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0.000110214755695719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0.0889547951681485</v>
      </c>
      <c r="PT63" t="n">
        <v>2.12255178145112</v>
      </c>
      <c r="PU63" t="n">
        <v>1.06712001365193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0.74753602987846</v>
      </c>
      <c r="QG63" t="n">
        <v>0.467979856390921</v>
      </c>
      <c r="QH63" t="n">
        <v>1.66151994418259</v>
      </c>
      <c r="QI63" t="n">
        <v>1.08511556129466</v>
      </c>
    </row>
    <row r="64">
      <c r="A64" t="s">
        <v>63</v>
      </c>
      <c r="B64" t="n">
        <v>11.0147853438338</v>
      </c>
      <c r="C64" t="n">
        <v>0.0942357134114055</v>
      </c>
      <c r="D64" t="n">
        <v>0.167818055077704</v>
      </c>
      <c r="E64" t="n">
        <v>0</v>
      </c>
      <c r="F64" t="n">
        <v>0</v>
      </c>
      <c r="G64" t="n">
        <v>3.62171753294146</v>
      </c>
      <c r="H64" t="n">
        <v>53.7633493654926</v>
      </c>
      <c r="I64" t="n">
        <v>50.3116091952808</v>
      </c>
      <c r="J64" t="n">
        <v>2.0462110250683</v>
      </c>
      <c r="K64" t="n">
        <v>0.958141761498665</v>
      </c>
      <c r="L64" t="n">
        <v>0.016684495835113</v>
      </c>
      <c r="M64" t="n">
        <v>1.02141721810152</v>
      </c>
      <c r="N64" t="n">
        <v>127.86464088572</v>
      </c>
      <c r="O64" t="n">
        <v>21.855433646256</v>
      </c>
      <c r="P64" t="n">
        <v>1.9524162762197</v>
      </c>
      <c r="Q64" t="n">
        <v>4.05931656753856</v>
      </c>
      <c r="R64" t="n">
        <v>0</v>
      </c>
      <c r="S64" t="n">
        <v>20.4829245183461</v>
      </c>
      <c r="T64" t="n">
        <v>0</v>
      </c>
      <c r="U64" t="n">
        <v>0.609297934743089</v>
      </c>
      <c r="V64" t="n">
        <v>1.00937575933412</v>
      </c>
      <c r="W64" t="n">
        <v>3.42157170309815</v>
      </c>
      <c r="X64" t="n">
        <v>35.7678273730277</v>
      </c>
      <c r="Y64" t="n">
        <v>2.5783649817052</v>
      </c>
      <c r="Z64" t="n">
        <v>1.12142086698688</v>
      </c>
      <c r="AA64" t="n">
        <v>0</v>
      </c>
      <c r="AB64" t="n">
        <v>4.68754769821358</v>
      </c>
      <c r="AC64" t="n">
        <v>3.18163452060015</v>
      </c>
      <c r="AD64" t="n">
        <v>0.598159397338719</v>
      </c>
      <c r="AE64" t="n">
        <v>3.4954249857765</v>
      </c>
      <c r="AF64" t="n">
        <v>0.269837076620871</v>
      </c>
      <c r="AG64" t="n">
        <v>7.22905474783088</v>
      </c>
      <c r="AH64" t="n">
        <v>2.88294309488837</v>
      </c>
      <c r="AI64" t="n">
        <v>0.171490839541058</v>
      </c>
      <c r="AJ64" t="n">
        <v>48.8301230871333</v>
      </c>
      <c r="AK64" t="n">
        <v>28.8991747350047</v>
      </c>
      <c r="AL64" t="n">
        <v>1.1274011722087</v>
      </c>
      <c r="AM64" t="n">
        <v>14.9373642527299</v>
      </c>
      <c r="AN64" t="n">
        <v>0.56112706951048</v>
      </c>
      <c r="AO64" t="n">
        <v>0</v>
      </c>
      <c r="AP64" t="n">
        <v>0</v>
      </c>
      <c r="AQ64" t="n">
        <v>0</v>
      </c>
      <c r="AR64" t="n">
        <v>7.55927644355882</v>
      </c>
      <c r="AS64" t="n">
        <v>0.0348437632216858</v>
      </c>
      <c r="AT64" t="n">
        <v>0.0133695470352597</v>
      </c>
      <c r="AU64" t="n">
        <v>2.24573494419657</v>
      </c>
      <c r="AV64" t="n">
        <v>11.344623157218</v>
      </c>
      <c r="AW64" t="n">
        <v>2.979407931996</v>
      </c>
      <c r="AX64" t="n">
        <v>9.23994362391048</v>
      </c>
      <c r="AY64" t="n">
        <v>24.4242814711629</v>
      </c>
      <c r="AZ64" t="n">
        <v>7.14047194564934</v>
      </c>
      <c r="BA64" t="n">
        <v>0.565705155385487</v>
      </c>
      <c r="BB64" t="n">
        <v>0.0782957765326317</v>
      </c>
      <c r="BC64" t="n">
        <v>0</v>
      </c>
      <c r="BD64" t="n">
        <v>0.239161405496033</v>
      </c>
      <c r="BE64" t="n">
        <v>0.369655701152376</v>
      </c>
      <c r="BF64" t="n">
        <v>17.9624999140918</v>
      </c>
      <c r="BG64" t="n">
        <v>11.1452248957248</v>
      </c>
      <c r="BH64" t="n">
        <v>1.00011897706611</v>
      </c>
      <c r="BI64" t="n">
        <v>0.28313931887664</v>
      </c>
      <c r="BJ64" t="n">
        <v>0.0117187534390449</v>
      </c>
      <c r="BK64" t="n">
        <v>0.132123764913588</v>
      </c>
      <c r="BL64" t="n">
        <v>48.7278143210091</v>
      </c>
      <c r="BM64" t="n">
        <v>12.0360439346797</v>
      </c>
      <c r="BN64" t="n">
        <v>0.191538833390376</v>
      </c>
      <c r="BO64" t="n">
        <v>1.23415611208357</v>
      </c>
      <c r="BP64" t="n">
        <v>0</v>
      </c>
      <c r="BQ64" t="n">
        <v>16.9767610637611</v>
      </c>
      <c r="BR64" t="n">
        <v>0.105423335614865</v>
      </c>
      <c r="BS64" t="n">
        <v>0.155873981625731</v>
      </c>
      <c r="BT64" t="n">
        <v>0.270830571079682</v>
      </c>
      <c r="BU64" t="n">
        <v>2.02171904617343</v>
      </c>
      <c r="BV64" t="n">
        <v>4.00281494609295</v>
      </c>
      <c r="BW64" t="n">
        <v>0.728338518254022</v>
      </c>
      <c r="BX64" t="n">
        <v>0.525212765979393</v>
      </c>
      <c r="BY64" t="n">
        <v>0</v>
      </c>
      <c r="BZ64" t="n">
        <v>1.69374105341055</v>
      </c>
      <c r="CA64" t="n">
        <v>0.344895561521692</v>
      </c>
      <c r="CB64" t="n">
        <v>0.590498233463829</v>
      </c>
      <c r="CC64" t="n">
        <v>1.61814955106803</v>
      </c>
      <c r="CD64" t="n">
        <v>0.0652578997232369</v>
      </c>
      <c r="CE64" t="n">
        <v>26.3733836013853</v>
      </c>
      <c r="CF64" t="n">
        <v>1.85245572533114</v>
      </c>
      <c r="CG64" t="n">
        <v>0.330756626572332</v>
      </c>
      <c r="CH64" t="n">
        <v>33.13758007361</v>
      </c>
      <c r="CI64" t="n">
        <v>19.3278967574862</v>
      </c>
      <c r="CJ64" t="n">
        <v>0.490085049702516</v>
      </c>
      <c r="CK64" t="n">
        <v>8.76121748446669</v>
      </c>
      <c r="CL64" t="n">
        <v>0.152438487208096</v>
      </c>
      <c r="CM64" t="n">
        <v>0</v>
      </c>
      <c r="CN64" t="n">
        <v>0</v>
      </c>
      <c r="CO64" t="n">
        <v>0</v>
      </c>
      <c r="CP64" t="n">
        <v>2.90602563091596</v>
      </c>
      <c r="CQ64" t="n">
        <v>0.00692482859393441</v>
      </c>
      <c r="CR64" t="n">
        <v>0</v>
      </c>
      <c r="CS64" t="n">
        <v>0.413922273139193</v>
      </c>
      <c r="CT64" t="n">
        <v>5.69973711429125</v>
      </c>
      <c r="CU64" t="n">
        <v>3.35384117159583</v>
      </c>
      <c r="CV64" t="n">
        <v>6.97612921196159</v>
      </c>
      <c r="CW64" t="n">
        <v>12.904204786488</v>
      </c>
      <c r="CX64" t="n">
        <v>5.34983866538896</v>
      </c>
      <c r="CY64" t="n">
        <v>0.102381832338079</v>
      </c>
      <c r="CZ64" t="n">
        <v>0</v>
      </c>
      <c r="DA64" t="n">
        <v>0</v>
      </c>
      <c r="DB64" t="n">
        <v>2.09851388019518</v>
      </c>
      <c r="DC64" t="n">
        <v>13.6465397221593</v>
      </c>
      <c r="DD64" t="n">
        <v>2.71028767805295</v>
      </c>
      <c r="DE64" t="n">
        <v>1.31144049235407</v>
      </c>
      <c r="DF64" t="n">
        <v>0</v>
      </c>
      <c r="DG64" t="n">
        <v>0.0159940098346041</v>
      </c>
      <c r="DH64" t="n">
        <v>0</v>
      </c>
      <c r="DI64" t="n">
        <v>0</v>
      </c>
      <c r="DJ64" t="n">
        <v>2.7621707792436</v>
      </c>
      <c r="DK64" t="n">
        <v>0</v>
      </c>
      <c r="DL64" t="n">
        <v>0.0577860052589173</v>
      </c>
      <c r="DM64" t="n">
        <v>0</v>
      </c>
      <c r="DN64" t="n">
        <v>0</v>
      </c>
      <c r="DO64" t="n">
        <v>0</v>
      </c>
      <c r="DP64" t="n">
        <v>0</v>
      </c>
      <c r="DQ64" t="n">
        <v>0.0324277187067674</v>
      </c>
      <c r="DR64" t="n">
        <v>0</v>
      </c>
      <c r="DS64" t="n">
        <v>0.174774342770503</v>
      </c>
      <c r="DT64" t="n">
        <v>1.40145843485953</v>
      </c>
      <c r="DU64" t="n">
        <v>0.0742969968684315</v>
      </c>
      <c r="DV64" t="n">
        <v>0</v>
      </c>
      <c r="DW64" t="n">
        <v>0</v>
      </c>
      <c r="DX64" t="n">
        <v>0.913478118616496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0.11230609461628</v>
      </c>
      <c r="EE64" t="n">
        <v>0.142760805275431</v>
      </c>
      <c r="EF64" t="n">
        <v>7.53911192396174</v>
      </c>
      <c r="EG64" t="n">
        <v>2.98329497012625</v>
      </c>
      <c r="EH64" t="n">
        <v>0.105097586682576</v>
      </c>
      <c r="EI64" t="n">
        <v>0.934343015466588</v>
      </c>
      <c r="EJ64" t="n">
        <v>0.0113842851617451</v>
      </c>
      <c r="EK64" t="n">
        <v>0</v>
      </c>
      <c r="EL64" t="n">
        <v>0</v>
      </c>
      <c r="EM64" t="n">
        <v>0</v>
      </c>
      <c r="EN64" t="n">
        <v>0</v>
      </c>
      <c r="EO64" t="n">
        <v>0.000748310086560771</v>
      </c>
      <c r="EP64" t="n">
        <v>0</v>
      </c>
      <c r="EQ64" t="n">
        <v>0</v>
      </c>
      <c r="ER64" t="n">
        <v>1.45021888768222</v>
      </c>
      <c r="ES64" t="n">
        <v>0.462544480787587</v>
      </c>
      <c r="ET64" t="n">
        <v>1.86271161901065</v>
      </c>
      <c r="EU64" t="n">
        <v>3.33689006913598</v>
      </c>
      <c r="EV64" t="n">
        <v>4.83043243566433</v>
      </c>
      <c r="EW64" t="n">
        <v>0.0211225558460438</v>
      </c>
      <c r="EX64" t="n">
        <v>0.0058595789489847</v>
      </c>
      <c r="EY64" t="n">
        <v>0.0492688239257071</v>
      </c>
      <c r="EZ64" t="n">
        <v>5.37365187593796</v>
      </c>
      <c r="FA64" t="n">
        <v>2.12749911235419</v>
      </c>
      <c r="FB64" t="n">
        <v>21.0841296927146</v>
      </c>
      <c r="FC64" t="n">
        <v>9.33189588012421</v>
      </c>
      <c r="FD64" t="n">
        <v>0.0556690157172922</v>
      </c>
      <c r="FE64" t="n">
        <v>0.433822996412392</v>
      </c>
      <c r="FF64" t="n">
        <v>0</v>
      </c>
      <c r="FG64" t="n">
        <v>0</v>
      </c>
      <c r="FH64" t="n">
        <v>4.16920537254979</v>
      </c>
      <c r="FI64" t="n">
        <v>8.97723470582157</v>
      </c>
      <c r="FJ64" t="n">
        <v>0</v>
      </c>
      <c r="FK64" t="n">
        <v>12.3152398160346</v>
      </c>
      <c r="FL64" t="n">
        <v>0</v>
      </c>
      <c r="FM64" t="n">
        <v>4.29642362143935</v>
      </c>
      <c r="FN64" t="n">
        <v>0</v>
      </c>
      <c r="FO64" t="n">
        <v>0.193401160654847</v>
      </c>
      <c r="FP64" t="n">
        <v>0</v>
      </c>
      <c r="FQ64" t="n">
        <v>0.327193611813996</v>
      </c>
      <c r="FR64" t="n">
        <v>14.3154517291751</v>
      </c>
      <c r="FS64" t="n">
        <v>0.639972989876345</v>
      </c>
      <c r="FT64" t="n">
        <v>0.53031705604644</v>
      </c>
      <c r="FU64" t="n">
        <v>0</v>
      </c>
      <c r="FV64" t="n">
        <v>1.07518207165602</v>
      </c>
      <c r="FW64" t="n">
        <v>0.398406988653532</v>
      </c>
      <c r="FX64" t="n">
        <v>0</v>
      </c>
      <c r="FY64" t="n">
        <v>0</v>
      </c>
      <c r="FZ64" t="n">
        <v>0</v>
      </c>
      <c r="GA64" t="n">
        <v>0.56401334995327</v>
      </c>
      <c r="GB64" t="n">
        <v>1.24525427522287</v>
      </c>
      <c r="GC64" t="n">
        <v>0.191386038165418</v>
      </c>
      <c r="GD64" t="n">
        <v>13.9802954660869</v>
      </c>
      <c r="GE64" t="n">
        <v>11.5257743267663</v>
      </c>
      <c r="GF64" t="n">
        <v>0.260021911019023</v>
      </c>
      <c r="GG64" t="n">
        <v>4.5381547576438</v>
      </c>
      <c r="GH64" t="n">
        <v>0.041024596733742</v>
      </c>
      <c r="GI64" t="n">
        <v>0</v>
      </c>
      <c r="GJ64" t="n">
        <v>0</v>
      </c>
      <c r="GK64" t="n">
        <v>0</v>
      </c>
      <c r="GL64" t="n">
        <v>1.64274677836261</v>
      </c>
      <c r="GM64" t="n">
        <v>0.00372849197373429</v>
      </c>
      <c r="GN64" t="n">
        <v>0</v>
      </c>
      <c r="GO64" t="n">
        <v>0.201597089307017</v>
      </c>
      <c r="GP64" t="n">
        <v>2.97417961565069</v>
      </c>
      <c r="GQ64" t="n">
        <v>1.45554647916264</v>
      </c>
      <c r="GR64" t="n">
        <v>4.66536641793306</v>
      </c>
      <c r="GS64" t="n">
        <v>10.0394963334717</v>
      </c>
      <c r="GT64" t="n">
        <v>7.53664039207279</v>
      </c>
      <c r="GU64" t="n">
        <v>1.675807957832</v>
      </c>
      <c r="GV64" t="n">
        <v>0</v>
      </c>
      <c r="GW64" t="n">
        <v>0.38617368556369</v>
      </c>
      <c r="GX64" t="n">
        <v>0</v>
      </c>
      <c r="GY64" t="n">
        <v>0.91459384140225</v>
      </c>
      <c r="GZ64" t="n">
        <v>42.1316966949182</v>
      </c>
      <c r="HA64" t="n">
        <v>16.4581119516002</v>
      </c>
      <c r="HB64" t="n">
        <v>3.47052366458508</v>
      </c>
      <c r="HC64" t="n">
        <v>2.29419765341027</v>
      </c>
      <c r="HD64" t="n">
        <v>0.256845637841794</v>
      </c>
      <c r="HE64" t="n">
        <v>1.90327257759115</v>
      </c>
      <c r="HF64" t="n">
        <v>71.3554764620343</v>
      </c>
      <c r="HG64" t="n">
        <v>32.6322372604824</v>
      </c>
      <c r="HH64" t="n">
        <v>1.18121003230683</v>
      </c>
      <c r="HI64" t="n">
        <v>10.7668260590755</v>
      </c>
      <c r="HJ64" t="n">
        <v>0</v>
      </c>
      <c r="HK64" t="n">
        <v>16.3887761494895</v>
      </c>
      <c r="HL64" t="n">
        <v>0.544146514683087</v>
      </c>
      <c r="HM64" t="n">
        <v>1.62968919917679</v>
      </c>
      <c r="HN64" t="n">
        <v>0.404629562853078</v>
      </c>
      <c r="HO64" t="n">
        <v>6.02435307118788</v>
      </c>
      <c r="HP64" t="n">
        <v>128.892224228934</v>
      </c>
      <c r="HQ64" t="n">
        <v>1.73937120066212</v>
      </c>
      <c r="HR64" t="n">
        <v>4.53252069786547</v>
      </c>
      <c r="HS64" t="n">
        <v>0.260545360473991</v>
      </c>
      <c r="HT64" t="n">
        <v>4.58050617619277</v>
      </c>
      <c r="HU64" t="n">
        <v>2.37611584800226</v>
      </c>
      <c r="HV64" t="n">
        <v>0.821862753348506</v>
      </c>
      <c r="HW64" t="n">
        <v>1.89308903284135</v>
      </c>
      <c r="HX64" t="n">
        <v>0.0662938027596739</v>
      </c>
      <c r="HY64" t="n">
        <v>12.6029214906383</v>
      </c>
      <c r="HZ64" t="n">
        <v>2.70864824361399</v>
      </c>
      <c r="IA64" t="n">
        <v>1.0346545675839</v>
      </c>
      <c r="IB64" t="n">
        <v>71.328112799824</v>
      </c>
      <c r="IC64" t="n">
        <v>35.5263181169256</v>
      </c>
      <c r="ID64" t="n">
        <v>0.886224188796129</v>
      </c>
      <c r="IE64" t="n">
        <v>24.3234736597614</v>
      </c>
      <c r="IF64" t="n">
        <v>0.182651876797096</v>
      </c>
      <c r="IG64" t="n">
        <v>0</v>
      </c>
      <c r="IH64" t="n">
        <v>0</v>
      </c>
      <c r="II64" t="n">
        <v>0</v>
      </c>
      <c r="IJ64" t="n">
        <v>1.33703704570276</v>
      </c>
      <c r="IK64" t="n">
        <v>0.023713520309931</v>
      </c>
      <c r="IL64" t="n">
        <v>0.00196924392922113</v>
      </c>
      <c r="IM64" t="n">
        <v>0.756863982571905</v>
      </c>
      <c r="IN64" t="n">
        <v>10.7455417098643</v>
      </c>
      <c r="IO64" t="n">
        <v>4.38029467263305</v>
      </c>
      <c r="IP64" t="n">
        <v>10.6409990387668</v>
      </c>
      <c r="IQ64" t="n">
        <v>27.0874916005891</v>
      </c>
      <c r="IR64" t="n">
        <v>3.79996588884909</v>
      </c>
      <c r="IS64" t="n">
        <v>0.0398079096138675</v>
      </c>
      <c r="IT64" t="n">
        <v>0</v>
      </c>
      <c r="IU64" t="n">
        <v>0</v>
      </c>
      <c r="IV64" t="n">
        <v>32.6655375126674</v>
      </c>
      <c r="IW64" t="n">
        <v>5.8363146745214</v>
      </c>
      <c r="IX64" t="n">
        <v>12.2950532646062</v>
      </c>
      <c r="IY64" t="n">
        <v>4.6104740473706</v>
      </c>
      <c r="IZ64" t="n">
        <v>0.684214485716469</v>
      </c>
      <c r="JA64" t="n">
        <v>0.146898446933498</v>
      </c>
      <c r="JB64" t="n">
        <v>0.0245676353785099</v>
      </c>
      <c r="JC64" t="n">
        <v>0</v>
      </c>
      <c r="JD64" t="n">
        <v>3.67945801145837</v>
      </c>
      <c r="JE64" t="n">
        <v>1.42400151933091</v>
      </c>
      <c r="JF64" t="n">
        <v>0.264273694520714</v>
      </c>
      <c r="JG64" t="n">
        <v>0</v>
      </c>
      <c r="JH64" t="n">
        <v>0</v>
      </c>
      <c r="JI64" t="n">
        <v>3.84969600867195</v>
      </c>
      <c r="JJ64" t="n">
        <v>0.154195021461824</v>
      </c>
      <c r="JK64" t="n">
        <v>0.143963510344086</v>
      </c>
      <c r="JL64" t="n">
        <v>0</v>
      </c>
      <c r="JM64" t="n">
        <v>4.53473550243177</v>
      </c>
      <c r="JN64" t="n">
        <v>12.7631495740678</v>
      </c>
      <c r="JO64" t="n">
        <v>0.0899350176714242</v>
      </c>
      <c r="JP64" t="n">
        <v>0.645327640932863</v>
      </c>
      <c r="JQ64" t="n">
        <v>0.660536017190298</v>
      </c>
      <c r="JR64" t="n">
        <v>1.35257388080332</v>
      </c>
      <c r="JS64" t="n">
        <v>1.35283667153717</v>
      </c>
      <c r="JT64" t="n">
        <v>0.328434053961562</v>
      </c>
      <c r="JU64" t="n">
        <v>0</v>
      </c>
      <c r="JV64" t="n">
        <v>0</v>
      </c>
      <c r="JW64" t="n">
        <v>3.68186912872161</v>
      </c>
      <c r="JX64" t="n">
        <v>0.455149204558468</v>
      </c>
      <c r="JY64" t="n">
        <v>0.11737268038435</v>
      </c>
      <c r="JZ64" t="n">
        <v>14.1515654751122</v>
      </c>
      <c r="KA64" t="n">
        <v>12.050724944519</v>
      </c>
      <c r="KB64" t="n">
        <v>0.28903480057833</v>
      </c>
      <c r="KC64" t="n">
        <v>5.13164325854612</v>
      </c>
      <c r="KD64" t="n">
        <v>0.0432461129520536</v>
      </c>
      <c r="KE64" t="n">
        <v>0</v>
      </c>
      <c r="KF64" t="n">
        <v>0</v>
      </c>
      <c r="KG64" t="n">
        <v>0</v>
      </c>
      <c r="KH64" t="n">
        <v>7.70063872734832</v>
      </c>
      <c r="KI64" t="n">
        <v>0.0101650733476392</v>
      </c>
      <c r="KJ64" t="n">
        <v>0.00083636622649001</v>
      </c>
      <c r="KK64" t="n">
        <v>0.043914724225533</v>
      </c>
      <c r="KL64" t="n">
        <v>3.64207917789968</v>
      </c>
      <c r="KM64" t="n">
        <v>1.26363249200074</v>
      </c>
      <c r="KN64" t="n">
        <v>4.63346340966565</v>
      </c>
      <c r="KO64" t="n">
        <v>13.8460859238558</v>
      </c>
      <c r="KP64" t="n">
        <v>4.98367030111566</v>
      </c>
      <c r="KQ64" t="n">
        <v>0</v>
      </c>
      <c r="KR64" t="n">
        <v>0</v>
      </c>
      <c r="KS64" t="n">
        <v>1.13016920069052</v>
      </c>
      <c r="KT64" t="n">
        <v>10.1335068966037</v>
      </c>
      <c r="KU64" t="n">
        <v>23.5960999113854</v>
      </c>
      <c r="KV64" t="n">
        <v>68.2673212611135</v>
      </c>
      <c r="KW64" t="n">
        <v>34.9611240277221</v>
      </c>
      <c r="KX64" t="n">
        <v>3.26090856106476</v>
      </c>
      <c r="KY64" t="n">
        <v>0.698181173625779</v>
      </c>
      <c r="KZ64" t="n">
        <v>0.0457619279846905</v>
      </c>
      <c r="LA64" t="n">
        <v>0.268740358319561</v>
      </c>
      <c r="LB64" t="n">
        <v>185.342625786051</v>
      </c>
      <c r="LC64" t="n">
        <v>30.4311439213852</v>
      </c>
      <c r="LD64" t="n">
        <v>2.39327355556092</v>
      </c>
      <c r="LE64" t="n">
        <v>21.2646112900467</v>
      </c>
      <c r="LF64" t="n">
        <v>24.5550573897186</v>
      </c>
      <c r="LG64" t="n">
        <v>86.1252067048343</v>
      </c>
      <c r="LH64" t="n">
        <v>0.115334486462125</v>
      </c>
      <c r="LI64" t="n">
        <v>2.20237763800259</v>
      </c>
      <c r="LJ64" t="n">
        <v>3.53124104525101</v>
      </c>
      <c r="LK64" t="n">
        <v>16.6379369220327</v>
      </c>
      <c r="LL64" t="n">
        <v>74.1368785803064</v>
      </c>
      <c r="LM64" t="n">
        <v>5.13234337759679</v>
      </c>
      <c r="LN64" t="n">
        <v>12.9607899071584</v>
      </c>
      <c r="LO64" t="n">
        <v>1.54538532563633</v>
      </c>
      <c r="LP64" t="n">
        <v>14.9029396278382</v>
      </c>
      <c r="LQ64" t="n">
        <v>6.92088675128835</v>
      </c>
      <c r="LR64" t="n">
        <v>2.58592858517496</v>
      </c>
      <c r="LS64" t="n">
        <v>6.12968938962149</v>
      </c>
      <c r="LT64" t="n">
        <v>0.40335722730263</v>
      </c>
      <c r="LU64" t="n">
        <v>31.3673187567837</v>
      </c>
      <c r="LV64" t="n">
        <v>8.54767716060744</v>
      </c>
      <c r="LW64" t="n">
        <v>1.49224092677156</v>
      </c>
      <c r="LX64" t="n">
        <v>93.1510892830305</v>
      </c>
      <c r="LY64" t="n">
        <v>67.7747121292093</v>
      </c>
      <c r="LZ64" t="n">
        <v>1.59962344326948</v>
      </c>
      <c r="MA64" t="n">
        <v>41.9756128272277</v>
      </c>
      <c r="MB64" t="n">
        <v>1.90244252343057</v>
      </c>
      <c r="MC64" t="n">
        <v>0</v>
      </c>
      <c r="MD64" t="n">
        <v>0</v>
      </c>
      <c r="ME64" t="n">
        <v>0</v>
      </c>
      <c r="MF64" t="n">
        <v>36.9185233895455</v>
      </c>
      <c r="MG64" t="n">
        <v>0.069185320483824</v>
      </c>
      <c r="MH64" t="n">
        <v>0.0282440462420021</v>
      </c>
      <c r="MI64" t="n">
        <v>6.5686908248035</v>
      </c>
      <c r="MJ64" t="n">
        <v>26.2757890322247</v>
      </c>
      <c r="MK64" t="n">
        <v>6.63062470762204</v>
      </c>
      <c r="ML64" t="n">
        <v>21.1890810838553</v>
      </c>
      <c r="MM64" t="n">
        <v>45.0495104871927</v>
      </c>
      <c r="MN64" t="n">
        <v>6.84726001349387</v>
      </c>
      <c r="MO64" t="n">
        <v>1.12677577941027</v>
      </c>
      <c r="MP64" t="n">
        <v>0</v>
      </c>
      <c r="MQ64" t="n">
        <v>6.43340727705966</v>
      </c>
      <c r="MR64" t="n">
        <v>4.31704404894287</v>
      </c>
      <c r="MS64" t="n">
        <v>2.98232911057748</v>
      </c>
      <c r="MT64" t="n">
        <v>15.9672326135058</v>
      </c>
      <c r="MU64" t="n">
        <v>15.628453751591</v>
      </c>
      <c r="MV64" t="n">
        <v>0.5252378233454</v>
      </c>
      <c r="MW64" t="n">
        <v>0.0453876764652617</v>
      </c>
      <c r="MX64" t="n">
        <v>0</v>
      </c>
      <c r="MY64" t="n">
        <v>0</v>
      </c>
      <c r="MZ64" t="n">
        <v>74.4464893268326</v>
      </c>
      <c r="NA64" t="n">
        <v>0</v>
      </c>
      <c r="NB64" t="n">
        <v>0.168011693034264</v>
      </c>
      <c r="NC64" t="n">
        <v>17.9744257243562</v>
      </c>
      <c r="ND64" t="n">
        <v>0</v>
      </c>
      <c r="NE64" t="n">
        <v>2.2671655749563</v>
      </c>
      <c r="NF64" t="n">
        <v>0.0931879616578441</v>
      </c>
      <c r="NG64" t="n">
        <v>0.255802939134945</v>
      </c>
      <c r="NH64" t="n">
        <v>0</v>
      </c>
      <c r="NI64" t="n">
        <v>3.47761291893185</v>
      </c>
      <c r="NJ64" t="n">
        <v>11.2030886523647</v>
      </c>
      <c r="NK64" t="n">
        <v>0.251086782247106</v>
      </c>
      <c r="NL64" t="n">
        <v>1.67581683152141</v>
      </c>
      <c r="NM64" t="n">
        <v>0.659335193235502</v>
      </c>
      <c r="NN64" t="n">
        <v>0.88553219798547</v>
      </c>
      <c r="NO64" t="n">
        <v>0.658333110114412</v>
      </c>
      <c r="NP64" t="n">
        <v>0.0732845162065396</v>
      </c>
      <c r="NQ64" t="n">
        <v>0</v>
      </c>
      <c r="NR64" t="n">
        <v>0.0372993908891214</v>
      </c>
      <c r="NS64" t="n">
        <v>0.75074488844104</v>
      </c>
      <c r="NT64" t="n">
        <v>4.79421310697487</v>
      </c>
      <c r="NU64" t="n">
        <v>0.171875749890631</v>
      </c>
      <c r="NV64" t="n">
        <v>27.8358335549544</v>
      </c>
      <c r="NW64" t="n">
        <v>17.8806952139</v>
      </c>
      <c r="NX64" t="n">
        <v>0.341994033168711</v>
      </c>
      <c r="NY64" t="n">
        <v>7.50712061451807</v>
      </c>
      <c r="NZ64" t="n">
        <v>0.101556682398039</v>
      </c>
      <c r="OA64" t="n">
        <v>0</v>
      </c>
      <c r="OB64" t="n">
        <v>0</v>
      </c>
      <c r="OC64" t="n">
        <v>0</v>
      </c>
      <c r="OD64" t="n">
        <v>1.21293495708961</v>
      </c>
      <c r="OE64" t="n">
        <v>0.0081843012352355</v>
      </c>
      <c r="OF64" t="n">
        <v>0.00178130598861318</v>
      </c>
      <c r="OG64" t="n">
        <v>0.0662281583371608</v>
      </c>
      <c r="OH64" t="n">
        <v>4.65706075610611</v>
      </c>
      <c r="OI64" t="n">
        <v>1.51779488323659</v>
      </c>
      <c r="OJ64" t="n">
        <v>4.36242722112075</v>
      </c>
      <c r="OK64" t="n">
        <v>12.9588583450992</v>
      </c>
      <c r="OL64" t="n">
        <v>9.92039667099165</v>
      </c>
      <c r="OM64" t="n">
        <v>0.830578853634291</v>
      </c>
      <c r="ON64" t="n">
        <v>0.0157582221496588</v>
      </c>
      <c r="OO64" t="n">
        <v>0</v>
      </c>
      <c r="OP64" t="n">
        <v>14.316328762693</v>
      </c>
      <c r="OQ64" t="n">
        <v>11.7234798165082</v>
      </c>
      <c r="OR64" t="n">
        <v>16.0973460380217</v>
      </c>
      <c r="OS64" t="n">
        <v>19.0970968609848</v>
      </c>
      <c r="OT64" t="n">
        <v>0.839508726064888</v>
      </c>
      <c r="OU64" t="n">
        <v>0.342591981029807</v>
      </c>
      <c r="OV64" t="n">
        <v>0</v>
      </c>
      <c r="OW64" t="n">
        <v>0</v>
      </c>
      <c r="OX64" t="n">
        <v>110.540807364554</v>
      </c>
      <c r="OY64" t="n">
        <v>0.656875841102646</v>
      </c>
      <c r="OZ64" t="n">
        <v>0.0563496183609324</v>
      </c>
      <c r="PA64" t="n">
        <v>1.4495695144822</v>
      </c>
      <c r="PB64" t="n">
        <v>0</v>
      </c>
      <c r="PC64" t="n">
        <v>4.54880916410014</v>
      </c>
      <c r="PD64" t="n">
        <v>0</v>
      </c>
      <c r="PE64" t="n">
        <v>0</v>
      </c>
      <c r="PF64" t="n">
        <v>0</v>
      </c>
      <c r="PG64" t="n">
        <v>8.84695568429489</v>
      </c>
      <c r="PH64" t="n">
        <v>7.00024390724492</v>
      </c>
      <c r="PI64" t="n">
        <v>0.137507543520125</v>
      </c>
      <c r="PJ64" t="n">
        <v>0</v>
      </c>
      <c r="PK64" t="n">
        <v>0.103310996606161</v>
      </c>
      <c r="PL64" t="n">
        <v>2.53718275022807</v>
      </c>
      <c r="PM64" t="n">
        <v>0</v>
      </c>
      <c r="PN64" t="n">
        <v>0</v>
      </c>
      <c r="PO64" t="n">
        <v>0</v>
      </c>
      <c r="PP64" t="n">
        <v>0</v>
      </c>
      <c r="PQ64" t="n">
        <v>0.47814759144301</v>
      </c>
      <c r="PR64" t="n">
        <v>1.27197102748421</v>
      </c>
      <c r="PS64" t="n">
        <v>0.478655816005894</v>
      </c>
      <c r="PT64" t="n">
        <v>29.9728718596464</v>
      </c>
      <c r="PU64" t="n">
        <v>22.7753850023544</v>
      </c>
      <c r="PV64" t="n">
        <v>0.311728158873953</v>
      </c>
      <c r="PW64" t="n">
        <v>8.01749450954374</v>
      </c>
      <c r="PX64" t="n">
        <v>0.0400025834688121</v>
      </c>
      <c r="PY64" t="n">
        <v>0</v>
      </c>
      <c r="PZ64" t="n">
        <v>0</v>
      </c>
      <c r="QA64" t="n">
        <v>0</v>
      </c>
      <c r="QB64" t="n">
        <v>1.01421331438425</v>
      </c>
      <c r="QC64" t="n">
        <v>0.00182144788191318</v>
      </c>
      <c r="QD64" t="n">
        <v>0</v>
      </c>
      <c r="QE64" t="n">
        <v>0.0999987647084063</v>
      </c>
      <c r="QF64" t="n">
        <v>3.24397013569149</v>
      </c>
      <c r="QG64" t="n">
        <v>2.34389673977988</v>
      </c>
      <c r="QH64" t="n">
        <v>6.59063194777412</v>
      </c>
      <c r="QI64" t="n">
        <v>12.5348568396495</v>
      </c>
    </row>
    <row r="65">
      <c r="A65" t="s">
        <v>64</v>
      </c>
      <c r="B65" t="n">
        <v>0.960120016799079</v>
      </c>
      <c r="C65" t="n">
        <v>0.049480746096603</v>
      </c>
      <c r="D65" t="n">
        <v>0.396526223752672</v>
      </c>
      <c r="E65" t="n">
        <v>0</v>
      </c>
      <c r="F65" t="n">
        <v>0</v>
      </c>
      <c r="G65" t="n">
        <v>0.414838686239261</v>
      </c>
      <c r="H65" t="n">
        <v>67.1204279494806</v>
      </c>
      <c r="I65" t="n">
        <v>62.8269215847023</v>
      </c>
      <c r="J65" t="n">
        <v>3.62068200353289</v>
      </c>
      <c r="K65" t="n">
        <v>2.26207208360088</v>
      </c>
      <c r="L65" t="n">
        <v>0.0491751303073652</v>
      </c>
      <c r="M65" t="n">
        <v>2.47052149338827</v>
      </c>
      <c r="N65" t="n">
        <v>7.60998297592797</v>
      </c>
      <c r="O65" t="n">
        <v>358.965675113308</v>
      </c>
      <c r="P65" t="n">
        <v>271.038057131655</v>
      </c>
      <c r="Q65" t="n">
        <v>1.02494234681244</v>
      </c>
      <c r="R65" t="n">
        <v>0</v>
      </c>
      <c r="S65" t="n">
        <v>39.6095641010298</v>
      </c>
      <c r="T65" t="n">
        <v>0</v>
      </c>
      <c r="U65" t="n">
        <v>2.51082950244726</v>
      </c>
      <c r="V65" t="n">
        <v>0.794964471681502</v>
      </c>
      <c r="W65" t="n">
        <v>3.14162480315633</v>
      </c>
      <c r="X65" t="n">
        <v>1.63752198486303</v>
      </c>
      <c r="Y65" t="n">
        <v>13.6913145069777</v>
      </c>
      <c r="Z65" t="n">
        <v>0.44185670327894</v>
      </c>
      <c r="AA65" t="n">
        <v>0</v>
      </c>
      <c r="AB65" t="n">
        <v>1.36790482463345</v>
      </c>
      <c r="AC65" t="n">
        <v>4.2390215788775</v>
      </c>
      <c r="AD65" t="n">
        <v>1.5040320751585</v>
      </c>
      <c r="AE65" t="n">
        <v>1.88583938173226</v>
      </c>
      <c r="AF65" t="n">
        <v>1.54495835050565</v>
      </c>
      <c r="AG65" t="n">
        <v>7.05418787991232</v>
      </c>
      <c r="AH65" t="n">
        <v>1.3306246862604</v>
      </c>
      <c r="AI65" t="n">
        <v>0.0448624426114545</v>
      </c>
      <c r="AJ65" t="n">
        <v>8.06976077446143</v>
      </c>
      <c r="AK65" t="n">
        <v>268.710791915531</v>
      </c>
      <c r="AL65" t="n">
        <v>1.12166070068213</v>
      </c>
      <c r="AM65" t="n">
        <v>23.8960599159326</v>
      </c>
      <c r="AN65" t="n">
        <v>1.41286190894563</v>
      </c>
      <c r="AO65" t="n">
        <v>3.41789289476401</v>
      </c>
      <c r="AP65" t="n">
        <v>0.459102808895994</v>
      </c>
      <c r="AQ65" t="n">
        <v>0.281796779993811</v>
      </c>
      <c r="AR65" t="n">
        <v>54.6931303197477</v>
      </c>
      <c r="AS65" t="n">
        <v>8.52215579415114</v>
      </c>
      <c r="AT65" t="n">
        <v>3.61190534386356</v>
      </c>
      <c r="AU65" t="n">
        <v>129.433526550232</v>
      </c>
      <c r="AV65" t="n">
        <v>22.5639042965716</v>
      </c>
      <c r="AW65" t="n">
        <v>7.52629007411923</v>
      </c>
      <c r="AX65" t="n">
        <v>26.8933247703551</v>
      </c>
      <c r="AY65" t="n">
        <v>24.9219222525342</v>
      </c>
      <c r="AZ65" t="n">
        <v>0.622409772901119</v>
      </c>
      <c r="BA65" t="n">
        <v>0.297037207507157</v>
      </c>
      <c r="BB65" t="n">
        <v>0.184999930966261</v>
      </c>
      <c r="BC65" t="n">
        <v>0</v>
      </c>
      <c r="BD65" t="n">
        <v>0.0813397600031386</v>
      </c>
      <c r="BE65" t="n">
        <v>0.042341094807126</v>
      </c>
      <c r="BF65" t="n">
        <v>22.425140834886</v>
      </c>
      <c r="BG65" t="n">
        <v>13.9176659575669</v>
      </c>
      <c r="BH65" t="n">
        <v>1.76966732037528</v>
      </c>
      <c r="BI65" t="n">
        <v>0.668462199162277</v>
      </c>
      <c r="BJ65" t="n">
        <v>0.0345393251974769</v>
      </c>
      <c r="BK65" t="n">
        <v>0.3195702943143</v>
      </c>
      <c r="BL65" t="n">
        <v>2.90008117074742</v>
      </c>
      <c r="BM65" t="n">
        <v>197.686612246464</v>
      </c>
      <c r="BN65" t="n">
        <v>26.5897769342042</v>
      </c>
      <c r="BO65" t="n">
        <v>0.311613750937111</v>
      </c>
      <c r="BP65" t="n">
        <v>0</v>
      </c>
      <c r="BQ65" t="n">
        <v>32.8293991895845</v>
      </c>
      <c r="BR65" t="n">
        <v>0.173102701382533</v>
      </c>
      <c r="BS65" t="n">
        <v>0.642334348129424</v>
      </c>
      <c r="BT65" t="n">
        <v>0.213300824655817</v>
      </c>
      <c r="BU65" t="n">
        <v>1.85630559626177</v>
      </c>
      <c r="BV65" t="n">
        <v>0.183256796875182</v>
      </c>
      <c r="BW65" t="n">
        <v>3.86753302644028</v>
      </c>
      <c r="BX65" t="n">
        <v>0.20694173626286</v>
      </c>
      <c r="BY65" t="n">
        <v>0</v>
      </c>
      <c r="BZ65" t="n">
        <v>0.4942619697551</v>
      </c>
      <c r="CA65" t="n">
        <v>0.459518438803506</v>
      </c>
      <c r="CB65" t="n">
        <v>1.48476858744578</v>
      </c>
      <c r="CC65" t="n">
        <v>0.873018348656846</v>
      </c>
      <c r="CD65" t="n">
        <v>0.373635596621629</v>
      </c>
      <c r="CE65" t="n">
        <v>25.735425922593</v>
      </c>
      <c r="CF65" t="n">
        <v>0.85500241843153</v>
      </c>
      <c r="CG65" t="n">
        <v>0.0865267801922847</v>
      </c>
      <c r="CH65" t="n">
        <v>5.47638070380076</v>
      </c>
      <c r="CI65" t="n">
        <v>179.714974264468</v>
      </c>
      <c r="CJ65" t="n">
        <v>0.48758964758412</v>
      </c>
      <c r="CK65" t="n">
        <v>14.0157643880895</v>
      </c>
      <c r="CL65" t="n">
        <v>0.383824883410998</v>
      </c>
      <c r="CM65" t="n">
        <v>1.00007404754578</v>
      </c>
      <c r="CN65" t="n">
        <v>0.187202251602865</v>
      </c>
      <c r="CO65" t="n">
        <v>0.157092645548256</v>
      </c>
      <c r="CP65" t="n">
        <v>21.0257740579979</v>
      </c>
      <c r="CQ65" t="n">
        <v>1.69368812862821</v>
      </c>
      <c r="CR65" t="n">
        <v>0</v>
      </c>
      <c r="CS65" t="n">
        <v>23.8565195187187</v>
      </c>
      <c r="CT65" t="n">
        <v>11.3365002063253</v>
      </c>
      <c r="CU65" t="n">
        <v>8.47214684799597</v>
      </c>
      <c r="CV65" t="n">
        <v>20.3043780539696</v>
      </c>
      <c r="CW65" t="n">
        <v>13.1671258701852</v>
      </c>
      <c r="CX65" t="n">
        <v>0.466326580949764</v>
      </c>
      <c r="CY65" t="n">
        <v>0.0537580633438737</v>
      </c>
      <c r="CZ65" t="n">
        <v>0</v>
      </c>
      <c r="DA65" t="n">
        <v>0</v>
      </c>
      <c r="DB65" t="n">
        <v>0.71371304673639</v>
      </c>
      <c r="DC65" t="n">
        <v>1.5631016385352</v>
      </c>
      <c r="DD65" t="n">
        <v>3.3836371982784</v>
      </c>
      <c r="DE65" t="n">
        <v>1.63766912436307</v>
      </c>
      <c r="DF65" t="n">
        <v>0</v>
      </c>
      <c r="DG65" t="n">
        <v>0.0377601776746545</v>
      </c>
      <c r="DH65" t="n">
        <v>0</v>
      </c>
      <c r="DI65" t="n">
        <v>0</v>
      </c>
      <c r="DJ65" t="n">
        <v>0.164393161870578</v>
      </c>
      <c r="DK65" t="n">
        <v>0</v>
      </c>
      <c r="DL65" t="n">
        <v>8.0219606779257</v>
      </c>
      <c r="DM65" t="n">
        <v>0</v>
      </c>
      <c r="DN65" t="n">
        <v>0</v>
      </c>
      <c r="DO65" t="n">
        <v>0</v>
      </c>
      <c r="DP65" t="n">
        <v>0</v>
      </c>
      <c r="DQ65" t="n">
        <v>0.13362998326975</v>
      </c>
      <c r="DR65" t="n">
        <v>0</v>
      </c>
      <c r="DS65" t="n">
        <v>0.160474617470674</v>
      </c>
      <c r="DT65" t="n">
        <v>0.0641615431102421</v>
      </c>
      <c r="DU65" t="n">
        <v>0.394522714304355</v>
      </c>
      <c r="DV65" t="n">
        <v>0</v>
      </c>
      <c r="DW65" t="n">
        <v>0</v>
      </c>
      <c r="DX65" t="n">
        <v>0.266568194309531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0.0518349675992145</v>
      </c>
      <c r="EE65" t="n">
        <v>0.037346592103543</v>
      </c>
      <c r="EF65" t="n">
        <v>1.24592824739964</v>
      </c>
      <c r="EG65" t="n">
        <v>27.7393233990602</v>
      </c>
      <c r="EH65" t="n">
        <v>0.104562453565161</v>
      </c>
      <c r="EI65" t="n">
        <v>1.4947159553629</v>
      </c>
      <c r="EJ65" t="n">
        <v>0.0286644928387371</v>
      </c>
      <c r="EK65" t="n">
        <v>0.378743024554148</v>
      </c>
      <c r="EL65" t="n">
        <v>0.025266635430682</v>
      </c>
      <c r="EM65" t="n">
        <v>0.0271996431448172</v>
      </c>
      <c r="EN65" t="n">
        <v>0</v>
      </c>
      <c r="EO65" t="n">
        <v>0.183023145331116</v>
      </c>
      <c r="EP65" t="n">
        <v>0</v>
      </c>
      <c r="EQ65" t="n">
        <v>0</v>
      </c>
      <c r="ER65" t="n">
        <v>2.8844149106815</v>
      </c>
      <c r="ES65" t="n">
        <v>1.16843480787072</v>
      </c>
      <c r="ET65" t="n">
        <v>5.4215166847919</v>
      </c>
      <c r="EU65" t="n">
        <v>3.40487866414605</v>
      </c>
      <c r="EV65" t="n">
        <v>0.421051770552489</v>
      </c>
      <c r="EW65" t="n">
        <v>0.0110909100689518</v>
      </c>
      <c r="EX65" t="n">
        <v>0.0138452129739301</v>
      </c>
      <c r="EY65" t="n">
        <v>0.0202375430932356</v>
      </c>
      <c r="EZ65" t="n">
        <v>1.82760070765874</v>
      </c>
      <c r="FA65" t="n">
        <v>0.243687954324645</v>
      </c>
      <c r="FB65" t="n">
        <v>26.3223148226265</v>
      </c>
      <c r="FC65" t="n">
        <v>11.653260551089</v>
      </c>
      <c r="FD65" t="n">
        <v>0.0985039181651665</v>
      </c>
      <c r="FE65" t="n">
        <v>1.02421053840051</v>
      </c>
      <c r="FF65" t="n">
        <v>0</v>
      </c>
      <c r="FG65" t="n">
        <v>0</v>
      </c>
      <c r="FH65" t="n">
        <v>0.248134133787682</v>
      </c>
      <c r="FI65" t="n">
        <v>147.447045388546</v>
      </c>
      <c r="FJ65" t="n">
        <v>0</v>
      </c>
      <c r="FK65" t="n">
        <v>3.10949160741564</v>
      </c>
      <c r="FL65" t="n">
        <v>0</v>
      </c>
      <c r="FM65" t="n">
        <v>8.30835785613302</v>
      </c>
      <c r="FN65" t="n">
        <v>0</v>
      </c>
      <c r="FO65" t="n">
        <v>0.796978476850547</v>
      </c>
      <c r="FP65" t="n">
        <v>0</v>
      </c>
      <c r="FQ65" t="n">
        <v>0.300423213512783</v>
      </c>
      <c r="FR65" t="n">
        <v>0.655389735733489</v>
      </c>
      <c r="FS65" t="n">
        <v>3.39830533789406</v>
      </c>
      <c r="FT65" t="n">
        <v>0.208952903388423</v>
      </c>
      <c r="FU65" t="n">
        <v>0</v>
      </c>
      <c r="FV65" t="n">
        <v>0.313756112548606</v>
      </c>
      <c r="FW65" t="n">
        <v>0.53081389805871</v>
      </c>
      <c r="FX65" t="n">
        <v>0</v>
      </c>
      <c r="FY65" t="n">
        <v>0</v>
      </c>
      <c r="FZ65" t="n">
        <v>0</v>
      </c>
      <c r="GA65" t="n">
        <v>0.550370176480255</v>
      </c>
      <c r="GB65" t="n">
        <v>0.574748104539682</v>
      </c>
      <c r="GC65" t="n">
        <v>0.050067077499927</v>
      </c>
      <c r="GD65" t="n">
        <v>2.31041072262495</v>
      </c>
      <c r="GE65" t="n">
        <v>107.169148433628</v>
      </c>
      <c r="GF65" t="n">
        <v>0.258697938316774</v>
      </c>
      <c r="GG65" t="n">
        <v>7.25991655298974</v>
      </c>
      <c r="GH65" t="n">
        <v>0.103295836548262</v>
      </c>
      <c r="GI65" t="n">
        <v>0.50366551186962</v>
      </c>
      <c r="GJ65" t="n">
        <v>0.129567195757982</v>
      </c>
      <c r="GK65" t="n">
        <v>0</v>
      </c>
      <c r="GL65" t="n">
        <v>11.8856565574989</v>
      </c>
      <c r="GM65" t="n">
        <v>0.911921863182387</v>
      </c>
      <c r="GN65" t="n">
        <v>0</v>
      </c>
      <c r="GO65" t="n">
        <v>11.6191014788722</v>
      </c>
      <c r="GP65" t="n">
        <v>5.915498759045</v>
      </c>
      <c r="GQ65" t="n">
        <v>3.67685972132119</v>
      </c>
      <c r="GR65" t="n">
        <v>13.5787856892878</v>
      </c>
      <c r="GS65" t="n">
        <v>10.2440494461544</v>
      </c>
      <c r="GT65" t="n">
        <v>0.656942380079731</v>
      </c>
      <c r="GU65" t="n">
        <v>0.879923598669505</v>
      </c>
      <c r="GV65" t="n">
        <v>0</v>
      </c>
      <c r="GW65" t="n">
        <v>0.158623770172664</v>
      </c>
      <c r="GX65" t="n">
        <v>0</v>
      </c>
      <c r="GY65" t="n">
        <v>0.104759386716082</v>
      </c>
      <c r="GZ65" t="n">
        <v>52.598983243698</v>
      </c>
      <c r="HA65" t="n">
        <v>20.5521653064603</v>
      </c>
      <c r="HB65" t="n">
        <v>6.14094168258075</v>
      </c>
      <c r="HC65" t="n">
        <v>5.41635974401609</v>
      </c>
      <c r="HD65" t="n">
        <v>0.757015245445264</v>
      </c>
      <c r="HE65" t="n">
        <v>4.60348203200944</v>
      </c>
      <c r="HF65" t="n">
        <v>4.24678751962891</v>
      </c>
      <c r="HG65" t="n">
        <v>535.969831038945</v>
      </c>
      <c r="HH65" t="n">
        <v>163.977772629896</v>
      </c>
      <c r="HI65" t="n">
        <v>2.71853051741704</v>
      </c>
      <c r="HJ65" t="n">
        <v>0</v>
      </c>
      <c r="HK65" t="n">
        <v>31.6923630143344</v>
      </c>
      <c r="HL65" t="n">
        <v>0.893476108398253</v>
      </c>
      <c r="HM65" t="n">
        <v>6.71571572425905</v>
      </c>
      <c r="HN65" t="n">
        <v>0.318678275840917</v>
      </c>
      <c r="HO65" t="n">
        <v>5.53145123753437</v>
      </c>
      <c r="HP65" t="n">
        <v>5.90094133064218</v>
      </c>
      <c r="HQ65" t="n">
        <v>9.23619360393849</v>
      </c>
      <c r="HR65" t="n">
        <v>1.78588138678341</v>
      </c>
      <c r="HS65" t="n">
        <v>0.249824469748767</v>
      </c>
      <c r="HT65" t="n">
        <v>1.33666831807712</v>
      </c>
      <c r="HU65" t="n">
        <v>3.1657961618088</v>
      </c>
      <c r="HV65" t="n">
        <v>2.06651930557945</v>
      </c>
      <c r="HW65" t="n">
        <v>1.021352729864</v>
      </c>
      <c r="HX65" t="n">
        <v>0.379566683136867</v>
      </c>
      <c r="HY65" t="n">
        <v>12.2980637347397</v>
      </c>
      <c r="HZ65" t="n">
        <v>1.25017875855375</v>
      </c>
      <c r="IA65" t="n">
        <v>0.270668283420461</v>
      </c>
      <c r="IB65" t="n">
        <v>11.7878221556245</v>
      </c>
      <c r="IC65" t="n">
        <v>330.331407819719</v>
      </c>
      <c r="ID65" t="n">
        <v>0.881711735866911</v>
      </c>
      <c r="IE65" t="n">
        <v>38.9114956362561</v>
      </c>
      <c r="IF65" t="n">
        <v>0.45989918032145</v>
      </c>
      <c r="IG65" t="n">
        <v>1.75344250262359</v>
      </c>
      <c r="IH65" t="n">
        <v>0.160015688942744</v>
      </c>
      <c r="II65" t="n">
        <v>0.0902561750296458</v>
      </c>
      <c r="IJ65" t="n">
        <v>9.67377525202988</v>
      </c>
      <c r="IK65" t="n">
        <v>5.79989920213967</v>
      </c>
      <c r="IL65" t="n">
        <v>0.532009248523243</v>
      </c>
      <c r="IM65" t="n">
        <v>43.6220555040534</v>
      </c>
      <c r="IN65" t="n">
        <v>21.372360403345</v>
      </c>
      <c r="IO65" t="n">
        <v>11.0650736887411</v>
      </c>
      <c r="IP65" t="n">
        <v>30.9711676476095</v>
      </c>
      <c r="IQ65" t="n">
        <v>27.6393948572487</v>
      </c>
      <c r="IR65" t="n">
        <v>0.331229633547069</v>
      </c>
      <c r="IS65" t="n">
        <v>0.0209021080961212</v>
      </c>
      <c r="IT65" t="n">
        <v>0</v>
      </c>
      <c r="IU65" t="n">
        <v>0</v>
      </c>
      <c r="IV65" t="n">
        <v>11.1096812470353</v>
      </c>
      <c r="IW65" t="n">
        <v>0.668503021021356</v>
      </c>
      <c r="IX65" t="n">
        <v>15.3496619262286</v>
      </c>
      <c r="IY65" t="n">
        <v>5.75735692170283</v>
      </c>
      <c r="IZ65" t="n">
        <v>1.21068797139701</v>
      </c>
      <c r="JA65" t="n">
        <v>0.346811807276658</v>
      </c>
      <c r="JB65" t="n">
        <v>0.0724095401516145</v>
      </c>
      <c r="JC65" t="n">
        <v>0</v>
      </c>
      <c r="JD65" t="n">
        <v>0.218986364282411</v>
      </c>
      <c r="JE65" t="n">
        <v>23.3885849634726</v>
      </c>
      <c r="JF65" t="n">
        <v>36.6869655750805</v>
      </c>
      <c r="JG65" t="n">
        <v>0</v>
      </c>
      <c r="JH65" t="n">
        <v>0</v>
      </c>
      <c r="JI65" t="n">
        <v>7.44448287588977</v>
      </c>
      <c r="JJ65" t="n">
        <v>0.25318469197645</v>
      </c>
      <c r="JK65" t="n">
        <v>0.593253002244651</v>
      </c>
      <c r="JL65" t="n">
        <v>0</v>
      </c>
      <c r="JM65" t="n">
        <v>4.16371152394481</v>
      </c>
      <c r="JN65" t="n">
        <v>0.584322268324069</v>
      </c>
      <c r="JO65" t="n">
        <v>0.477561796280575</v>
      </c>
      <c r="JP65" t="n">
        <v>0.254268805184187</v>
      </c>
      <c r="JQ65" t="n">
        <v>0.633356356621831</v>
      </c>
      <c r="JR65" t="n">
        <v>0.394703682253551</v>
      </c>
      <c r="JS65" t="n">
        <v>1.80243953421185</v>
      </c>
      <c r="JT65" t="n">
        <v>0.825825614259813</v>
      </c>
      <c r="JU65" t="n">
        <v>0</v>
      </c>
      <c r="JV65" t="n">
        <v>0</v>
      </c>
      <c r="JW65" t="n">
        <v>3.59280673466259</v>
      </c>
      <c r="JX65" t="n">
        <v>0.21007447860872</v>
      </c>
      <c r="JY65" t="n">
        <v>0.0307049936427352</v>
      </c>
      <c r="JZ65" t="n">
        <v>2.33871513623882</v>
      </c>
      <c r="KA65" t="n">
        <v>112.050253084758</v>
      </c>
      <c r="KB65" t="n">
        <v>0.28756310081093</v>
      </c>
      <c r="KC65" t="n">
        <v>8.20935023734185</v>
      </c>
      <c r="KD65" t="n">
        <v>0.108889392474365</v>
      </c>
      <c r="KE65" t="n">
        <v>0.482953632648883</v>
      </c>
      <c r="KF65" t="n">
        <v>0.0279864836561754</v>
      </c>
      <c r="KG65" t="n">
        <v>0</v>
      </c>
      <c r="KH65" t="n">
        <v>55.7159194540417</v>
      </c>
      <c r="KI65" t="n">
        <v>2.48619353128997</v>
      </c>
      <c r="KJ65" t="n">
        <v>0.225951981388694</v>
      </c>
      <c r="KK65" t="n">
        <v>2.53103672749999</v>
      </c>
      <c r="KL65" t="n">
        <v>7.24391853936356</v>
      </c>
      <c r="KM65" t="n">
        <v>3.19206530255437</v>
      </c>
      <c r="KN65" t="n">
        <v>13.485930364904</v>
      </c>
      <c r="KO65" t="n">
        <v>14.1281976832628</v>
      </c>
      <c r="KP65" t="n">
        <v>0.434408975196858</v>
      </c>
      <c r="KQ65" t="n">
        <v>0</v>
      </c>
      <c r="KR65" t="n">
        <v>0</v>
      </c>
      <c r="KS65" t="n">
        <v>0.464225570638965</v>
      </c>
      <c r="KT65" t="n">
        <v>3.44644662565995</v>
      </c>
      <c r="KU65" t="n">
        <v>2.7027439325616</v>
      </c>
      <c r="KV65" t="n">
        <v>85.2277968558187</v>
      </c>
      <c r="KW65" t="n">
        <v>43.6579118206535</v>
      </c>
      <c r="KX65" t="n">
        <v>5.77003681319692</v>
      </c>
      <c r="KY65" t="n">
        <v>1.64833243431982</v>
      </c>
      <c r="KZ65" t="n">
        <v>0.13487664200362</v>
      </c>
      <c r="LA65" t="n">
        <v>0.650007479415086</v>
      </c>
      <c r="LB65" t="n">
        <v>11.0308386835907</v>
      </c>
      <c r="LC65" t="n">
        <v>499.81786218557</v>
      </c>
      <c r="LD65" t="n">
        <v>332.238684231706</v>
      </c>
      <c r="LE65" t="n">
        <v>5.36913055117811</v>
      </c>
      <c r="LF65" t="n">
        <v>21.4303140657208</v>
      </c>
      <c r="LG65" t="n">
        <v>166.547598836977</v>
      </c>
      <c r="LH65" t="n">
        <v>0.189376583967108</v>
      </c>
      <c r="LI65" t="n">
        <v>9.07568273862387</v>
      </c>
      <c r="LJ65" t="n">
        <v>2.78113591094153</v>
      </c>
      <c r="LK65" t="n">
        <v>15.2766505697598</v>
      </c>
      <c r="LL65" t="n">
        <v>3.39413314927594</v>
      </c>
      <c r="LM65" t="n">
        <v>27.2531343851908</v>
      </c>
      <c r="LN65" t="n">
        <v>5.10674633302943</v>
      </c>
      <c r="LO65" t="n">
        <v>1.48179598681882</v>
      </c>
      <c r="LP65" t="n">
        <v>4.34892705751237</v>
      </c>
      <c r="LQ65" t="n">
        <v>9.22098000060192</v>
      </c>
      <c r="LR65" t="n">
        <v>6.50214567133179</v>
      </c>
      <c r="LS65" t="n">
        <v>3.30706843825076</v>
      </c>
      <c r="LT65" t="n">
        <v>2.30943102542419</v>
      </c>
      <c r="LU65" t="n">
        <v>30.6085605266503</v>
      </c>
      <c r="LV65" t="n">
        <v>3.94518721519506</v>
      </c>
      <c r="LW65" t="n">
        <v>0.390374046327559</v>
      </c>
      <c r="LX65" t="n">
        <v>15.3943295423031</v>
      </c>
      <c r="LY65" t="n">
        <v>630.183966673192</v>
      </c>
      <c r="LZ65" t="n">
        <v>1.59147852284925</v>
      </c>
      <c r="MA65" t="n">
        <v>67.1505188034836</v>
      </c>
      <c r="MB65" t="n">
        <v>4.7901602352892</v>
      </c>
      <c r="MC65" t="n">
        <v>13.1337800472408</v>
      </c>
      <c r="MD65" t="n">
        <v>1.52438965290756</v>
      </c>
      <c r="ME65" t="n">
        <v>0.425607291093195</v>
      </c>
      <c r="MF65" t="n">
        <v>267.114137977795</v>
      </c>
      <c r="MG65" t="n">
        <v>16.9214810719546</v>
      </c>
      <c r="MH65" t="n">
        <v>7.63038727376265</v>
      </c>
      <c r="MI65" t="n">
        <v>378.588230311676</v>
      </c>
      <c r="MJ65" t="n">
        <v>52.2612678115097</v>
      </c>
      <c r="MK65" t="n">
        <v>16.7496382037062</v>
      </c>
      <c r="ML65" t="n">
        <v>61.6718956703267</v>
      </c>
      <c r="MM65" t="n">
        <v>45.9673869711216</v>
      </c>
      <c r="MN65" t="n">
        <v>0.5968515222009</v>
      </c>
      <c r="MO65" t="n">
        <v>0.59164094195793</v>
      </c>
      <c r="MP65" t="n">
        <v>0</v>
      </c>
      <c r="MQ65" t="n">
        <v>2.64257083144819</v>
      </c>
      <c r="MR65" t="n">
        <v>1.46824411796583</v>
      </c>
      <c r="MS65" t="n">
        <v>0.341601872291862</v>
      </c>
      <c r="MT65" t="n">
        <v>19.9341651670848</v>
      </c>
      <c r="MU65" t="n">
        <v>19.5161246886425</v>
      </c>
      <c r="MV65" t="n">
        <v>0.929385635823167</v>
      </c>
      <c r="MW65" t="n">
        <v>0.107155537935208</v>
      </c>
      <c r="MX65" t="n">
        <v>0</v>
      </c>
      <c r="MY65" t="n">
        <v>0</v>
      </c>
      <c r="MZ65" t="n">
        <v>4.43075202394026</v>
      </c>
      <c r="NA65" t="n">
        <v>0</v>
      </c>
      <c r="NB65" t="n">
        <v>23.3236955715088</v>
      </c>
      <c r="NC65" t="n">
        <v>4.5383871343886</v>
      </c>
      <c r="ND65" t="n">
        <v>0</v>
      </c>
      <c r="NE65" t="n">
        <v>4.38420988606615</v>
      </c>
      <c r="NF65" t="n">
        <v>0.15301249770957</v>
      </c>
      <c r="NG65" t="n">
        <v>1.05412726643093</v>
      </c>
      <c r="NH65" t="n">
        <v>0</v>
      </c>
      <c r="NI65" t="n">
        <v>3.19308082656883</v>
      </c>
      <c r="NJ65" t="n">
        <v>0.512899589211582</v>
      </c>
      <c r="NK65" t="n">
        <v>1.33328994486135</v>
      </c>
      <c r="NL65" t="n">
        <v>0.660297059091616</v>
      </c>
      <c r="NM65" t="n">
        <v>0.632204944033932</v>
      </c>
      <c r="NN65" t="n">
        <v>0.258413107231788</v>
      </c>
      <c r="NO65" t="n">
        <v>0.877124082541736</v>
      </c>
      <c r="NP65" t="n">
        <v>0.184269048480222</v>
      </c>
      <c r="NQ65" t="n">
        <v>0</v>
      </c>
      <c r="NR65" t="n">
        <v>0.213558515177248</v>
      </c>
      <c r="NS65" t="n">
        <v>0.732584781507703</v>
      </c>
      <c r="NT65" t="n">
        <v>2.21277288568228</v>
      </c>
      <c r="NU65" t="n">
        <v>0.0449631361442082</v>
      </c>
      <c r="NV65" t="n">
        <v>4.60020379931005</v>
      </c>
      <c r="NW65" t="n">
        <v>166.258580564499</v>
      </c>
      <c r="NX65" t="n">
        <v>0.34025267697887</v>
      </c>
      <c r="NY65" t="n">
        <v>12.0095219588604</v>
      </c>
      <c r="NZ65" t="n">
        <v>0.255709581582392</v>
      </c>
      <c r="OA65" t="n">
        <v>0.555506533656208</v>
      </c>
      <c r="OB65" t="n">
        <v>0.203947901095721</v>
      </c>
      <c r="OC65" t="n">
        <v>0.160098767808533</v>
      </c>
      <c r="OD65" t="n">
        <v>8.77586766045668</v>
      </c>
      <c r="OE65" t="n">
        <v>2.00173241188631</v>
      </c>
      <c r="OF65" t="n">
        <v>0.481236095909597</v>
      </c>
      <c r="OG65" t="n">
        <v>3.8170773949339</v>
      </c>
      <c r="OH65" t="n">
        <v>9.26266758691228</v>
      </c>
      <c r="OI65" t="n">
        <v>3.83410557566705</v>
      </c>
      <c r="OJ65" t="n">
        <v>12.6970657852333</v>
      </c>
      <c r="OK65" t="n">
        <v>13.2228929862062</v>
      </c>
      <c r="OL65" t="n">
        <v>0.864726013361492</v>
      </c>
      <c r="OM65" t="n">
        <v>0.436115564705979</v>
      </c>
      <c r="ON65" t="n">
        <v>0.0372340647087506</v>
      </c>
      <c r="OO65" t="n">
        <v>0</v>
      </c>
      <c r="OP65" t="n">
        <v>4.86904123710209</v>
      </c>
      <c r="OQ65" t="n">
        <v>1.34283055511589</v>
      </c>
      <c r="OR65" t="n">
        <v>20.0966042420038</v>
      </c>
      <c r="OS65" t="n">
        <v>23.8476134270239</v>
      </c>
      <c r="OT65" t="n">
        <v>1.48547442029861</v>
      </c>
      <c r="OU65" t="n">
        <v>0.808823691330283</v>
      </c>
      <c r="OV65" t="n">
        <v>0</v>
      </c>
      <c r="OW65" t="n">
        <v>0</v>
      </c>
      <c r="OX65" t="n">
        <v>6.57893891823797</v>
      </c>
      <c r="OY65" t="n">
        <v>10.7888904692324</v>
      </c>
      <c r="OZ65" t="n">
        <v>7.82255877841224</v>
      </c>
      <c r="PA65" t="n">
        <v>0.366003773128256</v>
      </c>
      <c r="PB65" t="n">
        <v>0</v>
      </c>
      <c r="PC65" t="n">
        <v>8.7964171330806</v>
      </c>
      <c r="PD65" t="n">
        <v>0</v>
      </c>
      <c r="PE65" t="n">
        <v>0</v>
      </c>
      <c r="PF65" t="n">
        <v>0</v>
      </c>
      <c r="PG65" t="n">
        <v>8.12311353435587</v>
      </c>
      <c r="PH65" t="n">
        <v>0.320485031924562</v>
      </c>
      <c r="PI65" t="n">
        <v>0.730175533244664</v>
      </c>
      <c r="PJ65" t="n">
        <v>0</v>
      </c>
      <c r="PK65" t="n">
        <v>0.0990599675211924</v>
      </c>
      <c r="PL65" t="n">
        <v>0.740392364719061</v>
      </c>
      <c r="PM65" t="n">
        <v>0</v>
      </c>
      <c r="PN65" t="n">
        <v>0</v>
      </c>
      <c r="PO65" t="n">
        <v>0</v>
      </c>
      <c r="PP65" t="n">
        <v>0</v>
      </c>
      <c r="PQ65" t="n">
        <v>0.466581463555608</v>
      </c>
      <c r="PR65" t="n">
        <v>0.587079242867967</v>
      </c>
      <c r="PS65" t="n">
        <v>0.125217586744988</v>
      </c>
      <c r="PT65" t="n">
        <v>4.95337489113696</v>
      </c>
      <c r="PU65" t="n">
        <v>211.770467367389</v>
      </c>
      <c r="PV65" t="n">
        <v>0.310140909663862</v>
      </c>
      <c r="PW65" t="n">
        <v>12.8259929887366</v>
      </c>
      <c r="PX65" t="n">
        <v>0.100722509238074</v>
      </c>
      <c r="PY65" t="n">
        <v>0.870981879182374</v>
      </c>
      <c r="PZ65" t="n">
        <v>0.0904760555022565</v>
      </c>
      <c r="QA65" t="n">
        <v>0.0379538442168708</v>
      </c>
      <c r="QB65" t="n">
        <v>7.3380701697855</v>
      </c>
      <c r="QC65" t="n">
        <v>0.445493287330394</v>
      </c>
      <c r="QD65" t="n">
        <v>0</v>
      </c>
      <c r="QE65" t="n">
        <v>5.76345521109859</v>
      </c>
      <c r="QF65" t="n">
        <v>6.45209899599952</v>
      </c>
      <c r="QG65" t="n">
        <v>5.92092360966079</v>
      </c>
      <c r="QH65" t="n">
        <v>19.1823687056605</v>
      </c>
      <c r="QI65" t="n">
        <v>12.7902525187169</v>
      </c>
    </row>
    <row r="66">
      <c r="A66" t="s">
        <v>65</v>
      </c>
      <c r="B66" t="n">
        <v>0.0519879898963963</v>
      </c>
      <c r="C66" t="n">
        <v>0.00267925309643097</v>
      </c>
      <c r="D66" t="n">
        <v>0.0333991136885023</v>
      </c>
      <c r="E66" t="n">
        <v>0</v>
      </c>
      <c r="F66" t="n">
        <v>0</v>
      </c>
      <c r="G66" t="n">
        <v>0.00852685271031197</v>
      </c>
      <c r="H66" t="n">
        <v>0.421223025989205</v>
      </c>
      <c r="I66" t="n">
        <v>0.0499150421498298</v>
      </c>
      <c r="J66" t="n">
        <v>0.0997254687291514</v>
      </c>
      <c r="K66" t="n">
        <v>0.0360310034844548</v>
      </c>
      <c r="L66" t="n">
        <v>0.000768935996142233</v>
      </c>
      <c r="M66" t="n">
        <v>0.0307684450557042</v>
      </c>
      <c r="N66" t="n">
        <v>0.0616482557175307</v>
      </c>
      <c r="O66" t="n">
        <v>0.877563561589447</v>
      </c>
      <c r="P66" t="n">
        <v>19.4028451365608</v>
      </c>
      <c r="Q66" t="n">
        <v>0.0208967002382973</v>
      </c>
      <c r="R66" t="n">
        <v>0</v>
      </c>
      <c r="S66" t="n">
        <v>0.370258005212707</v>
      </c>
      <c r="T66" t="n">
        <v>0</v>
      </c>
      <c r="U66" t="n">
        <v>0.0805686788354992</v>
      </c>
      <c r="V66" t="n">
        <v>0.00992691022132737</v>
      </c>
      <c r="W66" t="n">
        <v>0.0168037030953167</v>
      </c>
      <c r="X66" t="n">
        <v>0.0191182023670152</v>
      </c>
      <c r="Y66" t="n">
        <v>0.0327472361576436</v>
      </c>
      <c r="Z66" t="n">
        <v>0.0149317210202993</v>
      </c>
      <c r="AA66" t="n">
        <v>0</v>
      </c>
      <c r="AB66" t="n">
        <v>0.0617369545529765</v>
      </c>
      <c r="AC66" t="n">
        <v>0.173012322869366</v>
      </c>
      <c r="AD66" t="n">
        <v>0.0486972157658844</v>
      </c>
      <c r="AE66" t="n">
        <v>0.0418499655929789</v>
      </c>
      <c r="AF66" t="n">
        <v>0.0431285617614167</v>
      </c>
      <c r="AG66" t="n">
        <v>0.0784890093752904</v>
      </c>
      <c r="AH66" t="n">
        <v>0.256078257014478</v>
      </c>
      <c r="AI66" t="n">
        <v>0.00755746143130644</v>
      </c>
      <c r="AJ66" t="n">
        <v>0.41257777590239</v>
      </c>
      <c r="AK66" t="n">
        <v>67.5195749944017</v>
      </c>
      <c r="AL66" t="n">
        <v>0.714813370648086</v>
      </c>
      <c r="AM66" t="n">
        <v>1.47737229298925</v>
      </c>
      <c r="AN66" t="n">
        <v>0.498562252731741</v>
      </c>
      <c r="AO66" t="n">
        <v>2.438119408216</v>
      </c>
      <c r="AP66" t="n">
        <v>0.3274963561278</v>
      </c>
      <c r="AQ66" t="n">
        <v>0.201016889525225</v>
      </c>
      <c r="AR66" t="n">
        <v>19.4075296268039</v>
      </c>
      <c r="AS66" t="n">
        <v>3.44007145370789</v>
      </c>
      <c r="AT66" t="n">
        <v>1.53629835844696</v>
      </c>
      <c r="AU66" t="n">
        <v>51.187855769049</v>
      </c>
      <c r="AV66" t="n">
        <v>8.82184207323871</v>
      </c>
      <c r="AW66" t="n">
        <v>3.07218665086922</v>
      </c>
      <c r="AX66" t="n">
        <v>10.8599943890168</v>
      </c>
      <c r="AY66" t="n">
        <v>7.6917158316566</v>
      </c>
      <c r="AZ66" t="n">
        <v>0.0337018627034552</v>
      </c>
      <c r="BA66" t="n">
        <v>0.0160837885591906</v>
      </c>
      <c r="BB66" t="n">
        <v>0.0155824088208632</v>
      </c>
      <c r="BC66" t="n">
        <v>0</v>
      </c>
      <c r="BD66" t="n">
        <v>0.00263811131571785</v>
      </c>
      <c r="BE66" t="n">
        <v>0.000870305231864243</v>
      </c>
      <c r="BF66" t="n">
        <v>0.140731904865303</v>
      </c>
      <c r="BG66" t="n">
        <v>0.011057375809232</v>
      </c>
      <c r="BH66" t="n">
        <v>0.0487424476512669</v>
      </c>
      <c r="BI66" t="n">
        <v>0.0106474784786265</v>
      </c>
      <c r="BJ66" t="n">
        <v>0.000540080529747466</v>
      </c>
      <c r="BK66" t="n">
        <v>0.00398000222558656</v>
      </c>
      <c r="BL66" t="n">
        <v>0.0234934751078114</v>
      </c>
      <c r="BM66" t="n">
        <v>0.483284557685909</v>
      </c>
      <c r="BN66" t="n">
        <v>1.90348665250156</v>
      </c>
      <c r="BO66" t="n">
        <v>0.00635323456359822</v>
      </c>
      <c r="BP66" t="n">
        <v>0</v>
      </c>
      <c r="BQ66" t="n">
        <v>0.306879111955468</v>
      </c>
      <c r="BR66" t="n">
        <v>0.0129097993019087</v>
      </c>
      <c r="BS66" t="n">
        <v>0.020611526887432</v>
      </c>
      <c r="BT66" t="n">
        <v>0.00266353807235516</v>
      </c>
      <c r="BU66" t="n">
        <v>0.00992887758666115</v>
      </c>
      <c r="BV66" t="n">
        <v>0.00213953800936834</v>
      </c>
      <c r="BW66" t="n">
        <v>0.00925046439476491</v>
      </c>
      <c r="BX66" t="n">
        <v>0.00699320899830887</v>
      </c>
      <c r="BY66" t="n">
        <v>0</v>
      </c>
      <c r="BZ66" t="n">
        <v>0.0223072747566425</v>
      </c>
      <c r="CA66" t="n">
        <v>0.0187548827056813</v>
      </c>
      <c r="CB66" t="n">
        <v>0.0480735068483397</v>
      </c>
      <c r="CC66" t="n">
        <v>0.0193737537816014</v>
      </c>
      <c r="CD66" t="n">
        <v>0.0104302914702429</v>
      </c>
      <c r="CE66" t="n">
        <v>0.286347361440081</v>
      </c>
      <c r="CF66" t="n">
        <v>0.164544917372938</v>
      </c>
      <c r="CG66" t="n">
        <v>0.0145761747692124</v>
      </c>
      <c r="CH66" t="n">
        <v>0.27998760234868</v>
      </c>
      <c r="CI66" t="n">
        <v>45.1573924365535</v>
      </c>
      <c r="CJ66" t="n">
        <v>0.310731756288472</v>
      </c>
      <c r="CK66" t="n">
        <v>0.866523688209491</v>
      </c>
      <c r="CL66" t="n">
        <v>0.135441827199298</v>
      </c>
      <c r="CM66" t="n">
        <v>0.713392730565024</v>
      </c>
      <c r="CN66" t="n">
        <v>0.133538837207913</v>
      </c>
      <c r="CO66" t="n">
        <v>0.112060453551288</v>
      </c>
      <c r="CP66" t="n">
        <v>7.46086995883182</v>
      </c>
      <c r="CQ66" t="n">
        <v>0.683677736421643</v>
      </c>
      <c r="CR66" t="n">
        <v>0</v>
      </c>
      <c r="CS66" t="n">
        <v>9.43468135979244</v>
      </c>
      <c r="CT66" t="n">
        <v>4.43224776922297</v>
      </c>
      <c r="CU66" t="n">
        <v>3.45827973600432</v>
      </c>
      <c r="CV66" t="n">
        <v>8.19926259105206</v>
      </c>
      <c r="CW66" t="n">
        <v>4.06380332491488</v>
      </c>
      <c r="CX66" t="n">
        <v>0.0252503657403809</v>
      </c>
      <c r="CY66" t="n">
        <v>0.00291085864774569</v>
      </c>
      <c r="CZ66" t="n">
        <v>0</v>
      </c>
      <c r="DA66" t="n">
        <v>0</v>
      </c>
      <c r="DB66" t="n">
        <v>0.023148020902669</v>
      </c>
      <c r="DC66" t="n">
        <v>0.0321289645473174</v>
      </c>
      <c r="DD66" t="n">
        <v>0.0212344578699828</v>
      </c>
      <c r="DE66" t="n">
        <v>0.00130110343318112</v>
      </c>
      <c r="DF66" t="n">
        <v>0</v>
      </c>
      <c r="DG66" t="n">
        <v>0.000601456117703966</v>
      </c>
      <c r="DH66" t="n">
        <v>0</v>
      </c>
      <c r="DI66" t="n">
        <v>0</v>
      </c>
      <c r="DJ66" t="n">
        <v>0.00133174433021317</v>
      </c>
      <c r="DK66" t="n">
        <v>0</v>
      </c>
      <c r="DL66" t="n">
        <v>0.57426939365112</v>
      </c>
      <c r="DM66" t="n">
        <v>0</v>
      </c>
      <c r="DN66" t="n">
        <v>0</v>
      </c>
      <c r="DO66" t="n">
        <v>0</v>
      </c>
      <c r="DP66" t="n">
        <v>0</v>
      </c>
      <c r="DQ66" t="n">
        <v>0.00428798179819053</v>
      </c>
      <c r="DR66" t="n">
        <v>0</v>
      </c>
      <c r="DS66" t="n">
        <v>0.000858335414083356</v>
      </c>
      <c r="DT66" t="n">
        <v>0.000749091234621917</v>
      </c>
      <c r="DU66" t="n">
        <v>0.000943629516968211</v>
      </c>
      <c r="DV66" t="n">
        <v>0</v>
      </c>
      <c r="DW66" t="n">
        <v>0</v>
      </c>
      <c r="DX66" t="n">
        <v>0.0120308870916998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0.00997562144477688</v>
      </c>
      <c r="EE66" t="n">
        <v>0.0062913522533255</v>
      </c>
      <c r="EF66" t="n">
        <v>0.0636998195625464</v>
      </c>
      <c r="EG66" t="n">
        <v>6.97012320638601</v>
      </c>
      <c r="EH66" t="n">
        <v>0.0666356945827667</v>
      </c>
      <c r="EI66" t="n">
        <v>0.0924107131514917</v>
      </c>
      <c r="EJ66" t="n">
        <v>0.0101149546410792</v>
      </c>
      <c r="EK66" t="n">
        <v>0.270172514857478</v>
      </c>
      <c r="EL66" t="n">
        <v>0.0180236994303219</v>
      </c>
      <c r="EM66" t="n">
        <v>0.019402590978106</v>
      </c>
      <c r="EN66" t="n">
        <v>0</v>
      </c>
      <c r="EO66" t="n">
        <v>0.0738795103996473</v>
      </c>
      <c r="EP66" t="n">
        <v>0</v>
      </c>
      <c r="EQ66" t="n">
        <v>0</v>
      </c>
      <c r="ER66" t="n">
        <v>1.12772384075363</v>
      </c>
      <c r="ES66" t="n">
        <v>0.476948109068393</v>
      </c>
      <c r="ET66" t="n">
        <v>2.18930315532064</v>
      </c>
      <c r="EU66" t="n">
        <v>1.05085630476272</v>
      </c>
      <c r="EV66" t="n">
        <v>0.0227988530708066</v>
      </c>
      <c r="EW66" t="n">
        <v>0.000600543797105687</v>
      </c>
      <c r="EX66" t="n">
        <v>0.00116617215825364</v>
      </c>
      <c r="EY66" t="n">
        <v>0.000798723786600517</v>
      </c>
      <c r="EZ66" t="n">
        <v>0.0592749979506018</v>
      </c>
      <c r="FA66" t="n">
        <v>0.00500891397723944</v>
      </c>
      <c r="FB66" t="n">
        <v>0.165189130036127</v>
      </c>
      <c r="FC66" t="n">
        <v>0.00925833984729544</v>
      </c>
      <c r="FD66" t="n">
        <v>0.00271312128518716</v>
      </c>
      <c r="FE66" t="n">
        <v>0.0163139511536605</v>
      </c>
      <c r="FF66" t="n">
        <v>0</v>
      </c>
      <c r="FG66" t="n">
        <v>0</v>
      </c>
      <c r="FH66" t="n">
        <v>0.00201012756275262</v>
      </c>
      <c r="FI66" t="n">
        <v>0.360463864006411</v>
      </c>
      <c r="FJ66" t="n">
        <v>0</v>
      </c>
      <c r="FK66" t="n">
        <v>0.06339684784783</v>
      </c>
      <c r="FL66" t="n">
        <v>0</v>
      </c>
      <c r="FM66" t="n">
        <v>0.0776639702107995</v>
      </c>
      <c r="FN66" t="n">
        <v>0</v>
      </c>
      <c r="FO66" t="n">
        <v>0.0255738204755007</v>
      </c>
      <c r="FP66" t="n">
        <v>0</v>
      </c>
      <c r="FQ66" t="n">
        <v>0.00160688267985976</v>
      </c>
      <c r="FR66" t="n">
        <v>0.00765172847316948</v>
      </c>
      <c r="FS66" t="n">
        <v>0.00812815361001907</v>
      </c>
      <c r="FT66" t="n">
        <v>0.00706117263045761</v>
      </c>
      <c r="FU66" t="n">
        <v>0</v>
      </c>
      <c r="FV66" t="n">
        <v>0.0141605954685644</v>
      </c>
      <c r="FW66" t="n">
        <v>0.0216647506519179</v>
      </c>
      <c r="FX66" t="n">
        <v>0</v>
      </c>
      <c r="FY66" t="n">
        <v>0</v>
      </c>
      <c r="FZ66" t="n">
        <v>0</v>
      </c>
      <c r="GA66" t="n">
        <v>0.00612373963906613</v>
      </c>
      <c r="GB66" t="n">
        <v>0.110610072361226</v>
      </c>
      <c r="GC66" t="n">
        <v>0.00843422660823464</v>
      </c>
      <c r="GD66" t="n">
        <v>0.118122970928497</v>
      </c>
      <c r="GE66" t="n">
        <v>26.9286369303141</v>
      </c>
      <c r="GF66" t="n">
        <v>0.164863354092254</v>
      </c>
      <c r="GG66" t="n">
        <v>0.448843851351822</v>
      </c>
      <c r="GH66" t="n">
        <v>0.0364504164499297</v>
      </c>
      <c r="GI66" t="n">
        <v>0.35928471065304</v>
      </c>
      <c r="GJ66" t="n">
        <v>0.0924254516901662</v>
      </c>
      <c r="GK66" t="n">
        <v>0</v>
      </c>
      <c r="GL66" t="n">
        <v>4.21755402232645</v>
      </c>
      <c r="GM66" t="n">
        <v>0.368108310305575</v>
      </c>
      <c r="GN66" t="n">
        <v>0</v>
      </c>
      <c r="GO66" t="n">
        <v>4.59507599397465</v>
      </c>
      <c r="GP66" t="n">
        <v>2.31279104674556</v>
      </c>
      <c r="GQ66" t="n">
        <v>1.50087217496511</v>
      </c>
      <c r="GR66" t="n">
        <v>5.48335089300231</v>
      </c>
      <c r="GS66" t="n">
        <v>3.16164686282361</v>
      </c>
      <c r="GT66" t="n">
        <v>0.0355717131405737</v>
      </c>
      <c r="GU66" t="n">
        <v>0.0476455634228968</v>
      </c>
      <c r="GV66" t="n">
        <v>0</v>
      </c>
      <c r="GW66" t="n">
        <v>0.00626047231985924</v>
      </c>
      <c r="GX66" t="n">
        <v>0</v>
      </c>
      <c r="GY66" t="n">
        <v>0.00215328967664179</v>
      </c>
      <c r="GZ66" t="n">
        <v>0.330091800108038</v>
      </c>
      <c r="HA66" t="n">
        <v>0.0163283855338859</v>
      </c>
      <c r="HB66" t="n">
        <v>0.169141694061005</v>
      </c>
      <c r="HC66" t="n">
        <v>0.086273500400148</v>
      </c>
      <c r="HD66" t="n">
        <v>0.011837208528233</v>
      </c>
      <c r="HE66" t="n">
        <v>0.0573328280469824</v>
      </c>
      <c r="HF66" t="n">
        <v>0.0344031049499393</v>
      </c>
      <c r="HG66" t="n">
        <v>1.31028570818802</v>
      </c>
      <c r="HH66" t="n">
        <v>11.7387032723254</v>
      </c>
      <c r="HI66" t="n">
        <v>0.0554258661355934</v>
      </c>
      <c r="HJ66" t="n">
        <v>0</v>
      </c>
      <c r="HK66" t="n">
        <v>0.296250448003777</v>
      </c>
      <c r="HL66" t="n">
        <v>0.0666344149938019</v>
      </c>
      <c r="HM66" t="n">
        <v>0.21549704701612</v>
      </c>
      <c r="HN66" t="n">
        <v>0.00397941134031914</v>
      </c>
      <c r="HO66" t="n">
        <v>0.0295862396389173</v>
      </c>
      <c r="HP66" t="n">
        <v>0.0688939700095309</v>
      </c>
      <c r="HQ66" t="n">
        <v>0.0220913640535935</v>
      </c>
      <c r="HR66" t="n">
        <v>0.0603505218884524</v>
      </c>
      <c r="HS66" t="n">
        <v>0.00834041457751757</v>
      </c>
      <c r="HT66" t="n">
        <v>0.0603271731479149</v>
      </c>
      <c r="HU66" t="n">
        <v>0.129209473812234</v>
      </c>
      <c r="HV66" t="n">
        <v>0.0669093021154904</v>
      </c>
      <c r="HW66" t="n">
        <v>0.0226655445936444</v>
      </c>
      <c r="HX66" t="n">
        <v>0.0105958617789837</v>
      </c>
      <c r="HY66" t="n">
        <v>0.136835431123491</v>
      </c>
      <c r="HZ66" t="n">
        <v>0.240596466270818</v>
      </c>
      <c r="IA66" t="n">
        <v>0.0455963829331435</v>
      </c>
      <c r="IB66" t="n">
        <v>0.602668850245444</v>
      </c>
      <c r="IC66" t="n">
        <v>83.0031280258404</v>
      </c>
      <c r="ID66" t="n">
        <v>0.561898386447625</v>
      </c>
      <c r="IE66" t="n">
        <v>2.40570059390619</v>
      </c>
      <c r="IF66" t="n">
        <v>0.162286469695862</v>
      </c>
      <c r="IG66" t="n">
        <v>1.25080051612694</v>
      </c>
      <c r="IH66" t="n">
        <v>0.114145577061586</v>
      </c>
      <c r="II66" t="n">
        <v>0.0643833317233153</v>
      </c>
      <c r="IJ66" t="n">
        <v>3.43268119248652</v>
      </c>
      <c r="IK66" t="n">
        <v>2.341199593342</v>
      </c>
      <c r="IL66" t="n">
        <v>0.226286366162239</v>
      </c>
      <c r="IM66" t="n">
        <v>17.2514768391508</v>
      </c>
      <c r="IN66" t="n">
        <v>8.35598244579052</v>
      </c>
      <c r="IO66" t="n">
        <v>4.51669698386065</v>
      </c>
      <c r="IP66" t="n">
        <v>12.506698585855</v>
      </c>
      <c r="IQ66" t="n">
        <v>8.53041626752085</v>
      </c>
      <c r="IR66" t="n">
        <v>0.0179352190777579</v>
      </c>
      <c r="IS66" t="n">
        <v>0.00113179453133412</v>
      </c>
      <c r="IT66" t="n">
        <v>0</v>
      </c>
      <c r="IU66" t="n">
        <v>0</v>
      </c>
      <c r="IV66" t="n">
        <v>0.360322870521027</v>
      </c>
      <c r="IW66" t="n">
        <v>0.0137408274245668</v>
      </c>
      <c r="IX66" t="n">
        <v>0.0963288113917235</v>
      </c>
      <c r="IY66" t="n">
        <v>0.00457413328824287</v>
      </c>
      <c r="IZ66" t="n">
        <v>0.0333463213047992</v>
      </c>
      <c r="JA66" t="n">
        <v>0.00552412875214108</v>
      </c>
      <c r="JB66" t="n">
        <v>0.00113224513160758</v>
      </c>
      <c r="JC66" t="n">
        <v>0</v>
      </c>
      <c r="JD66" t="n">
        <v>0.00177400231073292</v>
      </c>
      <c r="JE66" t="n">
        <v>0.0571780851041084</v>
      </c>
      <c r="JF66" t="n">
        <v>2.62631572524097</v>
      </c>
      <c r="JG66" t="n">
        <v>0</v>
      </c>
      <c r="JH66" t="n">
        <v>0</v>
      </c>
      <c r="JI66" t="n">
        <v>0.0695887329746059</v>
      </c>
      <c r="JJ66" t="n">
        <v>0.0188822215576432</v>
      </c>
      <c r="JK66" t="n">
        <v>0.0190365815597823</v>
      </c>
      <c r="JL66" t="n">
        <v>0</v>
      </c>
      <c r="JM66" t="n">
        <v>0.0222705690866153</v>
      </c>
      <c r="JN66" t="n">
        <v>0.00682201001063648</v>
      </c>
      <c r="JO66" t="n">
        <v>0.00114224451674806</v>
      </c>
      <c r="JP66" t="n">
        <v>0.0085925387914242</v>
      </c>
      <c r="JQ66" t="n">
        <v>0.021144664471196</v>
      </c>
      <c r="JR66" t="n">
        <v>0.0178139610697766</v>
      </c>
      <c r="JS66" t="n">
        <v>0.0735651481935005</v>
      </c>
      <c r="JT66" t="n">
        <v>0.0267383979283594</v>
      </c>
      <c r="JU66" t="n">
        <v>0</v>
      </c>
      <c r="JV66" t="n">
        <v>0</v>
      </c>
      <c r="JW66" t="n">
        <v>0.039975663574762</v>
      </c>
      <c r="JX66" t="n">
        <v>0.0404287601761947</v>
      </c>
      <c r="JY66" t="n">
        <v>0.00517251829583243</v>
      </c>
      <c r="JZ66" t="n">
        <v>0.119570073555627</v>
      </c>
      <c r="KA66" t="n">
        <v>28.1551232548794</v>
      </c>
      <c r="KB66" t="n">
        <v>0.183258581886367</v>
      </c>
      <c r="KC66" t="n">
        <v>0.507542524866501</v>
      </c>
      <c r="KD66" t="n">
        <v>0.0384242369808974</v>
      </c>
      <c r="KE66" t="n">
        <v>0.344510100604239</v>
      </c>
      <c r="KF66" t="n">
        <v>0.0199638757172231</v>
      </c>
      <c r="KG66" t="n">
        <v>0</v>
      </c>
      <c r="KH66" t="n">
        <v>19.7704602235669</v>
      </c>
      <c r="KI66" t="n">
        <v>1.00358214540664</v>
      </c>
      <c r="KJ66" t="n">
        <v>0.0961070750885106</v>
      </c>
      <c r="KK66" t="n">
        <v>1.00096432822723</v>
      </c>
      <c r="KL66" t="n">
        <v>2.83216523637627</v>
      </c>
      <c r="KM66" t="n">
        <v>1.3029819890855</v>
      </c>
      <c r="KN66" t="n">
        <v>5.44585429076328</v>
      </c>
      <c r="KO66" t="n">
        <v>4.36042134679546</v>
      </c>
      <c r="KP66" t="n">
        <v>0.0235221107968674</v>
      </c>
      <c r="KQ66" t="n">
        <v>0</v>
      </c>
      <c r="KR66" t="n">
        <v>0</v>
      </c>
      <c r="KS66" t="n">
        <v>0.0183217895526792</v>
      </c>
      <c r="KT66" t="n">
        <v>0.111779403354771</v>
      </c>
      <c r="KU66" t="n">
        <v>0.0555538820054747</v>
      </c>
      <c r="KV66" t="n">
        <v>0.534858188285419</v>
      </c>
      <c r="KW66" t="n">
        <v>0.0346855528447869</v>
      </c>
      <c r="KX66" t="n">
        <v>0.158925756313052</v>
      </c>
      <c r="KY66" t="n">
        <v>0.0262551631820572</v>
      </c>
      <c r="KZ66" t="n">
        <v>0.0021090234927113</v>
      </c>
      <c r="LA66" t="n">
        <v>0.00809534321790119</v>
      </c>
      <c r="LB66" t="n">
        <v>0.0893605105419969</v>
      </c>
      <c r="LC66" t="n">
        <v>1.22190497224321</v>
      </c>
      <c r="LD66" t="n">
        <v>23.7840243054549</v>
      </c>
      <c r="LE66" t="n">
        <v>0.109466753927365</v>
      </c>
      <c r="LF66" t="n">
        <v>0.231422106611427</v>
      </c>
      <c r="LG66" t="n">
        <v>1.55683565618289</v>
      </c>
      <c r="LH66" t="n">
        <v>0.0141234866467723</v>
      </c>
      <c r="LI66" t="n">
        <v>0.291224779328253</v>
      </c>
      <c r="LJ66" t="n">
        <v>0.0347287048474376</v>
      </c>
      <c r="LK66" t="n">
        <v>0.0817106804756693</v>
      </c>
      <c r="LL66" t="n">
        <v>0.0396267805918219</v>
      </c>
      <c r="LM66" t="n">
        <v>0.0651847437507186</v>
      </c>
      <c r="LN66" t="n">
        <v>0.172572942767135</v>
      </c>
      <c r="LO66" t="n">
        <v>0.0494699052570759</v>
      </c>
      <c r="LP66" t="n">
        <v>0.196277918806081</v>
      </c>
      <c r="LQ66" t="n">
        <v>0.376347027103023</v>
      </c>
      <c r="LR66" t="n">
        <v>0.210525025315492</v>
      </c>
      <c r="LS66" t="n">
        <v>0.0733894422266711</v>
      </c>
      <c r="LT66" t="n">
        <v>0.0644693357469088</v>
      </c>
      <c r="LU66" t="n">
        <v>0.340568699762255</v>
      </c>
      <c r="LV66" t="n">
        <v>0.759249904270332</v>
      </c>
      <c r="LW66" t="n">
        <v>0.0657618405768725</v>
      </c>
      <c r="LX66" t="n">
        <v>0.7870565710166</v>
      </c>
      <c r="LY66" t="n">
        <v>158.347765993096</v>
      </c>
      <c r="LZ66" t="n">
        <v>1.01421947522997</v>
      </c>
      <c r="MA66" t="n">
        <v>4.15157629706039</v>
      </c>
      <c r="MB66" t="n">
        <v>1.69032306889355</v>
      </c>
      <c r="MC66" t="n">
        <v>9.36884947023152</v>
      </c>
      <c r="MD66" t="n">
        <v>1.08740797697721</v>
      </c>
      <c r="ME66" t="n">
        <v>0.303602666491398</v>
      </c>
      <c r="MF66" t="n">
        <v>94.7838515776171</v>
      </c>
      <c r="MG66" t="n">
        <v>6.83056088109072</v>
      </c>
      <c r="MH66" t="n">
        <v>3.24553118838292</v>
      </c>
      <c r="MI66" t="n">
        <v>149.722566058128</v>
      </c>
      <c r="MJ66" t="n">
        <v>20.4326629434615</v>
      </c>
      <c r="MK66" t="n">
        <v>6.83710226280871</v>
      </c>
      <c r="ML66" t="n">
        <v>24.9041889263934</v>
      </c>
      <c r="MM66" t="n">
        <v>14.1870307804892</v>
      </c>
      <c r="MN66" t="n">
        <v>0.0323179502175951</v>
      </c>
      <c r="MO66" t="n">
        <v>0.0320358109116092</v>
      </c>
      <c r="MP66" t="n">
        <v>0</v>
      </c>
      <c r="MQ66" t="n">
        <v>0.104295475549098</v>
      </c>
      <c r="MR66" t="n">
        <v>0.0476199022678746</v>
      </c>
      <c r="MS66" t="n">
        <v>0.00702149762599415</v>
      </c>
      <c r="MT66" t="n">
        <v>0.125099461203793</v>
      </c>
      <c r="MU66" t="n">
        <v>0.0155052668802433</v>
      </c>
      <c r="MV66" t="n">
        <v>0.0255983314945001</v>
      </c>
      <c r="MW66" t="n">
        <v>0.00170680748359535</v>
      </c>
      <c r="MX66" t="n">
        <v>0</v>
      </c>
      <c r="MY66" t="n">
        <v>0</v>
      </c>
      <c r="MZ66" t="n">
        <v>0.0358933961688039</v>
      </c>
      <c r="NA66" t="n">
        <v>0</v>
      </c>
      <c r="NB66" t="n">
        <v>1.66967715890339</v>
      </c>
      <c r="NC66" t="n">
        <v>0.0925294147593833</v>
      </c>
      <c r="ND66" t="n">
        <v>0</v>
      </c>
      <c r="NE66" t="n">
        <v>0.0409822436497472</v>
      </c>
      <c r="NF66" t="n">
        <v>0.0114114951432736</v>
      </c>
      <c r="NG66" t="n">
        <v>0.0338253318666347</v>
      </c>
      <c r="NH66" t="n">
        <v>0</v>
      </c>
      <c r="NI66" t="n">
        <v>0.017078927475714</v>
      </c>
      <c r="NJ66" t="n">
        <v>0.00598814442257775</v>
      </c>
      <c r="NK66" t="n">
        <v>0.00318899698555125</v>
      </c>
      <c r="NL66" t="n">
        <v>0.0223135043640063</v>
      </c>
      <c r="NM66" t="n">
        <v>0.0211062244483171</v>
      </c>
      <c r="NN66" t="n">
        <v>0.0116628276834518</v>
      </c>
      <c r="NO66" t="n">
        <v>0.0357991277330068</v>
      </c>
      <c r="NP66" t="n">
        <v>0.00596622223756093</v>
      </c>
      <c r="NQ66" t="n">
        <v>0</v>
      </c>
      <c r="NR66" t="n">
        <v>0.00596163100997764</v>
      </c>
      <c r="NS66" t="n">
        <v>0.00815116562853269</v>
      </c>
      <c r="NT66" t="n">
        <v>0.425847370475977</v>
      </c>
      <c r="NU66" t="n">
        <v>0.00757442411648074</v>
      </c>
      <c r="NV66" t="n">
        <v>0.23519183594928</v>
      </c>
      <c r="NW66" t="n">
        <v>41.7761736283977</v>
      </c>
      <c r="NX66" t="n">
        <v>0.216836662598047</v>
      </c>
      <c r="NY66" t="n">
        <v>0.742487885303497</v>
      </c>
      <c r="NZ66" t="n">
        <v>0.0902332664159284</v>
      </c>
      <c r="OA66" t="n">
        <v>0.396264980442435</v>
      </c>
      <c r="OB66" t="n">
        <v>0.14548417730089</v>
      </c>
      <c r="OC66" t="n">
        <v>0.114204840532242</v>
      </c>
      <c r="OD66" t="n">
        <v>3.11406406299125</v>
      </c>
      <c r="OE66" t="n">
        <v>0.808023544091736</v>
      </c>
      <c r="OF66" t="n">
        <v>0.204690365274219</v>
      </c>
      <c r="OG66" t="n">
        <v>1.50956257129674</v>
      </c>
      <c r="OH66" t="n">
        <v>3.62143845119317</v>
      </c>
      <c r="OI66" t="n">
        <v>1.56505899341995</v>
      </c>
      <c r="OJ66" t="n">
        <v>5.12729699143071</v>
      </c>
      <c r="OK66" t="n">
        <v>4.0810148708317</v>
      </c>
      <c r="OL66" t="n">
        <v>0.0468226538966076</v>
      </c>
      <c r="OM66" t="n">
        <v>0.0236145181574061</v>
      </c>
      <c r="ON66" t="n">
        <v>0.00313619802625786</v>
      </c>
      <c r="OO66" t="n">
        <v>0</v>
      </c>
      <c r="OP66" t="n">
        <v>0.157918744581988</v>
      </c>
      <c r="OQ66" t="n">
        <v>0.0276013755182316</v>
      </c>
      <c r="OR66" t="n">
        <v>0.126118868867996</v>
      </c>
      <c r="OS66" t="n">
        <v>0.018946569390288</v>
      </c>
      <c r="OT66" t="n">
        <v>0.0409148422051138</v>
      </c>
      <c r="OU66" t="n">
        <v>0.0128832009607051</v>
      </c>
      <c r="OV66" t="n">
        <v>0</v>
      </c>
      <c r="OW66" t="n">
        <v>0</v>
      </c>
      <c r="OX66" t="n">
        <v>0.0532957971212928</v>
      </c>
      <c r="OY66" t="n">
        <v>0.0263756058090777</v>
      </c>
      <c r="OZ66" t="n">
        <v>0.559994777690763</v>
      </c>
      <c r="PA66" t="n">
        <v>0.0074621476582883</v>
      </c>
      <c r="PB66" t="n">
        <v>0</v>
      </c>
      <c r="PC66" t="n">
        <v>0.0822261980062694</v>
      </c>
      <c r="PD66" t="n">
        <v>0</v>
      </c>
      <c r="PE66" t="n">
        <v>0</v>
      </c>
      <c r="PF66" t="n">
        <v>0</v>
      </c>
      <c r="PG66" t="n">
        <v>0.0434483417318731</v>
      </c>
      <c r="PH66" t="n">
        <v>0.00374168881552183</v>
      </c>
      <c r="PI66" t="n">
        <v>0.00174645251275983</v>
      </c>
      <c r="PJ66" t="n">
        <v>0</v>
      </c>
      <c r="PK66" t="n">
        <v>0.00330712679183521</v>
      </c>
      <c r="PL66" t="n">
        <v>0.033415753017963</v>
      </c>
      <c r="PM66" t="n">
        <v>0</v>
      </c>
      <c r="PN66" t="n">
        <v>0</v>
      </c>
      <c r="PO66" t="n">
        <v>0</v>
      </c>
      <c r="PP66" t="n">
        <v>0</v>
      </c>
      <c r="PQ66" t="n">
        <v>0.00519145754136166</v>
      </c>
      <c r="PR66" t="n">
        <v>0.112983195633864</v>
      </c>
      <c r="PS66" t="n">
        <v>0.0210939714215404</v>
      </c>
      <c r="PT66" t="n">
        <v>0.253248200648478</v>
      </c>
      <c r="PU66" t="n">
        <v>53.2120494717854</v>
      </c>
      <c r="PV66" t="n">
        <v>0.197646996884055</v>
      </c>
      <c r="PW66" t="n">
        <v>0.792966151670881</v>
      </c>
      <c r="PX66" t="n">
        <v>0.0355423561132047</v>
      </c>
      <c r="PY66" t="n">
        <v>0.621306134868107</v>
      </c>
      <c r="PZ66" t="n">
        <v>0.064540181239706</v>
      </c>
      <c r="QA66" t="n">
        <v>0.0270739917970952</v>
      </c>
      <c r="QB66" t="n">
        <v>2.6038702372875</v>
      </c>
      <c r="QC66" t="n">
        <v>0.17982876370502</v>
      </c>
      <c r="QD66" t="n">
        <v>0</v>
      </c>
      <c r="QE66" t="n">
        <v>2.27930832095959</v>
      </c>
      <c r="QF66" t="n">
        <v>2.52258641215111</v>
      </c>
      <c r="QG66" t="n">
        <v>2.41688564954029</v>
      </c>
      <c r="QH66" t="n">
        <v>7.74617561385193</v>
      </c>
      <c r="QI66" t="n">
        <v>3.94748795025619</v>
      </c>
    </row>
    <row r="67">
      <c r="A67" t="s">
        <v>66</v>
      </c>
      <c r="B67" t="n">
        <v>33.9618500336857</v>
      </c>
      <c r="C67" t="n">
        <v>0.412353980250887</v>
      </c>
      <c r="D67" t="n">
        <v>1.56823768295049</v>
      </c>
      <c r="E67" t="n">
        <v>0</v>
      </c>
      <c r="F67" t="n">
        <v>0</v>
      </c>
      <c r="G67" t="n">
        <v>1.266224458609</v>
      </c>
      <c r="H67" t="n">
        <v>0.0965943977935674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0.0926749500689018</v>
      </c>
      <c r="O67" t="n">
        <v>1.29682094174751</v>
      </c>
      <c r="P67" t="n">
        <v>0.241677128429505</v>
      </c>
      <c r="Q67" t="n">
        <v>1.0164484735034</v>
      </c>
      <c r="R67" t="n">
        <v>0</v>
      </c>
      <c r="S67" t="n">
        <v>3.20531871933451</v>
      </c>
      <c r="T67" t="n">
        <v>0</v>
      </c>
      <c r="U67" t="n">
        <v>0.100750201686678</v>
      </c>
      <c r="V67" t="n">
        <v>0</v>
      </c>
      <c r="W67" t="n">
        <v>0.0610879403061936</v>
      </c>
      <c r="X67" t="n">
        <v>0</v>
      </c>
      <c r="Y67" t="n">
        <v>0.156169319205163</v>
      </c>
      <c r="Z67" t="n">
        <v>8.70905273431255</v>
      </c>
      <c r="AA67" t="n">
        <v>0</v>
      </c>
      <c r="AB67" t="n">
        <v>0.00872502225852534</v>
      </c>
      <c r="AC67" t="n">
        <v>0.127510303134461</v>
      </c>
      <c r="AD67" t="n">
        <v>2.5313367653761</v>
      </c>
      <c r="AE67" t="n">
        <v>0</v>
      </c>
      <c r="AF67" t="n">
        <v>0</v>
      </c>
      <c r="AG67" t="n">
        <v>0.0343099843194685</v>
      </c>
      <c r="AH67" t="n">
        <v>5.56025390076332</v>
      </c>
      <c r="AI67" t="n">
        <v>0.147602998475821</v>
      </c>
      <c r="AJ67" t="n">
        <v>30.7677586618877</v>
      </c>
      <c r="AK67" t="n">
        <v>34.3707873623115</v>
      </c>
      <c r="AL67" t="n">
        <v>0.673872815400016</v>
      </c>
      <c r="AM67" t="n">
        <v>81.9273075575206</v>
      </c>
      <c r="AN67" t="n">
        <v>4.46357166198153</v>
      </c>
      <c r="AO67" t="n">
        <v>1.49103340183509</v>
      </c>
      <c r="AP67" t="n">
        <v>0.200280595082921</v>
      </c>
      <c r="AQ67" t="n">
        <v>0.122932000624457</v>
      </c>
      <c r="AR67" t="n">
        <v>15.2234890042092</v>
      </c>
      <c r="AS67" t="n">
        <v>2.69381251384911</v>
      </c>
      <c r="AT67" t="n">
        <v>1.12041981075989</v>
      </c>
      <c r="AU67" t="n">
        <v>38.6285670162221</v>
      </c>
      <c r="AV67" t="n">
        <v>16.9684014667518</v>
      </c>
      <c r="AW67" t="n">
        <v>0.97342594107828</v>
      </c>
      <c r="AX67" t="n">
        <v>3.81181734717326</v>
      </c>
      <c r="AY67" t="n">
        <v>17.1561569372028</v>
      </c>
      <c r="AZ67" t="n">
        <v>22.0161927643591</v>
      </c>
      <c r="BA67" t="n">
        <v>2.47539668377381</v>
      </c>
      <c r="BB67" t="n">
        <v>0.731663748084141</v>
      </c>
      <c r="BC67" t="n">
        <v>0</v>
      </c>
      <c r="BD67" t="n">
        <v>0.415551706596825</v>
      </c>
      <c r="BE67" t="n">
        <v>0.129238982832338</v>
      </c>
      <c r="BF67" t="n">
        <v>0.0322724845558514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0.035317408533625</v>
      </c>
      <c r="BM67" t="n">
        <v>0.714174519843468</v>
      </c>
      <c r="BN67" t="n">
        <v>0.0237093676181353</v>
      </c>
      <c r="BO67" t="n">
        <v>0.309031354249099</v>
      </c>
      <c r="BP67" t="n">
        <v>0</v>
      </c>
      <c r="BQ67" t="n">
        <v>2.65664846748829</v>
      </c>
      <c r="BR67" t="n">
        <v>0.454993818586361</v>
      </c>
      <c r="BS67" t="n">
        <v>0.0257744761487165</v>
      </c>
      <c r="BT67" t="n">
        <v>0</v>
      </c>
      <c r="BU67" t="n">
        <v>0.0360952986303659</v>
      </c>
      <c r="BV67" t="n">
        <v>0</v>
      </c>
      <c r="BW67" t="n">
        <v>0.0441148291082525</v>
      </c>
      <c r="BX67" t="n">
        <v>4.07884837022761</v>
      </c>
      <c r="BY67" t="n">
        <v>0</v>
      </c>
      <c r="BZ67" t="n">
        <v>0.00315259264387155</v>
      </c>
      <c r="CA67" t="n">
        <v>0.0138223725304141</v>
      </c>
      <c r="CB67" t="n">
        <v>2.49891566513365</v>
      </c>
      <c r="CC67" t="n">
        <v>0</v>
      </c>
      <c r="CD67" t="n">
        <v>0</v>
      </c>
      <c r="CE67" t="n">
        <v>0.125171327286789</v>
      </c>
      <c r="CF67" t="n">
        <v>3.57278095118372</v>
      </c>
      <c r="CG67" t="n">
        <v>0.284683834882824</v>
      </c>
      <c r="CH67" t="n">
        <v>20.8799200551773</v>
      </c>
      <c r="CI67" t="n">
        <v>22.9873356489866</v>
      </c>
      <c r="CJ67" t="n">
        <v>0.292934760375925</v>
      </c>
      <c r="CK67" t="n">
        <v>48.0528523830468</v>
      </c>
      <c r="CL67" t="n">
        <v>1.21259541495829</v>
      </c>
      <c r="CM67" t="n">
        <v>0.436275756763326</v>
      </c>
      <c r="CN67" t="n">
        <v>0.0816657568313383</v>
      </c>
      <c r="CO67" t="n">
        <v>0.0685306382885566</v>
      </c>
      <c r="CP67" t="n">
        <v>5.85239203361794</v>
      </c>
      <c r="CQ67" t="n">
        <v>0.535366682522706</v>
      </c>
      <c r="CR67" t="n">
        <v>0</v>
      </c>
      <c r="CS67" t="n">
        <v>7.11981808395673</v>
      </c>
      <c r="CT67" t="n">
        <v>8.52522170810975</v>
      </c>
      <c r="CU67" t="n">
        <v>1.09575998762298</v>
      </c>
      <c r="CV67" t="n">
        <v>2.87791045363795</v>
      </c>
      <c r="CW67" t="n">
        <v>9.06419960514201</v>
      </c>
      <c r="CX67" t="n">
        <v>16.4951392865831</v>
      </c>
      <c r="CY67" t="n">
        <v>0.447999537984887</v>
      </c>
      <c r="CZ67" t="n">
        <v>0</v>
      </c>
      <c r="DA67" t="n">
        <v>0</v>
      </c>
      <c r="DB67" t="n">
        <v>3.64624477107238</v>
      </c>
      <c r="DC67" t="n">
        <v>4.77110161530002</v>
      </c>
      <c r="DD67" t="n">
        <v>0.00486946236048462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0.00200199239817181</v>
      </c>
      <c r="DK67" t="n">
        <v>0</v>
      </c>
      <c r="DL67" t="n">
        <v>0.00715296014711974</v>
      </c>
      <c r="DM67" t="n">
        <v>0</v>
      </c>
      <c r="DN67" t="n">
        <v>0</v>
      </c>
      <c r="DO67" t="n">
        <v>0</v>
      </c>
      <c r="DP67" t="n">
        <v>0</v>
      </c>
      <c r="DQ67" t="n">
        <v>0.00536207167897798</v>
      </c>
      <c r="DR67" t="n">
        <v>0</v>
      </c>
      <c r="DS67" t="n">
        <v>0.00312038020671941</v>
      </c>
      <c r="DT67" t="n">
        <v>0</v>
      </c>
      <c r="DU67" t="n">
        <v>0.00450010433055814</v>
      </c>
      <c r="DV67" t="n">
        <v>0</v>
      </c>
      <c r="DW67" t="n">
        <v>0</v>
      </c>
      <c r="DX67" t="n">
        <v>0.00170027430774564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0.216601708780464</v>
      </c>
      <c r="EE67" t="n">
        <v>0.12287491844969</v>
      </c>
      <c r="EF67" t="n">
        <v>4.75037869119228</v>
      </c>
      <c r="EG67" t="n">
        <v>3.54813582039979</v>
      </c>
      <c r="EH67" t="n">
        <v>0.062819170651372</v>
      </c>
      <c r="EI67" t="n">
        <v>5.12461276950937</v>
      </c>
      <c r="EJ67" t="n">
        <v>0.090558048971354</v>
      </c>
      <c r="EK67" t="n">
        <v>0.165224165212255</v>
      </c>
      <c r="EL67" t="n">
        <v>0.0110224043106358</v>
      </c>
      <c r="EM67" t="n">
        <v>0.0118656662724716</v>
      </c>
      <c r="EN67" t="n">
        <v>0</v>
      </c>
      <c r="EO67" t="n">
        <v>0.0578527371625098</v>
      </c>
      <c r="EP67" t="n">
        <v>0</v>
      </c>
      <c r="EQ67" t="n">
        <v>0</v>
      </c>
      <c r="ER67" t="n">
        <v>2.16912417096918</v>
      </c>
      <c r="ES67" t="n">
        <v>0.15112156736442</v>
      </c>
      <c r="ET67" t="n">
        <v>0.768437206018471</v>
      </c>
      <c r="EU67" t="n">
        <v>2.34390558329758</v>
      </c>
      <c r="EV67" t="n">
        <v>14.8936558323145</v>
      </c>
      <c r="EW67" t="n">
        <v>0.092427484876807</v>
      </c>
      <c r="EX67" t="n">
        <v>0.0547569956627516</v>
      </c>
      <c r="EY67" t="n">
        <v>0.118151749516219</v>
      </c>
      <c r="EZ67" t="n">
        <v>9.33691706264993</v>
      </c>
      <c r="FA67" t="n">
        <v>0.743815989852723</v>
      </c>
      <c r="FB67" t="n">
        <v>0.0378809883443834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0.003021796307811</v>
      </c>
      <c r="FI67" t="n">
        <v>0.532676045413826</v>
      </c>
      <c r="FJ67" t="n">
        <v>0</v>
      </c>
      <c r="FK67" t="n">
        <v>3.08372271626676</v>
      </c>
      <c r="FL67" t="n">
        <v>0</v>
      </c>
      <c r="FM67" t="n">
        <v>0.672335976615827</v>
      </c>
      <c r="FN67" t="n">
        <v>0</v>
      </c>
      <c r="FO67" t="n">
        <v>0.0319797669273726</v>
      </c>
      <c r="FP67" t="n">
        <v>0</v>
      </c>
      <c r="FQ67" t="n">
        <v>0.00584163815972729</v>
      </c>
      <c r="FR67" t="n">
        <v>0</v>
      </c>
      <c r="FS67" t="n">
        <v>0.0387626060886784</v>
      </c>
      <c r="FT67" t="n">
        <v>4.11848873422813</v>
      </c>
      <c r="FU67" t="n">
        <v>0</v>
      </c>
      <c r="FV67" t="n">
        <v>0.00200125697083386</v>
      </c>
      <c r="FW67" t="n">
        <v>0.0159669489267789</v>
      </c>
      <c r="FX67" t="n">
        <v>0</v>
      </c>
      <c r="FY67" t="n">
        <v>0</v>
      </c>
      <c r="FZ67" t="n">
        <v>0</v>
      </c>
      <c r="GA67" t="n">
        <v>0.00267687683492424</v>
      </c>
      <c r="GB67" t="n">
        <v>2.40168803662018</v>
      </c>
      <c r="GC67" t="n">
        <v>0.164726892557198</v>
      </c>
      <c r="GD67" t="n">
        <v>8.80895500007014</v>
      </c>
      <c r="GE67" t="n">
        <v>13.7080017752697</v>
      </c>
      <c r="GF67" t="n">
        <v>0.15542089325737</v>
      </c>
      <c r="GG67" t="n">
        <v>24.8905224698635</v>
      </c>
      <c r="GH67" t="n">
        <v>0.326336470604954</v>
      </c>
      <c r="GI67" t="n">
        <v>0.219720782561802</v>
      </c>
      <c r="GJ67" t="n">
        <v>0.0565228409994605</v>
      </c>
      <c r="GK67" t="n">
        <v>0</v>
      </c>
      <c r="GL67" t="n">
        <v>3.30829778535388</v>
      </c>
      <c r="GM67" t="n">
        <v>0.288254120909086</v>
      </c>
      <c r="GN67" t="n">
        <v>0</v>
      </c>
      <c r="GO67" t="n">
        <v>3.46764282877444</v>
      </c>
      <c r="GP67" t="n">
        <v>4.44854562846196</v>
      </c>
      <c r="GQ67" t="n">
        <v>0.475553107731999</v>
      </c>
      <c r="GR67" t="n">
        <v>1.92463562188603</v>
      </c>
      <c r="GS67" t="n">
        <v>7.05196486008694</v>
      </c>
      <c r="GT67" t="n">
        <v>23.2376975822486</v>
      </c>
      <c r="GU67" t="n">
        <v>7.33295325659943</v>
      </c>
      <c r="GV67" t="n">
        <v>0</v>
      </c>
      <c r="GW67" t="n">
        <v>0.926084548624047</v>
      </c>
      <c r="GX67" t="n">
        <v>0</v>
      </c>
      <c r="GY67" t="n">
        <v>0.319760191440477</v>
      </c>
      <c r="GZ67" t="n">
        <v>0.0756962860070422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0.0517177006282136</v>
      </c>
      <c r="HG67" t="n">
        <v>1.93627677859946</v>
      </c>
      <c r="HH67" t="n">
        <v>0.146214438056608</v>
      </c>
      <c r="HI67" t="n">
        <v>2.69600158798653</v>
      </c>
      <c r="HJ67" t="n">
        <v>0</v>
      </c>
      <c r="HK67" t="n">
        <v>2.56463626236042</v>
      </c>
      <c r="HL67" t="n">
        <v>2.34846771961945</v>
      </c>
      <c r="HM67" t="n">
        <v>0.26947656662072</v>
      </c>
      <c r="HN67" t="n">
        <v>0</v>
      </c>
      <c r="HO67" t="n">
        <v>0.107557389623877</v>
      </c>
      <c r="HP67" t="n">
        <v>0</v>
      </c>
      <c r="HQ67" t="n">
        <v>0.105352197295521</v>
      </c>
      <c r="HR67" t="n">
        <v>35.1999529696064</v>
      </c>
      <c r="HS67" t="n">
        <v>0.933999157848623</v>
      </c>
      <c r="HT67" t="n">
        <v>0.00852578382462653</v>
      </c>
      <c r="HU67" t="n">
        <v>0.0952275473815931</v>
      </c>
      <c r="HV67" t="n">
        <v>3.47802176627216</v>
      </c>
      <c r="HW67" t="n">
        <v>0</v>
      </c>
      <c r="HX67" t="n">
        <v>0</v>
      </c>
      <c r="HY67" t="n">
        <v>0.0598150178421373</v>
      </c>
      <c r="HZ67" t="n">
        <v>5.22409616376196</v>
      </c>
      <c r="IA67" t="n">
        <v>0.890532211346038</v>
      </c>
      <c r="IB67" t="n">
        <v>44.9436950326091</v>
      </c>
      <c r="IC67" t="n">
        <v>42.252678042174</v>
      </c>
      <c r="ID67" t="n">
        <v>0.529715955510018</v>
      </c>
      <c r="IE67" t="n">
        <v>133.407519136205</v>
      </c>
      <c r="IF67" t="n">
        <v>1.45293247390559</v>
      </c>
      <c r="IG67" t="n">
        <v>0.764927813745785</v>
      </c>
      <c r="IH67" t="n">
        <v>0.0698057968347493</v>
      </c>
      <c r="II67" t="n">
        <v>0.0393736655378007</v>
      </c>
      <c r="IJ67" t="n">
        <v>2.69263452864198</v>
      </c>
      <c r="IK67" t="n">
        <v>1.83332028035795</v>
      </c>
      <c r="IL67" t="n">
        <v>0.165030266522799</v>
      </c>
      <c r="IM67" t="n">
        <v>13.0187095981637</v>
      </c>
      <c r="IN67" t="n">
        <v>16.0723422174402</v>
      </c>
      <c r="IO67" t="n">
        <v>1.43112073312213</v>
      </c>
      <c r="IP67" t="n">
        <v>4.38980435143164</v>
      </c>
      <c r="IQ67" t="n">
        <v>19.0268547913497</v>
      </c>
      <c r="IR67" t="n">
        <v>11.7164218476994</v>
      </c>
      <c r="IS67" t="n">
        <v>0.17419032955248</v>
      </c>
      <c r="IT67" t="n">
        <v>0</v>
      </c>
      <c r="IU67" t="n">
        <v>0</v>
      </c>
      <c r="IV67" t="n">
        <v>56.7575685221365</v>
      </c>
      <c r="IW67" t="n">
        <v>2.04049165121268</v>
      </c>
      <c r="IX67" t="n">
        <v>0.0220900163392116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0.00266683255926312</v>
      </c>
      <c r="JE67" t="n">
        <v>0.0844950057380784</v>
      </c>
      <c r="JF67" t="n">
        <v>0.032712751060899</v>
      </c>
      <c r="JG67" t="n">
        <v>0</v>
      </c>
      <c r="JH67" t="n">
        <v>0</v>
      </c>
      <c r="JI67" t="n">
        <v>0.602428753242308</v>
      </c>
      <c r="JJ67" t="n">
        <v>0.665486262721032</v>
      </c>
      <c r="JK67" t="n">
        <v>0.0238050252194022</v>
      </c>
      <c r="JL67" t="n">
        <v>0</v>
      </c>
      <c r="JM67" t="n">
        <v>0.0809621062233172</v>
      </c>
      <c r="JN67" t="n">
        <v>0</v>
      </c>
      <c r="JO67" t="n">
        <v>0.00544728561786542</v>
      </c>
      <c r="JP67" t="n">
        <v>5.01167101598043</v>
      </c>
      <c r="JQ67" t="n">
        <v>2.36787975292313</v>
      </c>
      <c r="JR67" t="n">
        <v>0.00251757165496288</v>
      </c>
      <c r="JS67" t="n">
        <v>0.0542176082646288</v>
      </c>
      <c r="JT67" t="n">
        <v>1.38989239238456</v>
      </c>
      <c r="JU67" t="n">
        <v>0</v>
      </c>
      <c r="JV67" t="n">
        <v>0</v>
      </c>
      <c r="JW67" t="n">
        <v>0.0174746044233069</v>
      </c>
      <c r="JX67" t="n">
        <v>0.87783388599057</v>
      </c>
      <c r="JY67" t="n">
        <v>0.101023236052946</v>
      </c>
      <c r="JZ67" t="n">
        <v>8.91687187536265</v>
      </c>
      <c r="KA67" t="n">
        <v>14.3323436889727</v>
      </c>
      <c r="KB67" t="n">
        <v>0.172762544172916</v>
      </c>
      <c r="KC67" t="n">
        <v>28.145642591634</v>
      </c>
      <c r="KD67" t="n">
        <v>0.344007863374044</v>
      </c>
      <c r="KE67" t="n">
        <v>0.210685360831588</v>
      </c>
      <c r="KF67" t="n">
        <v>0.0122089202948158</v>
      </c>
      <c r="KG67" t="n">
        <v>0</v>
      </c>
      <c r="KH67" t="n">
        <v>15.508175930127</v>
      </c>
      <c r="KI67" t="n">
        <v>0.785873833829239</v>
      </c>
      <c r="KJ67" t="n">
        <v>0.0700907283349635</v>
      </c>
      <c r="KK67" t="n">
        <v>0.755370918606693</v>
      </c>
      <c r="KL67" t="n">
        <v>5.44753764032954</v>
      </c>
      <c r="KM67" t="n">
        <v>0.412851370399239</v>
      </c>
      <c r="KN67" t="n">
        <v>1.91147445496873</v>
      </c>
      <c r="KO67" t="n">
        <v>9.72579780314639</v>
      </c>
      <c r="KP67" t="n">
        <v>15.3661336195329</v>
      </c>
      <c r="KQ67" t="n">
        <v>0</v>
      </c>
      <c r="KR67" t="n">
        <v>0</v>
      </c>
      <c r="KS67" t="n">
        <v>2.71026295477003</v>
      </c>
      <c r="KT67" t="n">
        <v>17.6073395954524</v>
      </c>
      <c r="KU67" t="n">
        <v>8.24966568039112</v>
      </c>
      <c r="KV67" t="n">
        <v>0.122653087354518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0.134334390425521</v>
      </c>
      <c r="LC67" t="n">
        <v>1.80567200620817</v>
      </c>
      <c r="LD67" t="n">
        <v>0.296248032501626</v>
      </c>
      <c r="LE67" t="n">
        <v>5.32463564390534</v>
      </c>
      <c r="LF67" t="n">
        <v>69.942521755065</v>
      </c>
      <c r="LG67" t="n">
        <v>13.4775059591856</v>
      </c>
      <c r="LH67" t="n">
        <v>0.497769095466755</v>
      </c>
      <c r="LI67" t="n">
        <v>0.364173220630646</v>
      </c>
      <c r="LJ67" t="n">
        <v>0</v>
      </c>
      <c r="LK67" t="n">
        <v>0.29704983139504</v>
      </c>
      <c r="LL67" t="n">
        <v>0</v>
      </c>
      <c r="LM67" t="n">
        <v>0.310861564167046</v>
      </c>
      <c r="LN67" t="n">
        <v>100.654630302245</v>
      </c>
      <c r="LO67" t="n">
        <v>5.53987447740426</v>
      </c>
      <c r="LP67" t="n">
        <v>0.0277391267975579</v>
      </c>
      <c r="LQ67" t="n">
        <v>0.277368240098673</v>
      </c>
      <c r="LR67" t="n">
        <v>10.9433307065201</v>
      </c>
      <c r="LS67" t="n">
        <v>0</v>
      </c>
      <c r="LT67" t="n">
        <v>0</v>
      </c>
      <c r="LU67" t="n">
        <v>0.148873158695048</v>
      </c>
      <c r="LV67" t="n">
        <v>16.4856723530206</v>
      </c>
      <c r="LW67" t="n">
        <v>1.28437901306726</v>
      </c>
      <c r="LX67" t="n">
        <v>58.6943069760034</v>
      </c>
      <c r="LY67" t="n">
        <v>80.6068076509225</v>
      </c>
      <c r="LZ67" t="n">
        <v>0.956130594741241</v>
      </c>
      <c r="MA67" t="n">
        <v>230.224615522996</v>
      </c>
      <c r="MB67" t="n">
        <v>15.1332719405987</v>
      </c>
      <c r="MC67" t="n">
        <v>5.72952557196598</v>
      </c>
      <c r="MD67" t="n">
        <v>0.665005007389834</v>
      </c>
      <c r="ME67" t="n">
        <v>0.185668394704834</v>
      </c>
      <c r="MF67" t="n">
        <v>74.3495411325095</v>
      </c>
      <c r="MG67" t="n">
        <v>5.34879889144675</v>
      </c>
      <c r="MH67" t="n">
        <v>2.36696044092589</v>
      </c>
      <c r="MI67" t="n">
        <v>112.987115594598</v>
      </c>
      <c r="MJ67" t="n">
        <v>39.3012734733975</v>
      </c>
      <c r="MK67" t="n">
        <v>2.1663438653833</v>
      </c>
      <c r="ML67" t="n">
        <v>8.74127701786969</v>
      </c>
      <c r="MM67" t="n">
        <v>31.6437751822896</v>
      </c>
      <c r="MN67" t="n">
        <v>21.1121334153019</v>
      </c>
      <c r="MO67" t="n">
        <v>4.93051371576804</v>
      </c>
      <c r="MP67" t="n">
        <v>0</v>
      </c>
      <c r="MQ67" t="n">
        <v>15.4279778685434</v>
      </c>
      <c r="MR67" t="n">
        <v>7.5010222417414</v>
      </c>
      <c r="MS67" t="n">
        <v>1.04268155345837</v>
      </c>
      <c r="MT67" t="n">
        <v>0.0286876698891334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0.0539580343195548</v>
      </c>
      <c r="NA67" t="n">
        <v>0</v>
      </c>
      <c r="NB67" t="n">
        <v>0.0207970933297687</v>
      </c>
      <c r="NC67" t="n">
        <v>4.50077674052916</v>
      </c>
      <c r="ND67" t="n">
        <v>0</v>
      </c>
      <c r="NE67" t="n">
        <v>0.354782748465891</v>
      </c>
      <c r="NF67" t="n">
        <v>0.40218748793795</v>
      </c>
      <c r="NG67" t="n">
        <v>0.0422981865526226</v>
      </c>
      <c r="NH67" t="n">
        <v>0</v>
      </c>
      <c r="NI67" t="n">
        <v>0.0620884870562254</v>
      </c>
      <c r="NJ67" t="n">
        <v>0</v>
      </c>
      <c r="NK67" t="n">
        <v>0.0152081075112231</v>
      </c>
      <c r="NL67" t="n">
        <v>13.014540382134</v>
      </c>
      <c r="NM67" t="n">
        <v>2.36357505695594</v>
      </c>
      <c r="NN67" t="n">
        <v>0.00164825803074144</v>
      </c>
      <c r="NO67" t="n">
        <v>0.0263840029049931</v>
      </c>
      <c r="NP67" t="n">
        <v>0.310131030343684</v>
      </c>
      <c r="NQ67" t="n">
        <v>0</v>
      </c>
      <c r="NR67" t="n">
        <v>0</v>
      </c>
      <c r="NS67" t="n">
        <v>0.00356312771846997</v>
      </c>
      <c r="NT67" t="n">
        <v>9.24646836644543</v>
      </c>
      <c r="NU67" t="n">
        <v>0.1479342926831</v>
      </c>
      <c r="NV67" t="n">
        <v>17.5393006370894</v>
      </c>
      <c r="NW67" t="n">
        <v>21.2661288331823</v>
      </c>
      <c r="NX67" t="n">
        <v>0.204417458188295</v>
      </c>
      <c r="NY67" t="n">
        <v>41.1744782446892</v>
      </c>
      <c r="NZ67" t="n">
        <v>0.80784826515713</v>
      </c>
      <c r="OA67" t="n">
        <v>0.242336088965193</v>
      </c>
      <c r="OB67" t="n">
        <v>0.0889709368051747</v>
      </c>
      <c r="OC67" t="n">
        <v>0.0698420394464608</v>
      </c>
      <c r="OD67" t="n">
        <v>2.44270759509115</v>
      </c>
      <c r="OE67" t="n">
        <v>0.632738000896145</v>
      </c>
      <c r="OF67" t="n">
        <v>0.149280339371548</v>
      </c>
      <c r="OG67" t="n">
        <v>1.13918112166315</v>
      </c>
      <c r="OH67" t="n">
        <v>6.96566782955545</v>
      </c>
      <c r="OI67" t="n">
        <v>0.495890776389448</v>
      </c>
      <c r="OJ67" t="n">
        <v>1.7996620362724</v>
      </c>
      <c r="OK67" t="n">
        <v>9.10258947670559</v>
      </c>
      <c r="OL67" t="n">
        <v>30.5875251761943</v>
      </c>
      <c r="OM67" t="n">
        <v>3.63442355143105</v>
      </c>
      <c r="ON67" t="n">
        <v>0.147258516254151</v>
      </c>
      <c r="OO67" t="n">
        <v>0</v>
      </c>
      <c r="OP67" t="n">
        <v>24.8751458756458</v>
      </c>
      <c r="OQ67" t="n">
        <v>4.0987616368898</v>
      </c>
      <c r="OR67" t="n">
        <v>0.0289214393256417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0.0801188173065146</v>
      </c>
      <c r="OY67" t="n">
        <v>0.0389765932196841</v>
      </c>
      <c r="OZ67" t="n">
        <v>0.0069751589962858</v>
      </c>
      <c r="PA67" t="n">
        <v>0.362970636982358</v>
      </c>
      <c r="PB67" t="n">
        <v>0</v>
      </c>
      <c r="PC67" t="n">
        <v>0.711831123105062</v>
      </c>
      <c r="PD67" t="n">
        <v>0</v>
      </c>
      <c r="PE67" t="n">
        <v>0</v>
      </c>
      <c r="PF67" t="n">
        <v>0</v>
      </c>
      <c r="PG67" t="n">
        <v>0.157951475996949</v>
      </c>
      <c r="PH67" t="n">
        <v>0</v>
      </c>
      <c r="PI67" t="n">
        <v>0.00832871203630376</v>
      </c>
      <c r="PJ67" t="n">
        <v>0</v>
      </c>
      <c r="PK67" t="n">
        <v>0.370347733888315</v>
      </c>
      <c r="PL67" t="n">
        <v>0.00472250681910348</v>
      </c>
      <c r="PM67" t="n">
        <v>0</v>
      </c>
      <c r="PN67" t="n">
        <v>0</v>
      </c>
      <c r="PO67" t="n">
        <v>0</v>
      </c>
      <c r="PP67" t="n">
        <v>0</v>
      </c>
      <c r="PQ67" t="n">
        <v>0.0022693473679562</v>
      </c>
      <c r="PR67" t="n">
        <v>2.45321590973021</v>
      </c>
      <c r="PS67" t="n">
        <v>0.411981385533106</v>
      </c>
      <c r="PT67" t="n">
        <v>18.8858440134525</v>
      </c>
      <c r="PU67" t="n">
        <v>27.0875525750744</v>
      </c>
      <c r="PV67" t="n">
        <v>0.186326870361785</v>
      </c>
      <c r="PW67" t="n">
        <v>43.9737377632791</v>
      </c>
      <c r="PX67" t="n">
        <v>0.318206708746397</v>
      </c>
      <c r="PY67" t="n">
        <v>0.379960143351326</v>
      </c>
      <c r="PZ67" t="n">
        <v>0.0394695869544384</v>
      </c>
      <c r="QA67" t="n">
        <v>0.0165571160929212</v>
      </c>
      <c r="QB67" t="n">
        <v>2.04250570206457</v>
      </c>
      <c r="QC67" t="n">
        <v>0.140818288380743</v>
      </c>
      <c r="QD67" t="n">
        <v>0</v>
      </c>
      <c r="QE67" t="n">
        <v>1.72006451342816</v>
      </c>
      <c r="QF67" t="n">
        <v>4.85207722158177</v>
      </c>
      <c r="QG67" t="n">
        <v>0.765793050762949</v>
      </c>
      <c r="QH67" t="n">
        <v>2.71887862198098</v>
      </c>
      <c r="QI67" t="n">
        <v>8.80476141663781</v>
      </c>
    </row>
    <row r="68">
      <c r="A68" t="s">
        <v>67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</row>
    <row r="69">
      <c r="A69" t="s">
        <v>68</v>
      </c>
      <c r="B69" t="n">
        <v>350.91541935112</v>
      </c>
      <c r="C69" t="n">
        <v>4.26547905688553</v>
      </c>
      <c r="D69" t="n">
        <v>15.7397915664496</v>
      </c>
      <c r="E69" t="n">
        <v>0</v>
      </c>
      <c r="F69" t="n">
        <v>0</v>
      </c>
      <c r="G69" t="n">
        <v>15.1353988692644</v>
      </c>
      <c r="H69" t="n">
        <v>14.2981545344564</v>
      </c>
      <c r="I69" t="n">
        <v>9.83527169144731</v>
      </c>
      <c r="J69" t="n">
        <v>10.2554572382641</v>
      </c>
      <c r="K69" t="n">
        <v>5.48231091609374</v>
      </c>
      <c r="L69" t="n">
        <v>0.189523925280423</v>
      </c>
      <c r="M69" t="n">
        <v>1.27523551639497</v>
      </c>
      <c r="N69" t="n">
        <v>14.00100750963</v>
      </c>
      <c r="O69" t="n">
        <v>49.1450675224291</v>
      </c>
      <c r="P69" t="n">
        <v>68.0178195593848</v>
      </c>
      <c r="Q69" t="n">
        <v>0.612897068654282</v>
      </c>
      <c r="R69" t="n">
        <v>0</v>
      </c>
      <c r="S69" t="n">
        <v>213.20674997612</v>
      </c>
      <c r="T69" t="n">
        <v>0</v>
      </c>
      <c r="U69" t="n">
        <v>7.99523957251293</v>
      </c>
      <c r="V69" t="n">
        <v>0.763831458304492</v>
      </c>
      <c r="W69" t="n">
        <v>6.00596490523373</v>
      </c>
      <c r="X69" t="n">
        <v>4.08252575250359</v>
      </c>
      <c r="Y69" t="n">
        <v>2.50170411759745</v>
      </c>
      <c r="Z69" t="n">
        <v>4.2395402472908</v>
      </c>
      <c r="AA69" t="n">
        <v>0</v>
      </c>
      <c r="AB69" t="n">
        <v>11.7109172242827</v>
      </c>
      <c r="AC69" t="n">
        <v>6.67730462744901</v>
      </c>
      <c r="AD69" t="n">
        <v>4.27554918517479</v>
      </c>
      <c r="AE69" t="n">
        <v>0.24694532646203</v>
      </c>
      <c r="AF69" t="n">
        <v>0.794877541802112</v>
      </c>
      <c r="AG69" t="n">
        <v>16.5579044100479</v>
      </c>
      <c r="AH69" t="n">
        <v>6.10560269702714</v>
      </c>
      <c r="AI69" t="n">
        <v>3.35660214887253</v>
      </c>
      <c r="AJ69" t="n">
        <v>84.6308851330793</v>
      </c>
      <c r="AK69" t="n">
        <v>48.4532016442283</v>
      </c>
      <c r="AL69" t="n">
        <v>12.7647600240271</v>
      </c>
      <c r="AM69" t="n">
        <v>34.8293318098603</v>
      </c>
      <c r="AN69" t="n">
        <v>0.746905520283717</v>
      </c>
      <c r="AO69" t="n">
        <v>3.25926648204522</v>
      </c>
      <c r="AP69" t="n">
        <v>0.437795578403306</v>
      </c>
      <c r="AQ69" t="n">
        <v>0.268718426240376</v>
      </c>
      <c r="AR69" t="n">
        <v>30.6399108647881</v>
      </c>
      <c r="AS69" t="n">
        <v>5.42176470118612</v>
      </c>
      <c r="AT69" t="n">
        <v>2.25503911235156</v>
      </c>
      <c r="AU69" t="n">
        <v>77.7466880208908</v>
      </c>
      <c r="AV69" t="n">
        <v>239.997804042643</v>
      </c>
      <c r="AW69" t="n">
        <v>14.5613180205599</v>
      </c>
      <c r="AX69" t="n">
        <v>57.0203466750986</v>
      </c>
      <c r="AY69" t="n">
        <v>80.837923929403</v>
      </c>
      <c r="AZ69" t="n">
        <v>227.485296259101</v>
      </c>
      <c r="BA69" t="n">
        <v>25.60604048419</v>
      </c>
      <c r="BB69" t="n">
        <v>7.34342441631993</v>
      </c>
      <c r="BC69" t="n">
        <v>0</v>
      </c>
      <c r="BD69" t="n">
        <v>4.16476183830573</v>
      </c>
      <c r="BE69" t="n">
        <v>1.5448158036485</v>
      </c>
      <c r="BF69" t="n">
        <v>4.77705728210617</v>
      </c>
      <c r="BG69" t="n">
        <v>2.17874794038624</v>
      </c>
      <c r="BH69" t="n">
        <v>5.01252181560087</v>
      </c>
      <c r="BI69" t="n">
        <v>1.62007110119572</v>
      </c>
      <c r="BJ69" t="n">
        <v>0.133116647521774</v>
      </c>
      <c r="BK69" t="n">
        <v>0.164956018551158</v>
      </c>
      <c r="BL69" t="n">
        <v>5.33563062869006</v>
      </c>
      <c r="BM69" t="n">
        <v>27.0647657441511</v>
      </c>
      <c r="BN69" t="n">
        <v>6.67278488037747</v>
      </c>
      <c r="BO69" t="n">
        <v>0.186339412256397</v>
      </c>
      <c r="BP69" t="n">
        <v>0</v>
      </c>
      <c r="BQ69" t="n">
        <v>176.711096517671</v>
      </c>
      <c r="BR69" t="n">
        <v>11.9189467905272</v>
      </c>
      <c r="BS69" t="n">
        <v>2.04538659193827</v>
      </c>
      <c r="BT69" t="n">
        <v>0.204947372817534</v>
      </c>
      <c r="BU69" t="n">
        <v>3.54877076770468</v>
      </c>
      <c r="BV69" t="n">
        <v>0.456879724046472</v>
      </c>
      <c r="BW69" t="n">
        <v>0.706683298543666</v>
      </c>
      <c r="BX69" t="n">
        <v>1.98557091749444</v>
      </c>
      <c r="BY69" t="n">
        <v>0</v>
      </c>
      <c r="BZ69" t="n">
        <v>4.23147934759564</v>
      </c>
      <c r="CA69" t="n">
        <v>0.723833210264832</v>
      </c>
      <c r="CB69" t="n">
        <v>4.22078839213449</v>
      </c>
      <c r="CC69" t="n">
        <v>0.114319280424814</v>
      </c>
      <c r="CD69" t="n">
        <v>0.192234660873002</v>
      </c>
      <c r="CE69" t="n">
        <v>60.4073395311182</v>
      </c>
      <c r="CF69" t="n">
        <v>3.92319872451146</v>
      </c>
      <c r="CG69" t="n">
        <v>6.47392249333943</v>
      </c>
      <c r="CH69" t="n">
        <v>57.4330465600829</v>
      </c>
      <c r="CI69" t="n">
        <v>32.4057170329833</v>
      </c>
      <c r="CJ69" t="n">
        <v>5.54888375586856</v>
      </c>
      <c r="CK69" t="n">
        <v>20.4284601795844</v>
      </c>
      <c r="CL69" t="n">
        <v>0.202907957548284</v>
      </c>
      <c r="CM69" t="n">
        <v>0.953660024783866</v>
      </c>
      <c r="CN69" t="n">
        <v>0.178514085365669</v>
      </c>
      <c r="CO69" t="n">
        <v>0.149801883778061</v>
      </c>
      <c r="CP69" t="n">
        <v>11.7789535766912</v>
      </c>
      <c r="CQ69" t="n">
        <v>1.07751826326816</v>
      </c>
      <c r="CR69" t="n">
        <v>0</v>
      </c>
      <c r="CS69" t="n">
        <v>14.3298682321407</v>
      </c>
      <c r="CT69" t="n">
        <v>120.579094791695</v>
      </c>
      <c r="CU69" t="n">
        <v>16.3912928355994</v>
      </c>
      <c r="CV69" t="n">
        <v>43.0501875668355</v>
      </c>
      <c r="CW69" t="n">
        <v>42.7095112759479</v>
      </c>
      <c r="CX69" t="n">
        <v>170.438262764399</v>
      </c>
      <c r="CY69" t="n">
        <v>4.63420444154866</v>
      </c>
      <c r="CZ69" t="n">
        <v>0</v>
      </c>
      <c r="DA69" t="n">
        <v>0</v>
      </c>
      <c r="DB69" t="n">
        <v>36.5435656612944</v>
      </c>
      <c r="DC69" t="n">
        <v>57.0297987077945</v>
      </c>
      <c r="DD69" t="n">
        <v>0.720790510840213</v>
      </c>
      <c r="DE69" t="n">
        <v>0.256369727698504</v>
      </c>
      <c r="DF69" t="n">
        <v>0</v>
      </c>
      <c r="DG69" t="n">
        <v>0.0915147822919346</v>
      </c>
      <c r="DH69" t="n">
        <v>0</v>
      </c>
      <c r="DI69" t="n">
        <v>0</v>
      </c>
      <c r="DJ69" t="n">
        <v>0.302454013519145</v>
      </c>
      <c r="DK69" t="n">
        <v>0</v>
      </c>
      <c r="DL69" t="n">
        <v>2.01313527582804</v>
      </c>
      <c r="DM69" t="n">
        <v>0</v>
      </c>
      <c r="DN69" t="n">
        <v>0</v>
      </c>
      <c r="DO69" t="n">
        <v>0</v>
      </c>
      <c r="DP69" t="n">
        <v>0</v>
      </c>
      <c r="DQ69" t="n">
        <v>0.425518231831829</v>
      </c>
      <c r="DR69" t="n">
        <v>0</v>
      </c>
      <c r="DS69" t="n">
        <v>0.306785495117482</v>
      </c>
      <c r="DT69" t="n">
        <v>0.159961914703602</v>
      </c>
      <c r="DU69" t="n">
        <v>0.0720879721489062</v>
      </c>
      <c r="DV69" t="n">
        <v>0</v>
      </c>
      <c r="DW69" t="n">
        <v>0</v>
      </c>
      <c r="DX69" t="n">
        <v>2.28214565952857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0.237845969071509</v>
      </c>
      <c r="EE69" t="n">
        <v>2.79426718677622</v>
      </c>
      <c r="EF69" t="n">
        <v>13.0665596337675</v>
      </c>
      <c r="EG69" t="n">
        <v>5.00187960650135</v>
      </c>
      <c r="EH69" t="n">
        <v>1.1899450756107</v>
      </c>
      <c r="EI69" t="n">
        <v>2.17860007691544</v>
      </c>
      <c r="EJ69" t="n">
        <v>0.0151534044493867</v>
      </c>
      <c r="EK69" t="n">
        <v>0.361165338776069</v>
      </c>
      <c r="EL69" t="n">
        <v>0.0240939960687254</v>
      </c>
      <c r="EM69" t="n">
        <v>0.0259372917615866</v>
      </c>
      <c r="EN69" t="n">
        <v>0</v>
      </c>
      <c r="EO69" t="n">
        <v>0.116438663270781</v>
      </c>
      <c r="EP69" t="n">
        <v>0</v>
      </c>
      <c r="EQ69" t="n">
        <v>0</v>
      </c>
      <c r="ER69" t="n">
        <v>30.6796747323821</v>
      </c>
      <c r="ES69" t="n">
        <v>2.26060258854539</v>
      </c>
      <c r="ET69" t="n">
        <v>11.4949253582968</v>
      </c>
      <c r="EU69" t="n">
        <v>11.0442252267719</v>
      </c>
      <c r="EV69" t="n">
        <v>153.890717875616</v>
      </c>
      <c r="EW69" t="n">
        <v>0.956089961306433</v>
      </c>
      <c r="EX69" t="n">
        <v>0.549574664546497</v>
      </c>
      <c r="EY69" t="n">
        <v>1.19408453025027</v>
      </c>
      <c r="EZ69" t="n">
        <v>93.5768888748131</v>
      </c>
      <c r="FA69" t="n">
        <v>8.89096053643205</v>
      </c>
      <c r="FB69" t="n">
        <v>5.60724263143557</v>
      </c>
      <c r="FC69" t="n">
        <v>1.82426546964689</v>
      </c>
      <c r="FD69" t="n">
        <v>0.279008960068468</v>
      </c>
      <c r="FE69" t="n">
        <v>2.48225538688981</v>
      </c>
      <c r="FF69" t="n">
        <v>0</v>
      </c>
      <c r="FG69" t="n">
        <v>0</v>
      </c>
      <c r="FH69" t="n">
        <v>0.456522423446452</v>
      </c>
      <c r="FI69" t="n">
        <v>20.1865958334747</v>
      </c>
      <c r="FJ69" t="n">
        <v>0</v>
      </c>
      <c r="FK69" t="n">
        <v>1.85941999285829</v>
      </c>
      <c r="FL69" t="n">
        <v>0</v>
      </c>
      <c r="FM69" t="n">
        <v>44.7214710979015</v>
      </c>
      <c r="FN69" t="n">
        <v>0</v>
      </c>
      <c r="FO69" t="n">
        <v>2.53782021055028</v>
      </c>
      <c r="FP69" t="n">
        <v>0</v>
      </c>
      <c r="FQ69" t="n">
        <v>0.57433060601716</v>
      </c>
      <c r="FR69" t="n">
        <v>1.63396003155481</v>
      </c>
      <c r="FS69" t="n">
        <v>0.620945085464962</v>
      </c>
      <c r="FT69" t="n">
        <v>2.0048677255084</v>
      </c>
      <c r="FU69" t="n">
        <v>0</v>
      </c>
      <c r="FV69" t="n">
        <v>2.68613122528757</v>
      </c>
      <c r="FW69" t="n">
        <v>0.83613778129439</v>
      </c>
      <c r="FX69" t="n">
        <v>0</v>
      </c>
      <c r="FY69" t="n">
        <v>0</v>
      </c>
      <c r="FZ69" t="n">
        <v>0</v>
      </c>
      <c r="GA69" t="n">
        <v>1.29185342486434</v>
      </c>
      <c r="GB69" t="n">
        <v>2.63724520777602</v>
      </c>
      <c r="GC69" t="n">
        <v>3.74601225750276</v>
      </c>
      <c r="GD69" t="n">
        <v>24.2302231678927</v>
      </c>
      <c r="GE69" t="n">
        <v>19.3244503582391</v>
      </c>
      <c r="GF69" t="n">
        <v>2.94404279236667</v>
      </c>
      <c r="GG69" t="n">
        <v>10.5815788638605</v>
      </c>
      <c r="GH69" t="n">
        <v>0.0546070568197262</v>
      </c>
      <c r="GI69" t="n">
        <v>0.480290100229178</v>
      </c>
      <c r="GJ69" t="n">
        <v>0.123553906248939</v>
      </c>
      <c r="GK69" t="n">
        <v>0</v>
      </c>
      <c r="GL69" t="n">
        <v>6.65852284120884</v>
      </c>
      <c r="GM69" t="n">
        <v>0.580161391960873</v>
      </c>
      <c r="GN69" t="n">
        <v>0</v>
      </c>
      <c r="GO69" t="n">
        <v>6.97923236612396</v>
      </c>
      <c r="GP69" t="n">
        <v>62.9193730538687</v>
      </c>
      <c r="GQ69" t="n">
        <v>7.11372046411733</v>
      </c>
      <c r="GR69" t="n">
        <v>28.7903066668628</v>
      </c>
      <c r="GS69" t="n">
        <v>33.2280825478084</v>
      </c>
      <c r="GT69" t="n">
        <v>240.106660377485</v>
      </c>
      <c r="GU69" t="n">
        <v>75.853659814596</v>
      </c>
      <c r="GV69" t="n">
        <v>0</v>
      </c>
      <c r="GW69" t="n">
        <v>9.35934709171601</v>
      </c>
      <c r="GX69" t="n">
        <v>0</v>
      </c>
      <c r="GY69" t="n">
        <v>3.82214859858303</v>
      </c>
      <c r="GZ69" t="n">
        <v>11.2047615569397</v>
      </c>
      <c r="HA69" t="n">
        <v>3.21734894115506</v>
      </c>
      <c r="HB69" t="n">
        <v>17.394006092479</v>
      </c>
      <c r="HC69" t="n">
        <v>13.1269769718573</v>
      </c>
      <c r="HD69" t="n">
        <v>2.91758252427896</v>
      </c>
      <c r="HE69" t="n">
        <v>2.37622858251407</v>
      </c>
      <c r="HF69" t="n">
        <v>7.8133294308555</v>
      </c>
      <c r="HG69" t="n">
        <v>73.3782513553129</v>
      </c>
      <c r="HH69" t="n">
        <v>41.1507176096397</v>
      </c>
      <c r="HI69" t="n">
        <v>1.62563230054248</v>
      </c>
      <c r="HJ69" t="n">
        <v>0</v>
      </c>
      <c r="HK69" t="n">
        <v>170.590761870412</v>
      </c>
      <c r="HL69" t="n">
        <v>61.5200924627554</v>
      </c>
      <c r="HM69" t="n">
        <v>21.3848674567544</v>
      </c>
      <c r="HN69" t="n">
        <v>0.306197950772135</v>
      </c>
      <c r="HO69" t="n">
        <v>10.5746879685524</v>
      </c>
      <c r="HP69" t="n">
        <v>14.7117077932695</v>
      </c>
      <c r="HQ69" t="n">
        <v>1.68765559787003</v>
      </c>
      <c r="HR69" t="n">
        <v>17.1352294985465</v>
      </c>
      <c r="HS69" t="n">
        <v>0.591860272160084</v>
      </c>
      <c r="HT69" t="n">
        <v>11.4434950059606</v>
      </c>
      <c r="HU69" t="n">
        <v>4.98676049825721</v>
      </c>
      <c r="HV69" t="n">
        <v>5.87454554929428</v>
      </c>
      <c r="HW69" t="n">
        <v>0.133743247570465</v>
      </c>
      <c r="HX69" t="n">
        <v>0.195286191335234</v>
      </c>
      <c r="HY69" t="n">
        <v>28.8665636945054</v>
      </c>
      <c r="HZ69" t="n">
        <v>5.7364746639745</v>
      </c>
      <c r="IA69" t="n">
        <v>20.251365928274</v>
      </c>
      <c r="IB69" t="n">
        <v>123.623717072134</v>
      </c>
      <c r="IC69" t="n">
        <v>59.564464078324</v>
      </c>
      <c r="ID69" t="n">
        <v>10.0340849170029</v>
      </c>
      <c r="IE69" t="n">
        <v>56.7148474476949</v>
      </c>
      <c r="IF69" t="n">
        <v>0.243124423116757</v>
      </c>
      <c r="IG69" t="n">
        <v>1.6720642082581</v>
      </c>
      <c r="IH69" t="n">
        <v>0.152589267015708</v>
      </c>
      <c r="II69" t="n">
        <v>0.0860673330368609</v>
      </c>
      <c r="IJ69" t="n">
        <v>5.41939380165936</v>
      </c>
      <c r="IK69" t="n">
        <v>3.68987490068885</v>
      </c>
      <c r="IL69" t="n">
        <v>0.332152022087429</v>
      </c>
      <c r="IM69" t="n">
        <v>26.2024100748535</v>
      </c>
      <c r="IN69" t="n">
        <v>227.324114505755</v>
      </c>
      <c r="IO69" t="n">
        <v>21.4078988872276</v>
      </c>
      <c r="IP69" t="n">
        <v>65.6663588931171</v>
      </c>
      <c r="IQ69" t="n">
        <v>89.6524463997878</v>
      </c>
      <c r="IR69" t="n">
        <v>121.061517022836</v>
      </c>
      <c r="IS69" t="n">
        <v>1.80186257003274</v>
      </c>
      <c r="IT69" t="n">
        <v>0</v>
      </c>
      <c r="IU69" t="n">
        <v>0</v>
      </c>
      <c r="IV69" t="n">
        <v>568.838369963326</v>
      </c>
      <c r="IW69" t="n">
        <v>24.3903478727893</v>
      </c>
      <c r="IX69" t="n">
        <v>3.2698217961016</v>
      </c>
      <c r="IY69" t="n">
        <v>0.901288303187685</v>
      </c>
      <c r="IZ69" t="n">
        <v>3.42923203623726</v>
      </c>
      <c r="JA69" t="n">
        <v>0.840525892453607</v>
      </c>
      <c r="JB69" t="n">
        <v>0.279070745547754</v>
      </c>
      <c r="JC69" t="n">
        <v>0</v>
      </c>
      <c r="JD69" t="n">
        <v>0.402895741097336</v>
      </c>
      <c r="JE69" t="n">
        <v>3.20207102509485</v>
      </c>
      <c r="JF69" t="n">
        <v>9.20670488519286</v>
      </c>
      <c r="JG69" t="n">
        <v>0</v>
      </c>
      <c r="JH69" t="n">
        <v>0</v>
      </c>
      <c r="JI69" t="n">
        <v>40.0714836238268</v>
      </c>
      <c r="JJ69" t="n">
        <v>17.4329738804864</v>
      </c>
      <c r="JK69" t="n">
        <v>1.88909676082562</v>
      </c>
      <c r="JL69" t="n">
        <v>0</v>
      </c>
      <c r="JM69" t="n">
        <v>7.95992737999955</v>
      </c>
      <c r="JN69" t="n">
        <v>1.45678087393365</v>
      </c>
      <c r="JO69" t="n">
        <v>0.0872610377588992</v>
      </c>
      <c r="JP69" t="n">
        <v>2.43966612978684</v>
      </c>
      <c r="JQ69" t="n">
        <v>1.5004873861295</v>
      </c>
      <c r="JR69" t="n">
        <v>3.37914017682445</v>
      </c>
      <c r="JS69" t="n">
        <v>2.83920183432442</v>
      </c>
      <c r="JT69" t="n">
        <v>2.34759490203886</v>
      </c>
      <c r="JU69" t="n">
        <v>0</v>
      </c>
      <c r="JV69" t="n">
        <v>0</v>
      </c>
      <c r="JW69" t="n">
        <v>8.43319620756383</v>
      </c>
      <c r="JX69" t="n">
        <v>0.96393169044134</v>
      </c>
      <c r="JY69" t="n">
        <v>2.29734364967474</v>
      </c>
      <c r="JZ69" t="n">
        <v>24.5270631417486</v>
      </c>
      <c r="KA69" t="n">
        <v>20.2045979184538</v>
      </c>
      <c r="KB69" t="n">
        <v>3.27253506464507</v>
      </c>
      <c r="KC69" t="n">
        <v>11.9654112169804</v>
      </c>
      <c r="KD69" t="n">
        <v>0.0575640746094833</v>
      </c>
      <c r="KE69" t="n">
        <v>0.460539471463796</v>
      </c>
      <c r="KF69" t="n">
        <v>0.0266876145436645</v>
      </c>
      <c r="KG69" t="n">
        <v>0</v>
      </c>
      <c r="KH69" t="n">
        <v>31.2128926583887</v>
      </c>
      <c r="KI69" t="n">
        <v>1.58170733484084</v>
      </c>
      <c r="KJ69" t="n">
        <v>0.141069742154373</v>
      </c>
      <c r="KK69" t="n">
        <v>1.52031492973336</v>
      </c>
      <c r="KL69" t="n">
        <v>77.0489237704841</v>
      </c>
      <c r="KM69" t="n">
        <v>6.17577552222214</v>
      </c>
      <c r="KN69" t="n">
        <v>28.593430942786</v>
      </c>
      <c r="KO69" t="n">
        <v>45.8268891944334</v>
      </c>
      <c r="KP69" t="n">
        <v>158.772658661273</v>
      </c>
      <c r="KQ69" t="n">
        <v>0</v>
      </c>
      <c r="KR69" t="n">
        <v>0</v>
      </c>
      <c r="KS69" t="n">
        <v>27.3909026354031</v>
      </c>
      <c r="KT69" t="n">
        <v>176.465106163975</v>
      </c>
      <c r="KU69" t="n">
        <v>98.6096736339833</v>
      </c>
      <c r="KV69" t="n">
        <v>18.1554296851766</v>
      </c>
      <c r="KW69" t="n">
        <v>6.83444952270155</v>
      </c>
      <c r="KX69" t="n">
        <v>16.3434308075691</v>
      </c>
      <c r="KY69" t="n">
        <v>3.99486425014268</v>
      </c>
      <c r="KZ69" t="n">
        <v>0.519822732779616</v>
      </c>
      <c r="LA69" t="n">
        <v>0.335521316406625</v>
      </c>
      <c r="LB69" t="n">
        <v>20.2947701374637</v>
      </c>
      <c r="LC69" t="n">
        <v>68.428778262079</v>
      </c>
      <c r="LD69" t="n">
        <v>83.3763018886412</v>
      </c>
      <c r="LE69" t="n">
        <v>3.21064339499031</v>
      </c>
      <c r="LF69" t="n">
        <v>218.528031800224</v>
      </c>
      <c r="LG69" t="n">
        <v>896.477228928533</v>
      </c>
      <c r="LH69" t="n">
        <v>13.0394812423392</v>
      </c>
      <c r="LI69" t="n">
        <v>28.8997152967547</v>
      </c>
      <c r="LJ69" t="n">
        <v>2.67221891577635</v>
      </c>
      <c r="LK69" t="n">
        <v>29.2049601528851</v>
      </c>
      <c r="LL69" t="n">
        <v>8.46195417065144</v>
      </c>
      <c r="LM69" t="n">
        <v>4.97974672001882</v>
      </c>
      <c r="LN69" t="n">
        <v>48.9983663276358</v>
      </c>
      <c r="LO69" t="n">
        <v>3.51052952069214</v>
      </c>
      <c r="LP69" t="n">
        <v>37.2320675150904</v>
      </c>
      <c r="LQ69" t="n">
        <v>14.5248829905551</v>
      </c>
      <c r="LR69" t="n">
        <v>18.4838103429548</v>
      </c>
      <c r="LS69" t="n">
        <v>0.433051246583871</v>
      </c>
      <c r="LT69" t="n">
        <v>1.18819698657242</v>
      </c>
      <c r="LU69" t="n">
        <v>71.8457784166274</v>
      </c>
      <c r="LV69" t="n">
        <v>18.1025844102354</v>
      </c>
      <c r="LW69" t="n">
        <v>29.2077356134102</v>
      </c>
      <c r="LX69" t="n">
        <v>161.446636599011</v>
      </c>
      <c r="LY69" t="n">
        <v>113.633064725492</v>
      </c>
      <c r="LZ69" t="n">
        <v>18.1113962673467</v>
      </c>
      <c r="MA69" t="n">
        <v>97.8741980409666</v>
      </c>
      <c r="MB69" t="n">
        <v>2.5323048913188</v>
      </c>
      <c r="MC69" t="n">
        <v>12.5242336165954</v>
      </c>
      <c r="MD69" t="n">
        <v>1.45364183549979</v>
      </c>
      <c r="ME69" t="n">
        <v>0.405854607215543</v>
      </c>
      <c r="MF69" t="n">
        <v>149.641341252857</v>
      </c>
      <c r="MG69" t="n">
        <v>10.7653850720117</v>
      </c>
      <c r="MH69" t="n">
        <v>4.76391823887574</v>
      </c>
      <c r="MI69" t="n">
        <v>227.406158318648</v>
      </c>
      <c r="MJ69" t="n">
        <v>555.869646777066</v>
      </c>
      <c r="MK69" t="n">
        <v>32.4059803982546</v>
      </c>
      <c r="ML69" t="n">
        <v>130.759320435861</v>
      </c>
      <c r="MM69" t="n">
        <v>149.101987140142</v>
      </c>
      <c r="MN69" t="n">
        <v>218.143980480425</v>
      </c>
      <c r="MO69" t="n">
        <v>51.0023038494732</v>
      </c>
      <c r="MP69" t="n">
        <v>0</v>
      </c>
      <c r="MQ69" t="n">
        <v>155.920752602503</v>
      </c>
      <c r="MR69" t="n">
        <v>75.1770975422719</v>
      </c>
      <c r="MS69" t="n">
        <v>12.4633520525683</v>
      </c>
      <c r="MT69" t="n">
        <v>4.24642367132825</v>
      </c>
      <c r="MU69" t="n">
        <v>3.05516144728153</v>
      </c>
      <c r="MV69" t="n">
        <v>2.6324528463812</v>
      </c>
      <c r="MW69" t="n">
        <v>0.259699936001571</v>
      </c>
      <c r="MX69" t="n">
        <v>0</v>
      </c>
      <c r="MY69" t="n">
        <v>0</v>
      </c>
      <c r="MZ69" t="n">
        <v>8.15179121382085</v>
      </c>
      <c r="NA69" t="n">
        <v>0</v>
      </c>
      <c r="NB69" t="n">
        <v>5.85315189176667</v>
      </c>
      <c r="NC69" t="n">
        <v>2.71387378981435</v>
      </c>
      <c r="ND69" t="n">
        <v>0</v>
      </c>
      <c r="NE69" t="n">
        <v>23.5989252150602</v>
      </c>
      <c r="NF69" t="n">
        <v>10.5356404257136</v>
      </c>
      <c r="NG69" t="n">
        <v>3.35665963253132</v>
      </c>
      <c r="NH69" t="n">
        <v>0</v>
      </c>
      <c r="NI69" t="n">
        <v>6.10433536324256</v>
      </c>
      <c r="NJ69" t="n">
        <v>1.27871613374397</v>
      </c>
      <c r="NK69" t="n">
        <v>0.243621380789331</v>
      </c>
      <c r="NL69" t="n">
        <v>6.33543847227651</v>
      </c>
      <c r="NM69" t="n">
        <v>1.49775956940151</v>
      </c>
      <c r="NN69" t="n">
        <v>2.21232826580028</v>
      </c>
      <c r="NO69" t="n">
        <v>1.38164540713515</v>
      </c>
      <c r="NP69" t="n">
        <v>0.523826182363511</v>
      </c>
      <c r="NQ69" t="n">
        <v>0</v>
      </c>
      <c r="NR69" t="n">
        <v>0.109875368173803</v>
      </c>
      <c r="NS69" t="n">
        <v>1.71955567259588</v>
      </c>
      <c r="NT69" t="n">
        <v>10.1533604766493</v>
      </c>
      <c r="NU69" t="n">
        <v>3.36413602595867</v>
      </c>
      <c r="NV69" t="n">
        <v>48.2442206416146</v>
      </c>
      <c r="NW69" t="n">
        <v>29.97929659523</v>
      </c>
      <c r="NX69" t="n">
        <v>3.87215471356602</v>
      </c>
      <c r="NY69" t="n">
        <v>17.5042926178832</v>
      </c>
      <c r="NZ69" t="n">
        <v>0.135180159408401</v>
      </c>
      <c r="OA69" t="n">
        <v>0.529725149806899</v>
      </c>
      <c r="OB69" t="n">
        <v>0.194482559449051</v>
      </c>
      <c r="OC69" t="n">
        <v>0.152668490142</v>
      </c>
      <c r="OD69" t="n">
        <v>4.91637251891729</v>
      </c>
      <c r="OE69" t="n">
        <v>1.27349492242724</v>
      </c>
      <c r="OF69" t="n">
        <v>0.300452563186689</v>
      </c>
      <c r="OG69" t="n">
        <v>2.29279950322877</v>
      </c>
      <c r="OH69" t="n">
        <v>98.52106493705</v>
      </c>
      <c r="OI69" t="n">
        <v>7.41794829349882</v>
      </c>
      <c r="OJ69" t="n">
        <v>26.9208474226512</v>
      </c>
      <c r="OK69" t="n">
        <v>42.8904001270161</v>
      </c>
      <c r="OL69" t="n">
        <v>316.049750336651</v>
      </c>
      <c r="OM69" t="n">
        <v>37.5952659243122</v>
      </c>
      <c r="ON69" t="n">
        <v>1.47797644287197</v>
      </c>
      <c r="OO69" t="n">
        <v>0</v>
      </c>
      <c r="OP69" t="n">
        <v>249.304855738906</v>
      </c>
      <c r="OQ69" t="n">
        <v>48.9932032370593</v>
      </c>
      <c r="OR69" t="n">
        <v>4.28102683263966</v>
      </c>
      <c r="OS69" t="n">
        <v>3.73323650644212</v>
      </c>
      <c r="OT69" t="n">
        <v>4.20755520121422</v>
      </c>
      <c r="OU69" t="n">
        <v>1.96024829815176</v>
      </c>
      <c r="OV69" t="n">
        <v>0</v>
      </c>
      <c r="OW69" t="n">
        <v>0</v>
      </c>
      <c r="OX69" t="n">
        <v>12.1040708620527</v>
      </c>
      <c r="OY69" t="n">
        <v>1.47707925119903</v>
      </c>
      <c r="OZ69" t="n">
        <v>1.96309476651935</v>
      </c>
      <c r="PA69" t="n">
        <v>0.218863666199721</v>
      </c>
      <c r="PB69" t="n">
        <v>0</v>
      </c>
      <c r="PC69" t="n">
        <v>47.3485520717863</v>
      </c>
      <c r="PD69" t="n">
        <v>0</v>
      </c>
      <c r="PE69" t="n">
        <v>0</v>
      </c>
      <c r="PF69" t="n">
        <v>0</v>
      </c>
      <c r="PG69" t="n">
        <v>15.5292684089949</v>
      </c>
      <c r="PH69" t="n">
        <v>0.799005087087977</v>
      </c>
      <c r="PI69" t="n">
        <v>0.133419120359563</v>
      </c>
      <c r="PJ69" t="n">
        <v>0</v>
      </c>
      <c r="PK69" t="n">
        <v>0.234683413503178</v>
      </c>
      <c r="PL69" t="n">
        <v>6.33865276338889</v>
      </c>
      <c r="PM69" t="n">
        <v>0</v>
      </c>
      <c r="PN69" t="n">
        <v>0</v>
      </c>
      <c r="PO69" t="n">
        <v>0</v>
      </c>
      <c r="PP69" t="n">
        <v>0</v>
      </c>
      <c r="PQ69" t="n">
        <v>1.09518082089274</v>
      </c>
      <c r="PR69" t="n">
        <v>2.69382692628162</v>
      </c>
      <c r="PS69" t="n">
        <v>9.36876363119709</v>
      </c>
      <c r="PT69" t="n">
        <v>51.9480704755921</v>
      </c>
      <c r="PU69" t="n">
        <v>38.1858766612919</v>
      </c>
      <c r="PV69" t="n">
        <v>3.52947578807485</v>
      </c>
      <c r="PW69" t="n">
        <v>18.6943273145126</v>
      </c>
      <c r="PX69" t="n">
        <v>0.0532466744912721</v>
      </c>
      <c r="PY69" t="n">
        <v>0.830559099624411</v>
      </c>
      <c r="PZ69" t="n">
        <v>0.0862770087281983</v>
      </c>
      <c r="QA69" t="n">
        <v>0.0361923840575961</v>
      </c>
      <c r="QB69" t="n">
        <v>4.1108968275785</v>
      </c>
      <c r="QC69" t="n">
        <v>0.283421218551413</v>
      </c>
      <c r="QD69" t="n">
        <v>0</v>
      </c>
      <c r="QE69" t="n">
        <v>3.46192803489565</v>
      </c>
      <c r="QF69" t="n">
        <v>68.626846229839</v>
      </c>
      <c r="QG69" t="n">
        <v>11.4553718773325</v>
      </c>
      <c r="QH69" t="n">
        <v>40.6712566403102</v>
      </c>
      <c r="QI69" t="n">
        <v>41.487067075685</v>
      </c>
    </row>
    <row r="70">
      <c r="A70" t="s">
        <v>69</v>
      </c>
      <c r="B70" t="n">
        <v>8.83013760766681</v>
      </c>
      <c r="C70" t="n">
        <v>0.103516329623074</v>
      </c>
      <c r="D70" t="n">
        <v>0.506230882050409</v>
      </c>
      <c r="E70" t="n">
        <v>0</v>
      </c>
      <c r="F70" t="n">
        <v>0</v>
      </c>
      <c r="G70" t="n">
        <v>4.53177540508664</v>
      </c>
      <c r="H70" t="n">
        <v>0</v>
      </c>
      <c r="I70" t="n">
        <v>0</v>
      </c>
      <c r="J70" t="n">
        <v>0.264360693368893</v>
      </c>
      <c r="K70" t="n">
        <v>0.794504734350887</v>
      </c>
      <c r="L70" t="n">
        <v>0.0039699865036364</v>
      </c>
      <c r="M70" t="n">
        <v>10.9654298760782</v>
      </c>
      <c r="N70" t="n">
        <v>2.34251670690707</v>
      </c>
      <c r="O70" t="n">
        <v>0.0250629137671757</v>
      </c>
      <c r="P70" t="n">
        <v>1.1572043967947</v>
      </c>
      <c r="Q70" t="n">
        <v>0</v>
      </c>
      <c r="R70" t="n">
        <v>0</v>
      </c>
      <c r="S70" t="n">
        <v>0</v>
      </c>
      <c r="T70" t="n">
        <v>0</v>
      </c>
      <c r="U70" t="n">
        <v>1.49212635296931</v>
      </c>
      <c r="V70" t="n">
        <v>0</v>
      </c>
      <c r="W70" t="n">
        <v>0.0123364025366591</v>
      </c>
      <c r="X70" t="n">
        <v>0.76052515932467</v>
      </c>
      <c r="Y70" t="n">
        <v>18.9451316551256</v>
      </c>
      <c r="Z70" t="n">
        <v>0</v>
      </c>
      <c r="AA70" t="n">
        <v>0</v>
      </c>
      <c r="AB70" t="n">
        <v>0.325417710304388</v>
      </c>
      <c r="AC70" t="n">
        <v>8.93188412637377</v>
      </c>
      <c r="AD70" t="n">
        <v>0.0797555087590917</v>
      </c>
      <c r="AE70" t="n">
        <v>2.41995170556263</v>
      </c>
      <c r="AF70" t="n">
        <v>0.35904314838515</v>
      </c>
      <c r="AG70" t="n">
        <v>21.8214064995779</v>
      </c>
      <c r="AH70" t="n">
        <v>0.132869369514953</v>
      </c>
      <c r="AI70" t="n">
        <v>0.374560663650268</v>
      </c>
      <c r="AJ70" t="n">
        <v>0</v>
      </c>
      <c r="AK70" t="n">
        <v>2.63238275960505</v>
      </c>
      <c r="AL70" t="n">
        <v>0</v>
      </c>
      <c r="AM70" t="n">
        <v>101.520740801876</v>
      </c>
      <c r="AN70" t="n">
        <v>2.17708459483216</v>
      </c>
      <c r="AO70" t="n">
        <v>1.33207649520652</v>
      </c>
      <c r="AP70" t="n">
        <v>0.178928971557216</v>
      </c>
      <c r="AQ70" t="n">
        <v>0.109826398474283</v>
      </c>
      <c r="AR70" t="n">
        <v>3.17935664568642</v>
      </c>
      <c r="AS70" t="n">
        <v>0.562590528051737</v>
      </c>
      <c r="AT70" t="n">
        <v>0.233994596723993</v>
      </c>
      <c r="AU70" t="n">
        <v>8.06740105472232</v>
      </c>
      <c r="AV70" t="n">
        <v>14.5715211952297</v>
      </c>
      <c r="AW70" t="n">
        <v>0.62707432133891</v>
      </c>
      <c r="AX70" t="n">
        <v>2.45554661620538</v>
      </c>
      <c r="AY70" t="n">
        <v>12.230675944306</v>
      </c>
      <c r="AZ70" t="n">
        <v>5.72424680968155</v>
      </c>
      <c r="BA70" t="n">
        <v>0.621417498891334</v>
      </c>
      <c r="BB70" t="n">
        <v>0.236182811179544</v>
      </c>
      <c r="BC70" t="n">
        <v>0</v>
      </c>
      <c r="BD70" t="n">
        <v>1.4255258299396</v>
      </c>
      <c r="BE70" t="n">
        <v>0.462542039680231</v>
      </c>
      <c r="BF70" t="n">
        <v>0</v>
      </c>
      <c r="BG70" t="n">
        <v>0</v>
      </c>
      <c r="BH70" t="n">
        <v>0.129210596067314</v>
      </c>
      <c r="BI70" t="n">
        <v>0.234783137911153</v>
      </c>
      <c r="BJ70" t="n">
        <v>0.00278841467265324</v>
      </c>
      <c r="BK70" t="n">
        <v>1.41841536783197</v>
      </c>
      <c r="BL70" t="n">
        <v>0.892707462730431</v>
      </c>
      <c r="BM70" t="n">
        <v>0.0138024408993821</v>
      </c>
      <c r="BN70" t="n">
        <v>0.113525779750942</v>
      </c>
      <c r="BO70" t="n">
        <v>0</v>
      </c>
      <c r="BP70" t="n">
        <v>0</v>
      </c>
      <c r="BQ70" t="n">
        <v>0</v>
      </c>
      <c r="BR70" t="n">
        <v>9.89288903684412</v>
      </c>
      <c r="BS70" t="n">
        <v>0.381724050688069</v>
      </c>
      <c r="BT70" t="n">
        <v>0</v>
      </c>
      <c r="BU70" t="n">
        <v>0.00728926415513745</v>
      </c>
      <c r="BV70" t="n">
        <v>0.0851111654861139</v>
      </c>
      <c r="BW70" t="n">
        <v>5.35163532538203</v>
      </c>
      <c r="BX70" t="n">
        <v>0</v>
      </c>
      <c r="BY70" t="n">
        <v>0</v>
      </c>
      <c r="BZ70" t="n">
        <v>0.117582448421688</v>
      </c>
      <c r="CA70" t="n">
        <v>0.968234148600852</v>
      </c>
      <c r="CB70" t="n">
        <v>0.0787340084278303</v>
      </c>
      <c r="CC70" t="n">
        <v>1.12027687102334</v>
      </c>
      <c r="CD70" t="n">
        <v>0.0868316617829127</v>
      </c>
      <c r="CE70" t="n">
        <v>79.6098998292708</v>
      </c>
      <c r="CF70" t="n">
        <v>0.0853761646268791</v>
      </c>
      <c r="CG70" t="n">
        <v>0.722420053964429</v>
      </c>
      <c r="CH70" t="n">
        <v>0</v>
      </c>
      <c r="CI70" t="n">
        <v>1.76054931223366</v>
      </c>
      <c r="CJ70" t="n">
        <v>0</v>
      </c>
      <c r="CK70" t="n">
        <v>59.5449956431812</v>
      </c>
      <c r="CL70" t="n">
        <v>0.591437305724325</v>
      </c>
      <c r="CM70" t="n">
        <v>0.389765031620089</v>
      </c>
      <c r="CN70" t="n">
        <v>0.0729594890369839</v>
      </c>
      <c r="CO70" t="n">
        <v>0.0612246864131697</v>
      </c>
      <c r="CP70" t="n">
        <v>1.22224553780679</v>
      </c>
      <c r="CQ70" t="n">
        <v>0.111808903950554</v>
      </c>
      <c r="CR70" t="n">
        <v>0</v>
      </c>
      <c r="CS70" t="n">
        <v>1.48694172102792</v>
      </c>
      <c r="CT70" t="n">
        <v>7.32098713347647</v>
      </c>
      <c r="CU70" t="n">
        <v>0.705881075891482</v>
      </c>
      <c r="CV70" t="n">
        <v>1.85393019458641</v>
      </c>
      <c r="CW70" t="n">
        <v>6.46189519429015</v>
      </c>
      <c r="CX70" t="n">
        <v>4.2887637043827</v>
      </c>
      <c r="CY70" t="n">
        <v>0.11246470281871</v>
      </c>
      <c r="CZ70" t="n">
        <v>0</v>
      </c>
      <c r="DA70" t="n">
        <v>0</v>
      </c>
      <c r="DB70" t="n">
        <v>12.5082294716428</v>
      </c>
      <c r="DC70" t="n">
        <v>17.0756146814112</v>
      </c>
      <c r="DD70" t="n">
        <v>0</v>
      </c>
      <c r="DE70" t="n">
        <v>0</v>
      </c>
      <c r="DF70" t="n">
        <v>0</v>
      </c>
      <c r="DG70" t="n">
        <v>0.013262459737661</v>
      </c>
      <c r="DH70" t="n">
        <v>0</v>
      </c>
      <c r="DI70" t="n">
        <v>0</v>
      </c>
      <c r="DJ70" t="n">
        <v>0.0506037568548105</v>
      </c>
      <c r="DK70" t="n">
        <v>0</v>
      </c>
      <c r="DL70" t="n">
        <v>0.0342499804848463</v>
      </c>
      <c r="DM70" t="n">
        <v>0</v>
      </c>
      <c r="DN70" t="n">
        <v>0</v>
      </c>
      <c r="DO70" t="n">
        <v>0</v>
      </c>
      <c r="DP70" t="n">
        <v>0</v>
      </c>
      <c r="DQ70" t="n">
        <v>0.0794131259766137</v>
      </c>
      <c r="DR70" t="n">
        <v>0</v>
      </c>
      <c r="DS70" t="n">
        <v>0.000630145100728029</v>
      </c>
      <c r="DT70" t="n">
        <v>0.029798969569569</v>
      </c>
      <c r="DU70" t="n">
        <v>0.54591432835936</v>
      </c>
      <c r="DV70" t="n">
        <v>0</v>
      </c>
      <c r="DW70" t="n">
        <v>0</v>
      </c>
      <c r="DX70" t="n">
        <v>0.0634152390356746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0.00517597451396435</v>
      </c>
      <c r="EE70" t="n">
        <v>0.311810135808506</v>
      </c>
      <c r="EF70" t="n">
        <v>0</v>
      </c>
      <c r="EG70" t="n">
        <v>0.271743892972296</v>
      </c>
      <c r="EH70" t="n">
        <v>0</v>
      </c>
      <c r="EI70" t="n">
        <v>6.35019629222015</v>
      </c>
      <c r="EJ70" t="n">
        <v>0.0441692322390245</v>
      </c>
      <c r="EK70" t="n">
        <v>0.147609856793608</v>
      </c>
      <c r="EL70" t="n">
        <v>0.00984732178658312</v>
      </c>
      <c r="EM70" t="n">
        <v>0.010600684814236</v>
      </c>
      <c r="EN70" t="n">
        <v>0</v>
      </c>
      <c r="EO70" t="n">
        <v>0.0120822818151471</v>
      </c>
      <c r="EP70" t="n">
        <v>0</v>
      </c>
      <c r="EQ70" t="n">
        <v>0</v>
      </c>
      <c r="ER70" t="n">
        <v>1.86272342119525</v>
      </c>
      <c r="ES70" t="n">
        <v>0.0973514782128615</v>
      </c>
      <c r="ET70" t="n">
        <v>0.495021982730698</v>
      </c>
      <c r="EU70" t="n">
        <v>1.67097734873229</v>
      </c>
      <c r="EV70" t="n">
        <v>3.87237533733064</v>
      </c>
      <c r="EW70" t="n">
        <v>0.0232027686137961</v>
      </c>
      <c r="EX70" t="n">
        <v>0.0176756894150338</v>
      </c>
      <c r="EY70" t="n">
        <v>0.587661380545067</v>
      </c>
      <c r="EZ70" t="n">
        <v>32.0297480037179</v>
      </c>
      <c r="FA70" t="n">
        <v>2.66209279548092</v>
      </c>
      <c r="FB70" t="n">
        <v>0</v>
      </c>
      <c r="FC70" t="n">
        <v>0</v>
      </c>
      <c r="FD70" t="n">
        <v>0.00719217099990745</v>
      </c>
      <c r="FE70" t="n">
        <v>0.359732179902914</v>
      </c>
      <c r="FF70" t="n">
        <v>0</v>
      </c>
      <c r="FG70" t="n">
        <v>0</v>
      </c>
      <c r="FH70" t="n">
        <v>0.0763810320982591</v>
      </c>
      <c r="FI70" t="n">
        <v>0.0102947240920221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0.473625384319787</v>
      </c>
      <c r="FP70" t="n">
        <v>0</v>
      </c>
      <c r="FQ70" t="n">
        <v>0.00117968946817802</v>
      </c>
      <c r="FR70" t="n">
        <v>0.304386987042594</v>
      </c>
      <c r="FS70" t="n">
        <v>4.70234921547579</v>
      </c>
      <c r="FT70" t="n">
        <v>0</v>
      </c>
      <c r="FU70" t="n">
        <v>0</v>
      </c>
      <c r="FV70" t="n">
        <v>0.0746410085708505</v>
      </c>
      <c r="FW70" t="n">
        <v>1.1184581493413</v>
      </c>
      <c r="FX70" t="n">
        <v>0</v>
      </c>
      <c r="FY70" t="n">
        <v>0</v>
      </c>
      <c r="FZ70" t="n">
        <v>0</v>
      </c>
      <c r="GA70" t="n">
        <v>1.70251367707679</v>
      </c>
      <c r="GB70" t="n">
        <v>0.0573914035029086</v>
      </c>
      <c r="GC70" t="n">
        <v>0.418014639501906</v>
      </c>
      <c r="GD70" t="n">
        <v>0</v>
      </c>
      <c r="GE70" t="n">
        <v>1.04986560713541</v>
      </c>
      <c r="GF70" t="n">
        <v>0</v>
      </c>
      <c r="GG70" t="n">
        <v>30.8432481845222</v>
      </c>
      <c r="GH70" t="n">
        <v>0.159168969759644</v>
      </c>
      <c r="GI70" t="n">
        <v>0.196296668873237</v>
      </c>
      <c r="GJ70" t="n">
        <v>0.0504970229658954</v>
      </c>
      <c r="GK70" t="n">
        <v>0</v>
      </c>
      <c r="GL70" t="n">
        <v>0.690922990575044</v>
      </c>
      <c r="GM70" t="n">
        <v>0.0602005660236589</v>
      </c>
      <c r="GN70" t="n">
        <v>0</v>
      </c>
      <c r="GO70" t="n">
        <v>0.72420148028031</v>
      </c>
      <c r="GP70" t="n">
        <v>3.82016402900965</v>
      </c>
      <c r="GQ70" t="n">
        <v>0.306348053516351</v>
      </c>
      <c r="GR70" t="n">
        <v>1.23983707987878</v>
      </c>
      <c r="GS70" t="n">
        <v>5.02736698492915</v>
      </c>
      <c r="GT70" t="n">
        <v>6.04184009802403</v>
      </c>
      <c r="GU70" t="n">
        <v>1.84084656090598</v>
      </c>
      <c r="GV70" t="n">
        <v>0</v>
      </c>
      <c r="GW70" t="n">
        <v>4.60614528836204</v>
      </c>
      <c r="GX70" t="n">
        <v>0</v>
      </c>
      <c r="GY70" t="n">
        <v>1.14441113599055</v>
      </c>
      <c r="GZ70" t="n">
        <v>0</v>
      </c>
      <c r="HA70" t="n">
        <v>0</v>
      </c>
      <c r="HB70" t="n">
        <v>0.448375085014624</v>
      </c>
      <c r="HC70" t="n">
        <v>1.90238122417305</v>
      </c>
      <c r="HD70" t="n">
        <v>0.0611150451189464</v>
      </c>
      <c r="HE70" t="n">
        <v>20.432592690604</v>
      </c>
      <c r="HF70" t="n">
        <v>1.30725268990527</v>
      </c>
      <c r="HG70" t="n">
        <v>0.0374213095803567</v>
      </c>
      <c r="HH70" t="n">
        <v>0.70010758441847</v>
      </c>
      <c r="HI70" t="n">
        <v>0</v>
      </c>
      <c r="HJ70" t="n">
        <v>0</v>
      </c>
      <c r="HK70" t="n">
        <v>0</v>
      </c>
      <c r="HL70" t="n">
        <v>51.0625191106761</v>
      </c>
      <c r="HM70" t="n">
        <v>3.99099038841559</v>
      </c>
      <c r="HN70" t="n">
        <v>0</v>
      </c>
      <c r="HO70" t="n">
        <v>0.0217206742859833</v>
      </c>
      <c r="HP70" t="n">
        <v>2.74061318695979</v>
      </c>
      <c r="HQ70" t="n">
        <v>12.7804312529425</v>
      </c>
      <c r="HR70" t="n">
        <v>0</v>
      </c>
      <c r="HS70" t="n">
        <v>0</v>
      </c>
      <c r="HT70" t="n">
        <v>0.31798670175875</v>
      </c>
      <c r="HU70" t="n">
        <v>6.67053091352339</v>
      </c>
      <c r="HV70" t="n">
        <v>0.10958296787627</v>
      </c>
      <c r="HW70" t="n">
        <v>1.31062290063382</v>
      </c>
      <c r="HX70" t="n">
        <v>0.0882100264327293</v>
      </c>
      <c r="HY70" t="n">
        <v>38.0427984740334</v>
      </c>
      <c r="HZ70" t="n">
        <v>0.124836450988191</v>
      </c>
      <c r="IA70" t="n">
        <v>2.25983441751256</v>
      </c>
      <c r="IB70" t="n">
        <v>0</v>
      </c>
      <c r="IC70" t="n">
        <v>3.23603937416119</v>
      </c>
      <c r="ID70" t="n">
        <v>0</v>
      </c>
      <c r="IE70" t="n">
        <v>165.312770247443</v>
      </c>
      <c r="IF70" t="n">
        <v>0.708660495632551</v>
      </c>
      <c r="IG70" t="n">
        <v>0.683379969869492</v>
      </c>
      <c r="IH70" t="n">
        <v>0.0623639021603782</v>
      </c>
      <c r="II70" t="n">
        <v>0.0351760962058836</v>
      </c>
      <c r="IJ70" t="n">
        <v>0.562344511213925</v>
      </c>
      <c r="IK70" t="n">
        <v>0.382880627108228</v>
      </c>
      <c r="IL70" t="n">
        <v>0.0344658228026735</v>
      </c>
      <c r="IM70" t="n">
        <v>2.71889846442513</v>
      </c>
      <c r="IN70" t="n">
        <v>13.8020352557845</v>
      </c>
      <c r="IO70" t="n">
        <v>0.921918170253937</v>
      </c>
      <c r="IP70" t="n">
        <v>2.82788188394056</v>
      </c>
      <c r="IQ70" t="n">
        <v>13.5643020779166</v>
      </c>
      <c r="IR70" t="n">
        <v>3.04628920633131</v>
      </c>
      <c r="IS70" t="n">
        <v>0.0437283121655221</v>
      </c>
      <c r="IT70" t="n">
        <v>0</v>
      </c>
      <c r="IU70" t="n">
        <v>0</v>
      </c>
      <c r="IV70" t="n">
        <v>194.703519895231</v>
      </c>
      <c r="IW70" t="n">
        <v>7.30285204679153</v>
      </c>
      <c r="IX70" t="n">
        <v>0</v>
      </c>
      <c r="IY70" t="n">
        <v>0</v>
      </c>
      <c r="IZ70" t="n">
        <v>0.0883972442925374</v>
      </c>
      <c r="JA70" t="n">
        <v>0.121810275104703</v>
      </c>
      <c r="JB70" t="n">
        <v>0.00584573737455602</v>
      </c>
      <c r="JC70" t="n">
        <v>0</v>
      </c>
      <c r="JD70" t="n">
        <v>0.0674087206947833</v>
      </c>
      <c r="JE70" t="n">
        <v>0.00163298646281639</v>
      </c>
      <c r="JF70" t="n">
        <v>0.156636002773282</v>
      </c>
      <c r="JG70" t="n">
        <v>0</v>
      </c>
      <c r="JH70" t="n">
        <v>0</v>
      </c>
      <c r="JI70" t="n">
        <v>0</v>
      </c>
      <c r="JJ70" t="n">
        <v>14.4696070225702</v>
      </c>
      <c r="JK70" t="n">
        <v>0.352556172278766</v>
      </c>
      <c r="JL70" t="n">
        <v>0</v>
      </c>
      <c r="JM70" t="n">
        <v>0.0163498904625097</v>
      </c>
      <c r="JN70" t="n">
        <v>0.271380653403128</v>
      </c>
      <c r="JO70" t="n">
        <v>0.660818294648242</v>
      </c>
      <c r="JP70" t="n">
        <v>0</v>
      </c>
      <c r="JQ70" t="n">
        <v>0</v>
      </c>
      <c r="JR70" t="n">
        <v>0.093898030195251</v>
      </c>
      <c r="JS70" t="n">
        <v>3.79785305755354</v>
      </c>
      <c r="JT70" t="n">
        <v>0.0437917136871166</v>
      </c>
      <c r="JU70" t="n">
        <v>0</v>
      </c>
      <c r="JV70" t="n">
        <v>0</v>
      </c>
      <c r="JW70" t="n">
        <v>11.1139790385719</v>
      </c>
      <c r="JX70" t="n">
        <v>0.0209769620330497</v>
      </c>
      <c r="JY70" t="n">
        <v>0.256358818796543</v>
      </c>
      <c r="JZ70" t="n">
        <v>0</v>
      </c>
      <c r="KA70" t="n">
        <v>1.09768257659864</v>
      </c>
      <c r="KB70" t="n">
        <v>0</v>
      </c>
      <c r="KC70" t="n">
        <v>34.8768508502661</v>
      </c>
      <c r="KD70" t="n">
        <v>0.167788102570819</v>
      </c>
      <c r="KE70" t="n">
        <v>0.188224500338124</v>
      </c>
      <c r="KF70" t="n">
        <v>0.0109073450239698</v>
      </c>
      <c r="KG70" t="n">
        <v>0</v>
      </c>
      <c r="KH70" t="n">
        <v>3.23881221921536</v>
      </c>
      <c r="KI70" t="n">
        <v>0.164126186541578</v>
      </c>
      <c r="KJ70" t="n">
        <v>0.0146381307732388</v>
      </c>
      <c r="KK70" t="n">
        <v>0.157755791016402</v>
      </c>
      <c r="KL70" t="n">
        <v>4.67804291072496</v>
      </c>
      <c r="KM70" t="n">
        <v>0.265956023958193</v>
      </c>
      <c r="KN70" t="n">
        <v>1.23135874633191</v>
      </c>
      <c r="KO70" t="n">
        <v>6.93355054197361</v>
      </c>
      <c r="KP70" t="n">
        <v>3.99522034941232</v>
      </c>
      <c r="KQ70" t="n">
        <v>0</v>
      </c>
      <c r="KR70" t="n">
        <v>0</v>
      </c>
      <c r="KS70" t="n">
        <v>13.4802647964318</v>
      </c>
      <c r="KT70" t="n">
        <v>60.4009488864591</v>
      </c>
      <c r="KU70" t="n">
        <v>29.5252802742836</v>
      </c>
      <c r="KV70" t="n">
        <v>0</v>
      </c>
      <c r="KW70" t="n">
        <v>0</v>
      </c>
      <c r="KX70" t="n">
        <v>0.421293814594153</v>
      </c>
      <c r="KY70" t="n">
        <v>0.578941728844697</v>
      </c>
      <c r="KZ70" t="n">
        <v>0.0108888058875152</v>
      </c>
      <c r="LA70" t="n">
        <v>2.88506351939366</v>
      </c>
      <c r="LB70" t="n">
        <v>3.39552979149168</v>
      </c>
      <c r="LC70" t="n">
        <v>0.0348971861315067</v>
      </c>
      <c r="LD70" t="n">
        <v>1.41850214780526</v>
      </c>
      <c r="LE70" t="n">
        <v>0</v>
      </c>
      <c r="LF70" t="n">
        <v>4.14425794712325</v>
      </c>
      <c r="LG70" t="n">
        <v>0</v>
      </c>
      <c r="LH70" t="n">
        <v>10.8229479748156</v>
      </c>
      <c r="LI70" t="n">
        <v>5.39346274698865</v>
      </c>
      <c r="LJ70" t="n">
        <v>0</v>
      </c>
      <c r="LK70" t="n">
        <v>0.0599877205741113</v>
      </c>
      <c r="LL70" t="n">
        <v>1.57635969347804</v>
      </c>
      <c r="LM70" t="n">
        <v>37.7110772438346</v>
      </c>
      <c r="LN70" t="n">
        <v>0</v>
      </c>
      <c r="LO70" t="n">
        <v>0</v>
      </c>
      <c r="LP70" t="n">
        <v>1.0345879770661</v>
      </c>
      <c r="LQ70" t="n">
        <v>19.4291827405124</v>
      </c>
      <c r="LR70" t="n">
        <v>0.344794465894714</v>
      </c>
      <c r="LS70" t="n">
        <v>4.24370494384633</v>
      </c>
      <c r="LT70" t="n">
        <v>0.536704038704514</v>
      </c>
      <c r="LU70" t="n">
        <v>94.6844417797491</v>
      </c>
      <c r="LV70" t="n">
        <v>0.393946199340869</v>
      </c>
      <c r="LW70" t="n">
        <v>3.25926885280557</v>
      </c>
      <c r="LX70" t="n">
        <v>0</v>
      </c>
      <c r="LY70" t="n">
        <v>6.17349752655823</v>
      </c>
      <c r="LZ70" t="n">
        <v>0</v>
      </c>
      <c r="MA70" t="n">
        <v>285.284286955385</v>
      </c>
      <c r="MB70" t="n">
        <v>7.38117716175684</v>
      </c>
      <c r="MC70" t="n">
        <v>5.1187091675527</v>
      </c>
      <c r="MD70" t="n">
        <v>0.594109788835994</v>
      </c>
      <c r="ME70" t="n">
        <v>0.165874556643933</v>
      </c>
      <c r="MF70" t="n">
        <v>15.5275645180958</v>
      </c>
      <c r="MG70" t="n">
        <v>1.11707239360984</v>
      </c>
      <c r="MH70" t="n">
        <v>0.494328954662503</v>
      </c>
      <c r="MI70" t="n">
        <v>23.596846736124</v>
      </c>
      <c r="MJ70" t="n">
        <v>33.74975188672</v>
      </c>
      <c r="MK70" t="n">
        <v>1.39554387431586</v>
      </c>
      <c r="ML70" t="n">
        <v>5.63107075905969</v>
      </c>
      <c r="MM70" t="n">
        <v>22.5589426190082</v>
      </c>
      <c r="MN70" t="n">
        <v>5.48918987227223</v>
      </c>
      <c r="MO70" t="n">
        <v>1.23774404384795</v>
      </c>
      <c r="MP70" t="n">
        <v>0</v>
      </c>
      <c r="MQ70" t="n">
        <v>76.7354424320429</v>
      </c>
      <c r="MR70" t="n">
        <v>25.7318181752246</v>
      </c>
      <c r="MS70" t="n">
        <v>3.73172275039689</v>
      </c>
      <c r="MT70" t="n">
        <v>0</v>
      </c>
      <c r="MU70" t="n">
        <v>0</v>
      </c>
      <c r="MV70" t="n">
        <v>0.06785821865979</v>
      </c>
      <c r="MW70" t="n">
        <v>0.0376361048874781</v>
      </c>
      <c r="MX70" t="n">
        <v>0</v>
      </c>
      <c r="MY70" t="n">
        <v>0</v>
      </c>
      <c r="MZ70" t="n">
        <v>1.36388092760177</v>
      </c>
      <c r="NA70" t="n">
        <v>0</v>
      </c>
      <c r="NB70" t="n">
        <v>0.0995811560578768</v>
      </c>
      <c r="NC70" t="n">
        <v>0</v>
      </c>
      <c r="ND70" t="n">
        <v>0</v>
      </c>
      <c r="NE70" t="n">
        <v>0</v>
      </c>
      <c r="NF70" t="n">
        <v>8.74472581306514</v>
      </c>
      <c r="NG70" t="n">
        <v>0.626442803898878</v>
      </c>
      <c r="NH70" t="n">
        <v>0</v>
      </c>
      <c r="NI70" t="n">
        <v>0.0125384579244045</v>
      </c>
      <c r="NJ70" t="n">
        <v>0.238209346444484</v>
      </c>
      <c r="NK70" t="n">
        <v>1.84491807028317</v>
      </c>
      <c r="NL70" t="n">
        <v>0</v>
      </c>
      <c r="NM70" t="n">
        <v>0</v>
      </c>
      <c r="NN70" t="n">
        <v>0.0614751846427214</v>
      </c>
      <c r="NO70" t="n">
        <v>1.84815541132236</v>
      </c>
      <c r="NP70" t="n">
        <v>0.00977138184273433</v>
      </c>
      <c r="NQ70" t="n">
        <v>0</v>
      </c>
      <c r="NR70" t="n">
        <v>0.0496302839675913</v>
      </c>
      <c r="NS70" t="n">
        <v>2.26617586387319</v>
      </c>
      <c r="NT70" t="n">
        <v>0.220956172868455</v>
      </c>
      <c r="NU70" t="n">
        <v>0.375401363225638</v>
      </c>
      <c r="NV70" t="n">
        <v>0</v>
      </c>
      <c r="NW70" t="n">
        <v>1.62872588032107</v>
      </c>
      <c r="NX70" t="n">
        <v>0</v>
      </c>
      <c r="NY70" t="n">
        <v>51.0216148699479</v>
      </c>
      <c r="NZ70" t="n">
        <v>0.394023922146396</v>
      </c>
      <c r="OA70" t="n">
        <v>0.216500990288689</v>
      </c>
      <c r="OB70" t="n">
        <v>0.0794858743775994</v>
      </c>
      <c r="OC70" t="n">
        <v>0.062396280997135</v>
      </c>
      <c r="OD70" t="n">
        <v>0.510148404467229</v>
      </c>
      <c r="OE70" t="n">
        <v>0.132144462249128</v>
      </c>
      <c r="OF70" t="n">
        <v>0.0311765219381255</v>
      </c>
      <c r="OG70" t="n">
        <v>0.237912811483937</v>
      </c>
      <c r="OH70" t="n">
        <v>5.98172883970116</v>
      </c>
      <c r="OI70" t="n">
        <v>0.319449440312</v>
      </c>
      <c r="OJ70" t="n">
        <v>1.15932995235438</v>
      </c>
      <c r="OK70" t="n">
        <v>6.48926344933446</v>
      </c>
      <c r="OL70" t="n">
        <v>7.95280752125907</v>
      </c>
      <c r="OM70" t="n">
        <v>0.912376754823354</v>
      </c>
      <c r="ON70" t="n">
        <v>0.0475354019248665</v>
      </c>
      <c r="OO70" t="n">
        <v>0</v>
      </c>
      <c r="OP70" t="n">
        <v>85.3327333429832</v>
      </c>
      <c r="OQ70" t="n">
        <v>14.6693321638842</v>
      </c>
      <c r="OR70" t="n">
        <v>0</v>
      </c>
      <c r="OS70" t="n">
        <v>0</v>
      </c>
      <c r="OT70" t="n">
        <v>0.108460518584266</v>
      </c>
      <c r="OU70" t="n">
        <v>0.284082128361764</v>
      </c>
      <c r="OV70" t="n">
        <v>0</v>
      </c>
      <c r="OW70" t="n">
        <v>0</v>
      </c>
      <c r="OX70" t="n">
        <v>2.02513913348332</v>
      </c>
      <c r="OY70" t="n">
        <v>0.000753278238618564</v>
      </c>
      <c r="OZ70" t="n">
        <v>0.0333986286219818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0.0318975067646902</v>
      </c>
      <c r="PH70" t="n">
        <v>0.148844981758207</v>
      </c>
      <c r="PI70" t="n">
        <v>1.01036840557724</v>
      </c>
      <c r="PJ70" t="n">
        <v>0</v>
      </c>
      <c r="PK70" t="n">
        <v>0</v>
      </c>
      <c r="PL70" t="n">
        <v>0.176135637300856</v>
      </c>
      <c r="PM70" t="n">
        <v>0</v>
      </c>
      <c r="PN70" t="n">
        <v>0</v>
      </c>
      <c r="PO70" t="n">
        <v>0</v>
      </c>
      <c r="PP70" t="n">
        <v>0</v>
      </c>
      <c r="PQ70" t="n">
        <v>1.44332188973984</v>
      </c>
      <c r="PR70" t="n">
        <v>0.0586227278515388</v>
      </c>
      <c r="PS70" t="n">
        <v>1.04545315996487</v>
      </c>
      <c r="PT70" t="n">
        <v>0</v>
      </c>
      <c r="PU70" t="n">
        <v>2.074575878838</v>
      </c>
      <c r="PV70" t="n">
        <v>0</v>
      </c>
      <c r="PW70" t="n">
        <v>54.4903349889928</v>
      </c>
      <c r="PX70" t="n">
        <v>0.155203719363269</v>
      </c>
      <c r="PY70" t="n">
        <v>0.339453144007823</v>
      </c>
      <c r="PZ70" t="n">
        <v>0.0352617915810656</v>
      </c>
      <c r="QA70" t="n">
        <v>0.0147919859789897</v>
      </c>
      <c r="QB70" t="n">
        <v>0.426568053874895</v>
      </c>
      <c r="QC70" t="n">
        <v>0.0294092609683012</v>
      </c>
      <c r="QD70" t="n">
        <v>0</v>
      </c>
      <c r="QE70" t="n">
        <v>0.359227673757439</v>
      </c>
      <c r="QF70" t="n">
        <v>4.16669455951433</v>
      </c>
      <c r="QG70" t="n">
        <v>0.493318636096028</v>
      </c>
      <c r="QH70" t="n">
        <v>1.75148297833041</v>
      </c>
      <c r="QI70" t="n">
        <v>6.27694092843754</v>
      </c>
    </row>
    <row r="71">
      <c r="A71" t="s">
        <v>70</v>
      </c>
      <c r="B71" t="n">
        <v>1.54346896059913</v>
      </c>
      <c r="C71" t="n">
        <v>0.0188549257050376</v>
      </c>
      <c r="D71" t="n">
        <v>0.0881408621066502</v>
      </c>
      <c r="E71" t="n">
        <v>0</v>
      </c>
      <c r="F71" t="n">
        <v>0</v>
      </c>
      <c r="G71" t="n">
        <v>0.33403198358826</v>
      </c>
      <c r="H71" t="n">
        <v>31.2488871724739</v>
      </c>
      <c r="I71" t="n">
        <v>19.328293880692</v>
      </c>
      <c r="J71" t="n">
        <v>1.54546774028935</v>
      </c>
      <c r="K71" t="n">
        <v>1.13900501882295</v>
      </c>
      <c r="L71" t="n">
        <v>0.0299984226888003</v>
      </c>
      <c r="M71" t="n">
        <v>0.492426076559812</v>
      </c>
      <c r="N71" t="n">
        <v>2.6948798099034</v>
      </c>
      <c r="O71" t="n">
        <v>1.08554308806506</v>
      </c>
      <c r="P71" t="n">
        <v>2.45221481166111</v>
      </c>
      <c r="Q71" t="n">
        <v>0.337339700777833</v>
      </c>
      <c r="R71" t="n">
        <v>0</v>
      </c>
      <c r="S71" t="n">
        <v>13.1861618139887</v>
      </c>
      <c r="T71" t="n">
        <v>0</v>
      </c>
      <c r="U71" t="n">
        <v>3.92309397077392</v>
      </c>
      <c r="V71" t="n">
        <v>0.476656309079871</v>
      </c>
      <c r="W71" t="n">
        <v>0.386841799539368</v>
      </c>
      <c r="X71" t="n">
        <v>1.24478872197716</v>
      </c>
      <c r="Y71" t="n">
        <v>4.08740577003947</v>
      </c>
      <c r="Z71" t="n">
        <v>0.175394128058753</v>
      </c>
      <c r="AA71" t="n">
        <v>0</v>
      </c>
      <c r="AB71" t="n">
        <v>0.349236769391054</v>
      </c>
      <c r="AC71" t="n">
        <v>2.67562085061156</v>
      </c>
      <c r="AD71" t="n">
        <v>3.52581427269184</v>
      </c>
      <c r="AE71" t="n">
        <v>1.32187640550341</v>
      </c>
      <c r="AF71" t="n">
        <v>2.17171766716496</v>
      </c>
      <c r="AG71" t="n">
        <v>6.26389136089617</v>
      </c>
      <c r="AH71" t="n">
        <v>0.0353863580087168</v>
      </c>
      <c r="AI71" t="n">
        <v>0.0118799052955976</v>
      </c>
      <c r="AJ71" t="n">
        <v>33.6387901648857</v>
      </c>
      <c r="AK71" t="n">
        <v>35.2768470129547</v>
      </c>
      <c r="AL71" t="n">
        <v>0</v>
      </c>
      <c r="AM71" t="n">
        <v>1.56974968896159</v>
      </c>
      <c r="AN71" t="n">
        <v>0.0876334244006621</v>
      </c>
      <c r="AO71" t="n">
        <v>0</v>
      </c>
      <c r="AP71" t="n">
        <v>0</v>
      </c>
      <c r="AQ71" t="n">
        <v>0</v>
      </c>
      <c r="AR71" t="n">
        <v>2.31598441341102</v>
      </c>
      <c r="AS71" t="n">
        <v>0.0106753090896249</v>
      </c>
      <c r="AT71" t="n">
        <v>0.00409611459256778</v>
      </c>
      <c r="AU71" t="n">
        <v>0.688040339075365</v>
      </c>
      <c r="AV71" t="n">
        <v>0.253359404456454</v>
      </c>
      <c r="AW71" t="n">
        <v>0.185249254153993</v>
      </c>
      <c r="AX71" t="n">
        <v>0.247389783451367</v>
      </c>
      <c r="AY71" t="n">
        <v>11.910195570497</v>
      </c>
      <c r="AZ71" t="n">
        <v>1.00057299966434</v>
      </c>
      <c r="BA71" t="n">
        <v>0.11318775323729</v>
      </c>
      <c r="BB71" t="n">
        <v>0.0411222573143302</v>
      </c>
      <c r="BC71" t="n">
        <v>0</v>
      </c>
      <c r="BD71" t="n">
        <v>0.0797096552564533</v>
      </c>
      <c r="BE71" t="n">
        <v>0.0340934448856238</v>
      </c>
      <c r="BF71" t="n">
        <v>10.4403490440143</v>
      </c>
      <c r="BG71" t="n">
        <v>4.2816794293906</v>
      </c>
      <c r="BH71" t="n">
        <v>0.75537253810626</v>
      </c>
      <c r="BI71" t="n">
        <v>0.336586002390893</v>
      </c>
      <c r="BJ71" t="n">
        <v>0.0210701073933841</v>
      </c>
      <c r="BK71" t="n">
        <v>0.0636969751671468</v>
      </c>
      <c r="BL71" t="n">
        <v>1.02698918234771</v>
      </c>
      <c r="BM71" t="n">
        <v>0.597821325003869</v>
      </c>
      <c r="BN71" t="n">
        <v>0.240570809600912</v>
      </c>
      <c r="BO71" t="n">
        <v>0.102561563415059</v>
      </c>
      <c r="BP71" t="n">
        <v>0</v>
      </c>
      <c r="BQ71" t="n">
        <v>10.9290213057062</v>
      </c>
      <c r="BR71" t="n">
        <v>0.494768414622244</v>
      </c>
      <c r="BS71" t="n">
        <v>1.00362768794592</v>
      </c>
      <c r="BT71" t="n">
        <v>0.127893997060121</v>
      </c>
      <c r="BU71" t="n">
        <v>0.228574907045375</v>
      </c>
      <c r="BV71" t="n">
        <v>0.139305606938137</v>
      </c>
      <c r="BW71" t="n">
        <v>1.15461351793749</v>
      </c>
      <c r="BX71" t="n">
        <v>0.082145105237603</v>
      </c>
      <c r="BY71" t="n">
        <v>0</v>
      </c>
      <c r="BZ71" t="n">
        <v>0.126188935400812</v>
      </c>
      <c r="CA71" t="n">
        <v>0.290042665087991</v>
      </c>
      <c r="CB71" t="n">
        <v>3.48065600709291</v>
      </c>
      <c r="CC71" t="n">
        <v>0.611940957347595</v>
      </c>
      <c r="CD71" t="n">
        <v>0.52521223371448</v>
      </c>
      <c r="CE71" t="n">
        <v>22.8522283287296</v>
      </c>
      <c r="CF71" t="n">
        <v>0.0227377576782878</v>
      </c>
      <c r="CG71" t="n">
        <v>0.0229129288193255</v>
      </c>
      <c r="CH71" t="n">
        <v>22.828287790288</v>
      </c>
      <c r="CI71" t="n">
        <v>23.5933123782302</v>
      </c>
      <c r="CJ71" t="n">
        <v>0</v>
      </c>
      <c r="CK71" t="n">
        <v>0.920705834608876</v>
      </c>
      <c r="CL71" t="n">
        <v>0.0238069189143841</v>
      </c>
      <c r="CM71" t="n">
        <v>0</v>
      </c>
      <c r="CN71" t="n">
        <v>0</v>
      </c>
      <c r="CO71" t="n">
        <v>0</v>
      </c>
      <c r="CP71" t="n">
        <v>0.89033786717896</v>
      </c>
      <c r="CQ71" t="n">
        <v>0.0021216045225251</v>
      </c>
      <c r="CR71" t="n">
        <v>0</v>
      </c>
      <c r="CS71" t="n">
        <v>0.126816043851259</v>
      </c>
      <c r="CT71" t="n">
        <v>0.127292196560657</v>
      </c>
      <c r="CU71" t="n">
        <v>0.208530214650015</v>
      </c>
      <c r="CV71" t="n">
        <v>0.186778530835401</v>
      </c>
      <c r="CW71" t="n">
        <v>6.29257416928623</v>
      </c>
      <c r="CX71" t="n">
        <v>0.749656908099752</v>
      </c>
      <c r="CY71" t="n">
        <v>0.0204848222865627</v>
      </c>
      <c r="CZ71" t="n">
        <v>0</v>
      </c>
      <c r="DA71" t="n">
        <v>0</v>
      </c>
      <c r="DB71" t="n">
        <v>0.699409746293761</v>
      </c>
      <c r="DC71" t="n">
        <v>1.25862403432845</v>
      </c>
      <c r="DD71" t="n">
        <v>1.57530129458011</v>
      </c>
      <c r="DE71" t="n">
        <v>0.503818256833583</v>
      </c>
      <c r="DF71" t="n">
        <v>0</v>
      </c>
      <c r="DG71" t="n">
        <v>0.0190131128865769</v>
      </c>
      <c r="DH71" t="n">
        <v>0</v>
      </c>
      <c r="DI71" t="n">
        <v>0</v>
      </c>
      <c r="DJ71" t="n">
        <v>0.0582156115476958</v>
      </c>
      <c r="DK71" t="n">
        <v>0</v>
      </c>
      <c r="DL71" t="n">
        <v>0.0725786297361815</v>
      </c>
      <c r="DM71" t="n">
        <v>0</v>
      </c>
      <c r="DN71" t="n">
        <v>0</v>
      </c>
      <c r="DO71" t="n">
        <v>0</v>
      </c>
      <c r="DP71" t="n">
        <v>0</v>
      </c>
      <c r="DQ71" t="n">
        <v>0.208792744058968</v>
      </c>
      <c r="DR71" t="n">
        <v>0</v>
      </c>
      <c r="DS71" t="n">
        <v>0.0197599311478501</v>
      </c>
      <c r="DT71" t="n">
        <v>0.0487734308220366</v>
      </c>
      <c r="DU71" t="n">
        <v>0.117780832369121</v>
      </c>
      <c r="DV71" t="n">
        <v>0</v>
      </c>
      <c r="DW71" t="n">
        <v>0</v>
      </c>
      <c r="DX71" t="n">
        <v>0.0680569388502695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0.00137848841959413</v>
      </c>
      <c r="EE71" t="n">
        <v>0.00988965271342858</v>
      </c>
      <c r="EF71" t="n">
        <v>5.19365072226414</v>
      </c>
      <c r="EG71" t="n">
        <v>3.64166939785258</v>
      </c>
      <c r="EH71" t="n">
        <v>0</v>
      </c>
      <c r="EI71" t="n">
        <v>0.0981889865639494</v>
      </c>
      <c r="EJ71" t="n">
        <v>0.00177792864982918</v>
      </c>
      <c r="EK71" t="n">
        <v>0</v>
      </c>
      <c r="EL71" t="n">
        <v>0</v>
      </c>
      <c r="EM71" t="n">
        <v>0</v>
      </c>
      <c r="EN71" t="n">
        <v>0</v>
      </c>
      <c r="EO71" t="n">
        <v>0.000229264600901328</v>
      </c>
      <c r="EP71" t="n">
        <v>0</v>
      </c>
      <c r="EQ71" t="n">
        <v>0</v>
      </c>
      <c r="ER71" t="n">
        <v>0.0323877301716182</v>
      </c>
      <c r="ES71" t="n">
        <v>0.0287594119485152</v>
      </c>
      <c r="ET71" t="n">
        <v>0.0498721467160168</v>
      </c>
      <c r="EU71" t="n">
        <v>1.62719273308336</v>
      </c>
      <c r="EV71" t="n">
        <v>0.676874064994182</v>
      </c>
      <c r="EW71" t="n">
        <v>0.0042262557024316</v>
      </c>
      <c r="EX71" t="n">
        <v>0.00307754931319131</v>
      </c>
      <c r="EY71" t="n">
        <v>0.0285544645748771</v>
      </c>
      <c r="EZ71" t="n">
        <v>1.79097433221228</v>
      </c>
      <c r="FA71" t="n">
        <v>0.196219816183389</v>
      </c>
      <c r="FB71" t="n">
        <v>12.2547348272227</v>
      </c>
      <c r="FC71" t="n">
        <v>3.58504983084457</v>
      </c>
      <c r="FD71" t="n">
        <v>0.0420458432051817</v>
      </c>
      <c r="FE71" t="n">
        <v>0.51571342576869</v>
      </c>
      <c r="FF71" t="n">
        <v>0</v>
      </c>
      <c r="FG71" t="n">
        <v>0</v>
      </c>
      <c r="FH71" t="n">
        <v>0.0878703236797653</v>
      </c>
      <c r="FI71" t="n">
        <v>0.445892552057039</v>
      </c>
      <c r="FJ71" t="n">
        <v>0</v>
      </c>
      <c r="FK71" t="n">
        <v>1.02342826567662</v>
      </c>
      <c r="FL71" t="n">
        <v>0</v>
      </c>
      <c r="FM71" t="n">
        <v>2.76588126090097</v>
      </c>
      <c r="FN71" t="n">
        <v>0</v>
      </c>
      <c r="FO71" t="n">
        <v>1.24525438876734</v>
      </c>
      <c r="FP71" t="n">
        <v>0</v>
      </c>
      <c r="FQ71" t="n">
        <v>0.0369924048288404</v>
      </c>
      <c r="FR71" t="n">
        <v>0.498205067829291</v>
      </c>
      <c r="FS71" t="n">
        <v>1.01453025853617</v>
      </c>
      <c r="FT71" t="n">
        <v>0.0829434339757457</v>
      </c>
      <c r="FU71" t="n">
        <v>0</v>
      </c>
      <c r="FV71" t="n">
        <v>0.0801043823736298</v>
      </c>
      <c r="FW71" t="n">
        <v>0.335043525259989</v>
      </c>
      <c r="FX71" t="n">
        <v>0</v>
      </c>
      <c r="FY71" t="n">
        <v>0</v>
      </c>
      <c r="FZ71" t="n">
        <v>0</v>
      </c>
      <c r="GA71" t="n">
        <v>0.48871096892197</v>
      </c>
      <c r="GB71" t="n">
        <v>0.0152847323532162</v>
      </c>
      <c r="GC71" t="n">
        <v>0.0132581309555047</v>
      </c>
      <c r="GD71" t="n">
        <v>9.63094491463034</v>
      </c>
      <c r="GE71" t="n">
        <v>14.0693629267787</v>
      </c>
      <c r="GF71" t="n">
        <v>0</v>
      </c>
      <c r="GG71" t="n">
        <v>0.476909239055948</v>
      </c>
      <c r="GH71" t="n">
        <v>0.00640697284408391</v>
      </c>
      <c r="GI71" t="n">
        <v>0</v>
      </c>
      <c r="GJ71" t="n">
        <v>0</v>
      </c>
      <c r="GK71" t="n">
        <v>0</v>
      </c>
      <c r="GL71" t="n">
        <v>0.503298954903392</v>
      </c>
      <c r="GM71" t="n">
        <v>0.00114232219994615</v>
      </c>
      <c r="GN71" t="n">
        <v>0</v>
      </c>
      <c r="GO71" t="n">
        <v>0.0617646040739816</v>
      </c>
      <c r="GP71" t="n">
        <v>0.0664223364429999</v>
      </c>
      <c r="GQ71" t="n">
        <v>0.0905008329862068</v>
      </c>
      <c r="GR71" t="n">
        <v>0.124910284611161</v>
      </c>
      <c r="GS71" t="n">
        <v>4.89563489931575</v>
      </c>
      <c r="GT71" t="n">
        <v>1.05608690040192</v>
      </c>
      <c r="GU71" t="n">
        <v>0.335299998238342</v>
      </c>
      <c r="GV71" t="n">
        <v>0</v>
      </c>
      <c r="GW71" t="n">
        <v>0.223812584623611</v>
      </c>
      <c r="GX71" t="n">
        <v>0</v>
      </c>
      <c r="GY71" t="n">
        <v>0.0843532363422826</v>
      </c>
      <c r="GZ71" t="n">
        <v>24.4882183112166</v>
      </c>
      <c r="HA71" t="n">
        <v>6.32274001189562</v>
      </c>
      <c r="HB71" t="n">
        <v>2.62122640324841</v>
      </c>
      <c r="HC71" t="n">
        <v>2.72726098204809</v>
      </c>
      <c r="HD71" t="n">
        <v>0.461803825893099</v>
      </c>
      <c r="HE71" t="n">
        <v>0.91756926689475</v>
      </c>
      <c r="HF71" t="n">
        <v>1.50389061050457</v>
      </c>
      <c r="HG71" t="n">
        <v>1.62081888557192</v>
      </c>
      <c r="HH71" t="n">
        <v>1.48358768167715</v>
      </c>
      <c r="HI71" t="n">
        <v>0.894751079563596</v>
      </c>
      <c r="HJ71" t="n">
        <v>0</v>
      </c>
      <c r="HK71" t="n">
        <v>10.5504980036834</v>
      </c>
      <c r="HL71" t="n">
        <v>2.55376579408866</v>
      </c>
      <c r="HM71" t="n">
        <v>10.4930995281014</v>
      </c>
      <c r="HN71" t="n">
        <v>0.191077735115597</v>
      </c>
      <c r="HO71" t="n">
        <v>0.681111426368371</v>
      </c>
      <c r="HP71" t="n">
        <v>4.48569563360502</v>
      </c>
      <c r="HQ71" t="n">
        <v>2.75737373578699</v>
      </c>
      <c r="HR71" t="n">
        <v>0.708902018067819</v>
      </c>
      <c r="HS71" t="n">
        <v>0.0774749776256002</v>
      </c>
      <c r="HT71" t="n">
        <v>0.341261845668038</v>
      </c>
      <c r="HU71" t="n">
        <v>1.99821351736659</v>
      </c>
      <c r="HV71" t="n">
        <v>4.84442013089211</v>
      </c>
      <c r="HW71" t="n">
        <v>0.715915728763479</v>
      </c>
      <c r="HX71" t="n">
        <v>0.533549445760624</v>
      </c>
      <c r="HY71" t="n">
        <v>10.9202840206666</v>
      </c>
      <c r="HZ71" t="n">
        <v>0.0332469956268484</v>
      </c>
      <c r="IA71" t="n">
        <v>0.0716749554054831</v>
      </c>
      <c r="IB71" t="n">
        <v>49.1375255198326</v>
      </c>
      <c r="IC71" t="n">
        <v>43.3665148100687</v>
      </c>
      <c r="ID71" t="n">
        <v>0</v>
      </c>
      <c r="IE71" t="n">
        <v>2.55612466602989</v>
      </c>
      <c r="IF71" t="n">
        <v>0.0285254629595772</v>
      </c>
      <c r="IG71" t="n">
        <v>0</v>
      </c>
      <c r="IH71" t="n">
        <v>0</v>
      </c>
      <c r="II71" t="n">
        <v>0</v>
      </c>
      <c r="IJ71" t="n">
        <v>0.409636686939696</v>
      </c>
      <c r="IK71" t="n">
        <v>0.00726526458410947</v>
      </c>
      <c r="IL71" t="n">
        <v>0.000603329998655522</v>
      </c>
      <c r="IM71" t="n">
        <v>0.231885313335144</v>
      </c>
      <c r="IN71" t="n">
        <v>0.239980121899512</v>
      </c>
      <c r="IO71" t="n">
        <v>0.272351534130599</v>
      </c>
      <c r="IP71" t="n">
        <v>0.284901570296878</v>
      </c>
      <c r="IQ71" t="n">
        <v>13.2088767015773</v>
      </c>
      <c r="IR71" t="n">
        <v>0.53247786658479</v>
      </c>
      <c r="IS71" t="n">
        <v>0.00796486969823778</v>
      </c>
      <c r="IT71" t="n">
        <v>0</v>
      </c>
      <c r="IU71" t="n">
        <v>0</v>
      </c>
      <c r="IV71" t="n">
        <v>10.8870355921397</v>
      </c>
      <c r="IW71" t="n">
        <v>0.538284874467365</v>
      </c>
      <c r="IX71" t="n">
        <v>7.14625738127535</v>
      </c>
      <c r="IY71" t="n">
        <v>1.77121341857698</v>
      </c>
      <c r="IZ71" t="n">
        <v>0.516775348269944</v>
      </c>
      <c r="JA71" t="n">
        <v>0.174627675191657</v>
      </c>
      <c r="JB71" t="n">
        <v>0.0441721654542205</v>
      </c>
      <c r="JC71" t="n">
        <v>0</v>
      </c>
      <c r="JD71" t="n">
        <v>0.0775483905306447</v>
      </c>
      <c r="JE71" t="n">
        <v>0.0707290933560874</v>
      </c>
      <c r="JF71" t="n">
        <v>0.331925048940319</v>
      </c>
      <c r="JG71" t="n">
        <v>0</v>
      </c>
      <c r="JH71" t="n">
        <v>0</v>
      </c>
      <c r="JI71" t="n">
        <v>2.47829427187254</v>
      </c>
      <c r="JJ71" t="n">
        <v>0.723661662442719</v>
      </c>
      <c r="JK71" t="n">
        <v>0.926939592664916</v>
      </c>
      <c r="JL71" t="n">
        <v>0</v>
      </c>
      <c r="JM71" t="n">
        <v>0.512695741728095</v>
      </c>
      <c r="JN71" t="n">
        <v>0.444181987376955</v>
      </c>
      <c r="JO71" t="n">
        <v>0.14257132437304</v>
      </c>
      <c r="JP71" t="n">
        <v>0.100931489885461</v>
      </c>
      <c r="JQ71" t="n">
        <v>0.196414985320109</v>
      </c>
      <c r="JR71" t="n">
        <v>0.10077092819226</v>
      </c>
      <c r="JS71" t="n">
        <v>1.13767875675236</v>
      </c>
      <c r="JT71" t="n">
        <v>1.93593460246179</v>
      </c>
      <c r="JU71" t="n">
        <v>0</v>
      </c>
      <c r="JV71" t="n">
        <v>0</v>
      </c>
      <c r="JW71" t="n">
        <v>3.19029652310626</v>
      </c>
      <c r="JX71" t="n">
        <v>0.00558667728421196</v>
      </c>
      <c r="JY71" t="n">
        <v>0.00813090851376169</v>
      </c>
      <c r="JZ71" t="n">
        <v>9.74893183604075</v>
      </c>
      <c r="KA71" t="n">
        <v>14.7101633233861</v>
      </c>
      <c r="KB71" t="n">
        <v>0</v>
      </c>
      <c r="KC71" t="n">
        <v>0.539278233607543</v>
      </c>
      <c r="KD71" t="n">
        <v>0.00675391578116604</v>
      </c>
      <c r="KE71" t="n">
        <v>0</v>
      </c>
      <c r="KF71" t="n">
        <v>0</v>
      </c>
      <c r="KG71" t="n">
        <v>0</v>
      </c>
      <c r="KH71" t="n">
        <v>2.35929449055202</v>
      </c>
      <c r="KI71" t="n">
        <v>0.0031143392639409</v>
      </c>
      <c r="KJ71" t="n">
        <v>0.000256242929997668</v>
      </c>
      <c r="KK71" t="n">
        <v>0.0134544380781084</v>
      </c>
      <c r="KL71" t="n">
        <v>0.0813385335685488</v>
      </c>
      <c r="KM71" t="n">
        <v>0.078568286723687</v>
      </c>
      <c r="KN71" t="n">
        <v>0.1240561150807</v>
      </c>
      <c r="KO71" t="n">
        <v>6.75187073297256</v>
      </c>
      <c r="KP71" t="n">
        <v>0.698346829240558</v>
      </c>
      <c r="KQ71" t="n">
        <v>0</v>
      </c>
      <c r="KR71" t="n">
        <v>0</v>
      </c>
      <c r="KS71" t="n">
        <v>0.655006022741621</v>
      </c>
      <c r="KT71" t="n">
        <v>3.37737746436086</v>
      </c>
      <c r="KU71" t="n">
        <v>2.17627465053726</v>
      </c>
      <c r="KV71" t="n">
        <v>39.6790349714482</v>
      </c>
      <c r="KW71" t="n">
        <v>13.4310726771689</v>
      </c>
      <c r="KX71" t="n">
        <v>2.46290774676611</v>
      </c>
      <c r="KY71" t="n">
        <v>0.829973071587661</v>
      </c>
      <c r="KZ71" t="n">
        <v>0.0822791214254205</v>
      </c>
      <c r="LA71" t="n">
        <v>0.129559946626459</v>
      </c>
      <c r="LB71" t="n">
        <v>3.90628790481427</v>
      </c>
      <c r="LC71" t="n">
        <v>1.51149222113155</v>
      </c>
      <c r="LD71" t="n">
        <v>3.00592703143545</v>
      </c>
      <c r="LE71" t="n">
        <v>1.76714417079598</v>
      </c>
      <c r="LF71" t="n">
        <v>9.04063415343865</v>
      </c>
      <c r="LG71" t="n">
        <v>55.4442755894542</v>
      </c>
      <c r="LH71" t="n">
        <v>0.541283015618132</v>
      </c>
      <c r="LI71" t="n">
        <v>14.1804754953887</v>
      </c>
      <c r="LJ71" t="n">
        <v>1.66755374055256</v>
      </c>
      <c r="LK71" t="n">
        <v>1.88107981303263</v>
      </c>
      <c r="LL71" t="n">
        <v>2.58010500265798</v>
      </c>
      <c r="LM71" t="n">
        <v>8.13615220663568</v>
      </c>
      <c r="LN71" t="n">
        <v>2.0271126671886</v>
      </c>
      <c r="LO71" t="n">
        <v>0.459531090128768</v>
      </c>
      <c r="LP71" t="n">
        <v>1.11031499306975</v>
      </c>
      <c r="LQ71" t="n">
        <v>5.82017474872488</v>
      </c>
      <c r="LR71" t="n">
        <v>15.2425991371807</v>
      </c>
      <c r="LS71" t="n">
        <v>2.31808487098895</v>
      </c>
      <c r="LT71" t="n">
        <v>3.24632192018063</v>
      </c>
      <c r="LU71" t="n">
        <v>27.179414713113</v>
      </c>
      <c r="LV71" t="n">
        <v>0.104917493752993</v>
      </c>
      <c r="LW71" t="n">
        <v>0.103373923270209</v>
      </c>
      <c r="LX71" t="n">
        <v>64.1712481541557</v>
      </c>
      <c r="LY71" t="n">
        <v>82.7317102669081</v>
      </c>
      <c r="LZ71" t="n">
        <v>0</v>
      </c>
      <c r="MA71" t="n">
        <v>4.41116679386532</v>
      </c>
      <c r="MB71" t="n">
        <v>0.297111941505691</v>
      </c>
      <c r="MC71" t="n">
        <v>0</v>
      </c>
      <c r="MD71" t="n">
        <v>0</v>
      </c>
      <c r="ME71" t="n">
        <v>0</v>
      </c>
      <c r="MF71" t="n">
        <v>11.3109667803185</v>
      </c>
      <c r="MG71" t="n">
        <v>0.0211967540914154</v>
      </c>
      <c r="MH71" t="n">
        <v>0.00865331111517172</v>
      </c>
      <c r="MI71" t="n">
        <v>2.01249229080146</v>
      </c>
      <c r="MJ71" t="n">
        <v>0.586817047033618</v>
      </c>
      <c r="MK71" t="n">
        <v>0.412269252716641</v>
      </c>
      <c r="ML71" t="n">
        <v>0.56731538570253</v>
      </c>
      <c r="MM71" t="n">
        <v>21.9678306971327</v>
      </c>
      <c r="MN71" t="n">
        <v>0.959486087660865</v>
      </c>
      <c r="MO71" t="n">
        <v>0.225448217431812</v>
      </c>
      <c r="MP71" t="n">
        <v>0</v>
      </c>
      <c r="MQ71" t="n">
        <v>3.72857489891707</v>
      </c>
      <c r="MR71" t="n">
        <v>1.43881949578971</v>
      </c>
      <c r="MS71" t="n">
        <v>0.27506101717163</v>
      </c>
      <c r="MT71" t="n">
        <v>9.28063925117617</v>
      </c>
      <c r="MU71" t="n">
        <v>6.00400885288893</v>
      </c>
      <c r="MV71" t="n">
        <v>0.396703029167296</v>
      </c>
      <c r="MW71" t="n">
        <v>0.0539552635778911</v>
      </c>
      <c r="MX71" t="n">
        <v>0</v>
      </c>
      <c r="MY71" t="n">
        <v>0</v>
      </c>
      <c r="MZ71" t="n">
        <v>1.56903690977695</v>
      </c>
      <c r="NA71" t="n">
        <v>0</v>
      </c>
      <c r="NB71" t="n">
        <v>0.211020962695827</v>
      </c>
      <c r="NC71" t="n">
        <v>1.49372124460459</v>
      </c>
      <c r="ND71" t="n">
        <v>0</v>
      </c>
      <c r="NE71" t="n">
        <v>1.45951873736107</v>
      </c>
      <c r="NF71" t="n">
        <v>0.437345866381684</v>
      </c>
      <c r="NG71" t="n">
        <v>1.64704147347832</v>
      </c>
      <c r="NH71" t="n">
        <v>0</v>
      </c>
      <c r="NI71" t="n">
        <v>0.393177801430503</v>
      </c>
      <c r="NJ71" t="n">
        <v>0.38988888702505</v>
      </c>
      <c r="NK71" t="n">
        <v>0.39804045192187</v>
      </c>
      <c r="NL71" t="n">
        <v>0.262103587157807</v>
      </c>
      <c r="NM71" t="n">
        <v>0.196057911953457</v>
      </c>
      <c r="NN71" t="n">
        <v>0.0659748815215392</v>
      </c>
      <c r="NO71" t="n">
        <v>0.55363046404771</v>
      </c>
      <c r="NP71" t="n">
        <v>0.431971134045425</v>
      </c>
      <c r="NQ71" t="n">
        <v>0</v>
      </c>
      <c r="NR71" t="n">
        <v>0.300195018352535</v>
      </c>
      <c r="NS71" t="n">
        <v>0.650511662310183</v>
      </c>
      <c r="NT71" t="n">
        <v>0.0588460249785345</v>
      </c>
      <c r="NU71" t="n">
        <v>0.0119065696848586</v>
      </c>
      <c r="NV71" t="n">
        <v>19.1759451916378</v>
      </c>
      <c r="NW71" t="n">
        <v>21.8267322624263</v>
      </c>
      <c r="NX71" t="n">
        <v>0</v>
      </c>
      <c r="NY71" t="n">
        <v>0.788914299086149</v>
      </c>
      <c r="NZ71" t="n">
        <v>0.0158605070631767</v>
      </c>
      <c r="OA71" t="n">
        <v>0</v>
      </c>
      <c r="OB71" t="n">
        <v>0</v>
      </c>
      <c r="OC71" t="n">
        <v>0</v>
      </c>
      <c r="OD71" t="n">
        <v>0.37161472742468</v>
      </c>
      <c r="OE71" t="n">
        <v>0.00250747730125663</v>
      </c>
      <c r="OF71" t="n">
        <v>0.000545750236305226</v>
      </c>
      <c r="OG71" t="n">
        <v>0.0202907491983384</v>
      </c>
      <c r="OH71" t="n">
        <v>0.104006111382717</v>
      </c>
      <c r="OI71" t="n">
        <v>0.0943712229060091</v>
      </c>
      <c r="OJ71" t="n">
        <v>0.116799405871122</v>
      </c>
      <c r="OK71" t="n">
        <v>6.31922529400618</v>
      </c>
      <c r="OL71" t="n">
        <v>1.39011554565412</v>
      </c>
      <c r="OM71" t="n">
        <v>0.166184369073333</v>
      </c>
      <c r="ON71" t="n">
        <v>0.00827648303334179</v>
      </c>
      <c r="OO71" t="n">
        <v>0</v>
      </c>
      <c r="OP71" t="n">
        <v>4.77146230114137</v>
      </c>
      <c r="OQ71" t="n">
        <v>1.08125970124585</v>
      </c>
      <c r="OR71" t="n">
        <v>9.35626511471159</v>
      </c>
      <c r="OS71" t="n">
        <v>7.33656319686507</v>
      </c>
      <c r="OT71" t="n">
        <v>0.634066397810258</v>
      </c>
      <c r="OU71" t="n">
        <v>0.407261223215131</v>
      </c>
      <c r="OV71" t="n">
        <v>0</v>
      </c>
      <c r="OW71" t="n">
        <v>0</v>
      </c>
      <c r="OX71" t="n">
        <v>2.32976206614776</v>
      </c>
      <c r="OY71" t="n">
        <v>0.0326265330886286</v>
      </c>
      <c r="OZ71" t="n">
        <v>0.0707745425292593</v>
      </c>
      <c r="PA71" t="n">
        <v>0.120462974034225</v>
      </c>
      <c r="PB71" t="n">
        <v>0</v>
      </c>
      <c r="PC71" t="n">
        <v>2.92835789367164</v>
      </c>
      <c r="PD71" t="n">
        <v>0</v>
      </c>
      <c r="PE71" t="n">
        <v>0</v>
      </c>
      <c r="PF71" t="n">
        <v>0</v>
      </c>
      <c r="PG71" t="n">
        <v>1.00023397266782</v>
      </c>
      <c r="PH71" t="n">
        <v>0.243621860952026</v>
      </c>
      <c r="PI71" t="n">
        <v>0.217986643006764</v>
      </c>
      <c r="PJ71" t="n">
        <v>0</v>
      </c>
      <c r="PK71" t="n">
        <v>0.0307202443980568</v>
      </c>
      <c r="PL71" t="n">
        <v>0.189027944693137</v>
      </c>
      <c r="PM71" t="n">
        <v>0</v>
      </c>
      <c r="PN71" t="n">
        <v>0</v>
      </c>
      <c r="PO71" t="n">
        <v>0</v>
      </c>
      <c r="PP71" t="n">
        <v>0</v>
      </c>
      <c r="PQ71" t="n">
        <v>0.414309293780334</v>
      </c>
      <c r="PR71" t="n">
        <v>0.0156126640983922</v>
      </c>
      <c r="PS71" t="n">
        <v>0.0331585394214342</v>
      </c>
      <c r="PT71" t="n">
        <v>20.6481385542795</v>
      </c>
      <c r="PU71" t="n">
        <v>27.8016164737055</v>
      </c>
      <c r="PV71" t="n">
        <v>0</v>
      </c>
      <c r="PW71" t="n">
        <v>0.842548879418771</v>
      </c>
      <c r="PX71" t="n">
        <v>0.00624736100738025</v>
      </c>
      <c r="PY71" t="n">
        <v>0</v>
      </c>
      <c r="PZ71" t="n">
        <v>0</v>
      </c>
      <c r="QA71" t="n">
        <v>0</v>
      </c>
      <c r="QB71" t="n">
        <v>0.310731092522663</v>
      </c>
      <c r="QC71" t="n">
        <v>0.000558048767762375</v>
      </c>
      <c r="QD71" t="n">
        <v>0</v>
      </c>
      <c r="QE71" t="n">
        <v>0.0306372682826576</v>
      </c>
      <c r="QF71" t="n">
        <v>0.0724475665928479</v>
      </c>
      <c r="QG71" t="n">
        <v>0.145735371848632</v>
      </c>
      <c r="QH71" t="n">
        <v>0.176457246573271</v>
      </c>
      <c r="QI71" t="n">
        <v>6.11246625963894</v>
      </c>
    </row>
    <row r="72">
      <c r="A72" t="s">
        <v>71</v>
      </c>
      <c r="B72" t="n">
        <v>0.219684994765645</v>
      </c>
      <c r="C72" t="n">
        <v>0.00283042152454684</v>
      </c>
      <c r="D72" t="n">
        <v>0</v>
      </c>
      <c r="E72" t="n">
        <v>0</v>
      </c>
      <c r="F72" t="n">
        <v>0</v>
      </c>
      <c r="G72" t="n">
        <v>0.0539788550573143</v>
      </c>
      <c r="H72" t="n">
        <v>2.36636599807499</v>
      </c>
      <c r="I72" t="n">
        <v>32.1002909417799</v>
      </c>
      <c r="J72" t="n">
        <v>0.00639229934921618</v>
      </c>
      <c r="K72" t="n">
        <v>0</v>
      </c>
      <c r="L72" t="n">
        <v>0.0000159814673424202</v>
      </c>
      <c r="M72" t="n">
        <v>0</v>
      </c>
      <c r="N72" t="n">
        <v>0.940649930700516</v>
      </c>
      <c r="O72" t="n">
        <v>0</v>
      </c>
      <c r="P72" t="n">
        <v>0.294708851758819</v>
      </c>
      <c r="Q72" t="n">
        <v>0.0151231867534613</v>
      </c>
      <c r="R72" t="n">
        <v>0</v>
      </c>
      <c r="S72" t="n">
        <v>5.99961211730422</v>
      </c>
      <c r="T72" t="n">
        <v>0</v>
      </c>
      <c r="U72" t="n">
        <v>0.0232873736358095</v>
      </c>
      <c r="V72" t="n">
        <v>19.2253153540978</v>
      </c>
      <c r="W72" t="n">
        <v>0.0725118704328813</v>
      </c>
      <c r="X72" t="n">
        <v>0.83840016060576</v>
      </c>
      <c r="Y72" t="n">
        <v>0.0981290155174696</v>
      </c>
      <c r="Z72" t="n">
        <v>0.00117610798076125</v>
      </c>
      <c r="AA72" t="n">
        <v>0</v>
      </c>
      <c r="AB72" t="n">
        <v>0.00931887306324829</v>
      </c>
      <c r="AC72" t="n">
        <v>1.14610292034465</v>
      </c>
      <c r="AD72" t="n">
        <v>0.373163762429554</v>
      </c>
      <c r="AE72" t="n">
        <v>0.0160421727776431</v>
      </c>
      <c r="AF72" t="n">
        <v>3.49473955683771</v>
      </c>
      <c r="AG72" t="n">
        <v>3.40722658713232</v>
      </c>
      <c r="AH72" t="n">
        <v>0.696978373122751</v>
      </c>
      <c r="AI72" t="n">
        <v>0.057067552843937</v>
      </c>
      <c r="AJ72" t="n">
        <v>8.4563235529767</v>
      </c>
      <c r="AK72" t="n">
        <v>0.310682308587753</v>
      </c>
      <c r="AL72" t="n">
        <v>0.446576335601927</v>
      </c>
      <c r="AM72" t="n">
        <v>0.446563827850133</v>
      </c>
      <c r="AN72" t="n">
        <v>0.00957643947681865</v>
      </c>
      <c r="AO72" t="n">
        <v>0</v>
      </c>
      <c r="AP72" t="n">
        <v>0</v>
      </c>
      <c r="AQ72" t="n">
        <v>0</v>
      </c>
      <c r="AR72" t="n">
        <v>0.159183994194231</v>
      </c>
      <c r="AS72" t="n">
        <v>0.0281677764708416</v>
      </c>
      <c r="AT72" t="n">
        <v>0.0117156389288974</v>
      </c>
      <c r="AU72" t="n">
        <v>0.403918548862002</v>
      </c>
      <c r="AV72" t="n">
        <v>2.65846307849533</v>
      </c>
      <c r="AW72" t="n">
        <v>0.407484787605906</v>
      </c>
      <c r="AX72" t="n">
        <v>1.59566076519385</v>
      </c>
      <c r="AY72" t="n">
        <v>3.56677883964772</v>
      </c>
      <c r="AZ72" t="n">
        <v>0.142413537171866</v>
      </c>
      <c r="BA72" t="n">
        <v>0.0169912657355274</v>
      </c>
      <c r="BB72" t="n">
        <v>0</v>
      </c>
      <c r="BC72" t="n">
        <v>0</v>
      </c>
      <c r="BD72" t="n">
        <v>0.0152383374864094</v>
      </c>
      <c r="BE72" t="n">
        <v>0.00550942787009904</v>
      </c>
      <c r="BF72" t="n">
        <v>0.790610137552434</v>
      </c>
      <c r="BG72" t="n">
        <v>7.11098228593117</v>
      </c>
      <c r="BH72" t="n">
        <v>0.00312434045556227</v>
      </c>
      <c r="BI72" t="n">
        <v>0</v>
      </c>
      <c r="BJ72" t="n">
        <v>0.000011224964615702</v>
      </c>
      <c r="BK72" t="n">
        <v>0</v>
      </c>
      <c r="BL72" t="n">
        <v>0.358471386981885</v>
      </c>
      <c r="BM72" t="n">
        <v>0</v>
      </c>
      <c r="BN72" t="n">
        <v>0.0289119642891922</v>
      </c>
      <c r="BO72" t="n">
        <v>0.00459791027761187</v>
      </c>
      <c r="BP72" t="n">
        <v>0</v>
      </c>
      <c r="BQ72" t="n">
        <v>4.97262884992282</v>
      </c>
      <c r="BR72" t="n">
        <v>0</v>
      </c>
      <c r="BS72" t="n">
        <v>0.00595750525849104</v>
      </c>
      <c r="BT72" t="n">
        <v>5.15843885529032</v>
      </c>
      <c r="BU72" t="n">
        <v>0.0428454062193333</v>
      </c>
      <c r="BV72" t="n">
        <v>0.0938262382749638</v>
      </c>
      <c r="BW72" t="n">
        <v>0.0277195595917736</v>
      </c>
      <c r="BX72" t="n">
        <v>0.000550825246658515</v>
      </c>
      <c r="BY72" t="n">
        <v>0</v>
      </c>
      <c r="BZ72" t="n">
        <v>0.00336716741778659</v>
      </c>
      <c r="CA72" t="n">
        <v>0.124239854613897</v>
      </c>
      <c r="CB72" t="n">
        <v>0.368384319443516</v>
      </c>
      <c r="CC72" t="n">
        <v>0.00742646023986476</v>
      </c>
      <c r="CD72" t="n">
        <v>0.845174304491056</v>
      </c>
      <c r="CE72" t="n">
        <v>12.4304071464174</v>
      </c>
      <c r="CF72" t="n">
        <v>0.447848443492505</v>
      </c>
      <c r="CG72" t="n">
        <v>0.11006693602943</v>
      </c>
      <c r="CH72" t="n">
        <v>5.73871375185941</v>
      </c>
      <c r="CI72" t="n">
        <v>0.20778571152373</v>
      </c>
      <c r="CJ72" t="n">
        <v>0.194128222521419</v>
      </c>
      <c r="CK72" t="n">
        <v>0.261923238283216</v>
      </c>
      <c r="CL72" t="n">
        <v>0.00260158175573253</v>
      </c>
      <c r="CM72" t="n">
        <v>0</v>
      </c>
      <c r="CN72" t="n">
        <v>0</v>
      </c>
      <c r="CO72" t="n">
        <v>0</v>
      </c>
      <c r="CP72" t="n">
        <v>0.0611953763847574</v>
      </c>
      <c r="CQ72" t="n">
        <v>0.00559804699313989</v>
      </c>
      <c r="CR72" t="n">
        <v>0</v>
      </c>
      <c r="CS72" t="n">
        <v>0.0744481820261553</v>
      </c>
      <c r="CT72" t="n">
        <v>1.33565835246206</v>
      </c>
      <c r="CU72" t="n">
        <v>0.458694911426954</v>
      </c>
      <c r="CV72" t="n">
        <v>1.20471900365759</v>
      </c>
      <c r="CW72" t="n">
        <v>1.88445439548625</v>
      </c>
      <c r="CX72" t="n">
        <v>0.106700152796073</v>
      </c>
      <c r="CY72" t="n">
        <v>0.00307509469055679</v>
      </c>
      <c r="CZ72" t="n">
        <v>0</v>
      </c>
      <c r="DA72" t="n">
        <v>0</v>
      </c>
      <c r="DB72" t="n">
        <v>0.133708290683461</v>
      </c>
      <c r="DC72" t="n">
        <v>0.203390955533203</v>
      </c>
      <c r="DD72" t="n">
        <v>0.119291909489229</v>
      </c>
      <c r="DE72" t="n">
        <v>0.836737723772616</v>
      </c>
      <c r="DF72" t="n">
        <v>0</v>
      </c>
      <c r="DG72" t="n">
        <v>0</v>
      </c>
      <c r="DH72" t="n">
        <v>0</v>
      </c>
      <c r="DI72" t="n">
        <v>0</v>
      </c>
      <c r="DJ72" t="n">
        <v>0.0203202052895974</v>
      </c>
      <c r="DK72" t="n">
        <v>0</v>
      </c>
      <c r="DL72" t="n">
        <v>0.00872254931748392</v>
      </c>
      <c r="DM72" t="n">
        <v>0</v>
      </c>
      <c r="DN72" t="n">
        <v>0</v>
      </c>
      <c r="DO72" t="n">
        <v>0</v>
      </c>
      <c r="DP72" t="n">
        <v>0</v>
      </c>
      <c r="DQ72" t="n">
        <v>0.00123938775863377</v>
      </c>
      <c r="DR72" t="n">
        <v>0</v>
      </c>
      <c r="DS72" t="n">
        <v>0.00370391609402527</v>
      </c>
      <c r="DT72" t="n">
        <v>0.0328502753218547</v>
      </c>
      <c r="DU72" t="n">
        <v>0.00282764124176942</v>
      </c>
      <c r="DV72" t="n">
        <v>0</v>
      </c>
      <c r="DW72" t="n">
        <v>0</v>
      </c>
      <c r="DX72" t="n">
        <v>0.00181600000287701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0.0271510454910505</v>
      </c>
      <c r="EE72" t="n">
        <v>0.0475069678409738</v>
      </c>
      <c r="EF72" t="n">
        <v>1.30561148939483</v>
      </c>
      <c r="EG72" t="n">
        <v>0.0320720912280716</v>
      </c>
      <c r="EH72" t="n">
        <v>0.0416303409099372</v>
      </c>
      <c r="EI72" t="n">
        <v>0.0279328927414716</v>
      </c>
      <c r="EJ72" t="n">
        <v>0.000194289179335806</v>
      </c>
      <c r="EK72" t="n">
        <v>0</v>
      </c>
      <c r="EL72" t="n">
        <v>0</v>
      </c>
      <c r="EM72" t="n">
        <v>0</v>
      </c>
      <c r="EN72" t="n">
        <v>0</v>
      </c>
      <c r="EO72" t="n">
        <v>0.000604935555181404</v>
      </c>
      <c r="EP72" t="n">
        <v>0</v>
      </c>
      <c r="EQ72" t="n">
        <v>0</v>
      </c>
      <c r="ER72" t="n">
        <v>0.339839703374085</v>
      </c>
      <c r="ES72" t="n">
        <v>0.0632608369897659</v>
      </c>
      <c r="ET72" t="n">
        <v>0.32167467338595</v>
      </c>
      <c r="EU72" t="n">
        <v>0.487299857843398</v>
      </c>
      <c r="EV72" t="n">
        <v>0.0963408265544432</v>
      </c>
      <c r="EW72" t="n">
        <v>0.000634427591788666</v>
      </c>
      <c r="EX72" t="n">
        <v>0</v>
      </c>
      <c r="EY72" t="n">
        <v>0.0066371228676893</v>
      </c>
      <c r="EZ72" t="n">
        <v>0.342386016047133</v>
      </c>
      <c r="FA72" t="n">
        <v>0.0317087031707472</v>
      </c>
      <c r="FB72" t="n">
        <v>0.928007056715595</v>
      </c>
      <c r="FC72" t="n">
        <v>5.95402487779069</v>
      </c>
      <c r="FD72" t="n">
        <v>0.000173908266831508</v>
      </c>
      <c r="FE72" t="n">
        <v>0</v>
      </c>
      <c r="FF72" t="n">
        <v>0</v>
      </c>
      <c r="FG72" t="n">
        <v>0</v>
      </c>
      <c r="FH72" t="n">
        <v>0.0306712060316211</v>
      </c>
      <c r="FI72" t="n">
        <v>0</v>
      </c>
      <c r="FJ72" t="n">
        <v>0</v>
      </c>
      <c r="FK72" t="n">
        <v>0.0458810414395661</v>
      </c>
      <c r="FL72" t="n">
        <v>0</v>
      </c>
      <c r="FM72" t="n">
        <v>1.25845677931253</v>
      </c>
      <c r="FN72" t="n">
        <v>0</v>
      </c>
      <c r="FO72" t="n">
        <v>0.00739179444563135</v>
      </c>
      <c r="FP72" t="n">
        <v>0</v>
      </c>
      <c r="FQ72" t="n">
        <v>0.00693407090222313</v>
      </c>
      <c r="FR72" t="n">
        <v>0.335555103856688</v>
      </c>
      <c r="FS72" t="n">
        <v>0.0243564894419271</v>
      </c>
      <c r="FT72" t="n">
        <v>0.000556178452096991</v>
      </c>
      <c r="FU72" t="n">
        <v>0</v>
      </c>
      <c r="FV72" t="n">
        <v>0.00213746843567292</v>
      </c>
      <c r="FW72" t="n">
        <v>0.143515985329264</v>
      </c>
      <c r="FX72" t="n">
        <v>0</v>
      </c>
      <c r="FY72" t="n">
        <v>0</v>
      </c>
      <c r="FZ72" t="n">
        <v>0</v>
      </c>
      <c r="GA72" t="n">
        <v>0.265832995943899</v>
      </c>
      <c r="GB72" t="n">
        <v>0.301051831514764</v>
      </c>
      <c r="GC72" t="n">
        <v>0.0636881414530706</v>
      </c>
      <c r="GD72" t="n">
        <v>2.42108547661219</v>
      </c>
      <c r="GE72" t="n">
        <v>0.123908527109732</v>
      </c>
      <c r="GF72" t="n">
        <v>0.102997615277972</v>
      </c>
      <c r="GG72" t="n">
        <v>0.135671576702653</v>
      </c>
      <c r="GH72" t="n">
        <v>0.000700143673382763</v>
      </c>
      <c r="GI72" t="n">
        <v>0</v>
      </c>
      <c r="GJ72" t="n">
        <v>0</v>
      </c>
      <c r="GK72" t="n">
        <v>0</v>
      </c>
      <c r="GL72" t="n">
        <v>0.0345931248290683</v>
      </c>
      <c r="GM72" t="n">
        <v>0.00301412128825713</v>
      </c>
      <c r="GN72" t="n">
        <v>0</v>
      </c>
      <c r="GO72" t="n">
        <v>0.0362593118916914</v>
      </c>
      <c r="GP72" t="n">
        <v>0.696959836166097</v>
      </c>
      <c r="GQ72" t="n">
        <v>0.199070775620432</v>
      </c>
      <c r="GR72" t="n">
        <v>0.805669650308774</v>
      </c>
      <c r="GS72" t="n">
        <v>1.4661091719413</v>
      </c>
      <c r="GT72" t="n">
        <v>0.15031494063658</v>
      </c>
      <c r="GU72" t="n">
        <v>0.0503338144652969</v>
      </c>
      <c r="GV72" t="n">
        <v>0</v>
      </c>
      <c r="GW72" t="n">
        <v>0.0520223945921567</v>
      </c>
      <c r="GX72" t="n">
        <v>0</v>
      </c>
      <c r="GY72" t="n">
        <v>0.0136313028148466</v>
      </c>
      <c r="GZ72" t="n">
        <v>1.85440482553071</v>
      </c>
      <c r="HA72" t="n">
        <v>10.500760966483</v>
      </c>
      <c r="HB72" t="n">
        <v>0.0108418075607945</v>
      </c>
      <c r="HC72" t="n">
        <v>0</v>
      </c>
      <c r="HD72" t="n">
        <v>0.00024602302723305</v>
      </c>
      <c r="HE72" t="n">
        <v>0</v>
      </c>
      <c r="HF72" t="n">
        <v>0.524934207957493</v>
      </c>
      <c r="HG72" t="n">
        <v>0</v>
      </c>
      <c r="HH72" t="n">
        <v>0.178298581376901</v>
      </c>
      <c r="HI72" t="n">
        <v>0.0401123485996481</v>
      </c>
      <c r="HJ72" t="n">
        <v>0</v>
      </c>
      <c r="HK72" t="n">
        <v>4.80040337434213</v>
      </c>
      <c r="HL72" t="n">
        <v>0</v>
      </c>
      <c r="HM72" t="n">
        <v>0.062286738765125</v>
      </c>
      <c r="HN72" t="n">
        <v>7.7068731594793</v>
      </c>
      <c r="HO72" t="n">
        <v>0.127671475931473</v>
      </c>
      <c r="HP72" t="n">
        <v>3.02124197724857</v>
      </c>
      <c r="HQ72" t="n">
        <v>0.0661980692227412</v>
      </c>
      <c r="HR72" t="n">
        <v>0.00475355321329819</v>
      </c>
      <c r="HS72" t="n">
        <v>0.00234948370811525</v>
      </c>
      <c r="HT72" t="n">
        <v>0.00910607387262053</v>
      </c>
      <c r="HU72" t="n">
        <v>0.855935304586428</v>
      </c>
      <c r="HV72" t="n">
        <v>0.512721857425861</v>
      </c>
      <c r="HW72" t="n">
        <v>0.00868828868360215</v>
      </c>
      <c r="HX72" t="n">
        <v>0.858590590213611</v>
      </c>
      <c r="HY72" t="n">
        <v>5.94005864893039</v>
      </c>
      <c r="HZ72" t="n">
        <v>0.654840967739938</v>
      </c>
      <c r="IA72" t="n">
        <v>0.344305295657955</v>
      </c>
      <c r="IB72" t="n">
        <v>12.3524898592252</v>
      </c>
      <c r="IC72" t="n">
        <v>0.381927810375155</v>
      </c>
      <c r="ID72" t="n">
        <v>0.351043408957095</v>
      </c>
      <c r="IE72" t="n">
        <v>0.727168683868028</v>
      </c>
      <c r="IF72" t="n">
        <v>0.0031172166493423</v>
      </c>
      <c r="IG72" t="n">
        <v>0</v>
      </c>
      <c r="IH72" t="n">
        <v>0</v>
      </c>
      <c r="II72" t="n">
        <v>0</v>
      </c>
      <c r="IJ72" t="n">
        <v>0.0281554589132634</v>
      </c>
      <c r="IK72" t="n">
        <v>0.0191700630949983</v>
      </c>
      <c r="IL72" t="n">
        <v>0.00172563444197717</v>
      </c>
      <c r="IM72" t="n">
        <v>0.1361297789467</v>
      </c>
      <c r="IN72" t="n">
        <v>2.51807622855505</v>
      </c>
      <c r="IO72" t="n">
        <v>0.599079912878328</v>
      </c>
      <c r="IP72" t="n">
        <v>1.83761128419523</v>
      </c>
      <c r="IQ72" t="n">
        <v>3.95569842962166</v>
      </c>
      <c r="IR72" t="n">
        <v>0.075788629586755</v>
      </c>
      <c r="IS72" t="n">
        <v>0.00119565247759528</v>
      </c>
      <c r="IT72" t="n">
        <v>0</v>
      </c>
      <c r="IU72" t="n">
        <v>0</v>
      </c>
      <c r="IV72" t="n">
        <v>2.08130774177629</v>
      </c>
      <c r="IW72" t="n">
        <v>0.0869856859402843</v>
      </c>
      <c r="IX72" t="n">
        <v>0.541160406359635</v>
      </c>
      <c r="IY72" t="n">
        <v>2.94161845878712</v>
      </c>
      <c r="IZ72" t="n">
        <v>0.00213746468872812</v>
      </c>
      <c r="JA72" t="n">
        <v>0</v>
      </c>
      <c r="JB72" t="n">
        <v>0.0000235324379209498</v>
      </c>
      <c r="JC72" t="n">
        <v>0</v>
      </c>
      <c r="JD72" t="n">
        <v>0.0270683270958946</v>
      </c>
      <c r="JE72" t="n">
        <v>0</v>
      </c>
      <c r="JF72" t="n">
        <v>0.0398909791988933</v>
      </c>
      <c r="JG72" t="n">
        <v>0</v>
      </c>
      <c r="JH72" t="n">
        <v>0</v>
      </c>
      <c r="JI72" t="n">
        <v>1.12760669507319</v>
      </c>
      <c r="JJ72" t="n">
        <v>0</v>
      </c>
      <c r="JK72" t="n">
        <v>0.00550228691767854</v>
      </c>
      <c r="JL72" t="n">
        <v>0</v>
      </c>
      <c r="JM72" t="n">
        <v>0.0961026632591037</v>
      </c>
      <c r="JN72" t="n">
        <v>0.299169042087334</v>
      </c>
      <c r="JO72" t="n">
        <v>0.00342280274796724</v>
      </c>
      <c r="JP72" t="n">
        <v>0.000676797633297339</v>
      </c>
      <c r="JQ72" t="n">
        <v>0.00595642389558828</v>
      </c>
      <c r="JR72" t="n">
        <v>0.0026889250233496</v>
      </c>
      <c r="JS72" t="n">
        <v>0.487325005420677</v>
      </c>
      <c r="JT72" t="n">
        <v>0.204894695012015</v>
      </c>
      <c r="JU72" t="n">
        <v>0</v>
      </c>
      <c r="JV72" t="n">
        <v>0</v>
      </c>
      <c r="JW72" t="n">
        <v>1.7353530749627</v>
      </c>
      <c r="JX72" t="n">
        <v>0.110036563914057</v>
      </c>
      <c r="JY72" t="n">
        <v>0.0390584806640052</v>
      </c>
      <c r="JZ72" t="n">
        <v>2.45074574612769</v>
      </c>
      <c r="KA72" t="n">
        <v>0.129552040162041</v>
      </c>
      <c r="KB72" t="n">
        <v>0.114489948463359</v>
      </c>
      <c r="KC72" t="n">
        <v>0.153414365340852</v>
      </c>
      <c r="KD72" t="n">
        <v>0.000738057038763605</v>
      </c>
      <c r="KE72" t="n">
        <v>0</v>
      </c>
      <c r="KF72" t="n">
        <v>0</v>
      </c>
      <c r="KG72" t="n">
        <v>0</v>
      </c>
      <c r="KH72" t="n">
        <v>0.162160815207465</v>
      </c>
      <c r="KI72" t="n">
        <v>0.00821746813179487</v>
      </c>
      <c r="KJ72" t="n">
        <v>0.000732901772665854</v>
      </c>
      <c r="KK72" t="n">
        <v>0.00789851524049656</v>
      </c>
      <c r="KL72" t="n">
        <v>0.853473305302568</v>
      </c>
      <c r="KM72" t="n">
        <v>0.172823268705567</v>
      </c>
      <c r="KN72" t="n">
        <v>0.800160268362739</v>
      </c>
      <c r="KO72" t="n">
        <v>2.02200119350335</v>
      </c>
      <c r="KP72" t="n">
        <v>0.0993970876270585</v>
      </c>
      <c r="KQ72" t="n">
        <v>0</v>
      </c>
      <c r="KR72" t="n">
        <v>0</v>
      </c>
      <c r="KS72" t="n">
        <v>0.152247836432469</v>
      </c>
      <c r="KT72" t="n">
        <v>0.645663532922603</v>
      </c>
      <c r="KU72" t="n">
        <v>0.351681335015689</v>
      </c>
      <c r="KV72" t="n">
        <v>3.00475081479293</v>
      </c>
      <c r="KW72" t="n">
        <v>22.3062285403266</v>
      </c>
      <c r="KX72" t="n">
        <v>0.0101869765226448</v>
      </c>
      <c r="KY72" t="n">
        <v>0</v>
      </c>
      <c r="KZ72" t="n">
        <v>0.0000438336743789634</v>
      </c>
      <c r="LA72" t="n">
        <v>0</v>
      </c>
      <c r="LB72" t="n">
        <v>1.363492885084</v>
      </c>
      <c r="LC72" t="n">
        <v>0</v>
      </c>
      <c r="LD72" t="n">
        <v>0.361254364704313</v>
      </c>
      <c r="LE72" t="n">
        <v>0.079222372147768</v>
      </c>
      <c r="LF72" t="n">
        <v>0.30839443615485</v>
      </c>
      <c r="LG72" t="n">
        <v>25.2267606263374</v>
      </c>
      <c r="LH72" t="n">
        <v>0</v>
      </c>
      <c r="LI72" t="n">
        <v>0.0841748970722235</v>
      </c>
      <c r="LJ72" t="n">
        <v>67.258622032959</v>
      </c>
      <c r="LK72" t="n">
        <v>0.352600509662994</v>
      </c>
      <c r="LL72" t="n">
        <v>1.73777317420768</v>
      </c>
      <c r="LM72" t="n">
        <v>0.195329911209118</v>
      </c>
      <c r="LN72" t="n">
        <v>0.0135928346756518</v>
      </c>
      <c r="LO72" t="n">
        <v>0.0139356066012367</v>
      </c>
      <c r="LP72" t="n">
        <v>0.0296271337599408</v>
      </c>
      <c r="LQ72" t="n">
        <v>2.49307343934964</v>
      </c>
      <c r="LR72" t="n">
        <v>1.61324029098483</v>
      </c>
      <c r="LS72" t="n">
        <v>0.0281320688218829</v>
      </c>
      <c r="LT72" t="n">
        <v>5.22399840467976</v>
      </c>
      <c r="LU72" t="n">
        <v>14.7841683544085</v>
      </c>
      <c r="LV72" t="n">
        <v>2.06648065025693</v>
      </c>
      <c r="LW72" t="n">
        <v>0.496577765741436</v>
      </c>
      <c r="LX72" t="n">
        <v>16.1317584410736</v>
      </c>
      <c r="LY72" t="n">
        <v>0.728616101368047</v>
      </c>
      <c r="LZ72" t="n">
        <v>0.633628909786148</v>
      </c>
      <c r="MA72" t="n">
        <v>1.254892765774</v>
      </c>
      <c r="MB72" t="n">
        <v>0.0324679144416481</v>
      </c>
      <c r="MC72" t="n">
        <v>0</v>
      </c>
      <c r="MD72" t="n">
        <v>0</v>
      </c>
      <c r="ME72" t="n">
        <v>0</v>
      </c>
      <c r="MF72" t="n">
        <v>0.777433932570169</v>
      </c>
      <c r="MG72" t="n">
        <v>0.0559295685156939</v>
      </c>
      <c r="MH72" t="n">
        <v>0.0247500567363798</v>
      </c>
      <c r="MI72" t="n">
        <v>1.18144666748595</v>
      </c>
      <c r="MJ72" t="n">
        <v>6.15738522403521</v>
      </c>
      <c r="MK72" t="n">
        <v>0.906850878546788</v>
      </c>
      <c r="ML72" t="n">
        <v>3.6591765829097</v>
      </c>
      <c r="MM72" t="n">
        <v>6.57876633676694</v>
      </c>
      <c r="MN72" t="n">
        <v>0.136565555593464</v>
      </c>
      <c r="MO72" t="n">
        <v>0.0338433307705491</v>
      </c>
      <c r="MP72" t="n">
        <v>0</v>
      </c>
      <c r="MQ72" t="n">
        <v>0.866659910943237</v>
      </c>
      <c r="MR72" t="n">
        <v>0.275063503766614</v>
      </c>
      <c r="MS72" t="n">
        <v>0.044449272846059</v>
      </c>
      <c r="MT72" t="n">
        <v>0.702789479931575</v>
      </c>
      <c r="MU72" t="n">
        <v>9.97141455859615</v>
      </c>
      <c r="MV72" t="n">
        <v>0.00164082655953945</v>
      </c>
      <c r="MW72" t="n">
        <v>0</v>
      </c>
      <c r="MX72" t="n">
        <v>0</v>
      </c>
      <c r="MY72" t="n">
        <v>0</v>
      </c>
      <c r="MZ72" t="n">
        <v>0.547673575283176</v>
      </c>
      <c r="NA72" t="n">
        <v>0</v>
      </c>
      <c r="NB72" t="n">
        <v>0.0253606434955839</v>
      </c>
      <c r="NC72" t="n">
        <v>0.0669646213821872</v>
      </c>
      <c r="ND72" t="n">
        <v>0</v>
      </c>
      <c r="NE72" t="n">
        <v>0.664070896871181</v>
      </c>
      <c r="NF72" t="n">
        <v>0</v>
      </c>
      <c r="NG72" t="n">
        <v>0.00977679109200568</v>
      </c>
      <c r="NH72" t="n">
        <v>0</v>
      </c>
      <c r="NI72" t="n">
        <v>0.0736995273736243</v>
      </c>
      <c r="NJ72" t="n">
        <v>0.262601114332879</v>
      </c>
      <c r="NK72" t="n">
        <v>0.00955601667187662</v>
      </c>
      <c r="NL72" t="n">
        <v>0.00175753957133154</v>
      </c>
      <c r="NM72" t="n">
        <v>0.00594559539220225</v>
      </c>
      <c r="NN72" t="n">
        <v>0.00176044334430789</v>
      </c>
      <c r="NO72" t="n">
        <v>0.237147760113999</v>
      </c>
      <c r="NP72" t="n">
        <v>0.0457187932132012</v>
      </c>
      <c r="NQ72" t="n">
        <v>0</v>
      </c>
      <c r="NR72" t="n">
        <v>0.483075411350207</v>
      </c>
      <c r="NS72" t="n">
        <v>0.35384404092631</v>
      </c>
      <c r="NT72" t="n">
        <v>1.15904571880996</v>
      </c>
      <c r="NU72" t="n">
        <v>0.05719564068684</v>
      </c>
      <c r="NV72" t="n">
        <v>4.82056566778396</v>
      </c>
      <c r="NW72" t="n">
        <v>0.192227484665144</v>
      </c>
      <c r="NX72" t="n">
        <v>0.13546769853982</v>
      </c>
      <c r="NY72" t="n">
        <v>0.224431061667333</v>
      </c>
      <c r="NZ72" t="n">
        <v>0.00173321066705935</v>
      </c>
      <c r="OA72" t="n">
        <v>0</v>
      </c>
      <c r="OB72" t="n">
        <v>0</v>
      </c>
      <c r="OC72" t="n">
        <v>0</v>
      </c>
      <c r="OD72" t="n">
        <v>0.0255421048044689</v>
      </c>
      <c r="OE72" t="n">
        <v>0.00661620750598685</v>
      </c>
      <c r="OF72" t="n">
        <v>0.00156094576199448</v>
      </c>
      <c r="OG72" t="n">
        <v>0.0119118160753914</v>
      </c>
      <c r="OH72" t="n">
        <v>1.09132087534705</v>
      </c>
      <c r="OI72" t="n">
        <v>0.207584305251767</v>
      </c>
      <c r="OJ72" t="n">
        <v>0.753354591876831</v>
      </c>
      <c r="OK72" t="n">
        <v>1.89243568069196</v>
      </c>
      <c r="OL72" t="n">
        <v>0.197857899424245</v>
      </c>
      <c r="OM72" t="n">
        <v>0.0249468930626826</v>
      </c>
      <c r="ON72" t="n">
        <v>0</v>
      </c>
      <c r="OO72" t="n">
        <v>0</v>
      </c>
      <c r="OP72" t="n">
        <v>0.912174975723347</v>
      </c>
      <c r="OQ72" t="n">
        <v>0.174729258156333</v>
      </c>
      <c r="OR72" t="n">
        <v>0.708516354973798</v>
      </c>
      <c r="OS72" t="n">
        <v>12.1845111930641</v>
      </c>
      <c r="OT72" t="n">
        <v>0.00262259904650194</v>
      </c>
      <c r="OU72" t="n">
        <v>0</v>
      </c>
      <c r="OV72" t="n">
        <v>0</v>
      </c>
      <c r="OW72" t="n">
        <v>0</v>
      </c>
      <c r="OX72" t="n">
        <v>0.813205293244279</v>
      </c>
      <c r="OY72" t="n">
        <v>0</v>
      </c>
      <c r="OZ72" t="n">
        <v>0.00850573288415332</v>
      </c>
      <c r="PA72" t="n">
        <v>0.00540044367442167</v>
      </c>
      <c r="PB72" t="n">
        <v>0</v>
      </c>
      <c r="PC72" t="n">
        <v>1.33238251968344</v>
      </c>
      <c r="PD72" t="n">
        <v>0</v>
      </c>
      <c r="PE72" t="n">
        <v>0</v>
      </c>
      <c r="PF72" t="n">
        <v>0</v>
      </c>
      <c r="PG72" t="n">
        <v>0.187489656792568</v>
      </c>
      <c r="PH72" t="n">
        <v>0.164086164778893</v>
      </c>
      <c r="PI72" t="n">
        <v>0.0052333474770246</v>
      </c>
      <c r="PJ72" t="n">
        <v>0</v>
      </c>
      <c r="PK72" t="n">
        <v>0.000931613224483253</v>
      </c>
      <c r="PL72" t="n">
        <v>0.00504393459220674</v>
      </c>
      <c r="PM72" t="n">
        <v>0</v>
      </c>
      <c r="PN72" t="n">
        <v>0</v>
      </c>
      <c r="PO72" t="n">
        <v>0</v>
      </c>
      <c r="PP72" t="n">
        <v>0</v>
      </c>
      <c r="PQ72" t="n">
        <v>0.225362408083401</v>
      </c>
      <c r="PR72" t="n">
        <v>0.307510855475121</v>
      </c>
      <c r="PS72" t="n">
        <v>0.159283820331606</v>
      </c>
      <c r="PT72" t="n">
        <v>5.19065458435977</v>
      </c>
      <c r="PU72" t="n">
        <v>0.24484814034968</v>
      </c>
      <c r="PV72" t="n">
        <v>0.123479043951265</v>
      </c>
      <c r="PW72" t="n">
        <v>0.239689076156455</v>
      </c>
      <c r="PX72" t="n">
        <v>0.000682701548937322</v>
      </c>
      <c r="PY72" t="n">
        <v>0</v>
      </c>
      <c r="PZ72" t="n">
        <v>0</v>
      </c>
      <c r="QA72" t="n">
        <v>0</v>
      </c>
      <c r="QB72" t="n">
        <v>0.0213574047138098</v>
      </c>
      <c r="QC72" t="n">
        <v>0.00147246255993057</v>
      </c>
      <c r="QD72" t="n">
        <v>0</v>
      </c>
      <c r="QE72" t="n">
        <v>0.0179858072892314</v>
      </c>
      <c r="QF72" t="n">
        <v>0.760181692592432</v>
      </c>
      <c r="QG72" t="n">
        <v>0.320567806416333</v>
      </c>
      <c r="QH72" t="n">
        <v>1.1381468594335</v>
      </c>
      <c r="QI72" t="n">
        <v>1.83051698722283</v>
      </c>
    </row>
    <row r="73">
      <c r="A73" t="s">
        <v>72</v>
      </c>
      <c r="B73" t="n">
        <v>2.78078946652538</v>
      </c>
      <c r="C73" t="n">
        <v>0.0357574613990182</v>
      </c>
      <c r="D73" t="n">
        <v>0.169296013680935</v>
      </c>
      <c r="E73" t="n">
        <v>0</v>
      </c>
      <c r="F73" t="n">
        <v>0</v>
      </c>
      <c r="G73" t="n">
        <v>0.491318555326344</v>
      </c>
      <c r="H73" t="n">
        <v>0</v>
      </c>
      <c r="I73" t="n">
        <v>0</v>
      </c>
      <c r="J73" t="n">
        <v>0.000676807831283037</v>
      </c>
      <c r="K73" t="n">
        <v>0</v>
      </c>
      <c r="L73" t="n">
        <v>0</v>
      </c>
      <c r="M73" t="n">
        <v>0</v>
      </c>
      <c r="N73" t="n">
        <v>0.341966349289879</v>
      </c>
      <c r="O73" t="n">
        <v>0.210294752902838</v>
      </c>
      <c r="P73" t="n">
        <v>0.0101528346342594</v>
      </c>
      <c r="Q73" t="n">
        <v>0.207121605145111</v>
      </c>
      <c r="R73" t="n">
        <v>0</v>
      </c>
      <c r="S73" t="n">
        <v>0.596506680202222</v>
      </c>
      <c r="T73" t="n">
        <v>0</v>
      </c>
      <c r="U73" t="n">
        <v>0.0578843855396532</v>
      </c>
      <c r="V73" t="n">
        <v>0</v>
      </c>
      <c r="W73" t="n">
        <v>14.5049023996132</v>
      </c>
      <c r="X73" t="n">
        <v>0.0868210181489397</v>
      </c>
      <c r="Y73" t="n">
        <v>2.13759108854741</v>
      </c>
      <c r="Z73" t="n">
        <v>0.306439662100073</v>
      </c>
      <c r="AA73" t="n">
        <v>0</v>
      </c>
      <c r="AB73" t="n">
        <v>0.359608498962074</v>
      </c>
      <c r="AC73" t="n">
        <v>0.517174989032934</v>
      </c>
      <c r="AD73" t="n">
        <v>0.177059527622866</v>
      </c>
      <c r="AE73" t="n">
        <v>0</v>
      </c>
      <c r="AF73" t="n">
        <v>0</v>
      </c>
      <c r="AG73" t="n">
        <v>3.16268430649141</v>
      </c>
      <c r="AH73" t="n">
        <v>0.687580637946854</v>
      </c>
      <c r="AI73" t="n">
        <v>0.0934257580389994</v>
      </c>
      <c r="AJ73" t="n">
        <v>249.283004346373</v>
      </c>
      <c r="AK73" t="n">
        <v>4.13445533708019</v>
      </c>
      <c r="AL73" t="n">
        <v>1.03475815152588</v>
      </c>
      <c r="AM73" t="n">
        <v>6.10834316553822</v>
      </c>
      <c r="AN73" t="n">
        <v>0.130991753024397</v>
      </c>
      <c r="AO73" t="n">
        <v>0.0443246461269269</v>
      </c>
      <c r="AP73" t="n">
        <v>0.00595383476339139</v>
      </c>
      <c r="AQ73" t="n">
        <v>0.00365445697962608</v>
      </c>
      <c r="AR73" t="n">
        <v>0.871669619703709</v>
      </c>
      <c r="AS73" t="n">
        <v>0.154242863043623</v>
      </c>
      <c r="AT73" t="n">
        <v>0.0641532246656802</v>
      </c>
      <c r="AU73" t="n">
        <v>2.21180232153277</v>
      </c>
      <c r="AV73" t="n">
        <v>5.1318941022019</v>
      </c>
      <c r="AW73" t="n">
        <v>0.377318497644405</v>
      </c>
      <c r="AX73" t="n">
        <v>1.47753325021772</v>
      </c>
      <c r="AY73" t="n">
        <v>26.7875323301867</v>
      </c>
      <c r="AZ73" t="n">
        <v>1.80268144613434</v>
      </c>
      <c r="BA73" t="n">
        <v>0.214655140016947</v>
      </c>
      <c r="BB73" t="n">
        <v>0.0789853204346237</v>
      </c>
      <c r="BC73" t="n">
        <v>0</v>
      </c>
      <c r="BD73" t="n">
        <v>0.0560206410968186</v>
      </c>
      <c r="BE73" t="n">
        <v>0.0501471203666252</v>
      </c>
      <c r="BF73" t="n">
        <v>0</v>
      </c>
      <c r="BG73" t="n">
        <v>0</v>
      </c>
      <c r="BH73" t="n">
        <v>0.000330800854653067</v>
      </c>
      <c r="BI73" t="n">
        <v>0</v>
      </c>
      <c r="BJ73" t="n">
        <v>0</v>
      </c>
      <c r="BK73" t="n">
        <v>0</v>
      </c>
      <c r="BL73" t="n">
        <v>0.130319630640682</v>
      </c>
      <c r="BM73" t="n">
        <v>0.115811789696736</v>
      </c>
      <c r="BN73" t="n">
        <v>0.000996028421365519</v>
      </c>
      <c r="BO73" t="n">
        <v>0.062971288560872</v>
      </c>
      <c r="BP73" t="n">
        <v>0</v>
      </c>
      <c r="BQ73" t="n">
        <v>0.494399682704496</v>
      </c>
      <c r="BR73" t="n">
        <v>0</v>
      </c>
      <c r="BS73" t="n">
        <v>0.0148083049909385</v>
      </c>
      <c r="BT73" t="n">
        <v>0</v>
      </c>
      <c r="BU73" t="n">
        <v>8.57057515925552</v>
      </c>
      <c r="BV73" t="n">
        <v>0.0097162308869689</v>
      </c>
      <c r="BW73" t="n">
        <v>0.603828370735928</v>
      </c>
      <c r="BX73" t="n">
        <v>0.143519732221331</v>
      </c>
      <c r="BY73" t="n">
        <v>0</v>
      </c>
      <c r="BZ73" t="n">
        <v>0.129936529089513</v>
      </c>
      <c r="CA73" t="n">
        <v>0.0560628057976447</v>
      </c>
      <c r="CB73" t="n">
        <v>0.174791767452643</v>
      </c>
      <c r="CC73" t="n">
        <v>0</v>
      </c>
      <c r="CD73" t="n">
        <v>0</v>
      </c>
      <c r="CE73" t="n">
        <v>11.53825629142</v>
      </c>
      <c r="CF73" t="n">
        <v>0.441809861474496</v>
      </c>
      <c r="CG73" t="n">
        <v>0.18019148221934</v>
      </c>
      <c r="CH73" t="n">
        <v>169.170892786356</v>
      </c>
      <c r="CI73" t="n">
        <v>2.76514214112594</v>
      </c>
      <c r="CJ73" t="n">
        <v>0.449812819625815</v>
      </c>
      <c r="CK73" t="n">
        <v>3.58272865530849</v>
      </c>
      <c r="CL73" t="n">
        <v>0.0355858516774027</v>
      </c>
      <c r="CM73" t="n">
        <v>0.0129693731263778</v>
      </c>
      <c r="CN73" t="n">
        <v>0.00242771608402592</v>
      </c>
      <c r="CO73" t="n">
        <v>0.00203724228142124</v>
      </c>
      <c r="CP73" t="n">
        <v>0.335097449532776</v>
      </c>
      <c r="CQ73" t="n">
        <v>0.0306541340445693</v>
      </c>
      <c r="CR73" t="n">
        <v>0</v>
      </c>
      <c r="CS73" t="n">
        <v>0.407667987279291</v>
      </c>
      <c r="CT73" t="n">
        <v>2.57835336401826</v>
      </c>
      <c r="CU73" t="n">
        <v>0.424737511978332</v>
      </c>
      <c r="CV73" t="n">
        <v>1.11553309067985</v>
      </c>
      <c r="CW73" t="n">
        <v>14.1527931260342</v>
      </c>
      <c r="CX73" t="n">
        <v>1.35061869513889</v>
      </c>
      <c r="CY73" t="n">
        <v>0.0388484820166547</v>
      </c>
      <c r="CZ73" t="n">
        <v>0</v>
      </c>
      <c r="DA73" t="n">
        <v>0</v>
      </c>
      <c r="DB73" t="n">
        <v>0.491551271306842</v>
      </c>
      <c r="DC73" t="n">
        <v>1.85127584371535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0.00738726086391099</v>
      </c>
      <c r="DK73" t="n">
        <v>0</v>
      </c>
      <c r="DL73" t="n">
        <v>0.000300495218521838</v>
      </c>
      <c r="DM73" t="n">
        <v>0</v>
      </c>
      <c r="DN73" t="n">
        <v>0</v>
      </c>
      <c r="DO73" t="n">
        <v>0</v>
      </c>
      <c r="DP73" t="n">
        <v>0</v>
      </c>
      <c r="DQ73" t="n">
        <v>0.00308069084886265</v>
      </c>
      <c r="DR73" t="n">
        <v>0</v>
      </c>
      <c r="DS73" t="n">
        <v>0.740912365375018</v>
      </c>
      <c r="DT73" t="n">
        <v>0.00340182944127267</v>
      </c>
      <c r="DU73" t="n">
        <v>0.0615958561098517</v>
      </c>
      <c r="DV73" t="n">
        <v>0</v>
      </c>
      <c r="DW73" t="n">
        <v>0</v>
      </c>
      <c r="DX73" t="n">
        <v>0.0700781125268479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0.0267849533063958</v>
      </c>
      <c r="EE73" t="n">
        <v>0.0777740460470593</v>
      </c>
      <c r="EF73" t="n">
        <v>38.4879732364214</v>
      </c>
      <c r="EG73" t="n">
        <v>0.42680456879562</v>
      </c>
      <c r="EH73" t="n">
        <v>0.0964613016256134</v>
      </c>
      <c r="EI73" t="n">
        <v>0.382081314764127</v>
      </c>
      <c r="EJ73" t="n">
        <v>0.00265759317504959</v>
      </c>
      <c r="EK73" t="n">
        <v>0.00491169590542822</v>
      </c>
      <c r="EL73" t="n">
        <v>0.00032766815943226</v>
      </c>
      <c r="EM73" t="n">
        <v>0.000352736201372134</v>
      </c>
      <c r="EN73" t="n">
        <v>0</v>
      </c>
      <c r="EO73" t="n">
        <v>0.00331254375313054</v>
      </c>
      <c r="EP73" t="n">
        <v>0</v>
      </c>
      <c r="EQ73" t="n">
        <v>0</v>
      </c>
      <c r="ER73" t="n">
        <v>0.656026176758722</v>
      </c>
      <c r="ES73" t="n">
        <v>0.0585776075542509</v>
      </c>
      <c r="ET73" t="n">
        <v>0.29786094641672</v>
      </c>
      <c r="EU73" t="n">
        <v>3.6597617299324</v>
      </c>
      <c r="EV73" t="n">
        <v>1.21948955123102</v>
      </c>
      <c r="EW73" t="n">
        <v>0.00801489104259387</v>
      </c>
      <c r="EX73" t="n">
        <v>0.00591118373677078</v>
      </c>
      <c r="EY73" t="n">
        <v>0.0237909566627895</v>
      </c>
      <c r="EZ73" t="n">
        <v>1.2587123850389</v>
      </c>
      <c r="FA73" t="n">
        <v>0.288614388293002</v>
      </c>
      <c r="FB73" t="n">
        <v>0</v>
      </c>
      <c r="FC73" t="n">
        <v>0</v>
      </c>
      <c r="FD73" t="n">
        <v>0.0000184131672323602</v>
      </c>
      <c r="FE73" t="n">
        <v>0</v>
      </c>
      <c r="FF73" t="n">
        <v>0</v>
      </c>
      <c r="FG73" t="n">
        <v>0</v>
      </c>
      <c r="FH73" t="n">
        <v>0.0111502908921072</v>
      </c>
      <c r="FI73" t="n">
        <v>0.0863796795235375</v>
      </c>
      <c r="FJ73" t="n">
        <v>0</v>
      </c>
      <c r="FK73" t="n">
        <v>0.628369873599376</v>
      </c>
      <c r="FL73" t="n">
        <v>0</v>
      </c>
      <c r="FM73" t="n">
        <v>0.125121067983808</v>
      </c>
      <c r="FN73" t="n">
        <v>0</v>
      </c>
      <c r="FO73" t="n">
        <v>0.018373453623935</v>
      </c>
      <c r="FP73" t="n">
        <v>0</v>
      </c>
      <c r="FQ73" t="n">
        <v>1.38705595467767</v>
      </c>
      <c r="FR73" t="n">
        <v>0.0347486047007214</v>
      </c>
      <c r="FS73" t="n">
        <v>0.530569011671105</v>
      </c>
      <c r="FT73" t="n">
        <v>0.144914531417113</v>
      </c>
      <c r="FU73" t="n">
        <v>0</v>
      </c>
      <c r="FV73" t="n">
        <v>0.0824833443394089</v>
      </c>
      <c r="FW73" t="n">
        <v>0.064761093285054</v>
      </c>
      <c r="FX73" t="n">
        <v>0</v>
      </c>
      <c r="FY73" t="n">
        <v>0</v>
      </c>
      <c r="FZ73" t="n">
        <v>0</v>
      </c>
      <c r="GA73" t="n">
        <v>0.246753722688862</v>
      </c>
      <c r="GB73" t="n">
        <v>0.296992587360431</v>
      </c>
      <c r="GC73" t="n">
        <v>0.104264377861443</v>
      </c>
      <c r="GD73" t="n">
        <v>71.3709045790717</v>
      </c>
      <c r="GE73" t="n">
        <v>1.64893287148302</v>
      </c>
      <c r="GF73" t="n">
        <v>0.238654880476267</v>
      </c>
      <c r="GG73" t="n">
        <v>1.85578969147399</v>
      </c>
      <c r="GH73" t="n">
        <v>0.00957694635541272</v>
      </c>
      <c r="GI73" t="n">
        <v>0.0065317422948386</v>
      </c>
      <c r="GJ73" t="n">
        <v>0.00168028088556907</v>
      </c>
      <c r="GK73" t="n">
        <v>0</v>
      </c>
      <c r="GL73" t="n">
        <v>0.189427185294297</v>
      </c>
      <c r="GM73" t="n">
        <v>0.0165049128937377</v>
      </c>
      <c r="GN73" t="n">
        <v>0</v>
      </c>
      <c r="GO73" t="n">
        <v>0.198550996098531</v>
      </c>
      <c r="GP73" t="n">
        <v>1.34541047480592</v>
      </c>
      <c r="GQ73" t="n">
        <v>0.184333472725005</v>
      </c>
      <c r="GR73" t="n">
        <v>0.746025548154581</v>
      </c>
      <c r="GS73" t="n">
        <v>11.0109004815224</v>
      </c>
      <c r="GT73" t="n">
        <v>1.90269801553583</v>
      </c>
      <c r="GU73" t="n">
        <v>0.635880349339965</v>
      </c>
      <c r="GV73" t="n">
        <v>0</v>
      </c>
      <c r="GW73" t="n">
        <v>0.186475760643471</v>
      </c>
      <c r="GX73" t="n">
        <v>0</v>
      </c>
      <c r="GY73" t="n">
        <v>0.124072880002646</v>
      </c>
      <c r="GZ73" t="n">
        <v>0</v>
      </c>
      <c r="HA73" t="n">
        <v>0</v>
      </c>
      <c r="HB73" t="n">
        <v>0.00114791561870598</v>
      </c>
      <c r="HC73" t="n">
        <v>0</v>
      </c>
      <c r="HD73" t="n">
        <v>0</v>
      </c>
      <c r="HE73" t="n">
        <v>0</v>
      </c>
      <c r="HF73" t="n">
        <v>0.190835962299933</v>
      </c>
      <c r="HG73" t="n">
        <v>0.313990030233764</v>
      </c>
      <c r="HH73" t="n">
        <v>0.00614245551648432</v>
      </c>
      <c r="HI73" t="n">
        <v>0.549363977549097</v>
      </c>
      <c r="HJ73" t="n">
        <v>0</v>
      </c>
      <c r="HK73" t="n">
        <v>0.47727630127979</v>
      </c>
      <c r="HL73" t="n">
        <v>0</v>
      </c>
      <c r="HM73" t="n">
        <v>0.154823367249281</v>
      </c>
      <c r="HN73" t="n">
        <v>0</v>
      </c>
      <c r="HO73" t="n">
        <v>25.5387467809799</v>
      </c>
      <c r="HP73" t="n">
        <v>0.312866476969082</v>
      </c>
      <c r="HQ73" t="n">
        <v>1.44202407517667</v>
      </c>
      <c r="HR73" t="n">
        <v>1.23855739803326</v>
      </c>
      <c r="HS73" t="n">
        <v>0.0419255418088051</v>
      </c>
      <c r="HT73" t="n">
        <v>0.35139673376229</v>
      </c>
      <c r="HU73" t="n">
        <v>0.386237853428792</v>
      </c>
      <c r="HV73" t="n">
        <v>0.243277346349726</v>
      </c>
      <c r="HW73" t="n">
        <v>0</v>
      </c>
      <c r="HX73" t="n">
        <v>0</v>
      </c>
      <c r="HY73" t="n">
        <v>5.51373082716589</v>
      </c>
      <c r="HZ73" t="n">
        <v>0.646011393918909</v>
      </c>
      <c r="IA73" t="n">
        <v>0.563665018748105</v>
      </c>
      <c r="IB73" t="n">
        <v>364.137649650577</v>
      </c>
      <c r="IC73" t="n">
        <v>5.0825664363148</v>
      </c>
      <c r="ID73" t="n">
        <v>0.813399636297743</v>
      </c>
      <c r="IE73" t="n">
        <v>9.94660915928318</v>
      </c>
      <c r="IF73" t="n">
        <v>0.0426389864878919</v>
      </c>
      <c r="IG73" t="n">
        <v>0.0227393662779097</v>
      </c>
      <c r="IH73" t="n">
        <v>0.00207514951565274</v>
      </c>
      <c r="II73" t="n">
        <v>0.00117047933904243</v>
      </c>
      <c r="IJ73" t="n">
        <v>0.154175413726345</v>
      </c>
      <c r="IK73" t="n">
        <v>0.104972624287908</v>
      </c>
      <c r="IL73" t="n">
        <v>0.00944933645692476</v>
      </c>
      <c r="IM73" t="n">
        <v>0.745427913504714</v>
      </c>
      <c r="IN73" t="n">
        <v>4.86089148679488</v>
      </c>
      <c r="IO73" t="n">
        <v>0.554729745923195</v>
      </c>
      <c r="IP73" t="n">
        <v>1.70157205879778</v>
      </c>
      <c r="IQ73" t="n">
        <v>29.7084300248974</v>
      </c>
      <c r="IR73" t="n">
        <v>0.959338270062861</v>
      </c>
      <c r="IS73" t="n">
        <v>0.01510499299962</v>
      </c>
      <c r="IT73" t="n">
        <v>0</v>
      </c>
      <c r="IU73" t="n">
        <v>0</v>
      </c>
      <c r="IV73" t="n">
        <v>7.65150359204659</v>
      </c>
      <c r="IW73" t="n">
        <v>0.791748574601537</v>
      </c>
      <c r="IX73" t="n">
        <v>0</v>
      </c>
      <c r="IY73" t="n">
        <v>0</v>
      </c>
      <c r="IZ73" t="n">
        <v>0.000226311810725751</v>
      </c>
      <c r="JA73" t="n">
        <v>0</v>
      </c>
      <c r="JB73" t="n">
        <v>0</v>
      </c>
      <c r="JC73" t="n">
        <v>0</v>
      </c>
      <c r="JD73" t="n">
        <v>0.00984049080987437</v>
      </c>
      <c r="JE73" t="n">
        <v>0.0137018579675842</v>
      </c>
      <c r="JF73" t="n">
        <v>0.00137425975768278</v>
      </c>
      <c r="JG73" t="n">
        <v>0</v>
      </c>
      <c r="JH73" t="n">
        <v>0</v>
      </c>
      <c r="JI73" t="n">
        <v>0.112111402054128</v>
      </c>
      <c r="JJ73" t="n">
        <v>0</v>
      </c>
      <c r="JK73" t="n">
        <v>0.0136767890734976</v>
      </c>
      <c r="JL73" t="n">
        <v>0</v>
      </c>
      <c r="JM73" t="n">
        <v>19.2238835185815</v>
      </c>
      <c r="JN73" t="n">
        <v>0.0309806248294353</v>
      </c>
      <c r="JO73" t="n">
        <v>0.0745605427031705</v>
      </c>
      <c r="JP73" t="n">
        <v>0.176342343943219</v>
      </c>
      <c r="JQ73" t="n">
        <v>0.106289861982393</v>
      </c>
      <c r="JR73" t="n">
        <v>0.103763650916311</v>
      </c>
      <c r="JS73" t="n">
        <v>0.219903727544926</v>
      </c>
      <c r="JT73" t="n">
        <v>0.0972188662560915</v>
      </c>
      <c r="JU73" t="n">
        <v>0</v>
      </c>
      <c r="JV73" t="n">
        <v>0</v>
      </c>
      <c r="JW73" t="n">
        <v>1.61080391809968</v>
      </c>
      <c r="JX73" t="n">
        <v>0.10855288159735</v>
      </c>
      <c r="JY73" t="n">
        <v>0.0639429585120886</v>
      </c>
      <c r="JZ73" t="n">
        <v>72.2452563051176</v>
      </c>
      <c r="KA73" t="n">
        <v>1.72403483903651</v>
      </c>
      <c r="KB73" t="n">
        <v>0.265283665961738</v>
      </c>
      <c r="KC73" t="n">
        <v>2.09848521439061</v>
      </c>
      <c r="KD73" t="n">
        <v>0.010095546008897</v>
      </c>
      <c r="KE73" t="n">
        <v>0.00626314209426203</v>
      </c>
      <c r="KF73" t="n">
        <v>0.000362940274092224</v>
      </c>
      <c r="KG73" t="n">
        <v>0</v>
      </c>
      <c r="KH73" t="n">
        <v>0.887970281423289</v>
      </c>
      <c r="KI73" t="n">
        <v>0.0449977233002342</v>
      </c>
      <c r="KJ73" t="n">
        <v>0.00401326913240173</v>
      </c>
      <c r="KK73" t="n">
        <v>0.0432511811968329</v>
      </c>
      <c r="KL73" t="n">
        <v>1.64754389756206</v>
      </c>
      <c r="KM73" t="n">
        <v>0.160029081058718</v>
      </c>
      <c r="KN73" t="n">
        <v>0.740924028338477</v>
      </c>
      <c r="KO73" t="n">
        <v>15.1858090388348</v>
      </c>
      <c r="KP73" t="n">
        <v>1.25817593764874</v>
      </c>
      <c r="KQ73" t="n">
        <v>0</v>
      </c>
      <c r="KR73" t="n">
        <v>0</v>
      </c>
      <c r="KS73" t="n">
        <v>0.545736722187483</v>
      </c>
      <c r="KT73" t="n">
        <v>2.3736503460053</v>
      </c>
      <c r="KU73" t="n">
        <v>3.20102316493531</v>
      </c>
      <c r="KV73" t="n">
        <v>0</v>
      </c>
      <c r="KW73" t="n">
        <v>0</v>
      </c>
      <c r="KX73" t="n">
        <v>0.00107858301230337</v>
      </c>
      <c r="KY73" t="n">
        <v>0</v>
      </c>
      <c r="KZ73" t="n">
        <v>0</v>
      </c>
      <c r="LA73" t="n">
        <v>0</v>
      </c>
      <c r="LB73" t="n">
        <v>0.495687788811787</v>
      </c>
      <c r="LC73" t="n">
        <v>0.292810931829517</v>
      </c>
      <c r="LD73" t="n">
        <v>0.0124453534525963</v>
      </c>
      <c r="LE73" t="n">
        <v>1.08500047973642</v>
      </c>
      <c r="LF73" t="n">
        <v>0</v>
      </c>
      <c r="LG73" t="n">
        <v>2.5081506836202</v>
      </c>
      <c r="LH73" t="n">
        <v>0</v>
      </c>
      <c r="LI73" t="n">
        <v>0.209229785680804</v>
      </c>
      <c r="LJ73" t="n">
        <v>0</v>
      </c>
      <c r="LK73" t="n">
        <v>70.5323962571014</v>
      </c>
      <c r="LL73" t="n">
        <v>0.179956115690168</v>
      </c>
      <c r="LM73" t="n">
        <v>4.25496450082123</v>
      </c>
      <c r="LN73" t="n">
        <v>3.54166771514704</v>
      </c>
      <c r="LO73" t="n">
        <v>0.248674998329697</v>
      </c>
      <c r="LP73" t="n">
        <v>1.14328943292282</v>
      </c>
      <c r="LQ73" t="n">
        <v>1.12499078901764</v>
      </c>
      <c r="LR73" t="n">
        <v>0.765453649636925</v>
      </c>
      <c r="LS73" t="n">
        <v>0</v>
      </c>
      <c r="LT73" t="n">
        <v>0</v>
      </c>
      <c r="LU73" t="n">
        <v>13.7230841692768</v>
      </c>
      <c r="LV73" t="n">
        <v>2.03861717752073</v>
      </c>
      <c r="LW73" t="n">
        <v>0.812951526352952</v>
      </c>
      <c r="LX73" t="n">
        <v>475.546280175767</v>
      </c>
      <c r="LY73" t="n">
        <v>9.69617723866248</v>
      </c>
      <c r="LZ73" t="n">
        <v>1.46817604779693</v>
      </c>
      <c r="MA73" t="n">
        <v>17.1651064668665</v>
      </c>
      <c r="MB73" t="n">
        <v>0.444113810780381</v>
      </c>
      <c r="MC73" t="n">
        <v>0.170324281897381</v>
      </c>
      <c r="MD73" t="n">
        <v>0.0197689143533235</v>
      </c>
      <c r="ME73" t="n">
        <v>0.00551945105813287</v>
      </c>
      <c r="MF73" t="n">
        <v>4.25712109925659</v>
      </c>
      <c r="MG73" t="n">
        <v>0.306262611306407</v>
      </c>
      <c r="MH73" t="n">
        <v>0.135527900777218</v>
      </c>
      <c r="MI73" t="n">
        <v>6.46943917102786</v>
      </c>
      <c r="MJ73" t="n">
        <v>11.8862094312388</v>
      </c>
      <c r="MK73" t="n">
        <v>0.839716282640003</v>
      </c>
      <c r="ML73" t="n">
        <v>3.38828602394716</v>
      </c>
      <c r="MM73" t="n">
        <v>49.4084225183679</v>
      </c>
      <c r="MN73" t="n">
        <v>1.72865724802739</v>
      </c>
      <c r="MO73" t="n">
        <v>0.427551720882234</v>
      </c>
      <c r="MP73" t="n">
        <v>0</v>
      </c>
      <c r="MQ73" t="n">
        <v>3.10656722704396</v>
      </c>
      <c r="MR73" t="n">
        <v>1.01121489382197</v>
      </c>
      <c r="MS73" t="n">
        <v>0.404579765481206</v>
      </c>
      <c r="MT73" t="n">
        <v>0</v>
      </c>
      <c r="MU73" t="n">
        <v>0</v>
      </c>
      <c r="MV73" t="n">
        <v>0.000173728451157357</v>
      </c>
      <c r="MW73" t="n">
        <v>0</v>
      </c>
      <c r="MX73" t="n">
        <v>0</v>
      </c>
      <c r="MY73" t="n">
        <v>0</v>
      </c>
      <c r="MZ73" t="n">
        <v>0.199102691691742</v>
      </c>
      <c r="NA73" t="n">
        <v>0</v>
      </c>
      <c r="NB73" t="n">
        <v>0.000873684037966344</v>
      </c>
      <c r="NC73" t="n">
        <v>0.91712283229186</v>
      </c>
      <c r="ND73" t="n">
        <v>0</v>
      </c>
      <c r="NE73" t="n">
        <v>0.0660247226598256</v>
      </c>
      <c r="NF73" t="n">
        <v>0</v>
      </c>
      <c r="NG73" t="n">
        <v>0.024301733366792</v>
      </c>
      <c r="NH73" t="n">
        <v>0</v>
      </c>
      <c r="NI73" t="n">
        <v>14.7424751984785</v>
      </c>
      <c r="NJ73" t="n">
        <v>0.0271938117198758</v>
      </c>
      <c r="NK73" t="n">
        <v>0.208163263150005</v>
      </c>
      <c r="NL73" t="n">
        <v>0.457934000258837</v>
      </c>
      <c r="NM73" t="n">
        <v>0.106096631925139</v>
      </c>
      <c r="NN73" t="n">
        <v>0.0679342216872801</v>
      </c>
      <c r="NO73" t="n">
        <v>0.107012108650121</v>
      </c>
      <c r="NP73" t="n">
        <v>0.0216927492560189</v>
      </c>
      <c r="NQ73" t="n">
        <v>0</v>
      </c>
      <c r="NR73" t="n">
        <v>0</v>
      </c>
      <c r="NS73" t="n">
        <v>0.328448069585248</v>
      </c>
      <c r="NT73" t="n">
        <v>1.14341768049174</v>
      </c>
      <c r="NU73" t="n">
        <v>0.0936354516954196</v>
      </c>
      <c r="NV73" t="n">
        <v>142.104909395427</v>
      </c>
      <c r="NW73" t="n">
        <v>2.55809850750747</v>
      </c>
      <c r="NX73" t="n">
        <v>0.313891028604525</v>
      </c>
      <c r="NY73" t="n">
        <v>3.06989025123238</v>
      </c>
      <c r="NZ73" t="n">
        <v>0.0237077991447935</v>
      </c>
      <c r="OA73" t="n">
        <v>0.00720403806778951</v>
      </c>
      <c r="OB73" t="n">
        <v>0.00264488057998245</v>
      </c>
      <c r="OC73" t="n">
        <v>0.00207622691593665</v>
      </c>
      <c r="OD73" t="n">
        <v>0.139865046696703</v>
      </c>
      <c r="OE73" t="n">
        <v>0.0362294407324098</v>
      </c>
      <c r="OF73" t="n">
        <v>0.00854752393513704</v>
      </c>
      <c r="OG73" t="n">
        <v>0.0652274636147578</v>
      </c>
      <c r="OH73" t="n">
        <v>2.10668457617746</v>
      </c>
      <c r="OI73" t="n">
        <v>0.192216741764371</v>
      </c>
      <c r="OJ73" t="n">
        <v>0.697583398039492</v>
      </c>
      <c r="OK73" t="n">
        <v>14.2127348676157</v>
      </c>
      <c r="OL73" t="n">
        <v>2.50450042423116</v>
      </c>
      <c r="OM73" t="n">
        <v>0.315160677651053</v>
      </c>
      <c r="ON73" t="n">
        <v>0.0158970034028852</v>
      </c>
      <c r="OO73" t="n">
        <v>0</v>
      </c>
      <c r="OP73" t="n">
        <v>3.35342533121294</v>
      </c>
      <c r="OQ73" t="n">
        <v>1.59039547243936</v>
      </c>
      <c r="OR73" t="n">
        <v>0</v>
      </c>
      <c r="OS73" t="n">
        <v>0</v>
      </c>
      <c r="OT73" t="n">
        <v>0.000277677166856334</v>
      </c>
      <c r="OU73" t="n">
        <v>0</v>
      </c>
      <c r="OV73" t="n">
        <v>0</v>
      </c>
      <c r="OW73" t="n">
        <v>0</v>
      </c>
      <c r="OX73" t="n">
        <v>0.2956347906674</v>
      </c>
      <c r="OY73" t="n">
        <v>0.00632051255208972</v>
      </c>
      <c r="OZ73" t="n">
        <v>0.000293025808015645</v>
      </c>
      <c r="PA73" t="n">
        <v>0.0739624908808301</v>
      </c>
      <c r="PB73" t="n">
        <v>0</v>
      </c>
      <c r="PC73" t="n">
        <v>0.132471076135661</v>
      </c>
      <c r="PD73" t="n">
        <v>0</v>
      </c>
      <c r="PE73" t="n">
        <v>0</v>
      </c>
      <c r="PF73" t="n">
        <v>0</v>
      </c>
      <c r="PG73" t="n">
        <v>37.5044686680702</v>
      </c>
      <c r="PH73" t="n">
        <v>0.016992038598806</v>
      </c>
      <c r="PI73" t="n">
        <v>0.114000500985036</v>
      </c>
      <c r="PJ73" t="n">
        <v>0</v>
      </c>
      <c r="PK73" t="n">
        <v>0.016624243470086</v>
      </c>
      <c r="PL73" t="n">
        <v>0.194641748552168</v>
      </c>
      <c r="PM73" t="n">
        <v>0</v>
      </c>
      <c r="PN73" t="n">
        <v>0</v>
      </c>
      <c r="PO73" t="n">
        <v>0</v>
      </c>
      <c r="PP73" t="n">
        <v>0</v>
      </c>
      <c r="PQ73" t="n">
        <v>0.209187775773483</v>
      </c>
      <c r="PR73" t="n">
        <v>0.303364520818393</v>
      </c>
      <c r="PS73" t="n">
        <v>0.260764846506101</v>
      </c>
      <c r="PT73" t="n">
        <v>153.014718654893</v>
      </c>
      <c r="PU73" t="n">
        <v>3.25835643891182</v>
      </c>
      <c r="PV73" t="n">
        <v>0.286112221103196</v>
      </c>
      <c r="PW73" t="n">
        <v>3.27859768052195</v>
      </c>
      <c r="PX73" t="n">
        <v>0.00933836348094162</v>
      </c>
      <c r="PY73" t="n">
        <v>0.0112952525916966</v>
      </c>
      <c r="PZ73" t="n">
        <v>0.00117333084020816</v>
      </c>
      <c r="QA73" t="n">
        <v>0.000492201120626824</v>
      </c>
      <c r="QB73" t="n">
        <v>0.116950205571733</v>
      </c>
      <c r="QC73" t="n">
        <v>0.00806300210466874</v>
      </c>
      <c r="QD73" t="n">
        <v>0</v>
      </c>
      <c r="QE73" t="n">
        <v>0.0984878026251624</v>
      </c>
      <c r="QF73" t="n">
        <v>1.467453874524</v>
      </c>
      <c r="QG73" t="n">
        <v>0.296836021341622</v>
      </c>
      <c r="QH73" t="n">
        <v>1.05388931352183</v>
      </c>
      <c r="QI73" t="n">
        <v>13.7477077163076</v>
      </c>
    </row>
    <row r="74">
      <c r="A74" t="s">
        <v>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0.00460569129608166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0.00474686323570925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0.312003951976162</v>
      </c>
      <c r="Y74" t="n">
        <v>0.000124022807546696</v>
      </c>
      <c r="Z74" t="n">
        <v>0.00273097397111977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0.00632141995502327</v>
      </c>
      <c r="AJ74" t="n">
        <v>0.471065948878535</v>
      </c>
      <c r="AK74" t="n">
        <v>2.40992578845101</v>
      </c>
      <c r="AL74" t="n">
        <v>0.0529228262121532</v>
      </c>
      <c r="AM74" t="n">
        <v>0.199228539150523</v>
      </c>
      <c r="AN74" t="n">
        <v>0.00427240167856622</v>
      </c>
      <c r="AO74" t="n">
        <v>0.153405237586501</v>
      </c>
      <c r="AP74" t="n">
        <v>0.0206059047605931</v>
      </c>
      <c r="AQ74" t="n">
        <v>0.0126478808184686</v>
      </c>
      <c r="AR74" t="n">
        <v>0.9556392686658</v>
      </c>
      <c r="AS74" t="n">
        <v>0.169101381414624</v>
      </c>
      <c r="AT74" t="n">
        <v>0.0703332309808784</v>
      </c>
      <c r="AU74" t="n">
        <v>2.42486958951854</v>
      </c>
      <c r="AV74" t="n">
        <v>0.400553892512681</v>
      </c>
      <c r="AW74" t="n">
        <v>0.257163085095906</v>
      </c>
      <c r="AX74" t="n">
        <v>1.00701929890883</v>
      </c>
      <c r="AY74" t="n">
        <v>0.843544063793146</v>
      </c>
      <c r="AZ74" t="n">
        <v>0</v>
      </c>
      <c r="BA74" t="n">
        <v>0</v>
      </c>
      <c r="BB74" t="n">
        <v>0</v>
      </c>
      <c r="BC74" t="n">
        <v>0</v>
      </c>
      <c r="BD74" t="n">
        <v>0.00137745256807531</v>
      </c>
      <c r="BE74" t="n">
        <v>0.000470086369204426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0.0026141533213961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0.0349166883743135</v>
      </c>
      <c r="BW74" t="n">
        <v>0.0000350340578309141</v>
      </c>
      <c r="BX74" t="n">
        <v>0.0012790402206831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0.012192205397478</v>
      </c>
      <c r="CH74" t="n">
        <v>0.319679423561124</v>
      </c>
      <c r="CI74" t="n">
        <v>1.61176909927345</v>
      </c>
      <c r="CJ74" t="n">
        <v>0.0230057290642763</v>
      </c>
      <c r="CK74" t="n">
        <v>0.116853584814424</v>
      </c>
      <c r="CL74" t="n">
        <v>0.00116066125484577</v>
      </c>
      <c r="CM74" t="n">
        <v>0.044886309077408</v>
      </c>
      <c r="CN74" t="n">
        <v>0.00840219596297681</v>
      </c>
      <c r="CO74" t="n">
        <v>0.0070507869479414</v>
      </c>
      <c r="CP74" t="n">
        <v>0.367378045952923</v>
      </c>
      <c r="CQ74" t="n">
        <v>0.0336071070694511</v>
      </c>
      <c r="CR74" t="n">
        <v>0</v>
      </c>
      <c r="CS74" t="n">
        <v>0.446939446328427</v>
      </c>
      <c r="CT74" t="n">
        <v>0.201245282085528</v>
      </c>
      <c r="CU74" t="n">
        <v>0.289481723313882</v>
      </c>
      <c r="CV74" t="n">
        <v>0.760296494661277</v>
      </c>
      <c r="CW74" t="n">
        <v>0.445673923241714</v>
      </c>
      <c r="CX74" t="n">
        <v>0</v>
      </c>
      <c r="CY74" t="n">
        <v>0</v>
      </c>
      <c r="CZ74" t="n">
        <v>0</v>
      </c>
      <c r="DA74" t="n">
        <v>0</v>
      </c>
      <c r="DB74" t="n">
        <v>0.0120864122178128</v>
      </c>
      <c r="DC74" t="n">
        <v>0.0173541278822303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0.0122249687029142</v>
      </c>
      <c r="DU74" t="n">
        <v>0.00000357378501852631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0.00526238605909464</v>
      </c>
      <c r="EF74" t="n">
        <v>0.0727300831461208</v>
      </c>
      <c r="EG74" t="n">
        <v>0.24877940456739</v>
      </c>
      <c r="EH74" t="n">
        <v>0.00493352450966681</v>
      </c>
      <c r="EI74" t="n">
        <v>0.0124618902563672</v>
      </c>
      <c r="EJ74" t="n">
        <v>0.0000866795449322161</v>
      </c>
      <c r="EK74" t="n">
        <v>0.0169991177181024</v>
      </c>
      <c r="EL74" t="n">
        <v>0.00113404203419545</v>
      </c>
      <c r="EM74" t="n">
        <v>0.00122080119158239</v>
      </c>
      <c r="EN74" t="n">
        <v>0</v>
      </c>
      <c r="EO74" t="n">
        <v>0.00363164760817707</v>
      </c>
      <c r="EP74" t="n">
        <v>0</v>
      </c>
      <c r="EQ74" t="n">
        <v>0</v>
      </c>
      <c r="ER74" t="n">
        <v>0.0512040649042567</v>
      </c>
      <c r="ES74" t="n">
        <v>0.0399238266086417</v>
      </c>
      <c r="ET74" t="n">
        <v>0.203008440851457</v>
      </c>
      <c r="EU74" t="n">
        <v>0.115246534997287</v>
      </c>
      <c r="EV74" t="n">
        <v>0</v>
      </c>
      <c r="EW74" t="n">
        <v>0</v>
      </c>
      <c r="EX74" t="n">
        <v>0</v>
      </c>
      <c r="EY74" t="n">
        <v>0.000283501178786946</v>
      </c>
      <c r="EZ74" t="n">
        <v>0.030949603097964</v>
      </c>
      <c r="FA74" t="n">
        <v>0.00270551307634226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0.00194979912424193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0.124874163231809</v>
      </c>
      <c r="FS74" t="n">
        <v>0.0000307835576117796</v>
      </c>
      <c r="FT74" t="n">
        <v>0.00129147059693569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0.00705478802255244</v>
      </c>
      <c r="GD74" t="n">
        <v>0.134868411811762</v>
      </c>
      <c r="GE74" t="n">
        <v>0.961143736339853</v>
      </c>
      <c r="GF74" t="n">
        <v>0.0122060316659528</v>
      </c>
      <c r="GG74" t="n">
        <v>0.0605280776117604</v>
      </c>
      <c r="GH74" t="n">
        <v>0.000312359829834351</v>
      </c>
      <c r="GI74" t="n">
        <v>0.0226060119177084</v>
      </c>
      <c r="GJ74" t="n">
        <v>0.00581536258143637</v>
      </c>
      <c r="GK74" t="n">
        <v>0</v>
      </c>
      <c r="GL74" t="n">
        <v>0.207675078639996</v>
      </c>
      <c r="GM74" t="n">
        <v>0.0180948636156328</v>
      </c>
      <c r="GN74" t="n">
        <v>0</v>
      </c>
      <c r="GO74" t="n">
        <v>0.217677804078935</v>
      </c>
      <c r="GP74" t="n">
        <v>0.105011793302519</v>
      </c>
      <c r="GQ74" t="n">
        <v>0.125633290783106</v>
      </c>
      <c r="GR74" t="n">
        <v>0.508457000449904</v>
      </c>
      <c r="GS74" t="n">
        <v>0.346735176040776</v>
      </c>
      <c r="GT74" t="n">
        <v>0</v>
      </c>
      <c r="GU74" t="n">
        <v>0</v>
      </c>
      <c r="GV74" t="n">
        <v>0</v>
      </c>
      <c r="GW74" t="n">
        <v>0.0022221089595906</v>
      </c>
      <c r="GX74" t="n">
        <v>0</v>
      </c>
      <c r="GY74" t="n">
        <v>0.00116307714681854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0.0070875174502548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1.12433117390716</v>
      </c>
      <c r="HQ74" t="n">
        <v>0.0000836660834298623</v>
      </c>
      <c r="HR74" t="n">
        <v>0.0110379576605266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0.03813898192804</v>
      </c>
      <c r="IB74" t="n">
        <v>0.688104862603099</v>
      </c>
      <c r="IC74" t="n">
        <v>2.96256868868264</v>
      </c>
      <c r="ID74" t="n">
        <v>0.0416014191618935</v>
      </c>
      <c r="IE74" t="n">
        <v>0.32441668036681</v>
      </c>
      <c r="IF74" t="n">
        <v>0.00139070493551836</v>
      </c>
      <c r="IG74" t="n">
        <v>0.078699734600026</v>
      </c>
      <c r="IH74" t="n">
        <v>0.00718198186258942</v>
      </c>
      <c r="II74" t="n">
        <v>0.00405096660412825</v>
      </c>
      <c r="IJ74" t="n">
        <v>0.169027434579828</v>
      </c>
      <c r="IK74" t="n">
        <v>0.115084843651944</v>
      </c>
      <c r="IL74" t="n">
        <v>0.0103596096237461</v>
      </c>
      <c r="IM74" t="n">
        <v>0.817236450580812</v>
      </c>
      <c r="IN74" t="n">
        <v>0.379401633654529</v>
      </c>
      <c r="IO74" t="n">
        <v>0.378078503298081</v>
      </c>
      <c r="IP74" t="n">
        <v>1.15971393634688</v>
      </c>
      <c r="IQ74" t="n">
        <v>0.935523641491825</v>
      </c>
      <c r="IR74" t="n">
        <v>0</v>
      </c>
      <c r="IS74" t="n">
        <v>0</v>
      </c>
      <c r="IT74" t="n">
        <v>0</v>
      </c>
      <c r="IU74" t="n">
        <v>0</v>
      </c>
      <c r="IV74" t="n">
        <v>0.188137498360414</v>
      </c>
      <c r="IW74" t="n">
        <v>0.00742196580852771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0.000309284206807033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0.111333379722553</v>
      </c>
      <c r="JO74" t="n">
        <v>0.00000432599475540309</v>
      </c>
      <c r="JP74" t="n">
        <v>0.0015715535907291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0.00432654015772406</v>
      </c>
      <c r="JZ74" t="n">
        <v>0.136520659732005</v>
      </c>
      <c r="KA74" t="n">
        <v>1.00491979717847</v>
      </c>
      <c r="KB74" t="n">
        <v>0.0135679640019389</v>
      </c>
      <c r="KC74" t="n">
        <v>0.0684437878426195</v>
      </c>
      <c r="KD74" t="n">
        <v>0.000329274375818305</v>
      </c>
      <c r="KE74" t="n">
        <v>0.0216764009408438</v>
      </c>
      <c r="KF74" t="n">
        <v>0.00125611694293443</v>
      </c>
      <c r="KG74" t="n">
        <v>0</v>
      </c>
      <c r="KH74" t="n">
        <v>0.973510205190767</v>
      </c>
      <c r="KI74" t="n">
        <v>0.049332442489936</v>
      </c>
      <c r="KJ74" t="n">
        <v>0.00439987524163603</v>
      </c>
      <c r="KK74" t="n">
        <v>0.0474176525514613</v>
      </c>
      <c r="KL74" t="n">
        <v>0.128593869653476</v>
      </c>
      <c r="KM74" t="n">
        <v>0.109068525521658</v>
      </c>
      <c r="KN74" t="n">
        <v>0.504980037134307</v>
      </c>
      <c r="KO74" t="n">
        <v>0.478203774454059</v>
      </c>
      <c r="KP74" t="n">
        <v>0</v>
      </c>
      <c r="KQ74" t="n">
        <v>0</v>
      </c>
      <c r="KR74" t="n">
        <v>0</v>
      </c>
      <c r="KS74" t="n">
        <v>0.00650318548515799</v>
      </c>
      <c r="KT74" t="n">
        <v>0.0583640369121646</v>
      </c>
      <c r="KU74" t="n">
        <v>0.0300068547574104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0.00660945376966912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0.646698466277977</v>
      </c>
      <c r="LM74" t="n">
        <v>0.000246872587666885</v>
      </c>
      <c r="LN74" t="n">
        <v>0.0315631543193099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0.0550063291861005</v>
      </c>
      <c r="LX74" t="n">
        <v>0.898631899491204</v>
      </c>
      <c r="LY74" t="n">
        <v>5.65178860859253</v>
      </c>
      <c r="LZ74" t="n">
        <v>0.0750900350113932</v>
      </c>
      <c r="MA74" t="n">
        <v>0.559853792277187</v>
      </c>
      <c r="MB74" t="n">
        <v>0.0144851301463165</v>
      </c>
      <c r="MC74" t="n">
        <v>0.589483260766408</v>
      </c>
      <c r="MD74" t="n">
        <v>0.0684191588402213</v>
      </c>
      <c r="ME74" t="n">
        <v>0.0191025259172097</v>
      </c>
      <c r="MF74" t="n">
        <v>4.66721794812371</v>
      </c>
      <c r="MG74" t="n">
        <v>0.335765491029017</v>
      </c>
      <c r="MH74" t="n">
        <v>0.148583570029286</v>
      </c>
      <c r="MI74" t="n">
        <v>7.0926529709916</v>
      </c>
      <c r="MJ74" t="n">
        <v>0.927740783439172</v>
      </c>
      <c r="MK74" t="n">
        <v>0.572312333471868</v>
      </c>
      <c r="ML74" t="n">
        <v>2.30930127348069</v>
      </c>
      <c r="MM74" t="n">
        <v>1.55587984003237</v>
      </c>
      <c r="MN74" t="n">
        <v>0</v>
      </c>
      <c r="MO74" t="n">
        <v>0</v>
      </c>
      <c r="MP74" t="n">
        <v>0</v>
      </c>
      <c r="MQ74" t="n">
        <v>0.0370189178741748</v>
      </c>
      <c r="MR74" t="n">
        <v>0.0248640594805721</v>
      </c>
      <c r="MS74" t="n">
        <v>0.00379258931755561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0.0977249162333227</v>
      </c>
      <c r="NK74" t="n">
        <v>0.0000120776103822032</v>
      </c>
      <c r="NL74" t="n">
        <v>0.00408108345580029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0.00633560835115684</v>
      </c>
      <c r="NV74" t="n">
        <v>0.268533284730644</v>
      </c>
      <c r="NW74" t="n">
        <v>1.49108578035674</v>
      </c>
      <c r="NX74" t="n">
        <v>0.0160539932272047</v>
      </c>
      <c r="NY74" t="n">
        <v>0.100126946625398</v>
      </c>
      <c r="NZ74" t="n">
        <v>0.000773248991044968</v>
      </c>
      <c r="OA74" t="n">
        <v>0.0249327917521735</v>
      </c>
      <c r="OB74" t="n">
        <v>0.00915379070802708</v>
      </c>
      <c r="OC74" t="n">
        <v>0.00718571069005998</v>
      </c>
      <c r="OD74" t="n">
        <v>0.15333852174701</v>
      </c>
      <c r="OE74" t="n">
        <v>0.039719494016375</v>
      </c>
      <c r="OF74" t="n">
        <v>0.00937092372795703</v>
      </c>
      <c r="OG74" t="n">
        <v>0.0715109534794428</v>
      </c>
      <c r="OH74" t="n">
        <v>0.164430654740566</v>
      </c>
      <c r="OI74" t="n">
        <v>0.131006167542292</v>
      </c>
      <c r="OJ74" t="n">
        <v>0.475441039530348</v>
      </c>
      <c r="OK74" t="n">
        <v>0.44756149913565</v>
      </c>
      <c r="OL74" t="n">
        <v>0</v>
      </c>
      <c r="OM74" t="n">
        <v>0</v>
      </c>
      <c r="ON74" t="n">
        <v>0</v>
      </c>
      <c r="OO74" t="n">
        <v>0</v>
      </c>
      <c r="OP74" t="n">
        <v>0.0824550423538509</v>
      </c>
      <c r="OQ74" t="n">
        <v>0.0149085974981676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0.000142669316519825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0.061063361245824</v>
      </c>
      <c r="PI74" t="n">
        <v>0.00000661429693903795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0.0176440003150324</v>
      </c>
      <c r="PT74" t="n">
        <v>0.28914936990809</v>
      </c>
      <c r="PU74" t="n">
        <v>1.89925796021404</v>
      </c>
      <c r="PV74" t="n">
        <v>0.0146332428812366</v>
      </c>
      <c r="PW74" t="n">
        <v>0.106934107768834</v>
      </c>
      <c r="PX74" t="n">
        <v>0.000304578256950311</v>
      </c>
      <c r="PY74" t="n">
        <v>0.0390922671433609</v>
      </c>
      <c r="PZ74" t="n">
        <v>0.00406083549625153</v>
      </c>
      <c r="QA74" t="n">
        <v>0.0017034818434343</v>
      </c>
      <c r="QB74" t="n">
        <v>0.128216248905032</v>
      </c>
      <c r="QC74" t="n">
        <v>0.0088397269562021</v>
      </c>
      <c r="QD74" t="n">
        <v>0</v>
      </c>
      <c r="QE74" t="n">
        <v>0.107975326365857</v>
      </c>
      <c r="QF74" t="n">
        <v>0.11453750794881</v>
      </c>
      <c r="QG74" t="n">
        <v>0.202309898646279</v>
      </c>
      <c r="QH74" t="n">
        <v>0.718282906644488</v>
      </c>
      <c r="QI74" t="n">
        <v>0.432917713058104</v>
      </c>
    </row>
    <row r="75">
      <c r="A75" t="s">
        <v>74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0.713524886834954</v>
      </c>
      <c r="H75" t="n">
        <v>0.645826919622006</v>
      </c>
      <c r="I75" t="n">
        <v>0.154794341628929</v>
      </c>
      <c r="J75" t="n">
        <v>0.0593916575948992</v>
      </c>
      <c r="K75" t="n">
        <v>0.0928977574430132</v>
      </c>
      <c r="L75" t="n">
        <v>0.00213345091025686</v>
      </c>
      <c r="M75" t="n">
        <v>0.0388211855017598</v>
      </c>
      <c r="N75" t="n">
        <v>1.13764007071779</v>
      </c>
      <c r="O75" t="n">
        <v>0.202330550354945</v>
      </c>
      <c r="P75" t="n">
        <v>5.77927783732014</v>
      </c>
      <c r="Q75" t="n">
        <v>0.0183660571532684</v>
      </c>
      <c r="R75" t="n">
        <v>0</v>
      </c>
      <c r="S75" t="n">
        <v>0.368271086933287</v>
      </c>
      <c r="T75" t="n">
        <v>0</v>
      </c>
      <c r="U75" t="n">
        <v>0.0811731252061816</v>
      </c>
      <c r="V75" t="n">
        <v>0.0247159131104653</v>
      </c>
      <c r="W75" t="n">
        <v>0.0969238020442118</v>
      </c>
      <c r="X75" t="n">
        <v>0.235402985550234</v>
      </c>
      <c r="Y75" t="n">
        <v>176.701996234097</v>
      </c>
      <c r="Z75" t="n">
        <v>26.2567203112102</v>
      </c>
      <c r="AA75" t="n">
        <v>0</v>
      </c>
      <c r="AB75" t="n">
        <v>10.8845018756266</v>
      </c>
      <c r="AC75" t="n">
        <v>3.58153295043434</v>
      </c>
      <c r="AD75" t="n">
        <v>1.03602167037185</v>
      </c>
      <c r="AE75" t="n">
        <v>0.0578759036994644</v>
      </c>
      <c r="AF75" t="n">
        <v>0.0974396992369247</v>
      </c>
      <c r="AG75" t="n">
        <v>0.372242492313319</v>
      </c>
      <c r="AH75" t="n">
        <v>0.120180692616555</v>
      </c>
      <c r="AI75" t="n">
        <v>0.00883053943941981</v>
      </c>
      <c r="AJ75" t="n">
        <v>0.343170258308307</v>
      </c>
      <c r="AK75" t="n">
        <v>11.7360003930898</v>
      </c>
      <c r="AL75" t="n">
        <v>0.465446797732861</v>
      </c>
      <c r="AM75" t="n">
        <v>4.56939538532387</v>
      </c>
      <c r="AN75" t="n">
        <v>0.432330029374507</v>
      </c>
      <c r="AO75" t="n">
        <v>18.2084705534855</v>
      </c>
      <c r="AP75" t="n">
        <v>2.44582268482015</v>
      </c>
      <c r="AQ75" t="n">
        <v>1.50124317179494</v>
      </c>
      <c r="AR75" t="n">
        <v>8.73236788070879</v>
      </c>
      <c r="AS75" t="n">
        <v>1.62860992193154</v>
      </c>
      <c r="AT75" t="n">
        <v>0.812103291858669</v>
      </c>
      <c r="AU75" t="n">
        <v>25.2908429288819</v>
      </c>
      <c r="AV75" t="n">
        <v>43.3424480883744</v>
      </c>
      <c r="AW75" t="n">
        <v>1.59424998145958</v>
      </c>
      <c r="AX75" t="n">
        <v>4.67758790619444</v>
      </c>
      <c r="AY75" t="n">
        <v>18.0558085376749</v>
      </c>
      <c r="AZ75" t="n">
        <v>0</v>
      </c>
      <c r="BA75" t="n">
        <v>0</v>
      </c>
      <c r="BB75" t="n">
        <v>0</v>
      </c>
      <c r="BC75" t="n">
        <v>0</v>
      </c>
      <c r="BD75" t="n">
        <v>0.157929597306374</v>
      </c>
      <c r="BE75" t="n">
        <v>0.0728269225674338</v>
      </c>
      <c r="BF75" t="n">
        <v>0.215772754583519</v>
      </c>
      <c r="BG75" t="n">
        <v>0.0342906493676987</v>
      </c>
      <c r="BH75" t="n">
        <v>0.0290286403075599</v>
      </c>
      <c r="BI75" t="n">
        <v>0.0274521045053297</v>
      </c>
      <c r="BJ75" t="n">
        <v>0.00149848011223629</v>
      </c>
      <c r="BK75" t="n">
        <v>0.00502165138398075</v>
      </c>
      <c r="BL75" t="n">
        <v>0.433542171988119</v>
      </c>
      <c r="BM75" t="n">
        <v>0.111425809838242</v>
      </c>
      <c r="BN75" t="n">
        <v>0.566967274490492</v>
      </c>
      <c r="BO75" t="n">
        <v>0.00558384183974268</v>
      </c>
      <c r="BP75" t="n">
        <v>0</v>
      </c>
      <c r="BQ75" t="n">
        <v>0.305232304300988</v>
      </c>
      <c r="BR75" t="n">
        <v>0.0207194736066633</v>
      </c>
      <c r="BS75" t="n">
        <v>0.0207661597149948</v>
      </c>
      <c r="BT75" t="n">
        <v>0.00663164812564847</v>
      </c>
      <c r="BU75" t="n">
        <v>0.0572697910854523</v>
      </c>
      <c r="BV75" t="n">
        <v>0.0263441941577348</v>
      </c>
      <c r="BW75" t="n">
        <v>49.9149154688546</v>
      </c>
      <c r="BX75" t="n">
        <v>12.2972249814211</v>
      </c>
      <c r="BY75" t="n">
        <v>0</v>
      </c>
      <c r="BZ75" t="n">
        <v>3.93287255075797</v>
      </c>
      <c r="CA75" t="n">
        <v>0.388245353151212</v>
      </c>
      <c r="CB75" t="n">
        <v>1.02275241165925</v>
      </c>
      <c r="CC75" t="n">
        <v>0.026792698447265</v>
      </c>
      <c r="CD75" t="n">
        <v>0.0235649978182938</v>
      </c>
      <c r="CE75" t="n">
        <v>1.35803288050358</v>
      </c>
      <c r="CF75" t="n">
        <v>0.0772229644444024</v>
      </c>
      <c r="CG75" t="n">
        <v>0.0170315769845954</v>
      </c>
      <c r="CH75" t="n">
        <v>0.232885587719713</v>
      </c>
      <c r="CI75" t="n">
        <v>7.84908932602503</v>
      </c>
      <c r="CJ75" t="n">
        <v>0.202331275347087</v>
      </c>
      <c r="CK75" t="n">
        <v>2.68008907502035</v>
      </c>
      <c r="CL75" t="n">
        <v>0.117448861823713</v>
      </c>
      <c r="CM75" t="n">
        <v>5.32779095387645</v>
      </c>
      <c r="CN75" t="n">
        <v>0.997300614911772</v>
      </c>
      <c r="CO75" t="n">
        <v>0.836894805801902</v>
      </c>
      <c r="CP75" t="n">
        <v>3.35699918760745</v>
      </c>
      <c r="CQ75" t="n">
        <v>0.323668958602549</v>
      </c>
      <c r="CR75" t="n">
        <v>0</v>
      </c>
      <c r="CS75" t="n">
        <v>4.66147762530108</v>
      </c>
      <c r="CT75" t="n">
        <v>21.7760040655357</v>
      </c>
      <c r="CU75" t="n">
        <v>1.79460528657887</v>
      </c>
      <c r="CV75" t="n">
        <v>3.53156458113877</v>
      </c>
      <c r="CW75" t="n">
        <v>9.53951710845076</v>
      </c>
      <c r="CX75" t="n">
        <v>0</v>
      </c>
      <c r="CY75" t="n">
        <v>0</v>
      </c>
      <c r="CZ75" t="n">
        <v>0</v>
      </c>
      <c r="DA75" t="n">
        <v>0</v>
      </c>
      <c r="DB75" t="n">
        <v>1.38574805309278</v>
      </c>
      <c r="DC75" t="n">
        <v>2.68854365984588</v>
      </c>
      <c r="DD75" t="n">
        <v>0.0325570628144287</v>
      </c>
      <c r="DE75" t="n">
        <v>0.00403492495760815</v>
      </c>
      <c r="DF75" t="n">
        <v>0</v>
      </c>
      <c r="DG75" t="n">
        <v>0.00155071796874005</v>
      </c>
      <c r="DH75" t="n">
        <v>0</v>
      </c>
      <c r="DI75" t="n">
        <v>0</v>
      </c>
      <c r="DJ75" t="n">
        <v>0.0245756460806221</v>
      </c>
      <c r="DK75" t="n">
        <v>0</v>
      </c>
      <c r="DL75" t="n">
        <v>0.171050294738757</v>
      </c>
      <c r="DM75" t="n">
        <v>0</v>
      </c>
      <c r="DN75" t="n">
        <v>0</v>
      </c>
      <c r="DO75" t="n">
        <v>0</v>
      </c>
      <c r="DP75" t="n">
        <v>0</v>
      </c>
      <c r="DQ75" t="n">
        <v>0.00432015130963009</v>
      </c>
      <c r="DR75" t="n">
        <v>0</v>
      </c>
      <c r="DS75" t="n">
        <v>0.00495088084395743</v>
      </c>
      <c r="DT75" t="n">
        <v>0.00922358230623967</v>
      </c>
      <c r="DU75" t="n">
        <v>5.0917646469771</v>
      </c>
      <c r="DV75" t="n">
        <v>0</v>
      </c>
      <c r="DW75" t="n">
        <v>0</v>
      </c>
      <c r="DX75" t="n">
        <v>2.12109933285891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0.00468168250007289</v>
      </c>
      <c r="EE75" t="n">
        <v>0.00735115021164847</v>
      </c>
      <c r="EF75" t="n">
        <v>0.0529836671053347</v>
      </c>
      <c r="EG75" t="n">
        <v>1.21152078781321</v>
      </c>
      <c r="EH75" t="n">
        <v>0.043389466302419</v>
      </c>
      <c r="EI75" t="n">
        <v>0.285819010030659</v>
      </c>
      <c r="EJ75" t="n">
        <v>0.00877121886612729</v>
      </c>
      <c r="EK75" t="n">
        <v>2.01771425327486</v>
      </c>
      <c r="EL75" t="n">
        <v>0.134605384475969</v>
      </c>
      <c r="EM75" t="n">
        <v>0.144903282952036</v>
      </c>
      <c r="EN75" t="n">
        <v>0</v>
      </c>
      <c r="EO75" t="n">
        <v>0.0349762803719156</v>
      </c>
      <c r="EP75" t="n">
        <v>0</v>
      </c>
      <c r="EQ75" t="n">
        <v>0</v>
      </c>
      <c r="ER75" t="n">
        <v>5.54060156825524</v>
      </c>
      <c r="ES75" t="n">
        <v>0.247502707501295</v>
      </c>
      <c r="ET75" t="n">
        <v>0.942970833638549</v>
      </c>
      <c r="EU75" t="n">
        <v>2.46681763272028</v>
      </c>
      <c r="EV75" t="n">
        <v>0</v>
      </c>
      <c r="EW75" t="n">
        <v>0</v>
      </c>
      <c r="EX75" t="n">
        <v>0</v>
      </c>
      <c r="EY75" t="n">
        <v>0.0117489807180771</v>
      </c>
      <c r="EZ75" t="n">
        <v>3.54847670790093</v>
      </c>
      <c r="FA75" t="n">
        <v>0.419144659840739</v>
      </c>
      <c r="FB75" t="n">
        <v>0.253271023718929</v>
      </c>
      <c r="FC75" t="n">
        <v>0.0287115578694119</v>
      </c>
      <c r="FD75" t="n">
        <v>0.00161580358996263</v>
      </c>
      <c r="FE75" t="n">
        <v>0.0420618170644007</v>
      </c>
      <c r="FF75" t="n">
        <v>0</v>
      </c>
      <c r="FG75" t="n">
        <v>0</v>
      </c>
      <c r="FH75" t="n">
        <v>0.0370943449417236</v>
      </c>
      <c r="FI75" t="n">
        <v>0.0831083412982543</v>
      </c>
      <c r="FJ75" t="n">
        <v>0</v>
      </c>
      <c r="FK75" t="n">
        <v>0.055719329733046</v>
      </c>
      <c r="FL75" t="n">
        <v>0</v>
      </c>
      <c r="FM75" t="n">
        <v>0.0772472014714564</v>
      </c>
      <c r="FN75" t="n">
        <v>0</v>
      </c>
      <c r="FO75" t="n">
        <v>0.0257656816701277</v>
      </c>
      <c r="FP75" t="n">
        <v>0</v>
      </c>
      <c r="FQ75" t="n">
        <v>0.00926850337021293</v>
      </c>
      <c r="FR75" t="n">
        <v>0.0942159567424358</v>
      </c>
      <c r="FS75" t="n">
        <v>43.8589981051733</v>
      </c>
      <c r="FT75" t="n">
        <v>12.4167357918787</v>
      </c>
      <c r="FU75" t="n">
        <v>0</v>
      </c>
      <c r="FV75" t="n">
        <v>2.49657646791306</v>
      </c>
      <c r="FW75" t="n">
        <v>0.44848261115698</v>
      </c>
      <c r="FX75" t="n">
        <v>0</v>
      </c>
      <c r="FY75" t="n">
        <v>0</v>
      </c>
      <c r="FZ75" t="n">
        <v>0</v>
      </c>
      <c r="GA75" t="n">
        <v>0.0290424879058477</v>
      </c>
      <c r="GB75" t="n">
        <v>0.0519106747356058</v>
      </c>
      <c r="GC75" t="n">
        <v>0.00985499845179428</v>
      </c>
      <c r="GD75" t="n">
        <v>0.0982512699745305</v>
      </c>
      <c r="GE75" t="n">
        <v>4.68063511397611</v>
      </c>
      <c r="GF75" t="n">
        <v>0.107349866939627</v>
      </c>
      <c r="GG75" t="n">
        <v>1.38823845068071</v>
      </c>
      <c r="GH75" t="n">
        <v>0.0316081081713787</v>
      </c>
      <c r="GI75" t="n">
        <v>2.68322587162796</v>
      </c>
      <c r="GJ75" t="n">
        <v>0.690255821687197</v>
      </c>
      <c r="GK75" t="n">
        <v>0</v>
      </c>
      <c r="GL75" t="n">
        <v>1.89767755030772</v>
      </c>
      <c r="GM75" t="n">
        <v>0.174271044824647</v>
      </c>
      <c r="GN75" t="n">
        <v>0</v>
      </c>
      <c r="GO75" t="n">
        <v>2.27033040286399</v>
      </c>
      <c r="GP75" t="n">
        <v>11.3629358869293</v>
      </c>
      <c r="GQ75" t="n">
        <v>0.778847677251103</v>
      </c>
      <c r="GR75" t="n">
        <v>2.36177431624347</v>
      </c>
      <c r="GS75" t="n">
        <v>7.42176279887196</v>
      </c>
      <c r="GT75" t="n">
        <v>0</v>
      </c>
      <c r="GU75" t="n">
        <v>0</v>
      </c>
      <c r="GV75" t="n">
        <v>0</v>
      </c>
      <c r="GW75" t="n">
        <v>0.092089618221011</v>
      </c>
      <c r="GX75" t="n">
        <v>0</v>
      </c>
      <c r="GY75" t="n">
        <v>0.180186737715151</v>
      </c>
      <c r="GZ75" t="n">
        <v>0.506102841732401</v>
      </c>
      <c r="HA75" t="n">
        <v>0.050636873770321</v>
      </c>
      <c r="HB75" t="n">
        <v>0.100732598269111</v>
      </c>
      <c r="HC75" t="n">
        <v>0.222436622321398</v>
      </c>
      <c r="HD75" t="n">
        <v>0.0328429198739027</v>
      </c>
      <c r="HE75" t="n">
        <v>0.0723380186721451</v>
      </c>
      <c r="HF75" t="n">
        <v>0.634865500939563</v>
      </c>
      <c r="HG75" t="n">
        <v>0.302098719755104</v>
      </c>
      <c r="HH75" t="n">
        <v>3.49645771963587</v>
      </c>
      <c r="HI75" t="n">
        <v>0.0487136540031384</v>
      </c>
      <c r="HJ75" t="n">
        <v>0</v>
      </c>
      <c r="HK75" t="n">
        <v>0.29466067702749</v>
      </c>
      <c r="HL75" t="n">
        <v>0.106944342857089</v>
      </c>
      <c r="HM75" t="n">
        <v>0.2171137597368</v>
      </c>
      <c r="HN75" t="n">
        <v>0.0099078950776465</v>
      </c>
      <c r="HO75" t="n">
        <v>0.170653505226134</v>
      </c>
      <c r="HP75" t="n">
        <v>0.848293470030044</v>
      </c>
      <c r="HQ75" t="n">
        <v>119.203590465237</v>
      </c>
      <c r="HR75" t="n">
        <v>106.123518628994</v>
      </c>
      <c r="HS75" t="n">
        <v>4.26874574098132</v>
      </c>
      <c r="HT75" t="n">
        <v>10.6359510933808</v>
      </c>
      <c r="HU75" t="n">
        <v>2.67476894299727</v>
      </c>
      <c r="HV75" t="n">
        <v>1.4234794710721</v>
      </c>
      <c r="HW75" t="n">
        <v>0.0313450407332654</v>
      </c>
      <c r="HX75" t="n">
        <v>0.0239390682817492</v>
      </c>
      <c r="HY75" t="n">
        <v>0.648956616010128</v>
      </c>
      <c r="HZ75" t="n">
        <v>0.112914896776605</v>
      </c>
      <c r="IA75" t="n">
        <v>0.0532772362050161</v>
      </c>
      <c r="IB75" t="n">
        <v>0.501282514698586</v>
      </c>
      <c r="IC75" t="n">
        <v>14.4272937621381</v>
      </c>
      <c r="ID75" t="n">
        <v>0.365877046180864</v>
      </c>
      <c r="IE75" t="n">
        <v>7.44064122796284</v>
      </c>
      <c r="IF75" t="n">
        <v>0.140727288971972</v>
      </c>
      <c r="IG75" t="n">
        <v>9.34128340450997</v>
      </c>
      <c r="IH75" t="n">
        <v>0.852467016885428</v>
      </c>
      <c r="II75" t="n">
        <v>0.4808304285044</v>
      </c>
      <c r="IJ75" t="n">
        <v>1.54452604563247</v>
      </c>
      <c r="IK75" t="n">
        <v>1.1083783980211</v>
      </c>
      <c r="IL75" t="n">
        <v>0.119617326838038</v>
      </c>
      <c r="IM75" t="n">
        <v>8.52359186520214</v>
      </c>
      <c r="IN75" t="n">
        <v>41.0536407676909</v>
      </c>
      <c r="IO75" t="n">
        <v>2.34384980506998</v>
      </c>
      <c r="IP75" t="n">
        <v>5.38685195922193</v>
      </c>
      <c r="IQ75" t="n">
        <v>20.0246039042567</v>
      </c>
      <c r="IR75" t="n">
        <v>0</v>
      </c>
      <c r="IS75" t="n">
        <v>0</v>
      </c>
      <c r="IT75" t="n">
        <v>0</v>
      </c>
      <c r="IU75" t="n">
        <v>0</v>
      </c>
      <c r="IV75" t="n">
        <v>21.5706007182559</v>
      </c>
      <c r="IW75" t="n">
        <v>1.14982897749314</v>
      </c>
      <c r="IX75" t="n">
        <v>0.147693111946735</v>
      </c>
      <c r="IY75" t="n">
        <v>0.0141851017324832</v>
      </c>
      <c r="IZ75" t="n">
        <v>0.0198594533795878</v>
      </c>
      <c r="JA75" t="n">
        <v>0.014242711089681</v>
      </c>
      <c r="JB75" t="n">
        <v>0.00314147005574086</v>
      </c>
      <c r="JC75" t="n">
        <v>0</v>
      </c>
      <c r="JD75" t="n">
        <v>0.0327369540426724</v>
      </c>
      <c r="JE75" t="n">
        <v>0.0131829464368399</v>
      </c>
      <c r="JF75" t="n">
        <v>0.78226714473385</v>
      </c>
      <c r="JG75" t="n">
        <v>0</v>
      </c>
      <c r="JH75" t="n">
        <v>0</v>
      </c>
      <c r="JI75" t="n">
        <v>0.0692152984407341</v>
      </c>
      <c r="JJ75" t="n">
        <v>0.0303048623800771</v>
      </c>
      <c r="JK75" t="n">
        <v>0.0191793987537629</v>
      </c>
      <c r="JL75" t="n">
        <v>0</v>
      </c>
      <c r="JM75" t="n">
        <v>0.128456698938262</v>
      </c>
      <c r="JN75" t="n">
        <v>0.0839996090180595</v>
      </c>
      <c r="JO75" t="n">
        <v>6.16347850930688</v>
      </c>
      <c r="JP75" t="n">
        <v>15.1095702566996</v>
      </c>
      <c r="JQ75" t="n">
        <v>10.8221474564592</v>
      </c>
      <c r="JR75" t="n">
        <v>3.14068120269751</v>
      </c>
      <c r="JS75" t="n">
        <v>1.52287419698738</v>
      </c>
      <c r="JT75" t="n">
        <v>0.568853049381373</v>
      </c>
      <c r="JU75" t="n">
        <v>0</v>
      </c>
      <c r="JV75" t="n">
        <v>0</v>
      </c>
      <c r="JW75" t="n">
        <v>0.189588845105654</v>
      </c>
      <c r="JX75" t="n">
        <v>0.0189737170826221</v>
      </c>
      <c r="JY75" t="n">
        <v>0.00604384517574348</v>
      </c>
      <c r="JZ75" t="n">
        <v>0.0994549280757567</v>
      </c>
      <c r="KA75" t="n">
        <v>4.89381838695156</v>
      </c>
      <c r="KB75" t="n">
        <v>0.119327818418869</v>
      </c>
      <c r="KC75" t="n">
        <v>1.56978879459565</v>
      </c>
      <c r="KD75" t="n">
        <v>0.0333197136598761</v>
      </c>
      <c r="KE75" t="n">
        <v>2.57288547931318</v>
      </c>
      <c r="KF75" t="n">
        <v>0.14909509431934</v>
      </c>
      <c r="KG75" t="n">
        <v>0</v>
      </c>
      <c r="KH75" t="n">
        <v>8.89566756629694</v>
      </c>
      <c r="KI75" t="n">
        <v>0.475119154202716</v>
      </c>
      <c r="KJ75" t="n">
        <v>0.0508031995355299</v>
      </c>
      <c r="KK75" t="n">
        <v>0.494555421833391</v>
      </c>
      <c r="KL75" t="n">
        <v>13.9146647283238</v>
      </c>
      <c r="KM75" t="n">
        <v>0.67615651261098</v>
      </c>
      <c r="KN75" t="n">
        <v>2.34562387943164</v>
      </c>
      <c r="KO75" t="n">
        <v>10.2358088499966</v>
      </c>
      <c r="KP75" t="n">
        <v>0</v>
      </c>
      <c r="KQ75" t="n">
        <v>0</v>
      </c>
      <c r="KR75" t="n">
        <v>0</v>
      </c>
      <c r="KS75" t="n">
        <v>0.269507877174014</v>
      </c>
      <c r="KT75" t="n">
        <v>6.69163429677422</v>
      </c>
      <c r="KU75" t="n">
        <v>4.64873485187109</v>
      </c>
      <c r="KV75" t="n">
        <v>0.820054448267108</v>
      </c>
      <c r="KW75" t="n">
        <v>0.107565316694068</v>
      </c>
      <c r="KX75" t="n">
        <v>0.0946484806964466</v>
      </c>
      <c r="KY75" t="n">
        <v>0.0676929739679824</v>
      </c>
      <c r="KZ75" t="n">
        <v>0.00585158987594819</v>
      </c>
      <c r="LA75" t="n">
        <v>0.0102140624979127</v>
      </c>
      <c r="LB75" t="n">
        <v>1.64903445116398</v>
      </c>
      <c r="LC75" t="n">
        <v>0.281721708075062</v>
      </c>
      <c r="LD75" t="n">
        <v>7.08424375824105</v>
      </c>
      <c r="LE75" t="n">
        <v>0.0962100540317925</v>
      </c>
      <c r="LF75" t="n">
        <v>3.16528167338211</v>
      </c>
      <c r="LG75" t="n">
        <v>1.54848119745473</v>
      </c>
      <c r="LH75" t="n">
        <v>0.0226673708838058</v>
      </c>
      <c r="LI75" t="n">
        <v>0.293409620428566</v>
      </c>
      <c r="LJ75" t="n">
        <v>0.0864671516424261</v>
      </c>
      <c r="LK75" t="n">
        <v>0.47130741208638</v>
      </c>
      <c r="LL75" t="n">
        <v>0.487925709749422</v>
      </c>
      <c r="LM75" t="n">
        <v>351.732716902021</v>
      </c>
      <c r="LN75" t="n">
        <v>303.461301303388</v>
      </c>
      <c r="LO75" t="n">
        <v>25.3194185265243</v>
      </c>
      <c r="LP75" t="n">
        <v>34.6046770667258</v>
      </c>
      <c r="LQ75" t="n">
        <v>7.79077036833508</v>
      </c>
      <c r="LR75" t="n">
        <v>4.47886978653984</v>
      </c>
      <c r="LS75" t="n">
        <v>0.101493041408398</v>
      </c>
      <c r="LT75" t="n">
        <v>0.145654583149187</v>
      </c>
      <c r="LU75" t="n">
        <v>1.61518335640147</v>
      </c>
      <c r="LV75" t="n">
        <v>0.356325368768435</v>
      </c>
      <c r="LW75" t="n">
        <v>0.0768396282404215</v>
      </c>
      <c r="LX75" t="n">
        <v>0.654650886583183</v>
      </c>
      <c r="LY75" t="n">
        <v>27.523417380722</v>
      </c>
      <c r="LZ75" t="n">
        <v>0.660403437216197</v>
      </c>
      <c r="MA75" t="n">
        <v>12.8404963756455</v>
      </c>
      <c r="MB75" t="n">
        <v>1.46576965669393</v>
      </c>
      <c r="MC75" t="n">
        <v>69.9688535040097</v>
      </c>
      <c r="MD75" t="n">
        <v>8.12102806025536</v>
      </c>
      <c r="ME75" t="n">
        <v>2.26737878138221</v>
      </c>
      <c r="MF75" t="n">
        <v>42.6477494581859</v>
      </c>
      <c r="MG75" t="n">
        <v>3.23374655817438</v>
      </c>
      <c r="MH75" t="n">
        <v>1.71562154409914</v>
      </c>
      <c r="MI75" t="n">
        <v>73.9747708552162</v>
      </c>
      <c r="MJ75" t="n">
        <v>100.38738231562</v>
      </c>
      <c r="MK75" t="n">
        <v>3.54797783937903</v>
      </c>
      <c r="ML75" t="n">
        <v>10.726666033409</v>
      </c>
      <c r="MM75" t="n">
        <v>33.303142900359</v>
      </c>
      <c r="MN75" t="n">
        <v>0</v>
      </c>
      <c r="MO75" t="n">
        <v>0</v>
      </c>
      <c r="MP75" t="n">
        <v>0</v>
      </c>
      <c r="MQ75" t="n">
        <v>1.53415429935344</v>
      </c>
      <c r="MR75" t="n">
        <v>2.85074854276492</v>
      </c>
      <c r="MS75" t="n">
        <v>0.587557152586969</v>
      </c>
      <c r="MT75" t="n">
        <v>0.191804803372</v>
      </c>
      <c r="MU75" t="n">
        <v>0.048084254267554</v>
      </c>
      <c r="MV75" t="n">
        <v>0.0152451260294519</v>
      </c>
      <c r="MW75" t="n">
        <v>0.00440061536674573</v>
      </c>
      <c r="MX75" t="n">
        <v>0</v>
      </c>
      <c r="MY75" t="n">
        <v>0</v>
      </c>
      <c r="MZ75" t="n">
        <v>0.662366927993518</v>
      </c>
      <c r="NA75" t="n">
        <v>0</v>
      </c>
      <c r="NB75" t="n">
        <v>0.497325424803158</v>
      </c>
      <c r="NC75" t="n">
        <v>0.0813238693406162</v>
      </c>
      <c r="ND75" t="n">
        <v>0</v>
      </c>
      <c r="NE75" t="n">
        <v>0.0407623203317015</v>
      </c>
      <c r="NF75" t="n">
        <v>0.0183147829725491</v>
      </c>
      <c r="NG75" t="n">
        <v>0.0340790979625845</v>
      </c>
      <c r="NH75" t="n">
        <v>0</v>
      </c>
      <c r="NI75" t="n">
        <v>0.098511296967923</v>
      </c>
      <c r="NJ75" t="n">
        <v>0.0737321976156519</v>
      </c>
      <c r="NK75" t="n">
        <v>17.2076241982301</v>
      </c>
      <c r="NL75" t="n">
        <v>39.2372347736872</v>
      </c>
      <c r="NM75" t="n">
        <v>10.8024732924926</v>
      </c>
      <c r="NN75" t="n">
        <v>2.05620880904825</v>
      </c>
      <c r="NO75" t="n">
        <v>0.741078747722388</v>
      </c>
      <c r="NP75" t="n">
        <v>0.126929957517157</v>
      </c>
      <c r="NQ75" t="n">
        <v>0</v>
      </c>
      <c r="NR75" t="n">
        <v>0.0134690216610336</v>
      </c>
      <c r="NS75" t="n">
        <v>0.0386577717437581</v>
      </c>
      <c r="NT75" t="n">
        <v>0.199855436886421</v>
      </c>
      <c r="NU75" t="n">
        <v>0.00885035954194916</v>
      </c>
      <c r="NV75" t="n">
        <v>0.195625765149828</v>
      </c>
      <c r="NW75" t="n">
        <v>7.26137849898072</v>
      </c>
      <c r="NX75" t="n">
        <v>0.14119200113148</v>
      </c>
      <c r="NY75" t="n">
        <v>2.29645616941955</v>
      </c>
      <c r="NZ75" t="n">
        <v>0.0782460976666564</v>
      </c>
      <c r="OA75" t="n">
        <v>2.9594035482631</v>
      </c>
      <c r="OB75" t="n">
        <v>1.08651132895676</v>
      </c>
      <c r="OC75" t="n">
        <v>0.852909610928209</v>
      </c>
      <c r="OD75" t="n">
        <v>1.40116509030483</v>
      </c>
      <c r="OE75" t="n">
        <v>0.382537159117345</v>
      </c>
      <c r="OF75" t="n">
        <v>0.108201456140973</v>
      </c>
      <c r="OG75" t="n">
        <v>0.745843116661075</v>
      </c>
      <c r="OH75" t="n">
        <v>17.7924300585964</v>
      </c>
      <c r="OI75" t="n">
        <v>0.812156146351643</v>
      </c>
      <c r="OJ75" t="n">
        <v>2.20841572651629</v>
      </c>
      <c r="OK75" t="n">
        <v>9.57992010623605</v>
      </c>
      <c r="OL75" t="n">
        <v>0</v>
      </c>
      <c r="OM75" t="n">
        <v>0</v>
      </c>
      <c r="ON75" t="n">
        <v>0</v>
      </c>
      <c r="OO75" t="n">
        <v>0</v>
      </c>
      <c r="OP75" t="n">
        <v>9.45374957848399</v>
      </c>
      <c r="OQ75" t="n">
        <v>2.30967615041807</v>
      </c>
      <c r="OR75" t="n">
        <v>0.193367778021986</v>
      </c>
      <c r="OS75" t="n">
        <v>0.0587562708269986</v>
      </c>
      <c r="OT75" t="n">
        <v>0.024366897741992</v>
      </c>
      <c r="OU75" t="n">
        <v>0.0332164070438263</v>
      </c>
      <c r="OV75" t="n">
        <v>0</v>
      </c>
      <c r="OW75" t="n">
        <v>0</v>
      </c>
      <c r="OX75" t="n">
        <v>0.983506081402185</v>
      </c>
      <c r="OY75" t="n">
        <v>0.00608114451519628</v>
      </c>
      <c r="OZ75" t="n">
        <v>0.166798497073244</v>
      </c>
      <c r="PA75" t="n">
        <v>0.00655846276279925</v>
      </c>
      <c r="PB75" t="n">
        <v>0</v>
      </c>
      <c r="PC75" t="n">
        <v>0.0817849469500714</v>
      </c>
      <c r="PD75" t="n">
        <v>0</v>
      </c>
      <c r="PE75" t="n">
        <v>0</v>
      </c>
      <c r="PF75" t="n">
        <v>0</v>
      </c>
      <c r="PG75" t="n">
        <v>0.250610145232988</v>
      </c>
      <c r="PH75" t="n">
        <v>0.0460715239469073</v>
      </c>
      <c r="PI75" t="n">
        <v>9.42374629257636</v>
      </c>
      <c r="PJ75" t="n">
        <v>0</v>
      </c>
      <c r="PK75" t="n">
        <v>1.69263569290504</v>
      </c>
      <c r="PL75" t="n">
        <v>5.89134707134593</v>
      </c>
      <c r="PM75" t="n">
        <v>0</v>
      </c>
      <c r="PN75" t="n">
        <v>0</v>
      </c>
      <c r="PO75" t="n">
        <v>0</v>
      </c>
      <c r="PP75" t="n">
        <v>0</v>
      </c>
      <c r="PQ75" t="n">
        <v>0.0246210406949487</v>
      </c>
      <c r="PR75" t="n">
        <v>0.0530244108329037</v>
      </c>
      <c r="PS75" t="n">
        <v>0.0246473168622849</v>
      </c>
      <c r="PT75" t="n">
        <v>0.210644526944208</v>
      </c>
      <c r="PU75" t="n">
        <v>9.24911973408852</v>
      </c>
      <c r="PV75" t="n">
        <v>0.128696755766885</v>
      </c>
      <c r="PW75" t="n">
        <v>2.45258144569069</v>
      </c>
      <c r="PX75" t="n">
        <v>0.0308206804230904</v>
      </c>
      <c r="PY75" t="n">
        <v>4.64006579141407</v>
      </c>
      <c r="PZ75" t="n">
        <v>0.482001818966428</v>
      </c>
      <c r="QA75" t="n">
        <v>0.202195175811439</v>
      </c>
      <c r="QB75" t="n">
        <v>1.17160469482007</v>
      </c>
      <c r="QC75" t="n">
        <v>0.0851351237204703</v>
      </c>
      <c r="QD75" t="n">
        <v>0</v>
      </c>
      <c r="QE75" t="n">
        <v>1.12615830192165</v>
      </c>
      <c r="QF75" t="n">
        <v>12.3936780673924</v>
      </c>
      <c r="QG75" t="n">
        <v>1.25419459813074</v>
      </c>
      <c r="QH75" t="n">
        <v>3.33641216309066</v>
      </c>
      <c r="QI75" t="n">
        <v>9.26647424249079</v>
      </c>
    </row>
    <row r="76">
      <c r="A76" t="s">
        <v>75</v>
      </c>
      <c r="B76" t="n">
        <v>0.671791760126413</v>
      </c>
      <c r="C76" t="n">
        <v>0.00786851381481742</v>
      </c>
      <c r="D76" t="n">
        <v>0</v>
      </c>
      <c r="E76" t="n">
        <v>0</v>
      </c>
      <c r="F76" t="n">
        <v>0</v>
      </c>
      <c r="G76" t="n">
        <v>0.446697749044719</v>
      </c>
      <c r="H76" t="n">
        <v>0</v>
      </c>
      <c r="I76" t="n">
        <v>0</v>
      </c>
      <c r="J76" t="n">
        <v>0.598700077652557</v>
      </c>
      <c r="K76" t="n">
        <v>0.012009846212816</v>
      </c>
      <c r="L76" t="n">
        <v>0.00261592958978964</v>
      </c>
      <c r="M76" t="n">
        <v>0.166114617913849</v>
      </c>
      <c r="N76" t="n">
        <v>1.97826961612476</v>
      </c>
      <c r="O76" t="n">
        <v>0</v>
      </c>
      <c r="P76" t="n">
        <v>0.016322780738567</v>
      </c>
      <c r="Q76" t="n">
        <v>0.201602090294935</v>
      </c>
      <c r="R76" t="n">
        <v>0</v>
      </c>
      <c r="S76" t="n">
        <v>0.561245913583201</v>
      </c>
      <c r="T76" t="n">
        <v>0</v>
      </c>
      <c r="U76" t="n">
        <v>0.316735972489735</v>
      </c>
      <c r="V76" t="n">
        <v>0</v>
      </c>
      <c r="W76" t="n">
        <v>0.256037744663272</v>
      </c>
      <c r="X76" t="n">
        <v>1.43597059662969</v>
      </c>
      <c r="Y76" t="n">
        <v>0.721275030568005</v>
      </c>
      <c r="Z76" t="n">
        <v>20.8443772256831</v>
      </c>
      <c r="AA76" t="n">
        <v>0</v>
      </c>
      <c r="AB76" t="n">
        <v>82.2191451881288</v>
      </c>
      <c r="AC76" t="n">
        <v>76.9806122768494</v>
      </c>
      <c r="AD76" t="n">
        <v>13.4796302681574</v>
      </c>
      <c r="AE76" t="n">
        <v>2.92099499703616</v>
      </c>
      <c r="AF76" t="n">
        <v>1.14266692694383</v>
      </c>
      <c r="AG76" t="n">
        <v>38.4182507060377</v>
      </c>
      <c r="AH76" t="n">
        <v>3.26293098776529</v>
      </c>
      <c r="AI76" t="n">
        <v>0.188855156873183</v>
      </c>
      <c r="AJ76" t="n">
        <v>62.3443897511303</v>
      </c>
      <c r="AK76" t="n">
        <v>0</v>
      </c>
      <c r="AL76" t="n">
        <v>0</v>
      </c>
      <c r="AM76" t="n">
        <v>4.07738902850678</v>
      </c>
      <c r="AN76" t="n">
        <v>0.0874384955377218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1.22064139051985</v>
      </c>
      <c r="AW76" t="n">
        <v>0.0403506537572277</v>
      </c>
      <c r="AX76" t="n">
        <v>0.158008242292614</v>
      </c>
      <c r="AY76" t="n">
        <v>6.1553495179629</v>
      </c>
      <c r="AZ76" t="n">
        <v>0.435497385265559</v>
      </c>
      <c r="BA76" t="n">
        <v>0.0472353704251301</v>
      </c>
      <c r="BB76" t="n">
        <v>0</v>
      </c>
      <c r="BC76" t="n">
        <v>0</v>
      </c>
      <c r="BD76" t="n">
        <v>0.103399728569532</v>
      </c>
      <c r="BE76" t="n">
        <v>0.0455928349255344</v>
      </c>
      <c r="BF76" t="n">
        <v>0</v>
      </c>
      <c r="BG76" t="n">
        <v>0</v>
      </c>
      <c r="BH76" t="n">
        <v>0.292624417469986</v>
      </c>
      <c r="BI76" t="n">
        <v>0.00354901520124866</v>
      </c>
      <c r="BJ76" t="n">
        <v>0.00183736051599063</v>
      </c>
      <c r="BK76" t="n">
        <v>0.0214874865402732</v>
      </c>
      <c r="BL76" t="n">
        <v>0.753896885516427</v>
      </c>
      <c r="BM76" t="n">
        <v>0</v>
      </c>
      <c r="BN76" t="n">
        <v>0.00160132161283019</v>
      </c>
      <c r="BO76" t="n">
        <v>0.0612931876109353</v>
      </c>
      <c r="BP76" t="n">
        <v>0</v>
      </c>
      <c r="BQ76" t="n">
        <v>0.465174675832065</v>
      </c>
      <c r="BR76" t="n">
        <v>1.03057942323782</v>
      </c>
      <c r="BS76" t="n">
        <v>0.0810291555918208</v>
      </c>
      <c r="BT76" t="n">
        <v>0</v>
      </c>
      <c r="BU76" t="n">
        <v>0.151286142697614</v>
      </c>
      <c r="BV76" t="n">
        <v>0.160700970355102</v>
      </c>
      <c r="BW76" t="n">
        <v>0.203746324025118</v>
      </c>
      <c r="BX76" t="n">
        <v>9.76237676692611</v>
      </c>
      <c r="BY76" t="n">
        <v>0</v>
      </c>
      <c r="BZ76" t="n">
        <v>29.7080585728284</v>
      </c>
      <c r="CA76" t="n">
        <v>8.34485272447304</v>
      </c>
      <c r="CB76" t="n">
        <v>13.3069845537931</v>
      </c>
      <c r="CC76" t="n">
        <v>1.35222662833831</v>
      </c>
      <c r="CD76" t="n">
        <v>0.276344691653808</v>
      </c>
      <c r="CE76" t="n">
        <v>140.159301389791</v>
      </c>
      <c r="CF76" t="n">
        <v>2.09661966632756</v>
      </c>
      <c r="CG76" t="n">
        <v>0.36424741266257</v>
      </c>
      <c r="CH76" t="n">
        <v>42.3087651004264</v>
      </c>
      <c r="CI76" t="n">
        <v>0</v>
      </c>
      <c r="CJ76" t="n">
        <v>0</v>
      </c>
      <c r="CK76" t="n">
        <v>2.3915124143135</v>
      </c>
      <c r="CL76" t="n">
        <v>0.0237539635989228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0.613271586051715</v>
      </c>
      <c r="CU76" t="n">
        <v>0.0454216699964064</v>
      </c>
      <c r="CV76" t="n">
        <v>0.119295740283068</v>
      </c>
      <c r="CW76" t="n">
        <v>3.25208710053495</v>
      </c>
      <c r="CX76" t="n">
        <v>0.326286661176373</v>
      </c>
      <c r="CY76" t="n">
        <v>0.00854870020054407</v>
      </c>
      <c r="CZ76" t="n">
        <v>0</v>
      </c>
      <c r="DA76" t="n">
        <v>0</v>
      </c>
      <c r="DB76" t="n">
        <v>0.907277514787709</v>
      </c>
      <c r="DC76" t="n">
        <v>1.68314577840282</v>
      </c>
      <c r="DD76" t="n">
        <v>0</v>
      </c>
      <c r="DE76" t="n">
        <v>0</v>
      </c>
      <c r="DF76" t="n">
        <v>0</v>
      </c>
      <c r="DG76" t="n">
        <v>0.00020047722180423</v>
      </c>
      <c r="DH76" t="n">
        <v>0</v>
      </c>
      <c r="DI76" t="n">
        <v>0</v>
      </c>
      <c r="DJ76" t="n">
        <v>0.0427351806509903</v>
      </c>
      <c r="DK76" t="n">
        <v>0</v>
      </c>
      <c r="DL76" t="n">
        <v>0.00048310819013724</v>
      </c>
      <c r="DM76" t="n">
        <v>0</v>
      </c>
      <c r="DN76" t="n">
        <v>0</v>
      </c>
      <c r="DO76" t="n">
        <v>0</v>
      </c>
      <c r="DP76" t="n">
        <v>0</v>
      </c>
      <c r="DQ76" t="n">
        <v>0.0168571472748259</v>
      </c>
      <c r="DR76" t="n">
        <v>0</v>
      </c>
      <c r="DS76" t="n">
        <v>0.013078442432595</v>
      </c>
      <c r="DT76" t="n">
        <v>0.0562643373294329</v>
      </c>
      <c r="DU76" t="n">
        <v>0.0207839344187602</v>
      </c>
      <c r="DV76" t="n">
        <v>0</v>
      </c>
      <c r="DW76" t="n">
        <v>0</v>
      </c>
      <c r="DX76" t="n">
        <v>16.0223201759272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0.12710866089868</v>
      </c>
      <c r="EE76" t="n">
        <v>0.157216060914894</v>
      </c>
      <c r="EF76" t="n">
        <v>9.62564299348889</v>
      </c>
      <c r="EG76" t="n">
        <v>0</v>
      </c>
      <c r="EH76" t="n">
        <v>0</v>
      </c>
      <c r="EI76" t="n">
        <v>0.255043653998674</v>
      </c>
      <c r="EJ76" t="n">
        <v>0.00177397388470993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0.156038431165719</v>
      </c>
      <c r="ES76" t="n">
        <v>0.00626432251560565</v>
      </c>
      <c r="ET76" t="n">
        <v>0.0318534182455693</v>
      </c>
      <c r="EU76" t="n">
        <v>0.840955125038255</v>
      </c>
      <c r="EV76" t="n">
        <v>0.294608075130874</v>
      </c>
      <c r="EW76" t="n">
        <v>0.00176369569945583</v>
      </c>
      <c r="EX76" t="n">
        <v>0</v>
      </c>
      <c r="EY76" t="n">
        <v>0.0180219709660038</v>
      </c>
      <c r="EZ76" t="n">
        <v>2.32326007721324</v>
      </c>
      <c r="FA76" t="n">
        <v>0.262402867131222</v>
      </c>
      <c r="FB76" t="n">
        <v>0</v>
      </c>
      <c r="FC76" t="n">
        <v>0</v>
      </c>
      <c r="FD76" t="n">
        <v>0.0162881753760816</v>
      </c>
      <c r="FE76" t="n">
        <v>0.00543776263581966</v>
      </c>
      <c r="FF76" t="n">
        <v>0</v>
      </c>
      <c r="FG76" t="n">
        <v>0</v>
      </c>
      <c r="FH76" t="n">
        <v>0.0645042464810179</v>
      </c>
      <c r="FI76" t="n">
        <v>0</v>
      </c>
      <c r="FJ76" t="n">
        <v>0</v>
      </c>
      <c r="FK76" t="n">
        <v>0.6116246535809</v>
      </c>
      <c r="FL76" t="n">
        <v>0</v>
      </c>
      <c r="FM76" t="n">
        <v>0.117724898043508</v>
      </c>
      <c r="FN76" t="n">
        <v>0</v>
      </c>
      <c r="FO76" t="n">
        <v>0.100537194051848</v>
      </c>
      <c r="FP76" t="n">
        <v>0</v>
      </c>
      <c r="FQ76" t="n">
        <v>0.0244840446749166</v>
      </c>
      <c r="FR76" t="n">
        <v>0.574722292919269</v>
      </c>
      <c r="FS76" t="n">
        <v>0.179026841083794</v>
      </c>
      <c r="FT76" t="n">
        <v>9.85725260770897</v>
      </c>
      <c r="FU76" t="n">
        <v>0</v>
      </c>
      <c r="FV76" t="n">
        <v>18.8585922841593</v>
      </c>
      <c r="FW76" t="n">
        <v>9.6395779349727</v>
      </c>
      <c r="FX76" t="n">
        <v>0</v>
      </c>
      <c r="FY76" t="n">
        <v>0</v>
      </c>
      <c r="FZ76" t="n">
        <v>0</v>
      </c>
      <c r="GA76" t="n">
        <v>2.99740519831568</v>
      </c>
      <c r="GB76" t="n">
        <v>1.40938569667787</v>
      </c>
      <c r="GC76" t="n">
        <v>0.210764845269845</v>
      </c>
      <c r="GD76" t="n">
        <v>17.8494940063615</v>
      </c>
      <c r="GE76" t="n">
        <v>0</v>
      </c>
      <c r="GF76" t="n">
        <v>0</v>
      </c>
      <c r="GG76" t="n">
        <v>1.23876087544032</v>
      </c>
      <c r="GH76" t="n">
        <v>0.00639272138763418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0.320011223942139</v>
      </c>
      <c r="GQ76" t="n">
        <v>0.0197127259337384</v>
      </c>
      <c r="GR76" t="n">
        <v>0.0797803944864994</v>
      </c>
      <c r="GS76" t="n">
        <v>2.53013006707228</v>
      </c>
      <c r="GT76" t="n">
        <v>0.459659698885075</v>
      </c>
      <c r="GU76" t="n">
        <v>0.139926972374214</v>
      </c>
      <c r="GV76" t="n">
        <v>0</v>
      </c>
      <c r="GW76" t="n">
        <v>0.141257907019619</v>
      </c>
      <c r="GX76" t="n">
        <v>0</v>
      </c>
      <c r="GY76" t="n">
        <v>0.112804769154025</v>
      </c>
      <c r="GZ76" t="n">
        <v>0</v>
      </c>
      <c r="HA76" t="n">
        <v>0</v>
      </c>
      <c r="HB76" t="n">
        <v>1.01543915169393</v>
      </c>
      <c r="HC76" t="n">
        <v>0.0287566643125588</v>
      </c>
      <c r="HD76" t="n">
        <v>0.0402703270556567</v>
      </c>
      <c r="HE76" t="n">
        <v>0.309532080925852</v>
      </c>
      <c r="HF76" t="n">
        <v>1.10398285289137</v>
      </c>
      <c r="HG76" t="n">
        <v>0</v>
      </c>
      <c r="HH76" t="n">
        <v>0.00987526717451443</v>
      </c>
      <c r="HI76" t="n">
        <v>0.534724159408882</v>
      </c>
      <c r="HJ76" t="n">
        <v>0</v>
      </c>
      <c r="HK76" t="n">
        <v>0.449063493559832</v>
      </c>
      <c r="HL76" t="n">
        <v>5.31937448182861</v>
      </c>
      <c r="HM76" t="n">
        <v>0.847173712438276</v>
      </c>
      <c r="HN76" t="n">
        <v>0</v>
      </c>
      <c r="HO76" t="n">
        <v>0.450805041439154</v>
      </c>
      <c r="HP76" t="n">
        <v>5.1746347967034</v>
      </c>
      <c r="HQ76" t="n">
        <v>0.486573865542097</v>
      </c>
      <c r="HR76" t="n">
        <v>84.2480945297314</v>
      </c>
      <c r="HS76" t="n">
        <v>3.00217315900905</v>
      </c>
      <c r="HT76" t="n">
        <v>80.3416469722618</v>
      </c>
      <c r="HU76" t="n">
        <v>57.4908436640408</v>
      </c>
      <c r="HV76" t="n">
        <v>18.5208258795178</v>
      </c>
      <c r="HW76" t="n">
        <v>1.58198319700035</v>
      </c>
      <c r="HX76" t="n">
        <v>0.280731383631354</v>
      </c>
      <c r="HY76" t="n">
        <v>66.9772486646521</v>
      </c>
      <c r="HZ76" t="n">
        <v>3.06566310820169</v>
      </c>
      <c r="IA76" t="n">
        <v>1.13941859048296</v>
      </c>
      <c r="IB76" t="n">
        <v>91.0689423549</v>
      </c>
      <c r="IC76" t="n">
        <v>0</v>
      </c>
      <c r="ID76" t="n">
        <v>0</v>
      </c>
      <c r="IE76" t="n">
        <v>6.63947554317421</v>
      </c>
      <c r="IF76" t="n">
        <v>0.0284620118723056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1.15618234231717</v>
      </c>
      <c r="IO76" t="n">
        <v>0.0593231130896656</v>
      </c>
      <c r="IP76" t="n">
        <v>0.181967079323084</v>
      </c>
      <c r="IQ76" t="n">
        <v>6.82652542157145</v>
      </c>
      <c r="IR76" t="n">
        <v>0.231759920252947</v>
      </c>
      <c r="IS76" t="n">
        <v>0.00332388937693137</v>
      </c>
      <c r="IT76" t="n">
        <v>0</v>
      </c>
      <c r="IU76" t="n">
        <v>0</v>
      </c>
      <c r="IV76" t="n">
        <v>14.1227122552752</v>
      </c>
      <c r="IW76" t="n">
        <v>0.719843169466609</v>
      </c>
      <c r="IX76" t="n">
        <v>0</v>
      </c>
      <c r="IY76" t="n">
        <v>0</v>
      </c>
      <c r="IZ76" t="n">
        <v>0.200194046806966</v>
      </c>
      <c r="JA76" t="n">
        <v>0.00184130138927808</v>
      </c>
      <c r="JB76" t="n">
        <v>0.00385191167734027</v>
      </c>
      <c r="JC76" t="n">
        <v>0</v>
      </c>
      <c r="JD76" t="n">
        <v>0.0569270748930545</v>
      </c>
      <c r="JE76" t="n">
        <v>0</v>
      </c>
      <c r="JF76" t="n">
        <v>0.00220940668400127</v>
      </c>
      <c r="JG76" t="n">
        <v>0</v>
      </c>
      <c r="JH76" t="n">
        <v>0</v>
      </c>
      <c r="JI76" t="n">
        <v>0.105484260876393</v>
      </c>
      <c r="JJ76" t="n">
        <v>1.50735333270809</v>
      </c>
      <c r="JK76" t="n">
        <v>0.0748376448561191</v>
      </c>
      <c r="JL76" t="n">
        <v>0</v>
      </c>
      <c r="JM76" t="n">
        <v>0.339336290873514</v>
      </c>
      <c r="JN76" t="n">
        <v>0.512402034308878</v>
      </c>
      <c r="JO76" t="n">
        <v>0.0251585338306876</v>
      </c>
      <c r="JP76" t="n">
        <v>11.995008455574</v>
      </c>
      <c r="JQ76" t="n">
        <v>7.61112574700946</v>
      </c>
      <c r="JR76" t="n">
        <v>23.7240184938962</v>
      </c>
      <c r="JS76" t="n">
        <v>32.7322936092176</v>
      </c>
      <c r="JT76" t="n">
        <v>7.40132084285714</v>
      </c>
      <c r="JU76" t="n">
        <v>0</v>
      </c>
      <c r="JV76" t="n">
        <v>0</v>
      </c>
      <c r="JW76" t="n">
        <v>19.5670078852966</v>
      </c>
      <c r="JX76" t="n">
        <v>0.515140394634827</v>
      </c>
      <c r="JY76" t="n">
        <v>0.129257259606017</v>
      </c>
      <c r="JZ76" t="n">
        <v>18.0681648496912</v>
      </c>
      <c r="KA76" t="n">
        <v>0</v>
      </c>
      <c r="KB76" t="n">
        <v>0</v>
      </c>
      <c r="KC76" t="n">
        <v>1.40076291684343</v>
      </c>
      <c r="KD76" t="n">
        <v>0.00673889259643235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0.391874858290583</v>
      </c>
      <c r="KM76" t="n">
        <v>0.017113600528997</v>
      </c>
      <c r="KN76" t="n">
        <v>0.0792348350691092</v>
      </c>
      <c r="KO76" t="n">
        <v>3.48945775202046</v>
      </c>
      <c r="KP76" t="n">
        <v>0.303954052572658</v>
      </c>
      <c r="KQ76" t="n">
        <v>0</v>
      </c>
      <c r="KR76" t="n">
        <v>0</v>
      </c>
      <c r="KS76" t="n">
        <v>0.413402937164264</v>
      </c>
      <c r="KT76" t="n">
        <v>4.3811494601025</v>
      </c>
      <c r="KU76" t="n">
        <v>2.91031109433032</v>
      </c>
      <c r="KV76" t="n">
        <v>0</v>
      </c>
      <c r="KW76" t="n">
        <v>0</v>
      </c>
      <c r="KX76" t="n">
        <v>0.954107951139687</v>
      </c>
      <c r="KY76" t="n">
        <v>0.00875136525811553</v>
      </c>
      <c r="KZ76" t="n">
        <v>0.0071749235148623</v>
      </c>
      <c r="LA76" t="n">
        <v>0.0437056485333768</v>
      </c>
      <c r="LB76" t="n">
        <v>2.86754557495709</v>
      </c>
      <c r="LC76" t="n">
        <v>0</v>
      </c>
      <c r="LD76" t="n">
        <v>0.0200084787095044</v>
      </c>
      <c r="LE76" t="n">
        <v>1.05608666238667</v>
      </c>
      <c r="LF76" t="n">
        <v>3.86109785339452</v>
      </c>
      <c r="LG76" t="n">
        <v>2.35988861240503</v>
      </c>
      <c r="LH76" t="n">
        <v>1.12746715747825</v>
      </c>
      <c r="LI76" t="n">
        <v>1.14487869264899</v>
      </c>
      <c r="LJ76" t="n">
        <v>0</v>
      </c>
      <c r="LK76" t="n">
        <v>1.24502427978047</v>
      </c>
      <c r="LL76" t="n">
        <v>2.9763724997036</v>
      </c>
      <c r="LM76" t="n">
        <v>1.43572812725428</v>
      </c>
      <c r="LN76" t="n">
        <v>240.908299391218</v>
      </c>
      <c r="LO76" t="n">
        <v>17.8069351782413</v>
      </c>
      <c r="LP76" t="n">
        <v>261.396157623763</v>
      </c>
      <c r="LQ76" t="n">
        <v>167.452954185453</v>
      </c>
      <c r="LR76" t="n">
        <v>58.2743686433791</v>
      </c>
      <c r="LS76" t="n">
        <v>5.12235053343378</v>
      </c>
      <c r="LT76" t="n">
        <v>1.70807870124557</v>
      </c>
      <c r="LU76" t="n">
        <v>166.699182398073</v>
      </c>
      <c r="LV76" t="n">
        <v>9.67430842815145</v>
      </c>
      <c r="LW76" t="n">
        <v>1.64333788948858</v>
      </c>
      <c r="LX76" t="n">
        <v>118.931664489985</v>
      </c>
      <c r="LY76" t="n">
        <v>0</v>
      </c>
      <c r="LZ76" t="n">
        <v>0</v>
      </c>
      <c r="MA76" t="n">
        <v>11.4579051773011</v>
      </c>
      <c r="MB76" t="n">
        <v>0.296451055624307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2.8271821123379</v>
      </c>
      <c r="MK76" t="n">
        <v>0.0897997346714908</v>
      </c>
      <c r="ML76" t="n">
        <v>0.362345225699409</v>
      </c>
      <c r="MM76" t="n">
        <v>11.3532708419366</v>
      </c>
      <c r="MN76" t="n">
        <v>0.417614389469998</v>
      </c>
      <c r="MO76" t="n">
        <v>0.094083765756458</v>
      </c>
      <c r="MP76" t="n">
        <v>0</v>
      </c>
      <c r="MQ76" t="n">
        <v>2.35326662829374</v>
      </c>
      <c r="MR76" t="n">
        <v>1.86644321627726</v>
      </c>
      <c r="MS76" t="n">
        <v>0.367836444584214</v>
      </c>
      <c r="MT76" t="n">
        <v>0</v>
      </c>
      <c r="MU76" t="n">
        <v>0</v>
      </c>
      <c r="MV76" t="n">
        <v>0.153679127797903</v>
      </c>
      <c r="MW76" t="n">
        <v>0.000568912697691242</v>
      </c>
      <c r="MX76" t="n">
        <v>0</v>
      </c>
      <c r="MY76" t="n">
        <v>0</v>
      </c>
      <c r="MZ76" t="n">
        <v>1.15180574427966</v>
      </c>
      <c r="NA76" t="n">
        <v>0</v>
      </c>
      <c r="NB76" t="n">
        <v>0.00140462772223127</v>
      </c>
      <c r="NC76" t="n">
        <v>0.892682730600278</v>
      </c>
      <c r="ND76" t="n">
        <v>0</v>
      </c>
      <c r="NE76" t="n">
        <v>0.0621218621989765</v>
      </c>
      <c r="NF76" t="n">
        <v>0.910970946023714</v>
      </c>
      <c r="NG76" t="n">
        <v>0.132975984444789</v>
      </c>
      <c r="NH76" t="n">
        <v>0</v>
      </c>
      <c r="NI76" t="n">
        <v>0.260231333971149</v>
      </c>
      <c r="NJ76" t="n">
        <v>0.449770284575987</v>
      </c>
      <c r="NK76" t="n">
        <v>0.0702393291196233</v>
      </c>
      <c r="NL76" t="n">
        <v>31.1491958333516</v>
      </c>
      <c r="NM76" t="n">
        <v>7.59728907212405</v>
      </c>
      <c r="NN76" t="n">
        <v>15.5321513597989</v>
      </c>
      <c r="NO76" t="n">
        <v>15.9285692843094</v>
      </c>
      <c r="NP76" t="n">
        <v>1.65147983504062</v>
      </c>
      <c r="NQ76" t="n">
        <v>0</v>
      </c>
      <c r="NR76" t="n">
        <v>0.157950052297789</v>
      </c>
      <c r="NS76" t="n">
        <v>3.98977547501055</v>
      </c>
      <c r="NT76" t="n">
        <v>5.42611699011162</v>
      </c>
      <c r="NU76" t="n">
        <v>0.189279041347976</v>
      </c>
      <c r="NV76" t="n">
        <v>35.5397026769925</v>
      </c>
      <c r="NW76" t="n">
        <v>0</v>
      </c>
      <c r="NX76" t="n">
        <v>0</v>
      </c>
      <c r="NY76" t="n">
        <v>2.04918690549566</v>
      </c>
      <c r="NZ76" t="n">
        <v>0.0158252274808869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0.501083291907496</v>
      </c>
      <c r="OI76" t="n">
        <v>0.0205557671879266</v>
      </c>
      <c r="OJ76" t="n">
        <v>0.0745999635273773</v>
      </c>
      <c r="OK76" t="n">
        <v>3.26586076081845</v>
      </c>
      <c r="OL76" t="n">
        <v>0.60504499477046</v>
      </c>
      <c r="OM76" t="n">
        <v>0.0693518513048753</v>
      </c>
      <c r="ON76" t="n">
        <v>0</v>
      </c>
      <c r="OO76" t="n">
        <v>0</v>
      </c>
      <c r="OP76" t="n">
        <v>6.18956267255752</v>
      </c>
      <c r="OQ76" t="n">
        <v>1.44595816691209</v>
      </c>
      <c r="OR76" t="n">
        <v>0</v>
      </c>
      <c r="OS76" t="n">
        <v>0</v>
      </c>
      <c r="OT76" t="n">
        <v>0.245631527407233</v>
      </c>
      <c r="OU76" t="n">
        <v>0.00429422573072732</v>
      </c>
      <c r="OV76" t="n">
        <v>0</v>
      </c>
      <c r="OW76" t="n">
        <v>0</v>
      </c>
      <c r="OX76" t="n">
        <v>1.71024232372922</v>
      </c>
      <c r="OY76" t="n">
        <v>0</v>
      </c>
      <c r="OZ76" t="n">
        <v>0.000471099568473342</v>
      </c>
      <c r="PA76" t="n">
        <v>0.0719914890315218</v>
      </c>
      <c r="PB76" t="n">
        <v>0</v>
      </c>
      <c r="PC76" t="n">
        <v>0.124640431728113</v>
      </c>
      <c r="PD76" t="n">
        <v>0</v>
      </c>
      <c r="PE76" t="n">
        <v>0</v>
      </c>
      <c r="PF76" t="n">
        <v>0</v>
      </c>
      <c r="PG76" t="n">
        <v>0.662021660540309</v>
      </c>
      <c r="PH76" t="n">
        <v>0.281038719942495</v>
      </c>
      <c r="PI76" t="n">
        <v>0.0384665314490179</v>
      </c>
      <c r="PJ76" t="n">
        <v>0</v>
      </c>
      <c r="PK76" t="n">
        <v>1.1904165189403</v>
      </c>
      <c r="PL76" t="n">
        <v>44.5019465059132</v>
      </c>
      <c r="PM76" t="n">
        <v>0</v>
      </c>
      <c r="PN76" t="n">
        <v>0</v>
      </c>
      <c r="PO76" t="n">
        <v>0</v>
      </c>
      <c r="PP76" t="n">
        <v>0</v>
      </c>
      <c r="PQ76" t="n">
        <v>2.54107828524297</v>
      </c>
      <c r="PR76" t="n">
        <v>1.43962386509699</v>
      </c>
      <c r="PS76" t="n">
        <v>0.527122145194302</v>
      </c>
      <c r="PT76" t="n">
        <v>38.2681895321879</v>
      </c>
      <c r="PU76" t="n">
        <v>0</v>
      </c>
      <c r="PV76" t="n">
        <v>0</v>
      </c>
      <c r="PW76" t="n">
        <v>2.18850150510005</v>
      </c>
      <c r="PX76" t="n">
        <v>0.00623346458617025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0.349039731188952</v>
      </c>
      <c r="QG76" t="n">
        <v>0.0317438121761971</v>
      </c>
      <c r="QH76" t="n">
        <v>0.112703519853795</v>
      </c>
      <c r="QI76" t="n">
        <v>3.1590049065217</v>
      </c>
    </row>
    <row r="77">
      <c r="A77" t="s">
        <v>76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</row>
    <row r="78">
      <c r="A78" t="s">
        <v>77</v>
      </c>
      <c r="B78" t="n">
        <v>38.2594721182623</v>
      </c>
      <c r="C78" t="n">
        <v>0.458009718036167</v>
      </c>
      <c r="D78" t="n">
        <v>1.50815275324013</v>
      </c>
      <c r="E78" t="n">
        <v>0</v>
      </c>
      <c r="F78" t="n">
        <v>0</v>
      </c>
      <c r="G78" t="n">
        <v>6.31585467713132</v>
      </c>
      <c r="H78" t="n">
        <v>0</v>
      </c>
      <c r="I78" t="n">
        <v>0.542465789469182</v>
      </c>
      <c r="J78" t="n">
        <v>0.307733370549081</v>
      </c>
      <c r="K78" t="n">
        <v>0.495007505795249</v>
      </c>
      <c r="L78" t="n">
        <v>0.195772698045124</v>
      </c>
      <c r="M78" t="n">
        <v>1.35299844197748</v>
      </c>
      <c r="N78" t="n">
        <v>5.12132175605036</v>
      </c>
      <c r="O78" t="n">
        <v>0.823359050000828</v>
      </c>
      <c r="P78" t="n">
        <v>5.69455534025785</v>
      </c>
      <c r="Q78" t="n">
        <v>0</v>
      </c>
      <c r="R78" t="n">
        <v>0</v>
      </c>
      <c r="S78" t="n">
        <v>0.315292768678573</v>
      </c>
      <c r="T78" t="n">
        <v>0</v>
      </c>
      <c r="U78" t="n">
        <v>3.47640194609974</v>
      </c>
      <c r="V78" t="n">
        <v>0</v>
      </c>
      <c r="W78" t="n">
        <v>0.602523223814064</v>
      </c>
      <c r="X78" t="n">
        <v>9.87063795797639</v>
      </c>
      <c r="Y78" t="n">
        <v>0.57767938806646</v>
      </c>
      <c r="Z78" t="n">
        <v>0.355412454736794</v>
      </c>
      <c r="AA78" t="n">
        <v>0</v>
      </c>
      <c r="AB78" t="n">
        <v>28.9962488101003</v>
      </c>
      <c r="AC78" t="n">
        <v>33.883806446252</v>
      </c>
      <c r="AD78" t="n">
        <v>12.1042012176736</v>
      </c>
      <c r="AE78" t="n">
        <v>2.04966025055126</v>
      </c>
      <c r="AF78" t="n">
        <v>3.23514131562007</v>
      </c>
      <c r="AG78" t="n">
        <v>21.3869735285236</v>
      </c>
      <c r="AH78" t="n">
        <v>6.78653389007484</v>
      </c>
      <c r="AI78" t="n">
        <v>1.42518573731407</v>
      </c>
      <c r="AJ78" t="n">
        <v>274.482447494952</v>
      </c>
      <c r="AK78" t="n">
        <v>33.9289980237392</v>
      </c>
      <c r="AL78" t="n">
        <v>2.04490851757712</v>
      </c>
      <c r="AM78" t="n">
        <v>6.45039276973346</v>
      </c>
      <c r="AN78" t="n">
        <v>0.592441502174815</v>
      </c>
      <c r="AO78" t="n">
        <v>0.791861041436392</v>
      </c>
      <c r="AP78" t="n">
        <v>0.106365424412335</v>
      </c>
      <c r="AQ78" t="n">
        <v>0.0652869760803983</v>
      </c>
      <c r="AR78" t="n">
        <v>10.4224721691623</v>
      </c>
      <c r="AS78" t="n">
        <v>1.84426749652866</v>
      </c>
      <c r="AT78" t="n">
        <v>0.767074110990292</v>
      </c>
      <c r="AU78" t="n">
        <v>26.4463136230294</v>
      </c>
      <c r="AV78" t="n">
        <v>19.335204427101</v>
      </c>
      <c r="AW78" t="n">
        <v>1.59495492087277</v>
      </c>
      <c r="AX78" t="n">
        <v>6.24564908176171</v>
      </c>
      <c r="AY78" t="n">
        <v>57.1979401888142</v>
      </c>
      <c r="AZ78" t="n">
        <v>24.8021798689649</v>
      </c>
      <c r="BA78" t="n">
        <v>2.7494720348597</v>
      </c>
      <c r="BB78" t="n">
        <v>0.703631029987131</v>
      </c>
      <c r="BC78" t="n">
        <v>0</v>
      </c>
      <c r="BD78" t="n">
        <v>1.33966585423335</v>
      </c>
      <c r="BE78" t="n">
        <v>0.644636603439176</v>
      </c>
      <c r="BF78" t="n">
        <v>0</v>
      </c>
      <c r="BG78" t="n">
        <v>0.120169148206017</v>
      </c>
      <c r="BH78" t="n">
        <v>0.150409698702693</v>
      </c>
      <c r="BI78" t="n">
        <v>0.146279072326905</v>
      </c>
      <c r="BJ78" t="n">
        <v>0.137505622055368</v>
      </c>
      <c r="BK78" t="n">
        <v>0.175014915460838</v>
      </c>
      <c r="BL78" t="n">
        <v>1.95167963463803</v>
      </c>
      <c r="BM78" t="n">
        <v>0.453433496686704</v>
      </c>
      <c r="BN78" t="n">
        <v>0.558655702595255</v>
      </c>
      <c r="BO78" t="n">
        <v>0</v>
      </c>
      <c r="BP78" t="n">
        <v>0</v>
      </c>
      <c r="BQ78" t="n">
        <v>0.261322546699499</v>
      </c>
      <c r="BR78" t="n">
        <v>0.928743396559682</v>
      </c>
      <c r="BS78" t="n">
        <v>0.889352453325627</v>
      </c>
      <c r="BT78" t="n">
        <v>0</v>
      </c>
      <c r="BU78" t="n">
        <v>0.35601553410198</v>
      </c>
      <c r="BV78" t="n">
        <v>1.10463341073534</v>
      </c>
      <c r="BW78" t="n">
        <v>0.163183316759117</v>
      </c>
      <c r="BX78" t="n">
        <v>0.166455934530083</v>
      </c>
      <c r="BY78" t="n">
        <v>0</v>
      </c>
      <c r="BZ78" t="n">
        <v>10.4771492828308</v>
      </c>
      <c r="CA78" t="n">
        <v>3.67307255912223</v>
      </c>
      <c r="CB78" t="n">
        <v>11.9491718567443</v>
      </c>
      <c r="CC78" t="n">
        <v>0.948856527537448</v>
      </c>
      <c r="CD78" t="n">
        <v>0.782392583736233</v>
      </c>
      <c r="CE78" t="n">
        <v>78.0249806670327</v>
      </c>
      <c r="CF78" t="n">
        <v>4.36073593756097</v>
      </c>
      <c r="CG78" t="n">
        <v>2.74877438336958</v>
      </c>
      <c r="CH78" t="n">
        <v>186.271987609655</v>
      </c>
      <c r="CI78" t="n">
        <v>22.6918649719593</v>
      </c>
      <c r="CJ78" t="n">
        <v>0.88892855283316</v>
      </c>
      <c r="CK78" t="n">
        <v>3.78335112940278</v>
      </c>
      <c r="CL78" t="n">
        <v>0.160945517081553</v>
      </c>
      <c r="CM78" t="n">
        <v>0.231698213251877</v>
      </c>
      <c r="CN78" t="n">
        <v>0.0433712156773024</v>
      </c>
      <c r="CO78" t="n">
        <v>0.0363953902970102</v>
      </c>
      <c r="CP78" t="n">
        <v>4.00672888301393</v>
      </c>
      <c r="CQ78" t="n">
        <v>0.366528615568051</v>
      </c>
      <c r="CR78" t="n">
        <v>0</v>
      </c>
      <c r="CS78" t="n">
        <v>4.87444801947124</v>
      </c>
      <c r="CT78" t="n">
        <v>9.71434491549751</v>
      </c>
      <c r="CU78" t="n">
        <v>1.79539881834135</v>
      </c>
      <c r="CV78" t="n">
        <v>4.71544597893329</v>
      </c>
      <c r="CW78" t="n">
        <v>30.2196784963029</v>
      </c>
      <c r="CX78" t="n">
        <v>18.5824777212052</v>
      </c>
      <c r="CY78" t="n">
        <v>0.497601943718232</v>
      </c>
      <c r="CZ78" t="n">
        <v>0</v>
      </c>
      <c r="DA78" t="n">
        <v>0</v>
      </c>
      <c r="DB78" t="n">
        <v>11.7548539410086</v>
      </c>
      <c r="DC78" t="n">
        <v>23.7979800873254</v>
      </c>
      <c r="DD78" t="n">
        <v>0</v>
      </c>
      <c r="DE78" t="n">
        <v>0.014140108285255</v>
      </c>
      <c r="DF78" t="n">
        <v>0</v>
      </c>
      <c r="DG78" t="n">
        <v>0.00826303083116695</v>
      </c>
      <c r="DH78" t="n">
        <v>0</v>
      </c>
      <c r="DI78" t="n">
        <v>0</v>
      </c>
      <c r="DJ78" t="n">
        <v>0.110632346891819</v>
      </c>
      <c r="DK78" t="n">
        <v>0</v>
      </c>
      <c r="DL78" t="n">
        <v>0.16854274820761</v>
      </c>
      <c r="DM78" t="n">
        <v>0</v>
      </c>
      <c r="DN78" t="n">
        <v>0</v>
      </c>
      <c r="DO78" t="n">
        <v>0</v>
      </c>
      <c r="DP78" t="n">
        <v>0</v>
      </c>
      <c r="DQ78" t="n">
        <v>0.185019147434521</v>
      </c>
      <c r="DR78" t="n">
        <v>0</v>
      </c>
      <c r="DS78" t="n">
        <v>0.0307769673073681</v>
      </c>
      <c r="DT78" t="n">
        <v>0.386752281020074</v>
      </c>
      <c r="DU78" t="n">
        <v>0.0166461474580477</v>
      </c>
      <c r="DV78" t="n">
        <v>0</v>
      </c>
      <c r="DW78" t="n">
        <v>0</v>
      </c>
      <c r="DX78" t="n">
        <v>5.65059611448446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0.264371890838464</v>
      </c>
      <c r="EE78" t="n">
        <v>1.18642292539074</v>
      </c>
      <c r="EF78" t="n">
        <v>42.3786335564792</v>
      </c>
      <c r="EG78" t="n">
        <v>3.50252940001915</v>
      </c>
      <c r="EH78" t="n">
        <v>0.190628638218426</v>
      </c>
      <c r="EI78" t="n">
        <v>0.403476766680252</v>
      </c>
      <c r="EJ78" t="n">
        <v>0.0120196001385115</v>
      </c>
      <c r="EK78" t="n">
        <v>0.087747584577522</v>
      </c>
      <c r="EL78" t="n">
        <v>0.00585380082408744</v>
      </c>
      <c r="EM78" t="n">
        <v>0.00630164209622993</v>
      </c>
      <c r="EN78" t="n">
        <v>0</v>
      </c>
      <c r="EO78" t="n">
        <v>0.0396077760369365</v>
      </c>
      <c r="EP78" t="n">
        <v>0</v>
      </c>
      <c r="EQ78" t="n">
        <v>0</v>
      </c>
      <c r="ER78" t="n">
        <v>2.47168004338145</v>
      </c>
      <c r="ES78" t="n">
        <v>0.247612147310244</v>
      </c>
      <c r="ET78" t="n">
        <v>1.25908161200848</v>
      </c>
      <c r="EU78" t="n">
        <v>7.81448735007557</v>
      </c>
      <c r="EV78" t="n">
        <v>16.7783383263939</v>
      </c>
      <c r="EW78" t="n">
        <v>0.102661034729099</v>
      </c>
      <c r="EX78" t="n">
        <v>0.0526590545972382</v>
      </c>
      <c r="EY78" t="n">
        <v>0.459635754087177</v>
      </c>
      <c r="EZ78" t="n">
        <v>30.1005838120083</v>
      </c>
      <c r="FA78" t="n">
        <v>3.71011132070308</v>
      </c>
      <c r="FB78" t="n">
        <v>0</v>
      </c>
      <c r="FC78" t="n">
        <v>0.100617617818725</v>
      </c>
      <c r="FD78" t="n">
        <v>0.00837216378562921</v>
      </c>
      <c r="FE78" t="n">
        <v>0.224127209605004</v>
      </c>
      <c r="FF78" t="n">
        <v>0</v>
      </c>
      <c r="FG78" t="n">
        <v>0</v>
      </c>
      <c r="FH78" t="n">
        <v>0.166987855532043</v>
      </c>
      <c r="FI78" t="n">
        <v>0.338199074823021</v>
      </c>
      <c r="FJ78" t="n">
        <v>0</v>
      </c>
      <c r="FK78" t="n">
        <v>0</v>
      </c>
      <c r="FL78" t="n">
        <v>0</v>
      </c>
      <c r="FM78" t="n">
        <v>0.0661346624504874</v>
      </c>
      <c r="FN78" t="n">
        <v>0</v>
      </c>
      <c r="FO78" t="n">
        <v>1.10346701168772</v>
      </c>
      <c r="FP78" t="n">
        <v>0</v>
      </c>
      <c r="FQ78" t="n">
        <v>0.0576173077486668</v>
      </c>
      <c r="FR78" t="n">
        <v>3.95055142013267</v>
      </c>
      <c r="FS78" t="n">
        <v>0.143385132746539</v>
      </c>
      <c r="FT78" t="n">
        <v>0.16807363963601</v>
      </c>
      <c r="FU78" t="n">
        <v>0</v>
      </c>
      <c r="FV78" t="n">
        <v>6.65086498805724</v>
      </c>
      <c r="FW78" t="n">
        <v>4.24295914661624</v>
      </c>
      <c r="FX78" t="n">
        <v>0</v>
      </c>
      <c r="FY78" t="n">
        <v>0</v>
      </c>
      <c r="FZ78" t="n">
        <v>0</v>
      </c>
      <c r="GA78" t="n">
        <v>1.66861906652511</v>
      </c>
      <c r="GB78" t="n">
        <v>2.93136564351362</v>
      </c>
      <c r="GC78" t="n">
        <v>1.59052607500412</v>
      </c>
      <c r="GD78" t="n">
        <v>78.5856244799278</v>
      </c>
      <c r="GE78" t="n">
        <v>13.5318042103549</v>
      </c>
      <c r="GF78" t="n">
        <v>0.471634262680235</v>
      </c>
      <c r="GG78" t="n">
        <v>1.95970856312801</v>
      </c>
      <c r="GH78" t="n">
        <v>0.0433140282044443</v>
      </c>
      <c r="GI78" t="n">
        <v>0.116689758586542</v>
      </c>
      <c r="GJ78" t="n">
        <v>0.0300182649717482</v>
      </c>
      <c r="GK78" t="n">
        <v>0</v>
      </c>
      <c r="GL78" t="n">
        <v>2.26496314909272</v>
      </c>
      <c r="GM78" t="n">
        <v>0.197347700777237</v>
      </c>
      <c r="GN78" t="n">
        <v>0</v>
      </c>
      <c r="GO78" t="n">
        <v>2.37405570193441</v>
      </c>
      <c r="GP78" t="n">
        <v>5.06904196592324</v>
      </c>
      <c r="GQ78" t="n">
        <v>0.779192065164509</v>
      </c>
      <c r="GR78" t="n">
        <v>3.15350857865016</v>
      </c>
      <c r="GS78" t="n">
        <v>23.5109684387532</v>
      </c>
      <c r="GT78" t="n">
        <v>26.1782571284785</v>
      </c>
      <c r="GU78" t="n">
        <v>8.14485615340504</v>
      </c>
      <c r="GV78" t="n">
        <v>0</v>
      </c>
      <c r="GW78" t="n">
        <v>3.60266836164679</v>
      </c>
      <c r="GX78" t="n">
        <v>0</v>
      </c>
      <c r="GY78" t="n">
        <v>1.59494541977834</v>
      </c>
      <c r="GZ78" t="n">
        <v>0</v>
      </c>
      <c r="HA78" t="n">
        <v>0.177453332059878</v>
      </c>
      <c r="HB78" t="n">
        <v>0.5219383200408</v>
      </c>
      <c r="HC78" t="n">
        <v>1.18525786459785</v>
      </c>
      <c r="HD78" t="n">
        <v>3.01377782093878</v>
      </c>
      <c r="HE78" t="n">
        <v>2.52112925698041</v>
      </c>
      <c r="HF78" t="n">
        <v>2.85797818292052</v>
      </c>
      <c r="HG78" t="n">
        <v>1.22935322652795</v>
      </c>
      <c r="HH78" t="n">
        <v>3.44520068766427</v>
      </c>
      <c r="HI78" t="n">
        <v>0</v>
      </c>
      <c r="HJ78" t="n">
        <v>0</v>
      </c>
      <c r="HK78" t="n">
        <v>0.252271720417547</v>
      </c>
      <c r="HL78" t="n">
        <v>4.79374399724102</v>
      </c>
      <c r="HM78" t="n">
        <v>9.29833236008711</v>
      </c>
      <c r="HN78" t="n">
        <v>0</v>
      </c>
      <c r="HO78" t="n">
        <v>1.06086119152773</v>
      </c>
      <c r="HP78" t="n">
        <v>35.5696326671917</v>
      </c>
      <c r="HQ78" t="n">
        <v>0.389703900707802</v>
      </c>
      <c r="HR78" t="n">
        <v>1.43649396475207</v>
      </c>
      <c r="HS78" t="n">
        <v>0.000376502900451226</v>
      </c>
      <c r="HT78" t="n">
        <v>28.3341109919165</v>
      </c>
      <c r="HU78" t="n">
        <v>25.3051847930018</v>
      </c>
      <c r="HV78" t="n">
        <v>16.6310053542606</v>
      </c>
      <c r="HW78" t="n">
        <v>1.11007655926207</v>
      </c>
      <c r="HX78" t="n">
        <v>0.79481227325452</v>
      </c>
      <c r="HY78" t="n">
        <v>37.28542080598</v>
      </c>
      <c r="HZ78" t="n">
        <v>6.37623862023881</v>
      </c>
      <c r="IA78" t="n">
        <v>8.59856384582216</v>
      </c>
      <c r="IB78" t="n">
        <v>400.947483616943</v>
      </c>
      <c r="IC78" t="n">
        <v>41.7095778074198</v>
      </c>
      <c r="ID78" t="n">
        <v>1.60745565715681</v>
      </c>
      <c r="IE78" t="n">
        <v>10.5035905916972</v>
      </c>
      <c r="IF78" t="n">
        <v>0.192845004535465</v>
      </c>
      <c r="IG78" t="n">
        <v>0.406239413866192</v>
      </c>
      <c r="IH78" t="n">
        <v>0.0370726040817645</v>
      </c>
      <c r="II78" t="n">
        <v>0.0209106461060277</v>
      </c>
      <c r="IJ78" t="n">
        <v>1.84346101138424</v>
      </c>
      <c r="IK78" t="n">
        <v>1.25514785695304</v>
      </c>
      <c r="IL78" t="n">
        <v>0.112984832795495</v>
      </c>
      <c r="IM78" t="n">
        <v>8.91301188717649</v>
      </c>
      <c r="IN78" t="n">
        <v>18.3141601762219</v>
      </c>
      <c r="IO78" t="n">
        <v>2.34488619969152</v>
      </c>
      <c r="IP78" t="n">
        <v>7.19267871976197</v>
      </c>
      <c r="IQ78" t="n">
        <v>63.4347719200982</v>
      </c>
      <c r="IR78" t="n">
        <v>13.1990487727622</v>
      </c>
      <c r="IS78" t="n">
        <v>0.193476642748586</v>
      </c>
      <c r="IT78" t="n">
        <v>0</v>
      </c>
      <c r="IU78" t="n">
        <v>0</v>
      </c>
      <c r="IV78" t="n">
        <v>182.976451092252</v>
      </c>
      <c r="IW78" t="n">
        <v>10.1778548434583</v>
      </c>
      <c r="IX78" t="n">
        <v>0</v>
      </c>
      <c r="IY78" t="n">
        <v>0.0497106827616371</v>
      </c>
      <c r="IZ78" t="n">
        <v>0.102900251874562</v>
      </c>
      <c r="JA78" t="n">
        <v>0.0758925628166017</v>
      </c>
      <c r="JB78" t="n">
        <v>0.288271956801814</v>
      </c>
      <c r="JC78" t="n">
        <v>0</v>
      </c>
      <c r="JD78" t="n">
        <v>0.147372160387931</v>
      </c>
      <c r="JE78" t="n">
        <v>0.0536463635145893</v>
      </c>
      <c r="JF78" t="n">
        <v>0.770799340669533</v>
      </c>
      <c r="JG78" t="n">
        <v>0</v>
      </c>
      <c r="JH78" t="n">
        <v>0</v>
      </c>
      <c r="JI78" t="n">
        <v>0.0592582036836524</v>
      </c>
      <c r="JJ78" t="n">
        <v>1.35840520630288</v>
      </c>
      <c r="JK78" t="n">
        <v>0.821396231612957</v>
      </c>
      <c r="JL78" t="n">
        <v>0</v>
      </c>
      <c r="JM78" t="n">
        <v>0.79854630887766</v>
      </c>
      <c r="JN78" t="n">
        <v>3.52217168057922</v>
      </c>
      <c r="JO78" t="n">
        <v>0.0201498260885528</v>
      </c>
      <c r="JP78" t="n">
        <v>0.204523999619971</v>
      </c>
      <c r="JQ78" t="n">
        <v>0.000954512204217408</v>
      </c>
      <c r="JR78" t="n">
        <v>8.36675620319824</v>
      </c>
      <c r="JS78" t="n">
        <v>14.4074549213499</v>
      </c>
      <c r="JT78" t="n">
        <v>6.6461078661878</v>
      </c>
      <c r="JU78" t="n">
        <v>0</v>
      </c>
      <c r="JV78" t="n">
        <v>0</v>
      </c>
      <c r="JW78" t="n">
        <v>10.8927156230329</v>
      </c>
      <c r="JX78" t="n">
        <v>1.07143478039973</v>
      </c>
      <c r="JY78" t="n">
        <v>0.975433267932951</v>
      </c>
      <c r="JZ78" t="n">
        <v>79.5483624024981</v>
      </c>
      <c r="KA78" t="n">
        <v>14.1481210649229</v>
      </c>
      <c r="KB78" t="n">
        <v>0.524258569308479</v>
      </c>
      <c r="KC78" t="n">
        <v>2.21599433552863</v>
      </c>
      <c r="KD78" t="n">
        <v>0.04565951905134</v>
      </c>
      <c r="KE78" t="n">
        <v>0.111891208498866</v>
      </c>
      <c r="KF78" t="n">
        <v>0.00648393813807473</v>
      </c>
      <c r="KG78" t="n">
        <v>0</v>
      </c>
      <c r="KH78" t="n">
        <v>10.6173776577452</v>
      </c>
      <c r="KI78" t="n">
        <v>0.538033571621019</v>
      </c>
      <c r="KJ78" t="n">
        <v>0.0479862838999068</v>
      </c>
      <c r="KK78" t="n">
        <v>0.517150330914402</v>
      </c>
      <c r="KL78" t="n">
        <v>6.20737634635077</v>
      </c>
      <c r="KM78" t="n">
        <v>0.676455492934495</v>
      </c>
      <c r="KN78" t="n">
        <v>3.13194405375683</v>
      </c>
      <c r="KO78" t="n">
        <v>32.42542039392</v>
      </c>
      <c r="KP78" t="n">
        <v>17.3106046990635</v>
      </c>
      <c r="KQ78" t="n">
        <v>0</v>
      </c>
      <c r="KR78" t="n">
        <v>0</v>
      </c>
      <c r="KS78" t="n">
        <v>10.5435066521742</v>
      </c>
      <c r="KT78" t="n">
        <v>56.762976220439</v>
      </c>
      <c r="KU78" t="n">
        <v>41.1488573120013</v>
      </c>
      <c r="KV78" t="n">
        <v>0</v>
      </c>
      <c r="KW78" t="n">
        <v>0.37695502190789</v>
      </c>
      <c r="KX78" t="n">
        <v>0.49041392615667</v>
      </c>
      <c r="KY78" t="n">
        <v>0.36070332724995</v>
      </c>
      <c r="KZ78" t="n">
        <v>0.53696175166739</v>
      </c>
      <c r="LA78" t="n">
        <v>0.35598115995994</v>
      </c>
      <c r="LB78" t="n">
        <v>7.42346918731</v>
      </c>
      <c r="LC78" t="n">
        <v>1.14643150783889</v>
      </c>
      <c r="LD78" t="n">
        <v>6.98039084825975</v>
      </c>
      <c r="LE78" t="n">
        <v>0</v>
      </c>
      <c r="LF78" t="n">
        <v>47.7573743991428</v>
      </c>
      <c r="LG78" t="n">
        <v>1.32572157118774</v>
      </c>
      <c r="LH78" t="n">
        <v>1.01605723317862</v>
      </c>
      <c r="LI78" t="n">
        <v>12.5658556680109</v>
      </c>
      <c r="LJ78" t="n">
        <v>0</v>
      </c>
      <c r="LK78" t="n">
        <v>2.92986506253866</v>
      </c>
      <c r="LL78" t="n">
        <v>20.4591204315778</v>
      </c>
      <c r="LM78" t="n">
        <v>1.14989499266169</v>
      </c>
      <c r="LN78" t="n">
        <v>4.10766937894415</v>
      </c>
      <c r="LO78" t="n">
        <v>0.00223316990315368</v>
      </c>
      <c r="LP78" t="n">
        <v>92.1866556398739</v>
      </c>
      <c r="LQ78" t="n">
        <v>73.7061361381161</v>
      </c>
      <c r="LR78" t="n">
        <v>52.3281922322908</v>
      </c>
      <c r="LS78" t="n">
        <v>3.59434996924759</v>
      </c>
      <c r="LT78" t="n">
        <v>4.83594636934991</v>
      </c>
      <c r="LU78" t="n">
        <v>92.7994100630358</v>
      </c>
      <c r="LV78" t="n">
        <v>20.1214865582101</v>
      </c>
      <c r="LW78" t="n">
        <v>12.4013649426563</v>
      </c>
      <c r="LX78" t="n">
        <v>523.618155285057</v>
      </c>
      <c r="LY78" t="n">
        <v>79.5707176754112</v>
      </c>
      <c r="LZ78" t="n">
        <v>2.90143711457157</v>
      </c>
      <c r="MA78" t="n">
        <v>18.1263029343612</v>
      </c>
      <c r="MB78" t="n">
        <v>2.00861082564722</v>
      </c>
      <c r="MC78" t="n">
        <v>3.04284805475822</v>
      </c>
      <c r="MD78" t="n">
        <v>0.353172207312756</v>
      </c>
      <c r="ME78" t="n">
        <v>0.0986051474181315</v>
      </c>
      <c r="MF78" t="n">
        <v>50.9019990771702</v>
      </c>
      <c r="MG78" t="n">
        <v>3.66195341741453</v>
      </c>
      <c r="MH78" t="n">
        <v>1.62049444193691</v>
      </c>
      <c r="MI78" t="n">
        <v>77.3544794742542</v>
      </c>
      <c r="MJ78" t="n">
        <v>44.7831316545934</v>
      </c>
      <c r="MK78" t="n">
        <v>3.54954667077007</v>
      </c>
      <c r="ML78" t="n">
        <v>14.3225511108419</v>
      </c>
      <c r="MM78" t="n">
        <v>105.499079243092</v>
      </c>
      <c r="MN78" t="n">
        <v>23.7837184652368</v>
      </c>
      <c r="MO78" t="n">
        <v>5.47641905956239</v>
      </c>
      <c r="MP78" t="n">
        <v>0</v>
      </c>
      <c r="MQ78" t="n">
        <v>60.018156909939</v>
      </c>
      <c r="MR78" t="n">
        <v>24.1819807489213</v>
      </c>
      <c r="MS78" t="n">
        <v>5.20083554017191</v>
      </c>
      <c r="MT78" t="n">
        <v>0</v>
      </c>
      <c r="MU78" t="n">
        <v>0.168507858089632</v>
      </c>
      <c r="MV78" t="n">
        <v>0.0789914645839361</v>
      </c>
      <c r="MW78" t="n">
        <v>0.0234487644978224</v>
      </c>
      <c r="MX78" t="n">
        <v>0</v>
      </c>
      <c r="MY78" t="n">
        <v>0</v>
      </c>
      <c r="MZ78" t="n">
        <v>2.98178153717912</v>
      </c>
      <c r="NA78" t="n">
        <v>0</v>
      </c>
      <c r="NB78" t="n">
        <v>0.490034781745681</v>
      </c>
      <c r="NC78" t="n">
        <v>0</v>
      </c>
      <c r="ND78" t="n">
        <v>0</v>
      </c>
      <c r="NE78" t="n">
        <v>0.0348983813586029</v>
      </c>
      <c r="NF78" t="n">
        <v>0.820953952213749</v>
      </c>
      <c r="NG78" t="n">
        <v>1.45950574377331</v>
      </c>
      <c r="NH78" t="n">
        <v>0</v>
      </c>
      <c r="NI78" t="n">
        <v>0.612391827181342</v>
      </c>
      <c r="NJ78" t="n">
        <v>3.0916507996232</v>
      </c>
      <c r="NK78" t="n">
        <v>0.0562556735564091</v>
      </c>
      <c r="NL78" t="n">
        <v>0.531117434421013</v>
      </c>
      <c r="NM78" t="n">
        <v>0.00095277694513972</v>
      </c>
      <c r="NN78" t="n">
        <v>5.47772814171623</v>
      </c>
      <c r="NO78" t="n">
        <v>7.01112322482223</v>
      </c>
      <c r="NP78" t="n">
        <v>1.48296680491924</v>
      </c>
      <c r="NQ78" t="n">
        <v>0</v>
      </c>
      <c r="NR78" t="n">
        <v>0.447191327537255</v>
      </c>
      <c r="NS78" t="n">
        <v>2.22105954593588</v>
      </c>
      <c r="NT78" t="n">
        <v>11.2857204099569</v>
      </c>
      <c r="NU78" t="n">
        <v>1.42838455972246</v>
      </c>
      <c r="NV78" t="n">
        <v>156.469966471152</v>
      </c>
      <c r="NW78" t="n">
        <v>20.9927819094658</v>
      </c>
      <c r="NX78" t="n">
        <v>0.62031735342013</v>
      </c>
      <c r="NY78" t="n">
        <v>3.24179525344002</v>
      </c>
      <c r="NZ78" t="n">
        <v>0.107224186365262</v>
      </c>
      <c r="OA78" t="n">
        <v>0.128700341353469</v>
      </c>
      <c r="OB78" t="n">
        <v>0.04725086546566</v>
      </c>
      <c r="OC78" t="n">
        <v>0.0370918518822198</v>
      </c>
      <c r="OD78" t="n">
        <v>1.67235329037907</v>
      </c>
      <c r="OE78" t="n">
        <v>0.433192036517746</v>
      </c>
      <c r="OF78" t="n">
        <v>0.102201944763987</v>
      </c>
      <c r="OG78" t="n">
        <v>0.77991868567856</v>
      </c>
      <c r="OH78" t="n">
        <v>7.93725983674036</v>
      </c>
      <c r="OI78" t="n">
        <v>0.812515262477647</v>
      </c>
      <c r="OJ78" t="n">
        <v>2.94873980587277</v>
      </c>
      <c r="OK78" t="n">
        <v>30.3476687907253</v>
      </c>
      <c r="OL78" t="n">
        <v>34.4581512928331</v>
      </c>
      <c r="OM78" t="n">
        <v>4.03682609054035</v>
      </c>
      <c r="ON78" t="n">
        <v>0.141616503124013</v>
      </c>
      <c r="OO78" t="n">
        <v>0</v>
      </c>
      <c r="OP78" t="n">
        <v>80.1931095929969</v>
      </c>
      <c r="OQ78" t="n">
        <v>20.4443869953634</v>
      </c>
      <c r="OR78" t="n">
        <v>0</v>
      </c>
      <c r="OS78" t="n">
        <v>0.205907183072874</v>
      </c>
      <c r="OT78" t="n">
        <v>0.12625523306849</v>
      </c>
      <c r="OU78" t="n">
        <v>0.176994270419612</v>
      </c>
      <c r="OV78" t="n">
        <v>0</v>
      </c>
      <c r="OW78" t="n">
        <v>0</v>
      </c>
      <c r="OX78" t="n">
        <v>4.4274557670203</v>
      </c>
      <c r="OY78" t="n">
        <v>0.02474646247028</v>
      </c>
      <c r="OZ78" t="n">
        <v>0.164353280633393</v>
      </c>
      <c r="PA78" t="n">
        <v>0</v>
      </c>
      <c r="PB78" t="n">
        <v>0</v>
      </c>
      <c r="PC78" t="n">
        <v>0.070019622161621</v>
      </c>
      <c r="PD78" t="n">
        <v>0</v>
      </c>
      <c r="PE78" t="n">
        <v>0</v>
      </c>
      <c r="PF78" t="n">
        <v>0</v>
      </c>
      <c r="PG78" t="n">
        <v>1.55790868126916</v>
      </c>
      <c r="PH78" t="n">
        <v>1.93181633609791</v>
      </c>
      <c r="PI78" t="n">
        <v>0.0308083898745373</v>
      </c>
      <c r="PJ78" t="n">
        <v>0</v>
      </c>
      <c r="PK78" t="n">
        <v>0.000149290280202896</v>
      </c>
      <c r="PL78" t="n">
        <v>15.6945138564338</v>
      </c>
      <c r="PM78" t="n">
        <v>0</v>
      </c>
      <c r="PN78" t="n">
        <v>0</v>
      </c>
      <c r="PO78" t="n">
        <v>0</v>
      </c>
      <c r="PP78" t="n">
        <v>0</v>
      </c>
      <c r="PQ78" t="n">
        <v>1.41458741670028</v>
      </c>
      <c r="PR78" t="n">
        <v>2.99425767387516</v>
      </c>
      <c r="PS78" t="n">
        <v>3.97790018335472</v>
      </c>
      <c r="PT78" t="n">
        <v>168.482623150629</v>
      </c>
      <c r="PU78" t="n">
        <v>26.7393792321267</v>
      </c>
      <c r="PV78" t="n">
        <v>0.565420351658088</v>
      </c>
      <c r="PW78" t="n">
        <v>3.4621896969733</v>
      </c>
      <c r="PX78" t="n">
        <v>0.0422349801477432</v>
      </c>
      <c r="PY78" t="n">
        <v>0.201790003126825</v>
      </c>
      <c r="PZ78" t="n">
        <v>0.0209615882459818</v>
      </c>
      <c r="QA78" t="n">
        <v>0.00879318677665665</v>
      </c>
      <c r="QB78" t="n">
        <v>1.39836267686319</v>
      </c>
      <c r="QC78" t="n">
        <v>0.0964085625269876</v>
      </c>
      <c r="QD78" t="n">
        <v>0</v>
      </c>
      <c r="QE78" t="n">
        <v>1.17760945040652</v>
      </c>
      <c r="QF78" t="n">
        <v>5.5288593424188</v>
      </c>
      <c r="QG78" t="n">
        <v>1.25474917314363</v>
      </c>
      <c r="QH78" t="n">
        <v>4.4548728919002</v>
      </c>
      <c r="QI78" t="n">
        <v>29.3547219653576</v>
      </c>
    </row>
    <row r="79">
      <c r="A79" t="s">
        <v>78</v>
      </c>
      <c r="B79" t="n">
        <v>18.2103692456003</v>
      </c>
      <c r="C79" t="n">
        <v>0.221204733136471</v>
      </c>
      <c r="D79" t="n">
        <v>0.730942485183271</v>
      </c>
      <c r="E79" t="n">
        <v>0</v>
      </c>
      <c r="F79" t="n">
        <v>0</v>
      </c>
      <c r="G79" t="n">
        <v>4.94831070013566</v>
      </c>
      <c r="H79" t="n">
        <v>0</v>
      </c>
      <c r="I79" t="n">
        <v>0</v>
      </c>
      <c r="J79" t="n">
        <v>0.000138162731814015</v>
      </c>
      <c r="K79" t="n">
        <v>0</v>
      </c>
      <c r="L79" t="n">
        <v>0</v>
      </c>
      <c r="M79" t="n">
        <v>0</v>
      </c>
      <c r="N79" t="n">
        <v>0.224693714102379</v>
      </c>
      <c r="O79" t="n">
        <v>0</v>
      </c>
      <c r="P79" t="n">
        <v>0.00391052680307213</v>
      </c>
      <c r="Q79" t="n">
        <v>0</v>
      </c>
      <c r="R79" t="n">
        <v>0</v>
      </c>
      <c r="S79" t="n">
        <v>0</v>
      </c>
      <c r="T79" t="n">
        <v>0</v>
      </c>
      <c r="U79" t="n">
        <v>0.0119728616614093</v>
      </c>
      <c r="V79" t="n">
        <v>0</v>
      </c>
      <c r="W79" t="n">
        <v>0</v>
      </c>
      <c r="X79" t="n">
        <v>0.00877049966501899</v>
      </c>
      <c r="Y79" t="n">
        <v>0.00551053118239583</v>
      </c>
      <c r="Z79" t="n">
        <v>0.462374559408196</v>
      </c>
      <c r="AA79" t="n">
        <v>0</v>
      </c>
      <c r="AB79" t="n">
        <v>2.78807169818676</v>
      </c>
      <c r="AC79" t="n">
        <v>35.2871531736507</v>
      </c>
      <c r="AD79" t="n">
        <v>2.63859508463178</v>
      </c>
      <c r="AE79" t="n">
        <v>0.000306445002470761</v>
      </c>
      <c r="AF79" t="n">
        <v>0.855574478768042</v>
      </c>
      <c r="AG79" t="n">
        <v>6.46586449594172</v>
      </c>
      <c r="AH79" t="n">
        <v>2.75984226596437</v>
      </c>
      <c r="AI79" t="n">
        <v>0.727681586372646</v>
      </c>
      <c r="AJ79" t="n">
        <v>10.8799183576457</v>
      </c>
      <c r="AK79" t="n">
        <v>20.6254410980284</v>
      </c>
      <c r="AL79" t="n">
        <v>0.0610005911710023</v>
      </c>
      <c r="AM79" t="n">
        <v>3.51213267861041</v>
      </c>
      <c r="AN79" t="n">
        <v>0.0753167272931135</v>
      </c>
      <c r="AO79" t="n">
        <v>0.0230016902464423</v>
      </c>
      <c r="AP79" t="n">
        <v>0.00308966398716004</v>
      </c>
      <c r="AQ79" t="n">
        <v>0.00189643222173447</v>
      </c>
      <c r="AR79" t="n">
        <v>11.1336543620819</v>
      </c>
      <c r="AS79" t="n">
        <v>1.97011193932786</v>
      </c>
      <c r="AT79" t="n">
        <v>0.819415766587751</v>
      </c>
      <c r="AU79" t="n">
        <v>28.2508900249838</v>
      </c>
      <c r="AV79" t="n">
        <v>6.90298248455671</v>
      </c>
      <c r="AW79" t="n">
        <v>0.744811088698162</v>
      </c>
      <c r="AX79" t="n">
        <v>2.91658944792375</v>
      </c>
      <c r="AY79" t="n">
        <v>4.07897819072522</v>
      </c>
      <c r="AZ79" t="n">
        <v>11.8050989337633</v>
      </c>
      <c r="BA79" t="n">
        <v>1.3279111856952</v>
      </c>
      <c r="BB79" t="n">
        <v>0.341022361697714</v>
      </c>
      <c r="BC79" t="n">
        <v>0</v>
      </c>
      <c r="BD79" t="n">
        <v>1.39470887059096</v>
      </c>
      <c r="BE79" t="n">
        <v>0.505056301255181</v>
      </c>
      <c r="BF79" t="n">
        <v>0</v>
      </c>
      <c r="BG79" t="n">
        <v>0</v>
      </c>
      <c r="BH79" t="n">
        <v>0.0000675292862357043</v>
      </c>
      <c r="BI79" t="n">
        <v>0</v>
      </c>
      <c r="BJ79" t="n">
        <v>0</v>
      </c>
      <c r="BK79" t="n">
        <v>0</v>
      </c>
      <c r="BL79" t="n">
        <v>0.0856283136920096</v>
      </c>
      <c r="BM79" t="n">
        <v>0</v>
      </c>
      <c r="BN79" t="n">
        <v>0.000383636292590479</v>
      </c>
      <c r="BO79" t="n">
        <v>0</v>
      </c>
      <c r="BP79" t="n">
        <v>0</v>
      </c>
      <c r="BQ79" t="n">
        <v>0</v>
      </c>
      <c r="BR79" t="n">
        <v>0</v>
      </c>
      <c r="BS79" t="n">
        <v>0.00306296396590418</v>
      </c>
      <c r="BT79" t="n">
        <v>0</v>
      </c>
      <c r="BU79" t="n">
        <v>0</v>
      </c>
      <c r="BV79" t="n">
        <v>0.000981515784498418</v>
      </c>
      <c r="BW79" t="n">
        <v>0.00155661907629711</v>
      </c>
      <c r="BX79" t="n">
        <v>0.216551188241909</v>
      </c>
      <c r="BY79" t="n">
        <v>0</v>
      </c>
      <c r="BZ79" t="n">
        <v>1.00740766795197</v>
      </c>
      <c r="CA79" t="n">
        <v>3.82519815821979</v>
      </c>
      <c r="CB79" t="n">
        <v>2.6048002308975</v>
      </c>
      <c r="CC79" t="n">
        <v>0.000141863677576519</v>
      </c>
      <c r="CD79" t="n">
        <v>0.206913720828856</v>
      </c>
      <c r="CE79" t="n">
        <v>23.5890763888898</v>
      </c>
      <c r="CF79" t="n">
        <v>1.7733564063964</v>
      </c>
      <c r="CG79" t="n">
        <v>1.40348899901324</v>
      </c>
      <c r="CH79" t="n">
        <v>7.38343757863317</v>
      </c>
      <c r="CI79" t="n">
        <v>13.7943868562252</v>
      </c>
      <c r="CJ79" t="n">
        <v>0.0265171604331005</v>
      </c>
      <c r="CK79" t="n">
        <v>2.05997240952231</v>
      </c>
      <c r="CL79" t="n">
        <v>0.0204609055486184</v>
      </c>
      <c r="CM79" t="n">
        <v>0.00673028505381004</v>
      </c>
      <c r="CN79" t="n">
        <v>0.00125983122709161</v>
      </c>
      <c r="CO79" t="n">
        <v>0.00105719999647181</v>
      </c>
      <c r="CP79" t="n">
        <v>4.28012987533198</v>
      </c>
      <c r="CQ79" t="n">
        <v>0.391538864614322</v>
      </c>
      <c r="CR79" t="n">
        <v>0</v>
      </c>
      <c r="CS79" t="n">
        <v>5.20705822722553</v>
      </c>
      <c r="CT79" t="n">
        <v>3.46817914718454</v>
      </c>
      <c r="CU79" t="n">
        <v>0.838414259259737</v>
      </c>
      <c r="CV79" t="n">
        <v>2.20201612424436</v>
      </c>
      <c r="CW79" t="n">
        <v>2.15506728232241</v>
      </c>
      <c r="CX79" t="n">
        <v>8.84470595295445</v>
      </c>
      <c r="CY79" t="n">
        <v>0.240326571323294</v>
      </c>
      <c r="CZ79" t="n">
        <v>0</v>
      </c>
      <c r="DA79" t="n">
        <v>0</v>
      </c>
      <c r="DB79" t="n">
        <v>12.2378270762212</v>
      </c>
      <c r="DC79" t="n">
        <v>18.6451090988709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0.00485390180642677</v>
      </c>
      <c r="DK79" t="n">
        <v>0</v>
      </c>
      <c r="DL79" t="n">
        <v>0.000115740544247561</v>
      </c>
      <c r="DM79" t="n">
        <v>0</v>
      </c>
      <c r="DN79" t="n">
        <v>0</v>
      </c>
      <c r="DO79" t="n">
        <v>0</v>
      </c>
      <c r="DP79" t="n">
        <v>0</v>
      </c>
      <c r="DQ79" t="n">
        <v>0.000637213041325876</v>
      </c>
      <c r="DR79" t="n">
        <v>0</v>
      </c>
      <c r="DS79" t="n">
        <v>0</v>
      </c>
      <c r="DT79" t="n">
        <v>0.000343646557149919</v>
      </c>
      <c r="DU79" t="n">
        <v>0.000158788969330125</v>
      </c>
      <c r="DV79" t="n">
        <v>0</v>
      </c>
      <c r="DW79" t="n">
        <v>0</v>
      </c>
      <c r="DX79" t="n">
        <v>0.543320869118439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0.107510657146496</v>
      </c>
      <c r="EE79" t="n">
        <v>0.60577235222987</v>
      </c>
      <c r="EF79" t="n">
        <v>1.67980166823438</v>
      </c>
      <c r="EG79" t="n">
        <v>2.1291879525491</v>
      </c>
      <c r="EH79" t="n">
        <v>0.00568654271107681</v>
      </c>
      <c r="EI79" t="n">
        <v>0.219686457538978</v>
      </c>
      <c r="EJ79" t="n">
        <v>0.00152804444401908</v>
      </c>
      <c r="EK79" t="n">
        <v>0.00254885978058031</v>
      </c>
      <c r="EL79" t="n">
        <v>0.00017003906762105</v>
      </c>
      <c r="EM79" t="n">
        <v>0.000183047796644955</v>
      </c>
      <c r="EN79" t="n">
        <v>0</v>
      </c>
      <c r="EO79" t="n">
        <v>0.0423104308932769</v>
      </c>
      <c r="EP79" t="n">
        <v>0</v>
      </c>
      <c r="EQ79" t="n">
        <v>0</v>
      </c>
      <c r="ER79" t="n">
        <v>0.8824299795339</v>
      </c>
      <c r="ES79" t="n">
        <v>0.115629771474741</v>
      </c>
      <c r="ET79" t="n">
        <v>0.587965173128641</v>
      </c>
      <c r="EU79" t="n">
        <v>0.557277471311633</v>
      </c>
      <c r="EV79" t="n">
        <v>7.9859893337472</v>
      </c>
      <c r="EW79" t="n">
        <v>0.0495821505450481</v>
      </c>
      <c r="EX79" t="n">
        <v>0.0255217783158987</v>
      </c>
      <c r="EY79" t="n">
        <v>0.462606097906487</v>
      </c>
      <c r="EZ79" t="n">
        <v>31.3373302155257</v>
      </c>
      <c r="FA79" t="n">
        <v>2.90677738571213</v>
      </c>
      <c r="FB79" t="n">
        <v>0</v>
      </c>
      <c r="FC79" t="n">
        <v>0</v>
      </c>
      <c r="FD79" t="n">
        <v>0.00000375884168087779</v>
      </c>
      <c r="FE79" t="n">
        <v>0</v>
      </c>
      <c r="FF79" t="n">
        <v>0</v>
      </c>
      <c r="FG79" t="n">
        <v>0</v>
      </c>
      <c r="FH79" t="n">
        <v>0.00732645267311288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0.00380038271860026</v>
      </c>
      <c r="FP79" t="n">
        <v>0</v>
      </c>
      <c r="FQ79" t="n">
        <v>0</v>
      </c>
      <c r="FR79" t="n">
        <v>0.00351024017438658</v>
      </c>
      <c r="FS79" t="n">
        <v>0.00136776257109743</v>
      </c>
      <c r="FT79" t="n">
        <v>0.21865574500585</v>
      </c>
      <c r="FU79" t="n">
        <v>0</v>
      </c>
      <c r="FV79" t="n">
        <v>0.639499562964313</v>
      </c>
      <c r="FW79" t="n">
        <v>4.4186874208978</v>
      </c>
      <c r="FX79" t="n">
        <v>0</v>
      </c>
      <c r="FY79" t="n">
        <v>0</v>
      </c>
      <c r="FZ79" t="n">
        <v>0</v>
      </c>
      <c r="GA79" t="n">
        <v>0.504468982724783</v>
      </c>
      <c r="GB79" t="n">
        <v>1.19208228102954</v>
      </c>
      <c r="GC79" t="n">
        <v>0.812102245428939</v>
      </c>
      <c r="GD79" t="n">
        <v>3.11497214568498</v>
      </c>
      <c r="GE79" t="n">
        <v>8.22598505548112</v>
      </c>
      <c r="GF79" t="n">
        <v>0.0140690737960648</v>
      </c>
      <c r="GG79" t="n">
        <v>1.06702905246481</v>
      </c>
      <c r="GH79" t="n">
        <v>0.00550648602142958</v>
      </c>
      <c r="GI79" t="n">
        <v>0.00338956147794699</v>
      </c>
      <c r="GJ79" t="n">
        <v>0.000871959593567725</v>
      </c>
      <c r="GK79" t="n">
        <v>0</v>
      </c>
      <c r="GL79" t="n">
        <v>2.41951395365326</v>
      </c>
      <c r="GM79" t="n">
        <v>0.21081381211345</v>
      </c>
      <c r="GN79" t="n">
        <v>0</v>
      </c>
      <c r="GO79" t="n">
        <v>2.53605048720783</v>
      </c>
      <c r="GP79" t="n">
        <v>1.80973043425419</v>
      </c>
      <c r="GQ79" t="n">
        <v>0.363866641473839</v>
      </c>
      <c r="GR79" t="n">
        <v>1.47262353744564</v>
      </c>
      <c r="GS79" t="n">
        <v>1.67664652237351</v>
      </c>
      <c r="GT79" t="n">
        <v>12.4600707255528</v>
      </c>
      <c r="GU79" t="n">
        <v>3.93371725729766</v>
      </c>
      <c r="GV79" t="n">
        <v>0</v>
      </c>
      <c r="GW79" t="n">
        <v>3.62595019646029</v>
      </c>
      <c r="GX79" t="n">
        <v>0</v>
      </c>
      <c r="GY79" t="n">
        <v>1.24959896803804</v>
      </c>
      <c r="GZ79" t="n">
        <v>0</v>
      </c>
      <c r="HA79" t="n">
        <v>0</v>
      </c>
      <c r="HB79" t="n">
        <v>0.000234334105549184</v>
      </c>
      <c r="HC79" t="n">
        <v>0</v>
      </c>
      <c r="HD79" t="n">
        <v>0</v>
      </c>
      <c r="HE79" t="n">
        <v>0</v>
      </c>
      <c r="HF79" t="n">
        <v>0.125391405448274</v>
      </c>
      <c r="HG79" t="n">
        <v>0</v>
      </c>
      <c r="HH79" t="n">
        <v>0.00236586508095356</v>
      </c>
      <c r="HI79" t="n">
        <v>0</v>
      </c>
      <c r="HJ79" t="n">
        <v>0</v>
      </c>
      <c r="HK79" t="n">
        <v>0</v>
      </c>
      <c r="HL79" t="n">
        <v>0</v>
      </c>
      <c r="HM79" t="n">
        <v>0.0320238133435719</v>
      </c>
      <c r="HN79" t="n">
        <v>0</v>
      </c>
      <c r="HO79" t="n">
        <v>0</v>
      </c>
      <c r="HP79" t="n">
        <v>0.0316051964139114</v>
      </c>
      <c r="HQ79" t="n">
        <v>0.00371741755221595</v>
      </c>
      <c r="HR79" t="n">
        <v>1.86880975945723</v>
      </c>
      <c r="HS79" t="n">
        <v>0</v>
      </c>
      <c r="HT79" t="n">
        <v>2.724405265909</v>
      </c>
      <c r="HU79" t="n">
        <v>26.3532355284411</v>
      </c>
      <c r="HV79" t="n">
        <v>3.62539321604826</v>
      </c>
      <c r="HW79" t="n">
        <v>0.000165967707991755</v>
      </c>
      <c r="HX79" t="n">
        <v>0.210198266494532</v>
      </c>
      <c r="HY79" t="n">
        <v>11.2723980456657</v>
      </c>
      <c r="HZ79" t="n">
        <v>2.59298975398108</v>
      </c>
      <c r="IA79" t="n">
        <v>4.39031658543427</v>
      </c>
      <c r="IB79" t="n">
        <v>15.8927316747132</v>
      </c>
      <c r="IC79" t="n">
        <v>25.3552562822119</v>
      </c>
      <c r="ID79" t="n">
        <v>0.047951164819792</v>
      </c>
      <c r="IE79" t="n">
        <v>5.71903217009354</v>
      </c>
      <c r="IF79" t="n">
        <v>0.0245162679574582</v>
      </c>
      <c r="IG79" t="n">
        <v>0.0118002940853064</v>
      </c>
      <c r="IH79" t="n">
        <v>0.00107687145869544</v>
      </c>
      <c r="II79" t="n">
        <v>0.000607404806188648</v>
      </c>
      <c r="IJ79" t="n">
        <v>1.96925042327801</v>
      </c>
      <c r="IK79" t="n">
        <v>1.34079344957242</v>
      </c>
      <c r="IL79" t="n">
        <v>0.1206944049492</v>
      </c>
      <c r="IM79" t="n">
        <v>9.52119536224241</v>
      </c>
      <c r="IN79" t="n">
        <v>6.53845307881137</v>
      </c>
      <c r="IO79" t="n">
        <v>1.09501354578087</v>
      </c>
      <c r="IP79" t="n">
        <v>3.35883277810513</v>
      </c>
      <c r="IQ79" t="n">
        <v>4.52374771436807</v>
      </c>
      <c r="IR79" t="n">
        <v>6.28235410827736</v>
      </c>
      <c r="IS79" t="n">
        <v>0.0934433210518948</v>
      </c>
      <c r="IT79" t="n">
        <v>0</v>
      </c>
      <c r="IU79" t="n">
        <v>0</v>
      </c>
      <c r="IV79" t="n">
        <v>190.49442712986</v>
      </c>
      <c r="IW79" t="n">
        <v>7.9740891139673</v>
      </c>
      <c r="IX79" t="n">
        <v>0</v>
      </c>
      <c r="IY79" t="n">
        <v>0</v>
      </c>
      <c r="IZ79" t="n">
        <v>0.0000461990192287977</v>
      </c>
      <c r="JA79" t="n">
        <v>0</v>
      </c>
      <c r="JB79" t="n">
        <v>0</v>
      </c>
      <c r="JC79" t="n">
        <v>0</v>
      </c>
      <c r="JD79" t="n">
        <v>0.00646583043405447</v>
      </c>
      <c r="JE79" t="n">
        <v>0</v>
      </c>
      <c r="JF79" t="n">
        <v>0.000529318147137727</v>
      </c>
      <c r="JG79" t="n">
        <v>0</v>
      </c>
      <c r="JH79" t="n">
        <v>0</v>
      </c>
      <c r="JI79" t="n">
        <v>0</v>
      </c>
      <c r="JJ79" t="n">
        <v>0</v>
      </c>
      <c r="JK79" t="n">
        <v>0.00282892013144175</v>
      </c>
      <c r="JL79" t="n">
        <v>0</v>
      </c>
      <c r="JM79" t="n">
        <v>0</v>
      </c>
      <c r="JN79" t="n">
        <v>0.00312960577382908</v>
      </c>
      <c r="JO79" t="n">
        <v>0.000192210847876139</v>
      </c>
      <c r="JP79" t="n">
        <v>0.266075915326937</v>
      </c>
      <c r="JQ79" t="n">
        <v>0</v>
      </c>
      <c r="JR79" t="n">
        <v>0.804487377954902</v>
      </c>
      <c r="JS79" t="n">
        <v>15.004160452238</v>
      </c>
      <c r="JT79" t="n">
        <v>1.44878519716365</v>
      </c>
      <c r="JU79" t="n">
        <v>0</v>
      </c>
      <c r="JV79" t="n">
        <v>0</v>
      </c>
      <c r="JW79" t="n">
        <v>3.29316455726777</v>
      </c>
      <c r="JX79" t="n">
        <v>0.435714466333981</v>
      </c>
      <c r="JY79" t="n">
        <v>0.498043735090847</v>
      </c>
      <c r="JZ79" t="n">
        <v>3.15313309219712</v>
      </c>
      <c r="KA79" t="n">
        <v>8.60064412948976</v>
      </c>
      <c r="KB79" t="n">
        <v>0.0156388818274238</v>
      </c>
      <c r="KC79" t="n">
        <v>1.20657243663432</v>
      </c>
      <c r="KD79" t="n">
        <v>0.00580466684406886</v>
      </c>
      <c r="KE79" t="n">
        <v>0.00325017494802179</v>
      </c>
      <c r="KF79" t="n">
        <v>0.000188343066093758</v>
      </c>
      <c r="KG79" t="n">
        <v>0</v>
      </c>
      <c r="KH79" t="n">
        <v>11.3418593165241</v>
      </c>
      <c r="KI79" t="n">
        <v>0.57474654040421</v>
      </c>
      <c r="KJ79" t="n">
        <v>0.051260650104299</v>
      </c>
      <c r="KK79" t="n">
        <v>0.552438322153315</v>
      </c>
      <c r="KL79" t="n">
        <v>2.21613432407529</v>
      </c>
      <c r="KM79" t="n">
        <v>0.315890778826961</v>
      </c>
      <c r="KN79" t="n">
        <v>1.46255334859417</v>
      </c>
      <c r="KO79" t="n">
        <v>2.31236618268576</v>
      </c>
      <c r="KP79" t="n">
        <v>8.23933227463695</v>
      </c>
      <c r="KQ79" t="n">
        <v>0</v>
      </c>
      <c r="KR79" t="n">
        <v>0</v>
      </c>
      <c r="KS79" t="n">
        <v>10.6116428655554</v>
      </c>
      <c r="KT79" t="n">
        <v>59.0952036327712</v>
      </c>
      <c r="KU79" t="n">
        <v>32.2390778990842</v>
      </c>
      <c r="KV79" t="n">
        <v>0</v>
      </c>
      <c r="KW79" t="n">
        <v>0</v>
      </c>
      <c r="KX79" t="n">
        <v>0.000220180631163091</v>
      </c>
      <c r="KY79" t="n">
        <v>0</v>
      </c>
      <c r="KZ79" t="n">
        <v>0</v>
      </c>
      <c r="LA79" t="n">
        <v>0</v>
      </c>
      <c r="LB79" t="n">
        <v>0.325698509618276</v>
      </c>
      <c r="LC79" t="n">
        <v>0</v>
      </c>
      <c r="LD79" t="n">
        <v>0.00479352712845937</v>
      </c>
      <c r="LE79" t="n">
        <v>0</v>
      </c>
      <c r="LF79" t="n">
        <v>0.0596242768536135</v>
      </c>
      <c r="LG79" t="n">
        <v>0</v>
      </c>
      <c r="LH79" t="n">
        <v>0</v>
      </c>
      <c r="LI79" t="n">
        <v>0.0432772889622623</v>
      </c>
      <c r="LJ79" t="n">
        <v>0</v>
      </c>
      <c r="LK79" t="n">
        <v>0</v>
      </c>
      <c r="LL79" t="n">
        <v>0.0181788360241432</v>
      </c>
      <c r="LM79" t="n">
        <v>0.0109689428850005</v>
      </c>
      <c r="LN79" t="n">
        <v>5.34388087409705</v>
      </c>
      <c r="LO79" t="n">
        <v>0</v>
      </c>
      <c r="LP79" t="n">
        <v>8.86400883173868</v>
      </c>
      <c r="LQ79" t="n">
        <v>76.7587821005081</v>
      </c>
      <c r="LR79" t="n">
        <v>11.4070237538836</v>
      </c>
      <c r="LS79" t="n">
        <v>0.000537391787205032</v>
      </c>
      <c r="LT79" t="n">
        <v>1.27892783982258</v>
      </c>
      <c r="LU79" t="n">
        <v>28.0557887244153</v>
      </c>
      <c r="LV79" t="n">
        <v>8.18269384001703</v>
      </c>
      <c r="LW79" t="n">
        <v>6.33197812634966</v>
      </c>
      <c r="LX79" t="n">
        <v>20.7551442071254</v>
      </c>
      <c r="LY79" t="n">
        <v>48.3710467781497</v>
      </c>
      <c r="LZ79" t="n">
        <v>0.0865512455510998</v>
      </c>
      <c r="MA79" t="n">
        <v>9.86947355777724</v>
      </c>
      <c r="MB79" t="n">
        <v>0.255353470744235</v>
      </c>
      <c r="MC79" t="n">
        <v>0.0883875386716573</v>
      </c>
      <c r="MD79" t="n">
        <v>0.0102588172446901</v>
      </c>
      <c r="ME79" t="n">
        <v>0.00286424628646212</v>
      </c>
      <c r="MF79" t="n">
        <v>54.3753204485434</v>
      </c>
      <c r="MG79" t="n">
        <v>3.91182849694533</v>
      </c>
      <c r="MH79" t="n">
        <v>1.7310696272576</v>
      </c>
      <c r="MI79" t="n">
        <v>82.6327980419937</v>
      </c>
      <c r="MJ79" t="n">
        <v>15.9883064376582</v>
      </c>
      <c r="MK79" t="n">
        <v>1.65756516729296</v>
      </c>
      <c r="ML79" t="n">
        <v>6.6883362946557</v>
      </c>
      <c r="MM79" t="n">
        <v>7.52349546073902</v>
      </c>
      <c r="MN79" t="n">
        <v>11.320341638447</v>
      </c>
      <c r="MO79" t="n">
        <v>2.64494347807337</v>
      </c>
      <c r="MP79" t="n">
        <v>0</v>
      </c>
      <c r="MQ79" t="n">
        <v>60.4060174273999</v>
      </c>
      <c r="MR79" t="n">
        <v>25.1755487776326</v>
      </c>
      <c r="MS79" t="n">
        <v>4.07472170730305</v>
      </c>
      <c r="MT79" t="n">
        <v>0</v>
      </c>
      <c r="MU79" t="n">
        <v>0</v>
      </c>
      <c r="MV79" t="n">
        <v>0.0000354647158266704</v>
      </c>
      <c r="MW79" t="n">
        <v>0</v>
      </c>
      <c r="MX79" t="n">
        <v>0</v>
      </c>
      <c r="MY79" t="n">
        <v>0</v>
      </c>
      <c r="MZ79" t="n">
        <v>0.130823174200908</v>
      </c>
      <c r="NA79" t="n">
        <v>0</v>
      </c>
      <c r="NB79" t="n">
        <v>0.000336513394629214</v>
      </c>
      <c r="NC79" t="n">
        <v>0</v>
      </c>
      <c r="ND79" t="n">
        <v>0</v>
      </c>
      <c r="NE79" t="n">
        <v>0</v>
      </c>
      <c r="NF79" t="n">
        <v>0</v>
      </c>
      <c r="NG79" t="n">
        <v>0.00502659376998542</v>
      </c>
      <c r="NH79" t="n">
        <v>0</v>
      </c>
      <c r="NI79" t="n">
        <v>0</v>
      </c>
      <c r="NJ79" t="n">
        <v>0.00274706887415917</v>
      </c>
      <c r="NK79" t="n">
        <v>0.000536627495671714</v>
      </c>
      <c r="NL79" t="n">
        <v>0.690958311847264</v>
      </c>
      <c r="NM79" t="n">
        <v>0</v>
      </c>
      <c r="NN79" t="n">
        <v>0.526699122438222</v>
      </c>
      <c r="NO79" t="n">
        <v>7.30149900797251</v>
      </c>
      <c r="NP79" t="n">
        <v>0.323271965804618</v>
      </c>
      <c r="NQ79" t="n">
        <v>0</v>
      </c>
      <c r="NR79" t="n">
        <v>0.118265463434306</v>
      </c>
      <c r="NS79" t="n">
        <v>0.671486783405145</v>
      </c>
      <c r="NT79" t="n">
        <v>4.58950160623337</v>
      </c>
      <c r="NU79" t="n">
        <v>0.729314864129862</v>
      </c>
      <c r="NV79" t="n">
        <v>6.20214689925119</v>
      </c>
      <c r="NW79" t="n">
        <v>12.7615141023172</v>
      </c>
      <c r="NX79" t="n">
        <v>0.0185043609271545</v>
      </c>
      <c r="NY79" t="n">
        <v>1.76510414999756</v>
      </c>
      <c r="NZ79" t="n">
        <v>0.0136313454983365</v>
      </c>
      <c r="OA79" t="n">
        <v>0.00373844049841626</v>
      </c>
      <c r="OB79" t="n">
        <v>0.00137252587669329</v>
      </c>
      <c r="OC79" t="n">
        <v>0.00107743055807364</v>
      </c>
      <c r="OD79" t="n">
        <v>1.78646708805436</v>
      </c>
      <c r="OE79" t="n">
        <v>0.462751094823136</v>
      </c>
      <c r="OF79" t="n">
        <v>0.109175741581769</v>
      </c>
      <c r="OG79" t="n">
        <v>0.833136796742371</v>
      </c>
      <c r="OH79" t="n">
        <v>2.83373086821866</v>
      </c>
      <c r="OI79" t="n">
        <v>0.379427888092722</v>
      </c>
      <c r="OJ79" t="n">
        <v>1.37700073921786</v>
      </c>
      <c r="OK79" t="n">
        <v>2.16419470225834</v>
      </c>
      <c r="OL79" t="n">
        <v>16.4010537475171</v>
      </c>
      <c r="OM79" t="n">
        <v>1.94966395452292</v>
      </c>
      <c r="ON79" t="n">
        <v>0.0686359644366535</v>
      </c>
      <c r="OO79" t="n">
        <v>0</v>
      </c>
      <c r="OP79" t="n">
        <v>83.4880137880593</v>
      </c>
      <c r="OQ79" t="n">
        <v>16.0176546324242</v>
      </c>
      <c r="OR79" t="n">
        <v>0</v>
      </c>
      <c r="OS79" t="n">
        <v>0</v>
      </c>
      <c r="OT79" t="n">
        <v>0.0000566846808827826</v>
      </c>
      <c r="OU79" t="n">
        <v>0</v>
      </c>
      <c r="OV79" t="n">
        <v>0</v>
      </c>
      <c r="OW79" t="n">
        <v>0</v>
      </c>
      <c r="OX79" t="n">
        <v>0.194250923434072</v>
      </c>
      <c r="OY79" t="n">
        <v>0</v>
      </c>
      <c r="OZ79" t="n">
        <v>0.000112863581208189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0.00171650450566201</v>
      </c>
      <c r="PI79" t="n">
        <v>0.000293883764229985</v>
      </c>
      <c r="PJ79" t="n">
        <v>0</v>
      </c>
      <c r="PK79" t="n">
        <v>0</v>
      </c>
      <c r="PL79" t="n">
        <v>1.50907209365237</v>
      </c>
      <c r="PM79" t="n">
        <v>0</v>
      </c>
      <c r="PN79" t="n">
        <v>0</v>
      </c>
      <c r="PO79" t="n">
        <v>0</v>
      </c>
      <c r="PP79" t="n">
        <v>0</v>
      </c>
      <c r="PQ79" t="n">
        <v>0.427668297332936</v>
      </c>
      <c r="PR79" t="n">
        <v>1.21765823576513</v>
      </c>
      <c r="PS79" t="n">
        <v>2.03106489215286</v>
      </c>
      <c r="PT79" t="n">
        <v>6.67830384525605</v>
      </c>
      <c r="PU79" t="n">
        <v>16.2548711566488</v>
      </c>
      <c r="PV79" t="n">
        <v>0.0168667573218021</v>
      </c>
      <c r="PW79" t="n">
        <v>1.88510529643153</v>
      </c>
      <c r="PX79" t="n">
        <v>0.00536930729926987</v>
      </c>
      <c r="PY79" t="n">
        <v>0.00586152229226026</v>
      </c>
      <c r="PZ79" t="n">
        <v>0.000608884556942327</v>
      </c>
      <c r="QA79" t="n">
        <v>0.00025542127597464</v>
      </c>
      <c r="QB79" t="n">
        <v>1.49378059872351</v>
      </c>
      <c r="QC79" t="n">
        <v>0.1029870452336</v>
      </c>
      <c r="QD79" t="n">
        <v>0</v>
      </c>
      <c r="QE79" t="n">
        <v>1.25796417413904</v>
      </c>
      <c r="QF79" t="n">
        <v>1.97389271699658</v>
      </c>
      <c r="QG79" t="n">
        <v>0.585942013446272</v>
      </c>
      <c r="QH79" t="n">
        <v>2.08033386094319</v>
      </c>
      <c r="QI79" t="n">
        <v>2.09338431237621</v>
      </c>
    </row>
    <row r="80">
      <c r="A80" t="s">
        <v>79</v>
      </c>
      <c r="B80" t="n">
        <v>4.48702236799001</v>
      </c>
      <c r="C80" t="n">
        <v>0.0531234353126213</v>
      </c>
      <c r="D80" t="n">
        <v>0.233727428779287</v>
      </c>
      <c r="E80" t="n">
        <v>0</v>
      </c>
      <c r="F80" t="n">
        <v>0</v>
      </c>
      <c r="G80" t="n">
        <v>3.22362821214629</v>
      </c>
      <c r="H80" t="n">
        <v>0</v>
      </c>
      <c r="I80" t="n">
        <v>0</v>
      </c>
      <c r="J80" t="n">
        <v>0.140486178973094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0.00392444341109865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0.0330636812765773</v>
      </c>
      <c r="Y80" t="n">
        <v>1.41055451892004</v>
      </c>
      <c r="Z80" t="n">
        <v>0.143192375687633</v>
      </c>
      <c r="AA80" t="n">
        <v>0</v>
      </c>
      <c r="AB80" t="n">
        <v>5.67257831596147</v>
      </c>
      <c r="AC80" t="n">
        <v>135.658978335993</v>
      </c>
      <c r="AD80" t="n">
        <v>32.9427974385306</v>
      </c>
      <c r="AE80" t="n">
        <v>48.9074606006778</v>
      </c>
      <c r="AF80" t="n">
        <v>7.44784869324007</v>
      </c>
      <c r="AG80" t="n">
        <v>18.0676200205088</v>
      </c>
      <c r="AH80" t="n">
        <v>93.8651863511898</v>
      </c>
      <c r="AI80" t="n">
        <v>1.83879929431423</v>
      </c>
      <c r="AJ80" t="n">
        <v>242.799085649876</v>
      </c>
      <c r="AK80" t="n">
        <v>17.4445520332681</v>
      </c>
      <c r="AL80" t="n">
        <v>1.84317726616604</v>
      </c>
      <c r="AM80" t="n">
        <v>18.2308698151532</v>
      </c>
      <c r="AN80" t="n">
        <v>46.0599558065599</v>
      </c>
      <c r="AO80" t="n">
        <v>0.716236938937872</v>
      </c>
      <c r="AP80" t="n">
        <v>0.0962073419434772</v>
      </c>
      <c r="AQ80" t="n">
        <v>0.0590519566384939</v>
      </c>
      <c r="AR80" t="n">
        <v>14.313458257017</v>
      </c>
      <c r="AS80" t="n">
        <v>2.53278160844844</v>
      </c>
      <c r="AT80" t="n">
        <v>1.05344327978959</v>
      </c>
      <c r="AU80" t="n">
        <v>36.3194259436067</v>
      </c>
      <c r="AV80" t="n">
        <v>87.1793912761716</v>
      </c>
      <c r="AW80" t="n">
        <v>2.52177044449932</v>
      </c>
      <c r="AX80" t="n">
        <v>9.87494571436379</v>
      </c>
      <c r="AY80" t="n">
        <v>96.0537289389061</v>
      </c>
      <c r="AZ80" t="n">
        <v>2.90876820001487</v>
      </c>
      <c r="BA80" t="n">
        <v>0.318904586596997</v>
      </c>
      <c r="BB80" t="n">
        <v>0.109045898099441</v>
      </c>
      <c r="BC80" t="n">
        <v>0</v>
      </c>
      <c r="BD80" t="n">
        <v>0.823835954265858</v>
      </c>
      <c r="BE80" t="n">
        <v>0.329024153920615</v>
      </c>
      <c r="BF80" t="n">
        <v>0</v>
      </c>
      <c r="BG80" t="n">
        <v>0</v>
      </c>
      <c r="BH80" t="n">
        <v>0.0686649088902292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0.000385001560283961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0.00370019113004723</v>
      </c>
      <c r="BW80" t="n">
        <v>0.398454522736842</v>
      </c>
      <c r="BX80" t="n">
        <v>0.0670635493917038</v>
      </c>
      <c r="BY80" t="n">
        <v>0</v>
      </c>
      <c r="BZ80" t="n">
        <v>2.04965994822665</v>
      </c>
      <c r="CA80" t="n">
        <v>14.7057052611517</v>
      </c>
      <c r="CB80" t="n">
        <v>32.5208694862209</v>
      </c>
      <c r="CC80" t="n">
        <v>22.6409051079332</v>
      </c>
      <c r="CD80" t="n">
        <v>1.80120155934015</v>
      </c>
      <c r="CE80" t="n">
        <v>65.9151562945247</v>
      </c>
      <c r="CF80" t="n">
        <v>60.313747494301</v>
      </c>
      <c r="CG80" t="n">
        <v>3.54651626383428</v>
      </c>
      <c r="CH80" t="n">
        <v>164.77071188547</v>
      </c>
      <c r="CI80" t="n">
        <v>11.6669940844782</v>
      </c>
      <c r="CJ80" t="n">
        <v>0.80123530502443</v>
      </c>
      <c r="CK80" t="n">
        <v>10.6929584549942</v>
      </c>
      <c r="CL80" t="n">
        <v>12.5128698391775</v>
      </c>
      <c r="CM80" t="n">
        <v>0.209570632134993</v>
      </c>
      <c r="CN80" t="n">
        <v>0.0392291893744997</v>
      </c>
      <c r="CO80" t="n">
        <v>0.0329195674036646</v>
      </c>
      <c r="CP80" t="n">
        <v>5.50254734993587</v>
      </c>
      <c r="CQ80" t="n">
        <v>0.503363497013407</v>
      </c>
      <c r="CR80" t="n">
        <v>0</v>
      </c>
      <c r="CS80" t="n">
        <v>6.6942091205098</v>
      </c>
      <c r="CT80" t="n">
        <v>43.8004511187277</v>
      </c>
      <c r="CU80" t="n">
        <v>2.83869068456474</v>
      </c>
      <c r="CV80" t="n">
        <v>7.45555385059301</v>
      </c>
      <c r="CW80" t="n">
        <v>50.7485548836676</v>
      </c>
      <c r="CX80" t="n">
        <v>2.17932942017578</v>
      </c>
      <c r="CY80" t="n">
        <v>0.0577156414538409</v>
      </c>
      <c r="CZ80" t="n">
        <v>0</v>
      </c>
      <c r="DA80" t="n">
        <v>0</v>
      </c>
      <c r="DB80" t="n">
        <v>7.22872146300135</v>
      </c>
      <c r="DC80" t="n">
        <v>12.1465492674132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0.000116152436524019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0.00129550432374065</v>
      </c>
      <c r="DU80" t="n">
        <v>0.0406458997925283</v>
      </c>
      <c r="DV80" t="n">
        <v>0</v>
      </c>
      <c r="DW80" t="n">
        <v>0</v>
      </c>
      <c r="DX80" t="n">
        <v>1.10543433397893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3.6565524023774</v>
      </c>
      <c r="EE80" t="n">
        <v>1.53074338372076</v>
      </c>
      <c r="EF80" t="n">
        <v>37.4868905917692</v>
      </c>
      <c r="EG80" t="n">
        <v>1.80082112427651</v>
      </c>
      <c r="EH80" t="n">
        <v>0.171823027399142</v>
      </c>
      <c r="EI80" t="n">
        <v>1.14035418762423</v>
      </c>
      <c r="EJ80" t="n">
        <v>0.934475807586152</v>
      </c>
      <c r="EK80" t="n">
        <v>0.0793675381011213</v>
      </c>
      <c r="EL80" t="n">
        <v>0.0052947526949056</v>
      </c>
      <c r="EM80" t="n">
        <v>0.00569982434719632</v>
      </c>
      <c r="EN80" t="n">
        <v>0</v>
      </c>
      <c r="EO80" t="n">
        <v>0.0543944123543462</v>
      </c>
      <c r="EP80" t="n">
        <v>0</v>
      </c>
      <c r="EQ80" t="n">
        <v>0</v>
      </c>
      <c r="ER80" t="n">
        <v>11.144416001593</v>
      </c>
      <c r="ES80" t="n">
        <v>0.391497581915543</v>
      </c>
      <c r="ET80" t="n">
        <v>1.99072384723708</v>
      </c>
      <c r="EU80" t="n">
        <v>13.1230363758355</v>
      </c>
      <c r="EV80" t="n">
        <v>1.96774224002683</v>
      </c>
      <c r="EW80" t="n">
        <v>0.0119074041942651</v>
      </c>
      <c r="EX80" t="n">
        <v>0.00816088781890181</v>
      </c>
      <c r="EY80" t="n">
        <v>0.526716656713875</v>
      </c>
      <c r="EZ80" t="n">
        <v>18.5105435884357</v>
      </c>
      <c r="FA80" t="n">
        <v>1.89365020809093</v>
      </c>
      <c r="FB80" t="n">
        <v>0</v>
      </c>
      <c r="FC80" t="n">
        <v>0</v>
      </c>
      <c r="FD80" t="n">
        <v>0.00382205315556564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0.0132331642167509</v>
      </c>
      <c r="FS80" t="n">
        <v>0.350112105641395</v>
      </c>
      <c r="FT80" t="n">
        <v>0.0677153077479246</v>
      </c>
      <c r="FU80" t="n">
        <v>0</v>
      </c>
      <c r="FV80" t="n">
        <v>1.30111838813092</v>
      </c>
      <c r="FW80" t="n">
        <v>16.9873329864622</v>
      </c>
      <c r="FX80" t="n">
        <v>0</v>
      </c>
      <c r="FY80" t="n">
        <v>0</v>
      </c>
      <c r="FZ80" t="n">
        <v>0</v>
      </c>
      <c r="GA80" t="n">
        <v>1.40964195858492</v>
      </c>
      <c r="GB80" t="n">
        <v>40.5439929791387</v>
      </c>
      <c r="GC80" t="n">
        <v>2.0521242584267</v>
      </c>
      <c r="GD80" t="n">
        <v>69.5145279528371</v>
      </c>
      <c r="GE80" t="n">
        <v>6.95736026411303</v>
      </c>
      <c r="GF80" t="n">
        <v>0.425107305996835</v>
      </c>
      <c r="GG80" t="n">
        <v>5.53876220649183</v>
      </c>
      <c r="GH80" t="n">
        <v>3.36749234747586</v>
      </c>
      <c r="GI80" t="n">
        <v>0.105545684308221</v>
      </c>
      <c r="GJ80" t="n">
        <v>0.0271514686153217</v>
      </c>
      <c r="GK80" t="n">
        <v>0</v>
      </c>
      <c r="GL80" t="n">
        <v>3.11053413835368</v>
      </c>
      <c r="GM80" t="n">
        <v>0.271022846706881</v>
      </c>
      <c r="GN80" t="n">
        <v>0</v>
      </c>
      <c r="GO80" t="n">
        <v>3.26035384293863</v>
      </c>
      <c r="GP80" t="n">
        <v>22.8555118001829</v>
      </c>
      <c r="GQ80" t="n">
        <v>1.23197433031212</v>
      </c>
      <c r="GR80" t="n">
        <v>4.98598714341583</v>
      </c>
      <c r="GS80" t="n">
        <v>39.4824740550504</v>
      </c>
      <c r="GT80" t="n">
        <v>3.07015279581991</v>
      </c>
      <c r="GU80" t="n">
        <v>0.944702092460517</v>
      </c>
      <c r="GV80" t="n">
        <v>0</v>
      </c>
      <c r="GW80" t="n">
        <v>4.12845479887437</v>
      </c>
      <c r="GX80" t="n">
        <v>0</v>
      </c>
      <c r="GY80" t="n">
        <v>0.814064178938054</v>
      </c>
      <c r="GZ80" t="n">
        <v>0</v>
      </c>
      <c r="HA80" t="n">
        <v>0</v>
      </c>
      <c r="HB80" t="n">
        <v>0.238274841988492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0.00237428461587386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0.119147617675774</v>
      </c>
      <c r="HQ80" t="n">
        <v>0.951563461566529</v>
      </c>
      <c r="HR80" t="n">
        <v>0.578750071170484</v>
      </c>
      <c r="HS80" t="n">
        <v>0</v>
      </c>
      <c r="HT80" t="n">
        <v>5.5430433318259</v>
      </c>
      <c r="HU80" t="n">
        <v>101.313160346005</v>
      </c>
      <c r="HV80" t="n">
        <v>45.2629488499057</v>
      </c>
      <c r="HW80" t="n">
        <v>26.4878169790549</v>
      </c>
      <c r="HX80" t="n">
        <v>1.82979380905197</v>
      </c>
      <c r="HY80" t="n">
        <v>31.4985574994409</v>
      </c>
      <c r="HZ80" t="n">
        <v>88.1903540161602</v>
      </c>
      <c r="IA80" t="n">
        <v>11.094015830955</v>
      </c>
      <c r="IB80" t="n">
        <v>354.666330412996</v>
      </c>
      <c r="IC80" t="n">
        <v>21.4449274286878</v>
      </c>
      <c r="ID80" t="n">
        <v>1.44887934994367</v>
      </c>
      <c r="IE80" t="n">
        <v>29.6865011953081</v>
      </c>
      <c r="IF80" t="n">
        <v>14.9929273249975</v>
      </c>
      <c r="IG80" t="n">
        <v>0.367442845446273</v>
      </c>
      <c r="IH80" t="n">
        <v>0.0335321061081184</v>
      </c>
      <c r="II80" t="n">
        <v>0.0189136431378812</v>
      </c>
      <c r="IJ80" t="n">
        <v>2.5316740411126</v>
      </c>
      <c r="IK80" t="n">
        <v>1.72372793749159</v>
      </c>
      <c r="IL80" t="n">
        <v>0.155165076126616</v>
      </c>
      <c r="IM80" t="n">
        <v>12.2404763017293</v>
      </c>
      <c r="IN80" t="n">
        <v>82.5756635735098</v>
      </c>
      <c r="IO80" t="n">
        <v>3.70748077999636</v>
      </c>
      <c r="IP80" t="n">
        <v>11.37228668609</v>
      </c>
      <c r="IQ80" t="n">
        <v>106.527374363492</v>
      </c>
      <c r="IR80" t="n">
        <v>1.54796770056077</v>
      </c>
      <c r="IS80" t="n">
        <v>0.0224408861009059</v>
      </c>
      <c r="IT80" t="n">
        <v>0</v>
      </c>
      <c r="IU80" t="n">
        <v>0</v>
      </c>
      <c r="IV80" t="n">
        <v>112.522520983437</v>
      </c>
      <c r="IW80" t="n">
        <v>5.19480287146256</v>
      </c>
      <c r="IX80" t="n">
        <v>0</v>
      </c>
      <c r="IY80" t="n">
        <v>0</v>
      </c>
      <c r="IZ80" t="n">
        <v>0.046975936264022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0.000531201860904693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0.0117982203727724</v>
      </c>
      <c r="JO80" t="n">
        <v>0.0492010427095092</v>
      </c>
      <c r="JP80" t="n">
        <v>0.082400819105815</v>
      </c>
      <c r="JQ80" t="n">
        <v>0</v>
      </c>
      <c r="JR80" t="n">
        <v>1.63680068149596</v>
      </c>
      <c r="JS80" t="n">
        <v>57.6824394907496</v>
      </c>
      <c r="JT80" t="n">
        <v>18.0880490379463</v>
      </c>
      <c r="JU80" t="n">
        <v>0</v>
      </c>
      <c r="JV80" t="n">
        <v>0</v>
      </c>
      <c r="JW80" t="n">
        <v>9.20211766316261</v>
      </c>
      <c r="JX80" t="n">
        <v>14.8191148757761</v>
      </c>
      <c r="JY80" t="n">
        <v>1.25852087750052</v>
      </c>
      <c r="JZ80" t="n">
        <v>70.3661375528457</v>
      </c>
      <c r="KA80" t="n">
        <v>7.27423880650234</v>
      </c>
      <c r="KB80" t="n">
        <v>0.472540198368888</v>
      </c>
      <c r="KC80" t="n">
        <v>6.26310764077842</v>
      </c>
      <c r="KD80" t="n">
        <v>3.54984487402258</v>
      </c>
      <c r="KE80" t="n">
        <v>0.101205404074327</v>
      </c>
      <c r="KF80" t="n">
        <v>0.00586471080274999</v>
      </c>
      <c r="KG80" t="n">
        <v>0</v>
      </c>
      <c r="KH80" t="n">
        <v>14.5811271487747</v>
      </c>
      <c r="KI80" t="n">
        <v>0.738895815002162</v>
      </c>
      <c r="KJ80" t="n">
        <v>0.0659008400520402</v>
      </c>
      <c r="KK80" t="n">
        <v>0.710216305118664</v>
      </c>
      <c r="KL80" t="n">
        <v>27.988082222625</v>
      </c>
      <c r="KM80" t="n">
        <v>1.06953835922082</v>
      </c>
      <c r="KN80" t="n">
        <v>4.9518916459119</v>
      </c>
      <c r="KO80" t="n">
        <v>54.4527046073028</v>
      </c>
      <c r="KP80" t="n">
        <v>2.03016576517415</v>
      </c>
      <c r="KQ80" t="n">
        <v>0</v>
      </c>
      <c r="KR80" t="n">
        <v>0</v>
      </c>
      <c r="KS80" t="n">
        <v>12.0822641069397</v>
      </c>
      <c r="KT80" t="n">
        <v>34.9067497195388</v>
      </c>
      <c r="KU80" t="n">
        <v>21.0024809166127</v>
      </c>
      <c r="KV80" t="n">
        <v>0</v>
      </c>
      <c r="KW80" t="n">
        <v>0</v>
      </c>
      <c r="KX80" t="n">
        <v>0.223883352260477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0.00481058611858285</v>
      </c>
      <c r="LE80" t="n">
        <v>0</v>
      </c>
      <c r="LF80" t="n">
        <v>0.244701275573584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0.0685319267132235</v>
      </c>
      <c r="LM80" t="n">
        <v>2.8077677890004</v>
      </c>
      <c r="LN80" t="n">
        <v>1.65494182623945</v>
      </c>
      <c r="LO80" t="n">
        <v>0</v>
      </c>
      <c r="LP80" t="n">
        <v>18.0346094844379</v>
      </c>
      <c r="LQ80" t="n">
        <v>295.093738699374</v>
      </c>
      <c r="LR80" t="n">
        <v>142.416422697587</v>
      </c>
      <c r="LS80" t="n">
        <v>85.7656918792978</v>
      </c>
      <c r="LT80" t="n">
        <v>11.1331757514396</v>
      </c>
      <c r="LU80" t="n">
        <v>78.3965284714158</v>
      </c>
      <c r="LV80" t="n">
        <v>278.302166620216</v>
      </c>
      <c r="LW80" t="n">
        <v>16.0004555953988</v>
      </c>
      <c r="LX80" t="n">
        <v>463.177192178108</v>
      </c>
      <c r="LY80" t="n">
        <v>40.9111852888199</v>
      </c>
      <c r="LZ80" t="n">
        <v>2.61520888725382</v>
      </c>
      <c r="MA80" t="n">
        <v>51.2307204883625</v>
      </c>
      <c r="MB80" t="n">
        <v>156.161453109322</v>
      </c>
      <c r="MC80" t="n">
        <v>2.7522507894059</v>
      </c>
      <c r="MD80" t="n">
        <v>0.319443649114332</v>
      </c>
      <c r="ME80" t="n">
        <v>0.0891881848302673</v>
      </c>
      <c r="MF80" t="n">
        <v>69.9050692738241</v>
      </c>
      <c r="MG80" t="n">
        <v>5.02905803202627</v>
      </c>
      <c r="MH80" t="n">
        <v>2.22546812014155</v>
      </c>
      <c r="MI80" t="n">
        <v>106.232964212635</v>
      </c>
      <c r="MJ80" t="n">
        <v>201.920086845106</v>
      </c>
      <c r="MK80" t="n">
        <v>5.61215979748243</v>
      </c>
      <c r="ML80" t="n">
        <v>22.6452707891923</v>
      </c>
      <c r="MM80" t="n">
        <v>177.16686872759</v>
      </c>
      <c r="MN80" t="n">
        <v>2.78932433823506</v>
      </c>
      <c r="MO80" t="n">
        <v>0.635196551948481</v>
      </c>
      <c r="MP80" t="n">
        <v>0</v>
      </c>
      <c r="MQ80" t="n">
        <v>68.7774235764436</v>
      </c>
      <c r="MR80" t="n">
        <v>14.8708613594746</v>
      </c>
      <c r="MS80" t="n">
        <v>2.65451962261523</v>
      </c>
      <c r="MT80" t="n">
        <v>0</v>
      </c>
      <c r="MU80" t="n">
        <v>0</v>
      </c>
      <c r="MV80" t="n">
        <v>0.036061116839832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0.000337710963459339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0.0103561043462862</v>
      </c>
      <c r="NK80" t="n">
        <v>0.137362862842449</v>
      </c>
      <c r="NL80" t="n">
        <v>0.213982279434149</v>
      </c>
      <c r="NM80" t="n">
        <v>0</v>
      </c>
      <c r="NN80" t="n">
        <v>1.0716159211121</v>
      </c>
      <c r="NO80" t="n">
        <v>28.0700993607625</v>
      </c>
      <c r="NP80" t="n">
        <v>4.03604287337755</v>
      </c>
      <c r="NQ80" t="n">
        <v>0</v>
      </c>
      <c r="NR80" t="n">
        <v>1.02951092996946</v>
      </c>
      <c r="NS80" t="n">
        <v>1.87634121608527</v>
      </c>
      <c r="NT80" t="n">
        <v>156.093856826868</v>
      </c>
      <c r="NU80" t="n">
        <v>1.84292647032587</v>
      </c>
      <c r="NV80" t="n">
        <v>138.408722078891</v>
      </c>
      <c r="NW80" t="n">
        <v>10.7934126462119</v>
      </c>
      <c r="NX80" t="n">
        <v>0.559122735224829</v>
      </c>
      <c r="NY80" t="n">
        <v>9.16234861079456</v>
      </c>
      <c r="NZ80" t="n">
        <v>8.33625137207385</v>
      </c>
      <c r="OA80" t="n">
        <v>0.116409235595249</v>
      </c>
      <c r="OB80" t="n">
        <v>0.0427383258807626</v>
      </c>
      <c r="OC80" t="n">
        <v>0.0335495156996238</v>
      </c>
      <c r="OD80" t="n">
        <v>2.29668725656571</v>
      </c>
      <c r="OE80" t="n">
        <v>0.594914146176528</v>
      </c>
      <c r="OF80" t="n">
        <v>0.140356649182247</v>
      </c>
      <c r="OG80" t="n">
        <v>1.07108307608782</v>
      </c>
      <c r="OH80" t="n">
        <v>35.7878544070598</v>
      </c>
      <c r="OI80" t="n">
        <v>1.2846613705543</v>
      </c>
      <c r="OJ80" t="n">
        <v>4.66222887766914</v>
      </c>
      <c r="OK80" t="n">
        <v>50.9634917329086</v>
      </c>
      <c r="OL80" t="n">
        <v>4.04120828255558</v>
      </c>
      <c r="OM80" t="n">
        <v>0.468221658284089</v>
      </c>
      <c r="ON80" t="n">
        <v>0.0219471542765001</v>
      </c>
      <c r="OO80" t="n">
        <v>0</v>
      </c>
      <c r="OP80" t="n">
        <v>49.3152577997898</v>
      </c>
      <c r="OQ80" t="n">
        <v>10.4348668655917</v>
      </c>
      <c r="OR80" t="n">
        <v>0</v>
      </c>
      <c r="OS80" t="n">
        <v>0</v>
      </c>
      <c r="OT80" t="n">
        <v>0.0576379325956811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0.000113265235077153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0.00647100622001957</v>
      </c>
      <c r="PI80" t="n">
        <v>0.0752266991966472</v>
      </c>
      <c r="PJ80" t="n">
        <v>0</v>
      </c>
      <c r="PK80" t="n">
        <v>0</v>
      </c>
      <c r="PL80" t="n">
        <v>3.0703405659339</v>
      </c>
      <c r="PM80" t="n">
        <v>0</v>
      </c>
      <c r="PN80" t="n">
        <v>0</v>
      </c>
      <c r="PO80" t="n">
        <v>0</v>
      </c>
      <c r="PP80" t="n">
        <v>0</v>
      </c>
      <c r="PQ80" t="n">
        <v>1.19503715178059</v>
      </c>
      <c r="PR80" t="n">
        <v>41.413858546085</v>
      </c>
      <c r="PS80" t="n">
        <v>5.13235563512601</v>
      </c>
      <c r="PT80" t="n">
        <v>149.034764234306</v>
      </c>
      <c r="PU80" t="n">
        <v>13.7480184951455</v>
      </c>
      <c r="PV80" t="n">
        <v>0.509641350234384</v>
      </c>
      <c r="PW80" t="n">
        <v>9.78525368827938</v>
      </c>
      <c r="PX80" t="n">
        <v>3.28360067948441</v>
      </c>
      <c r="PY80" t="n">
        <v>0.182518707935994</v>
      </c>
      <c r="PZ80" t="n">
        <v>0.0189597202211292</v>
      </c>
      <c r="QA80" t="n">
        <v>0.0079534221895936</v>
      </c>
      <c r="QB80" t="n">
        <v>1.92040865915409</v>
      </c>
      <c r="QC80" t="n">
        <v>0.132400443278924</v>
      </c>
      <c r="QD80" t="n">
        <v>0</v>
      </c>
      <c r="QE80" t="n">
        <v>1.61724238145942</v>
      </c>
      <c r="QF80" t="n">
        <v>24.928755925024</v>
      </c>
      <c r="QG80" t="n">
        <v>1.98387386294411</v>
      </c>
      <c r="QH80" t="n">
        <v>7.04356383075825</v>
      </c>
      <c r="QI80" t="n">
        <v>49.2960148115408</v>
      </c>
    </row>
    <row r="81">
      <c r="A81" t="s">
        <v>80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0.243202775191751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6.37814872532503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0.398246192176762</v>
      </c>
      <c r="Z81" t="n">
        <v>0.0349296829399414</v>
      </c>
      <c r="AA81" t="n">
        <v>0</v>
      </c>
      <c r="AB81" t="n">
        <v>0.636378001227945</v>
      </c>
      <c r="AC81" t="n">
        <v>83.9293385671595</v>
      </c>
      <c r="AD81" t="n">
        <v>35.2008957367843</v>
      </c>
      <c r="AE81" t="n">
        <v>106.860251399925</v>
      </c>
      <c r="AF81" t="n">
        <v>43.626027473183</v>
      </c>
      <c r="AG81" t="n">
        <v>30.4062386325735</v>
      </c>
      <c r="AH81" t="n">
        <v>0</v>
      </c>
      <c r="AI81" t="n">
        <v>0</v>
      </c>
      <c r="AJ81" t="n">
        <v>0</v>
      </c>
      <c r="AK81" t="n">
        <v>9.73078687504404</v>
      </c>
      <c r="AL81" t="n">
        <v>0</v>
      </c>
      <c r="AM81" t="n">
        <v>6.18785243831647</v>
      </c>
      <c r="AN81" t="n">
        <v>949.630573863148</v>
      </c>
      <c r="AO81" t="n">
        <v>3.5856643649173</v>
      </c>
      <c r="AP81" t="n">
        <v>0.481638434037294</v>
      </c>
      <c r="AQ81" t="n">
        <v>0.295629121014556</v>
      </c>
      <c r="AR81" t="n">
        <v>0</v>
      </c>
      <c r="AS81" t="n">
        <v>0</v>
      </c>
      <c r="AT81" t="n">
        <v>0</v>
      </c>
      <c r="AU81" t="n">
        <v>0</v>
      </c>
      <c r="AV81" t="n">
        <v>112.359463011944</v>
      </c>
      <c r="AW81" t="n">
        <v>10.4970500428799</v>
      </c>
      <c r="AX81" t="n">
        <v>41.105168618728</v>
      </c>
      <c r="AY81" t="n">
        <v>29.4803645624535</v>
      </c>
      <c r="AZ81" t="n">
        <v>0</v>
      </c>
      <c r="BA81" t="n">
        <v>0</v>
      </c>
      <c r="BB81" t="n">
        <v>0</v>
      </c>
      <c r="BC81" t="n">
        <v>0</v>
      </c>
      <c r="BD81" t="n">
        <v>0.0745651145218532</v>
      </c>
      <c r="BE81" t="n">
        <v>0.024822833798608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0.625718593375219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0.112496889916066</v>
      </c>
      <c r="BX81" t="n">
        <v>0.0163591707018632</v>
      </c>
      <c r="BY81" t="n">
        <v>0</v>
      </c>
      <c r="BZ81" t="n">
        <v>0.229941030056694</v>
      </c>
      <c r="CA81" t="n">
        <v>9.09810858721901</v>
      </c>
      <c r="CB81" t="n">
        <v>34.7500462943409</v>
      </c>
      <c r="CC81" t="n">
        <v>49.4691971744298</v>
      </c>
      <c r="CD81" t="n">
        <v>10.5505995018179</v>
      </c>
      <c r="CE81" t="n">
        <v>110.929495391184</v>
      </c>
      <c r="CF81" t="n">
        <v>0</v>
      </c>
      <c r="CG81" t="n">
        <v>0</v>
      </c>
      <c r="CH81" t="n">
        <v>0</v>
      </c>
      <c r="CI81" t="n">
        <v>6.50799359547601</v>
      </c>
      <c r="CJ81" t="n">
        <v>0</v>
      </c>
      <c r="CK81" t="n">
        <v>3.62936325690594</v>
      </c>
      <c r="CL81" t="n">
        <v>257.981223776178</v>
      </c>
      <c r="CM81" t="n">
        <v>1.0491639103311</v>
      </c>
      <c r="CN81" t="n">
        <v>0.196391304002423</v>
      </c>
      <c r="CO81" t="n">
        <v>0.164803730980539</v>
      </c>
      <c r="CP81" t="n">
        <v>0</v>
      </c>
      <c r="CQ81" t="n">
        <v>0</v>
      </c>
      <c r="CR81" t="n">
        <v>0</v>
      </c>
      <c r="CS81" t="n">
        <v>0</v>
      </c>
      <c r="CT81" t="n">
        <v>56.4513596084983</v>
      </c>
      <c r="CU81" t="n">
        <v>11.8162532347584</v>
      </c>
      <c r="CV81" t="n">
        <v>31.0342767483636</v>
      </c>
      <c r="CW81" t="n">
        <v>15.5755108678786</v>
      </c>
      <c r="CX81" t="n">
        <v>0</v>
      </c>
      <c r="CY81" t="n">
        <v>0</v>
      </c>
      <c r="CZ81" t="n">
        <v>0</v>
      </c>
      <c r="DA81" t="n">
        <v>0</v>
      </c>
      <c r="DB81" t="n">
        <v>0.654269142957714</v>
      </c>
      <c r="DC81" t="n">
        <v>0.916381882906839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0.188775180924744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0.0114756817994997</v>
      </c>
      <c r="DV81" t="n">
        <v>0</v>
      </c>
      <c r="DW81" t="n">
        <v>0</v>
      </c>
      <c r="DX81" t="n">
        <v>0.124013112338498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1.00452029533309</v>
      </c>
      <c r="EH81" t="n">
        <v>0</v>
      </c>
      <c r="EI81" t="n">
        <v>0.387054677696721</v>
      </c>
      <c r="EJ81" t="n">
        <v>19.2663406180012</v>
      </c>
      <c r="EK81" t="n">
        <v>0.397334091037564</v>
      </c>
      <c r="EL81" t="n">
        <v>0.0265068792575864</v>
      </c>
      <c r="EM81" t="n">
        <v>0.0285347710324741</v>
      </c>
      <c r="EN81" t="n">
        <v>0</v>
      </c>
      <c r="EO81" t="n">
        <v>0</v>
      </c>
      <c r="EP81" t="n">
        <v>0</v>
      </c>
      <c r="EQ81" t="n">
        <v>0</v>
      </c>
      <c r="ER81" t="n">
        <v>14.3632638309435</v>
      </c>
      <c r="ES81" t="n">
        <v>1.6296367173301</v>
      </c>
      <c r="ET81" t="n">
        <v>8.28653055732521</v>
      </c>
      <c r="EU81" t="n">
        <v>4.02766140158946</v>
      </c>
      <c r="EV81" t="n">
        <v>0</v>
      </c>
      <c r="EW81" t="n">
        <v>0</v>
      </c>
      <c r="EX81" t="n">
        <v>0</v>
      </c>
      <c r="EY81" t="n">
        <v>0.0662021285527352</v>
      </c>
      <c r="EZ81" t="n">
        <v>1.67538306065245</v>
      </c>
      <c r="FA81" t="n">
        <v>0.142864175252866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0.0988482267338566</v>
      </c>
      <c r="FT81" t="n">
        <v>0.016518157607604</v>
      </c>
      <c r="FU81" t="n">
        <v>0</v>
      </c>
      <c r="FV81" t="n">
        <v>0.145965921152618</v>
      </c>
      <c r="FW81" t="n">
        <v>10.5097033684175</v>
      </c>
      <c r="FX81" t="n">
        <v>0</v>
      </c>
      <c r="FY81" t="n">
        <v>0</v>
      </c>
      <c r="FZ81" t="n">
        <v>0</v>
      </c>
      <c r="GA81" t="n">
        <v>2.37230524720845</v>
      </c>
      <c r="GB81" t="n">
        <v>0</v>
      </c>
      <c r="GC81" t="n">
        <v>0</v>
      </c>
      <c r="GD81" t="n">
        <v>0</v>
      </c>
      <c r="GE81" t="n">
        <v>3.88090160262491</v>
      </c>
      <c r="GF81" t="n">
        <v>0</v>
      </c>
      <c r="GG81" t="n">
        <v>1.87994558527363</v>
      </c>
      <c r="GH81" t="n">
        <v>69.4285010572637</v>
      </c>
      <c r="GI81" t="n">
        <v>0.528388552056551</v>
      </c>
      <c r="GJ81" t="n">
        <v>0.135927160667002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29.4568818976557</v>
      </c>
      <c r="GQ81" t="n">
        <v>5.12818136362818</v>
      </c>
      <c r="GR81" t="n">
        <v>20.7545284996154</v>
      </c>
      <c r="GS81" t="n">
        <v>12.1177776420405</v>
      </c>
      <c r="GT81" t="n">
        <v>0</v>
      </c>
      <c r="GU81" t="n">
        <v>0</v>
      </c>
      <c r="GV81" t="n">
        <v>0</v>
      </c>
      <c r="GW81" t="n">
        <v>0.518898523210569</v>
      </c>
      <c r="GX81" t="n">
        <v>0</v>
      </c>
      <c r="GY81" t="n">
        <v>0.0614160984061223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3.85877405021755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0.268657836404331</v>
      </c>
      <c r="HR81" t="n">
        <v>0.14117760383802</v>
      </c>
      <c r="HS81" t="n">
        <v>0</v>
      </c>
      <c r="HT81" t="n">
        <v>0.621846123534634</v>
      </c>
      <c r="HU81" t="n">
        <v>62.6803079330925</v>
      </c>
      <c r="HV81" t="n">
        <v>48.3655447348675</v>
      </c>
      <c r="HW81" t="n">
        <v>57.8744990366108</v>
      </c>
      <c r="HX81" t="n">
        <v>10.7180795786594</v>
      </c>
      <c r="HY81" t="n">
        <v>53.0093423938892</v>
      </c>
      <c r="HZ81" t="n">
        <v>0</v>
      </c>
      <c r="IA81" t="n">
        <v>0</v>
      </c>
      <c r="IB81" t="n">
        <v>0</v>
      </c>
      <c r="IC81" t="n">
        <v>11.9622457464878</v>
      </c>
      <c r="ID81" t="n">
        <v>0</v>
      </c>
      <c r="IE81" t="n">
        <v>10.0760792364272</v>
      </c>
      <c r="IF81" t="n">
        <v>309.113240128166</v>
      </c>
      <c r="IG81" t="n">
        <v>1.83951238121607</v>
      </c>
      <c r="IH81" t="n">
        <v>0.167870255529719</v>
      </c>
      <c r="II81" t="n">
        <v>0.0946865102246237</v>
      </c>
      <c r="IJ81" t="n">
        <v>0</v>
      </c>
      <c r="IK81" t="n">
        <v>0</v>
      </c>
      <c r="IL81" t="n">
        <v>0</v>
      </c>
      <c r="IM81" t="n">
        <v>0</v>
      </c>
      <c r="IN81" t="n">
        <v>106.426038094056</v>
      </c>
      <c r="IO81" t="n">
        <v>15.4326542154252</v>
      </c>
      <c r="IP81" t="n">
        <v>47.337957628698</v>
      </c>
      <c r="IQ81" t="n">
        <v>32.6948871929186</v>
      </c>
      <c r="IR81" t="n">
        <v>0</v>
      </c>
      <c r="IS81" t="n">
        <v>0</v>
      </c>
      <c r="IT81" t="n">
        <v>0</v>
      </c>
      <c r="IU81" t="n">
        <v>0</v>
      </c>
      <c r="IV81" t="n">
        <v>10.1843754451022</v>
      </c>
      <c r="IW81" t="n">
        <v>0.391915689952535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0.863328660170707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0.0138910815905153</v>
      </c>
      <c r="JP81" t="n">
        <v>0.020100473028231</v>
      </c>
      <c r="JQ81" t="n">
        <v>0</v>
      </c>
      <c r="JR81" t="n">
        <v>0.18362442756727</v>
      </c>
      <c r="JS81" t="n">
        <v>35.68690441858</v>
      </c>
      <c r="JT81" t="n">
        <v>19.3279131638612</v>
      </c>
      <c r="JU81" t="n">
        <v>0</v>
      </c>
      <c r="JV81" t="n">
        <v>0</v>
      </c>
      <c r="JW81" t="n">
        <v>15.4863665094537</v>
      </c>
      <c r="JX81" t="n">
        <v>0</v>
      </c>
      <c r="JY81" t="n">
        <v>0</v>
      </c>
      <c r="JZ81" t="n">
        <v>0</v>
      </c>
      <c r="KA81" t="n">
        <v>4.05766037266295</v>
      </c>
      <c r="KB81" t="n">
        <v>0</v>
      </c>
      <c r="KC81" t="n">
        <v>2.12580015541642</v>
      </c>
      <c r="KD81" t="n">
        <v>73.1881124463239</v>
      </c>
      <c r="KE81" t="n">
        <v>0.506660004808614</v>
      </c>
      <c r="KF81" t="n">
        <v>0.0293602345731329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36.0718954701834</v>
      </c>
      <c r="KM81" t="n">
        <v>4.45203000297262</v>
      </c>
      <c r="KN81" t="n">
        <v>20.6126035498914</v>
      </c>
      <c r="KO81" t="n">
        <v>16.7123713047715</v>
      </c>
      <c r="KP81" t="n">
        <v>0</v>
      </c>
      <c r="KQ81" t="n">
        <v>0</v>
      </c>
      <c r="KR81" t="n">
        <v>0</v>
      </c>
      <c r="KS81" t="n">
        <v>1.51859940524005</v>
      </c>
      <c r="KT81" t="n">
        <v>3.15939815074291</v>
      </c>
      <c r="KU81" t="n">
        <v>1.58450705499664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7.81834020934854</v>
      </c>
      <c r="LE81" t="n">
        <v>0</v>
      </c>
      <c r="LF81" t="n">
        <v>1.07133677124519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0.792725708568918</v>
      </c>
      <c r="LN81" t="n">
        <v>0.40369882123259</v>
      </c>
      <c r="LO81" t="n">
        <v>0</v>
      </c>
      <c r="LP81" t="n">
        <v>2.02321203822602</v>
      </c>
      <c r="LQ81" t="n">
        <v>182.568250241476</v>
      </c>
      <c r="LR81" t="n">
        <v>152.178504449656</v>
      </c>
      <c r="LS81" t="n">
        <v>187.393564972442</v>
      </c>
      <c r="LT81" t="n">
        <v>65.2129562778194</v>
      </c>
      <c r="LU81" t="n">
        <v>131.934563044905</v>
      </c>
      <c r="LV81" t="n">
        <v>0</v>
      </c>
      <c r="LW81" t="n">
        <v>0</v>
      </c>
      <c r="LX81" t="n">
        <v>0</v>
      </c>
      <c r="LY81" t="n">
        <v>22.820765135828</v>
      </c>
      <c r="LZ81" t="n">
        <v>0</v>
      </c>
      <c r="MA81" t="n">
        <v>17.388536142534</v>
      </c>
      <c r="MB81" t="n">
        <v>3219.62294002871</v>
      </c>
      <c r="MC81" t="n">
        <v>13.7784677700688</v>
      </c>
      <c r="MD81" t="n">
        <v>1.59921619093247</v>
      </c>
      <c r="ME81" t="n">
        <v>0.446498747665004</v>
      </c>
      <c r="MF81" t="n">
        <v>0</v>
      </c>
      <c r="MG81" t="n">
        <v>0</v>
      </c>
      <c r="MH81" t="n">
        <v>0</v>
      </c>
      <c r="MI81" t="n">
        <v>0</v>
      </c>
      <c r="MJ81" t="n">
        <v>260.240777058996</v>
      </c>
      <c r="MK81" t="n">
        <v>23.3610170074415</v>
      </c>
      <c r="ML81" t="n">
        <v>94.2625611452768</v>
      </c>
      <c r="MM81" t="n">
        <v>54.3752328636786</v>
      </c>
      <c r="MN81" t="n">
        <v>0</v>
      </c>
      <c r="MO81" t="n">
        <v>0</v>
      </c>
      <c r="MP81" t="n">
        <v>0</v>
      </c>
      <c r="MQ81" t="n">
        <v>8.64451841250019</v>
      </c>
      <c r="MR81" t="n">
        <v>1.34595664897382</v>
      </c>
      <c r="MS81" t="n">
        <v>0.200267058275666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0.548860188689398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0.0387820792034239</v>
      </c>
      <c r="NL81" t="n">
        <v>0.0521978432127256</v>
      </c>
      <c r="NM81" t="n">
        <v>0</v>
      </c>
      <c r="NN81" t="n">
        <v>0.120219194866378</v>
      </c>
      <c r="NO81" t="n">
        <v>17.3663763487018</v>
      </c>
      <c r="NP81" t="n">
        <v>4.31269762806432</v>
      </c>
      <c r="NQ81" t="n">
        <v>0</v>
      </c>
      <c r="NR81" t="n">
        <v>6.03039534833124</v>
      </c>
      <c r="NS81" t="n">
        <v>3.15771965027275</v>
      </c>
      <c r="NT81" t="n">
        <v>0</v>
      </c>
      <c r="NU81" t="n">
        <v>0</v>
      </c>
      <c r="NV81" t="n">
        <v>0</v>
      </c>
      <c r="NW81" t="n">
        <v>6.02069906492271</v>
      </c>
      <c r="NX81" t="n">
        <v>0</v>
      </c>
      <c r="NY81" t="n">
        <v>3.10984948973122</v>
      </c>
      <c r="NZ81" t="n">
        <v>171.870750540375</v>
      </c>
      <c r="OA81" t="n">
        <v>0.582774254061968</v>
      </c>
      <c r="OB81" t="n">
        <v>0.213958934263869</v>
      </c>
      <c r="OC81" t="n">
        <v>0.167957412443781</v>
      </c>
      <c r="OD81" t="n">
        <v>0</v>
      </c>
      <c r="OE81" t="n">
        <v>0</v>
      </c>
      <c r="OF81" t="n">
        <v>0</v>
      </c>
      <c r="OG81" t="n">
        <v>0</v>
      </c>
      <c r="OH81" t="n">
        <v>46.1244801628472</v>
      </c>
      <c r="OI81" t="n">
        <v>5.34749494121403</v>
      </c>
      <c r="OJ81" t="n">
        <v>19.4068615361538</v>
      </c>
      <c r="OK81" t="n">
        <v>15.6414782878167</v>
      </c>
      <c r="OL81" t="n">
        <v>0</v>
      </c>
      <c r="OM81" t="n">
        <v>0</v>
      </c>
      <c r="ON81" t="n">
        <v>0</v>
      </c>
      <c r="OO81" t="n">
        <v>0</v>
      </c>
      <c r="OP81" t="n">
        <v>4.46350736026432</v>
      </c>
      <c r="OQ81" t="n">
        <v>0.787246051174956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0.184082795712614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0.0212389851673573</v>
      </c>
      <c r="PJ81" t="n">
        <v>0</v>
      </c>
      <c r="PK81" t="n">
        <v>0</v>
      </c>
      <c r="PL81" t="n">
        <v>0.344446049680835</v>
      </c>
      <c r="PM81" t="n">
        <v>0</v>
      </c>
      <c r="PN81" t="n">
        <v>0</v>
      </c>
      <c r="PO81" t="n">
        <v>0</v>
      </c>
      <c r="PP81" t="n">
        <v>0</v>
      </c>
      <c r="PQ81" t="n">
        <v>2.01114395645833</v>
      </c>
      <c r="PR81" t="n">
        <v>0</v>
      </c>
      <c r="PS81" t="n">
        <v>0</v>
      </c>
      <c r="PT81" t="n">
        <v>0</v>
      </c>
      <c r="PU81" t="n">
        <v>7.6688147494586</v>
      </c>
      <c r="PV81" t="n">
        <v>0</v>
      </c>
      <c r="PW81" t="n">
        <v>3.32127356009293</v>
      </c>
      <c r="PX81" t="n">
        <v>67.698883835058</v>
      </c>
      <c r="PY81" t="n">
        <v>0.913735094349285</v>
      </c>
      <c r="PZ81" t="n">
        <v>0.094917183788893</v>
      </c>
      <c r="QA81" t="n">
        <v>0.0398168552713885</v>
      </c>
      <c r="QB81" t="n">
        <v>0</v>
      </c>
      <c r="QC81" t="n">
        <v>0</v>
      </c>
      <c r="QD81" t="n">
        <v>0</v>
      </c>
      <c r="QE81" t="n">
        <v>0</v>
      </c>
      <c r="QF81" t="n">
        <v>32.1289422682296</v>
      </c>
      <c r="QG81" t="n">
        <v>8.25801700686536</v>
      </c>
      <c r="QH81" t="n">
        <v>29.31933879079</v>
      </c>
      <c r="QI81" t="n">
        <v>15.1297040122686</v>
      </c>
    </row>
    <row r="82">
      <c r="A82" t="s">
        <v>81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0.0924811806889802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0.0357816303688106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0.0856596237766032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7.15861288879813</v>
      </c>
      <c r="AG82" t="n">
        <v>0</v>
      </c>
      <c r="AH82" t="n">
        <v>0.11207029126649</v>
      </c>
      <c r="AI82" t="n">
        <v>0.180694869146049</v>
      </c>
      <c r="AJ82" t="n">
        <v>0</v>
      </c>
      <c r="AK82" t="n">
        <v>0</v>
      </c>
      <c r="AL82" t="n">
        <v>0.137379067590679</v>
      </c>
      <c r="AM82" t="n">
        <v>0.0441790399684864</v>
      </c>
      <c r="AN82" t="n">
        <v>0.000947407454717619</v>
      </c>
      <c r="AO82" t="n">
        <v>1.08935690189869</v>
      </c>
      <c r="AP82" t="n">
        <v>0.146326063719914</v>
      </c>
      <c r="AQ82" t="n">
        <v>0.0898147708625693</v>
      </c>
      <c r="AR82" t="n">
        <v>15.7791816149359</v>
      </c>
      <c r="AS82" t="n">
        <v>2.7921429103277</v>
      </c>
      <c r="AT82" t="n">
        <v>1.16131772904195</v>
      </c>
      <c r="AU82" t="n">
        <v>40.0385991855501</v>
      </c>
      <c r="AV82" t="n">
        <v>12.4852593415502</v>
      </c>
      <c r="AW82" t="n">
        <v>0.804956195377058</v>
      </c>
      <c r="AX82" t="n">
        <v>3.15211035526738</v>
      </c>
      <c r="AY82" t="n">
        <v>2.5716525188684</v>
      </c>
      <c r="AZ82" t="n">
        <v>0</v>
      </c>
      <c r="BA82" t="n">
        <v>0</v>
      </c>
      <c r="BB82" t="n">
        <v>0</v>
      </c>
      <c r="BC82" t="n">
        <v>0</v>
      </c>
      <c r="BD82" t="n">
        <v>0.0222469086630985</v>
      </c>
      <c r="BE82" t="n">
        <v>0.00943922196583329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0.0296567117990904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0.0241971962458112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1.73125223525538</v>
      </c>
      <c r="CE82" t="n">
        <v>0</v>
      </c>
      <c r="CF82" t="n">
        <v>0.0720115679925262</v>
      </c>
      <c r="CG82" t="n">
        <v>0.348508558927236</v>
      </c>
      <c r="CH82" t="n">
        <v>0</v>
      </c>
      <c r="CI82" t="n">
        <v>0</v>
      </c>
      <c r="CJ82" t="n">
        <v>0.0597191388726002</v>
      </c>
      <c r="CK82" t="n">
        <v>0.0259123477790346</v>
      </c>
      <c r="CL82" t="n">
        <v>0.00025737728050229</v>
      </c>
      <c r="CM82" t="n">
        <v>0.318745378994379</v>
      </c>
      <c r="CN82" t="n">
        <v>0.0596654345514097</v>
      </c>
      <c r="CO82" t="n">
        <v>0.0500688473602193</v>
      </c>
      <c r="CP82" t="n">
        <v>6.06601789870431</v>
      </c>
      <c r="CQ82" t="n">
        <v>0.55490880651361</v>
      </c>
      <c r="CR82" t="n">
        <v>0</v>
      </c>
      <c r="CS82" t="n">
        <v>7.37970793526616</v>
      </c>
      <c r="CT82" t="n">
        <v>6.2728126853035</v>
      </c>
      <c r="CU82" t="n">
        <v>0.906118024455316</v>
      </c>
      <c r="CV82" t="n">
        <v>2.37983368987278</v>
      </c>
      <c r="CW82" t="n">
        <v>1.35869424786749</v>
      </c>
      <c r="CX82" t="n">
        <v>0</v>
      </c>
      <c r="CY82" t="n">
        <v>0</v>
      </c>
      <c r="CZ82" t="n">
        <v>0</v>
      </c>
      <c r="DA82" t="n">
        <v>0</v>
      </c>
      <c r="DB82" t="n">
        <v>0.195204767776467</v>
      </c>
      <c r="DC82" t="n">
        <v>0.348466741082196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0.00246832890015141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0.00436573887183706</v>
      </c>
      <c r="EE82" t="n">
        <v>0.150422874466438</v>
      </c>
      <c r="EF82" t="n">
        <v>0</v>
      </c>
      <c r="EG82" t="n">
        <v>0</v>
      </c>
      <c r="EH82" t="n">
        <v>0.0128066289271254</v>
      </c>
      <c r="EI82" t="n">
        <v>0.00276343113324231</v>
      </c>
      <c r="EJ82" t="n">
        <v>0.0000192212374253798</v>
      </c>
      <c r="EK82" t="n">
        <v>0.120713650353439</v>
      </c>
      <c r="EL82" t="n">
        <v>0.00805302697865953</v>
      </c>
      <c r="EM82" t="n">
        <v>0.0086691186345318</v>
      </c>
      <c r="EN82" t="n">
        <v>0</v>
      </c>
      <c r="EO82" t="n">
        <v>0.0599644960742066</v>
      </c>
      <c r="EP82" t="n">
        <v>0</v>
      </c>
      <c r="EQ82" t="n">
        <v>0</v>
      </c>
      <c r="ER82" t="n">
        <v>1.5960300015084</v>
      </c>
      <c r="ES82" t="n">
        <v>0.124967125665803</v>
      </c>
      <c r="ET82" t="n">
        <v>0.63544463279695</v>
      </c>
      <c r="EU82" t="n">
        <v>0.351343877264607</v>
      </c>
      <c r="EV82" t="n">
        <v>0</v>
      </c>
      <c r="EW82" t="n">
        <v>0</v>
      </c>
      <c r="EX82" t="n">
        <v>0</v>
      </c>
      <c r="EY82" t="n">
        <v>0.00865730605429632</v>
      </c>
      <c r="EZ82" t="n">
        <v>0.499859675198567</v>
      </c>
      <c r="FA82" t="n">
        <v>0.0543260560868409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0.00750542442279049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0.0212614761404882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0.0484074796941049</v>
      </c>
      <c r="GC82" t="n">
        <v>0.201657856566743</v>
      </c>
      <c r="GD82" t="n">
        <v>0</v>
      </c>
      <c r="GE82" t="n">
        <v>0</v>
      </c>
      <c r="GF82" t="n">
        <v>0.0316848771932334</v>
      </c>
      <c r="GG82" t="n">
        <v>0.0134221350586989</v>
      </c>
      <c r="GH82" t="n">
        <v>0.0000692659664525512</v>
      </c>
      <c r="GI82" t="n">
        <v>0.160529167676388</v>
      </c>
      <c r="GJ82" t="n">
        <v>0.0412958870543266</v>
      </c>
      <c r="GK82" t="n">
        <v>0</v>
      </c>
      <c r="GL82" t="n">
        <v>3.4290583175089</v>
      </c>
      <c r="GM82" t="n">
        <v>0.298776064010121</v>
      </c>
      <c r="GN82" t="n">
        <v>0</v>
      </c>
      <c r="GO82" t="n">
        <v>3.59421982393603</v>
      </c>
      <c r="GP82" t="n">
        <v>3.27321615845165</v>
      </c>
      <c r="GQ82" t="n">
        <v>0.393249659933711</v>
      </c>
      <c r="GR82" t="n">
        <v>1.59154107380363</v>
      </c>
      <c r="GS82" t="n">
        <v>1.05706675812041</v>
      </c>
      <c r="GT82" t="n">
        <v>0</v>
      </c>
      <c r="GU82" t="n">
        <v>0</v>
      </c>
      <c r="GV82" t="n">
        <v>0</v>
      </c>
      <c r="GW82" t="n">
        <v>0.067856780812989</v>
      </c>
      <c r="GX82" t="n">
        <v>0</v>
      </c>
      <c r="GY82" t="n">
        <v>0.0233543111892148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0.028629560678846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0.0577861876475062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1.75873411032254</v>
      </c>
      <c r="HY82" t="n">
        <v>0</v>
      </c>
      <c r="HZ82" t="n">
        <v>0.10529482810067</v>
      </c>
      <c r="IA82" t="n">
        <v>1.09018517957732</v>
      </c>
      <c r="IB82" t="n">
        <v>0</v>
      </c>
      <c r="IC82" t="n">
        <v>0</v>
      </c>
      <c r="ID82" t="n">
        <v>0.107990532327193</v>
      </c>
      <c r="IE82" t="n">
        <v>0.0719395802904544</v>
      </c>
      <c r="IF82" t="n">
        <v>0.000308389594974798</v>
      </c>
      <c r="IG82" t="n">
        <v>0.558860312809014</v>
      </c>
      <c r="IH82" t="n">
        <v>0.0510004849517842</v>
      </c>
      <c r="II82" t="n">
        <v>0.0287666086156045</v>
      </c>
      <c r="IJ82" t="n">
        <v>2.79092192587004</v>
      </c>
      <c r="IK82" t="n">
        <v>1.90024071714152</v>
      </c>
      <c r="IL82" t="n">
        <v>0.171054253504731</v>
      </c>
      <c r="IM82" t="n">
        <v>13.4939226530213</v>
      </c>
      <c r="IN82" t="n">
        <v>11.825943722753</v>
      </c>
      <c r="IO82" t="n">
        <v>1.18343825847002</v>
      </c>
      <c r="IP82" t="n">
        <v>3.63006579106072</v>
      </c>
      <c r="IQ82" t="n">
        <v>2.85206408576345</v>
      </c>
      <c r="IR82" t="n">
        <v>0</v>
      </c>
      <c r="IS82" t="n">
        <v>0</v>
      </c>
      <c r="IT82" t="n">
        <v>0</v>
      </c>
      <c r="IU82" t="n">
        <v>0</v>
      </c>
      <c r="IV82" t="n">
        <v>3.03856396883144</v>
      </c>
      <c r="IW82" t="n">
        <v>0.149031299946186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0.00672503574825005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0.00298786239835659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0.0176932746314071</v>
      </c>
      <c r="JY82" t="n">
        <v>0.123672151702852</v>
      </c>
      <c r="JZ82" t="n">
        <v>0</v>
      </c>
      <c r="KA82" t="n">
        <v>0</v>
      </c>
      <c r="KB82" t="n">
        <v>0.0352202324988878</v>
      </c>
      <c r="KC82" t="n">
        <v>0.0151774482289866</v>
      </c>
      <c r="KD82" t="n">
        <v>0.0000730167764568531</v>
      </c>
      <c r="KE82" t="n">
        <v>0.15392784069655</v>
      </c>
      <c r="KF82" t="n">
        <v>0.00891990184206775</v>
      </c>
      <c r="KG82" t="n">
        <v>0</v>
      </c>
      <c r="KH82" t="n">
        <v>16.0742602730682</v>
      </c>
      <c r="KI82" t="n">
        <v>0.814560049096746</v>
      </c>
      <c r="KJ82" t="n">
        <v>0.0726492022678986</v>
      </c>
      <c r="KK82" t="n">
        <v>0.78294370676016</v>
      </c>
      <c r="KL82" t="n">
        <v>4.00826915520817</v>
      </c>
      <c r="KM82" t="n">
        <v>0.341399642590839</v>
      </c>
      <c r="KN82" t="n">
        <v>1.58065769541768</v>
      </c>
      <c r="KO82" t="n">
        <v>1.45786568110889</v>
      </c>
      <c r="KP82" t="n">
        <v>0</v>
      </c>
      <c r="KQ82" t="n">
        <v>0</v>
      </c>
      <c r="KR82" t="n">
        <v>0</v>
      </c>
      <c r="KS82" t="n">
        <v>0.198588476117696</v>
      </c>
      <c r="KT82" t="n">
        <v>0.942623672486156</v>
      </c>
      <c r="KU82" t="n">
        <v>0.602530473349131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0.150452163654149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0.17050906521641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10.7008209632195</v>
      </c>
      <c r="LU82" t="n">
        <v>0</v>
      </c>
      <c r="LV82" t="n">
        <v>0.332278729587027</v>
      </c>
      <c r="LW82" t="n">
        <v>1.57233050884219</v>
      </c>
      <c r="LX82" t="n">
        <v>0</v>
      </c>
      <c r="LY82" t="n">
        <v>0</v>
      </c>
      <c r="LZ82" t="n">
        <v>0.194921543945205</v>
      </c>
      <c r="MA82" t="n">
        <v>0.124147891516865</v>
      </c>
      <c r="MB82" t="n">
        <v>0.0032120856875472</v>
      </c>
      <c r="MC82" t="n">
        <v>4.18602173415059</v>
      </c>
      <c r="MD82" t="n">
        <v>0.485856181149747</v>
      </c>
      <c r="ME82" t="n">
        <v>0.135650312710506</v>
      </c>
      <c r="MF82" t="n">
        <v>77.0634715992264</v>
      </c>
      <c r="MG82" t="n">
        <v>5.54404244049713</v>
      </c>
      <c r="MH82" t="n">
        <v>2.45335997952758</v>
      </c>
      <c r="MI82" t="n">
        <v>117.111407019673</v>
      </c>
      <c r="MJ82" t="n">
        <v>28.9176675086344</v>
      </c>
      <c r="MK82" t="n">
        <v>1.79141714039973</v>
      </c>
      <c r="ML82" t="n">
        <v>7.22843391924871</v>
      </c>
      <c r="MM82" t="n">
        <v>4.7432997058669</v>
      </c>
      <c r="MN82" t="n">
        <v>0</v>
      </c>
      <c r="MO82" t="n">
        <v>0</v>
      </c>
      <c r="MP82" t="n">
        <v>0</v>
      </c>
      <c r="MQ82" t="n">
        <v>1.13045068527365</v>
      </c>
      <c r="MR82" t="n">
        <v>0.401573508284965</v>
      </c>
      <c r="MS82" t="n">
        <v>0.0761542872520256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0.00396051259747202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0.00834172022005226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0.989530066464305</v>
      </c>
      <c r="NS82" t="n">
        <v>0</v>
      </c>
      <c r="NT82" t="n">
        <v>0.186368180573852</v>
      </c>
      <c r="NU82" t="n">
        <v>0.181100437894999</v>
      </c>
      <c r="NV82" t="n">
        <v>0</v>
      </c>
      <c r="NW82" t="n">
        <v>0</v>
      </c>
      <c r="NX82" t="n">
        <v>0.0416735608907068</v>
      </c>
      <c r="NY82" t="n">
        <v>0.0222032064068083</v>
      </c>
      <c r="NZ82" t="n">
        <v>0.00017146839496485</v>
      </c>
      <c r="OA82" t="n">
        <v>0.17705203033578</v>
      </c>
      <c r="OB82" t="n">
        <v>0.065002637738241</v>
      </c>
      <c r="OC82" t="n">
        <v>0.0510269639930551</v>
      </c>
      <c r="OD82" t="n">
        <v>2.5318720803404</v>
      </c>
      <c r="OE82" t="n">
        <v>0.655834403550497</v>
      </c>
      <c r="OF82" t="n">
        <v>0.154729417531452</v>
      </c>
      <c r="OG82" t="n">
        <v>1.18076387122675</v>
      </c>
      <c r="OH82" t="n">
        <v>5.12530125536571</v>
      </c>
      <c r="OI82" t="n">
        <v>0.410067510881062</v>
      </c>
      <c r="OJ82" t="n">
        <v>1.48819652775927</v>
      </c>
      <c r="OK82" t="n">
        <v>1.36444876563431</v>
      </c>
      <c r="OL82" t="n">
        <v>0</v>
      </c>
      <c r="OM82" t="n">
        <v>0</v>
      </c>
      <c r="ON82" t="n">
        <v>0</v>
      </c>
      <c r="OO82" t="n">
        <v>0</v>
      </c>
      <c r="OP82" t="n">
        <v>1.33171176893675</v>
      </c>
      <c r="OQ82" t="n">
        <v>0.299361075333102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0.00794631684466275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0.00456833866731655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0.0494460552431443</v>
      </c>
      <c r="PS82" t="n">
        <v>0.504345598112679</v>
      </c>
      <c r="PT82" t="n">
        <v>0</v>
      </c>
      <c r="PU82" t="n">
        <v>0</v>
      </c>
      <c r="PV82" t="n">
        <v>0.0379855235771703</v>
      </c>
      <c r="PW82" t="n">
        <v>0.023712698197041</v>
      </c>
      <c r="PX82" t="n">
        <v>0.0000675403983261381</v>
      </c>
      <c r="PY82" t="n">
        <v>0.277600893512352</v>
      </c>
      <c r="PZ82" t="n">
        <v>0.0288366893123254</v>
      </c>
      <c r="QA82" t="n">
        <v>0.012096716725318</v>
      </c>
      <c r="QB82" t="n">
        <v>2.11706189123319</v>
      </c>
      <c r="QC82" t="n">
        <v>0.145958482086403</v>
      </c>
      <c r="QD82" t="n">
        <v>0</v>
      </c>
      <c r="QE82" t="n">
        <v>1.7828508522596</v>
      </c>
      <c r="QF82" t="n">
        <v>3.57013255346279</v>
      </c>
      <c r="QG82" t="n">
        <v>0.633258098613546</v>
      </c>
      <c r="QH82" t="n">
        <v>2.24832532057623</v>
      </c>
      <c r="QI82" t="n">
        <v>1.31980530126951</v>
      </c>
    </row>
    <row r="83">
      <c r="A83" t="s">
        <v>82</v>
      </c>
      <c r="B83" t="n">
        <v>148.513506110017</v>
      </c>
      <c r="C83" t="n">
        <v>1.80133383821441</v>
      </c>
      <c r="D83" t="n">
        <v>6.64008963740145</v>
      </c>
      <c r="E83" t="n">
        <v>0</v>
      </c>
      <c r="F83" t="n">
        <v>0</v>
      </c>
      <c r="G83" t="n">
        <v>18.0562841141953</v>
      </c>
      <c r="H83" t="n">
        <v>33.9756840370182</v>
      </c>
      <c r="I83" t="n">
        <v>12.8983803134838</v>
      </c>
      <c r="J83" t="n">
        <v>1.74687959510796</v>
      </c>
      <c r="K83" t="n">
        <v>2.11406067647</v>
      </c>
      <c r="L83" t="n">
        <v>0.0513700121859391</v>
      </c>
      <c r="M83" t="n">
        <v>0.96292587818651</v>
      </c>
      <c r="N83" t="n">
        <v>9.99475460850859</v>
      </c>
      <c r="O83" t="n">
        <v>5.29559934894512</v>
      </c>
      <c r="P83" t="n">
        <v>10.3005862311182</v>
      </c>
      <c r="Q83" t="n">
        <v>1.49099288507228</v>
      </c>
      <c r="R83" t="n">
        <v>0</v>
      </c>
      <c r="S83" t="n">
        <v>8.93802719608733</v>
      </c>
      <c r="T83" t="n">
        <v>0</v>
      </c>
      <c r="U83" t="n">
        <v>2.01663695353243</v>
      </c>
      <c r="V83" t="n">
        <v>2.42576154190228</v>
      </c>
      <c r="W83" t="n">
        <v>2.38897458957839</v>
      </c>
      <c r="X83" t="n">
        <v>1.34383597774454</v>
      </c>
      <c r="Y83" t="n">
        <v>5.92876778872588</v>
      </c>
      <c r="Z83" t="n">
        <v>1.77021068825798</v>
      </c>
      <c r="AA83" t="n">
        <v>0</v>
      </c>
      <c r="AB83" t="n">
        <v>40.705001587555</v>
      </c>
      <c r="AC83" t="n">
        <v>32.3260399651201</v>
      </c>
      <c r="AD83" t="n">
        <v>13.6416779708781</v>
      </c>
      <c r="AE83" t="n">
        <v>1.19560851525756</v>
      </c>
      <c r="AF83" t="n">
        <v>3.25207308999259</v>
      </c>
      <c r="AG83" t="n">
        <v>1519.00999267012</v>
      </c>
      <c r="AH83" t="n">
        <v>13.4467105129033</v>
      </c>
      <c r="AI83" t="n">
        <v>0.870616480632102</v>
      </c>
      <c r="AJ83" t="n">
        <v>0</v>
      </c>
      <c r="AK83" t="n">
        <v>649.708649211614</v>
      </c>
      <c r="AL83" t="n">
        <v>0</v>
      </c>
      <c r="AM83" t="n">
        <v>541.537523061913</v>
      </c>
      <c r="AN83" t="n">
        <v>22.5541846148223</v>
      </c>
      <c r="AO83" t="n">
        <v>7.32340773301177</v>
      </c>
      <c r="AP83" t="n">
        <v>0.983704628612158</v>
      </c>
      <c r="AQ83" t="n">
        <v>0.603796778032975</v>
      </c>
      <c r="AR83" t="n">
        <v>41.5859527545189</v>
      </c>
      <c r="AS83" t="n">
        <v>21.1454436845056</v>
      </c>
      <c r="AT83" t="n">
        <v>4.79588259926665</v>
      </c>
      <c r="AU83" t="n">
        <v>180.860983192156</v>
      </c>
      <c r="AV83" t="n">
        <v>944.365575958559</v>
      </c>
      <c r="AW83" t="n">
        <v>90.8997966301161</v>
      </c>
      <c r="AX83" t="n">
        <v>368.486464429017</v>
      </c>
      <c r="AY83" t="n">
        <v>299.540744354433</v>
      </c>
      <c r="AZ83" t="n">
        <v>96.2757321932063</v>
      </c>
      <c r="BA83" t="n">
        <v>10.8135631594304</v>
      </c>
      <c r="BB83" t="n">
        <v>3.09794422397461</v>
      </c>
      <c r="BC83" t="n">
        <v>0</v>
      </c>
      <c r="BD83" t="n">
        <v>5.01088736348298</v>
      </c>
      <c r="BE83" t="n">
        <v>1.84294007020985</v>
      </c>
      <c r="BF83" t="n">
        <v>11.3513802394881</v>
      </c>
      <c r="BG83" t="n">
        <v>2.8572997700469</v>
      </c>
      <c r="BH83" t="n">
        <v>0.853815863717533</v>
      </c>
      <c r="BI83" t="n">
        <v>0.624723526363524</v>
      </c>
      <c r="BJ83" t="n">
        <v>0.0360809528149386</v>
      </c>
      <c r="BK83" t="n">
        <v>0.124557712660449</v>
      </c>
      <c r="BL83" t="n">
        <v>3.80889152289361</v>
      </c>
      <c r="BM83" t="n">
        <v>2.91634874219407</v>
      </c>
      <c r="BN83" t="n">
        <v>1.01052336736582</v>
      </c>
      <c r="BO83" t="n">
        <v>0.453307336732516</v>
      </c>
      <c r="BP83" t="n">
        <v>0</v>
      </c>
      <c r="BQ83" t="n">
        <v>7.40806089254803</v>
      </c>
      <c r="BR83" t="n">
        <v>0.622581663065508</v>
      </c>
      <c r="BS83" t="n">
        <v>0.515907265586294</v>
      </c>
      <c r="BT83" t="n">
        <v>0.650868001951945</v>
      </c>
      <c r="BU83" t="n">
        <v>1.41158387071114</v>
      </c>
      <c r="BV83" t="n">
        <v>0.150390088855933</v>
      </c>
      <c r="BW83" t="n">
        <v>1.67476287374062</v>
      </c>
      <c r="BX83" t="n">
        <v>0.829070761314034</v>
      </c>
      <c r="BY83" t="n">
        <v>0</v>
      </c>
      <c r="BZ83" t="n">
        <v>14.7078465557284</v>
      </c>
      <c r="CA83" t="n">
        <v>3.50420754909325</v>
      </c>
      <c r="CB83" t="n">
        <v>13.4669567662488</v>
      </c>
      <c r="CC83" t="n">
        <v>0.553487312727253</v>
      </c>
      <c r="CD83" t="n">
        <v>0.786487395494408</v>
      </c>
      <c r="CE83" t="n">
        <v>5541.72497352399</v>
      </c>
      <c r="CF83" t="n">
        <v>8.64028010842948</v>
      </c>
      <c r="CG83" t="n">
        <v>1.67916940020115</v>
      </c>
      <c r="CH83" t="n">
        <v>0</v>
      </c>
      <c r="CI83" t="n">
        <v>434.528037895745</v>
      </c>
      <c r="CJ83" t="n">
        <v>0</v>
      </c>
      <c r="CK83" t="n">
        <v>317.62819298443</v>
      </c>
      <c r="CL83" t="n">
        <v>6.12717861908713</v>
      </c>
      <c r="CM83" t="n">
        <v>2.1428260740999</v>
      </c>
      <c r="CN83" t="n">
        <v>0.401112164465268</v>
      </c>
      <c r="CO83" t="n">
        <v>0.336597292690131</v>
      </c>
      <c r="CP83" t="n">
        <v>15.9869592669372</v>
      </c>
      <c r="CQ83" t="n">
        <v>4.20243278908408</v>
      </c>
      <c r="CR83" t="n">
        <v>0</v>
      </c>
      <c r="CS83" t="n">
        <v>33.3353628746553</v>
      </c>
      <c r="CT83" t="n">
        <v>474.465784200627</v>
      </c>
      <c r="CU83" t="n">
        <v>102.323511041851</v>
      </c>
      <c r="CV83" t="n">
        <v>278.206155074764</v>
      </c>
      <c r="CW83" t="n">
        <v>158.257884131018</v>
      </c>
      <c r="CX83" t="n">
        <v>72.1324358594633</v>
      </c>
      <c r="CY83" t="n">
        <v>1.95704847273597</v>
      </c>
      <c r="CZ83" t="n">
        <v>0</v>
      </c>
      <c r="DA83" t="n">
        <v>0</v>
      </c>
      <c r="DB83" t="n">
        <v>43.9678662305657</v>
      </c>
      <c r="DC83" t="n">
        <v>68.0356201602603</v>
      </c>
      <c r="DD83" t="n">
        <v>1.71276304184378</v>
      </c>
      <c r="DE83" t="n">
        <v>0.336213818230879</v>
      </c>
      <c r="DF83" t="n">
        <v>0</v>
      </c>
      <c r="DG83" t="n">
        <v>0.0352894619659663</v>
      </c>
      <c r="DH83" t="n">
        <v>0</v>
      </c>
      <c r="DI83" t="n">
        <v>0</v>
      </c>
      <c r="DJ83" t="n">
        <v>0.215909722454129</v>
      </c>
      <c r="DK83" t="n">
        <v>0</v>
      </c>
      <c r="DL83" t="n">
        <v>0.304868248319372</v>
      </c>
      <c r="DM83" t="n">
        <v>0</v>
      </c>
      <c r="DN83" t="n">
        <v>0</v>
      </c>
      <c r="DO83" t="n">
        <v>0</v>
      </c>
      <c r="DP83" t="n">
        <v>0</v>
      </c>
      <c r="DQ83" t="n">
        <v>0.107328339936678</v>
      </c>
      <c r="DR83" t="n">
        <v>0</v>
      </c>
      <c r="DS83" t="n">
        <v>0.12202914333519</v>
      </c>
      <c r="DT83" t="n">
        <v>0.05265430987564</v>
      </c>
      <c r="DU83" t="n">
        <v>0.170840685844758</v>
      </c>
      <c r="DV83" t="n">
        <v>0</v>
      </c>
      <c r="DW83" t="n">
        <v>0</v>
      </c>
      <c r="DX83" t="n">
        <v>7.9323199810109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0.523821488470381</v>
      </c>
      <c r="EE83" t="n">
        <v>0.724761218696717</v>
      </c>
      <c r="EF83" t="n">
        <v>0</v>
      </c>
      <c r="EG83" t="n">
        <v>67.070169408428</v>
      </c>
      <c r="EH83" t="n">
        <v>0</v>
      </c>
      <c r="EI83" t="n">
        <v>33.8735665626889</v>
      </c>
      <c r="EJ83" t="n">
        <v>0.457584891546543</v>
      </c>
      <c r="EK83" t="n">
        <v>0.811520337308763</v>
      </c>
      <c r="EL83" t="n">
        <v>0.0541379964160673</v>
      </c>
      <c r="EM83" t="n">
        <v>0.0582797890552475</v>
      </c>
      <c r="EN83" t="n">
        <v>0</v>
      </c>
      <c r="EO83" t="n">
        <v>0.454122842393507</v>
      </c>
      <c r="EP83" t="n">
        <v>0</v>
      </c>
      <c r="EQ83" t="n">
        <v>0</v>
      </c>
      <c r="ER83" t="n">
        <v>120.721224156365</v>
      </c>
      <c r="ES83" t="n">
        <v>14.1119310264462</v>
      </c>
      <c r="ET83" t="n">
        <v>74.2844379443947</v>
      </c>
      <c r="EU83" t="n">
        <v>40.9238051206555</v>
      </c>
      <c r="EV83" t="n">
        <v>65.1292271845913</v>
      </c>
      <c r="EW83" t="n">
        <v>0.403761729154025</v>
      </c>
      <c r="EX83" t="n">
        <v>0.231847100365175</v>
      </c>
      <c r="EY83" t="n">
        <v>2.37156653700156</v>
      </c>
      <c r="EZ83" t="n">
        <v>112.588250704777</v>
      </c>
      <c r="FA83" t="n">
        <v>10.6067709797805</v>
      </c>
      <c r="FB83" t="n">
        <v>13.324090427576</v>
      </c>
      <c r="FC83" t="n">
        <v>2.3924168603012</v>
      </c>
      <c r="FD83" t="n">
        <v>0.0475254343002262</v>
      </c>
      <c r="FE83" t="n">
        <v>0.957194617870856</v>
      </c>
      <c r="FF83" t="n">
        <v>0</v>
      </c>
      <c r="FG83" t="n">
        <v>0</v>
      </c>
      <c r="FH83" t="n">
        <v>0.325892946810477</v>
      </c>
      <c r="FI83" t="n">
        <v>2.17519537854698</v>
      </c>
      <c r="FJ83" t="n">
        <v>0</v>
      </c>
      <c r="FK83" t="n">
        <v>4.52340551375143</v>
      </c>
      <c r="FL83" t="n">
        <v>0</v>
      </c>
      <c r="FM83" t="n">
        <v>1.87480802069751</v>
      </c>
      <c r="FN83" t="n">
        <v>0</v>
      </c>
      <c r="FO83" t="n">
        <v>0.640113654081362</v>
      </c>
      <c r="FP83" t="n">
        <v>0</v>
      </c>
      <c r="FQ83" t="n">
        <v>0.228449757106723</v>
      </c>
      <c r="FR83" t="n">
        <v>0.537847011804743</v>
      </c>
      <c r="FS83" t="n">
        <v>1.47157259540662</v>
      </c>
      <c r="FT83" t="n">
        <v>0.837128100978965</v>
      </c>
      <c r="FU83" t="n">
        <v>0</v>
      </c>
      <c r="FV83" t="n">
        <v>9.33649975451937</v>
      </c>
      <c r="FW83" t="n">
        <v>4.04789429904974</v>
      </c>
      <c r="FX83" t="n">
        <v>0</v>
      </c>
      <c r="FY83" t="n">
        <v>0</v>
      </c>
      <c r="FZ83" t="n">
        <v>0</v>
      </c>
      <c r="GA83" t="n">
        <v>118.513684632896</v>
      </c>
      <c r="GB83" t="n">
        <v>5.80815271156972</v>
      </c>
      <c r="GC83" t="n">
        <v>0.971619472128157</v>
      </c>
      <c r="GD83" t="n">
        <v>0</v>
      </c>
      <c r="GE83" t="n">
        <v>259.121422588264</v>
      </c>
      <c r="GF83" t="n">
        <v>0</v>
      </c>
      <c r="GG83" t="n">
        <v>164.525752009892</v>
      </c>
      <c r="GH83" t="n">
        <v>1.64896042047776</v>
      </c>
      <c r="GI83" t="n">
        <v>1.07918768025994</v>
      </c>
      <c r="GJ83" t="n">
        <v>0.277619408362841</v>
      </c>
      <c r="GK83" t="n">
        <v>0</v>
      </c>
      <c r="GL83" t="n">
        <v>9.03726572545664</v>
      </c>
      <c r="GM83" t="n">
        <v>2.26268949645661</v>
      </c>
      <c r="GN83" t="n">
        <v>0</v>
      </c>
      <c r="GO83" t="n">
        <v>16.2356861725675</v>
      </c>
      <c r="GP83" t="n">
        <v>247.580973542618</v>
      </c>
      <c r="GQ83" t="n">
        <v>44.4077756257188</v>
      </c>
      <c r="GR83" t="n">
        <v>186.053556881169</v>
      </c>
      <c r="GS83" t="n">
        <v>123.12494057286</v>
      </c>
      <c r="GT83" t="n">
        <v>101.617312909661</v>
      </c>
      <c r="GU83" t="n">
        <v>32.0333923468384</v>
      </c>
      <c r="GV83" t="n">
        <v>0</v>
      </c>
      <c r="GW83" t="n">
        <v>18.5885620394432</v>
      </c>
      <c r="GX83" t="n">
        <v>0</v>
      </c>
      <c r="GY83" t="n">
        <v>4.55976096955302</v>
      </c>
      <c r="GZ83" t="n">
        <v>26.6250751068122</v>
      </c>
      <c r="HA83" t="n">
        <v>4.21936389213215</v>
      </c>
      <c r="HB83" t="n">
        <v>2.96283565073676</v>
      </c>
      <c r="HC83" t="n">
        <v>5.0619576747581</v>
      </c>
      <c r="HD83" t="n">
        <v>0.790803850247051</v>
      </c>
      <c r="HE83" t="n">
        <v>1.79428189159731</v>
      </c>
      <c r="HF83" t="n">
        <v>5.5776207735855</v>
      </c>
      <c r="HG83" t="n">
        <v>7.90683256110255</v>
      </c>
      <c r="HH83" t="n">
        <v>6.23184509524615</v>
      </c>
      <c r="HI83" t="n">
        <v>3.95467088653957</v>
      </c>
      <c r="HJ83" t="n">
        <v>0</v>
      </c>
      <c r="HK83" t="n">
        <v>7.15148497488838</v>
      </c>
      <c r="HL83" t="n">
        <v>3.21347868654356</v>
      </c>
      <c r="HM83" t="n">
        <v>5.39389890303557</v>
      </c>
      <c r="HN83" t="n">
        <v>0.972417678163029</v>
      </c>
      <c r="HO83" t="n">
        <v>4.20626181607848</v>
      </c>
      <c r="HP83" t="n">
        <v>4.84262033485921</v>
      </c>
      <c r="HQ83" t="n">
        <v>3.99956096995351</v>
      </c>
      <c r="HR83" t="n">
        <v>7.15477731894731</v>
      </c>
      <c r="HS83" t="n">
        <v>0.598992723209812</v>
      </c>
      <c r="HT83" t="n">
        <v>39.7754909768252</v>
      </c>
      <c r="HU83" t="n">
        <v>24.1418099303836</v>
      </c>
      <c r="HV83" t="n">
        <v>18.7434771857154</v>
      </c>
      <c r="HW83" t="n">
        <v>0.647530236528019</v>
      </c>
      <c r="HX83" t="n">
        <v>0.798972086000344</v>
      </c>
      <c r="HY83" t="n">
        <v>2648.19735759517</v>
      </c>
      <c r="HZ83" t="n">
        <v>12.6337591878731</v>
      </c>
      <c r="IA83" t="n">
        <v>5.25268475395245</v>
      </c>
      <c r="IB83" t="n">
        <v>0</v>
      </c>
      <c r="IC83" t="n">
        <v>798.699491139848</v>
      </c>
      <c r="ID83" t="n">
        <v>0</v>
      </c>
      <c r="IE83" t="n">
        <v>881.820477502354</v>
      </c>
      <c r="IF83" t="n">
        <v>7.34158869419601</v>
      </c>
      <c r="IG83" t="n">
        <v>3.7570441141608</v>
      </c>
      <c r="IH83" t="n">
        <v>0.342860402536114</v>
      </c>
      <c r="II83" t="n">
        <v>0.193388965202786</v>
      </c>
      <c r="IJ83" t="n">
        <v>7.35546051646445</v>
      </c>
      <c r="IK83" t="n">
        <v>14.3908941489692</v>
      </c>
      <c r="IL83" t="n">
        <v>0.706401097131834</v>
      </c>
      <c r="IM83" t="n">
        <v>60.9542833113182</v>
      </c>
      <c r="IN83" t="n">
        <v>894.495969164586</v>
      </c>
      <c r="IO83" t="n">
        <v>133.639939212883</v>
      </c>
      <c r="IP83" t="n">
        <v>424.360177224578</v>
      </c>
      <c r="IQ83" t="n">
        <v>332.202501281959</v>
      </c>
      <c r="IR83" t="n">
        <v>51.2353386502781</v>
      </c>
      <c r="IS83" t="n">
        <v>0.760935870490914</v>
      </c>
      <c r="IT83" t="n">
        <v>0</v>
      </c>
      <c r="IU83" t="n">
        <v>0</v>
      </c>
      <c r="IV83" t="n">
        <v>684.40528188115</v>
      </c>
      <c r="IW83" t="n">
        <v>29.097287401488</v>
      </c>
      <c r="IX83" t="n">
        <v>7.76984413855522</v>
      </c>
      <c r="IY83" t="n">
        <v>1.18198659592885</v>
      </c>
      <c r="IZ83" t="n">
        <v>0.584123684767797</v>
      </c>
      <c r="JA83" t="n">
        <v>0.324119292755675</v>
      </c>
      <c r="JB83" t="n">
        <v>0.0756414662598172</v>
      </c>
      <c r="JC83" t="n">
        <v>0</v>
      </c>
      <c r="JD83" t="n">
        <v>0.287611021014837</v>
      </c>
      <c r="JE83" t="n">
        <v>0.345037377922604</v>
      </c>
      <c r="JF83" t="n">
        <v>1.39425900725307</v>
      </c>
      <c r="JG83" t="n">
        <v>0</v>
      </c>
      <c r="JH83" t="n">
        <v>0</v>
      </c>
      <c r="JI83" t="n">
        <v>1.67987181671053</v>
      </c>
      <c r="JJ83" t="n">
        <v>0.910604775861298</v>
      </c>
      <c r="JK83" t="n">
        <v>0.476486326910901</v>
      </c>
      <c r="JL83" t="n">
        <v>0</v>
      </c>
      <c r="JM83" t="n">
        <v>3.16619636407418</v>
      </c>
      <c r="JN83" t="n">
        <v>0.479525340135733</v>
      </c>
      <c r="JO83" t="n">
        <v>0.206799207882585</v>
      </c>
      <c r="JP83" t="n">
        <v>1.01867721658957</v>
      </c>
      <c r="JQ83" t="n">
        <v>1.51856961488468</v>
      </c>
      <c r="JR83" t="n">
        <v>11.7452718372054</v>
      </c>
      <c r="JS83" t="n">
        <v>13.7450898358185</v>
      </c>
      <c r="JT83" t="n">
        <v>7.49029709931404</v>
      </c>
      <c r="JU83" t="n">
        <v>0</v>
      </c>
      <c r="JV83" t="n">
        <v>0</v>
      </c>
      <c r="JW83" t="n">
        <v>773.65522787193</v>
      </c>
      <c r="JX83" t="n">
        <v>2.12292070722016</v>
      </c>
      <c r="JY83" t="n">
        <v>0.595872002213356</v>
      </c>
      <c r="JZ83" t="n">
        <v>0</v>
      </c>
      <c r="KA83" t="n">
        <v>270.92331519905</v>
      </c>
      <c r="KB83" t="n">
        <v>0</v>
      </c>
      <c r="KC83" t="n">
        <v>186.042017350053</v>
      </c>
      <c r="KD83" t="n">
        <v>1.73825300612388</v>
      </c>
      <c r="KE83" t="n">
        <v>1.03480901155364</v>
      </c>
      <c r="KF83" t="n">
        <v>0.059965726581723</v>
      </c>
      <c r="KG83" t="n">
        <v>0</v>
      </c>
      <c r="KH83" t="n">
        <v>42.3636310546623</v>
      </c>
      <c r="KI83" t="n">
        <v>6.16882237012785</v>
      </c>
      <c r="KJ83" t="n">
        <v>0.300018708312195</v>
      </c>
      <c r="KK83" t="n">
        <v>3.53668638436926</v>
      </c>
      <c r="KL83" t="n">
        <v>303.179237675741</v>
      </c>
      <c r="KM83" t="n">
        <v>38.5526047992773</v>
      </c>
      <c r="KN83" t="n">
        <v>184.781273499408</v>
      </c>
      <c r="KO83" t="n">
        <v>169.809166706665</v>
      </c>
      <c r="KP83" t="n">
        <v>67.1953493972889</v>
      </c>
      <c r="KQ83" t="n">
        <v>0</v>
      </c>
      <c r="KR83" t="n">
        <v>0</v>
      </c>
      <c r="KS83" t="n">
        <v>54.4009627984838</v>
      </c>
      <c r="KT83" t="n">
        <v>212.316287197941</v>
      </c>
      <c r="KU83" t="n">
        <v>117.639733113278</v>
      </c>
      <c r="KV83" t="n">
        <v>43.1414516505161</v>
      </c>
      <c r="KW83" t="n">
        <v>8.96297854727997</v>
      </c>
      <c r="KX83" t="n">
        <v>2.78388424119</v>
      </c>
      <c r="KY83" t="n">
        <v>1.54047910604092</v>
      </c>
      <c r="KZ83" t="n">
        <v>0.140896723608412</v>
      </c>
      <c r="LA83" t="n">
        <v>0.253350972504655</v>
      </c>
      <c r="LB83" t="n">
        <v>14.487617924676</v>
      </c>
      <c r="LC83" t="n">
        <v>7.37350484763082</v>
      </c>
      <c r="LD83" t="n">
        <v>12.6264674874777</v>
      </c>
      <c r="LE83" t="n">
        <v>7.81052268522941</v>
      </c>
      <c r="LF83" t="n">
        <v>21.8571600147191</v>
      </c>
      <c r="LG83" t="n">
        <v>37.5820083263485</v>
      </c>
      <c r="LH83" t="n">
        <v>0.681112354979135</v>
      </c>
      <c r="LI83" t="n">
        <v>7.28936678950376</v>
      </c>
      <c r="LJ83" t="n">
        <v>8.48638244335055</v>
      </c>
      <c r="LK83" t="n">
        <v>11.6167691279869</v>
      </c>
      <c r="LL83" t="n">
        <v>2.78540274965158</v>
      </c>
      <c r="LM83" t="n">
        <v>11.8014603493616</v>
      </c>
      <c r="LN83" t="n">
        <v>20.4591598902237</v>
      </c>
      <c r="LO83" t="n">
        <v>3.55283457332488</v>
      </c>
      <c r="LP83" t="n">
        <v>129.411841812633</v>
      </c>
      <c r="LQ83" t="n">
        <v>70.3175868465294</v>
      </c>
      <c r="LR83" t="n">
        <v>58.9749240279333</v>
      </c>
      <c r="LS83" t="n">
        <v>2.09665744793184</v>
      </c>
      <c r="LT83" t="n">
        <v>4.86125628468749</v>
      </c>
      <c r="LU83" t="n">
        <v>6591.07895802285</v>
      </c>
      <c r="LV83" t="n">
        <v>39.8683347375934</v>
      </c>
      <c r="LW83" t="n">
        <v>7.57573726618791</v>
      </c>
      <c r="LX83" t="n">
        <v>0</v>
      </c>
      <c r="LY83" t="n">
        <v>1523.70498714753</v>
      </c>
      <c r="LZ83" t="n">
        <v>0</v>
      </c>
      <c r="MA83" t="n">
        <v>1521.77914489221</v>
      </c>
      <c r="MB83" t="n">
        <v>76.4675992729666</v>
      </c>
      <c r="MC83" t="n">
        <v>28.1413225408516</v>
      </c>
      <c r="MD83" t="n">
        <v>3.26626003656919</v>
      </c>
      <c r="ME83" t="n">
        <v>0.911934874043123</v>
      </c>
      <c r="MF83" t="n">
        <v>203.100386777421</v>
      </c>
      <c r="MG83" t="n">
        <v>41.9861163898242</v>
      </c>
      <c r="MH83" t="n">
        <v>10.1316169910366</v>
      </c>
      <c r="MI83" t="n">
        <v>529.011619972933</v>
      </c>
      <c r="MJ83" t="n">
        <v>2187.28734302599</v>
      </c>
      <c r="MK83" t="n">
        <v>202.296043781317</v>
      </c>
      <c r="ML83" t="n">
        <v>845.014849753509</v>
      </c>
      <c r="MM83" t="n">
        <v>552.489698420351</v>
      </c>
      <c r="MN83" t="n">
        <v>92.322324957533</v>
      </c>
      <c r="MO83" t="n">
        <v>21.5385363579842</v>
      </c>
      <c r="MP83" t="n">
        <v>0</v>
      </c>
      <c r="MQ83" t="n">
        <v>309.673586692135</v>
      </c>
      <c r="MR83" t="n">
        <v>90.4503024958434</v>
      </c>
      <c r="MS83" t="n">
        <v>14.8685758215073</v>
      </c>
      <c r="MT83" t="n">
        <v>10.0904734661163</v>
      </c>
      <c r="MU83" t="n">
        <v>4.00666453377169</v>
      </c>
      <c r="MV83" t="n">
        <v>0.448403036119098</v>
      </c>
      <c r="MW83" t="n">
        <v>0.100144160151698</v>
      </c>
      <c r="MX83" t="n">
        <v>0</v>
      </c>
      <c r="MY83" t="n">
        <v>0</v>
      </c>
      <c r="MZ83" t="n">
        <v>5.81923499047455</v>
      </c>
      <c r="NA83" t="n">
        <v>0</v>
      </c>
      <c r="NB83" t="n">
        <v>0.886398537552894</v>
      </c>
      <c r="NC83" t="n">
        <v>6.60203273688652</v>
      </c>
      <c r="ND83" t="n">
        <v>0</v>
      </c>
      <c r="NE83" t="n">
        <v>0.989311245512934</v>
      </c>
      <c r="NF83" t="n">
        <v>0.550325179982685</v>
      </c>
      <c r="NG83" t="n">
        <v>0.846649283489285</v>
      </c>
      <c r="NH83" t="n">
        <v>0</v>
      </c>
      <c r="NI83" t="n">
        <v>2.42810311068305</v>
      </c>
      <c r="NJ83" t="n">
        <v>0.420912163210178</v>
      </c>
      <c r="NK83" t="n">
        <v>0.577356284825495</v>
      </c>
      <c r="NL83" t="n">
        <v>2.64534837370431</v>
      </c>
      <c r="NM83" t="n">
        <v>1.51580892550042</v>
      </c>
      <c r="NN83" t="n">
        <v>7.68964751837438</v>
      </c>
      <c r="NO83" t="n">
        <v>6.68879542578824</v>
      </c>
      <c r="NP83" t="n">
        <v>1.67133338502931</v>
      </c>
      <c r="NQ83" t="n">
        <v>0</v>
      </c>
      <c r="NR83" t="n">
        <v>0.449531794898806</v>
      </c>
      <c r="NS83" t="n">
        <v>157.750774792532</v>
      </c>
      <c r="NT83" t="n">
        <v>22.3613139992115</v>
      </c>
      <c r="NU83" t="n">
        <v>0.872570575059543</v>
      </c>
      <c r="NV83" t="n">
        <v>0</v>
      </c>
      <c r="NW83" t="n">
        <v>401.992182853441</v>
      </c>
      <c r="NX83" t="n">
        <v>0</v>
      </c>
      <c r="NY83" t="n">
        <v>272.162306155865</v>
      </c>
      <c r="NZ83" t="n">
        <v>4.08201330524382</v>
      </c>
      <c r="OA83" t="n">
        <v>1.19026574839389</v>
      </c>
      <c r="OB83" t="n">
        <v>0.436992521971358</v>
      </c>
      <c r="OC83" t="n">
        <v>0.343038412901541</v>
      </c>
      <c r="OD83" t="n">
        <v>6.67273596837611</v>
      </c>
      <c r="OE83" t="n">
        <v>4.96676205051795</v>
      </c>
      <c r="OF83" t="n">
        <v>0.638984579823761</v>
      </c>
      <c r="OG83" t="n">
        <v>5.33370594905621</v>
      </c>
      <c r="OH83" t="n">
        <v>387.66980641538</v>
      </c>
      <c r="OI83" t="n">
        <v>46.3069339148897</v>
      </c>
      <c r="OJ83" t="n">
        <v>173.972423260238</v>
      </c>
      <c r="OK83" t="n">
        <v>158.928158408988</v>
      </c>
      <c r="OL83" t="n">
        <v>133.757748845817</v>
      </c>
      <c r="OM83" t="n">
        <v>15.8766749907759</v>
      </c>
      <c r="ON83" t="n">
        <v>0.623508641852452</v>
      </c>
      <c r="OO83" t="n">
        <v>0</v>
      </c>
      <c r="OP83" t="n">
        <v>299.954379092475</v>
      </c>
      <c r="OQ83" t="n">
        <v>58.4480927760215</v>
      </c>
      <c r="OR83" t="n">
        <v>10.1726984884131</v>
      </c>
      <c r="OS83" t="n">
        <v>4.89592008954316</v>
      </c>
      <c r="OT83" t="n">
        <v>0.716700597109176</v>
      </c>
      <c r="OU83" t="n">
        <v>0.755900915994131</v>
      </c>
      <c r="OV83" t="n">
        <v>0</v>
      </c>
      <c r="OW83" t="n">
        <v>0</v>
      </c>
      <c r="OX83" t="n">
        <v>8.64060803817203</v>
      </c>
      <c r="OY83" t="n">
        <v>0.159161851134299</v>
      </c>
      <c r="OZ83" t="n">
        <v>0.297290137398995</v>
      </c>
      <c r="PA83" t="n">
        <v>0.532428993046285</v>
      </c>
      <c r="PB83" t="n">
        <v>0</v>
      </c>
      <c r="PC83" t="n">
        <v>1.98494018674542</v>
      </c>
      <c r="PD83" t="n">
        <v>0</v>
      </c>
      <c r="PE83" t="n">
        <v>0</v>
      </c>
      <c r="PF83" t="n">
        <v>0</v>
      </c>
      <c r="PG83" t="n">
        <v>6.17703037050756</v>
      </c>
      <c r="PH83" t="n">
        <v>0.2630067383583</v>
      </c>
      <c r="PI83" t="n">
        <v>0.316188864072213</v>
      </c>
      <c r="PJ83" t="n">
        <v>0</v>
      </c>
      <c r="PK83" t="n">
        <v>0.237511560682047</v>
      </c>
      <c r="PL83" t="n">
        <v>22.0319950910172</v>
      </c>
      <c r="PM83" t="n">
        <v>0</v>
      </c>
      <c r="PN83" t="n">
        <v>0</v>
      </c>
      <c r="PO83" t="n">
        <v>0</v>
      </c>
      <c r="PP83" t="n">
        <v>0</v>
      </c>
      <c r="PQ83" t="n">
        <v>100.471084354564</v>
      </c>
      <c r="PR83" t="n">
        <v>5.93276579676733</v>
      </c>
      <c r="PS83" t="n">
        <v>2.43001692148907</v>
      </c>
      <c r="PT83" t="n">
        <v>0</v>
      </c>
      <c r="PU83" t="n">
        <v>512.034158789682</v>
      </c>
      <c r="PV83" t="n">
        <v>0</v>
      </c>
      <c r="PW83" t="n">
        <v>290.66534392554</v>
      </c>
      <c r="PX83" t="n">
        <v>1.60788117638402</v>
      </c>
      <c r="PY83" t="n">
        <v>1.86622449143707</v>
      </c>
      <c r="PZ83" t="n">
        <v>0.193860095933987</v>
      </c>
      <c r="QA83" t="n">
        <v>0.0813224652624325</v>
      </c>
      <c r="QB83" t="n">
        <v>5.57950582835559</v>
      </c>
      <c r="QC83" t="n">
        <v>1.10537209675694</v>
      </c>
      <c r="QD83" t="n">
        <v>0</v>
      </c>
      <c r="QE83" t="n">
        <v>8.05343255218115</v>
      </c>
      <c r="QF83" t="n">
        <v>270.039267336572</v>
      </c>
      <c r="QG83" t="n">
        <v>71.5107638265727</v>
      </c>
      <c r="QH83" t="n">
        <v>262.832627950647</v>
      </c>
      <c r="QI83" t="n">
        <v>153.728180399409</v>
      </c>
    </row>
    <row r="84">
      <c r="A84" t="s">
        <v>83</v>
      </c>
      <c r="B84" t="n">
        <v>53.0633197895436</v>
      </c>
      <c r="C84" t="n">
        <v>0.645903316344022</v>
      </c>
      <c r="D84" t="n">
        <v>2.33759640575016</v>
      </c>
      <c r="E84" t="n">
        <v>0</v>
      </c>
      <c r="F84" t="n">
        <v>0</v>
      </c>
      <c r="G84" t="n">
        <v>7.97901638260733</v>
      </c>
      <c r="H84" t="n">
        <v>48.5524613538533</v>
      </c>
      <c r="I84" t="n">
        <v>7.2887470308211</v>
      </c>
      <c r="J84" t="n">
        <v>7.85412857806505</v>
      </c>
      <c r="K84" t="n">
        <v>3.29292464128363</v>
      </c>
      <c r="L84" t="n">
        <v>0.0885140795135861</v>
      </c>
      <c r="M84" t="n">
        <v>1.11537507293319</v>
      </c>
      <c r="N84" t="n">
        <v>8.23726339979422</v>
      </c>
      <c r="O84" t="n">
        <v>23.3931599997661</v>
      </c>
      <c r="P84" t="n">
        <v>5.83654351454479</v>
      </c>
      <c r="Q84" t="n">
        <v>5.44256540081634</v>
      </c>
      <c r="R84" t="n">
        <v>0</v>
      </c>
      <c r="S84" t="n">
        <v>45.2018426818035</v>
      </c>
      <c r="T84" t="n">
        <v>0</v>
      </c>
      <c r="U84" t="n">
        <v>3.01694965906837</v>
      </c>
      <c r="V84" t="n">
        <v>9.0708548247011</v>
      </c>
      <c r="W84" t="n">
        <v>5.949318199083</v>
      </c>
      <c r="X84" t="n">
        <v>1.52055581188963</v>
      </c>
      <c r="Y84" t="n">
        <v>5.45753818299727</v>
      </c>
      <c r="Z84" t="n">
        <v>27.5446539352323</v>
      </c>
      <c r="AA84" t="n">
        <v>0</v>
      </c>
      <c r="AB84" t="n">
        <v>9.92140572379829</v>
      </c>
      <c r="AC84" t="n">
        <v>9.72224497801128</v>
      </c>
      <c r="AD84" t="n">
        <v>3.15810842129812</v>
      </c>
      <c r="AE84" t="n">
        <v>1.53547535086212</v>
      </c>
      <c r="AF84" t="n">
        <v>1.92884174974084</v>
      </c>
      <c r="AG84" t="n">
        <v>9.08897246194999</v>
      </c>
      <c r="AH84" t="n">
        <v>79.2370729309695</v>
      </c>
      <c r="AI84" t="n">
        <v>1.0950997219737</v>
      </c>
      <c r="AJ84" t="n">
        <v>7.77604809115159</v>
      </c>
      <c r="AK84" t="n">
        <v>46.1222600645739</v>
      </c>
      <c r="AL84" t="n">
        <v>13.9576454708026</v>
      </c>
      <c r="AM84" t="n">
        <v>33.546952831854</v>
      </c>
      <c r="AN84" t="n">
        <v>6.80013203930596</v>
      </c>
      <c r="AO84" t="n">
        <v>8.32235598959111</v>
      </c>
      <c r="AP84" t="n">
        <v>1.11788670061298</v>
      </c>
      <c r="AQ84" t="n">
        <v>0.686157580675775</v>
      </c>
      <c r="AR84" t="n">
        <v>77.960362389094</v>
      </c>
      <c r="AS84" t="n">
        <v>2.66731068577399</v>
      </c>
      <c r="AT84" t="n">
        <v>1.02300881588381</v>
      </c>
      <c r="AU84" t="n">
        <v>90.3569998428033</v>
      </c>
      <c r="AV84" t="n">
        <v>20.8359963186523</v>
      </c>
      <c r="AW84" t="n">
        <v>10.3447354385997</v>
      </c>
      <c r="AX84" t="n">
        <v>17.3658957142169</v>
      </c>
      <c r="AY84" t="n">
        <v>22.7741367644259</v>
      </c>
      <c r="AZ84" t="n">
        <v>34.398958715284</v>
      </c>
      <c r="BA84" t="n">
        <v>3.87741359097275</v>
      </c>
      <c r="BB84" t="n">
        <v>1.09060926563207</v>
      </c>
      <c r="BC84" t="n">
        <v>0</v>
      </c>
      <c r="BD84" t="n">
        <v>5.56005795686162</v>
      </c>
      <c r="BE84" t="n">
        <v>0.814389545455113</v>
      </c>
      <c r="BF84" t="n">
        <v>16.2215262477173</v>
      </c>
      <c r="BG84" t="n">
        <v>1.6146318149205</v>
      </c>
      <c r="BH84" t="n">
        <v>3.83883330849412</v>
      </c>
      <c r="BI84" t="n">
        <v>0.973088197916368</v>
      </c>
      <c r="BJ84" t="n">
        <v>0.0621699740858071</v>
      </c>
      <c r="BK84" t="n">
        <v>0.14427753058697</v>
      </c>
      <c r="BL84" t="n">
        <v>3.13913087056769</v>
      </c>
      <c r="BM84" t="n">
        <v>12.8828878934832</v>
      </c>
      <c r="BN84" t="n">
        <v>0.572585236777795</v>
      </c>
      <c r="BO84" t="n">
        <v>1.65470596911466</v>
      </c>
      <c r="BP84" t="n">
        <v>0</v>
      </c>
      <c r="BQ84" t="n">
        <v>37.4644197982261</v>
      </c>
      <c r="BR84" t="n">
        <v>2.00180555185388</v>
      </c>
      <c r="BS84" t="n">
        <v>0.771812817520324</v>
      </c>
      <c r="BT84" t="n">
        <v>2.43384564136485</v>
      </c>
      <c r="BU84" t="n">
        <v>3.51529968053611</v>
      </c>
      <c r="BV84" t="n">
        <v>0.170166990203887</v>
      </c>
      <c r="BW84" t="n">
        <v>1.54164957316871</v>
      </c>
      <c r="BX84" t="n">
        <v>12.9004232997189</v>
      </c>
      <c r="BY84" t="n">
        <v>0</v>
      </c>
      <c r="BZ84" t="n">
        <v>3.58487918711603</v>
      </c>
      <c r="CA84" t="n">
        <v>1.05391084966923</v>
      </c>
      <c r="CB84" t="n">
        <v>3.11765969432353</v>
      </c>
      <c r="CC84" t="n">
        <v>0.710823078676832</v>
      </c>
      <c r="CD84" t="n">
        <v>0.466474670800836</v>
      </c>
      <c r="CE84" t="n">
        <v>33.158824444283</v>
      </c>
      <c r="CF84" t="n">
        <v>50.9143484898161</v>
      </c>
      <c r="CG84" t="n">
        <v>2.11213316565284</v>
      </c>
      <c r="CH84" t="n">
        <v>5.27705850376355</v>
      </c>
      <c r="CI84" t="n">
        <v>30.846772924288</v>
      </c>
      <c r="CJ84" t="n">
        <v>6.06743503813046</v>
      </c>
      <c r="CK84" t="n">
        <v>19.6763059886756</v>
      </c>
      <c r="CL84" t="n">
        <v>1.84735668124409</v>
      </c>
      <c r="CM84" t="n">
        <v>2.43511792086214</v>
      </c>
      <c r="CN84" t="n">
        <v>0.45582580488863</v>
      </c>
      <c r="CO84" t="n">
        <v>0.382510792400522</v>
      </c>
      <c r="CP84" t="n">
        <v>29.9704360582353</v>
      </c>
      <c r="CQ84" t="n">
        <v>0.530099725114044</v>
      </c>
      <c r="CR84" t="n">
        <v>0</v>
      </c>
      <c r="CS84" t="n">
        <v>16.6541358167053</v>
      </c>
      <c r="CT84" t="n">
        <v>10.4683690136589</v>
      </c>
      <c r="CU84" t="n">
        <v>11.6447966895219</v>
      </c>
      <c r="CV84" t="n">
        <v>13.1111982188216</v>
      </c>
      <c r="CW84" t="n">
        <v>12.0323754453377</v>
      </c>
      <c r="CX84" t="n">
        <v>25.7726493129453</v>
      </c>
      <c r="CY84" t="n">
        <v>0.701737830028877</v>
      </c>
      <c r="CZ84" t="n">
        <v>0</v>
      </c>
      <c r="DA84" t="n">
        <v>0</v>
      </c>
      <c r="DB84" t="n">
        <v>48.7865455254539</v>
      </c>
      <c r="DC84" t="n">
        <v>30.0647311720571</v>
      </c>
      <c r="DD84" t="n">
        <v>2.44759932741376</v>
      </c>
      <c r="DE84" t="n">
        <v>0.189991100416659</v>
      </c>
      <c r="DF84" t="n">
        <v>0</v>
      </c>
      <c r="DG84" t="n">
        <v>0.0549679298133527</v>
      </c>
      <c r="DH84" t="n">
        <v>0</v>
      </c>
      <c r="DI84" t="n">
        <v>0</v>
      </c>
      <c r="DJ84" t="n">
        <v>0.177943863966112</v>
      </c>
      <c r="DK84" t="n">
        <v>0</v>
      </c>
      <c r="DL84" t="n">
        <v>0.172745196981463</v>
      </c>
      <c r="DM84" t="n">
        <v>0</v>
      </c>
      <c r="DN84" t="n">
        <v>0</v>
      </c>
      <c r="DO84" t="n">
        <v>0</v>
      </c>
      <c r="DP84" t="n">
        <v>0</v>
      </c>
      <c r="DQ84" t="n">
        <v>0.160566431163103</v>
      </c>
      <c r="DR84" t="n">
        <v>0</v>
      </c>
      <c r="DS84" t="n">
        <v>0.303891973748737</v>
      </c>
      <c r="DT84" t="n">
        <v>0.0595785633279584</v>
      </c>
      <c r="DU84" t="n">
        <v>0.157261947074432</v>
      </c>
      <c r="DV84" t="n">
        <v>0</v>
      </c>
      <c r="DW84" t="n">
        <v>0</v>
      </c>
      <c r="DX84" t="n">
        <v>1.93341756032906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3.08670893486611</v>
      </c>
      <c r="EE84" t="n">
        <v>0.911636554956834</v>
      </c>
      <c r="EF84" t="n">
        <v>1.20058056746427</v>
      </c>
      <c r="EG84" t="n">
        <v>4.76125383244359</v>
      </c>
      <c r="EH84" t="n">
        <v>1.30114717893942</v>
      </c>
      <c r="EI84" t="n">
        <v>2.09838633766338</v>
      </c>
      <c r="EJ84" t="n">
        <v>0.137962765440124</v>
      </c>
      <c r="EK84" t="n">
        <v>0.922215638688614</v>
      </c>
      <c r="EL84" t="n">
        <v>0.0615226811291296</v>
      </c>
      <c r="EM84" t="n">
        <v>0.0662294343317267</v>
      </c>
      <c r="EN84" t="n">
        <v>0</v>
      </c>
      <c r="EO84" t="n">
        <v>0.0572835797745796</v>
      </c>
      <c r="EP84" t="n">
        <v>0</v>
      </c>
      <c r="EQ84" t="n">
        <v>0</v>
      </c>
      <c r="ER84" t="n">
        <v>2.66353099492436</v>
      </c>
      <c r="ES84" t="n">
        <v>1.60599031470206</v>
      </c>
      <c r="ET84" t="n">
        <v>3.50084990104182</v>
      </c>
      <c r="EU84" t="n">
        <v>3.11144427696194</v>
      </c>
      <c r="EV84" t="n">
        <v>23.2704290691357</v>
      </c>
      <c r="EW84" t="n">
        <v>0.144776628485419</v>
      </c>
      <c r="EX84" t="n">
        <v>0.0816201253435674</v>
      </c>
      <c r="EY84" t="n">
        <v>0.903072778840459</v>
      </c>
      <c r="EZ84" t="n">
        <v>124.927413803432</v>
      </c>
      <c r="FA84" t="n">
        <v>4.68709945407302</v>
      </c>
      <c r="FB84" t="n">
        <v>19.0405992961108</v>
      </c>
      <c r="FC84" t="n">
        <v>1.35193108461669</v>
      </c>
      <c r="FD84" t="n">
        <v>0.213678648927885</v>
      </c>
      <c r="FE84" t="n">
        <v>1.49095519290112</v>
      </c>
      <c r="FF84" t="n">
        <v>0</v>
      </c>
      <c r="FG84" t="n">
        <v>0</v>
      </c>
      <c r="FH84" t="n">
        <v>0.268587488954229</v>
      </c>
      <c r="FI84" t="n">
        <v>9.60886392042432</v>
      </c>
      <c r="FJ84" t="n">
        <v>0</v>
      </c>
      <c r="FK84" t="n">
        <v>16.5117691636817</v>
      </c>
      <c r="FL84" t="n">
        <v>0</v>
      </c>
      <c r="FM84" t="n">
        <v>9.48137383686297</v>
      </c>
      <c r="FN84" t="n">
        <v>0</v>
      </c>
      <c r="FO84" t="n">
        <v>0.957629317990537</v>
      </c>
      <c r="FP84" t="n">
        <v>0</v>
      </c>
      <c r="FQ84" t="n">
        <v>0.568913668424988</v>
      </c>
      <c r="FR84" t="n">
        <v>0.608576056342674</v>
      </c>
      <c r="FS84" t="n">
        <v>1.35460924001039</v>
      </c>
      <c r="FT84" t="n">
        <v>13.025796304289</v>
      </c>
      <c r="FU84" t="n">
        <v>0</v>
      </c>
      <c r="FV84" t="n">
        <v>2.27567125640527</v>
      </c>
      <c r="FW84" t="n">
        <v>1.21742780937351</v>
      </c>
      <c r="FX84" t="n">
        <v>0</v>
      </c>
      <c r="FY84" t="n">
        <v>0</v>
      </c>
      <c r="FZ84" t="n">
        <v>0</v>
      </c>
      <c r="GA84" t="n">
        <v>0.709124772839162</v>
      </c>
      <c r="GB84" t="n">
        <v>34.2255468026352</v>
      </c>
      <c r="GC84" t="n">
        <v>1.22214572944824</v>
      </c>
      <c r="GD84" t="n">
        <v>2.22631939056991</v>
      </c>
      <c r="GE84" t="n">
        <v>18.3948076655905</v>
      </c>
      <c r="GF84" t="n">
        <v>3.21916788638239</v>
      </c>
      <c r="GG84" t="n">
        <v>10.1919763769908</v>
      </c>
      <c r="GH84" t="n">
        <v>0.497164884403274</v>
      </c>
      <c r="GI84" t="n">
        <v>1.22639410260046</v>
      </c>
      <c r="GJ84" t="n">
        <v>0.315488039208182</v>
      </c>
      <c r="GK84" t="n">
        <v>0</v>
      </c>
      <c r="GL84" t="n">
        <v>16.9419831528707</v>
      </c>
      <c r="GM84" t="n">
        <v>0.285418266106644</v>
      </c>
      <c r="GN84" t="n">
        <v>0</v>
      </c>
      <c r="GO84" t="n">
        <v>8.11124581460369</v>
      </c>
      <c r="GP84" t="n">
        <v>5.46249925307392</v>
      </c>
      <c r="GQ84" t="n">
        <v>5.05377027557131</v>
      </c>
      <c r="GR84" t="n">
        <v>8.76826417780102</v>
      </c>
      <c r="GS84" t="n">
        <v>9.3612114163681</v>
      </c>
      <c r="GT84" t="n">
        <v>36.307485509668</v>
      </c>
      <c r="GU84" t="n">
        <v>11.4861964571108</v>
      </c>
      <c r="GV84" t="n">
        <v>0</v>
      </c>
      <c r="GW84" t="n">
        <v>7.07836955602869</v>
      </c>
      <c r="GX84" t="n">
        <v>0</v>
      </c>
      <c r="GY84" t="n">
        <v>2.01494433997271</v>
      </c>
      <c r="GZ84" t="n">
        <v>38.0481796557346</v>
      </c>
      <c r="HA84" t="n">
        <v>2.38432076689368</v>
      </c>
      <c r="HB84" t="n">
        <v>13.3211769269784</v>
      </c>
      <c r="HC84" t="n">
        <v>7.88465787471085</v>
      </c>
      <c r="HD84" t="n">
        <v>1.36260966080863</v>
      </c>
      <c r="HE84" t="n">
        <v>2.07835030820037</v>
      </c>
      <c r="HF84" t="n">
        <v>4.59684437045359</v>
      </c>
      <c r="HG84" t="n">
        <v>34.9282086889896</v>
      </c>
      <c r="HH84" t="n">
        <v>3.53110340112731</v>
      </c>
      <c r="HI84" t="n">
        <v>14.4357194150209</v>
      </c>
      <c r="HJ84" t="n">
        <v>0</v>
      </c>
      <c r="HK84" t="n">
        <v>36.1668511053194</v>
      </c>
      <c r="HL84" t="n">
        <v>10.332394699537</v>
      </c>
      <c r="HM84" t="n">
        <v>8.06943531807136</v>
      </c>
      <c r="HN84" t="n">
        <v>3.63624347868611</v>
      </c>
      <c r="HO84" t="n">
        <v>10.474950249228</v>
      </c>
      <c r="HP84" t="n">
        <v>5.47944437929379</v>
      </c>
      <c r="HQ84" t="n">
        <v>3.68166834772218</v>
      </c>
      <c r="HR84" t="n">
        <v>111.32904492176</v>
      </c>
      <c r="HS84" t="n">
        <v>15.8585284320394</v>
      </c>
      <c r="HT84" t="n">
        <v>9.69484752372577</v>
      </c>
      <c r="HU84" t="n">
        <v>7.26079008158842</v>
      </c>
      <c r="HV84" t="n">
        <v>4.33919736787385</v>
      </c>
      <c r="HW84" t="n">
        <v>0.83159889247904</v>
      </c>
      <c r="HX84" t="n">
        <v>0.473879483550754</v>
      </c>
      <c r="HY84" t="n">
        <v>15.8454473460586</v>
      </c>
      <c r="HZ84" t="n">
        <v>74.4466163082189</v>
      </c>
      <c r="IA84" t="n">
        <v>6.60705803489095</v>
      </c>
      <c r="IB84" t="n">
        <v>11.3587842978153</v>
      </c>
      <c r="IC84" t="n">
        <v>56.6989922151962</v>
      </c>
      <c r="ID84" t="n">
        <v>10.9717847912404</v>
      </c>
      <c r="IE84" t="n">
        <v>54.6266670454751</v>
      </c>
      <c r="IF84" t="n">
        <v>2.21350376222421</v>
      </c>
      <c r="IG84" t="n">
        <v>4.26952311363188</v>
      </c>
      <c r="IH84" t="n">
        <v>0.389628220721779</v>
      </c>
      <c r="II84" t="n">
        <v>0.219768155976626</v>
      </c>
      <c r="IJ84" t="n">
        <v>13.7891362207622</v>
      </c>
      <c r="IK84" t="n">
        <v>1.81528400699932</v>
      </c>
      <c r="IL84" t="n">
        <v>0.150682285264106</v>
      </c>
      <c r="IM84" t="n">
        <v>30.4523732558026</v>
      </c>
      <c r="IN84" t="n">
        <v>19.7356989655672</v>
      </c>
      <c r="IO84" t="n">
        <v>15.2087228623105</v>
      </c>
      <c r="IP84" t="n">
        <v>19.9990916745551</v>
      </c>
      <c r="IQ84" t="n">
        <v>25.2574160286109</v>
      </c>
      <c r="IR84" t="n">
        <v>18.3061947060308</v>
      </c>
      <c r="IS84" t="n">
        <v>0.272848370384471</v>
      </c>
      <c r="IT84" t="n">
        <v>0</v>
      </c>
      <c r="IU84" t="n">
        <v>0</v>
      </c>
      <c r="IV84" t="n">
        <v>759.413005563228</v>
      </c>
      <c r="IW84" t="n">
        <v>12.8580017570383</v>
      </c>
      <c r="IX84" t="n">
        <v>11.1033837273633</v>
      </c>
      <c r="IY84" t="n">
        <v>0.667928924575171</v>
      </c>
      <c r="IZ84" t="n">
        <v>2.62627289167911</v>
      </c>
      <c r="JA84" t="n">
        <v>0.504857981471343</v>
      </c>
      <c r="JB84" t="n">
        <v>0.130335471496702</v>
      </c>
      <c r="JC84" t="n">
        <v>0</v>
      </c>
      <c r="JD84" t="n">
        <v>0.237037108921725</v>
      </c>
      <c r="JE84" t="n">
        <v>1.52419283555715</v>
      </c>
      <c r="JF84" t="n">
        <v>0.790018469220189</v>
      </c>
      <c r="JG84" t="n">
        <v>0</v>
      </c>
      <c r="JH84" t="n">
        <v>0</v>
      </c>
      <c r="JI84" t="n">
        <v>8.4955326179568</v>
      </c>
      <c r="JJ84" t="n">
        <v>2.92789493170794</v>
      </c>
      <c r="JK84" t="n">
        <v>0.712837905209728</v>
      </c>
      <c r="JL84" t="n">
        <v>0</v>
      </c>
      <c r="JM84" t="n">
        <v>7.88485140563229</v>
      </c>
      <c r="JN84" t="n">
        <v>0.542584850359134</v>
      </c>
      <c r="JO84" t="n">
        <v>0.190362418204162</v>
      </c>
      <c r="JP84" t="n">
        <v>15.8507185550199</v>
      </c>
      <c r="JQ84" t="n">
        <v>40.2046276699834</v>
      </c>
      <c r="JR84" t="n">
        <v>2.8627835078833</v>
      </c>
      <c r="JS84" t="n">
        <v>4.13391590101328</v>
      </c>
      <c r="JT84" t="n">
        <v>1.7340367070581</v>
      </c>
      <c r="JU84" t="n">
        <v>0</v>
      </c>
      <c r="JV84" t="n">
        <v>0</v>
      </c>
      <c r="JW84" t="n">
        <v>4.62915391939669</v>
      </c>
      <c r="JX84" t="n">
        <v>12.5096783145033</v>
      </c>
      <c r="JY84" t="n">
        <v>0.749514026522893</v>
      </c>
      <c r="JZ84" t="n">
        <v>2.25359361685798</v>
      </c>
      <c r="KA84" t="n">
        <v>19.2326139052171</v>
      </c>
      <c r="KB84" t="n">
        <v>3.57835824074314</v>
      </c>
      <c r="KC84" t="n">
        <v>11.5248574937099</v>
      </c>
      <c r="KD84" t="n">
        <v>0.524086778627977</v>
      </c>
      <c r="KE84" t="n">
        <v>1.17596196871106</v>
      </c>
      <c r="KF84" t="n">
        <v>0.0681453418927968</v>
      </c>
      <c r="KG84" t="n">
        <v>0</v>
      </c>
      <c r="KH84" t="n">
        <v>79.4182605033731</v>
      </c>
      <c r="KI84" t="n">
        <v>0.778142377714233</v>
      </c>
      <c r="KJ84" t="n">
        <v>0.0639969342828327</v>
      </c>
      <c r="KK84" t="n">
        <v>1.76690608132422</v>
      </c>
      <c r="KL84" t="n">
        <v>6.68919075506491</v>
      </c>
      <c r="KM84" t="n">
        <v>4.38743002627667</v>
      </c>
      <c r="KN84" t="n">
        <v>8.70830447056776</v>
      </c>
      <c r="KO84" t="n">
        <v>12.9106215408707</v>
      </c>
      <c r="KP84" t="n">
        <v>24.008646801437</v>
      </c>
      <c r="KQ84" t="n">
        <v>0</v>
      </c>
      <c r="KR84" t="n">
        <v>0</v>
      </c>
      <c r="KS84" t="n">
        <v>20.7154333979333</v>
      </c>
      <c r="KT84" t="n">
        <v>235.585192077775</v>
      </c>
      <c r="KU84" t="n">
        <v>51.9846360314226</v>
      </c>
      <c r="KV84" t="n">
        <v>61.6506693942827</v>
      </c>
      <c r="KW84" t="n">
        <v>5.06489045027663</v>
      </c>
      <c r="KX84" t="n">
        <v>12.516595212393</v>
      </c>
      <c r="KY84" t="n">
        <v>2.39949669568375</v>
      </c>
      <c r="KZ84" t="n">
        <v>0.242774787584971</v>
      </c>
      <c r="LA84" t="n">
        <v>0.293461174776259</v>
      </c>
      <c r="LB84" t="n">
        <v>11.9400955356665</v>
      </c>
      <c r="LC84" t="n">
        <v>32.5722486339603</v>
      </c>
      <c r="LD84" t="n">
        <v>7.15444007478088</v>
      </c>
      <c r="LE84" t="n">
        <v>28.5107199065271</v>
      </c>
      <c r="LF84" t="n">
        <v>684.846328911984</v>
      </c>
      <c r="LG84" t="n">
        <v>190.061631136845</v>
      </c>
      <c r="LH84" t="n">
        <v>2.19000104648126</v>
      </c>
      <c r="LI84" t="n">
        <v>10.9051124010676</v>
      </c>
      <c r="LJ84" t="n">
        <v>31.7338459699374</v>
      </c>
      <c r="LK84" t="n">
        <v>28.9295065293578</v>
      </c>
      <c r="LL84" t="n">
        <v>3.15169441031382</v>
      </c>
      <c r="LM84" t="n">
        <v>10.8634581024147</v>
      </c>
      <c r="LN84" t="n">
        <v>318.346557683685</v>
      </c>
      <c r="LO84" t="n">
        <v>94.0624583775951</v>
      </c>
      <c r="LP84" t="n">
        <v>31.5427426117504</v>
      </c>
      <c r="LQ84" t="n">
        <v>21.1484241905967</v>
      </c>
      <c r="LR84" t="n">
        <v>13.652954175845</v>
      </c>
      <c r="LS84" t="n">
        <v>2.69265883390544</v>
      </c>
      <c r="LT84" t="n">
        <v>2.8832667097641</v>
      </c>
      <c r="LU84" t="n">
        <v>39.437617548983</v>
      </c>
      <c r="LV84" t="n">
        <v>234.931074347709</v>
      </c>
      <c r="LW84" t="n">
        <v>9.52909571379214</v>
      </c>
      <c r="LX84" t="n">
        <v>14.8340267075605</v>
      </c>
      <c r="LY84" t="n">
        <v>108.166510887893</v>
      </c>
      <c r="LZ84" t="n">
        <v>19.8039326712771</v>
      </c>
      <c r="MA84" t="n">
        <v>94.2705740971552</v>
      </c>
      <c r="MB84" t="n">
        <v>23.0551350299393</v>
      </c>
      <c r="MC84" t="n">
        <v>31.9799351259875</v>
      </c>
      <c r="MD84" t="n">
        <v>3.71179371268766</v>
      </c>
      <c r="ME84" t="n">
        <v>1.03632720423878</v>
      </c>
      <c r="MF84" t="n">
        <v>380.748274495461</v>
      </c>
      <c r="MG84" t="n">
        <v>5.29617720827439</v>
      </c>
      <c r="MH84" t="n">
        <v>2.16117331616365</v>
      </c>
      <c r="MI84" t="n">
        <v>264.290849353342</v>
      </c>
      <c r="MJ84" t="n">
        <v>48.2591828708549</v>
      </c>
      <c r="MK84" t="n">
        <v>23.0220432913464</v>
      </c>
      <c r="ML84" t="n">
        <v>39.8235516751549</v>
      </c>
      <c r="MM84" t="n">
        <v>42.0058913183217</v>
      </c>
      <c r="MN84" t="n">
        <v>32.9864211091122</v>
      </c>
      <c r="MO84" t="n">
        <v>7.72306152678978</v>
      </c>
      <c r="MP84" t="n">
        <v>0</v>
      </c>
      <c r="MQ84" t="n">
        <v>117.921121800419</v>
      </c>
      <c r="MR84" t="n">
        <v>100.363246589321</v>
      </c>
      <c r="MS84" t="n">
        <v>6.57037789810679</v>
      </c>
      <c r="MT84" t="n">
        <v>14.4196456051306</v>
      </c>
      <c r="MU84" t="n">
        <v>2.26412646504892</v>
      </c>
      <c r="MV84" t="n">
        <v>2.01606058616564</v>
      </c>
      <c r="MW84" t="n">
        <v>0.155987562852178</v>
      </c>
      <c r="MX84" t="n">
        <v>0</v>
      </c>
      <c r="MY84" t="n">
        <v>0</v>
      </c>
      <c r="MZ84" t="n">
        <v>4.79597281568383</v>
      </c>
      <c r="NA84" t="n">
        <v>0</v>
      </c>
      <c r="NB84" t="n">
        <v>0.502253320303955</v>
      </c>
      <c r="NC84" t="n">
        <v>24.0993738525408</v>
      </c>
      <c r="ND84" t="n">
        <v>0</v>
      </c>
      <c r="NE84" t="n">
        <v>5.00319481043765</v>
      </c>
      <c r="NF84" t="n">
        <v>1.76947710793469</v>
      </c>
      <c r="NG84" t="n">
        <v>1.26661284407154</v>
      </c>
      <c r="NH84" t="n">
        <v>0</v>
      </c>
      <c r="NI84" t="n">
        <v>6.04676085239822</v>
      </c>
      <c r="NJ84" t="n">
        <v>0.476263805005777</v>
      </c>
      <c r="NK84" t="n">
        <v>0.531466922287023</v>
      </c>
      <c r="NL84" t="n">
        <v>41.161883144836</v>
      </c>
      <c r="NM84" t="n">
        <v>40.1315375148013</v>
      </c>
      <c r="NN84" t="n">
        <v>1.87426876126486</v>
      </c>
      <c r="NO84" t="n">
        <v>2.01169421950484</v>
      </c>
      <c r="NP84" t="n">
        <v>0.386921026088258</v>
      </c>
      <c r="NQ84" t="n">
        <v>0</v>
      </c>
      <c r="NR84" t="n">
        <v>0.26662244969369</v>
      </c>
      <c r="NS84" t="n">
        <v>0.943899286284664</v>
      </c>
      <c r="NT84" t="n">
        <v>131.767919483921</v>
      </c>
      <c r="NU84" t="n">
        <v>1.09755766793705</v>
      </c>
      <c r="NV84" t="n">
        <v>4.43277154952844</v>
      </c>
      <c r="NW84" t="n">
        <v>28.537080465206</v>
      </c>
      <c r="NX84" t="n">
        <v>4.23401322064188</v>
      </c>
      <c r="NY84" t="n">
        <v>16.8598031685711</v>
      </c>
      <c r="NZ84" t="n">
        <v>1.23073522434588</v>
      </c>
      <c r="OA84" t="n">
        <v>1.35262375679269</v>
      </c>
      <c r="OB84" t="n">
        <v>0.496600416802255</v>
      </c>
      <c r="OC84" t="n">
        <v>0.389830512581046</v>
      </c>
      <c r="OD84" t="n">
        <v>12.5092460257464</v>
      </c>
      <c r="OE84" t="n">
        <v>0.626513100822315</v>
      </c>
      <c r="OF84" t="n">
        <v>0.136301680627769</v>
      </c>
      <c r="OG84" t="n">
        <v>2.66468565576908</v>
      </c>
      <c r="OH84" t="n">
        <v>8.5533472046825</v>
      </c>
      <c r="OI84" t="n">
        <v>5.26990156283304</v>
      </c>
      <c r="OJ84" t="n">
        <v>8.19890891831897</v>
      </c>
      <c r="OK84" t="n">
        <v>12.0833365194616</v>
      </c>
      <c r="OL84" t="n">
        <v>47.7911429555585</v>
      </c>
      <c r="OM84" t="n">
        <v>5.69289090756408</v>
      </c>
      <c r="ON84" t="n">
        <v>0.219501789846145</v>
      </c>
      <c r="OO84" t="n">
        <v>0</v>
      </c>
      <c r="OP84" t="n">
        <v>332.828022502061</v>
      </c>
      <c r="OQ84" t="n">
        <v>25.8280323261745</v>
      </c>
      <c r="OR84" t="n">
        <v>14.5371480875834</v>
      </c>
      <c r="OS84" t="n">
        <v>2.76663597664975</v>
      </c>
      <c r="OT84" t="n">
        <v>3.22235067456013</v>
      </c>
      <c r="OU84" t="n">
        <v>1.17741405454938</v>
      </c>
      <c r="OV84" t="n">
        <v>0</v>
      </c>
      <c r="OW84" t="n">
        <v>0</v>
      </c>
      <c r="OX84" t="n">
        <v>7.12123179934909</v>
      </c>
      <c r="OY84" t="n">
        <v>0.703092965328899</v>
      </c>
      <c r="OZ84" t="n">
        <v>0.168451269126055</v>
      </c>
      <c r="PA84" t="n">
        <v>1.94352343660225</v>
      </c>
      <c r="PB84" t="n">
        <v>0</v>
      </c>
      <c r="PC84" t="n">
        <v>10.0383397908358</v>
      </c>
      <c r="PD84" t="n">
        <v>0</v>
      </c>
      <c r="PE84" t="n">
        <v>0</v>
      </c>
      <c r="PF84" t="n">
        <v>0</v>
      </c>
      <c r="PG84" t="n">
        <v>15.3828003696074</v>
      </c>
      <c r="PH84" t="n">
        <v>0.297593181906068</v>
      </c>
      <c r="PI84" t="n">
        <v>0.291057578944828</v>
      </c>
      <c r="PJ84" t="n">
        <v>0</v>
      </c>
      <c r="PK84" t="n">
        <v>6.28819632036659</v>
      </c>
      <c r="PL84" t="n">
        <v>5.37006150786012</v>
      </c>
      <c r="PM84" t="n">
        <v>0</v>
      </c>
      <c r="PN84" t="n">
        <v>0</v>
      </c>
      <c r="PO84" t="n">
        <v>0</v>
      </c>
      <c r="PP84" t="n">
        <v>0</v>
      </c>
      <c r="PQ84" t="n">
        <v>0.601167157113762</v>
      </c>
      <c r="PR84" t="n">
        <v>34.9598510111241</v>
      </c>
      <c r="PS84" t="n">
        <v>3.05658221997129</v>
      </c>
      <c r="PT84" t="n">
        <v>4.77308837814395</v>
      </c>
      <c r="PU84" t="n">
        <v>36.3488660067862</v>
      </c>
      <c r="PV84" t="n">
        <v>3.8593104496287</v>
      </c>
      <c r="PW84" t="n">
        <v>18.006022052529</v>
      </c>
      <c r="PX84" t="n">
        <v>0.484779409659544</v>
      </c>
      <c r="PY84" t="n">
        <v>2.12078654370451</v>
      </c>
      <c r="PZ84" t="n">
        <v>0.220303551209174</v>
      </c>
      <c r="QA84" t="n">
        <v>0.0924152430903051</v>
      </c>
      <c r="QB84" t="n">
        <v>10.4597891239464</v>
      </c>
      <c r="QC84" t="n">
        <v>0.139432912802705</v>
      </c>
      <c r="QD84" t="n">
        <v>0</v>
      </c>
      <c r="QE84" t="n">
        <v>4.02344381307676</v>
      </c>
      <c r="QF84" t="n">
        <v>5.95800749556682</v>
      </c>
      <c r="QG84" t="n">
        <v>8.13819128560065</v>
      </c>
      <c r="QH84" t="n">
        <v>12.3866802390071</v>
      </c>
      <c r="QI84" t="n">
        <v>11.6879812544629</v>
      </c>
    </row>
    <row r="85">
      <c r="A85" t="s">
        <v>84</v>
      </c>
      <c r="B85" t="n">
        <v>8.99261410646654</v>
      </c>
      <c r="C85" t="n">
        <v>0.111226408589601</v>
      </c>
      <c r="D85" t="n">
        <v>0.462176501207426</v>
      </c>
      <c r="E85" t="n">
        <v>0</v>
      </c>
      <c r="F85" t="n">
        <v>0</v>
      </c>
      <c r="G85" t="n">
        <v>2.75845998668248</v>
      </c>
      <c r="H85" t="n">
        <v>6.06129597844384</v>
      </c>
      <c r="I85" t="n">
        <v>29.7425610491078</v>
      </c>
      <c r="J85" t="n">
        <v>0.471624155226032</v>
      </c>
      <c r="K85" t="n">
        <v>0.270763221712969</v>
      </c>
      <c r="L85" t="n">
        <v>0.00722741650565261</v>
      </c>
      <c r="M85" t="n">
        <v>0.102756869112183</v>
      </c>
      <c r="N85" t="n">
        <v>0.55756660602924</v>
      </c>
      <c r="O85" t="n">
        <v>1.2657579192576</v>
      </c>
      <c r="P85" t="n">
        <v>0.467927900113624</v>
      </c>
      <c r="Q85" t="n">
        <v>0.501176007583681</v>
      </c>
      <c r="R85" t="n">
        <v>0</v>
      </c>
      <c r="S85" t="n">
        <v>0.663655440246698</v>
      </c>
      <c r="T85" t="n">
        <v>0</v>
      </c>
      <c r="U85" t="n">
        <v>0.241963107746814</v>
      </c>
      <c r="V85" t="n">
        <v>0.3092440789888</v>
      </c>
      <c r="W85" t="n">
        <v>0.261771246175549</v>
      </c>
      <c r="X85" t="n">
        <v>0.107359161813583</v>
      </c>
      <c r="Y85" t="n">
        <v>0.495806873196774</v>
      </c>
      <c r="Z85" t="n">
        <v>1.51926297188866</v>
      </c>
      <c r="AA85" t="n">
        <v>0</v>
      </c>
      <c r="AB85" t="n">
        <v>0.444515718232296</v>
      </c>
      <c r="AC85" t="n">
        <v>0.469150951908269</v>
      </c>
      <c r="AD85" t="n">
        <v>0.261462396373814</v>
      </c>
      <c r="AE85" t="n">
        <v>0.121150222911187</v>
      </c>
      <c r="AF85" t="n">
        <v>0.174208368584185</v>
      </c>
      <c r="AG85" t="n">
        <v>0.447195945271135</v>
      </c>
      <c r="AH85" t="n">
        <v>0.345115522276679</v>
      </c>
      <c r="AI85" t="n">
        <v>74.4637465692312</v>
      </c>
      <c r="AJ85" t="n">
        <v>1.61275992804336</v>
      </c>
      <c r="AK85" t="n">
        <v>41.8294812444595</v>
      </c>
      <c r="AL85" t="n">
        <v>2.24121251803959</v>
      </c>
      <c r="AM85" t="n">
        <v>6.95767060618326</v>
      </c>
      <c r="AN85" t="n">
        <v>0.929365963638847</v>
      </c>
      <c r="AO85" t="n">
        <v>1.31053061831609</v>
      </c>
      <c r="AP85" t="n">
        <v>0.176034857303692</v>
      </c>
      <c r="AQ85" t="n">
        <v>0.108049994438841</v>
      </c>
      <c r="AR85" t="n">
        <v>16.169054892744</v>
      </c>
      <c r="AS85" t="n">
        <v>0.553202827345037</v>
      </c>
      <c r="AT85" t="n">
        <v>0.212173022146015</v>
      </c>
      <c r="AU85" t="n">
        <v>18.7401295440001</v>
      </c>
      <c r="AV85" t="n">
        <v>8.77342863942521</v>
      </c>
      <c r="AW85" t="n">
        <v>2.1455081792179</v>
      </c>
      <c r="AX85" t="n">
        <v>3.60170364120256</v>
      </c>
      <c r="AY85" t="n">
        <v>4.26698604906202</v>
      </c>
      <c r="AZ85" t="n">
        <v>5.82957422599441</v>
      </c>
      <c r="BA85" t="n">
        <v>0.667701771190015</v>
      </c>
      <c r="BB85" t="n">
        <v>0.215629170773162</v>
      </c>
      <c r="BC85" t="n">
        <v>0</v>
      </c>
      <c r="BD85" t="n">
        <v>1.54963876083177</v>
      </c>
      <c r="BE85" t="n">
        <v>0.281546103803885</v>
      </c>
      <c r="BF85" t="n">
        <v>2.02509757626751</v>
      </c>
      <c r="BG85" t="n">
        <v>6.58868871755793</v>
      </c>
      <c r="BH85" t="n">
        <v>0.230513989957894</v>
      </c>
      <c r="BI85" t="n">
        <v>0.0800129138017553</v>
      </c>
      <c r="BJ85" t="n">
        <v>0.00507634829772804</v>
      </c>
      <c r="BK85" t="n">
        <v>0.013291947871281</v>
      </c>
      <c r="BL85" t="n">
        <v>0.212482527319421</v>
      </c>
      <c r="BM85" t="n">
        <v>0.697067748617426</v>
      </c>
      <c r="BN85" t="n">
        <v>0.0459053559377759</v>
      </c>
      <c r="BO85" t="n">
        <v>0.152372800371196</v>
      </c>
      <c r="BP85" t="n">
        <v>0</v>
      </c>
      <c r="BQ85" t="n">
        <v>0.550054257517865</v>
      </c>
      <c r="BR85" t="n">
        <v>0.160562377376169</v>
      </c>
      <c r="BS85" t="n">
        <v>0.0619003460547334</v>
      </c>
      <c r="BT85" t="n">
        <v>0.0829747987714687</v>
      </c>
      <c r="BU85" t="n">
        <v>0.15467392182793</v>
      </c>
      <c r="BV85" t="n">
        <v>0.0120146760110872</v>
      </c>
      <c r="BW85" t="n">
        <v>0.140055905942949</v>
      </c>
      <c r="BX85" t="n">
        <v>0.711540449447556</v>
      </c>
      <c r="BY85" t="n">
        <v>0</v>
      </c>
      <c r="BZ85" t="n">
        <v>0.160615863416865</v>
      </c>
      <c r="CA85" t="n">
        <v>0.0508569038804359</v>
      </c>
      <c r="CB85" t="n">
        <v>0.25811361296482</v>
      </c>
      <c r="CC85" t="n">
        <v>0.0560845046348433</v>
      </c>
      <c r="CD85" t="n">
        <v>0.0421308753799927</v>
      </c>
      <c r="CE85" t="n">
        <v>1.63148165576677</v>
      </c>
      <c r="CF85" t="n">
        <v>0.221756449607215</v>
      </c>
      <c r="CG85" t="n">
        <v>143.61920253635</v>
      </c>
      <c r="CH85" t="n">
        <v>1.09446706000888</v>
      </c>
      <c r="CI85" t="n">
        <v>27.9757433326577</v>
      </c>
      <c r="CJ85" t="n">
        <v>0.974262556553389</v>
      </c>
      <c r="CK85" t="n">
        <v>4.08088497640488</v>
      </c>
      <c r="CL85" t="n">
        <v>0.252476041983489</v>
      </c>
      <c r="CM85" t="n">
        <v>0.383460716952201</v>
      </c>
      <c r="CN85" t="n">
        <v>0.0717793945262177</v>
      </c>
      <c r="CO85" t="n">
        <v>0.0602343982718489</v>
      </c>
      <c r="CP85" t="n">
        <v>6.21589755273985</v>
      </c>
      <c r="CQ85" t="n">
        <v>0.109943197945395</v>
      </c>
      <c r="CR85" t="n">
        <v>0</v>
      </c>
      <c r="CS85" t="n">
        <v>3.45408394691502</v>
      </c>
      <c r="CT85" t="n">
        <v>4.40792401322747</v>
      </c>
      <c r="CU85" t="n">
        <v>2.41514214558594</v>
      </c>
      <c r="CV85" t="n">
        <v>2.71927524743792</v>
      </c>
      <c r="CW85" t="n">
        <v>2.2543984298246</v>
      </c>
      <c r="CX85" t="n">
        <v>4.36767791181956</v>
      </c>
      <c r="CY85" t="n">
        <v>0.12084127241731</v>
      </c>
      <c r="CZ85" t="n">
        <v>0</v>
      </c>
      <c r="DA85" t="n">
        <v>0</v>
      </c>
      <c r="DB85" t="n">
        <v>13.5972542984067</v>
      </c>
      <c r="DC85" t="n">
        <v>10.3938072027601</v>
      </c>
      <c r="DD85" t="n">
        <v>0.305558637943645</v>
      </c>
      <c r="DE85" t="n">
        <v>0.775280288784156</v>
      </c>
      <c r="DF85" t="n">
        <v>0</v>
      </c>
      <c r="DG85" t="n">
        <v>0.00451977964529246</v>
      </c>
      <c r="DH85" t="n">
        <v>0</v>
      </c>
      <c r="DI85" t="n">
        <v>0</v>
      </c>
      <c r="DJ85" t="n">
        <v>0.0120447230445238</v>
      </c>
      <c r="DK85" t="n">
        <v>0</v>
      </c>
      <c r="DL85" t="n">
        <v>0.0138493437214705</v>
      </c>
      <c r="DM85" t="n">
        <v>0</v>
      </c>
      <c r="DN85" t="n">
        <v>0</v>
      </c>
      <c r="DO85" t="n">
        <v>0</v>
      </c>
      <c r="DP85" t="n">
        <v>0</v>
      </c>
      <c r="DQ85" t="n">
        <v>0.0128776270983708</v>
      </c>
      <c r="DR85" t="n">
        <v>0</v>
      </c>
      <c r="DS85" t="n">
        <v>0.0133713104609559</v>
      </c>
      <c r="DT85" t="n">
        <v>0.00420655695169666</v>
      </c>
      <c r="DU85" t="n">
        <v>0.014286946171944</v>
      </c>
      <c r="DV85" t="n">
        <v>0</v>
      </c>
      <c r="DW85" t="n">
        <v>0</v>
      </c>
      <c r="DX85" t="n">
        <v>0.0866242667015518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0.0134441004288543</v>
      </c>
      <c r="EE85" t="n">
        <v>61.9887595891319</v>
      </c>
      <c r="EF85" t="n">
        <v>0.249001575980119</v>
      </c>
      <c r="EG85" t="n">
        <v>4.3181053488158</v>
      </c>
      <c r="EH85" t="n">
        <v>0.208928314689687</v>
      </c>
      <c r="EI85" t="n">
        <v>0.435207364888115</v>
      </c>
      <c r="EJ85" t="n">
        <v>0.0188552071795693</v>
      </c>
      <c r="EK85" t="n">
        <v>0.14522231837991</v>
      </c>
      <c r="EL85" t="n">
        <v>0.00968804476121628</v>
      </c>
      <c r="EM85" t="n">
        <v>0.0104292224013365</v>
      </c>
      <c r="EN85" t="n">
        <v>0</v>
      </c>
      <c r="EO85" t="n">
        <v>0.0118806700924481</v>
      </c>
      <c r="EP85" t="n">
        <v>0</v>
      </c>
      <c r="EQ85" t="n">
        <v>0</v>
      </c>
      <c r="ER85" t="n">
        <v>1.12153499911818</v>
      </c>
      <c r="ES85" t="n">
        <v>0.33308395138662</v>
      </c>
      <c r="ET85" t="n">
        <v>0.726079670371585</v>
      </c>
      <c r="EU85" t="n">
        <v>0.582963449265347</v>
      </c>
      <c r="EV85" t="n">
        <v>3.94362790606769</v>
      </c>
      <c r="EW85" t="n">
        <v>0.0249309517797356</v>
      </c>
      <c r="EX85" t="n">
        <v>0.0161374751717655</v>
      </c>
      <c r="EY85" t="n">
        <v>0.281008727148979</v>
      </c>
      <c r="EZ85" t="n">
        <v>34.8184073299735</v>
      </c>
      <c r="FA85" t="n">
        <v>1.62039726172825</v>
      </c>
      <c r="FB85" t="n">
        <v>2.37703104482297</v>
      </c>
      <c r="FC85" t="n">
        <v>5.51670851634272</v>
      </c>
      <c r="FD85" t="n">
        <v>0.0128309603400051</v>
      </c>
      <c r="FE85" t="n">
        <v>0.122594919543079</v>
      </c>
      <c r="FF85" t="n">
        <v>0</v>
      </c>
      <c r="FG85" t="n">
        <v>0</v>
      </c>
      <c r="FH85" t="n">
        <v>0.0181802386751244</v>
      </c>
      <c r="FI85" t="n">
        <v>0.519916745000133</v>
      </c>
      <c r="FJ85" t="n">
        <v>0</v>
      </c>
      <c r="FK85" t="n">
        <v>1.52047829252656</v>
      </c>
      <c r="FL85" t="n">
        <v>0</v>
      </c>
      <c r="FM85" t="n">
        <v>0.139205947247365</v>
      </c>
      <c r="FN85" t="n">
        <v>0</v>
      </c>
      <c r="FO85" t="n">
        <v>0.0768030600557002</v>
      </c>
      <c r="FP85" t="n">
        <v>0</v>
      </c>
      <c r="FQ85" t="n">
        <v>0.0250323205057122</v>
      </c>
      <c r="FR85" t="n">
        <v>0.0429686400182644</v>
      </c>
      <c r="FS85" t="n">
        <v>0.123063650527526</v>
      </c>
      <c r="FT85" t="n">
        <v>0.718455568583406</v>
      </c>
      <c r="FU85" t="n">
        <v>0</v>
      </c>
      <c r="FV85" t="n">
        <v>0.101958499749198</v>
      </c>
      <c r="FW85" t="n">
        <v>0.0587474823910491</v>
      </c>
      <c r="FX85" t="n">
        <v>0</v>
      </c>
      <c r="FY85" t="n">
        <v>0</v>
      </c>
      <c r="FZ85" t="n">
        <v>0</v>
      </c>
      <c r="GA85" t="n">
        <v>0.034890382211253</v>
      </c>
      <c r="GB85" t="n">
        <v>0.149068700080411</v>
      </c>
      <c r="GC85" t="n">
        <v>83.1025230325895</v>
      </c>
      <c r="GD85" t="n">
        <v>0.461740804332568</v>
      </c>
      <c r="GE85" t="n">
        <v>16.6827310970015</v>
      </c>
      <c r="GF85" t="n">
        <v>0.51690948732891</v>
      </c>
      <c r="GG85" t="n">
        <v>2.11382580148291</v>
      </c>
      <c r="GH85" t="n">
        <v>0.0679469338551259</v>
      </c>
      <c r="GI85" t="n">
        <v>0.193121638102284</v>
      </c>
      <c r="GJ85" t="n">
        <v>0.0496802510778429</v>
      </c>
      <c r="GK85" t="n">
        <v>0</v>
      </c>
      <c r="GL85" t="n">
        <v>3.51378376390196</v>
      </c>
      <c r="GM85" t="n">
        <v>0.0591960256554426</v>
      </c>
      <c r="GN85" t="n">
        <v>0</v>
      </c>
      <c r="GO85" t="n">
        <v>1.68228026155528</v>
      </c>
      <c r="GP85" t="n">
        <v>2.30009866851701</v>
      </c>
      <c r="GQ85" t="n">
        <v>1.04815686456978</v>
      </c>
      <c r="GR85" t="n">
        <v>1.81854650839333</v>
      </c>
      <c r="GS85" t="n">
        <v>1.75392634764349</v>
      </c>
      <c r="GT85" t="n">
        <v>6.1530113015829</v>
      </c>
      <c r="GU85" t="n">
        <v>1.97795606238779</v>
      </c>
      <c r="GV85" t="n">
        <v>0</v>
      </c>
      <c r="GW85" t="n">
        <v>2.20257288873625</v>
      </c>
      <c r="GX85" t="n">
        <v>0</v>
      </c>
      <c r="GY85" t="n">
        <v>0.69659505265871</v>
      </c>
      <c r="GZ85" t="n">
        <v>4.74994000105639</v>
      </c>
      <c r="HA85" t="n">
        <v>9.72949200598091</v>
      </c>
      <c r="HB85" t="n">
        <v>0.799909086330553</v>
      </c>
      <c r="HC85" t="n">
        <v>0.648321963246943</v>
      </c>
      <c r="HD85" t="n">
        <v>0.111260802884793</v>
      </c>
      <c r="HE85" t="n">
        <v>0.19147350140019</v>
      </c>
      <c r="HF85" t="n">
        <v>0.311152720227746</v>
      </c>
      <c r="HG85" t="n">
        <v>1.88989673708095</v>
      </c>
      <c r="HH85" t="n">
        <v>0.283095944621334</v>
      </c>
      <c r="HI85" t="n">
        <v>1.32930625361584</v>
      </c>
      <c r="HJ85" t="n">
        <v>0</v>
      </c>
      <c r="HK85" t="n">
        <v>0.531003296958509</v>
      </c>
      <c r="HL85" t="n">
        <v>0.82874875404866</v>
      </c>
      <c r="HM85" t="n">
        <v>0.647178729500372</v>
      </c>
      <c r="HN85" t="n">
        <v>0.12396701162973</v>
      </c>
      <c r="HO85" t="n">
        <v>0.460900003766809</v>
      </c>
      <c r="HP85" t="n">
        <v>0.386877318915426</v>
      </c>
      <c r="HQ85" t="n">
        <v>0.334472505811982</v>
      </c>
      <c r="HR85" t="n">
        <v>6.14050537875937</v>
      </c>
      <c r="HS85" t="n">
        <v>1.29155658705061</v>
      </c>
      <c r="HT85" t="n">
        <v>0.434365071859163</v>
      </c>
      <c r="HU85" t="n">
        <v>0.350372427982176</v>
      </c>
      <c r="HV85" t="n">
        <v>0.359245722690197</v>
      </c>
      <c r="HW85" t="n">
        <v>0.0656138121266256</v>
      </c>
      <c r="HX85" t="n">
        <v>0.04279966033812</v>
      </c>
      <c r="HY85" t="n">
        <v>0.779628262031768</v>
      </c>
      <c r="HZ85" t="n">
        <v>0.324250782096983</v>
      </c>
      <c r="IA85" t="n">
        <v>449.261638192745</v>
      </c>
      <c r="IB85" t="n">
        <v>2.35582289770686</v>
      </c>
      <c r="IC85" t="n">
        <v>51.4217956389127</v>
      </c>
      <c r="ID85" t="n">
        <v>1.76176572694896</v>
      </c>
      <c r="IE85" t="n">
        <v>11.3296238117689</v>
      </c>
      <c r="IF85" t="n">
        <v>0.302516928363596</v>
      </c>
      <c r="IG85" t="n">
        <v>0.672326535060623</v>
      </c>
      <c r="IH85" t="n">
        <v>0.061355187604111</v>
      </c>
      <c r="II85" t="n">
        <v>0.0346071350078536</v>
      </c>
      <c r="IJ85" t="n">
        <v>2.85988024740401</v>
      </c>
      <c r="IK85" t="n">
        <v>0.376491666479734</v>
      </c>
      <c r="IL85" t="n">
        <v>0.0312516523337415</v>
      </c>
      <c r="IM85" t="n">
        <v>6.31585179597393</v>
      </c>
      <c r="IN85" t="n">
        <v>8.3101256054926</v>
      </c>
      <c r="IO85" t="n">
        <v>3.15430389594983</v>
      </c>
      <c r="IP85" t="n">
        <v>4.14783104139107</v>
      </c>
      <c r="IQ85" t="n">
        <v>4.73225584548978</v>
      </c>
      <c r="IR85" t="n">
        <v>3.10234160625613</v>
      </c>
      <c r="IS85" t="n">
        <v>0.0469852740487032</v>
      </c>
      <c r="IT85" t="n">
        <v>0</v>
      </c>
      <c r="IU85" t="n">
        <v>0</v>
      </c>
      <c r="IV85" t="n">
        <v>211.655316910543</v>
      </c>
      <c r="IW85" t="n">
        <v>4.44519495320214</v>
      </c>
      <c r="IX85" t="n">
        <v>1.38614795742883</v>
      </c>
      <c r="IY85" t="n">
        <v>2.72555992568232</v>
      </c>
      <c r="IZ85" t="n">
        <v>0.157702248138689</v>
      </c>
      <c r="JA85" t="n">
        <v>0.0415123297560192</v>
      </c>
      <c r="JB85" t="n">
        <v>0.0106422474610121</v>
      </c>
      <c r="JC85" t="n">
        <v>0</v>
      </c>
      <c r="JD85" t="n">
        <v>0.0160446461294137</v>
      </c>
      <c r="JE85" t="n">
        <v>0.0824710792428833</v>
      </c>
      <c r="JF85" t="n">
        <v>0.0633374329227484</v>
      </c>
      <c r="JG85" t="n">
        <v>0</v>
      </c>
      <c r="JH85" t="n">
        <v>0</v>
      </c>
      <c r="JI85" t="n">
        <v>0.124731783157371</v>
      </c>
      <c r="JJ85" t="n">
        <v>0.234842874977189</v>
      </c>
      <c r="JK85" t="n">
        <v>0.0571704848789344</v>
      </c>
      <c r="JL85" t="n">
        <v>0</v>
      </c>
      <c r="JM85" t="n">
        <v>0.346935112443562</v>
      </c>
      <c r="JN85" t="n">
        <v>0.0383093170877526</v>
      </c>
      <c r="JO85" t="n">
        <v>0.0172940604681481</v>
      </c>
      <c r="JP85" t="n">
        <v>0.874268009868436</v>
      </c>
      <c r="JQ85" t="n">
        <v>3.27436129522432</v>
      </c>
      <c r="JR85" t="n">
        <v>0.128263302860186</v>
      </c>
      <c r="JS85" t="n">
        <v>0.199483821324756</v>
      </c>
      <c r="JT85" t="n">
        <v>0.143562326666798</v>
      </c>
      <c r="JU85" t="n">
        <v>0</v>
      </c>
      <c r="JV85" t="n">
        <v>0</v>
      </c>
      <c r="JW85" t="n">
        <v>0.227763795242707</v>
      </c>
      <c r="JX85" t="n">
        <v>0.0544856593678595</v>
      </c>
      <c r="JY85" t="n">
        <v>50.9648768976906</v>
      </c>
      <c r="JZ85" t="n">
        <v>0.4673975053599</v>
      </c>
      <c r="KA85" t="n">
        <v>17.4425594388453</v>
      </c>
      <c r="KB85" t="n">
        <v>0.574585541663172</v>
      </c>
      <c r="KC85" t="n">
        <v>2.39026663990467</v>
      </c>
      <c r="KD85" t="n">
        <v>0.0716263171412889</v>
      </c>
      <c r="KE85" t="n">
        <v>0.185180034103158</v>
      </c>
      <c r="KF85" t="n">
        <v>0.0107309224892219</v>
      </c>
      <c r="KG85" t="n">
        <v>0</v>
      </c>
      <c r="KH85" t="n">
        <v>16.4714243778954</v>
      </c>
      <c r="KI85" t="n">
        <v>0.161387485051668</v>
      </c>
      <c r="KJ85" t="n">
        <v>0.0132730263356897</v>
      </c>
      <c r="KK85" t="n">
        <v>0.366458037713774</v>
      </c>
      <c r="KL85" t="n">
        <v>2.81662258178306</v>
      </c>
      <c r="KM85" t="n">
        <v>0.909957249558909</v>
      </c>
      <c r="KN85" t="n">
        <v>1.80611080686538</v>
      </c>
      <c r="KO85" t="n">
        <v>2.41894753550733</v>
      </c>
      <c r="KP85" t="n">
        <v>4.06873329373408</v>
      </c>
      <c r="KQ85" t="n">
        <v>0</v>
      </c>
      <c r="KR85" t="n">
        <v>0</v>
      </c>
      <c r="KS85" t="n">
        <v>6.44601155951915</v>
      </c>
      <c r="KT85" t="n">
        <v>65.6597373542097</v>
      </c>
      <c r="KU85" t="n">
        <v>17.9718315565199</v>
      </c>
      <c r="KV85" t="n">
        <v>7.69647807851618</v>
      </c>
      <c r="KW85" t="n">
        <v>20.6678614016085</v>
      </c>
      <c r="KX85" t="n">
        <v>0.751595620657046</v>
      </c>
      <c r="KY85" t="n">
        <v>0.19730043246896</v>
      </c>
      <c r="KZ85" t="n">
        <v>0.0198232249218454</v>
      </c>
      <c r="LA85" t="n">
        <v>0.0270358843924044</v>
      </c>
      <c r="LB85" t="n">
        <v>0.808205130802638</v>
      </c>
      <c r="LC85" t="n">
        <v>1.76242036804241</v>
      </c>
      <c r="LD85" t="n">
        <v>0.573586423597851</v>
      </c>
      <c r="LE85" t="n">
        <v>2.62539587929373</v>
      </c>
      <c r="LF85" t="n">
        <v>8.52280057405908</v>
      </c>
      <c r="LG85" t="n">
        <v>2.79049321891705</v>
      </c>
      <c r="LH85" t="n">
        <v>0.175657308050565</v>
      </c>
      <c r="LI85" t="n">
        <v>0.874603551623544</v>
      </c>
      <c r="LJ85" t="n">
        <v>1.08187201310094</v>
      </c>
      <c r="LK85" t="n">
        <v>1.27290434332474</v>
      </c>
      <c r="LL85" t="n">
        <v>0.222526044449072</v>
      </c>
      <c r="LM85" t="n">
        <v>0.986924326181131</v>
      </c>
      <c r="LN85" t="n">
        <v>17.55883876611</v>
      </c>
      <c r="LO85" t="n">
        <v>7.66067218861956</v>
      </c>
      <c r="LP85" t="n">
        <v>1.41323168081376</v>
      </c>
      <c r="LQ85" t="n">
        <v>1.02052595494337</v>
      </c>
      <c r="LR85" t="n">
        <v>1.13033931714446</v>
      </c>
      <c r="LS85" t="n">
        <v>0.212452917442315</v>
      </c>
      <c r="LT85" t="n">
        <v>0.260409745780639</v>
      </c>
      <c r="LU85" t="n">
        <v>1.94041105668343</v>
      </c>
      <c r="LV85" t="n">
        <v>1.0232377020434</v>
      </c>
      <c r="LW85" t="n">
        <v>647.952103381876</v>
      </c>
      <c r="LX85" t="n">
        <v>3.07659154946604</v>
      </c>
      <c r="LY85" t="n">
        <v>98.0990314032557</v>
      </c>
      <c r="LZ85" t="n">
        <v>3.17996483734496</v>
      </c>
      <c r="MA85" t="n">
        <v>19.5518086459702</v>
      </c>
      <c r="MB85" t="n">
        <v>3.15091790278092</v>
      </c>
      <c r="MC85" t="n">
        <v>5.03591581600055</v>
      </c>
      <c r="MD85" t="n">
        <v>0.584500268404149</v>
      </c>
      <c r="ME85" t="n">
        <v>0.163191593022318</v>
      </c>
      <c r="MF85" t="n">
        <v>78.9675620016859</v>
      </c>
      <c r="MG85" t="n">
        <v>1.09843229788117</v>
      </c>
      <c r="MH85" t="n">
        <v>0.448229445095854</v>
      </c>
      <c r="MI85" t="n">
        <v>54.8141788991673</v>
      </c>
      <c r="MJ85" t="n">
        <v>20.3205304243307</v>
      </c>
      <c r="MK85" t="n">
        <v>4.77479414307556</v>
      </c>
      <c r="ML85" t="n">
        <v>8.25944330395811</v>
      </c>
      <c r="MM85" t="n">
        <v>7.8702676675619</v>
      </c>
      <c r="MN85" t="n">
        <v>5.59019218858034</v>
      </c>
      <c r="MO85" t="n">
        <v>1.32993340520925</v>
      </c>
      <c r="MP85" t="n">
        <v>0</v>
      </c>
      <c r="MQ85" t="n">
        <v>36.6934593950035</v>
      </c>
      <c r="MR85" t="n">
        <v>27.9721503416695</v>
      </c>
      <c r="MS85" t="n">
        <v>2.27147353260454</v>
      </c>
      <c r="MT85" t="n">
        <v>1.80015054808394</v>
      </c>
      <c r="MU85" t="n">
        <v>9.23902549023327</v>
      </c>
      <c r="MV85" t="n">
        <v>0.12106026294124</v>
      </c>
      <c r="MW85" t="n">
        <v>0.0128261954541862</v>
      </c>
      <c r="MX85" t="n">
        <v>0</v>
      </c>
      <c r="MY85" t="n">
        <v>0</v>
      </c>
      <c r="MZ85" t="n">
        <v>0.324631392206802</v>
      </c>
      <c r="NA85" t="n">
        <v>0</v>
      </c>
      <c r="NB85" t="n">
        <v>0.0402666991018322</v>
      </c>
      <c r="NC85" t="n">
        <v>2.21917920745084</v>
      </c>
      <c r="ND85" t="n">
        <v>0</v>
      </c>
      <c r="NE85" t="n">
        <v>0.0734571260276885</v>
      </c>
      <c r="NF85" t="n">
        <v>0.141927596763624</v>
      </c>
      <c r="NG85" t="n">
        <v>0.101583922404002</v>
      </c>
      <c r="NH85" t="n">
        <v>0</v>
      </c>
      <c r="NI85" t="n">
        <v>0.266058743319828</v>
      </c>
      <c r="NJ85" t="n">
        <v>0.0336267057793991</v>
      </c>
      <c r="NK85" t="n">
        <v>0.0482827502274891</v>
      </c>
      <c r="NL85" t="n">
        <v>2.27033982936224</v>
      </c>
      <c r="NM85" t="n">
        <v>3.26840865770323</v>
      </c>
      <c r="NN85" t="n">
        <v>0.0839741814585371</v>
      </c>
      <c r="NO85" t="n">
        <v>0.0970751364693666</v>
      </c>
      <c r="NP85" t="n">
        <v>0.0320335103146546</v>
      </c>
      <c r="NQ85" t="n">
        <v>0</v>
      </c>
      <c r="NR85" t="n">
        <v>0.0240807012785251</v>
      </c>
      <c r="NS85" t="n">
        <v>0.0464417661444052</v>
      </c>
      <c r="NT85" t="n">
        <v>0.57391259759964</v>
      </c>
      <c r="NU85" t="n">
        <v>74.6308800837629</v>
      </c>
      <c r="NV85" t="n">
        <v>0.919361125529179</v>
      </c>
      <c r="NW85" t="n">
        <v>25.881022968513</v>
      </c>
      <c r="NX85" t="n">
        <v>0.679865630023201</v>
      </c>
      <c r="NY85" t="n">
        <v>3.49673955545129</v>
      </c>
      <c r="NZ85" t="n">
        <v>0.168203120343413</v>
      </c>
      <c r="OA85" t="n">
        <v>0.212999161602272</v>
      </c>
      <c r="OB85" t="n">
        <v>0.0782002178403269</v>
      </c>
      <c r="OC85" t="n">
        <v>0.061387042718363</v>
      </c>
      <c r="OD85" t="n">
        <v>2.59442977763054</v>
      </c>
      <c r="OE85" t="n">
        <v>0.129939425726493</v>
      </c>
      <c r="OF85" t="n">
        <v>0.0282691009631137</v>
      </c>
      <c r="OG85" t="n">
        <v>0.552658393594603</v>
      </c>
      <c r="OH85" t="n">
        <v>3.60156433994623</v>
      </c>
      <c r="OI85" t="n">
        <v>1.09298270350565</v>
      </c>
      <c r="OJ85" t="n">
        <v>1.70046167447742</v>
      </c>
      <c r="OK85" t="n">
        <v>2.26394654989524</v>
      </c>
      <c r="OL85" t="n">
        <v>8.09914095105301</v>
      </c>
      <c r="OM85" t="n">
        <v>0.980332186130923</v>
      </c>
      <c r="ON85" t="n">
        <v>0.043398667533159</v>
      </c>
      <c r="OO85" t="n">
        <v>0</v>
      </c>
      <c r="OP85" t="n">
        <v>92.7621993083153</v>
      </c>
      <c r="OQ85" t="n">
        <v>8.92911986768136</v>
      </c>
      <c r="OR85" t="n">
        <v>1.81481957421545</v>
      </c>
      <c r="OS85" t="n">
        <v>11.2895726917406</v>
      </c>
      <c r="OT85" t="n">
        <v>0.193495484524632</v>
      </c>
      <c r="OU85" t="n">
        <v>0.0968137620591418</v>
      </c>
      <c r="OV85" t="n">
        <v>0</v>
      </c>
      <c r="OW85" t="n">
        <v>0</v>
      </c>
      <c r="OX85" t="n">
        <v>0.482024290398406</v>
      </c>
      <c r="OY85" t="n">
        <v>0.0380429787531167</v>
      </c>
      <c r="OZ85" t="n">
        <v>0.0135050905449777</v>
      </c>
      <c r="PA85" t="n">
        <v>0.178968417440704</v>
      </c>
      <c r="PB85" t="n">
        <v>0</v>
      </c>
      <c r="PC85" t="n">
        <v>0.147383345854503</v>
      </c>
      <c r="PD85" t="n">
        <v>0</v>
      </c>
      <c r="PE85" t="n">
        <v>0</v>
      </c>
      <c r="PF85" t="n">
        <v>0</v>
      </c>
      <c r="PG85" t="n">
        <v>0.676846436460984</v>
      </c>
      <c r="PH85" t="n">
        <v>0.021011628985304</v>
      </c>
      <c r="PI85" t="n">
        <v>0.0264420226296254</v>
      </c>
      <c r="PJ85" t="n">
        <v>0</v>
      </c>
      <c r="PK85" t="n">
        <v>0.512125788533359</v>
      </c>
      <c r="PL85" t="n">
        <v>0.240598642427475</v>
      </c>
      <c r="PM85" t="n">
        <v>0</v>
      </c>
      <c r="PN85" t="n">
        <v>0</v>
      </c>
      <c r="PO85" t="n">
        <v>0</v>
      </c>
      <c r="PP85" t="n">
        <v>0</v>
      </c>
      <c r="PQ85" t="n">
        <v>0.0295786477753032</v>
      </c>
      <c r="PR85" t="n">
        <v>0.152266947706789</v>
      </c>
      <c r="PS85" t="n">
        <v>207.839121158527</v>
      </c>
      <c r="PT85" t="n">
        <v>0.989943166380293</v>
      </c>
      <c r="PU85" t="n">
        <v>32.9657351300545</v>
      </c>
      <c r="PV85" t="n">
        <v>0.619698709843462</v>
      </c>
      <c r="PW85" t="n">
        <v>3.73446646546719</v>
      </c>
      <c r="PX85" t="n">
        <v>0.0662542257424307</v>
      </c>
      <c r="PY85" t="n">
        <v>0.333962606732239</v>
      </c>
      <c r="PZ85" t="n">
        <v>0.0346914442933604</v>
      </c>
      <c r="QA85" t="n">
        <v>0.0145527307184119</v>
      </c>
      <c r="QB85" t="n">
        <v>2.16937042528774</v>
      </c>
      <c r="QC85" t="n">
        <v>0.0289185215651126</v>
      </c>
      <c r="QD85" t="n">
        <v>0</v>
      </c>
      <c r="QE85" t="n">
        <v>0.834466155375229</v>
      </c>
      <c r="QF85" t="n">
        <v>2.50874269682617</v>
      </c>
      <c r="QG85" t="n">
        <v>1.68786877836863</v>
      </c>
      <c r="QH85" t="n">
        <v>2.56900951459246</v>
      </c>
      <c r="QI85" t="n">
        <v>2.18987237454349</v>
      </c>
    </row>
    <row r="86">
      <c r="A86" t="s">
        <v>85</v>
      </c>
      <c r="B86" t="n">
        <v>1.81059078700335</v>
      </c>
      <c r="C86" t="n">
        <v>0.0219886026108183</v>
      </c>
      <c r="D86" t="n">
        <v>0.0843403638746347</v>
      </c>
      <c r="E86" t="n">
        <v>0</v>
      </c>
      <c r="F86" t="n">
        <v>0</v>
      </c>
      <c r="G86" t="n">
        <v>0.393098827272265</v>
      </c>
      <c r="H86" t="n">
        <v>4.19525248010253</v>
      </c>
      <c r="I86" t="n">
        <v>2.7915740618244</v>
      </c>
      <c r="J86" t="n">
        <v>0.116044661647054</v>
      </c>
      <c r="K86" t="n">
        <v>0.720021982688798</v>
      </c>
      <c r="L86" t="n">
        <v>0.00540496240895338</v>
      </c>
      <c r="M86" t="n">
        <v>0.697534438433185</v>
      </c>
      <c r="N86" t="n">
        <v>1.49182519875903</v>
      </c>
      <c r="O86" t="n">
        <v>0.343683609157531</v>
      </c>
      <c r="P86" t="n">
        <v>14.2876194918601</v>
      </c>
      <c r="Q86" t="n">
        <v>6.05336199862549</v>
      </c>
      <c r="R86" t="n">
        <v>0</v>
      </c>
      <c r="S86" t="n">
        <v>0.451462071028034</v>
      </c>
      <c r="T86" t="n">
        <v>0</v>
      </c>
      <c r="U86" t="n">
        <v>0.299162358866766</v>
      </c>
      <c r="V86" t="n">
        <v>0.048770804358294</v>
      </c>
      <c r="W86" t="n">
        <v>0.108042509447291</v>
      </c>
      <c r="X86" t="n">
        <v>0.0415851919486216</v>
      </c>
      <c r="Y86" t="n">
        <v>0.391234214927677</v>
      </c>
      <c r="Z86" t="n">
        <v>0.714526843904733</v>
      </c>
      <c r="AA86" t="n">
        <v>0</v>
      </c>
      <c r="AB86" t="n">
        <v>1.50024841655798</v>
      </c>
      <c r="AC86" t="n">
        <v>1.43180564428161</v>
      </c>
      <c r="AD86" t="n">
        <v>0.249665778915556</v>
      </c>
      <c r="AE86" t="n">
        <v>1.1758481104361</v>
      </c>
      <c r="AF86" t="n">
        <v>0.292397815922275</v>
      </c>
      <c r="AG86" t="n">
        <v>0.972044152691223</v>
      </c>
      <c r="AH86" t="n">
        <v>0.197838648424172</v>
      </c>
      <c r="AI86" t="n">
        <v>0.417736881060311</v>
      </c>
      <c r="AJ86" t="n">
        <v>68.2495801099626</v>
      </c>
      <c r="AK86" t="n">
        <v>2.80035459383836</v>
      </c>
      <c r="AL86" t="n">
        <v>3.45681141067666</v>
      </c>
      <c r="AM86" t="n">
        <v>40.76768126522</v>
      </c>
      <c r="AN86" t="n">
        <v>3.05475796466891</v>
      </c>
      <c r="AO86" t="n">
        <v>0.615030482764483</v>
      </c>
      <c r="AP86" t="n">
        <v>0.0826129521508061</v>
      </c>
      <c r="AQ86" t="n">
        <v>0.0507077357171251</v>
      </c>
      <c r="AR86" t="n">
        <v>20.7206602668806</v>
      </c>
      <c r="AS86" t="n">
        <v>1.59560437158006</v>
      </c>
      <c r="AT86" t="n">
        <v>1.02728208944955</v>
      </c>
      <c r="AU86" t="n">
        <v>50.3377421016096</v>
      </c>
      <c r="AV86" t="n">
        <v>10.4746733983524</v>
      </c>
      <c r="AW86" t="n">
        <v>0.831793377285588</v>
      </c>
      <c r="AX86" t="n">
        <v>2.12626443569387</v>
      </c>
      <c r="AY86" t="n">
        <v>8.40222788399365</v>
      </c>
      <c r="AZ86" t="n">
        <v>1.17373805444933</v>
      </c>
      <c r="BA86" t="n">
        <v>0.13199948731069</v>
      </c>
      <c r="BB86" t="n">
        <v>0.0393491289095899</v>
      </c>
      <c r="BC86" t="n">
        <v>0</v>
      </c>
      <c r="BD86" t="n">
        <v>0.266234945054583</v>
      </c>
      <c r="BE86" t="n">
        <v>0.0401221854812869</v>
      </c>
      <c r="BF86" t="n">
        <v>1.40164672035486</v>
      </c>
      <c r="BG86" t="n">
        <v>0.618400429438523</v>
      </c>
      <c r="BH86" t="n">
        <v>0.0567187190756927</v>
      </c>
      <c r="BI86" t="n">
        <v>0.212772829602833</v>
      </c>
      <c r="BJ86" t="n">
        <v>0.00379630421223344</v>
      </c>
      <c r="BK86" t="n">
        <v>0.0902284341103766</v>
      </c>
      <c r="BL86" t="n">
        <v>0.568518245395946</v>
      </c>
      <c r="BM86" t="n">
        <v>0.189270599083169</v>
      </c>
      <c r="BN86" t="n">
        <v>1.40166520978569</v>
      </c>
      <c r="BO86" t="n">
        <v>1.84040677413541</v>
      </c>
      <c r="BP86" t="n">
        <v>0</v>
      </c>
      <c r="BQ86" t="n">
        <v>0.374183076363381</v>
      </c>
      <c r="BR86" t="n">
        <v>0.026593761802317</v>
      </c>
      <c r="BS86" t="n">
        <v>0.0765333761532783</v>
      </c>
      <c r="BT86" t="n">
        <v>0.0130859342264033</v>
      </c>
      <c r="BU86" t="n">
        <v>0.0638395503879627</v>
      </c>
      <c r="BV86" t="n">
        <v>0.00465384229609685</v>
      </c>
      <c r="BW86" t="n">
        <v>0.110516141202883</v>
      </c>
      <c r="BX86" t="n">
        <v>0.334645654545431</v>
      </c>
      <c r="BY86" t="n">
        <v>0</v>
      </c>
      <c r="BZ86" t="n">
        <v>0.542081381786641</v>
      </c>
      <c r="CA86" t="n">
        <v>0.15521060275059</v>
      </c>
      <c r="CB86" t="n">
        <v>0.246468085366421</v>
      </c>
      <c r="CC86" t="n">
        <v>0.544339558070558</v>
      </c>
      <c r="CD86" t="n">
        <v>0.0707140308133379</v>
      </c>
      <c r="CE86" t="n">
        <v>3.54625801168562</v>
      </c>
      <c r="CF86" t="n">
        <v>0.127122639921314</v>
      </c>
      <c r="CG86" t="n">
        <v>0.805694589542642</v>
      </c>
      <c r="CH86" t="n">
        <v>46.3162036648661</v>
      </c>
      <c r="CI86" t="n">
        <v>1.87288962298636</v>
      </c>
      <c r="CJ86" t="n">
        <v>1.5026874494859</v>
      </c>
      <c r="CK86" t="n">
        <v>23.91148236455</v>
      </c>
      <c r="CL86" t="n">
        <v>0.829870288252623</v>
      </c>
      <c r="CM86" t="n">
        <v>0.179957664912369</v>
      </c>
      <c r="CN86" t="n">
        <v>0.0336859856975831</v>
      </c>
      <c r="CO86" t="n">
        <v>0.0282679324928408</v>
      </c>
      <c r="CP86" t="n">
        <v>7.96567902690811</v>
      </c>
      <c r="CQ86" t="n">
        <v>0.31710945533138</v>
      </c>
      <c r="CR86" t="n">
        <v>0</v>
      </c>
      <c r="CS86" t="n">
        <v>9.2779927966285</v>
      </c>
      <c r="CT86" t="n">
        <v>5.26265913827931</v>
      </c>
      <c r="CU86" t="n">
        <v>0.936327934500811</v>
      </c>
      <c r="CV86" t="n">
        <v>1.60532315411698</v>
      </c>
      <c r="CW86" t="n">
        <v>4.43919176929759</v>
      </c>
      <c r="CX86" t="n">
        <v>0.879396946662246</v>
      </c>
      <c r="CY86" t="n">
        <v>0.0238893869887865</v>
      </c>
      <c r="CZ86" t="n">
        <v>0</v>
      </c>
      <c r="DA86" t="n">
        <v>0</v>
      </c>
      <c r="DB86" t="n">
        <v>2.33606976188852</v>
      </c>
      <c r="DC86" t="n">
        <v>1.48118640184188</v>
      </c>
      <c r="DD86" t="n">
        <v>0.211488704430325</v>
      </c>
      <c r="DE86" t="n">
        <v>0.0727661730689631</v>
      </c>
      <c r="DF86" t="n">
        <v>0</v>
      </c>
      <c r="DG86" t="n">
        <v>0.0120191386442056</v>
      </c>
      <c r="DH86" t="n">
        <v>0</v>
      </c>
      <c r="DI86" t="n">
        <v>0</v>
      </c>
      <c r="DJ86" t="n">
        <v>0.0322268607115109</v>
      </c>
      <c r="DK86" t="n">
        <v>0</v>
      </c>
      <c r="DL86" t="n">
        <v>0.422873167546331</v>
      </c>
      <c r="DM86" t="n">
        <v>0</v>
      </c>
      <c r="DN86" t="n">
        <v>0</v>
      </c>
      <c r="DO86" t="n">
        <v>0</v>
      </c>
      <c r="DP86" t="n">
        <v>0</v>
      </c>
      <c r="DQ86" t="n">
        <v>0.0159218541009415</v>
      </c>
      <c r="DR86" t="n">
        <v>0</v>
      </c>
      <c r="DS86" t="n">
        <v>0.00551882591349117</v>
      </c>
      <c r="DT86" t="n">
        <v>0.00162939497034134</v>
      </c>
      <c r="DU86" t="n">
        <v>0.011273627840726</v>
      </c>
      <c r="DV86" t="n">
        <v>0</v>
      </c>
      <c r="DW86" t="n">
        <v>0</v>
      </c>
      <c r="DX86" t="n">
        <v>0.292358433288483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0.00770687635426331</v>
      </c>
      <c r="EE86" t="n">
        <v>0.347752997728714</v>
      </c>
      <c r="EF86" t="n">
        <v>10.5373730533967</v>
      </c>
      <c r="EG86" t="n">
        <v>0.289083818170372</v>
      </c>
      <c r="EH86" t="n">
        <v>0.322247790613133</v>
      </c>
      <c r="EI86" t="n">
        <v>2.55004816127216</v>
      </c>
      <c r="EJ86" t="n">
        <v>0.0619756872542995</v>
      </c>
      <c r="EK86" t="n">
        <v>0.0681526637631228</v>
      </c>
      <c r="EL86" t="n">
        <v>0.00454658804825492</v>
      </c>
      <c r="EM86" t="n">
        <v>0.00489442184618927</v>
      </c>
      <c r="EN86" t="n">
        <v>0</v>
      </c>
      <c r="EO86" t="n">
        <v>0.0342674480312937</v>
      </c>
      <c r="EP86" t="n">
        <v>0</v>
      </c>
      <c r="EQ86" t="n">
        <v>0</v>
      </c>
      <c r="ER86" t="n">
        <v>1.33901047166368</v>
      </c>
      <c r="ES86" t="n">
        <v>0.129133520686228</v>
      </c>
      <c r="ET86" t="n">
        <v>0.428640869540273</v>
      </c>
      <c r="EU86" t="n">
        <v>1.14792776269872</v>
      </c>
      <c r="EV86" t="n">
        <v>0.794017876176953</v>
      </c>
      <c r="EW86" t="n">
        <v>0.00492865676726822</v>
      </c>
      <c r="EX86" t="n">
        <v>0.00294485012641036</v>
      </c>
      <c r="EY86" t="n">
        <v>0.0766762124561806</v>
      </c>
      <c r="EZ86" t="n">
        <v>5.98195979391219</v>
      </c>
      <c r="FA86" t="n">
        <v>0.230917347496723</v>
      </c>
      <c r="FB86" t="n">
        <v>1.64523320120634</v>
      </c>
      <c r="FC86" t="n">
        <v>0.517786628240949</v>
      </c>
      <c r="FD86" t="n">
        <v>0.00315709964123669</v>
      </c>
      <c r="FE86" t="n">
        <v>0.326008224006715</v>
      </c>
      <c r="FF86" t="n">
        <v>0</v>
      </c>
      <c r="FG86" t="n">
        <v>0</v>
      </c>
      <c r="FH86" t="n">
        <v>0.0486430461970343</v>
      </c>
      <c r="FI86" t="n">
        <v>0.141169856150603</v>
      </c>
      <c r="FJ86" t="n">
        <v>0</v>
      </c>
      <c r="FK86" t="n">
        <v>18.3648167039968</v>
      </c>
      <c r="FL86" t="n">
        <v>0</v>
      </c>
      <c r="FM86" t="n">
        <v>0.0946970392050925</v>
      </c>
      <c r="FN86" t="n">
        <v>0</v>
      </c>
      <c r="FO86" t="n">
        <v>0.0949590407744779</v>
      </c>
      <c r="FP86" t="n">
        <v>0</v>
      </c>
      <c r="FQ86" t="n">
        <v>0.0103317486707929</v>
      </c>
      <c r="FR86" t="n">
        <v>0.0166437508708705</v>
      </c>
      <c r="FS86" t="n">
        <v>0.0971077919711745</v>
      </c>
      <c r="FT86" t="n">
        <v>0.337897914583877</v>
      </c>
      <c r="FU86" t="n">
        <v>0</v>
      </c>
      <c r="FV86" t="n">
        <v>0.344111741226269</v>
      </c>
      <c r="FW86" t="n">
        <v>0.179291924129539</v>
      </c>
      <c r="FX86" t="n">
        <v>0</v>
      </c>
      <c r="FY86" t="n">
        <v>0</v>
      </c>
      <c r="FZ86" t="n">
        <v>0</v>
      </c>
      <c r="GA86" t="n">
        <v>0.0758392207537742</v>
      </c>
      <c r="GB86" t="n">
        <v>0.0854541399694374</v>
      </c>
      <c r="GC86" t="n">
        <v>0.466199867442891</v>
      </c>
      <c r="GD86" t="n">
        <v>19.540177969059</v>
      </c>
      <c r="GE86" t="n">
        <v>1.11685732826166</v>
      </c>
      <c r="GF86" t="n">
        <v>0.797273172313254</v>
      </c>
      <c r="GG86" t="n">
        <v>12.3857223778989</v>
      </c>
      <c r="GH86" t="n">
        <v>0.223336603113902</v>
      </c>
      <c r="GI86" t="n">
        <v>0.0906317583536746</v>
      </c>
      <c r="GJ86" t="n">
        <v>0.0233148835861145</v>
      </c>
      <c r="GK86" t="n">
        <v>0</v>
      </c>
      <c r="GL86" t="n">
        <v>4.50291746215584</v>
      </c>
      <c r="GM86" t="n">
        <v>0.170739252670302</v>
      </c>
      <c r="GN86" t="n">
        <v>0</v>
      </c>
      <c r="GO86" t="n">
        <v>4.51876225028073</v>
      </c>
      <c r="GP86" t="n">
        <v>2.7461079729349</v>
      </c>
      <c r="GQ86" t="n">
        <v>0.406360575434107</v>
      </c>
      <c r="GR86" t="n">
        <v>1.07357827035457</v>
      </c>
      <c r="GS86" t="n">
        <v>3.45369980009209</v>
      </c>
      <c r="GT86" t="n">
        <v>1.23885951771936</v>
      </c>
      <c r="GU86" t="n">
        <v>0.391026649057606</v>
      </c>
      <c r="GV86" t="n">
        <v>0</v>
      </c>
      <c r="GW86" t="n">
        <v>0.600995380038246</v>
      </c>
      <c r="GX86" t="n">
        <v>0</v>
      </c>
      <c r="GY86" t="n">
        <v>0.0992694110503045</v>
      </c>
      <c r="GZ86" t="n">
        <v>3.28761334880171</v>
      </c>
      <c r="HA86" t="n">
        <v>0.913189603066777</v>
      </c>
      <c r="HB86" t="n">
        <v>0.196820239682477</v>
      </c>
      <c r="HC86" t="n">
        <v>1.72403793412021</v>
      </c>
      <c r="HD86" t="n">
        <v>0.0832054520051458</v>
      </c>
      <c r="HE86" t="n">
        <v>1.29976090579605</v>
      </c>
      <c r="HF86" t="n">
        <v>0.832520211358977</v>
      </c>
      <c r="HG86" t="n">
        <v>0.513152255777304</v>
      </c>
      <c r="HH86" t="n">
        <v>8.64399651197575</v>
      </c>
      <c r="HI86" t="n">
        <v>16.0557804811313</v>
      </c>
      <c r="HJ86" t="n">
        <v>0</v>
      </c>
      <c r="HK86" t="n">
        <v>0.361223360240202</v>
      </c>
      <c r="HL86" t="n">
        <v>0.137264702474493</v>
      </c>
      <c r="HM86" t="n">
        <v>0.800169567702524</v>
      </c>
      <c r="HN86" t="n">
        <v>0.0195508055994013</v>
      </c>
      <c r="HO86" t="n">
        <v>0.190230186618118</v>
      </c>
      <c r="HP86" t="n">
        <v>0.149855562356212</v>
      </c>
      <c r="HQ86" t="n">
        <v>0.263927539734427</v>
      </c>
      <c r="HR86" t="n">
        <v>2.88795028210989</v>
      </c>
      <c r="HS86" t="n">
        <v>0.533186434366104</v>
      </c>
      <c r="HT86" t="n">
        <v>1.46598980539144</v>
      </c>
      <c r="HU86" t="n">
        <v>1.06930449132632</v>
      </c>
      <c r="HV86" t="n">
        <v>0.343037333174663</v>
      </c>
      <c r="HW86" t="n">
        <v>0.636828188621333</v>
      </c>
      <c r="HX86" t="n">
        <v>0.0718365444024804</v>
      </c>
      <c r="HY86" t="n">
        <v>1.69463319467561</v>
      </c>
      <c r="HZ86" t="n">
        <v>0.185877865062004</v>
      </c>
      <c r="IA86" t="n">
        <v>2.5203292093851</v>
      </c>
      <c r="IB86" t="n">
        <v>99.694889974725</v>
      </c>
      <c r="IC86" t="n">
        <v>3.44253042009503</v>
      </c>
      <c r="ID86" t="n">
        <v>2.71732011972845</v>
      </c>
      <c r="IE86" t="n">
        <v>66.3846448842475</v>
      </c>
      <c r="IF86" t="n">
        <v>0.994351022655898</v>
      </c>
      <c r="IG86" t="n">
        <v>0.315522054696454</v>
      </c>
      <c r="IH86" t="n">
        <v>0.0287939176102927</v>
      </c>
      <c r="II86" t="n">
        <v>0.016241087887315</v>
      </c>
      <c r="IJ86" t="n">
        <v>3.66493944163759</v>
      </c>
      <c r="IK86" t="n">
        <v>1.0859159049884</v>
      </c>
      <c r="IL86" t="n">
        <v>0.151311709582301</v>
      </c>
      <c r="IM86" t="n">
        <v>16.9649691114068</v>
      </c>
      <c r="IN86" t="n">
        <v>9.92153184282619</v>
      </c>
      <c r="IO86" t="n">
        <v>1.22289400525782</v>
      </c>
      <c r="IP86" t="n">
        <v>2.44867054792777</v>
      </c>
      <c r="IQ86" t="n">
        <v>9.31840216067887</v>
      </c>
      <c r="IR86" t="n">
        <v>0.624631621453134</v>
      </c>
      <c r="IS86" t="n">
        <v>0.00928862608006491</v>
      </c>
      <c r="IT86" t="n">
        <v>0</v>
      </c>
      <c r="IU86" t="n">
        <v>0</v>
      </c>
      <c r="IV86" t="n">
        <v>36.3633403425859</v>
      </c>
      <c r="IW86" t="n">
        <v>0.633469737294213</v>
      </c>
      <c r="IX86" t="n">
        <v>0.959405492962805</v>
      </c>
      <c r="IY86" t="n">
        <v>0.255815307226579</v>
      </c>
      <c r="IZ86" t="n">
        <v>0.0388031525176297</v>
      </c>
      <c r="JA86" t="n">
        <v>0.11039087874588</v>
      </c>
      <c r="JB86" t="n">
        <v>0.00795871490574289</v>
      </c>
      <c r="JC86" t="n">
        <v>0</v>
      </c>
      <c r="JD86" t="n">
        <v>0.042929054828968</v>
      </c>
      <c r="JE86" t="n">
        <v>0.0223928744462727</v>
      </c>
      <c r="JF86" t="n">
        <v>1.93393285797171</v>
      </c>
      <c r="JG86" t="n">
        <v>0</v>
      </c>
      <c r="JH86" t="n">
        <v>0</v>
      </c>
      <c r="JI86" t="n">
        <v>0.0848507610007894</v>
      </c>
      <c r="JJ86" t="n">
        <v>0.0388967551438462</v>
      </c>
      <c r="JK86" t="n">
        <v>0.0706853919723799</v>
      </c>
      <c r="JL86" t="n">
        <v>0</v>
      </c>
      <c r="JM86" t="n">
        <v>0.143192733011797</v>
      </c>
      <c r="JN86" t="n">
        <v>0.0148389785985945</v>
      </c>
      <c r="JO86" t="n">
        <v>0.0136464993446802</v>
      </c>
      <c r="JP86" t="n">
        <v>0.411178297224995</v>
      </c>
      <c r="JQ86" t="n">
        <v>1.35173715292942</v>
      </c>
      <c r="JR86" t="n">
        <v>0.432890917296946</v>
      </c>
      <c r="JS86" t="n">
        <v>0.60880631309365</v>
      </c>
      <c r="JT86" t="n">
        <v>0.137085105190237</v>
      </c>
      <c r="JU86" t="n">
        <v>0</v>
      </c>
      <c r="JV86" t="n">
        <v>0</v>
      </c>
      <c r="JW86" t="n">
        <v>0.495077085786639</v>
      </c>
      <c r="JX86" t="n">
        <v>0.0312340897816683</v>
      </c>
      <c r="JY86" t="n">
        <v>0.285909717140946</v>
      </c>
      <c r="JZ86" t="n">
        <v>19.7795610683101</v>
      </c>
      <c r="KA86" t="n">
        <v>1.16772548928846</v>
      </c>
      <c r="KB86" t="n">
        <v>0.886231823552576</v>
      </c>
      <c r="KC86" t="n">
        <v>14.0054960963404</v>
      </c>
      <c r="KD86" t="n">
        <v>0.235430466928828</v>
      </c>
      <c r="KE86" t="n">
        <v>0.0869047729072891</v>
      </c>
      <c r="KF86" t="n">
        <v>0.00503600934334668</v>
      </c>
      <c r="KG86" t="n">
        <v>0</v>
      </c>
      <c r="KH86" t="n">
        <v>21.1081470691986</v>
      </c>
      <c r="KI86" t="n">
        <v>0.465490348092783</v>
      </c>
      <c r="KJ86" t="n">
        <v>0.0642642598457342</v>
      </c>
      <c r="KK86" t="n">
        <v>0.984340591146226</v>
      </c>
      <c r="KL86" t="n">
        <v>3.36279040306124</v>
      </c>
      <c r="KM86" t="n">
        <v>0.352781882226159</v>
      </c>
      <c r="KN86" t="n">
        <v>1.06623685847679</v>
      </c>
      <c r="KO86" t="n">
        <v>4.7632094876957</v>
      </c>
      <c r="KP86" t="n">
        <v>0.819206843437359</v>
      </c>
      <c r="KQ86" t="n">
        <v>0</v>
      </c>
      <c r="KR86" t="n">
        <v>0</v>
      </c>
      <c r="KS86" t="n">
        <v>1.75886264048537</v>
      </c>
      <c r="KT86" t="n">
        <v>11.2806397262633</v>
      </c>
      <c r="KU86" t="n">
        <v>2.56110508867637</v>
      </c>
      <c r="KV86" t="n">
        <v>5.32702393378908</v>
      </c>
      <c r="KW86" t="n">
        <v>1.93984188876172</v>
      </c>
      <c r="KX86" t="n">
        <v>0.184932553873866</v>
      </c>
      <c r="KY86" t="n">
        <v>0.524667448085892</v>
      </c>
      <c r="KZ86" t="n">
        <v>0.0148246313801072</v>
      </c>
      <c r="LA86" t="n">
        <v>0.18352505871517</v>
      </c>
      <c r="LB86" t="n">
        <v>2.16243363009886</v>
      </c>
      <c r="LC86" t="n">
        <v>0.478539366592964</v>
      </c>
      <c r="LD86" t="n">
        <v>17.5137762977437</v>
      </c>
      <c r="LE86" t="n">
        <v>31.7103600463377</v>
      </c>
      <c r="LF86" t="n">
        <v>11.1902299309348</v>
      </c>
      <c r="LG86" t="n">
        <v>1.8982769844148</v>
      </c>
      <c r="LH86" t="n">
        <v>0.0290939177998636</v>
      </c>
      <c r="LI86" t="n">
        <v>1.08135683994741</v>
      </c>
      <c r="LJ86" t="n">
        <v>0.170621757623274</v>
      </c>
      <c r="LK86" t="n">
        <v>0.525373896287038</v>
      </c>
      <c r="LL86" t="n">
        <v>0.0861946769671161</v>
      </c>
      <c r="LM86" t="n">
        <v>0.778768074466084</v>
      </c>
      <c r="LN86" t="n">
        <v>8.25812376022293</v>
      </c>
      <c r="LO86" t="n">
        <v>3.16251454256846</v>
      </c>
      <c r="LP86" t="n">
        <v>4.769681935662</v>
      </c>
      <c r="LQ86" t="n">
        <v>3.11455154568139</v>
      </c>
      <c r="LR86" t="n">
        <v>1.07934085347507</v>
      </c>
      <c r="LS86" t="n">
        <v>2.06200496811562</v>
      </c>
      <c r="LT86" t="n">
        <v>0.437081418820231</v>
      </c>
      <c r="LU86" t="n">
        <v>4.21776011480369</v>
      </c>
      <c r="LV86" t="n">
        <v>0.586574497297254</v>
      </c>
      <c r="LW86" t="n">
        <v>3.63497007891699</v>
      </c>
      <c r="LX86" t="n">
        <v>130.196737759763</v>
      </c>
      <c r="LY86" t="n">
        <v>6.56742720847363</v>
      </c>
      <c r="LZ86" t="n">
        <v>4.90472842124758</v>
      </c>
      <c r="MA86" t="n">
        <v>114.561603754153</v>
      </c>
      <c r="MB86" t="n">
        <v>10.3568367426013</v>
      </c>
      <c r="MC86" t="n">
        <v>2.36334938855208</v>
      </c>
      <c r="MD86" t="n">
        <v>0.274305290698767</v>
      </c>
      <c r="ME86" t="n">
        <v>0.0765856232867857</v>
      </c>
      <c r="MF86" t="n">
        <v>101.197010907239</v>
      </c>
      <c r="MG86" t="n">
        <v>3.16821116912114</v>
      </c>
      <c r="MH86" t="n">
        <v>2.1702008872457</v>
      </c>
      <c r="MI86" t="n">
        <v>147.236015335933</v>
      </c>
      <c r="MJ86" t="n">
        <v>24.260859491084</v>
      </c>
      <c r="MK86" t="n">
        <v>1.85114285957188</v>
      </c>
      <c r="ML86" t="n">
        <v>4.87595935293899</v>
      </c>
      <c r="MM86" t="n">
        <v>15.4975389397907</v>
      </c>
      <c r="MN86" t="n">
        <v>1.12554039953113</v>
      </c>
      <c r="MO86" t="n">
        <v>0.262917570717396</v>
      </c>
      <c r="MP86" t="n">
        <v>0</v>
      </c>
      <c r="MQ86" t="n">
        <v>10.0121996810153</v>
      </c>
      <c r="MR86" t="n">
        <v>4.80574189127511</v>
      </c>
      <c r="MS86" t="n">
        <v>0.323700030508948</v>
      </c>
      <c r="MT86" t="n">
        <v>1.24595236369665</v>
      </c>
      <c r="MU86" t="n">
        <v>0.8671554501472</v>
      </c>
      <c r="MV86" t="n">
        <v>0.029787272547961</v>
      </c>
      <c r="MW86" t="n">
        <v>0.0341078179778317</v>
      </c>
      <c r="MX86" t="n">
        <v>0</v>
      </c>
      <c r="MY86" t="n">
        <v>0</v>
      </c>
      <c r="MZ86" t="n">
        <v>0.868583745808003</v>
      </c>
      <c r="NA86" t="n">
        <v>0</v>
      </c>
      <c r="NB86" t="n">
        <v>1.22949555865445</v>
      </c>
      <c r="NC86" t="n">
        <v>26.8039468754492</v>
      </c>
      <c r="ND86" t="n">
        <v>0</v>
      </c>
      <c r="NE86" t="n">
        <v>0.0499703675086277</v>
      </c>
      <c r="NF86" t="n">
        <v>0.0235073045328944</v>
      </c>
      <c r="NG86" t="n">
        <v>0.125598014227521</v>
      </c>
      <c r="NH86" t="n">
        <v>0</v>
      </c>
      <c r="NI86" t="n">
        <v>0.1098121153818</v>
      </c>
      <c r="NJ86" t="n">
        <v>0.0130251856554567</v>
      </c>
      <c r="NK86" t="n">
        <v>0.0380992376285673</v>
      </c>
      <c r="NL86" t="n">
        <v>1.06776692572765</v>
      </c>
      <c r="NM86" t="n">
        <v>1.3492797572514</v>
      </c>
      <c r="NN86" t="n">
        <v>0.283414348689209</v>
      </c>
      <c r="NO86" t="n">
        <v>0.296264406479182</v>
      </c>
      <c r="NP86" t="n">
        <v>0.0305882276573088</v>
      </c>
      <c r="NQ86" t="n">
        <v>0</v>
      </c>
      <c r="NR86" t="n">
        <v>0.0404179461465702</v>
      </c>
      <c r="NS86" t="n">
        <v>0.100947800843659</v>
      </c>
      <c r="NT86" t="n">
        <v>0.328997351013646</v>
      </c>
      <c r="NU86" t="n">
        <v>0.418674489444228</v>
      </c>
      <c r="NV86" t="n">
        <v>38.9059832748411</v>
      </c>
      <c r="NW86" t="n">
        <v>1.73265456340583</v>
      </c>
      <c r="NX86" t="n">
        <v>1.04861419819607</v>
      </c>
      <c r="NY86" t="n">
        <v>20.4887485672918</v>
      </c>
      <c r="NZ86" t="n">
        <v>0.552871357091011</v>
      </c>
      <c r="OA86" t="n">
        <v>0.0999602568286423</v>
      </c>
      <c r="OB86" t="n">
        <v>0.0366992705511742</v>
      </c>
      <c r="OC86" t="n">
        <v>0.0288088671802806</v>
      </c>
      <c r="OD86" t="n">
        <v>3.32476439502258</v>
      </c>
      <c r="OE86" t="n">
        <v>0.374784627773569</v>
      </c>
      <c r="OF86" t="n">
        <v>0.136871034830538</v>
      </c>
      <c r="OG86" t="n">
        <v>1.48449217609394</v>
      </c>
      <c r="OH86" t="n">
        <v>4.29993925231959</v>
      </c>
      <c r="OI86" t="n">
        <v>0.423739132327665</v>
      </c>
      <c r="OJ86" t="n">
        <v>1.00386693156536</v>
      </c>
      <c r="OK86" t="n">
        <v>4.45799320894955</v>
      </c>
      <c r="OL86" t="n">
        <v>1.63069712710936</v>
      </c>
      <c r="OM86" t="n">
        <v>0.193804107682417</v>
      </c>
      <c r="ON86" t="n">
        <v>0.00791961383120644</v>
      </c>
      <c r="OO86" t="n">
        <v>0</v>
      </c>
      <c r="OP86" t="n">
        <v>15.9369652206787</v>
      </c>
      <c r="OQ86" t="n">
        <v>1.2724587507178</v>
      </c>
      <c r="OR86" t="n">
        <v>1.25610535217927</v>
      </c>
      <c r="OS86" t="n">
        <v>1.05961548648446</v>
      </c>
      <c r="OT86" t="n">
        <v>0.0476101950739403</v>
      </c>
      <c r="OU86" t="n">
        <v>0.257450167967351</v>
      </c>
      <c r="OV86" t="n">
        <v>0</v>
      </c>
      <c r="OW86" t="n">
        <v>0</v>
      </c>
      <c r="OX86" t="n">
        <v>1.28970418072809</v>
      </c>
      <c r="OY86" t="n">
        <v>0.0103295804371843</v>
      </c>
      <c r="OZ86" t="n">
        <v>0.412361808011244</v>
      </c>
      <c r="PA86" t="n">
        <v>2.16163703109593</v>
      </c>
      <c r="PB86" t="n">
        <v>0</v>
      </c>
      <c r="PC86" t="n">
        <v>0.100259843466033</v>
      </c>
      <c r="PD86" t="n">
        <v>0</v>
      </c>
      <c r="PE86" t="n">
        <v>0</v>
      </c>
      <c r="PF86" t="n">
        <v>0</v>
      </c>
      <c r="PG86" t="n">
        <v>0.279359129675611</v>
      </c>
      <c r="PH86" t="n">
        <v>0.00813878023772477</v>
      </c>
      <c r="PI86" t="n">
        <v>0.0208650273399814</v>
      </c>
      <c r="PJ86" t="n">
        <v>0</v>
      </c>
      <c r="PK86" t="n">
        <v>0.21141816461839</v>
      </c>
      <c r="PL86" t="n">
        <v>0.812024676569902</v>
      </c>
      <c r="PM86" t="n">
        <v>0</v>
      </c>
      <c r="PN86" t="n">
        <v>0</v>
      </c>
      <c r="PO86" t="n">
        <v>0</v>
      </c>
      <c r="PP86" t="n">
        <v>0</v>
      </c>
      <c r="PQ86" t="n">
        <v>0.0642934085573263</v>
      </c>
      <c r="PR86" t="n">
        <v>0.087287546312781</v>
      </c>
      <c r="PS86" t="n">
        <v>1.16596424750611</v>
      </c>
      <c r="PT86" t="n">
        <v>41.8929093309945</v>
      </c>
      <c r="PU86" t="n">
        <v>2.20695416400686</v>
      </c>
      <c r="PV86" t="n">
        <v>0.955813674127733</v>
      </c>
      <c r="PW86" t="n">
        <v>21.8816824160257</v>
      </c>
      <c r="PX86" t="n">
        <v>0.217772795322976</v>
      </c>
      <c r="PY86" t="n">
        <v>0.156728259815654</v>
      </c>
      <c r="PZ86" t="n">
        <v>0.0162806541349105</v>
      </c>
      <c r="QA86" t="n">
        <v>0.00682957946517446</v>
      </c>
      <c r="QB86" t="n">
        <v>2.78005040329089</v>
      </c>
      <c r="QC86" t="n">
        <v>0.083409767897203</v>
      </c>
      <c r="QD86" t="n">
        <v>0</v>
      </c>
      <c r="QE86" t="n">
        <v>2.24145420250035</v>
      </c>
      <c r="QF86" t="n">
        <v>2.99520990820729</v>
      </c>
      <c r="QG86" t="n">
        <v>0.654370878271799</v>
      </c>
      <c r="QH86" t="n">
        <v>1.51661383333952</v>
      </c>
      <c r="QI86" t="n">
        <v>4.31213191611475</v>
      </c>
    </row>
    <row r="87">
      <c r="A87" t="s">
        <v>86</v>
      </c>
      <c r="B87" t="n">
        <v>212.31709133069</v>
      </c>
      <c r="C87" t="n">
        <v>2.57936098179974</v>
      </c>
      <c r="D87" t="n">
        <v>9.56592519013199</v>
      </c>
      <c r="E87" t="n">
        <v>0</v>
      </c>
      <c r="F87" t="n">
        <v>0</v>
      </c>
      <c r="G87" t="n">
        <v>14.9161388234845</v>
      </c>
      <c r="H87" t="n">
        <v>419.556088643776</v>
      </c>
      <c r="I87" t="n">
        <v>208.3211698378</v>
      </c>
      <c r="J87" t="n">
        <v>48.5558329929784</v>
      </c>
      <c r="K87" t="n">
        <v>46.3839696505686</v>
      </c>
      <c r="L87" t="n">
        <v>2.02024619359449</v>
      </c>
      <c r="M87" t="n">
        <v>22.1156140960488</v>
      </c>
      <c r="N87" t="n">
        <v>44.2572631195483</v>
      </c>
      <c r="O87" t="n">
        <v>117.656163462271</v>
      </c>
      <c r="P87" t="n">
        <v>105.565531924072</v>
      </c>
      <c r="Q87" t="n">
        <v>34.2761959275423</v>
      </c>
      <c r="R87" t="n">
        <v>0</v>
      </c>
      <c r="S87" t="n">
        <v>135.098342769501</v>
      </c>
      <c r="T87" t="n">
        <v>0</v>
      </c>
      <c r="U87" t="n">
        <v>29.8036042476885</v>
      </c>
      <c r="V87" t="n">
        <v>13.6002724009716</v>
      </c>
      <c r="W87" t="n">
        <v>20.118444104119</v>
      </c>
      <c r="X87" t="n">
        <v>20.1886795602873</v>
      </c>
      <c r="Y87" t="n">
        <v>68.6519514565263</v>
      </c>
      <c r="Z87" t="n">
        <v>56.133232260788</v>
      </c>
      <c r="AA87" t="n">
        <v>0</v>
      </c>
      <c r="AB87" t="n">
        <v>115.994199234612</v>
      </c>
      <c r="AC87" t="n">
        <v>134.687599063779</v>
      </c>
      <c r="AD87" t="n">
        <v>53.7754151186839</v>
      </c>
      <c r="AE87" t="n">
        <v>20.8715368098623</v>
      </c>
      <c r="AF87" t="n">
        <v>15.2147570434174</v>
      </c>
      <c r="AG87" t="n">
        <v>189.519897422936</v>
      </c>
      <c r="AH87" t="n">
        <v>37.4879789686616</v>
      </c>
      <c r="AI87" t="n">
        <v>2.679919060373</v>
      </c>
      <c r="AJ87" t="n">
        <v>509.476889539526</v>
      </c>
      <c r="AK87" t="n">
        <v>362.70360837894</v>
      </c>
      <c r="AL87" t="n">
        <v>101.43291933665</v>
      </c>
      <c r="AM87" t="n">
        <v>281.171577005668</v>
      </c>
      <c r="AN87" t="n">
        <v>84.2175493571693</v>
      </c>
      <c r="AO87" t="n">
        <v>12.9746146450977</v>
      </c>
      <c r="AP87" t="n">
        <v>1.74279364828854</v>
      </c>
      <c r="AQ87" t="n">
        <v>1.06972475175338</v>
      </c>
      <c r="AR87" t="n">
        <v>136.47281967305</v>
      </c>
      <c r="AS87" t="n">
        <v>20.648376836862</v>
      </c>
      <c r="AT87" t="n">
        <v>10.1514143256629</v>
      </c>
      <c r="AU87" t="n">
        <v>333.528047388956</v>
      </c>
      <c r="AV87" t="n">
        <v>225.160639543866</v>
      </c>
      <c r="AW87" t="n">
        <v>21.9970997672953</v>
      </c>
      <c r="AX87" t="n">
        <v>83.618674234937</v>
      </c>
      <c r="AY87" t="n">
        <v>234.354651124753</v>
      </c>
      <c r="AZ87" t="n">
        <v>137.637201897661</v>
      </c>
      <c r="BA87" t="n">
        <v>15.4841275370201</v>
      </c>
      <c r="BB87" t="n">
        <v>4.46299738527927</v>
      </c>
      <c r="BC87" t="n">
        <v>0</v>
      </c>
      <c r="BD87" t="n">
        <v>3.77649201253465</v>
      </c>
      <c r="BE87" t="n">
        <v>1.52243671825041</v>
      </c>
      <c r="BF87" t="n">
        <v>140.174975985733</v>
      </c>
      <c r="BG87" t="n">
        <v>46.1481221833099</v>
      </c>
      <c r="BH87" t="n">
        <v>23.7324544871462</v>
      </c>
      <c r="BI87" t="n">
        <v>13.706871051226</v>
      </c>
      <c r="BJ87" t="n">
        <v>1.41896808047856</v>
      </c>
      <c r="BK87" t="n">
        <v>2.86072933367718</v>
      </c>
      <c r="BL87" t="n">
        <v>16.8659582876616</v>
      </c>
      <c r="BM87" t="n">
        <v>64.7946307329547</v>
      </c>
      <c r="BN87" t="n">
        <v>10.3563461733281</v>
      </c>
      <c r="BO87" t="n">
        <v>10.42100954659</v>
      </c>
      <c r="BP87" t="n">
        <v>0</v>
      </c>
      <c r="BQ87" t="n">
        <v>111.972891529901</v>
      </c>
      <c r="BR87" t="n">
        <v>17.6998004289636</v>
      </c>
      <c r="BS87" t="n">
        <v>7.62452356390075</v>
      </c>
      <c r="BT87" t="n">
        <v>3.64915593339023</v>
      </c>
      <c r="BU87" t="n">
        <v>11.8874731129684</v>
      </c>
      <c r="BV87" t="n">
        <v>2.25933623093749</v>
      </c>
      <c r="BW87" t="n">
        <v>19.3928559198879</v>
      </c>
      <c r="BX87" t="n">
        <v>26.2897642151659</v>
      </c>
      <c r="BY87" t="n">
        <v>0</v>
      </c>
      <c r="BZ87" t="n">
        <v>41.911922789824</v>
      </c>
      <c r="CA87" t="n">
        <v>14.6004058003331</v>
      </c>
      <c r="CB87" t="n">
        <v>53.0866651475266</v>
      </c>
      <c r="CC87" t="n">
        <v>9.66213494965794</v>
      </c>
      <c r="CD87" t="n">
        <v>3.6795650986383</v>
      </c>
      <c r="CE87" t="n">
        <v>691.415562502146</v>
      </c>
      <c r="CF87" t="n">
        <v>24.0881692721304</v>
      </c>
      <c r="CG87" t="n">
        <v>5.16879496460594</v>
      </c>
      <c r="CH87" t="n">
        <v>345.746235221316</v>
      </c>
      <c r="CI87" t="n">
        <v>242.577788486966</v>
      </c>
      <c r="CJ87" t="n">
        <v>44.093228337864</v>
      </c>
      <c r="CK87" t="n">
        <v>164.915663494443</v>
      </c>
      <c r="CL87" t="n">
        <v>22.8789458180653</v>
      </c>
      <c r="CM87" t="n">
        <v>3.79636687953193</v>
      </c>
      <c r="CN87" t="n">
        <v>0.710635806875877</v>
      </c>
      <c r="CO87" t="n">
        <v>0.596337159229002</v>
      </c>
      <c r="CP87" t="n">
        <v>52.4644805431329</v>
      </c>
      <c r="CQ87" t="n">
        <v>4.10364602205895</v>
      </c>
      <c r="CR87" t="n">
        <v>0</v>
      </c>
      <c r="CS87" t="n">
        <v>61.4741681281997</v>
      </c>
      <c r="CT87" t="n">
        <v>113.124643815885</v>
      </c>
      <c r="CU87" t="n">
        <v>24.7615568391912</v>
      </c>
      <c r="CV87" t="n">
        <v>63.1318436279558</v>
      </c>
      <c r="CW87" t="n">
        <v>123.817784132168</v>
      </c>
      <c r="CX87" t="n">
        <v>103.121590577315</v>
      </c>
      <c r="CY87" t="n">
        <v>2.80233145182558</v>
      </c>
      <c r="CZ87" t="n">
        <v>0</v>
      </c>
      <c r="DA87" t="n">
        <v>0</v>
      </c>
      <c r="DB87" t="n">
        <v>33.1367048555066</v>
      </c>
      <c r="DC87" t="n">
        <v>56.2036324214946</v>
      </c>
      <c r="DD87" t="n">
        <v>21.1504251636741</v>
      </c>
      <c r="DE87" t="n">
        <v>5.43017450464467</v>
      </c>
      <c r="DF87" t="n">
        <v>0</v>
      </c>
      <c r="DG87" t="n">
        <v>0.77427547422502</v>
      </c>
      <c r="DH87" t="n">
        <v>0</v>
      </c>
      <c r="DI87" t="n">
        <v>0</v>
      </c>
      <c r="DJ87" t="n">
        <v>0.956058829957298</v>
      </c>
      <c r="DK87" t="n">
        <v>0</v>
      </c>
      <c r="DL87" t="n">
        <v>3.12444147143466</v>
      </c>
      <c r="DM87" t="n">
        <v>0</v>
      </c>
      <c r="DN87" t="n">
        <v>0</v>
      </c>
      <c r="DO87" t="n">
        <v>0</v>
      </c>
      <c r="DP87" t="n">
        <v>0</v>
      </c>
      <c r="DQ87" t="n">
        <v>1.58619099111073</v>
      </c>
      <c r="DR87" t="n">
        <v>0</v>
      </c>
      <c r="DS87" t="n">
        <v>1.02765283062128</v>
      </c>
      <c r="DT87" t="n">
        <v>0.791034774445845</v>
      </c>
      <c r="DU87" t="n">
        <v>1.97824352198731</v>
      </c>
      <c r="DV87" t="n">
        <v>0</v>
      </c>
      <c r="DW87" t="n">
        <v>0</v>
      </c>
      <c r="DX87" t="n">
        <v>22.604178071114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1.46035782686533</v>
      </c>
      <c r="EE87" t="n">
        <v>2.23094950235069</v>
      </c>
      <c r="EF87" t="n">
        <v>78.66052858512</v>
      </c>
      <c r="EG87" t="n">
        <v>37.4423097007291</v>
      </c>
      <c r="EH87" t="n">
        <v>9.4556891506203</v>
      </c>
      <c r="EI87" t="n">
        <v>17.5874869674521</v>
      </c>
      <c r="EJ87" t="n">
        <v>1.70862652971237</v>
      </c>
      <c r="EK87" t="n">
        <v>1.43774101307763</v>
      </c>
      <c r="EL87" t="n">
        <v>0.0959143156804128</v>
      </c>
      <c r="EM87" t="n">
        <v>0.103252178791784</v>
      </c>
      <c r="EN87" t="n">
        <v>0</v>
      </c>
      <c r="EO87" t="n">
        <v>0.443447757345426</v>
      </c>
      <c r="EP87" t="n">
        <v>0</v>
      </c>
      <c r="EQ87" t="n">
        <v>0</v>
      </c>
      <c r="ER87" t="n">
        <v>28.7829932915283</v>
      </c>
      <c r="ES87" t="n">
        <v>3.4149862398601</v>
      </c>
      <c r="ET87" t="n">
        <v>16.8569725534499</v>
      </c>
      <c r="EU87" t="n">
        <v>32.0179616713523</v>
      </c>
      <c r="EV87" t="n">
        <v>93.1097005157527</v>
      </c>
      <c r="EW87" t="n">
        <v>0.578153381694217</v>
      </c>
      <c r="EX87" t="n">
        <v>0.334006337075627</v>
      </c>
      <c r="EY87" t="n">
        <v>1.3034547093428</v>
      </c>
      <c r="EZ87" t="n">
        <v>84.8529608927983</v>
      </c>
      <c r="FA87" t="n">
        <v>8.76216099628886</v>
      </c>
      <c r="FB87" t="n">
        <v>164.535414752473</v>
      </c>
      <c r="FC87" t="n">
        <v>38.6398188737396</v>
      </c>
      <c r="FD87" t="n">
        <v>1.32100521253036</v>
      </c>
      <c r="FE87" t="n">
        <v>21.0015193031946</v>
      </c>
      <c r="FF87" t="n">
        <v>0</v>
      </c>
      <c r="FG87" t="n">
        <v>0</v>
      </c>
      <c r="FH87" t="n">
        <v>1.44306993625614</v>
      </c>
      <c r="FI87" t="n">
        <v>48.3278900379199</v>
      </c>
      <c r="FJ87" t="n">
        <v>0</v>
      </c>
      <c r="FK87" t="n">
        <v>103.987842733101</v>
      </c>
      <c r="FL87" t="n">
        <v>0</v>
      </c>
      <c r="FM87" t="n">
        <v>28.3377361749444</v>
      </c>
      <c r="FN87" t="n">
        <v>0</v>
      </c>
      <c r="FO87" t="n">
        <v>9.46015294739361</v>
      </c>
      <c r="FP87" t="n">
        <v>0</v>
      </c>
      <c r="FQ87" t="n">
        <v>1.92386042488727</v>
      </c>
      <c r="FR87" t="n">
        <v>8.08016837888838</v>
      </c>
      <c r="FS87" t="n">
        <v>17.0400214656275</v>
      </c>
      <c r="FT87" t="n">
        <v>26.5452617792783</v>
      </c>
      <c r="FU87" t="n">
        <v>0</v>
      </c>
      <c r="FV87" t="n">
        <v>26.6055710709205</v>
      </c>
      <c r="FW87" t="n">
        <v>16.8656960453938</v>
      </c>
      <c r="FX87" t="n">
        <v>0</v>
      </c>
      <c r="FY87" t="n">
        <v>0</v>
      </c>
      <c r="FZ87" t="n">
        <v>0</v>
      </c>
      <c r="GA87" t="n">
        <v>14.7864078993708</v>
      </c>
      <c r="GB87" t="n">
        <v>16.1925034743006</v>
      </c>
      <c r="GC87" t="n">
        <v>2.99082500815433</v>
      </c>
      <c r="GD87" t="n">
        <v>145.865646011085</v>
      </c>
      <c r="GE87" t="n">
        <v>144.656031738368</v>
      </c>
      <c r="GF87" t="n">
        <v>23.394317991069</v>
      </c>
      <c r="GG87" t="n">
        <v>85.4233791392806</v>
      </c>
      <c r="GH87" t="n">
        <v>6.15723458733861</v>
      </c>
      <c r="GI87" t="n">
        <v>1.91195749186442</v>
      </c>
      <c r="GJ87" t="n">
        <v>0.49184819046647</v>
      </c>
      <c r="GK87" t="n">
        <v>0</v>
      </c>
      <c r="GL87" t="n">
        <v>29.6576380723574</v>
      </c>
      <c r="GM87" t="n">
        <v>2.20950035784212</v>
      </c>
      <c r="GN87" t="n">
        <v>0</v>
      </c>
      <c r="GO87" t="n">
        <v>29.9404360829062</v>
      </c>
      <c r="GP87" t="n">
        <v>59.0295662621602</v>
      </c>
      <c r="GQ87" t="n">
        <v>10.7463636564283</v>
      </c>
      <c r="GR87" t="n">
        <v>42.2201444690913</v>
      </c>
      <c r="GS87" t="n">
        <v>96.3304760255444</v>
      </c>
      <c r="GT87" t="n">
        <v>145.273604205648</v>
      </c>
      <c r="GU87" t="n">
        <v>45.8691668258565</v>
      </c>
      <c r="GV87" t="n">
        <v>0</v>
      </c>
      <c r="GW87" t="n">
        <v>10.2166008636878</v>
      </c>
      <c r="GX87" t="n">
        <v>0</v>
      </c>
      <c r="GY87" t="n">
        <v>3.76677876763628</v>
      </c>
      <c r="GZ87" t="n">
        <v>328.785503170145</v>
      </c>
      <c r="HA87" t="n">
        <v>68.1467595634057</v>
      </c>
      <c r="HB87" t="n">
        <v>82.3542466496814</v>
      </c>
      <c r="HC87" t="n">
        <v>111.062891321783</v>
      </c>
      <c r="HD87" t="n">
        <v>31.1002158722239</v>
      </c>
      <c r="HE87" t="n">
        <v>41.209450065697</v>
      </c>
      <c r="HF87" t="n">
        <v>24.6979780721667</v>
      </c>
      <c r="HG87" t="n">
        <v>175.671821634921</v>
      </c>
      <c r="HH87" t="n">
        <v>63.867048689001</v>
      </c>
      <c r="HI87" t="n">
        <v>90.913293747479</v>
      </c>
      <c r="HJ87" t="n">
        <v>0</v>
      </c>
      <c r="HK87" t="n">
        <v>108.09474476329</v>
      </c>
      <c r="HL87" t="n">
        <v>91.3581860964068</v>
      </c>
      <c r="HM87" t="n">
        <v>79.7157009230259</v>
      </c>
      <c r="HN87" t="n">
        <v>5.45195604847719</v>
      </c>
      <c r="HO87" t="n">
        <v>35.4224961635106</v>
      </c>
      <c r="HP87" t="n">
        <v>72.7515201198079</v>
      </c>
      <c r="HQ87" t="n">
        <v>46.31277110883</v>
      </c>
      <c r="HR87" t="n">
        <v>226.877387919238</v>
      </c>
      <c r="HS87" t="n">
        <v>23.7404857626769</v>
      </c>
      <c r="HT87" t="n">
        <v>113.345437785979</v>
      </c>
      <c r="HU87" t="n">
        <v>100.587712571226</v>
      </c>
      <c r="HV87" t="n">
        <v>73.8866779131677</v>
      </c>
      <c r="HW87" t="n">
        <v>11.3038264571761</v>
      </c>
      <c r="HX87" t="n">
        <v>3.73797446631045</v>
      </c>
      <c r="HY87" t="n">
        <v>330.403416691757</v>
      </c>
      <c r="HZ87" t="n">
        <v>35.2215583339619</v>
      </c>
      <c r="IA87" t="n">
        <v>16.1687382485886</v>
      </c>
      <c r="IB87" t="n">
        <v>744.213259121486</v>
      </c>
      <c r="IC87" t="n">
        <v>445.878606970018</v>
      </c>
      <c r="ID87" t="n">
        <v>79.7340901111872</v>
      </c>
      <c r="IE87" t="n">
        <v>457.849814161227</v>
      </c>
      <c r="IF87" t="n">
        <v>27.4135650998953</v>
      </c>
      <c r="IG87" t="n">
        <v>6.65621816550447</v>
      </c>
      <c r="IH87" t="n">
        <v>0.607433282724929</v>
      </c>
      <c r="II87" t="n">
        <v>0.342620183346018</v>
      </c>
      <c r="IJ87" t="n">
        <v>24.138449889587</v>
      </c>
      <c r="IK87" t="n">
        <v>14.0526067856899</v>
      </c>
      <c r="IL87" t="n">
        <v>1.49523472867844</v>
      </c>
      <c r="IM87" t="n">
        <v>112.406571798947</v>
      </c>
      <c r="IN87" t="n">
        <v>213.270463911262</v>
      </c>
      <c r="IO87" t="n">
        <v>32.3399081707858</v>
      </c>
      <c r="IP87" t="n">
        <v>96.2977988149618</v>
      </c>
      <c r="IQ87" t="n">
        <v>259.908552535956</v>
      </c>
      <c r="IR87" t="n">
        <v>73.2467932412256</v>
      </c>
      <c r="IS87" t="n">
        <v>1.0895971931231</v>
      </c>
      <c r="IT87" t="n">
        <v>0</v>
      </c>
      <c r="IU87" t="n">
        <v>0</v>
      </c>
      <c r="IV87" t="n">
        <v>515.807060281663</v>
      </c>
      <c r="IW87" t="n">
        <v>24.037015341723</v>
      </c>
      <c r="IX87" t="n">
        <v>95.947602190796</v>
      </c>
      <c r="IY87" t="n">
        <v>19.0902132215073</v>
      </c>
      <c r="IZ87" t="n">
        <v>16.2361574113386</v>
      </c>
      <c r="JA87" t="n">
        <v>7.11140394676196</v>
      </c>
      <c r="JB87" t="n">
        <v>2.9747780424146</v>
      </c>
      <c r="JC87" t="n">
        <v>0</v>
      </c>
      <c r="JD87" t="n">
        <v>1.27355569313321</v>
      </c>
      <c r="JE87" t="n">
        <v>7.66594514850185</v>
      </c>
      <c r="JF87" t="n">
        <v>14.289059907673</v>
      </c>
      <c r="JG87" t="n">
        <v>0</v>
      </c>
      <c r="JH87" t="n">
        <v>0</v>
      </c>
      <c r="JI87" t="n">
        <v>25.3912741060053</v>
      </c>
      <c r="JJ87" t="n">
        <v>25.888206734271</v>
      </c>
      <c r="JK87" t="n">
        <v>7.04192685342402</v>
      </c>
      <c r="JL87" t="n">
        <v>0</v>
      </c>
      <c r="JM87" t="n">
        <v>26.6637179194664</v>
      </c>
      <c r="JN87" t="n">
        <v>7.20399185121266</v>
      </c>
      <c r="JO87" t="n">
        <v>2.39462392300144</v>
      </c>
      <c r="JP87" t="n">
        <v>32.302168988634</v>
      </c>
      <c r="JQ87" t="n">
        <v>60.1870088314505</v>
      </c>
      <c r="JR87" t="n">
        <v>33.4696805899648</v>
      </c>
      <c r="JS87" t="n">
        <v>57.2694072920748</v>
      </c>
      <c r="JT87" t="n">
        <v>29.5267075456376</v>
      </c>
      <c r="JU87" t="n">
        <v>0</v>
      </c>
      <c r="JV87" t="n">
        <v>0</v>
      </c>
      <c r="JW87" t="n">
        <v>96.5254080845592</v>
      </c>
      <c r="JX87" t="n">
        <v>5.91847401994994</v>
      </c>
      <c r="JY87" t="n">
        <v>1.83420458008651</v>
      </c>
      <c r="JZ87" t="n">
        <v>147.652619009575</v>
      </c>
      <c r="KA87" t="n">
        <v>151.24450649675</v>
      </c>
      <c r="KB87" t="n">
        <v>26.0046240284727</v>
      </c>
      <c r="KC87" t="n">
        <v>96.5948344850883</v>
      </c>
      <c r="KD87" t="n">
        <v>6.49065398898435</v>
      </c>
      <c r="KE87" t="n">
        <v>1.8333334214974</v>
      </c>
      <c r="KF87" t="n">
        <v>0.106239092875955</v>
      </c>
      <c r="KG87" t="n">
        <v>0</v>
      </c>
      <c r="KH87" t="n">
        <v>139.024930263027</v>
      </c>
      <c r="KI87" t="n">
        <v>6.02381159925242</v>
      </c>
      <c r="KJ87" t="n">
        <v>0.635047699873432</v>
      </c>
      <c r="KK87" t="n">
        <v>6.52204849927494</v>
      </c>
      <c r="KL87" t="n">
        <v>72.2855987017543</v>
      </c>
      <c r="KM87" t="n">
        <v>9.3294542507023</v>
      </c>
      <c r="KN87" t="n">
        <v>41.931431965638</v>
      </c>
      <c r="KO87" t="n">
        <v>132.85527518833</v>
      </c>
      <c r="KP87" t="n">
        <v>96.063459200897</v>
      </c>
      <c r="KQ87" t="n">
        <v>0</v>
      </c>
      <c r="KR87" t="n">
        <v>0</v>
      </c>
      <c r="KS87" t="n">
        <v>29.8997266347496</v>
      </c>
      <c r="KT87" t="n">
        <v>160.01372702513</v>
      </c>
      <c r="KU87" t="n">
        <v>97.1811574949583</v>
      </c>
      <c r="KV87" t="n">
        <v>532.741554023872</v>
      </c>
      <c r="KW87" t="n">
        <v>144.760670008199</v>
      </c>
      <c r="KX87" t="n">
        <v>77.3801575480948</v>
      </c>
      <c r="KY87" t="n">
        <v>33.7991888772314</v>
      </c>
      <c r="KZ87" t="n">
        <v>5.54109406339099</v>
      </c>
      <c r="LA87" t="n">
        <v>5.81873689937988</v>
      </c>
      <c r="LB87" t="n">
        <v>64.1518820203975</v>
      </c>
      <c r="LC87" t="n">
        <v>163.822493825088</v>
      </c>
      <c r="LD87" t="n">
        <v>129.40232009425</v>
      </c>
      <c r="LE87" t="n">
        <v>179.5548513583</v>
      </c>
      <c r="LF87" t="n">
        <v>905.267850847459</v>
      </c>
      <c r="LG87" t="n">
        <v>568.052315287413</v>
      </c>
      <c r="LH87" t="n">
        <v>19.3638095498544</v>
      </c>
      <c r="LI87" t="n">
        <v>107.728563949039</v>
      </c>
      <c r="LJ87" t="n">
        <v>47.5797439009113</v>
      </c>
      <c r="LK87" t="n">
        <v>97.8291361454394</v>
      </c>
      <c r="LL87" t="n">
        <v>41.8455856892891</v>
      </c>
      <c r="LM87" t="n">
        <v>136.654581844334</v>
      </c>
      <c r="LN87" t="n">
        <v>648.758241940495</v>
      </c>
      <c r="LO87" t="n">
        <v>140.813093944083</v>
      </c>
      <c r="LP87" t="n">
        <v>368.775884463351</v>
      </c>
      <c r="LQ87" t="n">
        <v>292.980734866904</v>
      </c>
      <c r="LR87" t="n">
        <v>232.478807076752</v>
      </c>
      <c r="LS87" t="n">
        <v>36.6009965166187</v>
      </c>
      <c r="LT87" t="n">
        <v>22.7432875124817</v>
      </c>
      <c r="LU87" t="n">
        <v>822.338637703905</v>
      </c>
      <c r="LV87" t="n">
        <v>111.148618297708</v>
      </c>
      <c r="LW87" t="n">
        <v>23.3195248972254</v>
      </c>
      <c r="LX87" t="n">
        <v>971.906770344437</v>
      </c>
      <c r="LY87" t="n">
        <v>850.61711524698</v>
      </c>
      <c r="LZ87" t="n">
        <v>143.919023405213</v>
      </c>
      <c r="MA87" t="n">
        <v>790.122611641743</v>
      </c>
      <c r="MB87" t="n">
        <v>285.530775152167</v>
      </c>
      <c r="MC87" t="n">
        <v>49.8569557891861</v>
      </c>
      <c r="MD87" t="n">
        <v>5.78671389746587</v>
      </c>
      <c r="ME87" t="n">
        <v>1.6156417891613</v>
      </c>
      <c r="MF87" t="n">
        <v>666.515508826225</v>
      </c>
      <c r="MG87" t="n">
        <v>40.999146958959</v>
      </c>
      <c r="MH87" t="n">
        <v>21.4455295216497</v>
      </c>
      <c r="MI87" t="n">
        <v>975.557080037446</v>
      </c>
      <c r="MJ87" t="n">
        <v>521.504626555285</v>
      </c>
      <c r="MK87" t="n">
        <v>48.9541937667269</v>
      </c>
      <c r="ML87" t="n">
        <v>191.754727150457</v>
      </c>
      <c r="MM87" t="n">
        <v>432.256823032112</v>
      </c>
      <c r="MN87" t="n">
        <v>131.985352802522</v>
      </c>
      <c r="MO87" t="n">
        <v>30.84140158158</v>
      </c>
      <c r="MP87" t="n">
        <v>0</v>
      </c>
      <c r="MQ87" t="n">
        <v>170.202053636362</v>
      </c>
      <c r="MR87" t="n">
        <v>68.1685338601317</v>
      </c>
      <c r="MS87" t="n">
        <v>12.2828008054409</v>
      </c>
      <c r="MT87" t="n">
        <v>124.604395761243</v>
      </c>
      <c r="MU87" t="n">
        <v>64.7114616360309</v>
      </c>
      <c r="MV87" t="n">
        <v>12.4636998430323</v>
      </c>
      <c r="MW87" t="n">
        <v>2.1972329067273</v>
      </c>
      <c r="MX87" t="n">
        <v>0</v>
      </c>
      <c r="MY87" t="n">
        <v>0</v>
      </c>
      <c r="MZ87" t="n">
        <v>25.7678576629251</v>
      </c>
      <c r="NA87" t="n">
        <v>0</v>
      </c>
      <c r="NB87" t="n">
        <v>9.08425316908715</v>
      </c>
      <c r="NC87" t="n">
        <v>151.773070063041</v>
      </c>
      <c r="ND87" t="n">
        <v>0</v>
      </c>
      <c r="NE87" t="n">
        <v>14.9534463053028</v>
      </c>
      <c r="NF87" t="n">
        <v>15.6455713918161</v>
      </c>
      <c r="NG87" t="n">
        <v>12.5125150253268</v>
      </c>
      <c r="NH87" t="n">
        <v>0</v>
      </c>
      <c r="NI87" t="n">
        <v>20.4479599424854</v>
      </c>
      <c r="NJ87" t="n">
        <v>6.32343598981467</v>
      </c>
      <c r="NK87" t="n">
        <v>6.68547614806792</v>
      </c>
      <c r="NL87" t="n">
        <v>83.8837747714476</v>
      </c>
      <c r="NM87" t="n">
        <v>60.0775916307357</v>
      </c>
      <c r="NN87" t="n">
        <v>21.9126513082599</v>
      </c>
      <c r="NO87" t="n">
        <v>27.8691048300465</v>
      </c>
      <c r="NP87" t="n">
        <v>6.58838647075032</v>
      </c>
      <c r="NQ87" t="n">
        <v>0</v>
      </c>
      <c r="NR87" t="n">
        <v>2.10312525377228</v>
      </c>
      <c r="NS87" t="n">
        <v>19.6818393567751</v>
      </c>
      <c r="NT87" t="n">
        <v>62.3409322383849</v>
      </c>
      <c r="NU87" t="n">
        <v>2.68593412558066</v>
      </c>
      <c r="NV87" t="n">
        <v>290.429615997732</v>
      </c>
      <c r="NW87" t="n">
        <v>224.414459370357</v>
      </c>
      <c r="NX87" t="n">
        <v>30.7693960545183</v>
      </c>
      <c r="NY87" t="n">
        <v>141.309330497852</v>
      </c>
      <c r="NZ87" t="n">
        <v>15.2422782238409</v>
      </c>
      <c r="OA87" t="n">
        <v>2.10875045793995</v>
      </c>
      <c r="OB87" t="n">
        <v>0.774203728934105</v>
      </c>
      <c r="OC87" t="n">
        <v>0.607748657219454</v>
      </c>
      <c r="OD87" t="n">
        <v>21.8979494810086</v>
      </c>
      <c r="OE87" t="n">
        <v>4.85000816290593</v>
      </c>
      <c r="OF87" t="n">
        <v>1.35253461343956</v>
      </c>
      <c r="OG87" t="n">
        <v>9.83595521343341</v>
      </c>
      <c r="OH87" t="n">
        <v>92.4302873447434</v>
      </c>
      <c r="OI87" t="n">
        <v>11.2059463607854</v>
      </c>
      <c r="OJ87" t="n">
        <v>39.4786370484517</v>
      </c>
      <c r="OK87" t="n">
        <v>124.342193240218</v>
      </c>
      <c r="OL87" t="n">
        <v>191.222043851332</v>
      </c>
      <c r="OM87" t="n">
        <v>22.7340846672356</v>
      </c>
      <c r="ON87" t="n">
        <v>0.898246461879918</v>
      </c>
      <c r="OO87" t="n">
        <v>0</v>
      </c>
      <c r="OP87" t="n">
        <v>226.06281774016</v>
      </c>
      <c r="OQ87" t="n">
        <v>48.2834596698465</v>
      </c>
      <c r="OR87" t="n">
        <v>125.619769247349</v>
      </c>
      <c r="OS87" t="n">
        <v>79.0737887779449</v>
      </c>
      <c r="OT87" t="n">
        <v>19.9212324631053</v>
      </c>
      <c r="OU87" t="n">
        <v>16.5849947149359</v>
      </c>
      <c r="OV87" t="n">
        <v>0</v>
      </c>
      <c r="OW87" t="n">
        <v>0</v>
      </c>
      <c r="OX87" t="n">
        <v>38.2610357569675</v>
      </c>
      <c r="OY87" t="n">
        <v>3.53621404114438</v>
      </c>
      <c r="OZ87" t="n">
        <v>3.04677722084352</v>
      </c>
      <c r="PA87" t="n">
        <v>12.2399245937876</v>
      </c>
      <c r="PB87" t="n">
        <v>0</v>
      </c>
      <c r="PC87" t="n">
        <v>30.0023846250188</v>
      </c>
      <c r="PD87" t="n">
        <v>0</v>
      </c>
      <c r="PE87" t="n">
        <v>0</v>
      </c>
      <c r="PF87" t="n">
        <v>0</v>
      </c>
      <c r="PG87" t="n">
        <v>52.0190716052922</v>
      </c>
      <c r="PH87" t="n">
        <v>3.95119557062596</v>
      </c>
      <c r="PI87" t="n">
        <v>3.66129747713474</v>
      </c>
      <c r="PJ87" t="n">
        <v>0</v>
      </c>
      <c r="PK87" t="n">
        <v>9.41353643601483</v>
      </c>
      <c r="PL87" t="n">
        <v>62.7830371809833</v>
      </c>
      <c r="PM87" t="n">
        <v>0</v>
      </c>
      <c r="PN87" t="n">
        <v>0</v>
      </c>
      <c r="PO87" t="n">
        <v>0</v>
      </c>
      <c r="PP87" t="n">
        <v>0</v>
      </c>
      <c r="PQ87" t="n">
        <v>12.5353155625905</v>
      </c>
      <c r="PR87" t="n">
        <v>16.5399113189646</v>
      </c>
      <c r="PS87" t="n">
        <v>7.48004294634916</v>
      </c>
      <c r="PT87" t="n">
        <v>312.726746528378</v>
      </c>
      <c r="PU87" t="n">
        <v>285.846028418507</v>
      </c>
      <c r="PV87" t="n">
        <v>28.0463582737619</v>
      </c>
      <c r="PW87" t="n">
        <v>150.916288626403</v>
      </c>
      <c r="PX87" t="n">
        <v>6.00384428189852</v>
      </c>
      <c r="PY87" t="n">
        <v>3.3063219337757</v>
      </c>
      <c r="PZ87" t="n">
        <v>0.343454868487322</v>
      </c>
      <c r="QA87" t="n">
        <v>0.144076048647078</v>
      </c>
      <c r="QB87" t="n">
        <v>18.3102909117589</v>
      </c>
      <c r="QC87" t="n">
        <v>1.07938806767691</v>
      </c>
      <c r="QD87" t="n">
        <v>0</v>
      </c>
      <c r="QE87" t="n">
        <v>14.8514377534587</v>
      </c>
      <c r="QF87" t="n">
        <v>64.3841915497008</v>
      </c>
      <c r="QG87" t="n">
        <v>17.3050926915655</v>
      </c>
      <c r="QH87" t="n">
        <v>59.6432108543601</v>
      </c>
      <c r="QI87" t="n">
        <v>120.273835077733</v>
      </c>
    </row>
    <row r="88">
      <c r="A88" t="s">
        <v>87</v>
      </c>
      <c r="B88" t="n">
        <v>0.140251662879451</v>
      </c>
      <c r="C88" t="n">
        <v>0</v>
      </c>
      <c r="D88" t="n">
        <v>0</v>
      </c>
      <c r="E88" t="n">
        <v>0</v>
      </c>
      <c r="F88" t="n">
        <v>0</v>
      </c>
      <c r="G88" t="n">
        <v>0.262323415017637</v>
      </c>
      <c r="H88" t="n">
        <v>2.83318114101654</v>
      </c>
      <c r="I88" t="n">
        <v>1.91059558665549</v>
      </c>
      <c r="J88" t="n">
        <v>0.36600796107289</v>
      </c>
      <c r="K88" t="n">
        <v>0.359329834251722</v>
      </c>
      <c r="L88" t="n">
        <v>0.0183168835966139</v>
      </c>
      <c r="M88" t="n">
        <v>0.200896692619204</v>
      </c>
      <c r="N88" t="n">
        <v>0.938417522562246</v>
      </c>
      <c r="O88" t="n">
        <v>1.17557494421995</v>
      </c>
      <c r="P88" t="n">
        <v>3.61093140483011</v>
      </c>
      <c r="Q88" t="n">
        <v>0.351917249925963</v>
      </c>
      <c r="R88" t="n">
        <v>0</v>
      </c>
      <c r="S88" t="n">
        <v>1.68340109225791</v>
      </c>
      <c r="T88" t="n">
        <v>0</v>
      </c>
      <c r="U88" t="n">
        <v>1.47760527085237</v>
      </c>
      <c r="V88" t="n">
        <v>0.215500593958944</v>
      </c>
      <c r="W88" t="n">
        <v>0.442334141089553</v>
      </c>
      <c r="X88" t="n">
        <v>0.199022869564916</v>
      </c>
      <c r="Y88" t="n">
        <v>1.05776863787741</v>
      </c>
      <c r="Z88" t="n">
        <v>0.176193218952471</v>
      </c>
      <c r="AA88" t="n">
        <v>0</v>
      </c>
      <c r="AB88" t="n">
        <v>1.1229663681231</v>
      </c>
      <c r="AC88" t="n">
        <v>3.39027230302085</v>
      </c>
      <c r="AD88" t="n">
        <v>1.33012310020126</v>
      </c>
      <c r="AE88" t="n">
        <v>0.954677985192522</v>
      </c>
      <c r="AF88" t="n">
        <v>1.43970511861802</v>
      </c>
      <c r="AG88" t="n">
        <v>1.74211976483921</v>
      </c>
      <c r="AH88" t="n">
        <v>2.508652575877</v>
      </c>
      <c r="AI88" t="n">
        <v>0.0996344532756157</v>
      </c>
      <c r="AJ88" t="n">
        <v>13.159778854144</v>
      </c>
      <c r="AK88" t="n">
        <v>28.7372742766222</v>
      </c>
      <c r="AL88" t="n">
        <v>7.88558739151422</v>
      </c>
      <c r="AM88" t="n">
        <v>76.2853196076465</v>
      </c>
      <c r="AN88" t="n">
        <v>7.71270299208862</v>
      </c>
      <c r="AO88" t="n">
        <v>1.4930040647614</v>
      </c>
      <c r="AP88" t="n">
        <v>0.200545301117401</v>
      </c>
      <c r="AQ88" t="n">
        <v>0.123094476874574</v>
      </c>
      <c r="AR88" t="n">
        <v>10.1236870646693</v>
      </c>
      <c r="AS88" t="n">
        <v>7.98249280720359</v>
      </c>
      <c r="AT88" t="n">
        <v>1.09041246621661</v>
      </c>
      <c r="AU88" t="n">
        <v>56.367210249806</v>
      </c>
      <c r="AV88" t="n">
        <v>21.4385382373429</v>
      </c>
      <c r="AW88" t="n">
        <v>8.98912650201685</v>
      </c>
      <c r="AX88" t="n">
        <v>5.24397350333462</v>
      </c>
      <c r="AY88" t="n">
        <v>17.7211996477059</v>
      </c>
      <c r="AZ88" t="n">
        <v>0.0909198892997055</v>
      </c>
      <c r="BA88" t="n">
        <v>0</v>
      </c>
      <c r="BB88" t="n">
        <v>0</v>
      </c>
      <c r="BC88" t="n">
        <v>0</v>
      </c>
      <c r="BD88" t="n">
        <v>0.0683392448980446</v>
      </c>
      <c r="BE88" t="n">
        <v>0.0267744088336659</v>
      </c>
      <c r="BF88" t="n">
        <v>0.946574508521598</v>
      </c>
      <c r="BG88" t="n">
        <v>0.423242624091062</v>
      </c>
      <c r="BH88" t="n">
        <v>0.178892354279076</v>
      </c>
      <c r="BI88" t="n">
        <v>0.10618512688869</v>
      </c>
      <c r="BJ88" t="n">
        <v>0.0128652999024798</v>
      </c>
      <c r="BK88" t="n">
        <v>0.0259866653088853</v>
      </c>
      <c r="BL88" t="n">
        <v>0.357620640688799</v>
      </c>
      <c r="BM88" t="n">
        <v>0.647402925339065</v>
      </c>
      <c r="BN88" t="n">
        <v>0.354244941080385</v>
      </c>
      <c r="BO88" t="n">
        <v>0.106993583209779</v>
      </c>
      <c r="BP88" t="n">
        <v>0</v>
      </c>
      <c r="BQ88" t="n">
        <v>1.39524500479117</v>
      </c>
      <c r="BR88" t="n">
        <v>0.182448318954825</v>
      </c>
      <c r="BS88" t="n">
        <v>0.378009186812753</v>
      </c>
      <c r="BT88" t="n">
        <v>0.057822023552868</v>
      </c>
      <c r="BU88" t="n">
        <v>0.261363909750531</v>
      </c>
      <c r="BV88" t="n">
        <v>0.0222728573530722</v>
      </c>
      <c r="BW88" t="n">
        <v>0.298799296388866</v>
      </c>
      <c r="BX88" t="n">
        <v>0.0825193561106815</v>
      </c>
      <c r="BY88" t="n">
        <v>0</v>
      </c>
      <c r="BZ88" t="n">
        <v>0.405758908867059</v>
      </c>
      <c r="CA88" t="n">
        <v>0.367512315475271</v>
      </c>
      <c r="CB88" t="n">
        <v>1.31308702070513</v>
      </c>
      <c r="CC88" t="n">
        <v>0.441952483443337</v>
      </c>
      <c r="CD88" t="n">
        <v>0.348180959556612</v>
      </c>
      <c r="CE88" t="n">
        <v>6.35568472509439</v>
      </c>
      <c r="CF88" t="n">
        <v>1.61195267270095</v>
      </c>
      <c r="CG88" t="n">
        <v>0.192166273977166</v>
      </c>
      <c r="CH88" t="n">
        <v>8.93061901056532</v>
      </c>
      <c r="CI88" t="n">
        <v>19.2196170099397</v>
      </c>
      <c r="CJ88" t="n">
        <v>3.42789113934715</v>
      </c>
      <c r="CK88" t="n">
        <v>44.7436552156447</v>
      </c>
      <c r="CL88" t="n">
        <v>2.09527010954047</v>
      </c>
      <c r="CM88" t="n">
        <v>0.436852371920602</v>
      </c>
      <c r="CN88" t="n">
        <v>0.0817736924934762</v>
      </c>
      <c r="CO88" t="n">
        <v>0.0686212135746553</v>
      </c>
      <c r="CP88" t="n">
        <v>3.89186641194603</v>
      </c>
      <c r="CQ88" t="n">
        <v>1.58643583043854</v>
      </c>
      <c r="CR88" t="n">
        <v>0</v>
      </c>
      <c r="CS88" t="n">
        <v>10.3893132434921</v>
      </c>
      <c r="CT88" t="n">
        <v>10.77109661327</v>
      </c>
      <c r="CU88" t="n">
        <v>10.1188233525814</v>
      </c>
      <c r="CV88" t="n">
        <v>3.95918397691294</v>
      </c>
      <c r="CW88" t="n">
        <v>9.36273149268405</v>
      </c>
      <c r="CX88" t="n">
        <v>0.0681196905373761</v>
      </c>
      <c r="CY88" t="n">
        <v>0</v>
      </c>
      <c r="CZ88" t="n">
        <v>0</v>
      </c>
      <c r="DA88" t="n">
        <v>0</v>
      </c>
      <c r="DB88" t="n">
        <v>0.59964045487675</v>
      </c>
      <c r="DC88" t="n">
        <v>0.98842796836871</v>
      </c>
      <c r="DD88" t="n">
        <v>0.142824731472509</v>
      </c>
      <c r="DE88" t="n">
        <v>0.0498022714226366</v>
      </c>
      <c r="DF88" t="n">
        <v>0</v>
      </c>
      <c r="DG88" t="n">
        <v>0.00599819894490293</v>
      </c>
      <c r="DH88" t="n">
        <v>0</v>
      </c>
      <c r="DI88" t="n">
        <v>0</v>
      </c>
      <c r="DJ88" t="n">
        <v>0.0202719801314602</v>
      </c>
      <c r="DK88" t="n">
        <v>0</v>
      </c>
      <c r="DL88" t="n">
        <v>0.106873366961023</v>
      </c>
      <c r="DM88" t="n">
        <v>0</v>
      </c>
      <c r="DN88" t="n">
        <v>0</v>
      </c>
      <c r="DO88" t="n">
        <v>0</v>
      </c>
      <c r="DP88" t="n">
        <v>0</v>
      </c>
      <c r="DQ88" t="n">
        <v>0.0786402929513309</v>
      </c>
      <c r="DR88" t="n">
        <v>0</v>
      </c>
      <c r="DS88" t="n">
        <v>0.0225944874175457</v>
      </c>
      <c r="DT88" t="n">
        <v>0.00779813312038165</v>
      </c>
      <c r="DU88" t="n">
        <v>0.030480181717302</v>
      </c>
      <c r="DV88" t="n">
        <v>0</v>
      </c>
      <c r="DW88" t="n">
        <v>0</v>
      </c>
      <c r="DX88" t="n">
        <v>0.218836216986896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0.097725471600654</v>
      </c>
      <c r="EE88" t="n">
        <v>0.0829425922741414</v>
      </c>
      <c r="EF88" t="n">
        <v>2.03180003251148</v>
      </c>
      <c r="EG88" t="n">
        <v>2.96658180002424</v>
      </c>
      <c r="EH88" t="n">
        <v>0.735103195607892</v>
      </c>
      <c r="EI88" t="n">
        <v>4.77170231321196</v>
      </c>
      <c r="EJ88" t="n">
        <v>0.156477231273801</v>
      </c>
      <c r="EK88" t="n">
        <v>0.165442538010956</v>
      </c>
      <c r="EL88" t="n">
        <v>0.0110369723567028</v>
      </c>
      <c r="EM88" t="n">
        <v>0.01188134883642</v>
      </c>
      <c r="EN88" t="n">
        <v>0</v>
      </c>
      <c r="EO88" t="n">
        <v>0.171433258960145</v>
      </c>
      <c r="EP88" t="n">
        <v>0</v>
      </c>
      <c r="EQ88" t="n">
        <v>0</v>
      </c>
      <c r="ER88" t="n">
        <v>2.74055582501309</v>
      </c>
      <c r="ES88" t="n">
        <v>1.39553594053294</v>
      </c>
      <c r="ET88" t="n">
        <v>1.05715042991912</v>
      </c>
      <c r="EU88" t="n">
        <v>2.42110275331634</v>
      </c>
      <c r="EV88" t="n">
        <v>0.0615060721004443</v>
      </c>
      <c r="EW88" t="n">
        <v>0</v>
      </c>
      <c r="EX88" t="n">
        <v>0</v>
      </c>
      <c r="EY88" t="n">
        <v>0.0452439617878594</v>
      </c>
      <c r="EZ88" t="n">
        <v>1.53549570753234</v>
      </c>
      <c r="FA88" t="n">
        <v>0.154096178822227</v>
      </c>
      <c r="FB88" t="n">
        <v>1.11107584116562</v>
      </c>
      <c r="FC88" t="n">
        <v>0.354381014021836</v>
      </c>
      <c r="FD88" t="n">
        <v>0.00995757655882078</v>
      </c>
      <c r="FE88" t="n">
        <v>0.162695700844543</v>
      </c>
      <c r="FF88" t="n">
        <v>0</v>
      </c>
      <c r="FG88" t="n">
        <v>0</v>
      </c>
      <c r="FH88" t="n">
        <v>0.0305984152433365</v>
      </c>
      <c r="FI88" t="n">
        <v>0.482873612089298</v>
      </c>
      <c r="FJ88" t="n">
        <v>0</v>
      </c>
      <c r="FK88" t="n">
        <v>1.06765394029507</v>
      </c>
      <c r="FL88" t="n">
        <v>0</v>
      </c>
      <c r="FM88" t="n">
        <v>0.35310407996942</v>
      </c>
      <c r="FN88" t="n">
        <v>0</v>
      </c>
      <c r="FO88" t="n">
        <v>0.469016154622389</v>
      </c>
      <c r="FP88" t="n">
        <v>0</v>
      </c>
      <c r="FQ88" t="n">
        <v>0.0422989543433165</v>
      </c>
      <c r="FR88" t="n">
        <v>0.0796554471297567</v>
      </c>
      <c r="FS88" t="n">
        <v>0.262547530153057</v>
      </c>
      <c r="FT88" t="n">
        <v>0.0833213220129181</v>
      </c>
      <c r="FU88" t="n">
        <v>0</v>
      </c>
      <c r="FV88" t="n">
        <v>0.257574617648962</v>
      </c>
      <c r="FW88" t="n">
        <v>0.424532789739541</v>
      </c>
      <c r="FX88" t="n">
        <v>0</v>
      </c>
      <c r="FY88" t="n">
        <v>0</v>
      </c>
      <c r="FZ88" t="n">
        <v>0</v>
      </c>
      <c r="GA88" t="n">
        <v>0.135920786169395</v>
      </c>
      <c r="GB88" t="n">
        <v>1.08358376920397</v>
      </c>
      <c r="GC88" t="n">
        <v>0.111193363611892</v>
      </c>
      <c r="GD88" t="n">
        <v>3.76770700170063</v>
      </c>
      <c r="GE88" t="n">
        <v>11.4612040349214</v>
      </c>
      <c r="GF88" t="n">
        <v>1.81871861906267</v>
      </c>
      <c r="GG88" t="n">
        <v>23.1764172218368</v>
      </c>
      <c r="GH88" t="n">
        <v>0.563883917155509</v>
      </c>
      <c r="GI88" t="n">
        <v>0.220011182226761</v>
      </c>
      <c r="GJ88" t="n">
        <v>0.0565975458758481</v>
      </c>
      <c r="GK88" t="n">
        <v>0</v>
      </c>
      <c r="GL88" t="n">
        <v>2.20003256063053</v>
      </c>
      <c r="GM88" t="n">
        <v>0.854174681784279</v>
      </c>
      <c r="GN88" t="n">
        <v>0</v>
      </c>
      <c r="GO88" t="n">
        <v>5.06002079545629</v>
      </c>
      <c r="GP88" t="n">
        <v>5.62046553078181</v>
      </c>
      <c r="GQ88" t="n">
        <v>4.39150721532541</v>
      </c>
      <c r="GR88" t="n">
        <v>2.64774969142443</v>
      </c>
      <c r="GS88" t="n">
        <v>7.28422324717802</v>
      </c>
      <c r="GT88" t="n">
        <v>0.0959643165542378</v>
      </c>
      <c r="GU88" t="n">
        <v>0</v>
      </c>
      <c r="GV88" t="n">
        <v>0</v>
      </c>
      <c r="GW88" t="n">
        <v>0.354626436780116</v>
      </c>
      <c r="GX88" t="n">
        <v>0</v>
      </c>
      <c r="GY88" t="n">
        <v>0.066244641568135</v>
      </c>
      <c r="GZ88" t="n">
        <v>2.22022492876319</v>
      </c>
      <c r="HA88" t="n">
        <v>0.625000801253618</v>
      </c>
      <c r="HB88" t="n">
        <v>0.620776290797084</v>
      </c>
      <c r="HC88" t="n">
        <v>0.86038798815237</v>
      </c>
      <c r="HD88" t="n">
        <v>0.2819750561923</v>
      </c>
      <c r="HE88" t="n">
        <v>0.374343763953355</v>
      </c>
      <c r="HF88" t="n">
        <v>0.523688401882721</v>
      </c>
      <c r="HG88" t="n">
        <v>1.75524499390729</v>
      </c>
      <c r="HH88" t="n">
        <v>2.18461014349645</v>
      </c>
      <c r="HI88" t="n">
        <v>0.933416193120065</v>
      </c>
      <c r="HJ88" t="n">
        <v>0</v>
      </c>
      <c r="HK88" t="n">
        <v>1.34692112184031</v>
      </c>
      <c r="HL88" t="n">
        <v>0.941713865246526</v>
      </c>
      <c r="HM88" t="n">
        <v>3.95215084976474</v>
      </c>
      <c r="HN88" t="n">
        <v>0.086387958420668</v>
      </c>
      <c r="HO88" t="n">
        <v>0.778816658715995</v>
      </c>
      <c r="HP88" t="n">
        <v>0.717194814857315</v>
      </c>
      <c r="HQ88" t="n">
        <v>0.713573260086233</v>
      </c>
      <c r="HR88" t="n">
        <v>0.71213175644872</v>
      </c>
      <c r="HS88" t="n">
        <v>0.113977814078662</v>
      </c>
      <c r="HT88" t="n">
        <v>1.09732310282515</v>
      </c>
      <c r="HU88" t="n">
        <v>2.53193121211527</v>
      </c>
      <c r="HV88" t="n">
        <v>1.82757077509362</v>
      </c>
      <c r="HW88" t="n">
        <v>0.517044545661035</v>
      </c>
      <c r="HX88" t="n">
        <v>0.353707979500004</v>
      </c>
      <c r="HY88" t="n">
        <v>3.03716037427242</v>
      </c>
      <c r="HZ88" t="n">
        <v>2.35698630525693</v>
      </c>
      <c r="IA88" t="n">
        <v>0.601123899365244</v>
      </c>
      <c r="IB88" t="n">
        <v>19.2230150404118</v>
      </c>
      <c r="IC88" t="n">
        <v>35.3272907315239</v>
      </c>
      <c r="ID88" t="n">
        <v>6.19867928249061</v>
      </c>
      <c r="IE88" t="n">
        <v>124.220306254094</v>
      </c>
      <c r="IF88" t="n">
        <v>2.5105537644308</v>
      </c>
      <c r="IG88" t="n">
        <v>0.765938800409129</v>
      </c>
      <c r="IH88" t="n">
        <v>0.0698980574736604</v>
      </c>
      <c r="II88" t="n">
        <v>0.03942570475865</v>
      </c>
      <c r="IJ88" t="n">
        <v>1.79061379030508</v>
      </c>
      <c r="IK88" t="n">
        <v>5.43262230612592</v>
      </c>
      <c r="IL88" t="n">
        <v>0.160610387455987</v>
      </c>
      <c r="IM88" t="n">
        <v>18.9970376274297</v>
      </c>
      <c r="IN88" t="n">
        <v>20.3064221380784</v>
      </c>
      <c r="IO88" t="n">
        <v>13.2157206489111</v>
      </c>
      <c r="IP88" t="n">
        <v>6.03911877383149</v>
      </c>
      <c r="IQ88" t="n">
        <v>19.6535094461774</v>
      </c>
      <c r="IR88" t="n">
        <v>0.0483851040360607</v>
      </c>
      <c r="IS88" t="n">
        <v>0</v>
      </c>
      <c r="IT88" t="n">
        <v>0</v>
      </c>
      <c r="IU88" t="n">
        <v>0</v>
      </c>
      <c r="IV88" t="n">
        <v>9.33402345238128</v>
      </c>
      <c r="IW88" t="n">
        <v>0.4227281621531</v>
      </c>
      <c r="IX88" t="n">
        <v>0.647915605113585</v>
      </c>
      <c r="IY88" t="n">
        <v>0.175083872453879</v>
      </c>
      <c r="IZ88" t="n">
        <v>0.122386179033153</v>
      </c>
      <c r="JA88" t="n">
        <v>0.0550910071030475</v>
      </c>
      <c r="JB88" t="n">
        <v>0.0269712984988839</v>
      </c>
      <c r="JC88" t="n">
        <v>0</v>
      </c>
      <c r="JD88" t="n">
        <v>0.02700408688099</v>
      </c>
      <c r="JE88" t="n">
        <v>0.0765951631869513</v>
      </c>
      <c r="JF88" t="n">
        <v>0.488765738453589</v>
      </c>
      <c r="JG88" t="n">
        <v>0</v>
      </c>
      <c r="JH88" t="n">
        <v>0</v>
      </c>
      <c r="JI88" t="n">
        <v>0.316389510689978</v>
      </c>
      <c r="JJ88" t="n">
        <v>0.266853844955995</v>
      </c>
      <c r="JK88" t="n">
        <v>0.349125164496947</v>
      </c>
      <c r="JL88" t="n">
        <v>0</v>
      </c>
      <c r="JM88" t="n">
        <v>0.586241794003672</v>
      </c>
      <c r="JN88" t="n">
        <v>0.0710179745173099</v>
      </c>
      <c r="JO88" t="n">
        <v>0.0368956458122807</v>
      </c>
      <c r="JP88" t="n">
        <v>0.101391331017827</v>
      </c>
      <c r="JQ88" t="n">
        <v>0.288957175144523</v>
      </c>
      <c r="JR88" t="n">
        <v>0.324027631574337</v>
      </c>
      <c r="JS88" t="n">
        <v>1.44154982865795</v>
      </c>
      <c r="JT88" t="n">
        <v>0.730336636038238</v>
      </c>
      <c r="JU88" t="n">
        <v>0</v>
      </c>
      <c r="JV88" t="n">
        <v>0</v>
      </c>
      <c r="JW88" t="n">
        <v>0.887288477462686</v>
      </c>
      <c r="JX88" t="n">
        <v>0.396057496399587</v>
      </c>
      <c r="JY88" t="n">
        <v>0.0681923470133137</v>
      </c>
      <c r="JZ88" t="n">
        <v>3.8138644819736</v>
      </c>
      <c r="KA88" t="n">
        <v>11.9832137470453</v>
      </c>
      <c r="KB88" t="n">
        <v>2.02164875763265</v>
      </c>
      <c r="KC88" t="n">
        <v>26.207370956966</v>
      </c>
      <c r="KD88" t="n">
        <v>0.59441870279487</v>
      </c>
      <c r="KE88" t="n">
        <v>0.210963818597321</v>
      </c>
      <c r="KF88" t="n">
        <v>0.0122250565304566</v>
      </c>
      <c r="KG88" t="n">
        <v>0</v>
      </c>
      <c r="KH88" t="n">
        <v>10.3130051210358</v>
      </c>
      <c r="KI88" t="n">
        <v>2.32875606363108</v>
      </c>
      <c r="KJ88" t="n">
        <v>0.0682135421104445</v>
      </c>
      <c r="KK88" t="n">
        <v>1.10224516917264</v>
      </c>
      <c r="KL88" t="n">
        <v>6.88263088484818</v>
      </c>
      <c r="KM88" t="n">
        <v>3.8124864341902</v>
      </c>
      <c r="KN88" t="n">
        <v>2.62964367943557</v>
      </c>
      <c r="KO88" t="n">
        <v>10.0461196078845</v>
      </c>
      <c r="KP88" t="n">
        <v>0.0634572554212956</v>
      </c>
      <c r="KQ88" t="n">
        <v>0</v>
      </c>
      <c r="KR88" t="n">
        <v>0</v>
      </c>
      <c r="KS88" t="n">
        <v>1.03784357034708</v>
      </c>
      <c r="KT88" t="n">
        <v>2.89560185535249</v>
      </c>
      <c r="KU88" t="n">
        <v>1.70908124489344</v>
      </c>
      <c r="KV88" t="n">
        <v>3.59750070312481</v>
      </c>
      <c r="KW88" t="n">
        <v>1.32765718171755</v>
      </c>
      <c r="KX88" t="n">
        <v>0.583282212371329</v>
      </c>
      <c r="KY88" t="n">
        <v>0.261837376761679</v>
      </c>
      <c r="KZ88" t="n">
        <v>0.0502392110817129</v>
      </c>
      <c r="LA88" t="n">
        <v>0.0528569992779712</v>
      </c>
      <c r="LB88" t="n">
        <v>1.36025696009874</v>
      </c>
      <c r="LC88" t="n">
        <v>1.63685108687194</v>
      </c>
      <c r="LD88" t="n">
        <v>4.42628283086077</v>
      </c>
      <c r="LE88" t="n">
        <v>1.84350823628312</v>
      </c>
      <c r="LF88" t="n">
        <v>8.71789362190117</v>
      </c>
      <c r="LG88" t="n">
        <v>7.0782503205535</v>
      </c>
      <c r="LH88" t="n">
        <v>0.199600809913718</v>
      </c>
      <c r="LI88" t="n">
        <v>5.34097462137661</v>
      </c>
      <c r="LJ88" t="n">
        <v>0.753916007618224</v>
      </c>
      <c r="LK88" t="n">
        <v>2.15092015498188</v>
      </c>
      <c r="LL88" t="n">
        <v>0.412519725108184</v>
      </c>
      <c r="LM88" t="n">
        <v>2.10553273185138</v>
      </c>
      <c r="LN88" t="n">
        <v>2.03634813755934</v>
      </c>
      <c r="LO88" t="n">
        <v>0.676042133334607</v>
      </c>
      <c r="LP88" t="n">
        <v>3.57020366845743</v>
      </c>
      <c r="LQ88" t="n">
        <v>7.37472846529552</v>
      </c>
      <c r="LR88" t="n">
        <v>5.75031231125878</v>
      </c>
      <c r="LS88" t="n">
        <v>1.6741539412667</v>
      </c>
      <c r="LT88" t="n">
        <v>2.15209663568618</v>
      </c>
      <c r="LU88" t="n">
        <v>7.55916615413674</v>
      </c>
      <c r="LV88" t="n">
        <v>7.43793811426343</v>
      </c>
      <c r="LW88" t="n">
        <v>0.866976972602589</v>
      </c>
      <c r="LX88" t="n">
        <v>25.1043343224813</v>
      </c>
      <c r="LY88" t="n">
        <v>67.3950211151551</v>
      </c>
      <c r="LZ88" t="n">
        <v>11.1885376442392</v>
      </c>
      <c r="MA88" t="n">
        <v>214.370017767136</v>
      </c>
      <c r="MB88" t="n">
        <v>26.1491112085184</v>
      </c>
      <c r="MC88" t="n">
        <v>5.73709814788289</v>
      </c>
      <c r="MD88" t="n">
        <v>0.665883928477235</v>
      </c>
      <c r="ME88" t="n">
        <v>0.185913788128708</v>
      </c>
      <c r="MF88" t="n">
        <v>49.4427714710583</v>
      </c>
      <c r="MG88" t="n">
        <v>15.8499333040606</v>
      </c>
      <c r="MH88" t="n">
        <v>2.30356795465504</v>
      </c>
      <c r="MI88" t="n">
        <v>164.871984445223</v>
      </c>
      <c r="MJ88" t="n">
        <v>49.6547571547403</v>
      </c>
      <c r="MK88" t="n">
        <v>20.0051572811256</v>
      </c>
      <c r="ML88" t="n">
        <v>12.0255040816711</v>
      </c>
      <c r="MM88" t="n">
        <v>32.6859715532484</v>
      </c>
      <c r="MN88" t="n">
        <v>0.0871864110904436</v>
      </c>
      <c r="MO88" t="n">
        <v>0</v>
      </c>
      <c r="MP88" t="n">
        <v>0</v>
      </c>
      <c r="MQ88" t="n">
        <v>5.90785023502763</v>
      </c>
      <c r="MR88" t="n">
        <v>1.23357499879405</v>
      </c>
      <c r="MS88" t="n">
        <v>0.216012085392481</v>
      </c>
      <c r="MT88" t="n">
        <v>0.841429391001529</v>
      </c>
      <c r="MU88" t="n">
        <v>0.593494329472572</v>
      </c>
      <c r="MV88" t="n">
        <v>0.0939498528968172</v>
      </c>
      <c r="MW88" t="n">
        <v>0.0170216422211089</v>
      </c>
      <c r="MX88" t="n">
        <v>0</v>
      </c>
      <c r="MY88" t="n">
        <v>0</v>
      </c>
      <c r="MZ88" t="n">
        <v>0.546373802746471</v>
      </c>
      <c r="NA88" t="n">
        <v>0</v>
      </c>
      <c r="NB88" t="n">
        <v>0.310732248109898</v>
      </c>
      <c r="NC88" t="n">
        <v>1.55826981332218</v>
      </c>
      <c r="ND88" t="n">
        <v>0</v>
      </c>
      <c r="NE88" t="n">
        <v>0.186328324443737</v>
      </c>
      <c r="NF88" t="n">
        <v>0.161273468081227</v>
      </c>
      <c r="NG88" t="n">
        <v>0.6203463849335</v>
      </c>
      <c r="NH88" t="n">
        <v>0</v>
      </c>
      <c r="NI88" t="n">
        <v>0.449579040575063</v>
      </c>
      <c r="NJ88" t="n">
        <v>0.0623373298112357</v>
      </c>
      <c r="NK88" t="n">
        <v>0.103007807479177</v>
      </c>
      <c r="NL88" t="n">
        <v>0.263297723997088</v>
      </c>
      <c r="NM88" t="n">
        <v>0.288431864353297</v>
      </c>
      <c r="NN88" t="n">
        <v>0.21214138825868</v>
      </c>
      <c r="NO88" t="n">
        <v>0.701503738072798</v>
      </c>
      <c r="NP88" t="n">
        <v>0.16296229454403</v>
      </c>
      <c r="NQ88" t="n">
        <v>0</v>
      </c>
      <c r="NR88" t="n">
        <v>0.199009434347871</v>
      </c>
      <c r="NS88" t="n">
        <v>0.180920957736222</v>
      </c>
      <c r="NT88" t="n">
        <v>4.17178371693855</v>
      </c>
      <c r="NU88" t="n">
        <v>0.099858082318091</v>
      </c>
      <c r="NV88" t="n">
        <v>7.50179173520217</v>
      </c>
      <c r="NW88" t="n">
        <v>17.7805230540417</v>
      </c>
      <c r="NX88" t="n">
        <v>2.39207116544408</v>
      </c>
      <c r="NY88" t="n">
        <v>38.3389656784329</v>
      </c>
      <c r="NZ88" t="n">
        <v>1.39589866673385</v>
      </c>
      <c r="OA88" t="n">
        <v>0.242656378735794</v>
      </c>
      <c r="OB88" t="n">
        <v>0.0890885275475825</v>
      </c>
      <c r="OC88" t="n">
        <v>0.0699343479797324</v>
      </c>
      <c r="OD88" t="n">
        <v>1.62441128156339</v>
      </c>
      <c r="OE88" t="n">
        <v>1.87497330086305</v>
      </c>
      <c r="OF88" t="n">
        <v>0.145282278525032</v>
      </c>
      <c r="OG88" t="n">
        <v>1.66230504409937</v>
      </c>
      <c r="OH88" t="n">
        <v>8.80069559912055</v>
      </c>
      <c r="OI88" t="n">
        <v>4.57931593153385</v>
      </c>
      <c r="OJ88" t="n">
        <v>2.47582168126923</v>
      </c>
      <c r="OK88" t="n">
        <v>9.40238574514386</v>
      </c>
      <c r="OL88" t="n">
        <v>0.126316772056683</v>
      </c>
      <c r="OM88" t="n">
        <v>0</v>
      </c>
      <c r="ON88" t="n">
        <v>0</v>
      </c>
      <c r="OO88" t="n">
        <v>0</v>
      </c>
      <c r="OP88" t="n">
        <v>4.0908234977354</v>
      </c>
      <c r="OQ88" t="n">
        <v>0.84913945755981</v>
      </c>
      <c r="OR88" t="n">
        <v>0.848286011820026</v>
      </c>
      <c r="OS88" t="n">
        <v>0.725216894552293</v>
      </c>
      <c r="OT88" t="n">
        <v>0.150163826392076</v>
      </c>
      <c r="OU88" t="n">
        <v>0.128481530297624</v>
      </c>
      <c r="OV88" t="n">
        <v>0</v>
      </c>
      <c r="OW88" t="n">
        <v>0</v>
      </c>
      <c r="OX88" t="n">
        <v>0.811275344540227</v>
      </c>
      <c r="OY88" t="n">
        <v>0.0353324849445832</v>
      </c>
      <c r="OZ88" t="n">
        <v>0.104216815372823</v>
      </c>
      <c r="PA88" t="n">
        <v>0.125668572190815</v>
      </c>
      <c r="PB88" t="n">
        <v>0</v>
      </c>
      <c r="PC88" t="n">
        <v>0.373846532923574</v>
      </c>
      <c r="PD88" t="n">
        <v>0</v>
      </c>
      <c r="PE88" t="n">
        <v>0</v>
      </c>
      <c r="PF88" t="n">
        <v>0</v>
      </c>
      <c r="PG88" t="n">
        <v>1.14371723974877</v>
      </c>
      <c r="PH88" t="n">
        <v>0.0389514469398501</v>
      </c>
      <c r="PI88" t="n">
        <v>0.0564121712942894</v>
      </c>
      <c r="PJ88" t="n">
        <v>0</v>
      </c>
      <c r="PK88" t="n">
        <v>0.0451942861006494</v>
      </c>
      <c r="PL88" t="n">
        <v>0.607816940054608</v>
      </c>
      <c r="PM88" t="n">
        <v>0</v>
      </c>
      <c r="PN88" t="n">
        <v>0</v>
      </c>
      <c r="PO88" t="n">
        <v>0</v>
      </c>
      <c r="PP88" t="n">
        <v>0</v>
      </c>
      <c r="PQ88" t="n">
        <v>0.115228117453817</v>
      </c>
      <c r="PR88" t="n">
        <v>1.10683190389602</v>
      </c>
      <c r="PS88" t="n">
        <v>0.278094215776015</v>
      </c>
      <c r="PT88" t="n">
        <v>8.07772621405652</v>
      </c>
      <c r="PU88" t="n">
        <v>22.6477915570214</v>
      </c>
      <c r="PV88" t="n">
        <v>2.18037704748931</v>
      </c>
      <c r="PW88" t="n">
        <v>40.9454520064555</v>
      </c>
      <c r="PX88" t="n">
        <v>0.549836324026103</v>
      </c>
      <c r="PY88" t="n">
        <v>0.38046232751907</v>
      </c>
      <c r="PZ88" t="n">
        <v>0.039521752956047</v>
      </c>
      <c r="QA88" t="n">
        <v>0.0165789992325583</v>
      </c>
      <c r="QB88" t="n">
        <v>1.35827526461162</v>
      </c>
      <c r="QC88" t="n">
        <v>0.417282557098168</v>
      </c>
      <c r="QD88" t="n">
        <v>0</v>
      </c>
      <c r="QE88" t="n">
        <v>2.50993618352239</v>
      </c>
      <c r="QF88" t="n">
        <v>6.13030303704461</v>
      </c>
      <c r="QG88" t="n">
        <v>7.07173531871182</v>
      </c>
      <c r="QH88" t="n">
        <v>3.74040153393613</v>
      </c>
      <c r="QI88" t="n">
        <v>9.0947486366429</v>
      </c>
    </row>
    <row r="89">
      <c r="A89" t="s">
        <v>88</v>
      </c>
      <c r="B89" t="n">
        <v>236.962909295079</v>
      </c>
      <c r="C89" t="n">
        <v>2.87730738119095</v>
      </c>
      <c r="D89" t="n">
        <v>10.641069822798</v>
      </c>
      <c r="E89" t="n">
        <v>0</v>
      </c>
      <c r="F89" t="n">
        <v>0</v>
      </c>
      <c r="G89" t="n">
        <v>40.6979059972828</v>
      </c>
      <c r="H89" t="n">
        <v>224.925034588087</v>
      </c>
      <c r="I89" t="n">
        <v>74.3297368043106</v>
      </c>
      <c r="J89" t="n">
        <v>14.5517684199533</v>
      </c>
      <c r="K89" t="n">
        <v>11.4774090548939</v>
      </c>
      <c r="L89" t="n">
        <v>0.63366993721844</v>
      </c>
      <c r="M89" t="n">
        <v>10.7258495169839</v>
      </c>
      <c r="N89" t="n">
        <v>42.3710172090938</v>
      </c>
      <c r="O89" t="n">
        <v>52.5446654245947</v>
      </c>
      <c r="P89" t="n">
        <v>55.5592887122589</v>
      </c>
      <c r="Q89" t="n">
        <v>17.1008137008903</v>
      </c>
      <c r="R89" t="n">
        <v>0</v>
      </c>
      <c r="S89" t="n">
        <v>72.4724538746833</v>
      </c>
      <c r="T89" t="n">
        <v>0</v>
      </c>
      <c r="U89" t="n">
        <v>10.941391499625</v>
      </c>
      <c r="V89" t="n">
        <v>5.12182798704074</v>
      </c>
      <c r="W89" t="n">
        <v>17.7710738016668</v>
      </c>
      <c r="X89" t="n">
        <v>11.5591566503004</v>
      </c>
      <c r="Y89" t="n">
        <v>18.8634624004057</v>
      </c>
      <c r="Z89" t="n">
        <v>25.8664080165597</v>
      </c>
      <c r="AA89" t="n">
        <v>0</v>
      </c>
      <c r="AB89" t="n">
        <v>26.3570740194573</v>
      </c>
      <c r="AC89" t="n">
        <v>44.2577908330539</v>
      </c>
      <c r="AD89" t="n">
        <v>14.881085454434</v>
      </c>
      <c r="AE89" t="n">
        <v>13.8462606404368</v>
      </c>
      <c r="AF89" t="n">
        <v>8.80914021474243</v>
      </c>
      <c r="AG89" t="n">
        <v>47.90212433049</v>
      </c>
      <c r="AH89" t="n">
        <v>35.704507894176</v>
      </c>
      <c r="AI89" t="n">
        <v>2.2987158365693</v>
      </c>
      <c r="AJ89" t="n">
        <v>162.739863150077</v>
      </c>
      <c r="AK89" t="n">
        <v>301.555787706765</v>
      </c>
      <c r="AL89" t="n">
        <v>49.5027509820404</v>
      </c>
      <c r="AM89" t="n">
        <v>256.336223582342</v>
      </c>
      <c r="AN89" t="n">
        <v>70.3882420235734</v>
      </c>
      <c r="AO89" t="n">
        <v>14.0640582639876</v>
      </c>
      <c r="AP89" t="n">
        <v>1.88913136005689</v>
      </c>
      <c r="AQ89" t="n">
        <v>1.15954667222873</v>
      </c>
      <c r="AR89" t="n">
        <v>41.9326478419323</v>
      </c>
      <c r="AS89" t="n">
        <v>11.8536812679323</v>
      </c>
      <c r="AT89" t="n">
        <v>19.8805963376677</v>
      </c>
      <c r="AU89" t="n">
        <v>231.450029562249</v>
      </c>
      <c r="AV89" t="n">
        <v>200.140054406421</v>
      </c>
      <c r="AW89" t="n">
        <v>5.40054636368025</v>
      </c>
      <c r="AX89" t="n">
        <v>21.173606143339</v>
      </c>
      <c r="AY89" t="n">
        <v>88.4522464111849</v>
      </c>
      <c r="AZ89" t="n">
        <v>153.61416070883</v>
      </c>
      <c r="BA89" t="n">
        <v>17.2727255967421</v>
      </c>
      <c r="BB89" t="n">
        <v>4.9646077981785</v>
      </c>
      <c r="BC89" t="n">
        <v>0</v>
      </c>
      <c r="BD89" t="n">
        <v>7.02228406247798</v>
      </c>
      <c r="BE89" t="n">
        <v>4.1538890982038</v>
      </c>
      <c r="BF89" t="n">
        <v>75.1481438963096</v>
      </c>
      <c r="BG89" t="n">
        <v>16.465814677257</v>
      </c>
      <c r="BH89" t="n">
        <v>7.11241390470995</v>
      </c>
      <c r="BI89" t="n">
        <v>3.391675337466</v>
      </c>
      <c r="BJ89" t="n">
        <v>0.445073188269202</v>
      </c>
      <c r="BK89" t="n">
        <v>1.3874248396894</v>
      </c>
      <c r="BL89" t="n">
        <v>16.1471306285707</v>
      </c>
      <c r="BM89" t="n">
        <v>28.9369642268254</v>
      </c>
      <c r="BN89" t="n">
        <v>5.45055963400896</v>
      </c>
      <c r="BO89" t="n">
        <v>5.19916921959937</v>
      </c>
      <c r="BP89" t="n">
        <v>0</v>
      </c>
      <c r="BQ89" t="n">
        <v>60.0669856510455</v>
      </c>
      <c r="BR89" t="n">
        <v>5.92587848142345</v>
      </c>
      <c r="BS89" t="n">
        <v>2.79908754046834</v>
      </c>
      <c r="BT89" t="n">
        <v>1.3742628410427</v>
      </c>
      <c r="BU89" t="n">
        <v>10.5004721494661</v>
      </c>
      <c r="BV89" t="n">
        <v>1.29359730244459</v>
      </c>
      <c r="BW89" t="n">
        <v>5.32856533164892</v>
      </c>
      <c r="BX89" t="n">
        <v>12.1144238530455</v>
      </c>
      <c r="BY89" t="n">
        <v>0</v>
      </c>
      <c r="BZ89" t="n">
        <v>9.52354219916488</v>
      </c>
      <c r="CA89" t="n">
        <v>4.79763326750566</v>
      </c>
      <c r="CB89" t="n">
        <v>14.6904900465714</v>
      </c>
      <c r="CC89" t="n">
        <v>6.40989880499941</v>
      </c>
      <c r="CD89" t="n">
        <v>2.13041882894877</v>
      </c>
      <c r="CE89" t="n">
        <v>174.75882315988</v>
      </c>
      <c r="CF89" t="n">
        <v>22.9421871649042</v>
      </c>
      <c r="CG89" t="n">
        <v>4.4335633179405</v>
      </c>
      <c r="CH89" t="n">
        <v>110.440132143042</v>
      </c>
      <c r="CI89" t="n">
        <v>201.681853716015</v>
      </c>
      <c r="CJ89" t="n">
        <v>21.5190109550052</v>
      </c>
      <c r="CK89" t="n">
        <v>150.348974956632</v>
      </c>
      <c r="CL89" t="n">
        <v>19.1220094597672</v>
      </c>
      <c r="CM89" t="n">
        <v>4.11513763188207</v>
      </c>
      <c r="CN89" t="n">
        <v>0.770305990997214</v>
      </c>
      <c r="CO89" t="n">
        <v>0.6464099922685</v>
      </c>
      <c r="CP89" t="n">
        <v>16.1202398550541</v>
      </c>
      <c r="CQ89" t="n">
        <v>2.35579350213454</v>
      </c>
      <c r="CR89" t="n">
        <v>0</v>
      </c>
      <c r="CS89" t="n">
        <v>42.6596747768974</v>
      </c>
      <c r="CT89" t="n">
        <v>100.553864182853</v>
      </c>
      <c r="CU89" t="n">
        <v>6.07925304524808</v>
      </c>
      <c r="CV89" t="n">
        <v>15.9860079618758</v>
      </c>
      <c r="CW89" t="n">
        <v>46.7324249789071</v>
      </c>
      <c r="CX89" t="n">
        <v>115.091969097659</v>
      </c>
      <c r="CY89" t="n">
        <v>3.12603355163388</v>
      </c>
      <c r="CZ89" t="n">
        <v>0</v>
      </c>
      <c r="DA89" t="n">
        <v>0</v>
      </c>
      <c r="DB89" t="n">
        <v>61.6168003579819</v>
      </c>
      <c r="DC89" t="n">
        <v>153.348676629002</v>
      </c>
      <c r="DD89" t="n">
        <v>11.3387941213536</v>
      </c>
      <c r="DE89" t="n">
        <v>1.93750564115005</v>
      </c>
      <c r="DF89" t="n">
        <v>0</v>
      </c>
      <c r="DG89" t="n">
        <v>0.19158938757937</v>
      </c>
      <c r="DH89" t="n">
        <v>0</v>
      </c>
      <c r="DI89" t="n">
        <v>0</v>
      </c>
      <c r="DJ89" t="n">
        <v>0.915311573325329</v>
      </c>
      <c r="DK89" t="n">
        <v>0</v>
      </c>
      <c r="DL89" t="n">
        <v>1.64439796410867</v>
      </c>
      <c r="DM89" t="n">
        <v>0</v>
      </c>
      <c r="DN89" t="n">
        <v>0</v>
      </c>
      <c r="DO89" t="n">
        <v>0</v>
      </c>
      <c r="DP89" t="n">
        <v>0</v>
      </c>
      <c r="DQ89" t="n">
        <v>0.582316705143697</v>
      </c>
      <c r="DR89" t="n">
        <v>0</v>
      </c>
      <c r="DS89" t="n">
        <v>0.90774883986797</v>
      </c>
      <c r="DT89" t="n">
        <v>0.452911982002079</v>
      </c>
      <c r="DU89" t="n">
        <v>0.54356098412562</v>
      </c>
      <c r="DV89" t="n">
        <v>0</v>
      </c>
      <c r="DW89" t="n">
        <v>0</v>
      </c>
      <c r="DX89" t="n">
        <v>5.13629128439698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1.39088206385367</v>
      </c>
      <c r="EE89" t="n">
        <v>1.9136096412278</v>
      </c>
      <c r="EF89" t="n">
        <v>25.1261714124563</v>
      </c>
      <c r="EG89" t="n">
        <v>31.1299500047092</v>
      </c>
      <c r="EH89" t="n">
        <v>4.61470130651764</v>
      </c>
      <c r="EI89" t="n">
        <v>16.0340175189523</v>
      </c>
      <c r="EJ89" t="n">
        <v>1.42805411246574</v>
      </c>
      <c r="EK89" t="n">
        <v>1.55846427270103</v>
      </c>
      <c r="EL89" t="n">
        <v>0.103967983707194</v>
      </c>
      <c r="EM89" t="n">
        <v>0.11192198752262</v>
      </c>
      <c r="EN89" t="n">
        <v>0</v>
      </c>
      <c r="EO89" t="n">
        <v>0.254571505357653</v>
      </c>
      <c r="EP89" t="n">
        <v>0</v>
      </c>
      <c r="EQ89" t="n">
        <v>0</v>
      </c>
      <c r="ER89" t="n">
        <v>25.5845331360583</v>
      </c>
      <c r="ES89" t="n">
        <v>0.838419233207952</v>
      </c>
      <c r="ET89" t="n">
        <v>4.26845917950104</v>
      </c>
      <c r="EU89" t="n">
        <v>12.0845079103241</v>
      </c>
      <c r="EV89" t="n">
        <v>103.917896479854</v>
      </c>
      <c r="EW89" t="n">
        <v>0.644936867831723</v>
      </c>
      <c r="EX89" t="n">
        <v>0.371546367281354</v>
      </c>
      <c r="EY89" t="n">
        <v>9.89051324344238</v>
      </c>
      <c r="EZ89" t="n">
        <v>157.781770212627</v>
      </c>
      <c r="FA89" t="n">
        <v>23.9070987994946</v>
      </c>
      <c r="FB89" t="n">
        <v>88.207834079574</v>
      </c>
      <c r="FC89" t="n">
        <v>13.7868252625862</v>
      </c>
      <c r="FD89" t="n">
        <v>0.395893979145057</v>
      </c>
      <c r="FE89" t="n">
        <v>5.19668820139591</v>
      </c>
      <c r="FF89" t="n">
        <v>0</v>
      </c>
      <c r="FG89" t="n">
        <v>0</v>
      </c>
      <c r="FH89" t="n">
        <v>1.38156625134887</v>
      </c>
      <c r="FI89" t="n">
        <v>21.5829986121671</v>
      </c>
      <c r="FJ89" t="n">
        <v>0</v>
      </c>
      <c r="FK89" t="n">
        <v>51.8808075871488</v>
      </c>
      <c r="FL89" t="n">
        <v>0</v>
      </c>
      <c r="FM89" t="n">
        <v>15.2015578855438</v>
      </c>
      <c r="FN89" t="n">
        <v>0</v>
      </c>
      <c r="FO89" t="n">
        <v>3.47297716690734</v>
      </c>
      <c r="FP89" t="n">
        <v>0</v>
      </c>
      <c r="FQ89" t="n">
        <v>1.69938914847685</v>
      </c>
      <c r="FR89" t="n">
        <v>4.62635170237185</v>
      </c>
      <c r="FS89" t="n">
        <v>4.68207818422346</v>
      </c>
      <c r="FT89" t="n">
        <v>12.2321581073258</v>
      </c>
      <c r="FU89" t="n">
        <v>0</v>
      </c>
      <c r="FV89" t="n">
        <v>6.04551788514726</v>
      </c>
      <c r="FW89" t="n">
        <v>5.54199832070241</v>
      </c>
      <c r="FX89" t="n">
        <v>0</v>
      </c>
      <c r="FY89" t="n">
        <v>0</v>
      </c>
      <c r="FZ89" t="n">
        <v>0</v>
      </c>
      <c r="GA89" t="n">
        <v>3.73734029634019</v>
      </c>
      <c r="GB89" t="n">
        <v>15.4221535550888</v>
      </c>
      <c r="GC89" t="n">
        <v>2.56539718393397</v>
      </c>
      <c r="GD89" t="n">
        <v>46.5931934451364</v>
      </c>
      <c r="GE89" t="n">
        <v>120.268623166891</v>
      </c>
      <c r="GF89" t="n">
        <v>11.4172312645655</v>
      </c>
      <c r="GG89" t="n">
        <v>77.8780936800181</v>
      </c>
      <c r="GH89" t="n">
        <v>5.14615922260403</v>
      </c>
      <c r="GI89" t="n">
        <v>2.07249943827879</v>
      </c>
      <c r="GJ89" t="n">
        <v>0.533147364812756</v>
      </c>
      <c r="GK89" t="n">
        <v>0</v>
      </c>
      <c r="GL89" t="n">
        <v>9.11260788844998</v>
      </c>
      <c r="GM89" t="n">
        <v>1.26841510159222</v>
      </c>
      <c r="GN89" t="n">
        <v>0</v>
      </c>
      <c r="GO89" t="n">
        <v>20.7770077231733</v>
      </c>
      <c r="GP89" t="n">
        <v>52.4700082004987</v>
      </c>
      <c r="GQ89" t="n">
        <v>2.63835850096003</v>
      </c>
      <c r="GR89" t="n">
        <v>10.6908261639229</v>
      </c>
      <c r="GS89" t="n">
        <v>36.3579172055025</v>
      </c>
      <c r="GT89" t="n">
        <v>162.136998395174</v>
      </c>
      <c r="GU89" t="n">
        <v>51.1675927519954</v>
      </c>
      <c r="GV89" t="n">
        <v>0</v>
      </c>
      <c r="GW89" t="n">
        <v>77.5227749924784</v>
      </c>
      <c r="GX89" t="n">
        <v>0</v>
      </c>
      <c r="GY89" t="n">
        <v>10.2774592012017</v>
      </c>
      <c r="GZ89" t="n">
        <v>176.262704020476</v>
      </c>
      <c r="HA89" t="n">
        <v>24.3150069978892</v>
      </c>
      <c r="HB89" t="n">
        <v>24.680864311795</v>
      </c>
      <c r="HC89" t="n">
        <v>27.4817839896484</v>
      </c>
      <c r="HD89" t="n">
        <v>9.75488626174226</v>
      </c>
      <c r="HE89" t="n">
        <v>19.9861671560502</v>
      </c>
      <c r="HF89" t="n">
        <v>23.6453494898416</v>
      </c>
      <c r="HG89" t="n">
        <v>78.454173761122</v>
      </c>
      <c r="HH89" t="n">
        <v>33.6133180275573</v>
      </c>
      <c r="HI89" t="n">
        <v>45.3577550611645</v>
      </c>
      <c r="HJ89" t="n">
        <v>0</v>
      </c>
      <c r="HK89" t="n">
        <v>57.9865840199022</v>
      </c>
      <c r="HL89" t="n">
        <v>30.5866448191515</v>
      </c>
      <c r="HM89" t="n">
        <v>29.2649400796378</v>
      </c>
      <c r="HN89" t="n">
        <v>2.05319277805139</v>
      </c>
      <c r="HO89" t="n">
        <v>31.2894869157465</v>
      </c>
      <c r="HP89" t="n">
        <v>41.654344708435</v>
      </c>
      <c r="HQ89" t="n">
        <v>12.7253369778312</v>
      </c>
      <c r="HR89" t="n">
        <v>104.545967678931</v>
      </c>
      <c r="HS89" t="n">
        <v>5.5070041946536</v>
      </c>
      <c r="HT89" t="n">
        <v>25.7552025291398</v>
      </c>
      <c r="HU89" t="n">
        <v>33.0527084475283</v>
      </c>
      <c r="HV89" t="n">
        <v>20.4464059560197</v>
      </c>
      <c r="HW89" t="n">
        <v>7.49900348911388</v>
      </c>
      <c r="HX89" t="n">
        <v>2.16423706924075</v>
      </c>
      <c r="HY89" t="n">
        <v>83.5111550860927</v>
      </c>
      <c r="HZ89" t="n">
        <v>33.5459110407471</v>
      </c>
      <c r="IA89" t="n">
        <v>13.8688273160762</v>
      </c>
      <c r="IB89" t="n">
        <v>237.720623703595</v>
      </c>
      <c r="IC89" t="n">
        <v>370.708400579138</v>
      </c>
      <c r="ID89" t="n">
        <v>38.9129765106494</v>
      </c>
      <c r="IE89" t="n">
        <v>417.408806323266</v>
      </c>
      <c r="IF89" t="n">
        <v>22.9120019486312</v>
      </c>
      <c r="IG89" t="n">
        <v>7.21512296573973</v>
      </c>
      <c r="IH89" t="n">
        <v>0.658437827487413</v>
      </c>
      <c r="II89" t="n">
        <v>0.371389081898019</v>
      </c>
      <c r="IJ89" t="n">
        <v>7.41678175255044</v>
      </c>
      <c r="IK89" t="n">
        <v>8.06722596827933</v>
      </c>
      <c r="IL89" t="n">
        <v>2.92827749092754</v>
      </c>
      <c r="IM89" t="n">
        <v>78.0039477025369</v>
      </c>
      <c r="IN89" t="n">
        <v>189.571153896847</v>
      </c>
      <c r="IO89" t="n">
        <v>7.93982731001476</v>
      </c>
      <c r="IP89" t="n">
        <v>24.3841663747234</v>
      </c>
      <c r="IQ89" t="n">
        <v>98.0970303894115</v>
      </c>
      <c r="IR89" t="n">
        <v>81.7492982509932</v>
      </c>
      <c r="IS89" t="n">
        <v>1.21545842882005</v>
      </c>
      <c r="IT89" t="n">
        <v>0</v>
      </c>
      <c r="IU89" t="n">
        <v>0</v>
      </c>
      <c r="IV89" t="n">
        <v>959.129183037377</v>
      </c>
      <c r="IW89" t="n">
        <v>65.5837413696154</v>
      </c>
      <c r="IX89" t="n">
        <v>51.4377417597964</v>
      </c>
      <c r="IY89" t="n">
        <v>6.81145620196752</v>
      </c>
      <c r="IZ89" t="n">
        <v>4.86583769892021</v>
      </c>
      <c r="JA89" t="n">
        <v>1.75967026251652</v>
      </c>
      <c r="JB89" t="n">
        <v>0.93306816830168</v>
      </c>
      <c r="JC89" t="n">
        <v>0</v>
      </c>
      <c r="JD89" t="n">
        <v>1.21927671046274</v>
      </c>
      <c r="JE89" t="n">
        <v>3.42357349702714</v>
      </c>
      <c r="JF89" t="n">
        <v>7.52035243291502</v>
      </c>
      <c r="JG89" t="n">
        <v>0</v>
      </c>
      <c r="JH89" t="n">
        <v>0</v>
      </c>
      <c r="JI89" t="n">
        <v>13.6209512547946</v>
      </c>
      <c r="JJ89" t="n">
        <v>8.66735011080805</v>
      </c>
      <c r="JK89" t="n">
        <v>2.58520674126218</v>
      </c>
      <c r="JL89" t="n">
        <v>0</v>
      </c>
      <c r="JM89" t="n">
        <v>23.5526612555814</v>
      </c>
      <c r="JN89" t="n">
        <v>4.12469126903463</v>
      </c>
      <c r="JO89" t="n">
        <v>0.657969618871708</v>
      </c>
      <c r="JP89" t="n">
        <v>14.8849629573805</v>
      </c>
      <c r="JQ89" t="n">
        <v>13.9613870336021</v>
      </c>
      <c r="JR89" t="n">
        <v>7.60523245591803</v>
      </c>
      <c r="JS89" t="n">
        <v>18.8184915811395</v>
      </c>
      <c r="JT89" t="n">
        <v>8.17082410623834</v>
      </c>
      <c r="JU89" t="n">
        <v>0</v>
      </c>
      <c r="JV89" t="n">
        <v>0</v>
      </c>
      <c r="JW89" t="n">
        <v>24.3972910601537</v>
      </c>
      <c r="JX89" t="n">
        <v>5.63690570098296</v>
      </c>
      <c r="JY89" t="n">
        <v>1.57329942463484</v>
      </c>
      <c r="JZ89" t="n">
        <v>47.1639980237111</v>
      </c>
      <c r="KA89" t="n">
        <v>125.746353880489</v>
      </c>
      <c r="KB89" t="n">
        <v>12.6911503295157</v>
      </c>
      <c r="KC89" t="n">
        <v>88.0627955114034</v>
      </c>
      <c r="KD89" t="n">
        <v>5.42482804777802</v>
      </c>
      <c r="KE89" t="n">
        <v>1.98727351544096</v>
      </c>
      <c r="KF89" t="n">
        <v>0.115159704772309</v>
      </c>
      <c r="KG89" t="n">
        <v>0</v>
      </c>
      <c r="KH89" t="n">
        <v>42.7168095151473</v>
      </c>
      <c r="KI89" t="n">
        <v>3.45810923927632</v>
      </c>
      <c r="KJ89" t="n">
        <v>1.24368157690417</v>
      </c>
      <c r="KK89" t="n">
        <v>4.52594116081402</v>
      </c>
      <c r="KL89" t="n">
        <v>64.2529870508352</v>
      </c>
      <c r="KM89" t="n">
        <v>2.29049059929534</v>
      </c>
      <c r="KN89" t="n">
        <v>10.6177194698416</v>
      </c>
      <c r="KO89" t="n">
        <v>50.1434363755317</v>
      </c>
      <c r="KP89" t="n">
        <v>107.214528168808</v>
      </c>
      <c r="KQ89" t="n">
        <v>0</v>
      </c>
      <c r="KR89" t="n">
        <v>0</v>
      </c>
      <c r="KS89" t="n">
        <v>226.876806794</v>
      </c>
      <c r="KT89" t="n">
        <v>297.541168189075</v>
      </c>
      <c r="KU89" t="n">
        <v>265.153714325181</v>
      </c>
      <c r="KV89" t="n">
        <v>285.604036525065</v>
      </c>
      <c r="KW89" t="n">
        <v>51.6511236457767</v>
      </c>
      <c r="KX89" t="n">
        <v>23.1901722930427</v>
      </c>
      <c r="KY89" t="n">
        <v>8.36338759683649</v>
      </c>
      <c r="KZ89" t="n">
        <v>1.73801823678883</v>
      </c>
      <c r="LA89" t="n">
        <v>2.82202863961262</v>
      </c>
      <c r="LB89" t="n">
        <v>61.4177268427024</v>
      </c>
      <c r="LC89" t="n">
        <v>73.1623220896736</v>
      </c>
      <c r="LD89" t="n">
        <v>68.1046240294001</v>
      </c>
      <c r="LE89" t="n">
        <v>89.5821131569048</v>
      </c>
      <c r="LF89" t="n">
        <v>290.127583141173</v>
      </c>
      <c r="LG89" t="n">
        <v>304.727240720587</v>
      </c>
      <c r="LH89" t="n">
        <v>6.4829873529022</v>
      </c>
      <c r="LI89" t="n">
        <v>39.5489211325922</v>
      </c>
      <c r="LJ89" t="n">
        <v>17.9184105099622</v>
      </c>
      <c r="LK89" t="n">
        <v>86.4146744845927</v>
      </c>
      <c r="LL89" t="n">
        <v>23.9589557435711</v>
      </c>
      <c r="LM89" t="n">
        <v>37.5485111751868</v>
      </c>
      <c r="LN89" t="n">
        <v>298.950278013141</v>
      </c>
      <c r="LO89" t="n">
        <v>32.6639609131899</v>
      </c>
      <c r="LP89" t="n">
        <v>83.7960290042762</v>
      </c>
      <c r="LQ89" t="n">
        <v>96.2722639054078</v>
      </c>
      <c r="LR89" t="n">
        <v>64.3330597600918</v>
      </c>
      <c r="LS89" t="n">
        <v>24.2812468523809</v>
      </c>
      <c r="LT89" t="n">
        <v>13.1680583574176</v>
      </c>
      <c r="LU89" t="n">
        <v>207.850300684528</v>
      </c>
      <c r="LV89" t="n">
        <v>105.860780671979</v>
      </c>
      <c r="LW89" t="n">
        <v>20.0024552887292</v>
      </c>
      <c r="LX89" t="n">
        <v>310.451716354479</v>
      </c>
      <c r="LY89" t="n">
        <v>707.212468526556</v>
      </c>
      <c r="LZ89" t="n">
        <v>70.2374300552394</v>
      </c>
      <c r="MA89" t="n">
        <v>720.33257625887</v>
      </c>
      <c r="MB89" t="n">
        <v>238.643957939846</v>
      </c>
      <c r="MC89" t="n">
        <v>54.043310746736</v>
      </c>
      <c r="MD89" t="n">
        <v>6.27260875440712</v>
      </c>
      <c r="ME89" t="n">
        <v>1.75130290017593</v>
      </c>
      <c r="MF89" t="n">
        <v>204.79360051147</v>
      </c>
      <c r="MG89" t="n">
        <v>23.5365144751238</v>
      </c>
      <c r="MH89" t="n">
        <v>41.9990655479045</v>
      </c>
      <c r="MI89" t="n">
        <v>676.982690906985</v>
      </c>
      <c r="MJ89" t="n">
        <v>463.553330384108</v>
      </c>
      <c r="MK89" t="n">
        <v>12.0188295698357</v>
      </c>
      <c r="ML89" t="n">
        <v>48.5554106897194</v>
      </c>
      <c r="MM89" t="n">
        <v>163.146269298489</v>
      </c>
      <c r="MN89" t="n">
        <v>147.306243639662</v>
      </c>
      <c r="MO89" t="n">
        <v>34.4039446371078</v>
      </c>
      <c r="MP89" t="n">
        <v>0</v>
      </c>
      <c r="MQ89" t="n">
        <v>1291.4799827608</v>
      </c>
      <c r="MR89" t="n">
        <v>126.757532466541</v>
      </c>
      <c r="MS89" t="n">
        <v>33.5129807035684</v>
      </c>
      <c r="MT89" t="n">
        <v>66.8007181519449</v>
      </c>
      <c r="MU89" t="n">
        <v>23.0892804383419</v>
      </c>
      <c r="MV89" t="n">
        <v>3.73526438724348</v>
      </c>
      <c r="MW89" t="n">
        <v>0.543690870991973</v>
      </c>
      <c r="MX89" t="n">
        <v>0</v>
      </c>
      <c r="MY89" t="n">
        <v>0</v>
      </c>
      <c r="MZ89" t="n">
        <v>24.6696307796546</v>
      </c>
      <c r="NA89" t="n">
        <v>0</v>
      </c>
      <c r="NB89" t="n">
        <v>4.7810552872464</v>
      </c>
      <c r="NC89" t="n">
        <v>75.7214424099694</v>
      </c>
      <c r="ND89" t="n">
        <v>0</v>
      </c>
      <c r="NE89" t="n">
        <v>8.02165981767516</v>
      </c>
      <c r="NF89" t="n">
        <v>5.23812430611491</v>
      </c>
      <c r="NG89" t="n">
        <v>4.59354930361009</v>
      </c>
      <c r="NH89" t="n">
        <v>0</v>
      </c>
      <c r="NI89" t="n">
        <v>18.0621425469496</v>
      </c>
      <c r="NJ89" t="n">
        <v>3.62052342037248</v>
      </c>
      <c r="NK89" t="n">
        <v>1.83696494086913</v>
      </c>
      <c r="NL89" t="n">
        <v>38.6539640925534</v>
      </c>
      <c r="NM89" t="n">
        <v>13.9360058771537</v>
      </c>
      <c r="NN89" t="n">
        <v>4.97915737429415</v>
      </c>
      <c r="NO89" t="n">
        <v>9.15767316995966</v>
      </c>
      <c r="NP89" t="n">
        <v>1.82318150146662</v>
      </c>
      <c r="NQ89" t="n">
        <v>0</v>
      </c>
      <c r="NR89" t="n">
        <v>1.21768130748176</v>
      </c>
      <c r="NS89" t="n">
        <v>4.97468565961175</v>
      </c>
      <c r="NT89" t="n">
        <v>59.3750948563117</v>
      </c>
      <c r="NU89" t="n">
        <v>2.30387529300785</v>
      </c>
      <c r="NV89" t="n">
        <v>92.7705984954859</v>
      </c>
      <c r="NW89" t="n">
        <v>186.580661192411</v>
      </c>
      <c r="NX89" t="n">
        <v>15.016522847965</v>
      </c>
      <c r="NY89" t="n">
        <v>128.827744690703</v>
      </c>
      <c r="NZ89" t="n">
        <v>12.7393539327563</v>
      </c>
      <c r="OA89" t="n">
        <v>2.28581658229701</v>
      </c>
      <c r="OB89" t="n">
        <v>0.839211541101657</v>
      </c>
      <c r="OC89" t="n">
        <v>0.65877968316168</v>
      </c>
      <c r="OD89" t="n">
        <v>6.72836544483654</v>
      </c>
      <c r="OE89" t="n">
        <v>2.78426005899521</v>
      </c>
      <c r="OF89" t="n">
        <v>2.64881265012886</v>
      </c>
      <c r="OG89" t="n">
        <v>6.82560924858969</v>
      </c>
      <c r="OH89" t="n">
        <v>82.1591321442932</v>
      </c>
      <c r="OI89" t="n">
        <v>2.75119145298928</v>
      </c>
      <c r="OJ89" t="n">
        <v>9.99663196753361</v>
      </c>
      <c r="OK89" t="n">
        <v>46.9303521948719</v>
      </c>
      <c r="OL89" t="n">
        <v>213.419143736231</v>
      </c>
      <c r="OM89" t="n">
        <v>25.360137677207</v>
      </c>
      <c r="ON89" t="n">
        <v>0.999203226971248</v>
      </c>
      <c r="OO89" t="n">
        <v>0</v>
      </c>
      <c r="OP89" t="n">
        <v>420.357653840271</v>
      </c>
      <c r="OQ89" t="n">
        <v>131.738898794183</v>
      </c>
      <c r="OR89" t="n">
        <v>67.3450623353897</v>
      </c>
      <c r="OS89" t="n">
        <v>28.2138100153747</v>
      </c>
      <c r="OT89" t="n">
        <v>5.97022321674691</v>
      </c>
      <c r="OU89" t="n">
        <v>4.10384816027147</v>
      </c>
      <c r="OV89" t="n">
        <v>0</v>
      </c>
      <c r="OW89" t="n">
        <v>0</v>
      </c>
      <c r="OX89" t="n">
        <v>36.6303492404655</v>
      </c>
      <c r="OY89" t="n">
        <v>1.57925584341587</v>
      </c>
      <c r="OZ89" t="n">
        <v>1.60352315921195</v>
      </c>
      <c r="PA89" t="n">
        <v>6.10664820080325</v>
      </c>
      <c r="PB89" t="n">
        <v>0</v>
      </c>
      <c r="PC89" t="n">
        <v>16.0945455828201</v>
      </c>
      <c r="PD89" t="n">
        <v>0</v>
      </c>
      <c r="PE89" t="n">
        <v>0</v>
      </c>
      <c r="PF89" t="n">
        <v>0</v>
      </c>
      <c r="PG89" t="n">
        <v>45.9496149805428</v>
      </c>
      <c r="PH89" t="n">
        <v>2.26228210817116</v>
      </c>
      <c r="PI89" t="n">
        <v>1.00601287845935</v>
      </c>
      <c r="PJ89" t="n">
        <v>0</v>
      </c>
      <c r="PK89" t="n">
        <v>2.18362779758947</v>
      </c>
      <c r="PL89" t="n">
        <v>14.2660337246566</v>
      </c>
      <c r="PM89" t="n">
        <v>0</v>
      </c>
      <c r="PN89" t="n">
        <v>0</v>
      </c>
      <c r="PO89" t="n">
        <v>0</v>
      </c>
      <c r="PP89" t="n">
        <v>0</v>
      </c>
      <c r="PQ89" t="n">
        <v>3.16836518363621</v>
      </c>
      <c r="PR89" t="n">
        <v>15.753033652484</v>
      </c>
      <c r="PS89" t="n">
        <v>6.41604943717893</v>
      </c>
      <c r="PT89" t="n">
        <v>99.8928685055668</v>
      </c>
      <c r="PU89" t="n">
        <v>237.655546488349</v>
      </c>
      <c r="PV89" t="n">
        <v>13.6875868175616</v>
      </c>
      <c r="PW89" t="n">
        <v>137.58613838402</v>
      </c>
      <c r="PX89" t="n">
        <v>5.01795703641125</v>
      </c>
      <c r="PY89" t="n">
        <v>3.58394492538483</v>
      </c>
      <c r="PZ89" t="n">
        <v>0.372293853297424</v>
      </c>
      <c r="QA89" t="n">
        <v>0.156173728319134</v>
      </c>
      <c r="QB89" t="n">
        <v>5.62602122917624</v>
      </c>
      <c r="QC89" t="n">
        <v>0.619647840590065</v>
      </c>
      <c r="QD89" t="n">
        <v>0</v>
      </c>
      <c r="QE89" t="n">
        <v>10.3060769071433</v>
      </c>
      <c r="QF89" t="n">
        <v>57.2296100498511</v>
      </c>
      <c r="QG89" t="n">
        <v>4.24860351579316</v>
      </c>
      <c r="QH89" t="n">
        <v>15.1026294940551</v>
      </c>
      <c r="QI89" t="n">
        <v>45.3948357587781</v>
      </c>
    </row>
    <row r="90">
      <c r="A90" t="s">
        <v>89</v>
      </c>
      <c r="B90" t="n">
        <v>1.63162249395141</v>
      </c>
      <c r="C90" t="n">
        <v>0.0180187068002386</v>
      </c>
      <c r="D90" t="n">
        <v>0</v>
      </c>
      <c r="E90" t="n">
        <v>0</v>
      </c>
      <c r="F90" t="n">
        <v>0</v>
      </c>
      <c r="G90" t="n">
        <v>0.8202315122078</v>
      </c>
      <c r="H90" t="n">
        <v>9.95384954653916</v>
      </c>
      <c r="I90" t="n">
        <v>4.57163083678771</v>
      </c>
      <c r="J90" t="n">
        <v>2.37861254091283</v>
      </c>
      <c r="K90" t="n">
        <v>3.98765390670619</v>
      </c>
      <c r="L90" t="n">
        <v>0.0638764752916753</v>
      </c>
      <c r="M90" t="n">
        <v>1.81745726516721</v>
      </c>
      <c r="N90" t="n">
        <v>3.719712232393</v>
      </c>
      <c r="O90" t="n">
        <v>3.6098714305945</v>
      </c>
      <c r="P90" t="n">
        <v>16.9322298115233</v>
      </c>
      <c r="Q90" t="n">
        <v>0.19176618668356</v>
      </c>
      <c r="R90" t="n">
        <v>0</v>
      </c>
      <c r="S90" t="n">
        <v>4.75556381751217</v>
      </c>
      <c r="T90" t="n">
        <v>0</v>
      </c>
      <c r="U90" t="n">
        <v>1.50774521918185</v>
      </c>
      <c r="V90" t="n">
        <v>0.690168294719617</v>
      </c>
      <c r="W90" t="n">
        <v>0.844064615594965</v>
      </c>
      <c r="X90" t="n">
        <v>1.25287631561843</v>
      </c>
      <c r="Y90" t="n">
        <v>2.19354157172924</v>
      </c>
      <c r="Z90" t="n">
        <v>0.731204849521203</v>
      </c>
      <c r="AA90" t="n">
        <v>0</v>
      </c>
      <c r="AB90" t="n">
        <v>5.72043147298777</v>
      </c>
      <c r="AC90" t="n">
        <v>11.0223958109227</v>
      </c>
      <c r="AD90" t="n">
        <v>2.47691402248485</v>
      </c>
      <c r="AE90" t="n">
        <v>2.90700159018125</v>
      </c>
      <c r="AF90" t="n">
        <v>4.67456543244712</v>
      </c>
      <c r="AG90" t="n">
        <v>3.65376007287108</v>
      </c>
      <c r="AH90" t="n">
        <v>3.91432672170803</v>
      </c>
      <c r="AI90" t="n">
        <v>0.462608027212518</v>
      </c>
      <c r="AJ90" t="n">
        <v>41.9415881762147</v>
      </c>
      <c r="AK90" t="n">
        <v>162.80631434443</v>
      </c>
      <c r="AL90" t="n">
        <v>31.6334481890998</v>
      </c>
      <c r="AM90" t="n">
        <v>52.7693742081439</v>
      </c>
      <c r="AN90" t="n">
        <v>15.8034669721532</v>
      </c>
      <c r="AO90" t="n">
        <v>56.5374737275448</v>
      </c>
      <c r="AP90" t="n">
        <v>7.59430262865551</v>
      </c>
      <c r="AQ90" t="n">
        <v>4.66137428379507</v>
      </c>
      <c r="AR90" t="n">
        <v>30.1664553751862</v>
      </c>
      <c r="AS90" t="n">
        <v>10.4556090726923</v>
      </c>
      <c r="AT90" t="n">
        <v>5.14845765122506</v>
      </c>
      <c r="AU90" t="n">
        <v>215.501561480489</v>
      </c>
      <c r="AV90" t="n">
        <v>214.612873810217</v>
      </c>
      <c r="AW90" t="n">
        <v>14.7176804821871</v>
      </c>
      <c r="AX90" t="n">
        <v>44.7400327881446</v>
      </c>
      <c r="AY90" t="n">
        <v>60.5672269057922</v>
      </c>
      <c r="AZ90" t="n">
        <v>1.05771962687158</v>
      </c>
      <c r="BA90" t="n">
        <v>0.108167858673428</v>
      </c>
      <c r="BB90" t="n">
        <v>0</v>
      </c>
      <c r="BC90" t="n">
        <v>0</v>
      </c>
      <c r="BD90" t="n">
        <v>0.173059212513772</v>
      </c>
      <c r="BE90" t="n">
        <v>0.0837180845813216</v>
      </c>
      <c r="BF90" t="n">
        <v>3.32561166174945</v>
      </c>
      <c r="BG90" t="n">
        <v>1.0127255842377</v>
      </c>
      <c r="BH90" t="n">
        <v>1.1625856336958</v>
      </c>
      <c r="BI90" t="n">
        <v>1.17838680707806</v>
      </c>
      <c r="BJ90" t="n">
        <v>0.0448651653544746</v>
      </c>
      <c r="BK90" t="n">
        <v>0.235094232002242</v>
      </c>
      <c r="BL90" t="n">
        <v>1.41754159501866</v>
      </c>
      <c r="BM90" t="n">
        <v>1.98799858380405</v>
      </c>
      <c r="BN90" t="n">
        <v>1.66111068848311</v>
      </c>
      <c r="BO90" t="n">
        <v>0.0583027727571354</v>
      </c>
      <c r="BP90" t="n">
        <v>0</v>
      </c>
      <c r="BQ90" t="n">
        <v>3.94153044801097</v>
      </c>
      <c r="BR90" t="n">
        <v>0.557381752056998</v>
      </c>
      <c r="BS90" t="n">
        <v>0.385719755787667</v>
      </c>
      <c r="BT90" t="n">
        <v>0.185182447340833</v>
      </c>
      <c r="BU90" t="n">
        <v>0.498736153331008</v>
      </c>
      <c r="BV90" t="n">
        <v>0.140210697995739</v>
      </c>
      <c r="BW90" t="n">
        <v>0.619633306152517</v>
      </c>
      <c r="BX90" t="n">
        <v>0.34245672862004</v>
      </c>
      <c r="BY90" t="n">
        <v>0</v>
      </c>
      <c r="BZ90" t="n">
        <v>2.06695062168937</v>
      </c>
      <c r="CA90" t="n">
        <v>1.1948498068865</v>
      </c>
      <c r="CB90" t="n">
        <v>2.44518996312092</v>
      </c>
      <c r="CC90" t="n">
        <v>1.34574861061162</v>
      </c>
      <c r="CD90" t="n">
        <v>1.13050558529787</v>
      </c>
      <c r="CE90" t="n">
        <v>13.329822411176</v>
      </c>
      <c r="CF90" t="n">
        <v>2.51517865867744</v>
      </c>
      <c r="CG90" t="n">
        <v>0.892238156367881</v>
      </c>
      <c r="CH90" t="n">
        <v>28.4628145238059</v>
      </c>
      <c r="CI90" t="n">
        <v>108.885588047761</v>
      </c>
      <c r="CJ90" t="n">
        <v>13.7511654326603</v>
      </c>
      <c r="CK90" t="n">
        <v>30.9508395279485</v>
      </c>
      <c r="CL90" t="n">
        <v>4.29324609126374</v>
      </c>
      <c r="CM90" t="n">
        <v>16.5428414317303</v>
      </c>
      <c r="CN90" t="n">
        <v>3.09662786611253</v>
      </c>
      <c r="CO90" t="n">
        <v>2.59856630777703</v>
      </c>
      <c r="CP90" t="n">
        <v>11.5969422693718</v>
      </c>
      <c r="CQ90" t="n">
        <v>2.0779414729956</v>
      </c>
      <c r="CR90" t="n">
        <v>0</v>
      </c>
      <c r="CS90" t="n">
        <v>39.7201354610269</v>
      </c>
      <c r="CT90" t="n">
        <v>107.825261809822</v>
      </c>
      <c r="CU90" t="n">
        <v>16.5673059474213</v>
      </c>
      <c r="CV90" t="n">
        <v>33.7785880933118</v>
      </c>
      <c r="CW90" t="n">
        <v>31.9997908747003</v>
      </c>
      <c r="CX90" t="n">
        <v>0.792472738503811</v>
      </c>
      <c r="CY90" t="n">
        <v>0.0195763172133821</v>
      </c>
      <c r="CZ90" t="n">
        <v>0</v>
      </c>
      <c r="DA90" t="n">
        <v>0</v>
      </c>
      <c r="DB90" t="n">
        <v>1.5185023637178</v>
      </c>
      <c r="DC90" t="n">
        <v>3.09061151536565</v>
      </c>
      <c r="DD90" t="n">
        <v>0.501787855361806</v>
      </c>
      <c r="DE90" t="n">
        <v>0.119165772897208</v>
      </c>
      <c r="DF90" t="n">
        <v>0</v>
      </c>
      <c r="DG90" t="n">
        <v>0.0665648637432294</v>
      </c>
      <c r="DH90" t="n">
        <v>0</v>
      </c>
      <c r="DI90" t="n">
        <v>0</v>
      </c>
      <c r="DJ90" t="n">
        <v>0.0803543525742492</v>
      </c>
      <c r="DK90" t="n">
        <v>0</v>
      </c>
      <c r="DL90" t="n">
        <v>0.501146160709318</v>
      </c>
      <c r="DM90" t="n">
        <v>0</v>
      </c>
      <c r="DN90" t="n">
        <v>0</v>
      </c>
      <c r="DO90" t="n">
        <v>0</v>
      </c>
      <c r="DP90" t="n">
        <v>0</v>
      </c>
      <c r="DQ90" t="n">
        <v>0.0802443846616974</v>
      </c>
      <c r="DR90" t="n">
        <v>0</v>
      </c>
      <c r="DS90" t="n">
        <v>0.0431149340850787</v>
      </c>
      <c r="DT90" t="n">
        <v>0.0490903196900145</v>
      </c>
      <c r="DU90" t="n">
        <v>0.0632080998779927</v>
      </c>
      <c r="DV90" t="n">
        <v>0</v>
      </c>
      <c r="DW90" t="n">
        <v>0</v>
      </c>
      <c r="DX90" t="n">
        <v>1.11475963894957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0.152484018136402</v>
      </c>
      <c r="EE90" t="n">
        <v>0.385106835260001</v>
      </c>
      <c r="EF90" t="n">
        <v>6.47555868259755</v>
      </c>
      <c r="EG90" t="n">
        <v>16.8066826524363</v>
      </c>
      <c r="EH90" t="n">
        <v>2.94890509702901</v>
      </c>
      <c r="EI90" t="n">
        <v>3.30076279775472</v>
      </c>
      <c r="EJ90" t="n">
        <v>0.320624657641567</v>
      </c>
      <c r="EK90" t="n">
        <v>6.26502188907808</v>
      </c>
      <c r="EL90" t="n">
        <v>0.417950995181076</v>
      </c>
      <c r="EM90" t="n">
        <v>0.449926067595372</v>
      </c>
      <c r="EN90" t="n">
        <v>0</v>
      </c>
      <c r="EO90" t="n">
        <v>0.22454628911502</v>
      </c>
      <c r="EP90" t="n">
        <v>0</v>
      </c>
      <c r="EQ90" t="n">
        <v>0</v>
      </c>
      <c r="ER90" t="n">
        <v>27.4346391965708</v>
      </c>
      <c r="ES90" t="n">
        <v>2.2848774093416</v>
      </c>
      <c r="ET90" t="n">
        <v>9.01929517121063</v>
      </c>
      <c r="EU90" t="n">
        <v>8.27480547240109</v>
      </c>
      <c r="EV90" t="n">
        <v>0.715532983305437</v>
      </c>
      <c r="EW90" t="n">
        <v>0.00403882060084733</v>
      </c>
      <c r="EX90" t="n">
        <v>0</v>
      </c>
      <c r="EY90" t="n">
        <v>0.070560756668607</v>
      </c>
      <c r="EZ90" t="n">
        <v>3.88841987294812</v>
      </c>
      <c r="FA90" t="n">
        <v>0.481827143689407</v>
      </c>
      <c r="FB90" t="n">
        <v>3.90355618200568</v>
      </c>
      <c r="FC90" t="n">
        <v>0.847955047624869</v>
      </c>
      <c r="FD90" t="n">
        <v>0.0647122986354766</v>
      </c>
      <c r="FE90" t="n">
        <v>1.80551149733522</v>
      </c>
      <c r="FF90" t="n">
        <v>0</v>
      </c>
      <c r="FG90" t="n">
        <v>0</v>
      </c>
      <c r="FH90" t="n">
        <v>0.121286417544414</v>
      </c>
      <c r="FI90" t="n">
        <v>1.48277374015126</v>
      </c>
      <c r="FJ90" t="n">
        <v>0</v>
      </c>
      <c r="FK90" t="n">
        <v>0.581784282728786</v>
      </c>
      <c r="FL90" t="n">
        <v>0</v>
      </c>
      <c r="FM90" t="n">
        <v>0.997509740394793</v>
      </c>
      <c r="FN90" t="n">
        <v>0</v>
      </c>
      <c r="FO90" t="n">
        <v>0.478583068699418</v>
      </c>
      <c r="FP90" t="n">
        <v>0</v>
      </c>
      <c r="FQ90" t="n">
        <v>0.0807151140310288</v>
      </c>
      <c r="FR90" t="n">
        <v>0.501441986727642</v>
      </c>
      <c r="FS90" t="n">
        <v>0.544456416387259</v>
      </c>
      <c r="FT90" t="n">
        <v>0.345784900727641</v>
      </c>
      <c r="FU90" t="n">
        <v>0</v>
      </c>
      <c r="FV90" t="n">
        <v>1.31209445916406</v>
      </c>
      <c r="FW90" t="n">
        <v>1.38023380571966</v>
      </c>
      <c r="FX90" t="n">
        <v>0</v>
      </c>
      <c r="FY90" t="n">
        <v>0</v>
      </c>
      <c r="FZ90" t="n">
        <v>0</v>
      </c>
      <c r="GA90" t="n">
        <v>0.285067623708877</v>
      </c>
      <c r="GB90" t="n">
        <v>1.69074862888155</v>
      </c>
      <c r="GC90" t="n">
        <v>0.516276658209061</v>
      </c>
      <c r="GD90" t="n">
        <v>12.0080753016763</v>
      </c>
      <c r="GE90" t="n">
        <v>64.9315717598524</v>
      </c>
      <c r="GF90" t="n">
        <v>7.29588530951816</v>
      </c>
      <c r="GG90" t="n">
        <v>16.0319841284455</v>
      </c>
      <c r="GH90" t="n">
        <v>1.15540827515805</v>
      </c>
      <c r="GI90" t="n">
        <v>8.33144177467422</v>
      </c>
      <c r="GJ90" t="n">
        <v>2.14325087162617</v>
      </c>
      <c r="GK90" t="n">
        <v>0</v>
      </c>
      <c r="GL90" t="n">
        <v>6.55563369751251</v>
      </c>
      <c r="GM90" t="n">
        <v>1.11881297838043</v>
      </c>
      <c r="GN90" t="n">
        <v>0</v>
      </c>
      <c r="GO90" t="n">
        <v>19.3453317578074</v>
      </c>
      <c r="GP90" t="n">
        <v>56.2642959309269</v>
      </c>
      <c r="GQ90" t="n">
        <v>7.19010907409937</v>
      </c>
      <c r="GR90" t="n">
        <v>22.5898181853513</v>
      </c>
      <c r="GS90" t="n">
        <v>24.8958993191745</v>
      </c>
      <c r="GT90" t="n">
        <v>1.11640414303786</v>
      </c>
      <c r="GU90" t="n">
        <v>0.320429390860078</v>
      </c>
      <c r="GV90" t="n">
        <v>0</v>
      </c>
      <c r="GW90" t="n">
        <v>0.55306186118766</v>
      </c>
      <c r="GX90" t="n">
        <v>0</v>
      </c>
      <c r="GY90" t="n">
        <v>0.207133406392418</v>
      </c>
      <c r="GZ90" t="n">
        <v>7.80034307741263</v>
      </c>
      <c r="HA90" t="n">
        <v>1.49548808548738</v>
      </c>
      <c r="HB90" t="n">
        <v>4.03430096455534</v>
      </c>
      <c r="HC90" t="n">
        <v>9.54813431894274</v>
      </c>
      <c r="HD90" t="n">
        <v>0.98333172314672</v>
      </c>
      <c r="HE90" t="n">
        <v>3.38658533695556</v>
      </c>
      <c r="HF90" t="n">
        <v>2.07580326199236</v>
      </c>
      <c r="HG90" t="n">
        <v>5.3898807458884</v>
      </c>
      <c r="HH90" t="n">
        <v>10.2439832971591</v>
      </c>
      <c r="HI90" t="n">
        <v>0.508635663585626</v>
      </c>
      <c r="HJ90" t="n">
        <v>0</v>
      </c>
      <c r="HK90" t="n">
        <v>3.80501674943984</v>
      </c>
      <c r="HL90" t="n">
        <v>2.87694689188912</v>
      </c>
      <c r="HM90" t="n">
        <v>4.03276617021057</v>
      </c>
      <c r="HN90" t="n">
        <v>0.276668517947846</v>
      </c>
      <c r="HO90" t="n">
        <v>1.48614253930036</v>
      </c>
      <c r="HP90" t="n">
        <v>4.51483992358972</v>
      </c>
      <c r="HQ90" t="n">
        <v>1.47976840532392</v>
      </c>
      <c r="HR90" t="n">
        <v>2.95535887765251</v>
      </c>
      <c r="HS90" t="n">
        <v>0.425577382760602</v>
      </c>
      <c r="HT90" t="n">
        <v>5.58980374802238</v>
      </c>
      <c r="HU90" t="n">
        <v>8.23177181405069</v>
      </c>
      <c r="HV90" t="n">
        <v>3.40324566893694</v>
      </c>
      <c r="HW90" t="n">
        <v>1.57440450051654</v>
      </c>
      <c r="HX90" t="n">
        <v>1.14845121599524</v>
      </c>
      <c r="HY90" t="n">
        <v>6.36985787911484</v>
      </c>
      <c r="HZ90" t="n">
        <v>3.67767723840428</v>
      </c>
      <c r="IA90" t="n">
        <v>2.79105000382141</v>
      </c>
      <c r="IB90" t="n">
        <v>61.2657544831194</v>
      </c>
      <c r="IC90" t="n">
        <v>200.140971771021</v>
      </c>
      <c r="ID90" t="n">
        <v>24.8663276669184</v>
      </c>
      <c r="IE90" t="n">
        <v>85.9277756019981</v>
      </c>
      <c r="IF90" t="n">
        <v>5.14416975977094</v>
      </c>
      <c r="IG90" t="n">
        <v>29.0047735482614</v>
      </c>
      <c r="IH90" t="n">
        <v>2.64691817086944</v>
      </c>
      <c r="II90" t="n">
        <v>1.49298303992735</v>
      </c>
      <c r="IJ90" t="n">
        <v>5.3356519867098</v>
      </c>
      <c r="IK90" t="n">
        <v>7.11574397175552</v>
      </c>
      <c r="IL90" t="n">
        <v>0.758333019644453</v>
      </c>
      <c r="IM90" t="n">
        <v>72.6289495980298</v>
      </c>
      <c r="IN90" t="n">
        <v>203.279699558311</v>
      </c>
      <c r="IO90" t="n">
        <v>21.637781358275</v>
      </c>
      <c r="IP90" t="n">
        <v>51.5239773391128</v>
      </c>
      <c r="IQ90" t="n">
        <v>67.1714437953333</v>
      </c>
      <c r="IR90" t="n">
        <v>0.562889754720923</v>
      </c>
      <c r="IS90" t="n">
        <v>0.00761162648104773</v>
      </c>
      <c r="IT90" t="n">
        <v>0</v>
      </c>
      <c r="IU90" t="n">
        <v>0</v>
      </c>
      <c r="IV90" t="n">
        <v>23.6370587744145</v>
      </c>
      <c r="IW90" t="n">
        <v>1.32178425502866</v>
      </c>
      <c r="IX90" t="n">
        <v>2.27632972660601</v>
      </c>
      <c r="IY90" t="n">
        <v>0.418936815265808</v>
      </c>
      <c r="IZ90" t="n">
        <v>0.795363301468426</v>
      </c>
      <c r="JA90" t="n">
        <v>0.611371082382628</v>
      </c>
      <c r="JB90" t="n">
        <v>0.0940570197468988</v>
      </c>
      <c r="JC90" t="n">
        <v>0</v>
      </c>
      <c r="JD90" t="n">
        <v>0.107039169538907</v>
      </c>
      <c r="JE90" t="n">
        <v>0.235202947008851</v>
      </c>
      <c r="JF90" t="n">
        <v>2.29190003344426</v>
      </c>
      <c r="JG90" t="n">
        <v>0</v>
      </c>
      <c r="JH90" t="n">
        <v>0</v>
      </c>
      <c r="JI90" t="n">
        <v>0.893792047657245</v>
      </c>
      <c r="JJ90" t="n">
        <v>0.815241622925273</v>
      </c>
      <c r="JK90" t="n">
        <v>0.356246561954056</v>
      </c>
      <c r="JL90" t="n">
        <v>0</v>
      </c>
      <c r="JM90" t="n">
        <v>1.11867004722394</v>
      </c>
      <c r="JN90" t="n">
        <v>0.447067909584675</v>
      </c>
      <c r="JO90" t="n">
        <v>0.0765121312988061</v>
      </c>
      <c r="JP90" t="n">
        <v>0.42077574483524</v>
      </c>
      <c r="JQ90" t="n">
        <v>1.07892609910059</v>
      </c>
      <c r="JR90" t="n">
        <v>1.65060852612491</v>
      </c>
      <c r="JS90" t="n">
        <v>4.68674235355012</v>
      </c>
      <c r="JT90" t="n">
        <v>1.36001025368541</v>
      </c>
      <c r="JU90" t="n">
        <v>0</v>
      </c>
      <c r="JV90" t="n">
        <v>0</v>
      </c>
      <c r="JW90" t="n">
        <v>1.86091638330672</v>
      </c>
      <c r="JX90" t="n">
        <v>0.617980527234912</v>
      </c>
      <c r="JY90" t="n">
        <v>0.316620667707734</v>
      </c>
      <c r="JZ90" t="n">
        <v>12.1551840069454</v>
      </c>
      <c r="KA90" t="n">
        <v>67.8889321714499</v>
      </c>
      <c r="KB90" t="n">
        <v>8.10995022386662</v>
      </c>
      <c r="KC90" t="n">
        <v>18.1286068165226</v>
      </c>
      <c r="KD90" t="n">
        <v>1.21797459942186</v>
      </c>
      <c r="KE90" t="n">
        <v>7.98883381025134</v>
      </c>
      <c r="KF90" t="n">
        <v>0.462941681642086</v>
      </c>
      <c r="KG90" t="n">
        <v>0</v>
      </c>
      <c r="KH90" t="n">
        <v>30.7305833122329</v>
      </c>
      <c r="KI90" t="n">
        <v>3.05024553295127</v>
      </c>
      <c r="KJ90" t="n">
        <v>0.322074942901391</v>
      </c>
      <c r="KK90" t="n">
        <v>4.21407328903328</v>
      </c>
      <c r="KL90" t="n">
        <v>68.8993427266102</v>
      </c>
      <c r="KM90" t="n">
        <v>6.24209228432761</v>
      </c>
      <c r="KN90" t="n">
        <v>22.4353430398287</v>
      </c>
      <c r="KO90" t="n">
        <v>34.3354636203897</v>
      </c>
      <c r="KP90" t="n">
        <v>0.738232140882344</v>
      </c>
      <c r="KQ90" t="n">
        <v>0</v>
      </c>
      <c r="KR90" t="n">
        <v>0</v>
      </c>
      <c r="KS90" t="n">
        <v>1.61858123677819</v>
      </c>
      <c r="KT90" t="n">
        <v>7.33269115847458</v>
      </c>
      <c r="KU90" t="n">
        <v>5.34394649402794</v>
      </c>
      <c r="KV90" t="n">
        <v>12.6391427021941</v>
      </c>
      <c r="KW90" t="n">
        <v>3.17678872233103</v>
      </c>
      <c r="KX90" t="n">
        <v>3.79063444732429</v>
      </c>
      <c r="KY90" t="n">
        <v>2.90573378227751</v>
      </c>
      <c r="KZ90" t="n">
        <v>0.175199220348135</v>
      </c>
      <c r="LA90" t="n">
        <v>0.478182771952233</v>
      </c>
      <c r="LB90" t="n">
        <v>5.39180517416371</v>
      </c>
      <c r="LC90" t="n">
        <v>5.02632520681813</v>
      </c>
      <c r="LD90" t="n">
        <v>20.7555419088502</v>
      </c>
      <c r="LE90" t="n">
        <v>1.00456156856796</v>
      </c>
      <c r="LF90" t="n">
        <v>28.7484980019688</v>
      </c>
      <c r="LG90" t="n">
        <v>19.9958710200011</v>
      </c>
      <c r="LH90" t="n">
        <v>0.60978281290304</v>
      </c>
      <c r="LI90" t="n">
        <v>5.44991893979021</v>
      </c>
      <c r="LJ90" t="n">
        <v>2.41451272027037</v>
      </c>
      <c r="LK90" t="n">
        <v>4.10439851945021</v>
      </c>
      <c r="LL90" t="n">
        <v>2.59686836213005</v>
      </c>
      <c r="LM90" t="n">
        <v>4.36633627862193</v>
      </c>
      <c r="LN90" t="n">
        <v>8.45087933774868</v>
      </c>
      <c r="LO90" t="n">
        <v>2.52424775879517</v>
      </c>
      <c r="LP90" t="n">
        <v>18.1867471811777</v>
      </c>
      <c r="LQ90" t="n">
        <v>23.9765921074056</v>
      </c>
      <c r="LR90" t="n">
        <v>10.7080534089432</v>
      </c>
      <c r="LS90" t="n">
        <v>5.0978112462592</v>
      </c>
      <c r="LT90" t="n">
        <v>6.98762295859662</v>
      </c>
      <c r="LU90" t="n">
        <v>15.8538925024666</v>
      </c>
      <c r="LV90" t="n">
        <v>11.6056404920454</v>
      </c>
      <c r="LW90" t="n">
        <v>4.0254198597838</v>
      </c>
      <c r="LX90" t="n">
        <v>80.0101326368383</v>
      </c>
      <c r="LY90" t="n">
        <v>381.815438976738</v>
      </c>
      <c r="LZ90" t="n">
        <v>44.8834066897418</v>
      </c>
      <c r="MA90" t="n">
        <v>148.287661960934</v>
      </c>
      <c r="MB90" t="n">
        <v>53.5799985762285</v>
      </c>
      <c r="MC90" t="n">
        <v>217.253953598654</v>
      </c>
      <c r="MD90" t="n">
        <v>25.2158691339955</v>
      </c>
      <c r="ME90" t="n">
        <v>7.04023261635947</v>
      </c>
      <c r="MF90" t="n">
        <v>147.329046194291</v>
      </c>
      <c r="MG90" t="n">
        <v>20.7605206115506</v>
      </c>
      <c r="MH90" t="n">
        <v>10.8764549459073</v>
      </c>
      <c r="MI90" t="n">
        <v>630.33401750541</v>
      </c>
      <c r="MJ90" t="n">
        <v>497.07447463769</v>
      </c>
      <c r="MK90" t="n">
        <v>32.7539625561443</v>
      </c>
      <c r="ML90" t="n">
        <v>102.598048324578</v>
      </c>
      <c r="MM90" t="n">
        <v>111.713580065566</v>
      </c>
      <c r="MN90" t="n">
        <v>1.01428608104514</v>
      </c>
      <c r="MO90" t="n">
        <v>0.215449553718205</v>
      </c>
      <c r="MP90" t="n">
        <v>0</v>
      </c>
      <c r="MQ90" t="n">
        <v>9.2136578317997</v>
      </c>
      <c r="MR90" t="n">
        <v>3.12384952725875</v>
      </c>
      <c r="MS90" t="n">
        <v>0.675425483633334</v>
      </c>
      <c r="MT90" t="n">
        <v>2.95620404950888</v>
      </c>
      <c r="MU90" t="n">
        <v>1.42010009707234</v>
      </c>
      <c r="MV90" t="n">
        <v>0.610561304902276</v>
      </c>
      <c r="MW90" t="n">
        <v>0.188897251581983</v>
      </c>
      <c r="MX90" t="n">
        <v>0</v>
      </c>
      <c r="MY90" t="n">
        <v>0</v>
      </c>
      <c r="MZ90" t="n">
        <v>2.16572396472949</v>
      </c>
      <c r="NA90" t="n">
        <v>0</v>
      </c>
      <c r="NB90" t="n">
        <v>1.45707277291678</v>
      </c>
      <c r="NC90" t="n">
        <v>0.849129901952133</v>
      </c>
      <c r="ND90" t="n">
        <v>0</v>
      </c>
      <c r="NE90" t="n">
        <v>0.526372616708834</v>
      </c>
      <c r="NF90" t="n">
        <v>0.49269233454368</v>
      </c>
      <c r="NG90" t="n">
        <v>0.633000108060441</v>
      </c>
      <c r="NH90" t="n">
        <v>0</v>
      </c>
      <c r="NI90" t="n">
        <v>0.857889375502032</v>
      </c>
      <c r="NJ90" t="n">
        <v>0.392422058179184</v>
      </c>
      <c r="NK90" t="n">
        <v>0.213611842729303</v>
      </c>
      <c r="NL90" t="n">
        <v>1.09269002404968</v>
      </c>
      <c r="NM90" t="n">
        <v>1.07696466131137</v>
      </c>
      <c r="NN90" t="n">
        <v>1.08065593820637</v>
      </c>
      <c r="NO90" t="n">
        <v>2.28071705537945</v>
      </c>
      <c r="NP90" t="n">
        <v>0.303463335409588</v>
      </c>
      <c r="NQ90" t="n">
        <v>0</v>
      </c>
      <c r="NR90" t="n">
        <v>0.64616191920356</v>
      </c>
      <c r="NS90" t="n">
        <v>0.379446800997183</v>
      </c>
      <c r="NT90" t="n">
        <v>6.50936069722223</v>
      </c>
      <c r="NU90" t="n">
        <v>0.463646348664243</v>
      </c>
      <c r="NV90" t="n">
        <v>23.9089929267695</v>
      </c>
      <c r="NW90" t="n">
        <v>100.732637259881</v>
      </c>
      <c r="NX90" t="n">
        <v>9.59591917758009</v>
      </c>
      <c r="NY90" t="n">
        <v>26.5204791307662</v>
      </c>
      <c r="NZ90" t="n">
        <v>2.86022144231787</v>
      </c>
      <c r="OA90" t="n">
        <v>9.18897607943792</v>
      </c>
      <c r="OB90" t="n">
        <v>3.37362797915462</v>
      </c>
      <c r="OC90" t="n">
        <v>2.64829242955283</v>
      </c>
      <c r="OD90" t="n">
        <v>4.84040351338456</v>
      </c>
      <c r="OE90" t="n">
        <v>2.45587291201421</v>
      </c>
      <c r="OF90" t="n">
        <v>0.685960296340765</v>
      </c>
      <c r="OG90" t="n">
        <v>6.35527873514976</v>
      </c>
      <c r="OH90" t="n">
        <v>88.100343089916</v>
      </c>
      <c r="OI90" t="n">
        <v>7.49760376519149</v>
      </c>
      <c r="OJ90" t="n">
        <v>21.1229791926194</v>
      </c>
      <c r="OK90" t="n">
        <v>32.1353205315102</v>
      </c>
      <c r="OL90" t="n">
        <v>1.46951046725318</v>
      </c>
      <c r="OM90" t="n">
        <v>0.158814066306026</v>
      </c>
      <c r="ON90" t="n">
        <v>0</v>
      </c>
      <c r="OO90" t="n">
        <v>0</v>
      </c>
      <c r="OP90" t="n">
        <v>10.3594163808383</v>
      </c>
      <c r="OQ90" t="n">
        <v>2.65508491227429</v>
      </c>
      <c r="OR90" t="n">
        <v>2.98029349830441</v>
      </c>
      <c r="OS90" t="n">
        <v>1.73528293567261</v>
      </c>
      <c r="OT90" t="n">
        <v>0.975884676389642</v>
      </c>
      <c r="OU90" t="n">
        <v>1.42582058987064</v>
      </c>
      <c r="OV90" t="n">
        <v>0</v>
      </c>
      <c r="OW90" t="n">
        <v>0</v>
      </c>
      <c r="OX90" t="n">
        <v>3.21574432528241</v>
      </c>
      <c r="OY90" t="n">
        <v>0.108496466856899</v>
      </c>
      <c r="OZ90" t="n">
        <v>0.488689169159322</v>
      </c>
      <c r="PA90" t="n">
        <v>0.0684791179746668</v>
      </c>
      <c r="PB90" t="n">
        <v>0</v>
      </c>
      <c r="PC90" t="n">
        <v>1.05610662452947</v>
      </c>
      <c r="PD90" t="n">
        <v>0</v>
      </c>
      <c r="PE90" t="n">
        <v>0</v>
      </c>
      <c r="PF90" t="n">
        <v>0</v>
      </c>
      <c r="PG90" t="n">
        <v>2.18244797912272</v>
      </c>
      <c r="PH90" t="n">
        <v>0.245204711582597</v>
      </c>
      <c r="PI90" t="n">
        <v>0.116984412710368</v>
      </c>
      <c r="PJ90" t="n">
        <v>0</v>
      </c>
      <c r="PK90" t="n">
        <v>0.168749209220437</v>
      </c>
      <c r="PL90" t="n">
        <v>3.09624157267936</v>
      </c>
      <c r="PM90" t="n">
        <v>0</v>
      </c>
      <c r="PN90" t="n">
        <v>0</v>
      </c>
      <c r="PO90" t="n">
        <v>0</v>
      </c>
      <c r="PP90" t="n">
        <v>0</v>
      </c>
      <c r="PQ90" t="n">
        <v>0.241668743631822</v>
      </c>
      <c r="PR90" t="n">
        <v>1.72702339874407</v>
      </c>
      <c r="PS90" t="n">
        <v>1.29120612709619</v>
      </c>
      <c r="PT90" t="n">
        <v>25.7445561984871</v>
      </c>
      <c r="PU90" t="n">
        <v>128.307348704922</v>
      </c>
      <c r="PV90" t="n">
        <v>8.74669709940418</v>
      </c>
      <c r="PW90" t="n">
        <v>28.3234820298724</v>
      </c>
      <c r="PX90" t="n">
        <v>1.12662450450248</v>
      </c>
      <c r="PY90" t="n">
        <v>14.4074482810384</v>
      </c>
      <c r="PZ90" t="n">
        <v>1.49662021842873</v>
      </c>
      <c r="QA90" t="n">
        <v>0.627817938187836</v>
      </c>
      <c r="QB90" t="n">
        <v>4.04737423187666</v>
      </c>
      <c r="QC90" t="n">
        <v>0.546564011424429</v>
      </c>
      <c r="QD90" t="n">
        <v>0</v>
      </c>
      <c r="QE90" t="n">
        <v>9.5959186975608</v>
      </c>
      <c r="QF90" t="n">
        <v>61.368081048361</v>
      </c>
      <c r="QG90" t="n">
        <v>11.5783820432437</v>
      </c>
      <c r="QH90" t="n">
        <v>31.9120009211936</v>
      </c>
      <c r="QI90" t="n">
        <v>31.0838834434103</v>
      </c>
    </row>
    <row r="91">
      <c r="A91" t="s">
        <v>90</v>
      </c>
      <c r="B91" t="n">
        <v>46.8402597770505</v>
      </c>
      <c r="C91" t="n">
        <v>0.183376086649695</v>
      </c>
      <c r="D91" t="n">
        <v>14.6847018965483</v>
      </c>
      <c r="E91" t="n">
        <v>0</v>
      </c>
      <c r="F91" t="n">
        <v>0</v>
      </c>
      <c r="G91" t="n">
        <v>9.2873392434316</v>
      </c>
      <c r="H91" t="n">
        <v>10.9468270203836</v>
      </c>
      <c r="I91" t="n">
        <v>4.40042893550672</v>
      </c>
      <c r="J91" t="n">
        <v>2.22314214143293</v>
      </c>
      <c r="K91" t="n">
        <v>3.58472089304702</v>
      </c>
      <c r="L91" t="n">
        <v>0.1967231459918</v>
      </c>
      <c r="M91" t="n">
        <v>1.40141801422722</v>
      </c>
      <c r="N91" t="n">
        <v>3.50749571502493</v>
      </c>
      <c r="O91" t="n">
        <v>1.30108995692109</v>
      </c>
      <c r="P91" t="n">
        <v>5.73076430072349</v>
      </c>
      <c r="Q91" t="n">
        <v>0.29724030471966</v>
      </c>
      <c r="R91" t="n">
        <v>0</v>
      </c>
      <c r="S91" t="n">
        <v>7.59479193607281</v>
      </c>
      <c r="T91" t="n">
        <v>0</v>
      </c>
      <c r="U91" t="n">
        <v>1.77840597535227</v>
      </c>
      <c r="V91" t="n">
        <v>0.712936105230767</v>
      </c>
      <c r="W91" t="n">
        <v>1.30538686271253</v>
      </c>
      <c r="X91" t="n">
        <v>1.67750307578816</v>
      </c>
      <c r="Y91" t="n">
        <v>4.51810151679292</v>
      </c>
      <c r="Z91" t="n">
        <v>0.439580010818808</v>
      </c>
      <c r="AA91" t="n">
        <v>0</v>
      </c>
      <c r="AB91" t="n">
        <v>5.30448557100536</v>
      </c>
      <c r="AC91" t="n">
        <v>9.42529652650089</v>
      </c>
      <c r="AD91" t="n">
        <v>1.71244769095084</v>
      </c>
      <c r="AE91" t="n">
        <v>0.927176690010796</v>
      </c>
      <c r="AF91" t="n">
        <v>6.72810303196496</v>
      </c>
      <c r="AG91" t="n">
        <v>2.27753965421902</v>
      </c>
      <c r="AH91" t="n">
        <v>8.72044836004716</v>
      </c>
      <c r="AI91" t="n">
        <v>1.48044811479309</v>
      </c>
      <c r="AJ91" t="n">
        <v>27.1017724900992</v>
      </c>
      <c r="AK91" t="n">
        <v>152.246705746227</v>
      </c>
      <c r="AL91" t="n">
        <v>13.0586461624231</v>
      </c>
      <c r="AM91" t="n">
        <v>27.656225616063</v>
      </c>
      <c r="AN91" t="n">
        <v>15.188132005218</v>
      </c>
      <c r="AO91" t="n">
        <v>1.0406838013454</v>
      </c>
      <c r="AP91" t="n">
        <v>514.788939022585</v>
      </c>
      <c r="AQ91" t="n">
        <v>0.00298451166130731</v>
      </c>
      <c r="AR91" t="n">
        <v>220.10448722307</v>
      </c>
      <c r="AS91" t="n">
        <v>41.3793650482344</v>
      </c>
      <c r="AT91" t="n">
        <v>1.28570916502789</v>
      </c>
      <c r="AU91" t="n">
        <v>127.72457898026</v>
      </c>
      <c r="AV91" t="n">
        <v>54.2828623172397</v>
      </c>
      <c r="AW91" t="n">
        <v>2.56555249029128</v>
      </c>
      <c r="AX91" t="n">
        <v>9.44834578474933</v>
      </c>
      <c r="AY91" t="n">
        <v>8.76637140398161</v>
      </c>
      <c r="AZ91" t="n">
        <v>30.36478246507</v>
      </c>
      <c r="BA91" t="n">
        <v>1.10082254207875</v>
      </c>
      <c r="BB91" t="n">
        <v>6.85117067772053</v>
      </c>
      <c r="BC91" t="n">
        <v>0</v>
      </c>
      <c r="BD91" t="n">
        <v>0.267303517561223</v>
      </c>
      <c r="BE91" t="n">
        <v>0.947925361004729</v>
      </c>
      <c r="BF91" t="n">
        <v>3.65736848120226</v>
      </c>
      <c r="BG91" t="n">
        <v>0.974800267936519</v>
      </c>
      <c r="BH91" t="n">
        <v>1.08659694289754</v>
      </c>
      <c r="BI91" t="n">
        <v>1.05931655711638</v>
      </c>
      <c r="BJ91" t="n">
        <v>0.138173191831153</v>
      </c>
      <c r="BK91" t="n">
        <v>0.181278150569633</v>
      </c>
      <c r="BL91" t="n">
        <v>1.33666820435701</v>
      </c>
      <c r="BM91" t="n">
        <v>0.71652551662618</v>
      </c>
      <c r="BN91" t="n">
        <v>0.562207927666485</v>
      </c>
      <c r="BO91" t="n">
        <v>0.0903701233259059</v>
      </c>
      <c r="BP91" t="n">
        <v>0</v>
      </c>
      <c r="BQ91" t="n">
        <v>6.29475385276176</v>
      </c>
      <c r="BR91" t="n">
        <v>0.591541460987164</v>
      </c>
      <c r="BS91" t="n">
        <v>0.454961693645053</v>
      </c>
      <c r="BT91" t="n">
        <v>0.191291390483114</v>
      </c>
      <c r="BU91" t="n">
        <v>0.771319648388731</v>
      </c>
      <c r="BV91" t="n">
        <v>0.187731122549123</v>
      </c>
      <c r="BW91" t="n">
        <v>1.27627678292694</v>
      </c>
      <c r="BX91" t="n">
        <v>0.205875456885089</v>
      </c>
      <c r="BY91" t="n">
        <v>0</v>
      </c>
      <c r="BZ91" t="n">
        <v>1.91665782563868</v>
      </c>
      <c r="CA91" t="n">
        <v>1.02172104211479</v>
      </c>
      <c r="CB91" t="n">
        <v>1.69051483752427</v>
      </c>
      <c r="CC91" t="n">
        <v>0.429221210813204</v>
      </c>
      <c r="CD91" t="n">
        <v>1.62713693198089</v>
      </c>
      <c r="CE91" t="n">
        <v>8.30902919722776</v>
      </c>
      <c r="CF91" t="n">
        <v>5.60338652561902</v>
      </c>
      <c r="CG91" t="n">
        <v>2.85535965404785</v>
      </c>
      <c r="CH91" t="n">
        <v>18.3920723366775</v>
      </c>
      <c r="CI91" t="n">
        <v>101.823274792901</v>
      </c>
      <c r="CJ91" t="n">
        <v>5.67663704040749</v>
      </c>
      <c r="CK91" t="n">
        <v>16.221215692556</v>
      </c>
      <c r="CL91" t="n">
        <v>4.12608122508168</v>
      </c>
      <c r="CM91" t="n">
        <v>0.304503649901142</v>
      </c>
      <c r="CN91" t="n">
        <v>209.908644900297</v>
      </c>
      <c r="CO91" t="n">
        <v>0.00166376930408745</v>
      </c>
      <c r="CP91" t="n">
        <v>84.6151461883471</v>
      </c>
      <c r="CQ91" t="n">
        <v>8.22371017911537</v>
      </c>
      <c r="CR91" t="n">
        <v>0</v>
      </c>
      <c r="CS91" t="n">
        <v>23.5415351236695</v>
      </c>
      <c r="CT91" t="n">
        <v>27.2726595438015</v>
      </c>
      <c r="CU91" t="n">
        <v>2.88797498235319</v>
      </c>
      <c r="CV91" t="n">
        <v>7.13347220681511</v>
      </c>
      <c r="CW91" t="n">
        <v>4.63158156627668</v>
      </c>
      <c r="CX91" t="n">
        <v>22.7501331192449</v>
      </c>
      <c r="CY91" t="n">
        <v>0.199227862543139</v>
      </c>
      <c r="CZ91" t="n">
        <v>0</v>
      </c>
      <c r="DA91" t="n">
        <v>0</v>
      </c>
      <c r="DB91" t="n">
        <v>2.34544591617449</v>
      </c>
      <c r="DC91" t="n">
        <v>34.9944584981821</v>
      </c>
      <c r="DD91" t="n">
        <v>0.55184527633179</v>
      </c>
      <c r="DE91" t="n">
        <v>0.114703162591177</v>
      </c>
      <c r="DF91" t="n">
        <v>0</v>
      </c>
      <c r="DG91" t="n">
        <v>0.0598388083283488</v>
      </c>
      <c r="DH91" t="n">
        <v>0</v>
      </c>
      <c r="DI91" t="n">
        <v>0</v>
      </c>
      <c r="DJ91" t="n">
        <v>0.0757699869584976</v>
      </c>
      <c r="DK91" t="n">
        <v>0</v>
      </c>
      <c r="DL91" t="n">
        <v>0.169614431129624</v>
      </c>
      <c r="DM91" t="n">
        <v>0</v>
      </c>
      <c r="DN91" t="n">
        <v>0</v>
      </c>
      <c r="DO91" t="n">
        <v>0</v>
      </c>
      <c r="DP91" t="n">
        <v>0</v>
      </c>
      <c r="DQ91" t="n">
        <v>0.0946493421801505</v>
      </c>
      <c r="DR91" t="n">
        <v>0</v>
      </c>
      <c r="DS91" t="n">
        <v>0.0666793365122957</v>
      </c>
      <c r="DT91" t="n">
        <v>0.0657280860407799</v>
      </c>
      <c r="DU91" t="n">
        <v>0.130191565828053</v>
      </c>
      <c r="DV91" t="n">
        <v>0</v>
      </c>
      <c r="DW91" t="n">
        <v>0</v>
      </c>
      <c r="DX91" t="n">
        <v>1.03370286802137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0.339708230924258</v>
      </c>
      <c r="EE91" t="n">
        <v>1.23242714072639</v>
      </c>
      <c r="EF91" t="n">
        <v>4.18436987709425</v>
      </c>
      <c r="EG91" t="n">
        <v>15.7166021395363</v>
      </c>
      <c r="EH91" t="n">
        <v>1.21734146712267</v>
      </c>
      <c r="EI91" t="n">
        <v>1.72991705908317</v>
      </c>
      <c r="EJ91" t="n">
        <v>0.308140589211763</v>
      </c>
      <c r="EK91" t="n">
        <v>0.115320094181383</v>
      </c>
      <c r="EL91" t="n">
        <v>28.3313109699964</v>
      </c>
      <c r="EM91" t="n">
        <v>0.000288071610154265</v>
      </c>
      <c r="EN91" t="n">
        <v>0</v>
      </c>
      <c r="EO91" t="n">
        <v>0.888669689438209</v>
      </c>
      <c r="EP91" t="n">
        <v>0</v>
      </c>
      <c r="EQ91" t="n">
        <v>0</v>
      </c>
      <c r="ER91" t="n">
        <v>6.93914915629681</v>
      </c>
      <c r="ES91" t="n">
        <v>0.398294618139144</v>
      </c>
      <c r="ET91" t="n">
        <v>1.90472411846107</v>
      </c>
      <c r="EU91" t="n">
        <v>1.19767771735031</v>
      </c>
      <c r="EV91" t="n">
        <v>20.5413635453794</v>
      </c>
      <c r="EW91" t="n">
        <v>0.0411030117019133</v>
      </c>
      <c r="EX91" t="n">
        <v>0.512734878647523</v>
      </c>
      <c r="EY91" t="n">
        <v>0.332552985278466</v>
      </c>
      <c r="EZ91" t="n">
        <v>6.00596925581919</v>
      </c>
      <c r="FA91" t="n">
        <v>5.45564523373677</v>
      </c>
      <c r="FB91" t="n">
        <v>4.2929676693398</v>
      </c>
      <c r="FC91" t="n">
        <v>0.816200183433736</v>
      </c>
      <c r="FD91" t="n">
        <v>0.0604825862518619</v>
      </c>
      <c r="FE91" t="n">
        <v>1.62307335053565</v>
      </c>
      <c r="FF91" t="n">
        <v>0</v>
      </c>
      <c r="FG91" t="n">
        <v>0</v>
      </c>
      <c r="FH91" t="n">
        <v>0.114366801314111</v>
      </c>
      <c r="FI91" t="n">
        <v>0.534429565924849</v>
      </c>
      <c r="FJ91" t="n">
        <v>0</v>
      </c>
      <c r="FK91" t="n">
        <v>0.901773876146219</v>
      </c>
      <c r="FL91" t="n">
        <v>0</v>
      </c>
      <c r="FM91" t="n">
        <v>1.59305588637179</v>
      </c>
      <c r="FN91" t="n">
        <v>0</v>
      </c>
      <c r="FO91" t="n">
        <v>0.56449523317959</v>
      </c>
      <c r="FP91" t="n">
        <v>0</v>
      </c>
      <c r="FQ91" t="n">
        <v>0.124829838298788</v>
      </c>
      <c r="FR91" t="n">
        <v>0.671391473027996</v>
      </c>
      <c r="FS91" t="n">
        <v>1.12143275167915</v>
      </c>
      <c r="FT91" t="n">
        <v>0.207876261354622</v>
      </c>
      <c r="FU91" t="n">
        <v>0</v>
      </c>
      <c r="FV91" t="n">
        <v>1.21668901363425</v>
      </c>
      <c r="FW91" t="n">
        <v>1.18024367097371</v>
      </c>
      <c r="FX91" t="n">
        <v>0</v>
      </c>
      <c r="FY91" t="n">
        <v>0</v>
      </c>
      <c r="FZ91" t="n">
        <v>0</v>
      </c>
      <c r="GA91" t="n">
        <v>0.17769443099223</v>
      </c>
      <c r="GB91" t="n">
        <v>3.76669786561619</v>
      </c>
      <c r="GC91" t="n">
        <v>1.65219961694733</v>
      </c>
      <c r="GD91" t="n">
        <v>7.75936579947081</v>
      </c>
      <c r="GE91" t="n">
        <v>60.7201135850815</v>
      </c>
      <c r="GF91" t="n">
        <v>3.01182419725738</v>
      </c>
      <c r="GG91" t="n">
        <v>8.40230108434754</v>
      </c>
      <c r="GH91" t="n">
        <v>1.11042048140091</v>
      </c>
      <c r="GI91" t="n">
        <v>0.153356631011471</v>
      </c>
      <c r="GJ91" t="n">
        <v>145.282838492703</v>
      </c>
      <c r="GK91" t="n">
        <v>0</v>
      </c>
      <c r="GL91" t="n">
        <v>47.8320828704378</v>
      </c>
      <c r="GM91" t="n">
        <v>4.42784062900937</v>
      </c>
      <c r="GN91" t="n">
        <v>0</v>
      </c>
      <c r="GO91" t="n">
        <v>11.4656911858298</v>
      </c>
      <c r="GP91" t="n">
        <v>14.231145481495</v>
      </c>
      <c r="GQ91" t="n">
        <v>1.25336341299484</v>
      </c>
      <c r="GR91" t="n">
        <v>4.77059135026774</v>
      </c>
      <c r="GS91" t="n">
        <v>3.60337943501167</v>
      </c>
      <c r="GT91" t="n">
        <v>32.0494846509672</v>
      </c>
      <c r="GU91" t="n">
        <v>3.26100470998775</v>
      </c>
      <c r="GV91" t="n">
        <v>0</v>
      </c>
      <c r="GW91" t="n">
        <v>2.60658164205103</v>
      </c>
      <c r="GX91" t="n">
        <v>0</v>
      </c>
      <c r="GY91" t="n">
        <v>2.34533565850931</v>
      </c>
      <c r="GZ91" t="n">
        <v>8.57849076066974</v>
      </c>
      <c r="HA91" t="n">
        <v>1.43948391263986</v>
      </c>
      <c r="HB91" t="n">
        <v>3.77061178786376</v>
      </c>
      <c r="HC91" t="n">
        <v>8.58334183043615</v>
      </c>
      <c r="HD91" t="n">
        <v>3.0284092734868</v>
      </c>
      <c r="HE91" t="n">
        <v>2.61135256871672</v>
      </c>
      <c r="HF91" t="n">
        <v>1.95737481605908</v>
      </c>
      <c r="HG91" t="n">
        <v>1.94265082352888</v>
      </c>
      <c r="HH91" t="n">
        <v>3.4671070750891</v>
      </c>
      <c r="HI91" t="n">
        <v>0.788392480708586</v>
      </c>
      <c r="HJ91" t="n">
        <v>0</v>
      </c>
      <c r="HK91" t="n">
        <v>6.07673698307882</v>
      </c>
      <c r="HL91" t="n">
        <v>3.05326351522993</v>
      </c>
      <c r="HM91" t="n">
        <v>4.75670250056748</v>
      </c>
      <c r="HN91" t="n">
        <v>0.285795475009234</v>
      </c>
      <c r="HO91" t="n">
        <v>2.29839151064692</v>
      </c>
      <c r="HP91" t="n">
        <v>6.0450163867728</v>
      </c>
      <c r="HQ91" t="n">
        <v>3.04792211953644</v>
      </c>
      <c r="HR91" t="n">
        <v>1.77667952867465</v>
      </c>
      <c r="HS91" t="n">
        <v>0.639103821476054</v>
      </c>
      <c r="HT91" t="n">
        <v>5.18335609230709</v>
      </c>
      <c r="HU91" t="n">
        <v>7.03902233387727</v>
      </c>
      <c r="HV91" t="n">
        <v>2.35287948415058</v>
      </c>
      <c r="HW91" t="n">
        <v>0.502150104925127</v>
      </c>
      <c r="HX91" t="n">
        <v>1.65296608210196</v>
      </c>
      <c r="HY91" t="n">
        <v>3.97059566640445</v>
      </c>
      <c r="HZ91" t="n">
        <v>8.19323391288887</v>
      </c>
      <c r="IA91" t="n">
        <v>8.93197798868383</v>
      </c>
      <c r="IB91" t="n">
        <v>39.5886424820079</v>
      </c>
      <c r="IC91" t="n">
        <v>187.159839344579</v>
      </c>
      <c r="ID91" t="n">
        <v>10.2651020660167</v>
      </c>
      <c r="IE91" t="n">
        <v>45.0344159732054</v>
      </c>
      <c r="IF91" t="n">
        <v>4.94387272782121</v>
      </c>
      <c r="IG91" t="n">
        <v>0.533890108688414</v>
      </c>
      <c r="IH91" t="n">
        <v>179.424532243419</v>
      </c>
      <c r="II91" t="n">
        <v>0.000955903778910772</v>
      </c>
      <c r="IJ91" t="n">
        <v>38.9306907268109</v>
      </c>
      <c r="IK91" t="n">
        <v>28.1614361583266</v>
      </c>
      <c r="IL91" t="n">
        <v>0.189376271409779</v>
      </c>
      <c r="IM91" t="n">
        <v>43.0461011301153</v>
      </c>
      <c r="IN91" t="n">
        <v>51.4163188214495</v>
      </c>
      <c r="IO91" t="n">
        <v>3.7718486901036</v>
      </c>
      <c r="IP91" t="n">
        <v>10.8810012815754</v>
      </c>
      <c r="IQ91" t="n">
        <v>9.72225168848295</v>
      </c>
      <c r="IR91" t="n">
        <v>16.1593153040665</v>
      </c>
      <c r="IS91" t="n">
        <v>0.0774633991555507</v>
      </c>
      <c r="IT91" t="n">
        <v>0</v>
      </c>
      <c r="IU91" t="n">
        <v>0</v>
      </c>
      <c r="IV91" t="n">
        <v>36.5092898749874</v>
      </c>
      <c r="IW91" t="n">
        <v>14.9663340171301</v>
      </c>
      <c r="IX91" t="n">
        <v>2.50341213638065</v>
      </c>
      <c r="IY91" t="n">
        <v>0.403248151449614</v>
      </c>
      <c r="IZ91" t="n">
        <v>0.743376923660338</v>
      </c>
      <c r="JA91" t="n">
        <v>0.549595010925119</v>
      </c>
      <c r="JB91" t="n">
        <v>0.289671475182886</v>
      </c>
      <c r="JC91" t="n">
        <v>0</v>
      </c>
      <c r="JD91" t="n">
        <v>0.10093238536789</v>
      </c>
      <c r="JE91" t="n">
        <v>0.0847731555195758</v>
      </c>
      <c r="JF91" t="n">
        <v>0.775700485918913</v>
      </c>
      <c r="JG91" t="n">
        <v>0</v>
      </c>
      <c r="JH91" t="n">
        <v>0</v>
      </c>
      <c r="JI91" t="n">
        <v>1.42741531741749</v>
      </c>
      <c r="JJ91" t="n">
        <v>0.865204536931894</v>
      </c>
      <c r="JK91" t="n">
        <v>0.420197660995789</v>
      </c>
      <c r="JL91" t="n">
        <v>0</v>
      </c>
      <c r="JM91" t="n">
        <v>1.73007748029669</v>
      </c>
      <c r="JN91" t="n">
        <v>0.598588850364125</v>
      </c>
      <c r="JO91" t="n">
        <v>0.157594267156595</v>
      </c>
      <c r="JP91" t="n">
        <v>0.252958670320749</v>
      </c>
      <c r="JQ91" t="n">
        <v>1.62025948971382</v>
      </c>
      <c r="JR91" t="n">
        <v>1.53058893399084</v>
      </c>
      <c r="JS91" t="n">
        <v>4.0076528899231</v>
      </c>
      <c r="JT91" t="n">
        <v>0.940261308003183</v>
      </c>
      <c r="JU91" t="n">
        <v>0</v>
      </c>
      <c r="JV91" t="n">
        <v>0</v>
      </c>
      <c r="JW91" t="n">
        <v>1.15998608875171</v>
      </c>
      <c r="JX91" t="n">
        <v>1.37675458856823</v>
      </c>
      <c r="JY91" t="n">
        <v>1.01325624078959</v>
      </c>
      <c r="JZ91" t="n">
        <v>7.85442435196923</v>
      </c>
      <c r="KA91" t="n">
        <v>63.4856597629618</v>
      </c>
      <c r="KB91" t="n">
        <v>3.34787942608264</v>
      </c>
      <c r="KC91" t="n">
        <v>9.50113295346353</v>
      </c>
      <c r="KD91" t="n">
        <v>1.17055067901352</v>
      </c>
      <c r="KE91" t="n">
        <v>0.147050255164099</v>
      </c>
      <c r="KF91" t="n">
        <v>31.3810587719564</v>
      </c>
      <c r="KG91" t="n">
        <v>0</v>
      </c>
      <c r="KH91" t="n">
        <v>224.22055219549</v>
      </c>
      <c r="KI91" t="n">
        <v>12.0717236573418</v>
      </c>
      <c r="KJ91" t="n">
        <v>0.0804308268546447</v>
      </c>
      <c r="KK91" t="n">
        <v>2.49761873155832</v>
      </c>
      <c r="KL91" t="n">
        <v>17.4269766234259</v>
      </c>
      <c r="KM91" t="n">
        <v>1.08810728864967</v>
      </c>
      <c r="KN91" t="n">
        <v>4.73796878611008</v>
      </c>
      <c r="KO91" t="n">
        <v>4.96964186411265</v>
      </c>
      <c r="KP91" t="n">
        <v>21.1930059697539</v>
      </c>
      <c r="KQ91" t="n">
        <v>0</v>
      </c>
      <c r="KR91" t="n">
        <v>0</v>
      </c>
      <c r="KS91" t="n">
        <v>7.62837655971136</v>
      </c>
      <c r="KT91" t="n">
        <v>11.3259162074041</v>
      </c>
      <c r="KU91" t="n">
        <v>60.5085798949537</v>
      </c>
      <c r="KV91" t="n">
        <v>13.9000000150664</v>
      </c>
      <c r="KW91" t="n">
        <v>3.0578219271877</v>
      </c>
      <c r="KX91" t="n">
        <v>3.54287175303461</v>
      </c>
      <c r="KY91" t="n">
        <v>2.61212352993958</v>
      </c>
      <c r="KZ91" t="n">
        <v>0.539568622796058</v>
      </c>
      <c r="LA91" t="n">
        <v>0.368720609584903</v>
      </c>
      <c r="LB91" t="n">
        <v>5.08419263725194</v>
      </c>
      <c r="LC91" t="n">
        <v>1.81161611224847</v>
      </c>
      <c r="LD91" t="n">
        <v>7.02477582323268</v>
      </c>
      <c r="LE91" t="n">
        <v>1.55708465561514</v>
      </c>
      <c r="LF91" t="n">
        <v>7.81358359177619</v>
      </c>
      <c r="LG91" t="n">
        <v>31.9340641415055</v>
      </c>
      <c r="LH91" t="n">
        <v>0.647153974270475</v>
      </c>
      <c r="LI91" t="n">
        <v>6.42825345051845</v>
      </c>
      <c r="LJ91" t="n">
        <v>2.49416455086368</v>
      </c>
      <c r="LK91" t="n">
        <v>6.34765136179819</v>
      </c>
      <c r="LL91" t="n">
        <v>3.47700296556396</v>
      </c>
      <c r="LM91" t="n">
        <v>8.99347011131312</v>
      </c>
      <c r="LN91" t="n">
        <v>5.08043352440633</v>
      </c>
      <c r="LO91" t="n">
        <v>3.79074747472155</v>
      </c>
      <c r="LP91" t="n">
        <v>16.86434641541</v>
      </c>
      <c r="LQ91" t="n">
        <v>20.5024836871959</v>
      </c>
      <c r="LR91" t="n">
        <v>7.40315617266652</v>
      </c>
      <c r="LS91" t="n">
        <v>1.62592678778401</v>
      </c>
      <c r="LT91" t="n">
        <v>10.0572872266654</v>
      </c>
      <c r="LU91" t="n">
        <v>9.88238639865593</v>
      </c>
      <c r="LV91" t="n">
        <v>25.8553758517102</v>
      </c>
      <c r="LW91" t="n">
        <v>12.8822348340486</v>
      </c>
      <c r="LX91" t="n">
        <v>51.7008655589244</v>
      </c>
      <c r="LY91" t="n">
        <v>357.050910594775</v>
      </c>
      <c r="LZ91" t="n">
        <v>18.5283792971844</v>
      </c>
      <c r="MA91" t="n">
        <v>77.7169920396201</v>
      </c>
      <c r="MB91" t="n">
        <v>51.493769857531</v>
      </c>
      <c r="MC91" t="n">
        <v>3.99898784614801</v>
      </c>
      <c r="MD91" t="n">
        <v>1709.28802192336</v>
      </c>
      <c r="ME91" t="n">
        <v>0.00450760978685758</v>
      </c>
      <c r="MF91" t="n">
        <v>1074.96170041682</v>
      </c>
      <c r="MG91" t="n">
        <v>82.1623259825588</v>
      </c>
      <c r="MH91" t="n">
        <v>2.71614505824642</v>
      </c>
      <c r="MI91" t="n">
        <v>373.589622505373</v>
      </c>
      <c r="MJ91" t="n">
        <v>125.726964972441</v>
      </c>
      <c r="MK91" t="n">
        <v>5.70959604025431</v>
      </c>
      <c r="ML91" t="n">
        <v>21.666989874623</v>
      </c>
      <c r="MM91" t="n">
        <v>16.1691856100073</v>
      </c>
      <c r="MN91" t="n">
        <v>29.1179017821358</v>
      </c>
      <c r="MO91" t="n">
        <v>2.1926266112918</v>
      </c>
      <c r="MP91" t="n">
        <v>0</v>
      </c>
      <c r="MQ91" t="n">
        <v>43.4239875245345</v>
      </c>
      <c r="MR91" t="n">
        <v>4.82503043229654</v>
      </c>
      <c r="MS91" t="n">
        <v>7.64772568085927</v>
      </c>
      <c r="MT91" t="n">
        <v>3.25110945424957</v>
      </c>
      <c r="MU91" t="n">
        <v>1.36691911083179</v>
      </c>
      <c r="MV91" t="n">
        <v>0.570653918412294</v>
      </c>
      <c r="MW91" t="n">
        <v>0.16981010394265</v>
      </c>
      <c r="MX91" t="n">
        <v>0</v>
      </c>
      <c r="MY91" t="n">
        <v>0</v>
      </c>
      <c r="MZ91" t="n">
        <v>2.0421653750695</v>
      </c>
      <c r="NA91" t="n">
        <v>0</v>
      </c>
      <c r="NB91" t="n">
        <v>0.493150679121122</v>
      </c>
      <c r="NC91" t="n">
        <v>1.31616337148798</v>
      </c>
      <c r="ND91" t="n">
        <v>0</v>
      </c>
      <c r="NE91" t="n">
        <v>0.840634393345425</v>
      </c>
      <c r="NF91" t="n">
        <v>0.52288748657014</v>
      </c>
      <c r="NG91" t="n">
        <v>0.74663222953821</v>
      </c>
      <c r="NH91" t="n">
        <v>0</v>
      </c>
      <c r="NI91" t="n">
        <v>1.32676752436971</v>
      </c>
      <c r="NJ91" t="n">
        <v>0.525422343288344</v>
      </c>
      <c r="NK91" t="n">
        <v>0.439982539231914</v>
      </c>
      <c r="NL91" t="n">
        <v>0.656894839945171</v>
      </c>
      <c r="NM91" t="n">
        <v>1.61731393283638</v>
      </c>
      <c r="NN91" t="n">
        <v>1.00207892682665</v>
      </c>
      <c r="NO91" t="n">
        <v>1.9502506450274</v>
      </c>
      <c r="NP91" t="n">
        <v>0.209803442224069</v>
      </c>
      <c r="NQ91" t="n">
        <v>0</v>
      </c>
      <c r="NR91" t="n">
        <v>0.93002098923619</v>
      </c>
      <c r="NS91" t="n">
        <v>0.236524872652231</v>
      </c>
      <c r="NT91" t="n">
        <v>14.5017388309062</v>
      </c>
      <c r="NU91" t="n">
        <v>1.48377097333711</v>
      </c>
      <c r="NV91" t="n">
        <v>15.4494885612407</v>
      </c>
      <c r="NW91" t="n">
        <v>94.1991239449195</v>
      </c>
      <c r="NX91" t="n">
        <v>3.96130426231585</v>
      </c>
      <c r="NY91" t="n">
        <v>13.8992808857939</v>
      </c>
      <c r="NZ91" t="n">
        <v>2.74885383736527</v>
      </c>
      <c r="OA91" t="n">
        <v>0.169141242548346</v>
      </c>
      <c r="OB91" t="n">
        <v>228.685430771855</v>
      </c>
      <c r="OC91" t="n">
        <v>0.00169560716590159</v>
      </c>
      <c r="OD91" t="n">
        <v>35.3171932206065</v>
      </c>
      <c r="OE91" t="n">
        <v>9.71942055520433</v>
      </c>
      <c r="OF91" t="n">
        <v>0.171302844385</v>
      </c>
      <c r="OG91" t="n">
        <v>3.7666794392239</v>
      </c>
      <c r="OH91" t="n">
        <v>22.2835597378027</v>
      </c>
      <c r="OI91" t="n">
        <v>1.30696518614364</v>
      </c>
      <c r="OJ91" t="n">
        <v>4.46081951618099</v>
      </c>
      <c r="OK91" t="n">
        <v>4.65119784010242</v>
      </c>
      <c r="OL91" t="n">
        <v>42.1863833615935</v>
      </c>
      <c r="OM91" t="n">
        <v>1.616248175132</v>
      </c>
      <c r="ON91" t="n">
        <v>1.37890285154465</v>
      </c>
      <c r="OO91" t="n">
        <v>0</v>
      </c>
      <c r="OP91" t="n">
        <v>16.0009305384945</v>
      </c>
      <c r="OQ91" t="n">
        <v>30.0630662604451</v>
      </c>
      <c r="OR91" t="n">
        <v>3.27760202154709</v>
      </c>
      <c r="OS91" t="n">
        <v>1.67029874327961</v>
      </c>
      <c r="OT91" t="n">
        <v>0.912099096403425</v>
      </c>
      <c r="OU91" t="n">
        <v>1.2817483607718</v>
      </c>
      <c r="OV91" t="n">
        <v>0</v>
      </c>
      <c r="OW91" t="n">
        <v>0</v>
      </c>
      <c r="OX91" t="n">
        <v>3.03228011654212</v>
      </c>
      <c r="OY91" t="n">
        <v>0.0391049005769399</v>
      </c>
      <c r="OZ91" t="n">
        <v>0.165398324729949</v>
      </c>
      <c r="PA91" t="n">
        <v>0.106143602507524</v>
      </c>
      <c r="PB91" t="n">
        <v>0</v>
      </c>
      <c r="PC91" t="n">
        <v>1.6866370389296</v>
      </c>
      <c r="PD91" t="n">
        <v>0</v>
      </c>
      <c r="PE91" t="n">
        <v>0</v>
      </c>
      <c r="PF91" t="n">
        <v>0</v>
      </c>
      <c r="PG91" t="n">
        <v>3.37526164213404</v>
      </c>
      <c r="PH91" t="n">
        <v>0.328309868061093</v>
      </c>
      <c r="PI91" t="n">
        <v>0.240956204942664</v>
      </c>
      <c r="PJ91" t="n">
        <v>0</v>
      </c>
      <c r="PK91" t="n">
        <v>0.253416344130559</v>
      </c>
      <c r="PL91" t="n">
        <v>2.87110663315863</v>
      </c>
      <c r="PM91" t="n">
        <v>0</v>
      </c>
      <c r="PN91" t="n">
        <v>0</v>
      </c>
      <c r="PO91" t="n">
        <v>0</v>
      </c>
      <c r="PP91" t="n">
        <v>0</v>
      </c>
      <c r="PQ91" t="n">
        <v>0.150642115472639</v>
      </c>
      <c r="PR91" t="n">
        <v>3.84751182925505</v>
      </c>
      <c r="PS91" t="n">
        <v>4.13214549731688</v>
      </c>
      <c r="PT91" t="n">
        <v>16.6355909561301</v>
      </c>
      <c r="PU91" t="n">
        <v>119.985341121538</v>
      </c>
      <c r="PV91" t="n">
        <v>3.61073575755075</v>
      </c>
      <c r="PW91" t="n">
        <v>14.8442277553059</v>
      </c>
      <c r="PX91" t="n">
        <v>1.08275745599673</v>
      </c>
      <c r="PY91" t="n">
        <v>0.265197523982991</v>
      </c>
      <c r="PZ91" t="n">
        <v>101.450201820714</v>
      </c>
      <c r="QA91" t="n">
        <v>0.000401969428675443</v>
      </c>
      <c r="QB91" t="n">
        <v>29.5309879409915</v>
      </c>
      <c r="QC91" t="n">
        <v>2.16309462162543</v>
      </c>
      <c r="QD91" t="n">
        <v>0</v>
      </c>
      <c r="QE91" t="n">
        <v>5.68735867691486</v>
      </c>
      <c r="QF91" t="n">
        <v>15.5220655456448</v>
      </c>
      <c r="QG91" t="n">
        <v>2.01831714722574</v>
      </c>
      <c r="QH91" t="n">
        <v>6.73928025074162</v>
      </c>
      <c r="QI91" t="n">
        <v>4.49901507570839</v>
      </c>
    </row>
    <row r="92">
      <c r="A92" t="s">
        <v>91</v>
      </c>
      <c r="B92" t="n">
        <v>38.1629951260199</v>
      </c>
      <c r="C92" t="n">
        <v>0.463658347386633</v>
      </c>
      <c r="D92" t="n">
        <v>1.69627093451221</v>
      </c>
      <c r="E92" t="n">
        <v>0</v>
      </c>
      <c r="F92" t="n">
        <v>0</v>
      </c>
      <c r="G92" t="n">
        <v>1.22667664616163</v>
      </c>
      <c r="H92" t="n">
        <v>8.93401025087976</v>
      </c>
      <c r="I92" t="n">
        <v>3.13252091725404</v>
      </c>
      <c r="J92" t="n">
        <v>1.43879554055786</v>
      </c>
      <c r="K92" t="n">
        <v>1.4483690920718</v>
      </c>
      <c r="L92" t="n">
        <v>0.04118970714527</v>
      </c>
      <c r="M92" t="n">
        <v>0.635046978422794</v>
      </c>
      <c r="N92" t="n">
        <v>3.13249136079923</v>
      </c>
      <c r="O92" t="n">
        <v>3.02293078543554</v>
      </c>
      <c r="P92" t="n">
        <v>4.01128898309159</v>
      </c>
      <c r="Q92" t="n">
        <v>0.803519443524193</v>
      </c>
      <c r="R92" t="n">
        <v>0</v>
      </c>
      <c r="S92" t="n">
        <v>2.83815166637809</v>
      </c>
      <c r="T92" t="n">
        <v>0</v>
      </c>
      <c r="U92" t="n">
        <v>0.989687270081082</v>
      </c>
      <c r="V92" t="n">
        <v>0.402298069312403</v>
      </c>
      <c r="W92" t="n">
        <v>0.589511767290753</v>
      </c>
      <c r="X92" t="n">
        <v>0.797666431456231</v>
      </c>
      <c r="Y92" t="n">
        <v>1.34462999763954</v>
      </c>
      <c r="Z92" t="n">
        <v>1.62696246301354</v>
      </c>
      <c r="AA92" t="n">
        <v>0</v>
      </c>
      <c r="AB92" t="n">
        <v>2.4394171181562</v>
      </c>
      <c r="AC92" t="n">
        <v>4.59789342596228</v>
      </c>
      <c r="AD92" t="n">
        <v>1.48602420881345</v>
      </c>
      <c r="AE92" t="n">
        <v>1.03259660448489</v>
      </c>
      <c r="AF92" t="n">
        <v>1.35738324424634</v>
      </c>
      <c r="AG92" t="n">
        <v>2.19488672345756</v>
      </c>
      <c r="AH92" t="n">
        <v>5.95088015476556</v>
      </c>
      <c r="AI92" t="n">
        <v>0.447653402256374</v>
      </c>
      <c r="AJ92" t="n">
        <v>17.9988868057353</v>
      </c>
      <c r="AK92" t="n">
        <v>64.4877107183163</v>
      </c>
      <c r="AL92" t="n">
        <v>3.55797516429621</v>
      </c>
      <c r="AM92" t="n">
        <v>51.6592745015852</v>
      </c>
      <c r="AN92" t="n">
        <v>10.7160910954734</v>
      </c>
      <c r="AO92" t="n">
        <v>12.5509051220697</v>
      </c>
      <c r="AP92" t="n">
        <v>56.1959855842941</v>
      </c>
      <c r="AQ92" t="n">
        <v>1.03479095392011</v>
      </c>
      <c r="AR92" t="n">
        <v>20.8209709919403</v>
      </c>
      <c r="AS92" t="n">
        <v>3.77963413348341</v>
      </c>
      <c r="AT92" t="n">
        <v>0.73144634801426</v>
      </c>
      <c r="AU92" t="n">
        <v>43.5588529932493</v>
      </c>
      <c r="AV92" t="n">
        <v>39.3676920021719</v>
      </c>
      <c r="AW92" t="n">
        <v>1.59137929009632</v>
      </c>
      <c r="AX92" t="n">
        <v>11.4481733989513</v>
      </c>
      <c r="AY92" t="n">
        <v>16.8509448706586</v>
      </c>
      <c r="AZ92" t="n">
        <v>24.7396374557445</v>
      </c>
      <c r="BA92" t="n">
        <v>2.78338124643929</v>
      </c>
      <c r="BB92" t="n">
        <v>0.791397862201842</v>
      </c>
      <c r="BC92" t="n">
        <v>0</v>
      </c>
      <c r="BD92" t="n">
        <v>0.275525260975106</v>
      </c>
      <c r="BE92" t="n">
        <v>0.125202479652201</v>
      </c>
      <c r="BF92" t="n">
        <v>2.98488022524362</v>
      </c>
      <c r="BG92" t="n">
        <v>0.69392831340074</v>
      </c>
      <c r="BH92" t="n">
        <v>0.703234762495705</v>
      </c>
      <c r="BI92" t="n">
        <v>0.4280058073763</v>
      </c>
      <c r="BJ92" t="n">
        <v>0.0289305728523152</v>
      </c>
      <c r="BK92" t="n">
        <v>0.0821454702341601</v>
      </c>
      <c r="BL92" t="n">
        <v>1.19375815185382</v>
      </c>
      <c r="BM92" t="n">
        <v>1.66476347867985</v>
      </c>
      <c r="BN92" t="n">
        <v>0.393521413220679</v>
      </c>
      <c r="BO92" t="n">
        <v>0.244294431317214</v>
      </c>
      <c r="BP92" t="n">
        <v>0</v>
      </c>
      <c r="BQ92" t="n">
        <v>2.35233121421016</v>
      </c>
      <c r="BR92" t="n">
        <v>0.398895604901366</v>
      </c>
      <c r="BS92" t="n">
        <v>0.25318729402371</v>
      </c>
      <c r="BT92" t="n">
        <v>0.107942572276561</v>
      </c>
      <c r="BU92" t="n">
        <v>0.348327397843484</v>
      </c>
      <c r="BV92" t="n">
        <v>0.0892676840706681</v>
      </c>
      <c r="BW92" t="n">
        <v>0.37983211338567</v>
      </c>
      <c r="BX92" t="n">
        <v>0.761981055016326</v>
      </c>
      <c r="BY92" t="n">
        <v>0</v>
      </c>
      <c r="BZ92" t="n">
        <v>0.881429093721693</v>
      </c>
      <c r="CA92" t="n">
        <v>0.498420866600676</v>
      </c>
      <c r="CB92" t="n">
        <v>1.46699136399579</v>
      </c>
      <c r="CC92" t="n">
        <v>0.478023627679257</v>
      </c>
      <c r="CD92" t="n">
        <v>0.328272084578974</v>
      </c>
      <c r="CE92" t="n">
        <v>8.00749081845081</v>
      </c>
      <c r="CF92" t="n">
        <v>3.8237806472839</v>
      </c>
      <c r="CG92" t="n">
        <v>0.863394975499527</v>
      </c>
      <c r="CH92" t="n">
        <v>12.2145822097683</v>
      </c>
      <c r="CI92" t="n">
        <v>43.1296681071141</v>
      </c>
      <c r="CJ92" t="n">
        <v>1.54666367058881</v>
      </c>
      <c r="CK92" t="n">
        <v>30.2997323584338</v>
      </c>
      <c r="CL92" t="n">
        <v>2.91118501341095</v>
      </c>
      <c r="CM92" t="n">
        <v>3.67238964831809</v>
      </c>
      <c r="CN92" t="n">
        <v>22.9142902822126</v>
      </c>
      <c r="CO92" t="n">
        <v>0.576862690000517</v>
      </c>
      <c r="CP92" t="n">
        <v>8.00424165128836</v>
      </c>
      <c r="CQ92" t="n">
        <v>0.7511622196384</v>
      </c>
      <c r="CR92" t="n">
        <v>0</v>
      </c>
      <c r="CS92" t="n">
        <v>8.02854294666196</v>
      </c>
      <c r="CT92" t="n">
        <v>19.7790170814092</v>
      </c>
      <c r="CU92" t="n">
        <v>1.79137382479022</v>
      </c>
      <c r="CV92" t="n">
        <v>8.64333594691636</v>
      </c>
      <c r="CW92" t="n">
        <v>8.90294536252924</v>
      </c>
      <c r="CX92" t="n">
        <v>18.5356192189914</v>
      </c>
      <c r="CY92" t="n">
        <v>0.503738863598858</v>
      </c>
      <c r="CZ92" t="n">
        <v>0</v>
      </c>
      <c r="DA92" t="n">
        <v>0</v>
      </c>
      <c r="DB92" t="n">
        <v>2.41758733312951</v>
      </c>
      <c r="DC92" t="n">
        <v>4.62208646197046</v>
      </c>
      <c r="DD92" t="n">
        <v>0.450376291364383</v>
      </c>
      <c r="DE92" t="n">
        <v>0.081653416373301</v>
      </c>
      <c r="DF92" t="n">
        <v>0</v>
      </c>
      <c r="DG92" t="n">
        <v>0.0241772464509839</v>
      </c>
      <c r="DH92" t="n">
        <v>0</v>
      </c>
      <c r="DI92" t="n">
        <v>0</v>
      </c>
      <c r="DJ92" t="n">
        <v>0.0676690290849514</v>
      </c>
      <c r="DK92" t="n">
        <v>0</v>
      </c>
      <c r="DL92" t="n">
        <v>0.118722820074403</v>
      </c>
      <c r="DM92" t="n">
        <v>0</v>
      </c>
      <c r="DN92" t="n">
        <v>0</v>
      </c>
      <c r="DO92" t="n">
        <v>0</v>
      </c>
      <c r="DP92" t="n">
        <v>0</v>
      </c>
      <c r="DQ92" t="n">
        <v>0.0526725901596729</v>
      </c>
      <c r="DR92" t="n">
        <v>0</v>
      </c>
      <c r="DS92" t="n">
        <v>0.0301123403582121</v>
      </c>
      <c r="DT92" t="n">
        <v>0.0312542424483864</v>
      </c>
      <c r="DU92" t="n">
        <v>0.0387462486624969</v>
      </c>
      <c r="DV92" t="n">
        <v>0</v>
      </c>
      <c r="DW92" t="n">
        <v>0</v>
      </c>
      <c r="DX92" t="n">
        <v>0.47537738345861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0.231818696281661</v>
      </c>
      <c r="EE92" t="n">
        <v>0.372657573788982</v>
      </c>
      <c r="EF92" t="n">
        <v>2.77893262511378</v>
      </c>
      <c r="EG92" t="n">
        <v>6.65714037805648</v>
      </c>
      <c r="EH92" t="n">
        <v>0.33167838783731</v>
      </c>
      <c r="EI92" t="n">
        <v>3.23132525243241</v>
      </c>
      <c r="EJ92" t="n">
        <v>0.217410714041178</v>
      </c>
      <c r="EK92" t="n">
        <v>1.3907889782348</v>
      </c>
      <c r="EL92" t="n">
        <v>3.09273533708194</v>
      </c>
      <c r="EM92" t="n">
        <v>0.099880292020122</v>
      </c>
      <c r="EN92" t="n">
        <v>0</v>
      </c>
      <c r="EO92" t="n">
        <v>0.0811720114041738</v>
      </c>
      <c r="EP92" t="n">
        <v>0</v>
      </c>
      <c r="EQ92" t="n">
        <v>0</v>
      </c>
      <c r="ER92" t="n">
        <v>5.03249598640757</v>
      </c>
      <c r="ES92" t="n">
        <v>0.247057040953972</v>
      </c>
      <c r="ET92" t="n">
        <v>2.30787615970869</v>
      </c>
      <c r="EU92" t="n">
        <v>2.30220695175199</v>
      </c>
      <c r="EV92" t="n">
        <v>16.7360292320198</v>
      </c>
      <c r="EW92" t="n">
        <v>0.103927152261291</v>
      </c>
      <c r="EX92" t="n">
        <v>0.0592274380431838</v>
      </c>
      <c r="EY92" t="n">
        <v>0.16535848730398</v>
      </c>
      <c r="EZ92" t="n">
        <v>6.19070134847377</v>
      </c>
      <c r="FA92" t="n">
        <v>0.720584488469177</v>
      </c>
      <c r="FB92" t="n">
        <v>3.50361041543463</v>
      </c>
      <c r="FC92" t="n">
        <v>0.581026119213614</v>
      </c>
      <c r="FD92" t="n">
        <v>0.0391437298401867</v>
      </c>
      <c r="FE92" t="n">
        <v>0.655785860383416</v>
      </c>
      <c r="FF92" t="n">
        <v>0</v>
      </c>
      <c r="FG92" t="n">
        <v>0</v>
      </c>
      <c r="FH92" t="n">
        <v>0.1021392600835</v>
      </c>
      <c r="FI92" t="n">
        <v>1.24168477274562</v>
      </c>
      <c r="FJ92" t="n">
        <v>0</v>
      </c>
      <c r="FK92" t="n">
        <v>2.43773415529586</v>
      </c>
      <c r="FL92" t="n">
        <v>0</v>
      </c>
      <c r="FM92" t="n">
        <v>0.595320353289026</v>
      </c>
      <c r="FN92" t="n">
        <v>0</v>
      </c>
      <c r="FO92" t="n">
        <v>0.314142976374464</v>
      </c>
      <c r="FP92" t="n">
        <v>0</v>
      </c>
      <c r="FQ92" t="n">
        <v>0.0563730650952196</v>
      </c>
      <c r="FR92" t="n">
        <v>0.319252136183871</v>
      </c>
      <c r="FS92" t="n">
        <v>0.333749056465113</v>
      </c>
      <c r="FT92" t="n">
        <v>0.769386382118657</v>
      </c>
      <c r="FU92" t="n">
        <v>0</v>
      </c>
      <c r="FV92" t="n">
        <v>0.559528717271911</v>
      </c>
      <c r="FW92" t="n">
        <v>0.575752136873962</v>
      </c>
      <c r="FX92" t="n">
        <v>0</v>
      </c>
      <c r="FY92" t="n">
        <v>0</v>
      </c>
      <c r="FZ92" t="n">
        <v>0</v>
      </c>
      <c r="GA92" t="n">
        <v>0.171245820767467</v>
      </c>
      <c r="GB92" t="n">
        <v>2.57041457640969</v>
      </c>
      <c r="GC92" t="n">
        <v>0.499587099569861</v>
      </c>
      <c r="GD92" t="n">
        <v>5.15316652296411</v>
      </c>
      <c r="GE92" t="n">
        <v>25.7194472646584</v>
      </c>
      <c r="GF92" t="n">
        <v>0.820605410375841</v>
      </c>
      <c r="GG92" t="n">
        <v>15.6947222006018</v>
      </c>
      <c r="GH92" t="n">
        <v>0.783464815086113</v>
      </c>
      <c r="GI92" t="n">
        <v>1.84951905965759</v>
      </c>
      <c r="GJ92" t="n">
        <v>15.8595332547016</v>
      </c>
      <c r="GK92" t="n">
        <v>0</v>
      </c>
      <c r="GL92" t="n">
        <v>4.52471652211316</v>
      </c>
      <c r="GM92" t="n">
        <v>0.404443556819211</v>
      </c>
      <c r="GN92" t="n">
        <v>0</v>
      </c>
      <c r="GO92" t="n">
        <v>3.91022903200755</v>
      </c>
      <c r="GP92" t="n">
        <v>10.3208881816033</v>
      </c>
      <c r="GQ92" t="n">
        <v>0.777445242672849</v>
      </c>
      <c r="GR92" t="n">
        <v>5.7803300426998</v>
      </c>
      <c r="GS92" t="n">
        <v>6.92650874680804</v>
      </c>
      <c r="GT92" t="n">
        <v>26.112244730239</v>
      </c>
      <c r="GU92" t="n">
        <v>8.24530658428392</v>
      </c>
      <c r="GV92" t="n">
        <v>0</v>
      </c>
      <c r="GW92" t="n">
        <v>1.29609540868492</v>
      </c>
      <c r="GX92" t="n">
        <v>0</v>
      </c>
      <c r="GY92" t="n">
        <v>0.309773165843832</v>
      </c>
      <c r="GZ92" t="n">
        <v>7.00114510352563</v>
      </c>
      <c r="HA92" t="n">
        <v>1.0247213470511</v>
      </c>
      <c r="HB92" t="n">
        <v>2.440302544963</v>
      </c>
      <c r="HC92" t="n">
        <v>3.46800975161098</v>
      </c>
      <c r="HD92" t="n">
        <v>0.63408548324121</v>
      </c>
      <c r="HE92" t="n">
        <v>1.18332399150343</v>
      </c>
      <c r="HF92" t="n">
        <v>1.74810183655705</v>
      </c>
      <c r="HG92" t="n">
        <v>4.5135226419654</v>
      </c>
      <c r="HH92" t="n">
        <v>2.42682610620507</v>
      </c>
      <c r="HI92" t="n">
        <v>2.13123414731758</v>
      </c>
      <c r="HJ92" t="n">
        <v>0</v>
      </c>
      <c r="HK92" t="n">
        <v>2.27085894384416</v>
      </c>
      <c r="HL92" t="n">
        <v>2.05891467826859</v>
      </c>
      <c r="HM92" t="n">
        <v>2.64711656259589</v>
      </c>
      <c r="HN92" t="n">
        <v>0.161269666342989</v>
      </c>
      <c r="HO92" t="n">
        <v>1.03795195131048</v>
      </c>
      <c r="HP92" t="n">
        <v>2.87445472913126</v>
      </c>
      <c r="HQ92" t="n">
        <v>0.907090621395974</v>
      </c>
      <c r="HR92" t="n">
        <v>6.5758015169387</v>
      </c>
      <c r="HS92" t="n">
        <v>0.485245185973056</v>
      </c>
      <c r="HT92" t="n">
        <v>2.38371231513722</v>
      </c>
      <c r="HU92" t="n">
        <v>3.43380968685037</v>
      </c>
      <c r="HV92" t="n">
        <v>2.04177674585019</v>
      </c>
      <c r="HW92" t="n">
        <v>0.559244531138265</v>
      </c>
      <c r="HX92" t="n">
        <v>0.333483071304491</v>
      </c>
      <c r="HY92" t="n">
        <v>3.82650097716857</v>
      </c>
      <c r="HZ92" t="n">
        <v>5.59110622326979</v>
      </c>
      <c r="IA92" t="n">
        <v>2.70082436227236</v>
      </c>
      <c r="IB92" t="n">
        <v>26.2916934708493</v>
      </c>
      <c r="IC92" t="n">
        <v>79.2759982462801</v>
      </c>
      <c r="ID92" t="n">
        <v>2.79684262484649</v>
      </c>
      <c r="IE92" t="n">
        <v>84.12012864934</v>
      </c>
      <c r="IF92" t="n">
        <v>3.48818343806582</v>
      </c>
      <c r="IG92" t="n">
        <v>6.43884731471456</v>
      </c>
      <c r="IH92" t="n">
        <v>19.5865483173824</v>
      </c>
      <c r="II92" t="n">
        <v>0.331431301160215</v>
      </c>
      <c r="IJ92" t="n">
        <v>3.6826817687621</v>
      </c>
      <c r="IK92" t="n">
        <v>2.57229479543371</v>
      </c>
      <c r="IL92" t="n">
        <v>0.107737104075349</v>
      </c>
      <c r="IM92" t="n">
        <v>14.6803286104315</v>
      </c>
      <c r="IN92" t="n">
        <v>37.288781704598</v>
      </c>
      <c r="IO92" t="n">
        <v>2.33962934437031</v>
      </c>
      <c r="IP92" t="n">
        <v>13.1840633549581</v>
      </c>
      <c r="IQ92" t="n">
        <v>18.6883625700462</v>
      </c>
      <c r="IR92" t="n">
        <v>13.1657653933648</v>
      </c>
      <c r="IS92" t="n">
        <v>0.195862788281797</v>
      </c>
      <c r="IT92" t="n">
        <v>0</v>
      </c>
      <c r="IU92" t="n">
        <v>0</v>
      </c>
      <c r="IV92" t="n">
        <v>37.6322455933179</v>
      </c>
      <c r="IW92" t="n">
        <v>1.97676125920047</v>
      </c>
      <c r="IX92" t="n">
        <v>2.04310433031925</v>
      </c>
      <c r="IY92" t="n">
        <v>0.287059122593121</v>
      </c>
      <c r="IZ92" t="n">
        <v>0.481106170758259</v>
      </c>
      <c r="JA92" t="n">
        <v>0.22205813248244</v>
      </c>
      <c r="JB92" t="n">
        <v>0.0606511408251818</v>
      </c>
      <c r="JC92" t="n">
        <v>0</v>
      </c>
      <c r="JD92" t="n">
        <v>0.0901411864412007</v>
      </c>
      <c r="JE92" t="n">
        <v>0.196960540841513</v>
      </c>
      <c r="JF92" t="n">
        <v>0.542957038549379</v>
      </c>
      <c r="JG92" t="n">
        <v>0</v>
      </c>
      <c r="JH92" t="n">
        <v>0</v>
      </c>
      <c r="JI92" t="n">
        <v>0.53342095423313</v>
      </c>
      <c r="JJ92" t="n">
        <v>0.583435498412754</v>
      </c>
      <c r="JK92" t="n">
        <v>0.233841024922897</v>
      </c>
      <c r="JL92" t="n">
        <v>0</v>
      </c>
      <c r="JM92" t="n">
        <v>0.781301744404212</v>
      </c>
      <c r="JN92" t="n">
        <v>0.284633893714384</v>
      </c>
      <c r="JO92" t="n">
        <v>0.046901553293383</v>
      </c>
      <c r="JP92" t="n">
        <v>0.936244258557327</v>
      </c>
      <c r="JQ92" t="n">
        <v>1.23019623884419</v>
      </c>
      <c r="JR92" t="n">
        <v>0.703884438266096</v>
      </c>
      <c r="JS92" t="n">
        <v>1.95503248351986</v>
      </c>
      <c r="JT92" t="n">
        <v>0.815937954593816</v>
      </c>
      <c r="JU92" t="n">
        <v>0</v>
      </c>
      <c r="JV92" t="n">
        <v>0</v>
      </c>
      <c r="JW92" t="n">
        <v>1.11788967576489</v>
      </c>
      <c r="JX92" t="n">
        <v>0.939504624169208</v>
      </c>
      <c r="JY92" t="n">
        <v>0.306385343069154</v>
      </c>
      <c r="JZ92" t="n">
        <v>5.21629701108849</v>
      </c>
      <c r="KA92" t="n">
        <v>26.890860077981</v>
      </c>
      <c r="KB92" t="n">
        <v>0.912167440858966</v>
      </c>
      <c r="KC92" t="n">
        <v>17.7472386193565</v>
      </c>
      <c r="KD92" t="n">
        <v>0.825890089964167</v>
      </c>
      <c r="KE92" t="n">
        <v>1.77346260060427</v>
      </c>
      <c r="KF92" t="n">
        <v>3.42565543408339</v>
      </c>
      <c r="KG92" t="n">
        <v>0</v>
      </c>
      <c r="KH92" t="n">
        <v>21.2103336554322</v>
      </c>
      <c r="KI92" t="n">
        <v>1.10264376295003</v>
      </c>
      <c r="KJ92" t="n">
        <v>0.0457574980180846</v>
      </c>
      <c r="KK92" t="n">
        <v>0.851781294013493</v>
      </c>
      <c r="KL92" t="n">
        <v>12.6386085580862</v>
      </c>
      <c r="KM92" t="n">
        <v>0.674938989209042</v>
      </c>
      <c r="KN92" t="n">
        <v>5.74080261856613</v>
      </c>
      <c r="KO92" t="n">
        <v>9.55277357300238</v>
      </c>
      <c r="KP92" t="n">
        <v>17.266953415269</v>
      </c>
      <c r="KQ92" t="n">
        <v>0</v>
      </c>
      <c r="KR92" t="n">
        <v>0</v>
      </c>
      <c r="KS92" t="n">
        <v>3.79313031107735</v>
      </c>
      <c r="KT92" t="n">
        <v>11.6742796626778</v>
      </c>
      <c r="KU92" t="n">
        <v>7.99200501931048</v>
      </c>
      <c r="KV92" t="n">
        <v>11.3441769373533</v>
      </c>
      <c r="KW92" t="n">
        <v>2.17676305845183</v>
      </c>
      <c r="KX92" t="n">
        <v>2.29291145358299</v>
      </c>
      <c r="KY92" t="n">
        <v>1.05540127064736</v>
      </c>
      <c r="KZ92" t="n">
        <v>0.112974370380762</v>
      </c>
      <c r="LA92" t="n">
        <v>0.167084272231382</v>
      </c>
      <c r="LB92" t="n">
        <v>4.5406155293671</v>
      </c>
      <c r="LC92" t="n">
        <v>4.20907877120678</v>
      </c>
      <c r="LD92" t="n">
        <v>4.91704149564552</v>
      </c>
      <c r="LE92" t="n">
        <v>4.20921313877656</v>
      </c>
      <c r="LF92" t="n">
        <v>17.2194849921824</v>
      </c>
      <c r="LG92" t="n">
        <v>11.9336669286432</v>
      </c>
      <c r="LH92" t="n">
        <v>0.436396927444695</v>
      </c>
      <c r="LI92" t="n">
        <v>3.5773387499852</v>
      </c>
      <c r="LJ92" t="n">
        <v>1.40741586237256</v>
      </c>
      <c r="LK92" t="n">
        <v>2.86659478452502</v>
      </c>
      <c r="LL92" t="n">
        <v>1.65334334567526</v>
      </c>
      <c r="LM92" t="n">
        <v>2.67654227104001</v>
      </c>
      <c r="LN92" t="n">
        <v>18.8035725843133</v>
      </c>
      <c r="LO92" t="n">
        <v>2.87815829218457</v>
      </c>
      <c r="LP92" t="n">
        <v>7.7555447708514</v>
      </c>
      <c r="LQ92" t="n">
        <v>10.0016200759525</v>
      </c>
      <c r="LR92" t="n">
        <v>6.42429509078945</v>
      </c>
      <c r="LS92" t="n">
        <v>1.81079453171675</v>
      </c>
      <c r="LT92" t="n">
        <v>2.02904044411777</v>
      </c>
      <c r="LU92" t="n">
        <v>9.52375018468134</v>
      </c>
      <c r="LV92" t="n">
        <v>17.6438454420381</v>
      </c>
      <c r="LW92" t="n">
        <v>3.89529102337598</v>
      </c>
      <c r="LX92" t="n">
        <v>34.3356888297092</v>
      </c>
      <c r="LY92" t="n">
        <v>151.237399333469</v>
      </c>
      <c r="LZ92" t="n">
        <v>5.04826553641833</v>
      </c>
      <c r="MA92" t="n">
        <v>145.168161445733</v>
      </c>
      <c r="MB92" t="n">
        <v>36.3317838199633</v>
      </c>
      <c r="MC92" t="n">
        <v>48.2287866654853</v>
      </c>
      <c r="MD92" t="n">
        <v>186.591276070905</v>
      </c>
      <c r="ME92" t="n">
        <v>1.56288008243158</v>
      </c>
      <c r="MF92" t="n">
        <v>101.686915447309</v>
      </c>
      <c r="MG92" t="n">
        <v>7.50479209644906</v>
      </c>
      <c r="MH92" t="n">
        <v>1.54522845257016</v>
      </c>
      <c r="MI92" t="n">
        <v>127.408017911964</v>
      </c>
      <c r="MJ92" t="n">
        <v>91.181271991086</v>
      </c>
      <c r="MK92" t="n">
        <v>3.54158916165659</v>
      </c>
      <c r="ML92" t="n">
        <v>26.2530037287991</v>
      </c>
      <c r="MM92" t="n">
        <v>31.080824980097</v>
      </c>
      <c r="MN92" t="n">
        <v>23.7237442550655</v>
      </c>
      <c r="MO92" t="n">
        <v>5.54395968199271</v>
      </c>
      <c r="MP92" t="n">
        <v>0</v>
      </c>
      <c r="MQ92" t="n">
        <v>21.5921227823327</v>
      </c>
      <c r="MR92" t="n">
        <v>4.97343911221388</v>
      </c>
      <c r="MS92" t="n">
        <v>1.01011562548395</v>
      </c>
      <c r="MT92" t="n">
        <v>2.65332092458513</v>
      </c>
      <c r="MU92" t="n">
        <v>0.973064846548148</v>
      </c>
      <c r="MV92" t="n">
        <v>0.36932155515898</v>
      </c>
      <c r="MW92" t="n">
        <v>0.0686100015622076</v>
      </c>
      <c r="MX92" t="n">
        <v>0</v>
      </c>
      <c r="MY92" t="n">
        <v>0</v>
      </c>
      <c r="MZ92" t="n">
        <v>1.82382700207606</v>
      </c>
      <c r="NA92" t="n">
        <v>0</v>
      </c>
      <c r="NB92" t="n">
        <v>0.345184303935333</v>
      </c>
      <c r="NC92" t="n">
        <v>3.55793895731057</v>
      </c>
      <c r="ND92" t="n">
        <v>0</v>
      </c>
      <c r="NE92" t="n">
        <v>0.314142628839645</v>
      </c>
      <c r="NF92" t="n">
        <v>0.352600001870836</v>
      </c>
      <c r="NG92" t="n">
        <v>0.415502659824259</v>
      </c>
      <c r="NH92" t="n">
        <v>0</v>
      </c>
      <c r="NI92" t="n">
        <v>0.599167258700544</v>
      </c>
      <c r="NJ92" t="n">
        <v>0.249842621231123</v>
      </c>
      <c r="NK92" t="n">
        <v>0.130942989769029</v>
      </c>
      <c r="NL92" t="n">
        <v>2.43128263441126</v>
      </c>
      <c r="NM92" t="n">
        <v>1.22795979893137</v>
      </c>
      <c r="NN92" t="n">
        <v>0.460834223248008</v>
      </c>
      <c r="NO92" t="n">
        <v>0.95138063768474</v>
      </c>
      <c r="NP92" t="n">
        <v>0.182062784098385</v>
      </c>
      <c r="NQ92" t="n">
        <v>0</v>
      </c>
      <c r="NR92" t="n">
        <v>0.187630139073231</v>
      </c>
      <c r="NS92" t="n">
        <v>0.227941279437301</v>
      </c>
      <c r="NT92" t="n">
        <v>9.89606339667218</v>
      </c>
      <c r="NU92" t="n">
        <v>0.448658158125616</v>
      </c>
      <c r="NV92" t="n">
        <v>10.2603472124142</v>
      </c>
      <c r="NW92" t="n">
        <v>39.9002778096521</v>
      </c>
      <c r="NX92" t="n">
        <v>1.07930194357339</v>
      </c>
      <c r="NY92" t="n">
        <v>25.962572645373</v>
      </c>
      <c r="NZ92" t="n">
        <v>1.93947274880333</v>
      </c>
      <c r="OA92" t="n">
        <v>2.03988539526494</v>
      </c>
      <c r="OB92" t="n">
        <v>24.9640234994043</v>
      </c>
      <c r="OC92" t="n">
        <v>0.587901524870741</v>
      </c>
      <c r="OD92" t="n">
        <v>3.34085990176908</v>
      </c>
      <c r="OE92" t="n">
        <v>0.88778195714963</v>
      </c>
      <c r="OF92" t="n">
        <v>0.0974550414184418</v>
      </c>
      <c r="OG92" t="n">
        <v>1.28457840515729</v>
      </c>
      <c r="OH92" t="n">
        <v>16.1607601187826</v>
      </c>
      <c r="OI92" t="n">
        <v>0.810693734771235</v>
      </c>
      <c r="OJ92" t="n">
        <v>5.4049922056299</v>
      </c>
      <c r="OK92" t="n">
        <v>8.94065226924951</v>
      </c>
      <c r="OL92" t="n">
        <v>34.3712599006913</v>
      </c>
      <c r="OM92" t="n">
        <v>4.0866122270344</v>
      </c>
      <c r="ON92" t="n">
        <v>0.159280920039718</v>
      </c>
      <c r="OO92" t="n">
        <v>0</v>
      </c>
      <c r="OP92" t="n">
        <v>16.4930884661983</v>
      </c>
      <c r="OQ92" t="n">
        <v>3.97074558461714</v>
      </c>
      <c r="OR92" t="n">
        <v>2.67494224621262</v>
      </c>
      <c r="OS92" t="n">
        <v>1.18903084859931</v>
      </c>
      <c r="OT92" t="n">
        <v>0.590301487248241</v>
      </c>
      <c r="OU92" t="n">
        <v>0.517877057920006</v>
      </c>
      <c r="OV92" t="n">
        <v>0</v>
      </c>
      <c r="OW92" t="n">
        <v>0</v>
      </c>
      <c r="OX92" t="n">
        <v>2.70808349897698</v>
      </c>
      <c r="OY92" t="n">
        <v>0.0908556761864211</v>
      </c>
      <c r="OZ92" t="n">
        <v>0.115771726596275</v>
      </c>
      <c r="PA92" t="n">
        <v>0.286934332478693</v>
      </c>
      <c r="PB92" t="n">
        <v>0</v>
      </c>
      <c r="PC92" t="n">
        <v>0.630291357933938</v>
      </c>
      <c r="PD92" t="n">
        <v>0</v>
      </c>
      <c r="PE92" t="n">
        <v>0</v>
      </c>
      <c r="PF92" t="n">
        <v>0</v>
      </c>
      <c r="PG92" t="n">
        <v>1.52426572731743</v>
      </c>
      <c r="PH92" t="n">
        <v>0.156114027239631</v>
      </c>
      <c r="PI92" t="n">
        <v>0.0717108591028891</v>
      </c>
      <c r="PJ92" t="n">
        <v>0</v>
      </c>
      <c r="PK92" t="n">
        <v>0.192408583557268</v>
      </c>
      <c r="PL92" t="n">
        <v>1.32035926485734</v>
      </c>
      <c r="PM92" t="n">
        <v>0</v>
      </c>
      <c r="PN92" t="n">
        <v>0</v>
      </c>
      <c r="PO92" t="n">
        <v>0</v>
      </c>
      <c r="PP92" t="n">
        <v>0</v>
      </c>
      <c r="PQ92" t="n">
        <v>0.145175245854429</v>
      </c>
      <c r="PR92" t="n">
        <v>2.62556245328374</v>
      </c>
      <c r="PS92" t="n">
        <v>1.24946559896885</v>
      </c>
      <c r="PT92" t="n">
        <v>11.0480640583668</v>
      </c>
      <c r="PU92" t="n">
        <v>50.8226429646477</v>
      </c>
      <c r="PV92" t="n">
        <v>0.983785607666545</v>
      </c>
      <c r="PW92" t="n">
        <v>27.7276461011372</v>
      </c>
      <c r="PX92" t="n">
        <v>0.763946977072479</v>
      </c>
      <c r="PY92" t="n">
        <v>3.19834800716152</v>
      </c>
      <c r="PZ92" t="n">
        <v>11.0746242719687</v>
      </c>
      <c r="QA92" t="n">
        <v>0.139370984519317</v>
      </c>
      <c r="QB92" t="n">
        <v>2.79350889679761</v>
      </c>
      <c r="QC92" t="n">
        <v>0.197579306891726</v>
      </c>
      <c r="QD92" t="n">
        <v>0</v>
      </c>
      <c r="QE92" t="n">
        <v>1.93960177833824</v>
      </c>
      <c r="QF92" t="n">
        <v>11.2571052732494</v>
      </c>
      <c r="QG92" t="n">
        <v>1.25193622858859</v>
      </c>
      <c r="QH92" t="n">
        <v>8.16570970752901</v>
      </c>
      <c r="QI92" t="n">
        <v>8.64812264041088</v>
      </c>
    </row>
    <row r="93">
      <c r="A93" t="s">
        <v>92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28.6165916810543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946.708637270341</v>
      </c>
      <c r="AP93" t="n">
        <v>127.165071559882</v>
      </c>
      <c r="AQ93" t="n">
        <v>2725.28447272748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357.324335365748</v>
      </c>
      <c r="AZ93" t="n">
        <v>0</v>
      </c>
      <c r="BA93" t="n">
        <v>0</v>
      </c>
      <c r="BB93" t="n">
        <v>0</v>
      </c>
      <c r="BC93" t="n">
        <v>0</v>
      </c>
      <c r="BD93" t="n">
        <v>1.98741957967039</v>
      </c>
      <c r="BE93" t="n">
        <v>2.92079273610827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277.006555756004</v>
      </c>
      <c r="CN93" t="n">
        <v>51.8524113988644</v>
      </c>
      <c r="CO93" t="n">
        <v>1519.25848017762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188.786982503432</v>
      </c>
      <c r="CX93" t="n">
        <v>0</v>
      </c>
      <c r="CY93" t="n">
        <v>0</v>
      </c>
      <c r="CZ93" t="n">
        <v>0</v>
      </c>
      <c r="DA93" t="n">
        <v>0</v>
      </c>
      <c r="DB93" t="n">
        <v>17.4385476831426</v>
      </c>
      <c r="DC93" t="n">
        <v>107.826590985176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104.906532677076</v>
      </c>
      <c r="EL93" t="n">
        <v>6.99850543355747</v>
      </c>
      <c r="EM93" t="n">
        <v>263.050433464594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48.8183051587559</v>
      </c>
      <c r="EV93" t="n">
        <v>0</v>
      </c>
      <c r="EW93" t="n">
        <v>0</v>
      </c>
      <c r="EX93" t="n">
        <v>0</v>
      </c>
      <c r="EY93" t="n">
        <v>1.15973283762569</v>
      </c>
      <c r="EZ93" t="n">
        <v>44.6547842049237</v>
      </c>
      <c r="FA93" t="n">
        <v>16.8101937399294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139.508318447492</v>
      </c>
      <c r="GJ93" t="n">
        <v>35.8883051924641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146.876638274913</v>
      </c>
      <c r="GT93" t="n">
        <v>0</v>
      </c>
      <c r="GU93" t="n">
        <v>0</v>
      </c>
      <c r="GV93" t="n">
        <v>0</v>
      </c>
      <c r="GW93" t="n">
        <v>9.0900952872445</v>
      </c>
      <c r="GX93" t="n">
        <v>0</v>
      </c>
      <c r="GY93" t="n">
        <v>7.22655985050233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485.679105022188</v>
      </c>
      <c r="IH93" t="n">
        <v>44.3221129141852</v>
      </c>
      <c r="II93" t="n">
        <v>872.876377017046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396.286783066004</v>
      </c>
      <c r="IR93" t="n">
        <v>0</v>
      </c>
      <c r="IS93" t="n">
        <v>0</v>
      </c>
      <c r="IT93" t="n">
        <v>0</v>
      </c>
      <c r="IU93" t="n">
        <v>0</v>
      </c>
      <c r="IV93" t="n">
        <v>271.449018701346</v>
      </c>
      <c r="IW93" t="n">
        <v>46.1149806531927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133.771416924799</v>
      </c>
      <c r="KF93" t="n">
        <v>7.75186543816863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202.566591610904</v>
      </c>
      <c r="KP93" t="n">
        <v>0</v>
      </c>
      <c r="KQ93" t="n">
        <v>0</v>
      </c>
      <c r="KR93" t="n">
        <v>0</v>
      </c>
      <c r="KS93" t="n">
        <v>26.602914981092</v>
      </c>
      <c r="KT93" t="n">
        <v>84.2089465700566</v>
      </c>
      <c r="KU93" t="n">
        <v>186.441916104116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3637.87379931641</v>
      </c>
      <c r="MD93" t="n">
        <v>422.234661912182</v>
      </c>
      <c r="ME93" t="n">
        <v>4116.09011970032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659.068984788521</v>
      </c>
      <c r="MN93" t="n">
        <v>0</v>
      </c>
      <c r="MO93" t="n">
        <v>0</v>
      </c>
      <c r="MP93" t="n">
        <v>0</v>
      </c>
      <c r="MQ93" t="n">
        <v>151.435189284743</v>
      </c>
      <c r="MR93" t="n">
        <v>35.8744248528465</v>
      </c>
      <c r="MS93" t="n">
        <v>23.5645363393659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153.867558073013</v>
      </c>
      <c r="OB93" t="n">
        <v>56.4907226328914</v>
      </c>
      <c r="OC93" t="n">
        <v>1548.33098526172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189.58655757094</v>
      </c>
      <c r="OL93" t="n">
        <v>0</v>
      </c>
      <c r="OM93" t="n">
        <v>0</v>
      </c>
      <c r="ON93" t="n">
        <v>0</v>
      </c>
      <c r="OO93" t="n">
        <v>0</v>
      </c>
      <c r="OP93" t="n">
        <v>118.967991649666</v>
      </c>
      <c r="OQ93" t="n">
        <v>92.6317505268345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241.249826520629</v>
      </c>
      <c r="PZ93" t="n">
        <v>25.0606048350419</v>
      </c>
      <c r="QA93" t="n">
        <v>367.055373474556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183.383465934128</v>
      </c>
    </row>
    <row r="94">
      <c r="A94" t="s">
        <v>93</v>
      </c>
      <c r="B94" t="n">
        <v>0.450472862738608</v>
      </c>
      <c r="C94" t="n">
        <v>0.00515901552909089</v>
      </c>
      <c r="D94" t="n">
        <v>0</v>
      </c>
      <c r="E94" t="n">
        <v>0</v>
      </c>
      <c r="F94" t="n">
        <v>0</v>
      </c>
      <c r="G94" t="n">
        <v>0.634455574827404</v>
      </c>
      <c r="H94" t="n">
        <v>18.8816764075241</v>
      </c>
      <c r="I94" t="n">
        <v>7.14510540643807</v>
      </c>
      <c r="J94" t="n">
        <v>2.57650723200311</v>
      </c>
      <c r="K94" t="n">
        <v>2.63638562850371</v>
      </c>
      <c r="L94" t="n">
        <v>0.0638242129281378</v>
      </c>
      <c r="M94" t="n">
        <v>1.39016877343152</v>
      </c>
      <c r="N94" t="n">
        <v>4.04959894794998</v>
      </c>
      <c r="O94" t="n">
        <v>5.18851372616148</v>
      </c>
      <c r="P94" t="n">
        <v>11.377691657336</v>
      </c>
      <c r="Q94" t="n">
        <v>0.569393840879818</v>
      </c>
      <c r="R94" t="n">
        <v>0</v>
      </c>
      <c r="S94" t="n">
        <v>4.83265590421711</v>
      </c>
      <c r="T94" t="n">
        <v>0</v>
      </c>
      <c r="U94" t="n">
        <v>2.18517702360078</v>
      </c>
      <c r="V94" t="n">
        <v>0.632135137895085</v>
      </c>
      <c r="W94" t="n">
        <v>0.648916943673203</v>
      </c>
      <c r="X94" t="n">
        <v>2.06750515476056</v>
      </c>
      <c r="Y94" t="n">
        <v>3.32279344681594</v>
      </c>
      <c r="Z94" t="n">
        <v>0.711398442345445</v>
      </c>
      <c r="AA94" t="n">
        <v>0</v>
      </c>
      <c r="AB94" t="n">
        <v>5.67862320872041</v>
      </c>
      <c r="AC94" t="n">
        <v>8.47376372057578</v>
      </c>
      <c r="AD94" t="n">
        <v>2.12995229300164</v>
      </c>
      <c r="AE94" t="n">
        <v>3.22744358790225</v>
      </c>
      <c r="AF94" t="n">
        <v>4.12608406986837</v>
      </c>
      <c r="AG94" t="n">
        <v>4.00658291033545</v>
      </c>
      <c r="AH94" t="n">
        <v>0.785885169618653</v>
      </c>
      <c r="AI94" t="n">
        <v>0.106396623721923</v>
      </c>
      <c r="AJ94" t="n">
        <v>19.7525697478255</v>
      </c>
      <c r="AK94" t="n">
        <v>249.297360346656</v>
      </c>
      <c r="AL94" t="n">
        <v>24.3714945718357</v>
      </c>
      <c r="AM94" t="n">
        <v>33.2226530916174</v>
      </c>
      <c r="AN94" t="n">
        <v>51.3903620076762</v>
      </c>
      <c r="AO94" t="n">
        <v>29.812831805958</v>
      </c>
      <c r="AP94" t="n">
        <v>4.00455931292042</v>
      </c>
      <c r="AQ94" t="n">
        <v>2.45799393492357</v>
      </c>
      <c r="AR94" t="n">
        <v>40.8222731020196</v>
      </c>
      <c r="AS94" t="n">
        <v>4.42262882973904</v>
      </c>
      <c r="AT94" t="n">
        <v>1.58804537961069</v>
      </c>
      <c r="AU94" t="n">
        <v>131.84455266962</v>
      </c>
      <c r="AV94" t="n">
        <v>45.5183553777025</v>
      </c>
      <c r="AW94" t="n">
        <v>10.1535711867743</v>
      </c>
      <c r="AX94" t="n">
        <v>41.8491223935908</v>
      </c>
      <c r="AY94" t="n">
        <v>46.8158977091329</v>
      </c>
      <c r="AZ94" t="n">
        <v>0.292024650345279</v>
      </c>
      <c r="BA94" t="n">
        <v>0.0309700173731297</v>
      </c>
      <c r="BB94" t="n">
        <v>0</v>
      </c>
      <c r="BC94" t="n">
        <v>0</v>
      </c>
      <c r="BD94" t="n">
        <v>0.1832645915911</v>
      </c>
      <c r="BE94" t="n">
        <v>0.0647566018690528</v>
      </c>
      <c r="BF94" t="n">
        <v>6.30842599746489</v>
      </c>
      <c r="BG94" t="n">
        <v>1.58281175919694</v>
      </c>
      <c r="BH94" t="n">
        <v>1.2593098882303</v>
      </c>
      <c r="BI94" t="n">
        <v>0.779075144353513</v>
      </c>
      <c r="BJ94" t="n">
        <v>0.0448284576374126</v>
      </c>
      <c r="BK94" t="n">
        <v>0.179823023301356</v>
      </c>
      <c r="BL94" t="n">
        <v>1.54325780953487</v>
      </c>
      <c r="BM94" t="n">
        <v>2.85737543233173</v>
      </c>
      <c r="BN94" t="n">
        <v>1.11619115926502</v>
      </c>
      <c r="BO94" t="n">
        <v>0.173113103452948</v>
      </c>
      <c r="BP94" t="n">
        <v>0</v>
      </c>
      <c r="BQ94" t="n">
        <v>4.00542630110188</v>
      </c>
      <c r="BR94" t="n">
        <v>0.742557967232958</v>
      </c>
      <c r="BS94" t="n">
        <v>0.55902412236033</v>
      </c>
      <c r="BT94" t="n">
        <v>0.169611285799651</v>
      </c>
      <c r="BU94" t="n">
        <v>0.383428394389879</v>
      </c>
      <c r="BV94" t="n">
        <v>0.231376662839761</v>
      </c>
      <c r="BW94" t="n">
        <v>0.938625242232988</v>
      </c>
      <c r="BX94" t="n">
        <v>0.333180480778456</v>
      </c>
      <c r="BY94" t="n">
        <v>0</v>
      </c>
      <c r="BZ94" t="n">
        <v>2.05184413571411</v>
      </c>
      <c r="CA94" t="n">
        <v>0.918572978036095</v>
      </c>
      <c r="CB94" t="n">
        <v>2.10267208368789</v>
      </c>
      <c r="CC94" t="n">
        <v>1.49409196710347</v>
      </c>
      <c r="CD94" t="n">
        <v>0.997859833989503</v>
      </c>
      <c r="CE94" t="n">
        <v>14.6170075771992</v>
      </c>
      <c r="CF94" t="n">
        <v>0.504976142086938</v>
      </c>
      <c r="CG94" t="n">
        <v>0.20520856061541</v>
      </c>
      <c r="CH94" t="n">
        <v>13.4046838364536</v>
      </c>
      <c r="CI94" t="n">
        <v>166.7311847787</v>
      </c>
      <c r="CJ94" t="n">
        <v>10.5943699749424</v>
      </c>
      <c r="CK94" t="n">
        <v>19.486094348503</v>
      </c>
      <c r="CL94" t="n">
        <v>13.9609537076169</v>
      </c>
      <c r="CM94" t="n">
        <v>8.72322225739155</v>
      </c>
      <c r="CN94" t="n">
        <v>1.63288593650438</v>
      </c>
      <c r="CO94" t="n">
        <v>1.37025259829865</v>
      </c>
      <c r="CP94" t="n">
        <v>15.6933765860361</v>
      </c>
      <c r="CQ94" t="n">
        <v>0.878950599729561</v>
      </c>
      <c r="CR94" t="n">
        <v>0</v>
      </c>
      <c r="CS94" t="n">
        <v>24.3009074080882</v>
      </c>
      <c r="CT94" t="n">
        <v>22.8692179486561</v>
      </c>
      <c r="CU94" t="n">
        <v>11.4296081175159</v>
      </c>
      <c r="CV94" t="n">
        <v>31.5959595759232</v>
      </c>
      <c r="CW94" t="n">
        <v>24.7344812176029</v>
      </c>
      <c r="CX94" t="n">
        <v>0.218792928192338</v>
      </c>
      <c r="CY94" t="n">
        <v>0.00560498184613947</v>
      </c>
      <c r="CZ94" t="n">
        <v>0</v>
      </c>
      <c r="DA94" t="n">
        <v>0</v>
      </c>
      <c r="DB94" t="n">
        <v>1.60804912650759</v>
      </c>
      <c r="DC94" t="n">
        <v>2.39061249947775</v>
      </c>
      <c r="DD94" t="n">
        <v>0.951852433158522</v>
      </c>
      <c r="DE94" t="n">
        <v>0.186246886196194</v>
      </c>
      <c r="DF94" t="n">
        <v>0</v>
      </c>
      <c r="DG94" t="n">
        <v>0.0440084957826526</v>
      </c>
      <c r="DH94" t="n">
        <v>0</v>
      </c>
      <c r="DI94" t="n">
        <v>0</v>
      </c>
      <c r="DJ94" t="n">
        <v>0.0874806655241016</v>
      </c>
      <c r="DK94" t="n">
        <v>0</v>
      </c>
      <c r="DL94" t="n">
        <v>0.336747525593346</v>
      </c>
      <c r="DM94" t="n">
        <v>0</v>
      </c>
      <c r="DN94" t="n">
        <v>0</v>
      </c>
      <c r="DO94" t="n">
        <v>0</v>
      </c>
      <c r="DP94" t="n">
        <v>0</v>
      </c>
      <c r="DQ94" t="n">
        <v>0.116298286610303</v>
      </c>
      <c r="DR94" t="n">
        <v>0</v>
      </c>
      <c r="DS94" t="n">
        <v>0.0331467647573873</v>
      </c>
      <c r="DT94" t="n">
        <v>0.081009184819533</v>
      </c>
      <c r="DU94" t="n">
        <v>0.0957481101644728</v>
      </c>
      <c r="DV94" t="n">
        <v>0</v>
      </c>
      <c r="DW94" t="n">
        <v>0</v>
      </c>
      <c r="DX94" t="n">
        <v>1.1066123224753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0.0306144420169836</v>
      </c>
      <c r="EE94" t="n">
        <v>0.088571889447728</v>
      </c>
      <c r="EF94" t="n">
        <v>3.04969196675969</v>
      </c>
      <c r="EG94" t="n">
        <v>25.7352525810045</v>
      </c>
      <c r="EH94" t="n">
        <v>2.27193773298055</v>
      </c>
      <c r="EI94" t="n">
        <v>2.07810115266816</v>
      </c>
      <c r="EJ94" t="n">
        <v>1.04262041068716</v>
      </c>
      <c r="EK94" t="n">
        <v>3.30361495704278</v>
      </c>
      <c r="EL94" t="n">
        <v>0.220390157192492</v>
      </c>
      <c r="EM94" t="n">
        <v>0.237250964626048</v>
      </c>
      <c r="EN94" t="n">
        <v>0</v>
      </c>
      <c r="EO94" t="n">
        <v>0.0949810656602223</v>
      </c>
      <c r="EP94" t="n">
        <v>0</v>
      </c>
      <c r="EQ94" t="n">
        <v>0</v>
      </c>
      <c r="ER94" t="n">
        <v>5.81875464615817</v>
      </c>
      <c r="ES94" t="n">
        <v>1.57631261643987</v>
      </c>
      <c r="ET94" t="n">
        <v>8.43650672567084</v>
      </c>
      <c r="EU94" t="n">
        <v>6.39607369116408</v>
      </c>
      <c r="EV94" t="n">
        <v>0.197550715663948</v>
      </c>
      <c r="EW94" t="n">
        <v>0.00115637256491168</v>
      </c>
      <c r="EX94" t="n">
        <v>0</v>
      </c>
      <c r="EY94" t="n">
        <v>0.0112534869094702</v>
      </c>
      <c r="EZ94" t="n">
        <v>4.11772173003412</v>
      </c>
      <c r="FA94" t="n">
        <v>0.372697114006347</v>
      </c>
      <c r="FB94" t="n">
        <v>7.40474168537622</v>
      </c>
      <c r="FC94" t="n">
        <v>1.32528815460045</v>
      </c>
      <c r="FD94" t="n">
        <v>0.0700962021203607</v>
      </c>
      <c r="FE94" t="n">
        <v>1.19369049447036</v>
      </c>
      <c r="FF94" t="n">
        <v>0</v>
      </c>
      <c r="FG94" t="n">
        <v>0</v>
      </c>
      <c r="FH94" t="n">
        <v>0.132042835091171</v>
      </c>
      <c r="FI94" t="n">
        <v>2.13120939387572</v>
      </c>
      <c r="FJ94" t="n">
        <v>0</v>
      </c>
      <c r="FK94" t="n">
        <v>1.72743898721355</v>
      </c>
      <c r="FL94" t="n">
        <v>0</v>
      </c>
      <c r="FM94" t="n">
        <v>1.01368029563208</v>
      </c>
      <c r="FN94" t="n">
        <v>0</v>
      </c>
      <c r="FO94" t="n">
        <v>0.693611037396492</v>
      </c>
      <c r="FP94" t="n">
        <v>0</v>
      </c>
      <c r="FQ94" t="n">
        <v>0.062053786093532</v>
      </c>
      <c r="FR94" t="n">
        <v>0.827483032003074</v>
      </c>
      <c r="FS94" t="n">
        <v>0.824746718167869</v>
      </c>
      <c r="FT94" t="n">
        <v>0.336418501498306</v>
      </c>
      <c r="FU94" t="n">
        <v>0</v>
      </c>
      <c r="FV94" t="n">
        <v>1.30250490422376</v>
      </c>
      <c r="FW94" t="n">
        <v>1.06109192134341</v>
      </c>
      <c r="FX94" t="n">
        <v>0</v>
      </c>
      <c r="FY94" t="n">
        <v>0</v>
      </c>
      <c r="FZ94" t="n">
        <v>0</v>
      </c>
      <c r="GA94" t="n">
        <v>0.312594983431531</v>
      </c>
      <c r="GB94" t="n">
        <v>0.339454104743531</v>
      </c>
      <c r="GC94" t="n">
        <v>0.118740034994349</v>
      </c>
      <c r="GD94" t="n">
        <v>5.6552542535338</v>
      </c>
      <c r="GE94" t="n">
        <v>99.4265456353569</v>
      </c>
      <c r="GF94" t="n">
        <v>5.62100053572179</v>
      </c>
      <c r="GG94" t="n">
        <v>10.0934501320552</v>
      </c>
      <c r="GH94" t="n">
        <v>3.75720401299684</v>
      </c>
      <c r="GI94" t="n">
        <v>4.39326089323448</v>
      </c>
      <c r="GJ94" t="n">
        <v>1.13015976022737</v>
      </c>
      <c r="GK94" t="n">
        <v>0</v>
      </c>
      <c r="GL94" t="n">
        <v>8.87130641728589</v>
      </c>
      <c r="GM94" t="n">
        <v>0.473247851834359</v>
      </c>
      <c r="GN94" t="n">
        <v>0</v>
      </c>
      <c r="GO94" t="n">
        <v>11.8355365702741</v>
      </c>
      <c r="GP94" t="n">
        <v>11.9333857833939</v>
      </c>
      <c r="GQ94" t="n">
        <v>4.96037975636843</v>
      </c>
      <c r="GR94" t="n">
        <v>21.1301603323419</v>
      </c>
      <c r="GS94" t="n">
        <v>19.2434743250873</v>
      </c>
      <c r="GT94" t="n">
        <v>0.308226793974613</v>
      </c>
      <c r="GU94" t="n">
        <v>0.0917435541712895</v>
      </c>
      <c r="GV94" t="n">
        <v>0</v>
      </c>
      <c r="GW94" t="n">
        <v>0.0882058910483819</v>
      </c>
      <c r="GX94" t="n">
        <v>0</v>
      </c>
      <c r="GY94" t="n">
        <v>0.160219331326259</v>
      </c>
      <c r="GZ94" t="n">
        <v>14.7966425619307</v>
      </c>
      <c r="HA94" t="n">
        <v>2.33733220952456</v>
      </c>
      <c r="HB94" t="n">
        <v>4.36994484493256</v>
      </c>
      <c r="HC94" t="n">
        <v>6.31262508894014</v>
      </c>
      <c r="HD94" t="n">
        <v>0.982527182198611</v>
      </c>
      <c r="HE94" t="n">
        <v>2.59039113283554</v>
      </c>
      <c r="HF94" t="n">
        <v>2.25989812671811</v>
      </c>
      <c r="HG94" t="n">
        <v>7.74694356020593</v>
      </c>
      <c r="HH94" t="n">
        <v>6.883492876919</v>
      </c>
      <c r="HI94" t="n">
        <v>1.51024546665975</v>
      </c>
      <c r="HJ94" t="n">
        <v>0</v>
      </c>
      <c r="HK94" t="n">
        <v>3.86669958924978</v>
      </c>
      <c r="HL94" t="n">
        <v>3.83274089615316</v>
      </c>
      <c r="HM94" t="n">
        <v>5.8446930320764</v>
      </c>
      <c r="HN94" t="n">
        <v>0.253404703001086</v>
      </c>
      <c r="HO94" t="n">
        <v>1.14254650253967</v>
      </c>
      <c r="HP94" t="n">
        <v>7.45042004432255</v>
      </c>
      <c r="HQ94" t="n">
        <v>2.24156442867842</v>
      </c>
      <c r="HR94" t="n">
        <v>2.8753060151481</v>
      </c>
      <c r="HS94" t="n">
        <v>0.387477680425522</v>
      </c>
      <c r="HT94" t="n">
        <v>5.54895018769157</v>
      </c>
      <c r="HU94" t="n">
        <v>6.32839634418118</v>
      </c>
      <c r="HV94" t="n">
        <v>2.92652504301629</v>
      </c>
      <c r="HW94" t="n">
        <v>1.74795284843299</v>
      </c>
      <c r="HX94" t="n">
        <v>1.01369984778633</v>
      </c>
      <c r="HY94" t="n">
        <v>6.98495883985967</v>
      </c>
      <c r="HZ94" t="n">
        <v>0.738372702584429</v>
      </c>
      <c r="IA94" t="n">
        <v>0.641922058367651</v>
      </c>
      <c r="IB94" t="n">
        <v>28.8533682486362</v>
      </c>
      <c r="IC94" t="n">
        <v>306.466098447351</v>
      </c>
      <c r="ID94" t="n">
        <v>19.1578725826233</v>
      </c>
      <c r="IE94" t="n">
        <v>54.0985888613959</v>
      </c>
      <c r="IF94" t="n">
        <v>16.7280221896493</v>
      </c>
      <c r="IG94" t="n">
        <v>15.2945361430773</v>
      </c>
      <c r="IH94" t="n">
        <v>1.39574906742557</v>
      </c>
      <c r="II94" t="n">
        <v>0.787266379754735</v>
      </c>
      <c r="IJ94" t="n">
        <v>7.22038568568337</v>
      </c>
      <c r="IK94" t="n">
        <v>3.00989585740357</v>
      </c>
      <c r="IL94" t="n">
        <v>0.233908352682292</v>
      </c>
      <c r="IM94" t="n">
        <v>44.4346263889302</v>
      </c>
      <c r="IN94" t="n">
        <v>43.1146437829737</v>
      </c>
      <c r="IO94" t="n">
        <v>14.9276751598873</v>
      </c>
      <c r="IP94" t="n">
        <v>48.1947173369192</v>
      </c>
      <c r="IQ94" t="n">
        <v>51.9206772763169</v>
      </c>
      <c r="IR94" t="n">
        <v>0.155407614295196</v>
      </c>
      <c r="IS94" t="n">
        <v>0.00217931839685879</v>
      </c>
      <c r="IT94" t="n">
        <v>0</v>
      </c>
      <c r="IU94" t="n">
        <v>0</v>
      </c>
      <c r="IV94" t="n">
        <v>25.0309466903599</v>
      </c>
      <c r="IW94" t="n">
        <v>1.02241059608249</v>
      </c>
      <c r="IX94" t="n">
        <v>4.31801998750791</v>
      </c>
      <c r="IY94" t="n">
        <v>0.654765839713989</v>
      </c>
      <c r="IZ94" t="n">
        <v>0.861535564559343</v>
      </c>
      <c r="JA94" t="n">
        <v>0.404200056721491</v>
      </c>
      <c r="JB94" t="n">
        <v>0.0939800643085028</v>
      </c>
      <c r="JC94" t="n">
        <v>0</v>
      </c>
      <c r="JD94" t="n">
        <v>0.116532054436732</v>
      </c>
      <c r="JE94" t="n">
        <v>0.338060161546551</v>
      </c>
      <c r="JF94" t="n">
        <v>1.54005303378415</v>
      </c>
      <c r="JG94" t="n">
        <v>0</v>
      </c>
      <c r="JH94" t="n">
        <v>0</v>
      </c>
      <c r="JI94" t="n">
        <v>0.908281243192891</v>
      </c>
      <c r="JJ94" t="n">
        <v>1.08608536266035</v>
      </c>
      <c r="JK94" t="n">
        <v>0.51630858583733</v>
      </c>
      <c r="JL94" t="n">
        <v>0</v>
      </c>
      <c r="JM94" t="n">
        <v>0.86003362137344</v>
      </c>
      <c r="JN94" t="n">
        <v>0.737754554118214</v>
      </c>
      <c r="JO94" t="n">
        <v>0.115901158089825</v>
      </c>
      <c r="JP94" t="n">
        <v>0.409378041801204</v>
      </c>
      <c r="JQ94" t="n">
        <v>0.982335526193179</v>
      </c>
      <c r="JR94" t="n">
        <v>1.63854491207971</v>
      </c>
      <c r="JS94" t="n">
        <v>3.60305944410415</v>
      </c>
      <c r="JT94" t="n">
        <v>1.16950242602161</v>
      </c>
      <c r="JU94" t="n">
        <v>0</v>
      </c>
      <c r="JV94" t="n">
        <v>0</v>
      </c>
      <c r="JW94" t="n">
        <v>2.04061449854893</v>
      </c>
      <c r="JX94" t="n">
        <v>0.124072865142722</v>
      </c>
      <c r="JY94" t="n">
        <v>0.0728205479867473</v>
      </c>
      <c r="JZ94" t="n">
        <v>5.72453572540205</v>
      </c>
      <c r="KA94" t="n">
        <v>103.955007244316</v>
      </c>
      <c r="KB94" t="n">
        <v>6.24818409543255</v>
      </c>
      <c r="KC94" t="n">
        <v>11.4134462334918</v>
      </c>
      <c r="KD94" t="n">
        <v>3.96065975211232</v>
      </c>
      <c r="KE94" t="n">
        <v>4.21259994492358</v>
      </c>
      <c r="KF94" t="n">
        <v>0.24411424105798</v>
      </c>
      <c r="KG94" t="n">
        <v>0</v>
      </c>
      <c r="KH94" t="n">
        <v>41.5856702073202</v>
      </c>
      <c r="KI94" t="n">
        <v>1.29022649355226</v>
      </c>
      <c r="KJ94" t="n">
        <v>0.0993442424142751</v>
      </c>
      <c r="KK94" t="n">
        <v>2.578183674831</v>
      </c>
      <c r="KL94" t="n">
        <v>14.613218265244</v>
      </c>
      <c r="KM94" t="n">
        <v>4.30635305882903</v>
      </c>
      <c r="KN94" t="n">
        <v>20.9856667128948</v>
      </c>
      <c r="KO94" t="n">
        <v>26.539857192869</v>
      </c>
      <c r="KP94" t="n">
        <v>0.20381770115436</v>
      </c>
      <c r="KQ94" t="n">
        <v>0</v>
      </c>
      <c r="KR94" t="n">
        <v>0</v>
      </c>
      <c r="KS94" t="n">
        <v>0.258141828687351</v>
      </c>
      <c r="KT94" t="n">
        <v>7.76510323201989</v>
      </c>
      <c r="KU94" t="n">
        <v>4.13358496260313</v>
      </c>
      <c r="KV94" t="n">
        <v>23.9754681297473</v>
      </c>
      <c r="KW94" t="n">
        <v>4.96507506520106</v>
      </c>
      <c r="KX94" t="n">
        <v>4.10600587503127</v>
      </c>
      <c r="KY94" t="n">
        <v>1.92108817943577</v>
      </c>
      <c r="KZ94" t="n">
        <v>0.17505587609967</v>
      </c>
      <c r="LA94" t="n">
        <v>0.365760873887596</v>
      </c>
      <c r="LB94" t="n">
        <v>5.86998326663505</v>
      </c>
      <c r="LC94" t="n">
        <v>7.22440059961704</v>
      </c>
      <c r="LD94" t="n">
        <v>13.9467842480557</v>
      </c>
      <c r="LE94" t="n">
        <v>2.98275300676979</v>
      </c>
      <c r="LF94" t="n">
        <v>20.3562276857831</v>
      </c>
      <c r="LG94" t="n">
        <v>20.3200225783795</v>
      </c>
      <c r="LH94" t="n">
        <v>0.812367976403672</v>
      </c>
      <c r="LI94" t="n">
        <v>7.89857430566321</v>
      </c>
      <c r="LJ94" t="n">
        <v>2.21148717357063</v>
      </c>
      <c r="LK94" t="n">
        <v>3.15546190854247</v>
      </c>
      <c r="LL94" t="n">
        <v>4.28537011834908</v>
      </c>
      <c r="LM94" t="n">
        <v>6.61415938507252</v>
      </c>
      <c r="LN94" t="n">
        <v>8.22196734781007</v>
      </c>
      <c r="LO94" t="n">
        <v>2.29826514758064</v>
      </c>
      <c r="LP94" t="n">
        <v>18.0538277788731</v>
      </c>
      <c r="LQ94" t="n">
        <v>18.432651106708</v>
      </c>
      <c r="LR94" t="n">
        <v>9.20808825212344</v>
      </c>
      <c r="LS94" t="n">
        <v>5.65974861336398</v>
      </c>
      <c r="LT94" t="n">
        <v>6.16774333194407</v>
      </c>
      <c r="LU94" t="n">
        <v>17.384812767075</v>
      </c>
      <c r="LV94" t="n">
        <v>2.33008161941176</v>
      </c>
      <c r="LW94" t="n">
        <v>0.925818526593397</v>
      </c>
      <c r="LX94" t="n">
        <v>37.6811130470775</v>
      </c>
      <c r="LY94" t="n">
        <v>584.655340057191</v>
      </c>
      <c r="LZ94" t="n">
        <v>34.5797175181636</v>
      </c>
      <c r="MA94" t="n">
        <v>93.359256671549</v>
      </c>
      <c r="MB94" t="n">
        <v>174.233636711173</v>
      </c>
      <c r="MC94" t="n">
        <v>114.560399515349</v>
      </c>
      <c r="MD94" t="n">
        <v>13.296605167261</v>
      </c>
      <c r="ME94" t="n">
        <v>3.71239210110669</v>
      </c>
      <c r="MF94" t="n">
        <v>199.370674638511</v>
      </c>
      <c r="MG94" t="n">
        <v>8.78151395472866</v>
      </c>
      <c r="MH94" t="n">
        <v>3.35485016940598</v>
      </c>
      <c r="MI94" t="n">
        <v>385.640391649642</v>
      </c>
      <c r="MJ94" t="n">
        <v>105.427098496204</v>
      </c>
      <c r="MK94" t="n">
        <v>22.5966103059012</v>
      </c>
      <c r="ML94" t="n">
        <v>95.9685993528492</v>
      </c>
      <c r="MM94" t="n">
        <v>86.3498595569742</v>
      </c>
      <c r="MN94" t="n">
        <v>0.280033130370617</v>
      </c>
      <c r="MO94" t="n">
        <v>0.0616863133237289</v>
      </c>
      <c r="MP94" t="n">
        <v>0</v>
      </c>
      <c r="MQ94" t="n">
        <v>1.46945388192848</v>
      </c>
      <c r="MR94" t="n">
        <v>3.3080643294824</v>
      </c>
      <c r="MS94" t="n">
        <v>0.522446964172598</v>
      </c>
      <c r="MT94" t="n">
        <v>5.60768856274771</v>
      </c>
      <c r="MU94" t="n">
        <v>2.21950661449395</v>
      </c>
      <c r="MV94" t="n">
        <v>0.661358498117672</v>
      </c>
      <c r="MW94" t="n">
        <v>0.124886966368138</v>
      </c>
      <c r="MX94" t="n">
        <v>0</v>
      </c>
      <c r="MY94" t="n">
        <v>0</v>
      </c>
      <c r="MZ94" t="n">
        <v>2.35779354454965</v>
      </c>
      <c r="NA94" t="n">
        <v>0</v>
      </c>
      <c r="NB94" t="n">
        <v>0.979086919861215</v>
      </c>
      <c r="NC94" t="n">
        <v>2.52124394107211</v>
      </c>
      <c r="ND94" t="n">
        <v>0</v>
      </c>
      <c r="NE94" t="n">
        <v>0.534905603535126</v>
      </c>
      <c r="NF94" t="n">
        <v>0.656377100721092</v>
      </c>
      <c r="NG94" t="n">
        <v>0.917407844822129</v>
      </c>
      <c r="NH94" t="n">
        <v>0</v>
      </c>
      <c r="NI94" t="n">
        <v>0.659545420190473</v>
      </c>
      <c r="NJ94" t="n">
        <v>0.647577592467084</v>
      </c>
      <c r="NK94" t="n">
        <v>0.323580843112838</v>
      </c>
      <c r="NL94" t="n">
        <v>1.06309193871506</v>
      </c>
      <c r="NM94" t="n">
        <v>0.980549685601901</v>
      </c>
      <c r="NN94" t="n">
        <v>1.07275787155529</v>
      </c>
      <c r="NO94" t="n">
        <v>1.75336267834089</v>
      </c>
      <c r="NP94" t="n">
        <v>0.260954728840019</v>
      </c>
      <c r="NQ94" t="n">
        <v>0</v>
      </c>
      <c r="NR94" t="n">
        <v>0.570345723021718</v>
      </c>
      <c r="NS94" t="n">
        <v>0.416087821295324</v>
      </c>
      <c r="NT94" t="n">
        <v>1.30689398186293</v>
      </c>
      <c r="NU94" t="n">
        <v>0.106635430422851</v>
      </c>
      <c r="NV94" t="n">
        <v>11.2600421424696</v>
      </c>
      <c r="NW94" t="n">
        <v>154.246969294559</v>
      </c>
      <c r="NX94" t="n">
        <v>7.39302559588659</v>
      </c>
      <c r="NY94" t="n">
        <v>16.6968187742682</v>
      </c>
      <c r="NZ94" t="n">
        <v>9.30098538515856</v>
      </c>
      <c r="OA94" t="n">
        <v>4.84544816497146</v>
      </c>
      <c r="OB94" t="n">
        <v>1.77895114309454</v>
      </c>
      <c r="OC94" t="n">
        <v>1.39647372929795</v>
      </c>
      <c r="OD94" t="n">
        <v>6.55019861265817</v>
      </c>
      <c r="OE94" t="n">
        <v>1.03881220762325</v>
      </c>
      <c r="OF94" t="n">
        <v>0.211584935333231</v>
      </c>
      <c r="OG94" t="n">
        <v>3.88818009563439</v>
      </c>
      <c r="OH94" t="n">
        <v>18.6856578287588</v>
      </c>
      <c r="OI94" t="n">
        <v>5.17251707239032</v>
      </c>
      <c r="OJ94" t="n">
        <v>19.7581022288262</v>
      </c>
      <c r="OK94" t="n">
        <v>24.8392398944305</v>
      </c>
      <c r="OL94" t="n">
        <v>0.40571553129593</v>
      </c>
      <c r="OM94" t="n">
        <v>0.0454707567748429</v>
      </c>
      <c r="ON94" t="n">
        <v>0</v>
      </c>
      <c r="OO94" t="n">
        <v>0</v>
      </c>
      <c r="OP94" t="n">
        <v>10.9703157929567</v>
      </c>
      <c r="OQ94" t="n">
        <v>2.05372922054449</v>
      </c>
      <c r="OR94" t="n">
        <v>5.65338436866342</v>
      </c>
      <c r="OS94" t="n">
        <v>2.71211301350093</v>
      </c>
      <c r="OT94" t="n">
        <v>1.05707587220321</v>
      </c>
      <c r="OU94" t="n">
        <v>0.942662778642339</v>
      </c>
      <c r="OV94" t="n">
        <v>0</v>
      </c>
      <c r="OW94" t="n">
        <v>0</v>
      </c>
      <c r="OX94" t="n">
        <v>3.50093610014612</v>
      </c>
      <c r="OY94" t="n">
        <v>0.155943339908462</v>
      </c>
      <c r="OZ94" t="n">
        <v>0.328376991386597</v>
      </c>
      <c r="PA94" t="n">
        <v>0.203328796791475</v>
      </c>
      <c r="PB94" t="n">
        <v>0</v>
      </c>
      <c r="PC94" t="n">
        <v>1.07322708944008</v>
      </c>
      <c r="PD94" t="n">
        <v>0</v>
      </c>
      <c r="PE94" t="n">
        <v>0</v>
      </c>
      <c r="PF94" t="n">
        <v>0</v>
      </c>
      <c r="PG94" t="n">
        <v>1.67786618011443</v>
      </c>
      <c r="PH94" t="n">
        <v>0.404638509682702</v>
      </c>
      <c r="PI94" t="n">
        <v>0.177208877617572</v>
      </c>
      <c r="PJ94" t="n">
        <v>0</v>
      </c>
      <c r="PK94" t="n">
        <v>0.153641981014667</v>
      </c>
      <c r="PL94" t="n">
        <v>3.0736124254695</v>
      </c>
      <c r="PM94" t="n">
        <v>0</v>
      </c>
      <c r="PN94" t="n">
        <v>0</v>
      </c>
      <c r="PO94" t="n">
        <v>0</v>
      </c>
      <c r="PP94" t="n">
        <v>0</v>
      </c>
      <c r="PQ94" t="n">
        <v>0.265005320241689</v>
      </c>
      <c r="PR94" t="n">
        <v>0.346737043980102</v>
      </c>
      <c r="PS94" t="n">
        <v>0.296968414663898</v>
      </c>
      <c r="PT94" t="n">
        <v>12.1245084902582</v>
      </c>
      <c r="PU94" t="n">
        <v>196.470778630518</v>
      </c>
      <c r="PV94" t="n">
        <v>6.73875575009472</v>
      </c>
      <c r="PW94" t="n">
        <v>17.8319571142439</v>
      </c>
      <c r="PX94" t="n">
        <v>3.66360376714306</v>
      </c>
      <c r="PY94" t="n">
        <v>7.59720595981232</v>
      </c>
      <c r="PZ94" t="n">
        <v>0.789184303901626</v>
      </c>
      <c r="QA94" t="n">
        <v>0.331055304798554</v>
      </c>
      <c r="QB94" t="n">
        <v>5.4770444251681</v>
      </c>
      <c r="QC94" t="n">
        <v>0.231191673045314</v>
      </c>
      <c r="QD94" t="n">
        <v>0</v>
      </c>
      <c r="QE94" t="n">
        <v>5.87081411124017</v>
      </c>
      <c r="QF94" t="n">
        <v>13.0158739893542</v>
      </c>
      <c r="QG94" t="n">
        <v>7.98780259199334</v>
      </c>
      <c r="QH94" t="n">
        <v>29.8499833180563</v>
      </c>
      <c r="QI94" t="n">
        <v>24.0265236173482</v>
      </c>
    </row>
    <row r="95">
      <c r="A95" t="s">
        <v>94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4.61694027798902</v>
      </c>
      <c r="I95" t="n">
        <v>0.831504439151365</v>
      </c>
      <c r="J95" t="n">
        <v>0.201834261621913</v>
      </c>
      <c r="K95" t="n">
        <v>0.169610072080394</v>
      </c>
      <c r="L95" t="n">
        <v>0.00462485472036843</v>
      </c>
      <c r="M95" t="n">
        <v>0.0704549803070062</v>
      </c>
      <c r="N95" t="n">
        <v>0.318605436957709</v>
      </c>
      <c r="O95" t="n">
        <v>3.15823775040584</v>
      </c>
      <c r="P95" t="n">
        <v>1.17828497820853</v>
      </c>
      <c r="Q95" t="n">
        <v>0.107019482870194</v>
      </c>
      <c r="R95" t="n">
        <v>0</v>
      </c>
      <c r="S95" t="n">
        <v>0.658709670360064</v>
      </c>
      <c r="T95" t="n">
        <v>0</v>
      </c>
      <c r="U95" t="n">
        <v>0.0931220565745311</v>
      </c>
      <c r="V95" t="n">
        <v>0.162751792352583</v>
      </c>
      <c r="W95" t="n">
        <v>0.157929091457818</v>
      </c>
      <c r="X95" t="n">
        <v>0.102676863193792</v>
      </c>
      <c r="Y95" t="n">
        <v>0.329943908479814</v>
      </c>
      <c r="Z95" t="n">
        <v>0.187528799373439</v>
      </c>
      <c r="AA95" t="n">
        <v>0</v>
      </c>
      <c r="AB95" t="n">
        <v>0.549797686303328</v>
      </c>
      <c r="AC95" t="n">
        <v>0.885456560710844</v>
      </c>
      <c r="AD95" t="n">
        <v>0.170018022786212</v>
      </c>
      <c r="AE95" t="n">
        <v>0.288550569936606</v>
      </c>
      <c r="AF95" t="n">
        <v>0.282082242391991</v>
      </c>
      <c r="AG95" t="n">
        <v>0.409369531715552</v>
      </c>
      <c r="AH95" t="n">
        <v>0.13287948748364</v>
      </c>
      <c r="AI95" t="n">
        <v>0.20056500088136</v>
      </c>
      <c r="AJ95" t="n">
        <v>15.9295902217321</v>
      </c>
      <c r="AK95" t="n">
        <v>21.8173543753396</v>
      </c>
      <c r="AL95" t="n">
        <v>0.660084300295841</v>
      </c>
      <c r="AM95" t="n">
        <v>25.8331455391974</v>
      </c>
      <c r="AN95" t="n">
        <v>14.2438155737832</v>
      </c>
      <c r="AO95" t="n">
        <v>5.73613517142765</v>
      </c>
      <c r="AP95" t="n">
        <v>0.770496867618242</v>
      </c>
      <c r="AQ95" t="n">
        <v>0.472930097736829</v>
      </c>
      <c r="AR95" t="n">
        <v>1.70000845084945</v>
      </c>
      <c r="AS95" t="n">
        <v>5.69990181213127</v>
      </c>
      <c r="AT95" t="n">
        <v>0.719076069718692</v>
      </c>
      <c r="AU95" t="n">
        <v>11.6381828973735</v>
      </c>
      <c r="AV95" t="n">
        <v>0.391420256129779</v>
      </c>
      <c r="AW95" t="n">
        <v>1.9510889446695</v>
      </c>
      <c r="AX95" t="n">
        <v>4.66262563398088</v>
      </c>
      <c r="AY95" t="n">
        <v>9.87678396768607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1.54253390693649</v>
      </c>
      <c r="BG95" t="n">
        <v>0.184198122945444</v>
      </c>
      <c r="BH95" t="n">
        <v>0.0986497838185886</v>
      </c>
      <c r="BI95" t="n">
        <v>0.0501212682853375</v>
      </c>
      <c r="BJ95" t="n">
        <v>0.00324837697794502</v>
      </c>
      <c r="BK95" t="n">
        <v>0.00911358952062338</v>
      </c>
      <c r="BL95" t="n">
        <v>0.121417042789919</v>
      </c>
      <c r="BM95" t="n">
        <v>1.73927861305834</v>
      </c>
      <c r="BN95" t="n">
        <v>0.115593858172729</v>
      </c>
      <c r="BO95" t="n">
        <v>0.0325371886372395</v>
      </c>
      <c r="BP95" t="n">
        <v>0</v>
      </c>
      <c r="BQ95" t="n">
        <v>0.545955079513937</v>
      </c>
      <c r="BR95" t="n">
        <v>0.12102319173883</v>
      </c>
      <c r="BS95" t="n">
        <v>0.0238230017004228</v>
      </c>
      <c r="BT95" t="n">
        <v>0.0436687333329364</v>
      </c>
      <c r="BU95" t="n">
        <v>0.0933162534212069</v>
      </c>
      <c r="BV95" t="n">
        <v>0.0114906750785758</v>
      </c>
      <c r="BW95" t="n">
        <v>0.0932028084131822</v>
      </c>
      <c r="BX95" t="n">
        <v>0.0878283277217373</v>
      </c>
      <c r="BY95" t="n">
        <v>0</v>
      </c>
      <c r="BZ95" t="n">
        <v>0.198657159844361</v>
      </c>
      <c r="CA95" t="n">
        <v>0.0959852666081291</v>
      </c>
      <c r="CB95" t="n">
        <v>0.16784044948377</v>
      </c>
      <c r="CC95" t="n">
        <v>0.133579744123623</v>
      </c>
      <c r="CD95" t="n">
        <v>0.068219293353768</v>
      </c>
      <c r="CE95" t="n">
        <v>1.49348152300178</v>
      </c>
      <c r="CF95" t="n">
        <v>0.0853826660000955</v>
      </c>
      <c r="CG95" t="n">
        <v>0.386832342051207</v>
      </c>
      <c r="CH95" t="n">
        <v>10.8102957383602</v>
      </c>
      <c r="CI95" t="n">
        <v>14.5915437639567</v>
      </c>
      <c r="CJ95" t="n">
        <v>0.286940846872257</v>
      </c>
      <c r="CK95" t="n">
        <v>15.1519238968432</v>
      </c>
      <c r="CL95" t="n">
        <v>3.86954366687897</v>
      </c>
      <c r="CM95" t="n">
        <v>1.67839077899351</v>
      </c>
      <c r="CN95" t="n">
        <v>0.31417526897285</v>
      </c>
      <c r="CO95" t="n">
        <v>0.263643325571376</v>
      </c>
      <c r="CP95" t="n">
        <v>0.653537169572864</v>
      </c>
      <c r="CQ95" t="n">
        <v>1.13279506579529</v>
      </c>
      <c r="CR95" t="n">
        <v>0</v>
      </c>
      <c r="CS95" t="n">
        <v>2.14508979901631</v>
      </c>
      <c r="CT95" t="n">
        <v>0.196656383401226</v>
      </c>
      <c r="CU95" t="n">
        <v>2.19628952511187</v>
      </c>
      <c r="CV95" t="n">
        <v>3.5202681113209</v>
      </c>
      <c r="CW95" t="n">
        <v>5.21825148065879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0.232746592119343</v>
      </c>
      <c r="DE95" t="n">
        <v>0.0216742936375318</v>
      </c>
      <c r="DF95" t="n">
        <v>0</v>
      </c>
      <c r="DG95" t="n">
        <v>0.00283125657382748</v>
      </c>
      <c r="DH95" t="n">
        <v>0</v>
      </c>
      <c r="DI95" t="n">
        <v>0</v>
      </c>
      <c r="DJ95" t="n">
        <v>0.00688261134569068</v>
      </c>
      <c r="DK95" t="n">
        <v>0</v>
      </c>
      <c r="DL95" t="n">
        <v>0.0348739061318909</v>
      </c>
      <c r="DM95" t="n">
        <v>0</v>
      </c>
      <c r="DN95" t="n">
        <v>0</v>
      </c>
      <c r="DO95" t="n">
        <v>0</v>
      </c>
      <c r="DP95" t="n">
        <v>0</v>
      </c>
      <c r="DQ95" t="n">
        <v>0.00495609074609427</v>
      </c>
      <c r="DR95" t="n">
        <v>0</v>
      </c>
      <c r="DS95" t="n">
        <v>0.00806703923196757</v>
      </c>
      <c r="DT95" t="n">
        <v>0.00402309467911293</v>
      </c>
      <c r="DU95" t="n">
        <v>0.00950751414521249</v>
      </c>
      <c r="DV95" t="n">
        <v>0</v>
      </c>
      <c r="DW95" t="n">
        <v>0</v>
      </c>
      <c r="DX95" t="n">
        <v>0.107140916410401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0.00517636866310681</v>
      </c>
      <c r="EE95" t="n">
        <v>0.166964142880852</v>
      </c>
      <c r="EF95" t="n">
        <v>2.45944421172531</v>
      </c>
      <c r="EG95" t="n">
        <v>2.25223052790411</v>
      </c>
      <c r="EH95" t="n">
        <v>0.0615337899926434</v>
      </c>
      <c r="EI95" t="n">
        <v>1.61588207221162</v>
      </c>
      <c r="EJ95" t="n">
        <v>0.288982063233408</v>
      </c>
      <c r="EK95" t="n">
        <v>0.635631733049944</v>
      </c>
      <c r="EL95" t="n">
        <v>0.0424041479977153</v>
      </c>
      <c r="EM95" t="n">
        <v>0.045648250101253</v>
      </c>
      <c r="EN95" t="n">
        <v>0</v>
      </c>
      <c r="EO95" t="n">
        <v>0.122411979190848</v>
      </c>
      <c r="EP95" t="n">
        <v>0</v>
      </c>
      <c r="EQ95" t="n">
        <v>0</v>
      </c>
      <c r="ER95" t="n">
        <v>0.0500364834154632</v>
      </c>
      <c r="ES95" t="n">
        <v>0.302900926452849</v>
      </c>
      <c r="ET95" t="n">
        <v>0.939954538363015</v>
      </c>
      <c r="EU95" t="n">
        <v>1.34938431559125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1.81060459873651</v>
      </c>
      <c r="FC95" t="n">
        <v>0.15422907305357</v>
      </c>
      <c r="FD95" t="n">
        <v>0.00549108305295309</v>
      </c>
      <c r="FE95" t="n">
        <v>0.0767952641752592</v>
      </c>
      <c r="FF95" t="n">
        <v>0</v>
      </c>
      <c r="FG95" t="n">
        <v>0</v>
      </c>
      <c r="FH95" t="n">
        <v>0.0103885756866502</v>
      </c>
      <c r="FI95" t="n">
        <v>1.29726282264988</v>
      </c>
      <c r="FJ95" t="n">
        <v>0</v>
      </c>
      <c r="FK95" t="n">
        <v>0.324677953691506</v>
      </c>
      <c r="FL95" t="n">
        <v>0</v>
      </c>
      <c r="FM95" t="n">
        <v>0.138168540574889</v>
      </c>
      <c r="FN95" t="n">
        <v>0</v>
      </c>
      <c r="FO95" t="n">
        <v>0.0295584685211094</v>
      </c>
      <c r="FP95" t="n">
        <v>0</v>
      </c>
      <c r="FQ95" t="n">
        <v>0.0151022378978051</v>
      </c>
      <c r="FR95" t="n">
        <v>0.0410946313127829</v>
      </c>
      <c r="FS95" t="n">
        <v>0.0818949958983952</v>
      </c>
      <c r="FT95" t="n">
        <v>0.0886818889636454</v>
      </c>
      <c r="FU95" t="n">
        <v>0</v>
      </c>
      <c r="FV95" t="n">
        <v>0.126107008058089</v>
      </c>
      <c r="FW95" t="n">
        <v>0.110877625840499</v>
      </c>
      <c r="FX95" t="n">
        <v>0</v>
      </c>
      <c r="FY95" t="n">
        <v>0</v>
      </c>
      <c r="FZ95" t="n">
        <v>0</v>
      </c>
      <c r="GA95" t="n">
        <v>0.0319391523519683</v>
      </c>
      <c r="GB95" t="n">
        <v>0.0573957738436848</v>
      </c>
      <c r="GC95" t="n">
        <v>0.223833185586201</v>
      </c>
      <c r="GD95" t="n">
        <v>4.56071711218324</v>
      </c>
      <c r="GE95" t="n">
        <v>8.70135238265693</v>
      </c>
      <c r="GF95" t="n">
        <v>0.152240733314412</v>
      </c>
      <c r="GG95" t="n">
        <v>7.84842696141577</v>
      </c>
      <c r="GH95" t="n">
        <v>1.04138050294745</v>
      </c>
      <c r="GI95" t="n">
        <v>0.84528495954228</v>
      </c>
      <c r="GJ95" t="n">
        <v>0.217448285096902</v>
      </c>
      <c r="GK95" t="n">
        <v>0</v>
      </c>
      <c r="GL95" t="n">
        <v>0.369437925266217</v>
      </c>
      <c r="GM95" t="n">
        <v>0.609923733621811</v>
      </c>
      <c r="GN95" t="n">
        <v>0</v>
      </c>
      <c r="GO95" t="n">
        <v>1.04474653297635</v>
      </c>
      <c r="GP95" t="n">
        <v>0.102617260247492</v>
      </c>
      <c r="GQ95" t="n">
        <v>0.953176170825422</v>
      </c>
      <c r="GR95" t="n">
        <v>2.35421967249645</v>
      </c>
      <c r="GS95" t="n">
        <v>4.05980976542339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3.6180693678217</v>
      </c>
      <c r="HA95" t="n">
        <v>0.272004679768608</v>
      </c>
      <c r="HB95" t="n">
        <v>0.342325680343513</v>
      </c>
      <c r="HC95" t="n">
        <v>0.406118431528286</v>
      </c>
      <c r="HD95" t="n">
        <v>0.0711962634243192</v>
      </c>
      <c r="HE95" t="n">
        <v>0.131283308717164</v>
      </c>
      <c r="HF95" t="n">
        <v>0.177799293065162</v>
      </c>
      <c r="HG95" t="n">
        <v>4.71554878591534</v>
      </c>
      <c r="HH95" t="n">
        <v>0.712861316579059</v>
      </c>
      <c r="HI95" t="n">
        <v>0.283855702757937</v>
      </c>
      <c r="HJ95" t="n">
        <v>0</v>
      </c>
      <c r="HK95" t="n">
        <v>0.527046092727915</v>
      </c>
      <c r="HL95" t="n">
        <v>0.624665759211868</v>
      </c>
      <c r="HM95" t="n">
        <v>0.249073566725009</v>
      </c>
      <c r="HN95" t="n">
        <v>0.0652424887205773</v>
      </c>
      <c r="HO95" t="n">
        <v>0.27806537162215</v>
      </c>
      <c r="HP95" t="n">
        <v>0.37000428166564</v>
      </c>
      <c r="HQ95" t="n">
        <v>0.222580952004763</v>
      </c>
      <c r="HR95" t="n">
        <v>0.757947519640649</v>
      </c>
      <c r="HS95" t="n">
        <v>0.0575165236948869</v>
      </c>
      <c r="HT95" t="n">
        <v>0.537242895411737</v>
      </c>
      <c r="HU95" t="n">
        <v>0.661278771335979</v>
      </c>
      <c r="HV95" t="n">
        <v>0.233602415923961</v>
      </c>
      <c r="HW95" t="n">
        <v>0.156276252984946</v>
      </c>
      <c r="HX95" t="n">
        <v>0.0693022055134982</v>
      </c>
      <c r="HY95" t="n">
        <v>0.713682804853364</v>
      </c>
      <c r="HZ95" t="n">
        <v>0.124845957252175</v>
      </c>
      <c r="IA95" t="n">
        <v>1.21006751622838</v>
      </c>
      <c r="IB95" t="n">
        <v>23.2689892295208</v>
      </c>
      <c r="IC95" t="n">
        <v>26.8204984784279</v>
      </c>
      <c r="ID95" t="n">
        <v>0.518877120218618</v>
      </c>
      <c r="IE95" t="n">
        <v>42.0657770969611</v>
      </c>
      <c r="IF95" t="n">
        <v>4.6364892885543</v>
      </c>
      <c r="IG95" t="n">
        <v>2.94274382494066</v>
      </c>
      <c r="IH95" t="n">
        <v>0.268548971409343</v>
      </c>
      <c r="II95" t="n">
        <v>0.151473915631897</v>
      </c>
      <c r="IJ95" t="n">
        <v>0.300686751405985</v>
      </c>
      <c r="IK95" t="n">
        <v>3.87916587903067</v>
      </c>
      <c r="IL95" t="n">
        <v>0.1059150456786</v>
      </c>
      <c r="IM95" t="n">
        <v>3.9223335239848</v>
      </c>
      <c r="IN95" t="n">
        <v>0.370750321984229</v>
      </c>
      <c r="IO95" t="n">
        <v>2.86847075165152</v>
      </c>
      <c r="IP95" t="n">
        <v>5.36962095319823</v>
      </c>
      <c r="IQ95" t="n">
        <v>10.9537430233681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1.05584059228674</v>
      </c>
      <c r="IY95" t="n">
        <v>0.0761977145692332</v>
      </c>
      <c r="IZ95" t="n">
        <v>0.0674895813890899</v>
      </c>
      <c r="JA95" t="n">
        <v>0.0260039350898529</v>
      </c>
      <c r="JB95" t="n">
        <v>0.00681001964767025</v>
      </c>
      <c r="JC95" t="n">
        <v>0</v>
      </c>
      <c r="JD95" t="n">
        <v>0.00916825260985156</v>
      </c>
      <c r="JE95" t="n">
        <v>0.205776532636157</v>
      </c>
      <c r="JF95" t="n">
        <v>0.159489412264247</v>
      </c>
      <c r="JG95" t="n">
        <v>0</v>
      </c>
      <c r="JH95" t="n">
        <v>0</v>
      </c>
      <c r="JI95" t="n">
        <v>0.12380224252584</v>
      </c>
      <c r="JJ95" t="n">
        <v>0.177011792870231</v>
      </c>
      <c r="JK95" t="n">
        <v>0.0220026646907687</v>
      </c>
      <c r="JL95" t="n">
        <v>0</v>
      </c>
      <c r="JM95" t="n">
        <v>0.209309264877334</v>
      </c>
      <c r="JN95" t="n">
        <v>0.0366385173209231</v>
      </c>
      <c r="JO95" t="n">
        <v>0.0115086543023425</v>
      </c>
      <c r="JP95" t="n">
        <v>0.107914451451035</v>
      </c>
      <c r="JQ95" t="n">
        <v>0.14581620419161</v>
      </c>
      <c r="JR95" t="n">
        <v>0.158642010299625</v>
      </c>
      <c r="JS95" t="n">
        <v>0.376497708529027</v>
      </c>
      <c r="JT95" t="n">
        <v>0.0933525557211712</v>
      </c>
      <c r="JU95" t="n">
        <v>0</v>
      </c>
      <c r="JV95" t="n">
        <v>0</v>
      </c>
      <c r="JW95" t="n">
        <v>0.208498219150294</v>
      </c>
      <c r="JX95" t="n">
        <v>0.0209785594233719</v>
      </c>
      <c r="JY95" t="n">
        <v>0.137271773861126</v>
      </c>
      <c r="JZ95" t="n">
        <v>4.6165896123647</v>
      </c>
      <c r="KA95" t="n">
        <v>9.09766244209922</v>
      </c>
      <c r="KB95" t="n">
        <v>0.169227546328627</v>
      </c>
      <c r="KC95" t="n">
        <v>8.87482456143733</v>
      </c>
      <c r="KD95" t="n">
        <v>1.09777212799488</v>
      </c>
      <c r="KE95" t="n">
        <v>0.810524906339198</v>
      </c>
      <c r="KF95" t="n">
        <v>0.0469687781797416</v>
      </c>
      <c r="KG95" t="n">
        <v>0</v>
      </c>
      <c r="KH95" t="n">
        <v>1.73179946667853</v>
      </c>
      <c r="KI95" t="n">
        <v>1.6628490908409</v>
      </c>
      <c r="KJ95" t="n">
        <v>0.0449836436046622</v>
      </c>
      <c r="KK95" t="n">
        <v>0.227581439984814</v>
      </c>
      <c r="KL95" t="n">
        <v>0.125661605934561</v>
      </c>
      <c r="KM95" t="n">
        <v>0.827499772283993</v>
      </c>
      <c r="KN95" t="n">
        <v>2.33812089633468</v>
      </c>
      <c r="KO95" t="n">
        <v>5.5991329623926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5.86247227750193</v>
      </c>
      <c r="KW95" t="n">
        <v>0.577805605738788</v>
      </c>
      <c r="KX95" t="n">
        <v>0.321649655668877</v>
      </c>
      <c r="KY95" t="n">
        <v>0.123591898341452</v>
      </c>
      <c r="KZ95" t="n">
        <v>0.0126849663750551</v>
      </c>
      <c r="LA95" t="n">
        <v>0.0185370838845802</v>
      </c>
      <c r="LB95" t="n">
        <v>0.461825629559552</v>
      </c>
      <c r="LC95" t="n">
        <v>4.39747794878534</v>
      </c>
      <c r="LD95" t="n">
        <v>1.44434274268662</v>
      </c>
      <c r="LE95" t="n">
        <v>0.560618435599475</v>
      </c>
      <c r="LF95" t="n">
        <v>3.57378576408289</v>
      </c>
      <c r="LG95" t="n">
        <v>2.76969758236528</v>
      </c>
      <c r="LH95" t="n">
        <v>0.132400929906046</v>
      </c>
      <c r="LI95" t="n">
        <v>0.336600410587369</v>
      </c>
      <c r="LJ95" t="n">
        <v>0.569377463277646</v>
      </c>
      <c r="LK95" t="n">
        <v>0.767955340362989</v>
      </c>
      <c r="LL95" t="n">
        <v>0.212820925918054</v>
      </c>
      <c r="LM95" t="n">
        <v>0.656767155030491</v>
      </c>
      <c r="LN95" t="n">
        <v>2.16735878720654</v>
      </c>
      <c r="LO95" t="n">
        <v>0.341150544910838</v>
      </c>
      <c r="LP95" t="n">
        <v>1.7479505818418</v>
      </c>
      <c r="LQ95" t="n">
        <v>1.92609947502992</v>
      </c>
      <c r="LR95" t="n">
        <v>0.735012217602646</v>
      </c>
      <c r="LS95" t="n">
        <v>0.506011536252932</v>
      </c>
      <c r="LT95" t="n">
        <v>0.421661517339984</v>
      </c>
      <c r="LU95" t="n">
        <v>1.7762798925392</v>
      </c>
      <c r="LV95" t="n">
        <v>0.393976198243727</v>
      </c>
      <c r="LW95" t="n">
        <v>1.74523201119139</v>
      </c>
      <c r="LX95" t="n">
        <v>30.3881822771331</v>
      </c>
      <c r="LY95" t="n">
        <v>51.1663369548932</v>
      </c>
      <c r="LZ95" t="n">
        <v>0.93656663423435</v>
      </c>
      <c r="MA95" t="n">
        <v>72.5939393935982</v>
      </c>
      <c r="MB95" t="n">
        <v>48.2921639604871</v>
      </c>
      <c r="MC95" t="n">
        <v>22.0419831698601</v>
      </c>
      <c r="MD95" t="n">
        <v>2.55833209868471</v>
      </c>
      <c r="ME95" t="n">
        <v>0.71428246191682</v>
      </c>
      <c r="MF95" t="n">
        <v>8.30262026051306</v>
      </c>
      <c r="MG95" t="n">
        <v>11.3176504813693</v>
      </c>
      <c r="MH95" t="n">
        <v>1.51909542717408</v>
      </c>
      <c r="MI95" t="n">
        <v>34.0412502432303</v>
      </c>
      <c r="MJ95" t="n">
        <v>0.906585959751487</v>
      </c>
      <c r="MK95" t="n">
        <v>4.3421172456324</v>
      </c>
      <c r="ML95" t="n">
        <v>10.6923544821663</v>
      </c>
      <c r="MM95" t="n">
        <v>18.2172926338629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1.37118985798587</v>
      </c>
      <c r="MU95" t="n">
        <v>0.258292844919353</v>
      </c>
      <c r="MV95" t="n">
        <v>0.0518084337109272</v>
      </c>
      <c r="MW95" t="n">
        <v>0.00803451784086062</v>
      </c>
      <c r="MX95" t="n">
        <v>0</v>
      </c>
      <c r="MY95" t="n">
        <v>0</v>
      </c>
      <c r="MZ95" t="n">
        <v>0.185501293380568</v>
      </c>
      <c r="NA95" t="n">
        <v>0</v>
      </c>
      <c r="NB95" t="n">
        <v>0.101395207813449</v>
      </c>
      <c r="NC95" t="n">
        <v>0.473876258208593</v>
      </c>
      <c r="ND95" t="n">
        <v>0</v>
      </c>
      <c r="NE95" t="n">
        <v>0.0729097003308068</v>
      </c>
      <c r="NF95" t="n">
        <v>0.10697730711793</v>
      </c>
      <c r="NG95" t="n">
        <v>0.0390956450231524</v>
      </c>
      <c r="NH95" t="n">
        <v>0</v>
      </c>
      <c r="NI95" t="n">
        <v>0.160515779409672</v>
      </c>
      <c r="NJ95" t="n">
        <v>0.0321601306366794</v>
      </c>
      <c r="NK95" t="n">
        <v>0.0321306544612783</v>
      </c>
      <c r="NL95" t="n">
        <v>0.28023726652189</v>
      </c>
      <c r="NM95" t="n">
        <v>0.145551117070796</v>
      </c>
      <c r="NN95" t="n">
        <v>0.103863167895882</v>
      </c>
      <c r="NO95" t="n">
        <v>0.183215692346091</v>
      </c>
      <c r="NP95" t="n">
        <v>0.0208300473113264</v>
      </c>
      <c r="NQ95" t="n">
        <v>0</v>
      </c>
      <c r="NR95" t="n">
        <v>0.038992031612623</v>
      </c>
      <c r="NS95" t="n">
        <v>0.0425134535758178</v>
      </c>
      <c r="NT95" t="n">
        <v>0.220972998624808</v>
      </c>
      <c r="NU95" t="n">
        <v>0.201015168043688</v>
      </c>
      <c r="NV95" t="n">
        <v>9.08073529160531</v>
      </c>
      <c r="NW95" t="n">
        <v>13.4989828441906</v>
      </c>
      <c r="NX95" t="n">
        <v>0.200234750197451</v>
      </c>
      <c r="NY95" t="n">
        <v>12.9830494948071</v>
      </c>
      <c r="NZ95" t="n">
        <v>2.5779448773072</v>
      </c>
      <c r="OA95" t="n">
        <v>0.93228801012012</v>
      </c>
      <c r="OB95" t="n">
        <v>0.34227893166118</v>
      </c>
      <c r="OC95" t="n">
        <v>0.268688399877736</v>
      </c>
      <c r="OD95" t="n">
        <v>0.272777387198225</v>
      </c>
      <c r="OE95" t="n">
        <v>1.33882534859821</v>
      </c>
      <c r="OF95" t="n">
        <v>0.095806874075854</v>
      </c>
      <c r="OG95" t="n">
        <v>0.34321744944831</v>
      </c>
      <c r="OH95" t="n">
        <v>0.160681222170628</v>
      </c>
      <c r="OI95" t="n">
        <v>0.993940032567123</v>
      </c>
      <c r="OJ95" t="n">
        <v>2.20135163324354</v>
      </c>
      <c r="OK95" t="n">
        <v>5.24035249485262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1.38236337893359</v>
      </c>
      <c r="OS95" t="n">
        <v>0.315619418038849</v>
      </c>
      <c r="OT95" t="n">
        <v>0.0828075021464628</v>
      </c>
      <c r="OU95" t="n">
        <v>0.0606455672130845</v>
      </c>
      <c r="OV95" t="n">
        <v>0</v>
      </c>
      <c r="OW95" t="n">
        <v>0</v>
      </c>
      <c r="OX95" t="n">
        <v>0.27543894846988</v>
      </c>
      <c r="OY95" t="n">
        <v>0.0949223937753052</v>
      </c>
      <c r="OZ95" t="n">
        <v>0.0340070453474335</v>
      </c>
      <c r="PA95" t="n">
        <v>0.0382163295823837</v>
      </c>
      <c r="PB95" t="n">
        <v>0</v>
      </c>
      <c r="PC95" t="n">
        <v>0.146284998625635</v>
      </c>
      <c r="PD95" t="n">
        <v>0</v>
      </c>
      <c r="PE95" t="n">
        <v>0</v>
      </c>
      <c r="PF95" t="n">
        <v>0</v>
      </c>
      <c r="PG95" t="n">
        <v>0.408347915702935</v>
      </c>
      <c r="PH95" t="n">
        <v>0.0200952402976921</v>
      </c>
      <c r="PI95" t="n">
        <v>0.0175963359246692</v>
      </c>
      <c r="PJ95" t="n">
        <v>0</v>
      </c>
      <c r="PK95" t="n">
        <v>0.0228063526958632</v>
      </c>
      <c r="PL95" t="n">
        <v>0.297583575807819</v>
      </c>
      <c r="PM95" t="n">
        <v>0</v>
      </c>
      <c r="PN95" t="n">
        <v>0</v>
      </c>
      <c r="PO95" t="n">
        <v>0</v>
      </c>
      <c r="PP95" t="n">
        <v>0</v>
      </c>
      <c r="PQ95" t="n">
        <v>0.0270767150655038</v>
      </c>
      <c r="PR95" t="n">
        <v>0.0586271919573509</v>
      </c>
      <c r="PS95" t="n">
        <v>0.559806018887123</v>
      </c>
      <c r="PT95" t="n">
        <v>9.77788988245374</v>
      </c>
      <c r="PU95" t="n">
        <v>17.1942157583235</v>
      </c>
      <c r="PV95" t="n">
        <v>0.182514324718774</v>
      </c>
      <c r="PW95" t="n">
        <v>13.865706092486</v>
      </c>
      <c r="PX95" t="n">
        <v>1.01543741580977</v>
      </c>
      <c r="PY95" t="n">
        <v>1.46173971645157</v>
      </c>
      <c r="PZ95" t="n">
        <v>0.151842933670082</v>
      </c>
      <c r="QA95" t="n">
        <v>0.0636966655735643</v>
      </c>
      <c r="QB95" t="n">
        <v>0.228086804112901</v>
      </c>
      <c r="QC95" t="n">
        <v>0.297960757475188</v>
      </c>
      <c r="QD95" t="n">
        <v>0</v>
      </c>
      <c r="QE95" t="n">
        <v>0.518228527456169</v>
      </c>
      <c r="QF95" t="n">
        <v>0.111925764636954</v>
      </c>
      <c r="QG95" t="n">
        <v>1.53491939365541</v>
      </c>
      <c r="QH95" t="n">
        <v>3.32573993030703</v>
      </c>
      <c r="QI95" t="n">
        <v>5.06889315115627</v>
      </c>
    </row>
    <row r="96">
      <c r="A96" t="s">
        <v>95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</row>
    <row r="97">
      <c r="A97" t="s">
        <v>96</v>
      </c>
      <c r="B97" t="n">
        <v>2.02303863024333</v>
      </c>
      <c r="C97" t="n">
        <v>0.0237552882758499</v>
      </c>
      <c r="D97" t="n">
        <v>0.0987097952698541</v>
      </c>
      <c r="E97" t="n">
        <v>0</v>
      </c>
      <c r="F97" t="n">
        <v>0</v>
      </c>
      <c r="G97" t="n">
        <v>1.17480060217405</v>
      </c>
      <c r="H97" t="n">
        <v>66.5609133756313</v>
      </c>
      <c r="I97" t="n">
        <v>23.7969422035365</v>
      </c>
      <c r="J97" t="n">
        <v>3.05340261910571</v>
      </c>
      <c r="K97" t="n">
        <v>2.32867127002632</v>
      </c>
      <c r="L97" t="n">
        <v>0.0795334657842955</v>
      </c>
      <c r="M97" t="n">
        <v>1.36988470923353</v>
      </c>
      <c r="N97" t="n">
        <v>6.90679771273685</v>
      </c>
      <c r="O97" t="n">
        <v>9.56162407373541</v>
      </c>
      <c r="P97" t="n">
        <v>24.0185135986685</v>
      </c>
      <c r="Q97" t="n">
        <v>2.7137380676342</v>
      </c>
      <c r="R97" t="n">
        <v>0</v>
      </c>
      <c r="S97" t="n">
        <v>39.3266561976618</v>
      </c>
      <c r="T97" t="n">
        <v>0</v>
      </c>
      <c r="U97" t="n">
        <v>1.74318329491959</v>
      </c>
      <c r="V97" t="n">
        <v>1.83679319655029</v>
      </c>
      <c r="W97" t="n">
        <v>2.14058500758659</v>
      </c>
      <c r="X97" t="n">
        <v>2.08063612469698</v>
      </c>
      <c r="Y97" t="n">
        <v>3.66504285044789</v>
      </c>
      <c r="Z97" t="n">
        <v>4.9575826600737</v>
      </c>
      <c r="AA97" t="n">
        <v>0</v>
      </c>
      <c r="AB97" t="n">
        <v>5.41708742952282</v>
      </c>
      <c r="AC97" t="n">
        <v>9.201513954116</v>
      </c>
      <c r="AD97" t="n">
        <v>5.33434354283073</v>
      </c>
      <c r="AE97" t="n">
        <v>2.8259625312552</v>
      </c>
      <c r="AF97" t="n">
        <v>2.4081442352308</v>
      </c>
      <c r="AG97" t="n">
        <v>14.0433218173702</v>
      </c>
      <c r="AH97" t="n">
        <v>13.6371809488327</v>
      </c>
      <c r="AI97" t="n">
        <v>0.973665167831964</v>
      </c>
      <c r="AJ97" t="n">
        <v>134.044506045933</v>
      </c>
      <c r="AK97" t="n">
        <v>194.325714032349</v>
      </c>
      <c r="AL97" t="n">
        <v>23.3999400779667</v>
      </c>
      <c r="AM97" t="n">
        <v>87.6575831977287</v>
      </c>
      <c r="AN97" t="n">
        <v>293.360154041804</v>
      </c>
      <c r="AO97" t="n">
        <v>28.1228796388274</v>
      </c>
      <c r="AP97" t="n">
        <v>3.77755928378435</v>
      </c>
      <c r="AQ97" t="n">
        <v>2.31866157608994</v>
      </c>
      <c r="AR97" t="n">
        <v>49.8990750062199</v>
      </c>
      <c r="AS97" t="n">
        <v>9.08983283227259</v>
      </c>
      <c r="AT97" t="n">
        <v>3.01184578272345</v>
      </c>
      <c r="AU97" t="n">
        <v>99.2615265929485</v>
      </c>
      <c r="AV97" t="n">
        <v>186.029962981668</v>
      </c>
      <c r="AW97" t="n">
        <v>70.6039175056495</v>
      </c>
      <c r="AX97" t="n">
        <v>95.7435958666075</v>
      </c>
      <c r="AY97" t="n">
        <v>131.501952815222</v>
      </c>
      <c r="AZ97" t="n">
        <v>1.31146001790258</v>
      </c>
      <c r="BA97" t="n">
        <v>0.142605054483412</v>
      </c>
      <c r="BB97" t="n">
        <v>0.0460532096409519</v>
      </c>
      <c r="BC97" t="n">
        <v>0</v>
      </c>
      <c r="BD97" t="n">
        <v>0.851724984825847</v>
      </c>
      <c r="BE97" t="n">
        <v>0.119907678155722</v>
      </c>
      <c r="BF97" t="n">
        <v>22.2382052997433</v>
      </c>
      <c r="BG97" t="n">
        <v>5.27159192343735</v>
      </c>
      <c r="BH97" t="n">
        <v>1.49240027865114</v>
      </c>
      <c r="BI97" t="n">
        <v>0.688142844594892</v>
      </c>
      <c r="BJ97" t="n">
        <v>0.055862225918591</v>
      </c>
      <c r="BK97" t="n">
        <v>0.177199211129315</v>
      </c>
      <c r="BL97" t="n">
        <v>2.63210496793877</v>
      </c>
      <c r="BM97" t="n">
        <v>5.26569864963924</v>
      </c>
      <c r="BN97" t="n">
        <v>2.35629979656151</v>
      </c>
      <c r="BO97" t="n">
        <v>0.825059185959337</v>
      </c>
      <c r="BP97" t="n">
        <v>0</v>
      </c>
      <c r="BQ97" t="n">
        <v>32.5949180306939</v>
      </c>
      <c r="BR97" t="n">
        <v>2.249761679942</v>
      </c>
      <c r="BS97" t="n">
        <v>0.445950831914681</v>
      </c>
      <c r="BT97" t="n">
        <v>0.492839010424782</v>
      </c>
      <c r="BU97" t="n">
        <v>1.26481683136218</v>
      </c>
      <c r="BV97" t="n">
        <v>0.232846163409925</v>
      </c>
      <c r="BW97" t="n">
        <v>1.035304116358</v>
      </c>
      <c r="BX97" t="n">
        <v>2.32186307399899</v>
      </c>
      <c r="BY97" t="n">
        <v>0</v>
      </c>
      <c r="BZ97" t="n">
        <v>1.95734400159675</v>
      </c>
      <c r="CA97" t="n">
        <v>0.997462562562306</v>
      </c>
      <c r="CB97" t="n">
        <v>5.26602182084758</v>
      </c>
      <c r="CC97" t="n">
        <v>1.30823291013063</v>
      </c>
      <c r="CD97" t="n">
        <v>0.582390074002259</v>
      </c>
      <c r="CE97" t="n">
        <v>51.2335189380521</v>
      </c>
      <c r="CF97" t="n">
        <v>8.76266825066144</v>
      </c>
      <c r="CG97" t="n">
        <v>1.87792075183106</v>
      </c>
      <c r="CH97" t="n">
        <v>90.9666056871979</v>
      </c>
      <c r="CI97" t="n">
        <v>129.965902922225</v>
      </c>
      <c r="CJ97" t="n">
        <v>10.1720319960989</v>
      </c>
      <c r="CK97" t="n">
        <v>51.4138329603685</v>
      </c>
      <c r="CL97" t="n">
        <v>79.6956349446467</v>
      </c>
      <c r="CM97" t="n">
        <v>8.22874295216519</v>
      </c>
      <c r="CN97" t="n">
        <v>1.54032515110998</v>
      </c>
      <c r="CO97" t="n">
        <v>1.29257928755274</v>
      </c>
      <c r="CP97" t="n">
        <v>19.1827871370722</v>
      </c>
      <c r="CQ97" t="n">
        <v>1.80650792253775</v>
      </c>
      <c r="CR97" t="n">
        <v>0</v>
      </c>
      <c r="CS97" t="n">
        <v>18.2953722249349</v>
      </c>
      <c r="CT97" t="n">
        <v>93.4647074373919</v>
      </c>
      <c r="CU97" t="n">
        <v>79.4769735501666</v>
      </c>
      <c r="CV97" t="n">
        <v>72.2861224233976</v>
      </c>
      <c r="CW97" t="n">
        <v>69.4770951994731</v>
      </c>
      <c r="CX97" t="n">
        <v>0.982582042936503</v>
      </c>
      <c r="CY97" t="n">
        <v>0.025808792159114</v>
      </c>
      <c r="CZ97" t="n">
        <v>0</v>
      </c>
      <c r="DA97" t="n">
        <v>0</v>
      </c>
      <c r="DB97" t="n">
        <v>7.4734328436438</v>
      </c>
      <c r="DC97" t="n">
        <v>4.42661884516545</v>
      </c>
      <c r="DD97" t="n">
        <v>3.35543126481087</v>
      </c>
      <c r="DE97" t="n">
        <v>0.62029965050004</v>
      </c>
      <c r="DF97" t="n">
        <v>0</v>
      </c>
      <c r="DG97" t="n">
        <v>0.0388719004754632</v>
      </c>
      <c r="DH97" t="n">
        <v>0</v>
      </c>
      <c r="DI97" t="n">
        <v>0</v>
      </c>
      <c r="DJ97" t="n">
        <v>0.149202740398881</v>
      </c>
      <c r="DK97" t="n">
        <v>0</v>
      </c>
      <c r="DL97" t="n">
        <v>0.710880138641015</v>
      </c>
      <c r="DM97" t="n">
        <v>0</v>
      </c>
      <c r="DN97" t="n">
        <v>0</v>
      </c>
      <c r="DO97" t="n">
        <v>0</v>
      </c>
      <c r="DP97" t="n">
        <v>0</v>
      </c>
      <c r="DQ97" t="n">
        <v>0.0927747401044833</v>
      </c>
      <c r="DR97" t="n">
        <v>0</v>
      </c>
      <c r="DS97" t="n">
        <v>0.109341370080476</v>
      </c>
      <c r="DT97" t="n">
        <v>0.0815236837401232</v>
      </c>
      <c r="DU97" t="n">
        <v>0.105610213881476</v>
      </c>
      <c r="DV97" t="n">
        <v>0</v>
      </c>
      <c r="DW97" t="n">
        <v>0</v>
      </c>
      <c r="DX97" t="n">
        <v>1.05564596929593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0.531241333432644</v>
      </c>
      <c r="EE97" t="n">
        <v>0.810546054823232</v>
      </c>
      <c r="EF97" t="n">
        <v>20.6957605261237</v>
      </c>
      <c r="EG97" t="n">
        <v>20.060466451199</v>
      </c>
      <c r="EH97" t="n">
        <v>2.18136834636531</v>
      </c>
      <c r="EI97" t="n">
        <v>5.48304568515232</v>
      </c>
      <c r="EJ97" t="n">
        <v>5.95176356688492</v>
      </c>
      <c r="EK97" t="n">
        <v>3.11634823604301</v>
      </c>
      <c r="EL97" t="n">
        <v>0.207897253930306</v>
      </c>
      <c r="EM97" t="n">
        <v>0.2238022998156</v>
      </c>
      <c r="EN97" t="n">
        <v>0</v>
      </c>
      <c r="EO97" t="n">
        <v>0.195214665828846</v>
      </c>
      <c r="EP97" t="n">
        <v>0</v>
      </c>
      <c r="EQ97" t="n">
        <v>0</v>
      </c>
      <c r="ER97" t="n">
        <v>23.7807957348667</v>
      </c>
      <c r="ES97" t="n">
        <v>10.9610543804729</v>
      </c>
      <c r="ET97" t="n">
        <v>19.3012766879969</v>
      </c>
      <c r="EU97" t="n">
        <v>17.9660376473793</v>
      </c>
      <c r="EV97" t="n">
        <v>0.887184916735564</v>
      </c>
      <c r="EW97" t="n">
        <v>0.00532465224786825</v>
      </c>
      <c r="EX97" t="n">
        <v>0.00344657693806553</v>
      </c>
      <c r="EY97" t="n">
        <v>0.217418500625585</v>
      </c>
      <c r="EZ97" t="n">
        <v>19.1371745495473</v>
      </c>
      <c r="FA97" t="n">
        <v>0.690111035878747</v>
      </c>
      <c r="FB97" t="n">
        <v>26.1028925213892</v>
      </c>
      <c r="FC97" t="n">
        <v>4.41390347994607</v>
      </c>
      <c r="FD97" t="n">
        <v>0.0830705710758952</v>
      </c>
      <c r="FE97" t="n">
        <v>1.05436501008173</v>
      </c>
      <c r="FF97" t="n">
        <v>0</v>
      </c>
      <c r="FG97" t="n">
        <v>0</v>
      </c>
      <c r="FH97" t="n">
        <v>0.225205795218973</v>
      </c>
      <c r="FI97" t="n">
        <v>3.92748754694515</v>
      </c>
      <c r="FJ97" t="n">
        <v>0</v>
      </c>
      <c r="FK97" t="n">
        <v>8.23299551655377</v>
      </c>
      <c r="FL97" t="n">
        <v>0</v>
      </c>
      <c r="FM97" t="n">
        <v>8.24901612504214</v>
      </c>
      <c r="FN97" t="n">
        <v>0</v>
      </c>
      <c r="FO97" t="n">
        <v>0.553314976545492</v>
      </c>
      <c r="FP97" t="n">
        <v>0</v>
      </c>
      <c r="FQ97" t="n">
        <v>0.204697080991453</v>
      </c>
      <c r="FR97" t="n">
        <v>0.832738474675664</v>
      </c>
      <c r="FS97" t="n">
        <v>0.909696046784982</v>
      </c>
      <c r="FT97" t="n">
        <v>2.34442814361141</v>
      </c>
      <c r="FU97" t="n">
        <v>0</v>
      </c>
      <c r="FV97" t="n">
        <v>1.24251648405322</v>
      </c>
      <c r="FW97" t="n">
        <v>1.15222142636964</v>
      </c>
      <c r="FX97" t="n">
        <v>0</v>
      </c>
      <c r="FY97" t="n">
        <v>0</v>
      </c>
      <c r="FZ97" t="n">
        <v>0</v>
      </c>
      <c r="GA97" t="n">
        <v>1.09566482188608</v>
      </c>
      <c r="GB97" t="n">
        <v>5.89042423647955</v>
      </c>
      <c r="GC97" t="n">
        <v>1.08662316581879</v>
      </c>
      <c r="GD97" t="n">
        <v>38.3775768245319</v>
      </c>
      <c r="GE97" t="n">
        <v>77.502362830854</v>
      </c>
      <c r="GF97" t="n">
        <v>5.39692284059219</v>
      </c>
      <c r="GG97" t="n">
        <v>26.6314506027815</v>
      </c>
      <c r="GH97" t="n">
        <v>21.4478728103647</v>
      </c>
      <c r="GI97" t="n">
        <v>4.14422716119538</v>
      </c>
      <c r="GJ97" t="n">
        <v>1.0660962070488</v>
      </c>
      <c r="GK97" t="n">
        <v>0</v>
      </c>
      <c r="GL97" t="n">
        <v>10.8438347666977</v>
      </c>
      <c r="GM97" t="n">
        <v>0.972666716338539</v>
      </c>
      <c r="GN97" t="n">
        <v>0</v>
      </c>
      <c r="GO97" t="n">
        <v>8.91059512300035</v>
      </c>
      <c r="GP97" t="n">
        <v>48.770815577801</v>
      </c>
      <c r="GQ97" t="n">
        <v>34.4925186097596</v>
      </c>
      <c r="GR97" t="n">
        <v>48.3421734016147</v>
      </c>
      <c r="GS97" t="n">
        <v>54.0533147184508</v>
      </c>
      <c r="GT97" t="n">
        <v>1.3842225862305</v>
      </c>
      <c r="GU97" t="n">
        <v>0.422443887695388</v>
      </c>
      <c r="GV97" t="n">
        <v>0</v>
      </c>
      <c r="GW97" t="n">
        <v>1.70414669980594</v>
      </c>
      <c r="GX97" t="n">
        <v>0</v>
      </c>
      <c r="GY97" t="n">
        <v>0.29667288678678</v>
      </c>
      <c r="GZ97" t="n">
        <v>52.1605191487334</v>
      </c>
      <c r="HA97" t="n">
        <v>7.78454009235508</v>
      </c>
      <c r="HB97" t="n">
        <v>5.17879432633724</v>
      </c>
      <c r="HC97" t="n">
        <v>5.575826436061</v>
      </c>
      <c r="HD97" t="n">
        <v>1.22435966606464</v>
      </c>
      <c r="HE97" t="n">
        <v>2.55259452781856</v>
      </c>
      <c r="HF97" t="n">
        <v>3.85437160895562</v>
      </c>
      <c r="HG97" t="n">
        <v>14.2764124665687</v>
      </c>
      <c r="HH97" t="n">
        <v>14.5311784015535</v>
      </c>
      <c r="HI97" t="n">
        <v>7.1978485190738</v>
      </c>
      <c r="HJ97" t="n">
        <v>0</v>
      </c>
      <c r="HK97" t="n">
        <v>31.4660030384887</v>
      </c>
      <c r="HL97" t="n">
        <v>11.6122295871977</v>
      </c>
      <c r="HM97" t="n">
        <v>4.66249239645579</v>
      </c>
      <c r="HN97" t="n">
        <v>0.736317294425568</v>
      </c>
      <c r="HO97" t="n">
        <v>3.76892287626657</v>
      </c>
      <c r="HP97" t="n">
        <v>7.49773854381476</v>
      </c>
      <c r="HQ97" t="n">
        <v>2.47244669722657</v>
      </c>
      <c r="HR97" t="n">
        <v>20.0373888873122</v>
      </c>
      <c r="HS97" t="n">
        <v>1.04877812807061</v>
      </c>
      <c r="HT97" t="n">
        <v>5.29338665446789</v>
      </c>
      <c r="HU97" t="n">
        <v>6.87189650175933</v>
      </c>
      <c r="HV97" t="n">
        <v>7.32931437827953</v>
      </c>
      <c r="HW97" t="n">
        <v>1.530514514518</v>
      </c>
      <c r="HX97" t="n">
        <v>0.591634926328312</v>
      </c>
      <c r="HY97" t="n">
        <v>24.482714338993</v>
      </c>
      <c r="HZ97" t="n">
        <v>12.8127143024071</v>
      </c>
      <c r="IA97" t="n">
        <v>5.87440772866175</v>
      </c>
      <c r="IB97" t="n">
        <v>195.804168471579</v>
      </c>
      <c r="IC97" t="n">
        <v>238.888383433654</v>
      </c>
      <c r="ID97" t="n">
        <v>18.3941558911518</v>
      </c>
      <c r="IE97" t="n">
        <v>142.738496558965</v>
      </c>
      <c r="IF97" t="n">
        <v>95.4913523597524</v>
      </c>
      <c r="IG97" t="n">
        <v>14.4275593101323</v>
      </c>
      <c r="IH97" t="n">
        <v>1.3166304792828</v>
      </c>
      <c r="II97" t="n">
        <v>0.742639873495657</v>
      </c>
      <c r="IJ97" t="n">
        <v>8.82583304470438</v>
      </c>
      <c r="IK97" t="n">
        <v>6.1862415408626</v>
      </c>
      <c r="IL97" t="n">
        <v>0.443624530265411</v>
      </c>
      <c r="IM97" t="n">
        <v>33.4534022046771</v>
      </c>
      <c r="IN97" t="n">
        <v>176.206181448361</v>
      </c>
      <c r="IO97" t="n">
        <v>103.801148005212</v>
      </c>
      <c r="IP97" t="n">
        <v>110.261225939545</v>
      </c>
      <c r="IQ97" t="n">
        <v>145.840852945828</v>
      </c>
      <c r="IR97" t="n">
        <v>0.697923522499888</v>
      </c>
      <c r="IS97" t="n">
        <v>0.0100349255532027</v>
      </c>
      <c r="IT97" t="n">
        <v>0</v>
      </c>
      <c r="IU97" t="n">
        <v>0</v>
      </c>
      <c r="IV97" t="n">
        <v>116.331706550229</v>
      </c>
      <c r="IW97" t="n">
        <v>1.89316420503294</v>
      </c>
      <c r="IX97" t="n">
        <v>15.2217074448023</v>
      </c>
      <c r="IY97" t="n">
        <v>2.18071308374041</v>
      </c>
      <c r="IZ97" t="n">
        <v>1.02100041350671</v>
      </c>
      <c r="JA97" t="n">
        <v>0.357022527074143</v>
      </c>
      <c r="JB97" t="n">
        <v>0.117111671044061</v>
      </c>
      <c r="JC97" t="n">
        <v>0</v>
      </c>
      <c r="JD97" t="n">
        <v>0.198751367083299</v>
      </c>
      <c r="JE97" t="n">
        <v>0.62299231525899</v>
      </c>
      <c r="JF97" t="n">
        <v>3.25107990694802</v>
      </c>
      <c r="JG97" t="n">
        <v>0</v>
      </c>
      <c r="JH97" t="n">
        <v>0</v>
      </c>
      <c r="JI97" t="n">
        <v>7.39131129751275</v>
      </c>
      <c r="JJ97" t="n">
        <v>3.29056226972327</v>
      </c>
      <c r="JK97" t="n">
        <v>0.411875327323423</v>
      </c>
      <c r="JL97" t="n">
        <v>0</v>
      </c>
      <c r="JM97" t="n">
        <v>2.83699646600614</v>
      </c>
      <c r="JN97" t="n">
        <v>0.742440120607988</v>
      </c>
      <c r="JO97" t="n">
        <v>0.127839035924063</v>
      </c>
      <c r="JP97" t="n">
        <v>2.85286747994181</v>
      </c>
      <c r="JQ97" t="n">
        <v>2.6588680234865</v>
      </c>
      <c r="JR97" t="n">
        <v>1.56307976769877</v>
      </c>
      <c r="JS97" t="n">
        <v>3.91250014110389</v>
      </c>
      <c r="JT97" t="n">
        <v>2.92895185261712</v>
      </c>
      <c r="JU97" t="n">
        <v>0</v>
      </c>
      <c r="JV97" t="n">
        <v>0</v>
      </c>
      <c r="JW97" t="n">
        <v>7.15248049263879</v>
      </c>
      <c r="JX97" t="n">
        <v>2.15299152879098</v>
      </c>
      <c r="JY97" t="n">
        <v>0.666401137525219</v>
      </c>
      <c r="JZ97" t="n">
        <v>38.8477334063476</v>
      </c>
      <c r="KA97" t="n">
        <v>81.0322699843252</v>
      </c>
      <c r="KB97" t="n">
        <v>5.99910411724141</v>
      </c>
      <c r="KC97" t="n">
        <v>30.1142449408276</v>
      </c>
      <c r="KD97" t="n">
        <v>22.6092930579724</v>
      </c>
      <c r="KE97" t="n">
        <v>3.97380705022261</v>
      </c>
      <c r="KF97" t="n">
        <v>0.230276528714975</v>
      </c>
      <c r="KG97" t="n">
        <v>0</v>
      </c>
      <c r="KH97" t="n">
        <v>50.8322128871441</v>
      </c>
      <c r="KI97" t="n">
        <v>2.65180362034842</v>
      </c>
      <c r="KJ97" t="n">
        <v>0.188413720032762</v>
      </c>
      <c r="KK97" t="n">
        <v>1.94103163322964</v>
      </c>
      <c r="KL97" t="n">
        <v>59.7230816089207</v>
      </c>
      <c r="KM97" t="n">
        <v>29.9446756735016</v>
      </c>
      <c r="KN97" t="n">
        <v>48.0115968467341</v>
      </c>
      <c r="KO97" t="n">
        <v>74.5482457686281</v>
      </c>
      <c r="KP97" t="n">
        <v>0.915329461703715</v>
      </c>
      <c r="KQ97" t="n">
        <v>0</v>
      </c>
      <c r="KR97" t="n">
        <v>0</v>
      </c>
      <c r="KS97" t="n">
        <v>4.98732613219816</v>
      </c>
      <c r="KT97" t="n">
        <v>36.0884357149572</v>
      </c>
      <c r="KU97" t="n">
        <v>7.65402385269416</v>
      </c>
      <c r="KV97" t="n">
        <v>84.5173396091249</v>
      </c>
      <c r="KW97" t="n">
        <v>16.5362996963415</v>
      </c>
      <c r="KX97" t="n">
        <v>4.8660019025589</v>
      </c>
      <c r="KY97" t="n">
        <v>1.69686209872805</v>
      </c>
      <c r="KZ97" t="n">
        <v>0.218142925597675</v>
      </c>
      <c r="LA97" t="n">
        <v>0.360424027607605</v>
      </c>
      <c r="LB97" t="n">
        <v>10.0115560876275</v>
      </c>
      <c r="LC97" t="n">
        <v>13.3134470365391</v>
      </c>
      <c r="LD97" t="n">
        <v>29.4419146878211</v>
      </c>
      <c r="LE97" t="n">
        <v>14.2158376148119</v>
      </c>
      <c r="LF97" t="n">
        <v>62.8348624456348</v>
      </c>
      <c r="LG97" t="n">
        <v>165.35804694295</v>
      </c>
      <c r="LH97" t="n">
        <v>2.4612682429837</v>
      </c>
      <c r="LI97" t="n">
        <v>6.30093701087199</v>
      </c>
      <c r="LJ97" t="n">
        <v>6.42591172545601</v>
      </c>
      <c r="LK97" t="n">
        <v>10.4089352563403</v>
      </c>
      <c r="LL97" t="n">
        <v>4.31258701116354</v>
      </c>
      <c r="LM97" t="n">
        <v>7.29542114307823</v>
      </c>
      <c r="LN97" t="n">
        <v>57.2971211755934</v>
      </c>
      <c r="LO97" t="n">
        <v>6.22066854700512</v>
      </c>
      <c r="LP97" t="n">
        <v>17.2223371618524</v>
      </c>
      <c r="LQ97" t="n">
        <v>20.0156980962175</v>
      </c>
      <c r="LR97" t="n">
        <v>23.0611297121162</v>
      </c>
      <c r="LS97" t="n">
        <v>4.95569855276262</v>
      </c>
      <c r="LT97" t="n">
        <v>3.59973652928457</v>
      </c>
      <c r="LU97" t="n">
        <v>60.9348479456075</v>
      </c>
      <c r="LV97" t="n">
        <v>40.4330631215327</v>
      </c>
      <c r="LW97" t="n">
        <v>8.47242346179604</v>
      </c>
      <c r="LX97" t="n">
        <v>255.710839153599</v>
      </c>
      <c r="LY97" t="n">
        <v>455.735135989632</v>
      </c>
      <c r="LZ97" t="n">
        <v>33.2012185569092</v>
      </c>
      <c r="MA97" t="n">
        <v>246.327311259475</v>
      </c>
      <c r="MB97" t="n">
        <v>994.606858329165</v>
      </c>
      <c r="MC97" t="n">
        <v>108.066497940067</v>
      </c>
      <c r="MD97" t="n">
        <v>12.5428818422897</v>
      </c>
      <c r="ME97" t="n">
        <v>3.50195368585542</v>
      </c>
      <c r="MF97" t="n">
        <v>243.700595088506</v>
      </c>
      <c r="MG97" t="n">
        <v>18.0486531734255</v>
      </c>
      <c r="MH97" t="n">
        <v>6.36272203812682</v>
      </c>
      <c r="MI97" t="n">
        <v>290.336257478664</v>
      </c>
      <c r="MJ97" t="n">
        <v>430.872316624184</v>
      </c>
      <c r="MK97" t="n">
        <v>157.127889350231</v>
      </c>
      <c r="ML97" t="n">
        <v>219.559653029445</v>
      </c>
      <c r="MM97" t="n">
        <v>242.549555016801</v>
      </c>
      <c r="MN97" t="n">
        <v>1.25760703329304</v>
      </c>
      <c r="MO97" t="n">
        <v>0.284041819106097</v>
      </c>
      <c r="MP97" t="n">
        <v>0</v>
      </c>
      <c r="MQ97" t="n">
        <v>28.3899970131459</v>
      </c>
      <c r="MR97" t="n">
        <v>15.3742794304634</v>
      </c>
      <c r="MS97" t="n">
        <v>0.967397927397736</v>
      </c>
      <c r="MT97" t="n">
        <v>19.7679943563608</v>
      </c>
      <c r="MU97" t="n">
        <v>7.39211916704385</v>
      </c>
      <c r="MV97" t="n">
        <v>0.783771823046791</v>
      </c>
      <c r="MW97" t="n">
        <v>0.110310376235544</v>
      </c>
      <c r="MX97" t="n">
        <v>0</v>
      </c>
      <c r="MY97" t="n">
        <v>0</v>
      </c>
      <c r="MZ97" t="n">
        <v>4.0213372410236</v>
      </c>
      <c r="NA97" t="n">
        <v>0</v>
      </c>
      <c r="NB97" t="n">
        <v>2.06687025867874</v>
      </c>
      <c r="NC97" t="n">
        <v>12.0162797161756</v>
      </c>
      <c r="ND97" t="n">
        <v>0</v>
      </c>
      <c r="NE97" t="n">
        <v>4.35289604419632</v>
      </c>
      <c r="NF97" t="n">
        <v>1.98865558509383</v>
      </c>
      <c r="NG97" t="n">
        <v>0.731844611420502</v>
      </c>
      <c r="NH97" t="n">
        <v>0</v>
      </c>
      <c r="NI97" t="n">
        <v>2.17564520705922</v>
      </c>
      <c r="NJ97" t="n">
        <v>0.651690434400563</v>
      </c>
      <c r="NK97" t="n">
        <v>0.356909833420138</v>
      </c>
      <c r="NL97" t="n">
        <v>7.40845895594288</v>
      </c>
      <c r="NM97" t="n">
        <v>2.65403432429047</v>
      </c>
      <c r="NN97" t="n">
        <v>1.02335072557724</v>
      </c>
      <c r="NO97" t="n">
        <v>1.9039463080856</v>
      </c>
      <c r="NP97" t="n">
        <v>0.653546174406185</v>
      </c>
      <c r="NQ97" t="n">
        <v>0</v>
      </c>
      <c r="NR97" t="n">
        <v>0.332876097948025</v>
      </c>
      <c r="NS97" t="n">
        <v>1.4584136431235</v>
      </c>
      <c r="NT97" t="n">
        <v>22.6780583227618</v>
      </c>
      <c r="NU97" t="n">
        <v>0.975850554533203</v>
      </c>
      <c r="NV97" t="n">
        <v>76.4126797835952</v>
      </c>
      <c r="NW97" t="n">
        <v>120.234535992724</v>
      </c>
      <c r="NX97" t="n">
        <v>7.09830722234569</v>
      </c>
      <c r="NY97" t="n">
        <v>44.0543618478232</v>
      </c>
      <c r="NZ97" t="n">
        <v>53.0943624200024</v>
      </c>
      <c r="OA97" t="n">
        <v>4.57078201851448</v>
      </c>
      <c r="OB97" t="n">
        <v>1.67811059367098</v>
      </c>
      <c r="OC97" t="n">
        <v>1.3173140633656</v>
      </c>
      <c r="OD97" t="n">
        <v>8.00663037704527</v>
      </c>
      <c r="OE97" t="n">
        <v>2.13507162254369</v>
      </c>
      <c r="OF97" t="n">
        <v>0.401286514449247</v>
      </c>
      <c r="OG97" t="n">
        <v>2.92728583886285</v>
      </c>
      <c r="OH97" t="n">
        <v>76.3668240060123</v>
      </c>
      <c r="OI97" t="n">
        <v>35.9676375885667</v>
      </c>
      <c r="OJ97" t="n">
        <v>45.2031403931561</v>
      </c>
      <c r="OK97" t="n">
        <v>69.771353587142</v>
      </c>
      <c r="OL97" t="n">
        <v>1.82203693183984</v>
      </c>
      <c r="OM97" t="n">
        <v>0.209375399088553</v>
      </c>
      <c r="ON97" t="n">
        <v>0.00926891258207865</v>
      </c>
      <c r="OO97" t="n">
        <v>0</v>
      </c>
      <c r="OP97" t="n">
        <v>50.9847099822667</v>
      </c>
      <c r="OQ97" t="n">
        <v>3.80282311437558</v>
      </c>
      <c r="OR97" t="n">
        <v>19.9290793423302</v>
      </c>
      <c r="OS97" t="n">
        <v>9.03275640602691</v>
      </c>
      <c r="OT97" t="n">
        <v>1.25273401009217</v>
      </c>
      <c r="OU97" t="n">
        <v>0.832636813907025</v>
      </c>
      <c r="OV97" t="n">
        <v>0</v>
      </c>
      <c r="OW97" t="n">
        <v>0</v>
      </c>
      <c r="OX97" t="n">
        <v>5.9710252199586</v>
      </c>
      <c r="OY97" t="n">
        <v>0.287379328976078</v>
      </c>
      <c r="OZ97" t="n">
        <v>0.693209789001747</v>
      </c>
      <c r="PA97" t="n">
        <v>0.969067553043218</v>
      </c>
      <c r="PB97" t="n">
        <v>0</v>
      </c>
      <c r="PC97" t="n">
        <v>8.73358948059941</v>
      </c>
      <c r="PD97" t="n">
        <v>0</v>
      </c>
      <c r="PE97" t="n">
        <v>0</v>
      </c>
      <c r="PF97" t="n">
        <v>0</v>
      </c>
      <c r="PG97" t="n">
        <v>5.53478411206083</v>
      </c>
      <c r="PH97" t="n">
        <v>0.407208416748484</v>
      </c>
      <c r="PI97" t="n">
        <v>0.195461481534622</v>
      </c>
      <c r="PJ97" t="n">
        <v>0</v>
      </c>
      <c r="PK97" t="n">
        <v>0.415859693040035</v>
      </c>
      <c r="PL97" t="n">
        <v>2.9320535315087</v>
      </c>
      <c r="PM97" t="n">
        <v>0</v>
      </c>
      <c r="PN97" t="n">
        <v>0</v>
      </c>
      <c r="PO97" t="n">
        <v>0</v>
      </c>
      <c r="PP97" t="n">
        <v>0</v>
      </c>
      <c r="PQ97" t="n">
        <v>0.928860098182194</v>
      </c>
      <c r="PR97" t="n">
        <v>6.01680244546988</v>
      </c>
      <c r="PS97" t="n">
        <v>2.71764075954356</v>
      </c>
      <c r="PT97" t="n">
        <v>82.2791045608278</v>
      </c>
      <c r="PU97" t="n">
        <v>153.147728041635</v>
      </c>
      <c r="PV97" t="n">
        <v>6.47011943758658</v>
      </c>
      <c r="PW97" t="n">
        <v>47.049411135517</v>
      </c>
      <c r="PX97" t="n">
        <v>20.9135589532661</v>
      </c>
      <c r="PY97" t="n">
        <v>7.1665553339514</v>
      </c>
      <c r="PZ97" t="n">
        <v>0.744449079378567</v>
      </c>
      <c r="QA97" t="n">
        <v>0.312289303846886</v>
      </c>
      <c r="QB97" t="n">
        <v>6.69486115829108</v>
      </c>
      <c r="QC97" t="n">
        <v>0.475168444176068</v>
      </c>
      <c r="QD97" t="n">
        <v>0</v>
      </c>
      <c r="QE97" t="n">
        <v>4.41994727294791</v>
      </c>
      <c r="QF97" t="n">
        <v>53.1948603222103</v>
      </c>
      <c r="QG97" t="n">
        <v>55.544019427482</v>
      </c>
      <c r="QH97" t="n">
        <v>68.2916289749162</v>
      </c>
      <c r="QI97" t="n">
        <v>67.4885013350066</v>
      </c>
    </row>
    <row r="98">
      <c r="A98" t="s">
        <v>97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11.2625362130603</v>
      </c>
      <c r="AN98" t="n">
        <v>0.847312999459512</v>
      </c>
      <c r="AO98" t="n">
        <v>1.3526734253241</v>
      </c>
      <c r="AP98" t="n">
        <v>0.181695620127685</v>
      </c>
      <c r="AQ98" t="n">
        <v>0.111524564212285</v>
      </c>
      <c r="AR98" t="n">
        <v>0</v>
      </c>
      <c r="AS98" t="n">
        <v>0</v>
      </c>
      <c r="AT98" t="n">
        <v>0</v>
      </c>
      <c r="AU98" t="n">
        <v>0</v>
      </c>
      <c r="AV98" t="n">
        <v>849.280399425998</v>
      </c>
      <c r="AW98" t="n">
        <v>0</v>
      </c>
      <c r="AX98" t="n">
        <v>104.778144287654</v>
      </c>
      <c r="AY98" t="n">
        <v>1.58031984888487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6.60581930786549</v>
      </c>
      <c r="CL98" t="n">
        <v>0.230185137819215</v>
      </c>
      <c r="CM98" t="n">
        <v>0.39579168485468</v>
      </c>
      <c r="CN98" t="n">
        <v>0.074087608559997</v>
      </c>
      <c r="CO98" t="n">
        <v>0.0621713592188987</v>
      </c>
      <c r="CP98" t="n">
        <v>0</v>
      </c>
      <c r="CQ98" t="n">
        <v>0</v>
      </c>
      <c r="CR98" t="n">
        <v>0</v>
      </c>
      <c r="CS98" t="n">
        <v>0</v>
      </c>
      <c r="CT98" t="n">
        <v>426.693328281123</v>
      </c>
      <c r="CU98" t="n">
        <v>0</v>
      </c>
      <c r="CV98" t="n">
        <v>79.1071788845919</v>
      </c>
      <c r="CW98" t="n">
        <v>0.834938419058077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0.704479844574268</v>
      </c>
      <c r="EJ98" t="n">
        <v>0.0171904962908237</v>
      </c>
      <c r="EK98" t="n">
        <v>0.149892240662692</v>
      </c>
      <c r="EL98" t="n">
        <v>0.00999958376242021</v>
      </c>
      <c r="EM98" t="n">
        <v>0.0107645954951012</v>
      </c>
      <c r="EN98" t="n">
        <v>0</v>
      </c>
      <c r="EO98" t="n">
        <v>0</v>
      </c>
      <c r="EP98" t="n">
        <v>0</v>
      </c>
      <c r="EQ98" t="n">
        <v>0</v>
      </c>
      <c r="ER98" t="n">
        <v>108.56618674039</v>
      </c>
      <c r="ES98" t="n">
        <v>0</v>
      </c>
      <c r="ET98" t="n">
        <v>21.1225819904286</v>
      </c>
      <c r="EU98" t="n">
        <v>0.215906192205839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3.42169685586225</v>
      </c>
      <c r="GH98" t="n">
        <v>0.0619479543918788</v>
      </c>
      <c r="GI98" t="n">
        <v>0.199331861510932</v>
      </c>
      <c r="GJ98" t="n">
        <v>0.0512778217107028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222.652830062263</v>
      </c>
      <c r="GQ98" t="n">
        <v>0</v>
      </c>
      <c r="GR98" t="n">
        <v>52.9038331389826</v>
      </c>
      <c r="GS98" t="n">
        <v>0.64958370821776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18.3395141395454</v>
      </c>
      <c r="IF98" t="n">
        <v>0.275807955087374</v>
      </c>
      <c r="IG98" t="n">
        <v>0.693946577368245</v>
      </c>
      <c r="IH98" t="n">
        <v>0.0633281898286037</v>
      </c>
      <c r="II98" t="n">
        <v>0.0357199986027875</v>
      </c>
      <c r="IJ98" t="n">
        <v>0</v>
      </c>
      <c r="IK98" t="n">
        <v>0</v>
      </c>
      <c r="IL98" t="n">
        <v>0</v>
      </c>
      <c r="IM98" t="n">
        <v>0</v>
      </c>
      <c r="IN98" t="n">
        <v>804.432005270786</v>
      </c>
      <c r="IO98" t="n">
        <v>0</v>
      </c>
      <c r="IP98" t="n">
        <v>120.665685639415</v>
      </c>
      <c r="IQ98" t="n">
        <v>1.75263705028351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3.86917779161205</v>
      </c>
      <c r="KD98" t="n">
        <v>0.0653024879237001</v>
      </c>
      <c r="KE98" t="n">
        <v>0.191134878904094</v>
      </c>
      <c r="KF98" t="n">
        <v>0.0110759973682802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272.653081206998</v>
      </c>
      <c r="KM98" t="n">
        <v>0</v>
      </c>
      <c r="KN98" t="n">
        <v>52.5420627495181</v>
      </c>
      <c r="KO98" t="n">
        <v>0.895880783255362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31.6489476679696</v>
      </c>
      <c r="MB98" t="n">
        <v>2.87272592682711</v>
      </c>
      <c r="MC98" t="n">
        <v>5.19785604492478</v>
      </c>
      <c r="MD98" t="n">
        <v>0.603296076465548</v>
      </c>
      <c r="ME98" t="n">
        <v>0.16843935429561</v>
      </c>
      <c r="MF98" t="n">
        <v>0</v>
      </c>
      <c r="MG98" t="n">
        <v>0</v>
      </c>
      <c r="MH98" t="n">
        <v>0</v>
      </c>
      <c r="MI98" t="n">
        <v>0</v>
      </c>
      <c r="MJ98" t="n">
        <v>1967.05631339749</v>
      </c>
      <c r="MK98" t="n">
        <v>0</v>
      </c>
      <c r="ML98" t="n">
        <v>240.277720892348</v>
      </c>
      <c r="MM98" t="n">
        <v>2.91483029662564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5.6602501181806</v>
      </c>
      <c r="NZ98" t="n">
        <v>0.153352603810236</v>
      </c>
      <c r="OA98" t="n">
        <v>0.219848587655215</v>
      </c>
      <c r="OB98" t="n">
        <v>0.0807149066511625</v>
      </c>
      <c r="OC98" t="n">
        <v>0.0633610693179765</v>
      </c>
      <c r="OD98" t="n">
        <v>0</v>
      </c>
      <c r="OE98" t="n">
        <v>0</v>
      </c>
      <c r="OF98" t="n">
        <v>0</v>
      </c>
      <c r="OG98" t="n">
        <v>0</v>
      </c>
      <c r="OH98" t="n">
        <v>348.636562385986</v>
      </c>
      <c r="OI98" t="n">
        <v>0</v>
      </c>
      <c r="OJ98" t="n">
        <v>49.4685949853809</v>
      </c>
      <c r="OK98" t="n">
        <v>0.838474658336496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6.04506395666464</v>
      </c>
      <c r="PX98" t="n">
        <v>0.0604046941001402</v>
      </c>
      <c r="PY98" t="n">
        <v>0.344701861112647</v>
      </c>
      <c r="PZ98" t="n">
        <v>0.0358070190219931</v>
      </c>
      <c r="QA98" t="n">
        <v>0.0150207037020097</v>
      </c>
      <c r="QB98" t="n">
        <v>0</v>
      </c>
      <c r="QC98" t="n">
        <v>0</v>
      </c>
      <c r="QD98" t="n">
        <v>0</v>
      </c>
      <c r="QE98" t="n">
        <v>0</v>
      </c>
      <c r="QF98" t="n">
        <v>242.84986943909</v>
      </c>
      <c r="QG98" t="n">
        <v>0</v>
      </c>
      <c r="QH98" t="n">
        <v>74.7357574113041</v>
      </c>
      <c r="QI98" t="n">
        <v>0.811040565922749</v>
      </c>
    </row>
    <row r="99">
      <c r="A99" t="s">
        <v>98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0.0626661824635393</v>
      </c>
      <c r="H99" t="n">
        <v>5.86297200926874</v>
      </c>
      <c r="I99" t="n">
        <v>4.22146701176132</v>
      </c>
      <c r="J99" t="n">
        <v>0.506851583083239</v>
      </c>
      <c r="K99" t="n">
        <v>0.567132334690584</v>
      </c>
      <c r="L99" t="n">
        <v>0.0322116535041719</v>
      </c>
      <c r="M99" t="n">
        <v>0.194760864416636</v>
      </c>
      <c r="N99" t="n">
        <v>0.765446859069898</v>
      </c>
      <c r="O99" t="n">
        <v>3.1381189043239</v>
      </c>
      <c r="P99" t="n">
        <v>3.19309490996502</v>
      </c>
      <c r="Q99" t="n">
        <v>0.0374925815770367</v>
      </c>
      <c r="R99" t="n">
        <v>0</v>
      </c>
      <c r="S99" t="n">
        <v>3.42617218955636</v>
      </c>
      <c r="T99" t="n">
        <v>0</v>
      </c>
      <c r="U99" t="n">
        <v>0.529857248798106</v>
      </c>
      <c r="V99" t="n">
        <v>0.314477701406234</v>
      </c>
      <c r="W99" t="n">
        <v>0.209240790662114</v>
      </c>
      <c r="X99" t="n">
        <v>0.159902843495064</v>
      </c>
      <c r="Y99" t="n">
        <v>0.359585593214646</v>
      </c>
      <c r="Z99" t="n">
        <v>0.885729727638115</v>
      </c>
      <c r="AA99" t="n">
        <v>0</v>
      </c>
      <c r="AB99" t="n">
        <v>0.867937560157128</v>
      </c>
      <c r="AC99" t="n">
        <v>4.90195104639333</v>
      </c>
      <c r="AD99" t="n">
        <v>26.7399916651882</v>
      </c>
      <c r="AE99" t="n">
        <v>0.99493793373375</v>
      </c>
      <c r="AF99" t="n">
        <v>0.977411541530516</v>
      </c>
      <c r="AG99" t="n">
        <v>1.21728228027416</v>
      </c>
      <c r="AH99" t="n">
        <v>2.26134611094074</v>
      </c>
      <c r="AI99" t="n">
        <v>2.00667879136203</v>
      </c>
      <c r="AJ99" t="n">
        <v>0</v>
      </c>
      <c r="AK99" t="n">
        <v>25.0530645151863</v>
      </c>
      <c r="AL99" t="n">
        <v>2.76674205606879</v>
      </c>
      <c r="AM99" t="n">
        <v>45.685511887786</v>
      </c>
      <c r="AN99" t="n">
        <v>11.3267835895582</v>
      </c>
      <c r="AO99" t="n">
        <v>131.399303169873</v>
      </c>
      <c r="AP99" t="n">
        <v>17.6499940245348</v>
      </c>
      <c r="AQ99" t="n">
        <v>10.8335461830533</v>
      </c>
      <c r="AR99" t="n">
        <v>19.3415727097234</v>
      </c>
      <c r="AS99" t="n">
        <v>1.67104398545923</v>
      </c>
      <c r="AT99" t="n">
        <v>5.82871636299254</v>
      </c>
      <c r="AU99" t="n">
        <v>119.645054645165</v>
      </c>
      <c r="AV99" t="n">
        <v>0.0651193168416711</v>
      </c>
      <c r="AW99" t="n">
        <v>6.44693308049752</v>
      </c>
      <c r="AX99" t="n">
        <v>7.83227881286008</v>
      </c>
      <c r="AY99" t="n">
        <v>64.4012030750584</v>
      </c>
      <c r="AZ99" t="n">
        <v>0</v>
      </c>
      <c r="BA99" t="n">
        <v>0</v>
      </c>
      <c r="BB99" t="n">
        <v>0</v>
      </c>
      <c r="BC99" t="n">
        <v>0</v>
      </c>
      <c r="BD99" t="n">
        <v>0.0192977395663132</v>
      </c>
      <c r="BE99" t="n">
        <v>0.00639611217782864</v>
      </c>
      <c r="BF99" t="n">
        <v>1.95883692991059</v>
      </c>
      <c r="BG99" t="n">
        <v>0.935155921038923</v>
      </c>
      <c r="BH99" t="n">
        <v>0.247731969277521</v>
      </c>
      <c r="BI99" t="n">
        <v>0.167592593716034</v>
      </c>
      <c r="BJ99" t="n">
        <v>0.0226246228240783</v>
      </c>
      <c r="BK99" t="n">
        <v>0.0251929752196453</v>
      </c>
      <c r="BL99" t="n">
        <v>0.291703415134864</v>
      </c>
      <c r="BM99" t="n">
        <v>1.72819892828627</v>
      </c>
      <c r="BN99" t="n">
        <v>0.313253726374194</v>
      </c>
      <c r="BO99" t="n">
        <v>0.0113988889364077</v>
      </c>
      <c r="BP99" t="n">
        <v>0</v>
      </c>
      <c r="BQ99" t="n">
        <v>2.8396973573429</v>
      </c>
      <c r="BR99" t="n">
        <v>0.418064816625716</v>
      </c>
      <c r="BS99" t="n">
        <v>0.135551024144273</v>
      </c>
      <c r="BT99" t="n">
        <v>0.0843790577256009</v>
      </c>
      <c r="BU99" t="n">
        <v>0.123635021687532</v>
      </c>
      <c r="BV99" t="n">
        <v>0.0178948943470766</v>
      </c>
      <c r="BW99" t="n">
        <v>0.101576014259332</v>
      </c>
      <c r="BX99" t="n">
        <v>0.414827808058283</v>
      </c>
      <c r="BY99" t="n">
        <v>0</v>
      </c>
      <c r="BZ99" t="n">
        <v>0.313609924011088</v>
      </c>
      <c r="CA99" t="n">
        <v>0.531381322320694</v>
      </c>
      <c r="CB99" t="n">
        <v>26.3975086095485</v>
      </c>
      <c r="CC99" t="n">
        <v>0.460590164962209</v>
      </c>
      <c r="CD99" t="n">
        <v>0.236379022350405</v>
      </c>
      <c r="CE99" t="n">
        <v>4.44094748880861</v>
      </c>
      <c r="CF99" t="n">
        <v>1.45304413312732</v>
      </c>
      <c r="CG99" t="n">
        <v>3.87030764687721</v>
      </c>
      <c r="CH99" t="n">
        <v>0</v>
      </c>
      <c r="CI99" t="n">
        <v>16.7556011148525</v>
      </c>
      <c r="CJ99" t="n">
        <v>1.20271199949712</v>
      </c>
      <c r="CK99" t="n">
        <v>26.7959392812512</v>
      </c>
      <c r="CL99" t="n">
        <v>3.07708868301797</v>
      </c>
      <c r="CM99" t="n">
        <v>38.4473817676089</v>
      </c>
      <c r="CN99" t="n">
        <v>7.19690352170892</v>
      </c>
      <c r="CO99" t="n">
        <v>6.03935371654151</v>
      </c>
      <c r="CP99" t="n">
        <v>7.4355140278769</v>
      </c>
      <c r="CQ99" t="n">
        <v>0.332102278924575</v>
      </c>
      <c r="CR99" t="n">
        <v>0</v>
      </c>
      <c r="CS99" t="n">
        <v>22.0523589021798</v>
      </c>
      <c r="CT99" t="n">
        <v>0.032717083848097</v>
      </c>
      <c r="CU99" t="n">
        <v>7.25714305976573</v>
      </c>
      <c r="CV99" t="n">
        <v>5.91334657943476</v>
      </c>
      <c r="CW99" t="n">
        <v>34.0254149935977</v>
      </c>
      <c r="CX99" t="n">
        <v>0</v>
      </c>
      <c r="CY99" t="n">
        <v>0</v>
      </c>
      <c r="CZ99" t="n">
        <v>0</v>
      </c>
      <c r="DA99" t="n">
        <v>0</v>
      </c>
      <c r="DB99" t="n">
        <v>0.16932738061272</v>
      </c>
      <c r="DC99" t="n">
        <v>0.236124584660864</v>
      </c>
      <c r="DD99" t="n">
        <v>0.295560841744906</v>
      </c>
      <c r="DE99" t="n">
        <v>0.110038276749852</v>
      </c>
      <c r="DF99" t="n">
        <v>0</v>
      </c>
      <c r="DG99" t="n">
        <v>0.00946699173656242</v>
      </c>
      <c r="DH99" t="n">
        <v>0</v>
      </c>
      <c r="DI99" t="n">
        <v>0</v>
      </c>
      <c r="DJ99" t="n">
        <v>0.0165354153622214</v>
      </c>
      <c r="DK99" t="n">
        <v>0</v>
      </c>
      <c r="DL99" t="n">
        <v>0.094506587302542</v>
      </c>
      <c r="DM99" t="n">
        <v>0</v>
      </c>
      <c r="DN99" t="n">
        <v>0</v>
      </c>
      <c r="DO99" t="n">
        <v>0</v>
      </c>
      <c r="DP99" t="n">
        <v>0</v>
      </c>
      <c r="DQ99" t="n">
        <v>0.0281997703242035</v>
      </c>
      <c r="DR99" t="n">
        <v>0</v>
      </c>
      <c r="DS99" t="n">
        <v>0.0106880477283695</v>
      </c>
      <c r="DT99" t="n">
        <v>0.00626532851540128</v>
      </c>
      <c r="DU99" t="n">
        <v>0.0103616554997318</v>
      </c>
      <c r="DV99" t="n">
        <v>0</v>
      </c>
      <c r="DW99" t="n">
        <v>0</v>
      </c>
      <c r="DX99" t="n">
        <v>0.169137899083369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0.0880915584999777</v>
      </c>
      <c r="EE99" t="n">
        <v>1.67049785837327</v>
      </c>
      <c r="EF99" t="n">
        <v>0</v>
      </c>
      <c r="EG99" t="n">
        <v>2.58625659866586</v>
      </c>
      <c r="EH99" t="n">
        <v>0.257918760627466</v>
      </c>
      <c r="EI99" t="n">
        <v>2.85766204921779</v>
      </c>
      <c r="EJ99" t="n">
        <v>0.229800594830326</v>
      </c>
      <c r="EK99" t="n">
        <v>14.5605994801956</v>
      </c>
      <c r="EL99" t="n">
        <v>0.97136405121116</v>
      </c>
      <c r="EM99" t="n">
        <v>1.04567763399716</v>
      </c>
      <c r="EN99" t="n">
        <v>0</v>
      </c>
      <c r="EO99" t="n">
        <v>0.0358876009301887</v>
      </c>
      <c r="EP99" t="n">
        <v>0</v>
      </c>
      <c r="EQ99" t="n">
        <v>0</v>
      </c>
      <c r="ER99" t="n">
        <v>0.00832440724808641</v>
      </c>
      <c r="ES99" t="n">
        <v>1.00086775039003</v>
      </c>
      <c r="ET99" t="n">
        <v>1.57893568855683</v>
      </c>
      <c r="EU99" t="n">
        <v>8.79861031880501</v>
      </c>
      <c r="EV99" t="n">
        <v>0</v>
      </c>
      <c r="EW99" t="n">
        <v>0</v>
      </c>
      <c r="EX99" t="n">
        <v>0</v>
      </c>
      <c r="EY99" t="n">
        <v>0</v>
      </c>
      <c r="EZ99" t="n">
        <v>0.433595605473229</v>
      </c>
      <c r="FA99" t="n">
        <v>0.0368118845142307</v>
      </c>
      <c r="FB99" t="n">
        <v>2.29925523032088</v>
      </c>
      <c r="FC99" t="n">
        <v>0.783005975066903</v>
      </c>
      <c r="FD99" t="n">
        <v>0.013789354274471</v>
      </c>
      <c r="FE99" t="n">
        <v>0.25678355613369</v>
      </c>
      <c r="FF99" t="n">
        <v>0</v>
      </c>
      <c r="FG99" t="n">
        <v>0</v>
      </c>
      <c r="FH99" t="n">
        <v>0.0249584649448773</v>
      </c>
      <c r="FI99" t="n">
        <v>1.28899890045043</v>
      </c>
      <c r="FJ99" t="n">
        <v>0</v>
      </c>
      <c r="FK99" t="n">
        <v>0.113745781035113</v>
      </c>
      <c r="FL99" t="n">
        <v>0</v>
      </c>
      <c r="FM99" t="n">
        <v>0.718661395893144</v>
      </c>
      <c r="FN99" t="n">
        <v>0</v>
      </c>
      <c r="FO99" t="n">
        <v>0.168185383628694</v>
      </c>
      <c r="FP99" t="n">
        <v>0</v>
      </c>
      <c r="FQ99" t="n">
        <v>0.0200090063796011</v>
      </c>
      <c r="FR99" t="n">
        <v>0.0639983360895331</v>
      </c>
      <c r="FS99" t="n">
        <v>0.0892523241817544</v>
      </c>
      <c r="FT99" t="n">
        <v>0.418859319851905</v>
      </c>
      <c r="FU99" t="n">
        <v>0</v>
      </c>
      <c r="FV99" t="n">
        <v>0.199078700437214</v>
      </c>
      <c r="FW99" t="n">
        <v>0.613826491470242</v>
      </c>
      <c r="FX99" t="n">
        <v>0</v>
      </c>
      <c r="FY99" t="n">
        <v>0</v>
      </c>
      <c r="FZ99" t="n">
        <v>0</v>
      </c>
      <c r="GA99" t="n">
        <v>0.0949727842277295</v>
      </c>
      <c r="GB99" t="n">
        <v>0.976762572039804</v>
      </c>
      <c r="GC99" t="n">
        <v>2.23947999075134</v>
      </c>
      <c r="GD99" t="n">
        <v>0</v>
      </c>
      <c r="GE99" t="n">
        <v>9.99184130494194</v>
      </c>
      <c r="GF99" t="n">
        <v>0.638116736481923</v>
      </c>
      <c r="GG99" t="n">
        <v>13.8798197339975</v>
      </c>
      <c r="GH99" t="n">
        <v>0.828113192716527</v>
      </c>
      <c r="GI99" t="n">
        <v>19.3631864215965</v>
      </c>
      <c r="GJ99" t="n">
        <v>4.98115059762612</v>
      </c>
      <c r="GK99" t="n">
        <v>0</v>
      </c>
      <c r="GL99" t="n">
        <v>4.20322057204802</v>
      </c>
      <c r="GM99" t="n">
        <v>0.178811744526607</v>
      </c>
      <c r="GN99" t="n">
        <v>0</v>
      </c>
      <c r="GO99" t="n">
        <v>10.740401412364</v>
      </c>
      <c r="GP99" t="n">
        <v>0.0170721003290771</v>
      </c>
      <c r="GQ99" t="n">
        <v>3.14955553616614</v>
      </c>
      <c r="GR99" t="n">
        <v>3.95461834364976</v>
      </c>
      <c r="GS99" t="n">
        <v>26.4718388095302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0.0158251172334784</v>
      </c>
      <c r="GZ99" t="n">
        <v>4.59452324567879</v>
      </c>
      <c r="HA99" t="n">
        <v>1.38094125373497</v>
      </c>
      <c r="HB99" t="n">
        <v>0.859657382338693</v>
      </c>
      <c r="HC99" t="n">
        <v>1.3579552877281</v>
      </c>
      <c r="HD99" t="n">
        <v>0.495874899186718</v>
      </c>
      <c r="HE99" t="n">
        <v>0.362910479540485</v>
      </c>
      <c r="HF99" t="n">
        <v>0.427161293043602</v>
      </c>
      <c r="HG99" t="n">
        <v>4.68550943874981</v>
      </c>
      <c r="HH99" t="n">
        <v>1.93181945248962</v>
      </c>
      <c r="HI99" t="n">
        <v>0.0994443516856411</v>
      </c>
      <c r="HJ99" t="n">
        <v>0</v>
      </c>
      <c r="HK99" t="n">
        <v>2.74134531003874</v>
      </c>
      <c r="HL99" t="n">
        <v>2.1578572860716</v>
      </c>
      <c r="HM99" t="n">
        <v>1.41720919476922</v>
      </c>
      <c r="HN99" t="n">
        <v>0.12606501956317</v>
      </c>
      <c r="HO99" t="n">
        <v>0.368409757042852</v>
      </c>
      <c r="HP99" t="n">
        <v>0.576222674742383</v>
      </c>
      <c r="HQ99" t="n">
        <v>0.242577303620109</v>
      </c>
      <c r="HR99" t="n">
        <v>3.57991227149285</v>
      </c>
      <c r="HS99" t="n">
        <v>0.185435339766</v>
      </c>
      <c r="HT99" t="n">
        <v>0.848117952242812</v>
      </c>
      <c r="HU99" t="n">
        <v>3.66088672097678</v>
      </c>
      <c r="HV99" t="n">
        <v>36.7403793574826</v>
      </c>
      <c r="HW99" t="n">
        <v>0.538848952094098</v>
      </c>
      <c r="HX99" t="n">
        <v>0.240131299822424</v>
      </c>
      <c r="HY99" t="n">
        <v>2.12217413553877</v>
      </c>
      <c r="HZ99" t="n">
        <v>2.12463131251646</v>
      </c>
      <c r="IA99" t="n">
        <v>12.1068821093466</v>
      </c>
      <c r="IB99" t="n">
        <v>0</v>
      </c>
      <c r="IC99" t="n">
        <v>30.7982199468238</v>
      </c>
      <c r="ID99" t="n">
        <v>2.17487243644076</v>
      </c>
      <c r="IE99" t="n">
        <v>74.3926656827824</v>
      </c>
      <c r="IF99" t="n">
        <v>3.68696930360567</v>
      </c>
      <c r="IG99" t="n">
        <v>67.4102817399979</v>
      </c>
      <c r="IH99" t="n">
        <v>6.15172876084728</v>
      </c>
      <c r="II99" t="n">
        <v>3.46985668363877</v>
      </c>
      <c r="IJ99" t="n">
        <v>3.42101514981492</v>
      </c>
      <c r="IK99" t="n">
        <v>1.13725762730798</v>
      </c>
      <c r="IL99" t="n">
        <v>0.85853053081779</v>
      </c>
      <c r="IM99" t="n">
        <v>40.3231168432342</v>
      </c>
      <c r="IN99" t="n">
        <v>0.0616805270252486</v>
      </c>
      <c r="IO99" t="n">
        <v>9.47821421969788</v>
      </c>
      <c r="IP99" t="n">
        <v>9.01988959146113</v>
      </c>
      <c r="IQ99" t="n">
        <v>71.4234746034647</v>
      </c>
      <c r="IR99" t="n">
        <v>0</v>
      </c>
      <c r="IS99" t="n">
        <v>0</v>
      </c>
      <c r="IT99" t="n">
        <v>0</v>
      </c>
      <c r="IU99" t="n">
        <v>0</v>
      </c>
      <c r="IV99" t="n">
        <v>2.63575569145727</v>
      </c>
      <c r="IW99" t="n">
        <v>0.100985114653916</v>
      </c>
      <c r="IX99" t="n">
        <v>1.34079357022205</v>
      </c>
      <c r="IY99" t="n">
        <v>0.386848371794523</v>
      </c>
      <c r="IZ99" t="n">
        <v>0.169481637526755</v>
      </c>
      <c r="JA99" t="n">
        <v>0.0869504519263479</v>
      </c>
      <c r="JB99" t="n">
        <v>0.0474311100587137</v>
      </c>
      <c r="JC99" t="n">
        <v>0</v>
      </c>
      <c r="JD99" t="n">
        <v>0.0220266491067502</v>
      </c>
      <c r="JE99" t="n">
        <v>0.204465679332966</v>
      </c>
      <c r="JF99" t="n">
        <v>0.432208540304541</v>
      </c>
      <c r="JG99" t="n">
        <v>0</v>
      </c>
      <c r="JH99" t="n">
        <v>0</v>
      </c>
      <c r="JI99" t="n">
        <v>0.643937411932765</v>
      </c>
      <c r="JJ99" t="n">
        <v>0.611472905842552</v>
      </c>
      <c r="JK99" t="n">
        <v>0.125193448342146</v>
      </c>
      <c r="JL99" t="n">
        <v>0</v>
      </c>
      <c r="JM99" t="n">
        <v>0.277314557258356</v>
      </c>
      <c r="JN99" t="n">
        <v>0.0570586490356767</v>
      </c>
      <c r="JO99" t="n">
        <v>0.0125425752015764</v>
      </c>
      <c r="JP99" t="n">
        <v>0.509697913127469</v>
      </c>
      <c r="JQ99" t="n">
        <v>0.470116683530776</v>
      </c>
      <c r="JR99" t="n">
        <v>0.250440048745336</v>
      </c>
      <c r="JS99" t="n">
        <v>2.08431832591193</v>
      </c>
      <c r="JT99" t="n">
        <v>14.6822467465524</v>
      </c>
      <c r="JU99" t="n">
        <v>0</v>
      </c>
      <c r="JV99" t="n">
        <v>0</v>
      </c>
      <c r="JW99" t="n">
        <v>0.61998064823428</v>
      </c>
      <c r="JX99" t="n">
        <v>0.357013596782739</v>
      </c>
      <c r="JY99" t="n">
        <v>1.3734218634821</v>
      </c>
      <c r="JZ99" t="n">
        <v>0</v>
      </c>
      <c r="KA99" t="n">
        <v>10.4469277153478</v>
      </c>
      <c r="KB99" t="n">
        <v>0.709316930069229</v>
      </c>
      <c r="KC99" t="n">
        <v>15.6949877585894</v>
      </c>
      <c r="KD99" t="n">
        <v>0.872956214578688</v>
      </c>
      <c r="KE99" t="n">
        <v>18.5669278550649</v>
      </c>
      <c r="KF99" t="n">
        <v>1.07592735162537</v>
      </c>
      <c r="KG99" t="n">
        <v>0</v>
      </c>
      <c r="KH99" t="n">
        <v>19.7032698788562</v>
      </c>
      <c r="KI99" t="n">
        <v>0.487498568144112</v>
      </c>
      <c r="KJ99" t="n">
        <v>0.364630267348617</v>
      </c>
      <c r="KK99" t="n">
        <v>2.33962587315528</v>
      </c>
      <c r="KL99" t="n">
        <v>0.0209059132825583</v>
      </c>
      <c r="KM99" t="n">
        <v>2.73428624082821</v>
      </c>
      <c r="KN99" t="n">
        <v>3.92757561851097</v>
      </c>
      <c r="KO99" t="n">
        <v>36.5089385507516</v>
      </c>
      <c r="KP99" t="n">
        <v>0</v>
      </c>
      <c r="KQ99" t="n">
        <v>0</v>
      </c>
      <c r="KR99" t="n">
        <v>0</v>
      </c>
      <c r="KS99" t="n">
        <v>0</v>
      </c>
      <c r="KT99" t="n">
        <v>0.81766444121077</v>
      </c>
      <c r="KU99" t="n">
        <v>0.408280736701694</v>
      </c>
      <c r="KV99" t="n">
        <v>7.44465139217239</v>
      </c>
      <c r="KW99" t="n">
        <v>2.9334627561658</v>
      </c>
      <c r="KX99" t="n">
        <v>0.80773519750251</v>
      </c>
      <c r="KY99" t="n">
        <v>0.413259430855058</v>
      </c>
      <c r="KZ99" t="n">
        <v>0.0883495301562244</v>
      </c>
      <c r="LA99" t="n">
        <v>0.0512426299090955</v>
      </c>
      <c r="LB99" t="n">
        <v>1.10953215663818</v>
      </c>
      <c r="LC99" t="n">
        <v>4.36946480063366</v>
      </c>
      <c r="LD99" t="n">
        <v>3.91409849502584</v>
      </c>
      <c r="LE99" t="n">
        <v>0.196403793651277</v>
      </c>
      <c r="LF99" t="n">
        <v>13.9214623294384</v>
      </c>
      <c r="LG99" t="n">
        <v>14.4061355968773</v>
      </c>
      <c r="LH99" t="n">
        <v>0.457368291870011</v>
      </c>
      <c r="LI99" t="n">
        <v>1.91523011903621</v>
      </c>
      <c r="LJ99" t="n">
        <v>1.10018152977487</v>
      </c>
      <c r="LK99" t="n">
        <v>1.01746664358962</v>
      </c>
      <c r="LL99" t="n">
        <v>0.331434659679073</v>
      </c>
      <c r="LM99" t="n">
        <v>0.715770168734555</v>
      </c>
      <c r="LN99" t="n">
        <v>10.2367962398335</v>
      </c>
      <c r="LO99" t="n">
        <v>1.09988161910629</v>
      </c>
      <c r="LP99" t="n">
        <v>2.7594004141407</v>
      </c>
      <c r="LQ99" t="n">
        <v>10.6630248800696</v>
      </c>
      <c r="LR99" t="n">
        <v>115.600806611075</v>
      </c>
      <c r="LS99" t="n">
        <v>1.74475507858307</v>
      </c>
      <c r="LT99" t="n">
        <v>1.46105203281336</v>
      </c>
      <c r="LU99" t="n">
        <v>5.28186362315227</v>
      </c>
      <c r="LV99" t="n">
        <v>6.70469581553256</v>
      </c>
      <c r="LW99" t="n">
        <v>17.4612721435654</v>
      </c>
      <c r="LX99" t="n">
        <v>0</v>
      </c>
      <c r="LY99" t="n">
        <v>58.754765526732</v>
      </c>
      <c r="LZ99" t="n">
        <v>3.92561721902129</v>
      </c>
      <c r="MA99" t="n">
        <v>128.381240918387</v>
      </c>
      <c r="MB99" t="n">
        <v>38.4022727209894</v>
      </c>
      <c r="MC99" t="n">
        <v>504.92206728818</v>
      </c>
      <c r="MD99" t="n">
        <v>58.60445142904</v>
      </c>
      <c r="ME99" t="n">
        <v>16.3622744163493</v>
      </c>
      <c r="MF99" t="n">
        <v>94.4617265694739</v>
      </c>
      <c r="MG99" t="n">
        <v>3.31800307966189</v>
      </c>
      <c r="MH99" t="n">
        <v>12.3135461548326</v>
      </c>
      <c r="MI99" t="n">
        <v>349.95731562701</v>
      </c>
      <c r="MJ99" t="n">
        <v>0.150825761908688</v>
      </c>
      <c r="MK99" t="n">
        <v>14.347546474878</v>
      </c>
      <c r="ML99" t="n">
        <v>17.9610176849561</v>
      </c>
      <c r="MM99" t="n">
        <v>118.785180098055</v>
      </c>
      <c r="MN99" t="n">
        <v>0</v>
      </c>
      <c r="MO99" t="n">
        <v>0</v>
      </c>
      <c r="MP99" t="n">
        <v>0</v>
      </c>
      <c r="MQ99" t="n">
        <v>0</v>
      </c>
      <c r="MR99" t="n">
        <v>0.348338778073385</v>
      </c>
      <c r="MS99" t="n">
        <v>0.0516029145039329</v>
      </c>
      <c r="MT99" t="n">
        <v>1.74125010780213</v>
      </c>
      <c r="MU99" t="n">
        <v>1.31132760435274</v>
      </c>
      <c r="MV99" t="n">
        <v>0.130102721076348</v>
      </c>
      <c r="MW99" t="n">
        <v>0.0268653553725313</v>
      </c>
      <c r="MX99" t="n">
        <v>0</v>
      </c>
      <c r="MY99" t="n">
        <v>0</v>
      </c>
      <c r="MZ99" t="n">
        <v>0.445665283453423</v>
      </c>
      <c r="NA99" t="n">
        <v>0</v>
      </c>
      <c r="NB99" t="n">
        <v>0.274776075356764</v>
      </c>
      <c r="NC99" t="n">
        <v>0.166015045034896</v>
      </c>
      <c r="ND99" t="n">
        <v>0</v>
      </c>
      <c r="NE99" t="n">
        <v>0.379228055792398</v>
      </c>
      <c r="NF99" t="n">
        <v>0.36954444549673</v>
      </c>
      <c r="NG99" t="n">
        <v>0.222451175091643</v>
      </c>
      <c r="NH99" t="n">
        <v>0</v>
      </c>
      <c r="NI99" t="n">
        <v>0.212667902331319</v>
      </c>
      <c r="NJ99" t="n">
        <v>0.0500842758146189</v>
      </c>
      <c r="NK99" t="n">
        <v>0.0350172261038741</v>
      </c>
      <c r="NL99" t="n">
        <v>1.32360724635258</v>
      </c>
      <c r="NM99" t="n">
        <v>0.469262033124983</v>
      </c>
      <c r="NN99" t="n">
        <v>0.163963484713552</v>
      </c>
      <c r="NO99" t="n">
        <v>1.01429521747582</v>
      </c>
      <c r="NP99" t="n">
        <v>3.2760955712956</v>
      </c>
      <c r="NQ99" t="n">
        <v>0</v>
      </c>
      <c r="NR99" t="n">
        <v>0.135106915638241</v>
      </c>
      <c r="NS99" t="n">
        <v>0.126416036616667</v>
      </c>
      <c r="NT99" t="n">
        <v>3.76052346773722</v>
      </c>
      <c r="NU99" t="n">
        <v>2.0111827720827</v>
      </c>
      <c r="NV99" t="n">
        <v>0</v>
      </c>
      <c r="NW99" t="n">
        <v>15.501003571137</v>
      </c>
      <c r="NX99" t="n">
        <v>0.839283564552922</v>
      </c>
      <c r="NY99" t="n">
        <v>22.9603189876641</v>
      </c>
      <c r="NZ99" t="n">
        <v>2.05000012670855</v>
      </c>
      <c r="OA99" t="n">
        <v>21.356190400395</v>
      </c>
      <c r="OB99" t="n">
        <v>7.84068223043994</v>
      </c>
      <c r="OC99" t="n">
        <v>6.15492268911576</v>
      </c>
      <c r="OD99" t="n">
        <v>3.10348084765495</v>
      </c>
      <c r="OE99" t="n">
        <v>0.392504313248662</v>
      </c>
      <c r="OF99" t="n">
        <v>0.77659529795166</v>
      </c>
      <c r="OG99" t="n">
        <v>3.52840910445602</v>
      </c>
      <c r="OH99" t="n">
        <v>0.0267320131065644</v>
      </c>
      <c r="OI99" t="n">
        <v>3.28425051738132</v>
      </c>
      <c r="OJ99" t="n">
        <v>3.6978306023655</v>
      </c>
      <c r="OK99" t="n">
        <v>34.1695238359008</v>
      </c>
      <c r="OL99" t="n">
        <v>0</v>
      </c>
      <c r="OM99" t="n">
        <v>0</v>
      </c>
      <c r="ON99" t="n">
        <v>0</v>
      </c>
      <c r="OO99" t="n">
        <v>0</v>
      </c>
      <c r="OP99" t="n">
        <v>1.15517294036286</v>
      </c>
      <c r="OQ99" t="n">
        <v>0.202850089386249</v>
      </c>
      <c r="OR99" t="n">
        <v>1.75543916735608</v>
      </c>
      <c r="OS99" t="n">
        <v>1.60236902990215</v>
      </c>
      <c r="OT99" t="n">
        <v>0.207948408842132</v>
      </c>
      <c r="OU99" t="n">
        <v>0.202783134871194</v>
      </c>
      <c r="OV99" t="n">
        <v>0</v>
      </c>
      <c r="OW99" t="n">
        <v>0</v>
      </c>
      <c r="OX99" t="n">
        <v>0.661739736725744</v>
      </c>
      <c r="OY99" t="n">
        <v>0.094317711930232</v>
      </c>
      <c r="OZ99" t="n">
        <v>0.0921574367916803</v>
      </c>
      <c r="PA99" t="n">
        <v>0.0133884860589389</v>
      </c>
      <c r="PB99" t="n">
        <v>0</v>
      </c>
      <c r="PC99" t="n">
        <v>0.760877844356643</v>
      </c>
      <c r="PD99" t="n">
        <v>0</v>
      </c>
      <c r="PE99" t="n">
        <v>0</v>
      </c>
      <c r="PF99" t="n">
        <v>0</v>
      </c>
      <c r="PG99" t="n">
        <v>0.54102154301147</v>
      </c>
      <c r="PH99" t="n">
        <v>0.0312951327530606</v>
      </c>
      <c r="PI99" t="n">
        <v>0.0191771653582853</v>
      </c>
      <c r="PJ99" t="n">
        <v>0</v>
      </c>
      <c r="PK99" t="n">
        <v>0.0735285008429079</v>
      </c>
      <c r="PL99" t="n">
        <v>0.469780010290866</v>
      </c>
      <c r="PM99" t="n">
        <v>0</v>
      </c>
      <c r="PN99" t="n">
        <v>0</v>
      </c>
      <c r="PO99" t="n">
        <v>0</v>
      </c>
      <c r="PP99" t="n">
        <v>0</v>
      </c>
      <c r="PQ99" t="n">
        <v>0.080514065907993</v>
      </c>
      <c r="PR99" t="n">
        <v>0.997718873234326</v>
      </c>
      <c r="PS99" t="n">
        <v>5.60093167023741</v>
      </c>
      <c r="PT99" t="n">
        <v>0</v>
      </c>
      <c r="PU99" t="n">
        <v>19.7442728055155</v>
      </c>
      <c r="PV99" t="n">
        <v>0.765008435752988</v>
      </c>
      <c r="PW99" t="n">
        <v>24.521283308672</v>
      </c>
      <c r="PX99" t="n">
        <v>0.807483065056463</v>
      </c>
      <c r="PY99" t="n">
        <v>33.484493377038</v>
      </c>
      <c r="PZ99" t="n">
        <v>3.47830988622871</v>
      </c>
      <c r="QA99" t="n">
        <v>1.45911789395503</v>
      </c>
      <c r="QB99" t="n">
        <v>2.59502092690995</v>
      </c>
      <c r="QC99" t="n">
        <v>0.0873533524072432</v>
      </c>
      <c r="QD99" t="n">
        <v>0</v>
      </c>
      <c r="QE99" t="n">
        <v>5.32759117406286</v>
      </c>
      <c r="QF99" t="n">
        <v>0.0186207259741905</v>
      </c>
      <c r="QG99" t="n">
        <v>5.07179472360266</v>
      </c>
      <c r="QH99" t="n">
        <v>5.58657812958211</v>
      </c>
      <c r="QI99" t="n">
        <v>33.0515295526775</v>
      </c>
    </row>
    <row r="100">
      <c r="A100" t="s">
        <v>99</v>
      </c>
      <c r="B100" t="n">
        <v>81.5315198802031</v>
      </c>
      <c r="C100" t="n">
        <v>0.988660820176774</v>
      </c>
      <c r="D100" t="n">
        <v>3.69734332071738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0.834694703947862</v>
      </c>
      <c r="AI100" t="n">
        <v>0</v>
      </c>
      <c r="AJ100" t="n">
        <v>0</v>
      </c>
      <c r="AK100" t="n">
        <v>0</v>
      </c>
      <c r="AL100" t="n">
        <v>0</v>
      </c>
      <c r="AM100" t="n">
        <v>14.7309710079538</v>
      </c>
      <c r="AN100" t="n">
        <v>3.59697860372272</v>
      </c>
      <c r="AO100" t="n">
        <v>40.1190043162837</v>
      </c>
      <c r="AP100" t="n">
        <v>5.38891888635103</v>
      </c>
      <c r="AQ100" t="n">
        <v>3.3077122603963</v>
      </c>
      <c r="AR100" t="n">
        <v>126.579404286386</v>
      </c>
      <c r="AS100" t="n">
        <v>12.4590056684815</v>
      </c>
      <c r="AT100" t="n">
        <v>10.2307812003963</v>
      </c>
      <c r="AU100" t="n">
        <v>300.122450103651</v>
      </c>
      <c r="AV100" t="n">
        <v>218.677210857331</v>
      </c>
      <c r="AW100" t="n">
        <v>45.0443157513702</v>
      </c>
      <c r="AX100" t="n">
        <v>6.01695785021248</v>
      </c>
      <c r="AY100" t="n">
        <v>69.3726468467764</v>
      </c>
      <c r="AZ100" t="n">
        <v>52.8538244021838</v>
      </c>
      <c r="BA100" t="n">
        <v>5.93501659461044</v>
      </c>
      <c r="BB100" t="n">
        <v>1.72500131925177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0.536339057809835</v>
      </c>
      <c r="CG100" t="n">
        <v>0</v>
      </c>
      <c r="CH100" t="n">
        <v>0</v>
      </c>
      <c r="CI100" t="n">
        <v>0</v>
      </c>
      <c r="CJ100" t="n">
        <v>0</v>
      </c>
      <c r="CK100" t="n">
        <v>8.64016158235349</v>
      </c>
      <c r="CL100" t="n">
        <v>0.977172563337081</v>
      </c>
      <c r="CM100" t="n">
        <v>11.7388040718176</v>
      </c>
      <c r="CN100" t="n">
        <v>2.19736784372116</v>
      </c>
      <c r="CO100" t="n">
        <v>1.84394324771727</v>
      </c>
      <c r="CP100" t="n">
        <v>48.6611378679963</v>
      </c>
      <c r="CQ100" t="n">
        <v>2.47609531026188</v>
      </c>
      <c r="CR100" t="n">
        <v>0</v>
      </c>
      <c r="CS100" t="n">
        <v>55.317020865724</v>
      </c>
      <c r="CT100" t="n">
        <v>109.86725583566</v>
      </c>
      <c r="CU100" t="n">
        <v>50.705201892948</v>
      </c>
      <c r="CV100" t="n">
        <v>4.54278479766789</v>
      </c>
      <c r="CW100" t="n">
        <v>36.6520031530284</v>
      </c>
      <c r="CX100" t="n">
        <v>39.5995440571356</v>
      </c>
      <c r="CY100" t="n">
        <v>1.07412468868003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0.0325158351420411</v>
      </c>
      <c r="EE100" t="n">
        <v>0</v>
      </c>
      <c r="EF100" t="n">
        <v>0</v>
      </c>
      <c r="EG100" t="n">
        <v>0</v>
      </c>
      <c r="EH100" t="n">
        <v>0</v>
      </c>
      <c r="EI100" t="n">
        <v>0.921432967654053</v>
      </c>
      <c r="EJ100" t="n">
        <v>0.0729763940656057</v>
      </c>
      <c r="EK100" t="n">
        <v>4.44566096852468</v>
      </c>
      <c r="EL100" t="n">
        <v>0.296578121999236</v>
      </c>
      <c r="EM100" t="n">
        <v>0.319267640710769</v>
      </c>
      <c r="EN100" t="n">
        <v>0</v>
      </c>
      <c r="EO100" t="n">
        <v>0.267571546475211</v>
      </c>
      <c r="EP100" t="n">
        <v>0</v>
      </c>
      <c r="EQ100" t="n">
        <v>0</v>
      </c>
      <c r="ER100" t="n">
        <v>27.954196194626</v>
      </c>
      <c r="ES100" t="n">
        <v>6.99299999100548</v>
      </c>
      <c r="ET100" t="n">
        <v>1.21297896988085</v>
      </c>
      <c r="EU100" t="n">
        <v>9.47781807239645</v>
      </c>
      <c r="EV100" t="n">
        <v>35.7548954305146</v>
      </c>
      <c r="EW100" t="n">
        <v>0.221604343311013</v>
      </c>
      <c r="EX100" t="n">
        <v>0.129097403013122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0.360536824483248</v>
      </c>
      <c r="GC100" t="n">
        <v>0</v>
      </c>
      <c r="GD100" t="n">
        <v>0</v>
      </c>
      <c r="GE100" t="n">
        <v>0</v>
      </c>
      <c r="GF100" t="n">
        <v>0</v>
      </c>
      <c r="GG100" t="n">
        <v>4.47544995444836</v>
      </c>
      <c r="GH100" t="n">
        <v>0.262978930612555</v>
      </c>
      <c r="GI100" t="n">
        <v>5.91199299299743</v>
      </c>
      <c r="GJ100" t="n">
        <v>1.52085130986403</v>
      </c>
      <c r="GK100" t="n">
        <v>0</v>
      </c>
      <c r="GL100" t="n">
        <v>27.5076470811835</v>
      </c>
      <c r="GM100" t="n">
        <v>1.33318844867859</v>
      </c>
      <c r="GN100" t="n">
        <v>0</v>
      </c>
      <c r="GO100" t="n">
        <v>26.9416533473553</v>
      </c>
      <c r="GP100" t="n">
        <v>57.3298287590464</v>
      </c>
      <c r="GQ100" t="n">
        <v>22.0057463411106</v>
      </c>
      <c r="GR100" t="n">
        <v>3.03803943347219</v>
      </c>
      <c r="GS100" t="n">
        <v>28.5153294881465</v>
      </c>
      <c r="GT100" t="n">
        <v>55.7862660755538</v>
      </c>
      <c r="GU100" t="n">
        <v>17.5815050374355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0.784231346019619</v>
      </c>
      <c r="IA100" t="n">
        <v>0</v>
      </c>
      <c r="IB100" t="n">
        <v>0</v>
      </c>
      <c r="IC100" t="n">
        <v>0</v>
      </c>
      <c r="ID100" t="n">
        <v>0</v>
      </c>
      <c r="IE100" t="n">
        <v>23.9873902271072</v>
      </c>
      <c r="IF100" t="n">
        <v>1.17084868734297</v>
      </c>
      <c r="IG100" t="n">
        <v>20.5817939581657</v>
      </c>
      <c r="IH100" t="n">
        <v>1.87825374087697</v>
      </c>
      <c r="II100" t="n">
        <v>1.05942110739729</v>
      </c>
      <c r="IJ100" t="n">
        <v>22.3885650984618</v>
      </c>
      <c r="IK100" t="n">
        <v>8.47918986480782</v>
      </c>
      <c r="IL100" t="n">
        <v>1.50692493297913</v>
      </c>
      <c r="IM100" t="n">
        <v>101.148122324806</v>
      </c>
      <c r="IN100" t="n">
        <v>207.129409033669</v>
      </c>
      <c r="IO100" t="n">
        <v>66.2236863234587</v>
      </c>
      <c r="IP100" t="n">
        <v>6.92931096838386</v>
      </c>
      <c r="IQ100" t="n">
        <v>76.9370018516748</v>
      </c>
      <c r="IR100" t="n">
        <v>28.1273746822702</v>
      </c>
      <c r="IS100" t="n">
        <v>0.417639121556284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0.131778747636275</v>
      </c>
      <c r="JY100" t="n">
        <v>0</v>
      </c>
      <c r="JZ100" t="n">
        <v>0</v>
      </c>
      <c r="KA100" t="n">
        <v>0</v>
      </c>
      <c r="KB100" t="n">
        <v>0</v>
      </c>
      <c r="KC100" t="n">
        <v>5.0607380784056</v>
      </c>
      <c r="KD100" t="n">
        <v>0.277219459610846</v>
      </c>
      <c r="KE100" t="n">
        <v>5.66887830291219</v>
      </c>
      <c r="KF100" t="n">
        <v>0.328503523426458</v>
      </c>
      <c r="KG100" t="n">
        <v>0</v>
      </c>
      <c r="KH100" t="n">
        <v>128.946503016567</v>
      </c>
      <c r="KI100" t="n">
        <v>3.63470230391032</v>
      </c>
      <c r="KJ100" t="n">
        <v>0.640012697816442</v>
      </c>
      <c r="KK100" t="n">
        <v>5.86881130573862</v>
      </c>
      <c r="KL100" t="n">
        <v>70.204157979274</v>
      </c>
      <c r="KM100" t="n">
        <v>19.1042859059719</v>
      </c>
      <c r="KN100" t="n">
        <v>3.01726451710331</v>
      </c>
      <c r="KO100" t="n">
        <v>39.3272420373904</v>
      </c>
      <c r="KP100" t="n">
        <v>36.8891632063673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2.47479767105545</v>
      </c>
      <c r="LW100" t="n">
        <v>0</v>
      </c>
      <c r="LX100" t="n">
        <v>0</v>
      </c>
      <c r="LY100" t="n">
        <v>0</v>
      </c>
      <c r="LZ100" t="n">
        <v>0</v>
      </c>
      <c r="MA100" t="n">
        <v>41.3956254354566</v>
      </c>
      <c r="MB100" t="n">
        <v>12.1951789949499</v>
      </c>
      <c r="MC100" t="n">
        <v>154.163455271396</v>
      </c>
      <c r="MD100" t="n">
        <v>17.8931865184311</v>
      </c>
      <c r="ME100" t="n">
        <v>4.99575067853485</v>
      </c>
      <c r="MF100" t="n">
        <v>618.197354293558</v>
      </c>
      <c r="MG100" t="n">
        <v>24.7384386869901</v>
      </c>
      <c r="MH100" t="n">
        <v>21.6131972574481</v>
      </c>
      <c r="MI100" t="n">
        <v>877.846955807461</v>
      </c>
      <c r="MJ100" t="n">
        <v>506.488067431902</v>
      </c>
      <c r="MK100" t="n">
        <v>100.245404381022</v>
      </c>
      <c r="ML100" t="n">
        <v>13.7981153300949</v>
      </c>
      <c r="MM100" t="n">
        <v>127.954788980712</v>
      </c>
      <c r="MN100" t="n">
        <v>50.6834675836527</v>
      </c>
      <c r="MO100" t="n">
        <v>11.8214106510096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1.38806218446857</v>
      </c>
      <c r="NU100" t="n">
        <v>0</v>
      </c>
      <c r="NV100" t="n">
        <v>0</v>
      </c>
      <c r="NW100" t="n">
        <v>0</v>
      </c>
      <c r="NX100" t="n">
        <v>0</v>
      </c>
      <c r="NY100" t="n">
        <v>7.40339287806199</v>
      </c>
      <c r="NZ100" t="n">
        <v>0.651006222119155</v>
      </c>
      <c r="OA100" t="n">
        <v>6.52049953221719</v>
      </c>
      <c r="OB100" t="n">
        <v>2.39392718744041</v>
      </c>
      <c r="OC100" t="n">
        <v>1.87922891512904</v>
      </c>
      <c r="OD100" t="n">
        <v>20.3104867844012</v>
      </c>
      <c r="OE100" t="n">
        <v>2.92644209621127</v>
      </c>
      <c r="OF100" t="n">
        <v>1.3631091444156</v>
      </c>
      <c r="OG100" t="n">
        <v>8.85080280616653</v>
      </c>
      <c r="OH100" t="n">
        <v>89.768786748149</v>
      </c>
      <c r="OI100" t="n">
        <v>22.9468516989955</v>
      </c>
      <c r="OJ100" t="n">
        <v>2.8407684919396</v>
      </c>
      <c r="OK100" t="n">
        <v>36.8072364615264</v>
      </c>
      <c r="OL100" t="n">
        <v>73.4308470980093</v>
      </c>
      <c r="OM100" t="n">
        <v>8.71390199032734</v>
      </c>
      <c r="ON100" t="n">
        <v>0.347182890329912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0.368272090454598</v>
      </c>
      <c r="PS100" t="n">
        <v>0</v>
      </c>
      <c r="PT100" t="n">
        <v>0</v>
      </c>
      <c r="PU100" t="n">
        <v>0</v>
      </c>
      <c r="PV100" t="n">
        <v>0</v>
      </c>
      <c r="PW100" t="n">
        <v>7.90671481114438</v>
      </c>
      <c r="PX100" t="n">
        <v>0.256427544934654</v>
      </c>
      <c r="PY100" t="n">
        <v>10.2235286026232</v>
      </c>
      <c r="PZ100" t="n">
        <v>1.06200205010967</v>
      </c>
      <c r="QA100" t="n">
        <v>0.445499752864712</v>
      </c>
      <c r="QB100" t="n">
        <v>16.9829107471615</v>
      </c>
      <c r="QC100" t="n">
        <v>0.651291002674366</v>
      </c>
      <c r="QD100" t="n">
        <v>0</v>
      </c>
      <c r="QE100" t="n">
        <v>13.3639432156418</v>
      </c>
      <c r="QF100" t="n">
        <v>62.5302693220045</v>
      </c>
      <c r="QG100" t="n">
        <v>35.4363105842043</v>
      </c>
      <c r="QH100" t="n">
        <v>4.29175287751787</v>
      </c>
      <c r="QI100" t="n">
        <v>35.6029387328586</v>
      </c>
    </row>
    <row r="101">
      <c r="A101" t="s">
        <v>100</v>
      </c>
      <c r="B101" t="n">
        <v>40.1430155169423</v>
      </c>
      <c r="C101" t="n">
        <v>0.488784894957072</v>
      </c>
      <c r="D101" t="n">
        <v>1.70040262848391</v>
      </c>
      <c r="E101" t="n">
        <v>0</v>
      </c>
      <c r="F101" t="n">
        <v>0</v>
      </c>
      <c r="G101" t="n">
        <v>7.08909507912807</v>
      </c>
      <c r="H101" t="n">
        <v>233.241682091485</v>
      </c>
      <c r="I101" t="n">
        <v>221.108310224533</v>
      </c>
      <c r="J101" t="n">
        <v>33.2723746289256</v>
      </c>
      <c r="K101" t="n">
        <v>25.0670807908105</v>
      </c>
      <c r="L101" t="n">
        <v>1.19854886308656</v>
      </c>
      <c r="M101" t="n">
        <v>13.1317160203636</v>
      </c>
      <c r="N101" t="n">
        <v>41.6734728581959</v>
      </c>
      <c r="O101" t="n">
        <v>158.846022418618</v>
      </c>
      <c r="P101" t="n">
        <v>132.789455296063</v>
      </c>
      <c r="Q101" t="n">
        <v>9.93663479489379</v>
      </c>
      <c r="R101" t="n">
        <v>0</v>
      </c>
      <c r="S101" t="n">
        <v>83.5344686094813</v>
      </c>
      <c r="T101" t="n">
        <v>0</v>
      </c>
      <c r="U101" t="n">
        <v>20.5626434219149</v>
      </c>
      <c r="V101" t="n">
        <v>7.01689917765159</v>
      </c>
      <c r="W101" t="n">
        <v>14.3615988879565</v>
      </c>
      <c r="X101" t="n">
        <v>15.6554158438002</v>
      </c>
      <c r="Y101" t="n">
        <v>19.7092490119092</v>
      </c>
      <c r="Z101" t="n">
        <v>40.6274116264405</v>
      </c>
      <c r="AA101" t="n">
        <v>0</v>
      </c>
      <c r="AB101" t="n">
        <v>42.2463981122375</v>
      </c>
      <c r="AC101" t="n">
        <v>78.794147384742</v>
      </c>
      <c r="AD101" t="n">
        <v>30.0977078266038</v>
      </c>
      <c r="AE101" t="n">
        <v>17.8000971369947</v>
      </c>
      <c r="AF101" t="n">
        <v>18.5519581746746</v>
      </c>
      <c r="AG101" t="n">
        <v>92.5353876979769</v>
      </c>
      <c r="AH101" t="n">
        <v>1.51500099493419</v>
      </c>
      <c r="AI101" t="n">
        <v>0.464737600690956</v>
      </c>
      <c r="AJ101" t="n">
        <v>43.5594408837756</v>
      </c>
      <c r="AK101" t="n">
        <v>20.9617251098997</v>
      </c>
      <c r="AL101" t="n">
        <v>34.8690561699137</v>
      </c>
      <c r="AM101" t="n">
        <v>149.372836905109</v>
      </c>
      <c r="AN101" t="n">
        <v>93.4854130123927</v>
      </c>
      <c r="AO101" t="n">
        <v>7.58779738372565</v>
      </c>
      <c r="AP101" t="n">
        <v>1.01921833102523</v>
      </c>
      <c r="AQ101" t="n">
        <v>0.625595048082186</v>
      </c>
      <c r="AR101" t="n">
        <v>147.172674982544</v>
      </c>
      <c r="AS101" t="n">
        <v>14.9419848931476</v>
      </c>
      <c r="AT101" t="n">
        <v>11.8532624836563</v>
      </c>
      <c r="AU101" t="n">
        <v>349.915954244741</v>
      </c>
      <c r="AV101" t="n">
        <v>37.9108511347789</v>
      </c>
      <c r="AW101" t="n">
        <v>20.3733664165831</v>
      </c>
      <c r="AX101" t="n">
        <v>8.68792641448728</v>
      </c>
      <c r="AY101" t="n">
        <v>79.338831951968</v>
      </c>
      <c r="AZ101" t="n">
        <v>26.0232103636006</v>
      </c>
      <c r="BA101" t="n">
        <v>2.93421808932051</v>
      </c>
      <c r="BB101" t="n">
        <v>0.793325510497849</v>
      </c>
      <c r="BC101" t="n">
        <v>0</v>
      </c>
      <c r="BD101" t="n">
        <v>3.0779805445415</v>
      </c>
      <c r="BE101" t="n">
        <v>0.7235584741703</v>
      </c>
      <c r="BF101" t="n">
        <v>77.9267613341807</v>
      </c>
      <c r="BG101" t="n">
        <v>48.9807796487108</v>
      </c>
      <c r="BH101" t="n">
        <v>16.2624152009594</v>
      </c>
      <c r="BI101" t="n">
        <v>7.40754287782463</v>
      </c>
      <c r="BJ101" t="n">
        <v>0.841829369611505</v>
      </c>
      <c r="BK101" t="n">
        <v>1.69863179280581</v>
      </c>
      <c r="BL101" t="n">
        <v>15.88130411566</v>
      </c>
      <c r="BM101" t="n">
        <v>87.4783697100019</v>
      </c>
      <c r="BN101" t="n">
        <v>13.0271078272293</v>
      </c>
      <c r="BO101" t="n">
        <v>3.02104020753833</v>
      </c>
      <c r="BP101" t="n">
        <v>0</v>
      </c>
      <c r="BQ101" t="n">
        <v>69.235460634599</v>
      </c>
      <c r="BR101" t="n">
        <v>5.2848504466832</v>
      </c>
      <c r="BS101" t="n">
        <v>5.26044964238305</v>
      </c>
      <c r="BT101" t="n">
        <v>1.88273870649084</v>
      </c>
      <c r="BU101" t="n">
        <v>8.48590078617796</v>
      </c>
      <c r="BV101" t="n">
        <v>1.75201395022723</v>
      </c>
      <c r="BW101" t="n">
        <v>5.56748378258684</v>
      </c>
      <c r="BX101" t="n">
        <v>19.0276780672351</v>
      </c>
      <c r="BY101" t="n">
        <v>0</v>
      </c>
      <c r="BZ101" t="n">
        <v>15.2647958907579</v>
      </c>
      <c r="CA101" t="n">
        <v>8.54144356648399</v>
      </c>
      <c r="CB101" t="n">
        <v>29.7122194886389</v>
      </c>
      <c r="CC101" t="n">
        <v>8.2402624311495</v>
      </c>
      <c r="CD101" t="n">
        <v>4.48664001772304</v>
      </c>
      <c r="CE101" t="n">
        <v>337.592031267149</v>
      </c>
      <c r="CF101" t="n">
        <v>0.973474735565973</v>
      </c>
      <c r="CG101" t="n">
        <v>0.89634549260608</v>
      </c>
      <c r="CH101" t="n">
        <v>29.5607376961158</v>
      </c>
      <c r="CI101" t="n">
        <v>14.0192951009153</v>
      </c>
      <c r="CJ101" t="n">
        <v>15.1576950134203</v>
      </c>
      <c r="CK101" t="n">
        <v>87.6117023228017</v>
      </c>
      <c r="CL101" t="n">
        <v>25.3966983771882</v>
      </c>
      <c r="CM101" t="n">
        <v>2.22018637656102</v>
      </c>
      <c r="CN101" t="n">
        <v>0.415593114974954</v>
      </c>
      <c r="CO101" t="n">
        <v>0.3487491274644</v>
      </c>
      <c r="CP101" t="n">
        <v>56.5778443033614</v>
      </c>
      <c r="CQ101" t="n">
        <v>2.96956111140736</v>
      </c>
      <c r="CR101" t="n">
        <v>0</v>
      </c>
      <c r="CS101" t="n">
        <v>64.494702530654</v>
      </c>
      <c r="CT101" t="n">
        <v>19.0470747465761</v>
      </c>
      <c r="CU101" t="n">
        <v>22.9337628990497</v>
      </c>
      <c r="CV101" t="n">
        <v>6.55935790502444</v>
      </c>
      <c r="CW101" t="n">
        <v>41.9174883911215</v>
      </c>
      <c r="CX101" t="n">
        <v>19.4973074693707</v>
      </c>
      <c r="CY101" t="n">
        <v>0.531037452291667</v>
      </c>
      <c r="CZ101" t="n">
        <v>0</v>
      </c>
      <c r="DA101" t="n">
        <v>0</v>
      </c>
      <c r="DB101" t="n">
        <v>27.0076389720756</v>
      </c>
      <c r="DC101" t="n">
        <v>26.7115302923457</v>
      </c>
      <c r="DD101" t="n">
        <v>11.7580482697128</v>
      </c>
      <c r="DE101" t="n">
        <v>5.76348870295401</v>
      </c>
      <c r="DF101" t="n">
        <v>0</v>
      </c>
      <c r="DG101" t="n">
        <v>0.418438223656947</v>
      </c>
      <c r="DH101" t="n">
        <v>0</v>
      </c>
      <c r="DI101" t="n">
        <v>0</v>
      </c>
      <c r="DJ101" t="n">
        <v>0.900243008553002</v>
      </c>
      <c r="DK101" t="n">
        <v>0</v>
      </c>
      <c r="DL101" t="n">
        <v>3.93019268253818</v>
      </c>
      <c r="DM101" t="n">
        <v>0</v>
      </c>
      <c r="DN101" t="n">
        <v>0</v>
      </c>
      <c r="DO101" t="n">
        <v>0</v>
      </c>
      <c r="DP101" t="n">
        <v>0</v>
      </c>
      <c r="DQ101" t="n">
        <v>1.09437366964747</v>
      </c>
      <c r="DR101" t="n">
        <v>0</v>
      </c>
      <c r="DS101" t="n">
        <v>0.733592402726328</v>
      </c>
      <c r="DT101" t="n">
        <v>0.61341200170499</v>
      </c>
      <c r="DU101" t="n">
        <v>0.567932787835381</v>
      </c>
      <c r="DV101" t="n">
        <v>0</v>
      </c>
      <c r="DW101" t="n">
        <v>0</v>
      </c>
      <c r="DX101" t="n">
        <v>8.23269708393523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0.0590174136223886</v>
      </c>
      <c r="EE101" t="n">
        <v>0.386879639133891</v>
      </c>
      <c r="EF101" t="n">
        <v>6.72534655671413</v>
      </c>
      <c r="EG101" t="n">
        <v>2.16390293698547</v>
      </c>
      <c r="EH101" t="n">
        <v>3.25053205876812</v>
      </c>
      <c r="EI101" t="n">
        <v>9.34337976241101</v>
      </c>
      <c r="EJ101" t="n">
        <v>1.89665524624404</v>
      </c>
      <c r="EK101" t="n">
        <v>0.840817842834928</v>
      </c>
      <c r="EL101" t="n">
        <v>0.0560924862477078</v>
      </c>
      <c r="EM101" t="n">
        <v>0.0603838058808688</v>
      </c>
      <c r="EN101" t="n">
        <v>0</v>
      </c>
      <c r="EO101" t="n">
        <v>0.320896395077731</v>
      </c>
      <c r="EP101" t="n">
        <v>0</v>
      </c>
      <c r="EQ101" t="n">
        <v>0</v>
      </c>
      <c r="ER101" t="n">
        <v>4.84626343262755</v>
      </c>
      <c r="ES101" t="n">
        <v>3.16290632439196</v>
      </c>
      <c r="ET101" t="n">
        <v>1.75142859481279</v>
      </c>
      <c r="EU101" t="n">
        <v>10.8394165351373</v>
      </c>
      <c r="EV101" t="n">
        <v>17.6043488970001</v>
      </c>
      <c r="EW101" t="n">
        <v>0.109559166760484</v>
      </c>
      <c r="EX101" t="n">
        <v>0.0593717013467302</v>
      </c>
      <c r="EY101" t="n">
        <v>1.10752398276579</v>
      </c>
      <c r="EZ101" t="n">
        <v>69.1582987354133</v>
      </c>
      <c r="FA101" t="n">
        <v>4.16433455979384</v>
      </c>
      <c r="FB101" t="n">
        <v>91.4693361370105</v>
      </c>
      <c r="FC101" t="n">
        <v>41.0116027344061</v>
      </c>
      <c r="FD101" t="n">
        <v>0.905204948794305</v>
      </c>
      <c r="FE101" t="n">
        <v>11.3497569325978</v>
      </c>
      <c r="FF101" t="n">
        <v>0</v>
      </c>
      <c r="FG101" t="n">
        <v>0</v>
      </c>
      <c r="FH101" t="n">
        <v>1.35882184261155</v>
      </c>
      <c r="FI101" t="n">
        <v>65.2468419716033</v>
      </c>
      <c r="FJ101" t="n">
        <v>0</v>
      </c>
      <c r="FK101" t="n">
        <v>30.1459712312295</v>
      </c>
      <c r="FL101" t="n">
        <v>0</v>
      </c>
      <c r="FM101" t="n">
        <v>17.5218857940281</v>
      </c>
      <c r="FN101" t="n">
        <v>0</v>
      </c>
      <c r="FO101" t="n">
        <v>6.52692037370342</v>
      </c>
      <c r="FP101" t="n">
        <v>0</v>
      </c>
      <c r="FQ101" t="n">
        <v>1.37335231271626</v>
      </c>
      <c r="FR101" t="n">
        <v>6.26580830517788</v>
      </c>
      <c r="FS101" t="n">
        <v>4.89200990079654</v>
      </c>
      <c r="FT101" t="n">
        <v>19.2125989116027</v>
      </c>
      <c r="FU101" t="n">
        <v>0</v>
      </c>
      <c r="FV101" t="n">
        <v>9.69004963077623</v>
      </c>
      <c r="FW101" t="n">
        <v>9.8666703481568</v>
      </c>
      <c r="FX101" t="n">
        <v>0</v>
      </c>
      <c r="FY101" t="n">
        <v>0</v>
      </c>
      <c r="FZ101" t="n">
        <v>0</v>
      </c>
      <c r="GA101" t="n">
        <v>7.21964293055338</v>
      </c>
      <c r="GB101" t="n">
        <v>0.65438734092729</v>
      </c>
      <c r="GC101" t="n">
        <v>0.518653290291049</v>
      </c>
      <c r="GD101" t="n">
        <v>12.4712741929006</v>
      </c>
      <c r="GE101" t="n">
        <v>8.36010423590997</v>
      </c>
      <c r="GF101" t="n">
        <v>8.04214049464573</v>
      </c>
      <c r="GG101" t="n">
        <v>45.38130281852</v>
      </c>
      <c r="GH101" t="n">
        <v>6.83481795427639</v>
      </c>
      <c r="GI101" t="n">
        <v>1.11814851164346</v>
      </c>
      <c r="GJ101" t="n">
        <v>0.287642023653978</v>
      </c>
      <c r="GK101" t="n">
        <v>0</v>
      </c>
      <c r="GL101" t="n">
        <v>31.9828808346585</v>
      </c>
      <c r="GM101" t="n">
        <v>1.59888214115422</v>
      </c>
      <c r="GN101" t="n">
        <v>0</v>
      </c>
      <c r="GO101" t="n">
        <v>31.4115599706553</v>
      </c>
      <c r="GP101" t="n">
        <v>9.93895337856927</v>
      </c>
      <c r="GQ101" t="n">
        <v>9.95311230727694</v>
      </c>
      <c r="GR101" t="n">
        <v>4.38664582657579</v>
      </c>
      <c r="GS101" t="n">
        <v>32.6118872083973</v>
      </c>
      <c r="GT101" t="n">
        <v>27.4670329707295</v>
      </c>
      <c r="GU101" t="n">
        <v>8.69213578360835</v>
      </c>
      <c r="GV101" t="n">
        <v>0</v>
      </c>
      <c r="GW101" t="n">
        <v>8.68087736211784</v>
      </c>
      <c r="GX101" t="n">
        <v>0</v>
      </c>
      <c r="GY101" t="n">
        <v>1.79021214148075</v>
      </c>
      <c r="GZ101" t="n">
        <v>182.780052256161</v>
      </c>
      <c r="HA101" t="n">
        <v>72.3297342563603</v>
      </c>
      <c r="HB101" t="n">
        <v>56.4323826389178</v>
      </c>
      <c r="HC101" t="n">
        <v>60.0212204905582</v>
      </c>
      <c r="HD101" t="n">
        <v>18.4507851041061</v>
      </c>
      <c r="HE101" t="n">
        <v>24.469173375329</v>
      </c>
      <c r="HF101" t="n">
        <v>23.2560815173439</v>
      </c>
      <c r="HG101" t="n">
        <v>237.172191380253</v>
      </c>
      <c r="HH101" t="n">
        <v>80.3374970239286</v>
      </c>
      <c r="HI101" t="n">
        <v>26.3556726037881</v>
      </c>
      <c r="HJ101" t="n">
        <v>0</v>
      </c>
      <c r="HK101" t="n">
        <v>66.837511683507</v>
      </c>
      <c r="HL101" t="n">
        <v>27.2779544909271</v>
      </c>
      <c r="HM101" t="n">
        <v>54.9989028033521</v>
      </c>
      <c r="HN101" t="n">
        <v>2.81287203559388</v>
      </c>
      <c r="HO101" t="n">
        <v>25.2864326325495</v>
      </c>
      <c r="HP101" t="n">
        <v>56.4155420538056</v>
      </c>
      <c r="HQ101" t="n">
        <v>13.2959066545036</v>
      </c>
      <c r="HR101" t="n">
        <v>164.206489747524</v>
      </c>
      <c r="HS101" t="n">
        <v>14.637952940186</v>
      </c>
      <c r="HT101" t="n">
        <v>41.2816892612632</v>
      </c>
      <c r="HU101" t="n">
        <v>58.845232259862</v>
      </c>
      <c r="HV101" t="n">
        <v>41.3538350043578</v>
      </c>
      <c r="HW101" t="n">
        <v>9.64036385008262</v>
      </c>
      <c r="HX101" t="n">
        <v>4.5578608819781</v>
      </c>
      <c r="HY101" t="n">
        <v>161.323474083982</v>
      </c>
      <c r="HZ101" t="n">
        <v>1.42340818009133</v>
      </c>
      <c r="IA101" t="n">
        <v>2.80389834564754</v>
      </c>
      <c r="IB101" t="n">
        <v>63.6290166074536</v>
      </c>
      <c r="IC101" t="n">
        <v>25.7686567648529</v>
      </c>
      <c r="ID101" t="n">
        <v>27.409764846819</v>
      </c>
      <c r="IE101" t="n">
        <v>243.23342475104</v>
      </c>
      <c r="IF101" t="n">
        <v>30.4303375610829</v>
      </c>
      <c r="IG101" t="n">
        <v>3.89268091293987</v>
      </c>
      <c r="IH101" t="n">
        <v>0.355238348060342</v>
      </c>
      <c r="II101" t="n">
        <v>0.200370693230155</v>
      </c>
      <c r="IJ101" t="n">
        <v>26.0309726778816</v>
      </c>
      <c r="IK101" t="n">
        <v>10.1690239363644</v>
      </c>
      <c r="IL101" t="n">
        <v>1.74590546155713</v>
      </c>
      <c r="IM101" t="n">
        <v>117.929670809781</v>
      </c>
      <c r="IN101" t="n">
        <v>35.9088729946955</v>
      </c>
      <c r="IO101" t="n">
        <v>29.9527122217114</v>
      </c>
      <c r="IP101" t="n">
        <v>10.0052792948006</v>
      </c>
      <c r="IQ101" t="n">
        <v>87.9898942630863</v>
      </c>
      <c r="IR101" t="n">
        <v>13.8488481507553</v>
      </c>
      <c r="IS101" t="n">
        <v>0.206476973693923</v>
      </c>
      <c r="IT101" t="n">
        <v>0</v>
      </c>
      <c r="IU101" t="n">
        <v>0</v>
      </c>
      <c r="IV101" t="n">
        <v>420.40181496863</v>
      </c>
      <c r="IW101" t="n">
        <v>11.4239140029757</v>
      </c>
      <c r="IX101" t="n">
        <v>53.339662403581</v>
      </c>
      <c r="IY101" t="n">
        <v>20.2620059714528</v>
      </c>
      <c r="IZ101" t="n">
        <v>11.1256563552804</v>
      </c>
      <c r="JA101" t="n">
        <v>3.84318415634754</v>
      </c>
      <c r="JB101" t="n">
        <v>1.76484274638189</v>
      </c>
      <c r="JC101" t="n">
        <v>0</v>
      </c>
      <c r="JD101" t="n">
        <v>1.19920403726333</v>
      </c>
      <c r="JE101" t="n">
        <v>10.3496906501571</v>
      </c>
      <c r="JF101" t="n">
        <v>17.9740152609418</v>
      </c>
      <c r="JG101" t="n">
        <v>0</v>
      </c>
      <c r="JH101" t="n">
        <v>0</v>
      </c>
      <c r="JI101" t="n">
        <v>15.7000193065408</v>
      </c>
      <c r="JJ101" t="n">
        <v>7.72976517292009</v>
      </c>
      <c r="JK101" t="n">
        <v>4.85849394881143</v>
      </c>
      <c r="JL101" t="n">
        <v>0</v>
      </c>
      <c r="JM101" t="n">
        <v>19.0339580754456</v>
      </c>
      <c r="JN101" t="n">
        <v>5.58637269115572</v>
      </c>
      <c r="JO101" t="n">
        <v>0.687471196185839</v>
      </c>
      <c r="JP101" t="n">
        <v>23.3792615011201</v>
      </c>
      <c r="JQ101" t="n">
        <v>37.1102180339713</v>
      </c>
      <c r="JR101" t="n">
        <v>12.1900358830285</v>
      </c>
      <c r="JS101" t="n">
        <v>33.503411970925</v>
      </c>
      <c r="JT101" t="n">
        <v>16.5258829676875</v>
      </c>
      <c r="JU101" t="n">
        <v>0</v>
      </c>
      <c r="JV101" t="n">
        <v>0</v>
      </c>
      <c r="JW101" t="n">
        <v>47.1297007927208</v>
      </c>
      <c r="JX101" t="n">
        <v>0.23918318019256</v>
      </c>
      <c r="JY101" t="n">
        <v>0.31807820181223</v>
      </c>
      <c r="JZ101" t="n">
        <v>12.6240574619494</v>
      </c>
      <c r="KA101" t="n">
        <v>8.74087187534966</v>
      </c>
      <c r="KB101" t="n">
        <v>8.93947154293004</v>
      </c>
      <c r="KC101" t="n">
        <v>51.3161558187164</v>
      </c>
      <c r="KD101" t="n">
        <v>7.20492906184382</v>
      </c>
      <c r="KE101" t="n">
        <v>1.07216768433202</v>
      </c>
      <c r="KF101" t="n">
        <v>0.0621306091154276</v>
      </c>
      <c r="KG101" t="n">
        <v>0</v>
      </c>
      <c r="KH101" t="n">
        <v>149.924878265792</v>
      </c>
      <c r="KI101" t="n">
        <v>4.35906912326943</v>
      </c>
      <c r="KJ101" t="n">
        <v>0.741511166302479</v>
      </c>
      <c r="KK101" t="n">
        <v>6.84250947445157</v>
      </c>
      <c r="KL101" t="n">
        <v>12.1709041914348</v>
      </c>
      <c r="KM101" t="n">
        <v>8.6407931921508</v>
      </c>
      <c r="KN101" t="n">
        <v>4.35664878335674</v>
      </c>
      <c r="KO101" t="n">
        <v>44.9770563609953</v>
      </c>
      <c r="KP101" t="n">
        <v>18.1628191548013</v>
      </c>
      <c r="KQ101" t="n">
        <v>0</v>
      </c>
      <c r="KR101" t="n">
        <v>0</v>
      </c>
      <c r="KS101" t="n">
        <v>25.4053049091536</v>
      </c>
      <c r="KT101" t="n">
        <v>130.417100581225</v>
      </c>
      <c r="KU101" t="n">
        <v>46.186648805977</v>
      </c>
      <c r="KV101" t="n">
        <v>296.164302089441</v>
      </c>
      <c r="KW101" t="n">
        <v>153.646348843977</v>
      </c>
      <c r="KX101" t="n">
        <v>53.0239403195454</v>
      </c>
      <c r="KY101" t="n">
        <v>18.2659441318222</v>
      </c>
      <c r="KZ101" t="n">
        <v>3.28735775421339</v>
      </c>
      <c r="LA101" t="n">
        <v>3.4550250437549</v>
      </c>
      <c r="LB101" t="n">
        <v>60.4066208739052</v>
      </c>
      <c r="LC101" t="n">
        <v>221.174571404059</v>
      </c>
      <c r="LD101" t="n">
        <v>162.773428847224</v>
      </c>
      <c r="LE101" t="n">
        <v>52.0527711817989</v>
      </c>
      <c r="LF101" t="n">
        <v>388.308081079801</v>
      </c>
      <c r="LG101" t="n">
        <v>351.240047266013</v>
      </c>
      <c r="LH101" t="n">
        <v>5.78169442981841</v>
      </c>
      <c r="LI101" t="n">
        <v>74.3260455490329</v>
      </c>
      <c r="LJ101" t="n">
        <v>24.5482043306226</v>
      </c>
      <c r="LK101" t="n">
        <v>69.8355601260655</v>
      </c>
      <c r="LL101" t="n">
        <v>32.4493755640092</v>
      </c>
      <c r="LM101" t="n">
        <v>39.2320848139892</v>
      </c>
      <c r="LN101" t="n">
        <v>469.550159144753</v>
      </c>
      <c r="LO101" t="n">
        <v>86.8227997994875</v>
      </c>
      <c r="LP101" t="n">
        <v>134.312344341633</v>
      </c>
      <c r="LQ101" t="n">
        <v>171.397867097336</v>
      </c>
      <c r="LR101" t="n">
        <v>130.116693582574</v>
      </c>
      <c r="LS101" t="n">
        <v>31.2148213733243</v>
      </c>
      <c r="LT101" t="n">
        <v>27.7317946965644</v>
      </c>
      <c r="LU101" t="n">
        <v>401.51681007478</v>
      </c>
      <c r="LV101" t="n">
        <v>4.4918470384161</v>
      </c>
      <c r="LW101" t="n">
        <v>4.04395050964007</v>
      </c>
      <c r="LX101" t="n">
        <v>83.0964394589586</v>
      </c>
      <c r="LY101" t="n">
        <v>49.1597043196618</v>
      </c>
      <c r="LZ101" t="n">
        <v>49.4742786055479</v>
      </c>
      <c r="MA101" t="n">
        <v>419.753864386589</v>
      </c>
      <c r="MB101" t="n">
        <v>316.952495609238</v>
      </c>
      <c r="MC101" t="n">
        <v>29.1572805085698</v>
      </c>
      <c r="MD101" t="n">
        <v>3.38417854947288</v>
      </c>
      <c r="ME101" t="n">
        <v>0.944857545006099</v>
      </c>
      <c r="MF101" t="n">
        <v>718.772211098957</v>
      </c>
      <c r="MG101" t="n">
        <v>29.6686097572115</v>
      </c>
      <c r="MH101" t="n">
        <v>25.0407955351103</v>
      </c>
      <c r="MI101" t="n">
        <v>1023.49109543829</v>
      </c>
      <c r="MJ101" t="n">
        <v>87.8070177073916</v>
      </c>
      <c r="MK101" t="n">
        <v>45.3406011605579</v>
      </c>
      <c r="ML101" t="n">
        <v>19.9231926881854</v>
      </c>
      <c r="MM101" t="n">
        <v>146.336978071668</v>
      </c>
      <c r="MN101" t="n">
        <v>24.9546093173842</v>
      </c>
      <c r="MO101" t="n">
        <v>5.84439763908619</v>
      </c>
      <c r="MP101" t="n">
        <v>0</v>
      </c>
      <c r="MQ101" t="n">
        <v>144.617879675544</v>
      </c>
      <c r="MR101" t="n">
        <v>55.5598741570166</v>
      </c>
      <c r="MS101" t="n">
        <v>5.83756585924696</v>
      </c>
      <c r="MT101" t="n">
        <v>69.2706878770179</v>
      </c>
      <c r="MU101" t="n">
        <v>68.6835713607166</v>
      </c>
      <c r="MV101" t="n">
        <v>8.54061942464916</v>
      </c>
      <c r="MW101" t="n">
        <v>1.18744073015073</v>
      </c>
      <c r="MX101" t="n">
        <v>0</v>
      </c>
      <c r="MY101" t="n">
        <v>0</v>
      </c>
      <c r="MZ101" t="n">
        <v>24.2635002989025</v>
      </c>
      <c r="NA101" t="n">
        <v>0</v>
      </c>
      <c r="NB101" t="n">
        <v>11.4269592366781</v>
      </c>
      <c r="NC101" t="n">
        <v>43.998860670079</v>
      </c>
      <c r="ND101" t="n">
        <v>0</v>
      </c>
      <c r="NE101" t="n">
        <v>9.24606597969223</v>
      </c>
      <c r="NF101" t="n">
        <v>4.67149363014002</v>
      </c>
      <c r="NG101" t="n">
        <v>8.63286140289899</v>
      </c>
      <c r="NH101" t="n">
        <v>0</v>
      </c>
      <c r="NI101" t="n">
        <v>14.5968245482191</v>
      </c>
      <c r="NJ101" t="n">
        <v>4.90354110017845</v>
      </c>
      <c r="NK101" t="n">
        <v>1.9193294781852</v>
      </c>
      <c r="NL101" t="n">
        <v>60.712353612316</v>
      </c>
      <c r="NM101" t="n">
        <v>37.0427533725098</v>
      </c>
      <c r="NN101" t="n">
        <v>7.98083522255273</v>
      </c>
      <c r="NO101" t="n">
        <v>16.3038198670367</v>
      </c>
      <c r="NP101" t="n">
        <v>3.68747187925466</v>
      </c>
      <c r="NQ101" t="n">
        <v>0</v>
      </c>
      <c r="NR101" t="n">
        <v>2.56442423843802</v>
      </c>
      <c r="NS101" t="n">
        <v>9.6098966929267</v>
      </c>
      <c r="NT101" t="n">
        <v>2.51938293193216</v>
      </c>
      <c r="NU101" t="n">
        <v>0.465780701959925</v>
      </c>
      <c r="NV101" t="n">
        <v>24.8312572144048</v>
      </c>
      <c r="NW101" t="n">
        <v>12.9695820480879</v>
      </c>
      <c r="NX101" t="n">
        <v>10.5774319260045</v>
      </c>
      <c r="NY101" t="n">
        <v>75.0708012609689</v>
      </c>
      <c r="NZ101" t="n">
        <v>16.9196406910677</v>
      </c>
      <c r="OA101" t="n">
        <v>1.23323671996167</v>
      </c>
      <c r="OB101" t="n">
        <v>0.45276882507153</v>
      </c>
      <c r="OC101" t="n">
        <v>0.355422784984547</v>
      </c>
      <c r="OD101" t="n">
        <v>23.6148106961776</v>
      </c>
      <c r="OE101" t="n">
        <v>3.50965837529708</v>
      </c>
      <c r="OF101" t="n">
        <v>1.57928218443422</v>
      </c>
      <c r="OG101" t="n">
        <v>10.3192450570832</v>
      </c>
      <c r="OH101" t="n">
        <v>15.5627150063621</v>
      </c>
      <c r="OI101" t="n">
        <v>10.37877055012</v>
      </c>
      <c r="OJ101" t="n">
        <v>4.10180497071185</v>
      </c>
      <c r="OK101" t="n">
        <v>42.0950227643374</v>
      </c>
      <c r="OL101" t="n">
        <v>36.1545527276912</v>
      </c>
      <c r="OM101" t="n">
        <v>4.30807369128556</v>
      </c>
      <c r="ON101" t="n">
        <v>0.15966888873254</v>
      </c>
      <c r="OO101" t="n">
        <v>0</v>
      </c>
      <c r="OP101" t="n">
        <v>184.249550254294</v>
      </c>
      <c r="OQ101" t="n">
        <v>22.9473619412739</v>
      </c>
      <c r="OR101" t="n">
        <v>69.8351592939764</v>
      </c>
      <c r="OS101" t="n">
        <v>83.9274848223831</v>
      </c>
      <c r="OT101" t="n">
        <v>13.6508153341372</v>
      </c>
      <c r="OU101" t="n">
        <v>8.96295434751274</v>
      </c>
      <c r="OV101" t="n">
        <v>0</v>
      </c>
      <c r="OW101" t="n">
        <v>0</v>
      </c>
      <c r="OX101" t="n">
        <v>36.0273121913898</v>
      </c>
      <c r="OY101" t="n">
        <v>4.77419557401067</v>
      </c>
      <c r="OZ101" t="n">
        <v>3.83249987178824</v>
      </c>
      <c r="PA101" t="n">
        <v>3.54834185399717</v>
      </c>
      <c r="PB101" t="n">
        <v>0</v>
      </c>
      <c r="PC101" t="n">
        <v>18.5511769078044</v>
      </c>
      <c r="PD101" t="n">
        <v>0</v>
      </c>
      <c r="PE101" t="n">
        <v>0</v>
      </c>
      <c r="PF101" t="n">
        <v>0</v>
      </c>
      <c r="PG101" t="n">
        <v>37.1339372494586</v>
      </c>
      <c r="PH101" t="n">
        <v>3.06397501399794</v>
      </c>
      <c r="PI101" t="n">
        <v>1.0511197737652</v>
      </c>
      <c r="PJ101" t="n">
        <v>0</v>
      </c>
      <c r="PK101" t="n">
        <v>5.8042158331799</v>
      </c>
      <c r="PL101" t="n">
        <v>22.8662915985869</v>
      </c>
      <c r="PM101" t="n">
        <v>0</v>
      </c>
      <c r="PN101" t="n">
        <v>0</v>
      </c>
      <c r="PO101" t="n">
        <v>0</v>
      </c>
      <c r="PP101" t="n">
        <v>0</v>
      </c>
      <c r="PQ101" t="n">
        <v>6.12051980437815</v>
      </c>
      <c r="PR101" t="n">
        <v>0.668427127674766</v>
      </c>
      <c r="PS101" t="n">
        <v>1.29715007566974</v>
      </c>
      <c r="PT101" t="n">
        <v>26.7376254112141</v>
      </c>
      <c r="PU101" t="n">
        <v>16.5198959509807</v>
      </c>
      <c r="PV101" t="n">
        <v>9.64134768480403</v>
      </c>
      <c r="PW101" t="n">
        <v>80.1745126850485</v>
      </c>
      <c r="PX101" t="n">
        <v>6.66454755142546</v>
      </c>
      <c r="PY101" t="n">
        <v>1.93359892413738</v>
      </c>
      <c r="PZ101" t="n">
        <v>0.200858832705696</v>
      </c>
      <c r="QA101" t="n">
        <v>0.0842583687374941</v>
      </c>
      <c r="QB101" t="n">
        <v>19.7458695412614</v>
      </c>
      <c r="QC101" t="n">
        <v>0.781088040406148</v>
      </c>
      <c r="QD101" t="n">
        <v>0</v>
      </c>
      <c r="QE101" t="n">
        <v>15.5811634256578</v>
      </c>
      <c r="QF101" t="n">
        <v>10.8405248191626</v>
      </c>
      <c r="QG101" t="n">
        <v>16.027703561284</v>
      </c>
      <c r="QH101" t="n">
        <v>6.19689120603072</v>
      </c>
      <c r="QI101" t="n">
        <v>40.7177137029439</v>
      </c>
    </row>
    <row r="102">
      <c r="A102" t="s">
        <v>101</v>
      </c>
      <c r="B102" t="n">
        <v>67.683812663549</v>
      </c>
      <c r="C102" t="n">
        <v>0.822266402347345</v>
      </c>
      <c r="D102" t="n">
        <v>2.99577016329824</v>
      </c>
      <c r="E102" t="n">
        <v>0</v>
      </c>
      <c r="F102" t="n">
        <v>0</v>
      </c>
      <c r="G102" t="n">
        <v>0.0213797861037698</v>
      </c>
      <c r="H102" t="n">
        <v>1209.67098484944</v>
      </c>
      <c r="I102" t="n">
        <v>237.322475886277</v>
      </c>
      <c r="J102" t="n">
        <v>75.1269863854018</v>
      </c>
      <c r="K102" t="n">
        <v>0.600387161200947</v>
      </c>
      <c r="L102" t="n">
        <v>15.1371292100965</v>
      </c>
      <c r="M102" t="n">
        <v>21.5097618910326</v>
      </c>
      <c r="N102" t="n">
        <v>0.430385169801171</v>
      </c>
      <c r="O102" t="n">
        <v>1.96935854888674</v>
      </c>
      <c r="P102" t="n">
        <v>1.66557087389835</v>
      </c>
      <c r="Q102" t="n">
        <v>0.605839310992586</v>
      </c>
      <c r="R102" t="n">
        <v>0</v>
      </c>
      <c r="S102" t="n">
        <v>7.44725791052229</v>
      </c>
      <c r="T102" t="n">
        <v>0</v>
      </c>
      <c r="U102" t="n">
        <v>0.0887025286886403</v>
      </c>
      <c r="V102" t="n">
        <v>0.240112302120244</v>
      </c>
      <c r="W102" t="n">
        <v>0.410940083093087</v>
      </c>
      <c r="X102" t="n">
        <v>0.21944250550007</v>
      </c>
      <c r="Y102" t="n">
        <v>31.370531101473</v>
      </c>
      <c r="Z102" t="n">
        <v>0.0367556708999658</v>
      </c>
      <c r="AA102" t="n">
        <v>0</v>
      </c>
      <c r="AB102" t="n">
        <v>0.522809585655809</v>
      </c>
      <c r="AC102" t="n">
        <v>2.20673998600487</v>
      </c>
      <c r="AD102" t="n">
        <v>0.96471894169584</v>
      </c>
      <c r="AE102" t="n">
        <v>0</v>
      </c>
      <c r="AF102" t="n">
        <v>0.681506899935221</v>
      </c>
      <c r="AG102" t="n">
        <v>1.30166921210012</v>
      </c>
      <c r="AH102" t="n">
        <v>0.237743393960064</v>
      </c>
      <c r="AI102" t="n">
        <v>0</v>
      </c>
      <c r="AJ102" t="n">
        <v>0.0730751753584927</v>
      </c>
      <c r="AK102" t="n">
        <v>0.344703346361471</v>
      </c>
      <c r="AL102" t="n">
        <v>5.25401442192345</v>
      </c>
      <c r="AM102" t="n">
        <v>0.0300357223407001</v>
      </c>
      <c r="AN102" t="n">
        <v>0.000644107867704806</v>
      </c>
      <c r="AO102" t="n">
        <v>0</v>
      </c>
      <c r="AP102" t="n">
        <v>0</v>
      </c>
      <c r="AQ102" t="n">
        <v>0</v>
      </c>
      <c r="AR102" t="n">
        <v>0.641065529462197</v>
      </c>
      <c r="AS102" t="n">
        <v>0.113437224842739</v>
      </c>
      <c r="AT102" t="n">
        <v>0.0471812025653075</v>
      </c>
      <c r="AU102" t="n">
        <v>1.62666014065856</v>
      </c>
      <c r="AV102" t="n">
        <v>3.70632899069075</v>
      </c>
      <c r="AW102" t="n">
        <v>0.614867745287031</v>
      </c>
      <c r="AX102" t="n">
        <v>2.40774715212995</v>
      </c>
      <c r="AY102" t="n">
        <v>50.5995992320196</v>
      </c>
      <c r="AZ102" t="n">
        <v>43.8768755279655</v>
      </c>
      <c r="BA102" t="n">
        <v>4.93613648232721</v>
      </c>
      <c r="BB102" t="n">
        <v>1.39768126343807</v>
      </c>
      <c r="BC102" t="n">
        <v>0</v>
      </c>
      <c r="BD102" t="n">
        <v>0.00137632995351943</v>
      </c>
      <c r="BE102" t="n">
        <v>0.00218215798189489</v>
      </c>
      <c r="BF102" t="n">
        <v>404.154786074091</v>
      </c>
      <c r="BG102" t="n">
        <v>52.5726051873306</v>
      </c>
      <c r="BH102" t="n">
        <v>36.7195386269211</v>
      </c>
      <c r="BI102" t="n">
        <v>0.177419687478002</v>
      </c>
      <c r="BJ102" t="n">
        <v>10.631923597881</v>
      </c>
      <c r="BK102" t="n">
        <v>2.78236030592893</v>
      </c>
      <c r="BL102" t="n">
        <v>0.164015074811269</v>
      </c>
      <c r="BM102" t="n">
        <v>1.08454887700654</v>
      </c>
      <c r="BN102" t="n">
        <v>0.163398300865005</v>
      </c>
      <c r="BO102" t="n">
        <v>0.184193638550192</v>
      </c>
      <c r="BP102" t="n">
        <v>0</v>
      </c>
      <c r="BQ102" t="n">
        <v>6.17247395575279</v>
      </c>
      <c r="BR102" t="n">
        <v>7.71233340150023</v>
      </c>
      <c r="BS102" t="n">
        <v>0.0226923735311837</v>
      </c>
      <c r="BT102" t="n">
        <v>0.0644257119364375</v>
      </c>
      <c r="BU102" t="n">
        <v>0.242813965311062</v>
      </c>
      <c r="BV102" t="n">
        <v>0.0245580401533181</v>
      </c>
      <c r="BW102" t="n">
        <v>8.86157169423616</v>
      </c>
      <c r="BX102" t="n">
        <v>0.0172143645147858</v>
      </c>
      <c r="BY102" t="n">
        <v>0</v>
      </c>
      <c r="BZ102" t="n">
        <v>0.188905610214754</v>
      </c>
      <c r="CA102" t="n">
        <v>0.239215039212598</v>
      </c>
      <c r="CB102" t="n">
        <v>0.952362920978912</v>
      </c>
      <c r="CC102" t="n">
        <v>0</v>
      </c>
      <c r="CD102" t="n">
        <v>0.164816894303793</v>
      </c>
      <c r="CE102" t="n">
        <v>4.74881193327942</v>
      </c>
      <c r="CF102" t="n">
        <v>0.152763719853454</v>
      </c>
      <c r="CG102" t="n">
        <v>0</v>
      </c>
      <c r="CH102" t="n">
        <v>0.0495909967401498</v>
      </c>
      <c r="CI102" t="n">
        <v>0.230539133090349</v>
      </c>
      <c r="CJ102" t="n">
        <v>2.28393759256216</v>
      </c>
      <c r="CK102" t="n">
        <v>0.0176168627394781</v>
      </c>
      <c r="CL102" t="n">
        <v>0.000174981451237792</v>
      </c>
      <c r="CM102" t="n">
        <v>0</v>
      </c>
      <c r="CN102" t="n">
        <v>0</v>
      </c>
      <c r="CO102" t="n">
        <v>0</v>
      </c>
      <c r="CP102" t="n">
        <v>0.246445922916506</v>
      </c>
      <c r="CQ102" t="n">
        <v>0.0225444459948193</v>
      </c>
      <c r="CR102" t="n">
        <v>0</v>
      </c>
      <c r="CS102" t="n">
        <v>0.299817600819847</v>
      </c>
      <c r="CT102" t="n">
        <v>1.86212451601558</v>
      </c>
      <c r="CU102" t="n">
        <v>0.69214045417689</v>
      </c>
      <c r="CV102" t="n">
        <v>1.81784174521646</v>
      </c>
      <c r="CW102" t="n">
        <v>26.7335434770157</v>
      </c>
      <c r="CX102" t="n">
        <v>32.8737661883808</v>
      </c>
      <c r="CY102" t="n">
        <v>0.893346459583041</v>
      </c>
      <c r="CZ102" t="n">
        <v>0</v>
      </c>
      <c r="DA102" t="n">
        <v>0</v>
      </c>
      <c r="DB102" t="n">
        <v>0.0120765618733446</v>
      </c>
      <c r="DC102" t="n">
        <v>0.0805584912855986</v>
      </c>
      <c r="DD102" t="n">
        <v>60.9812521620893</v>
      </c>
      <c r="DE102" t="n">
        <v>6.18613297410051</v>
      </c>
      <c r="DF102" t="n">
        <v>0</v>
      </c>
      <c r="DG102" t="n">
        <v>0.0100221058581125</v>
      </c>
      <c r="DH102" t="n">
        <v>0</v>
      </c>
      <c r="DI102" t="n">
        <v>0</v>
      </c>
      <c r="DJ102" t="n">
        <v>0.00929731105964693</v>
      </c>
      <c r="DK102" t="n">
        <v>0</v>
      </c>
      <c r="DL102" t="n">
        <v>0.0492961918267471</v>
      </c>
      <c r="DM102" t="n">
        <v>0</v>
      </c>
      <c r="DN102" t="n">
        <v>0</v>
      </c>
      <c r="DO102" t="n">
        <v>0</v>
      </c>
      <c r="DP102" t="n">
        <v>0</v>
      </c>
      <c r="DQ102" t="n">
        <v>0.00472087706994615</v>
      </c>
      <c r="DR102" t="n">
        <v>0</v>
      </c>
      <c r="DS102" t="n">
        <v>0.0209908747128161</v>
      </c>
      <c r="DT102" t="n">
        <v>0.00859821724960841</v>
      </c>
      <c r="DU102" t="n">
        <v>0.903959007954622</v>
      </c>
      <c r="DV102" t="n">
        <v>0</v>
      </c>
      <c r="DW102" t="n">
        <v>0</v>
      </c>
      <c r="DX102" t="n">
        <v>0.101881654853676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0.00926138019991274</v>
      </c>
      <c r="EE102" t="n">
        <v>0</v>
      </c>
      <c r="EF102" t="n">
        <v>0.0112824193563414</v>
      </c>
      <c r="EG102" t="n">
        <v>0.0355841219970981</v>
      </c>
      <c r="EH102" t="n">
        <v>0.489785047019083</v>
      </c>
      <c r="EI102" t="n">
        <v>0.00187875631260703</v>
      </c>
      <c r="EJ102" t="n">
        <v>0.0000130678201771162</v>
      </c>
      <c r="EK102" t="n">
        <v>0</v>
      </c>
      <c r="EL102" t="n">
        <v>0</v>
      </c>
      <c r="EM102" t="n">
        <v>0</v>
      </c>
      <c r="EN102" t="n">
        <v>0</v>
      </c>
      <c r="EO102" t="n">
        <v>0.00243619551083543</v>
      </c>
      <c r="EP102" t="n">
        <v>0</v>
      </c>
      <c r="EQ102" t="n">
        <v>0</v>
      </c>
      <c r="ER102" t="n">
        <v>0.473791701299843</v>
      </c>
      <c r="ES102" t="n">
        <v>0.0954564425175217</v>
      </c>
      <c r="ET102" t="n">
        <v>0.485385926414794</v>
      </c>
      <c r="EU102" t="n">
        <v>6.91300992329857</v>
      </c>
      <c r="EV102" t="n">
        <v>29.68211125807</v>
      </c>
      <c r="EW102" t="n">
        <v>0.184307704320994</v>
      </c>
      <c r="EX102" t="n">
        <v>0.104601091799871</v>
      </c>
      <c r="EY102" t="n">
        <v>0.00561044672807935</v>
      </c>
      <c r="EZ102" t="n">
        <v>0.0309243793801085</v>
      </c>
      <c r="FA102" t="n">
        <v>0.0125590898639604</v>
      </c>
      <c r="FB102" t="n">
        <v>474.391202019294</v>
      </c>
      <c r="FC102" t="n">
        <v>44.0190379597669</v>
      </c>
      <c r="FD102" t="n">
        <v>2.04389739603818</v>
      </c>
      <c r="FE102" t="n">
        <v>0.271840522713806</v>
      </c>
      <c r="FF102" t="n">
        <v>0</v>
      </c>
      <c r="FG102" t="n">
        <v>0</v>
      </c>
      <c r="FH102" t="n">
        <v>0.0140333101455665</v>
      </c>
      <c r="FI102" t="n">
        <v>0.808924416665648</v>
      </c>
      <c r="FJ102" t="n">
        <v>0</v>
      </c>
      <c r="FK102" t="n">
        <v>1.83800801950733</v>
      </c>
      <c r="FL102" t="n">
        <v>0</v>
      </c>
      <c r="FM102" t="n">
        <v>1.56210968668367</v>
      </c>
      <c r="FN102" t="n">
        <v>0</v>
      </c>
      <c r="FO102" t="n">
        <v>0.0281556378631685</v>
      </c>
      <c r="FP102" t="n">
        <v>0</v>
      </c>
      <c r="FQ102" t="n">
        <v>0.0392968441680246</v>
      </c>
      <c r="FR102" t="n">
        <v>0.0878280517866852</v>
      </c>
      <c r="FS102" t="n">
        <v>7.78644324037517</v>
      </c>
      <c r="FT102" t="n">
        <v>0.0173816626375561</v>
      </c>
      <c r="FU102" t="n">
        <v>0</v>
      </c>
      <c r="FV102" t="n">
        <v>0.119916751695403</v>
      </c>
      <c r="FW102" t="n">
        <v>0.276329863431233</v>
      </c>
      <c r="FX102" t="n">
        <v>0</v>
      </c>
      <c r="FY102" t="n">
        <v>0</v>
      </c>
      <c r="FZ102" t="n">
        <v>0</v>
      </c>
      <c r="GA102" t="n">
        <v>0.101556681814855</v>
      </c>
      <c r="GB102" t="n">
        <v>0.102690538103121</v>
      </c>
      <c r="GC102" t="n">
        <v>0</v>
      </c>
      <c r="GD102" t="n">
        <v>0.0209217687394491</v>
      </c>
      <c r="GE102" t="n">
        <v>0.137477039267531</v>
      </c>
      <c r="GF102" t="n">
        <v>1.21177705344549</v>
      </c>
      <c r="GG102" t="n">
        <v>0.00912522142015821</v>
      </c>
      <c r="GH102" t="n">
        <v>0.0000470914111284496</v>
      </c>
      <c r="GI102" t="n">
        <v>0</v>
      </c>
      <c r="GJ102" t="n">
        <v>0</v>
      </c>
      <c r="GK102" t="n">
        <v>0</v>
      </c>
      <c r="GL102" t="n">
        <v>0.139313377557543</v>
      </c>
      <c r="GM102" t="n">
        <v>0.0121384644838136</v>
      </c>
      <c r="GN102" t="n">
        <v>0</v>
      </c>
      <c r="GO102" t="n">
        <v>0.14602344345932</v>
      </c>
      <c r="GP102" t="n">
        <v>0.971675125761587</v>
      </c>
      <c r="GQ102" t="n">
        <v>0.300384708046219</v>
      </c>
      <c r="GR102" t="n">
        <v>1.21570251547347</v>
      </c>
      <c r="GS102" t="n">
        <v>20.7987486372844</v>
      </c>
      <c r="GT102" t="n">
        <v>46.3112571408533</v>
      </c>
      <c r="GU102" t="n">
        <v>14.6224879149139</v>
      </c>
      <c r="GV102" t="n">
        <v>0</v>
      </c>
      <c r="GW102" t="n">
        <v>0.0439752102446812</v>
      </c>
      <c r="GX102" t="n">
        <v>0</v>
      </c>
      <c r="GY102" t="n">
        <v>0.00539904631522277</v>
      </c>
      <c r="GZ102" t="n">
        <v>947.95974647798</v>
      </c>
      <c r="HA102" t="n">
        <v>77.6337696058755</v>
      </c>
      <c r="HB102" t="n">
        <v>127.420867596388</v>
      </c>
      <c r="HC102" t="n">
        <v>1.4375814432829</v>
      </c>
      <c r="HD102" t="n">
        <v>233.025057843144</v>
      </c>
      <c r="HE102" t="n">
        <v>40.0805265783647</v>
      </c>
      <c r="HF102" t="n">
        <v>0.240178509403578</v>
      </c>
      <c r="HG102" t="n">
        <v>2.94043927283229</v>
      </c>
      <c r="HH102" t="n">
        <v>1.00766883053038</v>
      </c>
      <c r="HI102" t="n">
        <v>1.60691248703539</v>
      </c>
      <c r="HJ102" t="n">
        <v>0</v>
      </c>
      <c r="HK102" t="n">
        <v>5.95869221281103</v>
      </c>
      <c r="HL102" t="n">
        <v>39.8074991274378</v>
      </c>
      <c r="HM102" t="n">
        <v>0.237252655393456</v>
      </c>
      <c r="HN102" t="n">
        <v>0.0962540807465539</v>
      </c>
      <c r="HO102" t="n">
        <v>0.723541216282096</v>
      </c>
      <c r="HP102" t="n">
        <v>0.790778604730215</v>
      </c>
      <c r="HQ102" t="n">
        <v>21.162635520783</v>
      </c>
      <c r="HR102" t="n">
        <v>0.148557819835873</v>
      </c>
      <c r="HS102" t="n">
        <v>0.44903129805871</v>
      </c>
      <c r="HT102" t="n">
        <v>0.510871075932058</v>
      </c>
      <c r="HU102" t="n">
        <v>1.64804279662435</v>
      </c>
      <c r="HV102" t="n">
        <v>1.32551050632516</v>
      </c>
      <c r="HW102" t="n">
        <v>0</v>
      </c>
      <c r="HX102" t="n">
        <v>0.167433195502415</v>
      </c>
      <c r="HY102" t="n">
        <v>2.26929183124546</v>
      </c>
      <c r="HZ102" t="n">
        <v>0.223370078869243</v>
      </c>
      <c r="IA102" t="n">
        <v>0</v>
      </c>
      <c r="IB102" t="n">
        <v>0.106743829859625</v>
      </c>
      <c r="IC102" t="n">
        <v>0.423750534439073</v>
      </c>
      <c r="ID102" t="n">
        <v>4.13006016294113</v>
      </c>
      <c r="IE102" t="n">
        <v>0.0489091039654074</v>
      </c>
      <c r="IF102" t="n">
        <v>0.000209662868338703</v>
      </c>
      <c r="IG102" t="n">
        <v>0</v>
      </c>
      <c r="IH102" t="n">
        <v>0</v>
      </c>
      <c r="II102" t="n">
        <v>0</v>
      </c>
      <c r="IJ102" t="n">
        <v>0.113387619570966</v>
      </c>
      <c r="IK102" t="n">
        <v>0.0772016477696737</v>
      </c>
      <c r="IL102" t="n">
        <v>0.00694947229551217</v>
      </c>
      <c r="IM102" t="n">
        <v>0.548221630309211</v>
      </c>
      <c r="IN102" t="n">
        <v>3.51060693757881</v>
      </c>
      <c r="IO102" t="n">
        <v>0.903972188612102</v>
      </c>
      <c r="IP102" t="n">
        <v>2.77283457283317</v>
      </c>
      <c r="IQ102" t="n">
        <v>56.1169515184614</v>
      </c>
      <c r="IR102" t="n">
        <v>23.3500854823937</v>
      </c>
      <c r="IS102" t="n">
        <v>0.34734927383912</v>
      </c>
      <c r="IT102" t="n">
        <v>0</v>
      </c>
      <c r="IU102" t="n">
        <v>0</v>
      </c>
      <c r="IV102" t="n">
        <v>0.187984167567716</v>
      </c>
      <c r="IW102" t="n">
        <v>0.0344530345728586</v>
      </c>
      <c r="IX102" t="n">
        <v>276.63769774207</v>
      </c>
      <c r="IY102" t="n">
        <v>21.7478457443982</v>
      </c>
      <c r="IZ102" t="n">
        <v>25.1210514083707</v>
      </c>
      <c r="JA102" t="n">
        <v>0.0920489483740699</v>
      </c>
      <c r="JB102" t="n">
        <v>22.2891644306329</v>
      </c>
      <c r="JC102" t="n">
        <v>0</v>
      </c>
      <c r="JD102" t="n">
        <v>0.0123848481493263</v>
      </c>
      <c r="JE102" t="n">
        <v>0.128314524026955</v>
      </c>
      <c r="JF102" t="n">
        <v>0.22544709019916</v>
      </c>
      <c r="JG102" t="n">
        <v>0</v>
      </c>
      <c r="JH102" t="n">
        <v>0</v>
      </c>
      <c r="JI102" t="n">
        <v>1.39968679902176</v>
      </c>
      <c r="JJ102" t="n">
        <v>11.2802673851025</v>
      </c>
      <c r="JK102" t="n">
        <v>0.0209584288379348</v>
      </c>
      <c r="JL102" t="n">
        <v>0</v>
      </c>
      <c r="JM102" t="n">
        <v>0.544634088038291</v>
      </c>
      <c r="JN102" t="n">
        <v>0.0783043792790626</v>
      </c>
      <c r="JO102" t="n">
        <v>1.09422416492294</v>
      </c>
      <c r="JP102" t="n">
        <v>0.0211512475744372</v>
      </c>
      <c r="JQ102" t="n">
        <v>1.13838659292917</v>
      </c>
      <c r="JR102" t="n">
        <v>0.150854697534309</v>
      </c>
      <c r="JS102" t="n">
        <v>0.938309777029852</v>
      </c>
      <c r="JT102" t="n">
        <v>0.529702541436881</v>
      </c>
      <c r="JU102" t="n">
        <v>0</v>
      </c>
      <c r="JV102" t="n">
        <v>0</v>
      </c>
      <c r="JW102" t="n">
        <v>0.662960214719203</v>
      </c>
      <c r="JX102" t="n">
        <v>0.0375341146489551</v>
      </c>
      <c r="JY102" t="n">
        <v>0</v>
      </c>
      <c r="JZ102" t="n">
        <v>0.0211780774512016</v>
      </c>
      <c r="KA102" t="n">
        <v>0.143738541067258</v>
      </c>
      <c r="KB102" t="n">
        <v>1.3469854813981</v>
      </c>
      <c r="KC102" t="n">
        <v>0.0103185949982473</v>
      </c>
      <c r="KD102" t="n">
        <v>0.0000496414504193657</v>
      </c>
      <c r="KE102" t="n">
        <v>0</v>
      </c>
      <c r="KF102" t="n">
        <v>0</v>
      </c>
      <c r="KG102" t="n">
        <v>0</v>
      </c>
      <c r="KH102" t="n">
        <v>0.653053778334974</v>
      </c>
      <c r="KI102" t="n">
        <v>0.0330933746605597</v>
      </c>
      <c r="KJ102" t="n">
        <v>0.00295154085974166</v>
      </c>
      <c r="KK102" t="n">
        <v>0.0318088880748318</v>
      </c>
      <c r="KL102" t="n">
        <v>1.18988030332697</v>
      </c>
      <c r="KM102" t="n">
        <v>0.260778946341668</v>
      </c>
      <c r="KN102" t="n">
        <v>1.20738922045493</v>
      </c>
      <c r="KO102" t="n">
        <v>28.6848315069739</v>
      </c>
      <c r="KP102" t="n">
        <v>30.6237295152043</v>
      </c>
      <c r="KQ102" t="n">
        <v>0</v>
      </c>
      <c r="KR102" t="n">
        <v>0</v>
      </c>
      <c r="KS102" t="n">
        <v>0.128697086493306</v>
      </c>
      <c r="KT102" t="n">
        <v>0.0583164706155848</v>
      </c>
      <c r="KU102" t="n">
        <v>0.139292908516495</v>
      </c>
      <c r="KV102" t="n">
        <v>1536.00917200236</v>
      </c>
      <c r="KW102" t="n">
        <v>164.91343939769</v>
      </c>
      <c r="KX102" t="n">
        <v>119.724813359841</v>
      </c>
      <c r="KY102" t="n">
        <v>0.437491642344734</v>
      </c>
      <c r="KZ102" t="n">
        <v>41.517839295424</v>
      </c>
      <c r="LA102" t="n">
        <v>5.65933392889993</v>
      </c>
      <c r="LB102" t="n">
        <v>0.623852825282777</v>
      </c>
      <c r="LC102" t="n">
        <v>2.74210223434523</v>
      </c>
      <c r="LD102" t="n">
        <v>2.04165821396014</v>
      </c>
      <c r="LE102" t="n">
        <v>3.17367153759553</v>
      </c>
      <c r="LF102" t="n">
        <v>7.43324602906679</v>
      </c>
      <c r="LG102" t="n">
        <v>31.31372311378</v>
      </c>
      <c r="LH102" t="n">
        <v>8.437392035633</v>
      </c>
      <c r="LI102" t="n">
        <v>0.32062551746629</v>
      </c>
      <c r="LJ102" t="n">
        <v>0.840018604445254</v>
      </c>
      <c r="LK102" t="n">
        <v>1.99826155186131</v>
      </c>
      <c r="LL102" t="n">
        <v>0.454844019905025</v>
      </c>
      <c r="LM102" t="n">
        <v>62.4443547336183</v>
      </c>
      <c r="LN102" t="n">
        <v>0.424802625361423</v>
      </c>
      <c r="LO102" t="n">
        <v>2.66336110345222</v>
      </c>
      <c r="LP102" t="n">
        <v>1.66214835421363</v>
      </c>
      <c r="LQ102" t="n">
        <v>4.8002363042624</v>
      </c>
      <c r="LR102" t="n">
        <v>4.17061789732001</v>
      </c>
      <c r="LS102" t="n">
        <v>0</v>
      </c>
      <c r="LT102" t="n">
        <v>1.01872854904855</v>
      </c>
      <c r="LU102" t="n">
        <v>5.64802377573462</v>
      </c>
      <c r="LV102" t="n">
        <v>0.704888619633479</v>
      </c>
      <c r="LW102" t="n">
        <v>0</v>
      </c>
      <c r="LX102" t="n">
        <v>0.139402314674601</v>
      </c>
      <c r="LY102" t="n">
        <v>0.808402671835673</v>
      </c>
      <c r="LZ102" t="n">
        <v>7.45470631729033</v>
      </c>
      <c r="MA102" t="n">
        <v>0.0844036357839321</v>
      </c>
      <c r="MB102" t="n">
        <v>0.00218378022337581</v>
      </c>
      <c r="MC102" t="n">
        <v>0</v>
      </c>
      <c r="MD102" t="n">
        <v>0</v>
      </c>
      <c r="ME102" t="n">
        <v>0</v>
      </c>
      <c r="MF102" t="n">
        <v>3.13088070272229</v>
      </c>
      <c r="MG102" t="n">
        <v>0.22523946984739</v>
      </c>
      <c r="MH102" t="n">
        <v>0.0996733893447069</v>
      </c>
      <c r="MI102" t="n">
        <v>4.75792014931667</v>
      </c>
      <c r="MJ102" t="n">
        <v>8.58439432441141</v>
      </c>
      <c r="MK102" t="n">
        <v>1.36837833451318</v>
      </c>
      <c r="ML102" t="n">
        <v>5.5214568088795</v>
      </c>
      <c r="MM102" t="n">
        <v>93.3287302204548</v>
      </c>
      <c r="MN102" t="n">
        <v>42.0751425965255</v>
      </c>
      <c r="MO102" t="n">
        <v>9.83183373741691</v>
      </c>
      <c r="MP102" t="n">
        <v>0</v>
      </c>
      <c r="MQ102" t="n">
        <v>0.732598952684726</v>
      </c>
      <c r="MR102" t="n">
        <v>0.0248437954397346</v>
      </c>
      <c r="MS102" t="n">
        <v>0.0176053372178385</v>
      </c>
      <c r="MT102" t="n">
        <v>359.261434208501</v>
      </c>
      <c r="MU102" t="n">
        <v>73.7202287489077</v>
      </c>
      <c r="MV102" t="n">
        <v>19.2841961655694</v>
      </c>
      <c r="MW102" t="n">
        <v>0.0284406539005904</v>
      </c>
      <c r="MX102" t="n">
        <v>0</v>
      </c>
      <c r="MY102" t="n">
        <v>0</v>
      </c>
      <c r="MZ102" t="n">
        <v>0.250582684376883</v>
      </c>
      <c r="NA102" t="n">
        <v>0</v>
      </c>
      <c r="NB102" t="n">
        <v>0.143327724625428</v>
      </c>
      <c r="NC102" t="n">
        <v>2.68262243536589</v>
      </c>
      <c r="ND102" t="n">
        <v>0</v>
      </c>
      <c r="NE102" t="n">
        <v>0.82430449555357</v>
      </c>
      <c r="NF102" t="n">
        <v>6.81724425735376</v>
      </c>
      <c r="NG102" t="n">
        <v>0.037240184568857</v>
      </c>
      <c r="NH102" t="n">
        <v>0</v>
      </c>
      <c r="NI102" t="n">
        <v>0.417670785790471</v>
      </c>
      <c r="NJ102" t="n">
        <v>0.0687331052449722</v>
      </c>
      <c r="NK102" t="n">
        <v>3.05493045691395</v>
      </c>
      <c r="NL102" t="n">
        <v>0.0549265434247933</v>
      </c>
      <c r="NM102" t="n">
        <v>1.13631705870994</v>
      </c>
      <c r="NN102" t="n">
        <v>0.0987648022632595</v>
      </c>
      <c r="NO102" t="n">
        <v>0.456611213134054</v>
      </c>
      <c r="NP102" t="n">
        <v>0.118194182406918</v>
      </c>
      <c r="NQ102" t="n">
        <v>0</v>
      </c>
      <c r="NR102" t="n">
        <v>0.0942042234249103</v>
      </c>
      <c r="NS102" t="n">
        <v>0.135179707653821</v>
      </c>
      <c r="NT102" t="n">
        <v>0.395357264401419</v>
      </c>
      <c r="NU102" t="n">
        <v>0</v>
      </c>
      <c r="NV102" t="n">
        <v>0.0416568357742701</v>
      </c>
      <c r="NW102" t="n">
        <v>0.213277214038751</v>
      </c>
      <c r="NX102" t="n">
        <v>1.59379077011245</v>
      </c>
      <c r="NY102" t="n">
        <v>0.015095152433911</v>
      </c>
      <c r="NZ102" t="n">
        <v>0.000116575124788831</v>
      </c>
      <c r="OA102" t="n">
        <v>0</v>
      </c>
      <c r="OB102" t="n">
        <v>0</v>
      </c>
      <c r="OC102" t="n">
        <v>0</v>
      </c>
      <c r="OD102" t="n">
        <v>0.102863124040452</v>
      </c>
      <c r="OE102" t="n">
        <v>0.0266447804014551</v>
      </c>
      <c r="OF102" t="n">
        <v>0.00628623830395322</v>
      </c>
      <c r="OG102" t="n">
        <v>0.0479712468449052</v>
      </c>
      <c r="OH102" t="n">
        <v>1.5214784177985</v>
      </c>
      <c r="OI102" t="n">
        <v>0.313231064347293</v>
      </c>
      <c r="OJ102" t="n">
        <v>1.13676253292792</v>
      </c>
      <c r="OK102" t="n">
        <v>26.8467688411107</v>
      </c>
      <c r="OL102" t="n">
        <v>60.958997281175</v>
      </c>
      <c r="OM102" t="n">
        <v>7.24732759078355</v>
      </c>
      <c r="ON102" t="n">
        <v>0.281304724457179</v>
      </c>
      <c r="OO102" t="n">
        <v>0</v>
      </c>
      <c r="OP102" t="n">
        <v>0.0823878420502632</v>
      </c>
      <c r="OQ102" t="n">
        <v>0.0692062505120989</v>
      </c>
      <c r="OR102" t="n">
        <v>362.188975669995</v>
      </c>
      <c r="OS102" t="n">
        <v>90.0819986038944</v>
      </c>
      <c r="OT102" t="n">
        <v>30.8227058992596</v>
      </c>
      <c r="OU102" t="n">
        <v>0.21467368943294</v>
      </c>
      <c r="OV102" t="n">
        <v>0</v>
      </c>
      <c r="OW102" t="n">
        <v>0</v>
      </c>
      <c r="OX102" t="n">
        <v>0.372074123213411</v>
      </c>
      <c r="OY102" t="n">
        <v>0.0591900428136446</v>
      </c>
      <c r="OZ102" t="n">
        <v>0.0480708362455259</v>
      </c>
      <c r="PA102" t="n">
        <v>0.216343362553336</v>
      </c>
      <c r="PB102" t="n">
        <v>0</v>
      </c>
      <c r="PC102" t="n">
        <v>1.65387296137614</v>
      </c>
      <c r="PD102" t="n">
        <v>0</v>
      </c>
      <c r="PE102" t="n">
        <v>0</v>
      </c>
      <c r="PF102" t="n">
        <v>0</v>
      </c>
      <c r="PG102" t="n">
        <v>1.06254347986718</v>
      </c>
      <c r="PH102" t="n">
        <v>0.0429478437730279</v>
      </c>
      <c r="PI102" t="n">
        <v>1.67303104924749</v>
      </c>
      <c r="PJ102" t="n">
        <v>0</v>
      </c>
      <c r="PK102" t="n">
        <v>0.178049115230492</v>
      </c>
      <c r="PL102" t="n">
        <v>0.282975992518501</v>
      </c>
      <c r="PM102" t="n">
        <v>0</v>
      </c>
      <c r="PN102" t="n">
        <v>0</v>
      </c>
      <c r="PO102" t="n">
        <v>0</v>
      </c>
      <c r="PP102" t="n">
        <v>0</v>
      </c>
      <c r="PQ102" t="n">
        <v>0.0860956266527025</v>
      </c>
      <c r="PR102" t="n">
        <v>0.10489374890165</v>
      </c>
      <c r="PS102" t="n">
        <v>0</v>
      </c>
      <c r="PT102" t="n">
        <v>0.0448549528174018</v>
      </c>
      <c r="PU102" t="n">
        <v>0.271660055934852</v>
      </c>
      <c r="PV102" t="n">
        <v>1.45274307213529</v>
      </c>
      <c r="PW102" t="n">
        <v>0.0161214009970155</v>
      </c>
      <c r="PX102" t="n">
        <v>0.0000459182601246773</v>
      </c>
      <c r="PY102" t="n">
        <v>0</v>
      </c>
      <c r="PZ102" t="n">
        <v>0</v>
      </c>
      <c r="QA102" t="n">
        <v>0</v>
      </c>
      <c r="QB102" t="n">
        <v>0.0860105064589032</v>
      </c>
      <c r="QC102" t="n">
        <v>0.00592989889195783</v>
      </c>
      <c r="QD102" t="n">
        <v>0</v>
      </c>
      <c r="QE102" t="n">
        <v>0.072432414647425</v>
      </c>
      <c r="QF102" t="n">
        <v>1.05981665430628</v>
      </c>
      <c r="QG102" t="n">
        <v>0.483715736974823</v>
      </c>
      <c r="QH102" t="n">
        <v>1.71738875786279</v>
      </c>
      <c r="QI102" t="n">
        <v>25.9683681284896</v>
      </c>
    </row>
    <row r="103">
      <c r="A103" t="s">
        <v>102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28.0907476171739</v>
      </c>
      <c r="O103" t="n">
        <v>33.5391994551774</v>
      </c>
      <c r="P103" t="n">
        <v>0.51108070375544</v>
      </c>
      <c r="Q103" t="n">
        <v>0</v>
      </c>
      <c r="R103" t="n">
        <v>0</v>
      </c>
      <c r="S103" t="n">
        <v>0.0771584182762547</v>
      </c>
      <c r="T103" t="n">
        <v>0</v>
      </c>
      <c r="U103" t="n">
        <v>0</v>
      </c>
      <c r="V103" t="n">
        <v>0</v>
      </c>
      <c r="W103" t="n">
        <v>0</v>
      </c>
      <c r="X103" t="n">
        <v>0.788705383664061</v>
      </c>
      <c r="Y103" t="n">
        <v>0.0867009953743847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0.135098800748945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10.7050762786825</v>
      </c>
      <c r="BM103" t="n">
        <v>18.4704309559949</v>
      </c>
      <c r="BN103" t="n">
        <v>0.0501387961972891</v>
      </c>
      <c r="BO103" t="n">
        <v>0</v>
      </c>
      <c r="BP103" t="n">
        <v>0</v>
      </c>
      <c r="BQ103" t="n">
        <v>0.0639508303592323</v>
      </c>
      <c r="BR103" t="n">
        <v>0.054389142605492</v>
      </c>
      <c r="BS103" t="n">
        <v>0</v>
      </c>
      <c r="BT103" t="n">
        <v>0</v>
      </c>
      <c r="BU103" t="n">
        <v>0</v>
      </c>
      <c r="BV103" t="n">
        <v>0.088264843846098</v>
      </c>
      <c r="BW103" t="n">
        <v>0.0244913636937333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0.0713774361522833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0.606824855548708</v>
      </c>
      <c r="DK103" t="n">
        <v>0</v>
      </c>
      <c r="DL103" t="n">
        <v>0.0151265447817952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0.0309031298162843</v>
      </c>
      <c r="DU103" t="n">
        <v>0.00249833659219199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0.0184574455999287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0.91593809729724</v>
      </c>
      <c r="FI103" t="n">
        <v>13.7764031694731</v>
      </c>
      <c r="FJ103" t="n">
        <v>0</v>
      </c>
      <c r="FK103" t="n">
        <v>0</v>
      </c>
      <c r="FL103" t="n">
        <v>0</v>
      </c>
      <c r="FM103" t="n">
        <v>0.0161844687060227</v>
      </c>
      <c r="FN103" t="n">
        <v>0</v>
      </c>
      <c r="FO103" t="n">
        <v>0</v>
      </c>
      <c r="FP103" t="n">
        <v>0</v>
      </c>
      <c r="FQ103" t="n">
        <v>0</v>
      </c>
      <c r="FR103" t="n">
        <v>0.315665632430826</v>
      </c>
      <c r="FS103" t="n">
        <v>0.0215199537802845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0.0555317836627799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15.6761765138</v>
      </c>
      <c r="HG103" t="n">
        <v>50.0772088013673</v>
      </c>
      <c r="HH103" t="n">
        <v>0.309203350713324</v>
      </c>
      <c r="HI103" t="n">
        <v>0</v>
      </c>
      <c r="HJ103" t="n">
        <v>0</v>
      </c>
      <c r="HK103" t="n">
        <v>0.0617359129574299</v>
      </c>
      <c r="HL103" t="n">
        <v>0.280731606648261</v>
      </c>
      <c r="HM103" t="n">
        <v>0</v>
      </c>
      <c r="HN103" t="n">
        <v>0</v>
      </c>
      <c r="HO103" t="n">
        <v>0</v>
      </c>
      <c r="HP103" t="n">
        <v>2.84216287731401</v>
      </c>
      <c r="HQ103" t="n">
        <v>0.0584886994250167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0.149829899186896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0.808344868854269</v>
      </c>
      <c r="JE103" t="n">
        <v>2.18526302220028</v>
      </c>
      <c r="JF103" t="n">
        <v>0.0691784776764987</v>
      </c>
      <c r="JG103" t="n">
        <v>0</v>
      </c>
      <c r="JH103" t="n">
        <v>0</v>
      </c>
      <c r="JI103" t="n">
        <v>0.0145016623289067</v>
      </c>
      <c r="JJ103" t="n">
        <v>0.0795510307317724</v>
      </c>
      <c r="JK103" t="n">
        <v>0</v>
      </c>
      <c r="JL103" t="n">
        <v>0</v>
      </c>
      <c r="JM103" t="n">
        <v>0</v>
      </c>
      <c r="JN103" t="n">
        <v>0.281436294035795</v>
      </c>
      <c r="JO103" t="n">
        <v>0.00302418610493558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0.076587293083251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40.7181601386854</v>
      </c>
      <c r="LC103" t="n">
        <v>46.6994259710508</v>
      </c>
      <c r="LD103" t="n">
        <v>0.626483167525963</v>
      </c>
      <c r="LE103" t="n">
        <v>0</v>
      </c>
      <c r="LF103" t="n">
        <v>0</v>
      </c>
      <c r="LG103" t="n">
        <v>0.324430464854199</v>
      </c>
      <c r="LH103" t="n">
        <v>0.0595024222572144</v>
      </c>
      <c r="LI103" t="n">
        <v>0</v>
      </c>
      <c r="LJ103" t="n">
        <v>0</v>
      </c>
      <c r="LK103" t="n">
        <v>0</v>
      </c>
      <c r="LL103" t="n">
        <v>1.63476955573852</v>
      </c>
      <c r="LM103" t="n">
        <v>0.172581958953881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0.249183782472065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16.3552451105991</v>
      </c>
      <c r="NA103" t="n">
        <v>0</v>
      </c>
      <c r="NB103" t="n">
        <v>0.0439801364908477</v>
      </c>
      <c r="NC103" t="n">
        <v>0</v>
      </c>
      <c r="ND103" t="n">
        <v>0</v>
      </c>
      <c r="NE103" t="n">
        <v>0.00854032877860395</v>
      </c>
      <c r="NF103" t="n">
        <v>0.0480767688307612</v>
      </c>
      <c r="NG103" t="n">
        <v>0</v>
      </c>
      <c r="NH103" t="n">
        <v>0</v>
      </c>
      <c r="NI103" t="n">
        <v>0</v>
      </c>
      <c r="NJ103" t="n">
        <v>0.247035869459852</v>
      </c>
      <c r="NK103" t="n">
        <v>0.00844313124815177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0.0716797431099621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24.2848523216953</v>
      </c>
      <c r="OY103" t="n">
        <v>1.00803718693558</v>
      </c>
      <c r="OZ103" t="n">
        <v>0.0147505442148932</v>
      </c>
      <c r="PA103" t="n">
        <v>0</v>
      </c>
      <c r="PB103" t="n">
        <v>0</v>
      </c>
      <c r="PC103" t="n">
        <v>0.017135195700601</v>
      </c>
      <c r="PD103" t="n">
        <v>0</v>
      </c>
      <c r="PE103" t="n">
        <v>0</v>
      </c>
      <c r="PF103" t="n">
        <v>0</v>
      </c>
      <c r="PG103" t="n">
        <v>0</v>
      </c>
      <c r="PH103" t="n">
        <v>0.154360229907871</v>
      </c>
      <c r="PI103" t="n">
        <v>0.00462387636322796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0.0693344501698347</v>
      </c>
    </row>
    <row r="104">
      <c r="A104" t="s">
        <v>103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</row>
    <row r="105">
      <c r="A105" t="s">
        <v>104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</row>
    <row r="106">
      <c r="A106" t="s">
        <v>105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0.00000363331242778753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0.0995231971725707</v>
      </c>
      <c r="O106" t="n">
        <v>0</v>
      </c>
      <c r="P106" t="n">
        <v>0.00488993521574877</v>
      </c>
      <c r="Q106" t="n">
        <v>0.0258190875544956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0.000717678784286472</v>
      </c>
      <c r="X106" t="n">
        <v>0</v>
      </c>
      <c r="Y106" t="n">
        <v>2.29511452215041</v>
      </c>
      <c r="Z106" t="n">
        <v>64.3775897887458</v>
      </c>
      <c r="AA106" t="n">
        <v>0</v>
      </c>
      <c r="AB106" t="n">
        <v>11.180361393923</v>
      </c>
      <c r="AC106" t="n">
        <v>17.3912988753916</v>
      </c>
      <c r="AD106" t="n">
        <v>10.5328388325598</v>
      </c>
      <c r="AE106" t="n">
        <v>10.0398041124395</v>
      </c>
      <c r="AF106" t="n">
        <v>0</v>
      </c>
      <c r="AG106" t="n">
        <v>11.6902686710364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0.0460571593909605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0.000000370839150426133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0.03792720050567</v>
      </c>
      <c r="BM106" t="n">
        <v>0</v>
      </c>
      <c r="BN106" t="n">
        <v>0.00047971966736137</v>
      </c>
      <c r="BO106" t="n">
        <v>0.00784979052104909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0.000424058004078289</v>
      </c>
      <c r="BV106" t="n">
        <v>0</v>
      </c>
      <c r="BW106" t="n">
        <v>0.64832571111821</v>
      </c>
      <c r="BX106" t="n">
        <v>30.1509745318742</v>
      </c>
      <c r="BY106" t="n">
        <v>0</v>
      </c>
      <c r="BZ106" t="n">
        <v>4.03977480422664</v>
      </c>
      <c r="CA106" t="n">
        <v>1.88525166934897</v>
      </c>
      <c r="CB106" t="n">
        <v>10.3979353190096</v>
      </c>
      <c r="CC106" t="n">
        <v>4.64776231315577</v>
      </c>
      <c r="CD106" t="n">
        <v>0</v>
      </c>
      <c r="CE106" t="n">
        <v>42.6489978038984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0.0243336131450411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0.0000136902289915879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0.00214993031054354</v>
      </c>
      <c r="DK106" t="n">
        <v>0</v>
      </c>
      <c r="DL106" t="n">
        <v>0.000144728265961878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0.0000366591288238753</v>
      </c>
      <c r="DT106" t="n">
        <v>0</v>
      </c>
      <c r="DU106" t="n">
        <v>0.0661349799872503</v>
      </c>
      <c r="DV106" t="n">
        <v>0</v>
      </c>
      <c r="DW106" t="n">
        <v>0</v>
      </c>
      <c r="DX106" t="n">
        <v>2.17875446802717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0.00629241347246034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0.00000213431028088638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0.00324509297856678</v>
      </c>
      <c r="FI106" t="n">
        <v>0</v>
      </c>
      <c r="FJ106" t="n">
        <v>0</v>
      </c>
      <c r="FK106" t="n">
        <v>0.0783304898187857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0.0000686292540180714</v>
      </c>
      <c r="FR106" t="n">
        <v>0</v>
      </c>
      <c r="FS106" t="n">
        <v>0.569667720928251</v>
      </c>
      <c r="FT106" t="n">
        <v>30.4439973405027</v>
      </c>
      <c r="FU106" t="n">
        <v>0</v>
      </c>
      <c r="FV106" t="n">
        <v>2.56443771867373</v>
      </c>
      <c r="FW106" t="n">
        <v>2.17775328022633</v>
      </c>
      <c r="FX106" t="n">
        <v>0</v>
      </c>
      <c r="FY106" t="n">
        <v>0</v>
      </c>
      <c r="FZ106" t="n">
        <v>0</v>
      </c>
      <c r="GA106" t="n">
        <v>0.912078802139855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0.0189315981877135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0.00000091752190504097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0.0555393977887975</v>
      </c>
      <c r="HG106" t="n">
        <v>0</v>
      </c>
      <c r="HH106" t="n">
        <v>0.00295840626024517</v>
      </c>
      <c r="HI106" t="n">
        <v>0.0684818786803465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0.00126361530998392</v>
      </c>
      <c r="HP106" t="n">
        <v>0</v>
      </c>
      <c r="HQ106" t="n">
        <v>1.54828976129271</v>
      </c>
      <c r="HR106" t="n">
        <v>260.199151617531</v>
      </c>
      <c r="HS106" t="n">
        <v>28.9667104251211</v>
      </c>
      <c r="HT106" t="n">
        <v>10.925054573087</v>
      </c>
      <c r="HU106" t="n">
        <v>12.9882111246916</v>
      </c>
      <c r="HV106" t="n">
        <v>14.4719751324106</v>
      </c>
      <c r="HW106" t="n">
        <v>5.43746272183627</v>
      </c>
      <c r="HX106" t="n">
        <v>0</v>
      </c>
      <c r="HY106" t="n">
        <v>20.3804706707676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0.0510792065519966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0.00000585499958142651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0.00286389906252388</v>
      </c>
      <c r="JE106" t="n">
        <v>0</v>
      </c>
      <c r="JF106" t="n">
        <v>0.00066188817475698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0.000951166231442432</v>
      </c>
      <c r="JN106" t="n">
        <v>0</v>
      </c>
      <c r="JO106" t="n">
        <v>0.0800550606962669</v>
      </c>
      <c r="JP106" t="n">
        <v>37.0464286605795</v>
      </c>
      <c r="JQ106" t="n">
        <v>73.4365620654533</v>
      </c>
      <c r="JR106" t="n">
        <v>3.22605033013856</v>
      </c>
      <c r="JS106" t="n">
        <v>7.39481129336465</v>
      </c>
      <c r="JT106" t="n">
        <v>5.78331289768646</v>
      </c>
      <c r="JU106" t="n">
        <v>0</v>
      </c>
      <c r="JV106" t="n">
        <v>0</v>
      </c>
      <c r="JW106" t="n">
        <v>5.95403421716587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0.0261097296593511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0.0000236716426048068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0.144261076109956</v>
      </c>
      <c r="LC106" t="n">
        <v>0</v>
      </c>
      <c r="LD106" t="n">
        <v>0.00599408680556439</v>
      </c>
      <c r="LE106" t="n">
        <v>0.135252536128994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0.0034898273014204</v>
      </c>
      <c r="LL106" t="n">
        <v>0</v>
      </c>
      <c r="LM106" t="n">
        <v>4.56852148635474</v>
      </c>
      <c r="LN106" t="n">
        <v>744.042170557288</v>
      </c>
      <c r="LO106" t="n">
        <v>171.811653608039</v>
      </c>
      <c r="LP106" t="n">
        <v>35.5452918238136</v>
      </c>
      <c r="LQ106" t="n">
        <v>37.830621083307</v>
      </c>
      <c r="LR106" t="n">
        <v>45.5349680057499</v>
      </c>
      <c r="LS106" t="n">
        <v>17.6061225723108</v>
      </c>
      <c r="LT106" t="n">
        <v>0</v>
      </c>
      <c r="LU106" t="n">
        <v>50.7248038018899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0.0849504001762796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0.00000299187700936279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0.0579452817038137</v>
      </c>
      <c r="NA106" t="n">
        <v>0</v>
      </c>
      <c r="NB106" t="n">
        <v>0.000420794635054239</v>
      </c>
      <c r="NC106" t="n">
        <v>0.114325469274829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0.000729433496781038</v>
      </c>
      <c r="NJ106" t="n">
        <v>0</v>
      </c>
      <c r="NK106" t="n">
        <v>0.223503237262489</v>
      </c>
      <c r="NL106" t="n">
        <v>96.2038889383561</v>
      </c>
      <c r="NM106" t="n">
        <v>73.3030577892427</v>
      </c>
      <c r="NN106" t="n">
        <v>2.11210010795317</v>
      </c>
      <c r="NO106" t="n">
        <v>3.59854904874684</v>
      </c>
      <c r="NP106" t="n">
        <v>1.29044866896657</v>
      </c>
      <c r="NQ106" t="n">
        <v>0</v>
      </c>
      <c r="NR106" t="n">
        <v>0</v>
      </c>
      <c r="NS106" t="n">
        <v>1.21404661541904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0.0244366740135138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0.0000117610124276149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0.0860392246891006</v>
      </c>
      <c r="OY106" t="n">
        <v>0</v>
      </c>
      <c r="OZ106" t="n">
        <v>0.000141130755040951</v>
      </c>
      <c r="PA106" t="n">
        <v>0.00921991709393536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0.00185565960648784</v>
      </c>
      <c r="PH106" t="n">
        <v>0</v>
      </c>
      <c r="PI106" t="n">
        <v>0.122401429695787</v>
      </c>
      <c r="PJ106" t="n">
        <v>0</v>
      </c>
      <c r="PK106" t="n">
        <v>11.4858300181479</v>
      </c>
      <c r="PL106" t="n">
        <v>6.05148403733318</v>
      </c>
      <c r="PM106" t="n">
        <v>0</v>
      </c>
      <c r="PN106" t="n">
        <v>0</v>
      </c>
      <c r="PO106" t="n">
        <v>0</v>
      </c>
      <c r="PP106" t="n">
        <v>0</v>
      </c>
      <c r="PQ106" t="n">
        <v>0.773223333251828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0.0236371293087264</v>
      </c>
    </row>
    <row r="107">
      <c r="A107" t="s">
        <v>106</v>
      </c>
      <c r="B107" t="n">
        <v>105.615149245547</v>
      </c>
      <c r="C107" t="n">
        <v>1.28791696974607</v>
      </c>
      <c r="D107" t="n">
        <v>4.58712972250358</v>
      </c>
      <c r="E107" t="n">
        <v>0</v>
      </c>
      <c r="F107" t="n">
        <v>0</v>
      </c>
      <c r="G107" t="n">
        <v>2.23182995919832</v>
      </c>
      <c r="H107" t="n">
        <v>21.3273806088107</v>
      </c>
      <c r="I107" t="n">
        <v>0.0129681888365502</v>
      </c>
      <c r="J107" t="n">
        <v>0.803022197677404</v>
      </c>
      <c r="K107" t="n">
        <v>0</v>
      </c>
      <c r="L107" t="n">
        <v>0</v>
      </c>
      <c r="M107" t="n">
        <v>0</v>
      </c>
      <c r="N107" t="n">
        <v>22.4913903916095</v>
      </c>
      <c r="O107" t="n">
        <v>0.140609730352479</v>
      </c>
      <c r="P107" t="n">
        <v>21.8877638863933</v>
      </c>
      <c r="Q107" t="n">
        <v>1094.08942648078</v>
      </c>
      <c r="R107" t="n">
        <v>0</v>
      </c>
      <c r="S107" t="n">
        <v>96.1639159960779</v>
      </c>
      <c r="T107" t="n">
        <v>0</v>
      </c>
      <c r="U107" t="n">
        <v>12.4545160731602</v>
      </c>
      <c r="V107" t="n">
        <v>71.8549170587625</v>
      </c>
      <c r="W107" t="n">
        <v>246.772283601714</v>
      </c>
      <c r="X107" t="n">
        <v>0.105836790515194</v>
      </c>
      <c r="Y107" t="n">
        <v>218.8029248164</v>
      </c>
      <c r="Z107" t="n">
        <v>5.37564591038489</v>
      </c>
      <c r="AA107" t="n">
        <v>0</v>
      </c>
      <c r="AB107" t="n">
        <v>1.08442602532899</v>
      </c>
      <c r="AC107" t="n">
        <v>20.690332326654</v>
      </c>
      <c r="AD107" t="n">
        <v>0</v>
      </c>
      <c r="AE107" t="n">
        <v>0.643159486795436</v>
      </c>
      <c r="AF107" t="n">
        <v>0</v>
      </c>
      <c r="AG107" t="n">
        <v>2.09826299819602</v>
      </c>
      <c r="AH107" t="n">
        <v>2.66439257561126</v>
      </c>
      <c r="AI107" t="n">
        <v>0.365033995350079</v>
      </c>
      <c r="AJ107" t="n">
        <v>391.744734745148</v>
      </c>
      <c r="AK107" t="n">
        <v>0</v>
      </c>
      <c r="AL107" t="n">
        <v>1.16112344374795</v>
      </c>
      <c r="AM107" t="n">
        <v>35.7838541263113</v>
      </c>
      <c r="AN107" t="n">
        <v>0.767374991056642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75.6868498229729</v>
      </c>
      <c r="AW107" t="n">
        <v>12.8965388682595</v>
      </c>
      <c r="AX107" t="n">
        <v>50.5012744174259</v>
      </c>
      <c r="AY107" t="n">
        <v>158.003365307352</v>
      </c>
      <c r="AZ107" t="n">
        <v>68.4663374439312</v>
      </c>
      <c r="BA107" t="n">
        <v>7.73147719817254</v>
      </c>
      <c r="BB107" t="n">
        <v>2.14013255911609</v>
      </c>
      <c r="BC107" t="n">
        <v>0</v>
      </c>
      <c r="BD107" t="n">
        <v>0.452120838265126</v>
      </c>
      <c r="BE107" t="n">
        <v>0.227794868295619</v>
      </c>
      <c r="BF107" t="n">
        <v>7.12554327203893</v>
      </c>
      <c r="BG107" t="n">
        <v>0.00287276402773332</v>
      </c>
      <c r="BH107" t="n">
        <v>0.392490182617257</v>
      </c>
      <c r="BI107" t="n">
        <v>0</v>
      </c>
      <c r="BJ107" t="n">
        <v>0</v>
      </c>
      <c r="BK107" t="n">
        <v>0</v>
      </c>
      <c r="BL107" t="n">
        <v>8.57122256185893</v>
      </c>
      <c r="BM107" t="n">
        <v>0.0774354295393184</v>
      </c>
      <c r="BN107" t="n">
        <v>2.14726583228505</v>
      </c>
      <c r="BO107" t="n">
        <v>332.636573273228</v>
      </c>
      <c r="BP107" t="n">
        <v>0</v>
      </c>
      <c r="BQ107" t="n">
        <v>79.7030630737698</v>
      </c>
      <c r="BR107" t="n">
        <v>0</v>
      </c>
      <c r="BS107" t="n">
        <v>3.1861834725629</v>
      </c>
      <c r="BT107" t="n">
        <v>19.2797459637289</v>
      </c>
      <c r="BU107" t="n">
        <v>145.811419171356</v>
      </c>
      <c r="BV107" t="n">
        <v>0.0118443058478916</v>
      </c>
      <c r="BW107" t="n">
        <v>61.8076180762541</v>
      </c>
      <c r="BX107" t="n">
        <v>2.51766124622334</v>
      </c>
      <c r="BY107" t="n">
        <v>0</v>
      </c>
      <c r="BZ107" t="n">
        <v>0.39183321359834</v>
      </c>
      <c r="CA107" t="n">
        <v>2.2428735103508</v>
      </c>
      <c r="CB107" t="n">
        <v>0</v>
      </c>
      <c r="CC107" t="n">
        <v>0.297740114308872</v>
      </c>
      <c r="CD107" t="n">
        <v>0</v>
      </c>
      <c r="CE107" t="n">
        <v>7.65498351836677</v>
      </c>
      <c r="CF107" t="n">
        <v>1.71202452451181</v>
      </c>
      <c r="CG107" t="n">
        <v>0.704045844135631</v>
      </c>
      <c r="CH107" t="n">
        <v>265.849678340317</v>
      </c>
      <c r="CI107" t="n">
        <v>0</v>
      </c>
      <c r="CJ107" t="n">
        <v>0.504744233612196</v>
      </c>
      <c r="CK107" t="n">
        <v>20.9883164880141</v>
      </c>
      <c r="CL107" t="n">
        <v>0.208468792746089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38.0263972651495</v>
      </c>
      <c r="CU107" t="n">
        <v>14.5172947158257</v>
      </c>
      <c r="CV107" t="n">
        <v>38.1283079252807</v>
      </c>
      <c r="CW107" t="n">
        <v>83.4787211770233</v>
      </c>
      <c r="CX107" t="n">
        <v>51.2968697479844</v>
      </c>
      <c r="CY107" t="n">
        <v>1.39924975880693</v>
      </c>
      <c r="CZ107" t="n">
        <v>0</v>
      </c>
      <c r="DA107" t="n">
        <v>0</v>
      </c>
      <c r="DB107" t="n">
        <v>3.96711941317213</v>
      </c>
      <c r="DC107" t="n">
        <v>8.4094786283813</v>
      </c>
      <c r="DD107" t="n">
        <v>1.07514389544907</v>
      </c>
      <c r="DE107" t="n">
        <v>0.000338033472289358</v>
      </c>
      <c r="DF107" t="n">
        <v>0</v>
      </c>
      <c r="DG107" t="n">
        <v>0</v>
      </c>
      <c r="DH107" t="n">
        <v>0</v>
      </c>
      <c r="DI107" t="n">
        <v>0</v>
      </c>
      <c r="DJ107" t="n">
        <v>0.485865841361012</v>
      </c>
      <c r="DK107" t="n">
        <v>0</v>
      </c>
      <c r="DL107" t="n">
        <v>0.647815967552782</v>
      </c>
      <c r="DM107" t="n">
        <v>0</v>
      </c>
      <c r="DN107" t="n">
        <v>0</v>
      </c>
      <c r="DO107" t="n">
        <v>0</v>
      </c>
      <c r="DP107" t="n">
        <v>0</v>
      </c>
      <c r="DQ107" t="n">
        <v>0.662847386836531</v>
      </c>
      <c r="DR107" t="n">
        <v>0</v>
      </c>
      <c r="DS107" t="n">
        <v>12.6051614354342</v>
      </c>
      <c r="DT107" t="n">
        <v>0.00414690725380296</v>
      </c>
      <c r="DU107" t="n">
        <v>6.30492592601709</v>
      </c>
      <c r="DV107" t="n">
        <v>0</v>
      </c>
      <c r="DW107" t="n">
        <v>0</v>
      </c>
      <c r="DX107" t="n">
        <v>0.211325731314436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0.103792379815633</v>
      </c>
      <c r="EE107" t="n">
        <v>0.303879479910112</v>
      </c>
      <c r="EF107" t="n">
        <v>60.4833085428899</v>
      </c>
      <c r="EG107" t="n">
        <v>0</v>
      </c>
      <c r="EH107" t="n">
        <v>0.108241214207184</v>
      </c>
      <c r="EI107" t="n">
        <v>2.23830614315265</v>
      </c>
      <c r="EJ107" t="n">
        <v>0.0155686941494404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9.67528825253281</v>
      </c>
      <c r="ES107" t="n">
        <v>2.00215043086757</v>
      </c>
      <c r="ET107" t="n">
        <v>10.1807234395628</v>
      </c>
      <c r="EU107" t="n">
        <v>21.5867091609906</v>
      </c>
      <c r="EV107" t="n">
        <v>46.3165487740361</v>
      </c>
      <c r="EW107" t="n">
        <v>0.288681404678963</v>
      </c>
      <c r="EX107" t="n">
        <v>0.160165416920119</v>
      </c>
      <c r="EY107" t="n">
        <v>0.279264241557465</v>
      </c>
      <c r="EZ107" t="n">
        <v>10.1585788294522</v>
      </c>
      <c r="FA107" t="n">
        <v>1.3110399179208</v>
      </c>
      <c r="FB107" t="n">
        <v>8.36386244661061</v>
      </c>
      <c r="FC107" t="n">
        <v>0.00240536508197848</v>
      </c>
      <c r="FD107" t="n">
        <v>0.0218469428598381</v>
      </c>
      <c r="FE107" t="n">
        <v>0</v>
      </c>
      <c r="FF107" t="n">
        <v>0</v>
      </c>
      <c r="FG107" t="n">
        <v>0</v>
      </c>
      <c r="FH107" t="n">
        <v>0.733363226981739</v>
      </c>
      <c r="FI107" t="n">
        <v>0.05775618876877</v>
      </c>
      <c r="FJ107" t="n">
        <v>0</v>
      </c>
      <c r="FK107" t="n">
        <v>3319.27146925344</v>
      </c>
      <c r="FL107" t="n">
        <v>0</v>
      </c>
      <c r="FM107" t="n">
        <v>20.1709926649194</v>
      </c>
      <c r="FN107" t="n">
        <v>0</v>
      </c>
      <c r="FO107" t="n">
        <v>3.95326773093242</v>
      </c>
      <c r="FP107" t="n">
        <v>0</v>
      </c>
      <c r="FQ107" t="n">
        <v>23.5980192068231</v>
      </c>
      <c r="FR107" t="n">
        <v>0.0423593373449798</v>
      </c>
      <c r="FS107" t="n">
        <v>54.308820893089</v>
      </c>
      <c r="FT107" t="n">
        <v>2.54212918402626</v>
      </c>
      <c r="FU107" t="n">
        <v>0</v>
      </c>
      <c r="FV107" t="n">
        <v>0.248734625338376</v>
      </c>
      <c r="FW107" t="n">
        <v>2.59086106312052</v>
      </c>
      <c r="FX107" t="n">
        <v>0</v>
      </c>
      <c r="FY107" t="n">
        <v>0</v>
      </c>
      <c r="FZ107" t="n">
        <v>0</v>
      </c>
      <c r="GA107" t="n">
        <v>0.163707204327181</v>
      </c>
      <c r="GB107" t="n">
        <v>1.15085387968105</v>
      </c>
      <c r="GC107" t="n">
        <v>0.407382752062502</v>
      </c>
      <c r="GD107" t="n">
        <v>112.15837259407</v>
      </c>
      <c r="GE107" t="n">
        <v>0</v>
      </c>
      <c r="GF107" t="n">
        <v>0.267799559034378</v>
      </c>
      <c r="GG107" t="n">
        <v>10.871574469403</v>
      </c>
      <c r="GH107" t="n">
        <v>0.0561036015944151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19.8425529695164</v>
      </c>
      <c r="GQ107" t="n">
        <v>6.30041678465412</v>
      </c>
      <c r="GR107" t="n">
        <v>25.4987432087998</v>
      </c>
      <c r="GS107" t="n">
        <v>64.9466068654763</v>
      </c>
      <c r="GT107" t="n">
        <v>72.26499427557</v>
      </c>
      <c r="GU107" t="n">
        <v>22.9032224492727</v>
      </c>
      <c r="GV107" t="n">
        <v>0</v>
      </c>
      <c r="GW107" t="n">
        <v>2.18889944625052</v>
      </c>
      <c r="GX107" t="n">
        <v>0</v>
      </c>
      <c r="GY107" t="n">
        <v>0.563604951842281</v>
      </c>
      <c r="GZ107" t="n">
        <v>16.7132208411893</v>
      </c>
      <c r="HA107" t="n">
        <v>0.00424219990366468</v>
      </c>
      <c r="HB107" t="n">
        <v>1.3619844219799</v>
      </c>
      <c r="HC107" t="n">
        <v>0</v>
      </c>
      <c r="HD107" t="n">
        <v>0</v>
      </c>
      <c r="HE107" t="n">
        <v>0</v>
      </c>
      <c r="HF107" t="n">
        <v>12.5514283430498</v>
      </c>
      <c r="HG107" t="n">
        <v>0.20994367607895</v>
      </c>
      <c r="HH107" t="n">
        <v>13.2420768061973</v>
      </c>
      <c r="HI107" t="n">
        <v>2901.93443945546</v>
      </c>
      <c r="HJ107" t="n">
        <v>0</v>
      </c>
      <c r="HK107" t="n">
        <v>76.9425719216238</v>
      </c>
      <c r="HL107" t="n">
        <v>0</v>
      </c>
      <c r="HM107" t="n">
        <v>33.3120944090531</v>
      </c>
      <c r="HN107" t="n">
        <v>28.8045590648141</v>
      </c>
      <c r="HO107" t="n">
        <v>434.491366424941</v>
      </c>
      <c r="HP107" t="n">
        <v>0.381391332285453</v>
      </c>
      <c r="HQ107" t="n">
        <v>147.604977862595</v>
      </c>
      <c r="HR107" t="n">
        <v>21.7271027055896</v>
      </c>
      <c r="HS107" t="n">
        <v>2.80196126379316</v>
      </c>
      <c r="HT107" t="n">
        <v>1.05966284002541</v>
      </c>
      <c r="HU107" t="n">
        <v>15.4520031208746</v>
      </c>
      <c r="HV107" t="n">
        <v>0</v>
      </c>
      <c r="HW107" t="n">
        <v>0.348329080376426</v>
      </c>
      <c r="HX107" t="n">
        <v>0</v>
      </c>
      <c r="HY107" t="n">
        <v>3.65805001558613</v>
      </c>
      <c r="HZ107" t="n">
        <v>2.50331069073946</v>
      </c>
      <c r="IA107" t="n">
        <v>2.20235723157641</v>
      </c>
      <c r="IB107" t="n">
        <v>572.237194216736</v>
      </c>
      <c r="IC107" t="n">
        <v>0</v>
      </c>
      <c r="ID107" t="n">
        <v>0.912732492562292</v>
      </c>
      <c r="IE107" t="n">
        <v>58.2691577014337</v>
      </c>
      <c r="IF107" t="n">
        <v>0.249787418821063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71.6900147664695</v>
      </c>
      <c r="IO107" t="n">
        <v>18.9603578259246</v>
      </c>
      <c r="IP107" t="n">
        <v>58.1587977595148</v>
      </c>
      <c r="IQ107" t="n">
        <v>175.231964783934</v>
      </c>
      <c r="IR107" t="n">
        <v>36.4359315184888</v>
      </c>
      <c r="IS107" t="n">
        <v>0.544053633870111</v>
      </c>
      <c r="IT107" t="n">
        <v>0</v>
      </c>
      <c r="IU107" t="n">
        <v>0</v>
      </c>
      <c r="IV107" t="n">
        <v>61.7523139738074</v>
      </c>
      <c r="IW107" t="n">
        <v>3.59654275172768</v>
      </c>
      <c r="IX107" t="n">
        <v>4.87732411902448</v>
      </c>
      <c r="IY107" t="n">
        <v>0.00118838373545651</v>
      </c>
      <c r="IZ107" t="n">
        <v>0.268515521259306</v>
      </c>
      <c r="JA107" t="n">
        <v>0</v>
      </c>
      <c r="JB107" t="n">
        <v>0</v>
      </c>
      <c r="JC107" t="n">
        <v>0</v>
      </c>
      <c r="JD107" t="n">
        <v>0.64721666593667</v>
      </c>
      <c r="JE107" t="n">
        <v>0.00916149607898268</v>
      </c>
      <c r="JF107" t="n">
        <v>2.96266748925798</v>
      </c>
      <c r="JG107" t="n">
        <v>0</v>
      </c>
      <c r="JH107" t="n">
        <v>0</v>
      </c>
      <c r="JI107" t="n">
        <v>18.0736809949567</v>
      </c>
      <c r="JJ107" t="n">
        <v>0</v>
      </c>
      <c r="JK107" t="n">
        <v>2.94272432465244</v>
      </c>
      <c r="JL107" t="n">
        <v>0</v>
      </c>
      <c r="JM107" t="n">
        <v>327.05643270652</v>
      </c>
      <c r="JN107" t="n">
        <v>0.0377660844114717</v>
      </c>
      <c r="JO107" t="n">
        <v>7.63198579314715</v>
      </c>
      <c r="JP107" t="n">
        <v>3.09344421524809</v>
      </c>
      <c r="JQ107" t="n">
        <v>7.10354745960708</v>
      </c>
      <c r="JR107" t="n">
        <v>0.312906963716302</v>
      </c>
      <c r="JS107" t="n">
        <v>8.79756619956105</v>
      </c>
      <c r="JT107" t="n">
        <v>0</v>
      </c>
      <c r="JU107" t="n">
        <v>0</v>
      </c>
      <c r="JV107" t="n">
        <v>0</v>
      </c>
      <c r="JW107" t="n">
        <v>1.06867772156724</v>
      </c>
      <c r="JX107" t="n">
        <v>0.420645195380766</v>
      </c>
      <c r="JY107" t="n">
        <v>0.249838525371435</v>
      </c>
      <c r="JZ107" t="n">
        <v>113.532404032322</v>
      </c>
      <c r="KA107" t="n">
        <v>0</v>
      </c>
      <c r="KB107" t="n">
        <v>0.297680267932511</v>
      </c>
      <c r="KC107" t="n">
        <v>12.2933317207233</v>
      </c>
      <c r="KD107" t="n">
        <v>0.0591416585351473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24.2985153372576</v>
      </c>
      <c r="KM107" t="n">
        <v>5.46970603564367</v>
      </c>
      <c r="KN107" t="n">
        <v>25.3243760653592</v>
      </c>
      <c r="KO107" t="n">
        <v>89.571853930973</v>
      </c>
      <c r="KP107" t="n">
        <v>47.7858683771432</v>
      </c>
      <c r="KQ107" t="n">
        <v>0</v>
      </c>
      <c r="KR107" t="n">
        <v>0</v>
      </c>
      <c r="KS107" t="n">
        <v>6.40599510023549</v>
      </c>
      <c r="KT107" t="n">
        <v>19.1568101180685</v>
      </c>
      <c r="KU107" t="n">
        <v>14.5407482012259</v>
      </c>
      <c r="KV107" t="n">
        <v>27.0809605588712</v>
      </c>
      <c r="KW107" t="n">
        <v>0.00901148791663139</v>
      </c>
      <c r="KX107" t="n">
        <v>1.27972233902115</v>
      </c>
      <c r="KY107" t="n">
        <v>0</v>
      </c>
      <c r="KZ107" t="n">
        <v>0</v>
      </c>
      <c r="LA107" t="n">
        <v>0</v>
      </c>
      <c r="LB107" t="n">
        <v>32.6017679624642</v>
      </c>
      <c r="LC107" t="n">
        <v>0.195782660292191</v>
      </c>
      <c r="LD107" t="n">
        <v>26.8300398525114</v>
      </c>
      <c r="LE107" t="n">
        <v>5731.35550863711</v>
      </c>
      <c r="LF107" t="n">
        <v>1302.64646615984</v>
      </c>
      <c r="LG107" t="n">
        <v>404.343487927732</v>
      </c>
      <c r="LH107" t="n">
        <v>0</v>
      </c>
      <c r="LI107" t="n">
        <v>45.0182843689394</v>
      </c>
      <c r="LJ107" t="n">
        <v>251.380152608774</v>
      </c>
      <c r="LK107" t="n">
        <v>1199.96950084477</v>
      </c>
      <c r="LL107" t="n">
        <v>0.219370587034068</v>
      </c>
      <c r="LM107" t="n">
        <v>435.536376792389</v>
      </c>
      <c r="LN107" t="n">
        <v>62.1288753498721</v>
      </c>
      <c r="LO107" t="n">
        <v>16.6194086595514</v>
      </c>
      <c r="LP107" t="n">
        <v>3.44767384286956</v>
      </c>
      <c r="LQ107" t="n">
        <v>45.006881196487</v>
      </c>
      <c r="LR107" t="n">
        <v>0</v>
      </c>
      <c r="LS107" t="n">
        <v>1.12786510884558</v>
      </c>
      <c r="LT107" t="n">
        <v>0</v>
      </c>
      <c r="LU107" t="n">
        <v>9.10449382330765</v>
      </c>
      <c r="LV107" t="n">
        <v>7.89969375594844</v>
      </c>
      <c r="LW107" t="n">
        <v>3.17637180494363</v>
      </c>
      <c r="LX107" t="n">
        <v>747.314289937104</v>
      </c>
      <c r="LY107" t="n">
        <v>0</v>
      </c>
      <c r="LZ107" t="n">
        <v>1.64747059603481</v>
      </c>
      <c r="MA107" t="n">
        <v>100.55650922468</v>
      </c>
      <c r="MB107" t="n">
        <v>2.60170448678744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175.301697632572</v>
      </c>
      <c r="MK107" t="n">
        <v>28.7010410170326</v>
      </c>
      <c r="ML107" t="n">
        <v>115.809754044364</v>
      </c>
      <c r="MM107" t="n">
        <v>291.430242106786</v>
      </c>
      <c r="MN107" t="n">
        <v>65.6548780274741</v>
      </c>
      <c r="MO107" t="n">
        <v>15.3996143804404</v>
      </c>
      <c r="MP107" t="n">
        <v>0</v>
      </c>
      <c r="MQ107" t="n">
        <v>36.4656685649221</v>
      </c>
      <c r="MR107" t="n">
        <v>8.16112269530837</v>
      </c>
      <c r="MS107" t="n">
        <v>1.83781628374818</v>
      </c>
      <c r="MT107" t="n">
        <v>6.33404077753057</v>
      </c>
      <c r="MU107" t="n">
        <v>0.00402834937533532</v>
      </c>
      <c r="MV107" t="n">
        <v>0.206126164915977</v>
      </c>
      <c r="MW107" t="n">
        <v>0</v>
      </c>
      <c r="MX107" t="n">
        <v>0</v>
      </c>
      <c r="MY107" t="n">
        <v>0</v>
      </c>
      <c r="MZ107" t="n">
        <v>13.0951375074137</v>
      </c>
      <c r="NA107" t="n">
        <v>0</v>
      </c>
      <c r="NB107" t="n">
        <v>1.88351240054576</v>
      </c>
      <c r="NC107" t="n">
        <v>4844.56651874454</v>
      </c>
      <c r="ND107" t="n">
        <v>0</v>
      </c>
      <c r="NE107" t="n">
        <v>10.6439644252959</v>
      </c>
      <c r="NF107" t="n">
        <v>0</v>
      </c>
      <c r="NG107" t="n">
        <v>5.22880783825589</v>
      </c>
      <c r="NH107" t="n">
        <v>0</v>
      </c>
      <c r="NI107" t="n">
        <v>250.814115837635</v>
      </c>
      <c r="NJ107" t="n">
        <v>0.0331498733333074</v>
      </c>
      <c r="NK107" t="n">
        <v>21.3075040687497</v>
      </c>
      <c r="NL107" t="n">
        <v>8.03319981117099</v>
      </c>
      <c r="NM107" t="n">
        <v>7.09063353859214</v>
      </c>
      <c r="NN107" t="n">
        <v>0.20486066992517</v>
      </c>
      <c r="NO107" t="n">
        <v>4.28117395059491</v>
      </c>
      <c r="NP107" t="n">
        <v>0</v>
      </c>
      <c r="NQ107" t="n">
        <v>0</v>
      </c>
      <c r="NR107" t="n">
        <v>0</v>
      </c>
      <c r="NS107" t="n">
        <v>0.217906804616924</v>
      </c>
      <c r="NT107" t="n">
        <v>4.43077278589732</v>
      </c>
      <c r="NU107" t="n">
        <v>0.3658533123651</v>
      </c>
      <c r="NV107" t="n">
        <v>223.315866170098</v>
      </c>
      <c r="NW107" t="n">
        <v>0</v>
      </c>
      <c r="NX107" t="n">
        <v>0.352223591142937</v>
      </c>
      <c r="NY107" t="n">
        <v>17.9840100591672</v>
      </c>
      <c r="NZ107" t="n">
        <v>0.138884866693251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31.0700719785125</v>
      </c>
      <c r="OI107" t="n">
        <v>6.56986258762916</v>
      </c>
      <c r="OJ107" t="n">
        <v>23.8430171424174</v>
      </c>
      <c r="OK107" t="n">
        <v>83.8322810635972</v>
      </c>
      <c r="OL107" t="n">
        <v>95.1216153811245</v>
      </c>
      <c r="OM107" t="n">
        <v>11.3514989337192</v>
      </c>
      <c r="ON107" t="n">
        <v>0.430734399603453</v>
      </c>
      <c r="OO107" t="n">
        <v>0</v>
      </c>
      <c r="OP107" t="n">
        <v>27.0641935208699</v>
      </c>
      <c r="OQ107" t="n">
        <v>7.22442135328247</v>
      </c>
      <c r="OR107" t="n">
        <v>6.38565546597012</v>
      </c>
      <c r="OS107" t="n">
        <v>0.00492241775376113</v>
      </c>
      <c r="OT107" t="n">
        <v>0.329459735049312</v>
      </c>
      <c r="OU107" t="n">
        <v>0</v>
      </c>
      <c r="OV107" t="n">
        <v>0</v>
      </c>
      <c r="OW107" t="n">
        <v>0</v>
      </c>
      <c r="OX107" t="n">
        <v>19.4441280671327</v>
      </c>
      <c r="OY107" t="n">
        <v>0.00422609481868247</v>
      </c>
      <c r="OZ107" t="n">
        <v>0.631713204194613</v>
      </c>
      <c r="PA107" t="n">
        <v>390.695983512697</v>
      </c>
      <c r="PB107" t="n">
        <v>0</v>
      </c>
      <c r="PC107" t="n">
        <v>21.3559007136367</v>
      </c>
      <c r="PD107" t="n">
        <v>0</v>
      </c>
      <c r="PE107" t="n">
        <v>0</v>
      </c>
      <c r="PF107" t="n">
        <v>0</v>
      </c>
      <c r="PG107" t="n">
        <v>638.064505607113</v>
      </c>
      <c r="PH107" t="n">
        <v>0.0207136804883218</v>
      </c>
      <c r="PI107" t="n">
        <v>11.669043335604</v>
      </c>
      <c r="PJ107" t="n">
        <v>0</v>
      </c>
      <c r="PK107" t="n">
        <v>1.1110288438363</v>
      </c>
      <c r="PL107" t="n">
        <v>0.586956588497573</v>
      </c>
      <c r="PM107" t="n">
        <v>0</v>
      </c>
      <c r="PN107" t="n">
        <v>0</v>
      </c>
      <c r="PO107" t="n">
        <v>0</v>
      </c>
      <c r="PP107" t="n">
        <v>0</v>
      </c>
      <c r="PQ107" t="n">
        <v>0.138784313274492</v>
      </c>
      <c r="PR107" t="n">
        <v>1.17554528496608</v>
      </c>
      <c r="PS107" t="n">
        <v>1.01886284644581</v>
      </c>
      <c r="PT107" t="n">
        <v>240.460477956514</v>
      </c>
      <c r="PU107" t="n">
        <v>0</v>
      </c>
      <c r="PV107" t="n">
        <v>0.321052418843795</v>
      </c>
      <c r="PW107" t="n">
        <v>19.2066584930191</v>
      </c>
      <c r="PX107" t="n">
        <v>0.0547059370320557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21.6424888766865</v>
      </c>
      <c r="QG107" t="n">
        <v>10.1456920628882</v>
      </c>
      <c r="QH107" t="n">
        <v>36.0213575023885</v>
      </c>
      <c r="QI107" t="n">
        <v>81.0893686534395</v>
      </c>
    </row>
    <row r="108">
      <c r="A108" t="s">
        <v>107</v>
      </c>
      <c r="B108" t="n">
        <v>15.2164400859536</v>
      </c>
      <c r="C108" t="n">
        <v>0.184701603429334</v>
      </c>
      <c r="D108" t="n">
        <v>0.67895976458871</v>
      </c>
      <c r="E108" t="n">
        <v>0</v>
      </c>
      <c r="F108" t="n">
        <v>0</v>
      </c>
      <c r="G108" t="n">
        <v>0.000446017897612746</v>
      </c>
      <c r="H108" t="n">
        <v>114.987991467867</v>
      </c>
      <c r="I108" t="n">
        <v>16.1960470862826</v>
      </c>
      <c r="J108" t="n">
        <v>0.062043126784327</v>
      </c>
      <c r="K108" t="n">
        <v>0</v>
      </c>
      <c r="L108" t="n">
        <v>0.000694699096401812</v>
      </c>
      <c r="M108" t="n">
        <v>0</v>
      </c>
      <c r="N108" t="n">
        <v>0.00490865260548758</v>
      </c>
      <c r="O108" t="n">
        <v>0.824512606435263</v>
      </c>
      <c r="P108" t="n">
        <v>0</v>
      </c>
      <c r="Q108" t="n">
        <v>0</v>
      </c>
      <c r="R108" t="n">
        <v>0</v>
      </c>
      <c r="S108" t="n">
        <v>4.82754382825928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1.81590456769813</v>
      </c>
      <c r="Z108" t="n">
        <v>0</v>
      </c>
      <c r="AA108" t="n">
        <v>0</v>
      </c>
      <c r="AB108" t="n">
        <v>0</v>
      </c>
      <c r="AC108" t="n">
        <v>0.0379158257231939</v>
      </c>
      <c r="AD108" t="n">
        <v>0</v>
      </c>
      <c r="AE108" t="n">
        <v>0</v>
      </c>
      <c r="AF108" t="n">
        <v>0</v>
      </c>
      <c r="AG108" t="n">
        <v>0</v>
      </c>
      <c r="AH108" t="n">
        <v>0.343733477619643</v>
      </c>
      <c r="AI108" t="n">
        <v>0</v>
      </c>
      <c r="AJ108" t="n">
        <v>0</v>
      </c>
      <c r="AK108" t="n">
        <v>2.72430222838547</v>
      </c>
      <c r="AL108" t="n">
        <v>9.71768679478714</v>
      </c>
      <c r="AM108" t="n">
        <v>0.338468710197972</v>
      </c>
      <c r="AN108" t="n">
        <v>0.226861781494697</v>
      </c>
      <c r="AO108" t="n">
        <v>0</v>
      </c>
      <c r="AP108" t="n">
        <v>0</v>
      </c>
      <c r="AQ108" t="n">
        <v>0</v>
      </c>
      <c r="AR108" t="n">
        <v>3.47014602382892</v>
      </c>
      <c r="AS108" t="n">
        <v>0.614046016711966</v>
      </c>
      <c r="AT108" t="n">
        <v>0.255396141409411</v>
      </c>
      <c r="AU108" t="n">
        <v>8.80525930631468</v>
      </c>
      <c r="AV108" t="n">
        <v>5.72618381996734</v>
      </c>
      <c r="AW108" t="n">
        <v>0.856999657549066</v>
      </c>
      <c r="AX108" t="n">
        <v>3.35590621058619</v>
      </c>
      <c r="AY108" t="n">
        <v>8.55400663450795</v>
      </c>
      <c r="AZ108" t="n">
        <v>9.86424702386327</v>
      </c>
      <c r="BA108" t="n">
        <v>1.10877973419464</v>
      </c>
      <c r="BB108" t="n">
        <v>0.316769741958167</v>
      </c>
      <c r="BC108" t="n">
        <v>0</v>
      </c>
      <c r="BD108" t="n">
        <v>0</v>
      </c>
      <c r="BE108" t="n">
        <v>0.0000455234449315663</v>
      </c>
      <c r="BF108" t="n">
        <v>38.4178406152061</v>
      </c>
      <c r="BG108" t="n">
        <v>3.58781184075701</v>
      </c>
      <c r="BH108" t="n">
        <v>0.0303245890738237</v>
      </c>
      <c r="BI108" t="n">
        <v>0</v>
      </c>
      <c r="BJ108" t="n">
        <v>0.000487938473269725</v>
      </c>
      <c r="BK108" t="n">
        <v>0</v>
      </c>
      <c r="BL108" t="n">
        <v>0.00187063375042293</v>
      </c>
      <c r="BM108" t="n">
        <v>0.454068773760164</v>
      </c>
      <c r="BN108" t="n">
        <v>0</v>
      </c>
      <c r="BO108" t="n">
        <v>0</v>
      </c>
      <c r="BP108" t="n">
        <v>0</v>
      </c>
      <c r="BQ108" t="n">
        <v>4.00118928445916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0.512958115516007</v>
      </c>
      <c r="BX108" t="n">
        <v>0</v>
      </c>
      <c r="BY108" t="n">
        <v>0</v>
      </c>
      <c r="BZ108" t="n">
        <v>0</v>
      </c>
      <c r="CA108" t="n">
        <v>0.00411015153333603</v>
      </c>
      <c r="CB108" t="n">
        <v>0</v>
      </c>
      <c r="CC108" t="n">
        <v>0</v>
      </c>
      <c r="CD108" t="n">
        <v>0</v>
      </c>
      <c r="CE108" t="n">
        <v>0</v>
      </c>
      <c r="CF108" t="n">
        <v>0.220868406918433</v>
      </c>
      <c r="CG108" t="n">
        <v>0</v>
      </c>
      <c r="CH108" t="n">
        <v>0</v>
      </c>
      <c r="CI108" t="n">
        <v>1.82202546229268</v>
      </c>
      <c r="CJ108" t="n">
        <v>4.22431086042471</v>
      </c>
      <c r="CK108" t="n">
        <v>0.198522171084461</v>
      </c>
      <c r="CL108" t="n">
        <v>0.0616303661959395</v>
      </c>
      <c r="CM108" t="n">
        <v>0</v>
      </c>
      <c r="CN108" t="n">
        <v>0</v>
      </c>
      <c r="CO108" t="n">
        <v>0</v>
      </c>
      <c r="CP108" t="n">
        <v>1.33403419805618</v>
      </c>
      <c r="CQ108" t="n">
        <v>0.122035136889924</v>
      </c>
      <c r="CR108" t="n">
        <v>0</v>
      </c>
      <c r="CS108" t="n">
        <v>1.62293994536996</v>
      </c>
      <c r="CT108" t="n">
        <v>2.87693491353709</v>
      </c>
      <c r="CU108" t="n">
        <v>0.964701981445703</v>
      </c>
      <c r="CV108" t="n">
        <v>2.53369893812898</v>
      </c>
      <c r="CW108" t="n">
        <v>4.5193818080992</v>
      </c>
      <c r="CX108" t="n">
        <v>7.39056613272818</v>
      </c>
      <c r="CY108" t="n">
        <v>0.200667962392565</v>
      </c>
      <c r="CZ108" t="n">
        <v>0</v>
      </c>
      <c r="DA108" t="n">
        <v>0</v>
      </c>
      <c r="DB108" t="n">
        <v>0</v>
      </c>
      <c r="DC108" t="n">
        <v>0.00168058411546605</v>
      </c>
      <c r="DD108" t="n">
        <v>5.79670984188061</v>
      </c>
      <c r="DE108" t="n">
        <v>0.422171985844899</v>
      </c>
      <c r="DF108" t="n">
        <v>0</v>
      </c>
      <c r="DG108" t="n">
        <v>0</v>
      </c>
      <c r="DH108" t="n">
        <v>0</v>
      </c>
      <c r="DI108" t="n">
        <v>0</v>
      </c>
      <c r="DJ108" t="n">
        <v>0.000106038203356421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0.0523262831045786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0.0133902623776309</v>
      </c>
      <c r="EE108" t="n">
        <v>0</v>
      </c>
      <c r="EF108" t="n">
        <v>0</v>
      </c>
      <c r="EG108" t="n">
        <v>0.281232845213453</v>
      </c>
      <c r="EH108" t="n">
        <v>0.905893532351421</v>
      </c>
      <c r="EI108" t="n">
        <v>0.0211714643880137</v>
      </c>
      <c r="EJ108" t="n">
        <v>0.0046026280911563</v>
      </c>
      <c r="EK108" t="n">
        <v>0</v>
      </c>
      <c r="EL108" t="n">
        <v>0</v>
      </c>
      <c r="EM108" t="n">
        <v>0</v>
      </c>
      <c r="EN108" t="n">
        <v>0</v>
      </c>
      <c r="EO108" t="n">
        <v>0.0131873479048339</v>
      </c>
      <c r="EP108" t="n">
        <v>0</v>
      </c>
      <c r="EQ108" t="n">
        <v>0</v>
      </c>
      <c r="ER108" t="n">
        <v>0.731996102027719</v>
      </c>
      <c r="ES108" t="n">
        <v>0.133046722934181</v>
      </c>
      <c r="ET108" t="n">
        <v>0.67652853147207</v>
      </c>
      <c r="EU108" t="n">
        <v>1.16866405358593</v>
      </c>
      <c r="EV108" t="n">
        <v>6.67302933757853</v>
      </c>
      <c r="EW108" t="n">
        <v>0.041400120952634</v>
      </c>
      <c r="EX108" t="n">
        <v>0.0237067360955262</v>
      </c>
      <c r="EY108" t="n">
        <v>0.00017511279498432</v>
      </c>
      <c r="EZ108" t="n">
        <v>0</v>
      </c>
      <c r="FA108" t="n">
        <v>0.000262003503209298</v>
      </c>
      <c r="FB108" t="n">
        <v>45.0943208305646</v>
      </c>
      <c r="FC108" t="n">
        <v>3.00407455647345</v>
      </c>
      <c r="FD108" t="n">
        <v>0.00168793919971737</v>
      </c>
      <c r="FE108" t="n">
        <v>0</v>
      </c>
      <c r="FF108" t="n">
        <v>0</v>
      </c>
      <c r="FG108" t="n">
        <v>0</v>
      </c>
      <c r="FH108" t="n">
        <v>0.000160053480563639</v>
      </c>
      <c r="FI108" t="n">
        <v>0.33867290421602</v>
      </c>
      <c r="FJ108" t="n">
        <v>0</v>
      </c>
      <c r="FK108" t="n">
        <v>0</v>
      </c>
      <c r="FL108" t="n">
        <v>0</v>
      </c>
      <c r="FM108" t="n">
        <v>1.01260800520402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0.450723572405683</v>
      </c>
      <c r="FT108" t="n">
        <v>0</v>
      </c>
      <c r="FU108" t="n">
        <v>0</v>
      </c>
      <c r="FV108" t="n">
        <v>0</v>
      </c>
      <c r="FW108" t="n">
        <v>0.00474785203985037</v>
      </c>
      <c r="FX108" t="n">
        <v>0</v>
      </c>
      <c r="FY108" t="n">
        <v>0</v>
      </c>
      <c r="FZ108" t="n">
        <v>0</v>
      </c>
      <c r="GA108" t="n">
        <v>0</v>
      </c>
      <c r="GB108" t="n">
        <v>0.148471741707985</v>
      </c>
      <c r="GC108" t="n">
        <v>0</v>
      </c>
      <c r="GD108" t="n">
        <v>0</v>
      </c>
      <c r="GE108" t="n">
        <v>1.08652558317674</v>
      </c>
      <c r="GF108" t="n">
        <v>2.24127094538547</v>
      </c>
      <c r="GG108" t="n">
        <v>0.102830952068252</v>
      </c>
      <c r="GH108" t="n">
        <v>0.0165861060815289</v>
      </c>
      <c r="GI108" t="n">
        <v>0</v>
      </c>
      <c r="GJ108" t="n">
        <v>0</v>
      </c>
      <c r="GK108" t="n">
        <v>0</v>
      </c>
      <c r="GL108" t="n">
        <v>0.754115984996182</v>
      </c>
      <c r="GM108" t="n">
        <v>0.0657066124071573</v>
      </c>
      <c r="GN108" t="n">
        <v>0</v>
      </c>
      <c r="GO108" t="n">
        <v>0.790438182089926</v>
      </c>
      <c r="GP108" t="n">
        <v>1.50121330226645</v>
      </c>
      <c r="GQ108" t="n">
        <v>0.418674737619247</v>
      </c>
      <c r="GR108" t="n">
        <v>1.69444022321596</v>
      </c>
      <c r="GS108" t="n">
        <v>3.51608780569571</v>
      </c>
      <c r="GT108" t="n">
        <v>10.4115362574499</v>
      </c>
      <c r="GU108" t="n">
        <v>3.28457657554855</v>
      </c>
      <c r="GV108" t="n">
        <v>0</v>
      </c>
      <c r="GW108" t="n">
        <v>0.00137255059163629</v>
      </c>
      <c r="GX108" t="n">
        <v>0</v>
      </c>
      <c r="GY108" t="n">
        <v>0.000112633085987932</v>
      </c>
      <c r="GZ108" t="n">
        <v>90.1104420996411</v>
      </c>
      <c r="HA108" t="n">
        <v>5.29810833688123</v>
      </c>
      <c r="HB108" t="n">
        <v>0.105229684080444</v>
      </c>
      <c r="HC108" t="n">
        <v>0</v>
      </c>
      <c r="HD108" t="n">
        <v>0.0106943856312355</v>
      </c>
      <c r="HE108" t="n">
        <v>0</v>
      </c>
      <c r="HF108" t="n">
        <v>0.00273929714286077</v>
      </c>
      <c r="HG108" t="n">
        <v>1.23107559579644</v>
      </c>
      <c r="HH108" t="n">
        <v>0</v>
      </c>
      <c r="HI108" t="n">
        <v>0</v>
      </c>
      <c r="HJ108" t="n">
        <v>0</v>
      </c>
      <c r="HK108" t="n">
        <v>3.86260932037938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1.22501357667215</v>
      </c>
      <c r="HR108" t="n">
        <v>0</v>
      </c>
      <c r="HS108" t="n">
        <v>0</v>
      </c>
      <c r="HT108" t="n">
        <v>0</v>
      </c>
      <c r="HU108" t="n">
        <v>0.0283163870041171</v>
      </c>
      <c r="HV108" t="n">
        <v>0</v>
      </c>
      <c r="HW108" t="n">
        <v>0</v>
      </c>
      <c r="HX108" t="n">
        <v>0</v>
      </c>
      <c r="HY108" t="n">
        <v>0</v>
      </c>
      <c r="HZ108" t="n">
        <v>0.322952292078393</v>
      </c>
      <c r="IA108" t="n">
        <v>0</v>
      </c>
      <c r="IB108" t="n">
        <v>0</v>
      </c>
      <c r="IC108" t="n">
        <v>3.34903776664043</v>
      </c>
      <c r="ID108" t="n">
        <v>7.63885057863936</v>
      </c>
      <c r="IE108" t="n">
        <v>0.551150431753661</v>
      </c>
      <c r="IF108" t="n">
        <v>0.0738455376955668</v>
      </c>
      <c r="IG108" t="n">
        <v>0</v>
      </c>
      <c r="IH108" t="n">
        <v>0</v>
      </c>
      <c r="II108" t="n">
        <v>0</v>
      </c>
      <c r="IJ108" t="n">
        <v>0.613777498746043</v>
      </c>
      <c r="IK108" t="n">
        <v>0.417899541903353</v>
      </c>
      <c r="IL108" t="n">
        <v>0.0376181257069204</v>
      </c>
      <c r="IM108" t="n">
        <v>2.96757355242557</v>
      </c>
      <c r="IN108" t="n">
        <v>5.4237982366704</v>
      </c>
      <c r="IO108" t="n">
        <v>1.25995201734449</v>
      </c>
      <c r="IP108" t="n">
        <v>3.86476327286574</v>
      </c>
      <c r="IQ108" t="n">
        <v>9.4867307821189</v>
      </c>
      <c r="IR108" t="n">
        <v>5.2494852574416</v>
      </c>
      <c r="IS108" t="n">
        <v>0.078023336044076</v>
      </c>
      <c r="IT108" t="n">
        <v>0</v>
      </c>
      <c r="IU108" t="n">
        <v>0</v>
      </c>
      <c r="IV108" t="n">
        <v>0</v>
      </c>
      <c r="IW108" t="n">
        <v>0.000718747604488716</v>
      </c>
      <c r="IX108" t="n">
        <v>26.2964174771992</v>
      </c>
      <c r="IY108" t="n">
        <v>1.48417941615555</v>
      </c>
      <c r="IZ108" t="n">
        <v>0.0207460548129746</v>
      </c>
      <c r="JA108" t="n">
        <v>0</v>
      </c>
      <c r="JB108" t="n">
        <v>0.00102293256367158</v>
      </c>
      <c r="JC108" t="n">
        <v>0</v>
      </c>
      <c r="JD108" t="n">
        <v>0.000141252351155231</v>
      </c>
      <c r="JE108" t="n">
        <v>0.053721524050951</v>
      </c>
      <c r="JF108" t="n">
        <v>0</v>
      </c>
      <c r="JG108" t="n">
        <v>0</v>
      </c>
      <c r="JH108" t="n">
        <v>0</v>
      </c>
      <c r="JI108" t="n">
        <v>0.907320445900821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0.0633399113563602</v>
      </c>
      <c r="JP108" t="n">
        <v>0</v>
      </c>
      <c r="JQ108" t="n">
        <v>0</v>
      </c>
      <c r="JR108" t="n">
        <v>0</v>
      </c>
      <c r="JS108" t="n">
        <v>0.0161218767076595</v>
      </c>
      <c r="JT108" t="n">
        <v>0</v>
      </c>
      <c r="JU108" t="n">
        <v>0</v>
      </c>
      <c r="JV108" t="n">
        <v>0</v>
      </c>
      <c r="JW108" t="n">
        <v>0</v>
      </c>
      <c r="JX108" t="n">
        <v>0.0542674668799712</v>
      </c>
      <c r="JY108" t="n">
        <v>0</v>
      </c>
      <c r="JZ108" t="n">
        <v>0</v>
      </c>
      <c r="KA108" t="n">
        <v>1.13601226059399</v>
      </c>
      <c r="KB108" t="n">
        <v>2.49134889518639</v>
      </c>
      <c r="KC108" t="n">
        <v>0.11627892615652</v>
      </c>
      <c r="KD108" t="n">
        <v>0.017484257595312</v>
      </c>
      <c r="KE108" t="n">
        <v>0</v>
      </c>
      <c r="KF108" t="n">
        <v>0</v>
      </c>
      <c r="KG108" t="n">
        <v>0</v>
      </c>
      <c r="KH108" t="n">
        <v>3.53503950545698</v>
      </c>
      <c r="KI108" t="n">
        <v>0.179137447324233</v>
      </c>
      <c r="KJ108" t="n">
        <v>0.0159769591660327</v>
      </c>
      <c r="KK108" t="n">
        <v>0.172184404562247</v>
      </c>
      <c r="KL108" t="n">
        <v>1.83833473977141</v>
      </c>
      <c r="KM108" t="n">
        <v>0.363472420571498</v>
      </c>
      <c r="KN108" t="n">
        <v>1.68285319325791</v>
      </c>
      <c r="KO108" t="n">
        <v>4.8492526175015</v>
      </c>
      <c r="KP108" t="n">
        <v>6.88472068931647</v>
      </c>
      <c r="KQ108" t="n">
        <v>0</v>
      </c>
      <c r="KR108" t="n">
        <v>0</v>
      </c>
      <c r="KS108" t="n">
        <v>0.00401688272154695</v>
      </c>
      <c r="KT108" t="n">
        <v>0</v>
      </c>
      <c r="KU108" t="n">
        <v>0.00290588174771016</v>
      </c>
      <c r="KV108" t="n">
        <v>146.008800555596</v>
      </c>
      <c r="KW108" t="n">
        <v>11.2545001044305</v>
      </c>
      <c r="KX108" t="n">
        <v>0.0988739483893088</v>
      </c>
      <c r="KY108" t="n">
        <v>0</v>
      </c>
      <c r="KZ108" t="n">
        <v>0.00190540789093937</v>
      </c>
      <c r="LA108" t="n">
        <v>0</v>
      </c>
      <c r="LB108" t="n">
        <v>0.00711520054856863</v>
      </c>
      <c r="LC108" t="n">
        <v>1.14803770071733</v>
      </c>
      <c r="LD108" t="n">
        <v>0</v>
      </c>
      <c r="LE108" t="n">
        <v>0</v>
      </c>
      <c r="LF108" t="n">
        <v>8.14737990963983</v>
      </c>
      <c r="LG108" t="n">
        <v>20.2985276693803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3.61463402136712</v>
      </c>
      <c r="LN108" t="n">
        <v>0</v>
      </c>
      <c r="LO108" t="n">
        <v>0</v>
      </c>
      <c r="LP108" t="n">
        <v>0</v>
      </c>
      <c r="LQ108" t="n">
        <v>0.0824768320222751</v>
      </c>
      <c r="LR108" t="n">
        <v>0</v>
      </c>
      <c r="LS108" t="n">
        <v>0</v>
      </c>
      <c r="LT108" t="n">
        <v>0</v>
      </c>
      <c r="LU108" t="n">
        <v>0</v>
      </c>
      <c r="LV108" t="n">
        <v>1.01914005905807</v>
      </c>
      <c r="LW108" t="n">
        <v>0</v>
      </c>
      <c r="LX108" t="n">
        <v>0</v>
      </c>
      <c r="LY108" t="n">
        <v>6.38906823377698</v>
      </c>
      <c r="LZ108" t="n">
        <v>13.7880286046166</v>
      </c>
      <c r="MA108" t="n">
        <v>0.951133767177479</v>
      </c>
      <c r="MB108" t="n">
        <v>0.769151095193537</v>
      </c>
      <c r="MC108" t="n">
        <v>0</v>
      </c>
      <c r="MD108" t="n">
        <v>0</v>
      </c>
      <c r="ME108" t="n">
        <v>0</v>
      </c>
      <c r="MF108" t="n">
        <v>16.9477420362143</v>
      </c>
      <c r="MG108" t="n">
        <v>1.219241738837</v>
      </c>
      <c r="MH108" t="n">
        <v>0.539541123492984</v>
      </c>
      <c r="MI108" t="n">
        <v>25.7550545601441</v>
      </c>
      <c r="MJ108" t="n">
        <v>13.2626704235187</v>
      </c>
      <c r="MK108" t="n">
        <v>1.90723903321343</v>
      </c>
      <c r="ML108" t="n">
        <v>7.69577950907779</v>
      </c>
      <c r="MM108" t="n">
        <v>15.777488154309</v>
      </c>
      <c r="MN108" t="n">
        <v>9.45918767328518</v>
      </c>
      <c r="MO108" t="n">
        <v>2.20847580634144</v>
      </c>
      <c r="MP108" t="n">
        <v>0</v>
      </c>
      <c r="MQ108" t="n">
        <v>0.0228658173626622</v>
      </c>
      <c r="MR108" t="n">
        <v>0</v>
      </c>
      <c r="MS108" t="n">
        <v>0.000367276616077988</v>
      </c>
      <c r="MT108" t="n">
        <v>34.150402257224</v>
      </c>
      <c r="MU108" t="n">
        <v>5.0310291579841</v>
      </c>
      <c r="MV108" t="n">
        <v>0.0159257263627806</v>
      </c>
      <c r="MW108" t="n">
        <v>0</v>
      </c>
      <c r="MX108" t="n">
        <v>0</v>
      </c>
      <c r="MY108" t="n">
        <v>0</v>
      </c>
      <c r="MZ108" t="n">
        <v>0.00285795941139167</v>
      </c>
      <c r="NA108" t="n">
        <v>0</v>
      </c>
      <c r="NB108" t="n">
        <v>0</v>
      </c>
      <c r="NC108" t="n">
        <v>0</v>
      </c>
      <c r="ND108" t="n">
        <v>0</v>
      </c>
      <c r="NE108" t="n">
        <v>0.534339770144597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0.176836731031618</v>
      </c>
      <c r="NL108" t="n">
        <v>0</v>
      </c>
      <c r="NM108" t="n">
        <v>0</v>
      </c>
      <c r="NN108" t="n">
        <v>0</v>
      </c>
      <c r="NO108" t="n">
        <v>0.00784541508752482</v>
      </c>
      <c r="NP108" t="n">
        <v>0</v>
      </c>
      <c r="NQ108" t="n">
        <v>0</v>
      </c>
      <c r="NR108" t="n">
        <v>0</v>
      </c>
      <c r="NS108" t="n">
        <v>0</v>
      </c>
      <c r="NT108" t="n">
        <v>0.57161431546534</v>
      </c>
      <c r="NU108" t="n">
        <v>0</v>
      </c>
      <c r="NV108" t="n">
        <v>0</v>
      </c>
      <c r="NW108" t="n">
        <v>1.68559892325594</v>
      </c>
      <c r="NX108" t="n">
        <v>2.94783346154298</v>
      </c>
      <c r="NY108" t="n">
        <v>0.170105340454034</v>
      </c>
      <c r="NZ108" t="n">
        <v>0.0410590241379899</v>
      </c>
      <c r="OA108" t="n">
        <v>0</v>
      </c>
      <c r="OB108" t="n">
        <v>0</v>
      </c>
      <c r="OC108" t="n">
        <v>0</v>
      </c>
      <c r="OD108" t="n">
        <v>0.556807447106148</v>
      </c>
      <c r="OE108" t="n">
        <v>0.144230620013496</v>
      </c>
      <c r="OF108" t="n">
        <v>0.0340279797783325</v>
      </c>
      <c r="OG108" t="n">
        <v>0.259672722751792</v>
      </c>
      <c r="OH108" t="n">
        <v>2.35064537452288</v>
      </c>
      <c r="OI108" t="n">
        <v>0.436579926231206</v>
      </c>
      <c r="OJ108" t="n">
        <v>1.58441406143488</v>
      </c>
      <c r="OK108" t="n">
        <v>4.5385228789844</v>
      </c>
      <c r="OL108" t="n">
        <v>13.7045904083408</v>
      </c>
      <c r="OM108" t="n">
        <v>1.62793107291513</v>
      </c>
      <c r="ON108" t="n">
        <v>0.0637547538976954</v>
      </c>
      <c r="OO108" t="n">
        <v>0</v>
      </c>
      <c r="OP108" t="n">
        <v>0</v>
      </c>
      <c r="OQ108" t="n">
        <v>0.00144375749155062</v>
      </c>
      <c r="OR108" t="n">
        <v>34.4286862838828</v>
      </c>
      <c r="OS108" t="n">
        <v>6.14763639881395</v>
      </c>
      <c r="OT108" t="n">
        <v>0.0254547286128781</v>
      </c>
      <c r="OU108" t="n">
        <v>0</v>
      </c>
      <c r="OV108" t="n">
        <v>0</v>
      </c>
      <c r="OW108" t="n">
        <v>0</v>
      </c>
      <c r="OX108" t="n">
        <v>0.00424360025042166</v>
      </c>
      <c r="OY108" t="n">
        <v>0.0247811331780497</v>
      </c>
      <c r="OZ108" t="n">
        <v>0</v>
      </c>
      <c r="PA108" t="n">
        <v>0</v>
      </c>
      <c r="PB108" t="n">
        <v>0</v>
      </c>
      <c r="PC108" t="n">
        <v>1.07209180927324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0.0968445422362217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0.151657181677916</v>
      </c>
      <c r="PS108" t="n">
        <v>0</v>
      </c>
      <c r="PT108" t="n">
        <v>0</v>
      </c>
      <c r="PU108" t="n">
        <v>2.14701743849784</v>
      </c>
      <c r="PV108" t="n">
        <v>2.68695535158798</v>
      </c>
      <c r="PW108" t="n">
        <v>0.181670004142039</v>
      </c>
      <c r="PX108" t="n">
        <v>0.0161729095658173</v>
      </c>
      <c r="PY108" t="n">
        <v>0</v>
      </c>
      <c r="PZ108" t="n">
        <v>0</v>
      </c>
      <c r="QA108" t="n">
        <v>0</v>
      </c>
      <c r="QB108" t="n">
        <v>0.465582695182919</v>
      </c>
      <c r="QC108" t="n">
        <v>0.0320990821060665</v>
      </c>
      <c r="QD108" t="n">
        <v>0</v>
      </c>
      <c r="QE108" t="n">
        <v>0.392083249113656</v>
      </c>
      <c r="QF108" t="n">
        <v>1.63738971722786</v>
      </c>
      <c r="QG108" t="n">
        <v>0.674200629510988</v>
      </c>
      <c r="QH108" t="n">
        <v>2.39368805541071</v>
      </c>
      <c r="QI108" t="n">
        <v>4.39002673202751</v>
      </c>
    </row>
    <row r="109">
      <c r="A109" t="s">
        <v>108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0.06448860948618</v>
      </c>
      <c r="H109" t="n">
        <v>0.238422981588029</v>
      </c>
      <c r="I109" t="n">
        <v>17.1616328273295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0.000502498605158282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17.7792674883729</v>
      </c>
      <c r="AM109" t="n">
        <v>3.11845861952401</v>
      </c>
      <c r="AN109" t="n">
        <v>0.112534394628353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1.9153082052501</v>
      </c>
      <c r="AW109" t="n">
        <v>0.0490384955986936</v>
      </c>
      <c r="AX109" t="n">
        <v>0.192028772109411</v>
      </c>
      <c r="AY109" t="n">
        <v>6.73341884131773</v>
      </c>
      <c r="AZ109" t="n">
        <v>0</v>
      </c>
      <c r="BA109" t="n">
        <v>0</v>
      </c>
      <c r="BB109" t="n">
        <v>0</v>
      </c>
      <c r="BC109" t="n">
        <v>0</v>
      </c>
      <c r="BD109" t="n">
        <v>0.0034158717472498</v>
      </c>
      <c r="BE109" t="n">
        <v>0.00658212075876459</v>
      </c>
      <c r="BF109" t="n">
        <v>0.0796578493869144</v>
      </c>
      <c r="BG109" t="n">
        <v>3.80171217931111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0.000141946191521593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7.7287068751607</v>
      </c>
      <c r="CK109" t="n">
        <v>1.82907062582788</v>
      </c>
      <c r="CL109" t="n">
        <v>0.0305716366365829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0.962284344881457</v>
      </c>
      <c r="CU109" t="n">
        <v>0.0552013451282711</v>
      </c>
      <c r="CV109" t="n">
        <v>0.144981136376526</v>
      </c>
      <c r="CW109" t="n">
        <v>3.55750140466359</v>
      </c>
      <c r="CX109" t="n">
        <v>0</v>
      </c>
      <c r="CY109" t="n">
        <v>0</v>
      </c>
      <c r="CZ109" t="n">
        <v>0</v>
      </c>
      <c r="DA109" t="n">
        <v>0</v>
      </c>
      <c r="DB109" t="n">
        <v>0.0299724542080815</v>
      </c>
      <c r="DC109" t="n">
        <v>0.242991443417517</v>
      </c>
      <c r="DD109" t="n">
        <v>0.0120192450207991</v>
      </c>
      <c r="DE109" t="n">
        <v>0.447341290899989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0.0000144797720876371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1.65740301861784</v>
      </c>
      <c r="EI109" t="n">
        <v>0.195061858362418</v>
      </c>
      <c r="EJ109" t="n">
        <v>0.00228312570995936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0.244839876696933</v>
      </c>
      <c r="ES109" t="n">
        <v>0.00761308488230627</v>
      </c>
      <c r="ET109" t="n">
        <v>0.0387117324035323</v>
      </c>
      <c r="EU109" t="n">
        <v>0.919932014763849</v>
      </c>
      <c r="EV109" t="n">
        <v>0</v>
      </c>
      <c r="EW109" t="n">
        <v>0</v>
      </c>
      <c r="EX109" t="n">
        <v>0</v>
      </c>
      <c r="EY109" t="n">
        <v>0.0180817928214301</v>
      </c>
      <c r="EZ109" t="n">
        <v>0.0767502832846365</v>
      </c>
      <c r="FA109" t="n">
        <v>0.0378824295906297</v>
      </c>
      <c r="FB109" t="n">
        <v>0.0935012629393991</v>
      </c>
      <c r="FC109" t="n">
        <v>3.18317329219083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0.000124724597577787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4.10058036376544</v>
      </c>
      <c r="GG109" t="n">
        <v>0.947426037235574</v>
      </c>
      <c r="GH109" t="n">
        <v>0.00822750925620374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0.502129558893189</v>
      </c>
      <c r="GQ109" t="n">
        <v>0.0239570449033116</v>
      </c>
      <c r="GR109" t="n">
        <v>0.0969577977032088</v>
      </c>
      <c r="GS109" t="n">
        <v>2.76774298760652</v>
      </c>
      <c r="GT109" t="n">
        <v>0</v>
      </c>
      <c r="GU109" t="n">
        <v>0</v>
      </c>
      <c r="GV109" t="n">
        <v>0</v>
      </c>
      <c r="GW109" t="n">
        <v>0.141726796360717</v>
      </c>
      <c r="GX109" t="n">
        <v>0</v>
      </c>
      <c r="GY109" t="n">
        <v>0.0162853354907422</v>
      </c>
      <c r="GZ109" t="n">
        <v>0.186840382229093</v>
      </c>
      <c r="HA109" t="n">
        <v>5.61397416743607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0.000338986764242803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13.9758741570263</v>
      </c>
      <c r="IE109" t="n">
        <v>5.07798730804772</v>
      </c>
      <c r="IF109" t="n">
        <v>0.0366309513476603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1.81416552330922</v>
      </c>
      <c r="IO109" t="n">
        <v>0.0720958881521785</v>
      </c>
      <c r="IP109" t="n">
        <v>0.221146152249685</v>
      </c>
      <c r="IQ109" t="n">
        <v>7.46762710390425</v>
      </c>
      <c r="IR109" t="n">
        <v>0</v>
      </c>
      <c r="IS109" t="n">
        <v>0</v>
      </c>
      <c r="IT109" t="n">
        <v>0</v>
      </c>
      <c r="IU109" t="n">
        <v>0</v>
      </c>
      <c r="IV109" t="n">
        <v>0.466552228470241</v>
      </c>
      <c r="IW109" t="n">
        <v>0.103921913970466</v>
      </c>
      <c r="IX109" t="n">
        <v>0.0545245653912429</v>
      </c>
      <c r="IY109" t="n">
        <v>1.57266412318069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0.0000175274723537737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4.55811751806428</v>
      </c>
      <c r="KC109" t="n">
        <v>1.07132803894843</v>
      </c>
      <c r="KD109" t="n">
        <v>0.00867303576235298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0.614890775738416</v>
      </c>
      <c r="KM109" t="n">
        <v>0.0207983055062323</v>
      </c>
      <c r="KN109" t="n">
        <v>0.0962947746639412</v>
      </c>
      <c r="KO109" t="n">
        <v>3.81716432265453</v>
      </c>
      <c r="KP109" t="n">
        <v>0</v>
      </c>
      <c r="KQ109" t="n">
        <v>0</v>
      </c>
      <c r="KR109" t="n">
        <v>0</v>
      </c>
      <c r="KS109" t="n">
        <v>0.414775180565748</v>
      </c>
      <c r="KT109" t="n">
        <v>0.144733887296225</v>
      </c>
      <c r="KU109" t="n">
        <v>0.420154155795346</v>
      </c>
      <c r="KV109" t="n">
        <v>0.302743383219152</v>
      </c>
      <c r="KW109" t="n">
        <v>11.9254777056658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0.00100024449863964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25.2262759518363</v>
      </c>
      <c r="MA109" t="n">
        <v>8.76320677571668</v>
      </c>
      <c r="MB109" t="n">
        <v>0.381536071457512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4.43613098781694</v>
      </c>
      <c r="MK109" t="n">
        <v>0.109134387758537</v>
      </c>
      <c r="ML109" t="n">
        <v>0.44036126066075</v>
      </c>
      <c r="MM109" t="n">
        <v>12.4194942260531</v>
      </c>
      <c r="MN109" t="n">
        <v>0</v>
      </c>
      <c r="MO109" t="n">
        <v>0</v>
      </c>
      <c r="MP109" t="n">
        <v>0</v>
      </c>
      <c r="MQ109" t="n">
        <v>2.36107802563107</v>
      </c>
      <c r="MR109" t="n">
        <v>0.0616590656332359</v>
      </c>
      <c r="MS109" t="n">
        <v>0.0531036050221993</v>
      </c>
      <c r="MT109" t="n">
        <v>0.0708094873617586</v>
      </c>
      <c r="MU109" t="n">
        <v>5.33097210034901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0.0000489344056206538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5.39329170930509</v>
      </c>
      <c r="NY109" t="n">
        <v>1.56725407455146</v>
      </c>
      <c r="NZ109" t="n">
        <v>0.0203672579619041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0.786249710978111</v>
      </c>
      <c r="OI109" t="n">
        <v>0.0249816001702909</v>
      </c>
      <c r="OJ109" t="n">
        <v>0.0906619755255559</v>
      </c>
      <c r="OK109" t="n">
        <v>3.57256859514501</v>
      </c>
      <c r="OL109" t="n">
        <v>0</v>
      </c>
      <c r="OM109" t="n">
        <v>0</v>
      </c>
      <c r="ON109" t="n">
        <v>0</v>
      </c>
      <c r="OO109" t="n">
        <v>0</v>
      </c>
      <c r="OP109" t="n">
        <v>0.204475897118082</v>
      </c>
      <c r="OQ109" t="n">
        <v>0.208749275676362</v>
      </c>
      <c r="OR109" t="n">
        <v>0.071386498113206</v>
      </c>
      <c r="OS109" t="n">
        <v>6.51414990770976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0.0000267989013610894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4.91599481790505</v>
      </c>
      <c r="PW109" t="n">
        <v>1.6738043229885</v>
      </c>
      <c r="PX109" t="n">
        <v>0.00802254383870683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0.547678184843277</v>
      </c>
      <c r="QG109" t="n">
        <v>0.0385785272043917</v>
      </c>
      <c r="QH109" t="n">
        <v>0.136969554346751</v>
      </c>
      <c r="QI109" t="n">
        <v>3.45567755256048</v>
      </c>
    </row>
    <row r="110">
      <c r="A110" t="s">
        <v>109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</row>
    <row r="111">
      <c r="A111" t="s">
        <v>110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0.0197087038788287</v>
      </c>
      <c r="H111" t="n">
        <v>0</v>
      </c>
      <c r="I111" t="n">
        <v>0</v>
      </c>
      <c r="J111" t="n">
        <v>0.0125088511772152</v>
      </c>
      <c r="K111" t="n">
        <v>0.430571111523788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0.0208150888300024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0.0174821979410774</v>
      </c>
      <c r="AI111" t="n">
        <v>0</v>
      </c>
      <c r="AJ111" t="n">
        <v>0</v>
      </c>
      <c r="AK111" t="n">
        <v>0.687515226516345</v>
      </c>
      <c r="AL111" t="n">
        <v>0.0111509864532112</v>
      </c>
      <c r="AM111" t="n">
        <v>0.070571065326292</v>
      </c>
      <c r="AN111" t="n">
        <v>0.00151337724601436</v>
      </c>
      <c r="AO111" t="n">
        <v>0.00100044228995486</v>
      </c>
      <c r="AP111" t="n">
        <v>0.000134382755215521</v>
      </c>
      <c r="AQ111" t="n">
        <v>0.0000824839814772042</v>
      </c>
      <c r="AR111" t="n">
        <v>0.0237139554339704</v>
      </c>
      <c r="AS111" t="n">
        <v>0.00419620954597999</v>
      </c>
      <c r="AT111" t="n">
        <v>0.00174530197504045</v>
      </c>
      <c r="AU111" t="n">
        <v>0.0601725475925672</v>
      </c>
      <c r="AV111" t="n">
        <v>0.278842313669131</v>
      </c>
      <c r="AW111" t="n">
        <v>0.0354427186818466</v>
      </c>
      <c r="AX111" t="n">
        <v>0.138789366704668</v>
      </c>
      <c r="AY111" t="n">
        <v>0.136112957006725</v>
      </c>
      <c r="AZ111" t="n">
        <v>0</v>
      </c>
      <c r="BA111" t="n">
        <v>0</v>
      </c>
      <c r="BB111" t="n">
        <v>0</v>
      </c>
      <c r="BC111" t="n">
        <v>0</v>
      </c>
      <c r="BD111" t="n">
        <v>0.00441316932252653</v>
      </c>
      <c r="BE111" t="n">
        <v>0.00201159662090377</v>
      </c>
      <c r="BF111" t="n">
        <v>0</v>
      </c>
      <c r="BG111" t="n">
        <v>0</v>
      </c>
      <c r="BH111" t="n">
        <v>0.00611390481742275</v>
      </c>
      <c r="BI111" t="n">
        <v>0.127237551000926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0.00587986226284513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0.0112333114464665</v>
      </c>
      <c r="CG111" t="n">
        <v>0</v>
      </c>
      <c r="CH111" t="n">
        <v>0</v>
      </c>
      <c r="CI111" t="n">
        <v>0.45981324515859</v>
      </c>
      <c r="CJ111" t="n">
        <v>0.00484737100232718</v>
      </c>
      <c r="CK111" t="n">
        <v>0.0413920716515402</v>
      </c>
      <c r="CL111" t="n">
        <v>0.00041113136487755</v>
      </c>
      <c r="CM111" t="n">
        <v>0.000292729000310058</v>
      </c>
      <c r="CN111" t="n">
        <v>0.0000547954703510455</v>
      </c>
      <c r="CO111" t="n">
        <v>0.0000459821679505775</v>
      </c>
      <c r="CP111" t="n">
        <v>0.0091163966308227</v>
      </c>
      <c r="CQ111" t="n">
        <v>0.000833952167143009</v>
      </c>
      <c r="CR111" t="n">
        <v>0</v>
      </c>
      <c r="CS111" t="n">
        <v>0.0110906933805593</v>
      </c>
      <c r="CT111" t="n">
        <v>0.140095255896057</v>
      </c>
      <c r="CU111" t="n">
        <v>0.0398969365261881</v>
      </c>
      <c r="CV111" t="n">
        <v>0.104785547919645</v>
      </c>
      <c r="CW111" t="n">
        <v>0.071913250483253</v>
      </c>
      <c r="CX111" t="n">
        <v>0</v>
      </c>
      <c r="CY111" t="n">
        <v>0</v>
      </c>
      <c r="CZ111" t="n">
        <v>0</v>
      </c>
      <c r="DA111" t="n">
        <v>0</v>
      </c>
      <c r="DB111" t="n">
        <v>0.0387232089549126</v>
      </c>
      <c r="DC111" t="n">
        <v>0.0742618958845948</v>
      </c>
      <c r="DD111" t="n">
        <v>0</v>
      </c>
      <c r="DE111" t="n">
        <v>0</v>
      </c>
      <c r="DF111" t="n">
        <v>0</v>
      </c>
      <c r="DG111" t="n">
        <v>0.00718741095413312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0.000599798166897238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0.000681025365902057</v>
      </c>
      <c r="EE111" t="n">
        <v>0</v>
      </c>
      <c r="EF111" t="n">
        <v>0</v>
      </c>
      <c r="EG111" t="n">
        <v>0.0709729857672037</v>
      </c>
      <c r="EH111" t="n">
        <v>0.00103950731492202</v>
      </c>
      <c r="EI111" t="n">
        <v>0.00441427154523642</v>
      </c>
      <c r="EJ111" t="n">
        <v>0.0000307037729278577</v>
      </c>
      <c r="EK111" t="n">
        <v>0.000110860857977688</v>
      </c>
      <c r="EL111" t="n">
        <v>0.00000739572927546678</v>
      </c>
      <c r="EM111" t="n">
        <v>0.00000796153476768945</v>
      </c>
      <c r="EN111" t="n">
        <v>0</v>
      </c>
      <c r="EO111" t="n">
        <v>0.0000901184498528887</v>
      </c>
      <c r="EP111" t="n">
        <v>0</v>
      </c>
      <c r="EQ111" t="n">
        <v>0</v>
      </c>
      <c r="ER111" t="n">
        <v>0.0356452906688837</v>
      </c>
      <c r="ES111" t="n">
        <v>0.00550237976288548</v>
      </c>
      <c r="ET111" t="n">
        <v>0.0279790198380565</v>
      </c>
      <c r="EU111" t="n">
        <v>0.0185960014853549</v>
      </c>
      <c r="EV111" t="n">
        <v>0</v>
      </c>
      <c r="EW111" t="n">
        <v>0</v>
      </c>
      <c r="EX111" t="n">
        <v>0</v>
      </c>
      <c r="EY111" t="n">
        <v>0.00217793349478747</v>
      </c>
      <c r="EZ111" t="n">
        <v>0.0991582883519218</v>
      </c>
      <c r="FA111" t="n">
        <v>0.0115774489938769</v>
      </c>
      <c r="FB111" t="n">
        <v>0</v>
      </c>
      <c r="FC111" t="n">
        <v>0</v>
      </c>
      <c r="FD111" t="n">
        <v>0.000340314573745597</v>
      </c>
      <c r="FE111" t="n">
        <v>0.194951996954705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0.00516648912299004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0.00755123532095314</v>
      </c>
      <c r="GC111" t="n">
        <v>0</v>
      </c>
      <c r="GD111" t="n">
        <v>0</v>
      </c>
      <c r="GE111" t="n">
        <v>0.27419971053515</v>
      </c>
      <c r="GF111" t="n">
        <v>0.00257184476900161</v>
      </c>
      <c r="GG111" t="n">
        <v>0.0214403565745525</v>
      </c>
      <c r="GH111" t="n">
        <v>0.000110644619725658</v>
      </c>
      <c r="GI111" t="n">
        <v>0.000147426585203431</v>
      </c>
      <c r="GJ111" t="n">
        <v>0.000037925267312949</v>
      </c>
      <c r="GK111" t="n">
        <v>0</v>
      </c>
      <c r="GL111" t="n">
        <v>0.00515340643807035</v>
      </c>
      <c r="GM111" t="n">
        <v>0.000449019628355075</v>
      </c>
      <c r="GN111" t="n">
        <v>0</v>
      </c>
      <c r="GO111" t="n">
        <v>0.00540162163045884</v>
      </c>
      <c r="GP111" t="n">
        <v>0.0731031003676791</v>
      </c>
      <c r="GQ111" t="n">
        <v>0.0173150255241325</v>
      </c>
      <c r="GR111" t="n">
        <v>0.0700765369297917</v>
      </c>
      <c r="GS111" t="n">
        <v>0.0559486482507338</v>
      </c>
      <c r="GT111" t="n">
        <v>0</v>
      </c>
      <c r="GU111" t="n">
        <v>0</v>
      </c>
      <c r="GV111" t="n">
        <v>0</v>
      </c>
      <c r="GW111" t="n">
        <v>0.0170708480044689</v>
      </c>
      <c r="GX111" t="n">
        <v>0</v>
      </c>
      <c r="GY111" t="n">
        <v>0.00497704722293943</v>
      </c>
      <c r="GZ111" t="n">
        <v>0</v>
      </c>
      <c r="HA111" t="n">
        <v>0</v>
      </c>
      <c r="HB111" t="n">
        <v>0.0212159271431201</v>
      </c>
      <c r="HC111" t="n">
        <v>1.03096981404824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0.0140419088480583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0.0164252720879476</v>
      </c>
      <c r="IA111" t="n">
        <v>0</v>
      </c>
      <c r="IB111" t="n">
        <v>0</v>
      </c>
      <c r="IC111" t="n">
        <v>0.845175852646916</v>
      </c>
      <c r="ID111" t="n">
        <v>0.00876553454739926</v>
      </c>
      <c r="IE111" t="n">
        <v>0.114915417443319</v>
      </c>
      <c r="IF111" t="n">
        <v>0.00049261782100031</v>
      </c>
      <c r="IG111" t="n">
        <v>0.000513245466327009</v>
      </c>
      <c r="IH111" t="n">
        <v>0.0000468377643115382</v>
      </c>
      <c r="II111" t="n">
        <v>0.0000264186434973178</v>
      </c>
      <c r="IJ111" t="n">
        <v>0.00419437457435223</v>
      </c>
      <c r="IK111" t="n">
        <v>0.00285580233283736</v>
      </c>
      <c r="IL111" t="n">
        <v>0.000257071186476386</v>
      </c>
      <c r="IM111" t="n">
        <v>0.0202795232492145</v>
      </c>
      <c r="IN111" t="n">
        <v>0.264117341799962</v>
      </c>
      <c r="IO111" t="n">
        <v>0.0521075177918715</v>
      </c>
      <c r="IP111" t="n">
        <v>0.159834039882421</v>
      </c>
      <c r="IQ111" t="n">
        <v>0.150954638481549</v>
      </c>
      <c r="IR111" t="n">
        <v>0</v>
      </c>
      <c r="IS111" t="n">
        <v>0</v>
      </c>
      <c r="IT111" t="n">
        <v>0</v>
      </c>
      <c r="IU111" t="n">
        <v>0</v>
      </c>
      <c r="IV111" t="n">
        <v>0.602766770649099</v>
      </c>
      <c r="IW111" t="n">
        <v>0.0317601239239614</v>
      </c>
      <c r="IX111" t="n">
        <v>0</v>
      </c>
      <c r="IY111" t="n">
        <v>0</v>
      </c>
      <c r="IZ111" t="n">
        <v>0.00418272459207205</v>
      </c>
      <c r="JA111" t="n">
        <v>0.0660134336262962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0.000726043595472848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0.00276002967277547</v>
      </c>
      <c r="JY111" t="n">
        <v>0</v>
      </c>
      <c r="JZ111" t="n">
        <v>0</v>
      </c>
      <c r="KA111" t="n">
        <v>0.286688355840199</v>
      </c>
      <c r="KB111" t="n">
        <v>0.00285880769437318</v>
      </c>
      <c r="KC111" t="n">
        <v>0.0242442726509732</v>
      </c>
      <c r="KD111" t="n">
        <v>0.000116636118405944</v>
      </c>
      <c r="KE111" t="n">
        <v>0.000141364066419239</v>
      </c>
      <c r="KF111" t="n">
        <v>0.00000819184877468912</v>
      </c>
      <c r="KG111" t="n">
        <v>0</v>
      </c>
      <c r="KH111" t="n">
        <v>0.0241574183662839</v>
      </c>
      <c r="KI111" t="n">
        <v>0.00122417253112325</v>
      </c>
      <c r="KJ111" t="n">
        <v>0.000109181831149584</v>
      </c>
      <c r="KK111" t="n">
        <v>0.00117665748591747</v>
      </c>
      <c r="KL111" t="n">
        <v>0.089519569795984</v>
      </c>
      <c r="KM111" t="n">
        <v>0.0150320372213076</v>
      </c>
      <c r="KN111" t="n">
        <v>0.0695973350543659</v>
      </c>
      <c r="KO111" t="n">
        <v>0.0771622166363558</v>
      </c>
      <c r="KP111" t="n">
        <v>0</v>
      </c>
      <c r="KQ111" t="n">
        <v>0</v>
      </c>
      <c r="KR111" t="n">
        <v>0</v>
      </c>
      <c r="KS111" t="n">
        <v>0.0499592472650186</v>
      </c>
      <c r="KT111" t="n">
        <v>0.18699037862296</v>
      </c>
      <c r="KU111" t="n">
        <v>0.128405526278315</v>
      </c>
      <c r="KV111" t="n">
        <v>0</v>
      </c>
      <c r="KW111" t="n">
        <v>0</v>
      </c>
      <c r="KX111" t="n">
        <v>0.0199345128108204</v>
      </c>
      <c r="KY111" t="n">
        <v>0.313749651724635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0.041433305241409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0.0518332062547878</v>
      </c>
      <c r="LW111" t="n">
        <v>0</v>
      </c>
      <c r="LX111" t="n">
        <v>0</v>
      </c>
      <c r="LY111" t="n">
        <v>1.6123694530679</v>
      </c>
      <c r="LZ111" t="n">
        <v>0.0158216789070671</v>
      </c>
      <c r="MA111" t="n">
        <v>0.198312343785822</v>
      </c>
      <c r="MB111" t="n">
        <v>0.00513094695168005</v>
      </c>
      <c r="MC111" t="n">
        <v>0.00384435363856895</v>
      </c>
      <c r="MD111" t="n">
        <v>0.000446200017970608</v>
      </c>
      <c r="ME111" t="n">
        <v>0.000124578371391842</v>
      </c>
      <c r="MF111" t="n">
        <v>0.115815875353212</v>
      </c>
      <c r="MG111" t="n">
        <v>0.00833193878654366</v>
      </c>
      <c r="MH111" t="n">
        <v>0.00368706505607821</v>
      </c>
      <c r="MI111" t="n">
        <v>0.176002454028587</v>
      </c>
      <c r="MJ111" t="n">
        <v>0.645839152670827</v>
      </c>
      <c r="MK111" t="n">
        <v>0.0788772036461991</v>
      </c>
      <c r="ML111" t="n">
        <v>0.318272412081833</v>
      </c>
      <c r="MM111" t="n">
        <v>0.251054348982873</v>
      </c>
      <c r="MN111" t="n">
        <v>0</v>
      </c>
      <c r="MO111" t="n">
        <v>0</v>
      </c>
      <c r="MP111" t="n">
        <v>0</v>
      </c>
      <c r="MQ111" t="n">
        <v>0.284389438957296</v>
      </c>
      <c r="MR111" t="n">
        <v>0.0796610402973502</v>
      </c>
      <c r="MS111" t="n">
        <v>0.016229272651709</v>
      </c>
      <c r="MT111" t="n">
        <v>0</v>
      </c>
      <c r="MU111" t="n">
        <v>0</v>
      </c>
      <c r="MV111" t="n">
        <v>0.00321087203830931</v>
      </c>
      <c r="MW111" t="n">
        <v>0.02039637879322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0.00202701856160663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0.0290721598551314</v>
      </c>
      <c r="NU111" t="n">
        <v>0</v>
      </c>
      <c r="NV111" t="n">
        <v>0</v>
      </c>
      <c r="NW111" t="n">
        <v>0.425384127158612</v>
      </c>
      <c r="NX111" t="n">
        <v>0.00338262095600999</v>
      </c>
      <c r="NY111" t="n">
        <v>0.0354671339826694</v>
      </c>
      <c r="NZ111" t="n">
        <v>0.000273901546856364</v>
      </c>
      <c r="OA111" t="n">
        <v>0.000162600832070331</v>
      </c>
      <c r="OB111" t="n">
        <v>0.0000596970446239946</v>
      </c>
      <c r="OC111" t="n">
        <v>0.0000468620819539964</v>
      </c>
      <c r="OD111" t="n">
        <v>0.0038050580279065</v>
      </c>
      <c r="OE111" t="n">
        <v>0.000985629558781323</v>
      </c>
      <c r="OF111" t="n">
        <v>0.000232537187077376</v>
      </c>
      <c r="OG111" t="n">
        <v>0.00177452687362292</v>
      </c>
      <c r="OH111" t="n">
        <v>0.114467054404017</v>
      </c>
      <c r="OI111" t="n">
        <v>0.0180555258934488</v>
      </c>
      <c r="OJ111" t="n">
        <v>0.065526212708462</v>
      </c>
      <c r="OK111" t="n">
        <v>0.0722178267911496</v>
      </c>
      <c r="OL111" t="n">
        <v>0</v>
      </c>
      <c r="OM111" t="n">
        <v>0</v>
      </c>
      <c r="ON111" t="n">
        <v>0</v>
      </c>
      <c r="OO111" t="n">
        <v>0</v>
      </c>
      <c r="OP111" t="n">
        <v>0.264174659685084</v>
      </c>
      <c r="OQ111" t="n">
        <v>0.0637969665031629</v>
      </c>
      <c r="OR111" t="n">
        <v>0</v>
      </c>
      <c r="OS111" t="n">
        <v>0</v>
      </c>
      <c r="OT111" t="n">
        <v>0.00513206584641908</v>
      </c>
      <c r="OU111" t="n">
        <v>0.153954473125578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0.00111009564335376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0.0077132459940752</v>
      </c>
      <c r="PS111" t="n">
        <v>0</v>
      </c>
      <c r="PT111" t="n">
        <v>0</v>
      </c>
      <c r="PU111" t="n">
        <v>0.541829450926296</v>
      </c>
      <c r="PV111" t="n">
        <v>0.00308326491259356</v>
      </c>
      <c r="PW111" t="n">
        <v>0.0378783779529776</v>
      </c>
      <c r="PX111" t="n">
        <v>0.000107888218004353</v>
      </c>
      <c r="PY111" t="n">
        <v>0.00025494277689429</v>
      </c>
      <c r="PZ111" t="n">
        <v>0.0000264830042069727</v>
      </c>
      <c r="QA111" t="n">
        <v>0.0000111093681888126</v>
      </c>
      <c r="QB111" t="n">
        <v>0.00318165495301356</v>
      </c>
      <c r="QC111" t="n">
        <v>0.000219355668931656</v>
      </c>
      <c r="QD111" t="n">
        <v>0</v>
      </c>
      <c r="QE111" t="n">
        <v>0.00267938139545991</v>
      </c>
      <c r="QF111" t="n">
        <v>0.0797343486490563</v>
      </c>
      <c r="QG111" t="n">
        <v>0.0278827453854772</v>
      </c>
      <c r="QH111" t="n">
        <v>0.0989951531574396</v>
      </c>
      <c r="QI111" t="n">
        <v>0.0698549282653443</v>
      </c>
    </row>
    <row r="112">
      <c r="A112" t="s">
        <v>111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</row>
    <row r="113">
      <c r="A113" t="s">
        <v>112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</row>
    <row r="114">
      <c r="A114" t="s">
        <v>113</v>
      </c>
      <c r="B114" t="n">
        <v>0.624380933976365</v>
      </c>
      <c r="C114" t="n">
        <v>0.00534181837566911</v>
      </c>
      <c r="D114" t="n">
        <v>0.00951288569832839</v>
      </c>
      <c r="E114" t="n">
        <v>0</v>
      </c>
      <c r="F114" t="n">
        <v>0</v>
      </c>
      <c r="G114" t="n">
        <v>0.205299631833722</v>
      </c>
      <c r="H114" t="n">
        <v>3.04761366133349</v>
      </c>
      <c r="I114" t="n">
        <v>2.85194931708668</v>
      </c>
      <c r="J114" t="n">
        <v>0.115990925929401</v>
      </c>
      <c r="K114" t="n">
        <v>0.0543129465760491</v>
      </c>
      <c r="L114" t="n">
        <v>0.000945772501893051</v>
      </c>
      <c r="M114" t="n">
        <v>0.0578997607951379</v>
      </c>
      <c r="N114" t="n">
        <v>7.24809802521222</v>
      </c>
      <c r="O114" t="n">
        <v>1.23889078602399</v>
      </c>
      <c r="P114" t="n">
        <v>0.11067410394331</v>
      </c>
      <c r="Q114" t="n">
        <v>0.230105244054013</v>
      </c>
      <c r="R114" t="n">
        <v>0</v>
      </c>
      <c r="S114" t="n">
        <v>1.16108913084646</v>
      </c>
      <c r="T114" t="n">
        <v>0</v>
      </c>
      <c r="U114" t="n">
        <v>0.0345384863789225</v>
      </c>
      <c r="V114" t="n">
        <v>0.0572171821486246</v>
      </c>
      <c r="W114" t="n">
        <v>0.193954223251702</v>
      </c>
      <c r="X114" t="n">
        <v>2.02752471013686</v>
      </c>
      <c r="Y114" t="n">
        <v>0.146156451093282</v>
      </c>
      <c r="Z114" t="n">
        <v>0.0635685386916623</v>
      </c>
      <c r="AA114" t="n">
        <v>0</v>
      </c>
      <c r="AB114" t="n">
        <v>0.265716972097673</v>
      </c>
      <c r="AC114" t="n">
        <v>0.180353213569964</v>
      </c>
      <c r="AD114" t="n">
        <v>0.0339070904714603</v>
      </c>
      <c r="AE114" t="n">
        <v>0.198140649058152</v>
      </c>
      <c r="AF114" t="n">
        <v>0.0152959064260211</v>
      </c>
      <c r="AG114" t="n">
        <v>0.409784105120461</v>
      </c>
      <c r="AH114" t="n">
        <v>0.163421677862728</v>
      </c>
      <c r="AI114" t="n">
        <v>0.0097210800953991</v>
      </c>
      <c r="AJ114" t="n">
        <v>2.76797022434876</v>
      </c>
      <c r="AK114" t="n">
        <v>1.6381702547013</v>
      </c>
      <c r="AL114" t="n">
        <v>0.063907536542578</v>
      </c>
      <c r="AM114" t="n">
        <v>0.846735106688734</v>
      </c>
      <c r="AN114" t="n">
        <v>0.0318078866545054</v>
      </c>
      <c r="AO114" t="n">
        <v>0</v>
      </c>
      <c r="AP114" t="n">
        <v>0</v>
      </c>
      <c r="AQ114" t="n">
        <v>0</v>
      </c>
      <c r="AR114" t="n">
        <v>0.428502956587984</v>
      </c>
      <c r="AS114" t="n">
        <v>0.00197514347710703</v>
      </c>
      <c r="AT114" t="n">
        <v>0.000757862273674674</v>
      </c>
      <c r="AU114" t="n">
        <v>0.127301081060629</v>
      </c>
      <c r="AV114" t="n">
        <v>0.643078024800456</v>
      </c>
      <c r="AW114" t="n">
        <v>0.168889855699063</v>
      </c>
      <c r="AX114" t="n">
        <v>0.523772769935626</v>
      </c>
      <c r="AY114" t="n">
        <v>1.38450775032156</v>
      </c>
      <c r="AZ114" t="n">
        <v>0.404762726034638</v>
      </c>
      <c r="BA114" t="n">
        <v>0.0320673987053745</v>
      </c>
      <c r="BB114" t="n">
        <v>0.0044382517272764</v>
      </c>
      <c r="BC114" t="n">
        <v>0</v>
      </c>
      <c r="BD114" t="n">
        <v>0.0135570342111395</v>
      </c>
      <c r="BE114" t="n">
        <v>0.0209541960855747</v>
      </c>
      <c r="BF114" t="n">
        <v>1.01821707121959</v>
      </c>
      <c r="BG114" t="n">
        <v>0.631774992661558</v>
      </c>
      <c r="BH114" t="n">
        <v>0.056692454868183</v>
      </c>
      <c r="BI114" t="n">
        <v>0.0160499534804457</v>
      </c>
      <c r="BJ114" t="n">
        <v>0.000664285865671064</v>
      </c>
      <c r="BK114" t="n">
        <v>0.00748952949713189</v>
      </c>
      <c r="BL114" t="n">
        <v>2.7621707792436</v>
      </c>
      <c r="BM114" t="n">
        <v>0.6822717028728</v>
      </c>
      <c r="BN114" t="n">
        <v>0.0108575148722236</v>
      </c>
      <c r="BO114" t="n">
        <v>0.0699590161660989</v>
      </c>
      <c r="BP114" t="n">
        <v>0</v>
      </c>
      <c r="BQ114" t="n">
        <v>0.962339764053475</v>
      </c>
      <c r="BR114" t="n">
        <v>0.00597599668984579</v>
      </c>
      <c r="BS114" t="n">
        <v>0.00883582740761912</v>
      </c>
      <c r="BT114" t="n">
        <v>0.0153522233653649</v>
      </c>
      <c r="BU114" t="n">
        <v>0.114602580702513</v>
      </c>
      <c r="BV114" t="n">
        <v>0.226902409494089</v>
      </c>
      <c r="BW114" t="n">
        <v>0.0412863864417464</v>
      </c>
      <c r="BX114" t="n">
        <v>0.0297720588392676</v>
      </c>
      <c r="BY114" t="n">
        <v>0</v>
      </c>
      <c r="BZ114" t="n">
        <v>0.0960109151318693</v>
      </c>
      <c r="CA114" t="n">
        <v>0.0195506499768304</v>
      </c>
      <c r="CB114" t="n">
        <v>0.0334728119534293</v>
      </c>
      <c r="CC114" t="n">
        <v>0.0917259571086324</v>
      </c>
      <c r="CD114" t="n">
        <v>0.00369919041602934</v>
      </c>
      <c r="CE114" t="n">
        <v>1.49499398954409</v>
      </c>
      <c r="CF114" t="n">
        <v>0.105007769087358</v>
      </c>
      <c r="CG114" t="n">
        <v>0.018749174402542</v>
      </c>
      <c r="CH114" t="n">
        <v>1.87842727299809</v>
      </c>
      <c r="CI114" t="n">
        <v>1.0956155614956</v>
      </c>
      <c r="CJ114" t="n">
        <v>0.0277808192814589</v>
      </c>
      <c r="CK114" t="n">
        <v>0.496635838553468</v>
      </c>
      <c r="CL114" t="n">
        <v>0.00864108396540088</v>
      </c>
      <c r="CM114" t="n">
        <v>0</v>
      </c>
      <c r="CN114" t="n">
        <v>0</v>
      </c>
      <c r="CO114" t="n">
        <v>0</v>
      </c>
      <c r="CP114" t="n">
        <v>0.164730127819179</v>
      </c>
      <c r="CQ114" t="n">
        <v>0.000392538829413272</v>
      </c>
      <c r="CR114" t="n">
        <v>0</v>
      </c>
      <c r="CS114" t="n">
        <v>0.0234634781730857</v>
      </c>
      <c r="CT114" t="n">
        <v>0.323093648378102</v>
      </c>
      <c r="CU114" t="n">
        <v>0.190114869946301</v>
      </c>
      <c r="CV114" t="n">
        <v>0.395446841398754</v>
      </c>
      <c r="CW114" t="n">
        <v>0.731484017645438</v>
      </c>
      <c r="CX114" t="n">
        <v>0.303259406175208</v>
      </c>
      <c r="CY114" t="n">
        <v>0.00580358691540432</v>
      </c>
      <c r="CZ114" t="n">
        <v>0</v>
      </c>
      <c r="DA114" t="n">
        <v>0</v>
      </c>
      <c r="DB114" t="n">
        <v>0.118955750437037</v>
      </c>
      <c r="DC114" t="n">
        <v>0.773563800953897</v>
      </c>
      <c r="DD114" t="n">
        <v>0.153634582875886</v>
      </c>
      <c r="DE114" t="n">
        <v>0.0743399361775896</v>
      </c>
      <c r="DF114" t="n">
        <v>0</v>
      </c>
      <c r="DG114" t="n">
        <v>0.000906631812316501</v>
      </c>
      <c r="DH114" t="n">
        <v>0</v>
      </c>
      <c r="DI114" t="n">
        <v>0</v>
      </c>
      <c r="DJ114" t="n">
        <v>0.156575613333383</v>
      </c>
      <c r="DK114" t="n">
        <v>0</v>
      </c>
      <c r="DL114" t="n">
        <v>0.00327564076902543</v>
      </c>
      <c r="DM114" t="n">
        <v>0</v>
      </c>
      <c r="DN114" t="n">
        <v>0</v>
      </c>
      <c r="DO114" t="n">
        <v>0</v>
      </c>
      <c r="DP114" t="n">
        <v>0</v>
      </c>
      <c r="DQ114" t="n">
        <v>0.00183818827701339</v>
      </c>
      <c r="DR114" t="n">
        <v>0</v>
      </c>
      <c r="DS114" t="n">
        <v>0.00990720780911463</v>
      </c>
      <c r="DT114" t="n">
        <v>0.0794426672124397</v>
      </c>
      <c r="DU114" t="n">
        <v>0.00421157806060375</v>
      </c>
      <c r="DV114" t="n">
        <v>0</v>
      </c>
      <c r="DW114" t="n">
        <v>0</v>
      </c>
      <c r="DX114" t="n">
        <v>0.051781156242689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0.00636615077451376</v>
      </c>
      <c r="EE114" t="n">
        <v>0.00809249768839037</v>
      </c>
      <c r="EF114" t="n">
        <v>0.427359916466348</v>
      </c>
      <c r="EG114" t="n">
        <v>0.169110195217484</v>
      </c>
      <c r="EH114" t="n">
        <v>0.00595753138015204</v>
      </c>
      <c r="EI114" t="n">
        <v>0.052963897746578</v>
      </c>
      <c r="EJ114" t="n">
        <v>0.000645326293709654</v>
      </c>
      <c r="EK114" t="n">
        <v>0</v>
      </c>
      <c r="EL114" t="n">
        <v>0</v>
      </c>
      <c r="EM114" t="n">
        <v>0</v>
      </c>
      <c r="EN114" t="n">
        <v>0</v>
      </c>
      <c r="EO114" t="n">
        <v>0.0000424184889823847</v>
      </c>
      <c r="EP114" t="n">
        <v>0</v>
      </c>
      <c r="EQ114" t="n">
        <v>0</v>
      </c>
      <c r="ER114" t="n">
        <v>0.082206688128343</v>
      </c>
      <c r="ES114" t="n">
        <v>0.0262196625630513</v>
      </c>
      <c r="ET114" t="n">
        <v>0.105589131708098</v>
      </c>
      <c r="EU114" t="n">
        <v>0.189153984658442</v>
      </c>
      <c r="EV114" t="n">
        <v>0.273816494969484</v>
      </c>
      <c r="EW114" t="n">
        <v>0.00119734708715897</v>
      </c>
      <c r="EX114" t="n">
        <v>0.000332154396356297</v>
      </c>
      <c r="EY114" t="n">
        <v>0.00279283829311038</v>
      </c>
      <c r="EZ114" t="n">
        <v>0.304609274936098</v>
      </c>
      <c r="FA114" t="n">
        <v>0.120598798917968</v>
      </c>
      <c r="FB114" t="n">
        <v>1.19516887335308</v>
      </c>
      <c r="FC114" t="n">
        <v>0.528985148917492</v>
      </c>
      <c r="FD114" t="n">
        <v>0.00315563771259201</v>
      </c>
      <c r="FE114" t="n">
        <v>0.024591564812657</v>
      </c>
      <c r="FF114" t="n">
        <v>0</v>
      </c>
      <c r="FG114" t="n">
        <v>0</v>
      </c>
      <c r="FH114" t="n">
        <v>0.236334369049615</v>
      </c>
      <c r="FI114" t="n">
        <v>0.508880928241035</v>
      </c>
      <c r="FJ114" t="n">
        <v>0</v>
      </c>
      <c r="FK114" t="n">
        <v>0.698098119795241</v>
      </c>
      <c r="FL114" t="n">
        <v>0</v>
      </c>
      <c r="FM114" t="n">
        <v>0.243545825885219</v>
      </c>
      <c r="FN114" t="n">
        <v>0</v>
      </c>
      <c r="FO114" t="n">
        <v>0.0109630822165215</v>
      </c>
      <c r="FP114" t="n">
        <v>0</v>
      </c>
      <c r="FQ114" t="n">
        <v>0.0185472023791992</v>
      </c>
      <c r="FR114" t="n">
        <v>0.81148155337949</v>
      </c>
      <c r="FS114" t="n">
        <v>0.0362773236758836</v>
      </c>
      <c r="FT114" t="n">
        <v>0.0300613991486666</v>
      </c>
      <c r="FU114" t="n">
        <v>0</v>
      </c>
      <c r="FV114" t="n">
        <v>0.0609474597224938</v>
      </c>
      <c r="FW114" t="n">
        <v>0.0225839832473412</v>
      </c>
      <c r="FX114" t="n">
        <v>0</v>
      </c>
      <c r="FY114" t="n">
        <v>0</v>
      </c>
      <c r="FZ114" t="n">
        <v>0</v>
      </c>
      <c r="GA114" t="n">
        <v>0.0319714975123054</v>
      </c>
      <c r="GB114" t="n">
        <v>0.0705881234296567</v>
      </c>
      <c r="GC114" t="n">
        <v>0.0108488535663254</v>
      </c>
      <c r="GD114" t="n">
        <v>0.792482982454801</v>
      </c>
      <c r="GE114" t="n">
        <v>0.653346707566644</v>
      </c>
      <c r="GF114" t="n">
        <v>0.0147395267895314</v>
      </c>
      <c r="GG114" t="n">
        <v>0.257248527107535</v>
      </c>
      <c r="GH114" t="n">
        <v>0.00232550841664446</v>
      </c>
      <c r="GI114" t="n">
        <v>0</v>
      </c>
      <c r="GJ114" t="n">
        <v>0</v>
      </c>
      <c r="GK114" t="n">
        <v>0</v>
      </c>
      <c r="GL114" t="n">
        <v>0.0931202684158442</v>
      </c>
      <c r="GM114" t="n">
        <v>0.000211352216880634</v>
      </c>
      <c r="GN114" t="n">
        <v>0</v>
      </c>
      <c r="GO114" t="n">
        <v>0.0114276742559397</v>
      </c>
      <c r="GP114" t="n">
        <v>0.168593484871951</v>
      </c>
      <c r="GQ114" t="n">
        <v>0.0825086864370297</v>
      </c>
      <c r="GR114" t="n">
        <v>0.264459610463649</v>
      </c>
      <c r="GS114" t="n">
        <v>0.569095983414194</v>
      </c>
      <c r="GT114" t="n">
        <v>0.42721981592503</v>
      </c>
      <c r="GU114" t="n">
        <v>0.094994364866304</v>
      </c>
      <c r="GV114" t="n">
        <v>0</v>
      </c>
      <c r="GW114" t="n">
        <v>0.0218905297690919</v>
      </c>
      <c r="GX114" t="n">
        <v>0</v>
      </c>
      <c r="GY114" t="n">
        <v>0.051844401781597</v>
      </c>
      <c r="GZ114" t="n">
        <v>2.38826516461425</v>
      </c>
      <c r="HA114" t="n">
        <v>0.932939770594836</v>
      </c>
      <c r="HB114" t="n">
        <v>0.196729099972318</v>
      </c>
      <c r="HC114" t="n">
        <v>0.130048224168489</v>
      </c>
      <c r="HD114" t="n">
        <v>0.0145594774875201</v>
      </c>
      <c r="HE114" t="n">
        <v>0.107888358466579</v>
      </c>
      <c r="HF114" t="n">
        <v>4.04483588621494</v>
      </c>
      <c r="HG114" t="n">
        <v>1.8497815565552</v>
      </c>
      <c r="HH114" t="n">
        <v>0.0669577300121299</v>
      </c>
      <c r="HI114" t="n">
        <v>0.610325185727746</v>
      </c>
      <c r="HJ114" t="n">
        <v>0</v>
      </c>
      <c r="HK114" t="n">
        <v>0.929009421384347</v>
      </c>
      <c r="HL114" t="n">
        <v>0.0308453318382647</v>
      </c>
      <c r="HM114" t="n">
        <v>0.0923800902613893</v>
      </c>
      <c r="HN114" t="n">
        <v>0.0229367142874087</v>
      </c>
      <c r="HO114" t="n">
        <v>0.341494734556709</v>
      </c>
      <c r="HP114" t="n">
        <v>7.30634731719078</v>
      </c>
      <c r="HQ114" t="n">
        <v>0.098597492452177</v>
      </c>
      <c r="HR114" t="n">
        <v>0.256929156425614</v>
      </c>
      <c r="HS114" t="n">
        <v>0.014769198893833</v>
      </c>
      <c r="HT114" t="n">
        <v>0.259649247361573</v>
      </c>
      <c r="HU114" t="n">
        <v>0.134691815237436</v>
      </c>
      <c r="HV114" t="n">
        <v>0.0465878741634666</v>
      </c>
      <c r="HW114" t="n">
        <v>0.107311096996329</v>
      </c>
      <c r="HX114" t="n">
        <v>0.00375791131572999</v>
      </c>
      <c r="HY114" t="n">
        <v>0.714405559937732</v>
      </c>
      <c r="HZ114" t="n">
        <v>0.153541650369783</v>
      </c>
      <c r="IA114" t="n">
        <v>0.0586501293565918</v>
      </c>
      <c r="IB114" t="n">
        <v>4.04328475757879</v>
      </c>
      <c r="IC114" t="n">
        <v>2.01383458634581</v>
      </c>
      <c r="ID114" t="n">
        <v>0.0502362478650333</v>
      </c>
      <c r="IE114" t="n">
        <v>1.3787933879014</v>
      </c>
      <c r="IF114" t="n">
        <v>0.0103537514229407</v>
      </c>
      <c r="IG114" t="n">
        <v>0</v>
      </c>
      <c r="IH114" t="n">
        <v>0</v>
      </c>
      <c r="II114" t="n">
        <v>0</v>
      </c>
      <c r="IJ114" t="n">
        <v>0.0757908949922687</v>
      </c>
      <c r="IK114" t="n">
        <v>0.00134421774885253</v>
      </c>
      <c r="IL114" t="n">
        <v>0.000111627991410899</v>
      </c>
      <c r="IM114" t="n">
        <v>0.0429033726559062</v>
      </c>
      <c r="IN114" t="n">
        <v>0.609118667268717</v>
      </c>
      <c r="IO114" t="n">
        <v>0.248300116018274</v>
      </c>
      <c r="IP114" t="n">
        <v>0.603192591672811</v>
      </c>
      <c r="IQ114" t="n">
        <v>1.53547370890171</v>
      </c>
      <c r="IR114" t="n">
        <v>0.21540376654604</v>
      </c>
      <c r="IS114" t="n">
        <v>0.00225653964271464</v>
      </c>
      <c r="IT114" t="n">
        <v>0</v>
      </c>
      <c r="IU114" t="n">
        <v>0</v>
      </c>
      <c r="IV114" t="n">
        <v>1.85166920501242</v>
      </c>
      <c r="IW114" t="n">
        <v>0.33083564442748</v>
      </c>
      <c r="IX114" t="n">
        <v>0.696953830783594</v>
      </c>
      <c r="IY114" t="n">
        <v>0.261347997433519</v>
      </c>
      <c r="IZ114" t="n">
        <v>0.038785184304201</v>
      </c>
      <c r="JA114" t="n">
        <v>0.00832704284585638</v>
      </c>
      <c r="JB114" t="n">
        <v>0.00139263386842232</v>
      </c>
      <c r="JC114" t="n">
        <v>0</v>
      </c>
      <c r="JD114" t="n">
        <v>0.208572691887027</v>
      </c>
      <c r="JE114" t="n">
        <v>0.080720537974109</v>
      </c>
      <c r="JF114" t="n">
        <v>0.0149805421585089</v>
      </c>
      <c r="JG114" t="n">
        <v>0</v>
      </c>
      <c r="JH114" t="n">
        <v>0</v>
      </c>
      <c r="JI114" t="n">
        <v>0.218222753724863</v>
      </c>
      <c r="JJ114" t="n">
        <v>0.00874065435771163</v>
      </c>
      <c r="JK114" t="n">
        <v>0.00816067387981161</v>
      </c>
      <c r="JL114" t="n">
        <v>0</v>
      </c>
      <c r="JM114" t="n">
        <v>0.257054704196226</v>
      </c>
      <c r="JN114" t="n">
        <v>0.723488202699989</v>
      </c>
      <c r="JO114" t="n">
        <v>0.00509803038170871</v>
      </c>
      <c r="JP114" t="n">
        <v>0.0365808558758695</v>
      </c>
      <c r="JQ114" t="n">
        <v>0.0374429534906175</v>
      </c>
      <c r="JR114" t="n">
        <v>0.0766716115299319</v>
      </c>
      <c r="JS114" t="n">
        <v>0.0766865080094109</v>
      </c>
      <c r="JT114" t="n">
        <v>0.0186175177237532</v>
      </c>
      <c r="JU114" t="n">
        <v>0</v>
      </c>
      <c r="JV114" t="n">
        <v>0</v>
      </c>
      <c r="JW114" t="n">
        <v>0.208709367782358</v>
      </c>
      <c r="JX114" t="n">
        <v>0.0258004560751523</v>
      </c>
      <c r="JY114" t="n">
        <v>0.00665335378893387</v>
      </c>
      <c r="JZ114" t="n">
        <v>0.802191544615502</v>
      </c>
      <c r="KA114" t="n">
        <v>0.683103906347403</v>
      </c>
      <c r="KB114" t="n">
        <v>0.0163841430498505</v>
      </c>
      <c r="KC114" t="n">
        <v>0.290890844495506</v>
      </c>
      <c r="KD114" t="n">
        <v>0.00245143664201923</v>
      </c>
      <c r="KE114" t="n">
        <v>0</v>
      </c>
      <c r="KF114" t="n">
        <v>0</v>
      </c>
      <c r="KG114" t="n">
        <v>0</v>
      </c>
      <c r="KH114" t="n">
        <v>0.436516178092198</v>
      </c>
      <c r="KI114" t="n">
        <v>0.000576214405693365</v>
      </c>
      <c r="KJ114" t="n">
        <v>0.000047410013844206</v>
      </c>
      <c r="KK114" t="n">
        <v>0.00248933734715062</v>
      </c>
      <c r="KL114" t="n">
        <v>0.206453846146525</v>
      </c>
      <c r="KM114" t="n">
        <v>0.0716299057066948</v>
      </c>
      <c r="KN114" t="n">
        <v>0.262651165770734</v>
      </c>
      <c r="KO114" t="n">
        <v>0.78487521918834</v>
      </c>
      <c r="KP114" t="n">
        <v>0.282502892258615</v>
      </c>
      <c r="KQ114" t="n">
        <v>0</v>
      </c>
      <c r="KR114" t="n">
        <v>0</v>
      </c>
      <c r="KS114" t="n">
        <v>0.0640644442039446</v>
      </c>
      <c r="KT114" t="n">
        <v>0.574425038986287</v>
      </c>
      <c r="KU114" t="n">
        <v>1.33756169012572</v>
      </c>
      <c r="KV114" t="n">
        <v>3.86978161430448</v>
      </c>
      <c r="KW114" t="n">
        <v>1.98179615779011</v>
      </c>
      <c r="KX114" t="n">
        <v>0.184846918883347</v>
      </c>
      <c r="KY114" t="n">
        <v>0.0395768959326308</v>
      </c>
      <c r="KZ114" t="n">
        <v>0.00259404740480354</v>
      </c>
      <c r="LA114" t="n">
        <v>0.0152337381698177</v>
      </c>
      <c r="LB114" t="n">
        <v>10.5062784413415</v>
      </c>
      <c r="LC114" t="n">
        <v>1.72501101660055</v>
      </c>
      <c r="LD114" t="n">
        <v>0.135664412082129</v>
      </c>
      <c r="LE114" t="n">
        <v>1.20539960094242</v>
      </c>
      <c r="LF114" t="n">
        <v>1.39192087619016</v>
      </c>
      <c r="LG114" t="n">
        <v>4.88206853993533</v>
      </c>
      <c r="LH114" t="n">
        <v>0.00653781731817582</v>
      </c>
      <c r="LI114" t="n">
        <v>0.12484334135068</v>
      </c>
      <c r="LJ114" t="n">
        <v>0.200170907839233</v>
      </c>
      <c r="LK114" t="n">
        <v>0.943133276821788</v>
      </c>
      <c r="LL114" t="n">
        <v>4.20250164166634</v>
      </c>
      <c r="LM114" t="n">
        <v>0.290930531241375</v>
      </c>
      <c r="LN114" t="n">
        <v>0.73469158541825</v>
      </c>
      <c r="LO114" t="n">
        <v>0.087601265286059</v>
      </c>
      <c r="LP114" t="n">
        <v>0.844783722365688</v>
      </c>
      <c r="LQ114" t="n">
        <v>0.392315383261931</v>
      </c>
      <c r="LR114" t="n">
        <v>0.146585199330425</v>
      </c>
      <c r="LS114" t="n">
        <v>0.347465798615804</v>
      </c>
      <c r="LT114" t="n">
        <v>0.0228645910426498</v>
      </c>
      <c r="LU114" t="n">
        <v>1.7780787523616</v>
      </c>
      <c r="LV114" t="n">
        <v>0.484531153560447</v>
      </c>
      <c r="LW114" t="n">
        <v>0.0845887372736659</v>
      </c>
      <c r="LX114" t="n">
        <v>5.28033568625227</v>
      </c>
      <c r="LY114" t="n">
        <v>3.84185771562988</v>
      </c>
      <c r="LZ114" t="n">
        <v>0.0906757915239999</v>
      </c>
      <c r="MA114" t="n">
        <v>2.37941743966591</v>
      </c>
      <c r="MB114" t="n">
        <v>0.107841306256676</v>
      </c>
      <c r="MC114" t="n">
        <v>0</v>
      </c>
      <c r="MD114" t="n">
        <v>0</v>
      </c>
      <c r="ME114" t="n">
        <v>0</v>
      </c>
      <c r="MF114" t="n">
        <v>2.09275273148168</v>
      </c>
      <c r="MG114" t="n">
        <v>0.00392181905254529</v>
      </c>
      <c r="MH114" t="n">
        <v>0.00160103383056168</v>
      </c>
      <c r="MI114" t="n">
        <v>0.372350906909753</v>
      </c>
      <c r="MJ114" t="n">
        <v>1.48946177204358</v>
      </c>
      <c r="MK114" t="n">
        <v>0.375861673065598</v>
      </c>
      <c r="ML114" t="n">
        <v>1.20111811753506</v>
      </c>
      <c r="MM114" t="n">
        <v>2.55366351273633</v>
      </c>
      <c r="MN114" t="n">
        <v>0.388141799313199</v>
      </c>
      <c r="MO114" t="n">
        <v>0.0638720857074148</v>
      </c>
      <c r="MP114" t="n">
        <v>0</v>
      </c>
      <c r="MQ114" t="n">
        <v>0.364682262877646</v>
      </c>
      <c r="MR114" t="n">
        <v>0.244714709470485</v>
      </c>
      <c r="MS114" t="n">
        <v>0.169055444782652</v>
      </c>
      <c r="MT114" t="n">
        <v>0.905113926511486</v>
      </c>
      <c r="MU114" t="n">
        <v>0.885910005998208</v>
      </c>
      <c r="MV114" t="n">
        <v>0.0297734792338647</v>
      </c>
      <c r="MW114" t="n">
        <v>0.00257283269149332</v>
      </c>
      <c r="MX114" t="n">
        <v>0</v>
      </c>
      <c r="MY114" t="n">
        <v>0</v>
      </c>
      <c r="MZ114" t="n">
        <v>4.22005214683287</v>
      </c>
      <c r="NA114" t="n">
        <v>0</v>
      </c>
      <c r="NB114" t="n">
        <v>0.00952386220348907</v>
      </c>
      <c r="NC114" t="n">
        <v>1.01889309424854</v>
      </c>
      <c r="ND114" t="n">
        <v>0</v>
      </c>
      <c r="NE114" t="n">
        <v>0.128515891593178</v>
      </c>
      <c r="NF114" t="n">
        <v>0.00528242582301893</v>
      </c>
      <c r="NG114" t="n">
        <v>0.0145003713704133</v>
      </c>
      <c r="NH114" t="n">
        <v>0</v>
      </c>
      <c r="NI114" t="n">
        <v>0.197130959392366</v>
      </c>
      <c r="NJ114" t="n">
        <v>0.635055040822864</v>
      </c>
      <c r="NK114" t="n">
        <v>0.0142330326660729</v>
      </c>
      <c r="NL114" t="n">
        <v>0.0949948678776937</v>
      </c>
      <c r="NM114" t="n">
        <v>0.0373748839314721</v>
      </c>
      <c r="NN114" t="n">
        <v>0.0501970218742241</v>
      </c>
      <c r="NO114" t="n">
        <v>0.0373180801377043</v>
      </c>
      <c r="NP114" t="n">
        <v>0.00415418487484739</v>
      </c>
      <c r="NQ114" t="n">
        <v>0</v>
      </c>
      <c r="NR114" t="n">
        <v>0.00211434247632765</v>
      </c>
      <c r="NS114" t="n">
        <v>0.0425565074570617</v>
      </c>
      <c r="NT114" t="n">
        <v>0.271763376586402</v>
      </c>
      <c r="NU114" t="n">
        <v>0.00974289901206988</v>
      </c>
      <c r="NV114" t="n">
        <v>1.57789400433324</v>
      </c>
      <c r="NW114" t="n">
        <v>1.01357991366137</v>
      </c>
      <c r="NX114" t="n">
        <v>0.0193861747804066</v>
      </c>
      <c r="NY114" t="n">
        <v>0.425546466358512</v>
      </c>
      <c r="NZ114" t="n">
        <v>0.00575681270472748</v>
      </c>
      <c r="OA114" t="n">
        <v>0</v>
      </c>
      <c r="OB114" t="n">
        <v>0</v>
      </c>
      <c r="OC114" t="n">
        <v>0</v>
      </c>
      <c r="OD114" t="n">
        <v>0.0687560799161789</v>
      </c>
      <c r="OE114" t="n">
        <v>0.000463932931027199</v>
      </c>
      <c r="OF114" t="n">
        <v>0.000100974595704728</v>
      </c>
      <c r="OG114" t="n">
        <v>0.00375419021499497</v>
      </c>
      <c r="OH114" t="n">
        <v>0.263988798121246</v>
      </c>
      <c r="OI114" t="n">
        <v>0.0860372814537262</v>
      </c>
      <c r="OJ114" t="n">
        <v>0.247287286833248</v>
      </c>
      <c r="OK114" t="n">
        <v>0.73458209345042</v>
      </c>
      <c r="OL114" t="n">
        <v>0.562344734418024</v>
      </c>
      <c r="OM114" t="n">
        <v>0.0470819525015539</v>
      </c>
      <c r="ON114" t="n">
        <v>0.000893266019852037</v>
      </c>
      <c r="OO114" t="n">
        <v>0</v>
      </c>
      <c r="OP114" t="n">
        <v>0.811531268647643</v>
      </c>
      <c r="OQ114" t="n">
        <v>0.664553783735984</v>
      </c>
      <c r="OR114" t="n">
        <v>0.912489498434691</v>
      </c>
      <c r="OS114" t="n">
        <v>1.08253250536325</v>
      </c>
      <c r="OT114" t="n">
        <v>0.0475881486655697</v>
      </c>
      <c r="OU114" t="n">
        <v>0.0194200698797958</v>
      </c>
      <c r="OV114" t="n">
        <v>0</v>
      </c>
      <c r="OW114" t="n">
        <v>0</v>
      </c>
      <c r="OX114" t="n">
        <v>6.26608421229191</v>
      </c>
      <c r="OY114" t="n">
        <v>0.0372354738082826</v>
      </c>
      <c r="OZ114" t="n">
        <v>0.00319421815706166</v>
      </c>
      <c r="PA114" t="n">
        <v>0.0821698779470757</v>
      </c>
      <c r="PB114" t="n">
        <v>0</v>
      </c>
      <c r="PC114" t="n">
        <v>0.2578524797082</v>
      </c>
      <c r="PD114" t="n">
        <v>0</v>
      </c>
      <c r="PE114" t="n">
        <v>0</v>
      </c>
      <c r="PF114" t="n">
        <v>0</v>
      </c>
      <c r="PG114" t="n">
        <v>0.501495969333606</v>
      </c>
      <c r="PH114" t="n">
        <v>0.396813800036036</v>
      </c>
      <c r="PI114" t="n">
        <v>0.00779471281298777</v>
      </c>
      <c r="PJ114" t="n">
        <v>0</v>
      </c>
      <c r="PK114" t="n">
        <v>0.00585625725217557</v>
      </c>
      <c r="PL114" t="n">
        <v>0.143822007039198</v>
      </c>
      <c r="PM114" t="n">
        <v>0</v>
      </c>
      <c r="PN114" t="n">
        <v>0</v>
      </c>
      <c r="PO114" t="n">
        <v>0</v>
      </c>
      <c r="PP114" t="n">
        <v>0</v>
      </c>
      <c r="PQ114" t="n">
        <v>0.0271041359776352</v>
      </c>
      <c r="PR114" t="n">
        <v>0.0721025815156773</v>
      </c>
      <c r="PS114" t="n">
        <v>0.0271329450481108</v>
      </c>
      <c r="PT114" t="n">
        <v>1.69903353914713</v>
      </c>
      <c r="PU114" t="n">
        <v>1.29103888233302</v>
      </c>
      <c r="PV114" t="n">
        <v>0.0176705321900268</v>
      </c>
      <c r="PW114" t="n">
        <v>0.454477373253731</v>
      </c>
      <c r="PX114" t="n">
        <v>0.00226757486851132</v>
      </c>
      <c r="PY114" t="n">
        <v>0</v>
      </c>
      <c r="PZ114" t="n">
        <v>0</v>
      </c>
      <c r="QA114" t="n">
        <v>0</v>
      </c>
      <c r="QB114" t="n">
        <v>0.0574914023940562</v>
      </c>
      <c r="QC114" t="n">
        <v>0.00010325006745001</v>
      </c>
      <c r="QD114" t="n">
        <v>0</v>
      </c>
      <c r="QE114" t="n">
        <v>0.00566850103348318</v>
      </c>
      <c r="QF114" t="n">
        <v>0.183886752205149</v>
      </c>
      <c r="QG114" t="n">
        <v>0.132865452193963</v>
      </c>
      <c r="QH114" t="n">
        <v>0.373594655056017</v>
      </c>
      <c r="QI114" t="n">
        <v>0.710547266831826</v>
      </c>
    </row>
    <row r="115">
      <c r="A115" t="s">
        <v>114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</row>
    <row r="116">
      <c r="A116" t="s">
        <v>115</v>
      </c>
      <c r="B116" t="n">
        <v>0.0156844343487823</v>
      </c>
      <c r="C116" t="n">
        <v>0.000808313023421126</v>
      </c>
      <c r="D116" t="n">
        <v>0.0100762927552839</v>
      </c>
      <c r="E116" t="n">
        <v>0</v>
      </c>
      <c r="F116" t="n">
        <v>0</v>
      </c>
      <c r="G116" t="n">
        <v>0.00257249533600249</v>
      </c>
      <c r="H116" t="n">
        <v>0.127080214305055</v>
      </c>
      <c r="I116" t="n">
        <v>0.0150590396585034</v>
      </c>
      <c r="J116" t="n">
        <v>0.0300865174880003</v>
      </c>
      <c r="K116" t="n">
        <v>0.0108703165827123</v>
      </c>
      <c r="L116" t="n">
        <v>0.000231982928632991</v>
      </c>
      <c r="M116" t="n">
        <v>0.009282637344741</v>
      </c>
      <c r="N116" t="n">
        <v>0.0185988729598021</v>
      </c>
      <c r="O116" t="n">
        <v>0.264755150104146</v>
      </c>
      <c r="P116" t="n">
        <v>5.85371066145169</v>
      </c>
      <c r="Q116" t="n">
        <v>0.00630439691257374</v>
      </c>
      <c r="R116" t="n">
        <v>0</v>
      </c>
      <c r="S116" t="n">
        <v>0.111704403006209</v>
      </c>
      <c r="T116" t="n">
        <v>0</v>
      </c>
      <c r="U116" t="n">
        <v>0.0243070400737133</v>
      </c>
      <c r="V116" t="n">
        <v>0.00299488347141225</v>
      </c>
      <c r="W116" t="n">
        <v>0.00506956661606171</v>
      </c>
      <c r="X116" t="n">
        <v>0.00576783581149707</v>
      </c>
      <c r="Y116" t="n">
        <v>0.00987962559510754</v>
      </c>
      <c r="Z116" t="n">
        <v>0.0045048019460635</v>
      </c>
      <c r="AA116" t="n">
        <v>0</v>
      </c>
      <c r="AB116" t="n">
        <v>0.0186256328146096</v>
      </c>
      <c r="AC116" t="n">
        <v>0.0521966789826393</v>
      </c>
      <c r="AD116" t="n">
        <v>0.0146916294546222</v>
      </c>
      <c r="AE116" t="n">
        <v>0.0126258591484295</v>
      </c>
      <c r="AF116" t="n">
        <v>0.0130116031962842</v>
      </c>
      <c r="AG116" t="n">
        <v>0.0236796174866732</v>
      </c>
      <c r="AH116" t="n">
        <v>0.0772571245454631</v>
      </c>
      <c r="AI116" t="n">
        <v>0.00228003636799576</v>
      </c>
      <c r="AJ116" t="n">
        <v>0.124471999259894</v>
      </c>
      <c r="AK116" t="n">
        <v>20.3702113385765</v>
      </c>
      <c r="AL116" t="n">
        <v>0.215654488775278</v>
      </c>
      <c r="AM116" t="n">
        <v>0.445713496218596</v>
      </c>
      <c r="AN116" t="n">
        <v>0.150412949939694</v>
      </c>
      <c r="AO116" t="n">
        <v>0.735564576912147</v>
      </c>
      <c r="AP116" t="n">
        <v>0.0988034949492814</v>
      </c>
      <c r="AQ116" t="n">
        <v>0.060645472406952</v>
      </c>
      <c r="AR116" t="n">
        <v>5.85512394132307</v>
      </c>
      <c r="AS116" t="n">
        <v>1.03784691384156</v>
      </c>
      <c r="AT116" t="n">
        <v>0.463491102295407</v>
      </c>
      <c r="AU116" t="n">
        <v>15.4430391493216</v>
      </c>
      <c r="AV116" t="n">
        <v>2.6614916850753</v>
      </c>
      <c r="AW116" t="n">
        <v>0.926858490370362</v>
      </c>
      <c r="AX116" t="n">
        <v>3.27638882292091</v>
      </c>
      <c r="AY116" t="n">
        <v>2.32054003687243</v>
      </c>
      <c r="AZ116" t="n">
        <v>0.0101676301402963</v>
      </c>
      <c r="BA116" t="n">
        <v>0.00485237313923935</v>
      </c>
      <c r="BB116" t="n">
        <v>0.00470111017244112</v>
      </c>
      <c r="BC116" t="n">
        <v>0</v>
      </c>
      <c r="BD116" t="n">
        <v>0.000795900818989434</v>
      </c>
      <c r="BE116" t="n">
        <v>0.000262565359802892</v>
      </c>
      <c r="BF116" t="n">
        <v>0.0424578893517082</v>
      </c>
      <c r="BG116" t="n">
        <v>0.00333593749816695</v>
      </c>
      <c r="BH116" t="n">
        <v>0.0147052756167102</v>
      </c>
      <c r="BI116" t="n">
        <v>0.00321227417160951</v>
      </c>
      <c r="BJ116" t="n">
        <v>0.000162938740827655</v>
      </c>
      <c r="BK116" t="n">
        <v>0.00120074047370596</v>
      </c>
      <c r="BL116" t="n">
        <v>0.00708782679783434</v>
      </c>
      <c r="BM116" t="n">
        <v>0.145803769907448</v>
      </c>
      <c r="BN116" t="n">
        <v>0.57426939365112</v>
      </c>
      <c r="BO116" t="n">
        <v>0.00191672904864663</v>
      </c>
      <c r="BP116" t="n">
        <v>0</v>
      </c>
      <c r="BQ116" t="n">
        <v>0.0925834080923327</v>
      </c>
      <c r="BR116" t="n">
        <v>0.00389480147261429</v>
      </c>
      <c r="BS116" t="n">
        <v>0.00621836198972749</v>
      </c>
      <c r="BT116" t="n">
        <v>0.000803571904099187</v>
      </c>
      <c r="BU116" t="n">
        <v>0.00299547701258358</v>
      </c>
      <c r="BV116" t="n">
        <v>0.000645484534246016</v>
      </c>
      <c r="BW116" t="n">
        <v>0.00279080421813914</v>
      </c>
      <c r="BX116" t="n">
        <v>0.00210980512306539</v>
      </c>
      <c r="BY116" t="n">
        <v>0</v>
      </c>
      <c r="BZ116" t="n">
        <v>0.00672995795986833</v>
      </c>
      <c r="CA116" t="n">
        <v>0.00565822466116852</v>
      </c>
      <c r="CB116" t="n">
        <v>0.0145034605796671</v>
      </c>
      <c r="CC116" t="n">
        <v>0.0058449339911498</v>
      </c>
      <c r="CD116" t="n">
        <v>0.00314675028078031</v>
      </c>
      <c r="CE116" t="n">
        <v>0.0863891141089356</v>
      </c>
      <c r="CF116" t="n">
        <v>0.0496421184797633</v>
      </c>
      <c r="CG116" t="n">
        <v>0.0043975359824392</v>
      </c>
      <c r="CH116" t="n">
        <v>0.0844704166531975</v>
      </c>
      <c r="CI116" t="n">
        <v>13.6236880565066</v>
      </c>
      <c r="CJ116" t="n">
        <v>0.0937457255281605</v>
      </c>
      <c r="CK116" t="n">
        <v>0.261424492973684</v>
      </c>
      <c r="CL116" t="n">
        <v>0.0408619077409984</v>
      </c>
      <c r="CM116" t="n">
        <v>0.215225891013363</v>
      </c>
      <c r="CN116" t="n">
        <v>0.040287788186737</v>
      </c>
      <c r="CO116" t="n">
        <v>0.0338079012156955</v>
      </c>
      <c r="CP116" t="n">
        <v>2.25089535654871</v>
      </c>
      <c r="CQ116" t="n">
        <v>0.206261072874691</v>
      </c>
      <c r="CR116" t="n">
        <v>0</v>
      </c>
      <c r="CS116" t="n">
        <v>2.84638126390806</v>
      </c>
      <c r="CT116" t="n">
        <v>1.33717997738422</v>
      </c>
      <c r="CU116" t="n">
        <v>1.04334023275717</v>
      </c>
      <c r="CV116" t="n">
        <v>2.47366355333343</v>
      </c>
      <c r="CW116" t="n">
        <v>1.22602271376545</v>
      </c>
      <c r="CX116" t="n">
        <v>0.00761786913721773</v>
      </c>
      <c r="CY116" t="n">
        <v>0.0008781868937448</v>
      </c>
      <c r="CZ116" t="n">
        <v>0</v>
      </c>
      <c r="DA116" t="n">
        <v>0</v>
      </c>
      <c r="DB116" t="n">
        <v>0.00698360553804213</v>
      </c>
      <c r="DC116" t="n">
        <v>0.00969309711995006</v>
      </c>
      <c r="DD116" t="n">
        <v>0.00640629616681553</v>
      </c>
      <c r="DE116" t="n">
        <v>0.000392534341477186</v>
      </c>
      <c r="DF116" t="n">
        <v>0</v>
      </c>
      <c r="DG116" t="n">
        <v>0.000181455351718748</v>
      </c>
      <c r="DH116" t="n">
        <v>0</v>
      </c>
      <c r="DI116" t="n">
        <v>0</v>
      </c>
      <c r="DJ116" t="n">
        <v>0.000401778498422754</v>
      </c>
      <c r="DK116" t="n">
        <v>0</v>
      </c>
      <c r="DL116" t="n">
        <v>0.173253296024441</v>
      </c>
      <c r="DM116" t="n">
        <v>0</v>
      </c>
      <c r="DN116" t="n">
        <v>0</v>
      </c>
      <c r="DO116" t="n">
        <v>0</v>
      </c>
      <c r="DP116" t="n">
        <v>0</v>
      </c>
      <c r="DQ116" t="n">
        <v>0.00129365588353233</v>
      </c>
      <c r="DR116" t="n">
        <v>0</v>
      </c>
      <c r="DS116" t="n">
        <v>0.000258954144567886</v>
      </c>
      <c r="DT116" t="n">
        <v>0.000225995894707407</v>
      </c>
      <c r="DU116" t="n">
        <v>0.000284686813972912</v>
      </c>
      <c r="DV116" t="n">
        <v>0</v>
      </c>
      <c r="DW116" t="n">
        <v>0</v>
      </c>
      <c r="DX116" t="n">
        <v>0.00362963944409896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0.00300957932689282</v>
      </c>
      <c r="EE116" t="n">
        <v>0.00189805956296816</v>
      </c>
      <c r="EF116" t="n">
        <v>0.0192178162677394</v>
      </c>
      <c r="EG116" t="n">
        <v>2.10284029160095</v>
      </c>
      <c r="EH116" t="n">
        <v>0.0201035504363933</v>
      </c>
      <c r="EI116" t="n">
        <v>0.0278797038784758</v>
      </c>
      <c r="EJ116" t="n">
        <v>0.00305161523507786</v>
      </c>
      <c r="EK116" t="n">
        <v>0.0815092693634082</v>
      </c>
      <c r="EL116" t="n">
        <v>0.00543763147989422</v>
      </c>
      <c r="EM116" t="n">
        <v>0.00585363398351882</v>
      </c>
      <c r="EN116" t="n">
        <v>0</v>
      </c>
      <c r="EO116" t="n">
        <v>0.0222889619870409</v>
      </c>
      <c r="EP116" t="n">
        <v>0</v>
      </c>
      <c r="EQ116" t="n">
        <v>0</v>
      </c>
      <c r="ER116" t="n">
        <v>0.340226859686355</v>
      </c>
      <c r="ES116" t="n">
        <v>0.143892105068244</v>
      </c>
      <c r="ET116" t="n">
        <v>0.660498351208394</v>
      </c>
      <c r="EU116" t="n">
        <v>0.317036430046651</v>
      </c>
      <c r="EV116" t="n">
        <v>0.00687826390151289</v>
      </c>
      <c r="EW116" t="n">
        <v>0.000181180110599457</v>
      </c>
      <c r="EX116" t="n">
        <v>0.000351826463995962</v>
      </c>
      <c r="EY116" t="n">
        <v>0.000240969708940698</v>
      </c>
      <c r="EZ116" t="n">
        <v>0.0178828767131245</v>
      </c>
      <c r="FA116" t="n">
        <v>0.00151115637652602</v>
      </c>
      <c r="FB116" t="n">
        <v>0.0498364731998165</v>
      </c>
      <c r="FC116" t="n">
        <v>0.00279318019032865</v>
      </c>
      <c r="FD116" t="n">
        <v>0.000818530833036719</v>
      </c>
      <c r="FE116" t="n">
        <v>0.004921811678981</v>
      </c>
      <c r="FF116" t="n">
        <v>0</v>
      </c>
      <c r="FG116" t="n">
        <v>0</v>
      </c>
      <c r="FH116" t="n">
        <v>0.000606442254326447</v>
      </c>
      <c r="FI116" t="n">
        <v>0.1087495750727</v>
      </c>
      <c r="FJ116" t="n">
        <v>0</v>
      </c>
      <c r="FK116" t="n">
        <v>0.0191264116956742</v>
      </c>
      <c r="FL116" t="n">
        <v>0</v>
      </c>
      <c r="FM116" t="n">
        <v>0.0234307086014399</v>
      </c>
      <c r="FN116" t="n">
        <v>0</v>
      </c>
      <c r="FO116" t="n">
        <v>0.00771545330171225</v>
      </c>
      <c r="FP116" t="n">
        <v>0</v>
      </c>
      <c r="FQ116" t="n">
        <v>0.000484785927455195</v>
      </c>
      <c r="FR116" t="n">
        <v>0.00230847611402751</v>
      </c>
      <c r="FS116" t="n">
        <v>0.00245221044181973</v>
      </c>
      <c r="FT116" t="n">
        <v>0.0021303093035245</v>
      </c>
      <c r="FU116" t="n">
        <v>0</v>
      </c>
      <c r="FV116" t="n">
        <v>0.00427215844292063</v>
      </c>
      <c r="FW116" t="n">
        <v>0.00653611266678918</v>
      </c>
      <c r="FX116" t="n">
        <v>0</v>
      </c>
      <c r="FY116" t="n">
        <v>0</v>
      </c>
      <c r="FZ116" t="n">
        <v>0</v>
      </c>
      <c r="GA116" t="n">
        <v>0.0018474919405304</v>
      </c>
      <c r="GB116" t="n">
        <v>0.0333703307575652</v>
      </c>
      <c r="GC116" t="n">
        <v>0.00254455065070285</v>
      </c>
      <c r="GD116" t="n">
        <v>0.0356369228028098</v>
      </c>
      <c r="GE116" t="n">
        <v>8.12419250825817</v>
      </c>
      <c r="GF116" t="n">
        <v>0.0497381887419202</v>
      </c>
      <c r="GG116" t="n">
        <v>0.135413235507115</v>
      </c>
      <c r="GH116" t="n">
        <v>0.0109968507136746</v>
      </c>
      <c r="GI116" t="n">
        <v>0.108393832267584</v>
      </c>
      <c r="GJ116" t="n">
        <v>0.0278841503985797</v>
      </c>
      <c r="GK116" t="n">
        <v>0</v>
      </c>
      <c r="GL116" t="n">
        <v>1.27240828713416</v>
      </c>
      <c r="GM116" t="n">
        <v>0.111055854202764</v>
      </c>
      <c r="GN116" t="n">
        <v>0</v>
      </c>
      <c r="GO116" t="n">
        <v>1.38630418100001</v>
      </c>
      <c r="GP116" t="n">
        <v>0.697753835211209</v>
      </c>
      <c r="GQ116" t="n">
        <v>0.452803255926349</v>
      </c>
      <c r="GR116" t="n">
        <v>1.65429087110353</v>
      </c>
      <c r="GS116" t="n">
        <v>0.953848047458892</v>
      </c>
      <c r="GT116" t="n">
        <v>0.0107317517091715</v>
      </c>
      <c r="GU116" t="n">
        <v>0.0143743528650829</v>
      </c>
      <c r="GV116" t="n">
        <v>0</v>
      </c>
      <c r="GW116" t="n">
        <v>0.00188874329030381</v>
      </c>
      <c r="GX116" t="n">
        <v>0</v>
      </c>
      <c r="GY116" t="n">
        <v>0.000649633321744178</v>
      </c>
      <c r="GZ116" t="n">
        <v>0.099586523314008</v>
      </c>
      <c r="HA116" t="n">
        <v>0.00492616643648288</v>
      </c>
      <c r="HB116" t="n">
        <v>0.0510289357489766</v>
      </c>
      <c r="HC116" t="n">
        <v>0.0260281471886559</v>
      </c>
      <c r="HD116" t="n">
        <v>0.00357120789636041</v>
      </c>
      <c r="HE116" t="n">
        <v>0.0172969368372377</v>
      </c>
      <c r="HF116" t="n">
        <v>0.0103791903102411</v>
      </c>
      <c r="HG116" t="n">
        <v>0.395304573405851</v>
      </c>
      <c r="HH116" t="n">
        <v>3.5414895090488</v>
      </c>
      <c r="HI116" t="n">
        <v>0.0167216189808556</v>
      </c>
      <c r="HJ116" t="n">
        <v>0</v>
      </c>
      <c r="HK116" t="n">
        <v>0.0893768101396561</v>
      </c>
      <c r="HL116" t="n">
        <v>0.0201031643928253</v>
      </c>
      <c r="HM116" t="n">
        <v>0.065014040608542</v>
      </c>
      <c r="HN116" t="n">
        <v>0.00120056220751019</v>
      </c>
      <c r="HO116" t="n">
        <v>0.00892597375218203</v>
      </c>
      <c r="HP116" t="n">
        <v>0.0207848572678969</v>
      </c>
      <c r="HQ116" t="n">
        <v>0.00666481912195749</v>
      </c>
      <c r="HR116" t="n">
        <v>0.0182073552057029</v>
      </c>
      <c r="HS116" t="n">
        <v>0.0025162481785388</v>
      </c>
      <c r="HT116" t="n">
        <v>0.0182003110443722</v>
      </c>
      <c r="HU116" t="n">
        <v>0.0389816477476302</v>
      </c>
      <c r="HV116" t="n">
        <v>0.0201860960280365</v>
      </c>
      <c r="HW116" t="n">
        <v>0.00683804561143562</v>
      </c>
      <c r="HX116" t="n">
        <v>0.00319670175308625</v>
      </c>
      <c r="HY116" t="n">
        <v>0.0412823488717435</v>
      </c>
      <c r="HZ116" t="n">
        <v>0.072586370184611</v>
      </c>
      <c r="IA116" t="n">
        <v>0.0137561285997403</v>
      </c>
      <c r="IB116" t="n">
        <v>0.181821225143886</v>
      </c>
      <c r="IC116" t="n">
        <v>25.0414973700513</v>
      </c>
      <c r="ID116" t="n">
        <v>0.169521044581402</v>
      </c>
      <c r="IE116" t="n">
        <v>0.725784034026745</v>
      </c>
      <c r="IF116" t="n">
        <v>0.0489607596814746</v>
      </c>
      <c r="IG116" t="n">
        <v>0.377358282513166</v>
      </c>
      <c r="IH116" t="n">
        <v>0.034436969253747</v>
      </c>
      <c r="II116" t="n">
        <v>0.0194240273875295</v>
      </c>
      <c r="IJ116" t="n">
        <v>1.03561732067634</v>
      </c>
      <c r="IK116" t="n">
        <v>0.706324506724459</v>
      </c>
      <c r="IL116" t="n">
        <v>0.0682691071758895</v>
      </c>
      <c r="IM116" t="n">
        <v>5.20465700717453</v>
      </c>
      <c r="IN116" t="n">
        <v>2.52094490192365</v>
      </c>
      <c r="IO116" t="n">
        <v>1.36265774956642</v>
      </c>
      <c r="IP116" t="n">
        <v>3.77318863992946</v>
      </c>
      <c r="IQ116" t="n">
        <v>2.57357043775584</v>
      </c>
      <c r="IR116" t="n">
        <v>0.00541093753993402</v>
      </c>
      <c r="IS116" t="n">
        <v>0.000341454960239794</v>
      </c>
      <c r="IT116" t="n">
        <v>0</v>
      </c>
      <c r="IU116" t="n">
        <v>0</v>
      </c>
      <c r="IV116" t="n">
        <v>0.108707038266228</v>
      </c>
      <c r="IW116" t="n">
        <v>0.00414551718710523</v>
      </c>
      <c r="IX116" t="n">
        <v>0.0290617683272737</v>
      </c>
      <c r="IY116" t="n">
        <v>0.00137998590453288</v>
      </c>
      <c r="IZ116" t="n">
        <v>0.0100603656406184</v>
      </c>
      <c r="JA116" t="n">
        <v>0.00166659328279171</v>
      </c>
      <c r="JB116" t="n">
        <v>0.00034159090337629</v>
      </c>
      <c r="JC116" t="n">
        <v>0</v>
      </c>
      <c r="JD116" t="n">
        <v>0.000535204820050317</v>
      </c>
      <c r="JE116" t="n">
        <v>0.0172502519099442</v>
      </c>
      <c r="JF116" t="n">
        <v>0.792342166985222</v>
      </c>
      <c r="JG116" t="n">
        <v>0</v>
      </c>
      <c r="JH116" t="n">
        <v>0</v>
      </c>
      <c r="JI116" t="n">
        <v>0.0209944626812895</v>
      </c>
      <c r="JJ116" t="n">
        <v>0.00569664195461699</v>
      </c>
      <c r="JK116" t="n">
        <v>0.00574321135121135</v>
      </c>
      <c r="JL116" t="n">
        <v>0</v>
      </c>
      <c r="JM116" t="n">
        <v>0.00671888410083056</v>
      </c>
      <c r="JN116" t="n">
        <v>0.00205815551537568</v>
      </c>
      <c r="JO116" t="n">
        <v>0.000344607652053754</v>
      </c>
      <c r="JP116" t="n">
        <v>0.00259231239430551</v>
      </c>
      <c r="JQ116" t="n">
        <v>0.00637920608945282</v>
      </c>
      <c r="JR116" t="n">
        <v>0.00537435479708828</v>
      </c>
      <c r="JS116" t="n">
        <v>0.0221941209786874</v>
      </c>
      <c r="JT116" t="n">
        <v>0.00806679865358746</v>
      </c>
      <c r="JU116" t="n">
        <v>0</v>
      </c>
      <c r="JV116" t="n">
        <v>0</v>
      </c>
      <c r="JW116" t="n">
        <v>0.0120603945668386</v>
      </c>
      <c r="JX116" t="n">
        <v>0.0121970908290521</v>
      </c>
      <c r="JY116" t="n">
        <v>0.00156051472254522</v>
      </c>
      <c r="JZ116" t="n">
        <v>0.036073504140084</v>
      </c>
      <c r="KA116" t="n">
        <v>8.49421535922163</v>
      </c>
      <c r="KB116" t="n">
        <v>0.0552879078836418</v>
      </c>
      <c r="KC116" t="n">
        <v>0.153122238931489</v>
      </c>
      <c r="KD116" t="n">
        <v>0.011592339375497</v>
      </c>
      <c r="KE116" t="n">
        <v>0.103936429667463</v>
      </c>
      <c r="KF116" t="n">
        <v>0.00602296989473983</v>
      </c>
      <c r="KG116" t="n">
        <v>0</v>
      </c>
      <c r="KH116" t="n">
        <v>5.96461771343155</v>
      </c>
      <c r="KI116" t="n">
        <v>0.302774127343815</v>
      </c>
      <c r="KJ116" t="n">
        <v>0.0289948719441395</v>
      </c>
      <c r="KK116" t="n">
        <v>0.301984349132168</v>
      </c>
      <c r="KL116" t="n">
        <v>0.854445609521943</v>
      </c>
      <c r="KM116" t="n">
        <v>0.393101089428232</v>
      </c>
      <c r="KN116" t="n">
        <v>1.64297839302365</v>
      </c>
      <c r="KO116" t="n">
        <v>1.31551041852424</v>
      </c>
      <c r="KP116" t="n">
        <v>0.0070964659967325</v>
      </c>
      <c r="KQ116" t="n">
        <v>0</v>
      </c>
      <c r="KR116" t="n">
        <v>0</v>
      </c>
      <c r="KS116" t="n">
        <v>0.00552756330767698</v>
      </c>
      <c r="KT116" t="n">
        <v>0.0337231102213761</v>
      </c>
      <c r="KU116" t="n">
        <v>0.016760240526154</v>
      </c>
      <c r="KV116" t="n">
        <v>0.161363194783816</v>
      </c>
      <c r="KW116" t="n">
        <v>0.0104644029809467</v>
      </c>
      <c r="KX116" t="n">
        <v>0.0479468545752606</v>
      </c>
      <c r="KY116" t="n">
        <v>0.00792100991144661</v>
      </c>
      <c r="KZ116" t="n">
        <v>0.000636278505427707</v>
      </c>
      <c r="LA116" t="n">
        <v>0.00244231176248713</v>
      </c>
      <c r="LB116" t="n">
        <v>0.0269594778286815</v>
      </c>
      <c r="LC116" t="n">
        <v>0.368640687123926</v>
      </c>
      <c r="LD116" t="n">
        <v>7.17548357826788</v>
      </c>
      <c r="LE116" t="n">
        <v>0.0330253991117873</v>
      </c>
      <c r="LF116" t="n">
        <v>0.0698185262641866</v>
      </c>
      <c r="LG116" t="n">
        <v>0.46968706983873</v>
      </c>
      <c r="LH116" t="n">
        <v>0.00426096295564908</v>
      </c>
      <c r="LI116" t="n">
        <v>0.0878605989809427</v>
      </c>
      <c r="LJ116" t="n">
        <v>0.010477421656105</v>
      </c>
      <c r="LK116" t="n">
        <v>0.0246515744515022</v>
      </c>
      <c r="LL116" t="n">
        <v>0.0119551388673543</v>
      </c>
      <c r="LM116" t="n">
        <v>0.0196658081210255</v>
      </c>
      <c r="LN116" t="n">
        <v>0.0520641208979483</v>
      </c>
      <c r="LO116" t="n">
        <v>0.0149247447880048</v>
      </c>
      <c r="LP116" t="n">
        <v>0.0592157561345334</v>
      </c>
      <c r="LQ116" t="n">
        <v>0.113541420830466</v>
      </c>
      <c r="LR116" t="n">
        <v>0.0635140143890318</v>
      </c>
      <c r="LS116" t="n">
        <v>0.0221411116450525</v>
      </c>
      <c r="LT116" t="n">
        <v>0.0194499742353394</v>
      </c>
      <c r="LU116" t="n">
        <v>0.102747334977102</v>
      </c>
      <c r="LV116" t="n">
        <v>0.229060698472451</v>
      </c>
      <c r="LW116" t="n">
        <v>0.0198399144348248</v>
      </c>
      <c r="LX116" t="n">
        <v>0.237449786796685</v>
      </c>
      <c r="LY116" t="n">
        <v>47.7724787002625</v>
      </c>
      <c r="LZ116" t="n">
        <v>0.305983339732924</v>
      </c>
      <c r="MA116" t="n">
        <v>1.25250324170964</v>
      </c>
      <c r="MB116" t="n">
        <v>0.509959343593141</v>
      </c>
      <c r="MC116" t="n">
        <v>2.82652021615584</v>
      </c>
      <c r="MD116" t="n">
        <v>0.328063828957992</v>
      </c>
      <c r="ME116" t="n">
        <v>0.0915949260625221</v>
      </c>
      <c r="MF116" t="n">
        <v>28.5956641208185</v>
      </c>
      <c r="MG116" t="n">
        <v>2.06073525670693</v>
      </c>
      <c r="MH116" t="n">
        <v>0.979155396324444</v>
      </c>
      <c r="MI116" t="n">
        <v>45.1703126539366</v>
      </c>
      <c r="MJ116" t="n">
        <v>6.16439991517604</v>
      </c>
      <c r="MK116" t="n">
        <v>2.06270874851361</v>
      </c>
      <c r="ML116" t="n">
        <v>7.51342987109343</v>
      </c>
      <c r="MM116" t="n">
        <v>4.28013380252196</v>
      </c>
      <c r="MN116" t="n">
        <v>0.00975011285270368</v>
      </c>
      <c r="MO116" t="n">
        <v>0.00966499328122641</v>
      </c>
      <c r="MP116" t="n">
        <v>0</v>
      </c>
      <c r="MQ116" t="n">
        <v>0.0314652584642101</v>
      </c>
      <c r="MR116" t="n">
        <v>0.0143666110635233</v>
      </c>
      <c r="MS116" t="n">
        <v>0.00211833961583249</v>
      </c>
      <c r="MT116" t="n">
        <v>0.0377416839971906</v>
      </c>
      <c r="MU116" t="n">
        <v>0.00467783695673106</v>
      </c>
      <c r="MV116" t="n">
        <v>0.00772284811480434</v>
      </c>
      <c r="MW116" t="n">
        <v>0.000514932583002544</v>
      </c>
      <c r="MX116" t="n">
        <v>0</v>
      </c>
      <c r="MY116" t="n">
        <v>0</v>
      </c>
      <c r="MZ116" t="n">
        <v>0.0108288013613594</v>
      </c>
      <c r="NA116" t="n">
        <v>0</v>
      </c>
      <c r="NB116" t="n">
        <v>0.503730608447639</v>
      </c>
      <c r="NC116" t="n">
        <v>0.0279155153722416</v>
      </c>
      <c r="ND116" t="n">
        <v>0</v>
      </c>
      <c r="NE116" t="n">
        <v>0.0123640731498029</v>
      </c>
      <c r="NF116" t="n">
        <v>0.00344277297031114</v>
      </c>
      <c r="NG116" t="n">
        <v>0.0102048799741107</v>
      </c>
      <c r="NH116" t="n">
        <v>0</v>
      </c>
      <c r="NI116" t="n">
        <v>0.00515260000000534</v>
      </c>
      <c r="NJ116" t="n">
        <v>0.00180658375625055</v>
      </c>
      <c r="NK116" t="n">
        <v>0.00096209939945784</v>
      </c>
      <c r="NL116" t="n">
        <v>0.00673183739140456</v>
      </c>
      <c r="NM116" t="n">
        <v>0.0063676089875758</v>
      </c>
      <c r="NN116" t="n">
        <v>0.00351859834332507</v>
      </c>
      <c r="NO116" t="n">
        <v>0.0108003611947869</v>
      </c>
      <c r="NP116" t="n">
        <v>0.00179996997733039</v>
      </c>
      <c r="NQ116" t="n">
        <v>0</v>
      </c>
      <c r="NR116" t="n">
        <v>0.00179858483418957</v>
      </c>
      <c r="NS116" t="n">
        <v>0.00245915301633221</v>
      </c>
      <c r="NT116" t="n">
        <v>0.128475348597677</v>
      </c>
      <c r="NU116" t="n">
        <v>0.00228515389845858</v>
      </c>
      <c r="NV116" t="n">
        <v>0.0709558287917522</v>
      </c>
      <c r="NW116" t="n">
        <v>12.6035965984396</v>
      </c>
      <c r="NX116" t="n">
        <v>0.0654181938117954</v>
      </c>
      <c r="NY116" t="n">
        <v>0.224003707683572</v>
      </c>
      <c r="NZ116" t="n">
        <v>0.0272227825310651</v>
      </c>
      <c r="OA116" t="n">
        <v>0.119550536246097</v>
      </c>
      <c r="OB116" t="n">
        <v>0.0438916186644211</v>
      </c>
      <c r="OC116" t="n">
        <v>0.0344548486527513</v>
      </c>
      <c r="OD116" t="n">
        <v>0.939492629955942</v>
      </c>
      <c r="OE116" t="n">
        <v>0.243775384561573</v>
      </c>
      <c r="OF116" t="n">
        <v>0.0617537358603335</v>
      </c>
      <c r="OG116" t="n">
        <v>0.455425091296402</v>
      </c>
      <c r="OH116" t="n">
        <v>1.09256414316246</v>
      </c>
      <c r="OI116" t="n">
        <v>0.472167996554295</v>
      </c>
      <c r="OJ116" t="n">
        <v>1.54687175266952</v>
      </c>
      <c r="OK116" t="n">
        <v>1.23121532387619</v>
      </c>
      <c r="OL116" t="n">
        <v>0.014126086477677</v>
      </c>
      <c r="OM116" t="n">
        <v>0.00712434468914977</v>
      </c>
      <c r="ON116" t="n">
        <v>0.000946170300980065</v>
      </c>
      <c r="OO116" t="n">
        <v>0</v>
      </c>
      <c r="OP116" t="n">
        <v>0.0476430457644988</v>
      </c>
      <c r="OQ116" t="n">
        <v>0.00832715331203442</v>
      </c>
      <c r="OR116" t="n">
        <v>0.0380492325793862</v>
      </c>
      <c r="OS116" t="n">
        <v>0.00571605527216622</v>
      </c>
      <c r="OT116" t="n">
        <v>0.0123437385776167</v>
      </c>
      <c r="OU116" t="n">
        <v>0.00388677692815266</v>
      </c>
      <c r="OV116" t="n">
        <v>0</v>
      </c>
      <c r="OW116" t="n">
        <v>0</v>
      </c>
      <c r="OX116" t="n">
        <v>0.0160789911800933</v>
      </c>
      <c r="OY116" t="n">
        <v>0.00795734665922358</v>
      </c>
      <c r="OZ116" t="n">
        <v>0.168946738349669</v>
      </c>
      <c r="PA116" t="n">
        <v>0.00225128083006446</v>
      </c>
      <c r="PB116" t="n">
        <v>0</v>
      </c>
      <c r="PC116" t="n">
        <v>0.0248071026971693</v>
      </c>
      <c r="PD116" t="n">
        <v>0</v>
      </c>
      <c r="PE116" t="n">
        <v>0</v>
      </c>
      <c r="PF116" t="n">
        <v>0</v>
      </c>
      <c r="PG116" t="n">
        <v>0.0131080787084684</v>
      </c>
      <c r="PH116" t="n">
        <v>0.00112884288655086</v>
      </c>
      <c r="PI116" t="n">
        <v>0.000526893227344149</v>
      </c>
      <c r="PJ116" t="n">
        <v>0</v>
      </c>
      <c r="PK116" t="n">
        <v>0.000997738384442398</v>
      </c>
      <c r="PL116" t="n">
        <v>0.0100813127314563</v>
      </c>
      <c r="PM116" t="n">
        <v>0</v>
      </c>
      <c r="PN116" t="n">
        <v>0</v>
      </c>
      <c r="PO116" t="n">
        <v>0</v>
      </c>
      <c r="PP116" t="n">
        <v>0</v>
      </c>
      <c r="PQ116" t="n">
        <v>0.00156622856825672</v>
      </c>
      <c r="PR116" t="n">
        <v>0.0340862864282006</v>
      </c>
      <c r="PS116" t="n">
        <v>0.00636391233005094</v>
      </c>
      <c r="PT116" t="n">
        <v>0.0764033151682525</v>
      </c>
      <c r="PU116" t="n">
        <v>16.053725065493</v>
      </c>
      <c r="PV116" t="n">
        <v>0.0596287979789121</v>
      </c>
      <c r="PW116" t="n">
        <v>0.239232668381175</v>
      </c>
      <c r="PX116" t="n">
        <v>0.0107228948872524</v>
      </c>
      <c r="PY116" t="n">
        <v>0.187443971237479</v>
      </c>
      <c r="PZ116" t="n">
        <v>0.0194713478541867</v>
      </c>
      <c r="QA116" t="n">
        <v>0.00816804511478996</v>
      </c>
      <c r="QB116" t="n">
        <v>0.785570511013639</v>
      </c>
      <c r="QC116" t="n">
        <v>0.054253154314581</v>
      </c>
      <c r="QD116" t="n">
        <v>0</v>
      </c>
      <c r="QE116" t="n">
        <v>0.687652317236483</v>
      </c>
      <c r="QF116" t="n">
        <v>0.761047716008287</v>
      </c>
      <c r="QG116" t="n">
        <v>0.729158491687641</v>
      </c>
      <c r="QH116" t="n">
        <v>2.33697019468761</v>
      </c>
      <c r="QI116" t="n">
        <v>1.19093113085902</v>
      </c>
    </row>
    <row r="117">
      <c r="A117" t="s">
        <v>116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</row>
    <row r="118">
      <c r="A118" t="s">
        <v>117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</row>
    <row r="119">
      <c r="A119" t="s">
        <v>118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</row>
    <row r="120">
      <c r="A120" t="s">
        <v>119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</row>
    <row r="121">
      <c r="A121" t="s">
        <v>120</v>
      </c>
      <c r="B121" t="n">
        <v>0.321100268081387</v>
      </c>
      <c r="C121" t="n">
        <v>0.00392254191894606</v>
      </c>
      <c r="D121" t="n">
        <v>0.0183366528086084</v>
      </c>
      <c r="E121" t="n">
        <v>0</v>
      </c>
      <c r="F121" t="n">
        <v>0</v>
      </c>
      <c r="G121" t="n">
        <v>0.0694913614824577</v>
      </c>
      <c r="H121" t="n">
        <v>6.50095745652797</v>
      </c>
      <c r="I121" t="n">
        <v>4.02102050969454</v>
      </c>
      <c r="J121" t="n">
        <v>0.321516090304411</v>
      </c>
      <c r="K121" t="n">
        <v>0.236956379575088</v>
      </c>
      <c r="L121" t="n">
        <v>0.00624081326757195</v>
      </c>
      <c r="M121" t="n">
        <v>0.102443359231691</v>
      </c>
      <c r="N121" t="n">
        <v>0.560637532400523</v>
      </c>
      <c r="O121" t="n">
        <v>0.225834263914373</v>
      </c>
      <c r="P121" t="n">
        <v>0.510153980104582</v>
      </c>
      <c r="Q121" t="n">
        <v>0.0701794925064191</v>
      </c>
      <c r="R121" t="n">
        <v>0</v>
      </c>
      <c r="S121" t="n">
        <v>2.74322335046684</v>
      </c>
      <c r="T121" t="n">
        <v>0</v>
      </c>
      <c r="U121" t="n">
        <v>0.816152807656719</v>
      </c>
      <c r="V121" t="n">
        <v>0.0991626476044064</v>
      </c>
      <c r="W121" t="n">
        <v>0.0804778124523868</v>
      </c>
      <c r="X121" t="n">
        <v>0.258963414577771</v>
      </c>
      <c r="Y121" t="n">
        <v>0.850335913465741</v>
      </c>
      <c r="Z121" t="n">
        <v>0.03648865184675</v>
      </c>
      <c r="AA121" t="n">
        <v>0</v>
      </c>
      <c r="AB121" t="n">
        <v>0.0726545354250696</v>
      </c>
      <c r="AC121" t="n">
        <v>0.556630936123279</v>
      </c>
      <c r="AD121" t="n">
        <v>0.73350351517731</v>
      </c>
      <c r="AE121" t="n">
        <v>0.275000585701992</v>
      </c>
      <c r="AF121" t="n">
        <v>0.451799901990296</v>
      </c>
      <c r="AG121" t="n">
        <v>1.30312772498884</v>
      </c>
      <c r="AH121" t="n">
        <v>0.00736170880858677</v>
      </c>
      <c r="AI121" t="n">
        <v>0.00247147229557318</v>
      </c>
      <c r="AJ121" t="n">
        <v>6.99814820745441</v>
      </c>
      <c r="AK121" t="n">
        <v>7.33892635490956</v>
      </c>
      <c r="AL121" t="n">
        <v>0</v>
      </c>
      <c r="AM121" t="n">
        <v>0.326567659482173</v>
      </c>
      <c r="AN121" t="n">
        <v>0.018231086459309</v>
      </c>
      <c r="AO121" t="n">
        <v>0</v>
      </c>
      <c r="AP121" t="n">
        <v>0</v>
      </c>
      <c r="AQ121" t="n">
        <v>0</v>
      </c>
      <c r="AR121" t="n">
        <v>0.481812874118261</v>
      </c>
      <c r="AS121" t="n">
        <v>0.00222087045352672</v>
      </c>
      <c r="AT121" t="n">
        <v>0.000852147679895711</v>
      </c>
      <c r="AU121" t="n">
        <v>0.143138568359774</v>
      </c>
      <c r="AV121" t="n">
        <v>0.0527083956779594</v>
      </c>
      <c r="AW121" t="n">
        <v>0.0385388930319884</v>
      </c>
      <c r="AX121" t="n">
        <v>0.0514664873830666</v>
      </c>
      <c r="AY121" t="n">
        <v>2.47777382520464</v>
      </c>
      <c r="AZ121" t="n">
        <v>0.208157252674847</v>
      </c>
      <c r="BA121" t="n">
        <v>0.0235473591214401</v>
      </c>
      <c r="BB121" t="n">
        <v>0.00855499409759275</v>
      </c>
      <c r="BC121" t="n">
        <v>0</v>
      </c>
      <c r="BD121" t="n">
        <v>0.0165826410021144</v>
      </c>
      <c r="BE121" t="n">
        <v>0.00709273368759053</v>
      </c>
      <c r="BF121" t="n">
        <v>2.17198982452808</v>
      </c>
      <c r="BG121" t="n">
        <v>0.890752226129772</v>
      </c>
      <c r="BH121" t="n">
        <v>0.157146227542591</v>
      </c>
      <c r="BI121" t="n">
        <v>0.0700226945660152</v>
      </c>
      <c r="BJ121" t="n">
        <v>0.0043833839910153</v>
      </c>
      <c r="BK121" t="n">
        <v>0.0132513943099996</v>
      </c>
      <c r="BL121" t="n">
        <v>0.213652823728005</v>
      </c>
      <c r="BM121" t="n">
        <v>0.124369580875147</v>
      </c>
      <c r="BN121" t="n">
        <v>0.0500478813810572</v>
      </c>
      <c r="BO121" t="n">
        <v>0.0213367073443694</v>
      </c>
      <c r="BP121" t="n">
        <v>0</v>
      </c>
      <c r="BQ121" t="n">
        <v>2.27365224744606</v>
      </c>
      <c r="BR121" t="n">
        <v>0.102930654667481</v>
      </c>
      <c r="BS121" t="n">
        <v>0.208792744058968</v>
      </c>
      <c r="BT121" t="n">
        <v>0.0266068173642208</v>
      </c>
      <c r="BU121" t="n">
        <v>0.0475522772420755</v>
      </c>
      <c r="BV121" t="n">
        <v>0.0289808663957277</v>
      </c>
      <c r="BW121" t="n">
        <v>0.240203541246601</v>
      </c>
      <c r="BX121" t="n">
        <v>0.0170893072596221</v>
      </c>
      <c r="BY121" t="n">
        <v>0</v>
      </c>
      <c r="BZ121" t="n">
        <v>0.0262520996666996</v>
      </c>
      <c r="CA121" t="n">
        <v>0.060339909575274</v>
      </c>
      <c r="CB121" t="n">
        <v>0.72410887779874</v>
      </c>
      <c r="CC121" t="n">
        <v>0.1273070016115</v>
      </c>
      <c r="CD121" t="n">
        <v>0.10926412733294</v>
      </c>
      <c r="CE121" t="n">
        <v>4.75413294982219</v>
      </c>
      <c r="CF121" t="n">
        <v>0.00473031869927189</v>
      </c>
      <c r="CG121" t="n">
        <v>0.0047667609613343</v>
      </c>
      <c r="CH121" t="n">
        <v>4.74915240696201</v>
      </c>
      <c r="CI121" t="n">
        <v>4.90830662810147</v>
      </c>
      <c r="CJ121" t="n">
        <v>0</v>
      </c>
      <c r="CK121" t="n">
        <v>0.191541843641772</v>
      </c>
      <c r="CL121" t="n">
        <v>0.00495274491469736</v>
      </c>
      <c r="CM121" t="n">
        <v>0</v>
      </c>
      <c r="CN121" t="n">
        <v>0</v>
      </c>
      <c r="CO121" t="n">
        <v>0</v>
      </c>
      <c r="CP121" t="n">
        <v>0.185224151008</v>
      </c>
      <c r="CQ121" t="n">
        <v>0.000441374461253208</v>
      </c>
      <c r="CR121" t="n">
        <v>0</v>
      </c>
      <c r="CS121" t="n">
        <v>0.0263825620839524</v>
      </c>
      <c r="CT121" t="n">
        <v>0.0264816199636626</v>
      </c>
      <c r="CU121" t="n">
        <v>0.043382218584556</v>
      </c>
      <c r="CV121" t="n">
        <v>0.0388570407660251</v>
      </c>
      <c r="CW121" t="n">
        <v>1.30909484042718</v>
      </c>
      <c r="CX121" t="n">
        <v>0.155957159038984</v>
      </c>
      <c r="CY121" t="n">
        <v>0.00426162242048689</v>
      </c>
      <c r="CZ121" t="n">
        <v>0</v>
      </c>
      <c r="DA121" t="n">
        <v>0</v>
      </c>
      <c r="DB121" t="n">
        <v>0.145503837632398</v>
      </c>
      <c r="DC121" t="n">
        <v>0.261841685938189</v>
      </c>
      <c r="DD121" t="n">
        <v>0.327722604672451</v>
      </c>
      <c r="DE121" t="n">
        <v>0.104813366166277</v>
      </c>
      <c r="DF121" t="n">
        <v>0</v>
      </c>
      <c r="DG121" t="n">
        <v>0.00395545087124503</v>
      </c>
      <c r="DH121" t="n">
        <v>0</v>
      </c>
      <c r="DI121" t="n">
        <v>0</v>
      </c>
      <c r="DJ121" t="n">
        <v>0.0121110621280203</v>
      </c>
      <c r="DK121" t="n">
        <v>0</v>
      </c>
      <c r="DL121" t="n">
        <v>0.0150991163801708</v>
      </c>
      <c r="DM121" t="n">
        <v>0</v>
      </c>
      <c r="DN121" t="n">
        <v>0</v>
      </c>
      <c r="DO121" t="n">
        <v>0</v>
      </c>
      <c r="DP121" t="n">
        <v>0</v>
      </c>
      <c r="DQ121" t="n">
        <v>0.04343683469006</v>
      </c>
      <c r="DR121" t="n">
        <v>0</v>
      </c>
      <c r="DS121" t="n">
        <v>0.00411081748374227</v>
      </c>
      <c r="DT121" t="n">
        <v>0.010146729290964</v>
      </c>
      <c r="DU121" t="n">
        <v>0.0245028943334844</v>
      </c>
      <c r="DV121" t="n">
        <v>0</v>
      </c>
      <c r="DW121" t="n">
        <v>0</v>
      </c>
      <c r="DX121" t="n">
        <v>0.0141584326393822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0.000286778038546978</v>
      </c>
      <c r="EE121" t="n">
        <v>0.00205742403545392</v>
      </c>
      <c r="EF121" t="n">
        <v>1.08047695276798</v>
      </c>
      <c r="EG121" t="n">
        <v>0.757605789144175</v>
      </c>
      <c r="EH121" t="n">
        <v>0</v>
      </c>
      <c r="EI121" t="n">
        <v>0.0204270449961529</v>
      </c>
      <c r="EJ121" t="n">
        <v>0.000369876803915851</v>
      </c>
      <c r="EK121" t="n">
        <v>0</v>
      </c>
      <c r="EL121" t="n">
        <v>0</v>
      </c>
      <c r="EM121" t="n">
        <v>0</v>
      </c>
      <c r="EN121" t="n">
        <v>0</v>
      </c>
      <c r="EO121" t="n">
        <v>0.0000476957598048571</v>
      </c>
      <c r="EP121" t="n">
        <v>0</v>
      </c>
      <c r="EQ121" t="n">
        <v>0</v>
      </c>
      <c r="ER121" t="n">
        <v>0.00673788012984554</v>
      </c>
      <c r="ES121" t="n">
        <v>0.00598305189302067</v>
      </c>
      <c r="ET121" t="n">
        <v>0.0103753039996937</v>
      </c>
      <c r="EU121" t="n">
        <v>0.338517998191771</v>
      </c>
      <c r="EV121" t="n">
        <v>0.140815558508286</v>
      </c>
      <c r="EW121" t="n">
        <v>0.000879221982218877</v>
      </c>
      <c r="EX121" t="n">
        <v>0.000640247348489487</v>
      </c>
      <c r="EY121" t="n">
        <v>0.00594041504168274</v>
      </c>
      <c r="EZ121" t="n">
        <v>0.372590802199881</v>
      </c>
      <c r="FA121" t="n">
        <v>0.0408211873304595</v>
      </c>
      <c r="FB121" t="n">
        <v>2.54945109926932</v>
      </c>
      <c r="FC121" t="n">
        <v>0.745826765005028</v>
      </c>
      <c r="FD121" t="n">
        <v>0.00874713510251033</v>
      </c>
      <c r="FE121" t="n">
        <v>0.107288013879604</v>
      </c>
      <c r="FF121" t="n">
        <v>0</v>
      </c>
      <c r="FG121" t="n">
        <v>0</v>
      </c>
      <c r="FH121" t="n">
        <v>0.018280370522656</v>
      </c>
      <c r="FI121" t="n">
        <v>0.0927626156767234</v>
      </c>
      <c r="FJ121" t="n">
        <v>0</v>
      </c>
      <c r="FK121" t="n">
        <v>0.212912017578423</v>
      </c>
      <c r="FL121" t="n">
        <v>0</v>
      </c>
      <c r="FM121" t="n">
        <v>0.575408535596233</v>
      </c>
      <c r="FN121" t="n">
        <v>0</v>
      </c>
      <c r="FO121" t="n">
        <v>0.259060290987326</v>
      </c>
      <c r="FP121" t="n">
        <v>0</v>
      </c>
      <c r="FQ121" t="n">
        <v>0.00769582765234555</v>
      </c>
      <c r="FR121" t="n">
        <v>0.103645609288698</v>
      </c>
      <c r="FS121" t="n">
        <v>0.211060893551231</v>
      </c>
      <c r="FT121" t="n">
        <v>0.0172553900111244</v>
      </c>
      <c r="FU121" t="n">
        <v>0</v>
      </c>
      <c r="FV121" t="n">
        <v>0.0166647592606476</v>
      </c>
      <c r="FW121" t="n">
        <v>0.0697018006362467</v>
      </c>
      <c r="FX121" t="n">
        <v>0</v>
      </c>
      <c r="FY121" t="n">
        <v>0</v>
      </c>
      <c r="FZ121" t="n">
        <v>0</v>
      </c>
      <c r="GA121" t="n">
        <v>0.101670475494528</v>
      </c>
      <c r="GB121" t="n">
        <v>0.00317980586682148</v>
      </c>
      <c r="GC121" t="n">
        <v>0.00275819567010805</v>
      </c>
      <c r="GD121" t="n">
        <v>2.00360297026281</v>
      </c>
      <c r="GE121" t="n">
        <v>2.92696278503025</v>
      </c>
      <c r="GF121" t="n">
        <v>0</v>
      </c>
      <c r="GG121" t="n">
        <v>0.0992152666626429</v>
      </c>
      <c r="GH121" t="n">
        <v>0.00133289411730504</v>
      </c>
      <c r="GI121" t="n">
        <v>0</v>
      </c>
      <c r="GJ121" t="n">
        <v>0</v>
      </c>
      <c r="GK121" t="n">
        <v>0</v>
      </c>
      <c r="GL121" t="n">
        <v>0.104705331606947</v>
      </c>
      <c r="GM121" t="n">
        <v>0.000237646479457318</v>
      </c>
      <c r="GN121" t="n">
        <v>0</v>
      </c>
      <c r="GO121" t="n">
        <v>0.0128493876018069</v>
      </c>
      <c r="GP121" t="n">
        <v>0.0138183731470443</v>
      </c>
      <c r="GQ121" t="n">
        <v>0.0188276165412355</v>
      </c>
      <c r="GR121" t="n">
        <v>0.0259860916536973</v>
      </c>
      <c r="GS121" t="n">
        <v>1.01847832300345</v>
      </c>
      <c r="GT121" t="n">
        <v>0.219706256162525</v>
      </c>
      <c r="GU121" t="n">
        <v>0.069755156773757</v>
      </c>
      <c r="GV121" t="n">
        <v>0</v>
      </c>
      <c r="GW121" t="n">
        <v>0.0465615329865352</v>
      </c>
      <c r="GX121" t="n">
        <v>0</v>
      </c>
      <c r="GY121" t="n">
        <v>0.0175486825420354</v>
      </c>
      <c r="GZ121" t="n">
        <v>5.09448111059838</v>
      </c>
      <c r="HA121" t="n">
        <v>1.31537048340805</v>
      </c>
      <c r="HB121" t="n">
        <v>0.545314821529263</v>
      </c>
      <c r="HC121" t="n">
        <v>0.567374048211255</v>
      </c>
      <c r="HD121" t="n">
        <v>0.096072766009965</v>
      </c>
      <c r="HE121" t="n">
        <v>0.190889318220418</v>
      </c>
      <c r="HF121" t="n">
        <v>0.312866465426457</v>
      </c>
      <c r="HG121" t="n">
        <v>0.337191995403974</v>
      </c>
      <c r="HH121" t="n">
        <v>0.308642683765961</v>
      </c>
      <c r="HI121" t="n">
        <v>0.186142267093248</v>
      </c>
      <c r="HJ121" t="n">
        <v>0</v>
      </c>
      <c r="HK121" t="n">
        <v>2.19490499897052</v>
      </c>
      <c r="HL121" t="n">
        <v>0.531280448154033</v>
      </c>
      <c r="HM121" t="n">
        <v>2.18296393221289</v>
      </c>
      <c r="HN121" t="n">
        <v>0.0397514388278895</v>
      </c>
      <c r="HO121" t="n">
        <v>0.141697090892767</v>
      </c>
      <c r="HP121" t="n">
        <v>0.933195358799422</v>
      </c>
      <c r="HQ121" t="n">
        <v>0.573638646687195</v>
      </c>
      <c r="HR121" t="n">
        <v>0.147478591313332</v>
      </c>
      <c r="HS121" t="n">
        <v>0.0161177430322428</v>
      </c>
      <c r="HT121" t="n">
        <v>0.0709954478692078</v>
      </c>
      <c r="HU121" t="n">
        <v>0.415704437529603</v>
      </c>
      <c r="HV121" t="n">
        <v>1.00782370260592</v>
      </c>
      <c r="HW121" t="n">
        <v>0.148937709988286</v>
      </c>
      <c r="HX121" t="n">
        <v>0.110998584643976</v>
      </c>
      <c r="HY121" t="n">
        <v>2.27183455973084</v>
      </c>
      <c r="HZ121" t="n">
        <v>0.00691664003695788</v>
      </c>
      <c r="IA121" t="n">
        <v>0.0149111177373391</v>
      </c>
      <c r="IB121" t="n">
        <v>10.222474840796</v>
      </c>
      <c r="IC121" t="n">
        <v>9.02188504384513</v>
      </c>
      <c r="ID121" t="n">
        <v>0</v>
      </c>
      <c r="IE121" t="n">
        <v>0.531771183265675</v>
      </c>
      <c r="IF121" t="n">
        <v>0.00593438160227754</v>
      </c>
      <c r="IG121" t="n">
        <v>0</v>
      </c>
      <c r="IH121" t="n">
        <v>0</v>
      </c>
      <c r="II121" t="n">
        <v>0</v>
      </c>
      <c r="IJ121" t="n">
        <v>0.0852200163074543</v>
      </c>
      <c r="IK121" t="n">
        <v>0.00151145145460794</v>
      </c>
      <c r="IL121" t="n">
        <v>0.000125515594582887</v>
      </c>
      <c r="IM121" t="n">
        <v>0.0482409677011895</v>
      </c>
      <c r="IN121" t="n">
        <v>0.0499249958653043</v>
      </c>
      <c r="IO121" t="n">
        <v>0.0566594812426715</v>
      </c>
      <c r="IP121" t="n">
        <v>0.0592703662557781</v>
      </c>
      <c r="IQ121" t="n">
        <v>2.74794891131733</v>
      </c>
      <c r="IR121" t="n">
        <v>0.110775655405089</v>
      </c>
      <c r="IS121" t="n">
        <v>0.00165699593618307</v>
      </c>
      <c r="IT121" t="n">
        <v>0</v>
      </c>
      <c r="IU121" t="n">
        <v>0</v>
      </c>
      <c r="IV121" t="n">
        <v>2.26491762159614</v>
      </c>
      <c r="IW121" t="n">
        <v>0.111983733983568</v>
      </c>
      <c r="IX121" t="n">
        <v>1.48669342855808</v>
      </c>
      <c r="IY121" t="n">
        <v>0.368479780321368</v>
      </c>
      <c r="IZ121" t="n">
        <v>0.10750893416277</v>
      </c>
      <c r="JA121" t="n">
        <v>0.0363292004892049</v>
      </c>
      <c r="JB121" t="n">
        <v>0.00918949103037347</v>
      </c>
      <c r="JC121" t="n">
        <v>0</v>
      </c>
      <c r="JD121" t="n">
        <v>0.0161330157096287</v>
      </c>
      <c r="JE121" t="n">
        <v>0.0147143424439046</v>
      </c>
      <c r="JF121" t="n">
        <v>0.069053038913262</v>
      </c>
      <c r="JG121" t="n">
        <v>0</v>
      </c>
      <c r="JH121" t="n">
        <v>0</v>
      </c>
      <c r="JI121" t="n">
        <v>0.515579500072317</v>
      </c>
      <c r="JJ121" t="n">
        <v>0.150549158902671</v>
      </c>
      <c r="JK121" t="n">
        <v>0.192838702492871</v>
      </c>
      <c r="JL121" t="n">
        <v>0</v>
      </c>
      <c r="JM121" t="n">
        <v>0.106660220785505</v>
      </c>
      <c r="JN121" t="n">
        <v>0.0924067531415076</v>
      </c>
      <c r="JO121" t="n">
        <v>0.0296602598727552</v>
      </c>
      <c r="JP121" t="n">
        <v>0.020997590030897</v>
      </c>
      <c r="JQ121" t="n">
        <v>0.0408617899364863</v>
      </c>
      <c r="JR121" t="n">
        <v>0.0209641870898295</v>
      </c>
      <c r="JS121" t="n">
        <v>0.236680466604188</v>
      </c>
      <c r="JT121" t="n">
        <v>0.402748053707032</v>
      </c>
      <c r="JU121" t="n">
        <v>0</v>
      </c>
      <c r="JV121" t="n">
        <v>0</v>
      </c>
      <c r="JW121" t="n">
        <v>0.663703057838552</v>
      </c>
      <c r="JX121" t="n">
        <v>0.00116224143111263</v>
      </c>
      <c r="JY121" t="n">
        <v>0.00169153832708152</v>
      </c>
      <c r="JZ121" t="n">
        <v>2.02814873895794</v>
      </c>
      <c r="KA121" t="n">
        <v>3.06027364802124</v>
      </c>
      <c r="KB121" t="n">
        <v>0</v>
      </c>
      <c r="KC121" t="n">
        <v>0.112190390479004</v>
      </c>
      <c r="KD121" t="n">
        <v>0.00140507144833655</v>
      </c>
      <c r="KE121" t="n">
        <v>0</v>
      </c>
      <c r="KF121" t="n">
        <v>0</v>
      </c>
      <c r="KG121" t="n">
        <v>0</v>
      </c>
      <c r="KH121" t="n">
        <v>0.490823017979659</v>
      </c>
      <c r="KI121" t="n">
        <v>0.000647901057990589</v>
      </c>
      <c r="KJ121" t="n">
        <v>0.0000533082786998661</v>
      </c>
      <c r="KK121" t="n">
        <v>0.00279903502049567</v>
      </c>
      <c r="KL121" t="n">
        <v>0.0169215096648719</v>
      </c>
      <c r="KM121" t="n">
        <v>0.0163451929217146</v>
      </c>
      <c r="KN121" t="n">
        <v>0.0258083918928214</v>
      </c>
      <c r="KO121" t="n">
        <v>1.40464600050447</v>
      </c>
      <c r="KP121" t="n">
        <v>0.145282710444586</v>
      </c>
      <c r="KQ121" t="n">
        <v>0</v>
      </c>
      <c r="KR121" t="n">
        <v>0</v>
      </c>
      <c r="KS121" t="n">
        <v>0.136266173707579</v>
      </c>
      <c r="KT121" t="n">
        <v>0.702623011477564</v>
      </c>
      <c r="KU121" t="n">
        <v>0.452747927911025</v>
      </c>
      <c r="KV121" t="n">
        <v>8.25474894007396</v>
      </c>
      <c r="KW121" t="n">
        <v>2.79417412811816</v>
      </c>
      <c r="KX121" t="n">
        <v>0.512378517439924</v>
      </c>
      <c r="KY121" t="n">
        <v>0.172665976829026</v>
      </c>
      <c r="KZ121" t="n">
        <v>0.0171171877255945</v>
      </c>
      <c r="LA121" t="n">
        <v>0.0269533982583086</v>
      </c>
      <c r="LB121" t="n">
        <v>0.812656506517664</v>
      </c>
      <c r="LC121" t="n">
        <v>0.314447889654921</v>
      </c>
      <c r="LD121" t="n">
        <v>0.625347188875341</v>
      </c>
      <c r="LE121" t="n">
        <v>0.367633221960479</v>
      </c>
      <c r="LF121" t="n">
        <v>1.8807958724146</v>
      </c>
      <c r="LG121" t="n">
        <v>11.5345188078427</v>
      </c>
      <c r="LH121" t="n">
        <v>0.112607461413035</v>
      </c>
      <c r="LI121" t="n">
        <v>2.95007842679476</v>
      </c>
      <c r="LJ121" t="n">
        <v>0.346914623358346</v>
      </c>
      <c r="LK121" t="n">
        <v>0.391336170448677</v>
      </c>
      <c r="LL121" t="n">
        <v>0.536760005662838</v>
      </c>
      <c r="LM121" t="n">
        <v>1.6926292147058</v>
      </c>
      <c r="LN121" t="n">
        <v>0.421716560216909</v>
      </c>
      <c r="LO121" t="n">
        <v>0.0955999505003342</v>
      </c>
      <c r="LP121" t="n">
        <v>0.230987762650625</v>
      </c>
      <c r="LQ121" t="n">
        <v>1.21081778759622</v>
      </c>
      <c r="LR121" t="n">
        <v>3.171040554846</v>
      </c>
      <c r="LS121" t="n">
        <v>0.482249849210462</v>
      </c>
      <c r="LT121" t="n">
        <v>0.675358472025155</v>
      </c>
      <c r="LU121" t="n">
        <v>5.65435235399102</v>
      </c>
      <c r="LV121" t="n">
        <v>0.0218268304906088</v>
      </c>
      <c r="LW121" t="n">
        <v>0.0215057091020502</v>
      </c>
      <c r="LX121" t="n">
        <v>13.3500611359351</v>
      </c>
      <c r="LY121" t="n">
        <v>17.2113434242461</v>
      </c>
      <c r="LZ121" t="n">
        <v>0</v>
      </c>
      <c r="MA121" t="n">
        <v>0.917690524538989</v>
      </c>
      <c r="MB121" t="n">
        <v>0.061810588034518</v>
      </c>
      <c r="MC121" t="n">
        <v>0</v>
      </c>
      <c r="MD121" t="n">
        <v>0</v>
      </c>
      <c r="ME121" t="n">
        <v>0</v>
      </c>
      <c r="MF121" t="n">
        <v>2.35311143802341</v>
      </c>
      <c r="MG121" t="n">
        <v>0.0044097313227256</v>
      </c>
      <c r="MH121" t="n">
        <v>0.00180021794399721</v>
      </c>
      <c r="MI121" t="n">
        <v>0.418674965667745</v>
      </c>
      <c r="MJ121" t="n">
        <v>0.122080272378189</v>
      </c>
      <c r="MK121" t="n">
        <v>0.0857676901501411</v>
      </c>
      <c r="ML121" t="n">
        <v>0.118023184842711</v>
      </c>
      <c r="MM121" t="n">
        <v>4.57014459382306</v>
      </c>
      <c r="MN121" t="n">
        <v>0.199609611746693</v>
      </c>
      <c r="MO121" t="n">
        <v>0.0469018068414705</v>
      </c>
      <c r="MP121" t="n">
        <v>0</v>
      </c>
      <c r="MQ121" t="n">
        <v>0.775685439854303</v>
      </c>
      <c r="MR121" t="n">
        <v>0.299329197808722</v>
      </c>
      <c r="MS121" t="n">
        <v>0.057223156802755</v>
      </c>
      <c r="MT121" t="n">
        <v>1.93072606420446</v>
      </c>
      <c r="MU121" t="n">
        <v>1.24906227558817</v>
      </c>
      <c r="MV121" t="n">
        <v>0.0825293234046449</v>
      </c>
      <c r="MW121" t="n">
        <v>0.0112247476570812</v>
      </c>
      <c r="MX121" t="n">
        <v>0</v>
      </c>
      <c r="MY121" t="n">
        <v>0</v>
      </c>
      <c r="MZ121" t="n">
        <v>0.326419374292698</v>
      </c>
      <c r="NA121" t="n">
        <v>0</v>
      </c>
      <c r="NB121" t="n">
        <v>0.0439003889434358</v>
      </c>
      <c r="NC121" t="n">
        <v>0.310750850405969</v>
      </c>
      <c r="ND121" t="n">
        <v>0</v>
      </c>
      <c r="NE121" t="n">
        <v>0.303635427598446</v>
      </c>
      <c r="NF121" t="n">
        <v>0.0909845798809801</v>
      </c>
      <c r="NG121" t="n">
        <v>0.342647291377832</v>
      </c>
      <c r="NH121" t="n">
        <v>0</v>
      </c>
      <c r="NI121" t="n">
        <v>0.0817959419112505</v>
      </c>
      <c r="NJ121" t="n">
        <v>0.0811117225817749</v>
      </c>
      <c r="NK121" t="n">
        <v>0.0828075582224448</v>
      </c>
      <c r="NL121" t="n">
        <v>0.0545275183692686</v>
      </c>
      <c r="NM121" t="n">
        <v>0.0407875050906723</v>
      </c>
      <c r="NN121" t="n">
        <v>0.0137252854990882</v>
      </c>
      <c r="NO121" t="n">
        <v>0.115176200469063</v>
      </c>
      <c r="NP121" t="n">
        <v>0.0898664310628992</v>
      </c>
      <c r="NQ121" t="n">
        <v>0</v>
      </c>
      <c r="NR121" t="n">
        <v>0.062451985320313</v>
      </c>
      <c r="NS121" t="n">
        <v>0.135331175741161</v>
      </c>
      <c r="NT121" t="n">
        <v>0.0122422121069391</v>
      </c>
      <c r="NU121" t="n">
        <v>0.00247701950303799</v>
      </c>
      <c r="NV121" t="n">
        <v>3.98932618596926</v>
      </c>
      <c r="NW121" t="n">
        <v>4.54079075103992</v>
      </c>
      <c r="NX121" t="n">
        <v>0</v>
      </c>
      <c r="NY121" t="n">
        <v>0.164124189987902</v>
      </c>
      <c r="NZ121" t="n">
        <v>0.00329958891296128</v>
      </c>
      <c r="OA121" t="n">
        <v>0</v>
      </c>
      <c r="OB121" t="n">
        <v>0</v>
      </c>
      <c r="OC121" t="n">
        <v>0</v>
      </c>
      <c r="OD121" t="n">
        <v>0.077310002108975</v>
      </c>
      <c r="OE121" t="n">
        <v>0.000521650680509285</v>
      </c>
      <c r="OF121" t="n">
        <v>0.000113536813280045</v>
      </c>
      <c r="OG121" t="n">
        <v>0.00422124783424835</v>
      </c>
      <c r="OH121" t="n">
        <v>0.0216372282822775</v>
      </c>
      <c r="OI121" t="n">
        <v>0.0196328049010621</v>
      </c>
      <c r="OJ121" t="n">
        <v>0.024298720281622</v>
      </c>
      <c r="OK121" t="n">
        <v>1.31463928836277</v>
      </c>
      <c r="OL121" t="n">
        <v>0.289196923144067</v>
      </c>
      <c r="OM121" t="n">
        <v>0.0345726715746002</v>
      </c>
      <c r="ON121" t="n">
        <v>0.00172182336581974</v>
      </c>
      <c r="OO121" t="n">
        <v>0</v>
      </c>
      <c r="OP121" t="n">
        <v>0.992645698195317</v>
      </c>
      <c r="OQ121" t="n">
        <v>0.224943156486201</v>
      </c>
      <c r="OR121" t="n">
        <v>1.94645912115281</v>
      </c>
      <c r="OS121" t="n">
        <v>1.52628427875541</v>
      </c>
      <c r="OT121" t="n">
        <v>0.131909935033123</v>
      </c>
      <c r="OU121" t="n">
        <v>0.0847258294736099</v>
      </c>
      <c r="OV121" t="n">
        <v>0</v>
      </c>
      <c r="OW121" t="n">
        <v>0</v>
      </c>
      <c r="OX121" t="n">
        <v>0.484679150085081</v>
      </c>
      <c r="OY121" t="n">
        <v>0.00678756022230486</v>
      </c>
      <c r="OZ121" t="n">
        <v>0.0147237976011265</v>
      </c>
      <c r="PA121" t="n">
        <v>0.0250608818471192</v>
      </c>
      <c r="PB121" t="n">
        <v>0</v>
      </c>
      <c r="PC121" t="n">
        <v>0.609209856951844</v>
      </c>
      <c r="PD121" t="n">
        <v>0</v>
      </c>
      <c r="PE121" t="n">
        <v>0</v>
      </c>
      <c r="PF121" t="n">
        <v>0</v>
      </c>
      <c r="PG121" t="n">
        <v>0.208086722160631</v>
      </c>
      <c r="PH121" t="n">
        <v>0.0506826161452682</v>
      </c>
      <c r="PI121" t="n">
        <v>0.0453495154709578</v>
      </c>
      <c r="PJ121" t="n">
        <v>0</v>
      </c>
      <c r="PK121" t="n">
        <v>0.00639097964620728</v>
      </c>
      <c r="PL121" t="n">
        <v>0.0393250044317568</v>
      </c>
      <c r="PM121" t="n">
        <v>0</v>
      </c>
      <c r="PN121" t="n">
        <v>0</v>
      </c>
      <c r="PO121" t="n">
        <v>0</v>
      </c>
      <c r="PP121" t="n">
        <v>0</v>
      </c>
      <c r="PQ121" t="n">
        <v>0.0861920963087167</v>
      </c>
      <c r="PR121" t="n">
        <v>0.00324802814661877</v>
      </c>
      <c r="PS121" t="n">
        <v>0.00689823778074345</v>
      </c>
      <c r="PT121" t="n">
        <v>4.29559841785685</v>
      </c>
      <c r="PU121" t="n">
        <v>5.78379399306967</v>
      </c>
      <c r="PV121" t="n">
        <v>0</v>
      </c>
      <c r="PW121" t="n">
        <v>0.17528222332895</v>
      </c>
      <c r="PX121" t="n">
        <v>0.0012996887825281</v>
      </c>
      <c r="PY121" t="n">
        <v>0</v>
      </c>
      <c r="PZ121" t="n">
        <v>0</v>
      </c>
      <c r="QA121" t="n">
        <v>0</v>
      </c>
      <c r="QB121" t="n">
        <v>0.0646438896131213</v>
      </c>
      <c r="QC121" t="n">
        <v>0.000116095375744667</v>
      </c>
      <c r="QD121" t="n">
        <v>0</v>
      </c>
      <c r="QE121" t="n">
        <v>0.00637371745721666</v>
      </c>
      <c r="QF121" t="n">
        <v>0.0150718502598054</v>
      </c>
      <c r="QG121" t="n">
        <v>0.0303185021300147</v>
      </c>
      <c r="QH121" t="n">
        <v>0.0367098209461801</v>
      </c>
      <c r="QI121" t="n">
        <v>1.27162554266503</v>
      </c>
    </row>
    <row r="122">
      <c r="A122" t="s">
        <v>121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</row>
    <row r="123">
      <c r="A123" t="s">
        <v>122</v>
      </c>
      <c r="B123" t="n">
        <v>0.240394753323909</v>
      </c>
      <c r="C123" t="n">
        <v>0.00309117472429398</v>
      </c>
      <c r="D123" t="n">
        <v>0.0146353666602462</v>
      </c>
      <c r="E123" t="n">
        <v>0</v>
      </c>
      <c r="F123" t="n">
        <v>0</v>
      </c>
      <c r="G123" t="n">
        <v>0.0424736947305528</v>
      </c>
      <c r="H123" t="n">
        <v>0</v>
      </c>
      <c r="I123" t="n">
        <v>0</v>
      </c>
      <c r="J123" t="n">
        <v>0.0000585089427328247</v>
      </c>
      <c r="K123" t="n">
        <v>0</v>
      </c>
      <c r="L123" t="n">
        <v>0</v>
      </c>
      <c r="M123" t="n">
        <v>0</v>
      </c>
      <c r="N123" t="n">
        <v>0.029562437995472</v>
      </c>
      <c r="O123" t="n">
        <v>0.0181796413780859</v>
      </c>
      <c r="P123" t="n">
        <v>0.000877696138748284</v>
      </c>
      <c r="Q123" t="n">
        <v>0.0179053278848633</v>
      </c>
      <c r="R123" t="n">
        <v>0</v>
      </c>
      <c r="S123" t="n">
        <v>0.051567038055007</v>
      </c>
      <c r="T123" t="n">
        <v>0</v>
      </c>
      <c r="U123" t="n">
        <v>0.00500401154082981</v>
      </c>
      <c r="V123" t="n">
        <v>0</v>
      </c>
      <c r="W123" t="n">
        <v>1.25392536051976</v>
      </c>
      <c r="X123" t="n">
        <v>0.00750553664435584</v>
      </c>
      <c r="Y123" t="n">
        <v>0.184791293488615</v>
      </c>
      <c r="Z123" t="n">
        <v>0.0264912133284423</v>
      </c>
      <c r="AA123" t="n">
        <v>0</v>
      </c>
      <c r="AB123" t="n">
        <v>0.0310875733103184</v>
      </c>
      <c r="AC123" t="n">
        <v>0.0447089416190914</v>
      </c>
      <c r="AD123" t="n">
        <v>0.0153065098882625</v>
      </c>
      <c r="AE123" t="n">
        <v>0</v>
      </c>
      <c r="AF123" t="n">
        <v>0</v>
      </c>
      <c r="AG123" t="n">
        <v>0.273408944780848</v>
      </c>
      <c r="AH123" t="n">
        <v>0.0594402344511403</v>
      </c>
      <c r="AI123" t="n">
        <v>0.00807650572912564</v>
      </c>
      <c r="AJ123" t="n">
        <v>21.5501126780978</v>
      </c>
      <c r="AK123" t="n">
        <v>0.357416979189007</v>
      </c>
      <c r="AL123" t="n">
        <v>0.0894531691738544</v>
      </c>
      <c r="AM123" t="n">
        <v>0.528056390522847</v>
      </c>
      <c r="AN123" t="n">
        <v>0.0113240252578751</v>
      </c>
      <c r="AO123" t="n">
        <v>0.0038317939923608</v>
      </c>
      <c r="AP123" t="n">
        <v>0.000514699388970706</v>
      </c>
      <c r="AQ123" t="n">
        <v>0.0003159218972617</v>
      </c>
      <c r="AR123" t="n">
        <v>0.0753544292838705</v>
      </c>
      <c r="AS123" t="n">
        <v>0.0133340461260003</v>
      </c>
      <c r="AT123" t="n">
        <v>0.00554594254764261</v>
      </c>
      <c r="AU123" t="n">
        <v>0.191206734593428</v>
      </c>
      <c r="AV123" t="n">
        <v>0.443643947747235</v>
      </c>
      <c r="AW123" t="n">
        <v>0.0326185740623909</v>
      </c>
      <c r="AX123" t="n">
        <v>0.127730360564756</v>
      </c>
      <c r="AY123" t="n">
        <v>2.31573885912255</v>
      </c>
      <c r="AZ123" t="n">
        <v>0.155838896393164</v>
      </c>
      <c r="BA123" t="n">
        <v>0.0185565897941063</v>
      </c>
      <c r="BB123" t="n">
        <v>0.0068281532459257</v>
      </c>
      <c r="BC123" t="n">
        <v>0</v>
      </c>
      <c r="BD123" t="n">
        <v>0.00484289384710025</v>
      </c>
      <c r="BE123" t="n">
        <v>0.00433513747644556</v>
      </c>
      <c r="BF123" t="n">
        <v>0</v>
      </c>
      <c r="BG123" t="n">
        <v>0</v>
      </c>
      <c r="BH123" t="n">
        <v>0.0000285971990367997</v>
      </c>
      <c r="BI123" t="n">
        <v>0</v>
      </c>
      <c r="BJ123" t="n">
        <v>0</v>
      </c>
      <c r="BK123" t="n">
        <v>0</v>
      </c>
      <c r="BL123" t="n">
        <v>0.0112659213645089</v>
      </c>
      <c r="BM123" t="n">
        <v>0.0100117419715827</v>
      </c>
      <c r="BN123" t="n">
        <v>0.0000861050466207889</v>
      </c>
      <c r="BO123" t="n">
        <v>0.00544376608236888</v>
      </c>
      <c r="BP123" t="n">
        <v>0</v>
      </c>
      <c r="BQ123" t="n">
        <v>0.0427400532107422</v>
      </c>
      <c r="BR123" t="n">
        <v>0</v>
      </c>
      <c r="BS123" t="n">
        <v>0.00128015402399014</v>
      </c>
      <c r="BT123" t="n">
        <v>0</v>
      </c>
      <c r="BU123" t="n">
        <v>0.740912365375018</v>
      </c>
      <c r="BV123" t="n">
        <v>0.000839952450708018</v>
      </c>
      <c r="BW123" t="n">
        <v>0.0521999863637345</v>
      </c>
      <c r="BX123" t="n">
        <v>0.0124070488038672</v>
      </c>
      <c r="BY123" t="n">
        <v>0</v>
      </c>
      <c r="BZ123" t="n">
        <v>0.0112328028548195</v>
      </c>
      <c r="CA123" t="n">
        <v>0.00484653891731361</v>
      </c>
      <c r="CB123" t="n">
        <v>0.0151104656881239</v>
      </c>
      <c r="CC123" t="n">
        <v>0</v>
      </c>
      <c r="CD123" t="n">
        <v>0</v>
      </c>
      <c r="CE123" t="n">
        <v>0.997463601021821</v>
      </c>
      <c r="CF123" t="n">
        <v>0.0381937481940841</v>
      </c>
      <c r="CG123" t="n">
        <v>0.0155772622992969</v>
      </c>
      <c r="CH123" t="n">
        <v>14.6245501612088</v>
      </c>
      <c r="CI123" t="n">
        <v>0.239042067342155</v>
      </c>
      <c r="CJ123" t="n">
        <v>0.0388855909868619</v>
      </c>
      <c r="CK123" t="n">
        <v>0.30972109959678</v>
      </c>
      <c r="CL123" t="n">
        <v>0.00307633934132365</v>
      </c>
      <c r="CM123" t="n">
        <v>0.0011211813375347</v>
      </c>
      <c r="CN123" t="n">
        <v>0.000209872130265626</v>
      </c>
      <c r="CO123" t="n">
        <v>0.00017611630135928</v>
      </c>
      <c r="CP123" t="n">
        <v>0.0289686327172972</v>
      </c>
      <c r="CQ123" t="n">
        <v>0.00265000032570248</v>
      </c>
      <c r="CR123" t="n">
        <v>0</v>
      </c>
      <c r="CS123" t="n">
        <v>0.0352422383714338</v>
      </c>
      <c r="CT123" t="n">
        <v>0.22289447956645</v>
      </c>
      <c r="CU123" t="n">
        <v>0.0367178711831869</v>
      </c>
      <c r="CV123" t="n">
        <v>0.0964360320645626</v>
      </c>
      <c r="CW123" t="n">
        <v>1.22348608311885</v>
      </c>
      <c r="CX123" t="n">
        <v>0.116758802477149</v>
      </c>
      <c r="CY123" t="n">
        <v>0.00335838845904115</v>
      </c>
      <c r="CZ123" t="n">
        <v>0</v>
      </c>
      <c r="DA123" t="n">
        <v>0</v>
      </c>
      <c r="DB123" t="n">
        <v>0.0424938126508053</v>
      </c>
      <c r="DC123" t="n">
        <v>0.160039803495279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0.000638616757757717</v>
      </c>
      <c r="DK123" t="n">
        <v>0</v>
      </c>
      <c r="DL123" t="n">
        <v>0.0000259773257922444</v>
      </c>
      <c r="DM123" t="n">
        <v>0</v>
      </c>
      <c r="DN123" t="n">
        <v>0</v>
      </c>
      <c r="DO123" t="n">
        <v>0</v>
      </c>
      <c r="DP123" t="n">
        <v>0</v>
      </c>
      <c r="DQ123" t="n">
        <v>0.000266320742938128</v>
      </c>
      <c r="DR123" t="n">
        <v>0</v>
      </c>
      <c r="DS123" t="n">
        <v>0.0640506760590952</v>
      </c>
      <c r="DT123" t="n">
        <v>0.000294082655026229</v>
      </c>
      <c r="DU123" t="n">
        <v>0.00532486217081535</v>
      </c>
      <c r="DV123" t="n">
        <v>0</v>
      </c>
      <c r="DW123" t="n">
        <v>0</v>
      </c>
      <c r="DX123" t="n">
        <v>0.00605813952371823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0.00231551590668565</v>
      </c>
      <c r="EE123" t="n">
        <v>0.00672344053354264</v>
      </c>
      <c r="EF123" t="n">
        <v>3.32722305787053</v>
      </c>
      <c r="EG123" t="n">
        <v>0.0368965649029669</v>
      </c>
      <c r="EH123" t="n">
        <v>0.00833892356423772</v>
      </c>
      <c r="EI123" t="n">
        <v>0.0330303119017366</v>
      </c>
      <c r="EJ123" t="n">
        <v>0.000229744633112993</v>
      </c>
      <c r="EK123" t="n">
        <v>0.000424608169658677</v>
      </c>
      <c r="EL123" t="n">
        <v>0.0000283263825999891</v>
      </c>
      <c r="EM123" t="n">
        <v>0.0000304934742949886</v>
      </c>
      <c r="EN123" t="n">
        <v>0</v>
      </c>
      <c r="EO123" t="n">
        <v>0.000286364051645908</v>
      </c>
      <c r="EP123" t="n">
        <v>0</v>
      </c>
      <c r="EQ123" t="n">
        <v>0</v>
      </c>
      <c r="ER123" t="n">
        <v>0.0567124022995506</v>
      </c>
      <c r="ES123" t="n">
        <v>0.00506393946317128</v>
      </c>
      <c r="ET123" t="n">
        <v>0.0257495972279209</v>
      </c>
      <c r="EU123" t="n">
        <v>0.316380484348815</v>
      </c>
      <c r="EV123" t="n">
        <v>0.105422899999535</v>
      </c>
      <c r="EW123" t="n">
        <v>0.000692874371935045</v>
      </c>
      <c r="EX123" t="n">
        <v>0.000511012276678712</v>
      </c>
      <c r="EY123" t="n">
        <v>0.00205668973762236</v>
      </c>
      <c r="EZ123" t="n">
        <v>0.108813650565665</v>
      </c>
      <c r="FA123" t="n">
        <v>0.024950247228216</v>
      </c>
      <c r="FB123" t="n">
        <v>0</v>
      </c>
      <c r="FC123" t="n">
        <v>0</v>
      </c>
      <c r="FD123" t="n">
        <v>0.00000159178853632022</v>
      </c>
      <c r="FE123" t="n">
        <v>0</v>
      </c>
      <c r="FF123" t="n">
        <v>0</v>
      </c>
      <c r="FG123" t="n">
        <v>0</v>
      </c>
      <c r="FH123" t="n">
        <v>0.000963924619524397</v>
      </c>
      <c r="FI123" t="n">
        <v>0.0074673836337583</v>
      </c>
      <c r="FJ123" t="n">
        <v>0</v>
      </c>
      <c r="FK123" t="n">
        <v>0.0543215596069</v>
      </c>
      <c r="FL123" t="n">
        <v>0</v>
      </c>
      <c r="FM123" t="n">
        <v>0.0108165140280018</v>
      </c>
      <c r="FN123" t="n">
        <v>0</v>
      </c>
      <c r="FO123" t="n">
        <v>0.00158835535908192</v>
      </c>
      <c r="FP123" t="n">
        <v>0</v>
      </c>
      <c r="FQ123" t="n">
        <v>0.119908744651509</v>
      </c>
      <c r="FR123" t="n">
        <v>0.00300396069387359</v>
      </c>
      <c r="FS123" t="n">
        <v>0.0458668332203356</v>
      </c>
      <c r="FT123" t="n">
        <v>0.0125276269391927</v>
      </c>
      <c r="FU123" t="n">
        <v>0</v>
      </c>
      <c r="FV123" t="n">
        <v>0.00713055175679272</v>
      </c>
      <c r="FW123" t="n">
        <v>0.0055984918069687</v>
      </c>
      <c r="FX123" t="n">
        <v>0</v>
      </c>
      <c r="FY123" t="n">
        <v>0</v>
      </c>
      <c r="FZ123" t="n">
        <v>0</v>
      </c>
      <c r="GA123" t="n">
        <v>0.0213314603682183</v>
      </c>
      <c r="GB123" t="n">
        <v>0.0256745289914916</v>
      </c>
      <c r="GC123" t="n">
        <v>0.00901348688859606</v>
      </c>
      <c r="GD123" t="n">
        <v>6.16989930641108</v>
      </c>
      <c r="GE123" t="n">
        <v>0.1425475806995</v>
      </c>
      <c r="GF123" t="n">
        <v>0.0206313285533713</v>
      </c>
      <c r="GG123" t="n">
        <v>0.1604300183359</v>
      </c>
      <c r="GH123" t="n">
        <v>0.000827911528154064</v>
      </c>
      <c r="GI123" t="n">
        <v>0.000564658560687459</v>
      </c>
      <c r="GJ123" t="n">
        <v>0.000145257565832904</v>
      </c>
      <c r="GK123" t="n">
        <v>0</v>
      </c>
      <c r="GL123" t="n">
        <v>0.0163756738975872</v>
      </c>
      <c r="GM123" t="n">
        <v>0.00142682303406462</v>
      </c>
      <c r="GN123" t="n">
        <v>0</v>
      </c>
      <c r="GO123" t="n">
        <v>0.0171644125899839</v>
      </c>
      <c r="GP123" t="n">
        <v>0.116308560250158</v>
      </c>
      <c r="GQ123" t="n">
        <v>0.015935330681627</v>
      </c>
      <c r="GR123" t="n">
        <v>0.0644927024432533</v>
      </c>
      <c r="GS123" t="n">
        <v>0.951874543899608</v>
      </c>
      <c r="GT123" t="n">
        <v>0.164485167108371</v>
      </c>
      <c r="GU123" t="n">
        <v>0.0549708280915292</v>
      </c>
      <c r="GV123" t="n">
        <v>0</v>
      </c>
      <c r="GW123" t="n">
        <v>0.0161205280084681</v>
      </c>
      <c r="GX123" t="n">
        <v>0</v>
      </c>
      <c r="GY123" t="n">
        <v>0.0107258998717697</v>
      </c>
      <c r="GZ123" t="n">
        <v>0</v>
      </c>
      <c r="HA123" t="n">
        <v>0</v>
      </c>
      <c r="HB123" t="n">
        <v>0.0000992354492554565</v>
      </c>
      <c r="HC123" t="n">
        <v>0</v>
      </c>
      <c r="HD123" t="n">
        <v>0</v>
      </c>
      <c r="HE123" t="n">
        <v>0</v>
      </c>
      <c r="HF123" t="n">
        <v>0.0164974603919748</v>
      </c>
      <c r="HG123" t="n">
        <v>0.0271439304459561</v>
      </c>
      <c r="HH123" t="n">
        <v>0.000531005348108346</v>
      </c>
      <c r="HI123" t="n">
        <v>0.047491627632268</v>
      </c>
      <c r="HJ123" t="n">
        <v>0</v>
      </c>
      <c r="HK123" t="n">
        <v>0.0412597645721324</v>
      </c>
      <c r="HL123" t="n">
        <v>0</v>
      </c>
      <c r="HM123" t="n">
        <v>0.0133842297760042</v>
      </c>
      <c r="HN123" t="n">
        <v>0</v>
      </c>
      <c r="HO123" t="n">
        <v>2.20778336746458</v>
      </c>
      <c r="HP123" t="n">
        <v>0.0270468010828163</v>
      </c>
      <c r="HQ123" t="n">
        <v>0.124660649794672</v>
      </c>
      <c r="HR123" t="n">
        <v>0.107071284526168</v>
      </c>
      <c r="HS123" t="n">
        <v>0.00362439530299729</v>
      </c>
      <c r="HT123" t="n">
        <v>0.0303776794858058</v>
      </c>
      <c r="HU123" t="n">
        <v>0.0333896379488904</v>
      </c>
      <c r="HV123" t="n">
        <v>0.0210309332544013</v>
      </c>
      <c r="HW123" t="n">
        <v>0</v>
      </c>
      <c r="HX123" t="n">
        <v>0</v>
      </c>
      <c r="HY123" t="n">
        <v>0.47665311525621</v>
      </c>
      <c r="HZ123" t="n">
        <v>0.0558466405152262</v>
      </c>
      <c r="IA123" t="n">
        <v>0.0487279295216039</v>
      </c>
      <c r="IB123" t="n">
        <v>31.4791110644836</v>
      </c>
      <c r="IC123" t="n">
        <v>0.439379650785629</v>
      </c>
      <c r="ID123" t="n">
        <v>0.0703170834309432</v>
      </c>
      <c r="IE123" t="n">
        <v>0.859868279867634</v>
      </c>
      <c r="IF123" t="n">
        <v>0.00368607144198728</v>
      </c>
      <c r="IG123" t="n">
        <v>0.00196578144908987</v>
      </c>
      <c r="IH123" t="n">
        <v>0.000179393320469131</v>
      </c>
      <c r="II123" t="n">
        <v>0.000101186046396896</v>
      </c>
      <c r="IJ123" t="n">
        <v>0.0133282152415756</v>
      </c>
      <c r="IK123" t="n">
        <v>0.00907471364705156</v>
      </c>
      <c r="IL123" t="n">
        <v>0.000816879858752988</v>
      </c>
      <c r="IM123" t="n">
        <v>0.0644410378940446</v>
      </c>
      <c r="IN123" t="n">
        <v>0.420216209809813</v>
      </c>
      <c r="IO123" t="n">
        <v>0.0479554896326864</v>
      </c>
      <c r="IP123" t="n">
        <v>0.147098153334369</v>
      </c>
      <c r="IQ123" t="n">
        <v>2.56824574224222</v>
      </c>
      <c r="IR123" t="n">
        <v>0.082933242362324</v>
      </c>
      <c r="IS123" t="n">
        <v>0.00130580222264729</v>
      </c>
      <c r="IT123" t="n">
        <v>0</v>
      </c>
      <c r="IU123" t="n">
        <v>0</v>
      </c>
      <c r="IV123" t="n">
        <v>0.661460114370098</v>
      </c>
      <c r="IW123" t="n">
        <v>0.0684453841533407</v>
      </c>
      <c r="IX123" t="n">
        <v>0</v>
      </c>
      <c r="IY123" t="n">
        <v>0</v>
      </c>
      <c r="IZ123" t="n">
        <v>0.0000195642901300552</v>
      </c>
      <c r="JA123" t="n">
        <v>0</v>
      </c>
      <c r="JB123" t="n">
        <v>0</v>
      </c>
      <c r="JC123" t="n">
        <v>0</v>
      </c>
      <c r="JD123" t="n">
        <v>0.00085069452013632</v>
      </c>
      <c r="JE123" t="n">
        <v>0.00118450346775527</v>
      </c>
      <c r="JF123" t="n">
        <v>0.000118802534110545</v>
      </c>
      <c r="JG123" t="n">
        <v>0</v>
      </c>
      <c r="JH123" t="n">
        <v>0</v>
      </c>
      <c r="JI123" t="n">
        <v>0.00969184944276816</v>
      </c>
      <c r="JJ123" t="n">
        <v>0</v>
      </c>
      <c r="JK123" t="n">
        <v>0.00118233630239356</v>
      </c>
      <c r="JL123" t="n">
        <v>0</v>
      </c>
      <c r="JM123" t="n">
        <v>1.66187364847557</v>
      </c>
      <c r="JN123" t="n">
        <v>0.00267822492617482</v>
      </c>
      <c r="JO123" t="n">
        <v>0.00644563836514441</v>
      </c>
      <c r="JP123" t="n">
        <v>0.0152445105187193</v>
      </c>
      <c r="JQ123" t="n">
        <v>0.0091885867159935</v>
      </c>
      <c r="JR123" t="n">
        <v>0.00897019985377851</v>
      </c>
      <c r="JS123" t="n">
        <v>0.0190103216998388</v>
      </c>
      <c r="JT123" t="n">
        <v>0.00840441380169113</v>
      </c>
      <c r="JU123" t="n">
        <v>0</v>
      </c>
      <c r="JV123" t="n">
        <v>0</v>
      </c>
      <c r="JW123" t="n">
        <v>0.139251394327455</v>
      </c>
      <c r="JX123" t="n">
        <v>0.00938422110279386</v>
      </c>
      <c r="JY123" t="n">
        <v>0.00552776537862875</v>
      </c>
      <c r="JZ123" t="n">
        <v>6.24548559945174</v>
      </c>
      <c r="KA123" t="n">
        <v>0.149040024367563</v>
      </c>
      <c r="KB123" t="n">
        <v>0.0229333440044344</v>
      </c>
      <c r="KC123" t="n">
        <v>0.181410653895217</v>
      </c>
      <c r="KD123" t="n">
        <v>0.000872743629711534</v>
      </c>
      <c r="KE123" t="n">
        <v>0.000541438507627838</v>
      </c>
      <c r="KF123" t="n">
        <v>0.0000313755998834138</v>
      </c>
      <c r="KG123" t="n">
        <v>0</v>
      </c>
      <c r="KH123" t="n">
        <v>0.0767635951341681</v>
      </c>
      <c r="KI123" t="n">
        <v>0.00388998042574345</v>
      </c>
      <c r="KJ123" t="n">
        <v>0.000346940627731756</v>
      </c>
      <c r="KK123" t="n">
        <v>0.00373899468476192</v>
      </c>
      <c r="KL123" t="n">
        <v>0.142427506149764</v>
      </c>
      <c r="KM123" t="n">
        <v>0.0138342553180881</v>
      </c>
      <c r="KN123" t="n">
        <v>0.0640516843034292</v>
      </c>
      <c r="KO123" t="n">
        <v>1.31278863857181</v>
      </c>
      <c r="KP123" t="n">
        <v>0.108767275556129</v>
      </c>
      <c r="KQ123" t="n">
        <v>0</v>
      </c>
      <c r="KR123" t="n">
        <v>0</v>
      </c>
      <c r="KS123" t="n">
        <v>0.0471780572709032</v>
      </c>
      <c r="KT123" t="n">
        <v>0.205198234628722</v>
      </c>
      <c r="KU123" t="n">
        <v>0.276723277105997</v>
      </c>
      <c r="KV123" t="n">
        <v>0</v>
      </c>
      <c r="KW123" t="n">
        <v>0</v>
      </c>
      <c r="KX123" t="n">
        <v>0.0000932417575308231</v>
      </c>
      <c r="KY123" t="n">
        <v>0</v>
      </c>
      <c r="KZ123" t="n">
        <v>0</v>
      </c>
      <c r="LA123" t="n">
        <v>0</v>
      </c>
      <c r="LB123" t="n">
        <v>0.042851407901072</v>
      </c>
      <c r="LC123" t="n">
        <v>0.0253130316318602</v>
      </c>
      <c r="LD123" t="n">
        <v>0.00107588068398577</v>
      </c>
      <c r="LE123" t="n">
        <v>0.0937965372144719</v>
      </c>
      <c r="LF123" t="n">
        <v>0</v>
      </c>
      <c r="LG123" t="n">
        <v>0.21682557135167</v>
      </c>
      <c r="LH123" t="n">
        <v>0</v>
      </c>
      <c r="LI123" t="n">
        <v>0.0180875766836094</v>
      </c>
      <c r="LJ123" t="n">
        <v>0</v>
      </c>
      <c r="LK123" t="n">
        <v>6.09741161770016</v>
      </c>
      <c r="LL123" t="n">
        <v>0.0155569152433971</v>
      </c>
      <c r="LM123" t="n">
        <v>0.367834801551875</v>
      </c>
      <c r="LN123" t="n">
        <v>0.306171447708285</v>
      </c>
      <c r="LO123" t="n">
        <v>0.021497551540997</v>
      </c>
      <c r="LP123" t="n">
        <v>0.0988355229742474</v>
      </c>
      <c r="LQ123" t="n">
        <v>0.0972536347943971</v>
      </c>
      <c r="LR123" t="n">
        <v>0.0661722304045109</v>
      </c>
      <c r="LS123" t="n">
        <v>0</v>
      </c>
      <c r="LT123" t="n">
        <v>0</v>
      </c>
      <c r="LU123" t="n">
        <v>1.18633843857249</v>
      </c>
      <c r="LV123" t="n">
        <v>0.176235158904111</v>
      </c>
      <c r="LW123" t="n">
        <v>0.0702783450507325</v>
      </c>
      <c r="LX123" t="n">
        <v>41.1102070448355</v>
      </c>
      <c r="LY123" t="n">
        <v>0.83821884523522</v>
      </c>
      <c r="LZ123" t="n">
        <v>0.126921445544462</v>
      </c>
      <c r="MA123" t="n">
        <v>1.4838957010424</v>
      </c>
      <c r="MB123" t="n">
        <v>0.038392920886489</v>
      </c>
      <c r="MC123" t="n">
        <v>0.0147242587850256</v>
      </c>
      <c r="MD123" t="n">
        <v>0.00170899068291811</v>
      </c>
      <c r="ME123" t="n">
        <v>0.000477147619974678</v>
      </c>
      <c r="MF123" t="n">
        <v>0.368021235999765</v>
      </c>
      <c r="MG123" t="n">
        <v>0.0264759075735905</v>
      </c>
      <c r="MH123" t="n">
        <v>0.0117161678969374</v>
      </c>
      <c r="MI123" t="n">
        <v>0.559272556367432</v>
      </c>
      <c r="MJ123" t="n">
        <v>1.02754358737891</v>
      </c>
      <c r="MK123" t="n">
        <v>0.072592114957751</v>
      </c>
      <c r="ML123" t="n">
        <v>0.29291184849581</v>
      </c>
      <c r="MM123" t="n">
        <v>4.2712782418108</v>
      </c>
      <c r="MN123" t="n">
        <v>0.149439624151186</v>
      </c>
      <c r="MO123" t="n">
        <v>0.0369611549928385</v>
      </c>
      <c r="MP123" t="n">
        <v>0</v>
      </c>
      <c r="MQ123" t="n">
        <v>0.26855771399426</v>
      </c>
      <c r="MR123" t="n">
        <v>0.0874178926107414</v>
      </c>
      <c r="MS123" t="n">
        <v>0.0349752665901116</v>
      </c>
      <c r="MT123" t="n">
        <v>0</v>
      </c>
      <c r="MU123" t="n">
        <v>0</v>
      </c>
      <c r="MV123" t="n">
        <v>0.0000150185437135956</v>
      </c>
      <c r="MW123" t="n">
        <v>0</v>
      </c>
      <c r="MX123" t="n">
        <v>0</v>
      </c>
      <c r="MY123" t="n">
        <v>0</v>
      </c>
      <c r="MZ123" t="n">
        <v>0.0172121057820203</v>
      </c>
      <c r="NA123" t="n">
        <v>0</v>
      </c>
      <c r="NB123" t="n">
        <v>0.0000755285724857082</v>
      </c>
      <c r="NC123" t="n">
        <v>0.0792837860221067</v>
      </c>
      <c r="ND123" t="n">
        <v>0</v>
      </c>
      <c r="NE123" t="n">
        <v>0.00570773052334684</v>
      </c>
      <c r="NF123" t="n">
        <v>0</v>
      </c>
      <c r="NG123" t="n">
        <v>0.00210084555784549</v>
      </c>
      <c r="NH123" t="n">
        <v>0</v>
      </c>
      <c r="NI123" t="n">
        <v>1.2744631448674</v>
      </c>
      <c r="NJ123" t="n">
        <v>0.00235086105547743</v>
      </c>
      <c r="NK123" t="n">
        <v>0.017995377535205</v>
      </c>
      <c r="NL123" t="n">
        <v>0.0395876539220375</v>
      </c>
      <c r="NM123" t="n">
        <v>0.00917188228996354</v>
      </c>
      <c r="NN123" t="n">
        <v>0.00587280362693952</v>
      </c>
      <c r="NO123" t="n">
        <v>0.00925102377267018</v>
      </c>
      <c r="NP123" t="n">
        <v>0.00187530309974672</v>
      </c>
      <c r="NQ123" t="n">
        <v>0</v>
      </c>
      <c r="NR123" t="n">
        <v>0</v>
      </c>
      <c r="NS123" t="n">
        <v>0.0283938045717346</v>
      </c>
      <c r="NT123" t="n">
        <v>0.098846609769226</v>
      </c>
      <c r="NU123" t="n">
        <v>0.00809463340668467</v>
      </c>
      <c r="NV123" t="n">
        <v>12.2847396580924</v>
      </c>
      <c r="NW123" t="n">
        <v>0.221143479969703</v>
      </c>
      <c r="NX123" t="n">
        <v>0.027135371915177</v>
      </c>
      <c r="NY123" t="n">
        <v>0.265387048735696</v>
      </c>
      <c r="NZ123" t="n">
        <v>0.00204950090464297</v>
      </c>
      <c r="OA123" t="n">
        <v>0.000622777443272692</v>
      </c>
      <c r="OB123" t="n">
        <v>0.000228645649823514</v>
      </c>
      <c r="OC123" t="n">
        <v>0.000179486459981704</v>
      </c>
      <c r="OD123" t="n">
        <v>0.0120911071492596</v>
      </c>
      <c r="OE123" t="n">
        <v>0.00313197657455646</v>
      </c>
      <c r="OF123" t="n">
        <v>0.000738919624319831</v>
      </c>
      <c r="OG123" t="n">
        <v>0.00563880876793117</v>
      </c>
      <c r="OH123" t="n">
        <v>0.182119475464736</v>
      </c>
      <c r="OI123" t="n">
        <v>0.0166168265441931</v>
      </c>
      <c r="OJ123" t="n">
        <v>0.06030495688841</v>
      </c>
      <c r="OK123" t="n">
        <v>1.22866794976311</v>
      </c>
      <c r="OL123" t="n">
        <v>0.216510012329328</v>
      </c>
      <c r="OM123" t="n">
        <v>0.0272451310224457</v>
      </c>
      <c r="ON123" t="n">
        <v>0.00137427024146528</v>
      </c>
      <c r="OO123" t="n">
        <v>0</v>
      </c>
      <c r="OP123" t="n">
        <v>0.289898197972667</v>
      </c>
      <c r="OQ123" t="n">
        <v>0.137487117197059</v>
      </c>
      <c r="OR123" t="n">
        <v>0</v>
      </c>
      <c r="OS123" t="n">
        <v>0</v>
      </c>
      <c r="OT123" t="n">
        <v>0.0000240047421186178</v>
      </c>
      <c r="OU123" t="n">
        <v>0</v>
      </c>
      <c r="OV123" t="n">
        <v>0</v>
      </c>
      <c r="OW123" t="n">
        <v>0</v>
      </c>
      <c r="OX123" t="n">
        <v>0.0255571496627023</v>
      </c>
      <c r="OY123" t="n">
        <v>0.0005463980909489</v>
      </c>
      <c r="OZ123" t="n">
        <v>0.0000253316073307332</v>
      </c>
      <c r="PA123" t="n">
        <v>0.00639393775204979</v>
      </c>
      <c r="PB123" t="n">
        <v>0</v>
      </c>
      <c r="PC123" t="n">
        <v>0.0114519103490333</v>
      </c>
      <c r="PD123" t="n">
        <v>0</v>
      </c>
      <c r="PE123" t="n">
        <v>0</v>
      </c>
      <c r="PF123" t="n">
        <v>0</v>
      </c>
      <c r="PG123" t="n">
        <v>3.24220067809391</v>
      </c>
      <c r="PH123" t="n">
        <v>0.00146893426366948</v>
      </c>
      <c r="PI123" t="n">
        <v>0.00985515899099783</v>
      </c>
      <c r="PJ123" t="n">
        <v>0</v>
      </c>
      <c r="PK123" t="n">
        <v>0.00143713896945296</v>
      </c>
      <c r="PL123" t="n">
        <v>0.0168264644601802</v>
      </c>
      <c r="PM123" t="n">
        <v>0</v>
      </c>
      <c r="PN123" t="n">
        <v>0</v>
      </c>
      <c r="PO123" t="n">
        <v>0</v>
      </c>
      <c r="PP123" t="n">
        <v>0</v>
      </c>
      <c r="PQ123" t="n">
        <v>0.0180839449950443</v>
      </c>
      <c r="PR123" t="n">
        <v>0.0262253723366144</v>
      </c>
      <c r="PS123" t="n">
        <v>0.0225426993686467</v>
      </c>
      <c r="PT123" t="n">
        <v>13.2278750292924</v>
      </c>
      <c r="PU123" t="n">
        <v>0.281679645943246</v>
      </c>
      <c r="PV123" t="n">
        <v>0.0247339389202303</v>
      </c>
      <c r="PW123" t="n">
        <v>0.283429468553843</v>
      </c>
      <c r="PX123" t="n">
        <v>0.000807286424403418</v>
      </c>
      <c r="PY123" t="n">
        <v>0.000976456324075825</v>
      </c>
      <c r="PZ123" t="n">
        <v>0.000101432554062288</v>
      </c>
      <c r="QA123" t="n">
        <v>0.0000425499910738234</v>
      </c>
      <c r="QB123" t="n">
        <v>0.010110156183354</v>
      </c>
      <c r="QC123" t="n">
        <v>0.000697033495464123</v>
      </c>
      <c r="QD123" t="n">
        <v>0</v>
      </c>
      <c r="QE123" t="n">
        <v>0.00851411129914594</v>
      </c>
      <c r="QF123" t="n">
        <v>0.126859014832647</v>
      </c>
      <c r="QG123" t="n">
        <v>0.0256609941123058</v>
      </c>
      <c r="QH123" t="n">
        <v>0.0911070271966137</v>
      </c>
      <c r="QI123" t="n">
        <v>1.18846710440126</v>
      </c>
    </row>
    <row r="124">
      <c r="A124" t="s">
        <v>123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0.00161253642803373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0.00166196329593071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0.109238267592985</v>
      </c>
      <c r="Y124" t="n">
        <v>0.0000434226443370637</v>
      </c>
      <c r="Z124" t="n">
        <v>0.000956163739456259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0.00221324428822371</v>
      </c>
      <c r="AJ124" t="n">
        <v>0.164928770458229</v>
      </c>
      <c r="AK124" t="n">
        <v>0.843758921932373</v>
      </c>
      <c r="AL124" t="n">
        <v>0.0185292455910364</v>
      </c>
      <c r="AM124" t="n">
        <v>0.0697535410498489</v>
      </c>
      <c r="AN124" t="n">
        <v>0.00149584566115878</v>
      </c>
      <c r="AO124" t="n">
        <v>0.0537099683754006</v>
      </c>
      <c r="AP124" t="n">
        <v>0.00721450264964981</v>
      </c>
      <c r="AQ124" t="n">
        <v>0.00442825349031994</v>
      </c>
      <c r="AR124" t="n">
        <v>0.334586717545343</v>
      </c>
      <c r="AS124" t="n">
        <v>0.0592054742778561</v>
      </c>
      <c r="AT124" t="n">
        <v>0.0246249454787528</v>
      </c>
      <c r="AU124" t="n">
        <v>0.848991018928363</v>
      </c>
      <c r="AV124" t="n">
        <v>0.140241214954402</v>
      </c>
      <c r="AW124" t="n">
        <v>0.0900374810216839</v>
      </c>
      <c r="AX124" t="n">
        <v>0.352575802161337</v>
      </c>
      <c r="AY124" t="n">
        <v>0.295340144198397</v>
      </c>
      <c r="AZ124" t="n">
        <v>0</v>
      </c>
      <c r="BA124" t="n">
        <v>0</v>
      </c>
      <c r="BB124" t="n">
        <v>0</v>
      </c>
      <c r="BC124" t="n">
        <v>0</v>
      </c>
      <c r="BD124" t="n">
        <v>0.000482271238152622</v>
      </c>
      <c r="BE124" t="n">
        <v>0.000164585801768598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0.000915262701780058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0.0122249687029142</v>
      </c>
      <c r="BW124" t="n">
        <v>0.000012266061887876</v>
      </c>
      <c r="BX124" t="n">
        <v>0.000447815282480288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0.00426871322405586</v>
      </c>
      <c r="CH124" t="n">
        <v>0.111925590024608</v>
      </c>
      <c r="CI124" t="n">
        <v>0.564309724442174</v>
      </c>
      <c r="CJ124" t="n">
        <v>0.00805472485773875</v>
      </c>
      <c r="CK124" t="n">
        <v>0.0409125688514769</v>
      </c>
      <c r="CL124" t="n">
        <v>0.0004063686499437</v>
      </c>
      <c r="CM124" t="n">
        <v>0.0157155145350016</v>
      </c>
      <c r="CN124" t="n">
        <v>0.00294176187563958</v>
      </c>
      <c r="CO124" t="n">
        <v>0.00246860895986085</v>
      </c>
      <c r="CP124" t="n">
        <v>0.128625746684963</v>
      </c>
      <c r="CQ124" t="n">
        <v>0.0117664604304733</v>
      </c>
      <c r="CR124" t="n">
        <v>0</v>
      </c>
      <c r="CS124" t="n">
        <v>0.156481642385143</v>
      </c>
      <c r="CT124" t="n">
        <v>0.0704596394918878</v>
      </c>
      <c r="CU124" t="n">
        <v>0.101352825034268</v>
      </c>
      <c r="CV124" t="n">
        <v>0.266193653662959</v>
      </c>
      <c r="CW124" t="n">
        <v>0.156038559697518</v>
      </c>
      <c r="CX124" t="n">
        <v>0</v>
      </c>
      <c r="CY124" t="n">
        <v>0</v>
      </c>
      <c r="CZ124" t="n">
        <v>0</v>
      </c>
      <c r="DA124" t="n">
        <v>0</v>
      </c>
      <c r="DB124" t="n">
        <v>0.00423167310454269</v>
      </c>
      <c r="DC124" t="n">
        <v>0.00607599632451704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0.00428018425416238</v>
      </c>
      <c r="DU124" t="n">
        <v>0.0000012512472412638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0.00184245722805746</v>
      </c>
      <c r="EF124" t="n">
        <v>0.025464127087028</v>
      </c>
      <c r="EG124" t="n">
        <v>0.0871022017369585</v>
      </c>
      <c r="EH124" t="n">
        <v>0.00172731680848936</v>
      </c>
      <c r="EI124" t="n">
        <v>0.00436313480620099</v>
      </c>
      <c r="EJ124" t="n">
        <v>0.0000303480877859746</v>
      </c>
      <c r="EK124" t="n">
        <v>0.00595170079857385</v>
      </c>
      <c r="EL124" t="n">
        <v>0.000397048775852047</v>
      </c>
      <c r="EM124" t="n">
        <v>0.000427424737408776</v>
      </c>
      <c r="EN124" t="n">
        <v>0</v>
      </c>
      <c r="EO124" t="n">
        <v>0.00127150598802601</v>
      </c>
      <c r="EP124" t="n">
        <v>0</v>
      </c>
      <c r="EQ124" t="n">
        <v>0</v>
      </c>
      <c r="ER124" t="n">
        <v>0.0179274759451993</v>
      </c>
      <c r="ES124" t="n">
        <v>0.013978059017483</v>
      </c>
      <c r="ET124" t="n">
        <v>0.0710769534966032</v>
      </c>
      <c r="EU124" t="n">
        <v>0.0403499114336851</v>
      </c>
      <c r="EV124" t="n">
        <v>0</v>
      </c>
      <c r="EW124" t="n">
        <v>0</v>
      </c>
      <c r="EX124" t="n">
        <v>0</v>
      </c>
      <c r="EY124" t="n">
        <v>0.0000992589274433972</v>
      </c>
      <c r="EZ124" t="n">
        <v>0.0108360198763456</v>
      </c>
      <c r="FA124" t="n">
        <v>0.000947249416354751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0.000682660194325937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0.0437207194721963</v>
      </c>
      <c r="FS124" t="n">
        <v>0.0000107778843266593</v>
      </c>
      <c r="FT124" t="n">
        <v>0.000452167383659652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0.0024700098089727</v>
      </c>
      <c r="GD124" t="n">
        <v>0.0472198879726361</v>
      </c>
      <c r="GE124" t="n">
        <v>0.336513931956977</v>
      </c>
      <c r="GF124" t="n">
        <v>0.00427355405253224</v>
      </c>
      <c r="GG124" t="n">
        <v>0.0211919826565133</v>
      </c>
      <c r="GH124" t="n">
        <v>0.000109362866914426</v>
      </c>
      <c r="GI124" t="n">
        <v>0.00791477660278324</v>
      </c>
      <c r="GJ124" t="n">
        <v>0.00203606438251049</v>
      </c>
      <c r="GK124" t="n">
        <v>0</v>
      </c>
      <c r="GL124" t="n">
        <v>0.0727108284019535</v>
      </c>
      <c r="GM124" t="n">
        <v>0.00633534139931048</v>
      </c>
      <c r="GN124" t="n">
        <v>0</v>
      </c>
      <c r="GO124" t="n">
        <v>0.0762129648051534</v>
      </c>
      <c r="GP124" t="n">
        <v>0.0367665419125084</v>
      </c>
      <c r="GQ124" t="n">
        <v>0.0439865038574922</v>
      </c>
      <c r="GR124" t="n">
        <v>0.178020058793732</v>
      </c>
      <c r="GS124" t="n">
        <v>0.121398301862333</v>
      </c>
      <c r="GT124" t="n">
        <v>0</v>
      </c>
      <c r="GU124" t="n">
        <v>0</v>
      </c>
      <c r="GV124" t="n">
        <v>0</v>
      </c>
      <c r="GW124" t="n">
        <v>0.000778000828550637</v>
      </c>
      <c r="GX124" t="n">
        <v>0</v>
      </c>
      <c r="GY124" t="n">
        <v>0.000407214497735452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0.00248146897786742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0.39364882675521</v>
      </c>
      <c r="HQ124" t="n">
        <v>0.0000292930200155496</v>
      </c>
      <c r="HR124" t="n">
        <v>0.00386459006356677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0.0133531523789723</v>
      </c>
      <c r="IB124" t="n">
        <v>0.24091804811118</v>
      </c>
      <c r="IC124" t="n">
        <v>1.03724926920681</v>
      </c>
      <c r="ID124" t="n">
        <v>0.0145654147323174</v>
      </c>
      <c r="IE124" t="n">
        <v>0.11358418993438</v>
      </c>
      <c r="IF124" t="n">
        <v>0.000486911133422588</v>
      </c>
      <c r="IG124" t="n">
        <v>0.0275542108145841</v>
      </c>
      <c r="IH124" t="n">
        <v>0.00251454268955365</v>
      </c>
      <c r="II124" t="n">
        <v>0.00141831720755196</v>
      </c>
      <c r="IJ124" t="n">
        <v>0.0591795841438498</v>
      </c>
      <c r="IK124" t="n">
        <v>0.0402933003480302</v>
      </c>
      <c r="IL124" t="n">
        <v>0.00362708805792337</v>
      </c>
      <c r="IM124" t="n">
        <v>0.286129369547565</v>
      </c>
      <c r="IN124" t="n">
        <v>0.132835423781862</v>
      </c>
      <c r="IO124" t="n">
        <v>0.132372171739627</v>
      </c>
      <c r="IP124" t="n">
        <v>0.406036976479238</v>
      </c>
      <c r="IQ124" t="n">
        <v>0.327543870010517</v>
      </c>
      <c r="IR124" t="n">
        <v>0</v>
      </c>
      <c r="IS124" t="n">
        <v>0</v>
      </c>
      <c r="IT124" t="n">
        <v>0</v>
      </c>
      <c r="IU124" t="n">
        <v>0</v>
      </c>
      <c r="IV124" t="n">
        <v>0.0658703656155606</v>
      </c>
      <c r="IW124" t="n">
        <v>0.00259856544099121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0.000108286035261669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0.038979844483165</v>
      </c>
      <c r="JO124" t="n">
        <v>0.00000151460957370398</v>
      </c>
      <c r="JP124" t="n">
        <v>0.000550229542265214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0.00151480052899255</v>
      </c>
      <c r="JZ124" t="n">
        <v>0.0477983700697325</v>
      </c>
      <c r="KA124" t="n">
        <v>0.351840728357367</v>
      </c>
      <c r="KB124" t="n">
        <v>0.00475039137468691</v>
      </c>
      <c r="KC124" t="n">
        <v>0.0239634170146691</v>
      </c>
      <c r="KD124" t="n">
        <v>0.000115284957608169</v>
      </c>
      <c r="KE124" t="n">
        <v>0.00758930286437408</v>
      </c>
      <c r="KF124" t="n">
        <v>0.000439789425330218</v>
      </c>
      <c r="KG124" t="n">
        <v>0</v>
      </c>
      <c r="KH124" t="n">
        <v>0.340843657990767</v>
      </c>
      <c r="KI124" t="n">
        <v>0.0172721868412196</v>
      </c>
      <c r="KJ124" t="n">
        <v>0.00154047647786945</v>
      </c>
      <c r="KK124" t="n">
        <v>0.0166017840006189</v>
      </c>
      <c r="KL124" t="n">
        <v>0.0450230564550577</v>
      </c>
      <c r="KM124" t="n">
        <v>0.0381868777669121</v>
      </c>
      <c r="KN124" t="n">
        <v>0.176802710594536</v>
      </c>
      <c r="KO124" t="n">
        <v>0.167427853227253</v>
      </c>
      <c r="KP124" t="n">
        <v>0</v>
      </c>
      <c r="KQ124" t="n">
        <v>0</v>
      </c>
      <c r="KR124" t="n">
        <v>0</v>
      </c>
      <c r="KS124" t="n">
        <v>0.00227688371168061</v>
      </c>
      <c r="KT124" t="n">
        <v>0.0204343125836592</v>
      </c>
      <c r="KU124" t="n">
        <v>0.0105059465075759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0.00231409017405568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0.226420914426891</v>
      </c>
      <c r="LM124" t="n">
        <v>0.0000864345904022017</v>
      </c>
      <c r="LN124" t="n">
        <v>0.011050835336454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0.0192587179389258</v>
      </c>
      <c r="LX124" t="n">
        <v>0.314627399052024</v>
      </c>
      <c r="LY124" t="n">
        <v>1.97879415467015</v>
      </c>
      <c r="LZ124" t="n">
        <v>0.0262903892280438</v>
      </c>
      <c r="MA124" t="n">
        <v>0.196015011945731</v>
      </c>
      <c r="MB124" t="n">
        <v>0.00507150795052567</v>
      </c>
      <c r="MC124" t="n">
        <v>0.20638882864569</v>
      </c>
      <c r="MD124" t="n">
        <v>0.0239547939522448</v>
      </c>
      <c r="ME124" t="n">
        <v>0.00668814232841997</v>
      </c>
      <c r="MF124" t="n">
        <v>1.63407802979006</v>
      </c>
      <c r="MG124" t="n">
        <v>0.117557615296873</v>
      </c>
      <c r="MH124" t="n">
        <v>0.0520218147237451</v>
      </c>
      <c r="MI124" t="n">
        <v>2.48326701723495</v>
      </c>
      <c r="MJ124" t="n">
        <v>0.324818949620217</v>
      </c>
      <c r="MK124" t="n">
        <v>0.200376974184423</v>
      </c>
      <c r="ML124" t="n">
        <v>0.808528446090254</v>
      </c>
      <c r="MM124" t="n">
        <v>0.544741876606011</v>
      </c>
      <c r="MN124" t="n">
        <v>0</v>
      </c>
      <c r="MO124" t="n">
        <v>0</v>
      </c>
      <c r="MP124" t="n">
        <v>0</v>
      </c>
      <c r="MQ124" t="n">
        <v>0.012960997548681</v>
      </c>
      <c r="MR124" t="n">
        <v>0.00870536019105985</v>
      </c>
      <c r="MS124" t="n">
        <v>0.00132785461247327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0.0342152735001682</v>
      </c>
      <c r="NK124" t="n">
        <v>0.00000422859142154624</v>
      </c>
      <c r="NL124" t="n">
        <v>0.00142886166598324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0.00221821190419055</v>
      </c>
      <c r="NV124" t="n">
        <v>0.0940183950531193</v>
      </c>
      <c r="NW124" t="n">
        <v>0.522056295912394</v>
      </c>
      <c r="NX124" t="n">
        <v>0.00562079549628057</v>
      </c>
      <c r="NY124" t="n">
        <v>0.0350562680999931</v>
      </c>
      <c r="NZ124" t="n">
        <v>0.00027072855861207</v>
      </c>
      <c r="OA124" t="n">
        <v>0.00872942461149397</v>
      </c>
      <c r="OB124" t="n">
        <v>0.00320490888823754</v>
      </c>
      <c r="OC124" t="n">
        <v>0.00251584821998189</v>
      </c>
      <c r="OD124" t="n">
        <v>0.0536866099445828</v>
      </c>
      <c r="OE124" t="n">
        <v>0.0139065184544529</v>
      </c>
      <c r="OF124" t="n">
        <v>0.0032809311141874</v>
      </c>
      <c r="OG124" t="n">
        <v>0.0250372875809397</v>
      </c>
      <c r="OH124" t="n">
        <v>0.0575701677791955</v>
      </c>
      <c r="OI124" t="n">
        <v>0.0458676458925421</v>
      </c>
      <c r="OJ124" t="n">
        <v>0.166460569399682</v>
      </c>
      <c r="OK124" t="n">
        <v>0.156699434405347</v>
      </c>
      <c r="OL124" t="n">
        <v>0</v>
      </c>
      <c r="OM124" t="n">
        <v>0</v>
      </c>
      <c r="ON124" t="n">
        <v>0</v>
      </c>
      <c r="OO124" t="n">
        <v>0</v>
      </c>
      <c r="OP124" t="n">
        <v>0.0288690124724095</v>
      </c>
      <c r="OQ124" t="n">
        <v>0.00521977158502583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0.0000499511268257643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0.0213793952084558</v>
      </c>
      <c r="PI124" t="n">
        <v>0.0000023157858558833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0.006177485944061</v>
      </c>
      <c r="PT124" t="n">
        <v>0.101236462052173</v>
      </c>
      <c r="PU124" t="n">
        <v>0.664964812054111</v>
      </c>
      <c r="PV124" t="n">
        <v>0.00512336491730013</v>
      </c>
      <c r="PW124" t="n">
        <v>0.0374395792273855</v>
      </c>
      <c r="PX124" t="n">
        <v>0.000106638396485071</v>
      </c>
      <c r="PY124" t="n">
        <v>0.0136869148995561</v>
      </c>
      <c r="PZ124" t="n">
        <v>0.00142177248647321</v>
      </c>
      <c r="QA124" t="n">
        <v>0.000596420026971595</v>
      </c>
      <c r="QB124" t="n">
        <v>0.0448908445516317</v>
      </c>
      <c r="QC124" t="n">
        <v>0.00309494944719259</v>
      </c>
      <c r="QD124" t="n">
        <v>0</v>
      </c>
      <c r="QE124" t="n">
        <v>0.0378041288268507</v>
      </c>
      <c r="QF124" t="n">
        <v>0.0401016681471448</v>
      </c>
      <c r="QG124" t="n">
        <v>0.0708323811447118</v>
      </c>
      <c r="QH124" t="n">
        <v>0.251483931105759</v>
      </c>
      <c r="QI124" t="n">
        <v>0.151572378122946</v>
      </c>
    </row>
    <row r="125">
      <c r="A125" t="s">
        <v>124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0.0727858749113078</v>
      </c>
      <c r="H125" t="n">
        <v>0.0658800810641323</v>
      </c>
      <c r="I125" t="n">
        <v>0.0157903974965173</v>
      </c>
      <c r="J125" t="n">
        <v>0.00605847650199408</v>
      </c>
      <c r="K125" t="n">
        <v>0.00947639623725165</v>
      </c>
      <c r="L125" t="n">
        <v>0.000217630938946199</v>
      </c>
      <c r="M125" t="n">
        <v>0.00396010567252066</v>
      </c>
      <c r="N125" t="n">
        <v>0.116049390020099</v>
      </c>
      <c r="O125" t="n">
        <v>0.0206395129316318</v>
      </c>
      <c r="P125" t="n">
        <v>0.589537662254208</v>
      </c>
      <c r="Q125" t="n">
        <v>0.00187350092931087</v>
      </c>
      <c r="R125" t="n">
        <v>0</v>
      </c>
      <c r="S125" t="n">
        <v>0.0375669212967169</v>
      </c>
      <c r="T125" t="n">
        <v>0</v>
      </c>
      <c r="U125" t="n">
        <v>0.00828037962855765</v>
      </c>
      <c r="V125" t="n">
        <v>0.00252124262680861</v>
      </c>
      <c r="W125" t="n">
        <v>0.00988708853984259</v>
      </c>
      <c r="X125" t="n">
        <v>0.0240131950211444</v>
      </c>
      <c r="Y125" t="n">
        <v>18.0251728170602</v>
      </c>
      <c r="Z125" t="n">
        <v>2.67841864441513</v>
      </c>
      <c r="AA125" t="n">
        <v>0</v>
      </c>
      <c r="AB125" t="n">
        <v>1.11031585107768</v>
      </c>
      <c r="AC125" t="n">
        <v>0.365348166729523</v>
      </c>
      <c r="AD125" t="n">
        <v>0.105683410763123</v>
      </c>
      <c r="AE125" t="n">
        <v>0.00590385614401495</v>
      </c>
      <c r="AF125" t="n">
        <v>0.00993971463492172</v>
      </c>
      <c r="AG125" t="n">
        <v>0.0379720399135255</v>
      </c>
      <c r="AH125" t="n">
        <v>0.0122594979109205</v>
      </c>
      <c r="AI125" t="n">
        <v>0.000900793442381573</v>
      </c>
      <c r="AJ125" t="n">
        <v>0.0350064138691876</v>
      </c>
      <c r="AK125" t="n">
        <v>1.19717626158719</v>
      </c>
      <c r="AL125" t="n">
        <v>0.0474797067666809</v>
      </c>
      <c r="AM125" t="n">
        <v>0.466118907795603</v>
      </c>
      <c r="AN125" t="n">
        <v>0.0441015023008352</v>
      </c>
      <c r="AO125" t="n">
        <v>1.85742569668601</v>
      </c>
      <c r="AP125" t="n">
        <v>0.249495633967616</v>
      </c>
      <c r="AQ125" t="n">
        <v>0.153140135305465</v>
      </c>
      <c r="AR125" t="n">
        <v>0.890779071581019</v>
      </c>
      <c r="AS125" t="n">
        <v>0.166132674899178</v>
      </c>
      <c r="AT125" t="n">
        <v>0.0828417476487531</v>
      </c>
      <c r="AU125" t="n">
        <v>2.57989057394845</v>
      </c>
      <c r="AV125" t="n">
        <v>4.42131460740485</v>
      </c>
      <c r="AW125" t="n">
        <v>0.162627655837761</v>
      </c>
      <c r="AX125" t="n">
        <v>0.477155505727535</v>
      </c>
      <c r="AY125" t="n">
        <v>1.84185281535908</v>
      </c>
      <c r="AZ125" t="n">
        <v>0</v>
      </c>
      <c r="BA125" t="n">
        <v>0</v>
      </c>
      <c r="BB125" t="n">
        <v>0</v>
      </c>
      <c r="BC125" t="n">
        <v>0</v>
      </c>
      <c r="BD125" t="n">
        <v>0.0161102214182389</v>
      </c>
      <c r="BE125" t="n">
        <v>0.00742899284099513</v>
      </c>
      <c r="BF125" t="n">
        <v>0.0220107371363728</v>
      </c>
      <c r="BG125" t="n">
        <v>0.00349795075344324</v>
      </c>
      <c r="BH125" t="n">
        <v>0.00296117910006429</v>
      </c>
      <c r="BI125" t="n">
        <v>0.0028003584478186</v>
      </c>
      <c r="BJ125" t="n">
        <v>0.000152858278693147</v>
      </c>
      <c r="BK125" t="n">
        <v>0.00051225303591571</v>
      </c>
      <c r="BL125" t="n">
        <v>0.0442251516118499</v>
      </c>
      <c r="BM125" t="n">
        <v>0.0113664221198404</v>
      </c>
      <c r="BN125" t="n">
        <v>0.0578356969480387</v>
      </c>
      <c r="BO125" t="n">
        <v>0.00056960145493292</v>
      </c>
      <c r="BP125" t="n">
        <v>0</v>
      </c>
      <c r="BQ125" t="n">
        <v>0.0311364056526327</v>
      </c>
      <c r="BR125" t="n">
        <v>0.00211357030706005</v>
      </c>
      <c r="BS125" t="n">
        <v>0.00211833270470561</v>
      </c>
      <c r="BT125" t="n">
        <v>0.000676487001133724</v>
      </c>
      <c r="BU125" t="n">
        <v>0.00584202727480571</v>
      </c>
      <c r="BV125" t="n">
        <v>0.00268734175357169</v>
      </c>
      <c r="BW125" t="n">
        <v>5.0917646469771</v>
      </c>
      <c r="BX125" t="n">
        <v>1.25442615354909</v>
      </c>
      <c r="BY125" t="n">
        <v>0</v>
      </c>
      <c r="BZ125" t="n">
        <v>0.401187926032074</v>
      </c>
      <c r="CA125" t="n">
        <v>0.0396044738323152</v>
      </c>
      <c r="CB125" t="n">
        <v>0.104329828536854</v>
      </c>
      <c r="CC125" t="n">
        <v>0.00273309317404384</v>
      </c>
      <c r="CD125" t="n">
        <v>0.0024038390463097</v>
      </c>
      <c r="CE125" t="n">
        <v>0.13853141381548</v>
      </c>
      <c r="CF125" t="n">
        <v>0.00787742815147354</v>
      </c>
      <c r="CG125" t="n">
        <v>0.00173737210126185</v>
      </c>
      <c r="CH125" t="n">
        <v>0.0237563980866925</v>
      </c>
      <c r="CI125" t="n">
        <v>0.800676815052546</v>
      </c>
      <c r="CJ125" t="n">
        <v>0.0206395868872685</v>
      </c>
      <c r="CK125" t="n">
        <v>0.273392886169528</v>
      </c>
      <c r="CL125" t="n">
        <v>0.0119808269100411</v>
      </c>
      <c r="CM125" t="n">
        <v>0.543481990715971</v>
      </c>
      <c r="CN125" t="n">
        <v>0.101733519244059</v>
      </c>
      <c r="CO125" t="n">
        <v>0.0853707022318768</v>
      </c>
      <c r="CP125" t="n">
        <v>0.342443728950237</v>
      </c>
      <c r="CQ125" t="n">
        <v>0.033017108118007</v>
      </c>
      <c r="CR125" t="n">
        <v>0</v>
      </c>
      <c r="CS125" t="n">
        <v>0.475512114009144</v>
      </c>
      <c r="CT125" t="n">
        <v>2.22134579637842</v>
      </c>
      <c r="CU125" t="n">
        <v>0.1830656762142</v>
      </c>
      <c r="CV125" t="n">
        <v>0.360250949317525</v>
      </c>
      <c r="CW125" t="n">
        <v>0.973115460695327</v>
      </c>
      <c r="CX125" t="n">
        <v>0</v>
      </c>
      <c r="CY125" t="n">
        <v>0</v>
      </c>
      <c r="CZ125" t="n">
        <v>0</v>
      </c>
      <c r="DA125" t="n">
        <v>0</v>
      </c>
      <c r="DB125" t="n">
        <v>0.141358607544028</v>
      </c>
      <c r="DC125" t="n">
        <v>0.274255328902629</v>
      </c>
      <c r="DD125" t="n">
        <v>0.0033211095299031</v>
      </c>
      <c r="DE125" t="n">
        <v>0.000411598177806674</v>
      </c>
      <c r="DF125" t="n">
        <v>0</v>
      </c>
      <c r="DG125" t="n">
        <v>0.00015818700395455</v>
      </c>
      <c r="DH125" t="n">
        <v>0</v>
      </c>
      <c r="DI125" t="n">
        <v>0</v>
      </c>
      <c r="DJ125" t="n">
        <v>0.00250693414412396</v>
      </c>
      <c r="DK125" t="n">
        <v>0</v>
      </c>
      <c r="DL125" t="n">
        <v>0.017448649074629</v>
      </c>
      <c r="DM125" t="n">
        <v>0</v>
      </c>
      <c r="DN125" t="n">
        <v>0</v>
      </c>
      <c r="DO125" t="n">
        <v>0</v>
      </c>
      <c r="DP125" t="n">
        <v>0</v>
      </c>
      <c r="DQ125" t="n">
        <v>0.000440693798664086</v>
      </c>
      <c r="DR125" t="n">
        <v>0</v>
      </c>
      <c r="DS125" t="n">
        <v>0.000505033812355909</v>
      </c>
      <c r="DT125" t="n">
        <v>0.000940887305212385</v>
      </c>
      <c r="DU125" t="n">
        <v>0.519405211381814</v>
      </c>
      <c r="DV125" t="n">
        <v>0</v>
      </c>
      <c r="DW125" t="n">
        <v>0</v>
      </c>
      <c r="DX125" t="n">
        <v>0.216370968363487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0.000477573190665157</v>
      </c>
      <c r="EE125" t="n">
        <v>0.000749882603440354</v>
      </c>
      <c r="EF125" t="n">
        <v>0.00540480456593143</v>
      </c>
      <c r="EG125" t="n">
        <v>0.123585879261166</v>
      </c>
      <c r="EH125" t="n">
        <v>0.00442611088278241</v>
      </c>
      <c r="EI125" t="n">
        <v>0.0291560772373977</v>
      </c>
      <c r="EJ125" t="n">
        <v>0.000894742217109685</v>
      </c>
      <c r="EK125" t="n">
        <v>0.205824772135239</v>
      </c>
      <c r="EL125" t="n">
        <v>0.0137309445789837</v>
      </c>
      <c r="EM125" t="n">
        <v>0.0147814216739777</v>
      </c>
      <c r="EN125" t="n">
        <v>0</v>
      </c>
      <c r="EO125" t="n">
        <v>0.00356789120461602</v>
      </c>
      <c r="EP125" t="n">
        <v>0</v>
      </c>
      <c r="EQ125" t="n">
        <v>0</v>
      </c>
      <c r="ER125" t="n">
        <v>0.56519056324619</v>
      </c>
      <c r="ES125" t="n">
        <v>0.0252474741116721</v>
      </c>
      <c r="ET125" t="n">
        <v>0.0961913990788426</v>
      </c>
      <c r="EU125" t="n">
        <v>0.251637305098958</v>
      </c>
      <c r="EV125" t="n">
        <v>0</v>
      </c>
      <c r="EW125" t="n">
        <v>0</v>
      </c>
      <c r="EX125" t="n">
        <v>0</v>
      </c>
      <c r="EY125" t="n">
        <v>0.00119850037000761</v>
      </c>
      <c r="EZ125" t="n">
        <v>0.361976136435321</v>
      </c>
      <c r="FA125" t="n">
        <v>0.0427564775157835</v>
      </c>
      <c r="FB125" t="n">
        <v>0.0258358935913737</v>
      </c>
      <c r="FC125" t="n">
        <v>0.00292883387552421</v>
      </c>
      <c r="FD125" t="n">
        <v>0.000164826315311783</v>
      </c>
      <c r="FE125" t="n">
        <v>0.00429067887032221</v>
      </c>
      <c r="FF125" t="n">
        <v>0</v>
      </c>
      <c r="FG125" t="n">
        <v>0</v>
      </c>
      <c r="FH125" t="n">
        <v>0.00378395260019812</v>
      </c>
      <c r="FI125" t="n">
        <v>0.00847778885562577</v>
      </c>
      <c r="FJ125" t="n">
        <v>0</v>
      </c>
      <c r="FK125" t="n">
        <v>0.00568386644799608</v>
      </c>
      <c r="FL125" t="n">
        <v>0</v>
      </c>
      <c r="FM125" t="n">
        <v>0.00787990054346985</v>
      </c>
      <c r="FN125" t="n">
        <v>0</v>
      </c>
      <c r="FO125" t="n">
        <v>0.00262832834235856</v>
      </c>
      <c r="FP125" t="n">
        <v>0</v>
      </c>
      <c r="FQ125" t="n">
        <v>0.000945469652658939</v>
      </c>
      <c r="FR125" t="n">
        <v>0.00961086427205495</v>
      </c>
      <c r="FS125" t="n">
        <v>4.47400729633814</v>
      </c>
      <c r="FT125" t="n">
        <v>1.26661731753092</v>
      </c>
      <c r="FU125" t="n">
        <v>0</v>
      </c>
      <c r="FV125" t="n">
        <v>0.254672970561806</v>
      </c>
      <c r="FW125" t="n">
        <v>0.0457492090855681</v>
      </c>
      <c r="FX125" t="n">
        <v>0</v>
      </c>
      <c r="FY125" t="n">
        <v>0</v>
      </c>
      <c r="FZ125" t="n">
        <v>0</v>
      </c>
      <c r="GA125" t="n">
        <v>0.00296259167806317</v>
      </c>
      <c r="GB125" t="n">
        <v>0.00529534981551578</v>
      </c>
      <c r="GC125" t="n">
        <v>0.00100529735934684</v>
      </c>
      <c r="GD125" t="n">
        <v>0.0100225020573073</v>
      </c>
      <c r="GE125" t="n">
        <v>0.477466347981978</v>
      </c>
      <c r="GF125" t="n">
        <v>0.0109506397477914</v>
      </c>
      <c r="GG125" t="n">
        <v>0.14161265021396</v>
      </c>
      <c r="GH125" t="n">
        <v>0.0032243077291251</v>
      </c>
      <c r="GI125" t="n">
        <v>0.27371286727981</v>
      </c>
      <c r="GJ125" t="n">
        <v>0.0704122236254215</v>
      </c>
      <c r="GK125" t="n">
        <v>0</v>
      </c>
      <c r="GL125" t="n">
        <v>0.193579962447258</v>
      </c>
      <c r="GM125" t="n">
        <v>0.0177771941852446</v>
      </c>
      <c r="GN125" t="n">
        <v>0</v>
      </c>
      <c r="GO125" t="n">
        <v>0.231593862749767</v>
      </c>
      <c r="GP125" t="n">
        <v>1.15912036896136</v>
      </c>
      <c r="GQ125" t="n">
        <v>0.0794493796324644</v>
      </c>
      <c r="GR125" t="n">
        <v>0.240921953981683</v>
      </c>
      <c r="GS125" t="n">
        <v>0.757085714411873</v>
      </c>
      <c r="GT125" t="n">
        <v>0</v>
      </c>
      <c r="GU125" t="n">
        <v>0</v>
      </c>
      <c r="GV125" t="n">
        <v>0</v>
      </c>
      <c r="GW125" t="n">
        <v>0.00939395885993117</v>
      </c>
      <c r="GX125" t="n">
        <v>0</v>
      </c>
      <c r="GY125" t="n">
        <v>0.0183806473943568</v>
      </c>
      <c r="GZ125" t="n">
        <v>0.0516269843004268</v>
      </c>
      <c r="HA125" t="n">
        <v>0.00516541080507371</v>
      </c>
      <c r="HB125" t="n">
        <v>0.0102756195787779</v>
      </c>
      <c r="HC125" t="n">
        <v>0.0226905108240802</v>
      </c>
      <c r="HD125" t="n">
        <v>0.00335026948852162</v>
      </c>
      <c r="HE125" t="n">
        <v>0.00737912030196712</v>
      </c>
      <c r="HF125" t="n">
        <v>0.0647619190157</v>
      </c>
      <c r="HG125" t="n">
        <v>0.0308167522011708</v>
      </c>
      <c r="HH125" t="n">
        <v>0.356669737677923</v>
      </c>
      <c r="HI125" t="n">
        <v>0.00496922530967768</v>
      </c>
      <c r="HJ125" t="n">
        <v>0</v>
      </c>
      <c r="HK125" t="n">
        <v>0.0300580057894534</v>
      </c>
      <c r="HL125" t="n">
        <v>0.010909272690118</v>
      </c>
      <c r="HM125" t="n">
        <v>0.0221475315707969</v>
      </c>
      <c r="HN125" t="n">
        <v>0.00101069328493198</v>
      </c>
      <c r="HO125" t="n">
        <v>0.0174081730206542</v>
      </c>
      <c r="HP125" t="n">
        <v>0.0865334672089272</v>
      </c>
      <c r="HQ125" t="n">
        <v>12.1598248143353</v>
      </c>
      <c r="HR125" t="n">
        <v>10.8255413295269</v>
      </c>
      <c r="HS125" t="n">
        <v>0.43544997415502</v>
      </c>
      <c r="HT125" t="n">
        <v>1.08496146403464</v>
      </c>
      <c r="HU125" t="n">
        <v>0.272850185457768</v>
      </c>
      <c r="HV125" t="n">
        <v>0.145207547251585</v>
      </c>
      <c r="HW125" t="n">
        <v>0.0031974725142685</v>
      </c>
      <c r="HX125" t="n">
        <v>0.00244199755551301</v>
      </c>
      <c r="HY125" t="n">
        <v>0.0661993378889737</v>
      </c>
      <c r="HZ125" t="n">
        <v>0.0115183222113824</v>
      </c>
      <c r="IA125" t="n">
        <v>0.00543475122113783</v>
      </c>
      <c r="IB125" t="n">
        <v>0.0511352681360878</v>
      </c>
      <c r="IC125" t="n">
        <v>1.47171208524725</v>
      </c>
      <c r="ID125" t="n">
        <v>0.037322707879703</v>
      </c>
      <c r="IE125" t="n">
        <v>0.759011481828937</v>
      </c>
      <c r="IF125" t="n">
        <v>0.0143554332031179</v>
      </c>
      <c r="IG125" t="n">
        <v>0.952893862479963</v>
      </c>
      <c r="IH125" t="n">
        <v>0.0869592060513381</v>
      </c>
      <c r="II125" t="n">
        <v>0.0490489737196331</v>
      </c>
      <c r="IJ125" t="n">
        <v>0.157555372810235</v>
      </c>
      <c r="IK125" t="n">
        <v>0.113064439546901</v>
      </c>
      <c r="IL125" t="n">
        <v>0.0122020295985448</v>
      </c>
      <c r="IM125" t="n">
        <v>0.869482063964992</v>
      </c>
      <c r="IN125" t="n">
        <v>4.18783593495332</v>
      </c>
      <c r="IO125" t="n">
        <v>0.239093494663456</v>
      </c>
      <c r="IP125" t="n">
        <v>0.549506737752168</v>
      </c>
      <c r="IQ125" t="n">
        <v>2.0426874266277</v>
      </c>
      <c r="IR125" t="n">
        <v>0</v>
      </c>
      <c r="IS125" t="n">
        <v>0</v>
      </c>
      <c r="IT125" t="n">
        <v>0</v>
      </c>
      <c r="IU125" t="n">
        <v>0</v>
      </c>
      <c r="IV125" t="n">
        <v>2.20039283087249</v>
      </c>
      <c r="IW125" t="n">
        <v>0.117292766754709</v>
      </c>
      <c r="IX125" t="n">
        <v>0.0150660090064993</v>
      </c>
      <c r="IY125" t="n">
        <v>0.00144700634743735</v>
      </c>
      <c r="IZ125" t="n">
        <v>0.00202584060649308</v>
      </c>
      <c r="JA125" t="n">
        <v>0.00145288301347113</v>
      </c>
      <c r="JB125" t="n">
        <v>0.000320457843494482</v>
      </c>
      <c r="JC125" t="n">
        <v>0</v>
      </c>
      <c r="JD125" t="n">
        <v>0.0033394600327071</v>
      </c>
      <c r="JE125" t="n">
        <v>0.00134477760764671</v>
      </c>
      <c r="JF125" t="n">
        <v>0.0797981956822682</v>
      </c>
      <c r="JG125" t="n">
        <v>0</v>
      </c>
      <c r="JH125" t="n">
        <v>0</v>
      </c>
      <c r="JI125" t="n">
        <v>0.007060575107062</v>
      </c>
      <c r="JJ125" t="n">
        <v>0.00309136508494469</v>
      </c>
      <c r="JK125" t="n">
        <v>0.00195646899543728</v>
      </c>
      <c r="JL125" t="n">
        <v>0</v>
      </c>
      <c r="JM125" t="n">
        <v>0.0131037240507668</v>
      </c>
      <c r="JN125" t="n">
        <v>0.00856870607794437</v>
      </c>
      <c r="JO125" t="n">
        <v>0.628729542688977</v>
      </c>
      <c r="JP125" t="n">
        <v>1.54131034664547</v>
      </c>
      <c r="JQ125" t="n">
        <v>1.1039551465845</v>
      </c>
      <c r="JR125" t="n">
        <v>0.320377373478654</v>
      </c>
      <c r="JS125" t="n">
        <v>0.155346691969303</v>
      </c>
      <c r="JT125" t="n">
        <v>0.0580280627335229</v>
      </c>
      <c r="JU125" t="n">
        <v>0</v>
      </c>
      <c r="JV125" t="n">
        <v>0</v>
      </c>
      <c r="JW125" t="n">
        <v>0.0193397458435551</v>
      </c>
      <c r="JX125" t="n">
        <v>0.00193548763842588</v>
      </c>
      <c r="JY125" t="n">
        <v>0.000616525880262297</v>
      </c>
      <c r="JZ125" t="n">
        <v>0.0101452858727121</v>
      </c>
      <c r="KA125" t="n">
        <v>0.49921293499845</v>
      </c>
      <c r="KB125" t="n">
        <v>0.0121724971688116</v>
      </c>
      <c r="KC125" t="n">
        <v>0.160132397550193</v>
      </c>
      <c r="KD125" t="n">
        <v>0.00339890668885571</v>
      </c>
      <c r="KE125" t="n">
        <v>0.262457167386408</v>
      </c>
      <c r="KF125" t="n">
        <v>0.0152090236588024</v>
      </c>
      <c r="KG125" t="n">
        <v>0</v>
      </c>
      <c r="KH125" t="n">
        <v>0.907437089693041</v>
      </c>
      <c r="KI125" t="n">
        <v>0.0484663730219187</v>
      </c>
      <c r="KJ125" t="n">
        <v>0.00518237751018013</v>
      </c>
      <c r="KK125" t="n">
        <v>0.0504490449239238</v>
      </c>
      <c r="KL125" t="n">
        <v>1.41941937139864</v>
      </c>
      <c r="KM125" t="n">
        <v>0.0689739688908044</v>
      </c>
      <c r="KN125" t="n">
        <v>0.239274466003004</v>
      </c>
      <c r="KO125" t="n">
        <v>1.04414340174828</v>
      </c>
      <c r="KP125" t="n">
        <v>0</v>
      </c>
      <c r="KQ125" t="n">
        <v>0</v>
      </c>
      <c r="KR125" t="n">
        <v>0</v>
      </c>
      <c r="KS125" t="n">
        <v>0.0274921968350872</v>
      </c>
      <c r="KT125" t="n">
        <v>0.68260612329544</v>
      </c>
      <c r="KU125" t="n">
        <v>0.474212237957151</v>
      </c>
      <c r="KV125" t="n">
        <v>0.0836528362126181</v>
      </c>
      <c r="KW125" t="n">
        <v>0.0109726175360449</v>
      </c>
      <c r="KX125" t="n">
        <v>0.00965498555639085</v>
      </c>
      <c r="KY125" t="n">
        <v>0.00690528449184656</v>
      </c>
      <c r="KZ125" t="n">
        <v>0.000596914132360961</v>
      </c>
      <c r="LA125" t="n">
        <v>0.00104192508071736</v>
      </c>
      <c r="LB125" t="n">
        <v>0.168216158260815</v>
      </c>
      <c r="LC125" t="n">
        <v>0.0287381160518575</v>
      </c>
      <c r="LD125" t="n">
        <v>0.72265577493139</v>
      </c>
      <c r="LE125" t="n">
        <v>0.00981427990414022</v>
      </c>
      <c r="LF125" t="n">
        <v>0.322886839952838</v>
      </c>
      <c r="LG125" t="n">
        <v>0.157958833419811</v>
      </c>
      <c r="LH125" t="n">
        <v>0.00231227312762048</v>
      </c>
      <c r="LI125" t="n">
        <v>0.0299303869063614</v>
      </c>
      <c r="LJ125" t="n">
        <v>0.00882041733862954</v>
      </c>
      <c r="LK125" t="n">
        <v>0.0480775414758959</v>
      </c>
      <c r="LL125" t="n">
        <v>0.0497727554162344</v>
      </c>
      <c r="LM125" t="n">
        <v>35.8798606846165</v>
      </c>
      <c r="LN125" t="n">
        <v>30.9557476194943</v>
      </c>
      <c r="LO125" t="n">
        <v>2.58280553867343</v>
      </c>
      <c r="LP125" t="n">
        <v>3.5299843674654</v>
      </c>
      <c r="LQ125" t="n">
        <v>0.794727763466963</v>
      </c>
      <c r="LR125" t="n">
        <v>0.456884492807511</v>
      </c>
      <c r="LS125" t="n">
        <v>0.0103531915320966</v>
      </c>
      <c r="LT125" t="n">
        <v>0.0148580609660048</v>
      </c>
      <c r="LU125" t="n">
        <v>0.164763045980563</v>
      </c>
      <c r="LV125" t="n">
        <v>0.0363483519600124</v>
      </c>
      <c r="LW125" t="n">
        <v>0.00783832445445227</v>
      </c>
      <c r="LX125" t="n">
        <v>0.0667802040553662</v>
      </c>
      <c r="LY125" t="n">
        <v>2.80763299440225</v>
      </c>
      <c r="LZ125" t="n">
        <v>0.0673670153054304</v>
      </c>
      <c r="MA125" t="n">
        <v>1.30984466027885</v>
      </c>
      <c r="MB125" t="n">
        <v>0.149521521742791</v>
      </c>
      <c r="MC125" t="n">
        <v>7.13744441545804</v>
      </c>
      <c r="MD125" t="n">
        <v>0.828416980894591</v>
      </c>
      <c r="ME125" t="n">
        <v>0.231292771146766</v>
      </c>
      <c r="MF125" t="n">
        <v>4.35044917785795</v>
      </c>
      <c r="MG125" t="n">
        <v>0.329870866203713</v>
      </c>
      <c r="MH125" t="n">
        <v>0.175008633066543</v>
      </c>
      <c r="MI125" t="n">
        <v>7.54608355980984</v>
      </c>
      <c r="MJ125" t="n">
        <v>10.2404044858333</v>
      </c>
      <c r="MK125" t="n">
        <v>0.361925247415888</v>
      </c>
      <c r="ML125" t="n">
        <v>1.09421519351108</v>
      </c>
      <c r="MM125" t="n">
        <v>3.39721632422841</v>
      </c>
      <c r="MN125" t="n">
        <v>0</v>
      </c>
      <c r="MO125" t="n">
        <v>0</v>
      </c>
      <c r="MP125" t="n">
        <v>0</v>
      </c>
      <c r="MQ125" t="n">
        <v>0.156497362583533</v>
      </c>
      <c r="MR125" t="n">
        <v>0.290801667420012</v>
      </c>
      <c r="MS125" t="n">
        <v>0.0599360473621875</v>
      </c>
      <c r="MT125" t="n">
        <v>0.0195657932655286</v>
      </c>
      <c r="MU125" t="n">
        <v>0.00490502094726692</v>
      </c>
      <c r="MV125" t="n">
        <v>0.00155513823926855</v>
      </c>
      <c r="MW125" t="n">
        <v>0.000448901847050533</v>
      </c>
      <c r="MX125" t="n">
        <v>0</v>
      </c>
      <c r="MY125" t="n">
        <v>0</v>
      </c>
      <c r="MZ125" t="n">
        <v>0.067567308801487</v>
      </c>
      <c r="NA125" t="n">
        <v>0</v>
      </c>
      <c r="NB125" t="n">
        <v>0.0507316098258373</v>
      </c>
      <c r="NC125" t="n">
        <v>0.0082957568689525</v>
      </c>
      <c r="ND125" t="n">
        <v>0</v>
      </c>
      <c r="NE125" t="n">
        <v>0.00415811866341274</v>
      </c>
      <c r="NF125" t="n">
        <v>0.00186827050753741</v>
      </c>
      <c r="NG125" t="n">
        <v>0.00347637063144042</v>
      </c>
      <c r="NH125" t="n">
        <v>0</v>
      </c>
      <c r="NI125" t="n">
        <v>0.0100490271198018</v>
      </c>
      <c r="NJ125" t="n">
        <v>0.00752133893520386</v>
      </c>
      <c r="NK125" t="n">
        <v>1.75533048043899</v>
      </c>
      <c r="NL125" t="n">
        <v>4.0025463929807</v>
      </c>
      <c r="NM125" t="n">
        <v>1.10194820714359</v>
      </c>
      <c r="NN125" t="n">
        <v>0.209751558674832</v>
      </c>
      <c r="NO125" t="n">
        <v>0.0755966134137481</v>
      </c>
      <c r="NP125" t="n">
        <v>0.0129479828675946</v>
      </c>
      <c r="NQ125" t="n">
        <v>0</v>
      </c>
      <c r="NR125" t="n">
        <v>0.00137395982100404</v>
      </c>
      <c r="NS125" t="n">
        <v>0.00394343601800944</v>
      </c>
      <c r="NT125" t="n">
        <v>0.0203870293776097</v>
      </c>
      <c r="NU125" t="n">
        <v>0.000902815268851886</v>
      </c>
      <c r="NV125" t="n">
        <v>0.0199555652988987</v>
      </c>
      <c r="NW125" t="n">
        <v>0.740725091531004</v>
      </c>
      <c r="NX125" t="n">
        <v>0.0144028379702617</v>
      </c>
      <c r="NY125" t="n">
        <v>0.234258922948171</v>
      </c>
      <c r="NZ125" t="n">
        <v>0.00798179682607285</v>
      </c>
      <c r="OA125" t="n">
        <v>0.301885442891053</v>
      </c>
      <c r="OB125" t="n">
        <v>0.110833804311942</v>
      </c>
      <c r="OC125" t="n">
        <v>0.0870043545741559</v>
      </c>
      <c r="OD125" t="n">
        <v>0.142931282250578</v>
      </c>
      <c r="OE125" t="n">
        <v>0.0390221873492726</v>
      </c>
      <c r="OF125" t="n">
        <v>0.0110375094088623</v>
      </c>
      <c r="OG125" t="n">
        <v>0.0760826213554483</v>
      </c>
      <c r="OH125" t="n">
        <v>1.81498587156182</v>
      </c>
      <c r="OI125" t="n">
        <v>0.0828471392764104</v>
      </c>
      <c r="OJ125" t="n">
        <v>0.225278015929332</v>
      </c>
      <c r="OK125" t="n">
        <v>0.977236925268044</v>
      </c>
      <c r="OL125" t="n">
        <v>0</v>
      </c>
      <c r="OM125" t="n">
        <v>0</v>
      </c>
      <c r="ON125" t="n">
        <v>0</v>
      </c>
      <c r="OO125" t="n">
        <v>0</v>
      </c>
      <c r="OP125" t="n">
        <v>0.964366410980601</v>
      </c>
      <c r="OQ125" t="n">
        <v>0.235607478409995</v>
      </c>
      <c r="OR125" t="n">
        <v>0.0197252305598156</v>
      </c>
      <c r="OS125" t="n">
        <v>0.00599366140911925</v>
      </c>
      <c r="OT125" t="n">
        <v>0.00248563995979512</v>
      </c>
      <c r="OU125" t="n">
        <v>0.00338836849660474</v>
      </c>
      <c r="OV125" t="n">
        <v>0</v>
      </c>
      <c r="OW125" t="n">
        <v>0</v>
      </c>
      <c r="OX125" t="n">
        <v>0.100326354323796</v>
      </c>
      <c r="OY125" t="n">
        <v>0.000620330744123078</v>
      </c>
      <c r="OZ125" t="n">
        <v>0.017014927954679</v>
      </c>
      <c r="PA125" t="n">
        <v>0.00066902144420086</v>
      </c>
      <c r="PB125" t="n">
        <v>0</v>
      </c>
      <c r="PC125" t="n">
        <v>0.00834279087971431</v>
      </c>
      <c r="PD125" t="n">
        <v>0</v>
      </c>
      <c r="PE125" t="n">
        <v>0</v>
      </c>
      <c r="PF125" t="n">
        <v>0</v>
      </c>
      <c r="PG125" t="n">
        <v>0.0255644603558898</v>
      </c>
      <c r="PH125" t="n">
        <v>0.00469970458051954</v>
      </c>
      <c r="PI125" t="n">
        <v>0.961305809373995</v>
      </c>
      <c r="PJ125" t="n">
        <v>0</v>
      </c>
      <c r="PK125" t="n">
        <v>0.172663872119009</v>
      </c>
      <c r="PL125" t="n">
        <v>0.600969719355103</v>
      </c>
      <c r="PM125" t="n">
        <v>0</v>
      </c>
      <c r="PN125" t="n">
        <v>0</v>
      </c>
      <c r="PO125" t="n">
        <v>0</v>
      </c>
      <c r="PP125" t="n">
        <v>0</v>
      </c>
      <c r="PQ125" t="n">
        <v>0.00251156479791192</v>
      </c>
      <c r="PR125" t="n">
        <v>0.00540896078796793</v>
      </c>
      <c r="PS125" t="n">
        <v>0.00251424520032558</v>
      </c>
      <c r="PT125" t="n">
        <v>0.0214876123759635</v>
      </c>
      <c r="PU125" t="n">
        <v>0.943492349637967</v>
      </c>
      <c r="PV125" t="n">
        <v>0.0131282119791098</v>
      </c>
      <c r="PW125" t="n">
        <v>0.250185087597552</v>
      </c>
      <c r="PX125" t="n">
        <v>0.00314398310605156</v>
      </c>
      <c r="PY125" t="n">
        <v>0.473327916804987</v>
      </c>
      <c r="PZ125" t="n">
        <v>0.049168465949287</v>
      </c>
      <c r="QA125" t="n">
        <v>0.0206257035260011</v>
      </c>
      <c r="QB125" t="n">
        <v>0.119514083301203</v>
      </c>
      <c r="QC125" t="n">
        <v>0.00868453866152284</v>
      </c>
      <c r="QD125" t="n">
        <v>0</v>
      </c>
      <c r="QE125" t="n">
        <v>0.114878147639103</v>
      </c>
      <c r="QF125" t="n">
        <v>1.26426522486931</v>
      </c>
      <c r="QG125" t="n">
        <v>0.12793898687811</v>
      </c>
      <c r="QH125" t="n">
        <v>0.340343669626558</v>
      </c>
      <c r="QI125" t="n">
        <v>0.945262663611622</v>
      </c>
    </row>
    <row r="126">
      <c r="A126" t="s">
        <v>125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</row>
    <row r="127">
      <c r="A127" t="s">
        <v>126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</row>
    <row r="128">
      <c r="A128" t="s">
        <v>127</v>
      </c>
      <c r="B128" t="n">
        <v>20.6343174710658</v>
      </c>
      <c r="C128" t="n">
        <v>0.247016422432041</v>
      </c>
      <c r="D128" t="n">
        <v>0.813385574401702</v>
      </c>
      <c r="E128" t="n">
        <v>0</v>
      </c>
      <c r="F128" t="n">
        <v>0</v>
      </c>
      <c r="G128" t="n">
        <v>3.40630289163964</v>
      </c>
      <c r="H128" t="n">
        <v>0</v>
      </c>
      <c r="I128" t="n">
        <v>0.292565754239889</v>
      </c>
      <c r="J128" t="n">
        <v>0.165968522637297</v>
      </c>
      <c r="K128" t="n">
        <v>0.266970281073588</v>
      </c>
      <c r="L128" t="n">
        <v>0.105585251964362</v>
      </c>
      <c r="M128" t="n">
        <v>0.729706863265752</v>
      </c>
      <c r="N128" t="n">
        <v>2.76206056004044</v>
      </c>
      <c r="O128" t="n">
        <v>0.44405871513012</v>
      </c>
      <c r="P128" t="n">
        <v>3.07122017743015</v>
      </c>
      <c r="Q128" t="n">
        <v>0</v>
      </c>
      <c r="R128" t="n">
        <v>0</v>
      </c>
      <c r="S128" t="n">
        <v>0.170045500500765</v>
      </c>
      <c r="T128" t="n">
        <v>0</v>
      </c>
      <c r="U128" t="n">
        <v>1.87491299386257</v>
      </c>
      <c r="V128" t="n">
        <v>0</v>
      </c>
      <c r="W128" t="n">
        <v>0.324956273454044</v>
      </c>
      <c r="X128" t="n">
        <v>5.32348895555247</v>
      </c>
      <c r="Y128" t="n">
        <v>0.311557353771344</v>
      </c>
      <c r="Z128" t="n">
        <v>0.191683079200385</v>
      </c>
      <c r="AA128" t="n">
        <v>0</v>
      </c>
      <c r="AB128" t="n">
        <v>15.6384228608326</v>
      </c>
      <c r="AC128" t="n">
        <v>18.2744084178406</v>
      </c>
      <c r="AD128" t="n">
        <v>6.52810707599699</v>
      </c>
      <c r="AE128" t="n">
        <v>1.10543449703038</v>
      </c>
      <c r="AF128" t="n">
        <v>1.74479492983914</v>
      </c>
      <c r="AG128" t="n">
        <v>11.5345449662435</v>
      </c>
      <c r="AH128" t="n">
        <v>3.66015229857572</v>
      </c>
      <c r="AI128" t="n">
        <v>0.768639328532095</v>
      </c>
      <c r="AJ128" t="n">
        <v>148.035444512642</v>
      </c>
      <c r="AK128" t="n">
        <v>18.2987813980533</v>
      </c>
      <c r="AL128" t="n">
        <v>1.10287176520744</v>
      </c>
      <c r="AM128" t="n">
        <v>3.47886274573599</v>
      </c>
      <c r="AN128" t="n">
        <v>0.319518941639424</v>
      </c>
      <c r="AO128" t="n">
        <v>0.4270710288804</v>
      </c>
      <c r="AP128" t="n">
        <v>0.0573656094491994</v>
      </c>
      <c r="AQ128" t="n">
        <v>0.0352109455928897</v>
      </c>
      <c r="AR128" t="n">
        <v>5.62110734061038</v>
      </c>
      <c r="AS128" t="n">
        <v>0.994660901418326</v>
      </c>
      <c r="AT128" t="n">
        <v>0.413702799690591</v>
      </c>
      <c r="AU128" t="n">
        <v>14.2631772218436</v>
      </c>
      <c r="AV128" t="n">
        <v>10.4279731116917</v>
      </c>
      <c r="AW128" t="n">
        <v>0.860200216239212</v>
      </c>
      <c r="AX128" t="n">
        <v>3.36843920814125</v>
      </c>
      <c r="AY128" t="n">
        <v>30.8483204603249</v>
      </c>
      <c r="AZ128" t="n">
        <v>13.376453595825</v>
      </c>
      <c r="BA128" t="n">
        <v>1.48286099373629</v>
      </c>
      <c r="BB128" t="n">
        <v>0.379486314143816</v>
      </c>
      <c r="BC128" t="n">
        <v>0</v>
      </c>
      <c r="BD128" t="n">
        <v>0.72251625573795</v>
      </c>
      <c r="BE128" t="n">
        <v>0.347669102378552</v>
      </c>
      <c r="BF128" t="n">
        <v>0</v>
      </c>
      <c r="BG128" t="n">
        <v>0.0648103127676695</v>
      </c>
      <c r="BH128" t="n">
        <v>0.0811198195355467</v>
      </c>
      <c r="BI128" t="n">
        <v>0.0788920664779793</v>
      </c>
      <c r="BJ128" t="n">
        <v>0.0741603190649486</v>
      </c>
      <c r="BK128" t="n">
        <v>0.0943900458591768</v>
      </c>
      <c r="BL128" t="n">
        <v>1.05259103048921</v>
      </c>
      <c r="BM128" t="n">
        <v>0.244548348543023</v>
      </c>
      <c r="BN128" t="n">
        <v>0.301297390845845</v>
      </c>
      <c r="BO128" t="n">
        <v>0</v>
      </c>
      <c r="BP128" t="n">
        <v>0</v>
      </c>
      <c r="BQ128" t="n">
        <v>0.140937971498332</v>
      </c>
      <c r="BR128" t="n">
        <v>0.500895204056433</v>
      </c>
      <c r="BS128" t="n">
        <v>0.479650655107514</v>
      </c>
      <c r="BT128" t="n">
        <v>0</v>
      </c>
      <c r="BU128" t="n">
        <v>0.192008335415187</v>
      </c>
      <c r="BV128" t="n">
        <v>0.595757213162887</v>
      </c>
      <c r="BW128" t="n">
        <v>0.0880089603322536</v>
      </c>
      <c r="BX128" t="n">
        <v>0.0897739672784766</v>
      </c>
      <c r="BY128" t="n">
        <v>0</v>
      </c>
      <c r="BZ128" t="n">
        <v>5.65059611448446</v>
      </c>
      <c r="CA128" t="n">
        <v>1.98098251447151</v>
      </c>
      <c r="CB128" t="n">
        <v>6.44449575378997</v>
      </c>
      <c r="CC128" t="n">
        <v>0.511742732967692</v>
      </c>
      <c r="CD128" t="n">
        <v>0.421964446083269</v>
      </c>
      <c r="CE128" t="n">
        <v>42.0808791292451</v>
      </c>
      <c r="CF128" t="n">
        <v>2.35185706339551</v>
      </c>
      <c r="CG128" t="n">
        <v>1.48248473234181</v>
      </c>
      <c r="CH128" t="n">
        <v>100.461274437433</v>
      </c>
      <c r="CI128" t="n">
        <v>12.2383064877277</v>
      </c>
      <c r="CJ128" t="n">
        <v>0.479422034667831</v>
      </c>
      <c r="CK128" t="n">
        <v>2.04045858414624</v>
      </c>
      <c r="CL128" t="n">
        <v>0.0868020574026789</v>
      </c>
      <c r="CM128" t="n">
        <v>0.12496080643611</v>
      </c>
      <c r="CN128" t="n">
        <v>0.0233912122630763</v>
      </c>
      <c r="CO128" t="n">
        <v>0.0196289701946354</v>
      </c>
      <c r="CP128" t="n">
        <v>2.16093195266891</v>
      </c>
      <c r="CQ128" t="n">
        <v>0.197678310680385</v>
      </c>
      <c r="CR128" t="n">
        <v>0</v>
      </c>
      <c r="CS128" t="n">
        <v>2.62891520351028</v>
      </c>
      <c r="CT128" t="n">
        <v>5.23919609737975</v>
      </c>
      <c r="CU128" t="n">
        <v>0.96830476621104</v>
      </c>
      <c r="CV128" t="n">
        <v>2.54316131300008</v>
      </c>
      <c r="CW128" t="n">
        <v>16.2982499611805</v>
      </c>
      <c r="CX128" t="n">
        <v>10.0220082366304</v>
      </c>
      <c r="CY128" t="n">
        <v>0.268369528182809</v>
      </c>
      <c r="CZ128" t="n">
        <v>0</v>
      </c>
      <c r="DA128" t="n">
        <v>0</v>
      </c>
      <c r="DB128" t="n">
        <v>6.33969510334679</v>
      </c>
      <c r="DC128" t="n">
        <v>12.8348628223122</v>
      </c>
      <c r="DD128" t="n">
        <v>0</v>
      </c>
      <c r="DE128" t="n">
        <v>0.00762612412767527</v>
      </c>
      <c r="DF128" t="n">
        <v>0</v>
      </c>
      <c r="DG128" t="n">
        <v>0.00445646507919585</v>
      </c>
      <c r="DH128" t="n">
        <v>0</v>
      </c>
      <c r="DI128" t="n">
        <v>0</v>
      </c>
      <c r="DJ128" t="n">
        <v>0.0596668705014675</v>
      </c>
      <c r="DK128" t="n">
        <v>0</v>
      </c>
      <c r="DL128" t="n">
        <v>0.0908994395743817</v>
      </c>
      <c r="DM128" t="n">
        <v>0</v>
      </c>
      <c r="DN128" t="n">
        <v>0</v>
      </c>
      <c r="DO128" t="n">
        <v>0</v>
      </c>
      <c r="DP128" t="n">
        <v>0</v>
      </c>
      <c r="DQ128" t="n">
        <v>0.0997855855038711</v>
      </c>
      <c r="DR128" t="n">
        <v>0</v>
      </c>
      <c r="DS128" t="n">
        <v>0.0165988101522633</v>
      </c>
      <c r="DT128" t="n">
        <v>0.208585453676916</v>
      </c>
      <c r="DU128" t="n">
        <v>0.0089776955170162</v>
      </c>
      <c r="DV128" t="n">
        <v>0</v>
      </c>
      <c r="DW128" t="n">
        <v>0</v>
      </c>
      <c r="DX128" t="n">
        <v>3.04751183619673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0.142582561231495</v>
      </c>
      <c r="EE128" t="n">
        <v>0.639868402308081</v>
      </c>
      <c r="EF128" t="n">
        <v>22.8558871928855</v>
      </c>
      <c r="EG128" t="n">
        <v>1.88900420184415</v>
      </c>
      <c r="EH128" t="n">
        <v>0.102810928177924</v>
      </c>
      <c r="EI128" t="n">
        <v>0.217605399001454</v>
      </c>
      <c r="EJ128" t="n">
        <v>0.00648247953779081</v>
      </c>
      <c r="EK128" t="n">
        <v>0.0473245295150721</v>
      </c>
      <c r="EL128" t="n">
        <v>0.00315710536316968</v>
      </c>
      <c r="EM128" t="n">
        <v>0.00339863768116586</v>
      </c>
      <c r="EN128" t="n">
        <v>0</v>
      </c>
      <c r="EO128" t="n">
        <v>0.0213614924571557</v>
      </c>
      <c r="EP128" t="n">
        <v>0</v>
      </c>
      <c r="EQ128" t="n">
        <v>0</v>
      </c>
      <c r="ER128" t="n">
        <v>1.33304062702125</v>
      </c>
      <c r="ES128" t="n">
        <v>0.133543600431776</v>
      </c>
      <c r="ET128" t="n">
        <v>0.679055101018061</v>
      </c>
      <c r="EU128" t="n">
        <v>4.21455404185044</v>
      </c>
      <c r="EV128" t="n">
        <v>9.04898945269312</v>
      </c>
      <c r="EW128" t="n">
        <v>0.0553677368041152</v>
      </c>
      <c r="EX128" t="n">
        <v>0.0284003827059324</v>
      </c>
      <c r="EY128" t="n">
        <v>0.247893385501271</v>
      </c>
      <c r="EZ128" t="n">
        <v>16.2340191344389</v>
      </c>
      <c r="FA128" t="n">
        <v>2.00095847134912</v>
      </c>
      <c r="FB128" t="n">
        <v>0</v>
      </c>
      <c r="FC128" t="n">
        <v>0.0542656695010413</v>
      </c>
      <c r="FD128" t="n">
        <v>0.00451532328879082</v>
      </c>
      <c r="FE128" t="n">
        <v>0.120877569418587</v>
      </c>
      <c r="FF128" t="n">
        <v>0</v>
      </c>
      <c r="FG128" t="n">
        <v>0</v>
      </c>
      <c r="FH128" t="n">
        <v>0.090060845957567</v>
      </c>
      <c r="FI128" t="n">
        <v>0.182399460628938</v>
      </c>
      <c r="FJ128" t="n">
        <v>0</v>
      </c>
      <c r="FK128" t="n">
        <v>0</v>
      </c>
      <c r="FL128" t="n">
        <v>0</v>
      </c>
      <c r="FM128" t="n">
        <v>0.035668124657521</v>
      </c>
      <c r="FN128" t="n">
        <v>0</v>
      </c>
      <c r="FO128" t="n">
        <v>0.595128144152942</v>
      </c>
      <c r="FP128" t="n">
        <v>0</v>
      </c>
      <c r="FQ128" t="n">
        <v>0.031074496172847</v>
      </c>
      <c r="FR128" t="n">
        <v>2.13063400187053</v>
      </c>
      <c r="FS128" t="n">
        <v>0.0773312904207781</v>
      </c>
      <c r="FT128" t="n">
        <v>0.090646437254724</v>
      </c>
      <c r="FU128" t="n">
        <v>0</v>
      </c>
      <c r="FV128" t="n">
        <v>3.58698256987353</v>
      </c>
      <c r="FW128" t="n">
        <v>2.28833701043804</v>
      </c>
      <c r="FX128" t="n">
        <v>0</v>
      </c>
      <c r="FY128" t="n">
        <v>0</v>
      </c>
      <c r="FZ128" t="n">
        <v>0</v>
      </c>
      <c r="GA128" t="n">
        <v>0.899929184870216</v>
      </c>
      <c r="GB128" t="n">
        <v>1.58096089577679</v>
      </c>
      <c r="GC128" t="n">
        <v>0.857811625737972</v>
      </c>
      <c r="GD128" t="n">
        <v>42.3832487591163</v>
      </c>
      <c r="GE128" t="n">
        <v>7.29805009252828</v>
      </c>
      <c r="GF128" t="n">
        <v>0.254364489826056</v>
      </c>
      <c r="GG128" t="n">
        <v>1.05692123815393</v>
      </c>
      <c r="GH128" t="n">
        <v>0.0233603695879167</v>
      </c>
      <c r="GI128" t="n">
        <v>0.0629337884447032</v>
      </c>
      <c r="GJ128" t="n">
        <v>0.0161896224663791</v>
      </c>
      <c r="GK128" t="n">
        <v>0</v>
      </c>
      <c r="GL128" t="n">
        <v>1.2215528885025</v>
      </c>
      <c r="GM128" t="n">
        <v>0.106434691451967</v>
      </c>
      <c r="GN128" t="n">
        <v>0</v>
      </c>
      <c r="GO128" t="n">
        <v>1.28038930846424</v>
      </c>
      <c r="GP128" t="n">
        <v>2.73386472441916</v>
      </c>
      <c r="GQ128" t="n">
        <v>0.420238324089823</v>
      </c>
      <c r="GR128" t="n">
        <v>1.70076829493256</v>
      </c>
      <c r="GS128" t="n">
        <v>12.6800700573669</v>
      </c>
      <c r="GT128" t="n">
        <v>14.11860745905</v>
      </c>
      <c r="GU128" t="n">
        <v>4.39273043564293</v>
      </c>
      <c r="GV128" t="n">
        <v>0</v>
      </c>
      <c r="GW128" t="n">
        <v>1.94301171974875</v>
      </c>
      <c r="GX128" t="n">
        <v>0</v>
      </c>
      <c r="GY128" t="n">
        <v>0.860195092054588</v>
      </c>
      <c r="GZ128" t="n">
        <v>0</v>
      </c>
      <c r="HA128" t="n">
        <v>0.0957051466550209</v>
      </c>
      <c r="HB128" t="n">
        <v>0.281494761944085</v>
      </c>
      <c r="HC128" t="n">
        <v>0.639240055053336</v>
      </c>
      <c r="HD128" t="n">
        <v>1.62540790297062</v>
      </c>
      <c r="HE128" t="n">
        <v>1.35970985990929</v>
      </c>
      <c r="HF128" t="n">
        <v>1.54138115051547</v>
      </c>
      <c r="HG128" t="n">
        <v>0.663021818017936</v>
      </c>
      <c r="HH128" t="n">
        <v>1.85808535259078</v>
      </c>
      <c r="HI128" t="n">
        <v>0</v>
      </c>
      <c r="HJ128" t="n">
        <v>0</v>
      </c>
      <c r="HK128" t="n">
        <v>0.136056628067874</v>
      </c>
      <c r="HL128" t="n">
        <v>2.58538944835237</v>
      </c>
      <c r="HM128" t="n">
        <v>5.01482982505499</v>
      </c>
      <c r="HN128" t="n">
        <v>0</v>
      </c>
      <c r="HO128" t="n">
        <v>0.572149729380807</v>
      </c>
      <c r="HP128" t="n">
        <v>19.1836178637103</v>
      </c>
      <c r="HQ128" t="n">
        <v>0.210177338099737</v>
      </c>
      <c r="HR128" t="n">
        <v>0.774738146473686</v>
      </c>
      <c r="HS128" t="n">
        <v>0.000203057699088832</v>
      </c>
      <c r="HT128" t="n">
        <v>15.2813149031543</v>
      </c>
      <c r="HU128" t="n">
        <v>13.6477370902759</v>
      </c>
      <c r="HV128" t="n">
        <v>8.96952899093985</v>
      </c>
      <c r="HW128" t="n">
        <v>0.598692843178785</v>
      </c>
      <c r="HX128" t="n">
        <v>0.428662704115169</v>
      </c>
      <c r="HY128" t="n">
        <v>20.1089865425936</v>
      </c>
      <c r="HZ128" t="n">
        <v>3.43886950542834</v>
      </c>
      <c r="IA128" t="n">
        <v>4.63742666499658</v>
      </c>
      <c r="IB128" t="n">
        <v>216.241291584049</v>
      </c>
      <c r="IC128" t="n">
        <v>22.4950482171344</v>
      </c>
      <c r="ID128" t="n">
        <v>0.866942184876665</v>
      </c>
      <c r="IE128" t="n">
        <v>5.6648565925123</v>
      </c>
      <c r="IF128" t="n">
        <v>0.104006271544831</v>
      </c>
      <c r="IG128" t="n">
        <v>0.219095365693075</v>
      </c>
      <c r="IH128" t="n">
        <v>0.019994209008888</v>
      </c>
      <c r="II128" t="n">
        <v>0.0112776493346055</v>
      </c>
      <c r="IJ128" t="n">
        <v>0.994225943234528</v>
      </c>
      <c r="IK128" t="n">
        <v>0.676933525727722</v>
      </c>
      <c r="IL128" t="n">
        <v>0.0609356266628861</v>
      </c>
      <c r="IM128" t="n">
        <v>4.80701658232225</v>
      </c>
      <c r="IN128" t="n">
        <v>9.87729768262355</v>
      </c>
      <c r="IO128" t="n">
        <v>1.26465744557046</v>
      </c>
      <c r="IP128" t="n">
        <v>3.87919665258801</v>
      </c>
      <c r="IQ128" t="n">
        <v>34.2120042445428</v>
      </c>
      <c r="IR128" t="n">
        <v>7.11858652548567</v>
      </c>
      <c r="IS128" t="n">
        <v>0.104346930280951</v>
      </c>
      <c r="IT128" t="n">
        <v>0</v>
      </c>
      <c r="IU128" t="n">
        <v>0</v>
      </c>
      <c r="IV128" t="n">
        <v>98.6839068217113</v>
      </c>
      <c r="IW128" t="n">
        <v>5.48917892450738</v>
      </c>
      <c r="IX128" t="n">
        <v>0</v>
      </c>
      <c r="IY128" t="n">
        <v>0.0268102499333084</v>
      </c>
      <c r="IZ128" t="n">
        <v>0.0554967527641044</v>
      </c>
      <c r="JA128" t="n">
        <v>0.0409308113298058</v>
      </c>
      <c r="JB128" t="n">
        <v>0.155472481592727</v>
      </c>
      <c r="JC128" t="n">
        <v>0</v>
      </c>
      <c r="JD128" t="n">
        <v>0.0794815969870602</v>
      </c>
      <c r="JE128" t="n">
        <v>0.0289328638018467</v>
      </c>
      <c r="JF128" t="n">
        <v>0.415711911881593</v>
      </c>
      <c r="JG128" t="n">
        <v>0</v>
      </c>
      <c r="JH128" t="n">
        <v>0</v>
      </c>
      <c r="JI128" t="n">
        <v>0.0319594735597491</v>
      </c>
      <c r="JJ128" t="n">
        <v>0.73262287034595</v>
      </c>
      <c r="JK128" t="n">
        <v>0.443000116683487</v>
      </c>
      <c r="JL128" t="n">
        <v>0</v>
      </c>
      <c r="JM128" t="n">
        <v>0.430676565578233</v>
      </c>
      <c r="JN128" t="n">
        <v>1.89959778901335</v>
      </c>
      <c r="JO128" t="n">
        <v>0.0108673195284234</v>
      </c>
      <c r="JP128" t="n">
        <v>0.110305054015531</v>
      </c>
      <c r="JQ128" t="n">
        <v>0.000514792984883538</v>
      </c>
      <c r="JR128" t="n">
        <v>4.51240684048525</v>
      </c>
      <c r="JS128" t="n">
        <v>7.77031104554362</v>
      </c>
      <c r="JT128" t="n">
        <v>3.58441693168074</v>
      </c>
      <c r="JU128" t="n">
        <v>0</v>
      </c>
      <c r="JV128" t="n">
        <v>0</v>
      </c>
      <c r="JW128" t="n">
        <v>5.87472173146926</v>
      </c>
      <c r="JX128" t="n">
        <v>0.57785233784647</v>
      </c>
      <c r="JY128" t="n">
        <v>0.52607625270293</v>
      </c>
      <c r="JZ128" t="n">
        <v>42.9024780854998</v>
      </c>
      <c r="KA128" t="n">
        <v>7.63044562586485</v>
      </c>
      <c r="KB128" t="n">
        <v>0.282746132058479</v>
      </c>
      <c r="KC128" t="n">
        <v>1.19514274771071</v>
      </c>
      <c r="KD128" t="n">
        <v>0.0246253531352778</v>
      </c>
      <c r="KE128" t="n">
        <v>0.0603458069481509</v>
      </c>
      <c r="KF128" t="n">
        <v>0.00349695462577809</v>
      </c>
      <c r="KG128" t="n">
        <v>0</v>
      </c>
      <c r="KH128" t="n">
        <v>5.72622488420434</v>
      </c>
      <c r="KI128" t="n">
        <v>0.290175345143359</v>
      </c>
      <c r="KJ128" t="n">
        <v>0.0258802372700468</v>
      </c>
      <c r="KK128" t="n">
        <v>0.278912476245612</v>
      </c>
      <c r="KL128" t="n">
        <v>3.34779773743526</v>
      </c>
      <c r="KM128" t="n">
        <v>0.364829847968395</v>
      </c>
      <c r="KN128" t="n">
        <v>1.68913799194808</v>
      </c>
      <c r="KO128" t="n">
        <v>17.4878633053995</v>
      </c>
      <c r="KP128" t="n">
        <v>9.33605439909093</v>
      </c>
      <c r="KQ128" t="n">
        <v>0</v>
      </c>
      <c r="KR128" t="n">
        <v>0</v>
      </c>
      <c r="KS128" t="n">
        <v>5.68638435069805</v>
      </c>
      <c r="KT128" t="n">
        <v>30.6137332034965</v>
      </c>
      <c r="KU128" t="n">
        <v>22.1926372304058</v>
      </c>
      <c r="KV128" t="n">
        <v>0</v>
      </c>
      <c r="KW128" t="n">
        <v>0.203301539820441</v>
      </c>
      <c r="KX128" t="n">
        <v>0.264492845412738</v>
      </c>
      <c r="KY128" t="n">
        <v>0.194536582845128</v>
      </c>
      <c r="KZ128" t="n">
        <v>0.289597285071682</v>
      </c>
      <c r="LA128" t="n">
        <v>0.19198979655617</v>
      </c>
      <c r="LB128" t="n">
        <v>4.00366788841587</v>
      </c>
      <c r="LC128" t="n">
        <v>0.618300002113431</v>
      </c>
      <c r="LD128" t="n">
        <v>3.76470434275442</v>
      </c>
      <c r="LE128" t="n">
        <v>0</v>
      </c>
      <c r="LF128" t="n">
        <v>25.7567804879901</v>
      </c>
      <c r="LG128" t="n">
        <v>0.714995745199275</v>
      </c>
      <c r="LH128" t="n">
        <v>0.547985802140039</v>
      </c>
      <c r="LI128" t="n">
        <v>6.77708919631335</v>
      </c>
      <c r="LJ128" t="n">
        <v>0</v>
      </c>
      <c r="LK128" t="n">
        <v>1.58015159385718</v>
      </c>
      <c r="LL128" t="n">
        <v>11.0341299236702</v>
      </c>
      <c r="LM128" t="n">
        <v>0.620167948570425</v>
      </c>
      <c r="LN128" t="n">
        <v>2.21537175864095</v>
      </c>
      <c r="LO128" t="n">
        <v>0.00120440597314219</v>
      </c>
      <c r="LP128" t="n">
        <v>49.7186347263008</v>
      </c>
      <c r="LQ128" t="n">
        <v>39.7516151801144</v>
      </c>
      <c r="LR128" t="n">
        <v>28.2219401216633</v>
      </c>
      <c r="LS128" t="n">
        <v>1.93852539675183</v>
      </c>
      <c r="LT128" t="n">
        <v>2.60815027321255</v>
      </c>
      <c r="LU128" t="n">
        <v>50.0491089487427</v>
      </c>
      <c r="LV128" t="n">
        <v>10.852035290725</v>
      </c>
      <c r="LW128" t="n">
        <v>6.68837511689477</v>
      </c>
      <c r="LX128" t="n">
        <v>282.400740302122</v>
      </c>
      <c r="LY128" t="n">
        <v>42.9145348592319</v>
      </c>
      <c r="LZ128" t="n">
        <v>1.56481967025953</v>
      </c>
      <c r="MA128" t="n">
        <v>9.77598143979066</v>
      </c>
      <c r="MB128" t="n">
        <v>1.08329548625531</v>
      </c>
      <c r="MC128" t="n">
        <v>1.64108622785012</v>
      </c>
      <c r="MD128" t="n">
        <v>0.190474856138173</v>
      </c>
      <c r="ME128" t="n">
        <v>0.0531802924467369</v>
      </c>
      <c r="MF128" t="n">
        <v>27.4527574667941</v>
      </c>
      <c r="MG128" t="n">
        <v>1.97498567532817</v>
      </c>
      <c r="MH128" t="n">
        <v>0.873974336908401</v>
      </c>
      <c r="MI128" t="n">
        <v>41.7192605885148</v>
      </c>
      <c r="MJ128" t="n">
        <v>24.1526948686867</v>
      </c>
      <c r="MK128" t="n">
        <v>1.91436182539679</v>
      </c>
      <c r="ML128" t="n">
        <v>7.72452023653534</v>
      </c>
      <c r="MM128" t="n">
        <v>56.8983672142197</v>
      </c>
      <c r="MN128" t="n">
        <v>12.8271711626646</v>
      </c>
      <c r="MO128" t="n">
        <v>2.9535736700786</v>
      </c>
      <c r="MP128" t="n">
        <v>0</v>
      </c>
      <c r="MQ128" t="n">
        <v>32.3693358831468</v>
      </c>
      <c r="MR128" t="n">
        <v>13.0419642568531</v>
      </c>
      <c r="MS128" t="n">
        <v>2.80494438916956</v>
      </c>
      <c r="MT128" t="n">
        <v>0</v>
      </c>
      <c r="MU128" t="n">
        <v>0.0908806224362693</v>
      </c>
      <c r="MV128" t="n">
        <v>0.0426021287667315</v>
      </c>
      <c r="MW128" t="n">
        <v>0.0126465218719359</v>
      </c>
      <c r="MX128" t="n">
        <v>0</v>
      </c>
      <c r="MY128" t="n">
        <v>0</v>
      </c>
      <c r="MZ128" t="n">
        <v>1.60815148409086</v>
      </c>
      <c r="NA128" t="n">
        <v>0</v>
      </c>
      <c r="NB128" t="n">
        <v>0.264288363079068</v>
      </c>
      <c r="NC128" t="n">
        <v>0</v>
      </c>
      <c r="ND128" t="n">
        <v>0</v>
      </c>
      <c r="NE128" t="n">
        <v>0.0188215947662281</v>
      </c>
      <c r="NF128" t="n">
        <v>0.442761584026634</v>
      </c>
      <c r="NG128" t="n">
        <v>0.787148990837418</v>
      </c>
      <c r="NH128" t="n">
        <v>0</v>
      </c>
      <c r="NI128" t="n">
        <v>0.330278665102497</v>
      </c>
      <c r="NJ128" t="n">
        <v>1.66740680352066</v>
      </c>
      <c r="NK128" t="n">
        <v>0.0303401318273156</v>
      </c>
      <c r="NL128" t="n">
        <v>0.286445294445921</v>
      </c>
      <c r="NM128" t="n">
        <v>0.000513857115026451</v>
      </c>
      <c r="NN128" t="n">
        <v>2.954279691758</v>
      </c>
      <c r="NO128" t="n">
        <v>3.78127910397094</v>
      </c>
      <c r="NP128" t="n">
        <v>0.799802144607985</v>
      </c>
      <c r="NQ128" t="n">
        <v>0</v>
      </c>
      <c r="NR128" t="n">
        <v>0.241181786151894</v>
      </c>
      <c r="NS128" t="n">
        <v>1.19787454597697</v>
      </c>
      <c r="NT128" t="n">
        <v>6.0866793224149</v>
      </c>
      <c r="NU128" t="n">
        <v>0.770364535741021</v>
      </c>
      <c r="NV128" t="n">
        <v>84.3882778328153</v>
      </c>
      <c r="NW128" t="n">
        <v>11.3219472861989</v>
      </c>
      <c r="NX128" t="n">
        <v>0.33455310527331</v>
      </c>
      <c r="NY128" t="n">
        <v>1.74838356966629</v>
      </c>
      <c r="NZ128" t="n">
        <v>0.0578287618605549</v>
      </c>
      <c r="OA128" t="n">
        <v>0.0694114046820423</v>
      </c>
      <c r="OB128" t="n">
        <v>0.0254836071911107</v>
      </c>
      <c r="OC128" t="n">
        <v>0.0200045898427893</v>
      </c>
      <c r="OD128" t="n">
        <v>0.901943147851002</v>
      </c>
      <c r="OE128" t="n">
        <v>0.233631608397912</v>
      </c>
      <c r="OF128" t="n">
        <v>0.0551201377766478</v>
      </c>
      <c r="OG128" t="n">
        <v>0.420630209224086</v>
      </c>
      <c r="OH128" t="n">
        <v>4.28076840201524</v>
      </c>
      <c r="OI128" t="n">
        <v>0.43821038158149</v>
      </c>
      <c r="OJ128" t="n">
        <v>1.59033122845687</v>
      </c>
      <c r="OK128" t="n">
        <v>16.3672784192879</v>
      </c>
      <c r="OL128" t="n">
        <v>18.5841673676136</v>
      </c>
      <c r="OM128" t="n">
        <v>2.17716415088568</v>
      </c>
      <c r="ON128" t="n">
        <v>0.0763774229704605</v>
      </c>
      <c r="OO128" t="n">
        <v>0</v>
      </c>
      <c r="OP128" t="n">
        <v>43.2502068303242</v>
      </c>
      <c r="OQ128" t="n">
        <v>11.026183802528</v>
      </c>
      <c r="OR128" t="n">
        <v>0</v>
      </c>
      <c r="OS128" t="n">
        <v>0.111051040431645</v>
      </c>
      <c r="OT128" t="n">
        <v>0.0680926948878392</v>
      </c>
      <c r="OU128" t="n">
        <v>0.0954575629038713</v>
      </c>
      <c r="OV128" t="n">
        <v>0</v>
      </c>
      <c r="OW128" t="n">
        <v>0</v>
      </c>
      <c r="OX128" t="n">
        <v>2.38784078367329</v>
      </c>
      <c r="OY128" t="n">
        <v>0.0133464037694821</v>
      </c>
      <c r="OZ128" t="n">
        <v>0.0886399519449151</v>
      </c>
      <c r="PA128" t="n">
        <v>0</v>
      </c>
      <c r="PB128" t="n">
        <v>0</v>
      </c>
      <c r="PC128" t="n">
        <v>0.0377633833634969</v>
      </c>
      <c r="PD128" t="n">
        <v>0</v>
      </c>
      <c r="PE128" t="n">
        <v>0</v>
      </c>
      <c r="PF128" t="n">
        <v>0</v>
      </c>
      <c r="PG128" t="n">
        <v>0.840220226271571</v>
      </c>
      <c r="PH128" t="n">
        <v>1.04187824263807</v>
      </c>
      <c r="PI128" t="n">
        <v>0.0166157571510279</v>
      </c>
      <c r="PJ128" t="n">
        <v>0</v>
      </c>
      <c r="PK128" t="n">
        <v>0.0000805160883435321</v>
      </c>
      <c r="PL128" t="n">
        <v>8.46445503656377</v>
      </c>
      <c r="PM128" t="n">
        <v>0</v>
      </c>
      <c r="PN128" t="n">
        <v>0</v>
      </c>
      <c r="PO128" t="n">
        <v>0</v>
      </c>
      <c r="PP128" t="n">
        <v>0</v>
      </c>
      <c r="PQ128" t="n">
        <v>0.7629233816019</v>
      </c>
      <c r="PR128" t="n">
        <v>1.61488018553773</v>
      </c>
      <c r="PS128" t="n">
        <v>2.14538389337506</v>
      </c>
      <c r="PT128" t="n">
        <v>90.8670125845404</v>
      </c>
      <c r="PU128" t="n">
        <v>14.4212350434276</v>
      </c>
      <c r="PV128" t="n">
        <v>0.304945740094141</v>
      </c>
      <c r="PW128" t="n">
        <v>1.86724796232355</v>
      </c>
      <c r="PX128" t="n">
        <v>0.0227784112143227</v>
      </c>
      <c r="PY128" t="n">
        <v>0.108830539379522</v>
      </c>
      <c r="PZ128" t="n">
        <v>0.0113051237410798</v>
      </c>
      <c r="QA128" t="n">
        <v>0.0047423918179285</v>
      </c>
      <c r="QB128" t="n">
        <v>0.754172962054837</v>
      </c>
      <c r="QC128" t="n">
        <v>0.0519956177116567</v>
      </c>
      <c r="QD128" t="n">
        <v>0</v>
      </c>
      <c r="QE128" t="n">
        <v>0.635115068537935</v>
      </c>
      <c r="QF128" t="n">
        <v>2.98185606355718</v>
      </c>
      <c r="QG128" t="n">
        <v>0.676718505293872</v>
      </c>
      <c r="QH128" t="n">
        <v>2.40262754437838</v>
      </c>
      <c r="QI128" t="n">
        <v>15.8317566545549</v>
      </c>
    </row>
    <row r="129">
      <c r="A129" t="s">
        <v>128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</row>
    <row r="130">
      <c r="A130" t="s">
        <v>129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</row>
    <row r="131">
      <c r="A131" t="s">
        <v>130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</row>
    <row r="132">
      <c r="A132" t="s">
        <v>131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</row>
    <row r="133">
      <c r="A133" t="s">
        <v>132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</row>
    <row r="134">
      <c r="A134" t="s">
        <v>133</v>
      </c>
      <c r="B134" t="n">
        <v>3.21699144084704</v>
      </c>
      <c r="C134" t="n">
        <v>0.0391582254660005</v>
      </c>
      <c r="D134" t="n">
        <v>0.141718001423178</v>
      </c>
      <c r="E134" t="n">
        <v>0</v>
      </c>
      <c r="F134" t="n">
        <v>0</v>
      </c>
      <c r="G134" t="n">
        <v>0.483732030167554</v>
      </c>
      <c r="H134" t="n">
        <v>2.94351829525339</v>
      </c>
      <c r="I134" t="n">
        <v>0.441884090660895</v>
      </c>
      <c r="J134" t="n">
        <v>0.476160641873868</v>
      </c>
      <c r="K134" t="n">
        <v>0.199635274015615</v>
      </c>
      <c r="L134" t="n">
        <v>0.0053662122407534</v>
      </c>
      <c r="M134" t="n">
        <v>0.0676201955925733</v>
      </c>
      <c r="N134" t="n">
        <v>0.499388390289942</v>
      </c>
      <c r="O134" t="n">
        <v>1.41822252720122</v>
      </c>
      <c r="P134" t="n">
        <v>0.353843494995988</v>
      </c>
      <c r="Q134" t="n">
        <v>0.329958366346438</v>
      </c>
      <c r="R134" t="n">
        <v>0</v>
      </c>
      <c r="S134" t="n">
        <v>2.74038529052853</v>
      </c>
      <c r="T134" t="n">
        <v>0</v>
      </c>
      <c r="U134" t="n">
        <v>0.182904146766216</v>
      </c>
      <c r="V134" t="n">
        <v>0.549925305238436</v>
      </c>
      <c r="W134" t="n">
        <v>0.360680519071047</v>
      </c>
      <c r="X134" t="n">
        <v>0.0921844892400248</v>
      </c>
      <c r="Y134" t="n">
        <v>0.330866099076179</v>
      </c>
      <c r="Z134" t="n">
        <v>1.66990901251899</v>
      </c>
      <c r="AA134" t="n">
        <v>0</v>
      </c>
      <c r="AB134" t="n">
        <v>0.601490397156029</v>
      </c>
      <c r="AC134" t="n">
        <v>0.589416173057525</v>
      </c>
      <c r="AD134" t="n">
        <v>0.191461970356876</v>
      </c>
      <c r="AE134" t="n">
        <v>0.0930889940724821</v>
      </c>
      <c r="AF134" t="n">
        <v>0.116937037190188</v>
      </c>
      <c r="AG134" t="n">
        <v>0.551023696447075</v>
      </c>
      <c r="AH134" t="n">
        <v>4.80378887765955</v>
      </c>
      <c r="AI134" t="n">
        <v>0.0663909918647338</v>
      </c>
      <c r="AJ134" t="n">
        <v>0.471426971626812</v>
      </c>
      <c r="AK134" t="n">
        <v>2.79618607446218</v>
      </c>
      <c r="AL134" t="n">
        <v>0.846189537180022</v>
      </c>
      <c r="AM134" t="n">
        <v>2.03380151401383</v>
      </c>
      <c r="AN134" t="n">
        <v>0.412261551931543</v>
      </c>
      <c r="AO134" t="n">
        <v>0.504547172931922</v>
      </c>
      <c r="AP134" t="n">
        <v>0.0677724643307624</v>
      </c>
      <c r="AQ134" t="n">
        <v>0.0415986612383278</v>
      </c>
      <c r="AR134" t="n">
        <v>4.7263876351074</v>
      </c>
      <c r="AS134" t="n">
        <v>0.161707101633427</v>
      </c>
      <c r="AT134" t="n">
        <v>0.0620204430793603</v>
      </c>
      <c r="AU134" t="n">
        <v>5.47794024700647</v>
      </c>
      <c r="AV134" t="n">
        <v>1.26319314517961</v>
      </c>
      <c r="AW134" t="n">
        <v>0.627154981930854</v>
      </c>
      <c r="AX134" t="n">
        <v>1.05281648598034</v>
      </c>
      <c r="AY134" t="n">
        <v>1.38069392066712</v>
      </c>
      <c r="AZ134" t="n">
        <v>2.08545481511554</v>
      </c>
      <c r="BA134" t="n">
        <v>0.235070221468527</v>
      </c>
      <c r="BB134" t="n">
        <v>0.0661187556067348</v>
      </c>
      <c r="BC134" t="n">
        <v>0</v>
      </c>
      <c r="BD134" t="n">
        <v>0.337081413842524</v>
      </c>
      <c r="BE134" t="n">
        <v>0.049372790990749</v>
      </c>
      <c r="BF134" t="n">
        <v>0.983438490153898</v>
      </c>
      <c r="BG134" t="n">
        <v>0.0978878959951942</v>
      </c>
      <c r="BH134" t="n">
        <v>0.23273127171922</v>
      </c>
      <c r="BI134" t="n">
        <v>0.0589939795757576</v>
      </c>
      <c r="BJ134" t="n">
        <v>0.00376908710772248</v>
      </c>
      <c r="BK134" t="n">
        <v>0.00874690054911132</v>
      </c>
      <c r="BL134" t="n">
        <v>0.190311446444875</v>
      </c>
      <c r="BM134" t="n">
        <v>0.781031798445714</v>
      </c>
      <c r="BN134" t="n">
        <v>0.0347132786485123</v>
      </c>
      <c r="BO134" t="n">
        <v>0.100317412496482</v>
      </c>
      <c r="BP134" t="n">
        <v>0</v>
      </c>
      <c r="BQ134" t="n">
        <v>2.27129999225837</v>
      </c>
      <c r="BR134" t="n">
        <v>0.121360505752281</v>
      </c>
      <c r="BS134" t="n">
        <v>0.0467915546510565</v>
      </c>
      <c r="BT134" t="n">
        <v>0.147553161537332</v>
      </c>
      <c r="BU134" t="n">
        <v>0.213116876764379</v>
      </c>
      <c r="BV134" t="n">
        <v>0.0103164625427088</v>
      </c>
      <c r="BW134" t="n">
        <v>0.0934633095203841</v>
      </c>
      <c r="BX134" t="n">
        <v>0.782094891595478</v>
      </c>
      <c r="BY134" t="n">
        <v>0</v>
      </c>
      <c r="BZ134" t="n">
        <v>0.217335170644478</v>
      </c>
      <c r="CA134" t="n">
        <v>0.0638938949965553</v>
      </c>
      <c r="CB134" t="n">
        <v>0.189009745185392</v>
      </c>
      <c r="CC134" t="n">
        <v>0.0430940199205275</v>
      </c>
      <c r="CD134" t="n">
        <v>0.0282802702373314</v>
      </c>
      <c r="CE134" t="n">
        <v>2.01027102806388</v>
      </c>
      <c r="CF134" t="n">
        <v>3.08670893486611</v>
      </c>
      <c r="CG134" t="n">
        <v>0.128049174887344</v>
      </c>
      <c r="CH134" t="n">
        <v>0.319924424381787</v>
      </c>
      <c r="CI134" t="n">
        <v>1.87010169866419</v>
      </c>
      <c r="CJ134" t="n">
        <v>0.367841414049775</v>
      </c>
      <c r="CK134" t="n">
        <v>1.19288631401329</v>
      </c>
      <c r="CL134" t="n">
        <v>0.111996962408766</v>
      </c>
      <c r="CM134" t="n">
        <v>0.147630294145494</v>
      </c>
      <c r="CN134" t="n">
        <v>0.0276346771867993</v>
      </c>
      <c r="CO134" t="n">
        <v>0.0231899163125218</v>
      </c>
      <c r="CP134" t="n">
        <v>1.81697331904958</v>
      </c>
      <c r="CQ134" t="n">
        <v>0.0321375723428313</v>
      </c>
      <c r="CR134" t="n">
        <v>0</v>
      </c>
      <c r="CS134" t="n">
        <v>1.00966567092929</v>
      </c>
      <c r="CT134" t="n">
        <v>0.634650331907905</v>
      </c>
      <c r="CU134" t="n">
        <v>0.705971873399027</v>
      </c>
      <c r="CV134" t="n">
        <v>0.794873231009372</v>
      </c>
      <c r="CW134" t="n">
        <v>0.729469037637129</v>
      </c>
      <c r="CX134" t="n">
        <v>1.56248030798924</v>
      </c>
      <c r="CY134" t="n">
        <v>0.0425432219822462</v>
      </c>
      <c r="CZ134" t="n">
        <v>0</v>
      </c>
      <c r="DA134" t="n">
        <v>0</v>
      </c>
      <c r="DB134" t="n">
        <v>2.95770977025841</v>
      </c>
      <c r="DC134" t="n">
        <v>1.82269000951074</v>
      </c>
      <c r="DD134" t="n">
        <v>0.148386985928171</v>
      </c>
      <c r="DE134" t="n">
        <v>0.0115183095649048</v>
      </c>
      <c r="DF134" t="n">
        <v>0</v>
      </c>
      <c r="DG134" t="n">
        <v>0.00333245941701299</v>
      </c>
      <c r="DH134" t="n">
        <v>0</v>
      </c>
      <c r="DI134" t="n">
        <v>0</v>
      </c>
      <c r="DJ134" t="n">
        <v>0.0107879395710752</v>
      </c>
      <c r="DK134" t="n">
        <v>0</v>
      </c>
      <c r="DL134" t="n">
        <v>0.0104727676734298</v>
      </c>
      <c r="DM134" t="n">
        <v>0</v>
      </c>
      <c r="DN134" t="n">
        <v>0</v>
      </c>
      <c r="DO134" t="n">
        <v>0</v>
      </c>
      <c r="DP134" t="n">
        <v>0</v>
      </c>
      <c r="DQ134" t="n">
        <v>0.00973442364306887</v>
      </c>
      <c r="DR134" t="n">
        <v>0</v>
      </c>
      <c r="DS134" t="n">
        <v>0.0184236094230283</v>
      </c>
      <c r="DT134" t="n">
        <v>0.00361198147881004</v>
      </c>
      <c r="DU134" t="n">
        <v>0.00953408757152584</v>
      </c>
      <c r="DV134" t="n">
        <v>0</v>
      </c>
      <c r="DW134" t="n">
        <v>0</v>
      </c>
      <c r="DX134" t="n">
        <v>0.117214448093909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0.187133339248916</v>
      </c>
      <c r="EE134" t="n">
        <v>0.0552684416672574</v>
      </c>
      <c r="EF134" t="n">
        <v>0.0727858231429563</v>
      </c>
      <c r="EG134" t="n">
        <v>0.288653497131732</v>
      </c>
      <c r="EH134" t="n">
        <v>0.0788827264206569</v>
      </c>
      <c r="EI134" t="n">
        <v>0.127215766269937</v>
      </c>
      <c r="EJ134" t="n">
        <v>0.00836406461820968</v>
      </c>
      <c r="EK134" t="n">
        <v>0.0559098041367019</v>
      </c>
      <c r="EL134" t="n">
        <v>0.0037298446345864</v>
      </c>
      <c r="EM134" t="n">
        <v>0.00401519400260536</v>
      </c>
      <c r="EN134" t="n">
        <v>0</v>
      </c>
      <c r="EO134" t="n">
        <v>0.00347284690378936</v>
      </c>
      <c r="EP134" t="n">
        <v>0</v>
      </c>
      <c r="EQ134" t="n">
        <v>0</v>
      </c>
      <c r="ER134" t="n">
        <v>0.161477955904126</v>
      </c>
      <c r="ES134" t="n">
        <v>0.0973640005369178</v>
      </c>
      <c r="ET134" t="n">
        <v>0.212240851345321</v>
      </c>
      <c r="EU134" t="n">
        <v>0.188632932265793</v>
      </c>
      <c r="EV134" t="n">
        <v>1.41078190051349</v>
      </c>
      <c r="EW134" t="n">
        <v>0.0087771586195416</v>
      </c>
      <c r="EX134" t="n">
        <v>0.00494826267320839</v>
      </c>
      <c r="EY134" t="n">
        <v>0.054749258273211</v>
      </c>
      <c r="EZ134" t="n">
        <v>7.57378962580458</v>
      </c>
      <c r="FA134" t="n">
        <v>0.284157849263005</v>
      </c>
      <c r="FB134" t="n">
        <v>1.1543462641826</v>
      </c>
      <c r="FC134" t="n">
        <v>0.0819615271919714</v>
      </c>
      <c r="FD134" t="n">
        <v>0.0129543795491706</v>
      </c>
      <c r="FE134" t="n">
        <v>0.0903899362737293</v>
      </c>
      <c r="FF134" t="n">
        <v>0</v>
      </c>
      <c r="FG134" t="n">
        <v>0</v>
      </c>
      <c r="FH134" t="n">
        <v>0.0162832566170241</v>
      </c>
      <c r="FI134" t="n">
        <v>0.582542387300092</v>
      </c>
      <c r="FJ134" t="n">
        <v>0</v>
      </c>
      <c r="FK134" t="n">
        <v>1.0010346183292</v>
      </c>
      <c r="FL134" t="n">
        <v>0</v>
      </c>
      <c r="FM134" t="n">
        <v>0.574813234483488</v>
      </c>
      <c r="FN134" t="n">
        <v>0</v>
      </c>
      <c r="FO134" t="n">
        <v>0.0580567769166755</v>
      </c>
      <c r="FP134" t="n">
        <v>0</v>
      </c>
      <c r="FQ134" t="n">
        <v>0.0344906879019794</v>
      </c>
      <c r="FR134" t="n">
        <v>0.0368952408579725</v>
      </c>
      <c r="FS134" t="n">
        <v>0.0821238917596792</v>
      </c>
      <c r="FT134" t="n">
        <v>0.789695695393943</v>
      </c>
      <c r="FU134" t="n">
        <v>0</v>
      </c>
      <c r="FV134" t="n">
        <v>0.137963756943078</v>
      </c>
      <c r="FW134" t="n">
        <v>0.0738071959714725</v>
      </c>
      <c r="FX134" t="n">
        <v>0</v>
      </c>
      <c r="FY134" t="n">
        <v>0</v>
      </c>
      <c r="FZ134" t="n">
        <v>0</v>
      </c>
      <c r="GA134" t="n">
        <v>0.0429910592432575</v>
      </c>
      <c r="GB134" t="n">
        <v>2.07494162745701</v>
      </c>
      <c r="GC134" t="n">
        <v>0.0740932223369388</v>
      </c>
      <c r="GD134" t="n">
        <v>0.134971774334151</v>
      </c>
      <c r="GE134" t="n">
        <v>1.11519480972793</v>
      </c>
      <c r="GF134" t="n">
        <v>0.195163732277122</v>
      </c>
      <c r="GG134" t="n">
        <v>0.617893884139448</v>
      </c>
      <c r="GH134" t="n">
        <v>0.0301408804454448</v>
      </c>
      <c r="GI134" t="n">
        <v>0.0743507821753064</v>
      </c>
      <c r="GJ134" t="n">
        <v>0.019126626940185</v>
      </c>
      <c r="GK134" t="n">
        <v>0</v>
      </c>
      <c r="GL134" t="n">
        <v>1.02711656582971</v>
      </c>
      <c r="GM134" t="n">
        <v>0.0173036312610695</v>
      </c>
      <c r="GN134" t="n">
        <v>0</v>
      </c>
      <c r="GO134" t="n">
        <v>0.491748508455145</v>
      </c>
      <c r="GP134" t="n">
        <v>0.331166866537343</v>
      </c>
      <c r="GQ134" t="n">
        <v>0.306387459077218</v>
      </c>
      <c r="GR134" t="n">
        <v>0.531580589434399</v>
      </c>
      <c r="GS134" t="n">
        <v>0.567528325062505</v>
      </c>
      <c r="GT134" t="n">
        <v>2.20116024754064</v>
      </c>
      <c r="GU134" t="n">
        <v>0.696356651580898</v>
      </c>
      <c r="GV134" t="n">
        <v>0</v>
      </c>
      <c r="GW134" t="n">
        <v>0.429129846515629</v>
      </c>
      <c r="GX134" t="n">
        <v>0</v>
      </c>
      <c r="GY134" t="n">
        <v>0.122157051635369</v>
      </c>
      <c r="GZ134" t="n">
        <v>2.30669073811752</v>
      </c>
      <c r="HA134" t="n">
        <v>0.144550690189616</v>
      </c>
      <c r="HB134" t="n">
        <v>0.807603299719353</v>
      </c>
      <c r="HC134" t="n">
        <v>0.478011496407549</v>
      </c>
      <c r="HD134" t="n">
        <v>0.0826089214437095</v>
      </c>
      <c r="HE134" t="n">
        <v>0.126001071532654</v>
      </c>
      <c r="HF134" t="n">
        <v>0.278686087740201</v>
      </c>
      <c r="HG134" t="n">
        <v>2.11754087083599</v>
      </c>
      <c r="HH134" t="n">
        <v>0.214074985568673</v>
      </c>
      <c r="HI134" t="n">
        <v>0.875173019418636</v>
      </c>
      <c r="HJ134" t="n">
        <v>0</v>
      </c>
      <c r="HK134" t="n">
        <v>2.19263421342004</v>
      </c>
      <c r="HL134" t="n">
        <v>0.626406818188068</v>
      </c>
      <c r="HM134" t="n">
        <v>0.489213725293905</v>
      </c>
      <c r="HN134" t="n">
        <v>0.220449157613282</v>
      </c>
      <c r="HO134" t="n">
        <v>0.635049322747151</v>
      </c>
      <c r="HP134" t="n">
        <v>0.332194173653249</v>
      </c>
      <c r="HQ134" t="n">
        <v>0.223203063992872</v>
      </c>
      <c r="HR134" t="n">
        <v>6.74938141924456</v>
      </c>
      <c r="HS134" t="n">
        <v>0.961431558233439</v>
      </c>
      <c r="HT134" t="n">
        <v>0.587755188100551</v>
      </c>
      <c r="HU134" t="n">
        <v>0.440189186030909</v>
      </c>
      <c r="HV134" t="n">
        <v>0.263066103816348</v>
      </c>
      <c r="HW134" t="n">
        <v>0.0504161166307224</v>
      </c>
      <c r="HX134" t="n">
        <v>0.0287291908727542</v>
      </c>
      <c r="HY134" t="n">
        <v>0.960638510572566</v>
      </c>
      <c r="HZ134" t="n">
        <v>4.51336494613286</v>
      </c>
      <c r="IA134" t="n">
        <v>0.40055633970365</v>
      </c>
      <c r="IB134" t="n">
        <v>0.688632222963556</v>
      </c>
      <c r="IC134" t="n">
        <v>3.43740597807229</v>
      </c>
      <c r="ID134" t="n">
        <v>0.665170176012837</v>
      </c>
      <c r="IE134" t="n">
        <v>3.31177018370275</v>
      </c>
      <c r="IF134" t="n">
        <v>0.134194820180874</v>
      </c>
      <c r="IG134" t="n">
        <v>0.258842065809816</v>
      </c>
      <c r="IH134" t="n">
        <v>0.023621414117053</v>
      </c>
      <c r="II134" t="n">
        <v>0.0133235590903768</v>
      </c>
      <c r="IJ134" t="n">
        <v>0.835973575999424</v>
      </c>
      <c r="IK134" t="n">
        <v>0.110052539803099</v>
      </c>
      <c r="IL134" t="n">
        <v>0.00913519214222672</v>
      </c>
      <c r="IM134" t="n">
        <v>1.84619101303761</v>
      </c>
      <c r="IN134" t="n">
        <v>1.19648704421759</v>
      </c>
      <c r="IO134" t="n">
        <v>0.922036756620506</v>
      </c>
      <c r="IP134" t="n">
        <v>1.21245536458948</v>
      </c>
      <c r="IQ134" t="n">
        <v>1.53124402137322</v>
      </c>
      <c r="IR134" t="n">
        <v>1.1098226028328</v>
      </c>
      <c r="IS134" t="n">
        <v>0.0165415747762708</v>
      </c>
      <c r="IT134" t="n">
        <v>0</v>
      </c>
      <c r="IU134" t="n">
        <v>0</v>
      </c>
      <c r="IV134" t="n">
        <v>46.0398095832338</v>
      </c>
      <c r="IW134" t="n">
        <v>0.779523063442772</v>
      </c>
      <c r="IX134" t="n">
        <v>0.673148430159224</v>
      </c>
      <c r="IY134" t="n">
        <v>0.0404935394538943</v>
      </c>
      <c r="IZ134" t="n">
        <v>0.15921916396051</v>
      </c>
      <c r="JA134" t="n">
        <v>0.0306072784680288</v>
      </c>
      <c r="JB134" t="n">
        <v>0.00790165594438132</v>
      </c>
      <c r="JC134" t="n">
        <v>0</v>
      </c>
      <c r="JD134" t="n">
        <v>0.0143704983704125</v>
      </c>
      <c r="JE134" t="n">
        <v>0.0924049856969927</v>
      </c>
      <c r="JF134" t="n">
        <v>0.0478952817816959</v>
      </c>
      <c r="JG134" t="n">
        <v>0</v>
      </c>
      <c r="JH134" t="n">
        <v>0</v>
      </c>
      <c r="JI134" t="n">
        <v>0.515046096358061</v>
      </c>
      <c r="JJ134" t="n">
        <v>0.177505157467738</v>
      </c>
      <c r="JK134" t="n">
        <v>0.0432161698300473</v>
      </c>
      <c r="JL134" t="n">
        <v>0</v>
      </c>
      <c r="JM134" t="n">
        <v>0.478023229320609</v>
      </c>
      <c r="JN134" t="n">
        <v>0.0328944895732393</v>
      </c>
      <c r="JO134" t="n">
        <v>0.011540820899457</v>
      </c>
      <c r="JP134" t="n">
        <v>0.960958080365387</v>
      </c>
      <c r="JQ134" t="n">
        <v>2.43742652381627</v>
      </c>
      <c r="JR134" t="n">
        <v>0.173557743435296</v>
      </c>
      <c r="JS134" t="n">
        <v>0.250620807810102</v>
      </c>
      <c r="JT134" t="n">
        <v>0.105126879864379</v>
      </c>
      <c r="JU134" t="n">
        <v>0</v>
      </c>
      <c r="JV134" t="n">
        <v>0</v>
      </c>
      <c r="JW134" t="n">
        <v>0.280644870998011</v>
      </c>
      <c r="JX134" t="n">
        <v>0.758405773048468</v>
      </c>
      <c r="JY134" t="n">
        <v>0.0454396788154608</v>
      </c>
      <c r="JZ134" t="n">
        <v>0.136625288529503</v>
      </c>
      <c r="KA134" t="n">
        <v>1.16598725001731</v>
      </c>
      <c r="KB134" t="n">
        <v>0.2169398348692</v>
      </c>
      <c r="KC134" t="n">
        <v>0.698700497090882</v>
      </c>
      <c r="KD134" t="n">
        <v>0.0317730343256724</v>
      </c>
      <c r="KE134" t="n">
        <v>0.0712933077521203</v>
      </c>
      <c r="KF134" t="n">
        <v>0.00413134689786072</v>
      </c>
      <c r="KG134" t="n">
        <v>0</v>
      </c>
      <c r="KH134" t="n">
        <v>4.81477346874662</v>
      </c>
      <c r="KI134" t="n">
        <v>0.0471752875394037</v>
      </c>
      <c r="KJ134" t="n">
        <v>0.00387984752263639</v>
      </c>
      <c r="KK134" t="n">
        <v>0.107119602824411</v>
      </c>
      <c r="KL134" t="n">
        <v>0.405535678705828</v>
      </c>
      <c r="KM134" t="n">
        <v>0.265990233890881</v>
      </c>
      <c r="KN134" t="n">
        <v>0.527945500907519</v>
      </c>
      <c r="KO134" t="n">
        <v>0.782713165284862</v>
      </c>
      <c r="KP134" t="n">
        <v>1.45553673559946</v>
      </c>
      <c r="KQ134" t="n">
        <v>0</v>
      </c>
      <c r="KR134" t="n">
        <v>0</v>
      </c>
      <c r="KS134" t="n">
        <v>1.25588395522363</v>
      </c>
      <c r="KT134" t="n">
        <v>14.2824751544069</v>
      </c>
      <c r="KU134" t="n">
        <v>3.15159567535368</v>
      </c>
      <c r="KV134" t="n">
        <v>3.73760398992186</v>
      </c>
      <c r="KW134" t="n">
        <v>0.307061625469174</v>
      </c>
      <c r="KX134" t="n">
        <v>0.758825113590988</v>
      </c>
      <c r="KY134" t="n">
        <v>0.145470738788501</v>
      </c>
      <c r="KZ134" t="n">
        <v>0.0147183481322292</v>
      </c>
      <c r="LA134" t="n">
        <v>0.0177912367944641</v>
      </c>
      <c r="LB134" t="n">
        <v>0.723874519978758</v>
      </c>
      <c r="LC134" t="n">
        <v>1.97470956359652</v>
      </c>
      <c r="LD134" t="n">
        <v>0.433741661394479</v>
      </c>
      <c r="LE134" t="n">
        <v>1.72847726594292</v>
      </c>
      <c r="LF134" t="n">
        <v>41.5191659161798</v>
      </c>
      <c r="LG134" t="n">
        <v>11.5225855266059</v>
      </c>
      <c r="LH134" t="n">
        <v>0.132769955779596</v>
      </c>
      <c r="LI134" t="n">
        <v>0.661128127581313</v>
      </c>
      <c r="LJ134" t="n">
        <v>1.923880964767</v>
      </c>
      <c r="LK134" t="n">
        <v>1.75386642339728</v>
      </c>
      <c r="LL134" t="n">
        <v>0.19107311759531</v>
      </c>
      <c r="LM134" t="n">
        <v>0.658602813997985</v>
      </c>
      <c r="LN134" t="n">
        <v>19.2999261138076</v>
      </c>
      <c r="LO134" t="n">
        <v>5.70258560349974</v>
      </c>
      <c r="LP134" t="n">
        <v>1.9122952239946</v>
      </c>
      <c r="LQ134" t="n">
        <v>1.2821342478832</v>
      </c>
      <c r="LR134" t="n">
        <v>0.827717468491768</v>
      </c>
      <c r="LS134" t="n">
        <v>0.163243846335862</v>
      </c>
      <c r="LT134" t="n">
        <v>0.174799548233657</v>
      </c>
      <c r="LU134" t="n">
        <v>2.3909261351469</v>
      </c>
      <c r="LV134" t="n">
        <v>14.2428189258243</v>
      </c>
      <c r="LW134" t="n">
        <v>0.57770639816475</v>
      </c>
      <c r="LX134" t="n">
        <v>0.899320606791777</v>
      </c>
      <c r="LY134" t="n">
        <v>6.55765114381725</v>
      </c>
      <c r="LZ134" t="n">
        <v>1.20062374821795</v>
      </c>
      <c r="MA134" t="n">
        <v>5.71520272755429</v>
      </c>
      <c r="MB134" t="n">
        <v>1.39772958708669</v>
      </c>
      <c r="MC134" t="n">
        <v>1.93880024821625</v>
      </c>
      <c r="MD134" t="n">
        <v>0.225029429957736</v>
      </c>
      <c r="ME134" t="n">
        <v>0.0628278773204471</v>
      </c>
      <c r="MF134" t="n">
        <v>23.0830627451723</v>
      </c>
      <c r="MG134" t="n">
        <v>0.321083505815353</v>
      </c>
      <c r="MH134" t="n">
        <v>0.131022259592124</v>
      </c>
      <c r="MI134" t="n">
        <v>16.0227706000301</v>
      </c>
      <c r="MJ134" t="n">
        <v>2.92573813424325</v>
      </c>
      <c r="MK134" t="n">
        <v>1.39572338317335</v>
      </c>
      <c r="ML134" t="n">
        <v>2.41432359285497</v>
      </c>
      <c r="MM134" t="n">
        <v>2.54662907206232</v>
      </c>
      <c r="MN134" t="n">
        <v>1.99981898594104</v>
      </c>
      <c r="MO134" t="n">
        <v>0.468214633523808</v>
      </c>
      <c r="MP134" t="n">
        <v>0</v>
      </c>
      <c r="MQ134" t="n">
        <v>7.14902951853724</v>
      </c>
      <c r="MR134" t="n">
        <v>6.08457417541918</v>
      </c>
      <c r="MS134" t="n">
        <v>0.398332587278213</v>
      </c>
      <c r="MT134" t="n">
        <v>0.874198536309703</v>
      </c>
      <c r="MU134" t="n">
        <v>0.137263847945166</v>
      </c>
      <c r="MV134" t="n">
        <v>0.122224724643066</v>
      </c>
      <c r="MW134" t="n">
        <v>0.00945682736331417</v>
      </c>
      <c r="MX134" t="n">
        <v>0</v>
      </c>
      <c r="MY134" t="n">
        <v>0</v>
      </c>
      <c r="MZ134" t="n">
        <v>0.290758353600602</v>
      </c>
      <c r="NA134" t="n">
        <v>0</v>
      </c>
      <c r="NB134" t="n">
        <v>0.0304493695261264</v>
      </c>
      <c r="NC134" t="n">
        <v>1.46103711039719</v>
      </c>
      <c r="ND134" t="n">
        <v>0</v>
      </c>
      <c r="NE134" t="n">
        <v>0.303321295122585</v>
      </c>
      <c r="NF134" t="n">
        <v>0.107275472653755</v>
      </c>
      <c r="NG134" t="n">
        <v>0.076789064355676</v>
      </c>
      <c r="NH134" t="n">
        <v>0</v>
      </c>
      <c r="NI134" t="n">
        <v>0.366588030755799</v>
      </c>
      <c r="NJ134" t="n">
        <v>0.028873741604662</v>
      </c>
      <c r="NK134" t="n">
        <v>0.0322204593845932</v>
      </c>
      <c r="NL134" t="n">
        <v>2.49546063629771</v>
      </c>
      <c r="NM134" t="n">
        <v>2.43299539503347</v>
      </c>
      <c r="NN134" t="n">
        <v>0.113628521297761</v>
      </c>
      <c r="NO134" t="n">
        <v>0.121960011386694</v>
      </c>
      <c r="NP134" t="n">
        <v>0.0234572890302834</v>
      </c>
      <c r="NQ134" t="n">
        <v>0</v>
      </c>
      <c r="NR134" t="n">
        <v>0.0161641250868607</v>
      </c>
      <c r="NS134" t="n">
        <v>0.057224386582721</v>
      </c>
      <c r="NT134" t="n">
        <v>7.98849885079235</v>
      </c>
      <c r="NU134" t="n">
        <v>0.0665400061208629</v>
      </c>
      <c r="NV134" t="n">
        <v>0.268739087388824</v>
      </c>
      <c r="NW134" t="n">
        <v>1.73007538856288</v>
      </c>
      <c r="NX134" t="n">
        <v>0.256689260024816</v>
      </c>
      <c r="NY134" t="n">
        <v>1.02213436141526</v>
      </c>
      <c r="NZ134" t="n">
        <v>0.0746139649455148</v>
      </c>
      <c r="OA134" t="n">
        <v>0.0820035208039494</v>
      </c>
      <c r="OB134" t="n">
        <v>0.0301066593026985</v>
      </c>
      <c r="OC134" t="n">
        <v>0.0236336781665395</v>
      </c>
      <c r="OD134" t="n">
        <v>0.758379565317093</v>
      </c>
      <c r="OE134" t="n">
        <v>0.0379826835357762</v>
      </c>
      <c r="OF134" t="n">
        <v>0.00826336048501447</v>
      </c>
      <c r="OG134" t="n">
        <v>0.161547957820126</v>
      </c>
      <c r="OH134" t="n">
        <v>0.518551135835243</v>
      </c>
      <c r="OI134" t="n">
        <v>0.31949053110471</v>
      </c>
      <c r="OJ134" t="n">
        <v>0.497063129844245</v>
      </c>
      <c r="OK134" t="n">
        <v>0.732558579337933</v>
      </c>
      <c r="OL134" t="n">
        <v>2.89736297024192</v>
      </c>
      <c r="OM134" t="n">
        <v>0.345134480766476</v>
      </c>
      <c r="ON134" t="n">
        <v>0.0133074105047758</v>
      </c>
      <c r="OO134" t="n">
        <v>0</v>
      </c>
      <c r="OP134" t="n">
        <v>20.177872472166</v>
      </c>
      <c r="OQ134" t="n">
        <v>1.56583793205485</v>
      </c>
      <c r="OR134" t="n">
        <v>0.881322185599427</v>
      </c>
      <c r="OS134" t="n">
        <v>0.167728749202299</v>
      </c>
      <c r="OT134" t="n">
        <v>0.195356690470587</v>
      </c>
      <c r="OU134" t="n">
        <v>0.0713813412134977</v>
      </c>
      <c r="OV134" t="n">
        <v>0</v>
      </c>
      <c r="OW134" t="n">
        <v>0</v>
      </c>
      <c r="OX134" t="n">
        <v>0.431728392374503</v>
      </c>
      <c r="OY134" t="n">
        <v>0.0426253777666685</v>
      </c>
      <c r="OZ134" t="n">
        <v>0.01021244605742</v>
      </c>
      <c r="PA134" t="n">
        <v>0.117827122114344</v>
      </c>
      <c r="PB134" t="n">
        <v>0</v>
      </c>
      <c r="PC134" t="n">
        <v>0.608579585964705</v>
      </c>
      <c r="PD134" t="n">
        <v>0</v>
      </c>
      <c r="PE134" t="n">
        <v>0</v>
      </c>
      <c r="PF134" t="n">
        <v>0</v>
      </c>
      <c r="PG134" t="n">
        <v>0.932590296301761</v>
      </c>
      <c r="PH134" t="n">
        <v>0.0180417418820243</v>
      </c>
      <c r="PI134" t="n">
        <v>0.0176455175434327</v>
      </c>
      <c r="PJ134" t="n">
        <v>0</v>
      </c>
      <c r="PK134" t="n">
        <v>0.381225181937663</v>
      </c>
      <c r="PL134" t="n">
        <v>0.325562780016873</v>
      </c>
      <c r="PM134" t="n">
        <v>0</v>
      </c>
      <c r="PN134" t="n">
        <v>0</v>
      </c>
      <c r="PO134" t="n">
        <v>0</v>
      </c>
      <c r="PP134" t="n">
        <v>0</v>
      </c>
      <c r="PQ134" t="n">
        <v>0.0364460724776291</v>
      </c>
      <c r="PR134" t="n">
        <v>2.11945920312049</v>
      </c>
      <c r="PS134" t="n">
        <v>0.185306891443881</v>
      </c>
      <c r="PT134" t="n">
        <v>0.289370972637889</v>
      </c>
      <c r="PU134" t="n">
        <v>2.20366896176311</v>
      </c>
      <c r="PV134" t="n">
        <v>0.23397270908168</v>
      </c>
      <c r="PW134" t="n">
        <v>1.09162447913979</v>
      </c>
      <c r="PX134" t="n">
        <v>0.0293900045786609</v>
      </c>
      <c r="PY134" t="n">
        <v>0.128573790445456</v>
      </c>
      <c r="PZ134" t="n">
        <v>0.01335601770562</v>
      </c>
      <c r="QA134" t="n">
        <v>0.00560272231749613</v>
      </c>
      <c r="QB134" t="n">
        <v>0.634130171618684</v>
      </c>
      <c r="QC134" t="n">
        <v>0.00845319306891657</v>
      </c>
      <c r="QD134" t="n">
        <v>0</v>
      </c>
      <c r="QE134" t="n">
        <v>0.243923379855089</v>
      </c>
      <c r="QF134" t="n">
        <v>0.361207312202843</v>
      </c>
      <c r="QG134" t="n">
        <v>0.493382091689489</v>
      </c>
      <c r="QH134" t="n">
        <v>0.750948950563913</v>
      </c>
      <c r="QI134" t="n">
        <v>0.708589960174281</v>
      </c>
    </row>
    <row r="135">
      <c r="A135" t="s">
        <v>134</v>
      </c>
      <c r="B135" t="n">
        <v>3.88138204417687</v>
      </c>
      <c r="C135" t="n">
        <v>0.0480074180907548</v>
      </c>
      <c r="D135" t="n">
        <v>0.199484104598352</v>
      </c>
      <c r="E135" t="n">
        <v>0</v>
      </c>
      <c r="F135" t="n">
        <v>0</v>
      </c>
      <c r="G135" t="n">
        <v>1.19060341466122</v>
      </c>
      <c r="H135" t="n">
        <v>2.61616979185794</v>
      </c>
      <c r="I135" t="n">
        <v>12.8374509388574</v>
      </c>
      <c r="J135" t="n">
        <v>0.203561890460535</v>
      </c>
      <c r="K135" t="n">
        <v>0.116866518960763</v>
      </c>
      <c r="L135" t="n">
        <v>0.00311948942973715</v>
      </c>
      <c r="M135" t="n">
        <v>0.0443518049330122</v>
      </c>
      <c r="N135" t="n">
        <v>0.240656274966622</v>
      </c>
      <c r="O135" t="n">
        <v>0.546325017610651</v>
      </c>
      <c r="P135" t="n">
        <v>0.201966516962446</v>
      </c>
      <c r="Q135" t="n">
        <v>0.216317027927255</v>
      </c>
      <c r="R135" t="n">
        <v>0</v>
      </c>
      <c r="S135" t="n">
        <v>0.28644621895223</v>
      </c>
      <c r="T135" t="n">
        <v>0</v>
      </c>
      <c r="U135" t="n">
        <v>0.10443584597791</v>
      </c>
      <c r="V135" t="n">
        <v>0.133475583544947</v>
      </c>
      <c r="W135" t="n">
        <v>0.112985412535044</v>
      </c>
      <c r="X135" t="n">
        <v>0.0463382413620387</v>
      </c>
      <c r="Y135" t="n">
        <v>0.213999608147491</v>
      </c>
      <c r="Z135" t="n">
        <v>0.655742584932122</v>
      </c>
      <c r="AA135" t="n">
        <v>0</v>
      </c>
      <c r="AB135" t="n">
        <v>0.191861377200712</v>
      </c>
      <c r="AC135" t="n">
        <v>0.20249440921031</v>
      </c>
      <c r="AD135" t="n">
        <v>0.112852107129006</v>
      </c>
      <c r="AE135" t="n">
        <v>0.0522907237304184</v>
      </c>
      <c r="AF135" t="n">
        <v>0.0751916212307802</v>
      </c>
      <c r="AG135" t="n">
        <v>0.193018213797913</v>
      </c>
      <c r="AH135" t="n">
        <v>0.148958375781763</v>
      </c>
      <c r="AI135" t="n">
        <v>32.1399590212724</v>
      </c>
      <c r="AJ135" t="n">
        <v>0.696097636589804</v>
      </c>
      <c r="AK135" t="n">
        <v>18.054393916751</v>
      </c>
      <c r="AL135" t="n">
        <v>0.967349640684334</v>
      </c>
      <c r="AM135" t="n">
        <v>3.0030620062655</v>
      </c>
      <c r="AN135" t="n">
        <v>0.401131897914203</v>
      </c>
      <c r="AO135" t="n">
        <v>0.565649759908888</v>
      </c>
      <c r="AP135" t="n">
        <v>0.0759799682493282</v>
      </c>
      <c r="AQ135" t="n">
        <v>0.046636417767193</v>
      </c>
      <c r="AR135" t="n">
        <v>6.97886939092356</v>
      </c>
      <c r="AS135" t="n">
        <v>0.238772785690967</v>
      </c>
      <c r="AT135" t="n">
        <v>0.0915778825451981</v>
      </c>
      <c r="AU135" t="n">
        <v>8.0885937566614</v>
      </c>
      <c r="AV135" t="n">
        <v>3.78677745800799</v>
      </c>
      <c r="AW135" t="n">
        <v>0.926041840988447</v>
      </c>
      <c r="AX135" t="n">
        <v>1.55456329782431</v>
      </c>
      <c r="AY135" t="n">
        <v>1.84171174671812</v>
      </c>
      <c r="AZ135" t="n">
        <v>2.51615430820057</v>
      </c>
      <c r="BA135" t="n">
        <v>0.288192691788966</v>
      </c>
      <c r="BB135" t="n">
        <v>0.09306962155063</v>
      </c>
      <c r="BC135" t="n">
        <v>0</v>
      </c>
      <c r="BD135" t="n">
        <v>0.66885334898645</v>
      </c>
      <c r="BE135" t="n">
        <v>0.121520614470328</v>
      </c>
      <c r="BF135" t="n">
        <v>0.874070351198389</v>
      </c>
      <c r="BG135" t="n">
        <v>2.84380245613014</v>
      </c>
      <c r="BH135" t="n">
        <v>0.0994941905614245</v>
      </c>
      <c r="BI135" t="n">
        <v>0.034535084376531</v>
      </c>
      <c r="BJ135" t="n">
        <v>0.00219104777537612</v>
      </c>
      <c r="BK135" t="n">
        <v>0.00573705567579355</v>
      </c>
      <c r="BL135" t="n">
        <v>0.0917114708220234</v>
      </c>
      <c r="BM135" t="n">
        <v>0.30086760212616</v>
      </c>
      <c r="BN135" t="n">
        <v>0.0198136183938223</v>
      </c>
      <c r="BO135" t="n">
        <v>0.0657669776974444</v>
      </c>
      <c r="BP135" t="n">
        <v>0</v>
      </c>
      <c r="BQ135" t="n">
        <v>0.237413803503215</v>
      </c>
      <c r="BR135" t="n">
        <v>0.0693017537659122</v>
      </c>
      <c r="BS135" t="n">
        <v>0.0267173581408779</v>
      </c>
      <c r="BT135" t="n">
        <v>0.0358134898548775</v>
      </c>
      <c r="BU135" t="n">
        <v>0.0667601851672515</v>
      </c>
      <c r="BV135" t="n">
        <v>0.00518576102387207</v>
      </c>
      <c r="BW135" t="n">
        <v>0.0604507734983291</v>
      </c>
      <c r="BX135" t="n">
        <v>0.307114293073614</v>
      </c>
      <c r="BY135" t="n">
        <v>0</v>
      </c>
      <c r="BZ135" t="n">
        <v>0.0693248393509841</v>
      </c>
      <c r="CA135" t="n">
        <v>0.0219507999795084</v>
      </c>
      <c r="CB135" t="n">
        <v>0.111406708978967</v>
      </c>
      <c r="CC135" t="n">
        <v>0.0242071311710906</v>
      </c>
      <c r="CD135" t="n">
        <v>0.0181844813164802</v>
      </c>
      <c r="CE135" t="n">
        <v>0.70417828777324</v>
      </c>
      <c r="CF135" t="n">
        <v>0.0957142707888373</v>
      </c>
      <c r="CG135" t="n">
        <v>61.9887595891319</v>
      </c>
      <c r="CH135" t="n">
        <v>0.472392648496588</v>
      </c>
      <c r="CI135" t="n">
        <v>12.0748590519186</v>
      </c>
      <c r="CJ135" t="n">
        <v>0.420510115140038</v>
      </c>
      <c r="CK135" t="n">
        <v>1.76138700985501</v>
      </c>
      <c r="CL135" t="n">
        <v>0.10897342689651</v>
      </c>
      <c r="CM135" t="n">
        <v>0.165508885826113</v>
      </c>
      <c r="CN135" t="n">
        <v>0.0309813419943826</v>
      </c>
      <c r="CO135" t="n">
        <v>0.0259983036218616</v>
      </c>
      <c r="CP135" t="n">
        <v>2.68289875046438</v>
      </c>
      <c r="CQ135" t="n">
        <v>0.047453560147519</v>
      </c>
      <c r="CR135" t="n">
        <v>0</v>
      </c>
      <c r="CS135" t="n">
        <v>1.49084785045929</v>
      </c>
      <c r="CT135" t="n">
        <v>1.90254323320004</v>
      </c>
      <c r="CU135" t="n">
        <v>1.04242095202008</v>
      </c>
      <c r="CV135" t="n">
        <v>1.17369054132885</v>
      </c>
      <c r="CW135" t="n">
        <v>0.973040929183154</v>
      </c>
      <c r="CX135" t="n">
        <v>1.88517225591764</v>
      </c>
      <c r="CY135" t="n">
        <v>0.0521573748637513</v>
      </c>
      <c r="CZ135" t="n">
        <v>0</v>
      </c>
      <c r="DA135" t="n">
        <v>0</v>
      </c>
      <c r="DB135" t="n">
        <v>5.86883169444484</v>
      </c>
      <c r="DC135" t="n">
        <v>4.48616344144239</v>
      </c>
      <c r="DD135" t="n">
        <v>0.131884877602472</v>
      </c>
      <c r="DE135" t="n">
        <v>0.334625611247703</v>
      </c>
      <c r="DF135" t="n">
        <v>0</v>
      </c>
      <c r="DG135" t="n">
        <v>0.00195082223602358</v>
      </c>
      <c r="DH135" t="n">
        <v>0</v>
      </c>
      <c r="DI135" t="n">
        <v>0</v>
      </c>
      <c r="DJ135" t="n">
        <v>0.00519872989084234</v>
      </c>
      <c r="DK135" t="n">
        <v>0</v>
      </c>
      <c r="DL135" t="n">
        <v>0.00597763824931557</v>
      </c>
      <c r="DM135" t="n">
        <v>0</v>
      </c>
      <c r="DN135" t="n">
        <v>0</v>
      </c>
      <c r="DO135" t="n">
        <v>0</v>
      </c>
      <c r="DP135" t="n">
        <v>0</v>
      </c>
      <c r="DQ135" t="n">
        <v>0.00555822700712569</v>
      </c>
      <c r="DR135" t="n">
        <v>0</v>
      </c>
      <c r="DS135" t="n">
        <v>0.00577131006799772</v>
      </c>
      <c r="DT135" t="n">
        <v>0.00181562940729125</v>
      </c>
      <c r="DU135" t="n">
        <v>0.00616651572961735</v>
      </c>
      <c r="DV135" t="n">
        <v>0</v>
      </c>
      <c r="DW135" t="n">
        <v>0</v>
      </c>
      <c r="DX135" t="n">
        <v>0.0373886691216536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0.00580272759254088</v>
      </c>
      <c r="EE135" t="n">
        <v>26.7555190917219</v>
      </c>
      <c r="EF135" t="n">
        <v>0.107473781765637</v>
      </c>
      <c r="EG135" t="n">
        <v>1.86377580171105</v>
      </c>
      <c r="EH135" t="n">
        <v>0.0901774055414598</v>
      </c>
      <c r="EI135" t="n">
        <v>0.187843716139845</v>
      </c>
      <c r="EJ135" t="n">
        <v>0.00813826343703426</v>
      </c>
      <c r="EK135" t="n">
        <v>0.0626806946567621</v>
      </c>
      <c r="EL135" t="n">
        <v>0.00418154304567862</v>
      </c>
      <c r="EM135" t="n">
        <v>0.00450144930984704</v>
      </c>
      <c r="EN135" t="n">
        <v>0</v>
      </c>
      <c r="EO135" t="n">
        <v>0.00512792153912815</v>
      </c>
      <c r="EP135" t="n">
        <v>0</v>
      </c>
      <c r="EQ135" t="n">
        <v>0</v>
      </c>
      <c r="ER135" t="n">
        <v>0.484075682104821</v>
      </c>
      <c r="ES135" t="n">
        <v>0.143765322609122</v>
      </c>
      <c r="ET135" t="n">
        <v>0.313389695349608</v>
      </c>
      <c r="EU135" t="n">
        <v>0.251618032042855</v>
      </c>
      <c r="EV135" t="n">
        <v>1.70214426665089</v>
      </c>
      <c r="EW135" t="n">
        <v>0.0107606695268421</v>
      </c>
      <c r="EX135" t="n">
        <v>0.00696523898707048</v>
      </c>
      <c r="EY135" t="n">
        <v>0.121288672559487</v>
      </c>
      <c r="EZ135" t="n">
        <v>15.0282820342768</v>
      </c>
      <c r="FA135" t="n">
        <v>0.69939405401403</v>
      </c>
      <c r="FB135" t="n">
        <v>1.02597148132848</v>
      </c>
      <c r="FC135" t="n">
        <v>2.38111556047898</v>
      </c>
      <c r="FD135" t="n">
        <v>0.00553808475306742</v>
      </c>
      <c r="FE135" t="n">
        <v>0.052914282075069</v>
      </c>
      <c r="FF135" t="n">
        <v>0</v>
      </c>
      <c r="FG135" t="n">
        <v>0</v>
      </c>
      <c r="FH135" t="n">
        <v>0.00784693428596419</v>
      </c>
      <c r="FI135" t="n">
        <v>0.224405884053144</v>
      </c>
      <c r="FJ135" t="n">
        <v>0</v>
      </c>
      <c r="FK135" t="n">
        <v>0.656267140266755</v>
      </c>
      <c r="FL135" t="n">
        <v>0</v>
      </c>
      <c r="FM135" t="n">
        <v>0.0600839152766511</v>
      </c>
      <c r="FN135" t="n">
        <v>0</v>
      </c>
      <c r="FO135" t="n">
        <v>0.0331496508922438</v>
      </c>
      <c r="FP135" t="n">
        <v>0</v>
      </c>
      <c r="FQ135" t="n">
        <v>0.0108044221829873</v>
      </c>
      <c r="FR135" t="n">
        <v>0.0185460763527773</v>
      </c>
      <c r="FS135" t="n">
        <v>0.0531165952183935</v>
      </c>
      <c r="FT135" t="n">
        <v>0.31009898906184</v>
      </c>
      <c r="FU135" t="n">
        <v>0</v>
      </c>
      <c r="FV135" t="n">
        <v>0.0440072136413788</v>
      </c>
      <c r="FW135" t="n">
        <v>0.0253565226522114</v>
      </c>
      <c r="FX135" t="n">
        <v>0</v>
      </c>
      <c r="FY135" t="n">
        <v>0</v>
      </c>
      <c r="FZ135" t="n">
        <v>0</v>
      </c>
      <c r="GA135" t="n">
        <v>0.015059347752045</v>
      </c>
      <c r="GB135" t="n">
        <v>0.0643408656249169</v>
      </c>
      <c r="GC135" t="n">
        <v>35.8686180576282</v>
      </c>
      <c r="GD135" t="n">
        <v>0.199296049600467</v>
      </c>
      <c r="GE135" t="n">
        <v>7.20058173976019</v>
      </c>
      <c r="GF135" t="n">
        <v>0.223107894860113</v>
      </c>
      <c r="GG135" t="n">
        <v>0.912367128540932</v>
      </c>
      <c r="GH135" t="n">
        <v>0.0293271796053735</v>
      </c>
      <c r="GI135" t="n">
        <v>0.0833549454694392</v>
      </c>
      <c r="GJ135" t="n">
        <v>0.0214429344127061</v>
      </c>
      <c r="GK135" t="n">
        <v>0</v>
      </c>
      <c r="GL135" t="n">
        <v>1.51661541870478</v>
      </c>
      <c r="GM135" t="n">
        <v>0.0255501223943822</v>
      </c>
      <c r="GN135" t="n">
        <v>0</v>
      </c>
      <c r="GO135" t="n">
        <v>0.726103925195508</v>
      </c>
      <c r="GP135" t="n">
        <v>0.992766015100915</v>
      </c>
      <c r="GQ135" t="n">
        <v>0.452404293729936</v>
      </c>
      <c r="GR135" t="n">
        <v>0.784919010268962</v>
      </c>
      <c r="GS135" t="n">
        <v>0.757027728750953</v>
      </c>
      <c r="GT135" t="n">
        <v>2.65575585706582</v>
      </c>
      <c r="GU135" t="n">
        <v>0.853723183696063</v>
      </c>
      <c r="GV135" t="n">
        <v>0</v>
      </c>
      <c r="GW135" t="n">
        <v>0.950672047095194</v>
      </c>
      <c r="GX135" t="n">
        <v>0</v>
      </c>
      <c r="GY135" t="n">
        <v>0.300663577625076</v>
      </c>
      <c r="GZ135" t="n">
        <v>2.05016379138968</v>
      </c>
      <c r="HA135" t="n">
        <v>4.19943245911341</v>
      </c>
      <c r="HB135" t="n">
        <v>0.345255865302251</v>
      </c>
      <c r="HC135" t="n">
        <v>0.279828000757051</v>
      </c>
      <c r="HD135" t="n">
        <v>0.0480222633179822</v>
      </c>
      <c r="HE135" t="n">
        <v>0.0826435785491955</v>
      </c>
      <c r="HF135" t="n">
        <v>0.134299389142064</v>
      </c>
      <c r="HG135" t="n">
        <v>0.815715116184027</v>
      </c>
      <c r="HH135" t="n">
        <v>0.122189555030766</v>
      </c>
      <c r="HI135" t="n">
        <v>0.573753678620142</v>
      </c>
      <c r="HJ135" t="n">
        <v>0</v>
      </c>
      <c r="HK135" t="n">
        <v>0.229191049211308</v>
      </c>
      <c r="HL135" t="n">
        <v>0.357703610431289</v>
      </c>
      <c r="HM135" t="n">
        <v>0.279334559485836</v>
      </c>
      <c r="HN135" t="n">
        <v>0.0535065029270965</v>
      </c>
      <c r="HO135" t="n">
        <v>0.198933144200543</v>
      </c>
      <c r="HP135" t="n">
        <v>0.166983555744688</v>
      </c>
      <c r="HQ135" t="n">
        <v>0.144364648917374</v>
      </c>
      <c r="HR135" t="n">
        <v>2.65035806464212</v>
      </c>
      <c r="HS135" t="n">
        <v>0.557460209752775</v>
      </c>
      <c r="HT135" t="n">
        <v>0.187480166564626</v>
      </c>
      <c r="HU135" t="n">
        <v>0.151227355543562</v>
      </c>
      <c r="HV135" t="n">
        <v>0.155057237082418</v>
      </c>
      <c r="HW135" t="n">
        <v>0.0283201602140523</v>
      </c>
      <c r="HX135" t="n">
        <v>0.0184731415322037</v>
      </c>
      <c r="HY135" t="n">
        <v>0.336502278598491</v>
      </c>
      <c r="HZ135" t="n">
        <v>0.139952759958478</v>
      </c>
      <c r="IA135" t="n">
        <v>193.90980586667</v>
      </c>
      <c r="IB135" t="n">
        <v>1.01681764458733</v>
      </c>
      <c r="IC135" t="n">
        <v>22.1946179285827</v>
      </c>
      <c r="ID135" t="n">
        <v>0.76041135287999</v>
      </c>
      <c r="IE135" t="n">
        <v>4.89007955969741</v>
      </c>
      <c r="IF135" t="n">
        <v>0.130572018315081</v>
      </c>
      <c r="IG135" t="n">
        <v>0.290188827198916</v>
      </c>
      <c r="IH135" t="n">
        <v>0.0264820574600719</v>
      </c>
      <c r="II135" t="n">
        <v>0.0149370929108696</v>
      </c>
      <c r="IJ135" t="n">
        <v>1.23437831417539</v>
      </c>
      <c r="IK135" t="n">
        <v>0.162500912054688</v>
      </c>
      <c r="IL135" t="n">
        <v>0.0134888032315116</v>
      </c>
      <c r="IM135" t="n">
        <v>2.72604088915006</v>
      </c>
      <c r="IN135" t="n">
        <v>3.58680712061459</v>
      </c>
      <c r="IO135" t="n">
        <v>1.36145712010625</v>
      </c>
      <c r="IP135" t="n">
        <v>1.79028219555844</v>
      </c>
      <c r="IQ135" t="n">
        <v>2.04253097594024</v>
      </c>
      <c r="IR135" t="n">
        <v>1.33902921473818</v>
      </c>
      <c r="IS135" t="n">
        <v>0.0202797314411864</v>
      </c>
      <c r="IT135" t="n">
        <v>0</v>
      </c>
      <c r="IU135" t="n">
        <v>0</v>
      </c>
      <c r="IV135" t="n">
        <v>91.3544311904143</v>
      </c>
      <c r="IW135" t="n">
        <v>1.91863007463175</v>
      </c>
      <c r="IX135" t="n">
        <v>0.598287631253727</v>
      </c>
      <c r="IY135" t="n">
        <v>1.17640312712453</v>
      </c>
      <c r="IZ135" t="n">
        <v>0.0680672679829188</v>
      </c>
      <c r="JA135" t="n">
        <v>0.0179175053459814</v>
      </c>
      <c r="JB135" t="n">
        <v>0.00459339494787791</v>
      </c>
      <c r="JC135" t="n">
        <v>0</v>
      </c>
      <c r="JD135" t="n">
        <v>0.00692517221962147</v>
      </c>
      <c r="JE135" t="n">
        <v>0.0355960749952599</v>
      </c>
      <c r="JF135" t="n">
        <v>0.0273376319677537</v>
      </c>
      <c r="JG135" t="n">
        <v>0</v>
      </c>
      <c r="JH135" t="n">
        <v>0</v>
      </c>
      <c r="JI135" t="n">
        <v>0.0538365927586112</v>
      </c>
      <c r="JJ135" t="n">
        <v>0.101362619072453</v>
      </c>
      <c r="JK135" t="n">
        <v>0.0246758607495916</v>
      </c>
      <c r="JL135" t="n">
        <v>0</v>
      </c>
      <c r="JM135" t="n">
        <v>0.149743745254742</v>
      </c>
      <c r="JN135" t="n">
        <v>0.0165350246000389</v>
      </c>
      <c r="JO135" t="n">
        <v>0.00746444303928377</v>
      </c>
      <c r="JP135" t="n">
        <v>0.377350580723957</v>
      </c>
      <c r="JQ135" t="n">
        <v>1.41327616052071</v>
      </c>
      <c r="JR135" t="n">
        <v>0.0553608633434354</v>
      </c>
      <c r="JS135" t="n">
        <v>0.086100983877082</v>
      </c>
      <c r="JT135" t="n">
        <v>0.0619642108899204</v>
      </c>
      <c r="JU135" t="n">
        <v>0</v>
      </c>
      <c r="JV135" t="n">
        <v>0</v>
      </c>
      <c r="JW135" t="n">
        <v>0.0983071545940033</v>
      </c>
      <c r="JX135" t="n">
        <v>0.0235170393649466</v>
      </c>
      <c r="JY135" t="n">
        <v>21.9974031724695</v>
      </c>
      <c r="JZ135" t="n">
        <v>0.201737588571985</v>
      </c>
      <c r="KA135" t="n">
        <v>7.52853799894942</v>
      </c>
      <c r="KB135" t="n">
        <v>0.248001968932634</v>
      </c>
      <c r="KC135" t="n">
        <v>1.03168421407625</v>
      </c>
      <c r="KD135" t="n">
        <v>0.0309152709046863</v>
      </c>
      <c r="KE135" t="n">
        <v>0.0799271992324463</v>
      </c>
      <c r="KF135" t="n">
        <v>0.00463166876438839</v>
      </c>
      <c r="KG135" t="n">
        <v>0</v>
      </c>
      <c r="KH135" t="n">
        <v>7.10937776996429</v>
      </c>
      <c r="KI135" t="n">
        <v>0.0696578858180915</v>
      </c>
      <c r="KJ135" t="n">
        <v>0.00572888878376162</v>
      </c>
      <c r="KK135" t="n">
        <v>0.158170208427349</v>
      </c>
      <c r="KL135" t="n">
        <v>1.2157074889152</v>
      </c>
      <c r="KM135" t="n">
        <v>0.392754730447819</v>
      </c>
      <c r="KN135" t="n">
        <v>0.779551526682335</v>
      </c>
      <c r="KO135" t="n">
        <v>1.04406343016238</v>
      </c>
      <c r="KP135" t="n">
        <v>1.75614211416988</v>
      </c>
      <c r="KQ135" t="n">
        <v>0</v>
      </c>
      <c r="KR135" t="n">
        <v>0</v>
      </c>
      <c r="KS135" t="n">
        <v>2.78222030073356</v>
      </c>
      <c r="KT135" t="n">
        <v>28.3399824094239</v>
      </c>
      <c r="KU135" t="n">
        <v>7.75698183849419</v>
      </c>
      <c r="KV135" t="n">
        <v>3.32194526126414</v>
      </c>
      <c r="KW135" t="n">
        <v>8.92063922525641</v>
      </c>
      <c r="KX135" t="n">
        <v>0.324402861277286</v>
      </c>
      <c r="KY135" t="n">
        <v>0.0851585920208309</v>
      </c>
      <c r="KZ135" t="n">
        <v>0.00855607817241952</v>
      </c>
      <c r="LA135" t="n">
        <v>0.0116691981871724</v>
      </c>
      <c r="LB135" t="n">
        <v>0.348836594739811</v>
      </c>
      <c r="LC135" t="n">
        <v>0.760693908336659</v>
      </c>
      <c r="LD135" t="n">
        <v>0.247570730710595</v>
      </c>
      <c r="LE135" t="n">
        <v>1.13317043343592</v>
      </c>
      <c r="LF135" t="n">
        <v>3.67860165271247</v>
      </c>
      <c r="LG135" t="n">
        <v>1.20442956253549</v>
      </c>
      <c r="LH135" t="n">
        <v>0.0758170108629075</v>
      </c>
      <c r="LI135" t="n">
        <v>0.377495406881059</v>
      </c>
      <c r="LJ135" t="n">
        <v>0.466956388435247</v>
      </c>
      <c r="LK135" t="n">
        <v>0.549409549174652</v>
      </c>
      <c r="LL135" t="n">
        <v>0.0960464424538403</v>
      </c>
      <c r="LM135" t="n">
        <v>0.425975173987085</v>
      </c>
      <c r="LN135" t="n">
        <v>7.57872635214802</v>
      </c>
      <c r="LO135" t="n">
        <v>3.30649076310875</v>
      </c>
      <c r="LP135" t="n">
        <v>0.609977477653352</v>
      </c>
      <c r="LQ135" t="n">
        <v>0.440478271416681</v>
      </c>
      <c r="LR135" t="n">
        <v>0.487875792005441</v>
      </c>
      <c r="LS135" t="n">
        <v>0.0916986906399796</v>
      </c>
      <c r="LT135" t="n">
        <v>0.112397763257161</v>
      </c>
      <c r="LU135" t="n">
        <v>0.837518050320595</v>
      </c>
      <c r="LV135" t="n">
        <v>0.441648712667447</v>
      </c>
      <c r="LW135" t="n">
        <v>279.668362255705</v>
      </c>
      <c r="LX135" t="n">
        <v>1.32791500402278</v>
      </c>
      <c r="LY135" t="n">
        <v>42.3413942299534</v>
      </c>
      <c r="LZ135" t="n">
        <v>1.37253286693455</v>
      </c>
      <c r="MA135" t="n">
        <v>8.43892978295157</v>
      </c>
      <c r="MB135" t="n">
        <v>1.35999566152125</v>
      </c>
      <c r="MC135" t="n">
        <v>2.17359635282862</v>
      </c>
      <c r="MD135" t="n">
        <v>0.252281352200918</v>
      </c>
      <c r="ME135" t="n">
        <v>0.0704365728828465</v>
      </c>
      <c r="MF135" t="n">
        <v>34.0838908016038</v>
      </c>
      <c r="MG135" t="n">
        <v>0.474104120032696</v>
      </c>
      <c r="MH135" t="n">
        <v>0.193464291836494</v>
      </c>
      <c r="MI135" t="n">
        <v>23.6588345976656</v>
      </c>
      <c r="MJ135" t="n">
        <v>8.7707246172646</v>
      </c>
      <c r="MK135" t="n">
        <v>2.06089130837356</v>
      </c>
      <c r="ML135" t="n">
        <v>3.56493168230438</v>
      </c>
      <c r="MM135" t="n">
        <v>3.39695612933885</v>
      </c>
      <c r="MN135" t="n">
        <v>2.41283250091326</v>
      </c>
      <c r="MO135" t="n">
        <v>0.574024369089542</v>
      </c>
      <c r="MP135" t="n">
        <v>0</v>
      </c>
      <c r="MQ135" t="n">
        <v>15.837589909711</v>
      </c>
      <c r="MR135" t="n">
        <v>12.0733082491663</v>
      </c>
      <c r="MS135" t="n">
        <v>0.980410865949912</v>
      </c>
      <c r="MT135" t="n">
        <v>0.776978966452457</v>
      </c>
      <c r="MU135" t="n">
        <v>3.98773785007598</v>
      </c>
      <c r="MV135" t="n">
        <v>0.0522518953087926</v>
      </c>
      <c r="MW135" t="n">
        <v>0.00553602813837886</v>
      </c>
      <c r="MX135" t="n">
        <v>0</v>
      </c>
      <c r="MY135" t="n">
        <v>0</v>
      </c>
      <c r="MZ135" t="n">
        <v>0.140117038468441</v>
      </c>
      <c r="NA135" t="n">
        <v>0</v>
      </c>
      <c r="NB135" t="n">
        <v>0.0173798676360122</v>
      </c>
      <c r="NC135" t="n">
        <v>0.957839647807908</v>
      </c>
      <c r="ND135" t="n">
        <v>0</v>
      </c>
      <c r="NE135" t="n">
        <v>0.0317054825888373</v>
      </c>
      <c r="NF135" t="n">
        <v>0.0612586305972336</v>
      </c>
      <c r="NG135" t="n">
        <v>0.0438455389865356</v>
      </c>
      <c r="NH135" t="n">
        <v>0</v>
      </c>
      <c r="NI135" t="n">
        <v>0.114835977257742</v>
      </c>
      <c r="NJ135" t="n">
        <v>0.0145139211436998</v>
      </c>
      <c r="NK135" t="n">
        <v>0.0208397466585041</v>
      </c>
      <c r="NL135" t="n">
        <v>0.979921538224294</v>
      </c>
      <c r="NM135" t="n">
        <v>1.4107068897707</v>
      </c>
      <c r="NN135" t="n">
        <v>0.0362448422926585</v>
      </c>
      <c r="NO135" t="n">
        <v>0.0418994618436117</v>
      </c>
      <c r="NP135" t="n">
        <v>0.0138262678988801</v>
      </c>
      <c r="NQ135" t="n">
        <v>0</v>
      </c>
      <c r="NR135" t="n">
        <v>0.0103936853563463</v>
      </c>
      <c r="NS135" t="n">
        <v>0.0200451431673392</v>
      </c>
      <c r="NT135" t="n">
        <v>0.247711513568486</v>
      </c>
      <c r="NU135" t="n">
        <v>32.2120970019089</v>
      </c>
      <c r="NV135" t="n">
        <v>0.396813620877736</v>
      </c>
      <c r="NW135" t="n">
        <v>11.1707381908759</v>
      </c>
      <c r="NX135" t="n">
        <v>0.293442842935681</v>
      </c>
      <c r="NY135" t="n">
        <v>1.50925881651387</v>
      </c>
      <c r="NZ135" t="n">
        <v>0.0725996427007777</v>
      </c>
      <c r="OA135" t="n">
        <v>0.0919344599334345</v>
      </c>
      <c r="OB135" t="n">
        <v>0.0337526905728003</v>
      </c>
      <c r="OC135" t="n">
        <v>0.0264958067288617</v>
      </c>
      <c r="OD135" t="n">
        <v>1.1198048792655</v>
      </c>
      <c r="OE135" t="n">
        <v>0.0560843096205799</v>
      </c>
      <c r="OF135" t="n">
        <v>0.0122014777443136</v>
      </c>
      <c r="OG135" t="n">
        <v>0.238537797804446</v>
      </c>
      <c r="OH135" t="n">
        <v>1.55450317277184</v>
      </c>
      <c r="OI135" t="n">
        <v>0.471751972202625</v>
      </c>
      <c r="OJ135" t="n">
        <v>0.733951366308654</v>
      </c>
      <c r="OK135" t="n">
        <v>0.977162078090362</v>
      </c>
      <c r="OL135" t="n">
        <v>3.49574216000989</v>
      </c>
      <c r="OM135" t="n">
        <v>0.423129881870616</v>
      </c>
      <c r="ON135" t="n">
        <v>0.0187316843478556</v>
      </c>
      <c r="OO135" t="n">
        <v>0</v>
      </c>
      <c r="OP135" t="n">
        <v>40.037916729324</v>
      </c>
      <c r="OQ135" t="n">
        <v>3.85397673183813</v>
      </c>
      <c r="OR135" t="n">
        <v>0.783310395106941</v>
      </c>
      <c r="OS135" t="n">
        <v>4.87279274006002</v>
      </c>
      <c r="OT135" t="n">
        <v>0.0835163046441799</v>
      </c>
      <c r="OU135" t="n">
        <v>0.0417866477129659</v>
      </c>
      <c r="OV135" t="n">
        <v>0</v>
      </c>
      <c r="OW135" t="n">
        <v>0</v>
      </c>
      <c r="OX135" t="n">
        <v>0.208050785173146</v>
      </c>
      <c r="OY135" t="n">
        <v>0.01642006794589</v>
      </c>
      <c r="OZ135" t="n">
        <v>0.0058290520782567</v>
      </c>
      <c r="PA135" t="n">
        <v>0.0772461481950597</v>
      </c>
      <c r="PB135" t="n">
        <v>0</v>
      </c>
      <c r="PC135" t="n">
        <v>0.063613434918665</v>
      </c>
      <c r="PD135" t="n">
        <v>0</v>
      </c>
      <c r="PE135" t="n">
        <v>0</v>
      </c>
      <c r="PF135" t="n">
        <v>0</v>
      </c>
      <c r="PG135" t="n">
        <v>0.292139701986726</v>
      </c>
      <c r="PH135" t="n">
        <v>0.00906901580529514</v>
      </c>
      <c r="PI135" t="n">
        <v>0.0114128762372384</v>
      </c>
      <c r="PJ135" t="n">
        <v>0</v>
      </c>
      <c r="PK135" t="n">
        <v>0.221043160135596</v>
      </c>
      <c r="PL135" t="n">
        <v>0.103846916982661</v>
      </c>
      <c r="PM135" t="n">
        <v>0</v>
      </c>
      <c r="PN135" t="n">
        <v>0</v>
      </c>
      <c r="PO135" t="n">
        <v>0</v>
      </c>
      <c r="PP135" t="n">
        <v>0</v>
      </c>
      <c r="PQ135" t="n">
        <v>0.0127667028749224</v>
      </c>
      <c r="PR135" t="n">
        <v>0.0657212896888081</v>
      </c>
      <c r="PS135" t="n">
        <v>89.7072890475875</v>
      </c>
      <c r="PT135" t="n">
        <v>0.427278162417873</v>
      </c>
      <c r="PU135" t="n">
        <v>14.2286337311944</v>
      </c>
      <c r="PV135" t="n">
        <v>0.267473664132475</v>
      </c>
      <c r="PW135" t="n">
        <v>1.61186623956451</v>
      </c>
      <c r="PX135" t="n">
        <v>0.0285965748227304</v>
      </c>
      <c r="PY135" t="n">
        <v>0.144144566846797</v>
      </c>
      <c r="PZ135" t="n">
        <v>0.0149734823903969</v>
      </c>
      <c r="QA135" t="n">
        <v>0.00628123335833653</v>
      </c>
      <c r="QB135" t="n">
        <v>0.936341236951923</v>
      </c>
      <c r="QC135" t="n">
        <v>0.0124817799383002</v>
      </c>
      <c r="QD135" t="n">
        <v>0</v>
      </c>
      <c r="QE135" t="n">
        <v>0.360171348798083</v>
      </c>
      <c r="QF135" t="n">
        <v>1.08282071727273</v>
      </c>
      <c r="QG135" t="n">
        <v>0.728516034572837</v>
      </c>
      <c r="QH135" t="n">
        <v>1.10883301376053</v>
      </c>
      <c r="QI135" t="n">
        <v>0.945190265362324</v>
      </c>
    </row>
    <row r="136">
      <c r="A136" t="s">
        <v>135</v>
      </c>
      <c r="B136" t="n">
        <v>0.41192647626623</v>
      </c>
      <c r="C136" t="n">
        <v>0.00500261442646789</v>
      </c>
      <c r="D136" t="n">
        <v>0.019188228034337</v>
      </c>
      <c r="E136" t="n">
        <v>0</v>
      </c>
      <c r="F136" t="n">
        <v>0</v>
      </c>
      <c r="G136" t="n">
        <v>0.0894336897685497</v>
      </c>
      <c r="H136" t="n">
        <v>0.95445949663534</v>
      </c>
      <c r="I136" t="n">
        <v>0.635109421067327</v>
      </c>
      <c r="J136" t="n">
        <v>0.0264012547202305</v>
      </c>
      <c r="K136" t="n">
        <v>0.163811790213574</v>
      </c>
      <c r="L136" t="n">
        <v>0.00122967991191236</v>
      </c>
      <c r="M136" t="n">
        <v>0.158695661858349</v>
      </c>
      <c r="N136" t="n">
        <v>0.339404299271318</v>
      </c>
      <c r="O136" t="n">
        <v>0.0781912617069227</v>
      </c>
      <c r="P136" t="n">
        <v>3.25056815364418</v>
      </c>
      <c r="Q136" t="n">
        <v>1.37719693238066</v>
      </c>
      <c r="R136" t="n">
        <v>0</v>
      </c>
      <c r="S136" t="n">
        <v>0.102711878035249</v>
      </c>
      <c r="T136" t="n">
        <v>0</v>
      </c>
      <c r="U136" t="n">
        <v>0.0680622574709104</v>
      </c>
      <c r="V136" t="n">
        <v>0.0110958178558017</v>
      </c>
      <c r="W136" t="n">
        <v>0.0245806896417734</v>
      </c>
      <c r="X136" t="n">
        <v>0.00946102327881713</v>
      </c>
      <c r="Y136" t="n">
        <v>0.0890094728785589</v>
      </c>
      <c r="Z136" t="n">
        <v>0.162561594326042</v>
      </c>
      <c r="AA136" t="n">
        <v>0</v>
      </c>
      <c r="AB136" t="n">
        <v>0.341320660743855</v>
      </c>
      <c r="AC136" t="n">
        <v>0.325749284697941</v>
      </c>
      <c r="AD136" t="n">
        <v>0.0568013188243172</v>
      </c>
      <c r="AE136" t="n">
        <v>0.267516532301537</v>
      </c>
      <c r="AF136" t="n">
        <v>0.0665232601675564</v>
      </c>
      <c r="AG136" t="n">
        <v>0.221149210228776</v>
      </c>
      <c r="AH136" t="n">
        <v>0.0450101579548643</v>
      </c>
      <c r="AI136" t="n">
        <v>0.0950390793197498</v>
      </c>
      <c r="AJ136" t="n">
        <v>15.5274230064304</v>
      </c>
      <c r="AK136" t="n">
        <v>0.637107074892927</v>
      </c>
      <c r="AL136" t="n">
        <v>0.786457190513861</v>
      </c>
      <c r="AM136" t="n">
        <v>9.27503188996169</v>
      </c>
      <c r="AN136" t="n">
        <v>0.694986240549086</v>
      </c>
      <c r="AO136" t="n">
        <v>0.13992523400652</v>
      </c>
      <c r="AP136" t="n">
        <v>0.0187952255792459</v>
      </c>
      <c r="AQ136" t="n">
        <v>0.0115364880034353</v>
      </c>
      <c r="AR136" t="n">
        <v>4.71414558767995</v>
      </c>
      <c r="AS136" t="n">
        <v>0.363015039631235</v>
      </c>
      <c r="AT136" t="n">
        <v>0.233716361684758</v>
      </c>
      <c r="AU136" t="n">
        <v>11.4523109672025</v>
      </c>
      <c r="AV136" t="n">
        <v>2.38308696476038</v>
      </c>
      <c r="AW136" t="n">
        <v>0.18924083638685</v>
      </c>
      <c r="AX136" t="n">
        <v>0.483745207858479</v>
      </c>
      <c r="AY136" t="n">
        <v>1.91158606896908</v>
      </c>
      <c r="AZ136" t="n">
        <v>0.267036474668641</v>
      </c>
      <c r="BA136" t="n">
        <v>0.0300311279981903</v>
      </c>
      <c r="BB136" t="n">
        <v>0.00895229785339841</v>
      </c>
      <c r="BC136" t="n">
        <v>0</v>
      </c>
      <c r="BD136" t="n">
        <v>0.0605709603530999</v>
      </c>
      <c r="BE136" t="n">
        <v>0.00912817551267925</v>
      </c>
      <c r="BF136" t="n">
        <v>0.318887845133406</v>
      </c>
      <c r="BG136" t="n">
        <v>0.140691928650393</v>
      </c>
      <c r="BH136" t="n">
        <v>0.0129040433956108</v>
      </c>
      <c r="BI136" t="n">
        <v>0.0484078249887439</v>
      </c>
      <c r="BJ136" t="n">
        <v>0.000863695003976113</v>
      </c>
      <c r="BK136" t="n">
        <v>0.0205278195321108</v>
      </c>
      <c r="BL136" t="n">
        <v>0.129343261437118</v>
      </c>
      <c r="BM136" t="n">
        <v>0.0430608459408802</v>
      </c>
      <c r="BN136" t="n">
        <v>0.318892051653259</v>
      </c>
      <c r="BO136" t="n">
        <v>0.418709894476393</v>
      </c>
      <c r="BP136" t="n">
        <v>0</v>
      </c>
      <c r="BQ136" t="n">
        <v>0.0851301780784661</v>
      </c>
      <c r="BR136" t="n">
        <v>0.00605033156499302</v>
      </c>
      <c r="BS136" t="n">
        <v>0.0174120647149408</v>
      </c>
      <c r="BT136" t="n">
        <v>0.00297717342495459</v>
      </c>
      <c r="BU136" t="n">
        <v>0.0145240996621095</v>
      </c>
      <c r="BV136" t="n">
        <v>0.00105879300385856</v>
      </c>
      <c r="BW136" t="n">
        <v>0.0251434641902662</v>
      </c>
      <c r="BX136" t="n">
        <v>0.0761350418129852</v>
      </c>
      <c r="BY136" t="n">
        <v>0</v>
      </c>
      <c r="BZ136" t="n">
        <v>0.123328625690443</v>
      </c>
      <c r="CA136" t="n">
        <v>0.0353118756204573</v>
      </c>
      <c r="CB136" t="n">
        <v>0.0560738133905497</v>
      </c>
      <c r="CC136" t="n">
        <v>0.123842382087581</v>
      </c>
      <c r="CD136" t="n">
        <v>0.0160881087789751</v>
      </c>
      <c r="CE136" t="n">
        <v>0.806807135643424</v>
      </c>
      <c r="CF136" t="n">
        <v>0.0289215992328755</v>
      </c>
      <c r="CG136" t="n">
        <v>0.183303116087519</v>
      </c>
      <c r="CH136" t="n">
        <v>10.5373730533967</v>
      </c>
      <c r="CI136" t="n">
        <v>0.42610004887368</v>
      </c>
      <c r="CJ136" t="n">
        <v>0.341875563732817</v>
      </c>
      <c r="CK136" t="n">
        <v>5.44008770144757</v>
      </c>
      <c r="CL136" t="n">
        <v>0.188803315498872</v>
      </c>
      <c r="CM136" t="n">
        <v>0.0409420656045315</v>
      </c>
      <c r="CN136" t="n">
        <v>0.00766387937438145</v>
      </c>
      <c r="CO136" t="n">
        <v>0.00643122118299284</v>
      </c>
      <c r="CP136" t="n">
        <v>1.81226708772378</v>
      </c>
      <c r="CQ136" t="n">
        <v>0.0721453911413929</v>
      </c>
      <c r="CR136" t="n">
        <v>0</v>
      </c>
      <c r="CS136" t="n">
        <v>2.11083084425944</v>
      </c>
      <c r="CT136" t="n">
        <v>1.1973045760437</v>
      </c>
      <c r="CU136" t="n">
        <v>0.213023433819032</v>
      </c>
      <c r="CV136" t="n">
        <v>0.365226154297655</v>
      </c>
      <c r="CW136" t="n">
        <v>1.00995798505266</v>
      </c>
      <c r="CX136" t="n">
        <v>0.200071097278367</v>
      </c>
      <c r="CY136" t="n">
        <v>0.00543506079512209</v>
      </c>
      <c r="CZ136" t="n">
        <v>0</v>
      </c>
      <c r="DA136" t="n">
        <v>0</v>
      </c>
      <c r="DB136" t="n">
        <v>0.531477897841006</v>
      </c>
      <c r="DC136" t="n">
        <v>0.336983872658496</v>
      </c>
      <c r="DD136" t="n">
        <v>0.0481156744038669</v>
      </c>
      <c r="DE136" t="n">
        <v>0.0165549904919632</v>
      </c>
      <c r="DF136" t="n">
        <v>0</v>
      </c>
      <c r="DG136" t="n">
        <v>0.00273446737109335</v>
      </c>
      <c r="DH136" t="n">
        <v>0</v>
      </c>
      <c r="DI136" t="n">
        <v>0</v>
      </c>
      <c r="DJ136" t="n">
        <v>0.00733191468182963</v>
      </c>
      <c r="DK136" t="n">
        <v>0</v>
      </c>
      <c r="DL136" t="n">
        <v>0.0962076329258254</v>
      </c>
      <c r="DM136" t="n">
        <v>0</v>
      </c>
      <c r="DN136" t="n">
        <v>0</v>
      </c>
      <c r="DO136" t="n">
        <v>0</v>
      </c>
      <c r="DP136" t="n">
        <v>0</v>
      </c>
      <c r="DQ136" t="n">
        <v>0.00362237193655496</v>
      </c>
      <c r="DR136" t="n">
        <v>0</v>
      </c>
      <c r="DS136" t="n">
        <v>0.0012555849328239</v>
      </c>
      <c r="DT136" t="n">
        <v>0.000370702719464011</v>
      </c>
      <c r="DU136" t="n">
        <v>0.0025648566338135</v>
      </c>
      <c r="DV136" t="n">
        <v>0</v>
      </c>
      <c r="DW136" t="n">
        <v>0</v>
      </c>
      <c r="DX136" t="n">
        <v>0.0665143002470264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0.00175338703942347</v>
      </c>
      <c r="EE136" t="n">
        <v>0.0791170859774969</v>
      </c>
      <c r="EF136" t="n">
        <v>2.39735172748363</v>
      </c>
      <c r="EG136" t="n">
        <v>0.0657692944310165</v>
      </c>
      <c r="EH136" t="n">
        <v>0.0733144108678161</v>
      </c>
      <c r="EI136" t="n">
        <v>0.580160001322308</v>
      </c>
      <c r="EJ136" t="n">
        <v>0.0141000532246684</v>
      </c>
      <c r="EK136" t="n">
        <v>0.0155053736236914</v>
      </c>
      <c r="EL136" t="n">
        <v>0.0010343916511646</v>
      </c>
      <c r="EM136" t="n">
        <v>0.00111352711995075</v>
      </c>
      <c r="EN136" t="n">
        <v>0</v>
      </c>
      <c r="EO136" t="n">
        <v>0.00779616753796112</v>
      </c>
      <c r="EP136" t="n">
        <v>0</v>
      </c>
      <c r="EQ136" t="n">
        <v>0</v>
      </c>
      <c r="ER136" t="n">
        <v>0.304637507953354</v>
      </c>
      <c r="ES136" t="n">
        <v>0.0293790935676686</v>
      </c>
      <c r="ET136" t="n">
        <v>0.0975198395136267</v>
      </c>
      <c r="EU136" t="n">
        <v>0.26116438992782</v>
      </c>
      <c r="EV136" t="n">
        <v>0.180646553696047</v>
      </c>
      <c r="EW136" t="n">
        <v>0.00112131588730036</v>
      </c>
      <c r="EX136" t="n">
        <v>0.000669981171014398</v>
      </c>
      <c r="EY136" t="n">
        <v>0.0174445613206674</v>
      </c>
      <c r="EZ136" t="n">
        <v>1.36095225755059</v>
      </c>
      <c r="FA136" t="n">
        <v>0.0525358738958908</v>
      </c>
      <c r="FB136" t="n">
        <v>0.3743060663259</v>
      </c>
      <c r="FC136" t="n">
        <v>0.117801340181387</v>
      </c>
      <c r="FD136" t="n">
        <v>0.000718269936957105</v>
      </c>
      <c r="FE136" t="n">
        <v>0.0741699449223199</v>
      </c>
      <c r="FF136" t="n">
        <v>0</v>
      </c>
      <c r="FG136" t="n">
        <v>0</v>
      </c>
      <c r="FH136" t="n">
        <v>0.0110667516694719</v>
      </c>
      <c r="FI136" t="n">
        <v>0.0321174733775008</v>
      </c>
      <c r="FJ136" t="n">
        <v>0</v>
      </c>
      <c r="FK136" t="n">
        <v>4.17816896366359</v>
      </c>
      <c r="FL136" t="n">
        <v>0</v>
      </c>
      <c r="FM136" t="n">
        <v>0.021544469326037</v>
      </c>
      <c r="FN136" t="n">
        <v>0</v>
      </c>
      <c r="FO136" t="n">
        <v>0.0216040771535085</v>
      </c>
      <c r="FP136" t="n">
        <v>0</v>
      </c>
      <c r="FQ136" t="n">
        <v>0.00235057024159053</v>
      </c>
      <c r="FR136" t="n">
        <v>0.00378661025854319</v>
      </c>
      <c r="FS136" t="n">
        <v>0.0220929383115248</v>
      </c>
      <c r="FT136" t="n">
        <v>0.0768749616375833</v>
      </c>
      <c r="FU136" t="n">
        <v>0</v>
      </c>
      <c r="FV136" t="n">
        <v>0.0782886657894565</v>
      </c>
      <c r="FW136" t="n">
        <v>0.040790603299108</v>
      </c>
      <c r="FX136" t="n">
        <v>0</v>
      </c>
      <c r="FY136" t="n">
        <v>0</v>
      </c>
      <c r="FZ136" t="n">
        <v>0</v>
      </c>
      <c r="GA136" t="n">
        <v>0.0172541378163001</v>
      </c>
      <c r="GB136" t="n">
        <v>0.0194416225977993</v>
      </c>
      <c r="GC136" t="n">
        <v>0.106064865683633</v>
      </c>
      <c r="GD136" t="n">
        <v>4.44557473405206</v>
      </c>
      <c r="GE136" t="n">
        <v>0.254095573127476</v>
      </c>
      <c r="GF136" t="n">
        <v>0.181387164261535</v>
      </c>
      <c r="GG136" t="n">
        <v>2.8178686270595</v>
      </c>
      <c r="GH136" t="n">
        <v>0.0508111830692801</v>
      </c>
      <c r="GI136" t="n">
        <v>0.0206195796004416</v>
      </c>
      <c r="GJ136" t="n">
        <v>0.00530435585397009</v>
      </c>
      <c r="GK136" t="n">
        <v>0</v>
      </c>
      <c r="GL136" t="n">
        <v>1.02445618105319</v>
      </c>
      <c r="GM136" t="n">
        <v>0.0388447898982252</v>
      </c>
      <c r="GN136" t="n">
        <v>0</v>
      </c>
      <c r="GO136" t="n">
        <v>1.02806101975353</v>
      </c>
      <c r="GP136" t="n">
        <v>0.624765457141134</v>
      </c>
      <c r="GQ136" t="n">
        <v>0.0924508625215819</v>
      </c>
      <c r="GR136" t="n">
        <v>0.244249179371493</v>
      </c>
      <c r="GS136" t="n">
        <v>0.785749269766216</v>
      </c>
      <c r="GT136" t="n">
        <v>0.281852221598693</v>
      </c>
      <c r="GU136" t="n">
        <v>0.0889622496859604</v>
      </c>
      <c r="GV136" t="n">
        <v>0</v>
      </c>
      <c r="GW136" t="n">
        <v>0.136732115798058</v>
      </c>
      <c r="GX136" t="n">
        <v>0</v>
      </c>
      <c r="GY136" t="n">
        <v>0.0225847270341271</v>
      </c>
      <c r="GZ136" t="n">
        <v>0.747963036053604</v>
      </c>
      <c r="HA136" t="n">
        <v>0.207759245244386</v>
      </c>
      <c r="HB136" t="n">
        <v>0.0447784603634612</v>
      </c>
      <c r="HC136" t="n">
        <v>0.392234886120701</v>
      </c>
      <c r="HD136" t="n">
        <v>0.0189300248828424</v>
      </c>
      <c r="HE136" t="n">
        <v>0.295707861630792</v>
      </c>
      <c r="HF136" t="n">
        <v>0.18940619799193</v>
      </c>
      <c r="HG136" t="n">
        <v>0.116746976747994</v>
      </c>
      <c r="HH136" t="n">
        <v>1.9665907114931</v>
      </c>
      <c r="HI136" t="n">
        <v>3.65284145085197</v>
      </c>
      <c r="HJ136" t="n">
        <v>0</v>
      </c>
      <c r="HK136" t="n">
        <v>0.0821817204621169</v>
      </c>
      <c r="HL136" t="n">
        <v>0.0312290140941415</v>
      </c>
      <c r="HM136" t="n">
        <v>0.182046121522966</v>
      </c>
      <c r="HN136" t="n">
        <v>0.00444799262016381</v>
      </c>
      <c r="HO136" t="n">
        <v>0.0432791611531181</v>
      </c>
      <c r="HP136" t="n">
        <v>0.0340935534375801</v>
      </c>
      <c r="HQ136" t="n">
        <v>0.0600460038860328</v>
      </c>
      <c r="HR136" t="n">
        <v>0.657035919922304</v>
      </c>
      <c r="HS136" t="n">
        <v>0.121304941281013</v>
      </c>
      <c r="HT136" t="n">
        <v>0.33352650367595</v>
      </c>
      <c r="HU136" t="n">
        <v>0.24327685434472</v>
      </c>
      <c r="HV136" t="n">
        <v>0.0780442278270262</v>
      </c>
      <c r="HW136" t="n">
        <v>0.144884417621477</v>
      </c>
      <c r="HX136" t="n">
        <v>0.0163434912047863</v>
      </c>
      <c r="HY136" t="n">
        <v>0.385545030637128</v>
      </c>
      <c r="HZ136" t="n">
        <v>0.0422889669606718</v>
      </c>
      <c r="IA136" t="n">
        <v>0.573398659545339</v>
      </c>
      <c r="IB136" t="n">
        <v>22.6815275013117</v>
      </c>
      <c r="IC136" t="n">
        <v>0.7832081304998</v>
      </c>
      <c r="ID136" t="n">
        <v>0.618215949093416</v>
      </c>
      <c r="IE136" t="n">
        <v>15.1031326579386</v>
      </c>
      <c r="IF136" t="n">
        <v>0.226224233479218</v>
      </c>
      <c r="IG136" t="n">
        <v>0.0717842425292043</v>
      </c>
      <c r="IH136" t="n">
        <v>0.006550887756774</v>
      </c>
      <c r="II136" t="n">
        <v>0.00369500063303893</v>
      </c>
      <c r="IJ136" t="n">
        <v>0.833808280015349</v>
      </c>
      <c r="IK136" t="n">
        <v>0.247056107583353</v>
      </c>
      <c r="IL136" t="n">
        <v>0.0344248406616581</v>
      </c>
      <c r="IM136" t="n">
        <v>3.85969043706082</v>
      </c>
      <c r="IN136" t="n">
        <v>2.25724204525682</v>
      </c>
      <c r="IO136" t="n">
        <v>0.278219916973443</v>
      </c>
      <c r="IP136" t="n">
        <v>0.557095638387847</v>
      </c>
      <c r="IQ136" t="n">
        <v>2.12002435560442</v>
      </c>
      <c r="IR136" t="n">
        <v>0.142109583588186</v>
      </c>
      <c r="IS136" t="n">
        <v>0.00211325001650341</v>
      </c>
      <c r="IT136" t="n">
        <v>0</v>
      </c>
      <c r="IU136" t="n">
        <v>0</v>
      </c>
      <c r="IV136" t="n">
        <v>8.27300280113673</v>
      </c>
      <c r="IW136" t="n">
        <v>0.144120338277419</v>
      </c>
      <c r="IX136" t="n">
        <v>0.218273795969505</v>
      </c>
      <c r="IY136" t="n">
        <v>0.0582003944995291</v>
      </c>
      <c r="IZ136" t="n">
        <v>0.00882808307616709</v>
      </c>
      <c r="JA136" t="n">
        <v>0.0251149658001871</v>
      </c>
      <c r="JB136" t="n">
        <v>0.00181068268449337</v>
      </c>
      <c r="JC136" t="n">
        <v>0</v>
      </c>
      <c r="JD136" t="n">
        <v>0.0097667647554996</v>
      </c>
      <c r="JE136" t="n">
        <v>0.00509459008094919</v>
      </c>
      <c r="JF136" t="n">
        <v>0.439987960414985</v>
      </c>
      <c r="JG136" t="n">
        <v>0</v>
      </c>
      <c r="JH136" t="n">
        <v>0</v>
      </c>
      <c r="JI136" t="n">
        <v>0.0193043481931175</v>
      </c>
      <c r="JJ136" t="n">
        <v>0.0088493785562189</v>
      </c>
      <c r="JK136" t="n">
        <v>0.0160815931726189</v>
      </c>
      <c r="JL136" t="n">
        <v>0</v>
      </c>
      <c r="JM136" t="n">
        <v>0.0325776969373099</v>
      </c>
      <c r="JN136" t="n">
        <v>0.00337600754924073</v>
      </c>
      <c r="JO136" t="n">
        <v>0.00310470727498137</v>
      </c>
      <c r="JP136" t="n">
        <v>0.0935469396557401</v>
      </c>
      <c r="JQ136" t="n">
        <v>0.30753294794233</v>
      </c>
      <c r="JR136" t="n">
        <v>0.0984867654523513</v>
      </c>
      <c r="JS136" t="n">
        <v>0.138509176718151</v>
      </c>
      <c r="JT136" t="n">
        <v>0.0311881540185344</v>
      </c>
      <c r="JU136" t="n">
        <v>0</v>
      </c>
      <c r="JV136" t="n">
        <v>0</v>
      </c>
      <c r="JW136" t="n">
        <v>0.112634705142718</v>
      </c>
      <c r="JX136" t="n">
        <v>0.00710604993436427</v>
      </c>
      <c r="JY136" t="n">
        <v>0.0650471565179387</v>
      </c>
      <c r="JZ136" t="n">
        <v>4.5000366462964</v>
      </c>
      <c r="KA136" t="n">
        <v>0.265668559401527</v>
      </c>
      <c r="KB136" t="n">
        <v>0.201626096217584</v>
      </c>
      <c r="KC136" t="n">
        <v>3.18638242099664</v>
      </c>
      <c r="KD136" t="n">
        <v>0.0535626511213028</v>
      </c>
      <c r="KE136" t="n">
        <v>0.0197716552693087</v>
      </c>
      <c r="KF136" t="n">
        <v>0.00114573961059528</v>
      </c>
      <c r="KG136" t="n">
        <v>0</v>
      </c>
      <c r="KH136" t="n">
        <v>4.80230248885513</v>
      </c>
      <c r="KI136" t="n">
        <v>0.105903443341362</v>
      </c>
      <c r="KJ136" t="n">
        <v>0.0146207250683761</v>
      </c>
      <c r="KK136" t="n">
        <v>0.223946765921511</v>
      </c>
      <c r="KL136" t="n">
        <v>0.765066524748836</v>
      </c>
      <c r="KM136" t="n">
        <v>0.0802612046184688</v>
      </c>
      <c r="KN136" t="n">
        <v>0.242578938946466</v>
      </c>
      <c r="KO136" t="n">
        <v>1.08367507118037</v>
      </c>
      <c r="KP136" t="n">
        <v>0.186377281256821</v>
      </c>
      <c r="KQ136" t="n">
        <v>0</v>
      </c>
      <c r="KR136" t="n">
        <v>0</v>
      </c>
      <c r="KS136" t="n">
        <v>0.400157835184057</v>
      </c>
      <c r="KT136" t="n">
        <v>2.56645190388893</v>
      </c>
      <c r="KU136" t="n">
        <v>0.582675556563527</v>
      </c>
      <c r="KV136" t="n">
        <v>1.2119481739236</v>
      </c>
      <c r="KW136" t="n">
        <v>0.441332320636494</v>
      </c>
      <c r="KX136" t="n">
        <v>0.0420738997519462</v>
      </c>
      <c r="KY136" t="n">
        <v>0.119366791575979</v>
      </c>
      <c r="KZ136" t="n">
        <v>0.00337274342175366</v>
      </c>
      <c r="LA136" t="n">
        <v>0.0417536813319448</v>
      </c>
      <c r="LB136" t="n">
        <v>0.491974040628193</v>
      </c>
      <c r="LC136" t="n">
        <v>0.108872218090519</v>
      </c>
      <c r="LD136" t="n">
        <v>3.98454924670466</v>
      </c>
      <c r="LE136" t="n">
        <v>7.21440591037162</v>
      </c>
      <c r="LF136" t="n">
        <v>2.54588282296962</v>
      </c>
      <c r="LG136" t="n">
        <v>0.431875912978358</v>
      </c>
      <c r="LH136" t="n">
        <v>0.00661914062863009</v>
      </c>
      <c r="LI136" t="n">
        <v>0.246018877298695</v>
      </c>
      <c r="LJ136" t="n">
        <v>0.0388180586671548</v>
      </c>
      <c r="LK136" t="n">
        <v>0.119527515202903</v>
      </c>
      <c r="LL136" t="n">
        <v>0.019610101747361</v>
      </c>
      <c r="LM136" t="n">
        <v>0.177177080015076</v>
      </c>
      <c r="LN136" t="n">
        <v>1.87880102204053</v>
      </c>
      <c r="LO136" t="n">
        <v>0.719501878067673</v>
      </c>
      <c r="LP136" t="n">
        <v>1.08514761412199</v>
      </c>
      <c r="LQ136" t="n">
        <v>0.708589844028463</v>
      </c>
      <c r="LR136" t="n">
        <v>0.24556022136732</v>
      </c>
      <c r="LS136" t="n">
        <v>0.469125573076142</v>
      </c>
      <c r="LT136" t="n">
        <v>0.0994401440615136</v>
      </c>
      <c r="LU136" t="n">
        <v>0.95958019575636</v>
      </c>
      <c r="LV136" t="n">
        <v>0.133451228998685</v>
      </c>
      <c r="LW136" t="n">
        <v>0.826989967412603</v>
      </c>
      <c r="LX136" t="n">
        <v>29.6209854770672</v>
      </c>
      <c r="LY136" t="n">
        <v>1.4941516147881</v>
      </c>
      <c r="LZ136" t="n">
        <v>1.11587196295814</v>
      </c>
      <c r="MA136" t="n">
        <v>26.0638450657096</v>
      </c>
      <c r="MB136" t="n">
        <v>2.35627801448462</v>
      </c>
      <c r="MC136" t="n">
        <v>0.537684270129013</v>
      </c>
      <c r="MD136" t="n">
        <v>0.062407040083165</v>
      </c>
      <c r="ME136" t="n">
        <v>0.0174239514304566</v>
      </c>
      <c r="MF136" t="n">
        <v>23.0232741770916</v>
      </c>
      <c r="MG136" t="n">
        <v>0.72079791432241</v>
      </c>
      <c r="MH136" t="n">
        <v>0.493741164867262</v>
      </c>
      <c r="MI136" t="n">
        <v>33.4975817905228</v>
      </c>
      <c r="MJ136" t="n">
        <v>5.51957429204232</v>
      </c>
      <c r="MK136" t="n">
        <v>0.421152455144701</v>
      </c>
      <c r="ML136" t="n">
        <v>1.10932672865181</v>
      </c>
      <c r="MM136" t="n">
        <v>3.52583623648741</v>
      </c>
      <c r="MN136" t="n">
        <v>0.256071053714738</v>
      </c>
      <c r="MO136" t="n">
        <v>0.0598162264115696</v>
      </c>
      <c r="MP136" t="n">
        <v>0</v>
      </c>
      <c r="MQ136" t="n">
        <v>2.27786983336002</v>
      </c>
      <c r="MR136" t="n">
        <v>1.09335159403653</v>
      </c>
      <c r="MS136" t="n">
        <v>0.0736448091374143</v>
      </c>
      <c r="MT136" t="n">
        <v>0.283465910937606</v>
      </c>
      <c r="MU136" t="n">
        <v>0.197286041395025</v>
      </c>
      <c r="MV136" t="n">
        <v>0.00677688537152635</v>
      </c>
      <c r="MW136" t="n">
        <v>0.00775985019563242</v>
      </c>
      <c r="MX136" t="n">
        <v>0</v>
      </c>
      <c r="MY136" t="n">
        <v>0</v>
      </c>
      <c r="MZ136" t="n">
        <v>0.197610992125385</v>
      </c>
      <c r="NA136" t="n">
        <v>0</v>
      </c>
      <c r="NB136" t="n">
        <v>0.279721832617814</v>
      </c>
      <c r="NC136" t="n">
        <v>6.09815065098452</v>
      </c>
      <c r="ND136" t="n">
        <v>0</v>
      </c>
      <c r="NE136" t="n">
        <v>0.0113687297832911</v>
      </c>
      <c r="NF136" t="n">
        <v>0.00534813343371688</v>
      </c>
      <c r="NG136" t="n">
        <v>0.0285747325117053</v>
      </c>
      <c r="NH136" t="n">
        <v>0</v>
      </c>
      <c r="NI136" t="n">
        <v>0.0249832916776473</v>
      </c>
      <c r="NJ136" t="n">
        <v>0.00296335255226049</v>
      </c>
      <c r="NK136" t="n">
        <v>0.00866793580162875</v>
      </c>
      <c r="NL136" t="n">
        <v>0.242927043673179</v>
      </c>
      <c r="NM136" t="n">
        <v>0.306973867254575</v>
      </c>
      <c r="NN136" t="n">
        <v>0.0644794366661156</v>
      </c>
      <c r="NO136" t="n">
        <v>0.0674029459776821</v>
      </c>
      <c r="NP136" t="n">
        <v>0.00695911021118057</v>
      </c>
      <c r="NQ136" t="n">
        <v>0</v>
      </c>
      <c r="NR136" t="n">
        <v>0.00919546385278505</v>
      </c>
      <c r="NS136" t="n">
        <v>0.0229665765378031</v>
      </c>
      <c r="NT136" t="n">
        <v>0.0748499995011433</v>
      </c>
      <c r="NU136" t="n">
        <v>0.0952523940678843</v>
      </c>
      <c r="NV136" t="n">
        <v>8.85147804303313</v>
      </c>
      <c r="NW136" t="n">
        <v>0.394195250530151</v>
      </c>
      <c r="NX136" t="n">
        <v>0.238569617566958</v>
      </c>
      <c r="NY136" t="n">
        <v>4.66138348930728</v>
      </c>
      <c r="NZ136" t="n">
        <v>0.125783446811832</v>
      </c>
      <c r="OA136" t="n">
        <v>0.0227419009627457</v>
      </c>
      <c r="OB136" t="n">
        <v>0.00834943009110664</v>
      </c>
      <c r="OC136" t="n">
        <v>0.00655428892490709</v>
      </c>
      <c r="OD136" t="n">
        <v>0.7564152493694</v>
      </c>
      <c r="OE136" t="n">
        <v>0.0852670366963661</v>
      </c>
      <c r="OF136" t="n">
        <v>0.0311394509932143</v>
      </c>
      <c r="OG136" t="n">
        <v>0.337735967471281</v>
      </c>
      <c r="OH136" t="n">
        <v>0.978276724415689</v>
      </c>
      <c r="OI136" t="n">
        <v>0.0964046480788385</v>
      </c>
      <c r="OJ136" t="n">
        <v>0.228389192482479</v>
      </c>
      <c r="OK136" t="n">
        <v>1.01423548985394</v>
      </c>
      <c r="OL136" t="n">
        <v>0.37099897240689</v>
      </c>
      <c r="OM136" t="n">
        <v>0.0440922618940684</v>
      </c>
      <c r="ON136" t="n">
        <v>0.00180178682134879</v>
      </c>
      <c r="OO136" t="n">
        <v>0</v>
      </c>
      <c r="OP136" t="n">
        <v>3.62580985877926</v>
      </c>
      <c r="OQ136" t="n">
        <v>0.289496363916019</v>
      </c>
      <c r="OR136" t="n">
        <v>0.285775811550842</v>
      </c>
      <c r="OS136" t="n">
        <v>0.241072514384701</v>
      </c>
      <c r="OT136" t="n">
        <v>0.0108317683001221</v>
      </c>
      <c r="OU136" t="n">
        <v>0.0585723407333033</v>
      </c>
      <c r="OV136" t="n">
        <v>0</v>
      </c>
      <c r="OW136" t="n">
        <v>0</v>
      </c>
      <c r="OX136" t="n">
        <v>0.293419861852066</v>
      </c>
      <c r="OY136" t="n">
        <v>0.0023500769480001</v>
      </c>
      <c r="OZ136" t="n">
        <v>0.0938161995190409</v>
      </c>
      <c r="PA136" t="n">
        <v>0.491792806843823</v>
      </c>
      <c r="PB136" t="n">
        <v>0</v>
      </c>
      <c r="PC136" t="n">
        <v>0.0228100597475814</v>
      </c>
      <c r="PD136" t="n">
        <v>0</v>
      </c>
      <c r="PE136" t="n">
        <v>0</v>
      </c>
      <c r="PF136" t="n">
        <v>0</v>
      </c>
      <c r="PG136" t="n">
        <v>0.063556836103498</v>
      </c>
      <c r="PH136" t="n">
        <v>0.00185164924537142</v>
      </c>
      <c r="PI136" t="n">
        <v>0.00474699045806046</v>
      </c>
      <c r="PJ136" t="n">
        <v>0</v>
      </c>
      <c r="PK136" t="n">
        <v>0.0480996259315253</v>
      </c>
      <c r="PL136" t="n">
        <v>0.184743270573179</v>
      </c>
      <c r="PM136" t="n">
        <v>0</v>
      </c>
      <c r="PN136" t="n">
        <v>0</v>
      </c>
      <c r="PO136" t="n">
        <v>0</v>
      </c>
      <c r="PP136" t="n">
        <v>0</v>
      </c>
      <c r="PQ136" t="n">
        <v>0.0146273566751091</v>
      </c>
      <c r="PR136" t="n">
        <v>0.0198587398282629</v>
      </c>
      <c r="PS136" t="n">
        <v>0.265267860289134</v>
      </c>
      <c r="PT136" t="n">
        <v>9.53103188480178</v>
      </c>
      <c r="PU136" t="n">
        <v>0.502102881880372</v>
      </c>
      <c r="PV136" t="n">
        <v>0.217456623316944</v>
      </c>
      <c r="PW136" t="n">
        <v>4.97828907399247</v>
      </c>
      <c r="PX136" t="n">
        <v>0.0495453643352016</v>
      </c>
      <c r="PY136" t="n">
        <v>0.0356571569128841</v>
      </c>
      <c r="PZ136" t="n">
        <v>0.00370400232744061</v>
      </c>
      <c r="QA136" t="n">
        <v>0.00155379372504469</v>
      </c>
      <c r="QB136" t="n">
        <v>0.632487680093344</v>
      </c>
      <c r="QC136" t="n">
        <v>0.0189765086747983</v>
      </c>
      <c r="QD136" t="n">
        <v>0</v>
      </c>
      <c r="QE136" t="n">
        <v>0.509951965941598</v>
      </c>
      <c r="QF136" t="n">
        <v>0.681438496220099</v>
      </c>
      <c r="QG136" t="n">
        <v>0.148875544928553</v>
      </c>
      <c r="QH136" t="n">
        <v>0.34504394737264</v>
      </c>
      <c r="QI136" t="n">
        <v>0.981050670394808</v>
      </c>
    </row>
    <row r="137">
      <c r="A137" t="s">
        <v>136</v>
      </c>
      <c r="B137" t="n">
        <v>32.7715176972554</v>
      </c>
      <c r="C137" t="n">
        <v>0.398128919028016</v>
      </c>
      <c r="D137" t="n">
        <v>1.4765174329313</v>
      </c>
      <c r="E137" t="n">
        <v>0</v>
      </c>
      <c r="F137" t="n">
        <v>0</v>
      </c>
      <c r="G137" t="n">
        <v>2.30233234811597</v>
      </c>
      <c r="H137" t="n">
        <v>64.7592226221935</v>
      </c>
      <c r="I137" t="n">
        <v>32.1547401637071</v>
      </c>
      <c r="J137" t="n">
        <v>7.49467850308834</v>
      </c>
      <c r="K137" t="n">
        <v>7.15944756376211</v>
      </c>
      <c r="L137" t="n">
        <v>0.311828564866105</v>
      </c>
      <c r="M137" t="n">
        <v>3.41358406048195</v>
      </c>
      <c r="N137" t="n">
        <v>6.83118665795661</v>
      </c>
      <c r="O137" t="n">
        <v>18.1604364440426</v>
      </c>
      <c r="P137" t="n">
        <v>16.2942261312424</v>
      </c>
      <c r="Q137" t="n">
        <v>5.29059132448504</v>
      </c>
      <c r="R137" t="n">
        <v>0</v>
      </c>
      <c r="S137" t="n">
        <v>20.8526675982236</v>
      </c>
      <c r="T137" t="n">
        <v>0</v>
      </c>
      <c r="U137" t="n">
        <v>4.60023890645651</v>
      </c>
      <c r="V137" t="n">
        <v>2.09922604385034</v>
      </c>
      <c r="W137" t="n">
        <v>3.10531734806258</v>
      </c>
      <c r="X137" t="n">
        <v>3.11615831465819</v>
      </c>
      <c r="Y137" t="n">
        <v>10.5965498491334</v>
      </c>
      <c r="Z137" t="n">
        <v>8.66426345099733</v>
      </c>
      <c r="AA137" t="n">
        <v>0</v>
      </c>
      <c r="AB137" t="n">
        <v>17.9039093328356</v>
      </c>
      <c r="AC137" t="n">
        <v>20.7892685824556</v>
      </c>
      <c r="AD137" t="n">
        <v>8.30033021455803</v>
      </c>
      <c r="AE137" t="n">
        <v>3.22155853608593</v>
      </c>
      <c r="AF137" t="n">
        <v>2.34842459729817</v>
      </c>
      <c r="AG137" t="n">
        <v>29.2527305901351</v>
      </c>
      <c r="AH137" t="n">
        <v>5.78633570432796</v>
      </c>
      <c r="AI137" t="n">
        <v>0.413650235898512</v>
      </c>
      <c r="AJ137" t="n">
        <v>78.6386569128445</v>
      </c>
      <c r="AK137" t="n">
        <v>55.9839419726012</v>
      </c>
      <c r="AL137" t="n">
        <v>15.6563500860508</v>
      </c>
      <c r="AM137" t="n">
        <v>43.3993290603945</v>
      </c>
      <c r="AN137" t="n">
        <v>12.9991273518309</v>
      </c>
      <c r="AO137" t="n">
        <v>2.00265466520842</v>
      </c>
      <c r="AP137" t="n">
        <v>0.269003274911087</v>
      </c>
      <c r="AQ137" t="n">
        <v>0.165113903047383</v>
      </c>
      <c r="AR137" t="n">
        <v>21.06482053366</v>
      </c>
      <c r="AS137" t="n">
        <v>3.18711340046984</v>
      </c>
      <c r="AT137" t="n">
        <v>1.56688871414256</v>
      </c>
      <c r="AU137" t="n">
        <v>51.4806426512036</v>
      </c>
      <c r="AV137" t="n">
        <v>34.7539420274195</v>
      </c>
      <c r="AW137" t="n">
        <v>3.3952911647109</v>
      </c>
      <c r="AX137" t="n">
        <v>12.9066899199516</v>
      </c>
      <c r="AY137" t="n">
        <v>36.1730539384928</v>
      </c>
      <c r="AZ137" t="n">
        <v>21.2445449846737</v>
      </c>
      <c r="BA137" t="n">
        <v>2.39000240831137</v>
      </c>
      <c r="BB137" t="n">
        <v>0.688871521731056</v>
      </c>
      <c r="BC137" t="n">
        <v>0</v>
      </c>
      <c r="BD137" t="n">
        <v>0.582908206054693</v>
      </c>
      <c r="BE137" t="n">
        <v>0.234990793922405</v>
      </c>
      <c r="BF137" t="n">
        <v>21.6362548932714</v>
      </c>
      <c r="BG137" t="n">
        <v>7.12304409101914</v>
      </c>
      <c r="BH137" t="n">
        <v>3.66314622789107</v>
      </c>
      <c r="BI137" t="n">
        <v>2.11567973361888</v>
      </c>
      <c r="BJ137" t="n">
        <v>0.219020227103695</v>
      </c>
      <c r="BK137" t="n">
        <v>0.441558620637094</v>
      </c>
      <c r="BL137" t="n">
        <v>2.60329042302295</v>
      </c>
      <c r="BM137" t="n">
        <v>10.0011655889015</v>
      </c>
      <c r="BN137" t="n">
        <v>1.5985203064482</v>
      </c>
      <c r="BO137" t="n">
        <v>1.60850121221484</v>
      </c>
      <c r="BP137" t="n">
        <v>0</v>
      </c>
      <c r="BQ137" t="n">
        <v>17.2832133926967</v>
      </c>
      <c r="BR137" t="n">
        <v>2.73199542891357</v>
      </c>
      <c r="BS137" t="n">
        <v>1.17685866616522</v>
      </c>
      <c r="BT137" t="n">
        <v>0.563253657544131</v>
      </c>
      <c r="BU137" t="n">
        <v>1.83485245137673</v>
      </c>
      <c r="BV137" t="n">
        <v>0.348732534023349</v>
      </c>
      <c r="BW137" t="n">
        <v>2.99332153146856</v>
      </c>
      <c r="BX137" t="n">
        <v>4.05787149698695</v>
      </c>
      <c r="BY137" t="n">
        <v>0</v>
      </c>
      <c r="BZ137" t="n">
        <v>6.46917923952445</v>
      </c>
      <c r="CA137" t="n">
        <v>2.25359839885657</v>
      </c>
      <c r="CB137" t="n">
        <v>8.1940204411559</v>
      </c>
      <c r="CC137" t="n">
        <v>1.49136757908389</v>
      </c>
      <c r="CD137" t="n">
        <v>0.567947365859556</v>
      </c>
      <c r="CE137" t="n">
        <v>106.721212129857</v>
      </c>
      <c r="CF137" t="n">
        <v>3.71805143264035</v>
      </c>
      <c r="CG137" t="n">
        <v>0.797812623535989</v>
      </c>
      <c r="CH137" t="n">
        <v>53.3665415030907</v>
      </c>
      <c r="CI137" t="n">
        <v>37.4423097007291</v>
      </c>
      <c r="CJ137" t="n">
        <v>6.80586759995125</v>
      </c>
      <c r="CK137" t="n">
        <v>25.4550236671481</v>
      </c>
      <c r="CL137" t="n">
        <v>3.53140565873462</v>
      </c>
      <c r="CM137" t="n">
        <v>0.585975926846503</v>
      </c>
      <c r="CN137" t="n">
        <v>0.10968789076459</v>
      </c>
      <c r="CO137" t="n">
        <v>0.0920456928112568</v>
      </c>
      <c r="CP137" t="n">
        <v>8.0979851495736</v>
      </c>
      <c r="CQ137" t="n">
        <v>0.63340500471399</v>
      </c>
      <c r="CR137" t="n">
        <v>0</v>
      </c>
      <c r="CS137" t="n">
        <v>9.48864632663769</v>
      </c>
      <c r="CT137" t="n">
        <v>17.4609883903967</v>
      </c>
      <c r="CU137" t="n">
        <v>3.82198999186201</v>
      </c>
      <c r="CV137" t="n">
        <v>9.74451146512506</v>
      </c>
      <c r="CW137" t="n">
        <v>19.1114934671101</v>
      </c>
      <c r="CX137" t="n">
        <v>15.9169994718419</v>
      </c>
      <c r="CY137" t="n">
        <v>0.432544804525601</v>
      </c>
      <c r="CZ137" t="n">
        <v>0</v>
      </c>
      <c r="DA137" t="n">
        <v>0</v>
      </c>
      <c r="DB137" t="n">
        <v>5.11470886679387</v>
      </c>
      <c r="DC137" t="n">
        <v>8.67512984002907</v>
      </c>
      <c r="DD137" t="n">
        <v>3.26460544561742</v>
      </c>
      <c r="DE137" t="n">
        <v>0.838157016765916</v>
      </c>
      <c r="DF137" t="n">
        <v>0</v>
      </c>
      <c r="DG137" t="n">
        <v>0.119510785717175</v>
      </c>
      <c r="DH137" t="n">
        <v>0</v>
      </c>
      <c r="DI137" t="n">
        <v>0</v>
      </c>
      <c r="DJ137" t="n">
        <v>0.147569367445615</v>
      </c>
      <c r="DK137" t="n">
        <v>0</v>
      </c>
      <c r="DL137" t="n">
        <v>0.482263054440964</v>
      </c>
      <c r="DM137" t="n">
        <v>0</v>
      </c>
      <c r="DN137" t="n">
        <v>0</v>
      </c>
      <c r="DO137" t="n">
        <v>0</v>
      </c>
      <c r="DP137" t="n">
        <v>0</v>
      </c>
      <c r="DQ137" t="n">
        <v>0.244831378437872</v>
      </c>
      <c r="DR137" t="n">
        <v>0</v>
      </c>
      <c r="DS137" t="n">
        <v>0.158620027781399</v>
      </c>
      <c r="DT137" t="n">
        <v>0.122097613279375</v>
      </c>
      <c r="DU137" t="n">
        <v>0.305345378386487</v>
      </c>
      <c r="DV137" t="n">
        <v>0</v>
      </c>
      <c r="DW137" t="n">
        <v>0</v>
      </c>
      <c r="DX137" t="n">
        <v>3.48899477214319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0.225408807493987</v>
      </c>
      <c r="EE137" t="n">
        <v>0.344350992375339</v>
      </c>
      <c r="EF137" t="n">
        <v>12.1413913898608</v>
      </c>
      <c r="EG137" t="n">
        <v>5.77928657223553</v>
      </c>
      <c r="EH137" t="n">
        <v>1.45950230571243</v>
      </c>
      <c r="EI137" t="n">
        <v>2.71465964794325</v>
      </c>
      <c r="EJ137" t="n">
        <v>0.263729519868262</v>
      </c>
      <c r="EK137" t="n">
        <v>0.221917862376692</v>
      </c>
      <c r="EL137" t="n">
        <v>0.0148045438736963</v>
      </c>
      <c r="EM137" t="n">
        <v>0.0159371559931784</v>
      </c>
      <c r="EN137" t="n">
        <v>0</v>
      </c>
      <c r="EO137" t="n">
        <v>0.0684469438450394</v>
      </c>
      <c r="EP137" t="n">
        <v>0</v>
      </c>
      <c r="EQ137" t="n">
        <v>0</v>
      </c>
      <c r="ER137" t="n">
        <v>4.44270580442413</v>
      </c>
      <c r="ES137" t="n">
        <v>0.52710915213674</v>
      </c>
      <c r="ET137" t="n">
        <v>2.60190345909132</v>
      </c>
      <c r="EU137" t="n">
        <v>4.94202888220849</v>
      </c>
      <c r="EV137" t="n">
        <v>14.3716465740649</v>
      </c>
      <c r="EW137" t="n">
        <v>0.0892389946620437</v>
      </c>
      <c r="EX137" t="n">
        <v>0.0515544675083214</v>
      </c>
      <c r="EY137" t="n">
        <v>0.201190534436377</v>
      </c>
      <c r="EZ137" t="n">
        <v>13.0972042435893</v>
      </c>
      <c r="FA137" t="n">
        <v>1.35245501130589</v>
      </c>
      <c r="FB137" t="n">
        <v>25.3963316028459</v>
      </c>
      <c r="FC137" t="n">
        <v>5.96412422618971</v>
      </c>
      <c r="FD137" t="n">
        <v>0.203899485572633</v>
      </c>
      <c r="FE137" t="n">
        <v>3.2416215632962</v>
      </c>
      <c r="FF137" t="n">
        <v>0</v>
      </c>
      <c r="FG137" t="n">
        <v>0</v>
      </c>
      <c r="FH137" t="n">
        <v>0.222740391072602</v>
      </c>
      <c r="FI137" t="n">
        <v>7.45949510575164</v>
      </c>
      <c r="FJ137" t="n">
        <v>0</v>
      </c>
      <c r="FK137" t="n">
        <v>16.0507070206582</v>
      </c>
      <c r="FL137" t="n">
        <v>0</v>
      </c>
      <c r="FM137" t="n">
        <v>4.37397958278787</v>
      </c>
      <c r="FN137" t="n">
        <v>0</v>
      </c>
      <c r="FO137" t="n">
        <v>1.46019130062111</v>
      </c>
      <c r="FP137" t="n">
        <v>0</v>
      </c>
      <c r="FQ137" t="n">
        <v>0.296951251385804</v>
      </c>
      <c r="FR137" t="n">
        <v>1.24718824738001</v>
      </c>
      <c r="FS137" t="n">
        <v>2.63015738169027</v>
      </c>
      <c r="FT137" t="n">
        <v>4.09730799685343</v>
      </c>
      <c r="FU137" t="n">
        <v>0</v>
      </c>
      <c r="FV137" t="n">
        <v>4.10661684243894</v>
      </c>
      <c r="FW137" t="n">
        <v>2.60324994546616</v>
      </c>
      <c r="FX137" t="n">
        <v>0</v>
      </c>
      <c r="FY137" t="n">
        <v>0</v>
      </c>
      <c r="FZ137" t="n">
        <v>0</v>
      </c>
      <c r="GA137" t="n">
        <v>2.2823081510585</v>
      </c>
      <c r="GB137" t="n">
        <v>2.49934148421619</v>
      </c>
      <c r="GC137" t="n">
        <v>0.461639117556788</v>
      </c>
      <c r="GD137" t="n">
        <v>22.5146198533235</v>
      </c>
      <c r="GE137" t="n">
        <v>22.3279137558693</v>
      </c>
      <c r="GF137" t="n">
        <v>3.61095426305286</v>
      </c>
      <c r="GG137" t="n">
        <v>13.1852493064822</v>
      </c>
      <c r="GH137" t="n">
        <v>0.950380023484963</v>
      </c>
      <c r="GI137" t="n">
        <v>0.295114012670057</v>
      </c>
      <c r="GJ137" t="n">
        <v>0.0759176361036792</v>
      </c>
      <c r="GK137" t="n">
        <v>0</v>
      </c>
      <c r="GL137" t="n">
        <v>4.57770876972524</v>
      </c>
      <c r="GM137" t="n">
        <v>0.341040279071723</v>
      </c>
      <c r="GN137" t="n">
        <v>0</v>
      </c>
      <c r="GO137" t="n">
        <v>4.62135914167299</v>
      </c>
      <c r="GP137" t="n">
        <v>9.11131771492042</v>
      </c>
      <c r="GQ137" t="n">
        <v>1.65872019318152</v>
      </c>
      <c r="GR137" t="n">
        <v>6.51675379960098</v>
      </c>
      <c r="GS137" t="n">
        <v>14.8687789573153</v>
      </c>
      <c r="GT137" t="n">
        <v>22.4232371559495</v>
      </c>
      <c r="GU137" t="n">
        <v>7.07998683935734</v>
      </c>
      <c r="GV137" t="n">
        <v>0</v>
      </c>
      <c r="GW137" t="n">
        <v>1.57695037131352</v>
      </c>
      <c r="GX137" t="n">
        <v>0</v>
      </c>
      <c r="GY137" t="n">
        <v>0.581408949564838</v>
      </c>
      <c r="GZ137" t="n">
        <v>50.7486225824343</v>
      </c>
      <c r="HA137" t="n">
        <v>10.518572588979</v>
      </c>
      <c r="HB137" t="n">
        <v>12.7115232909846</v>
      </c>
      <c r="HC137" t="n">
        <v>17.1427532548062</v>
      </c>
      <c r="HD137" t="n">
        <v>4.80037319867769</v>
      </c>
      <c r="HE137" t="n">
        <v>6.36075133498657</v>
      </c>
      <c r="HF137" t="n">
        <v>3.81217649698199</v>
      </c>
      <c r="HG137" t="n">
        <v>27.1152556562258</v>
      </c>
      <c r="HH137" t="n">
        <v>9.85799166362509</v>
      </c>
      <c r="HI137" t="n">
        <v>14.0326273136477</v>
      </c>
      <c r="HJ137" t="n">
        <v>0</v>
      </c>
      <c r="HK137" t="n">
        <v>16.6846145959725</v>
      </c>
      <c r="HL137" t="n">
        <v>14.1012972327526</v>
      </c>
      <c r="HM137" t="n">
        <v>12.3042591021519</v>
      </c>
      <c r="HN137" t="n">
        <v>0.84151903649173</v>
      </c>
      <c r="HO137" t="n">
        <v>5.46752478864452</v>
      </c>
      <c r="HP137" t="n">
        <v>11.2293255063253</v>
      </c>
      <c r="HQ137" t="n">
        <v>7.14845794320928</v>
      </c>
      <c r="HR137" t="n">
        <v>35.018925168497</v>
      </c>
      <c r="HS137" t="n">
        <v>3.66438586944105</v>
      </c>
      <c r="HT137" t="n">
        <v>17.4950683292892</v>
      </c>
      <c r="HU137" t="n">
        <v>15.5258909303732</v>
      </c>
      <c r="HV137" t="n">
        <v>11.4045391148064</v>
      </c>
      <c r="HW137" t="n">
        <v>1.74476556016432</v>
      </c>
      <c r="HX137" t="n">
        <v>0.576962954827719</v>
      </c>
      <c r="HY137" t="n">
        <v>50.9983503894319</v>
      </c>
      <c r="HZ137" t="n">
        <v>5.43650968008292</v>
      </c>
      <c r="IA137" t="n">
        <v>2.49567327969191</v>
      </c>
      <c r="IB137" t="n">
        <v>114.87062976878</v>
      </c>
      <c r="IC137" t="n">
        <v>68.8221497740222</v>
      </c>
      <c r="ID137" t="n">
        <v>12.3070975057938</v>
      </c>
      <c r="IE137" t="n">
        <v>70.6699267281309</v>
      </c>
      <c r="IF137" t="n">
        <v>4.2313321465808</v>
      </c>
      <c r="IG137" t="n">
        <v>1.027399019271</v>
      </c>
      <c r="IH137" t="n">
        <v>0.0937583990528439</v>
      </c>
      <c r="II137" t="n">
        <v>0.0528840298799718</v>
      </c>
      <c r="IJ137" t="n">
        <v>3.72581233466892</v>
      </c>
      <c r="IK137" t="n">
        <v>2.16904465431154</v>
      </c>
      <c r="IL137" t="n">
        <v>0.230792118831901</v>
      </c>
      <c r="IM137" t="n">
        <v>17.3501527074873</v>
      </c>
      <c r="IN137" t="n">
        <v>32.9186724373683</v>
      </c>
      <c r="IO137" t="n">
        <v>4.9917218924962</v>
      </c>
      <c r="IP137" t="n">
        <v>14.8637351722004</v>
      </c>
      <c r="IQ137" t="n">
        <v>40.1173437131998</v>
      </c>
      <c r="IR137" t="n">
        <v>11.3057717865649</v>
      </c>
      <c r="IS137" t="n">
        <v>0.1681812494393</v>
      </c>
      <c r="IT137" t="n">
        <v>0</v>
      </c>
      <c r="IU137" t="n">
        <v>0</v>
      </c>
      <c r="IV137" t="n">
        <v>79.6157299369822</v>
      </c>
      <c r="IW137" t="n">
        <v>3.7101557332168</v>
      </c>
      <c r="IX137" t="n">
        <v>14.8096817053106</v>
      </c>
      <c r="IY137" t="n">
        <v>2.94660809693645</v>
      </c>
      <c r="IZ137" t="n">
        <v>2.50607954642884</v>
      </c>
      <c r="JA137" t="n">
        <v>1.09765774781954</v>
      </c>
      <c r="JB137" t="n">
        <v>0.459162240078715</v>
      </c>
      <c r="JC137" t="n">
        <v>0</v>
      </c>
      <c r="JD137" t="n">
        <v>0.196575568525239</v>
      </c>
      <c r="JE137" t="n">
        <v>1.18325216084007</v>
      </c>
      <c r="JF137" t="n">
        <v>2.20554161092993</v>
      </c>
      <c r="JG137" t="n">
        <v>0</v>
      </c>
      <c r="JH137" t="n">
        <v>0</v>
      </c>
      <c r="JI137" t="n">
        <v>3.91918796318087</v>
      </c>
      <c r="JJ137" t="n">
        <v>3.99589039123076</v>
      </c>
      <c r="JK137" t="n">
        <v>1.08693383586498</v>
      </c>
      <c r="JL137" t="n">
        <v>0</v>
      </c>
      <c r="JM137" t="n">
        <v>4.11559191111673</v>
      </c>
      <c r="JN137" t="n">
        <v>1.11194885425022</v>
      </c>
      <c r="JO137" t="n">
        <v>0.369614428019292</v>
      </c>
      <c r="JP137" t="n">
        <v>4.98589678313729</v>
      </c>
      <c r="JQ137" t="n">
        <v>9.28997101788968</v>
      </c>
      <c r="JR137" t="n">
        <v>5.16610425896961</v>
      </c>
      <c r="JS137" t="n">
        <v>8.8396340719475</v>
      </c>
      <c r="JT137" t="n">
        <v>4.55749941188874</v>
      </c>
      <c r="JU137" t="n">
        <v>0</v>
      </c>
      <c r="JV137" t="n">
        <v>0</v>
      </c>
      <c r="JW137" t="n">
        <v>14.8988670645974</v>
      </c>
      <c r="JX137" t="n">
        <v>0.913526908596545</v>
      </c>
      <c r="JY137" t="n">
        <v>0.28311271353595</v>
      </c>
      <c r="JZ137" t="n">
        <v>22.7904422888961</v>
      </c>
      <c r="KA137" t="n">
        <v>23.3448564607122</v>
      </c>
      <c r="KB137" t="n">
        <v>4.01385960601836</v>
      </c>
      <c r="KC137" t="n">
        <v>14.9095831520274</v>
      </c>
      <c r="KD137" t="n">
        <v>1.00184389647399</v>
      </c>
      <c r="KE137" t="n">
        <v>0.282978248670492</v>
      </c>
      <c r="KF137" t="n">
        <v>0.0163981914527173</v>
      </c>
      <c r="KG137" t="n">
        <v>0</v>
      </c>
      <c r="KH137" t="n">
        <v>21.4587433066248</v>
      </c>
      <c r="KI137" t="n">
        <v>0.929785949838405</v>
      </c>
      <c r="KJ137" t="n">
        <v>0.0980207330675467</v>
      </c>
      <c r="KK137" t="n">
        <v>1.00668969453544</v>
      </c>
      <c r="KL137" t="n">
        <v>11.1574097132934</v>
      </c>
      <c r="KM137" t="n">
        <v>1.44001772615858</v>
      </c>
      <c r="KN137" t="n">
        <v>6.47219051523683</v>
      </c>
      <c r="KO137" t="n">
        <v>20.5064461589992</v>
      </c>
      <c r="KP137" t="n">
        <v>14.8275644392586</v>
      </c>
      <c r="KQ137" t="n">
        <v>0</v>
      </c>
      <c r="KR137" t="n">
        <v>0</v>
      </c>
      <c r="KS137" t="n">
        <v>4.61507556651497</v>
      </c>
      <c r="KT137" t="n">
        <v>24.6984011232535</v>
      </c>
      <c r="KU137" t="n">
        <v>15.0000831432144</v>
      </c>
      <c r="KV137" t="n">
        <v>82.2295989283507</v>
      </c>
      <c r="KW137" t="n">
        <v>22.3440648574601</v>
      </c>
      <c r="KX137" t="n">
        <v>11.9437638609796</v>
      </c>
      <c r="KY137" t="n">
        <v>5.21696444455273</v>
      </c>
      <c r="KZ137" t="n">
        <v>0.855277646384778</v>
      </c>
      <c r="LA137" t="n">
        <v>0.898132308042489</v>
      </c>
      <c r="LB137" t="n">
        <v>9.90195619093716</v>
      </c>
      <c r="LC137" t="n">
        <v>25.2862909996984</v>
      </c>
      <c r="LD137" t="n">
        <v>19.9734764472145</v>
      </c>
      <c r="LE137" t="n">
        <v>27.7146081459436</v>
      </c>
      <c r="LF137" t="n">
        <v>139.729690195297</v>
      </c>
      <c r="LG137" t="n">
        <v>87.6798772380198</v>
      </c>
      <c r="LH137" t="n">
        <v>2.98883817299926</v>
      </c>
      <c r="LI137" t="n">
        <v>16.6280939411378</v>
      </c>
      <c r="LJ137" t="n">
        <v>7.3440174293411</v>
      </c>
      <c r="LK137" t="n">
        <v>15.1000997913259</v>
      </c>
      <c r="LL137" t="n">
        <v>6.45893999099982</v>
      </c>
      <c r="LM137" t="n">
        <v>21.0928758455316</v>
      </c>
      <c r="LN137" t="n">
        <v>100.136979428938</v>
      </c>
      <c r="LO137" t="n">
        <v>21.7347495261526</v>
      </c>
      <c r="LP137" t="n">
        <v>56.9212085012432</v>
      </c>
      <c r="LQ137" t="n">
        <v>45.2220934144729</v>
      </c>
      <c r="LR137" t="n">
        <v>35.8835140996081</v>
      </c>
      <c r="LS137" t="n">
        <v>5.64942839770418</v>
      </c>
      <c r="LT137" t="n">
        <v>3.51046655988793</v>
      </c>
      <c r="LU137" t="n">
        <v>126.929419811409</v>
      </c>
      <c r="LV137" t="n">
        <v>17.1559853648122</v>
      </c>
      <c r="LW137" t="n">
        <v>3.59940981703974</v>
      </c>
      <c r="LX137" t="n">
        <v>150.015525009319</v>
      </c>
      <c r="LY137" t="n">
        <v>131.294252719801</v>
      </c>
      <c r="LZ137" t="n">
        <v>22.2141552191371</v>
      </c>
      <c r="MA137" t="n">
        <v>121.956819340979</v>
      </c>
      <c r="MB137" t="n">
        <v>44.0721789864579</v>
      </c>
      <c r="MC137" t="n">
        <v>7.69550910261747</v>
      </c>
      <c r="MD137" t="n">
        <v>0.893189501189932</v>
      </c>
      <c r="ME137" t="n">
        <v>0.249377161085249</v>
      </c>
      <c r="MF137" t="n">
        <v>102.877844906857</v>
      </c>
      <c r="MG137" t="n">
        <v>6.32829067936502</v>
      </c>
      <c r="MH137" t="n">
        <v>3.31015532400602</v>
      </c>
      <c r="MI137" t="n">
        <v>150.578956751696</v>
      </c>
      <c r="MJ137" t="n">
        <v>80.4951593451237</v>
      </c>
      <c r="MK137" t="n">
        <v>7.55616619145564</v>
      </c>
      <c r="ML137" t="n">
        <v>29.5976805021124</v>
      </c>
      <c r="MM137" t="n">
        <v>66.7196033864873</v>
      </c>
      <c r="MN137" t="n">
        <v>20.3721721037025</v>
      </c>
      <c r="MO137" t="n">
        <v>4.76042475621844</v>
      </c>
      <c r="MP137" t="n">
        <v>0</v>
      </c>
      <c r="MQ137" t="n">
        <v>26.2709873138083</v>
      </c>
      <c r="MR137" t="n">
        <v>10.5219334901012</v>
      </c>
      <c r="MS137" t="n">
        <v>1.89587197829695</v>
      </c>
      <c r="MT137" t="n">
        <v>19.2329083600965</v>
      </c>
      <c r="MU137" t="n">
        <v>9.98832829203283</v>
      </c>
      <c r="MV137" t="n">
        <v>1.92379406395989</v>
      </c>
      <c r="MW137" t="n">
        <v>0.33914677634526</v>
      </c>
      <c r="MX137" t="n">
        <v>0</v>
      </c>
      <c r="MY137" t="n">
        <v>0</v>
      </c>
      <c r="MZ137" t="n">
        <v>3.97731429970303</v>
      </c>
      <c r="NA137" t="n">
        <v>0</v>
      </c>
      <c r="NB137" t="n">
        <v>1.40217050653451</v>
      </c>
      <c r="NC137" t="n">
        <v>23.4264411798616</v>
      </c>
      <c r="ND137" t="n">
        <v>0</v>
      </c>
      <c r="NE137" t="n">
        <v>2.30809082376664</v>
      </c>
      <c r="NF137" t="n">
        <v>2.41492155217963</v>
      </c>
      <c r="NG137" t="n">
        <v>1.93132877348531</v>
      </c>
      <c r="NH137" t="n">
        <v>0</v>
      </c>
      <c r="NI137" t="n">
        <v>3.15617869917129</v>
      </c>
      <c r="NJ137" t="n">
        <v>0.976033503232711</v>
      </c>
      <c r="NK137" t="n">
        <v>1.0319150405077</v>
      </c>
      <c r="NL137" t="n">
        <v>12.947608655553</v>
      </c>
      <c r="NM137" t="n">
        <v>9.27308227988401</v>
      </c>
      <c r="NN137" t="n">
        <v>3.38225639604278</v>
      </c>
      <c r="NO137" t="n">
        <v>4.30164550776566</v>
      </c>
      <c r="NP137" t="n">
        <v>1.01692907749129</v>
      </c>
      <c r="NQ137" t="n">
        <v>0</v>
      </c>
      <c r="NR137" t="n">
        <v>0.324621094051227</v>
      </c>
      <c r="NS137" t="n">
        <v>3.03792663488631</v>
      </c>
      <c r="NT137" t="n">
        <v>9.62243289651885</v>
      </c>
      <c r="NU137" t="n">
        <v>0.414578671827374</v>
      </c>
      <c r="NV137" t="n">
        <v>44.8283237153644</v>
      </c>
      <c r="NW137" t="n">
        <v>34.6387678009444</v>
      </c>
      <c r="NX137" t="n">
        <v>4.749310576057</v>
      </c>
      <c r="NY137" t="n">
        <v>21.8113445138755</v>
      </c>
      <c r="NZ137" t="n">
        <v>2.35267254005984</v>
      </c>
      <c r="OA137" t="n">
        <v>0.325489354240626</v>
      </c>
      <c r="OB137" t="n">
        <v>0.119499711704922</v>
      </c>
      <c r="OC137" t="n">
        <v>0.0938070776625771</v>
      </c>
      <c r="OD137" t="n">
        <v>3.37998714306399</v>
      </c>
      <c r="OE137" t="n">
        <v>0.748607318168974</v>
      </c>
      <c r="OF137" t="n">
        <v>0.208766104239098</v>
      </c>
      <c r="OG137" t="n">
        <v>1.51819704351729</v>
      </c>
      <c r="OH137" t="n">
        <v>14.2667779522411</v>
      </c>
      <c r="OI137" t="n">
        <v>1.72965759456921</v>
      </c>
      <c r="OJ137" t="n">
        <v>6.09359729161778</v>
      </c>
      <c r="OK137" t="n">
        <v>19.1924369382991</v>
      </c>
      <c r="OL137" t="n">
        <v>29.5154598949305</v>
      </c>
      <c r="OM137" t="n">
        <v>3.50904608448506</v>
      </c>
      <c r="ON137" t="n">
        <v>0.138645926418359</v>
      </c>
      <c r="OO137" t="n">
        <v>0</v>
      </c>
      <c r="OP137" t="n">
        <v>34.8931948239826</v>
      </c>
      <c r="OQ137" t="n">
        <v>7.45263720003859</v>
      </c>
      <c r="OR137" t="n">
        <v>19.389633049384</v>
      </c>
      <c r="OS137" t="n">
        <v>12.2051788298537</v>
      </c>
      <c r="OT137" t="n">
        <v>3.07487738327652</v>
      </c>
      <c r="OU137" t="n">
        <v>2.5599231997902</v>
      </c>
      <c r="OV137" t="n">
        <v>0</v>
      </c>
      <c r="OW137" t="n">
        <v>0</v>
      </c>
      <c r="OX137" t="n">
        <v>5.90565838372305</v>
      </c>
      <c r="OY137" t="n">
        <v>0.545820877181048</v>
      </c>
      <c r="OZ137" t="n">
        <v>0.470275440317486</v>
      </c>
      <c r="PA137" t="n">
        <v>1.88925395936977</v>
      </c>
      <c r="PB137" t="n">
        <v>0</v>
      </c>
      <c r="PC137" t="n">
        <v>4.63092100846119</v>
      </c>
      <c r="PD137" t="n">
        <v>0</v>
      </c>
      <c r="PE137" t="n">
        <v>0</v>
      </c>
      <c r="PF137" t="n">
        <v>0</v>
      </c>
      <c r="PG137" t="n">
        <v>8.02923549405846</v>
      </c>
      <c r="PH137" t="n">
        <v>0.609874008524385</v>
      </c>
      <c r="PI137" t="n">
        <v>0.565127726245814</v>
      </c>
      <c r="PJ137" t="n">
        <v>0</v>
      </c>
      <c r="PK137" t="n">
        <v>1.45299595983127</v>
      </c>
      <c r="PL137" t="n">
        <v>9.69067257453818</v>
      </c>
      <c r="PM137" t="n">
        <v>0</v>
      </c>
      <c r="PN137" t="n">
        <v>0</v>
      </c>
      <c r="PO137" t="n">
        <v>0</v>
      </c>
      <c r="PP137" t="n">
        <v>0</v>
      </c>
      <c r="PQ137" t="n">
        <v>1.93484807664533</v>
      </c>
      <c r="PR137" t="n">
        <v>2.5529644980688</v>
      </c>
      <c r="PS137" t="n">
        <v>1.15455782789861</v>
      </c>
      <c r="PT137" t="n">
        <v>48.2699251578265</v>
      </c>
      <c r="PU137" t="n">
        <v>44.1208388844068</v>
      </c>
      <c r="PV137" t="n">
        <v>4.3290048895809</v>
      </c>
      <c r="PW137" t="n">
        <v>23.2941954532577</v>
      </c>
      <c r="PX137" t="n">
        <v>0.926703959170914</v>
      </c>
      <c r="PY137" t="n">
        <v>0.510336624745818</v>
      </c>
      <c r="PZ137" t="n">
        <v>0.0530128650044003</v>
      </c>
      <c r="QA137" t="n">
        <v>0.0222383923423025</v>
      </c>
      <c r="QB137" t="n">
        <v>2.82622571219194</v>
      </c>
      <c r="QC137" t="n">
        <v>0.166605452911869</v>
      </c>
      <c r="QD137" t="n">
        <v>0</v>
      </c>
      <c r="QE137" t="n">
        <v>2.29234562378731</v>
      </c>
      <c r="QF137" t="n">
        <v>9.93781357671373</v>
      </c>
      <c r="QG137" t="n">
        <v>2.67107159315303</v>
      </c>
      <c r="QH137" t="n">
        <v>9.20603484055107</v>
      </c>
      <c r="QI137" t="n">
        <v>18.5644786769786</v>
      </c>
    </row>
    <row r="138">
      <c r="A138" t="s">
        <v>137</v>
      </c>
      <c r="B138" t="n">
        <v>0.030076639362486</v>
      </c>
      <c r="C138" t="n">
        <v>0</v>
      </c>
      <c r="D138" t="n">
        <v>0</v>
      </c>
      <c r="E138" t="n">
        <v>0</v>
      </c>
      <c r="F138" t="n">
        <v>0</v>
      </c>
      <c r="G138" t="n">
        <v>0.0562546396088197</v>
      </c>
      <c r="H138" t="n">
        <v>0.607569034672999</v>
      </c>
      <c r="I138" t="n">
        <v>0.409722731607013</v>
      </c>
      <c r="J138" t="n">
        <v>0.0784895467403473</v>
      </c>
      <c r="K138" t="n">
        <v>0.0770574381443169</v>
      </c>
      <c r="L138" t="n">
        <v>0.00392801262294841</v>
      </c>
      <c r="M138" t="n">
        <v>0.0430818234092344</v>
      </c>
      <c r="N138" t="n">
        <v>0.201241431424607</v>
      </c>
      <c r="O138" t="n">
        <v>0.252099282924498</v>
      </c>
      <c r="P138" t="n">
        <v>0.774355750199537</v>
      </c>
      <c r="Q138" t="n">
        <v>0.0754678268631908</v>
      </c>
      <c r="R138" t="n">
        <v>0</v>
      </c>
      <c r="S138" t="n">
        <v>0.361001406434478</v>
      </c>
      <c r="T138" t="n">
        <v>0</v>
      </c>
      <c r="U138" t="n">
        <v>0.316868976375227</v>
      </c>
      <c r="V138" t="n">
        <v>0.0462135957166916</v>
      </c>
      <c r="W138" t="n">
        <v>0.0948575165964372</v>
      </c>
      <c r="X138" t="n">
        <v>0.0426799864607387</v>
      </c>
      <c r="Y138" t="n">
        <v>0.226835997500661</v>
      </c>
      <c r="Z138" t="n">
        <v>0.0377842215610936</v>
      </c>
      <c r="AA138" t="n">
        <v>0</v>
      </c>
      <c r="AB138" t="n">
        <v>0.240817497467174</v>
      </c>
      <c r="AC138" t="n">
        <v>0.727035924602377</v>
      </c>
      <c r="AD138" t="n">
        <v>0.285241771620565</v>
      </c>
      <c r="AE138" t="n">
        <v>0.204728449406122</v>
      </c>
      <c r="AF138" t="n">
        <v>0.308741377834627</v>
      </c>
      <c r="AG138" t="n">
        <v>0.373593487717605</v>
      </c>
      <c r="AH138" t="n">
        <v>0.537974646869435</v>
      </c>
      <c r="AI138" t="n">
        <v>0.0213663742570014</v>
      </c>
      <c r="AJ138" t="n">
        <v>2.82208363565969</v>
      </c>
      <c r="AK138" t="n">
        <v>6.16264090516851</v>
      </c>
      <c r="AL138" t="n">
        <v>1.69104567651218</v>
      </c>
      <c r="AM138" t="n">
        <v>16.3592074374423</v>
      </c>
      <c r="AN138" t="n">
        <v>1.65397102351934</v>
      </c>
      <c r="AO138" t="n">
        <v>0.320171211525317</v>
      </c>
      <c r="AP138" t="n">
        <v>0.0430064683278202</v>
      </c>
      <c r="AQ138" t="n">
        <v>0.0263973211615508</v>
      </c>
      <c r="AR138" t="n">
        <v>2.17100088948275</v>
      </c>
      <c r="AS138" t="n">
        <v>1.71182681507498</v>
      </c>
      <c r="AT138" t="n">
        <v>0.233836389739954</v>
      </c>
      <c r="AU138" t="n">
        <v>12.0878157145988</v>
      </c>
      <c r="AV138" t="n">
        <v>4.59744412141226</v>
      </c>
      <c r="AW138" t="n">
        <v>1.92769704425756</v>
      </c>
      <c r="AX138" t="n">
        <v>1.12455778882131</v>
      </c>
      <c r="AY138" t="n">
        <v>3.80026960060204</v>
      </c>
      <c r="AZ138" t="n">
        <v>0.0194975565009507</v>
      </c>
      <c r="BA138" t="n">
        <v>0</v>
      </c>
      <c r="BB138" t="n">
        <v>0</v>
      </c>
      <c r="BC138" t="n">
        <v>0</v>
      </c>
      <c r="BD138" t="n">
        <v>0.0146551903977763</v>
      </c>
      <c r="BE138" t="n">
        <v>0.00574170902576808</v>
      </c>
      <c r="BF138" t="n">
        <v>0.202990677885914</v>
      </c>
      <c r="BG138" t="n">
        <v>0.0907633856616767</v>
      </c>
      <c r="BH138" t="n">
        <v>0.0383630447860177</v>
      </c>
      <c r="BI138" t="n">
        <v>0.022771150812208</v>
      </c>
      <c r="BJ138" t="n">
        <v>0.00275893331681705</v>
      </c>
      <c r="BK138" t="n">
        <v>0.00557277927892206</v>
      </c>
      <c r="BL138" t="n">
        <v>0.0766909056031882</v>
      </c>
      <c r="BM138" t="n">
        <v>0.138834035246896</v>
      </c>
      <c r="BN138" t="n">
        <v>0.0759669947586829</v>
      </c>
      <c r="BO138" t="n">
        <v>0.022944522369525</v>
      </c>
      <c r="BP138" t="n">
        <v>0</v>
      </c>
      <c r="BQ138" t="n">
        <v>0.299207010953467</v>
      </c>
      <c r="BR138" t="n">
        <v>0.0391256130503965</v>
      </c>
      <c r="BS138" t="n">
        <v>0.0810631813844932</v>
      </c>
      <c r="BT138" t="n">
        <v>0.0123997970070669</v>
      </c>
      <c r="BU138" t="n">
        <v>0.0560488759601565</v>
      </c>
      <c r="BV138" t="n">
        <v>0.00477636189423458</v>
      </c>
      <c r="BW138" t="n">
        <v>0.0640768066113901</v>
      </c>
      <c r="BX138" t="n">
        <v>0.0176960819088381</v>
      </c>
      <c r="BY138" t="n">
        <v>0</v>
      </c>
      <c r="BZ138" t="n">
        <v>0.0870140440373943</v>
      </c>
      <c r="CA138" t="n">
        <v>0.0788121520050895</v>
      </c>
      <c r="CB138" t="n">
        <v>0.281588424425701</v>
      </c>
      <c r="CC138" t="n">
        <v>0.0947756710115116</v>
      </c>
      <c r="CD138" t="n">
        <v>0.074666588177778</v>
      </c>
      <c r="CE138" t="n">
        <v>1.36296164661255</v>
      </c>
      <c r="CF138" t="n">
        <v>0.345679460840996</v>
      </c>
      <c r="CG138" t="n">
        <v>0.0412096056573081</v>
      </c>
      <c r="CH138" t="n">
        <v>1.91515025027121</v>
      </c>
      <c r="CI138" t="n">
        <v>4.12160168104325</v>
      </c>
      <c r="CJ138" t="n">
        <v>0.735103195607892</v>
      </c>
      <c r="CK138" t="n">
        <v>9.59517166535876</v>
      </c>
      <c r="CL138" t="n">
        <v>0.449325748856259</v>
      </c>
      <c r="CM138" t="n">
        <v>0.0936819640861997</v>
      </c>
      <c r="CN138" t="n">
        <v>0.0175361760992386</v>
      </c>
      <c r="CO138" t="n">
        <v>0.0147156579175463</v>
      </c>
      <c r="CP138" t="n">
        <v>0.834601601976607</v>
      </c>
      <c r="CQ138" t="n">
        <v>0.340207434009803</v>
      </c>
      <c r="CR138" t="n">
        <v>0</v>
      </c>
      <c r="CS138" t="n">
        <v>2.22796379902455</v>
      </c>
      <c r="CT138" t="n">
        <v>2.30983634507252</v>
      </c>
      <c r="CU138" t="n">
        <v>2.16995787786044</v>
      </c>
      <c r="CV138" t="n">
        <v>0.849037695515195</v>
      </c>
      <c r="CW138" t="n">
        <v>2.00781575613323</v>
      </c>
      <c r="CX138" t="n">
        <v>0.0146081074813195</v>
      </c>
      <c r="CY138" t="n">
        <v>0</v>
      </c>
      <c r="CZ138" t="n">
        <v>0</v>
      </c>
      <c r="DA138" t="n">
        <v>0</v>
      </c>
      <c r="DB138" t="n">
        <v>0.128591485749346</v>
      </c>
      <c r="DC138" t="n">
        <v>0.211966053949554</v>
      </c>
      <c r="DD138" t="n">
        <v>0.0306284278727929</v>
      </c>
      <c r="DE138" t="n">
        <v>0.0106799800177681</v>
      </c>
      <c r="DF138" t="n">
        <v>0</v>
      </c>
      <c r="DG138" t="n">
        <v>0.00128629966152595</v>
      </c>
      <c r="DH138" t="n">
        <v>0</v>
      </c>
      <c r="DI138" t="n">
        <v>0</v>
      </c>
      <c r="DJ138" t="n">
        <v>0.00434727847826993</v>
      </c>
      <c r="DK138" t="n">
        <v>0</v>
      </c>
      <c r="DL138" t="n">
        <v>0.0229187422776167</v>
      </c>
      <c r="DM138" t="n">
        <v>0</v>
      </c>
      <c r="DN138" t="n">
        <v>0</v>
      </c>
      <c r="DO138" t="n">
        <v>0</v>
      </c>
      <c r="DP138" t="n">
        <v>0</v>
      </c>
      <c r="DQ138" t="n">
        <v>0.0168642259342792</v>
      </c>
      <c r="DR138" t="n">
        <v>0</v>
      </c>
      <c r="DS138" t="n">
        <v>0.0048453347053849</v>
      </c>
      <c r="DT138" t="n">
        <v>0.00167229131367925</v>
      </c>
      <c r="DU138" t="n">
        <v>0.00653640330811826</v>
      </c>
      <c r="DV138" t="n">
        <v>0</v>
      </c>
      <c r="DW138" t="n">
        <v>0</v>
      </c>
      <c r="DX138" t="n">
        <v>0.0469289122327399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0.0209569976249627</v>
      </c>
      <c r="EE138" t="n">
        <v>0.0177868439090326</v>
      </c>
      <c r="EF138" t="n">
        <v>0.435714740060229</v>
      </c>
      <c r="EG138" t="n">
        <v>0.636176492362404</v>
      </c>
      <c r="EH138" t="n">
        <v>0.157641152016237</v>
      </c>
      <c r="EI138" t="n">
        <v>1.02328034244393</v>
      </c>
      <c r="EJ138" t="n">
        <v>0.0335561743571453</v>
      </c>
      <c r="EK138" t="n">
        <v>0.0354787633088301</v>
      </c>
      <c r="EL138" t="n">
        <v>0.0023668527731582</v>
      </c>
      <c r="EM138" t="n">
        <v>0.0025479273240421</v>
      </c>
      <c r="EN138" t="n">
        <v>0</v>
      </c>
      <c r="EO138" t="n">
        <v>0.0367634593317567</v>
      </c>
      <c r="EP138" t="n">
        <v>0</v>
      </c>
      <c r="EQ138" t="n">
        <v>0</v>
      </c>
      <c r="ER138" t="n">
        <v>0.587705753425013</v>
      </c>
      <c r="ES138" t="n">
        <v>0.299269401439278</v>
      </c>
      <c r="ET138" t="n">
        <v>0.226703424257458</v>
      </c>
      <c r="EU138" t="n">
        <v>0.519199793257399</v>
      </c>
      <c r="EV138" t="n">
        <v>0.0131898325566246</v>
      </c>
      <c r="EW138" t="n">
        <v>0</v>
      </c>
      <c r="EX138" t="n">
        <v>0</v>
      </c>
      <c r="EY138" t="n">
        <v>0.00970246123351252</v>
      </c>
      <c r="EZ138" t="n">
        <v>0.329283444416557</v>
      </c>
      <c r="FA138" t="n">
        <v>0.0330455632569353</v>
      </c>
      <c r="FB138" t="n">
        <v>0.238267601916649</v>
      </c>
      <c r="FC138" t="n">
        <v>0.0759961752810595</v>
      </c>
      <c r="FD138" t="n">
        <v>0.00213537888204159</v>
      </c>
      <c r="FE138" t="n">
        <v>0.0348897105365099</v>
      </c>
      <c r="FF138" t="n">
        <v>0</v>
      </c>
      <c r="FG138" t="n">
        <v>0</v>
      </c>
      <c r="FH138" t="n">
        <v>0.00656175820980061</v>
      </c>
      <c r="FI138" t="n">
        <v>0.103551110841044</v>
      </c>
      <c r="FJ138" t="n">
        <v>0</v>
      </c>
      <c r="FK138" t="n">
        <v>0.228955877363054</v>
      </c>
      <c r="FL138" t="n">
        <v>0</v>
      </c>
      <c r="FM138" t="n">
        <v>0.0757223397756852</v>
      </c>
      <c r="FN138" t="n">
        <v>0</v>
      </c>
      <c r="FO138" t="n">
        <v>0.100579411667171</v>
      </c>
      <c r="FP138" t="n">
        <v>0</v>
      </c>
      <c r="FQ138" t="n">
        <v>0.00907091131096019</v>
      </c>
      <c r="FR138" t="n">
        <v>0.0170819233611402</v>
      </c>
      <c r="FS138" t="n">
        <v>0.0563027005726993</v>
      </c>
      <c r="FT138" t="n">
        <v>0.0178680616110917</v>
      </c>
      <c r="FU138" t="n">
        <v>0</v>
      </c>
      <c r="FV138" t="n">
        <v>0.0552362711778804</v>
      </c>
      <c r="FW138" t="n">
        <v>0.0910400586517181</v>
      </c>
      <c r="FX138" t="n">
        <v>0</v>
      </c>
      <c r="FY138" t="n">
        <v>0</v>
      </c>
      <c r="FZ138" t="n">
        <v>0</v>
      </c>
      <c r="GA138" t="n">
        <v>0.0291478930342252</v>
      </c>
      <c r="GB138" t="n">
        <v>0.232371991720363</v>
      </c>
      <c r="GC138" t="n">
        <v>0.0238451554027645</v>
      </c>
      <c r="GD138" t="n">
        <v>0.80797590835742</v>
      </c>
      <c r="GE138" t="n">
        <v>2.45782825915217</v>
      </c>
      <c r="GF138" t="n">
        <v>0.390019931916265</v>
      </c>
      <c r="GG138" t="n">
        <v>4.97012818375521</v>
      </c>
      <c r="GH138" t="n">
        <v>0.120923580301286</v>
      </c>
      <c r="GI138" t="n">
        <v>0.0471808807659989</v>
      </c>
      <c r="GJ138" t="n">
        <v>0.0121372106480674</v>
      </c>
      <c r="GK138" t="n">
        <v>0</v>
      </c>
      <c r="GL138" t="n">
        <v>0.471791810188268</v>
      </c>
      <c r="GM138" t="n">
        <v>0.183175752280909</v>
      </c>
      <c r="GN138" t="n">
        <v>0</v>
      </c>
      <c r="GO138" t="n">
        <v>1.0851095631032</v>
      </c>
      <c r="GP138" t="n">
        <v>1.20529561894681</v>
      </c>
      <c r="GQ138" t="n">
        <v>0.941748397568903</v>
      </c>
      <c r="GR138" t="n">
        <v>0.567803696270996</v>
      </c>
      <c r="GS138" t="n">
        <v>1.56208454961077</v>
      </c>
      <c r="GT138" t="n">
        <v>0.0205793220658643</v>
      </c>
      <c r="GU138" t="n">
        <v>0</v>
      </c>
      <c r="GV138" t="n">
        <v>0</v>
      </c>
      <c r="GW138" t="n">
        <v>0.0760488056145656</v>
      </c>
      <c r="GX138" t="n">
        <v>0</v>
      </c>
      <c r="GY138" t="n">
        <v>0.0142060076382443</v>
      </c>
      <c r="GZ138" t="n">
        <v>0.476122016060569</v>
      </c>
      <c r="HA138" t="n">
        <v>0.134029952405819</v>
      </c>
      <c r="HB138" t="n">
        <v>0.133124016070551</v>
      </c>
      <c r="HC138" t="n">
        <v>0.184508181223604</v>
      </c>
      <c r="HD138" t="n">
        <v>0.0604688878562671</v>
      </c>
      <c r="HE138" t="n">
        <v>0.0802771400699751</v>
      </c>
      <c r="HF138" t="n">
        <v>0.11230374655366</v>
      </c>
      <c r="HG138" t="n">
        <v>0.376408162232872</v>
      </c>
      <c r="HH138" t="n">
        <v>0.468484509093106</v>
      </c>
      <c r="HI138" t="n">
        <v>0.200168908084226</v>
      </c>
      <c r="HJ138" t="n">
        <v>0</v>
      </c>
      <c r="HK138" t="n">
        <v>0.288844067867671</v>
      </c>
      <c r="HL138" t="n">
        <v>0.201948324363306</v>
      </c>
      <c r="HM138" t="n">
        <v>0.847529457933665</v>
      </c>
      <c r="HN138" t="n">
        <v>0.0185256945788451</v>
      </c>
      <c r="HO138" t="n">
        <v>0.167015401406191</v>
      </c>
      <c r="HP138" t="n">
        <v>0.153800741868201</v>
      </c>
      <c r="HQ138" t="n">
        <v>0.153024107962084</v>
      </c>
      <c r="HR138" t="n">
        <v>0.152714980896101</v>
      </c>
      <c r="HS138" t="n">
        <v>0.0244422742589148</v>
      </c>
      <c r="HT138" t="n">
        <v>0.235318359513238</v>
      </c>
      <c r="HU138" t="n">
        <v>0.542966695680941</v>
      </c>
      <c r="HV138" t="n">
        <v>0.391918255965029</v>
      </c>
      <c r="HW138" t="n">
        <v>0.110878987207115</v>
      </c>
      <c r="HX138" t="n">
        <v>0.0758518446102066</v>
      </c>
      <c r="HY138" t="n">
        <v>0.651311901674487</v>
      </c>
      <c r="HZ138" t="n">
        <v>0.50545017171356</v>
      </c>
      <c r="IA138" t="n">
        <v>0.128909606932216</v>
      </c>
      <c r="IB138" t="n">
        <v>4.12233038068897</v>
      </c>
      <c r="IC138" t="n">
        <v>7.57585444030705</v>
      </c>
      <c r="ID138" t="n">
        <v>1.32929219857755</v>
      </c>
      <c r="IE138" t="n">
        <v>26.638752625081</v>
      </c>
      <c r="IF138" t="n">
        <v>0.538382352284965</v>
      </c>
      <c r="IG138" t="n">
        <v>0.164253774969079</v>
      </c>
      <c r="IH138" t="n">
        <v>0.0149894740897337</v>
      </c>
      <c r="II138" t="n">
        <v>0.00845474969275032</v>
      </c>
      <c r="IJ138" t="n">
        <v>0.383992917465725</v>
      </c>
      <c r="IK138" t="n">
        <v>1.16501308105264</v>
      </c>
      <c r="IL138" t="n">
        <v>0.0344425199830599</v>
      </c>
      <c r="IM138" t="n">
        <v>4.07387005576454</v>
      </c>
      <c r="IN138" t="n">
        <v>4.35466448561351</v>
      </c>
      <c r="IO138" t="n">
        <v>2.8340802220242</v>
      </c>
      <c r="IP138" t="n">
        <v>1.29507482263414</v>
      </c>
      <c r="IQ138" t="n">
        <v>4.21464889388128</v>
      </c>
      <c r="IR138" t="n">
        <v>0.010376071803582</v>
      </c>
      <c r="IS138" t="n">
        <v>0</v>
      </c>
      <c r="IT138" t="n">
        <v>0</v>
      </c>
      <c r="IU138" t="n">
        <v>0</v>
      </c>
      <c r="IV138" t="n">
        <v>2.00165938438502</v>
      </c>
      <c r="IW138" t="n">
        <v>0.0906530605086186</v>
      </c>
      <c r="IX138" t="n">
        <v>0.138943978219194</v>
      </c>
      <c r="IY138" t="n">
        <v>0.0375463248126261</v>
      </c>
      <c r="IZ138" t="n">
        <v>0.0262454283547186</v>
      </c>
      <c r="JA138" t="n">
        <v>0.0118141369502242</v>
      </c>
      <c r="JB138" t="n">
        <v>0.00578393155157195</v>
      </c>
      <c r="JC138" t="n">
        <v>0</v>
      </c>
      <c r="JD138" t="n">
        <v>0.00579096294302669</v>
      </c>
      <c r="JE138" t="n">
        <v>0.0164256526645591</v>
      </c>
      <c r="JF138" t="n">
        <v>0.104814663487042</v>
      </c>
      <c r="JG138" t="n">
        <v>0</v>
      </c>
      <c r="JH138" t="n">
        <v>0</v>
      </c>
      <c r="JI138" t="n">
        <v>0.0678489867123713</v>
      </c>
      <c r="JJ138" t="n">
        <v>0.0572261796577254</v>
      </c>
      <c r="JK138" t="n">
        <v>0.0748690707073373</v>
      </c>
      <c r="JL138" t="n">
        <v>0</v>
      </c>
      <c r="JM138" t="n">
        <v>0.125718174426355</v>
      </c>
      <c r="JN138" t="n">
        <v>0.0152296376667367</v>
      </c>
      <c r="JO138" t="n">
        <v>0.00791218450005678</v>
      </c>
      <c r="JP138" t="n">
        <v>0.0217431325582693</v>
      </c>
      <c r="JQ138" t="n">
        <v>0.0619661868500943</v>
      </c>
      <c r="JR138" t="n">
        <v>0.069486963778236</v>
      </c>
      <c r="JS138" t="n">
        <v>0.30913697156564</v>
      </c>
      <c r="JT138" t="n">
        <v>0.156618974523058</v>
      </c>
      <c r="JU138" t="n">
        <v>0</v>
      </c>
      <c r="JV138" t="n">
        <v>0</v>
      </c>
      <c r="JW138" t="n">
        <v>0.190276927911166</v>
      </c>
      <c r="JX138" t="n">
        <v>0.0849335989424817</v>
      </c>
      <c r="JY138" t="n">
        <v>0.0146236884917636</v>
      </c>
      <c r="JZ138" t="n">
        <v>0.817874271482315</v>
      </c>
      <c r="KA138" t="n">
        <v>2.56977201463379</v>
      </c>
      <c r="KB138" t="n">
        <v>0.433537823028862</v>
      </c>
      <c r="KC138" t="n">
        <v>5.62010908625769</v>
      </c>
      <c r="KD138" t="n">
        <v>0.127471693292112</v>
      </c>
      <c r="KE138" t="n">
        <v>0.0452406949066853</v>
      </c>
      <c r="KF138" t="n">
        <v>0.00262163463094609</v>
      </c>
      <c r="KG138" t="n">
        <v>0</v>
      </c>
      <c r="KH138" t="n">
        <v>2.21159970156982</v>
      </c>
      <c r="KI138" t="n">
        <v>0.499396262768279</v>
      </c>
      <c r="KJ138" t="n">
        <v>0.014628233730512</v>
      </c>
      <c r="KK138" t="n">
        <v>0.236373885069317</v>
      </c>
      <c r="KL138" t="n">
        <v>1.47596401168243</v>
      </c>
      <c r="KM138" t="n">
        <v>0.817578752375057</v>
      </c>
      <c r="KN138" t="n">
        <v>0.563920904568556</v>
      </c>
      <c r="KO138" t="n">
        <v>2.15436673074206</v>
      </c>
      <c r="KP138" t="n">
        <v>0.0136082592324051</v>
      </c>
      <c r="KQ138" t="n">
        <v>0</v>
      </c>
      <c r="KR138" t="n">
        <v>0</v>
      </c>
      <c r="KS138" t="n">
        <v>0.222563113614087</v>
      </c>
      <c r="KT138" t="n">
        <v>0.620955010106636</v>
      </c>
      <c r="KU138" t="n">
        <v>0.366508454791233</v>
      </c>
      <c r="KV138" t="n">
        <v>0.771475567795407</v>
      </c>
      <c r="KW138" t="n">
        <v>0.284712961199291</v>
      </c>
      <c r="KX138" t="n">
        <v>0.125083499103494</v>
      </c>
      <c r="KY138" t="n">
        <v>0.0561504098475412</v>
      </c>
      <c r="KZ138" t="n">
        <v>0.0107736807003796</v>
      </c>
      <c r="LA138" t="n">
        <v>0.0113350592244539</v>
      </c>
      <c r="LB138" t="n">
        <v>0.291703907028652</v>
      </c>
      <c r="LC138" t="n">
        <v>0.351018867221955</v>
      </c>
      <c r="LD138" t="n">
        <v>0.949205946560422</v>
      </c>
      <c r="LE138" t="n">
        <v>0.395336007046969</v>
      </c>
      <c r="LF138" t="n">
        <v>1.86953179080527</v>
      </c>
      <c r="LG138" t="n">
        <v>1.5179141397537</v>
      </c>
      <c r="LH138" t="n">
        <v>0.0428039244097589</v>
      </c>
      <c r="LI138" t="n">
        <v>1.14535945052863</v>
      </c>
      <c r="LJ138" t="n">
        <v>0.161675515321543</v>
      </c>
      <c r="LK138" t="n">
        <v>0.461259770263805</v>
      </c>
      <c r="LL138" t="n">
        <v>0.0884638851851254</v>
      </c>
      <c r="LM138" t="n">
        <v>0.451526544082652</v>
      </c>
      <c r="LN138" t="n">
        <v>0.436690070494813</v>
      </c>
      <c r="LO138" t="n">
        <v>0.144975646068648</v>
      </c>
      <c r="LP138" t="n">
        <v>0.765621782888329</v>
      </c>
      <c r="LQ138" t="n">
        <v>1.58149318085162</v>
      </c>
      <c r="LR138" t="n">
        <v>1.23314095574073</v>
      </c>
      <c r="LS138" t="n">
        <v>0.359018376645147</v>
      </c>
      <c r="LT138" t="n">
        <v>0.46151206378485</v>
      </c>
      <c r="LU138" t="n">
        <v>1.621045409597</v>
      </c>
      <c r="LV138" t="n">
        <v>1.59504834146224</v>
      </c>
      <c r="LW138" t="n">
        <v>0.185921173447765</v>
      </c>
      <c r="LX138" t="n">
        <v>5.383565473313</v>
      </c>
      <c r="LY138" t="n">
        <v>14.4527038274755</v>
      </c>
      <c r="LZ138" t="n">
        <v>2.39935559272919</v>
      </c>
      <c r="MA138" t="n">
        <v>45.9711463104264</v>
      </c>
      <c r="MB138" t="n">
        <v>5.60761542017607</v>
      </c>
      <c r="MC138" t="n">
        <v>1.23030720947225</v>
      </c>
      <c r="MD138" t="n">
        <v>0.142797242919674</v>
      </c>
      <c r="ME138" t="n">
        <v>0.0398687747671619</v>
      </c>
      <c r="MF138" t="n">
        <v>10.602886098363</v>
      </c>
      <c r="MG138" t="n">
        <v>3.39898093269261</v>
      </c>
      <c r="MH138" t="n">
        <v>0.493994732017471</v>
      </c>
      <c r="MI138" t="n">
        <v>35.3564094380723</v>
      </c>
      <c r="MJ138" t="n">
        <v>10.6483459298346</v>
      </c>
      <c r="MK138" t="n">
        <v>4.2900589453359</v>
      </c>
      <c r="ML138" t="n">
        <v>2.57884107746658</v>
      </c>
      <c r="MM138" t="n">
        <v>7.00942975246223</v>
      </c>
      <c r="MN138" t="n">
        <v>0.0186969208766573</v>
      </c>
      <c r="MO138" t="n">
        <v>0</v>
      </c>
      <c r="MP138" t="n">
        <v>0</v>
      </c>
      <c r="MQ138" t="n">
        <v>1.26692459310967</v>
      </c>
      <c r="MR138" t="n">
        <v>0.264537258265504</v>
      </c>
      <c r="MS138" t="n">
        <v>0.0463232838520595</v>
      </c>
      <c r="MT138" t="n">
        <v>0.180442554637668</v>
      </c>
      <c r="MU138" t="n">
        <v>0.127273463606415</v>
      </c>
      <c r="MV138" t="n">
        <v>0.0201473250706832</v>
      </c>
      <c r="MW138" t="n">
        <v>0.00365025115517945</v>
      </c>
      <c r="MX138" t="n">
        <v>0</v>
      </c>
      <c r="MY138" t="n">
        <v>0</v>
      </c>
      <c r="MZ138" t="n">
        <v>0.117168577433839</v>
      </c>
      <c r="NA138" t="n">
        <v>0</v>
      </c>
      <c r="NB138" t="n">
        <v>0.066635800052715</v>
      </c>
      <c r="NC138" t="n">
        <v>0.334167297859583</v>
      </c>
      <c r="ND138" t="n">
        <v>0</v>
      </c>
      <c r="NE138" t="n">
        <v>0.0399576711053145</v>
      </c>
      <c r="NF138" t="n">
        <v>0.0345847160641909</v>
      </c>
      <c r="NG138" t="n">
        <v>0.133031823768846</v>
      </c>
      <c r="NH138" t="n">
        <v>0</v>
      </c>
      <c r="NI138" t="n">
        <v>0.0964111682578114</v>
      </c>
      <c r="NJ138" t="n">
        <v>0.0133680938183556</v>
      </c>
      <c r="NK138" t="n">
        <v>0.0220897821349505</v>
      </c>
      <c r="NL138" t="n">
        <v>0.0564635778787906</v>
      </c>
      <c r="NM138" t="n">
        <v>0.0618535351859603</v>
      </c>
      <c r="NN138" t="n">
        <v>0.0454932219520106</v>
      </c>
      <c r="NO138" t="n">
        <v>0.150435827342641</v>
      </c>
      <c r="NP138" t="n">
        <v>0.0349468809285834</v>
      </c>
      <c r="NQ138" t="n">
        <v>0</v>
      </c>
      <c r="NR138" t="n">
        <v>0.0426771053100305</v>
      </c>
      <c r="NS138" t="n">
        <v>0.0387980740280062</v>
      </c>
      <c r="NT138" t="n">
        <v>0.894629209926007</v>
      </c>
      <c r="NU138" t="n">
        <v>0.0214143309793919</v>
      </c>
      <c r="NV138" t="n">
        <v>1.60874160034798</v>
      </c>
      <c r="NW138" t="n">
        <v>3.81299136561704</v>
      </c>
      <c r="NX138" t="n">
        <v>0.512974037493599</v>
      </c>
      <c r="NY138" t="n">
        <v>8.22170105200158</v>
      </c>
      <c r="NZ138" t="n">
        <v>0.299347187220267</v>
      </c>
      <c r="OA138" t="n">
        <v>0.0520370899168325</v>
      </c>
      <c r="OB138" t="n">
        <v>0.0191048252788746</v>
      </c>
      <c r="OC138" t="n">
        <v>0.0149972565034392</v>
      </c>
      <c r="OD138" t="n">
        <v>0.348351180220438</v>
      </c>
      <c r="OE138" t="n">
        <v>0.402083616169447</v>
      </c>
      <c r="OF138" t="n">
        <v>0.0311554430603321</v>
      </c>
      <c r="OG138" t="n">
        <v>0.356477408505246</v>
      </c>
      <c r="OH138" t="n">
        <v>1.88728848014641</v>
      </c>
      <c r="OI138" t="n">
        <v>0.98202353520765</v>
      </c>
      <c r="OJ138" t="n">
        <v>0.530934138708656</v>
      </c>
      <c r="OK138" t="n">
        <v>2.01631951734316</v>
      </c>
      <c r="OL138" t="n">
        <v>0.0270883347875003</v>
      </c>
      <c r="OM138" t="n">
        <v>0</v>
      </c>
      <c r="ON138" t="n">
        <v>0</v>
      </c>
      <c r="OO138" t="n">
        <v>0</v>
      </c>
      <c r="OP138" t="n">
        <v>0.877267481261342</v>
      </c>
      <c r="OQ138" t="n">
        <v>0.182095960284156</v>
      </c>
      <c r="OR138" t="n">
        <v>0.181912940851773</v>
      </c>
      <c r="OS138" t="n">
        <v>0.155521057998287</v>
      </c>
      <c r="OT138" t="n">
        <v>0.0322022795235403</v>
      </c>
      <c r="OU138" t="n">
        <v>0.0275525621027637</v>
      </c>
      <c r="OV138" t="n">
        <v>0</v>
      </c>
      <c r="OW138" t="n">
        <v>0</v>
      </c>
      <c r="OX138" t="n">
        <v>0.173976090268431</v>
      </c>
      <c r="OY138" t="n">
        <v>0.00757696832708563</v>
      </c>
      <c r="OZ138" t="n">
        <v>0.0223490510352759</v>
      </c>
      <c r="PA138" t="n">
        <v>0.0269493298502306</v>
      </c>
      <c r="PB138" t="n">
        <v>0</v>
      </c>
      <c r="PC138" t="n">
        <v>0.0801705100446655</v>
      </c>
      <c r="PD138" t="n">
        <v>0</v>
      </c>
      <c r="PE138" t="n">
        <v>0</v>
      </c>
      <c r="PF138" t="n">
        <v>0</v>
      </c>
      <c r="PG138" t="n">
        <v>0.245267473100467</v>
      </c>
      <c r="PH138" t="n">
        <v>0.00835304621852383</v>
      </c>
      <c r="PI138" t="n">
        <v>0.0120974575048815</v>
      </c>
      <c r="PJ138" t="n">
        <v>0</v>
      </c>
      <c r="PK138" t="n">
        <v>0.00969180839918154</v>
      </c>
      <c r="PL138" t="n">
        <v>0.130344913772218</v>
      </c>
      <c r="PM138" t="n">
        <v>0</v>
      </c>
      <c r="PN138" t="n">
        <v>0</v>
      </c>
      <c r="PO138" t="n">
        <v>0</v>
      </c>
      <c r="PP138" t="n">
        <v>0</v>
      </c>
      <c r="PQ138" t="n">
        <v>0.0247103988781612</v>
      </c>
      <c r="PR138" t="n">
        <v>0.237357499546992</v>
      </c>
      <c r="PS138" t="n">
        <v>0.0596366507531371</v>
      </c>
      <c r="PT138" t="n">
        <v>1.73224939527382</v>
      </c>
      <c r="PU138" t="n">
        <v>4.85676565277351</v>
      </c>
      <c r="PV138" t="n">
        <v>0.467576731606696</v>
      </c>
      <c r="PW138" t="n">
        <v>8.78065591700425</v>
      </c>
      <c r="PX138" t="n">
        <v>0.117911106981613</v>
      </c>
      <c r="PY138" t="n">
        <v>0.0815892516414482</v>
      </c>
      <c r="PZ138" t="n">
        <v>0.00847534700286572</v>
      </c>
      <c r="QA138" t="n">
        <v>0.00355532740697111</v>
      </c>
      <c r="QB138" t="n">
        <v>0.291278937090551</v>
      </c>
      <c r="QC138" t="n">
        <v>0.0894852633076079</v>
      </c>
      <c r="QD138" t="n">
        <v>0</v>
      </c>
      <c r="QE138" t="n">
        <v>0.538249913511134</v>
      </c>
      <c r="QF138" t="n">
        <v>1.31462907349926</v>
      </c>
      <c r="QG138" t="n">
        <v>1.516517012926</v>
      </c>
      <c r="QH138" t="n">
        <v>0.802120314992493</v>
      </c>
      <c r="QI138" t="n">
        <v>1.95034746270268</v>
      </c>
    </row>
    <row r="139">
      <c r="A139" t="s">
        <v>138</v>
      </c>
      <c r="B139" t="n">
        <v>25.270989975656</v>
      </c>
      <c r="C139" t="n">
        <v>0.306851423301914</v>
      </c>
      <c r="D139" t="n">
        <v>1.13482050681325</v>
      </c>
      <c r="E139" t="n">
        <v>0</v>
      </c>
      <c r="F139" t="n">
        <v>0</v>
      </c>
      <c r="G139" t="n">
        <v>4.34024201317857</v>
      </c>
      <c r="H139" t="n">
        <v>23.9872067373696</v>
      </c>
      <c r="I139" t="n">
        <v>7.92692003682236</v>
      </c>
      <c r="J139" t="n">
        <v>1.55187828746135</v>
      </c>
      <c r="K139" t="n">
        <v>1.22401218838661</v>
      </c>
      <c r="L139" t="n">
        <v>0.0675779457593548</v>
      </c>
      <c r="M139" t="n">
        <v>1.14386186610566</v>
      </c>
      <c r="N139" t="n">
        <v>4.51867152684217</v>
      </c>
      <c r="O139" t="n">
        <v>5.60364369752741</v>
      </c>
      <c r="P139" t="n">
        <v>5.92513922233157</v>
      </c>
      <c r="Q139" t="n">
        <v>1.82372208754669</v>
      </c>
      <c r="R139" t="n">
        <v>0</v>
      </c>
      <c r="S139" t="n">
        <v>7.72884946773544</v>
      </c>
      <c r="T139" t="n">
        <v>0</v>
      </c>
      <c r="U139" t="n">
        <v>1.16684841408002</v>
      </c>
      <c r="V139" t="n">
        <v>0.546219085942952</v>
      </c>
      <c r="W139" t="n">
        <v>1.89520220373109</v>
      </c>
      <c r="X139" t="n">
        <v>1.23273018847446</v>
      </c>
      <c r="Y139" t="n">
        <v>2.01170035700906</v>
      </c>
      <c r="Z139" t="n">
        <v>2.75853187166402</v>
      </c>
      <c r="AA139" t="n">
        <v>0</v>
      </c>
      <c r="AB139" t="n">
        <v>2.81085911425868</v>
      </c>
      <c r="AC139" t="n">
        <v>4.71988714104638</v>
      </c>
      <c r="AD139" t="n">
        <v>1.58699841449698</v>
      </c>
      <c r="AE139" t="n">
        <v>1.47663917060148</v>
      </c>
      <c r="AF139" t="n">
        <v>0.939453751319752</v>
      </c>
      <c r="AG139" t="n">
        <v>5.10853832513094</v>
      </c>
      <c r="AH139" t="n">
        <v>3.8077193758449</v>
      </c>
      <c r="AI139" t="n">
        <v>0.245147331435261</v>
      </c>
      <c r="AJ139" t="n">
        <v>17.3554480004463</v>
      </c>
      <c r="AK139" t="n">
        <v>32.1595194408637</v>
      </c>
      <c r="AL139" t="n">
        <v>5.27923769823718</v>
      </c>
      <c r="AM139" t="n">
        <v>27.3370636603735</v>
      </c>
      <c r="AN139" t="n">
        <v>7.50657798671241</v>
      </c>
      <c r="AO139" t="n">
        <v>1.49986627216706</v>
      </c>
      <c r="AP139" t="n">
        <v>0.201467055771358</v>
      </c>
      <c r="AQ139" t="n">
        <v>0.123660248843873</v>
      </c>
      <c r="AR139" t="n">
        <v>4.47192147673462</v>
      </c>
      <c r="AS139" t="n">
        <v>1.26413986639367</v>
      </c>
      <c r="AT139" t="n">
        <v>2.12017295134423</v>
      </c>
      <c r="AU139" t="n">
        <v>24.6830670434141</v>
      </c>
      <c r="AV139" t="n">
        <v>21.3440041045991</v>
      </c>
      <c r="AW139" t="n">
        <v>0.575943101920986</v>
      </c>
      <c r="AX139" t="n">
        <v>2.25806642140142</v>
      </c>
      <c r="AY139" t="n">
        <v>9.43301987231184</v>
      </c>
      <c r="AZ139" t="n">
        <v>16.3822343629214</v>
      </c>
      <c r="BA139" t="n">
        <v>1.84205569009103</v>
      </c>
      <c r="BB139" t="n">
        <v>0.529452285482375</v>
      </c>
      <c r="BC139" t="n">
        <v>0</v>
      </c>
      <c r="BD139" t="n">
        <v>0.748893869833894</v>
      </c>
      <c r="BE139" t="n">
        <v>0.442992914262278</v>
      </c>
      <c r="BF139" t="n">
        <v>8.0141993392222</v>
      </c>
      <c r="BG139" t="n">
        <v>1.75600240091503</v>
      </c>
      <c r="BH139" t="n">
        <v>0.758505797482518</v>
      </c>
      <c r="BI139" t="n">
        <v>0.361706368767826</v>
      </c>
      <c r="BJ139" t="n">
        <v>0.0474649813873543</v>
      </c>
      <c r="BK139" t="n">
        <v>0.147962393439838</v>
      </c>
      <c r="BL139" t="n">
        <v>1.72201623226227</v>
      </c>
      <c r="BM139" t="n">
        <v>3.08599238200358</v>
      </c>
      <c r="BN139" t="n">
        <v>0.58127678412841</v>
      </c>
      <c r="BO139" t="n">
        <v>0.554467167967723</v>
      </c>
      <c r="BP139" t="n">
        <v>0</v>
      </c>
      <c r="BQ139" t="n">
        <v>6.40586409396758</v>
      </c>
      <c r="BR139" t="n">
        <v>0.631967324112008</v>
      </c>
      <c r="BS139" t="n">
        <v>0.298509641810968</v>
      </c>
      <c r="BT139" t="n">
        <v>0.146558727622052</v>
      </c>
      <c r="BU139" t="n">
        <v>1.11982642016931</v>
      </c>
      <c r="BV139" t="n">
        <v>0.137956123850188</v>
      </c>
      <c r="BW139" t="n">
        <v>0.568266660302706</v>
      </c>
      <c r="BX139" t="n">
        <v>1.29194684797667</v>
      </c>
      <c r="BY139" t="n">
        <v>0</v>
      </c>
      <c r="BZ139" t="n">
        <v>1.01564139368384</v>
      </c>
      <c r="CA139" t="n">
        <v>0.511645229925133</v>
      </c>
      <c r="CB139" t="n">
        <v>1.56667230246606</v>
      </c>
      <c r="CC139" t="n">
        <v>0.683585835977383</v>
      </c>
      <c r="CD139" t="n">
        <v>0.227199239874589</v>
      </c>
      <c r="CE139" t="n">
        <v>18.6372140744242</v>
      </c>
      <c r="CF139" t="n">
        <v>2.44667734536443</v>
      </c>
      <c r="CG139" t="n">
        <v>0.472818866452182</v>
      </c>
      <c r="CH139" t="n">
        <v>11.777925417102</v>
      </c>
      <c r="CI139" t="n">
        <v>21.5084298158344</v>
      </c>
      <c r="CJ139" t="n">
        <v>2.2949022349012</v>
      </c>
      <c r="CK139" t="n">
        <v>16.0340175189523</v>
      </c>
      <c r="CL139" t="n">
        <v>2.03927319600229</v>
      </c>
      <c r="CM139" t="n">
        <v>0.438860250969648</v>
      </c>
      <c r="CN139" t="n">
        <v>0.0821495441399976</v>
      </c>
      <c r="CO139" t="n">
        <v>0.0689366132589104</v>
      </c>
      <c r="CP139" t="n">
        <v>1.7191484565838</v>
      </c>
      <c r="CQ139" t="n">
        <v>0.251234398472984</v>
      </c>
      <c r="CR139" t="n">
        <v>0</v>
      </c>
      <c r="CS139" t="n">
        <v>4.54945551123897</v>
      </c>
      <c r="CT139" t="n">
        <v>10.7236010113888</v>
      </c>
      <c r="CU139" t="n">
        <v>0.648324006583805</v>
      </c>
      <c r="CV139" t="n">
        <v>1.70483325072727</v>
      </c>
      <c r="CW139" t="n">
        <v>4.98379534034773</v>
      </c>
      <c r="CX139" t="n">
        <v>12.2740221497013</v>
      </c>
      <c r="CY139" t="n">
        <v>0.333376910259536</v>
      </c>
      <c r="CZ139" t="n">
        <v>0</v>
      </c>
      <c r="DA139" t="n">
        <v>0</v>
      </c>
      <c r="DB139" t="n">
        <v>6.57114460997585</v>
      </c>
      <c r="DC139" t="n">
        <v>16.3539217230234</v>
      </c>
      <c r="DD139" t="n">
        <v>1.20922955170142</v>
      </c>
      <c r="DE139" t="n">
        <v>0.206625947414871</v>
      </c>
      <c r="DF139" t="n">
        <v>0</v>
      </c>
      <c r="DG139" t="n">
        <v>0.0204321153355323</v>
      </c>
      <c r="DH139" t="n">
        <v>0</v>
      </c>
      <c r="DI139" t="n">
        <v>0</v>
      </c>
      <c r="DJ139" t="n">
        <v>0.0976137137365348</v>
      </c>
      <c r="DK139" t="n">
        <v>0</v>
      </c>
      <c r="DL139" t="n">
        <v>0.175367379606367</v>
      </c>
      <c r="DM139" t="n">
        <v>0</v>
      </c>
      <c r="DN139" t="n">
        <v>0</v>
      </c>
      <c r="DO139" t="n">
        <v>0</v>
      </c>
      <c r="DP139" t="n">
        <v>0</v>
      </c>
      <c r="DQ139" t="n">
        <v>0.0621013628762406</v>
      </c>
      <c r="DR139" t="n">
        <v>0</v>
      </c>
      <c r="DS139" t="n">
        <v>0.096807183457353</v>
      </c>
      <c r="DT139" t="n">
        <v>0.0483009522084168</v>
      </c>
      <c r="DU139" t="n">
        <v>0.0579682458400738</v>
      </c>
      <c r="DV139" t="n">
        <v>0</v>
      </c>
      <c r="DW139" t="n">
        <v>0</v>
      </c>
      <c r="DX139" t="n">
        <v>0.547761529203764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0.148331090285511</v>
      </c>
      <c r="EE139" t="n">
        <v>0.204077550383918</v>
      </c>
      <c r="EF139" t="n">
        <v>2.67958908750612</v>
      </c>
      <c r="EG139" t="n">
        <v>3.31986409540599</v>
      </c>
      <c r="EH139" t="n">
        <v>0.492136388790005</v>
      </c>
      <c r="EI139" t="n">
        <v>1.7099532462541</v>
      </c>
      <c r="EJ139" t="n">
        <v>0.152295316039849</v>
      </c>
      <c r="EK139" t="n">
        <v>0.166202951888149</v>
      </c>
      <c r="EL139" t="n">
        <v>0.0110877009480919</v>
      </c>
      <c r="EM139" t="n">
        <v>0.0119359583875532</v>
      </c>
      <c r="EN139" t="n">
        <v>0</v>
      </c>
      <c r="EO139" t="n">
        <v>0.0271488646856958</v>
      </c>
      <c r="EP139" t="n">
        <v>0</v>
      </c>
      <c r="EQ139" t="n">
        <v>0</v>
      </c>
      <c r="ER139" t="n">
        <v>2.72847122925915</v>
      </c>
      <c r="ES139" t="n">
        <v>0.089413503998684</v>
      </c>
      <c r="ET139" t="n">
        <v>0.45521127951018</v>
      </c>
      <c r="EU139" t="n">
        <v>1.28875645210049</v>
      </c>
      <c r="EV139" t="n">
        <v>11.0823593787139</v>
      </c>
      <c r="EW139" t="n">
        <v>0.0687795114028207</v>
      </c>
      <c r="EX139" t="n">
        <v>0.0396236885805887</v>
      </c>
      <c r="EY139" t="n">
        <v>1.05477714538811</v>
      </c>
      <c r="EZ139" t="n">
        <v>16.8266904944999</v>
      </c>
      <c r="FA139" t="n">
        <v>2.54958067448741</v>
      </c>
      <c r="FB139" t="n">
        <v>9.40695443616218</v>
      </c>
      <c r="FC139" t="n">
        <v>1.470300664536</v>
      </c>
      <c r="FD139" t="n">
        <v>0.0422202479204836</v>
      </c>
      <c r="FE139" t="n">
        <v>0.554202578938429</v>
      </c>
      <c r="FF139" t="n">
        <v>0</v>
      </c>
      <c r="FG139" t="n">
        <v>0</v>
      </c>
      <c r="FH139" t="n">
        <v>0.147337602295664</v>
      </c>
      <c r="FI139" t="n">
        <v>2.30172622034059</v>
      </c>
      <c r="FJ139" t="n">
        <v>0</v>
      </c>
      <c r="FK139" t="n">
        <v>5.53284635289123</v>
      </c>
      <c r="FL139" t="n">
        <v>0</v>
      </c>
      <c r="FM139" t="n">
        <v>1.62117530580095</v>
      </c>
      <c r="FN139" t="n">
        <v>0</v>
      </c>
      <c r="FO139" t="n">
        <v>0.370376829992862</v>
      </c>
      <c r="FP139" t="n">
        <v>0</v>
      </c>
      <c r="FQ139" t="n">
        <v>0.181231933147897</v>
      </c>
      <c r="FR139" t="n">
        <v>0.493378849214381</v>
      </c>
      <c r="FS139" t="n">
        <v>0.499321818805867</v>
      </c>
      <c r="FT139" t="n">
        <v>1.30450265752746</v>
      </c>
      <c r="FU139" t="n">
        <v>0</v>
      </c>
      <c r="FV139" t="n">
        <v>0.644726308972516</v>
      </c>
      <c r="FW139" t="n">
        <v>0.591028293939339</v>
      </c>
      <c r="FX139" t="n">
        <v>0</v>
      </c>
      <c r="FY139" t="n">
        <v>0</v>
      </c>
      <c r="FZ139" t="n">
        <v>0</v>
      </c>
      <c r="GA139" t="n">
        <v>0.398569925754999</v>
      </c>
      <c r="GB139" t="n">
        <v>1.64470080593228</v>
      </c>
      <c r="GC139" t="n">
        <v>0.273587654336407</v>
      </c>
      <c r="GD139" t="n">
        <v>4.96894694612147</v>
      </c>
      <c r="GE139" t="n">
        <v>12.826088181808</v>
      </c>
      <c r="GF139" t="n">
        <v>1.21759450749018</v>
      </c>
      <c r="GG139" t="n">
        <v>8.30533576147229</v>
      </c>
      <c r="GH139" t="n">
        <v>0.548813898826725</v>
      </c>
      <c r="GI139" t="n">
        <v>0.221022406777075</v>
      </c>
      <c r="GJ139" t="n">
        <v>0.0568576818701742</v>
      </c>
      <c r="GK139" t="n">
        <v>0</v>
      </c>
      <c r="GL139" t="n">
        <v>0.971817164492778</v>
      </c>
      <c r="GM139" t="n">
        <v>0.135270559484025</v>
      </c>
      <c r="GN139" t="n">
        <v>0</v>
      </c>
      <c r="GO139" t="n">
        <v>2.21577104812894</v>
      </c>
      <c r="GP139" t="n">
        <v>5.5956818524971</v>
      </c>
      <c r="GQ139" t="n">
        <v>0.281368638781024</v>
      </c>
      <c r="GR139" t="n">
        <v>1.14012678871844</v>
      </c>
      <c r="GS139" t="n">
        <v>3.87740243386295</v>
      </c>
      <c r="GT139" t="n">
        <v>17.2911552838218</v>
      </c>
      <c r="GU139" t="n">
        <v>5.4567853144643</v>
      </c>
      <c r="GV139" t="n">
        <v>0</v>
      </c>
      <c r="GW139" t="n">
        <v>8.2674426793115</v>
      </c>
      <c r="GX139" t="n">
        <v>0</v>
      </c>
      <c r="GY139" t="n">
        <v>1.0960431285276</v>
      </c>
      <c r="GZ139" t="n">
        <v>18.7975959597824</v>
      </c>
      <c r="HA139" t="n">
        <v>2.59308218290188</v>
      </c>
      <c r="HB139" t="n">
        <v>2.63209916045224</v>
      </c>
      <c r="HC139" t="n">
        <v>2.93080419117715</v>
      </c>
      <c r="HD139" t="n">
        <v>1.04031315984215</v>
      </c>
      <c r="HE139" t="n">
        <v>2.13143158714087</v>
      </c>
      <c r="HF139" t="n">
        <v>2.5216663304238</v>
      </c>
      <c r="HG139" t="n">
        <v>8.36677201745876</v>
      </c>
      <c r="HH139" t="n">
        <v>3.584703721987</v>
      </c>
      <c r="HI139" t="n">
        <v>4.83719319989271</v>
      </c>
      <c r="HJ139" t="n">
        <v>0</v>
      </c>
      <c r="HK139" t="n">
        <v>6.1839989551475</v>
      </c>
      <c r="HL139" t="n">
        <v>3.26192312929111</v>
      </c>
      <c r="HM139" t="n">
        <v>3.1209694782645</v>
      </c>
      <c r="HN139" t="n">
        <v>0.218963441437218</v>
      </c>
      <c r="HO139" t="n">
        <v>3.33687796349008</v>
      </c>
      <c r="HP139" t="n">
        <v>4.44224174450258</v>
      </c>
      <c r="HQ139" t="n">
        <v>1.35709788574197</v>
      </c>
      <c r="HR139" t="n">
        <v>11.1493402451419</v>
      </c>
      <c r="HS139" t="n">
        <v>0.587296333476763</v>
      </c>
      <c r="HT139" t="n">
        <v>2.74667232467338</v>
      </c>
      <c r="HU139" t="n">
        <v>3.52491732284413</v>
      </c>
      <c r="HV139" t="n">
        <v>2.1805139103409</v>
      </c>
      <c r="HW139" t="n">
        <v>0.79973377506444</v>
      </c>
      <c r="HX139" t="n">
        <v>0.230805797601093</v>
      </c>
      <c r="HY139" t="n">
        <v>8.90607550909204</v>
      </c>
      <c r="HZ139" t="n">
        <v>3.57751508097547</v>
      </c>
      <c r="IA139" t="n">
        <v>1.47904580139261</v>
      </c>
      <c r="IB139" t="n">
        <v>25.3517966862039</v>
      </c>
      <c r="IC139" t="n">
        <v>39.5343233369114</v>
      </c>
      <c r="ID139" t="n">
        <v>4.14988760160356</v>
      </c>
      <c r="IE139" t="n">
        <v>44.5147039750868</v>
      </c>
      <c r="IF139" t="n">
        <v>2.44345823271885</v>
      </c>
      <c r="IG139" t="n">
        <v>0.769459240193928</v>
      </c>
      <c r="IH139" t="n">
        <v>0.0702193258325794</v>
      </c>
      <c r="II139" t="n">
        <v>0.0396069148274414</v>
      </c>
      <c r="IJ139" t="n">
        <v>0.790965210031808</v>
      </c>
      <c r="IK139" t="n">
        <v>0.860332054422376</v>
      </c>
      <c r="IL139" t="n">
        <v>0.312287147973101</v>
      </c>
      <c r="IM139" t="n">
        <v>8.31875750646576</v>
      </c>
      <c r="IN139" t="n">
        <v>20.2168801187158</v>
      </c>
      <c r="IO139" t="n">
        <v>0.846745581224974</v>
      </c>
      <c r="IP139" t="n">
        <v>2.60045770814293</v>
      </c>
      <c r="IQ139" t="n">
        <v>10.4615911367185</v>
      </c>
      <c r="IR139" t="n">
        <v>8.71818168827936</v>
      </c>
      <c r="IS139" t="n">
        <v>0.129622977122926</v>
      </c>
      <c r="IT139" t="n">
        <v>0</v>
      </c>
      <c r="IU139" t="n">
        <v>0</v>
      </c>
      <c r="IV139" t="n">
        <v>102.286657612369</v>
      </c>
      <c r="IW139" t="n">
        <v>6.99420038202571</v>
      </c>
      <c r="IX139" t="n">
        <v>5.4855954471909</v>
      </c>
      <c r="IY139" t="n">
        <v>0.726410061015889</v>
      </c>
      <c r="IZ139" t="n">
        <v>0.518918914687444</v>
      </c>
      <c r="JA139" t="n">
        <v>0.187660633036625</v>
      </c>
      <c r="JB139" t="n">
        <v>0.0995073718410205</v>
      </c>
      <c r="JC139" t="n">
        <v>0</v>
      </c>
      <c r="JD139" t="n">
        <v>0.130030179066065</v>
      </c>
      <c r="JE139" t="n">
        <v>0.365108158832396</v>
      </c>
      <c r="JF139" t="n">
        <v>0.802010540429933</v>
      </c>
      <c r="JG139" t="n">
        <v>0</v>
      </c>
      <c r="JH139" t="n">
        <v>0</v>
      </c>
      <c r="JI139" t="n">
        <v>1.45261097461535</v>
      </c>
      <c r="JJ139" t="n">
        <v>0.924332497509051</v>
      </c>
      <c r="JK139" t="n">
        <v>0.275700251308451</v>
      </c>
      <c r="JL139" t="n">
        <v>0</v>
      </c>
      <c r="JM139" t="n">
        <v>2.51178156218805</v>
      </c>
      <c r="JN139" t="n">
        <v>0.439879101849863</v>
      </c>
      <c r="JO139" t="n">
        <v>0.0701693935656723</v>
      </c>
      <c r="JP139" t="n">
        <v>1.58741193211619</v>
      </c>
      <c r="JQ139" t="n">
        <v>1.48891686391756</v>
      </c>
      <c r="JR139" t="n">
        <v>0.811062599323131</v>
      </c>
      <c r="JS139" t="n">
        <v>2.00690442870849</v>
      </c>
      <c r="JT139" t="n">
        <v>0.871380313044989</v>
      </c>
      <c r="JU139" t="n">
        <v>0</v>
      </c>
      <c r="JV139" t="n">
        <v>0</v>
      </c>
      <c r="JW139" t="n">
        <v>2.60185739468007</v>
      </c>
      <c r="JX139" t="n">
        <v>0.601149723756437</v>
      </c>
      <c r="JY139" t="n">
        <v>0.167785051706732</v>
      </c>
      <c r="JZ139" t="n">
        <v>5.02982059434823</v>
      </c>
      <c r="KA139" t="n">
        <v>13.4102626349512</v>
      </c>
      <c r="KB139" t="n">
        <v>1.35345203901662</v>
      </c>
      <c r="KC139" t="n">
        <v>9.39148674877926</v>
      </c>
      <c r="KD139" t="n">
        <v>0.578532630371882</v>
      </c>
      <c r="KE139" t="n">
        <v>0.211933459278465</v>
      </c>
      <c r="KF139" t="n">
        <v>0.0122812458437391</v>
      </c>
      <c r="KG139" t="n">
        <v>0</v>
      </c>
      <c r="KH139" t="n">
        <v>4.55554866481255</v>
      </c>
      <c r="KI139" t="n">
        <v>0.368791234798913</v>
      </c>
      <c r="KJ139" t="n">
        <v>0.132632844339855</v>
      </c>
      <c r="KK139" t="n">
        <v>0.482670532893036</v>
      </c>
      <c r="KL139" t="n">
        <v>6.85228163554342</v>
      </c>
      <c r="KM139" t="n">
        <v>0.244270148211456</v>
      </c>
      <c r="KN139" t="n">
        <v>1.13233030048837</v>
      </c>
      <c r="KO139" t="n">
        <v>5.34756380971442</v>
      </c>
      <c r="KP139" t="n">
        <v>11.4339297852928</v>
      </c>
      <c r="KQ139" t="n">
        <v>0</v>
      </c>
      <c r="KR139" t="n">
        <v>0</v>
      </c>
      <c r="KS139" t="n">
        <v>24.1953541474311</v>
      </c>
      <c r="KT139" t="n">
        <v>31.7313789783355</v>
      </c>
      <c r="KU139" t="n">
        <v>28.2774079565993</v>
      </c>
      <c r="KV139" t="n">
        <v>30.4583395160978</v>
      </c>
      <c r="KW139" t="n">
        <v>5.50835163092293</v>
      </c>
      <c r="KX139" t="n">
        <v>2.47312380361372</v>
      </c>
      <c r="KY139" t="n">
        <v>0.891916311927934</v>
      </c>
      <c r="KZ139" t="n">
        <v>0.185351545396095</v>
      </c>
      <c r="LA139" t="n">
        <v>0.300956203124004</v>
      </c>
      <c r="LB139" t="n">
        <v>6.54991434729883</v>
      </c>
      <c r="LC139" t="n">
        <v>7.80242069792249</v>
      </c>
      <c r="LD139" t="n">
        <v>7.26304076980933</v>
      </c>
      <c r="LE139" t="n">
        <v>9.55351489530869</v>
      </c>
      <c r="LF139" t="n">
        <v>30.9407546819571</v>
      </c>
      <c r="LG139" t="n">
        <v>32.4977401251006</v>
      </c>
      <c r="LH139" t="n">
        <v>0.691380389002079</v>
      </c>
      <c r="LI139" t="n">
        <v>4.21770813188823</v>
      </c>
      <c r="LJ139" t="n">
        <v>1.91091497704847</v>
      </c>
      <c r="LK139" t="n">
        <v>9.21572232188604</v>
      </c>
      <c r="LL139" t="n">
        <v>2.5551109759081</v>
      </c>
      <c r="LM139" t="n">
        <v>4.00437373229304</v>
      </c>
      <c r="LN139" t="n">
        <v>31.8816539743021</v>
      </c>
      <c r="LO139" t="n">
        <v>3.48345920995824</v>
      </c>
      <c r="LP139" t="n">
        <v>8.93645598488952</v>
      </c>
      <c r="LQ139" t="n">
        <v>10.2669882950234</v>
      </c>
      <c r="LR139" t="n">
        <v>6.86082101682872</v>
      </c>
      <c r="LS139" t="n">
        <v>2.58948182071332</v>
      </c>
      <c r="LT139" t="n">
        <v>1.40431205769326</v>
      </c>
      <c r="LU139" t="n">
        <v>22.1662659386705</v>
      </c>
      <c r="LV139" t="n">
        <v>11.289558923525</v>
      </c>
      <c r="LW139" t="n">
        <v>2.13316864058471</v>
      </c>
      <c r="LX139" t="n">
        <v>33.1082287741061</v>
      </c>
      <c r="LY139" t="n">
        <v>75.4209139985633</v>
      </c>
      <c r="LZ139" t="n">
        <v>7.49049459310742</v>
      </c>
      <c r="MA139" t="n">
        <v>76.82011234555</v>
      </c>
      <c r="MB139" t="n">
        <v>25.4502659795542</v>
      </c>
      <c r="MC139" t="n">
        <v>5.76346723710818</v>
      </c>
      <c r="MD139" t="n">
        <v>0.668944491884351</v>
      </c>
      <c r="ME139" t="n">
        <v>0.186768292836799</v>
      </c>
      <c r="MF139" t="n">
        <v>21.8402831101269</v>
      </c>
      <c r="MG139" t="n">
        <v>2.51005958329989</v>
      </c>
      <c r="MH139" t="n">
        <v>4.47900461555505</v>
      </c>
      <c r="MI139" t="n">
        <v>72.1970490930258</v>
      </c>
      <c r="MJ139" t="n">
        <v>49.4358024222739</v>
      </c>
      <c r="MK139" t="n">
        <v>1.2817521631633</v>
      </c>
      <c r="ML139" t="n">
        <v>5.17820827088081</v>
      </c>
      <c r="MM139" t="n">
        <v>17.39878932223</v>
      </c>
      <c r="MN139" t="n">
        <v>15.7095244038125</v>
      </c>
      <c r="MO139" t="n">
        <v>3.66902036539704</v>
      </c>
      <c r="MP139" t="n">
        <v>0</v>
      </c>
      <c r="MQ139" t="n">
        <v>137.7303215731</v>
      </c>
      <c r="MR139" t="n">
        <v>13.5181001188331</v>
      </c>
      <c r="MS139" t="n">
        <v>3.57400321397816</v>
      </c>
      <c r="MT139" t="n">
        <v>7.12398528447455</v>
      </c>
      <c r="MU139" t="n">
        <v>2.4623641574887</v>
      </c>
      <c r="MV139" t="n">
        <v>0.398348539724039</v>
      </c>
      <c r="MW139" t="n">
        <v>0.0579820976690681</v>
      </c>
      <c r="MX139" t="n">
        <v>0</v>
      </c>
      <c r="MY139" t="n">
        <v>0</v>
      </c>
      <c r="MZ139" t="n">
        <v>2.63090115660026</v>
      </c>
      <c r="NA139" t="n">
        <v>0</v>
      </c>
      <c r="NB139" t="n">
        <v>0.509877265587615</v>
      </c>
      <c r="NC139" t="n">
        <v>8.0753389540035</v>
      </c>
      <c r="ND139" t="n">
        <v>0</v>
      </c>
      <c r="NE139" t="n">
        <v>0.855472636808993</v>
      </c>
      <c r="NF139" t="n">
        <v>0.558621546405105</v>
      </c>
      <c r="NG139" t="n">
        <v>0.489880626253025</v>
      </c>
      <c r="NH139" t="n">
        <v>0</v>
      </c>
      <c r="NI139" t="n">
        <v>1.92624332896942</v>
      </c>
      <c r="NJ139" t="n">
        <v>0.386111950326061</v>
      </c>
      <c r="NK139" t="n">
        <v>0.195903750272276</v>
      </c>
      <c r="NL139" t="n">
        <v>4.12226513426997</v>
      </c>
      <c r="NM139" t="n">
        <v>1.48621008186426</v>
      </c>
      <c r="NN139" t="n">
        <v>0.531003929970799</v>
      </c>
      <c r="NO139" t="n">
        <v>0.976623166751397</v>
      </c>
      <c r="NP139" t="n">
        <v>0.194433810693938</v>
      </c>
      <c r="NQ139" t="n">
        <v>0</v>
      </c>
      <c r="NR139" t="n">
        <v>0.129860036773081</v>
      </c>
      <c r="NS139" t="n">
        <v>0.530527042439122</v>
      </c>
      <c r="NT139" t="n">
        <v>6.33207716507655</v>
      </c>
      <c r="NU139" t="n">
        <v>0.245697563420201</v>
      </c>
      <c r="NV139" t="n">
        <v>9.89355199760673</v>
      </c>
      <c r="NW139" t="n">
        <v>19.8979580081591</v>
      </c>
      <c r="NX139" t="n">
        <v>1.60144218134822</v>
      </c>
      <c r="NY139" t="n">
        <v>13.7388786048835</v>
      </c>
      <c r="NZ139" t="n">
        <v>1.35859272866255</v>
      </c>
      <c r="OA139" t="n">
        <v>0.243771686080559</v>
      </c>
      <c r="OB139" t="n">
        <v>0.0894979999432139</v>
      </c>
      <c r="OC139" t="n">
        <v>0.0702557831471154</v>
      </c>
      <c r="OD139" t="n">
        <v>0.71754881898956</v>
      </c>
      <c r="OE139" t="n">
        <v>0.29692836001127</v>
      </c>
      <c r="OF139" t="n">
        <v>0.282483525071184</v>
      </c>
      <c r="OG139" t="n">
        <v>0.727919417481751</v>
      </c>
      <c r="OH139" t="n">
        <v>8.76188856308131</v>
      </c>
      <c r="OI139" t="n">
        <v>0.293401747287909</v>
      </c>
      <c r="OJ139" t="n">
        <v>1.06609421277522</v>
      </c>
      <c r="OK139" t="n">
        <v>5.00490335554485</v>
      </c>
      <c r="OL139" t="n">
        <v>22.7601570980685</v>
      </c>
      <c r="OM139" t="n">
        <v>2.70454049930616</v>
      </c>
      <c r="ON139" t="n">
        <v>0.106560367643823</v>
      </c>
      <c r="OO139" t="n">
        <v>0</v>
      </c>
      <c r="OP139" t="n">
        <v>44.8291848204801</v>
      </c>
      <c r="OQ139" t="n">
        <v>14.0493396233842</v>
      </c>
      <c r="OR139" t="n">
        <v>7.18203705487213</v>
      </c>
      <c r="OS139" t="n">
        <v>3.00887135541428</v>
      </c>
      <c r="OT139" t="n">
        <v>0.636696483477775</v>
      </c>
      <c r="OU139" t="n">
        <v>0.437656281433865</v>
      </c>
      <c r="OV139" t="n">
        <v>0</v>
      </c>
      <c r="OW139" t="n">
        <v>0</v>
      </c>
      <c r="OX139" t="n">
        <v>3.90645604079695</v>
      </c>
      <c r="OY139" t="n">
        <v>0.168420276011472</v>
      </c>
      <c r="OZ139" t="n">
        <v>0.171008272149953</v>
      </c>
      <c r="PA139" t="n">
        <v>0.651245572256153</v>
      </c>
      <c r="PB139" t="n">
        <v>0</v>
      </c>
      <c r="PC139" t="n">
        <v>1.71640828219115</v>
      </c>
      <c r="PD139" t="n">
        <v>0</v>
      </c>
      <c r="PE139" t="n">
        <v>0</v>
      </c>
      <c r="PF139" t="n">
        <v>0</v>
      </c>
      <c r="PG139" t="n">
        <v>4.90031230209353</v>
      </c>
      <c r="PH139" t="n">
        <v>0.241261844091</v>
      </c>
      <c r="PI139" t="n">
        <v>0.107286585240515</v>
      </c>
      <c r="PJ139" t="n">
        <v>0</v>
      </c>
      <c r="PK139" t="n">
        <v>0.232873728414311</v>
      </c>
      <c r="PL139" t="n">
        <v>1.52140601379616</v>
      </c>
      <c r="PM139" t="n">
        <v>0</v>
      </c>
      <c r="PN139" t="n">
        <v>0</v>
      </c>
      <c r="PO139" t="n">
        <v>0</v>
      </c>
      <c r="PP139" t="n">
        <v>0</v>
      </c>
      <c r="PQ139" t="n">
        <v>0.33789138153762</v>
      </c>
      <c r="PR139" t="n">
        <v>1.67998762634352</v>
      </c>
      <c r="PS139" t="n">
        <v>0.684241772235994</v>
      </c>
      <c r="PT139" t="n">
        <v>10.6531089027954</v>
      </c>
      <c r="PU139" t="n">
        <v>25.3448565044725</v>
      </c>
      <c r="PV139" t="n">
        <v>1.45971734684768</v>
      </c>
      <c r="PW139" t="n">
        <v>14.6729204761835</v>
      </c>
      <c r="PX139" t="n">
        <v>0.535141733120402</v>
      </c>
      <c r="PY139" t="n">
        <v>0.382211024299675</v>
      </c>
      <c r="PZ139" t="n">
        <v>0.0397034044807489</v>
      </c>
      <c r="QA139" t="n">
        <v>0.0166552003203972</v>
      </c>
      <c r="QB139" t="n">
        <v>0.599988945562347</v>
      </c>
      <c r="QC139" t="n">
        <v>0.066082554500075</v>
      </c>
      <c r="QD139" t="n">
        <v>0</v>
      </c>
      <c r="QE139" t="n">
        <v>1.0990950735013</v>
      </c>
      <c r="QF139" t="n">
        <v>6.10327120891119</v>
      </c>
      <c r="QG139" t="n">
        <v>0.453093765507611</v>
      </c>
      <c r="QH139" t="n">
        <v>1.61062505387732</v>
      </c>
      <c r="QI139" t="n">
        <v>4.84114768348877</v>
      </c>
    </row>
    <row r="140">
      <c r="A140" t="s">
        <v>139</v>
      </c>
      <c r="B140" t="n">
        <v>0.121851483097598</v>
      </c>
      <c r="C140" t="n">
        <v>0.00134565817476112</v>
      </c>
      <c r="D140" t="n">
        <v>0</v>
      </c>
      <c r="E140" t="n">
        <v>0</v>
      </c>
      <c r="F140" t="n">
        <v>0</v>
      </c>
      <c r="G140" t="n">
        <v>0.0612558521449767</v>
      </c>
      <c r="H140" t="n">
        <v>0.743365168274191</v>
      </c>
      <c r="I140" t="n">
        <v>0.341414757213983</v>
      </c>
      <c r="J140" t="n">
        <v>0.177637576644861</v>
      </c>
      <c r="K140" t="n">
        <v>0.297802674585184</v>
      </c>
      <c r="L140" t="n">
        <v>0.00477037015497867</v>
      </c>
      <c r="M140" t="n">
        <v>0.135729841950636</v>
      </c>
      <c r="N140" t="n">
        <v>0.277792475829191</v>
      </c>
      <c r="O140" t="n">
        <v>0.269589435816325</v>
      </c>
      <c r="P140" t="n">
        <v>1.26451879790333</v>
      </c>
      <c r="Q140" t="n">
        <v>0.0143213239226515</v>
      </c>
      <c r="R140" t="n">
        <v>0</v>
      </c>
      <c r="S140" t="n">
        <v>0.355151088120747</v>
      </c>
      <c r="T140" t="n">
        <v>0</v>
      </c>
      <c r="U140" t="n">
        <v>0.112600182806803</v>
      </c>
      <c r="V140" t="n">
        <v>0.0515425783907031</v>
      </c>
      <c r="W140" t="n">
        <v>0.0630357362819693</v>
      </c>
      <c r="X140" t="n">
        <v>0.0935662739156287</v>
      </c>
      <c r="Y140" t="n">
        <v>0.163816259424162</v>
      </c>
      <c r="Z140" t="n">
        <v>0.0546072364732719</v>
      </c>
      <c r="AA140" t="n">
        <v>0</v>
      </c>
      <c r="AB140" t="n">
        <v>0.427208537223373</v>
      </c>
      <c r="AC140" t="n">
        <v>0.82316545759124</v>
      </c>
      <c r="AD140" t="n">
        <v>0.184978846678001</v>
      </c>
      <c r="AE140" t="n">
        <v>0.217098291083752</v>
      </c>
      <c r="AF140" t="n">
        <v>0.349102033645662</v>
      </c>
      <c r="AG140" t="n">
        <v>0.272867091139396</v>
      </c>
      <c r="AH140" t="n">
        <v>0.292326514335788</v>
      </c>
      <c r="AI140" t="n">
        <v>0.0345481104959428</v>
      </c>
      <c r="AJ140" t="n">
        <v>3.13224703734234</v>
      </c>
      <c r="AK140" t="n">
        <v>12.158566662365</v>
      </c>
      <c r="AL140" t="n">
        <v>2.3624230430888</v>
      </c>
      <c r="AM140" t="n">
        <v>3.94087880819933</v>
      </c>
      <c r="AN140" t="n">
        <v>1.18022146408219</v>
      </c>
      <c r="AO140" t="n">
        <v>4.22228490342077</v>
      </c>
      <c r="AP140" t="n">
        <v>0.567151434736971</v>
      </c>
      <c r="AQ140" t="n">
        <v>0.348116903180146</v>
      </c>
      <c r="AR140" t="n">
        <v>2.25286629774387</v>
      </c>
      <c r="AS140" t="n">
        <v>0.780837158668269</v>
      </c>
      <c r="AT140" t="n">
        <v>0.384492860813446</v>
      </c>
      <c r="AU140" t="n">
        <v>16.0939095738084</v>
      </c>
      <c r="AV140" t="n">
        <v>16.0275413354232</v>
      </c>
      <c r="AW140" t="n">
        <v>1.09913365448152</v>
      </c>
      <c r="AX140" t="n">
        <v>3.34123816586272</v>
      </c>
      <c r="AY140" t="n">
        <v>4.52323160102209</v>
      </c>
      <c r="AZ140" t="n">
        <v>0.0789917433190142</v>
      </c>
      <c r="BA140" t="n">
        <v>0.00807810265653336</v>
      </c>
      <c r="BB140" t="n">
        <v>0</v>
      </c>
      <c r="BC140" t="n">
        <v>0</v>
      </c>
      <c r="BD140" t="n">
        <v>0.0129242651328227</v>
      </c>
      <c r="BE140" t="n">
        <v>0.00625216482742848</v>
      </c>
      <c r="BF140" t="n">
        <v>0.248360582606006</v>
      </c>
      <c r="BG140" t="n">
        <v>0.075631535399707</v>
      </c>
      <c r="BH140" t="n">
        <v>0.0868232598036318</v>
      </c>
      <c r="BI140" t="n">
        <v>0.088003309979729</v>
      </c>
      <c r="BJ140" t="n">
        <v>0.00335058321280074</v>
      </c>
      <c r="BK140" t="n">
        <v>0.0175571132068598</v>
      </c>
      <c r="BL140" t="n">
        <v>0.105863670270472</v>
      </c>
      <c r="BM140" t="n">
        <v>0.148466067813148</v>
      </c>
      <c r="BN140" t="n">
        <v>0.124053696079386</v>
      </c>
      <c r="BO140" t="n">
        <v>0.00435411950711359</v>
      </c>
      <c r="BP140" t="n">
        <v>0</v>
      </c>
      <c r="BQ140" t="n">
        <v>0.294358120548672</v>
      </c>
      <c r="BR140" t="n">
        <v>0.0416259235156789</v>
      </c>
      <c r="BS140" t="n">
        <v>0.028806004132087</v>
      </c>
      <c r="BT140" t="n">
        <v>0.0138296425403383</v>
      </c>
      <c r="BU140" t="n">
        <v>0.0372462013627914</v>
      </c>
      <c r="BV140" t="n">
        <v>0.0104710995100065</v>
      </c>
      <c r="BW140" t="n">
        <v>0.0462749426483455</v>
      </c>
      <c r="BX140" t="n">
        <v>0.0255750704797197</v>
      </c>
      <c r="BY140" t="n">
        <v>0</v>
      </c>
      <c r="BZ140" t="n">
        <v>0.154362298678785</v>
      </c>
      <c r="CA140" t="n">
        <v>0.0892327861302052</v>
      </c>
      <c r="CB140" t="n">
        <v>0.182609656686013</v>
      </c>
      <c r="CC140" t="n">
        <v>0.100502085922113</v>
      </c>
      <c r="CD140" t="n">
        <v>0.0844274841327146</v>
      </c>
      <c r="CE140" t="n">
        <v>0.995486784627379</v>
      </c>
      <c r="CF140" t="n">
        <v>0.187836494625085</v>
      </c>
      <c r="CG140" t="n">
        <v>0.0666333928544933</v>
      </c>
      <c r="CH140" t="n">
        <v>2.12563639917609</v>
      </c>
      <c r="CI140" t="n">
        <v>8.13170352870166</v>
      </c>
      <c r="CJ140" t="n">
        <v>1.02695317605739</v>
      </c>
      <c r="CK140" t="n">
        <v>2.31144502700671</v>
      </c>
      <c r="CL140" t="n">
        <v>0.320624657641567</v>
      </c>
      <c r="CM140" t="n">
        <v>1.23543881662418</v>
      </c>
      <c r="CN140" t="n">
        <v>0.231259803959528</v>
      </c>
      <c r="CO140" t="n">
        <v>0.194063982142863</v>
      </c>
      <c r="CP140" t="n">
        <v>0.86607326152875</v>
      </c>
      <c r="CQ140" t="n">
        <v>0.155183108355737</v>
      </c>
      <c r="CR140" t="n">
        <v>0</v>
      </c>
      <c r="CS140" t="n">
        <v>2.96634634096172</v>
      </c>
      <c r="CT140" t="n">
        <v>8.0525171206084</v>
      </c>
      <c r="CU140" t="n">
        <v>1.23726585537319</v>
      </c>
      <c r="CV140" t="n">
        <v>2.52262460916739</v>
      </c>
      <c r="CW140" t="n">
        <v>2.3897819448739</v>
      </c>
      <c r="CX140" t="n">
        <v>0.0591827943406495</v>
      </c>
      <c r="CY140" t="n">
        <v>0.00146198234878629</v>
      </c>
      <c r="CZ140" t="n">
        <v>0</v>
      </c>
      <c r="DA140" t="n">
        <v>0</v>
      </c>
      <c r="DB140" t="n">
        <v>0.113403538987819</v>
      </c>
      <c r="DC140" t="n">
        <v>0.230810495823572</v>
      </c>
      <c r="DD140" t="n">
        <v>0.0374741060526343</v>
      </c>
      <c r="DE140" t="n">
        <v>0.00889943980045958</v>
      </c>
      <c r="DF140" t="n">
        <v>0</v>
      </c>
      <c r="DG140" t="n">
        <v>0.00497114216025484</v>
      </c>
      <c r="DH140" t="n">
        <v>0</v>
      </c>
      <c r="DI140" t="n">
        <v>0</v>
      </c>
      <c r="DJ140" t="n">
        <v>0.00600095737268691</v>
      </c>
      <c r="DK140" t="n">
        <v>0</v>
      </c>
      <c r="DL140" t="n">
        <v>0.0374261835427453</v>
      </c>
      <c r="DM140" t="n">
        <v>0</v>
      </c>
      <c r="DN140" t="n">
        <v>0</v>
      </c>
      <c r="DO140" t="n">
        <v>0</v>
      </c>
      <c r="DP140" t="n">
        <v>0</v>
      </c>
      <c r="DQ140" t="n">
        <v>0.00599274483989378</v>
      </c>
      <c r="DR140" t="n">
        <v>0</v>
      </c>
      <c r="DS140" t="n">
        <v>0.00321987388712628</v>
      </c>
      <c r="DT140" t="n">
        <v>0.00366612269819663</v>
      </c>
      <c r="DU140" t="n">
        <v>0.00472045509452498</v>
      </c>
      <c r="DV140" t="n">
        <v>0</v>
      </c>
      <c r="DW140" t="n">
        <v>0</v>
      </c>
      <c r="DX140" t="n">
        <v>0.0832515583763414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0.0113876854649167</v>
      </c>
      <c r="EE140" t="n">
        <v>0.0287602305076156</v>
      </c>
      <c r="EF140" t="n">
        <v>0.483602323628872</v>
      </c>
      <c r="EG140" t="n">
        <v>1.25514278869155</v>
      </c>
      <c r="EH140" t="n">
        <v>0.220227694162784</v>
      </c>
      <c r="EI140" t="n">
        <v>0.246504840274509</v>
      </c>
      <c r="EJ140" t="n">
        <v>0.0239446257918824</v>
      </c>
      <c r="EK140" t="n">
        <v>0.467879188754192</v>
      </c>
      <c r="EL140" t="n">
        <v>0.0312130709240195</v>
      </c>
      <c r="EM140" t="n">
        <v>0.0336010068652551</v>
      </c>
      <c r="EN140" t="n">
        <v>0</v>
      </c>
      <c r="EO140" t="n">
        <v>0.0167693804505382</v>
      </c>
      <c r="EP140" t="n">
        <v>0</v>
      </c>
      <c r="EQ140" t="n">
        <v>0</v>
      </c>
      <c r="ER140" t="n">
        <v>2.04885105883395</v>
      </c>
      <c r="ES140" t="n">
        <v>0.170637326989905</v>
      </c>
      <c r="ET140" t="n">
        <v>0.673571550515621</v>
      </c>
      <c r="EU140" t="n">
        <v>0.617972185903326</v>
      </c>
      <c r="EV140" t="n">
        <v>0.0534368431081537</v>
      </c>
      <c r="EW140" t="n">
        <v>0.000301623863364703</v>
      </c>
      <c r="EX140" t="n">
        <v>0</v>
      </c>
      <c r="EY140" t="n">
        <v>0.00526956013442562</v>
      </c>
      <c r="EZ140" t="n">
        <v>0.290391760460132</v>
      </c>
      <c r="FA140" t="n">
        <v>0.0359834166744344</v>
      </c>
      <c r="FB140" t="n">
        <v>0.291522157788021</v>
      </c>
      <c r="FC140" t="n">
        <v>0.0633262783126727</v>
      </c>
      <c r="FD140" t="n">
        <v>0.00483279042340923</v>
      </c>
      <c r="FE140" t="n">
        <v>0.134837717986629</v>
      </c>
      <c r="FF140" t="n">
        <v>0</v>
      </c>
      <c r="FG140" t="n">
        <v>0</v>
      </c>
      <c r="FH140" t="n">
        <v>0.00905781203199167</v>
      </c>
      <c r="FI140" t="n">
        <v>0.110735283440499</v>
      </c>
      <c r="FJ140" t="n">
        <v>0</v>
      </c>
      <c r="FK140" t="n">
        <v>0.0434483331506986</v>
      </c>
      <c r="FL140" t="n">
        <v>0</v>
      </c>
      <c r="FM140" t="n">
        <v>0.0744951983206875</v>
      </c>
      <c r="FN140" t="n">
        <v>0</v>
      </c>
      <c r="FO140" t="n">
        <v>0.0357411453461858</v>
      </c>
      <c r="FP140" t="n">
        <v>0</v>
      </c>
      <c r="FQ140" t="n">
        <v>0.00602789946175225</v>
      </c>
      <c r="FR140" t="n">
        <v>0.0374482761770436</v>
      </c>
      <c r="FS140" t="n">
        <v>0.0406606442757011</v>
      </c>
      <c r="FT140" t="n">
        <v>0.0258236222794274</v>
      </c>
      <c r="FU140" t="n">
        <v>0</v>
      </c>
      <c r="FV140" t="n">
        <v>0.0979887543877181</v>
      </c>
      <c r="FW140" t="n">
        <v>0.103077480772578</v>
      </c>
      <c r="FX140" t="n">
        <v>0</v>
      </c>
      <c r="FY140" t="n">
        <v>0</v>
      </c>
      <c r="FZ140" t="n">
        <v>0</v>
      </c>
      <c r="GA140" t="n">
        <v>0.0212891847598351</v>
      </c>
      <c r="GB140" t="n">
        <v>0.126267092258279</v>
      </c>
      <c r="GC140" t="n">
        <v>0.0385561468566754</v>
      </c>
      <c r="GD140" t="n">
        <v>0.896777158982009</v>
      </c>
      <c r="GE140" t="n">
        <v>4.84916599772724</v>
      </c>
      <c r="GF140" t="n">
        <v>0.544865279052249</v>
      </c>
      <c r="GG140" t="n">
        <v>1.19728739355465</v>
      </c>
      <c r="GH140" t="n">
        <v>0.0862872462430262</v>
      </c>
      <c r="GI140" t="n">
        <v>0.622201851438539</v>
      </c>
      <c r="GJ140" t="n">
        <v>0.160060490907675</v>
      </c>
      <c r="GK140" t="n">
        <v>0</v>
      </c>
      <c r="GL140" t="n">
        <v>0.489582419737267</v>
      </c>
      <c r="GM140" t="n">
        <v>0.0835542665229737</v>
      </c>
      <c r="GN140" t="n">
        <v>0</v>
      </c>
      <c r="GO140" t="n">
        <v>1.44473208382605</v>
      </c>
      <c r="GP140" t="n">
        <v>4.20188366490474</v>
      </c>
      <c r="GQ140" t="n">
        <v>0.536965785627734</v>
      </c>
      <c r="GR140" t="n">
        <v>1.68703413871426</v>
      </c>
      <c r="GS140" t="n">
        <v>1.85925498473805</v>
      </c>
      <c r="GT140" t="n">
        <v>0.0833743718720248</v>
      </c>
      <c r="GU140" t="n">
        <v>0.0239300430394305</v>
      </c>
      <c r="GV140" t="n">
        <v>0</v>
      </c>
      <c r="GW140" t="n">
        <v>0.0413033089947342</v>
      </c>
      <c r="GX140" t="n">
        <v>0</v>
      </c>
      <c r="GY140" t="n">
        <v>0.0154689659290301</v>
      </c>
      <c r="GZ140" t="n">
        <v>0.582538777306849</v>
      </c>
      <c r="HA140" t="n">
        <v>0.111684805674695</v>
      </c>
      <c r="HB140" t="n">
        <v>0.301286331621128</v>
      </c>
      <c r="HC140" t="n">
        <v>0.713065878836119</v>
      </c>
      <c r="HD140" t="n">
        <v>0.0734363673500031</v>
      </c>
      <c r="HE140" t="n">
        <v>0.252914168243197</v>
      </c>
      <c r="HF140" t="n">
        <v>0.155023424248117</v>
      </c>
      <c r="HG140" t="n">
        <v>0.402522620912853</v>
      </c>
      <c r="HH140" t="n">
        <v>0.765032697338523</v>
      </c>
      <c r="HI140" t="n">
        <v>0.0379855084089597</v>
      </c>
      <c r="HJ140" t="n">
        <v>0</v>
      </c>
      <c r="HK140" t="n">
        <v>0.284163117295349</v>
      </c>
      <c r="HL140" t="n">
        <v>0.214853770936154</v>
      </c>
      <c r="HM140" t="n">
        <v>0.301171711377871</v>
      </c>
      <c r="HN140" t="n">
        <v>0.0206619296824694</v>
      </c>
      <c r="HO140" t="n">
        <v>0.110986869315355</v>
      </c>
      <c r="HP140" t="n">
        <v>0.337173545153414</v>
      </c>
      <c r="HQ140" t="n">
        <v>0.110510841507838</v>
      </c>
      <c r="HR140" t="n">
        <v>0.220709670075395</v>
      </c>
      <c r="HS140" t="n">
        <v>0.0317826185005498</v>
      </c>
      <c r="HT140" t="n">
        <v>0.417453105388065</v>
      </c>
      <c r="HU140" t="n">
        <v>0.614758381783469</v>
      </c>
      <c r="HV140" t="n">
        <v>0.254158381391983</v>
      </c>
      <c r="HW140" t="n">
        <v>0.117578376183619</v>
      </c>
      <c r="HX140" t="n">
        <v>0.0857676848983342</v>
      </c>
      <c r="HY140" t="n">
        <v>0.475708463549887</v>
      </c>
      <c r="HZ140" t="n">
        <v>0.274653253136129</v>
      </c>
      <c r="IA140" t="n">
        <v>0.208438890506815</v>
      </c>
      <c r="IB140" t="n">
        <v>4.57539846045031</v>
      </c>
      <c r="IC140" t="n">
        <v>14.9467627035667</v>
      </c>
      <c r="ID140" t="n">
        <v>1.85704653903544</v>
      </c>
      <c r="IE140" t="n">
        <v>6.41718714665675</v>
      </c>
      <c r="IF140" t="n">
        <v>0.384172636046392</v>
      </c>
      <c r="IG140" t="n">
        <v>2.16611053529081</v>
      </c>
      <c r="IH140" t="n">
        <v>0.197674956035526</v>
      </c>
      <c r="II140" t="n">
        <v>0.111497725931771</v>
      </c>
      <c r="IJ140" t="n">
        <v>0.398472753521988</v>
      </c>
      <c r="IK140" t="n">
        <v>0.531412112492622</v>
      </c>
      <c r="IL140" t="n">
        <v>0.0566332000619672</v>
      </c>
      <c r="IM140" t="n">
        <v>5.42401521010419</v>
      </c>
      <c r="IN140" t="n">
        <v>15.1811665790579</v>
      </c>
      <c r="IO140" t="n">
        <v>1.61593491093772</v>
      </c>
      <c r="IP140" t="n">
        <v>3.84787110813444</v>
      </c>
      <c r="IQ140" t="n">
        <v>5.01644227056852</v>
      </c>
      <c r="IR140" t="n">
        <v>0.0420372676200859</v>
      </c>
      <c r="IS140" t="n">
        <v>0.0005684452003689</v>
      </c>
      <c r="IT140" t="n">
        <v>0</v>
      </c>
      <c r="IU140" t="n">
        <v>0</v>
      </c>
      <c r="IV140" t="n">
        <v>1.76524329518913</v>
      </c>
      <c r="IW140" t="n">
        <v>0.0987123997170707</v>
      </c>
      <c r="IX140" t="n">
        <v>0.169998976009675</v>
      </c>
      <c r="IY140" t="n">
        <v>0.0312866931251336</v>
      </c>
      <c r="IZ140" t="n">
        <v>0.0593986649758798</v>
      </c>
      <c r="JA140" t="n">
        <v>0.0456579100787546</v>
      </c>
      <c r="JB140" t="n">
        <v>0.00702428864175793</v>
      </c>
      <c r="JC140" t="n">
        <v>0</v>
      </c>
      <c r="JD140" t="n">
        <v>0.00799381082707694</v>
      </c>
      <c r="JE140" t="n">
        <v>0.0175652321711665</v>
      </c>
      <c r="JF140" t="n">
        <v>0.171161784801266</v>
      </c>
      <c r="JG140" t="n">
        <v>0</v>
      </c>
      <c r="JH140" t="n">
        <v>0</v>
      </c>
      <c r="JI140" t="n">
        <v>0.066749439279989</v>
      </c>
      <c r="JJ140" t="n">
        <v>0.0608832013560701</v>
      </c>
      <c r="JK140" t="n">
        <v>0.0266049114200399</v>
      </c>
      <c r="JL140" t="n">
        <v>0</v>
      </c>
      <c r="JM140" t="n">
        <v>0.0835435922564305</v>
      </c>
      <c r="JN140" t="n">
        <v>0.0333875562700214</v>
      </c>
      <c r="JO140" t="n">
        <v>0.00571401577771781</v>
      </c>
      <c r="JP140" t="n">
        <v>0.0314240265439716</v>
      </c>
      <c r="JQ140" t="n">
        <v>0.0805754675578939</v>
      </c>
      <c r="JR140" t="n">
        <v>0.123269382266711</v>
      </c>
      <c r="JS140" t="n">
        <v>0.350011420407283</v>
      </c>
      <c r="JT140" t="n">
        <v>0.101567162167624</v>
      </c>
      <c r="JU140" t="n">
        <v>0</v>
      </c>
      <c r="JV140" t="n">
        <v>0</v>
      </c>
      <c r="JW140" t="n">
        <v>0.138975419906961</v>
      </c>
      <c r="JX140" t="n">
        <v>0.0461515111786953</v>
      </c>
      <c r="JY140" t="n">
        <v>0.0236456031236156</v>
      </c>
      <c r="JZ140" t="n">
        <v>0.907763409772284</v>
      </c>
      <c r="KA140" t="n">
        <v>5.07002514470711</v>
      </c>
      <c r="KB140" t="n">
        <v>0.605660602430546</v>
      </c>
      <c r="KC140" t="n">
        <v>1.35386563698127</v>
      </c>
      <c r="KD140" t="n">
        <v>0.0909597727813473</v>
      </c>
      <c r="KE140" t="n">
        <v>0.596615486491538</v>
      </c>
      <c r="KF140" t="n">
        <v>0.0345730282003969</v>
      </c>
      <c r="KG140" t="n">
        <v>0</v>
      </c>
      <c r="KH140" t="n">
        <v>2.29499603427346</v>
      </c>
      <c r="KI140" t="n">
        <v>0.227795916874018</v>
      </c>
      <c r="KJ140" t="n">
        <v>0.024052934797476</v>
      </c>
      <c r="KK140" t="n">
        <v>0.314711939835495</v>
      </c>
      <c r="KL140" t="n">
        <v>5.14548379101786</v>
      </c>
      <c r="KM140" t="n">
        <v>0.466166778955942</v>
      </c>
      <c r="KN140" t="n">
        <v>1.6754977535189</v>
      </c>
      <c r="KO140" t="n">
        <v>2.5642127272074</v>
      </c>
      <c r="KP140" t="n">
        <v>0.0551320428409753</v>
      </c>
      <c r="KQ140" t="n">
        <v>0</v>
      </c>
      <c r="KR140" t="n">
        <v>0</v>
      </c>
      <c r="KS140" t="n">
        <v>0.120877546703668</v>
      </c>
      <c r="KT140" t="n">
        <v>0.547613983056167</v>
      </c>
      <c r="KU140" t="n">
        <v>0.399092197064858</v>
      </c>
      <c r="KV140" t="n">
        <v>0.943906013219251</v>
      </c>
      <c r="KW140" t="n">
        <v>0.237246310797236</v>
      </c>
      <c r="KX140" t="n">
        <v>0.283089030090965</v>
      </c>
      <c r="KY140" t="n">
        <v>0.217003609701308</v>
      </c>
      <c r="KZ140" t="n">
        <v>0.0130840834299008</v>
      </c>
      <c r="LA140" t="n">
        <v>0.0357112507152252</v>
      </c>
      <c r="LB140" t="n">
        <v>0.402666339475406</v>
      </c>
      <c r="LC140" t="n">
        <v>0.375371866502269</v>
      </c>
      <c r="LD140" t="n">
        <v>1.55004823325453</v>
      </c>
      <c r="LE140" t="n">
        <v>0.0750218371263153</v>
      </c>
      <c r="LF140" t="n">
        <v>2.14697157666946</v>
      </c>
      <c r="LG140" t="n">
        <v>1.49331511954993</v>
      </c>
      <c r="LH140" t="n">
        <v>0.0455392962496588</v>
      </c>
      <c r="LI140" t="n">
        <v>0.407006343708142</v>
      </c>
      <c r="LJ140" t="n">
        <v>0.180318644180031</v>
      </c>
      <c r="LK140" t="n">
        <v>0.30652129930337</v>
      </c>
      <c r="LL140" t="n">
        <v>0.193937177568845</v>
      </c>
      <c r="LM140" t="n">
        <v>0.326083118629015</v>
      </c>
      <c r="LN140" t="n">
        <v>0.631121588848471</v>
      </c>
      <c r="LO140" t="n">
        <v>0.188513785667469</v>
      </c>
      <c r="LP140" t="n">
        <v>1.35820762766069</v>
      </c>
      <c r="LQ140" t="n">
        <v>1.79060004305171</v>
      </c>
      <c r="LR140" t="n">
        <v>0.799689998026511</v>
      </c>
      <c r="LS140" t="n">
        <v>0.380710527840267</v>
      </c>
      <c r="LT140" t="n">
        <v>0.521843884837479</v>
      </c>
      <c r="LU140" t="n">
        <v>1.18398730187705</v>
      </c>
      <c r="LV140" t="n">
        <v>0.866722855008258</v>
      </c>
      <c r="LW140" t="n">
        <v>0.300623080291872</v>
      </c>
      <c r="LX140" t="n">
        <v>5.97525062370498</v>
      </c>
      <c r="LY140" t="n">
        <v>28.5144251696381</v>
      </c>
      <c r="LZ140" t="n">
        <v>3.35194549713075</v>
      </c>
      <c r="MA140" t="n">
        <v>11.0742966599191</v>
      </c>
      <c r="MB140" t="n">
        <v>4.00141718754402</v>
      </c>
      <c r="MC140" t="n">
        <v>16.2247802742053</v>
      </c>
      <c r="MD140" t="n">
        <v>1.88315070609941</v>
      </c>
      <c r="ME140" t="n">
        <v>0.525772835834064</v>
      </c>
      <c r="MF140" t="n">
        <v>11.0027061092132</v>
      </c>
      <c r="MG140" t="n">
        <v>1.55042004861635</v>
      </c>
      <c r="MH140" t="n">
        <v>0.812266422481956</v>
      </c>
      <c r="MI140" t="n">
        <v>47.0740843330078</v>
      </c>
      <c r="MJ140" t="n">
        <v>37.1221052474442</v>
      </c>
      <c r="MK140" t="n">
        <v>2.44610437131435</v>
      </c>
      <c r="ML140" t="n">
        <v>7.66214268166437</v>
      </c>
      <c r="MM140" t="n">
        <v>8.34290129217644</v>
      </c>
      <c r="MN140" t="n">
        <v>0.0757480751330465</v>
      </c>
      <c r="MO140" t="n">
        <v>0.0160900255730727</v>
      </c>
      <c r="MP140" t="n">
        <v>0</v>
      </c>
      <c r="MQ140" t="n">
        <v>0.688086782157357</v>
      </c>
      <c r="MR140" t="n">
        <v>0.233292749567562</v>
      </c>
      <c r="MS140" t="n">
        <v>0.0504415679532086</v>
      </c>
      <c r="MT140" t="n">
        <v>0.220772788501718</v>
      </c>
      <c r="MU140" t="n">
        <v>0.106054742207091</v>
      </c>
      <c r="MV140" t="n">
        <v>0.0455974349459798</v>
      </c>
      <c r="MW140" t="n">
        <v>0.0141070684816203</v>
      </c>
      <c r="MX140" t="n">
        <v>0</v>
      </c>
      <c r="MY140" t="n">
        <v>0</v>
      </c>
      <c r="MZ140" t="n">
        <v>0.161738807880247</v>
      </c>
      <c r="NA140" t="n">
        <v>0</v>
      </c>
      <c r="NB140" t="n">
        <v>0.108815905038831</v>
      </c>
      <c r="NC140" t="n">
        <v>0.0634140178129135</v>
      </c>
      <c r="ND140" t="n">
        <v>0</v>
      </c>
      <c r="NE140" t="n">
        <v>0.039310124888389</v>
      </c>
      <c r="NF140" t="n">
        <v>0.036794841881331</v>
      </c>
      <c r="NG140" t="n">
        <v>0.0472731911051976</v>
      </c>
      <c r="NH140" t="n">
        <v>0</v>
      </c>
      <c r="NI140" t="n">
        <v>0.0640681855797628</v>
      </c>
      <c r="NJ140" t="n">
        <v>0.0293065399420568</v>
      </c>
      <c r="NK140" t="n">
        <v>0.015952783159259</v>
      </c>
      <c r="NL140" t="n">
        <v>0.0816033736296164</v>
      </c>
      <c r="NM140" t="n">
        <v>0.0804289850813986</v>
      </c>
      <c r="NN140" t="n">
        <v>0.0807046539728531</v>
      </c>
      <c r="NO140" t="n">
        <v>0.170326626872458</v>
      </c>
      <c r="NP140" t="n">
        <v>0.0226629981031036</v>
      </c>
      <c r="NQ140" t="n">
        <v>0</v>
      </c>
      <c r="NR140" t="n">
        <v>0.0482561306111097</v>
      </c>
      <c r="NS140" t="n">
        <v>0.0283375325049439</v>
      </c>
      <c r="NT140" t="n">
        <v>0.486126697758901</v>
      </c>
      <c r="NU140" t="n">
        <v>0.0346256535607716</v>
      </c>
      <c r="NV140" t="n">
        <v>1.78555165689178</v>
      </c>
      <c r="NW140" t="n">
        <v>7.5228315936752</v>
      </c>
      <c r="NX140" t="n">
        <v>0.716634508170512</v>
      </c>
      <c r="NY140" t="n">
        <v>1.9805805120501</v>
      </c>
      <c r="NZ140" t="n">
        <v>0.21360469472932</v>
      </c>
      <c r="OA140" t="n">
        <v>0.68624351991877</v>
      </c>
      <c r="OB140" t="n">
        <v>0.251946497552873</v>
      </c>
      <c r="OC140" t="n">
        <v>0.19777758728715</v>
      </c>
      <c r="OD140" t="n">
        <v>0.361487016195975</v>
      </c>
      <c r="OE140" t="n">
        <v>0.183407471849342</v>
      </c>
      <c r="OF140" t="n">
        <v>0.0512283201322909</v>
      </c>
      <c r="OG140" t="n">
        <v>0.474619675965122</v>
      </c>
      <c r="OH140" t="n">
        <v>6.57943703688185</v>
      </c>
      <c r="OI140" t="n">
        <v>0.55992985010534</v>
      </c>
      <c r="OJ140" t="n">
        <v>1.57748888091574</v>
      </c>
      <c r="OK140" t="n">
        <v>2.39990345873339</v>
      </c>
      <c r="OL140" t="n">
        <v>0.109744766651627</v>
      </c>
      <c r="OM140" t="n">
        <v>0.0118604208926319</v>
      </c>
      <c r="ON140" t="n">
        <v>0</v>
      </c>
      <c r="OO140" t="n">
        <v>0</v>
      </c>
      <c r="OP140" t="n">
        <v>0.773653375526635</v>
      </c>
      <c r="OQ140" t="n">
        <v>0.198284857870016</v>
      </c>
      <c r="OR140" t="n">
        <v>0.222571816814714</v>
      </c>
      <c r="OS140" t="n">
        <v>0.129592966565192</v>
      </c>
      <c r="OT140" t="n">
        <v>0.0728802131566091</v>
      </c>
      <c r="OU140" t="n">
        <v>0.10648195532416</v>
      </c>
      <c r="OV140" t="n">
        <v>0</v>
      </c>
      <c r="OW140" t="n">
        <v>0</v>
      </c>
      <c r="OX140" t="n">
        <v>0.240155560952946</v>
      </c>
      <c r="OY140" t="n">
        <v>0.00810264350140554</v>
      </c>
      <c r="OZ140" t="n">
        <v>0.0364958807913869</v>
      </c>
      <c r="PA140" t="n">
        <v>0.00511410091326983</v>
      </c>
      <c r="PB140" t="n">
        <v>0</v>
      </c>
      <c r="PC140" t="n">
        <v>0.0788712824107129</v>
      </c>
      <c r="PD140" t="n">
        <v>0</v>
      </c>
      <c r="PE140" t="n">
        <v>0</v>
      </c>
      <c r="PF140" t="n">
        <v>0</v>
      </c>
      <c r="PG140" t="n">
        <v>0.162987776906303</v>
      </c>
      <c r="PH140" t="n">
        <v>0.0183121756899166</v>
      </c>
      <c r="PI140" t="n">
        <v>0.00873653326115782</v>
      </c>
      <c r="PJ140" t="n">
        <v>0</v>
      </c>
      <c r="PK140" t="n">
        <v>0.0126023890276603</v>
      </c>
      <c r="PL140" t="n">
        <v>0.231230955112496</v>
      </c>
      <c r="PM140" t="n">
        <v>0</v>
      </c>
      <c r="PN140" t="n">
        <v>0</v>
      </c>
      <c r="PO140" t="n">
        <v>0</v>
      </c>
      <c r="PP140" t="n">
        <v>0</v>
      </c>
      <c r="PQ140" t="n">
        <v>0.0180481054527234</v>
      </c>
      <c r="PR140" t="n">
        <v>0.128976134652067</v>
      </c>
      <c r="PS140" t="n">
        <v>0.0964287892295151</v>
      </c>
      <c r="PT140" t="n">
        <v>1.92263367666499</v>
      </c>
      <c r="PU140" t="n">
        <v>9.5821434124461</v>
      </c>
      <c r="PV140" t="n">
        <v>0.653213606529007</v>
      </c>
      <c r="PW140" t="n">
        <v>2.11523088497631</v>
      </c>
      <c r="PX140" t="n">
        <v>0.0841376404631816</v>
      </c>
      <c r="PY140" t="n">
        <v>1.07596514953951</v>
      </c>
      <c r="PZ140" t="n">
        <v>0.111769354691688</v>
      </c>
      <c r="QA140" t="n">
        <v>0.0468861805761191</v>
      </c>
      <c r="QB140" t="n">
        <v>0.302262658570493</v>
      </c>
      <c r="QC140" t="n">
        <v>0.0408180419470377</v>
      </c>
      <c r="QD140" t="n">
        <v>0</v>
      </c>
      <c r="QE140" t="n">
        <v>0.716634472322108</v>
      </c>
      <c r="QF140" t="n">
        <v>4.58304032845667</v>
      </c>
      <c r="QG140" t="n">
        <v>0.864687162054933</v>
      </c>
      <c r="QH140" t="n">
        <v>2.38322568809543</v>
      </c>
      <c r="QI140" t="n">
        <v>2.32138090278449</v>
      </c>
    </row>
    <row r="141">
      <c r="A141" t="s">
        <v>140</v>
      </c>
      <c r="B141" t="n">
        <v>17.7391081214414</v>
      </c>
      <c r="C141" t="n">
        <v>0.0694472712886092</v>
      </c>
      <c r="D141" t="n">
        <v>5.56131660912854</v>
      </c>
      <c r="E141" t="n">
        <v>0</v>
      </c>
      <c r="F141" t="n">
        <v>0</v>
      </c>
      <c r="G141" t="n">
        <v>3.5172545110533</v>
      </c>
      <c r="H141" t="n">
        <v>4.14572739403217</v>
      </c>
      <c r="I141" t="n">
        <v>1.66650836351507</v>
      </c>
      <c r="J141" t="n">
        <v>0.841937235274123</v>
      </c>
      <c r="K141" t="n">
        <v>1.35758750719199</v>
      </c>
      <c r="L141" t="n">
        <v>0.0745020026222918</v>
      </c>
      <c r="M141" t="n">
        <v>0.530737997526917</v>
      </c>
      <c r="N141" t="n">
        <v>1.32834117531527</v>
      </c>
      <c r="O141" t="n">
        <v>0.492742259146331</v>
      </c>
      <c r="P141" t="n">
        <v>2.17032629692713</v>
      </c>
      <c r="Q141" t="n">
        <v>0.112569356544339</v>
      </c>
      <c r="R141" t="n">
        <v>0</v>
      </c>
      <c r="S141" t="n">
        <v>2.87626148862343</v>
      </c>
      <c r="T141" t="n">
        <v>0</v>
      </c>
      <c r="U141" t="n">
        <v>0.673508986302593</v>
      </c>
      <c r="V141" t="n">
        <v>0.269999584002399</v>
      </c>
      <c r="W141" t="n">
        <v>0.494369561744238</v>
      </c>
      <c r="X141" t="n">
        <v>0.635295546546828</v>
      </c>
      <c r="Y141" t="n">
        <v>1.71107273297631</v>
      </c>
      <c r="Z141" t="n">
        <v>0.166475535726208</v>
      </c>
      <c r="AA141" t="n">
        <v>0</v>
      </c>
      <c r="AB141" t="n">
        <v>2.00888815562874</v>
      </c>
      <c r="AC141" t="n">
        <v>3.56950100097788</v>
      </c>
      <c r="AD141" t="n">
        <v>0.648529595836551</v>
      </c>
      <c r="AE141" t="n">
        <v>0.351135703133741</v>
      </c>
      <c r="AF141" t="n">
        <v>2.54803341621731</v>
      </c>
      <c r="AG141" t="n">
        <v>0.862538388330126</v>
      </c>
      <c r="AH141" t="n">
        <v>3.30256444056093</v>
      </c>
      <c r="AI141" t="n">
        <v>0.560667880611666</v>
      </c>
      <c r="AJ141" t="n">
        <v>10.2638472709779</v>
      </c>
      <c r="AK141" t="n">
        <v>57.6581083713122</v>
      </c>
      <c r="AL141" t="n">
        <v>4.94550494163499</v>
      </c>
      <c r="AM141" t="n">
        <v>10.4738269763971</v>
      </c>
      <c r="AN141" t="n">
        <v>5.75197313349</v>
      </c>
      <c r="AO141" t="n">
        <v>0.394122546718745</v>
      </c>
      <c r="AP141" t="n">
        <v>194.958283590006</v>
      </c>
      <c r="AQ141" t="n">
        <v>0.001130279279014</v>
      </c>
      <c r="AR141" t="n">
        <v>83.3568668373925</v>
      </c>
      <c r="AS141" t="n">
        <v>15.6709854744842</v>
      </c>
      <c r="AT141" t="n">
        <v>0.486917322826901</v>
      </c>
      <c r="AU141" t="n">
        <v>48.3712115833848</v>
      </c>
      <c r="AV141" t="n">
        <v>20.5577332057971</v>
      </c>
      <c r="AW141" t="n">
        <v>0.971613164255089</v>
      </c>
      <c r="AX141" t="n">
        <v>3.57823010039224</v>
      </c>
      <c r="AY141" t="n">
        <v>3.31995618530138</v>
      </c>
      <c r="AZ141" t="n">
        <v>11.4995980337376</v>
      </c>
      <c r="BA141" t="n">
        <v>0.416897988811382</v>
      </c>
      <c r="BB141" t="n">
        <v>2.59464097742002</v>
      </c>
      <c r="BC141" t="n">
        <v>0</v>
      </c>
      <c r="BD141" t="n">
        <v>0.101231846745294</v>
      </c>
      <c r="BE141" t="n">
        <v>0.358993535688246</v>
      </c>
      <c r="BF141" t="n">
        <v>1.38510023720633</v>
      </c>
      <c r="BG141" t="n">
        <v>0.369171465573474</v>
      </c>
      <c r="BH141" t="n">
        <v>0.411510541278662</v>
      </c>
      <c r="BI141" t="n">
        <v>0.401179050478441</v>
      </c>
      <c r="BJ141" t="n">
        <v>0.0523282578073658</v>
      </c>
      <c r="BK141" t="n">
        <v>0.0686527514645682</v>
      </c>
      <c r="BL141" t="n">
        <v>0.506216274470779</v>
      </c>
      <c r="BM141" t="n">
        <v>0.271358947873108</v>
      </c>
      <c r="BN141" t="n">
        <v>0.21291656500363</v>
      </c>
      <c r="BO141" t="n">
        <v>0.0342245195961035</v>
      </c>
      <c r="BP141" t="n">
        <v>0</v>
      </c>
      <c r="BQ141" t="n">
        <v>2.38391758977201</v>
      </c>
      <c r="BR141" t="n">
        <v>0.224025613536584</v>
      </c>
      <c r="BS141" t="n">
        <v>0.17230080945533</v>
      </c>
      <c r="BT141" t="n">
        <v>0.0724449154345512</v>
      </c>
      <c r="BU141" t="n">
        <v>0.292110306477499</v>
      </c>
      <c r="BV141" t="n">
        <v>0.0710965886292992</v>
      </c>
      <c r="BW141" t="n">
        <v>0.483345138412726</v>
      </c>
      <c r="BX141" t="n">
        <v>0.0779681198742003</v>
      </c>
      <c r="BY141" t="n">
        <v>0</v>
      </c>
      <c r="BZ141" t="n">
        <v>0.725867033245399</v>
      </c>
      <c r="CA141" t="n">
        <v>0.386941065704896</v>
      </c>
      <c r="CB141" t="n">
        <v>0.640223295653815</v>
      </c>
      <c r="CC141" t="n">
        <v>0.162552502972282</v>
      </c>
      <c r="CD141" t="n">
        <v>0.61622113331962</v>
      </c>
      <c r="CE141" t="n">
        <v>3.14675383986776</v>
      </c>
      <c r="CF141" t="n">
        <v>2.1220864251672</v>
      </c>
      <c r="CG141" t="n">
        <v>1.08136747895607</v>
      </c>
      <c r="CH141" t="n">
        <v>6.96535333729182</v>
      </c>
      <c r="CI141" t="n">
        <v>38.5619996436376</v>
      </c>
      <c r="CJ141" t="n">
        <v>2.14982749253037</v>
      </c>
      <c r="CK141" t="n">
        <v>6.14321740317198</v>
      </c>
      <c r="CL141" t="n">
        <v>1.56260877539869</v>
      </c>
      <c r="CM141" t="n">
        <v>0.115320094181383</v>
      </c>
      <c r="CN141" t="n">
        <v>79.4955485993271</v>
      </c>
      <c r="CO141" t="n">
        <v>0.000630094361449356</v>
      </c>
      <c r="CP141" t="n">
        <v>32.0450235351188</v>
      </c>
      <c r="CQ141" t="n">
        <v>3.11444224948985</v>
      </c>
      <c r="CR141" t="n">
        <v>0</v>
      </c>
      <c r="CS141" t="n">
        <v>8.91553204211928</v>
      </c>
      <c r="CT141" t="n">
        <v>10.3285647583832</v>
      </c>
      <c r="CU141" t="n">
        <v>1.09371939241638</v>
      </c>
      <c r="CV141" t="n">
        <v>2.70155279582779</v>
      </c>
      <c r="CW141" t="n">
        <v>1.75404932783297</v>
      </c>
      <c r="CX141" t="n">
        <v>8.6158162465444</v>
      </c>
      <c r="CY141" t="n">
        <v>0.0754505763050436</v>
      </c>
      <c r="CZ141" t="n">
        <v>0</v>
      </c>
      <c r="DA141" t="n">
        <v>0</v>
      </c>
      <c r="DB141" t="n">
        <v>0.888255507079778</v>
      </c>
      <c r="DC141" t="n">
        <v>13.2529257076131</v>
      </c>
      <c r="DD141" t="n">
        <v>0.208992073693678</v>
      </c>
      <c r="DE141" t="n">
        <v>0.0434398061146766</v>
      </c>
      <c r="DF141" t="n">
        <v>0</v>
      </c>
      <c r="DG141" t="n">
        <v>0.0226618531973827</v>
      </c>
      <c r="DH141" t="n">
        <v>0</v>
      </c>
      <c r="DI141" t="n">
        <v>0</v>
      </c>
      <c r="DJ141" t="n">
        <v>0.0286952292197905</v>
      </c>
      <c r="DK141" t="n">
        <v>0</v>
      </c>
      <c r="DL141" t="n">
        <v>0.0642355261710004</v>
      </c>
      <c r="DM141" t="n">
        <v>0</v>
      </c>
      <c r="DN141" t="n">
        <v>0</v>
      </c>
      <c r="DO141" t="n">
        <v>0</v>
      </c>
      <c r="DP141" t="n">
        <v>0</v>
      </c>
      <c r="DQ141" t="n">
        <v>0.0358451238859189</v>
      </c>
      <c r="DR141" t="n">
        <v>0</v>
      </c>
      <c r="DS141" t="n">
        <v>0.0252524637029687</v>
      </c>
      <c r="DT141" t="n">
        <v>0.0248922108981143</v>
      </c>
      <c r="DU141" t="n">
        <v>0.0493054964621508</v>
      </c>
      <c r="DV141" t="n">
        <v>0</v>
      </c>
      <c r="DW141" t="n">
        <v>0</v>
      </c>
      <c r="DX141" t="n">
        <v>0.391478762683109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0.128652596437168</v>
      </c>
      <c r="EE141" t="n">
        <v>0.466738621971858</v>
      </c>
      <c r="EF141" t="n">
        <v>1.58468356117541</v>
      </c>
      <c r="EG141" t="n">
        <v>5.95211269070525</v>
      </c>
      <c r="EH141" t="n">
        <v>0.46102545137001</v>
      </c>
      <c r="EI141" t="n">
        <v>0.655145507268037</v>
      </c>
      <c r="EJ141" t="n">
        <v>0.116697457585628</v>
      </c>
      <c r="EK141" t="n">
        <v>0.0436734473505342</v>
      </c>
      <c r="EL141" t="n">
        <v>10.7294919138169</v>
      </c>
      <c r="EM141" t="n">
        <v>0.00010909703455035</v>
      </c>
      <c r="EN141" t="n">
        <v>0</v>
      </c>
      <c r="EO141" t="n">
        <v>0.336552525118912</v>
      </c>
      <c r="EP141" t="n">
        <v>0</v>
      </c>
      <c r="EQ141" t="n">
        <v>0</v>
      </c>
      <c r="ER141" t="n">
        <v>2.62795974531867</v>
      </c>
      <c r="ES141" t="n">
        <v>0.150840138995562</v>
      </c>
      <c r="ET141" t="n">
        <v>0.72134755955074</v>
      </c>
      <c r="EU141" t="n">
        <v>0.453578494736012</v>
      </c>
      <c r="EV141" t="n">
        <v>7.77932211793267</v>
      </c>
      <c r="EW141" t="n">
        <v>0.0155663263220063</v>
      </c>
      <c r="EX141" t="n">
        <v>0.194180380152778</v>
      </c>
      <c r="EY141" t="n">
        <v>0.125942797713798</v>
      </c>
      <c r="EZ141" t="n">
        <v>2.27455053644321</v>
      </c>
      <c r="FA141" t="n">
        <v>2.06613458452466</v>
      </c>
      <c r="FB141" t="n">
        <v>1.62581117207174</v>
      </c>
      <c r="FC141" t="n">
        <v>0.309107237483026</v>
      </c>
      <c r="FD141" t="n">
        <v>0.0229056615418657</v>
      </c>
      <c r="FE141" t="n">
        <v>0.614682194147196</v>
      </c>
      <c r="FF141" t="n">
        <v>0</v>
      </c>
      <c r="FG141" t="n">
        <v>0</v>
      </c>
      <c r="FH141" t="n">
        <v>0.0433124210598084</v>
      </c>
      <c r="FI141" t="n">
        <v>0.202396483246679</v>
      </c>
      <c r="FJ141" t="n">
        <v>0</v>
      </c>
      <c r="FK141" t="n">
        <v>0.341515276947433</v>
      </c>
      <c r="FL141" t="n">
        <v>0</v>
      </c>
      <c r="FM141" t="n">
        <v>0.603314130757525</v>
      </c>
      <c r="FN141" t="n">
        <v>0</v>
      </c>
      <c r="FO141" t="n">
        <v>0.213782801869029</v>
      </c>
      <c r="FP141" t="n">
        <v>0</v>
      </c>
      <c r="FQ141" t="n">
        <v>0.047274929919351</v>
      </c>
      <c r="FR141" t="n">
        <v>0.254266009380519</v>
      </c>
      <c r="FS141" t="n">
        <v>0.424703383961775</v>
      </c>
      <c r="FT141" t="n">
        <v>0.078725854502143</v>
      </c>
      <c r="FU141" t="n">
        <v>0</v>
      </c>
      <c r="FV141" t="n">
        <v>0.460778357459124</v>
      </c>
      <c r="FW141" t="n">
        <v>0.446975960182602</v>
      </c>
      <c r="FX141" t="n">
        <v>0</v>
      </c>
      <c r="FY141" t="n">
        <v>0</v>
      </c>
      <c r="FZ141" t="n">
        <v>0</v>
      </c>
      <c r="GA141" t="n">
        <v>0.0672955431706118</v>
      </c>
      <c r="GB141" t="n">
        <v>1.42650491301728</v>
      </c>
      <c r="GC141" t="n">
        <v>0.625712747596514</v>
      </c>
      <c r="GD141" t="n">
        <v>2.93858807627849</v>
      </c>
      <c r="GE141" t="n">
        <v>22.9956167015048</v>
      </c>
      <c r="GF141" t="n">
        <v>1.14062294556485</v>
      </c>
      <c r="GG141" t="n">
        <v>3.18207730088578</v>
      </c>
      <c r="GH141" t="n">
        <v>0.420532872225546</v>
      </c>
      <c r="GI141" t="n">
        <v>0.0580784536977602</v>
      </c>
      <c r="GJ141" t="n">
        <v>55.0207875122562</v>
      </c>
      <c r="GK141" t="n">
        <v>0</v>
      </c>
      <c r="GL141" t="n">
        <v>18.114726386043</v>
      </c>
      <c r="GM141" t="n">
        <v>1.67688958251663</v>
      </c>
      <c r="GN141" t="n">
        <v>0</v>
      </c>
      <c r="GO141" t="n">
        <v>4.34222902692236</v>
      </c>
      <c r="GP141" t="n">
        <v>5.3895479997293</v>
      </c>
      <c r="GQ141" t="n">
        <v>0.474667501939598</v>
      </c>
      <c r="GR141" t="n">
        <v>1.80669441562481</v>
      </c>
      <c r="GS141" t="n">
        <v>1.36465377656955</v>
      </c>
      <c r="GT141" t="n">
        <v>12.1376199911371</v>
      </c>
      <c r="GU141" t="n">
        <v>1.23499133886839</v>
      </c>
      <c r="GV141" t="n">
        <v>0</v>
      </c>
      <c r="GW141" t="n">
        <v>0.987151518710454</v>
      </c>
      <c r="GX141" t="n">
        <v>0</v>
      </c>
      <c r="GY141" t="n">
        <v>0.888213750850135</v>
      </c>
      <c r="GZ141" t="n">
        <v>3.24880297091916</v>
      </c>
      <c r="HA141" t="n">
        <v>0.545154123545342</v>
      </c>
      <c r="HB141" t="n">
        <v>1.42798717400941</v>
      </c>
      <c r="HC141" t="n">
        <v>3.25064014371668</v>
      </c>
      <c r="HD141" t="n">
        <v>1.14690396240456</v>
      </c>
      <c r="HE141" t="n">
        <v>0.988958340115055</v>
      </c>
      <c r="HF141" t="n">
        <v>0.741287167524865</v>
      </c>
      <c r="HG141" t="n">
        <v>0.735710970964133</v>
      </c>
      <c r="HH141" t="n">
        <v>1.31304539228354</v>
      </c>
      <c r="HI141" t="n">
        <v>0.298576043856042</v>
      </c>
      <c r="HJ141" t="n">
        <v>0</v>
      </c>
      <c r="HK141" t="n">
        <v>2.30135133497299</v>
      </c>
      <c r="HL141" t="n">
        <v>1.15631663610997</v>
      </c>
      <c r="HM141" t="n">
        <v>1.80143450016559</v>
      </c>
      <c r="HN141" t="n">
        <v>0.108235028070691</v>
      </c>
      <c r="HO141" t="n">
        <v>0.870435298754361</v>
      </c>
      <c r="HP141" t="n">
        <v>2.28933826992538</v>
      </c>
      <c r="HQ141" t="n">
        <v>1.15429376953798</v>
      </c>
      <c r="HR141" t="n">
        <v>0.672855155080778</v>
      </c>
      <c r="HS141" t="n">
        <v>0.242038192015852</v>
      </c>
      <c r="HT141" t="n">
        <v>1.96301460732756</v>
      </c>
      <c r="HU141" t="n">
        <v>2.66578321393231</v>
      </c>
      <c r="HV141" t="n">
        <v>0.891070710639357</v>
      </c>
      <c r="HW141" t="n">
        <v>0.190171767766846</v>
      </c>
      <c r="HX141" t="n">
        <v>0.62600301943348</v>
      </c>
      <c r="HY141" t="n">
        <v>1.50372406489908</v>
      </c>
      <c r="HZ141" t="n">
        <v>3.10290043088545</v>
      </c>
      <c r="IA141" t="n">
        <v>3.38267387998621</v>
      </c>
      <c r="IB141" t="n">
        <v>14.9928120106948</v>
      </c>
      <c r="IC141" t="n">
        <v>70.8802351209796</v>
      </c>
      <c r="ID141" t="n">
        <v>3.88754794045611</v>
      </c>
      <c r="IE141" t="n">
        <v>17.055208018425</v>
      </c>
      <c r="IF141" t="n">
        <v>1.87231866934339</v>
      </c>
      <c r="IG141" t="n">
        <v>0.202192182709288</v>
      </c>
      <c r="IH141" t="n">
        <v>67.95075843419</v>
      </c>
      <c r="II141" t="n">
        <v>0.000362015082079043</v>
      </c>
      <c r="IJ141" t="n">
        <v>14.7436358238059</v>
      </c>
      <c r="IK141" t="n">
        <v>10.6651577776344</v>
      </c>
      <c r="IL141" t="n">
        <v>0.0717196311498562</v>
      </c>
      <c r="IM141" t="n">
        <v>16.3022033991311</v>
      </c>
      <c r="IN141" t="n">
        <v>19.472130238421</v>
      </c>
      <c r="IO141" t="n">
        <v>1.42845560741846</v>
      </c>
      <c r="IP141" t="n">
        <v>4.12079820056802</v>
      </c>
      <c r="IQ141" t="n">
        <v>3.68196236969558</v>
      </c>
      <c r="IR141" t="n">
        <v>6.11977479868174</v>
      </c>
      <c r="IS141" t="n">
        <v>0.0293365497889051</v>
      </c>
      <c r="IT141" t="n">
        <v>0</v>
      </c>
      <c r="IU141" t="n">
        <v>0</v>
      </c>
      <c r="IV141" t="n">
        <v>13.8266150446664</v>
      </c>
      <c r="IW141" t="n">
        <v>5.6679749125037</v>
      </c>
      <c r="IX141" t="n">
        <v>0.948079681264769</v>
      </c>
      <c r="IY141" t="n">
        <v>0.152716116272285</v>
      </c>
      <c r="IZ141" t="n">
        <v>0.281527977995036</v>
      </c>
      <c r="JA141" t="n">
        <v>0.208139864471507</v>
      </c>
      <c r="JB141" t="n">
        <v>0.109702927405289</v>
      </c>
      <c r="JC141" t="n">
        <v>0</v>
      </c>
      <c r="JD141" t="n">
        <v>0.038224606471402</v>
      </c>
      <c r="JE141" t="n">
        <v>0.0321048640360939</v>
      </c>
      <c r="JF141" t="n">
        <v>0.293769395282306</v>
      </c>
      <c r="JG141" t="n">
        <v>0</v>
      </c>
      <c r="JH141" t="n">
        <v>0</v>
      </c>
      <c r="JI141" t="n">
        <v>0.540583565727288</v>
      </c>
      <c r="JJ141" t="n">
        <v>0.327665920318322</v>
      </c>
      <c r="JK141" t="n">
        <v>0.159135149468859</v>
      </c>
      <c r="JL141" t="n">
        <v>0</v>
      </c>
      <c r="JM141" t="n">
        <v>0.655206261184971</v>
      </c>
      <c r="JN141" t="n">
        <v>0.226694565475085</v>
      </c>
      <c r="JO141" t="n">
        <v>0.0596833099926545</v>
      </c>
      <c r="JP141" t="n">
        <v>0.0957992381860012</v>
      </c>
      <c r="JQ141" t="n">
        <v>0.613616542897723</v>
      </c>
      <c r="JR141" t="n">
        <v>0.579656960033518</v>
      </c>
      <c r="JS141" t="n">
        <v>1.51775819062355</v>
      </c>
      <c r="JT141" t="n">
        <v>0.356091043996484</v>
      </c>
      <c r="JU141" t="n">
        <v>0</v>
      </c>
      <c r="JV141" t="n">
        <v>0</v>
      </c>
      <c r="JW141" t="n">
        <v>0.439304110303341</v>
      </c>
      <c r="JX141" t="n">
        <v>0.521397588731313</v>
      </c>
      <c r="JY141" t="n">
        <v>0.383735318626443</v>
      </c>
      <c r="JZ141" t="n">
        <v>2.97458817424258</v>
      </c>
      <c r="KA141" t="n">
        <v>24.0429704714831</v>
      </c>
      <c r="KB141" t="n">
        <v>1.26789209537917</v>
      </c>
      <c r="KC141" t="n">
        <v>3.59822139202262</v>
      </c>
      <c r="KD141" t="n">
        <v>0.443305078910367</v>
      </c>
      <c r="KE141" t="n">
        <v>0.0556901346845128</v>
      </c>
      <c r="KF141" t="n">
        <v>11.8844770966404</v>
      </c>
      <c r="KG141" t="n">
        <v>0</v>
      </c>
      <c r="KH141" t="n">
        <v>84.9156823078482</v>
      </c>
      <c r="KI141" t="n">
        <v>4.57174260324379</v>
      </c>
      <c r="KJ141" t="n">
        <v>0.0304603591154831</v>
      </c>
      <c r="KK141" t="n">
        <v>0.945885632063852</v>
      </c>
      <c r="KL141" t="n">
        <v>6.59985713196764</v>
      </c>
      <c r="KM141" t="n">
        <v>0.412082531842447</v>
      </c>
      <c r="KN141" t="n">
        <v>1.79433976183882</v>
      </c>
      <c r="KO141" t="n">
        <v>1.88207782732087</v>
      </c>
      <c r="KP141" t="n">
        <v>8.026108866715</v>
      </c>
      <c r="KQ141" t="n">
        <v>0</v>
      </c>
      <c r="KR141" t="n">
        <v>0</v>
      </c>
      <c r="KS141" t="n">
        <v>2.88898048874806</v>
      </c>
      <c r="KT141" t="n">
        <v>4.28929414853428</v>
      </c>
      <c r="KU141" t="n">
        <v>22.915505723932</v>
      </c>
      <c r="KV141" t="n">
        <v>5.26413825049086</v>
      </c>
      <c r="KW141" t="n">
        <v>1.15804297501086</v>
      </c>
      <c r="KX141" t="n">
        <v>1.34173861090057</v>
      </c>
      <c r="KY141" t="n">
        <v>0.989250314680414</v>
      </c>
      <c r="KZ141" t="n">
        <v>0.204342721075302</v>
      </c>
      <c r="LA141" t="n">
        <v>0.139640018888944</v>
      </c>
      <c r="LB141" t="n">
        <v>1.92545992126707</v>
      </c>
      <c r="LC141" t="n">
        <v>0.686086162687472</v>
      </c>
      <c r="LD141" t="n">
        <v>2.66038784691512</v>
      </c>
      <c r="LE141" t="n">
        <v>0.589691286761983</v>
      </c>
      <c r="LF141" t="n">
        <v>2.95912116649594</v>
      </c>
      <c r="LG141" t="n">
        <v>12.0939085150156</v>
      </c>
      <c r="LH141" t="n">
        <v>0.245086905483584</v>
      </c>
      <c r="LI141" t="n">
        <v>2.43447588748527</v>
      </c>
      <c r="LJ141" t="n">
        <v>0.944577482085504</v>
      </c>
      <c r="LK141" t="n">
        <v>2.4039506689355</v>
      </c>
      <c r="LL141" t="n">
        <v>1.31679311426303</v>
      </c>
      <c r="LM141" t="n">
        <v>3.40596186807872</v>
      </c>
      <c r="LN141" t="n">
        <v>1.92403628891476</v>
      </c>
      <c r="LO141" t="n">
        <v>1.43561286028805</v>
      </c>
      <c r="LP141" t="n">
        <v>6.38678064306925</v>
      </c>
      <c r="LQ141" t="n">
        <v>7.76459773315459</v>
      </c>
      <c r="LR141" t="n">
        <v>2.8036861540036</v>
      </c>
      <c r="LS141" t="n">
        <v>0.615762833582318</v>
      </c>
      <c r="LT141" t="n">
        <v>3.80884534738682</v>
      </c>
      <c r="LU141" t="n">
        <v>3.74260778351855</v>
      </c>
      <c r="LV141" t="n">
        <v>9.79181819095528</v>
      </c>
      <c r="LW141" t="n">
        <v>4.87869532864868</v>
      </c>
      <c r="LX141" t="n">
        <v>19.5798923508793</v>
      </c>
      <c r="LY141" t="n">
        <v>135.220529050163</v>
      </c>
      <c r="LZ141" t="n">
        <v>7.01697482533749</v>
      </c>
      <c r="MA141" t="n">
        <v>29.4325892133393</v>
      </c>
      <c r="MB141" t="n">
        <v>19.5014621061285</v>
      </c>
      <c r="MC141" t="n">
        <v>1.51447660872936</v>
      </c>
      <c r="MD141" t="n">
        <v>647.332981838823</v>
      </c>
      <c r="ME141" t="n">
        <v>0.00170709935766649</v>
      </c>
      <c r="MF141" t="n">
        <v>407.10410063621</v>
      </c>
      <c r="MG141" t="n">
        <v>31.1161037759194</v>
      </c>
      <c r="MH141" t="n">
        <v>1.02864482586322</v>
      </c>
      <c r="MI141" t="n">
        <v>141.483987027721</v>
      </c>
      <c r="MJ141" t="n">
        <v>47.6146852310914</v>
      </c>
      <c r="MK141" t="n">
        <v>2.16230955955221</v>
      </c>
      <c r="ML141" t="n">
        <v>8.20561367254477</v>
      </c>
      <c r="MM141" t="n">
        <v>6.12351283141488</v>
      </c>
      <c r="MN141" t="n">
        <v>11.0273856387938</v>
      </c>
      <c r="MO141" t="n">
        <v>0.830380546837015</v>
      </c>
      <c r="MP141" t="n">
        <v>0</v>
      </c>
      <c r="MQ141" t="n">
        <v>16.4453146380553</v>
      </c>
      <c r="MR141" t="n">
        <v>1.82731131157581</v>
      </c>
      <c r="MS141" t="n">
        <v>2.89630829080832</v>
      </c>
      <c r="MT141" t="n">
        <v>1.23124385727318</v>
      </c>
      <c r="MU141" t="n">
        <v>0.517672745960944</v>
      </c>
      <c r="MV141" t="n">
        <v>0.216115188233854</v>
      </c>
      <c r="MW141" t="n">
        <v>0.064309630396793</v>
      </c>
      <c r="MX141" t="n">
        <v>0</v>
      </c>
      <c r="MY141" t="n">
        <v>0</v>
      </c>
      <c r="MZ141" t="n">
        <v>0.773398622523675</v>
      </c>
      <c r="NA141" t="n">
        <v>0</v>
      </c>
      <c r="NB141" t="n">
        <v>0.186763550388719</v>
      </c>
      <c r="NC141" t="n">
        <v>0.498450787067268</v>
      </c>
      <c r="ND141" t="n">
        <v>0</v>
      </c>
      <c r="NE141" t="n">
        <v>0.3183608388411</v>
      </c>
      <c r="NF141" t="n">
        <v>0.198025324875783</v>
      </c>
      <c r="NG141" t="n">
        <v>0.282760811100804</v>
      </c>
      <c r="NH141" t="n">
        <v>0</v>
      </c>
      <c r="NI141" t="n">
        <v>0.502466738631174</v>
      </c>
      <c r="NJ141" t="n">
        <v>0.198985313091275</v>
      </c>
      <c r="NK141" t="n">
        <v>0.166627979266787</v>
      </c>
      <c r="NL141" t="n">
        <v>0.248775917248726</v>
      </c>
      <c r="NM141" t="n">
        <v>0.612501016378966</v>
      </c>
      <c r="NN141" t="n">
        <v>0.379502302374191</v>
      </c>
      <c r="NO141" t="n">
        <v>0.738589137223407</v>
      </c>
      <c r="NP141" t="n">
        <v>0.0794557067697311</v>
      </c>
      <c r="NQ141" t="n">
        <v>0</v>
      </c>
      <c r="NR141" t="n">
        <v>0.352212881862662</v>
      </c>
      <c r="NS141" t="n">
        <v>0.0895755128037058</v>
      </c>
      <c r="NT141" t="n">
        <v>5.49202575508323</v>
      </c>
      <c r="NU141" t="n">
        <v>0.561926296924154</v>
      </c>
      <c r="NV141" t="n">
        <v>5.85095277680544</v>
      </c>
      <c r="NW141" t="n">
        <v>35.6746194952297</v>
      </c>
      <c r="NX141" t="n">
        <v>1.50020527097027</v>
      </c>
      <c r="NY141" t="n">
        <v>5.26386590546162</v>
      </c>
      <c r="NZ141" t="n">
        <v>1.04103213054666</v>
      </c>
      <c r="OA141" t="n">
        <v>0.0640563225661299</v>
      </c>
      <c r="OB141" t="n">
        <v>86.6065987159177</v>
      </c>
      <c r="OC141" t="n">
        <v>0.000642151836701729</v>
      </c>
      <c r="OD141" t="n">
        <v>13.3751501820904</v>
      </c>
      <c r="OE141" t="n">
        <v>3.68089017710795</v>
      </c>
      <c r="OF141" t="n">
        <v>0.0648749535660097</v>
      </c>
      <c r="OG141" t="n">
        <v>1.42649793466646</v>
      </c>
      <c r="OH141" t="n">
        <v>8.43911791695817</v>
      </c>
      <c r="OI141" t="n">
        <v>0.494967296473475</v>
      </c>
      <c r="OJ141" t="n">
        <v>1.68937918116631</v>
      </c>
      <c r="OK141" t="n">
        <v>1.76147830461471</v>
      </c>
      <c r="OL141" t="n">
        <v>15.9766154002105</v>
      </c>
      <c r="OM141" t="n">
        <v>0.612097397969519</v>
      </c>
      <c r="ON141" t="n">
        <v>0.522211168104985</v>
      </c>
      <c r="OO141" t="n">
        <v>0</v>
      </c>
      <c r="OP141" t="n">
        <v>6.0597921150962</v>
      </c>
      <c r="OQ141" t="n">
        <v>11.3853335868428</v>
      </c>
      <c r="OR141" t="n">
        <v>1.24127698941084</v>
      </c>
      <c r="OS141" t="n">
        <v>0.63256715789313</v>
      </c>
      <c r="OT141" t="n">
        <v>0.345425592547562</v>
      </c>
      <c r="OU141" t="n">
        <v>0.485417306915778</v>
      </c>
      <c r="OV141" t="n">
        <v>0</v>
      </c>
      <c r="OW141" t="n">
        <v>0</v>
      </c>
      <c r="OX141" t="n">
        <v>1.14836990866119</v>
      </c>
      <c r="OY141" t="n">
        <v>0.0148096117039989</v>
      </c>
      <c r="OZ141" t="n">
        <v>0.0626388235132586</v>
      </c>
      <c r="PA141" t="n">
        <v>0.0401981724747565</v>
      </c>
      <c r="PB141" t="n">
        <v>0</v>
      </c>
      <c r="PC141" t="n">
        <v>0.638754715230234</v>
      </c>
      <c r="PD141" t="n">
        <v>0</v>
      </c>
      <c r="PE141" t="n">
        <v>0</v>
      </c>
      <c r="PF141" t="n">
        <v>0</v>
      </c>
      <c r="PG141" t="n">
        <v>1.27826215082832</v>
      </c>
      <c r="PH141" t="n">
        <v>0.124335865654728</v>
      </c>
      <c r="PI141" t="n">
        <v>0.0912537247307143</v>
      </c>
      <c r="PJ141" t="n">
        <v>0</v>
      </c>
      <c r="PK141" t="n">
        <v>0.09597256611448</v>
      </c>
      <c r="PL141" t="n">
        <v>1.08733109586088</v>
      </c>
      <c r="PM141" t="n">
        <v>0</v>
      </c>
      <c r="PN141" t="n">
        <v>0</v>
      </c>
      <c r="PO141" t="n">
        <v>0</v>
      </c>
      <c r="PP141" t="n">
        <v>0</v>
      </c>
      <c r="PQ141" t="n">
        <v>0.0570504259953121</v>
      </c>
      <c r="PR141" t="n">
        <v>1.45711037177296</v>
      </c>
      <c r="PS141" t="n">
        <v>1.5649054061469</v>
      </c>
      <c r="PT141" t="n">
        <v>6.30014752350818</v>
      </c>
      <c r="PU141" t="n">
        <v>45.4402462598175</v>
      </c>
      <c r="PV141" t="n">
        <v>1.36743972612487</v>
      </c>
      <c r="PW141" t="n">
        <v>5.62173144179892</v>
      </c>
      <c r="PX141" t="n">
        <v>0.410056470067519</v>
      </c>
      <c r="PY141" t="n">
        <v>0.100434275425982</v>
      </c>
      <c r="PZ141" t="n">
        <v>38.4207113198256</v>
      </c>
      <c r="QA141" t="n">
        <v>0.000152231844800344</v>
      </c>
      <c r="QB141" t="n">
        <v>11.1838275558603</v>
      </c>
      <c r="QC141" t="n">
        <v>0.819196339912747</v>
      </c>
      <c r="QD141" t="n">
        <v>0</v>
      </c>
      <c r="QE141" t="n">
        <v>2.1538879369034</v>
      </c>
      <c r="QF141" t="n">
        <v>5.87843876812147</v>
      </c>
      <c r="QG141" t="n">
        <v>0.764366941353695</v>
      </c>
      <c r="QH141" t="n">
        <v>2.5522663964211</v>
      </c>
      <c r="QI141" t="n">
        <v>1.70384441179142</v>
      </c>
    </row>
    <row r="142">
      <c r="A142" t="s">
        <v>141</v>
      </c>
      <c r="B142" t="n">
        <v>5.15084875601613</v>
      </c>
      <c r="C142" t="n">
        <v>0.0625798371948174</v>
      </c>
      <c r="D142" t="n">
        <v>0.228945212608363</v>
      </c>
      <c r="E142" t="n">
        <v>0</v>
      </c>
      <c r="F142" t="n">
        <v>0</v>
      </c>
      <c r="G142" t="n">
        <v>0.165564203125338</v>
      </c>
      <c r="H142" t="n">
        <v>1.20582085957934</v>
      </c>
      <c r="I142" t="n">
        <v>0.422795470233713</v>
      </c>
      <c r="J142" t="n">
        <v>0.194193830850322</v>
      </c>
      <c r="K142" t="n">
        <v>0.19548597041493</v>
      </c>
      <c r="L142" t="n">
        <v>0.00555936322894187</v>
      </c>
      <c r="M142" t="n">
        <v>0.0857121126897775</v>
      </c>
      <c r="N142" t="n">
        <v>0.422791481007291</v>
      </c>
      <c r="O142" t="n">
        <v>0.40800412085757</v>
      </c>
      <c r="P142" t="n">
        <v>0.541402549782872</v>
      </c>
      <c r="Q142" t="n">
        <v>0.108450794085852</v>
      </c>
      <c r="R142" t="n">
        <v>0</v>
      </c>
      <c r="S142" t="n">
        <v>0.383064534947399</v>
      </c>
      <c r="T142" t="n">
        <v>0</v>
      </c>
      <c r="U142" t="n">
        <v>0.133577813458002</v>
      </c>
      <c r="V142" t="n">
        <v>0.0542980576609055</v>
      </c>
      <c r="W142" t="n">
        <v>0.0795662380056784</v>
      </c>
      <c r="X142" t="n">
        <v>0.107660814687494</v>
      </c>
      <c r="Y142" t="n">
        <v>0.181484333914908</v>
      </c>
      <c r="Z142" t="n">
        <v>0.219590667635636</v>
      </c>
      <c r="AA142" t="n">
        <v>0</v>
      </c>
      <c r="AB142" t="n">
        <v>0.329247444729314</v>
      </c>
      <c r="AC142" t="n">
        <v>0.620576387026426</v>
      </c>
      <c r="AD142" t="n">
        <v>0.200568270967753</v>
      </c>
      <c r="AE142" t="n">
        <v>0.13936927429606</v>
      </c>
      <c r="AF142" t="n">
        <v>0.183205636035009</v>
      </c>
      <c r="AG142" t="n">
        <v>0.296243245892655</v>
      </c>
      <c r="AH142" t="n">
        <v>0.803188626604318</v>
      </c>
      <c r="AI142" t="n">
        <v>0.0604196542363761</v>
      </c>
      <c r="AJ142" t="n">
        <v>2.4293047075277</v>
      </c>
      <c r="AK142" t="n">
        <v>8.70388824134228</v>
      </c>
      <c r="AL142" t="n">
        <v>0.480218910712701</v>
      </c>
      <c r="AM142" t="n">
        <v>6.97243780066318</v>
      </c>
      <c r="AN142" t="n">
        <v>1.446347811701</v>
      </c>
      <c r="AO142" t="n">
        <v>1.69399214661775</v>
      </c>
      <c r="AP142" t="n">
        <v>7.58475642396859</v>
      </c>
      <c r="AQ142" t="n">
        <v>0.13966544502431</v>
      </c>
      <c r="AR142" t="n">
        <v>2.81020061917946</v>
      </c>
      <c r="AS142" t="n">
        <v>0.510136159658376</v>
      </c>
      <c r="AT142" t="n">
        <v>0.0987231085851808</v>
      </c>
      <c r="AU142" t="n">
        <v>5.8791261800307</v>
      </c>
      <c r="AV142" t="n">
        <v>5.31344635574365</v>
      </c>
      <c r="AW142" t="n">
        <v>0.214788016760082</v>
      </c>
      <c r="AX142" t="n">
        <v>1.54515675501687</v>
      </c>
      <c r="AY142" t="n">
        <v>2.2743673062901</v>
      </c>
      <c r="AZ142" t="n">
        <v>3.33910193349391</v>
      </c>
      <c r="BA142" t="n">
        <v>0.375672186719052</v>
      </c>
      <c r="BB142" t="n">
        <v>0.106814747652154</v>
      </c>
      <c r="BC142" t="n">
        <v>0</v>
      </c>
      <c r="BD142" t="n">
        <v>0.0371875672509003</v>
      </c>
      <c r="BE142" t="n">
        <v>0.016898543587502</v>
      </c>
      <c r="BF142" t="n">
        <v>0.402868447413097</v>
      </c>
      <c r="BG142" t="n">
        <v>0.0936593099687703</v>
      </c>
      <c r="BH142" t="n">
        <v>0.0949153987947505</v>
      </c>
      <c r="BI142" t="n">
        <v>0.0577678238621471</v>
      </c>
      <c r="BJ142" t="n">
        <v>0.00390475130935361</v>
      </c>
      <c r="BK142" t="n">
        <v>0.0110871510941629</v>
      </c>
      <c r="BL142" t="n">
        <v>0.161121203174853</v>
      </c>
      <c r="BM142" t="n">
        <v>0.224692660125429</v>
      </c>
      <c r="BN142" t="n">
        <v>0.0531134748480849</v>
      </c>
      <c r="BO142" t="n">
        <v>0.0329723509252029</v>
      </c>
      <c r="BP142" t="n">
        <v>0</v>
      </c>
      <c r="BQ142" t="n">
        <v>0.317493484681739</v>
      </c>
      <c r="BR142" t="n">
        <v>0.0538388279929744</v>
      </c>
      <c r="BS142" t="n">
        <v>0.0341726181122495</v>
      </c>
      <c r="BT142" t="n">
        <v>0.0145689787265366</v>
      </c>
      <c r="BU142" t="n">
        <v>0.0470136512593885</v>
      </c>
      <c r="BV142" t="n">
        <v>0.0120484342994961</v>
      </c>
      <c r="BW142" t="n">
        <v>0.0512658338861256</v>
      </c>
      <c r="BX142" t="n">
        <v>0.102844369431127</v>
      </c>
      <c r="BY142" t="n">
        <v>0</v>
      </c>
      <c r="BZ142" t="n">
        <v>0.118966237736862</v>
      </c>
      <c r="CA142" t="n">
        <v>0.0672717246700632</v>
      </c>
      <c r="CB142" t="n">
        <v>0.197999413237149</v>
      </c>
      <c r="CC142" t="n">
        <v>0.0645187150496803</v>
      </c>
      <c r="CD142" t="n">
        <v>0.0443067912490855</v>
      </c>
      <c r="CE142" t="n">
        <v>1.08076879146486</v>
      </c>
      <c r="CF142" t="n">
        <v>0.516094602252854</v>
      </c>
      <c r="CG142" t="n">
        <v>0.116532177854934</v>
      </c>
      <c r="CH142" t="n">
        <v>1.64859873740742</v>
      </c>
      <c r="CI142" t="n">
        <v>5.82119921623894</v>
      </c>
      <c r="CJ142" t="n">
        <v>0.208752762127833</v>
      </c>
      <c r="CK142" t="n">
        <v>4.08954638415293</v>
      </c>
      <c r="CL142" t="n">
        <v>0.392921825326986</v>
      </c>
      <c r="CM142" t="n">
        <v>0.495661401553587</v>
      </c>
      <c r="CN142" t="n">
        <v>3.09273533708194</v>
      </c>
      <c r="CO142" t="n">
        <v>0.0778589955890385</v>
      </c>
      <c r="CP142" t="n">
        <v>1.08033025228361</v>
      </c>
      <c r="CQ142" t="n">
        <v>0.10138415425242</v>
      </c>
      <c r="CR142" t="n">
        <v>0</v>
      </c>
      <c r="CS142" t="n">
        <v>1.08361019130913</v>
      </c>
      <c r="CT142" t="n">
        <v>2.66956839190896</v>
      </c>
      <c r="CU142" t="n">
        <v>0.2417812230542</v>
      </c>
      <c r="CV142" t="n">
        <v>1.16658863024221</v>
      </c>
      <c r="CW142" t="n">
        <v>1.20162804030539</v>
      </c>
      <c r="CX142" t="n">
        <v>2.50174733091207</v>
      </c>
      <c r="CY142" t="n">
        <v>0.0679894932344048</v>
      </c>
      <c r="CZ142" t="n">
        <v>0</v>
      </c>
      <c r="DA142" t="n">
        <v>0</v>
      </c>
      <c r="DB142" t="n">
        <v>0.326301084762609</v>
      </c>
      <c r="DC142" t="n">
        <v>0.623841714315741</v>
      </c>
      <c r="DD142" t="n">
        <v>0.0607871618161257</v>
      </c>
      <c r="DE142" t="n">
        <v>0.0110207387224732</v>
      </c>
      <c r="DF142" t="n">
        <v>0</v>
      </c>
      <c r="DG142" t="n">
        <v>0.00326319617720564</v>
      </c>
      <c r="DH142" t="n">
        <v>0</v>
      </c>
      <c r="DI142" t="n">
        <v>0</v>
      </c>
      <c r="DJ142" t="n">
        <v>0.00913326988964224</v>
      </c>
      <c r="DK142" t="n">
        <v>0</v>
      </c>
      <c r="DL142" t="n">
        <v>0.0160239857503748</v>
      </c>
      <c r="DM142" t="n">
        <v>0</v>
      </c>
      <c r="DN142" t="n">
        <v>0</v>
      </c>
      <c r="DO142" t="n">
        <v>0</v>
      </c>
      <c r="DP142" t="n">
        <v>0</v>
      </c>
      <c r="DQ142" t="n">
        <v>0.00710920473102798</v>
      </c>
      <c r="DR142" t="n">
        <v>0</v>
      </c>
      <c r="DS142" t="n">
        <v>0.00406425413840434</v>
      </c>
      <c r="DT142" t="n">
        <v>0.00421837634346828</v>
      </c>
      <c r="DU142" t="n">
        <v>0.00522957032236289</v>
      </c>
      <c r="DV142" t="n">
        <v>0</v>
      </c>
      <c r="DW142" t="n">
        <v>0</v>
      </c>
      <c r="DX142" t="n">
        <v>0.0641615522088964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0.0312885044640941</v>
      </c>
      <c r="EE142" t="n">
        <v>0.0502974882876063</v>
      </c>
      <c r="EF142" t="n">
        <v>0.375071757545587</v>
      </c>
      <c r="EG142" t="n">
        <v>0.898512370994638</v>
      </c>
      <c r="EH142" t="n">
        <v>0.0447665390451606</v>
      </c>
      <c r="EI142" t="n">
        <v>0.436131063660329</v>
      </c>
      <c r="EJ142" t="n">
        <v>0.0293438631392969</v>
      </c>
      <c r="EK142" t="n">
        <v>0.187714398588631</v>
      </c>
      <c r="EL142" t="n">
        <v>0.417425621628797</v>
      </c>
      <c r="EM142" t="n">
        <v>0.0134808150199826</v>
      </c>
      <c r="EN142" t="n">
        <v>0</v>
      </c>
      <c r="EO142" t="n">
        <v>0.010955763628716</v>
      </c>
      <c r="EP142" t="n">
        <v>0</v>
      </c>
      <c r="EQ142" t="n">
        <v>0</v>
      </c>
      <c r="ER142" t="n">
        <v>0.679234572801388</v>
      </c>
      <c r="ES142" t="n">
        <v>0.0333452195735851</v>
      </c>
      <c r="ET142" t="n">
        <v>0.311493398435327</v>
      </c>
      <c r="EU142" t="n">
        <v>0.31072822702635</v>
      </c>
      <c r="EV142" t="n">
        <v>2.25885717475103</v>
      </c>
      <c r="EW142" t="n">
        <v>0.0140270186124985</v>
      </c>
      <c r="EX142" t="n">
        <v>0.00799391071270386</v>
      </c>
      <c r="EY142" t="n">
        <v>0.0223183886855278</v>
      </c>
      <c r="EZ142" t="n">
        <v>0.835557225903173</v>
      </c>
      <c r="FA142" t="n">
        <v>0.0972570864466914</v>
      </c>
      <c r="FB142" t="n">
        <v>0.472881315795947</v>
      </c>
      <c r="FC142" t="n">
        <v>0.078420932463024</v>
      </c>
      <c r="FD142" t="n">
        <v>0.00528321824551156</v>
      </c>
      <c r="FE142" t="n">
        <v>0.0885112337754075</v>
      </c>
      <c r="FF142" t="n">
        <v>0</v>
      </c>
      <c r="FG142" t="n">
        <v>0</v>
      </c>
      <c r="FH142" t="n">
        <v>0.013785707306364</v>
      </c>
      <c r="FI142" t="n">
        <v>0.167589845763973</v>
      </c>
      <c r="FJ142" t="n">
        <v>0</v>
      </c>
      <c r="FK142" t="n">
        <v>0.329020295703746</v>
      </c>
      <c r="FL142" t="n">
        <v>0</v>
      </c>
      <c r="FM142" t="n">
        <v>0.0803502212298624</v>
      </c>
      <c r="FN142" t="n">
        <v>0</v>
      </c>
      <c r="FO142" t="n">
        <v>0.042399789474762</v>
      </c>
      <c r="FP142" t="n">
        <v>0</v>
      </c>
      <c r="FQ142" t="n">
        <v>0.0076086567959272</v>
      </c>
      <c r="FR142" t="n">
        <v>0.0430893713422667</v>
      </c>
      <c r="FS142" t="n">
        <v>0.045046016609498</v>
      </c>
      <c r="FT142" t="n">
        <v>0.103843864354599</v>
      </c>
      <c r="FU142" t="n">
        <v>0</v>
      </c>
      <c r="FV142" t="n">
        <v>0.0755194341481419</v>
      </c>
      <c r="FW142" t="n">
        <v>0.0777091045448079</v>
      </c>
      <c r="FX142" t="n">
        <v>0</v>
      </c>
      <c r="FY142" t="n">
        <v>0</v>
      </c>
      <c r="FZ142" t="n">
        <v>0</v>
      </c>
      <c r="GA142" t="n">
        <v>0.0231130004330208</v>
      </c>
      <c r="GB142" t="n">
        <v>0.346928134954443</v>
      </c>
      <c r="GC142" t="n">
        <v>0.0674291308070478</v>
      </c>
      <c r="GD142" t="n">
        <v>0.69552144129946</v>
      </c>
      <c r="GE142" t="n">
        <v>3.47134658878658</v>
      </c>
      <c r="GF142" t="n">
        <v>0.110756882243045</v>
      </c>
      <c r="GG142" t="n">
        <v>2.11831225657313</v>
      </c>
      <c r="GH142" t="n">
        <v>0.10574402650638</v>
      </c>
      <c r="GI142" t="n">
        <v>0.249629069107579</v>
      </c>
      <c r="GJ142" t="n">
        <v>2.14055675835252</v>
      </c>
      <c r="GK142" t="n">
        <v>0</v>
      </c>
      <c r="GL142" t="n">
        <v>0.610699720823586</v>
      </c>
      <c r="GM142" t="n">
        <v>0.0545876335083722</v>
      </c>
      <c r="GN142" t="n">
        <v>0</v>
      </c>
      <c r="GO142" t="n">
        <v>0.527762516509662</v>
      </c>
      <c r="GP142" t="n">
        <v>1.39300738518154</v>
      </c>
      <c r="GQ142" t="n">
        <v>0.104931566504899</v>
      </c>
      <c r="GR142" t="n">
        <v>0.780169525779777</v>
      </c>
      <c r="GS142" t="n">
        <v>0.934868944227751</v>
      </c>
      <c r="GT142" t="n">
        <v>3.52436235262459</v>
      </c>
      <c r="GU142" t="n">
        <v>1.11286671872548</v>
      </c>
      <c r="GV142" t="n">
        <v>0</v>
      </c>
      <c r="GW142" t="n">
        <v>0.174933634046746</v>
      </c>
      <c r="GX142" t="n">
        <v>0</v>
      </c>
      <c r="GY142" t="n">
        <v>0.0418099973721923</v>
      </c>
      <c r="GZ142" t="n">
        <v>0.944942592375201</v>
      </c>
      <c r="HA142" t="n">
        <v>0.138306353007461</v>
      </c>
      <c r="HB142" t="n">
        <v>0.329366950537264</v>
      </c>
      <c r="HC142" t="n">
        <v>0.468076304177654</v>
      </c>
      <c r="HD142" t="n">
        <v>0.0855823399546025</v>
      </c>
      <c r="HE142" t="n">
        <v>0.159712907476797</v>
      </c>
      <c r="HF142" t="n">
        <v>0.235940814930436</v>
      </c>
      <c r="HG142" t="n">
        <v>0.609188885957409</v>
      </c>
      <c r="HH142" t="n">
        <v>0.327548039375219</v>
      </c>
      <c r="HI142" t="n">
        <v>0.287652075531282</v>
      </c>
      <c r="HJ142" t="n">
        <v>0</v>
      </c>
      <c r="HK142" t="n">
        <v>0.306497195185102</v>
      </c>
      <c r="HL142" t="n">
        <v>0.277891137063097</v>
      </c>
      <c r="HM142" t="n">
        <v>0.357280580532326</v>
      </c>
      <c r="HN142" t="n">
        <v>0.0217665216664181</v>
      </c>
      <c r="HO142" t="n">
        <v>0.140092083956139</v>
      </c>
      <c r="HP142" t="n">
        <v>0.387964349152345</v>
      </c>
      <c r="HQ142" t="n">
        <v>0.122429766934769</v>
      </c>
      <c r="HR142" t="n">
        <v>0.887534087706841</v>
      </c>
      <c r="HS142" t="n">
        <v>0.0654934067485704</v>
      </c>
      <c r="HT142" t="n">
        <v>0.321728983078519</v>
      </c>
      <c r="HU142" t="n">
        <v>0.463460331022346</v>
      </c>
      <c r="HV142" t="n">
        <v>0.275578035127923</v>
      </c>
      <c r="HW142" t="n">
        <v>0.075481077625334</v>
      </c>
      <c r="HX142" t="n">
        <v>0.0450101166669178</v>
      </c>
      <c r="HY142" t="n">
        <v>0.516461764414946</v>
      </c>
      <c r="HZ142" t="n">
        <v>0.754630039906062</v>
      </c>
      <c r="IA142" t="n">
        <v>0.364529507201692</v>
      </c>
      <c r="IB142" t="n">
        <v>3.54858249884972</v>
      </c>
      <c r="IC142" t="n">
        <v>10.6998592642007</v>
      </c>
      <c r="ID142" t="n">
        <v>0.377489065189781</v>
      </c>
      <c r="IE142" t="n">
        <v>11.3536701870118</v>
      </c>
      <c r="IF142" t="n">
        <v>0.470799140984279</v>
      </c>
      <c r="IG142" t="n">
        <v>0.869049417417521</v>
      </c>
      <c r="IH142" t="n">
        <v>2.64359093677248</v>
      </c>
      <c r="II142" t="n">
        <v>0.0447331898256053</v>
      </c>
      <c r="IJ142" t="n">
        <v>0.497050526165288</v>
      </c>
      <c r="IK142" t="n">
        <v>0.347181907589136</v>
      </c>
      <c r="IL142" t="n">
        <v>0.0145412467410067</v>
      </c>
      <c r="IM142" t="n">
        <v>1.98139983801726</v>
      </c>
      <c r="IN142" t="n">
        <v>5.03285641554719</v>
      </c>
      <c r="IO142" t="n">
        <v>0.315779116869475</v>
      </c>
      <c r="IP142" t="n">
        <v>1.77944933585212</v>
      </c>
      <c r="IQ142" t="n">
        <v>2.52236305819376</v>
      </c>
      <c r="IR142" t="n">
        <v>1.77697966510434</v>
      </c>
      <c r="IS142" t="n">
        <v>0.0264355456389034</v>
      </c>
      <c r="IT142" t="n">
        <v>0</v>
      </c>
      <c r="IU142" t="n">
        <v>0</v>
      </c>
      <c r="IV142" t="n">
        <v>5.0792136403433</v>
      </c>
      <c r="IW142" t="n">
        <v>0.266802913117043</v>
      </c>
      <c r="IX142" t="n">
        <v>0.275757218831624</v>
      </c>
      <c r="IY142" t="n">
        <v>0.0387442893208279</v>
      </c>
      <c r="IZ142" t="n">
        <v>0.0649347650250927</v>
      </c>
      <c r="JA142" t="n">
        <v>0.0299711239037576</v>
      </c>
      <c r="JB142" t="n">
        <v>0.00818606747816148</v>
      </c>
      <c r="JC142" t="n">
        <v>0</v>
      </c>
      <c r="JD142" t="n">
        <v>0.0121663306696258</v>
      </c>
      <c r="JE142" t="n">
        <v>0.0265837089942154</v>
      </c>
      <c r="JF142" t="n">
        <v>0.0732827593155931</v>
      </c>
      <c r="JG142" t="n">
        <v>0</v>
      </c>
      <c r="JH142" t="n">
        <v>0</v>
      </c>
      <c r="JI142" t="n">
        <v>0.0719956766881574</v>
      </c>
      <c r="JJ142" t="n">
        <v>0.0787461256982426</v>
      </c>
      <c r="JK142" t="n">
        <v>0.031561457593993</v>
      </c>
      <c r="JL142" t="n">
        <v>0</v>
      </c>
      <c r="JM142" t="n">
        <v>0.105452077462699</v>
      </c>
      <c r="JN142" t="n">
        <v>0.0384169568587964</v>
      </c>
      <c r="JO142" t="n">
        <v>0.0063302895026636</v>
      </c>
      <c r="JP142" t="n">
        <v>0.126364625171394</v>
      </c>
      <c r="JQ142" t="n">
        <v>0.166039241563249</v>
      </c>
      <c r="JR142" t="n">
        <v>0.0950030853513921</v>
      </c>
      <c r="JS142" t="n">
        <v>0.263870186353469</v>
      </c>
      <c r="JT142" t="n">
        <v>0.110126917044318</v>
      </c>
      <c r="JU142" t="n">
        <v>0</v>
      </c>
      <c r="JV142" t="n">
        <v>0</v>
      </c>
      <c r="JW142" t="n">
        <v>0.150881256221186</v>
      </c>
      <c r="JX142" t="n">
        <v>0.12680467580423</v>
      </c>
      <c r="JY142" t="n">
        <v>0.0413527438818169</v>
      </c>
      <c r="JZ142" t="n">
        <v>0.704042145587696</v>
      </c>
      <c r="KA142" t="n">
        <v>3.62945184788272</v>
      </c>
      <c r="KB142" t="n">
        <v>0.123114983834782</v>
      </c>
      <c r="KC142" t="n">
        <v>2.39533982234291</v>
      </c>
      <c r="KD142" t="n">
        <v>0.111470153965917</v>
      </c>
      <c r="KE142" t="n">
        <v>0.239363750145895</v>
      </c>
      <c r="KF142" t="n">
        <v>0.462359753811822</v>
      </c>
      <c r="KG142" t="n">
        <v>0</v>
      </c>
      <c r="KH142" t="n">
        <v>2.86275278874224</v>
      </c>
      <c r="KI142" t="n">
        <v>0.148823519641615</v>
      </c>
      <c r="KJ142" t="n">
        <v>0.00617587668280695</v>
      </c>
      <c r="KK142" t="n">
        <v>0.114964682519791</v>
      </c>
      <c r="KL142" t="n">
        <v>1.70582945479579</v>
      </c>
      <c r="KM142" t="n">
        <v>0.0910963262048545</v>
      </c>
      <c r="KN142" t="n">
        <v>0.774834520423015</v>
      </c>
      <c r="KO142" t="n">
        <v>1.28933517174219</v>
      </c>
      <c r="KP142" t="n">
        <v>2.33051586295927</v>
      </c>
      <c r="KQ142" t="n">
        <v>0</v>
      </c>
      <c r="KR142" t="n">
        <v>0</v>
      </c>
      <c r="KS142" t="n">
        <v>0.511957734965586</v>
      </c>
      <c r="KT142" t="n">
        <v>1.57567425406003</v>
      </c>
      <c r="KU142" t="n">
        <v>1.07867867749518</v>
      </c>
      <c r="KV142" t="n">
        <v>1.53112038174262</v>
      </c>
      <c r="KW142" t="n">
        <v>0.293797099906445</v>
      </c>
      <c r="KX142" t="n">
        <v>0.309473616243779</v>
      </c>
      <c r="KY142" t="n">
        <v>0.142447213696426</v>
      </c>
      <c r="KZ142" t="n">
        <v>0.0152481191063722</v>
      </c>
      <c r="LA142" t="n">
        <v>0.0225513173934845</v>
      </c>
      <c r="LB142" t="n">
        <v>0.612845605376552</v>
      </c>
      <c r="LC142" t="n">
        <v>0.568098182049199</v>
      </c>
      <c r="LD142" t="n">
        <v>0.663651712542271</v>
      </c>
      <c r="LE142" t="n">
        <v>0.568116317602432</v>
      </c>
      <c r="LF142" t="n">
        <v>2.3241090631995</v>
      </c>
      <c r="LG142" t="n">
        <v>1.61068368064756</v>
      </c>
      <c r="LH142" t="n">
        <v>0.0589003709859551</v>
      </c>
      <c r="LI142" t="n">
        <v>0.482832408446011</v>
      </c>
      <c r="LJ142" t="n">
        <v>0.1899585244806</v>
      </c>
      <c r="LK142" t="n">
        <v>0.386903494631789</v>
      </c>
      <c r="LL142" t="n">
        <v>0.22315128797458</v>
      </c>
      <c r="LM142" t="n">
        <v>0.361252160153731</v>
      </c>
      <c r="LN142" t="n">
        <v>2.53791292152887</v>
      </c>
      <c r="LO142" t="n">
        <v>0.388464218019633</v>
      </c>
      <c r="LP142" t="n">
        <v>1.04676370403461</v>
      </c>
      <c r="LQ142" t="n">
        <v>1.3499158584448</v>
      </c>
      <c r="LR142" t="n">
        <v>0.867085307832976</v>
      </c>
      <c r="LS142" t="n">
        <v>0.24440243042493</v>
      </c>
      <c r="LT142" t="n">
        <v>0.27385902005277</v>
      </c>
      <c r="LU142" t="n">
        <v>1.28541789315503</v>
      </c>
      <c r="LV142" t="n">
        <v>2.3813848741788</v>
      </c>
      <c r="LW142" t="n">
        <v>0.525746337671414</v>
      </c>
      <c r="LX142" t="n">
        <v>4.63427829790228</v>
      </c>
      <c r="LY142" t="n">
        <v>20.4124693999393</v>
      </c>
      <c r="LZ142" t="n">
        <v>0.681362984546527</v>
      </c>
      <c r="MA142" t="n">
        <v>19.5933060632887</v>
      </c>
      <c r="MB142" t="n">
        <v>4.90369067928087</v>
      </c>
      <c r="MC142" t="n">
        <v>6.5094258189056</v>
      </c>
      <c r="MD142" t="n">
        <v>25.1841722343746</v>
      </c>
      <c r="ME142" t="n">
        <v>0.210941486689194</v>
      </c>
      <c r="MF142" t="n">
        <v>13.7246544775982</v>
      </c>
      <c r="MG142" t="n">
        <v>1.01291968585029</v>
      </c>
      <c r="MH142" t="n">
        <v>0.208559051154112</v>
      </c>
      <c r="MI142" t="n">
        <v>17.1962244682645</v>
      </c>
      <c r="MJ142" t="n">
        <v>12.3067107247836</v>
      </c>
      <c r="MK142" t="n">
        <v>0.478007296529023</v>
      </c>
      <c r="ML142" t="n">
        <v>3.54336055520898</v>
      </c>
      <c r="MM142" t="n">
        <v>4.19497023637788</v>
      </c>
      <c r="MN142" t="n">
        <v>3.20198711292797</v>
      </c>
      <c r="MO142" t="n">
        <v>0.748266684443902</v>
      </c>
      <c r="MP142" t="n">
        <v>0</v>
      </c>
      <c r="MQ142" t="n">
        <v>2.91428276019396</v>
      </c>
      <c r="MR142" t="n">
        <v>0.671263683043645</v>
      </c>
      <c r="MS142" t="n">
        <v>0.136335022861166</v>
      </c>
      <c r="MT142" t="n">
        <v>0.358117981531085</v>
      </c>
      <c r="MU142" t="n">
        <v>0.131334289612616</v>
      </c>
      <c r="MV142" t="n">
        <v>0.0498472267881185</v>
      </c>
      <c r="MW142" t="n">
        <v>0.00926027268116622</v>
      </c>
      <c r="MX142" t="n">
        <v>0</v>
      </c>
      <c r="MY142" t="n">
        <v>0</v>
      </c>
      <c r="MZ142" t="n">
        <v>0.246161419296648</v>
      </c>
      <c r="NA142" t="n">
        <v>0</v>
      </c>
      <c r="NB142" t="n">
        <v>0.0465894287555368</v>
      </c>
      <c r="NC142" t="n">
        <v>0.480214023865998</v>
      </c>
      <c r="ND142" t="n">
        <v>0</v>
      </c>
      <c r="NE142" t="n">
        <v>0.0423997425680848</v>
      </c>
      <c r="NF142" t="n">
        <v>0.0475903234274551</v>
      </c>
      <c r="NG142" t="n">
        <v>0.0560802775413708</v>
      </c>
      <c r="NH142" t="n">
        <v>0</v>
      </c>
      <c r="NI142" t="n">
        <v>0.0808694369750626</v>
      </c>
      <c r="NJ142" t="n">
        <v>0.033721188562863</v>
      </c>
      <c r="NK142" t="n">
        <v>0.0176733386290473</v>
      </c>
      <c r="NL142" t="n">
        <v>0.328149535738154</v>
      </c>
      <c r="NM142" t="n">
        <v>0.165737389895034</v>
      </c>
      <c r="NN142" t="n">
        <v>0.0621986659513592</v>
      </c>
      <c r="NO142" t="n">
        <v>0.128407578019869</v>
      </c>
      <c r="NP142" t="n">
        <v>0.0245729629420678</v>
      </c>
      <c r="NQ142" t="n">
        <v>0</v>
      </c>
      <c r="NR142" t="n">
        <v>0.0253243872826309</v>
      </c>
      <c r="NS142" t="n">
        <v>0.0307651705993548</v>
      </c>
      <c r="NT142" t="n">
        <v>1.33566890302726</v>
      </c>
      <c r="NU142" t="n">
        <v>0.0605552658544395</v>
      </c>
      <c r="NV142" t="n">
        <v>1.38483618753823</v>
      </c>
      <c r="NW142" t="n">
        <v>5.38532931290863</v>
      </c>
      <c r="NX142" t="n">
        <v>0.145673080822485</v>
      </c>
      <c r="NY142" t="n">
        <v>3.50416115327961</v>
      </c>
      <c r="NZ142" t="n">
        <v>0.261770093319787</v>
      </c>
      <c r="OA142" t="n">
        <v>0.275322760069531</v>
      </c>
      <c r="OB142" t="n">
        <v>3.36938725491682</v>
      </c>
      <c r="OC142" t="n">
        <v>0.0793489040375605</v>
      </c>
      <c r="OD142" t="n">
        <v>0.450914924581448</v>
      </c>
      <c r="OE142" t="n">
        <v>0.119823681933181</v>
      </c>
      <c r="OF142" t="n">
        <v>0.0131534796260116</v>
      </c>
      <c r="OG142" t="n">
        <v>0.173379187308553</v>
      </c>
      <c r="OH142" t="n">
        <v>2.18121326377111</v>
      </c>
      <c r="OI142" t="n">
        <v>0.109419106164689</v>
      </c>
      <c r="OJ142" t="n">
        <v>0.729510283108358</v>
      </c>
      <c r="OK142" t="n">
        <v>1.20671733093711</v>
      </c>
      <c r="OL142" t="n">
        <v>4.63907931538304</v>
      </c>
      <c r="OM142" t="n">
        <v>0.551568906906594</v>
      </c>
      <c r="ON142" t="n">
        <v>0.0214981011352619</v>
      </c>
      <c r="OO142" t="n">
        <v>0</v>
      </c>
      <c r="OP142" t="n">
        <v>2.22606752767839</v>
      </c>
      <c r="OQ142" t="n">
        <v>0.535930418654087</v>
      </c>
      <c r="OR142" t="n">
        <v>0.361036205251226</v>
      </c>
      <c r="OS142" t="n">
        <v>0.160483160379537</v>
      </c>
      <c r="OT142" t="n">
        <v>0.0796728262870017</v>
      </c>
      <c r="OU142" t="n">
        <v>0.0698977213593443</v>
      </c>
      <c r="OV142" t="n">
        <v>0</v>
      </c>
      <c r="OW142" t="n">
        <v>0</v>
      </c>
      <c r="OX142" t="n">
        <v>0.36550927084816</v>
      </c>
      <c r="OY142" t="n">
        <v>0.0122627651502844</v>
      </c>
      <c r="OZ142" t="n">
        <v>0.0156256774907503</v>
      </c>
      <c r="PA142" t="n">
        <v>0.0387274464340591</v>
      </c>
      <c r="PB142" t="n">
        <v>0</v>
      </c>
      <c r="PC142" t="n">
        <v>0.0850702479252793</v>
      </c>
      <c r="PD142" t="n">
        <v>0</v>
      </c>
      <c r="PE142" t="n">
        <v>0</v>
      </c>
      <c r="PF142" t="n">
        <v>0</v>
      </c>
      <c r="PG142" t="n">
        <v>0.205729718002085</v>
      </c>
      <c r="PH142" t="n">
        <v>0.0210706665016359</v>
      </c>
      <c r="PI142" t="n">
        <v>0.0096787945543384</v>
      </c>
      <c r="PJ142" t="n">
        <v>0</v>
      </c>
      <c r="PK142" t="n">
        <v>0.0259693325953618</v>
      </c>
      <c r="PL142" t="n">
        <v>0.178208519913779</v>
      </c>
      <c r="PM142" t="n">
        <v>0</v>
      </c>
      <c r="PN142" t="n">
        <v>0</v>
      </c>
      <c r="PO142" t="n">
        <v>0</v>
      </c>
      <c r="PP142" t="n">
        <v>0</v>
      </c>
      <c r="PQ142" t="n">
        <v>0.0195942622439447</v>
      </c>
      <c r="PR142" t="n">
        <v>0.354371428439548</v>
      </c>
      <c r="PS142" t="n">
        <v>0.16864002169855</v>
      </c>
      <c r="PT142" t="n">
        <v>1.49115410945891</v>
      </c>
      <c r="PU142" t="n">
        <v>6.85951787660984</v>
      </c>
      <c r="PV142" t="n">
        <v>0.132781267736002</v>
      </c>
      <c r="PW142" t="n">
        <v>3.74239262289771</v>
      </c>
      <c r="PX142" t="n">
        <v>0.103109709380047</v>
      </c>
      <c r="PY142" t="n">
        <v>0.431680134108821</v>
      </c>
      <c r="PZ142" t="n">
        <v>1.4947389340446</v>
      </c>
      <c r="QA142" t="n">
        <v>0.0188108627183356</v>
      </c>
      <c r="QB142" t="n">
        <v>0.377039112849386</v>
      </c>
      <c r="QC142" t="n">
        <v>0.0266672236745878</v>
      </c>
      <c r="QD142" t="n">
        <v>0</v>
      </c>
      <c r="QE142" t="n">
        <v>0.26178750839995</v>
      </c>
      <c r="QF142" t="n">
        <v>1.51936834364254</v>
      </c>
      <c r="QG142" t="n">
        <v>0.16897348188587</v>
      </c>
      <c r="QH142" t="n">
        <v>1.10212355057891</v>
      </c>
      <c r="QI142" t="n">
        <v>1.16723468892157</v>
      </c>
    </row>
    <row r="143">
      <c r="A143" t="s">
        <v>142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4.95479007963184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163.916884880263</v>
      </c>
      <c r="AP143" t="n">
        <v>22.0178643936034</v>
      </c>
      <c r="AQ143" t="n">
        <v>471.866552807708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61.8685513569874</v>
      </c>
      <c r="AZ143" t="n">
        <v>0</v>
      </c>
      <c r="BA143" t="n">
        <v>0</v>
      </c>
      <c r="BB143" t="n">
        <v>0</v>
      </c>
      <c r="BC143" t="n">
        <v>0</v>
      </c>
      <c r="BD143" t="n">
        <v>0.344109701363783</v>
      </c>
      <c r="BE143" t="n">
        <v>0.505717628249599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47.9620127284937</v>
      </c>
      <c r="CN143" t="n">
        <v>8.97793197972544</v>
      </c>
      <c r="CO143" t="n">
        <v>263.050433464594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32.6873262370696</v>
      </c>
      <c r="CX143" t="n">
        <v>0</v>
      </c>
      <c r="CY143" t="n">
        <v>0</v>
      </c>
      <c r="CZ143" t="n">
        <v>0</v>
      </c>
      <c r="DA143" t="n">
        <v>0</v>
      </c>
      <c r="DB143" t="n">
        <v>3.01937924776786</v>
      </c>
      <c r="DC143" t="n">
        <v>18.6695232363251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18.163932769851</v>
      </c>
      <c r="EL143" t="n">
        <v>1.21174896301146</v>
      </c>
      <c r="EM143" t="n">
        <v>45.5455944124931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8.45259480237766</v>
      </c>
      <c r="EV143" t="n">
        <v>0</v>
      </c>
      <c r="EW143" t="n">
        <v>0</v>
      </c>
      <c r="EX143" t="n">
        <v>0</v>
      </c>
      <c r="EY143" t="n">
        <v>0.200800739058501</v>
      </c>
      <c r="EZ143" t="n">
        <v>7.73170628608225</v>
      </c>
      <c r="FA143" t="n">
        <v>2.9105835561275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24.1550230710174</v>
      </c>
      <c r="GJ143" t="n">
        <v>6.21384337185572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25.4308031636072</v>
      </c>
      <c r="GT143" t="n">
        <v>0</v>
      </c>
      <c r="GU143" t="n">
        <v>0</v>
      </c>
      <c r="GV143" t="n">
        <v>0</v>
      </c>
      <c r="GW143" t="n">
        <v>1.57389511840314</v>
      </c>
      <c r="GX143" t="n">
        <v>0</v>
      </c>
      <c r="GY143" t="n">
        <v>1.25123520844868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84.0924047933213</v>
      </c>
      <c r="IH143" t="n">
        <v>7.67410626056206</v>
      </c>
      <c r="II143" t="n">
        <v>151.133274772634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68.6146639442253</v>
      </c>
      <c r="IR143" t="n">
        <v>0</v>
      </c>
      <c r="IS143" t="n">
        <v>0</v>
      </c>
      <c r="IT143" t="n">
        <v>0</v>
      </c>
      <c r="IU143" t="n">
        <v>0</v>
      </c>
      <c r="IV143" t="n">
        <v>46.9997587405794</v>
      </c>
      <c r="IW143" t="n">
        <v>7.98453048530324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23.1617132083589</v>
      </c>
      <c r="KF143" t="n">
        <v>1.34218869947072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35.0731823609527</v>
      </c>
      <c r="KP143" t="n">
        <v>0</v>
      </c>
      <c r="KQ143" t="n">
        <v>0</v>
      </c>
      <c r="KR143" t="n">
        <v>0</v>
      </c>
      <c r="KS143" t="n">
        <v>4.60613411641436</v>
      </c>
      <c r="KT143" t="n">
        <v>14.5802706951226</v>
      </c>
      <c r="KU143" t="n">
        <v>32.2812921481428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629.875885035568</v>
      </c>
      <c r="MD143" t="n">
        <v>73.1073825085973</v>
      </c>
      <c r="ME143" t="n">
        <v>712.676153724621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114.113815650001</v>
      </c>
      <c r="MN143" t="n">
        <v>0</v>
      </c>
      <c r="MO143" t="n">
        <v>0</v>
      </c>
      <c r="MP143" t="n">
        <v>0</v>
      </c>
      <c r="MQ143" t="n">
        <v>26.2200887491425</v>
      </c>
      <c r="MR143" t="n">
        <v>6.21144007485217</v>
      </c>
      <c r="MS143" t="n">
        <v>4.08005719852073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26.6412387196368</v>
      </c>
      <c r="OB143" t="n">
        <v>9.78102756653555</v>
      </c>
      <c r="OC143" t="n">
        <v>268.084162197429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32.8257678326503</v>
      </c>
      <c r="OL143" t="n">
        <v>0</v>
      </c>
      <c r="OM143" t="n">
        <v>0</v>
      </c>
      <c r="ON143" t="n">
        <v>0</v>
      </c>
      <c r="OO143" t="n">
        <v>0</v>
      </c>
      <c r="OP143" t="n">
        <v>20.5985894962377</v>
      </c>
      <c r="OQ143" t="n">
        <v>16.0386283483632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41.7709509392306</v>
      </c>
      <c r="PZ143" t="n">
        <v>4.33909242617619</v>
      </c>
      <c r="QA143" t="n">
        <v>63.5534218553132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31.7517399663105</v>
      </c>
    </row>
    <row r="144">
      <c r="A144" t="s">
        <v>143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</row>
    <row r="145">
      <c r="A145" t="s">
        <v>144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0.498915306307234</v>
      </c>
      <c r="I145" t="n">
        <v>0.0898539437325627</v>
      </c>
      <c r="J145" t="n">
        <v>0.0218105923831121</v>
      </c>
      <c r="K145" t="n">
        <v>0.0183283854608662</v>
      </c>
      <c r="L145" t="n">
        <v>0.000499770555932792</v>
      </c>
      <c r="M145" t="n">
        <v>0.00761349854324966</v>
      </c>
      <c r="N145" t="n">
        <v>0.0344291066377279</v>
      </c>
      <c r="O145" t="n">
        <v>0.341285149852776</v>
      </c>
      <c r="P145" t="n">
        <v>0.127327705238625</v>
      </c>
      <c r="Q145" t="n">
        <v>0.0115647279068295</v>
      </c>
      <c r="R145" t="n">
        <v>0</v>
      </c>
      <c r="S145" t="n">
        <v>0.0711814139164851</v>
      </c>
      <c r="T145" t="n">
        <v>0</v>
      </c>
      <c r="U145" t="n">
        <v>0.0100629457134928</v>
      </c>
      <c r="V145" t="n">
        <v>0.0175872667707558</v>
      </c>
      <c r="W145" t="n">
        <v>0.0170661165826949</v>
      </c>
      <c r="X145" t="n">
        <v>0.0110954562040185</v>
      </c>
      <c r="Y145" t="n">
        <v>0.0356543633341327</v>
      </c>
      <c r="Z145" t="n">
        <v>0.0202647170523027</v>
      </c>
      <c r="AA145" t="n">
        <v>0</v>
      </c>
      <c r="AB145" t="n">
        <v>0.0594121787489333</v>
      </c>
      <c r="AC145" t="n">
        <v>0.0956841121196436</v>
      </c>
      <c r="AD145" t="n">
        <v>0.0183724693863876</v>
      </c>
      <c r="AE145" t="n">
        <v>0.0311813208135657</v>
      </c>
      <c r="AF145" t="n">
        <v>0.0304823410945508</v>
      </c>
      <c r="AG145" t="n">
        <v>0.0442372465336878</v>
      </c>
      <c r="AH145" t="n">
        <v>0.014359208958346</v>
      </c>
      <c r="AI145" t="n">
        <v>0.0216734336647775</v>
      </c>
      <c r="AJ145" t="n">
        <v>1.72138167407395</v>
      </c>
      <c r="AK145" t="n">
        <v>2.35762461405006</v>
      </c>
      <c r="AL145" t="n">
        <v>0.0713299590295196</v>
      </c>
      <c r="AM145" t="n">
        <v>2.79157860910902</v>
      </c>
      <c r="AN145" t="n">
        <v>1.53921367444526</v>
      </c>
      <c r="AO145" t="n">
        <v>0.619857625128096</v>
      </c>
      <c r="AP145" t="n">
        <v>0.0832613500653632</v>
      </c>
      <c r="AQ145" t="n">
        <v>0.0511057216180956</v>
      </c>
      <c r="AR145" t="n">
        <v>0.183706131314714</v>
      </c>
      <c r="AS145" t="n">
        <v>0.615942179732781</v>
      </c>
      <c r="AT145" t="n">
        <v>0.0777047213047697</v>
      </c>
      <c r="AU145" t="n">
        <v>1.25764407496989</v>
      </c>
      <c r="AV145" t="n">
        <v>0.0422976138359113</v>
      </c>
      <c r="AW145" t="n">
        <v>0.210838364772271</v>
      </c>
      <c r="AX145" t="n">
        <v>0.503852152358091</v>
      </c>
      <c r="AY145" t="n">
        <v>1.06730397229977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0.166689134000174</v>
      </c>
      <c r="BG145" t="n">
        <v>0.0199047978525232</v>
      </c>
      <c r="BH145" t="n">
        <v>0.010660282383473</v>
      </c>
      <c r="BI145" t="n">
        <v>0.0054161991304722</v>
      </c>
      <c r="BJ145" t="n">
        <v>0.000351025765414213</v>
      </c>
      <c r="BK145" t="n">
        <v>0.000984831735623118</v>
      </c>
      <c r="BL145" t="n">
        <v>0.0131205554863353</v>
      </c>
      <c r="BM145" t="n">
        <v>0.187949739381421</v>
      </c>
      <c r="BN145" t="n">
        <v>0.0124912911333135</v>
      </c>
      <c r="BO145" t="n">
        <v>0.00351603019703673</v>
      </c>
      <c r="BP145" t="n">
        <v>0</v>
      </c>
      <c r="BQ145" t="n">
        <v>0.0589969393852172</v>
      </c>
      <c r="BR145" t="n">
        <v>0.0130779951961945</v>
      </c>
      <c r="BS145" t="n">
        <v>0.00257435866068884</v>
      </c>
      <c r="BT145" t="n">
        <v>0.00471892598886735</v>
      </c>
      <c r="BU145" t="n">
        <v>0.0100839309923592</v>
      </c>
      <c r="BV145" t="n">
        <v>0.00124170410083831</v>
      </c>
      <c r="BW145" t="n">
        <v>0.0100716719100406</v>
      </c>
      <c r="BX145" t="n">
        <v>0.00949089535263138</v>
      </c>
      <c r="BY145" t="n">
        <v>0</v>
      </c>
      <c r="BZ145" t="n">
        <v>0.0214672687507763</v>
      </c>
      <c r="CA145" t="n">
        <v>0.0103723496097798</v>
      </c>
      <c r="CB145" t="n">
        <v>0.0181371566931795</v>
      </c>
      <c r="CC145" t="n">
        <v>0.0144348800164484</v>
      </c>
      <c r="CD145" t="n">
        <v>0.00737190597892744</v>
      </c>
      <c r="CE145" t="n">
        <v>0.161388440536029</v>
      </c>
      <c r="CF145" t="n">
        <v>0.00922661251735325</v>
      </c>
      <c r="CG145" t="n">
        <v>0.0418018351556597</v>
      </c>
      <c r="CH145" t="n">
        <v>1.16818102137655</v>
      </c>
      <c r="CI145" t="n">
        <v>1.57678984092486</v>
      </c>
      <c r="CJ145" t="n">
        <v>0.0310073710920264</v>
      </c>
      <c r="CK145" t="n">
        <v>1.63734557888413</v>
      </c>
      <c r="CL145" t="n">
        <v>0.418150213688929</v>
      </c>
      <c r="CM145" t="n">
        <v>0.181370084771708</v>
      </c>
      <c r="CN145" t="n">
        <v>0.0339503742989763</v>
      </c>
      <c r="CO145" t="n">
        <v>0.0284897968380464</v>
      </c>
      <c r="CP145" t="n">
        <v>0.0706224636898765</v>
      </c>
      <c r="CQ145" t="n">
        <v>0.122411979190848</v>
      </c>
      <c r="CR145" t="n">
        <v>0</v>
      </c>
      <c r="CS145" t="n">
        <v>0.231802464336596</v>
      </c>
      <c r="CT145" t="n">
        <v>0.0212510610608615</v>
      </c>
      <c r="CU145" t="n">
        <v>0.237335203659561</v>
      </c>
      <c r="CV145" t="n">
        <v>0.380406835976714</v>
      </c>
      <c r="CW145" t="n">
        <v>0.563894133149808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0.0251510373337046</v>
      </c>
      <c r="DE145" t="n">
        <v>0.00234216519990857</v>
      </c>
      <c r="DF145" t="n">
        <v>0</v>
      </c>
      <c r="DG145" t="n">
        <v>0.000305950944936365</v>
      </c>
      <c r="DH145" t="n">
        <v>0</v>
      </c>
      <c r="DI145" t="n">
        <v>0</v>
      </c>
      <c r="DJ145" t="n">
        <v>0.000743748010798305</v>
      </c>
      <c r="DK145" t="n">
        <v>0</v>
      </c>
      <c r="DL145" t="n">
        <v>0.00376854031291488</v>
      </c>
      <c r="DM145" t="n">
        <v>0</v>
      </c>
      <c r="DN145" t="n">
        <v>0</v>
      </c>
      <c r="DO145" t="n">
        <v>0</v>
      </c>
      <c r="DP145" t="n">
        <v>0</v>
      </c>
      <c r="DQ145" t="n">
        <v>0.000535564547902507</v>
      </c>
      <c r="DR145" t="n">
        <v>0</v>
      </c>
      <c r="DS145" t="n">
        <v>0.000871739530311321</v>
      </c>
      <c r="DT145" t="n">
        <v>0.000434743226742991</v>
      </c>
      <c r="DU145" t="n">
        <v>0.00102739997625551</v>
      </c>
      <c r="DV145" t="n">
        <v>0</v>
      </c>
      <c r="DW145" t="n">
        <v>0</v>
      </c>
      <c r="DX145" t="n">
        <v>0.0115778502450579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0.00055936819660097</v>
      </c>
      <c r="EE145" t="n">
        <v>0.0180424613428198</v>
      </c>
      <c r="EF145" t="n">
        <v>0.26577219724682</v>
      </c>
      <c r="EG145" t="n">
        <v>0.243380294317606</v>
      </c>
      <c r="EH145" t="n">
        <v>0.00664945783006675</v>
      </c>
      <c r="EI145" t="n">
        <v>0.174615275587878</v>
      </c>
      <c r="EJ145" t="n">
        <v>0.0312279487960349</v>
      </c>
      <c r="EK145" t="n">
        <v>0.0686875683242192</v>
      </c>
      <c r="EL145" t="n">
        <v>0.00458227250368338</v>
      </c>
      <c r="EM145" t="n">
        <v>0.0049328363180768</v>
      </c>
      <c r="EN145" t="n">
        <v>0</v>
      </c>
      <c r="EO145" t="n">
        <v>0.0132280701972342</v>
      </c>
      <c r="EP145" t="n">
        <v>0</v>
      </c>
      <c r="EQ145" t="n">
        <v>0</v>
      </c>
      <c r="ER145" t="n">
        <v>0.00540703711693582</v>
      </c>
      <c r="ES145" t="n">
        <v>0.0327320475039351</v>
      </c>
      <c r="ET145" t="n">
        <v>0.101573266749407</v>
      </c>
      <c r="EU145" t="n">
        <v>0.145817023527239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0.195657360413891</v>
      </c>
      <c r="FC145" t="n">
        <v>0.0166662855897972</v>
      </c>
      <c r="FD145" t="n">
        <v>0.000593376829322085</v>
      </c>
      <c r="FE145" t="n">
        <v>0.00829864162021016</v>
      </c>
      <c r="FF145" t="n">
        <v>0</v>
      </c>
      <c r="FG145" t="n">
        <v>0</v>
      </c>
      <c r="FH145" t="n">
        <v>0.00112260915427273</v>
      </c>
      <c r="FI145" t="n">
        <v>0.140184676334011</v>
      </c>
      <c r="FJ145" t="n">
        <v>0</v>
      </c>
      <c r="FK145" t="n">
        <v>0.0350853142912559</v>
      </c>
      <c r="FL145" t="n">
        <v>0</v>
      </c>
      <c r="FM145" t="n">
        <v>0.0149307540475637</v>
      </c>
      <c r="FN145" t="n">
        <v>0</v>
      </c>
      <c r="FO145" t="n">
        <v>0.00319414406257068</v>
      </c>
      <c r="FP145" t="n">
        <v>0</v>
      </c>
      <c r="FQ145" t="n">
        <v>0.00163197641577249</v>
      </c>
      <c r="FR145" t="n">
        <v>0.00444076365179456</v>
      </c>
      <c r="FS145" t="n">
        <v>0.00884972828400416</v>
      </c>
      <c r="FT145" t="n">
        <v>0.00958313279622336</v>
      </c>
      <c r="FU145" t="n">
        <v>0</v>
      </c>
      <c r="FV145" t="n">
        <v>0.0136273620113178</v>
      </c>
      <c r="FW145" t="n">
        <v>0.0119816461396651</v>
      </c>
      <c r="FX145" t="n">
        <v>0</v>
      </c>
      <c r="FY145" t="n">
        <v>0</v>
      </c>
      <c r="FZ145" t="n">
        <v>0</v>
      </c>
      <c r="GA145" t="n">
        <v>0.00345140526396767</v>
      </c>
      <c r="GB145" t="n">
        <v>0.0062022959717459</v>
      </c>
      <c r="GC145" t="n">
        <v>0.0241878377506552</v>
      </c>
      <c r="GD145" t="n">
        <v>0.492839724579811</v>
      </c>
      <c r="GE145" t="n">
        <v>0.940284610129579</v>
      </c>
      <c r="GF145" t="n">
        <v>0.0164514218336567</v>
      </c>
      <c r="GG145" t="n">
        <v>0.848115874522475</v>
      </c>
      <c r="GH145" t="n">
        <v>0.112533548481747</v>
      </c>
      <c r="GI145" t="n">
        <v>0.0913430928525294</v>
      </c>
      <c r="GJ145" t="n">
        <v>0.0234978733171652</v>
      </c>
      <c r="GK145" t="n">
        <v>0</v>
      </c>
      <c r="GL145" t="n">
        <v>0.0399221615502435</v>
      </c>
      <c r="GM145" t="n">
        <v>0.0659095132407734</v>
      </c>
      <c r="GN145" t="n">
        <v>0</v>
      </c>
      <c r="GO145" t="n">
        <v>0.112897288058564</v>
      </c>
      <c r="GP145" t="n">
        <v>0.011089015396813</v>
      </c>
      <c r="GQ145" t="n">
        <v>0.103002021381844</v>
      </c>
      <c r="GR145" t="n">
        <v>0.254401434347702</v>
      </c>
      <c r="GS145" t="n">
        <v>0.438710728471356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0.390975424891964</v>
      </c>
      <c r="HA145" t="n">
        <v>0.0293933406006424</v>
      </c>
      <c r="HB145" t="n">
        <v>0.0369923610404176</v>
      </c>
      <c r="HC145" t="n">
        <v>0.0438859264931193</v>
      </c>
      <c r="HD145" t="n">
        <v>0.00769360300015541</v>
      </c>
      <c r="HE145" t="n">
        <v>0.0141867228592743</v>
      </c>
      <c r="HF145" t="n">
        <v>0.0192133281826753</v>
      </c>
      <c r="HG145" t="n">
        <v>0.509571128339653</v>
      </c>
      <c r="HH145" t="n">
        <v>0.0770331433159735</v>
      </c>
      <c r="HI145" t="n">
        <v>0.0306739845788553</v>
      </c>
      <c r="HJ145" t="n">
        <v>0</v>
      </c>
      <c r="HK145" t="n">
        <v>0.0569535984784085</v>
      </c>
      <c r="HL145" t="n">
        <v>0.0675025644326888</v>
      </c>
      <c r="HM145" t="n">
        <v>0.0269153611165552</v>
      </c>
      <c r="HN145" t="n">
        <v>0.00705022683517382</v>
      </c>
      <c r="HO145" t="n">
        <v>0.0300482704352256</v>
      </c>
      <c r="HP145" t="n">
        <v>0.0399833630948777</v>
      </c>
      <c r="HQ145" t="n">
        <v>0.0240525190193668</v>
      </c>
      <c r="HR145" t="n">
        <v>0.0819052437669894</v>
      </c>
      <c r="HS145" t="n">
        <v>0.00621534442924626</v>
      </c>
      <c r="HT145" t="n">
        <v>0.0580554842789693</v>
      </c>
      <c r="HU145" t="n">
        <v>0.0714590358312505</v>
      </c>
      <c r="HV145" t="n">
        <v>0.0252435192741062</v>
      </c>
      <c r="HW145" t="n">
        <v>0.0168875077284932</v>
      </c>
      <c r="HX145" t="n">
        <v>0.00748892751686056</v>
      </c>
      <c r="HY145" t="n">
        <v>0.0771219148939722</v>
      </c>
      <c r="HZ145" t="n">
        <v>0.0134910904740615</v>
      </c>
      <c r="IA145" t="n">
        <v>0.130762186461393</v>
      </c>
      <c r="IB145" t="n">
        <v>2.51449102433759</v>
      </c>
      <c r="IC145" t="n">
        <v>2.89827383678133</v>
      </c>
      <c r="ID145" t="n">
        <v>0.0560708438451893</v>
      </c>
      <c r="IE145" t="n">
        <v>4.54570750361178</v>
      </c>
      <c r="IF145" t="n">
        <v>0.501027809395193</v>
      </c>
      <c r="IG145" t="n">
        <v>0.317998468337016</v>
      </c>
      <c r="IH145" t="n">
        <v>0.0290199102136845</v>
      </c>
      <c r="II145" t="n">
        <v>0.0163685580632983</v>
      </c>
      <c r="IJ145" t="n">
        <v>0.0324927795569377</v>
      </c>
      <c r="IK145" t="n">
        <v>0.419190008148889</v>
      </c>
      <c r="IL145" t="n">
        <v>0.0114453803332063</v>
      </c>
      <c r="IM145" t="n">
        <v>0.423854785578983</v>
      </c>
      <c r="IN145" t="n">
        <v>0.0400639816239587</v>
      </c>
      <c r="IO145" t="n">
        <v>0.309972379438468</v>
      </c>
      <c r="IP145" t="n">
        <v>0.580251404894825</v>
      </c>
      <c r="IQ145" t="n">
        <v>1.18368220654021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0.1140961331087</v>
      </c>
      <c r="IY145" t="n">
        <v>0.00823406927862162</v>
      </c>
      <c r="IZ145" t="n">
        <v>0.00729305192267961</v>
      </c>
      <c r="JA145" t="n">
        <v>0.00281003445125747</v>
      </c>
      <c r="JB145" t="n">
        <v>0.000735903614494136</v>
      </c>
      <c r="JC145" t="n">
        <v>0</v>
      </c>
      <c r="JD145" t="n">
        <v>0.00099073873252234</v>
      </c>
      <c r="JE145" t="n">
        <v>0.0222366016516302</v>
      </c>
      <c r="JF145" t="n">
        <v>0.0172347278027248</v>
      </c>
      <c r="JG145" t="n">
        <v>0</v>
      </c>
      <c r="JH145" t="n">
        <v>0</v>
      </c>
      <c r="JI145" t="n">
        <v>0.0133783046849818</v>
      </c>
      <c r="JJ145" t="n">
        <v>0.0191282294208732</v>
      </c>
      <c r="JK145" t="n">
        <v>0.00237764959752775</v>
      </c>
      <c r="JL145" t="n">
        <v>0</v>
      </c>
      <c r="JM145" t="n">
        <v>0.0226183553850738</v>
      </c>
      <c r="JN145" t="n">
        <v>0.0039592275384106</v>
      </c>
      <c r="JO145" t="n">
        <v>0.00124364696979321</v>
      </c>
      <c r="JP145" t="n">
        <v>0.0116614399058506</v>
      </c>
      <c r="JQ145" t="n">
        <v>0.0157571750550133</v>
      </c>
      <c r="JR145" t="n">
        <v>0.0171431559422959</v>
      </c>
      <c r="JS145" t="n">
        <v>0.0406850550937921</v>
      </c>
      <c r="JT145" t="n">
        <v>0.0100878538876136</v>
      </c>
      <c r="JU145" t="n">
        <v>0</v>
      </c>
      <c r="JV145" t="n">
        <v>0</v>
      </c>
      <c r="JW145" t="n">
        <v>0.0225307122485003</v>
      </c>
      <c r="JX145" t="n">
        <v>0.00226698284370162</v>
      </c>
      <c r="JY145" t="n">
        <v>0.0148338477388951</v>
      </c>
      <c r="JZ145" t="n">
        <v>0.498877412716059</v>
      </c>
      <c r="KA145" t="n">
        <v>0.983110625367838</v>
      </c>
      <c r="KB145" t="n">
        <v>0.018287049004009</v>
      </c>
      <c r="KC145" t="n">
        <v>0.959030342151416</v>
      </c>
      <c r="KD145" t="n">
        <v>0.118627334233716</v>
      </c>
      <c r="KE145" t="n">
        <v>0.0875868557026252</v>
      </c>
      <c r="KF145" t="n">
        <v>0.00507553508199787</v>
      </c>
      <c r="KG145" t="n">
        <v>0</v>
      </c>
      <c r="KH145" t="n">
        <v>0.187141528665595</v>
      </c>
      <c r="KI145" t="n">
        <v>0.179690620529522</v>
      </c>
      <c r="KJ145" t="n">
        <v>0.00486101768195513</v>
      </c>
      <c r="KK145" t="n">
        <v>0.0245928812164148</v>
      </c>
      <c r="KL145" t="n">
        <v>0.0135792310147031</v>
      </c>
      <c r="KM145" t="n">
        <v>0.0894211918500402</v>
      </c>
      <c r="KN145" t="n">
        <v>0.252661770120678</v>
      </c>
      <c r="KO145" t="n">
        <v>0.605052907074592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0.633509851966618</v>
      </c>
      <c r="KW145" t="n">
        <v>0.0624387675421193</v>
      </c>
      <c r="KX145" t="n">
        <v>0.0347580706743627</v>
      </c>
      <c r="KY145" t="n">
        <v>0.0133555744942353</v>
      </c>
      <c r="KZ145" t="n">
        <v>0.00137076147912924</v>
      </c>
      <c r="LA145" t="n">
        <v>0.0020031523752667</v>
      </c>
      <c r="LB145" t="n">
        <v>0.0499057517661013</v>
      </c>
      <c r="LC145" t="n">
        <v>0.475199791571304</v>
      </c>
      <c r="LD145" t="n">
        <v>0.156078410915464</v>
      </c>
      <c r="LE145" t="n">
        <v>0.0605814894015528</v>
      </c>
      <c r="LF145" t="n">
        <v>0.386190054843089</v>
      </c>
      <c r="LG145" t="n">
        <v>0.299298763787792</v>
      </c>
      <c r="LH145" t="n">
        <v>0.0143074951206017</v>
      </c>
      <c r="LI145" t="n">
        <v>0.0363736775526333</v>
      </c>
      <c r="LJ145" t="n">
        <v>0.061528006513295</v>
      </c>
      <c r="LK145" t="n">
        <v>0.0829867078190496</v>
      </c>
      <c r="LL145" t="n">
        <v>0.0229978321247081</v>
      </c>
      <c r="LM145" t="n">
        <v>0.07097150203279</v>
      </c>
      <c r="LN145" t="n">
        <v>0.234208893355626</v>
      </c>
      <c r="LO145" t="n">
        <v>0.0368653736810314</v>
      </c>
      <c r="LP145" t="n">
        <v>0.188886848744198</v>
      </c>
      <c r="LQ145" t="n">
        <v>0.208137955377953</v>
      </c>
      <c r="LR145" t="n">
        <v>0.0794268116122371</v>
      </c>
      <c r="LS145" t="n">
        <v>0.0546805644873073</v>
      </c>
      <c r="LT145" t="n">
        <v>0.0455655417689922</v>
      </c>
      <c r="LU145" t="n">
        <v>0.191948167685543</v>
      </c>
      <c r="LV145" t="n">
        <v>0.0425738137791429</v>
      </c>
      <c r="LW145" t="n">
        <v>0.18859307485346</v>
      </c>
      <c r="LX145" t="n">
        <v>3.2838045016947</v>
      </c>
      <c r="LY145" t="n">
        <v>5.52913122921933</v>
      </c>
      <c r="LZ145" t="n">
        <v>0.101207163415961</v>
      </c>
      <c r="MA145" t="n">
        <v>7.84463851119625</v>
      </c>
      <c r="MB145" t="n">
        <v>5.21854265463446</v>
      </c>
      <c r="MC145" t="n">
        <v>2.38189842680824</v>
      </c>
      <c r="MD145" t="n">
        <v>0.276458209506418</v>
      </c>
      <c r="ME145" t="n">
        <v>0.0771867149714</v>
      </c>
      <c r="MF145" t="n">
        <v>0.897196862210824</v>
      </c>
      <c r="MG145" t="n">
        <v>1.22300673532863</v>
      </c>
      <c r="MH145" t="n">
        <v>0.164156327508007</v>
      </c>
      <c r="MI145" t="n">
        <v>3.67856194136865</v>
      </c>
      <c r="MJ145" t="n">
        <v>0.097967394977927</v>
      </c>
      <c r="MK145" t="n">
        <v>0.469217409190789</v>
      </c>
      <c r="ML145" t="n">
        <v>1.15543606596945</v>
      </c>
      <c r="MM145" t="n">
        <v>1.96859512734937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0.148173371716294</v>
      </c>
      <c r="MU145" t="n">
        <v>0.0279116137703291</v>
      </c>
      <c r="MV145" t="n">
        <v>0.00559851742016549</v>
      </c>
      <c r="MW145" t="n">
        <v>0.000868225207225312</v>
      </c>
      <c r="MX145" t="n">
        <v>0</v>
      </c>
      <c r="MY145" t="n">
        <v>0</v>
      </c>
      <c r="MZ145" t="n">
        <v>0.0200456209166442</v>
      </c>
      <c r="NA145" t="n">
        <v>0</v>
      </c>
      <c r="NB145" t="n">
        <v>0.0109569580974452</v>
      </c>
      <c r="NC145" t="n">
        <v>0.0512079655097562</v>
      </c>
      <c r="ND145" t="n">
        <v>0</v>
      </c>
      <c r="NE145" t="n">
        <v>0.00787876023580645</v>
      </c>
      <c r="NF145" t="n">
        <v>0.0115601703152011</v>
      </c>
      <c r="NG145" t="n">
        <v>0.00422474940925613</v>
      </c>
      <c r="NH145" t="n">
        <v>0</v>
      </c>
      <c r="NI145" t="n">
        <v>0.0173456389793724</v>
      </c>
      <c r="NJ145" t="n">
        <v>0.00347528459572543</v>
      </c>
      <c r="NK145" t="n">
        <v>0.00347209934441319</v>
      </c>
      <c r="NL145" t="n">
        <v>0.0302829695094884</v>
      </c>
      <c r="NM145" t="n">
        <v>0.0157285292389283</v>
      </c>
      <c r="NN145" t="n">
        <v>0.0112236505358012</v>
      </c>
      <c r="NO145" t="n">
        <v>0.019798634542216</v>
      </c>
      <c r="NP145" t="n">
        <v>0.00225093434374056</v>
      </c>
      <c r="NQ145" t="n">
        <v>0</v>
      </c>
      <c r="NR145" t="n">
        <v>0.00421355274797414</v>
      </c>
      <c r="NS145" t="n">
        <v>0.00459408427136859</v>
      </c>
      <c r="NT145" t="n">
        <v>0.0238787605332732</v>
      </c>
      <c r="NU145" t="n">
        <v>0.021722079580505</v>
      </c>
      <c r="NV145" t="n">
        <v>0.981281445442371</v>
      </c>
      <c r="NW145" t="n">
        <v>1.45872563971716</v>
      </c>
      <c r="NX145" t="n">
        <v>0.0216377461507097</v>
      </c>
      <c r="NY145" t="n">
        <v>1.40297290532097</v>
      </c>
      <c r="NZ145" t="n">
        <v>0.278577603491354</v>
      </c>
      <c r="OA145" t="n">
        <v>0.100744807194742</v>
      </c>
      <c r="OB145" t="n">
        <v>0.0369873092893094</v>
      </c>
      <c r="OC145" t="n">
        <v>0.0290349771179171</v>
      </c>
      <c r="OD145" t="n">
        <v>0.029476840828222</v>
      </c>
      <c r="OE145" t="n">
        <v>0.144676001565848</v>
      </c>
      <c r="OF145" t="n">
        <v>0.0103530721750451</v>
      </c>
      <c r="OG145" t="n">
        <v>0.0370887272980008</v>
      </c>
      <c r="OH145" t="n">
        <v>0.0173635170373044</v>
      </c>
      <c r="OI145" t="n">
        <v>0.107407041447641</v>
      </c>
      <c r="OJ145" t="n">
        <v>0.237882224646841</v>
      </c>
      <c r="OK145" t="n">
        <v>0.566282410580812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0.149380803541378</v>
      </c>
      <c r="OS145" t="n">
        <v>0.0341064317808222</v>
      </c>
      <c r="OT145" t="n">
        <v>0.00894833543654463</v>
      </c>
      <c r="OU145" t="n">
        <v>0.00655347479510193</v>
      </c>
      <c r="OV145" t="n">
        <v>0</v>
      </c>
      <c r="OW145" t="n">
        <v>0</v>
      </c>
      <c r="OX145" t="n">
        <v>0.0297644541775723</v>
      </c>
      <c r="OY145" t="n">
        <v>0.0102574935594467</v>
      </c>
      <c r="OZ145" t="n">
        <v>0.00367486569557898</v>
      </c>
      <c r="PA145" t="n">
        <v>0.00412972891818258</v>
      </c>
      <c r="PB145" t="n">
        <v>0</v>
      </c>
      <c r="PC145" t="n">
        <v>0.0158078338689819</v>
      </c>
      <c r="PD145" t="n">
        <v>0</v>
      </c>
      <c r="PE145" t="n">
        <v>0</v>
      </c>
      <c r="PF145" t="n">
        <v>0</v>
      </c>
      <c r="PG145" t="n">
        <v>0.0441268487734454</v>
      </c>
      <c r="PH145" t="n">
        <v>0.00217152970685759</v>
      </c>
      <c r="PI145" t="n">
        <v>0.00190149336988287</v>
      </c>
      <c r="PJ145" t="n">
        <v>0</v>
      </c>
      <c r="PK145" t="n">
        <v>0.00246449764473961</v>
      </c>
      <c r="PL145" t="n">
        <v>0.0321574445274886</v>
      </c>
      <c r="PM145" t="n">
        <v>0</v>
      </c>
      <c r="PN145" t="n">
        <v>0</v>
      </c>
      <c r="PO145" t="n">
        <v>0</v>
      </c>
      <c r="PP145" t="n">
        <v>0</v>
      </c>
      <c r="PQ145" t="n">
        <v>0.00292596108619875</v>
      </c>
      <c r="PR145" t="n">
        <v>0.0063353653441831</v>
      </c>
      <c r="PS145" t="n">
        <v>0.0604936981137113</v>
      </c>
      <c r="PT145" t="n">
        <v>1.05661729024306</v>
      </c>
      <c r="PU145" t="n">
        <v>1.8580395034941</v>
      </c>
      <c r="PV145" t="n">
        <v>0.0197228434287192</v>
      </c>
      <c r="PW145" t="n">
        <v>1.49835444813505</v>
      </c>
      <c r="PX145" t="n">
        <v>0.109730089375386</v>
      </c>
      <c r="PY145" t="n">
        <v>0.157958360832974</v>
      </c>
      <c r="PZ145" t="n">
        <v>0.0164084348510557</v>
      </c>
      <c r="QA145" t="n">
        <v>0.00688318225966445</v>
      </c>
      <c r="QB145" t="n">
        <v>0.02464749182075</v>
      </c>
      <c r="QC145" t="n">
        <v>0.0321982034924694</v>
      </c>
      <c r="QD145" t="n">
        <v>0</v>
      </c>
      <c r="QE145" t="n">
        <v>0.0560007556834929</v>
      </c>
      <c r="QF145" t="n">
        <v>0.0120949100021367</v>
      </c>
      <c r="QG145" t="n">
        <v>0.165866295280747</v>
      </c>
      <c r="QH145" t="n">
        <v>0.359385752494517</v>
      </c>
      <c r="QI145" t="n">
        <v>0.547754189328455</v>
      </c>
    </row>
    <row r="146">
      <c r="A146" t="s">
        <v>145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</row>
    <row r="147">
      <c r="A147" t="s">
        <v>146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</row>
    <row r="148">
      <c r="A148" t="s">
        <v>147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2.86559580062597</v>
      </c>
      <c r="AN148" t="n">
        <v>0.215587015849179</v>
      </c>
      <c r="AO148" t="n">
        <v>0.344168952170131</v>
      </c>
      <c r="AP148" t="n">
        <v>0.0462299251412174</v>
      </c>
      <c r="AQ148" t="n">
        <v>0.0283758752760119</v>
      </c>
      <c r="AR148" t="n">
        <v>0</v>
      </c>
      <c r="AS148" t="n">
        <v>0</v>
      </c>
      <c r="AT148" t="n">
        <v>0</v>
      </c>
      <c r="AU148" t="n">
        <v>0</v>
      </c>
      <c r="AV148" t="n">
        <v>216.08759342562</v>
      </c>
      <c r="AW148" t="n">
        <v>0</v>
      </c>
      <c r="AX148" t="n">
        <v>26.6593424951572</v>
      </c>
      <c r="AY148" t="n">
        <v>0.40209042057143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1.68075890813671</v>
      </c>
      <c r="CL148" t="n">
        <v>0.0585674089585921</v>
      </c>
      <c r="CM148" t="n">
        <v>0.100703693074659</v>
      </c>
      <c r="CN148" t="n">
        <v>0.018850562249181</v>
      </c>
      <c r="CO148" t="n">
        <v>0.0158186382291308</v>
      </c>
      <c r="CP148" t="n">
        <v>0</v>
      </c>
      <c r="CQ148" t="n">
        <v>0</v>
      </c>
      <c r="CR148" t="n">
        <v>0</v>
      </c>
      <c r="CS148" t="n">
        <v>0</v>
      </c>
      <c r="CT148" t="n">
        <v>108.56618674039</v>
      </c>
      <c r="CU148" t="n">
        <v>0</v>
      </c>
      <c r="CV148" t="n">
        <v>20.1277221509113</v>
      </c>
      <c r="CW148" t="n">
        <v>0.212438475861202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0.179245104836748</v>
      </c>
      <c r="EJ148" t="n">
        <v>0.00437388284927658</v>
      </c>
      <c r="EK148" t="n">
        <v>0.0381379972737699</v>
      </c>
      <c r="EL148" t="n">
        <v>0.00254425510342603</v>
      </c>
      <c r="EM148" t="n">
        <v>0.00273890170585453</v>
      </c>
      <c r="EN148" t="n">
        <v>0</v>
      </c>
      <c r="EO148" t="n">
        <v>0</v>
      </c>
      <c r="EP148" t="n">
        <v>0</v>
      </c>
      <c r="EQ148" t="n">
        <v>0</v>
      </c>
      <c r="ER148" t="n">
        <v>27.6231572469859</v>
      </c>
      <c r="ES148" t="n">
        <v>0</v>
      </c>
      <c r="ET148" t="n">
        <v>5.37434740320388</v>
      </c>
      <c r="EU148" t="n">
        <v>0.0549343297113433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0.870603206567597</v>
      </c>
      <c r="GH148" t="n">
        <v>0.0157617959760151</v>
      </c>
      <c r="GI148" t="n">
        <v>0.0507172216338185</v>
      </c>
      <c r="GJ148" t="n">
        <v>0.0130469290202185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56.6509179419138</v>
      </c>
      <c r="GQ148" t="n">
        <v>0</v>
      </c>
      <c r="GR148" t="n">
        <v>13.4606450280964</v>
      </c>
      <c r="GS148" t="n">
        <v>0.165277545946116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4.6662344706035</v>
      </c>
      <c r="IF148" t="n">
        <v>0.0701755006977118</v>
      </c>
      <c r="IG148" t="n">
        <v>0.176565061398801</v>
      </c>
      <c r="IH148" t="n">
        <v>0.0161129776988998</v>
      </c>
      <c r="II148" t="n">
        <v>0.00908845716969289</v>
      </c>
      <c r="IJ148" t="n">
        <v>0</v>
      </c>
      <c r="IK148" t="n">
        <v>0</v>
      </c>
      <c r="IL148" t="n">
        <v>0</v>
      </c>
      <c r="IM148" t="n">
        <v>0</v>
      </c>
      <c r="IN148" t="n">
        <v>204.676542883828</v>
      </c>
      <c r="IO148" t="n">
        <v>0</v>
      </c>
      <c r="IP148" t="n">
        <v>30.701706570052</v>
      </c>
      <c r="IQ148" t="n">
        <v>0.445934137418347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0.984458511099968</v>
      </c>
      <c r="KD148" t="n">
        <v>0.0166153104082882</v>
      </c>
      <c r="KE148" t="n">
        <v>0.0486316133399496</v>
      </c>
      <c r="KF148" t="n">
        <v>0.00281813358428829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69.3727868886653</v>
      </c>
      <c r="KM148" t="n">
        <v>0</v>
      </c>
      <c r="KN148" t="n">
        <v>13.3685975807694</v>
      </c>
      <c r="KO148" t="n">
        <v>0.227944413388972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8.0526348431533</v>
      </c>
      <c r="MB148" t="n">
        <v>0.730925183860368</v>
      </c>
      <c r="MC148" t="n">
        <v>1.3225222252624</v>
      </c>
      <c r="MD148" t="n">
        <v>0.153500301401832</v>
      </c>
      <c r="ME148" t="n">
        <v>0.0428570525500221</v>
      </c>
      <c r="MF148" t="n">
        <v>0</v>
      </c>
      <c r="MG148" t="n">
        <v>0</v>
      </c>
      <c r="MH148" t="n">
        <v>0</v>
      </c>
      <c r="MI148" t="n">
        <v>0</v>
      </c>
      <c r="MJ148" t="n">
        <v>500.490138689199</v>
      </c>
      <c r="MK148" t="n">
        <v>0</v>
      </c>
      <c r="ML148" t="n">
        <v>61.1353264440249</v>
      </c>
      <c r="MM148" t="n">
        <v>0.741638055543991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1.44017197035442</v>
      </c>
      <c r="NZ148" t="n">
        <v>0.0390184385808305</v>
      </c>
      <c r="OA148" t="n">
        <v>0.0559374174378039</v>
      </c>
      <c r="OB148" t="n">
        <v>0.0205367861351933</v>
      </c>
      <c r="OC148" t="n">
        <v>0.0161213434279763</v>
      </c>
      <c r="OD148" t="n">
        <v>0</v>
      </c>
      <c r="OE148" t="n">
        <v>0</v>
      </c>
      <c r="OF148" t="n">
        <v>0</v>
      </c>
      <c r="OG148" t="n">
        <v>0</v>
      </c>
      <c r="OH148" t="n">
        <v>88.705727574881</v>
      </c>
      <c r="OI148" t="n">
        <v>0</v>
      </c>
      <c r="OJ148" t="n">
        <v>12.5865964265305</v>
      </c>
      <c r="OK148" t="n">
        <v>0.213338222795156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1.53808250300193</v>
      </c>
      <c r="PX148" t="n">
        <v>0.0153691348446661</v>
      </c>
      <c r="PY148" t="n">
        <v>0.0877045975245712</v>
      </c>
      <c r="PZ148" t="n">
        <v>0.00911059830585681</v>
      </c>
      <c r="QA148" t="n">
        <v>0.00382180928315349</v>
      </c>
      <c r="QB148" t="n">
        <v>0</v>
      </c>
      <c r="QC148" t="n">
        <v>0</v>
      </c>
      <c r="QD148" t="n">
        <v>0</v>
      </c>
      <c r="QE148" t="n">
        <v>0</v>
      </c>
      <c r="QF148" t="n">
        <v>61.789773891269</v>
      </c>
      <c r="QG148" t="n">
        <v>0</v>
      </c>
      <c r="QH148" t="n">
        <v>19.0154747157294</v>
      </c>
      <c r="QI148" t="n">
        <v>0.206357999288868</v>
      </c>
    </row>
    <row r="149">
      <c r="A149" t="s">
        <v>148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0.00864259675622799</v>
      </c>
      <c r="H149" t="n">
        <v>0.80859086794769</v>
      </c>
      <c r="I149" t="n">
        <v>0.582202962875542</v>
      </c>
      <c r="J149" t="n">
        <v>0.0699023568316598</v>
      </c>
      <c r="K149" t="n">
        <v>0.0782159672643322</v>
      </c>
      <c r="L149" t="n">
        <v>0.0044424651565439</v>
      </c>
      <c r="M149" t="n">
        <v>0.0268604141639988</v>
      </c>
      <c r="N149" t="n">
        <v>0.105566483886448</v>
      </c>
      <c r="O149" t="n">
        <v>0.432793178026241</v>
      </c>
      <c r="P149" t="n">
        <v>0.44037518524841</v>
      </c>
      <c r="Q149" t="n">
        <v>0.00517078352600849</v>
      </c>
      <c r="R149" t="n">
        <v>0</v>
      </c>
      <c r="S149" t="n">
        <v>0.472520001820229</v>
      </c>
      <c r="T149" t="n">
        <v>0</v>
      </c>
      <c r="U149" t="n">
        <v>0.0730751796216527</v>
      </c>
      <c r="V149" t="n">
        <v>0.0433711430189783</v>
      </c>
      <c r="W149" t="n">
        <v>0.0288574109281211</v>
      </c>
      <c r="X149" t="n">
        <v>0.0220529756588593</v>
      </c>
      <c r="Y149" t="n">
        <v>0.0495921908648478</v>
      </c>
      <c r="Z149" t="n">
        <v>0.12215527689809</v>
      </c>
      <c r="AA149" t="n">
        <v>0</v>
      </c>
      <c r="AB149" t="n">
        <v>0.119701472901861</v>
      </c>
      <c r="AC149" t="n">
        <v>0.676051812114082</v>
      </c>
      <c r="AD149" t="n">
        <v>3.68784176954741</v>
      </c>
      <c r="AE149" t="n">
        <v>0.137216709566416</v>
      </c>
      <c r="AF149" t="n">
        <v>0.134799559926063</v>
      </c>
      <c r="AG149" t="n">
        <v>0.167881295354673</v>
      </c>
      <c r="AH149" t="n">
        <v>0.311873195315453</v>
      </c>
      <c r="AI149" t="n">
        <v>0.276750791754509</v>
      </c>
      <c r="AJ149" t="n">
        <v>0</v>
      </c>
      <c r="AK149" t="n">
        <v>3.455189475416</v>
      </c>
      <c r="AL149" t="n">
        <v>0.381574798066121</v>
      </c>
      <c r="AM149" t="n">
        <v>6.30071022880201</v>
      </c>
      <c r="AN149" t="n">
        <v>1.56213158774381</v>
      </c>
      <c r="AO149" t="n">
        <v>18.1219143516091</v>
      </c>
      <c r="AP149" t="n">
        <v>2.43419616621199</v>
      </c>
      <c r="AQ149" t="n">
        <v>1.4941068279463</v>
      </c>
      <c r="AR149" t="n">
        <v>2.66748997609136</v>
      </c>
      <c r="AS149" t="n">
        <v>0.230461769976925</v>
      </c>
      <c r="AT149" t="n">
        <v>0.803866505847583</v>
      </c>
      <c r="AU149" t="n">
        <v>16.5008290041707</v>
      </c>
      <c r="AV149" t="n">
        <v>0.00898092040042587</v>
      </c>
      <c r="AW149" t="n">
        <v>0.889127767780415</v>
      </c>
      <c r="AX149" t="n">
        <v>1.08018750785214</v>
      </c>
      <c r="AY149" t="n">
        <v>8.88188185258485</v>
      </c>
      <c r="AZ149" t="n">
        <v>0</v>
      </c>
      <c r="BA149" t="n">
        <v>0</v>
      </c>
      <c r="BB149" t="n">
        <v>0</v>
      </c>
      <c r="BC149" t="n">
        <v>0</v>
      </c>
      <c r="BD149" t="n">
        <v>0.00266144473497151</v>
      </c>
      <c r="BE149" t="n">
        <v>0.000882118810934986</v>
      </c>
      <c r="BF149" t="n">
        <v>0.270152688912794</v>
      </c>
      <c r="BG149" t="n">
        <v>0.128971882632883</v>
      </c>
      <c r="BH149" t="n">
        <v>0.0341659158085398</v>
      </c>
      <c r="BI149" t="n">
        <v>0.0231135063582462</v>
      </c>
      <c r="BJ149" t="n">
        <v>0.00312027131928817</v>
      </c>
      <c r="BK149" t="n">
        <v>0.0034744852383456</v>
      </c>
      <c r="BL149" t="n">
        <v>0.0402302308887577</v>
      </c>
      <c r="BM149" t="n">
        <v>0.238344284980401</v>
      </c>
      <c r="BN149" t="n">
        <v>0.0432023386938104</v>
      </c>
      <c r="BO149" t="n">
        <v>0.00157207598538047</v>
      </c>
      <c r="BP149" t="n">
        <v>0</v>
      </c>
      <c r="BQ149" t="n">
        <v>0.391636417034343</v>
      </c>
      <c r="BR149" t="n">
        <v>0.0576573438180105</v>
      </c>
      <c r="BS149" t="n">
        <v>0.0186944983006471</v>
      </c>
      <c r="BT149" t="n">
        <v>0.0116371245530578</v>
      </c>
      <c r="BU149" t="n">
        <v>0.0170511046849636</v>
      </c>
      <c r="BV149" t="n">
        <v>0.00246797155590371</v>
      </c>
      <c r="BW149" t="n">
        <v>0.0140088401245606</v>
      </c>
      <c r="BX149" t="n">
        <v>0.0572109122875586</v>
      </c>
      <c r="BY149" t="n">
        <v>0</v>
      </c>
      <c r="BZ149" t="n">
        <v>0.043251463635209</v>
      </c>
      <c r="CA149" t="n">
        <v>0.0732853719832225</v>
      </c>
      <c r="CB149" t="n">
        <v>3.64060827247811</v>
      </c>
      <c r="CC149" t="n">
        <v>0.0635222205847464</v>
      </c>
      <c r="CD149" t="n">
        <v>0.0326001759081875</v>
      </c>
      <c r="CE149" t="n">
        <v>0.612472578550438</v>
      </c>
      <c r="CF149" t="n">
        <v>0.200396354428146</v>
      </c>
      <c r="CG149" t="n">
        <v>0.533772873973408</v>
      </c>
      <c r="CH149" t="n">
        <v>0</v>
      </c>
      <c r="CI149" t="n">
        <v>2.31084610791681</v>
      </c>
      <c r="CJ149" t="n">
        <v>0.165871837359458</v>
      </c>
      <c r="CK149" t="n">
        <v>3.69555777626899</v>
      </c>
      <c r="CL149" t="n">
        <v>0.424376204597273</v>
      </c>
      <c r="CM149" t="n">
        <v>5.30246464500255</v>
      </c>
      <c r="CN149" t="n">
        <v>0.992559823917737</v>
      </c>
      <c r="CO149" t="n">
        <v>0.832916523527883</v>
      </c>
      <c r="CP149" t="n">
        <v>1.02546775456772</v>
      </c>
      <c r="CQ149" t="n">
        <v>0.0458018338717126</v>
      </c>
      <c r="CR149" t="n">
        <v>0</v>
      </c>
      <c r="CS149" t="n">
        <v>3.04134762997641</v>
      </c>
      <c r="CT149" t="n">
        <v>0.00451217150339929</v>
      </c>
      <c r="CU149" t="n">
        <v>1.00086775039003</v>
      </c>
      <c r="CV149" t="n">
        <v>0.815538268915772</v>
      </c>
      <c r="CW149" t="n">
        <v>4.69260978876565</v>
      </c>
      <c r="CX149" t="n">
        <v>0</v>
      </c>
      <c r="CY149" t="n">
        <v>0</v>
      </c>
      <c r="CZ149" t="n">
        <v>0</v>
      </c>
      <c r="DA149" t="n">
        <v>0</v>
      </c>
      <c r="DB149" t="n">
        <v>0.0233527592218584</v>
      </c>
      <c r="DC149" t="n">
        <v>0.0325650851740173</v>
      </c>
      <c r="DD149" t="n">
        <v>0.0407622272765499</v>
      </c>
      <c r="DE149" t="n">
        <v>0.0151759117328157</v>
      </c>
      <c r="DF149" t="n">
        <v>0</v>
      </c>
      <c r="DG149" t="n">
        <v>0.00130563868512744</v>
      </c>
      <c r="DH149" t="n">
        <v>0</v>
      </c>
      <c r="DI149" t="n">
        <v>0</v>
      </c>
      <c r="DJ149" t="n">
        <v>0.00228047922427005</v>
      </c>
      <c r="DK149" t="n">
        <v>0</v>
      </c>
      <c r="DL149" t="n">
        <v>0.013033861211162</v>
      </c>
      <c r="DM149" t="n">
        <v>0</v>
      </c>
      <c r="DN149" t="n">
        <v>0</v>
      </c>
      <c r="DO149" t="n">
        <v>0</v>
      </c>
      <c r="DP149" t="n">
        <v>0</v>
      </c>
      <c r="DQ149" t="n">
        <v>0.0038891669150604</v>
      </c>
      <c r="DR149" t="n">
        <v>0</v>
      </c>
      <c r="DS149" t="n">
        <v>0.00147404043131813</v>
      </c>
      <c r="DT149" t="n">
        <v>0.000864081802580123</v>
      </c>
      <c r="DU149" t="n">
        <v>0.00142902609813894</v>
      </c>
      <c r="DV149" t="n">
        <v>0</v>
      </c>
      <c r="DW149" t="n">
        <v>0</v>
      </c>
      <c r="DX149" t="n">
        <v>0.0233266269063645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0.0121491335168844</v>
      </c>
      <c r="EE149" t="n">
        <v>0.230386450945256</v>
      </c>
      <c r="EF149" t="n">
        <v>0</v>
      </c>
      <c r="EG149" t="n">
        <v>0.356683174428373</v>
      </c>
      <c r="EH149" t="n">
        <v>0.0355708255448019</v>
      </c>
      <c r="EI149" t="n">
        <v>0.394114014705383</v>
      </c>
      <c r="EJ149" t="n">
        <v>0.0316929131053321</v>
      </c>
      <c r="EK149" t="n">
        <v>2.00812280067469</v>
      </c>
      <c r="EL149" t="n">
        <v>0.13396552124423</v>
      </c>
      <c r="EM149" t="n">
        <v>0.144214467394789</v>
      </c>
      <c r="EN149" t="n">
        <v>0</v>
      </c>
      <c r="EO149" t="n">
        <v>0.00494943287104674</v>
      </c>
      <c r="EP149" t="n">
        <v>0</v>
      </c>
      <c r="EQ149" t="n">
        <v>0</v>
      </c>
      <c r="ER149" t="n">
        <v>0.00114805932404916</v>
      </c>
      <c r="ES149" t="n">
        <v>0.138034519303405</v>
      </c>
      <c r="ET149" t="n">
        <v>0.217758668611312</v>
      </c>
      <c r="EU149" t="n">
        <v>1.21345896640284</v>
      </c>
      <c r="EV149" t="n">
        <v>0</v>
      </c>
      <c r="EW149" t="n">
        <v>0</v>
      </c>
      <c r="EX149" t="n">
        <v>0</v>
      </c>
      <c r="EY149" t="n">
        <v>0</v>
      </c>
      <c r="EZ149" t="n">
        <v>0.0597992701335839</v>
      </c>
      <c r="FA149" t="n">
        <v>0.00507690529702263</v>
      </c>
      <c r="FB149" t="n">
        <v>0.317101425587448</v>
      </c>
      <c r="FC149" t="n">
        <v>0.107988146623702</v>
      </c>
      <c r="FD149" t="n">
        <v>0.00190175663871596</v>
      </c>
      <c r="FE149" t="n">
        <v>0.0354142639945388</v>
      </c>
      <c r="FF149" t="n">
        <v>0</v>
      </c>
      <c r="FG149" t="n">
        <v>0</v>
      </c>
      <c r="FH149" t="n">
        <v>0.00344214279046805</v>
      </c>
      <c r="FI149" t="n">
        <v>0.177772081812962</v>
      </c>
      <c r="FJ149" t="n">
        <v>0</v>
      </c>
      <c r="FK149" t="n">
        <v>0.015687231606627</v>
      </c>
      <c r="FL149" t="n">
        <v>0</v>
      </c>
      <c r="FM149" t="n">
        <v>0.0991140740476115</v>
      </c>
      <c r="FN149" t="n">
        <v>0</v>
      </c>
      <c r="FO149" t="n">
        <v>0.0231952608863645</v>
      </c>
      <c r="FP149" t="n">
        <v>0</v>
      </c>
      <c r="FQ149" t="n">
        <v>0.00275953898631531</v>
      </c>
      <c r="FR149" t="n">
        <v>0.00882632051526677</v>
      </c>
      <c r="FS149" t="n">
        <v>0.012309220334394</v>
      </c>
      <c r="FT149" t="n">
        <v>0.057766917606225</v>
      </c>
      <c r="FU149" t="n">
        <v>0</v>
      </c>
      <c r="FV149" t="n">
        <v>0.0274559078436573</v>
      </c>
      <c r="FW149" t="n">
        <v>0.084655784595689</v>
      </c>
      <c r="FX149" t="n">
        <v>0</v>
      </c>
      <c r="FY149" t="n">
        <v>0</v>
      </c>
      <c r="FZ149" t="n">
        <v>0</v>
      </c>
      <c r="GA149" t="n">
        <v>0.0130981566872066</v>
      </c>
      <c r="GB149" t="n">
        <v>0.134710057400221</v>
      </c>
      <c r="GC149" t="n">
        <v>0.308857532768431</v>
      </c>
      <c r="GD149" t="n">
        <v>0</v>
      </c>
      <c r="GE149" t="n">
        <v>1.37802323128714</v>
      </c>
      <c r="GF149" t="n">
        <v>0.0880057699385504</v>
      </c>
      <c r="GG149" t="n">
        <v>1.91423316842174</v>
      </c>
      <c r="GH149" t="n">
        <v>0.114209101493068</v>
      </c>
      <c r="GI149" t="n">
        <v>2.67047082778491</v>
      </c>
      <c r="GJ149" t="n">
        <v>0.68697460583903</v>
      </c>
      <c r="GK149" t="n">
        <v>0</v>
      </c>
      <c r="GL149" t="n">
        <v>0.579686507995421</v>
      </c>
      <c r="GM149" t="n">
        <v>0.0246607937881053</v>
      </c>
      <c r="GN149" t="n">
        <v>0</v>
      </c>
      <c r="GO149" t="n">
        <v>1.48126078146043</v>
      </c>
      <c r="GP149" t="n">
        <v>0.00235449604756005</v>
      </c>
      <c r="GQ149" t="n">
        <v>0.434370459318578</v>
      </c>
      <c r="GR149" t="n">
        <v>0.545400570536314</v>
      </c>
      <c r="GS149" t="n">
        <v>3.65085951038662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0.0021825185689038</v>
      </c>
      <c r="GZ149" t="n">
        <v>0.633652955046704</v>
      </c>
      <c r="HA149" t="n">
        <v>0.190452297090465</v>
      </c>
      <c r="HB149" t="n">
        <v>0.118559513472687</v>
      </c>
      <c r="HC149" t="n">
        <v>0.18728219118262</v>
      </c>
      <c r="HD149" t="n">
        <v>0.0683885091883411</v>
      </c>
      <c r="HE149" t="n">
        <v>0.0500507420426101</v>
      </c>
      <c r="HF149" t="n">
        <v>0.058911882940895</v>
      </c>
      <c r="HG149" t="n">
        <v>0.64620130163786</v>
      </c>
      <c r="HH149" t="n">
        <v>0.266426577738624</v>
      </c>
      <c r="HI149" t="n">
        <v>0.0137148522140083</v>
      </c>
      <c r="HJ149" t="n">
        <v>0</v>
      </c>
      <c r="HK149" t="n">
        <v>0.37807220980832</v>
      </c>
      <c r="HL149" t="n">
        <v>0.29760055021472</v>
      </c>
      <c r="HM149" t="n">
        <v>0.195454184507495</v>
      </c>
      <c r="HN149" t="n">
        <v>0.0173862374620376</v>
      </c>
      <c r="HO149" t="n">
        <v>0.0508091740395042</v>
      </c>
      <c r="HP149" t="n">
        <v>0.0794696600912471</v>
      </c>
      <c r="HQ149" t="n">
        <v>0.0334550109003605</v>
      </c>
      <c r="HR149" t="n">
        <v>0.493723041182322</v>
      </c>
      <c r="HS149" t="n">
        <v>0.0255742858899076</v>
      </c>
      <c r="HT149" t="n">
        <v>0.116968054775272</v>
      </c>
      <c r="HU149" t="n">
        <v>0.504890619722061</v>
      </c>
      <c r="HV149" t="n">
        <v>5.06704367450998</v>
      </c>
      <c r="HW149" t="n">
        <v>0.0743152689758131</v>
      </c>
      <c r="HX149" t="n">
        <v>0.0331176706690501</v>
      </c>
      <c r="HY149" t="n">
        <v>0.292679314088258</v>
      </c>
      <c r="HZ149" t="n">
        <v>0.293018195266942</v>
      </c>
      <c r="IA149" t="n">
        <v>1.66971875312738</v>
      </c>
      <c r="IB149" t="n">
        <v>0</v>
      </c>
      <c r="IC149" t="n">
        <v>4.24753168848101</v>
      </c>
      <c r="ID149" t="n">
        <v>0.299947192017463</v>
      </c>
      <c r="IE149" t="n">
        <v>10.2598528559044</v>
      </c>
      <c r="IF149" t="n">
        <v>0.508487795027157</v>
      </c>
      <c r="IG149" t="n">
        <v>9.2968784661726</v>
      </c>
      <c r="IH149" t="n">
        <v>0.848414710192806</v>
      </c>
      <c r="II149" t="n">
        <v>0.478544741991273</v>
      </c>
      <c r="IJ149" t="n">
        <v>0.471808769490622</v>
      </c>
      <c r="IK149" t="n">
        <v>0.156844707853173</v>
      </c>
      <c r="IL149" t="n">
        <v>0.118404103921371</v>
      </c>
      <c r="IM149" t="n">
        <v>5.56115635467506</v>
      </c>
      <c r="IN149" t="n">
        <v>0.00850666024056924</v>
      </c>
      <c r="IO149" t="n">
        <v>1.30718643213436</v>
      </c>
      <c r="IP149" t="n">
        <v>1.24397666269288</v>
      </c>
      <c r="IQ149" t="n">
        <v>9.850357332451</v>
      </c>
      <c r="IR149" t="n">
        <v>0</v>
      </c>
      <c r="IS149" t="n">
        <v>0</v>
      </c>
      <c r="IT149" t="n">
        <v>0</v>
      </c>
      <c r="IU149" t="n">
        <v>0</v>
      </c>
      <c r="IV149" t="n">
        <v>0.363509834071222</v>
      </c>
      <c r="IW149" t="n">
        <v>0.0139273462978704</v>
      </c>
      <c r="IX149" t="n">
        <v>0.184915335596111</v>
      </c>
      <c r="IY149" t="n">
        <v>0.0533521327099936</v>
      </c>
      <c r="IZ149" t="n">
        <v>0.0233740335400386</v>
      </c>
      <c r="JA149" t="n">
        <v>0.011991757982201</v>
      </c>
      <c r="JB149" t="n">
        <v>0.00654145412761082</v>
      </c>
      <c r="JC149" t="n">
        <v>0</v>
      </c>
      <c r="JD149" t="n">
        <v>0.00303780186755962</v>
      </c>
      <c r="JE149" t="n">
        <v>0.0281988521957787</v>
      </c>
      <c r="JF149" t="n">
        <v>0.0596079732577202</v>
      </c>
      <c r="JG149" t="n">
        <v>0</v>
      </c>
      <c r="JH149" t="n">
        <v>0</v>
      </c>
      <c r="JI149" t="n">
        <v>0.088808527483256</v>
      </c>
      <c r="JJ149" t="n">
        <v>0.0843311902018433</v>
      </c>
      <c r="JK149" t="n">
        <v>0.0172660348533654</v>
      </c>
      <c r="JL149" t="n">
        <v>0</v>
      </c>
      <c r="JM149" t="n">
        <v>0.0382457938045028</v>
      </c>
      <c r="JN149" t="n">
        <v>0.0078692346602956</v>
      </c>
      <c r="JO149" t="n">
        <v>0.00172980729781904</v>
      </c>
      <c r="JP149" t="n">
        <v>0.0702949079946691</v>
      </c>
      <c r="JQ149" t="n">
        <v>0.0648360689036023</v>
      </c>
      <c r="JR149" t="n">
        <v>0.0345394001649191</v>
      </c>
      <c r="JS149" t="n">
        <v>0.287458436022553</v>
      </c>
      <c r="JT149" t="n">
        <v>2.02489976439401</v>
      </c>
      <c r="JU149" t="n">
        <v>0</v>
      </c>
      <c r="JV149" t="n">
        <v>0</v>
      </c>
      <c r="JW149" t="n">
        <v>0.0855045341635622</v>
      </c>
      <c r="JX149" t="n">
        <v>0.0492374743790884</v>
      </c>
      <c r="JY149" t="n">
        <v>0.189415261559442</v>
      </c>
      <c r="JZ149" t="n">
        <v>0</v>
      </c>
      <c r="KA149" t="n">
        <v>1.44078640242279</v>
      </c>
      <c r="KB149" t="n">
        <v>0.0978253335045692</v>
      </c>
      <c r="KC149" t="n">
        <v>2.164571782721</v>
      </c>
      <c r="KD149" t="n">
        <v>0.120393619841714</v>
      </c>
      <c r="KE149" t="n">
        <v>2.56065495208147</v>
      </c>
      <c r="KF149" t="n">
        <v>0.148386352471761</v>
      </c>
      <c r="KG149" t="n">
        <v>0</v>
      </c>
      <c r="KH149" t="n">
        <v>2.7173733846188</v>
      </c>
      <c r="KI149" t="n">
        <v>0.0672332888022893</v>
      </c>
      <c r="KJ149" t="n">
        <v>0.0502879263092695</v>
      </c>
      <c r="KK149" t="n">
        <v>0.322669136481765</v>
      </c>
      <c r="KL149" t="n">
        <v>0.00288323576159992</v>
      </c>
      <c r="KM149" t="n">
        <v>0.377098659381876</v>
      </c>
      <c r="KN149" t="n">
        <v>0.54167097732709</v>
      </c>
      <c r="KO149" t="n">
        <v>5.03512455183683</v>
      </c>
      <c r="KP149" t="n">
        <v>0</v>
      </c>
      <c r="KQ149" t="n">
        <v>0</v>
      </c>
      <c r="KR149" t="n">
        <v>0</v>
      </c>
      <c r="KS149" t="n">
        <v>0</v>
      </c>
      <c r="KT149" t="n">
        <v>0.112768063562876</v>
      </c>
      <c r="KU149" t="n">
        <v>0.0563079739650882</v>
      </c>
      <c r="KV149" t="n">
        <v>1.02672793273585</v>
      </c>
      <c r="KW149" t="n">
        <v>0.404568057352226</v>
      </c>
      <c r="KX149" t="n">
        <v>0.111398673469348</v>
      </c>
      <c r="KY149" t="n">
        <v>0.0569946097908008</v>
      </c>
      <c r="KZ149" t="n">
        <v>0.0121847116375202</v>
      </c>
      <c r="LA149" t="n">
        <v>0.00706711929182239</v>
      </c>
      <c r="LB149" t="n">
        <v>0.153020953900791</v>
      </c>
      <c r="LC149" t="n">
        <v>0.602614054787533</v>
      </c>
      <c r="LD149" t="n">
        <v>0.539812281948867</v>
      </c>
      <c r="LE149" t="n">
        <v>0.0270869984925125</v>
      </c>
      <c r="LF149" t="n">
        <v>1.91997630046091</v>
      </c>
      <c r="LG149" t="n">
        <v>1.98681993835819</v>
      </c>
      <c r="LH149" t="n">
        <v>0.0630778764609948</v>
      </c>
      <c r="LI149" t="n">
        <v>0.264138662409238</v>
      </c>
      <c r="LJ149" t="n">
        <v>0.151731363658963</v>
      </c>
      <c r="LK149" t="n">
        <v>0.14032375306369</v>
      </c>
      <c r="LL149" t="n">
        <v>0.0457097592678555</v>
      </c>
      <c r="LM149" t="n">
        <v>0.0987153309060953</v>
      </c>
      <c r="LN149" t="n">
        <v>1.41180615283255</v>
      </c>
      <c r="LO149" t="n">
        <v>0.151690001525999</v>
      </c>
      <c r="LP149" t="n">
        <v>0.380562276667518</v>
      </c>
      <c r="LQ149" t="n">
        <v>1.47058940910732</v>
      </c>
      <c r="LR149" t="n">
        <v>15.9430671688915</v>
      </c>
      <c r="LS149" t="n">
        <v>0.240627623859931</v>
      </c>
      <c r="LT149" t="n">
        <v>0.201500762661264</v>
      </c>
      <c r="LU149" t="n">
        <v>0.728447395736196</v>
      </c>
      <c r="LV149" t="n">
        <v>0.924677075080033</v>
      </c>
      <c r="LW149" t="n">
        <v>2.40816861750588</v>
      </c>
      <c r="LX149" t="n">
        <v>0</v>
      </c>
      <c r="LY149" t="n">
        <v>8.10315430096156</v>
      </c>
      <c r="LZ149" t="n">
        <v>0.541400884967678</v>
      </c>
      <c r="MA149" t="n">
        <v>17.7056787680873</v>
      </c>
      <c r="MB149" t="n">
        <v>5.29624343789109</v>
      </c>
      <c r="MC149" t="n">
        <v>69.6362479624755</v>
      </c>
      <c r="MD149" t="n">
        <v>8.08242375568088</v>
      </c>
      <c r="ME149" t="n">
        <v>2.25660051779171</v>
      </c>
      <c r="MF149" t="n">
        <v>13.0276742501752</v>
      </c>
      <c r="MG149" t="n">
        <v>0.457601875942017</v>
      </c>
      <c r="MH149" t="n">
        <v>1.69822079264743</v>
      </c>
      <c r="MI149" t="n">
        <v>48.2643084667875</v>
      </c>
      <c r="MJ149" t="n">
        <v>0.0208011113711301</v>
      </c>
      <c r="MK149" t="n">
        <v>1.97873962875842</v>
      </c>
      <c r="ML149" t="n">
        <v>2.47709094570859</v>
      </c>
      <c r="MM149" t="n">
        <v>16.3822395404526</v>
      </c>
      <c r="MN149" t="n">
        <v>0</v>
      </c>
      <c r="MO149" t="n">
        <v>0</v>
      </c>
      <c r="MP149" t="n">
        <v>0</v>
      </c>
      <c r="MQ149" t="n">
        <v>0</v>
      </c>
      <c r="MR149" t="n">
        <v>0.0480410881131474</v>
      </c>
      <c r="MS149" t="n">
        <v>0.00711680788538675</v>
      </c>
      <c r="MT149" t="n">
        <v>0.2401442363627</v>
      </c>
      <c r="MU149" t="n">
        <v>0.180851541520424</v>
      </c>
      <c r="MV149" t="n">
        <v>0.0179430964349089</v>
      </c>
      <c r="MW149" t="n">
        <v>0.00370513128564427</v>
      </c>
      <c r="MX149" t="n">
        <v>0</v>
      </c>
      <c r="MY149" t="n">
        <v>0</v>
      </c>
      <c r="MZ149" t="n">
        <v>0.0614638578850563</v>
      </c>
      <c r="NA149" t="n">
        <v>0</v>
      </c>
      <c r="NB149" t="n">
        <v>0.0378956994699514</v>
      </c>
      <c r="NC149" t="n">
        <v>0.0228959389785462</v>
      </c>
      <c r="ND149" t="n">
        <v>0</v>
      </c>
      <c r="NE149" t="n">
        <v>0.0523011780200425</v>
      </c>
      <c r="NF149" t="n">
        <v>0.0509656644202056</v>
      </c>
      <c r="NG149" t="n">
        <v>0.0306793190311972</v>
      </c>
      <c r="NH149" t="n">
        <v>0</v>
      </c>
      <c r="NI149" t="n">
        <v>0.0293300604981301</v>
      </c>
      <c r="NJ149" t="n">
        <v>0.00690736506799822</v>
      </c>
      <c r="NK149" t="n">
        <v>0.00482939526296384</v>
      </c>
      <c r="NL149" t="n">
        <v>0.182545086426836</v>
      </c>
      <c r="NM149" t="n">
        <v>0.064718199926517</v>
      </c>
      <c r="NN149" t="n">
        <v>0.0226129983576017</v>
      </c>
      <c r="NO149" t="n">
        <v>0.139886366327077</v>
      </c>
      <c r="NP149" t="n">
        <v>0.451822208478169</v>
      </c>
      <c r="NQ149" t="n">
        <v>0</v>
      </c>
      <c r="NR149" t="n">
        <v>0.0186332491454766</v>
      </c>
      <c r="NS149" t="n">
        <v>0.0174346479240871</v>
      </c>
      <c r="NT149" t="n">
        <v>0.518632006072728</v>
      </c>
      <c r="NU149" t="n">
        <v>0.277371957551376</v>
      </c>
      <c r="NV149" t="n">
        <v>0</v>
      </c>
      <c r="NW149" t="n">
        <v>2.13781848383909</v>
      </c>
      <c r="NX149" t="n">
        <v>0.11574966157833</v>
      </c>
      <c r="NY149" t="n">
        <v>3.16656880320101</v>
      </c>
      <c r="NZ149" t="n">
        <v>0.282725446945275</v>
      </c>
      <c r="OA149" t="n">
        <v>2.94533565990286</v>
      </c>
      <c r="OB149" t="n">
        <v>1.08134646387374</v>
      </c>
      <c r="OC149" t="n">
        <v>0.848855200310563</v>
      </c>
      <c r="OD149" t="n">
        <v>0.42801607585661</v>
      </c>
      <c r="OE149" t="n">
        <v>0.0541321709913012</v>
      </c>
      <c r="OF149" t="n">
        <v>0.107104019091701</v>
      </c>
      <c r="OG149" t="n">
        <v>0.486619989953264</v>
      </c>
      <c r="OH149" t="n">
        <v>0.0036867414078823</v>
      </c>
      <c r="OI149" t="n">
        <v>0.452946896592507</v>
      </c>
      <c r="OJ149" t="n">
        <v>0.509985729347389</v>
      </c>
      <c r="OK149" t="n">
        <v>4.71248453721961</v>
      </c>
      <c r="OL149" t="n">
        <v>0</v>
      </c>
      <c r="OM149" t="n">
        <v>0</v>
      </c>
      <c r="ON149" t="n">
        <v>0</v>
      </c>
      <c r="OO149" t="n">
        <v>0</v>
      </c>
      <c r="OP149" t="n">
        <v>0.159315495451972</v>
      </c>
      <c r="OQ149" t="n">
        <v>0.0279760383608844</v>
      </c>
      <c r="OR149" t="n">
        <v>0.24210111829254</v>
      </c>
      <c r="OS149" t="n">
        <v>0.22099047421901</v>
      </c>
      <c r="OT149" t="n">
        <v>0.0286791722914898</v>
      </c>
      <c r="OU149" t="n">
        <v>0.0279668043394092</v>
      </c>
      <c r="OV149" t="n">
        <v>0</v>
      </c>
      <c r="OW149" t="n">
        <v>0</v>
      </c>
      <c r="OX149" t="n">
        <v>0.0912637323235801</v>
      </c>
      <c r="OY149" t="n">
        <v>0.0130078124937217</v>
      </c>
      <c r="OZ149" t="n">
        <v>0.0127098784857602</v>
      </c>
      <c r="PA149" t="n">
        <v>0.00184647096144898</v>
      </c>
      <c r="PB149" t="n">
        <v>0</v>
      </c>
      <c r="PC149" t="n">
        <v>0.104936348936662</v>
      </c>
      <c r="PD149" t="n">
        <v>0</v>
      </c>
      <c r="PE149" t="n">
        <v>0</v>
      </c>
      <c r="PF149" t="n">
        <v>0</v>
      </c>
      <c r="PG149" t="n">
        <v>0.074614901512485</v>
      </c>
      <c r="PH149" t="n">
        <v>0.00431606334045788</v>
      </c>
      <c r="PI149" t="n">
        <v>0.00264481576192385</v>
      </c>
      <c r="PJ149" t="n">
        <v>0</v>
      </c>
      <c r="PK149" t="n">
        <v>0.0101406716971304</v>
      </c>
      <c r="PL149" t="n">
        <v>0.064789636666361</v>
      </c>
      <c r="PM149" t="n">
        <v>0</v>
      </c>
      <c r="PN149" t="n">
        <v>0</v>
      </c>
      <c r="PO149" t="n">
        <v>0</v>
      </c>
      <c r="PP149" t="n">
        <v>0</v>
      </c>
      <c r="PQ149" t="n">
        <v>0.0111040848108469</v>
      </c>
      <c r="PR149" t="n">
        <v>0.137600242402821</v>
      </c>
      <c r="PS149" t="n">
        <v>0.772451615561753</v>
      </c>
      <c r="PT149" t="n">
        <v>0</v>
      </c>
      <c r="PU149" t="n">
        <v>2.72302829683796</v>
      </c>
      <c r="PV149" t="n">
        <v>0.105506018803246</v>
      </c>
      <c r="PW149" t="n">
        <v>3.38184895346675</v>
      </c>
      <c r="PX149" t="n">
        <v>0.111363900662473</v>
      </c>
      <c r="PY149" t="n">
        <v>4.61800866859414</v>
      </c>
      <c r="PZ149" t="n">
        <v>0.479710564104757</v>
      </c>
      <c r="QA149" t="n">
        <v>0.201234016203031</v>
      </c>
      <c r="QB149" t="n">
        <v>0.357891905387802</v>
      </c>
      <c r="QC149" t="n">
        <v>0.0120473239390278</v>
      </c>
      <c r="QD149" t="n">
        <v>0</v>
      </c>
      <c r="QE149" t="n">
        <v>0.734753903770255</v>
      </c>
      <c r="QF149" t="n">
        <v>0.00256807451126903</v>
      </c>
      <c r="QG149" t="n">
        <v>0.699475776300336</v>
      </c>
      <c r="QH149" t="n">
        <v>0.770472049246539</v>
      </c>
      <c r="QI149" t="n">
        <v>4.55829653045393</v>
      </c>
    </row>
    <row r="150">
      <c r="A150" t="s">
        <v>149</v>
      </c>
      <c r="B150" t="n">
        <v>21.7699106169148</v>
      </c>
      <c r="C150" t="n">
        <v>0.263984502157184</v>
      </c>
      <c r="D150" t="n">
        <v>0.987235779859519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0.222873670502606</v>
      </c>
      <c r="AI150" t="n">
        <v>0</v>
      </c>
      <c r="AJ150" t="n">
        <v>0</v>
      </c>
      <c r="AK150" t="n">
        <v>0</v>
      </c>
      <c r="AL150" t="n">
        <v>0</v>
      </c>
      <c r="AM150" t="n">
        <v>3.93334899943875</v>
      </c>
      <c r="AN150" t="n">
        <v>0.960437175819313</v>
      </c>
      <c r="AO150" t="n">
        <v>10.7122636654929</v>
      </c>
      <c r="AP150" t="n">
        <v>1.43890709568572</v>
      </c>
      <c r="AQ150" t="n">
        <v>0.883199532660559</v>
      </c>
      <c r="AR150" t="n">
        <v>33.7982454062658</v>
      </c>
      <c r="AS150" t="n">
        <v>3.32670653235713</v>
      </c>
      <c r="AT150" t="n">
        <v>2.73174341164121</v>
      </c>
      <c r="AU150" t="n">
        <v>80.1363561293354</v>
      </c>
      <c r="AV150" t="n">
        <v>58.3894834944227</v>
      </c>
      <c r="AW150" t="n">
        <v>12.027381914973</v>
      </c>
      <c r="AX150" t="n">
        <v>1.60660116207002</v>
      </c>
      <c r="AY150" t="n">
        <v>18.5233431601932</v>
      </c>
      <c r="AZ150" t="n">
        <v>14.1126160126574</v>
      </c>
      <c r="BA150" t="n">
        <v>1.58472184701597</v>
      </c>
      <c r="BB150" t="n">
        <v>0.460596399887419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0.143209072589796</v>
      </c>
      <c r="CG150" t="n">
        <v>0</v>
      </c>
      <c r="CH150" t="n">
        <v>0</v>
      </c>
      <c r="CI150" t="n">
        <v>0</v>
      </c>
      <c r="CJ150" t="n">
        <v>0</v>
      </c>
      <c r="CK150" t="n">
        <v>2.30702856563831</v>
      </c>
      <c r="CL150" t="n">
        <v>0.26091699740673</v>
      </c>
      <c r="CM150" t="n">
        <v>3.13440391848989</v>
      </c>
      <c r="CN150" t="n">
        <v>0.586724025512833</v>
      </c>
      <c r="CO150" t="n">
        <v>0.492355346060653</v>
      </c>
      <c r="CP150" t="n">
        <v>12.9931175508586</v>
      </c>
      <c r="CQ150" t="n">
        <v>0.661147659979434</v>
      </c>
      <c r="CR150" t="n">
        <v>0</v>
      </c>
      <c r="CS150" t="n">
        <v>14.7703195231765</v>
      </c>
      <c r="CT150" t="n">
        <v>29.3358978562202</v>
      </c>
      <c r="CU150" t="n">
        <v>13.5389075862196</v>
      </c>
      <c r="CV150" t="n">
        <v>1.21297896988085</v>
      </c>
      <c r="CW150" t="n">
        <v>9.78653205220142</v>
      </c>
      <c r="CX150" t="n">
        <v>10.5735614380929</v>
      </c>
      <c r="CY150" t="n">
        <v>0.286804397837104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0.00868212472570928</v>
      </c>
      <c r="EE150" t="n">
        <v>0</v>
      </c>
      <c r="EF150" t="n">
        <v>0</v>
      </c>
      <c r="EG150" t="n">
        <v>0</v>
      </c>
      <c r="EH150" t="n">
        <v>0</v>
      </c>
      <c r="EI150" t="n">
        <v>0.246033845251276</v>
      </c>
      <c r="EJ150" t="n">
        <v>0.0194855876388334</v>
      </c>
      <c r="EK150" t="n">
        <v>1.18704572244076</v>
      </c>
      <c r="EL150" t="n">
        <v>0.0791899772792475</v>
      </c>
      <c r="EM150" t="n">
        <v>0.085248355621963</v>
      </c>
      <c r="EN150" t="n">
        <v>0</v>
      </c>
      <c r="EO150" t="n">
        <v>0.0714448676898684</v>
      </c>
      <c r="EP150" t="n">
        <v>0</v>
      </c>
      <c r="EQ150" t="n">
        <v>0</v>
      </c>
      <c r="ER150" t="n">
        <v>7.46411146779655</v>
      </c>
      <c r="ES150" t="n">
        <v>1.8672163228646</v>
      </c>
      <c r="ET150" t="n">
        <v>0.323880185151747</v>
      </c>
      <c r="EU150" t="n">
        <v>2.53069306916661</v>
      </c>
      <c r="EV150" t="n">
        <v>9.5469933442077</v>
      </c>
      <c r="EW150" t="n">
        <v>0.0591710635750364</v>
      </c>
      <c r="EX150" t="n">
        <v>0.0344705817897295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0.0962677312362038</v>
      </c>
      <c r="GC150" t="n">
        <v>0</v>
      </c>
      <c r="GD150" t="n">
        <v>0</v>
      </c>
      <c r="GE150" t="n">
        <v>0</v>
      </c>
      <c r="GF150" t="n">
        <v>0</v>
      </c>
      <c r="GG150" t="n">
        <v>1.19499974515345</v>
      </c>
      <c r="GH150" t="n">
        <v>0.0702185832176209</v>
      </c>
      <c r="GI150" t="n">
        <v>1.57857426446224</v>
      </c>
      <c r="GJ150" t="n">
        <v>0.406085856439393</v>
      </c>
      <c r="GK150" t="n">
        <v>0</v>
      </c>
      <c r="GL150" t="n">
        <v>7.3448774059271</v>
      </c>
      <c r="GM150" t="n">
        <v>0.355977582729736</v>
      </c>
      <c r="GN150" t="n">
        <v>0</v>
      </c>
      <c r="GO150" t="n">
        <v>7.19375017300814</v>
      </c>
      <c r="GP150" t="n">
        <v>15.30776379002</v>
      </c>
      <c r="GQ150" t="n">
        <v>5.87580277674671</v>
      </c>
      <c r="GR150" t="n">
        <v>0.811193597452009</v>
      </c>
      <c r="GS150" t="n">
        <v>7.61394090384858</v>
      </c>
      <c r="GT150" t="n">
        <v>14.8956137197084</v>
      </c>
      <c r="GU150" t="n">
        <v>4.69447636617335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0.209399338205828</v>
      </c>
      <c r="IA150" t="n">
        <v>0</v>
      </c>
      <c r="IB150" t="n">
        <v>0</v>
      </c>
      <c r="IC150" t="n">
        <v>0</v>
      </c>
      <c r="ID150" t="n">
        <v>0</v>
      </c>
      <c r="IE150" t="n">
        <v>6.40492587338577</v>
      </c>
      <c r="IF150" t="n">
        <v>0.312630885660424</v>
      </c>
      <c r="IG150" t="n">
        <v>5.49559011610942</v>
      </c>
      <c r="IH150" t="n">
        <v>0.501516666374644</v>
      </c>
      <c r="II150" t="n">
        <v>0.282878362228495</v>
      </c>
      <c r="IJ150" t="n">
        <v>5.97802005593222</v>
      </c>
      <c r="IK150" t="n">
        <v>2.26404715295313</v>
      </c>
      <c r="IL150" t="n">
        <v>0.402367343888085</v>
      </c>
      <c r="IM150" t="n">
        <v>27.0077828220944</v>
      </c>
      <c r="IN150" t="n">
        <v>55.3060795067092</v>
      </c>
      <c r="IO150" t="n">
        <v>17.682532278346</v>
      </c>
      <c r="IP150" t="n">
        <v>1.85021057672141</v>
      </c>
      <c r="IQ150" t="n">
        <v>20.5431182431699</v>
      </c>
      <c r="IR150" t="n">
        <v>7.51035223703925</v>
      </c>
      <c r="IS150" t="n">
        <v>0.111514741289825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0.0351865335206053</v>
      </c>
      <c r="JY150" t="n">
        <v>0</v>
      </c>
      <c r="JZ150" t="n">
        <v>0</v>
      </c>
      <c r="KA150" t="n">
        <v>0</v>
      </c>
      <c r="KB150" t="n">
        <v>0</v>
      </c>
      <c r="KC150" t="n">
        <v>1.35127881565787</v>
      </c>
      <c r="KD150" t="n">
        <v>0.074020978216339</v>
      </c>
      <c r="KE150" t="n">
        <v>1.51365967583945</v>
      </c>
      <c r="KF150" t="n">
        <v>0.0877144489989082</v>
      </c>
      <c r="KG150" t="n">
        <v>0</v>
      </c>
      <c r="KH150" t="n">
        <v>34.4302896494392</v>
      </c>
      <c r="KI150" t="n">
        <v>0.970509864056082</v>
      </c>
      <c r="KJ150" t="n">
        <v>0.170891199448099</v>
      </c>
      <c r="KK150" t="n">
        <v>1.56704422708169</v>
      </c>
      <c r="KL150" t="n">
        <v>18.7453667782742</v>
      </c>
      <c r="KM150" t="n">
        <v>5.10107743832183</v>
      </c>
      <c r="KN150" t="n">
        <v>0.80564644129585</v>
      </c>
      <c r="KO150" t="n">
        <v>10.5008534763209</v>
      </c>
      <c r="KP150" t="n">
        <v>9.84985668015729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0.660801174478138</v>
      </c>
      <c r="LW150" t="n">
        <v>0</v>
      </c>
      <c r="LX150" t="n">
        <v>0</v>
      </c>
      <c r="LY150" t="n">
        <v>0</v>
      </c>
      <c r="LZ150" t="n">
        <v>0</v>
      </c>
      <c r="MA150" t="n">
        <v>11.0531370810369</v>
      </c>
      <c r="MB150" t="n">
        <v>3.25626159143637</v>
      </c>
      <c r="MC150" t="n">
        <v>41.1635235867587</v>
      </c>
      <c r="MD150" t="n">
        <v>4.77769912458865</v>
      </c>
      <c r="ME150" t="n">
        <v>1.33392638694698</v>
      </c>
      <c r="MF150" t="n">
        <v>165.066236547023</v>
      </c>
      <c r="MG150" t="n">
        <v>6.60546497611126</v>
      </c>
      <c r="MH150" t="n">
        <v>5.77098738171125</v>
      </c>
      <c r="MI150" t="n">
        <v>234.395848272411</v>
      </c>
      <c r="MJ150" t="n">
        <v>135.238493931274</v>
      </c>
      <c r="MK150" t="n">
        <v>26.7667461165682</v>
      </c>
      <c r="ML150" t="n">
        <v>3.68426515118828</v>
      </c>
      <c r="MM150" t="n">
        <v>34.165489901442</v>
      </c>
      <c r="MN150" t="n">
        <v>13.533104260446</v>
      </c>
      <c r="MO150" t="n">
        <v>3.15646088306042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0.370629539728936</v>
      </c>
      <c r="NU150" t="n">
        <v>0</v>
      </c>
      <c r="NV150" t="n">
        <v>0</v>
      </c>
      <c r="NW150" t="n">
        <v>0</v>
      </c>
      <c r="NX150" t="n">
        <v>0</v>
      </c>
      <c r="NY150" t="n">
        <v>1.97679623112787</v>
      </c>
      <c r="NZ150" t="n">
        <v>0.173826604574688</v>
      </c>
      <c r="OA150" t="n">
        <v>1.74105293514184</v>
      </c>
      <c r="OB150" t="n">
        <v>0.639207768609674</v>
      </c>
      <c r="OC150" t="n">
        <v>0.501777049798558</v>
      </c>
      <c r="OD150" t="n">
        <v>5.42314779035296</v>
      </c>
      <c r="OE150" t="n">
        <v>0.781395746745613</v>
      </c>
      <c r="OF150" t="n">
        <v>0.363966773569645</v>
      </c>
      <c r="OG150" t="n">
        <v>2.36327234254061</v>
      </c>
      <c r="OH150" t="n">
        <v>23.9693613778762</v>
      </c>
      <c r="OI150" t="n">
        <v>6.12708939022278</v>
      </c>
      <c r="OJ150" t="n">
        <v>0.758519849056429</v>
      </c>
      <c r="OK150" t="n">
        <v>9.82798123965353</v>
      </c>
      <c r="OL150" t="n">
        <v>19.6069321435053</v>
      </c>
      <c r="OM150" t="n">
        <v>2.32671815431278</v>
      </c>
      <c r="ON150" t="n">
        <v>0.0927020678788978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0.0983331416325974</v>
      </c>
      <c r="PS150" t="n">
        <v>0</v>
      </c>
      <c r="PT150" t="n">
        <v>0</v>
      </c>
      <c r="PU150" t="n">
        <v>0</v>
      </c>
      <c r="PV150" t="n">
        <v>0</v>
      </c>
      <c r="PW150" t="n">
        <v>2.11118932855616</v>
      </c>
      <c r="PX150" t="n">
        <v>0.0684692833047233</v>
      </c>
      <c r="PY150" t="n">
        <v>2.72980687954305</v>
      </c>
      <c r="PZ150" t="n">
        <v>0.283567505424138</v>
      </c>
      <c r="QA150" t="n">
        <v>0.118953869791373</v>
      </c>
      <c r="QB150" t="n">
        <v>4.53464438690685</v>
      </c>
      <c r="QC150" t="n">
        <v>0.173902644457686</v>
      </c>
      <c r="QD150" t="n">
        <v>0</v>
      </c>
      <c r="QE150" t="n">
        <v>3.56833589906727</v>
      </c>
      <c r="QF150" t="n">
        <v>16.6963448736368</v>
      </c>
      <c r="QG150" t="n">
        <v>9.4619273030218</v>
      </c>
      <c r="QH150" t="n">
        <v>1.14595038422848</v>
      </c>
      <c r="QI150" t="n">
        <v>9.50641905183005</v>
      </c>
    </row>
    <row r="151">
      <c r="A151" t="s">
        <v>150</v>
      </c>
      <c r="B151" t="n">
        <v>10.3805567286035</v>
      </c>
      <c r="C151" t="n">
        <v>0.126394573622527</v>
      </c>
      <c r="D151" t="n">
        <v>0.439706029034969</v>
      </c>
      <c r="E151" t="n">
        <v>0</v>
      </c>
      <c r="F151" t="n">
        <v>0</v>
      </c>
      <c r="G151" t="n">
        <v>1.83316456613218</v>
      </c>
      <c r="H151" t="n">
        <v>60.3138175158694</v>
      </c>
      <c r="I151" t="n">
        <v>57.1762566387854</v>
      </c>
      <c r="J151" t="n">
        <v>8.60388209214483</v>
      </c>
      <c r="K151" t="n">
        <v>6.48208040224768</v>
      </c>
      <c r="L151" t="n">
        <v>0.309931984557122</v>
      </c>
      <c r="M151" t="n">
        <v>3.39572205370981</v>
      </c>
      <c r="N151" t="n">
        <v>10.7763167144194</v>
      </c>
      <c r="O151" t="n">
        <v>41.0758914245885</v>
      </c>
      <c r="P151" t="n">
        <v>34.3379403841594</v>
      </c>
      <c r="Q151" t="n">
        <v>2.5695080414743</v>
      </c>
      <c r="R151" t="n">
        <v>0</v>
      </c>
      <c r="S151" t="n">
        <v>21.6011248539238</v>
      </c>
      <c r="T151" t="n">
        <v>0</v>
      </c>
      <c r="U151" t="n">
        <v>5.31728082164498</v>
      </c>
      <c r="V151" t="n">
        <v>1.81449547410712</v>
      </c>
      <c r="W151" t="n">
        <v>3.71375667846783</v>
      </c>
      <c r="X151" t="n">
        <v>4.0483239782487</v>
      </c>
      <c r="Y151" t="n">
        <v>5.09660210653455</v>
      </c>
      <c r="Z151" t="n">
        <v>10.505816408999</v>
      </c>
      <c r="AA151" t="n">
        <v>0</v>
      </c>
      <c r="AB151" t="n">
        <v>10.9244690897266</v>
      </c>
      <c r="AC151" t="n">
        <v>20.3753282177832</v>
      </c>
      <c r="AD151" t="n">
        <v>7.78294703254504</v>
      </c>
      <c r="AE151" t="n">
        <v>4.60291574326903</v>
      </c>
      <c r="AF151" t="n">
        <v>4.79733900851598</v>
      </c>
      <c r="AG151" t="n">
        <v>23.928666768862</v>
      </c>
      <c r="AH151" t="n">
        <v>0.391763139098699</v>
      </c>
      <c r="AI151" t="n">
        <v>0.120176199165992</v>
      </c>
      <c r="AJ151" t="n">
        <v>11.2640079809014</v>
      </c>
      <c r="AK151" t="n">
        <v>5.42047910030257</v>
      </c>
      <c r="AL151" t="n">
        <v>9.01676695144857</v>
      </c>
      <c r="AM151" t="n">
        <v>38.6262264366141</v>
      </c>
      <c r="AN151" t="n">
        <v>24.1743332077906</v>
      </c>
      <c r="AO151" t="n">
        <v>1.9621236763758</v>
      </c>
      <c r="AP151" t="n">
        <v>0.263559016874921</v>
      </c>
      <c r="AQ151" t="n">
        <v>0.161772223688821</v>
      </c>
      <c r="AR151" t="n">
        <v>38.0572879711006</v>
      </c>
      <c r="AS151" t="n">
        <v>3.86383832464687</v>
      </c>
      <c r="AT151" t="n">
        <v>3.06512757066525</v>
      </c>
      <c r="AU151" t="n">
        <v>90.4845429897501</v>
      </c>
      <c r="AV151" t="n">
        <v>9.80334276751394</v>
      </c>
      <c r="AW151" t="n">
        <v>5.2683358017962</v>
      </c>
      <c r="AX151" t="n">
        <v>2.24660533938851</v>
      </c>
      <c r="AY151" t="n">
        <v>20.5161778519343</v>
      </c>
      <c r="AZ151" t="n">
        <v>6.72932533744828</v>
      </c>
      <c r="BA151" t="n">
        <v>0.758757580566689</v>
      </c>
      <c r="BB151" t="n">
        <v>0.205145536774527</v>
      </c>
      <c r="BC151" t="n">
        <v>0</v>
      </c>
      <c r="BD151" t="n">
        <v>0.795933021988996</v>
      </c>
      <c r="BE151" t="n">
        <v>0.187104523436129</v>
      </c>
      <c r="BF151" t="n">
        <v>20.151031413283</v>
      </c>
      <c r="BG151" t="n">
        <v>12.665908507548</v>
      </c>
      <c r="BH151" t="n">
        <v>4.20528755410555</v>
      </c>
      <c r="BI151" t="n">
        <v>1.91551177888887</v>
      </c>
      <c r="BJ151" t="n">
        <v>0.217688118705697</v>
      </c>
      <c r="BK151" t="n">
        <v>0.439248109768643</v>
      </c>
      <c r="BL151" t="n">
        <v>4.10673628211204</v>
      </c>
      <c r="BM151" t="n">
        <v>22.6209757191055</v>
      </c>
      <c r="BN151" t="n">
        <v>3.36867148789846</v>
      </c>
      <c r="BO151" t="n">
        <v>0.781208856631819</v>
      </c>
      <c r="BP151" t="n">
        <v>0</v>
      </c>
      <c r="BQ151" t="n">
        <v>17.9035535196683</v>
      </c>
      <c r="BR151" t="n">
        <v>1.36660609965455</v>
      </c>
      <c r="BS151" t="n">
        <v>1.36029631126423</v>
      </c>
      <c r="BT151" t="n">
        <v>0.486856198922509</v>
      </c>
      <c r="BU151" t="n">
        <v>2.19436366127114</v>
      </c>
      <c r="BV151" t="n">
        <v>0.453052167741679</v>
      </c>
      <c r="BW151" t="n">
        <v>1.43969207336532</v>
      </c>
      <c r="BX151" t="n">
        <v>4.92035511151816</v>
      </c>
      <c r="BY151" t="n">
        <v>0</v>
      </c>
      <c r="BZ151" t="n">
        <v>3.94731381422231</v>
      </c>
      <c r="CA151" t="n">
        <v>2.20872643333513</v>
      </c>
      <c r="CB151" t="n">
        <v>7.6832638495821</v>
      </c>
      <c r="CC151" t="n">
        <v>2.13084419602275</v>
      </c>
      <c r="CD151" t="n">
        <v>1.16019737493663</v>
      </c>
      <c r="CE151" t="n">
        <v>87.2977076227399</v>
      </c>
      <c r="CF151" t="n">
        <v>0.251730209758159</v>
      </c>
      <c r="CG151" t="n">
        <v>0.231785408111618</v>
      </c>
      <c r="CH151" t="n">
        <v>7.64409226965997</v>
      </c>
      <c r="CI151" t="n">
        <v>3.62524056093059</v>
      </c>
      <c r="CJ151" t="n">
        <v>3.91961866679581</v>
      </c>
      <c r="CK151" t="n">
        <v>22.6554541142415</v>
      </c>
      <c r="CL151" t="n">
        <v>6.56731600326264</v>
      </c>
      <c r="CM151" t="n">
        <v>0.574116576275581</v>
      </c>
      <c r="CN151" t="n">
        <v>0.107467958011122</v>
      </c>
      <c r="CO151" t="n">
        <v>0.0901828139982977</v>
      </c>
      <c r="CP151" t="n">
        <v>14.6304286015899</v>
      </c>
      <c r="CQ151" t="n">
        <v>0.767896910061706</v>
      </c>
      <c r="CR151" t="n">
        <v>0</v>
      </c>
      <c r="CS151" t="n">
        <v>16.6776439112131</v>
      </c>
      <c r="CT151" t="n">
        <v>4.92537088643324</v>
      </c>
      <c r="CU151" t="n">
        <v>5.93042709194215</v>
      </c>
      <c r="CV151" t="n">
        <v>1.69618016881624</v>
      </c>
      <c r="CW151" t="n">
        <v>10.8394165351373</v>
      </c>
      <c r="CX151" t="n">
        <v>5.04179627849355</v>
      </c>
      <c r="CY151" t="n">
        <v>0.137320635421627</v>
      </c>
      <c r="CZ151" t="n">
        <v>0</v>
      </c>
      <c r="DA151" t="n">
        <v>0</v>
      </c>
      <c r="DB151" t="n">
        <v>6.98388810220179</v>
      </c>
      <c r="DC151" t="n">
        <v>6.90731754794256</v>
      </c>
      <c r="DD151" t="n">
        <v>3.04050618792949</v>
      </c>
      <c r="DE151" t="n">
        <v>1.49037686046354</v>
      </c>
      <c r="DF151" t="n">
        <v>0</v>
      </c>
      <c r="DG151" t="n">
        <v>0.108203672846994</v>
      </c>
      <c r="DH151" t="n">
        <v>0</v>
      </c>
      <c r="DI151" t="n">
        <v>0</v>
      </c>
      <c r="DJ151" t="n">
        <v>0.232793264269574</v>
      </c>
      <c r="DK151" t="n">
        <v>0</v>
      </c>
      <c r="DL151" t="n">
        <v>1.01630601413617</v>
      </c>
      <c r="DM151" t="n">
        <v>0</v>
      </c>
      <c r="DN151" t="n">
        <v>0</v>
      </c>
      <c r="DO151" t="n">
        <v>0</v>
      </c>
      <c r="DP151" t="n">
        <v>0</v>
      </c>
      <c r="DQ151" t="n">
        <v>0.282993387860237</v>
      </c>
      <c r="DR151" t="n">
        <v>0</v>
      </c>
      <c r="DS151" t="n">
        <v>0.189699190609118</v>
      </c>
      <c r="DT151" t="n">
        <v>0.158621817511878</v>
      </c>
      <c r="DU151" t="n">
        <v>0.146861376661426</v>
      </c>
      <c r="DV151" t="n">
        <v>0</v>
      </c>
      <c r="DW151" t="n">
        <v>0</v>
      </c>
      <c r="DX151" t="n">
        <v>2.12888787772135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0.0152612752727583</v>
      </c>
      <c r="EE151" t="n">
        <v>0.100042958643106</v>
      </c>
      <c r="EF151" t="n">
        <v>1.73910306817945</v>
      </c>
      <c r="EG151" t="n">
        <v>0.559562277604412</v>
      </c>
      <c r="EH151" t="n">
        <v>0.840553007781542</v>
      </c>
      <c r="EI151" t="n">
        <v>2.41609860175202</v>
      </c>
      <c r="EJ151" t="n">
        <v>0.490454868043741</v>
      </c>
      <c r="EK151" t="n">
        <v>0.217426548642972</v>
      </c>
      <c r="EL151" t="n">
        <v>0.0145049201721529</v>
      </c>
      <c r="EM151" t="n">
        <v>0.0156146097736677</v>
      </c>
      <c r="EN151" t="n">
        <v>0</v>
      </c>
      <c r="EO151" t="n">
        <v>0.0829803937300844</v>
      </c>
      <c r="EP151" t="n">
        <v>0</v>
      </c>
      <c r="EQ151" t="n">
        <v>0</v>
      </c>
      <c r="ER151" t="n">
        <v>1.25319216397471</v>
      </c>
      <c r="ES151" t="n">
        <v>0.81789392512759</v>
      </c>
      <c r="ET151" t="n">
        <v>0.452900801059138</v>
      </c>
      <c r="EU151" t="n">
        <v>2.8029577947493</v>
      </c>
      <c r="EV151" t="n">
        <v>4.55229733098433</v>
      </c>
      <c r="EW151" t="n">
        <v>0.0283308349173657</v>
      </c>
      <c r="EX151" t="n">
        <v>0.0153528903089836</v>
      </c>
      <c r="EY151" t="n">
        <v>0.286393918925622</v>
      </c>
      <c r="EZ151" t="n">
        <v>17.8836002734692</v>
      </c>
      <c r="FA151" t="n">
        <v>1.07685261254426</v>
      </c>
      <c r="FB151" t="n">
        <v>23.652997176986</v>
      </c>
      <c r="FC151" t="n">
        <v>10.6051641420854</v>
      </c>
      <c r="FD151" t="n">
        <v>0.234076369225579</v>
      </c>
      <c r="FE151" t="n">
        <v>2.93492639198886</v>
      </c>
      <c r="FF151" t="n">
        <v>0</v>
      </c>
      <c r="FG151" t="n">
        <v>0</v>
      </c>
      <c r="FH151" t="n">
        <v>0.351376871907931</v>
      </c>
      <c r="FI151" t="n">
        <v>16.8721391685835</v>
      </c>
      <c r="FJ151" t="n">
        <v>0</v>
      </c>
      <c r="FK151" t="n">
        <v>7.79542743550382</v>
      </c>
      <c r="FL151" t="n">
        <v>0</v>
      </c>
      <c r="FM151" t="n">
        <v>4.53097324988593</v>
      </c>
      <c r="FN151" t="n">
        <v>0</v>
      </c>
      <c r="FO151" t="n">
        <v>1.68779216832157</v>
      </c>
      <c r="FP151" t="n">
        <v>0</v>
      </c>
      <c r="FQ151" t="n">
        <v>0.355134296886421</v>
      </c>
      <c r="FR151" t="n">
        <v>1.62027136538866</v>
      </c>
      <c r="FS151" t="n">
        <v>1.26502171394364</v>
      </c>
      <c r="FT151" t="n">
        <v>4.96817367448707</v>
      </c>
      <c r="FU151" t="n">
        <v>0</v>
      </c>
      <c r="FV151" t="n">
        <v>2.50574374146864</v>
      </c>
      <c r="FW151" t="n">
        <v>2.55141597990428</v>
      </c>
      <c r="FX151" t="n">
        <v>0</v>
      </c>
      <c r="FY151" t="n">
        <v>0</v>
      </c>
      <c r="FZ151" t="n">
        <v>0</v>
      </c>
      <c r="GA151" t="n">
        <v>1.86692285160393</v>
      </c>
      <c r="GB151" t="n">
        <v>0.169217604295542</v>
      </c>
      <c r="GC151" t="n">
        <v>0.134118222884149</v>
      </c>
      <c r="GD151" t="n">
        <v>3.22493882361021</v>
      </c>
      <c r="GE151" t="n">
        <v>2.16183401172928</v>
      </c>
      <c r="GF151" t="n">
        <v>2.07961197107468</v>
      </c>
      <c r="GG151" t="n">
        <v>11.735122094322</v>
      </c>
      <c r="GH151" t="n">
        <v>1.76741120691593</v>
      </c>
      <c r="GI151" t="n">
        <v>0.289141309058356</v>
      </c>
      <c r="GJ151" t="n">
        <v>0.07438116707526</v>
      </c>
      <c r="GK151" t="n">
        <v>0</v>
      </c>
      <c r="GL151" t="n">
        <v>8.27043271595327</v>
      </c>
      <c r="GM151" t="n">
        <v>0.413453911094388</v>
      </c>
      <c r="GN151" t="n">
        <v>0</v>
      </c>
      <c r="GO151" t="n">
        <v>8.12269521884082</v>
      </c>
      <c r="GP151" t="n">
        <v>2.57010760254522</v>
      </c>
      <c r="GQ151" t="n">
        <v>2.57376895087128</v>
      </c>
      <c r="GR151" t="n">
        <v>1.13433994095047</v>
      </c>
      <c r="GS151" t="n">
        <v>8.43308707216359</v>
      </c>
      <c r="GT151" t="n">
        <v>7.1026825027319</v>
      </c>
      <c r="GU151" t="n">
        <v>2.24769383745947</v>
      </c>
      <c r="GV151" t="n">
        <v>0</v>
      </c>
      <c r="GW151" t="n">
        <v>2.24478252944108</v>
      </c>
      <c r="GX151" t="n">
        <v>0</v>
      </c>
      <c r="GY151" t="n">
        <v>0.46292981360687</v>
      </c>
      <c r="GZ151" t="n">
        <v>47.2649769049219</v>
      </c>
      <c r="HA151" t="n">
        <v>18.7036997580833</v>
      </c>
      <c r="HB151" t="n">
        <v>14.5928137627407</v>
      </c>
      <c r="HC151" t="n">
        <v>15.5208490493023</v>
      </c>
      <c r="HD151" t="n">
        <v>4.77117672885367</v>
      </c>
      <c r="HE151" t="n">
        <v>6.32746790577893</v>
      </c>
      <c r="HF151" t="n">
        <v>6.0137752574649</v>
      </c>
      <c r="HG151" t="n">
        <v>61.3302054010082</v>
      </c>
      <c r="HH151" t="n">
        <v>20.7744220146825</v>
      </c>
      <c r="HI151" t="n">
        <v>6.81529653567399</v>
      </c>
      <c r="HJ151" t="n">
        <v>0</v>
      </c>
      <c r="HK151" t="n">
        <v>17.2834694328463</v>
      </c>
      <c r="HL151" t="n">
        <v>7.0537888194729</v>
      </c>
      <c r="HM151" t="n">
        <v>14.2221311281459</v>
      </c>
      <c r="HN151" t="n">
        <v>0.727378782081313</v>
      </c>
      <c r="HO151" t="n">
        <v>6.5388024548233</v>
      </c>
      <c r="HP151" t="n">
        <v>14.5884589665987</v>
      </c>
      <c r="HQ151" t="n">
        <v>3.43818000486389</v>
      </c>
      <c r="HR151" t="n">
        <v>42.4620512454932</v>
      </c>
      <c r="HS151" t="n">
        <v>3.78521889622615</v>
      </c>
      <c r="HT151" t="n">
        <v>10.675005644463</v>
      </c>
      <c r="HU151" t="n">
        <v>15.2167510042573</v>
      </c>
      <c r="HV151" t="n">
        <v>10.6936617660642</v>
      </c>
      <c r="HW151" t="n">
        <v>2.49289552719142</v>
      </c>
      <c r="HX151" t="n">
        <v>1.17861433270971</v>
      </c>
      <c r="HY151" t="n">
        <v>41.7165340674868</v>
      </c>
      <c r="HZ151" t="n">
        <v>0.36807821164208</v>
      </c>
      <c r="IA151" t="n">
        <v>0.725058281332843</v>
      </c>
      <c r="IB151" t="n">
        <v>16.4537867415607</v>
      </c>
      <c r="IC151" t="n">
        <v>6.66350048502395</v>
      </c>
      <c r="ID151" t="n">
        <v>7.08787357516784</v>
      </c>
      <c r="IE151" t="n">
        <v>62.897575864849</v>
      </c>
      <c r="IF151" t="n">
        <v>7.86896154301257</v>
      </c>
      <c r="IG151" t="n">
        <v>1.00660586960814</v>
      </c>
      <c r="IH151" t="n">
        <v>0.0918608574051807</v>
      </c>
      <c r="II151" t="n">
        <v>0.0518137295128563</v>
      </c>
      <c r="IJ151" t="n">
        <v>6.73133258933761</v>
      </c>
      <c r="IK151" t="n">
        <v>2.62960140105585</v>
      </c>
      <c r="IL151" t="n">
        <v>0.451472577560187</v>
      </c>
      <c r="IM151" t="n">
        <v>30.4953582101924</v>
      </c>
      <c r="IN151" t="n">
        <v>9.28565251966027</v>
      </c>
      <c r="IO151" t="n">
        <v>7.74545271173725</v>
      </c>
      <c r="IP151" t="n">
        <v>2.58725877883702</v>
      </c>
      <c r="IQ151" t="n">
        <v>22.7532505263911</v>
      </c>
      <c r="IR151" t="n">
        <v>3.58116479301509</v>
      </c>
      <c r="IS151" t="n">
        <v>0.053392748675683</v>
      </c>
      <c r="IT151" t="n">
        <v>0</v>
      </c>
      <c r="IU151" t="n">
        <v>0</v>
      </c>
      <c r="IV151" t="n">
        <v>108.711436669423</v>
      </c>
      <c r="IW151" t="n">
        <v>2.95410262142684</v>
      </c>
      <c r="IX151" t="n">
        <v>13.7930692135285</v>
      </c>
      <c r="IY151" t="n">
        <v>5.2395391754563</v>
      </c>
      <c r="IZ151" t="n">
        <v>2.8769763669148</v>
      </c>
      <c r="JA151" t="n">
        <v>0.993806534952478</v>
      </c>
      <c r="JB151" t="n">
        <v>0.456369557940902</v>
      </c>
      <c r="JC151" t="n">
        <v>0</v>
      </c>
      <c r="JD151" t="n">
        <v>0.310101405628797</v>
      </c>
      <c r="JE151" t="n">
        <v>2.67631989111805</v>
      </c>
      <c r="JF151" t="n">
        <v>4.64788911979584</v>
      </c>
      <c r="JG151" t="n">
        <v>0</v>
      </c>
      <c r="JH151" t="n">
        <v>0</v>
      </c>
      <c r="JI151" t="n">
        <v>4.05985795917436</v>
      </c>
      <c r="JJ151" t="n">
        <v>1.99883503625721</v>
      </c>
      <c r="JK151" t="n">
        <v>1.25635484533863</v>
      </c>
      <c r="JL151" t="n">
        <v>0</v>
      </c>
      <c r="JM151" t="n">
        <v>4.92197905482796</v>
      </c>
      <c r="JN151" t="n">
        <v>1.44457654416094</v>
      </c>
      <c r="JO151" t="n">
        <v>0.177772737284177</v>
      </c>
      <c r="JP151" t="n">
        <v>6.04562829074979</v>
      </c>
      <c r="JQ151" t="n">
        <v>9.59630756563123</v>
      </c>
      <c r="JR151" t="n">
        <v>3.15221358878943</v>
      </c>
      <c r="JS151" t="n">
        <v>8.66362589076499</v>
      </c>
      <c r="JT151" t="n">
        <v>4.27341751553122</v>
      </c>
      <c r="JU151" t="n">
        <v>0</v>
      </c>
      <c r="JV151" t="n">
        <v>0</v>
      </c>
      <c r="JW151" t="n">
        <v>12.1872392091339</v>
      </c>
      <c r="JX151" t="n">
        <v>0.0618502257128338</v>
      </c>
      <c r="JY151" t="n">
        <v>0.0822516389345621</v>
      </c>
      <c r="JZ151" t="n">
        <v>3.26444695151536</v>
      </c>
      <c r="KA151" t="n">
        <v>2.26029647227742</v>
      </c>
      <c r="KB151" t="n">
        <v>2.3116522333993</v>
      </c>
      <c r="KC151" t="n">
        <v>13.2698119388969</v>
      </c>
      <c r="KD151" t="n">
        <v>1.86311800169742</v>
      </c>
      <c r="KE151" t="n">
        <v>0.277251156308543</v>
      </c>
      <c r="KF151" t="n">
        <v>0.0160663145057747</v>
      </c>
      <c r="KG151" t="n">
        <v>0</v>
      </c>
      <c r="KH151" t="n">
        <v>38.7689784592839</v>
      </c>
      <c r="KI151" t="n">
        <v>1.12720889886573</v>
      </c>
      <c r="KJ151" t="n">
        <v>0.191746898621685</v>
      </c>
      <c r="KK151" t="n">
        <v>1.76940015220267</v>
      </c>
      <c r="KL151" t="n">
        <v>3.14726633688656</v>
      </c>
      <c r="KM151" t="n">
        <v>2.23441718954562</v>
      </c>
      <c r="KN151" t="n">
        <v>1.12658302471446</v>
      </c>
      <c r="KO151" t="n">
        <v>11.6305882612098</v>
      </c>
      <c r="KP151" t="n">
        <v>4.69671179805137</v>
      </c>
      <c r="KQ151" t="n">
        <v>0</v>
      </c>
      <c r="KR151" t="n">
        <v>0</v>
      </c>
      <c r="KS151" t="n">
        <v>6.56954156086345</v>
      </c>
      <c r="KT151" t="n">
        <v>33.7244746945338</v>
      </c>
      <c r="KU151" t="n">
        <v>11.9433759985516</v>
      </c>
      <c r="KV151" t="n">
        <v>76.5849376096121</v>
      </c>
      <c r="KW151" t="n">
        <v>39.731311157842</v>
      </c>
      <c r="KX151" t="n">
        <v>13.7114268415841</v>
      </c>
      <c r="KY151" t="n">
        <v>4.72337881995581</v>
      </c>
      <c r="KZ151" t="n">
        <v>0.850075740832787</v>
      </c>
      <c r="LA151" t="n">
        <v>0.893432718085339</v>
      </c>
      <c r="LB151" t="n">
        <v>15.6205094881368</v>
      </c>
      <c r="LC151" t="n">
        <v>57.193391074854</v>
      </c>
      <c r="LD151" t="n">
        <v>42.0914769431008</v>
      </c>
      <c r="LE151" t="n">
        <v>13.4602928348927</v>
      </c>
      <c r="LF151" t="n">
        <v>100.412338533034</v>
      </c>
      <c r="LG151" t="n">
        <v>90.8269393579419</v>
      </c>
      <c r="LH151" t="n">
        <v>1.4950846677388</v>
      </c>
      <c r="LI151" t="n">
        <v>19.2199246194865</v>
      </c>
      <c r="LJ151" t="n">
        <v>6.34790447000252</v>
      </c>
      <c r="LK151" t="n">
        <v>18.0587328636652</v>
      </c>
      <c r="LL151" t="n">
        <v>8.39106328989647</v>
      </c>
      <c r="LM151" t="n">
        <v>10.1449997402692</v>
      </c>
      <c r="LN151" t="n">
        <v>121.420675581031</v>
      </c>
      <c r="LO151" t="n">
        <v>22.4514523148962</v>
      </c>
      <c r="LP151" t="n">
        <v>34.731743289231</v>
      </c>
      <c r="LQ151" t="n">
        <v>44.3216649186367</v>
      </c>
      <c r="LR151" t="n">
        <v>33.6467926407316</v>
      </c>
      <c r="LS151" t="n">
        <v>8.07182071068538</v>
      </c>
      <c r="LT151" t="n">
        <v>7.17114706821607</v>
      </c>
      <c r="LU151" t="n">
        <v>103.827975322634</v>
      </c>
      <c r="LV151" t="n">
        <v>1.16154385509003</v>
      </c>
      <c r="LW151" t="n">
        <v>1.04572257794801</v>
      </c>
      <c r="LX151" t="n">
        <v>21.4878551758185</v>
      </c>
      <c r="LY151" t="n">
        <v>12.7121765238651</v>
      </c>
      <c r="LZ151" t="n">
        <v>12.7935220874195</v>
      </c>
      <c r="MA151" t="n">
        <v>108.543883542495</v>
      </c>
      <c r="MB151" t="n">
        <v>81.9605432869277</v>
      </c>
      <c r="MC151" t="n">
        <v>7.53976253336708</v>
      </c>
      <c r="MD151" t="n">
        <v>0.875112568404336</v>
      </c>
      <c r="ME151" t="n">
        <v>0.244330108739473</v>
      </c>
      <c r="MF151" t="n">
        <v>185.866846727235</v>
      </c>
      <c r="MG151" t="n">
        <v>7.67198683700164</v>
      </c>
      <c r="MH151" t="n">
        <v>6.47528331477411</v>
      </c>
      <c r="MI151" t="n">
        <v>264.663908293927</v>
      </c>
      <c r="MJ151" t="n">
        <v>22.7059605947237</v>
      </c>
      <c r="MK151" t="n">
        <v>11.7245970786006</v>
      </c>
      <c r="ML151" t="n">
        <v>5.15192566505929</v>
      </c>
      <c r="MM151" t="n">
        <v>37.8411856409801</v>
      </c>
      <c r="MN151" t="n">
        <v>6.45299647581075</v>
      </c>
      <c r="MO151" t="n">
        <v>1.51129905055204</v>
      </c>
      <c r="MP151" t="n">
        <v>0</v>
      </c>
      <c r="MQ151" t="n">
        <v>37.3966450853391</v>
      </c>
      <c r="MR151" t="n">
        <v>14.3671923519939</v>
      </c>
      <c r="MS151" t="n">
        <v>1.50953242496935</v>
      </c>
      <c r="MT151" t="n">
        <v>17.912662909773</v>
      </c>
      <c r="MU151" t="n">
        <v>17.7608408250272</v>
      </c>
      <c r="MV151" t="n">
        <v>2.20851331902474</v>
      </c>
      <c r="MW151" t="n">
        <v>0.307059539560046</v>
      </c>
      <c r="MX151" t="n">
        <v>0</v>
      </c>
      <c r="MY151" t="n">
        <v>0</v>
      </c>
      <c r="MZ151" t="n">
        <v>6.27428303638388</v>
      </c>
      <c r="NA151" t="n">
        <v>0</v>
      </c>
      <c r="NB151" t="n">
        <v>2.95489008646386</v>
      </c>
      <c r="NC151" t="n">
        <v>11.3776372626245</v>
      </c>
      <c r="ND151" t="n">
        <v>0</v>
      </c>
      <c r="NE151" t="n">
        <v>2.39093429286842</v>
      </c>
      <c r="NF151" t="n">
        <v>1.2079985524384</v>
      </c>
      <c r="NG151" t="n">
        <v>2.23236611323191</v>
      </c>
      <c r="NH151" t="n">
        <v>0</v>
      </c>
      <c r="NI151" t="n">
        <v>3.77458353163107</v>
      </c>
      <c r="NJ151" t="n">
        <v>1.26800355942265</v>
      </c>
      <c r="NK151" t="n">
        <v>0.496318183191139</v>
      </c>
      <c r="NL151" t="n">
        <v>15.6995687215799</v>
      </c>
      <c r="NM151" t="n">
        <v>9.57886192193807</v>
      </c>
      <c r="NN151" t="n">
        <v>2.06375907994209</v>
      </c>
      <c r="NO151" t="n">
        <v>4.21599436024628</v>
      </c>
      <c r="NP151" t="n">
        <v>0.953540996729011</v>
      </c>
      <c r="NQ151" t="n">
        <v>0</v>
      </c>
      <c r="NR151" t="n">
        <v>0.663132824988615</v>
      </c>
      <c r="NS151" t="n">
        <v>2.48501704449291</v>
      </c>
      <c r="NT151" t="n">
        <v>0.651485622323505</v>
      </c>
      <c r="NU151" t="n">
        <v>0.120445934056527</v>
      </c>
      <c r="NV151" t="n">
        <v>6.42109893433109</v>
      </c>
      <c r="NW151" t="n">
        <v>3.35379593343289</v>
      </c>
      <c r="NX151" t="n">
        <v>2.73521136209836</v>
      </c>
      <c r="NY151" t="n">
        <v>19.4125105230901</v>
      </c>
      <c r="NZ151" t="n">
        <v>4.37523907358405</v>
      </c>
      <c r="OA151" t="n">
        <v>0.318901895298727</v>
      </c>
      <c r="OB151" t="n">
        <v>0.117081201127368</v>
      </c>
      <c r="OC151" t="n">
        <v>0.0919085508315439</v>
      </c>
      <c r="OD151" t="n">
        <v>6.10653880656888</v>
      </c>
      <c r="OE151" t="n">
        <v>0.907560316374681</v>
      </c>
      <c r="OF151" t="n">
        <v>0.408385570811773</v>
      </c>
      <c r="OG151" t="n">
        <v>2.66844698466172</v>
      </c>
      <c r="OH151" t="n">
        <v>4.02435252793725</v>
      </c>
      <c r="OI151" t="n">
        <v>2.68383964386558</v>
      </c>
      <c r="OJ151" t="n">
        <v>1.06068312606391</v>
      </c>
      <c r="OK151" t="n">
        <v>10.8853250352515</v>
      </c>
      <c r="OL151" t="n">
        <v>9.34918268481074</v>
      </c>
      <c r="OM151" t="n">
        <v>1.11402202269832</v>
      </c>
      <c r="ON151" t="n">
        <v>0.0412886758988421</v>
      </c>
      <c r="OO151" t="n">
        <v>0</v>
      </c>
      <c r="OP151" t="n">
        <v>47.644973453157</v>
      </c>
      <c r="OQ151" t="n">
        <v>5.93394365958026</v>
      </c>
      <c r="OR151" t="n">
        <v>18.0586292127514</v>
      </c>
      <c r="OS151" t="n">
        <v>21.7027546652559</v>
      </c>
      <c r="OT151" t="n">
        <v>3.52995561352129</v>
      </c>
      <c r="OU151" t="n">
        <v>2.31772463682934</v>
      </c>
      <c r="OV151" t="n">
        <v>0</v>
      </c>
      <c r="OW151" t="n">
        <v>0</v>
      </c>
      <c r="OX151" t="n">
        <v>9.31627963584332</v>
      </c>
      <c r="OY151" t="n">
        <v>1.23455618247088</v>
      </c>
      <c r="OZ151" t="n">
        <v>0.991043692636221</v>
      </c>
      <c r="PA151" t="n">
        <v>0.917563452410549</v>
      </c>
      <c r="PB151" t="n">
        <v>0</v>
      </c>
      <c r="PC151" t="n">
        <v>4.79713698121531</v>
      </c>
      <c r="PD151" t="n">
        <v>0</v>
      </c>
      <c r="PE151" t="n">
        <v>0</v>
      </c>
      <c r="PF151" t="n">
        <v>0</v>
      </c>
      <c r="PG151" t="n">
        <v>9.60244110240601</v>
      </c>
      <c r="PH151" t="n">
        <v>0.792311340796155</v>
      </c>
      <c r="PI151" t="n">
        <v>0.271808390566014</v>
      </c>
      <c r="PJ151" t="n">
        <v>0</v>
      </c>
      <c r="PK151" t="n">
        <v>1.50090846304145</v>
      </c>
      <c r="PL151" t="n">
        <v>5.9129797314739</v>
      </c>
      <c r="PM151" t="n">
        <v>0</v>
      </c>
      <c r="PN151" t="n">
        <v>0</v>
      </c>
      <c r="PO151" t="n">
        <v>0</v>
      </c>
      <c r="PP151" t="n">
        <v>0</v>
      </c>
      <c r="PQ151" t="n">
        <v>1.58270130481538</v>
      </c>
      <c r="PR151" t="n">
        <v>0.172848143778262</v>
      </c>
      <c r="PS151" t="n">
        <v>0.335429209106605</v>
      </c>
      <c r="PT151" t="n">
        <v>6.91406546805432</v>
      </c>
      <c r="PU151" t="n">
        <v>4.27186933670709</v>
      </c>
      <c r="PV151" t="n">
        <v>2.4931499363833</v>
      </c>
      <c r="PW151" t="n">
        <v>20.7322759986488</v>
      </c>
      <c r="PX151" t="n">
        <v>1.72338109225625</v>
      </c>
      <c r="PY151" t="n">
        <v>0.500008110100835</v>
      </c>
      <c r="PZ151" t="n">
        <v>0.0519399571878846</v>
      </c>
      <c r="QA151" t="n">
        <v>0.0217883177254088</v>
      </c>
      <c r="QB151" t="n">
        <v>5.10607178581688</v>
      </c>
      <c r="QC151" t="n">
        <v>0.20198105720403</v>
      </c>
      <c r="QD151" t="n">
        <v>0</v>
      </c>
      <c r="QE151" t="n">
        <v>4.02912309289323</v>
      </c>
      <c r="QF151" t="n">
        <v>2.80324438520714</v>
      </c>
      <c r="QG151" t="n">
        <v>4.14459362119746</v>
      </c>
      <c r="QH151" t="n">
        <v>1.60245013676257</v>
      </c>
      <c r="QI151" t="n">
        <v>10.5291675652533</v>
      </c>
    </row>
    <row r="152">
      <c r="A152" t="s">
        <v>151</v>
      </c>
      <c r="B152" t="n">
        <v>61.1125128267143</v>
      </c>
      <c r="C152" t="n">
        <v>0.742434033824616</v>
      </c>
      <c r="D152" t="n">
        <v>2.70491621742002</v>
      </c>
      <c r="E152" t="n">
        <v>0</v>
      </c>
      <c r="F152" t="n">
        <v>0</v>
      </c>
      <c r="G152" t="n">
        <v>0.019304061061009</v>
      </c>
      <c r="H152" t="n">
        <v>1092.22620104449</v>
      </c>
      <c r="I152" t="n">
        <v>214.281262844379</v>
      </c>
      <c r="J152" t="n">
        <v>67.8330421770528</v>
      </c>
      <c r="K152" t="n">
        <v>0.542096649789462</v>
      </c>
      <c r="L152" t="n">
        <v>13.6674925156787</v>
      </c>
      <c r="M152" t="n">
        <v>19.421417732474</v>
      </c>
      <c r="N152" t="n">
        <v>0.388599846475057</v>
      </c>
      <c r="O152" t="n">
        <v>1.77815706360253</v>
      </c>
      <c r="P152" t="n">
        <v>1.50386358849037</v>
      </c>
      <c r="Q152" t="n">
        <v>0.547019460147841</v>
      </c>
      <c r="R152" t="n">
        <v>0</v>
      </c>
      <c r="S152" t="n">
        <v>6.72421701246372</v>
      </c>
      <c r="T152" t="n">
        <v>0</v>
      </c>
      <c r="U152" t="n">
        <v>0.0800905594546377</v>
      </c>
      <c r="V152" t="n">
        <v>0.21680022985877</v>
      </c>
      <c r="W152" t="n">
        <v>0.371042648319399</v>
      </c>
      <c r="X152" t="n">
        <v>0.198137226677268</v>
      </c>
      <c r="Y152" t="n">
        <v>28.3248225665053</v>
      </c>
      <c r="Z152" t="n">
        <v>0.033187128811648</v>
      </c>
      <c r="AA152" t="n">
        <v>0</v>
      </c>
      <c r="AB152" t="n">
        <v>0.472050941753856</v>
      </c>
      <c r="AC152" t="n">
        <v>1.99249156323864</v>
      </c>
      <c r="AD152" t="n">
        <v>0.871056111918946</v>
      </c>
      <c r="AE152" t="n">
        <v>0</v>
      </c>
      <c r="AF152" t="n">
        <v>0.615340618750564</v>
      </c>
      <c r="AG152" t="n">
        <v>1.17529248560562</v>
      </c>
      <c r="AH152" t="n">
        <v>0.214661314738193</v>
      </c>
      <c r="AI152" t="n">
        <v>0</v>
      </c>
      <c r="AJ152" t="n">
        <v>0.0659804377984655</v>
      </c>
      <c r="AK152" t="n">
        <v>0.311236717420791</v>
      </c>
      <c r="AL152" t="n">
        <v>4.74391159593258</v>
      </c>
      <c r="AM152" t="n">
        <v>0.0271196079915014</v>
      </c>
      <c r="AN152" t="n">
        <v>0.000581572591404805</v>
      </c>
      <c r="AO152" t="n">
        <v>0</v>
      </c>
      <c r="AP152" t="n">
        <v>0</v>
      </c>
      <c r="AQ152" t="n">
        <v>0</v>
      </c>
      <c r="AR152" t="n">
        <v>0.578825628319276</v>
      </c>
      <c r="AS152" t="n">
        <v>0.102423808373346</v>
      </c>
      <c r="AT152" t="n">
        <v>0.0426004643279351</v>
      </c>
      <c r="AU152" t="n">
        <v>1.46873062847179</v>
      </c>
      <c r="AV152" t="n">
        <v>3.34648816415737</v>
      </c>
      <c r="AW152" t="n">
        <v>0.55517133996831</v>
      </c>
      <c r="AX152" t="n">
        <v>2.1739833045379</v>
      </c>
      <c r="AY152" t="n">
        <v>45.6869750004308</v>
      </c>
      <c r="AZ152" t="n">
        <v>39.6169484693202</v>
      </c>
      <c r="BA152" t="n">
        <v>4.45689585470253</v>
      </c>
      <c r="BB152" t="n">
        <v>1.2619828992807</v>
      </c>
      <c r="BC152" t="n">
        <v>0</v>
      </c>
      <c r="BD152" t="n">
        <v>0.00124270454970314</v>
      </c>
      <c r="BE152" t="n">
        <v>0.00197029618176766</v>
      </c>
      <c r="BF152" t="n">
        <v>364.916123604137</v>
      </c>
      <c r="BG152" t="n">
        <v>47.4684253503172</v>
      </c>
      <c r="BH152" t="n">
        <v>33.1545045561132</v>
      </c>
      <c r="BI152" t="n">
        <v>0.160194328599788</v>
      </c>
      <c r="BJ152" t="n">
        <v>9.59968922669852</v>
      </c>
      <c r="BK152" t="n">
        <v>2.51222593989886</v>
      </c>
      <c r="BL152" t="n">
        <v>0.148091145707225</v>
      </c>
      <c r="BM152" t="n">
        <v>0.979251973979818</v>
      </c>
      <c r="BN152" t="n">
        <v>0.14753425323591</v>
      </c>
      <c r="BO152" t="n">
        <v>0.166310608925847</v>
      </c>
      <c r="BP152" t="n">
        <v>0</v>
      </c>
      <c r="BQ152" t="n">
        <v>5.57319954283029</v>
      </c>
      <c r="BR152" t="n">
        <v>6.96355679999848</v>
      </c>
      <c r="BS152" t="n">
        <v>0.0204892117320085</v>
      </c>
      <c r="BT152" t="n">
        <v>0.0581707352488747</v>
      </c>
      <c r="BU152" t="n">
        <v>0.219239593421562</v>
      </c>
      <c r="BV152" t="n">
        <v>0.0221737441318354</v>
      </c>
      <c r="BW152" t="n">
        <v>8.00121761049239</v>
      </c>
      <c r="BX152" t="n">
        <v>0.015543052774569</v>
      </c>
      <c r="BY152" t="n">
        <v>0</v>
      </c>
      <c r="BZ152" t="n">
        <v>0.170565103722425</v>
      </c>
      <c r="CA152" t="n">
        <v>0.21599008059568</v>
      </c>
      <c r="CB152" t="n">
        <v>0.859899715066659</v>
      </c>
      <c r="CC152" t="n">
        <v>0</v>
      </c>
      <c r="CD152" t="n">
        <v>0.148815117984987</v>
      </c>
      <c r="CE152" t="n">
        <v>4.28775830975736</v>
      </c>
      <c r="CF152" t="n">
        <v>0.137932164599063</v>
      </c>
      <c r="CG152" t="n">
        <v>0</v>
      </c>
      <c r="CH152" t="n">
        <v>0.0447762959134259</v>
      </c>
      <c r="CI152" t="n">
        <v>0.208156502620176</v>
      </c>
      <c r="CJ152" t="n">
        <v>2.06219419279315</v>
      </c>
      <c r="CK152" t="n">
        <v>0.0159064731693613</v>
      </c>
      <c r="CL152" t="n">
        <v>0.000157992816337984</v>
      </c>
      <c r="CM152" t="n">
        <v>0</v>
      </c>
      <c r="CN152" t="n">
        <v>0</v>
      </c>
      <c r="CO152" t="n">
        <v>0</v>
      </c>
      <c r="CP152" t="n">
        <v>0.222518930784723</v>
      </c>
      <c r="CQ152" t="n">
        <v>0.0203556462145275</v>
      </c>
      <c r="CR152" t="n">
        <v>0</v>
      </c>
      <c r="CS152" t="n">
        <v>0.270708848315887</v>
      </c>
      <c r="CT152" t="n">
        <v>1.68133419043085</v>
      </c>
      <c r="CU152" t="n">
        <v>0.624941780304774</v>
      </c>
      <c r="CV152" t="n">
        <v>1.64135075433341</v>
      </c>
      <c r="CW152" t="n">
        <v>24.1380317442209</v>
      </c>
      <c r="CX152" t="n">
        <v>29.68211125807</v>
      </c>
      <c r="CY152" t="n">
        <v>0.806613055936346</v>
      </c>
      <c r="CZ152" t="n">
        <v>0</v>
      </c>
      <c r="DA152" t="n">
        <v>0</v>
      </c>
      <c r="DB152" t="n">
        <v>0.0109040701660243</v>
      </c>
      <c r="DC152" t="n">
        <v>0.0727372120194293</v>
      </c>
      <c r="DD152" t="n">
        <v>55.0606918890637</v>
      </c>
      <c r="DE152" t="n">
        <v>5.5855324316131</v>
      </c>
      <c r="DF152" t="n">
        <v>0</v>
      </c>
      <c r="DG152" t="n">
        <v>0.00904907759628082</v>
      </c>
      <c r="DH152" t="n">
        <v>0</v>
      </c>
      <c r="DI152" t="n">
        <v>0</v>
      </c>
      <c r="DJ152" t="n">
        <v>0.00839465182333943</v>
      </c>
      <c r="DK152" t="n">
        <v>0</v>
      </c>
      <c r="DL152" t="n">
        <v>0.0445101130797067</v>
      </c>
      <c r="DM152" t="n">
        <v>0</v>
      </c>
      <c r="DN152" t="n">
        <v>0</v>
      </c>
      <c r="DO152" t="n">
        <v>0</v>
      </c>
      <c r="DP152" t="n">
        <v>0</v>
      </c>
      <c r="DQ152" t="n">
        <v>0.00426253559214461</v>
      </c>
      <c r="DR152" t="n">
        <v>0</v>
      </c>
      <c r="DS152" t="n">
        <v>0.0189529083786644</v>
      </c>
      <c r="DT152" t="n">
        <v>0.00776343177600802</v>
      </c>
      <c r="DU152" t="n">
        <v>0.816195251042675</v>
      </c>
      <c r="DV152" t="n">
        <v>0</v>
      </c>
      <c r="DW152" t="n">
        <v>0</v>
      </c>
      <c r="DX152" t="n">
        <v>0.0919901479250634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0.00836220942625853</v>
      </c>
      <c r="EE152" t="n">
        <v>0</v>
      </c>
      <c r="EF152" t="n">
        <v>0.0101870295200157</v>
      </c>
      <c r="EG152" t="n">
        <v>0.0321293234880985</v>
      </c>
      <c r="EH152" t="n">
        <v>0.442232696273719</v>
      </c>
      <c r="EI152" t="n">
        <v>0.00169635123575569</v>
      </c>
      <c r="EJ152" t="n">
        <v>0.0000117990889810097</v>
      </c>
      <c r="EK152" t="n">
        <v>0</v>
      </c>
      <c r="EL152" t="n">
        <v>0</v>
      </c>
      <c r="EM152" t="n">
        <v>0</v>
      </c>
      <c r="EN152" t="n">
        <v>0</v>
      </c>
      <c r="EO152" t="n">
        <v>0.00219966966317922</v>
      </c>
      <c r="EP152" t="n">
        <v>0</v>
      </c>
      <c r="EQ152" t="n">
        <v>0</v>
      </c>
      <c r="ER152" t="n">
        <v>0.427792115772327</v>
      </c>
      <c r="ES152" t="n">
        <v>0.0861887479173618</v>
      </c>
      <c r="ET152" t="n">
        <v>0.438260678389735</v>
      </c>
      <c r="EU152" t="n">
        <v>6.24183820301111</v>
      </c>
      <c r="EV152" t="n">
        <v>26.8003283739313</v>
      </c>
      <c r="EW152" t="n">
        <v>0.166413600255781</v>
      </c>
      <c r="EX152" t="n">
        <v>0.0944455596212387</v>
      </c>
      <c r="EY152" t="n">
        <v>0.00506573852950216</v>
      </c>
      <c r="EZ152" t="n">
        <v>0.0279219869146474</v>
      </c>
      <c r="FA152" t="n">
        <v>0.01133975038047</v>
      </c>
      <c r="FB152" t="n">
        <v>428.333412043405</v>
      </c>
      <c r="FC152" t="n">
        <v>39.7453086058882</v>
      </c>
      <c r="FD152" t="n">
        <v>1.84545906792778</v>
      </c>
      <c r="FE152" t="n">
        <v>0.245448014486853</v>
      </c>
      <c r="FF152" t="n">
        <v>0</v>
      </c>
      <c r="FG152" t="n">
        <v>0</v>
      </c>
      <c r="FH152" t="n">
        <v>0.01267084126208</v>
      </c>
      <c r="FI152" t="n">
        <v>0.730387397575568</v>
      </c>
      <c r="FJ152" t="n">
        <v>0</v>
      </c>
      <c r="FK152" t="n">
        <v>1.65955912126443</v>
      </c>
      <c r="FL152" t="n">
        <v>0</v>
      </c>
      <c r="FM152" t="n">
        <v>1.41044726216499</v>
      </c>
      <c r="FN152" t="n">
        <v>0</v>
      </c>
      <c r="FO152" t="n">
        <v>0.0254220575399687</v>
      </c>
      <c r="FP152" t="n">
        <v>0</v>
      </c>
      <c r="FQ152" t="n">
        <v>0.0354815841301023</v>
      </c>
      <c r="FR152" t="n">
        <v>0.0793009839448618</v>
      </c>
      <c r="FS152" t="n">
        <v>7.03047144769046</v>
      </c>
      <c r="FT152" t="n">
        <v>0.015694108223004</v>
      </c>
      <c r="FU152" t="n">
        <v>0</v>
      </c>
      <c r="FV152" t="n">
        <v>0.108274249598678</v>
      </c>
      <c r="FW152" t="n">
        <v>0.249501493175192</v>
      </c>
      <c r="FX152" t="n">
        <v>0</v>
      </c>
      <c r="FY152" t="n">
        <v>0</v>
      </c>
      <c r="FZ152" t="n">
        <v>0</v>
      </c>
      <c r="GA152" t="n">
        <v>0.0916967259350519</v>
      </c>
      <c r="GB152" t="n">
        <v>0.0927204981522701</v>
      </c>
      <c r="GC152" t="n">
        <v>0</v>
      </c>
      <c r="GD152" t="n">
        <v>0.0188905117801633</v>
      </c>
      <c r="GE152" t="n">
        <v>0.124129640382099</v>
      </c>
      <c r="GF152" t="n">
        <v>1.09412779522226</v>
      </c>
      <c r="GG152" t="n">
        <v>0.00823927005794041</v>
      </c>
      <c r="GH152" t="n">
        <v>0.0000425193905804501</v>
      </c>
      <c r="GI152" t="n">
        <v>0</v>
      </c>
      <c r="GJ152" t="n">
        <v>0</v>
      </c>
      <c r="GK152" t="n">
        <v>0</v>
      </c>
      <c r="GL152" t="n">
        <v>0.125787691884906</v>
      </c>
      <c r="GM152" t="n">
        <v>0.0109599627631967</v>
      </c>
      <c r="GN152" t="n">
        <v>0</v>
      </c>
      <c r="GO152" t="n">
        <v>0.131846289537035</v>
      </c>
      <c r="GP152" t="n">
        <v>0.877336932564439</v>
      </c>
      <c r="GQ152" t="n">
        <v>0.271220896119962</v>
      </c>
      <c r="GR152" t="n">
        <v>1.0976721411906</v>
      </c>
      <c r="GS152" t="n">
        <v>18.7794354788199</v>
      </c>
      <c r="GT152" t="n">
        <v>41.8149803426464</v>
      </c>
      <c r="GU152" t="n">
        <v>13.2028168197432</v>
      </c>
      <c r="GV152" t="n">
        <v>0</v>
      </c>
      <c r="GW152" t="n">
        <v>0.0397057360449621</v>
      </c>
      <c r="GX152" t="n">
        <v>0</v>
      </c>
      <c r="GY152" t="n">
        <v>0.0048748626031342</v>
      </c>
      <c r="GZ152" t="n">
        <v>855.924036871577</v>
      </c>
      <c r="HA152" t="n">
        <v>70.0964463158905</v>
      </c>
      <c r="HB152" t="n">
        <v>115.049804361406</v>
      </c>
      <c r="HC152" t="n">
        <v>1.29800924231011</v>
      </c>
      <c r="HD152" t="n">
        <v>210.401073402508</v>
      </c>
      <c r="HE152" t="n">
        <v>36.1891802224214</v>
      </c>
      <c r="HF152" t="n">
        <v>0.216860009195848</v>
      </c>
      <c r="HG152" t="n">
        <v>2.65495730375594</v>
      </c>
      <c r="HH152" t="n">
        <v>0.909836073168386</v>
      </c>
      <c r="HI152" t="n">
        <v>1.45090023907953</v>
      </c>
      <c r="HJ152" t="n">
        <v>0</v>
      </c>
      <c r="HK152" t="n">
        <v>5.38017348543915</v>
      </c>
      <c r="HL152" t="n">
        <v>35.9426605164503</v>
      </c>
      <c r="HM152" t="n">
        <v>0.214218221097835</v>
      </c>
      <c r="HN152" t="n">
        <v>0.0869089448829955</v>
      </c>
      <c r="HO152" t="n">
        <v>0.653293898801143</v>
      </c>
      <c r="HP152" t="n">
        <v>0.714003329937893</v>
      </c>
      <c r="HQ152" t="n">
        <v>19.1079932382036</v>
      </c>
      <c r="HR152" t="n">
        <v>0.134134607861975</v>
      </c>
      <c r="HS152" t="n">
        <v>0.405435655621505</v>
      </c>
      <c r="HT152" t="n">
        <v>0.461271520502111</v>
      </c>
      <c r="HU152" t="n">
        <v>1.48803728076507</v>
      </c>
      <c r="HV152" t="n">
        <v>1.19681907138435</v>
      </c>
      <c r="HW152" t="n">
        <v>0</v>
      </c>
      <c r="HX152" t="n">
        <v>0.151177407198127</v>
      </c>
      <c r="HY152" t="n">
        <v>2.04897036214441</v>
      </c>
      <c r="HZ152" t="n">
        <v>0.201683479000473</v>
      </c>
      <c r="IA152" t="n">
        <v>0</v>
      </c>
      <c r="IB152" t="n">
        <v>0.096380263090322</v>
      </c>
      <c r="IC152" t="n">
        <v>0.382609355946956</v>
      </c>
      <c r="ID152" t="n">
        <v>3.72908003775577</v>
      </c>
      <c r="IE152" t="n">
        <v>0.0441606068837603</v>
      </c>
      <c r="IF152" t="n">
        <v>0.000189307076927349</v>
      </c>
      <c r="IG152" t="n">
        <v>0</v>
      </c>
      <c r="IH152" t="n">
        <v>0</v>
      </c>
      <c r="II152" t="n">
        <v>0</v>
      </c>
      <c r="IJ152" t="n">
        <v>0.102379019188337</v>
      </c>
      <c r="IK152" t="n">
        <v>0.0697062784128372</v>
      </c>
      <c r="IL152" t="n">
        <v>0.0062747605089792</v>
      </c>
      <c r="IM152" t="n">
        <v>0.494995776622333</v>
      </c>
      <c r="IN152" t="n">
        <v>3.16976841373888</v>
      </c>
      <c r="IO152" t="n">
        <v>0.816207152013788</v>
      </c>
      <c r="IP152" t="n">
        <v>2.50362504312473</v>
      </c>
      <c r="IQ152" t="n">
        <v>50.6686574604714</v>
      </c>
      <c r="IR152" t="n">
        <v>21.0830676108789</v>
      </c>
      <c r="IS152" t="n">
        <v>0.313625756550725</v>
      </c>
      <c r="IT152" t="n">
        <v>0</v>
      </c>
      <c r="IU152" t="n">
        <v>0</v>
      </c>
      <c r="IV152" t="n">
        <v>0.169733122287424</v>
      </c>
      <c r="IW152" t="n">
        <v>0.0311080513108709</v>
      </c>
      <c r="IX152" t="n">
        <v>249.779440405545</v>
      </c>
      <c r="IY152" t="n">
        <v>19.6363864520254</v>
      </c>
      <c r="IZ152" t="n">
        <v>22.6820936350915</v>
      </c>
      <c r="JA152" t="n">
        <v>0.08311208126172</v>
      </c>
      <c r="JB152" t="n">
        <v>20.1251494790183</v>
      </c>
      <c r="JC152" t="n">
        <v>0</v>
      </c>
      <c r="JD152" t="n">
        <v>0.0111824254810372</v>
      </c>
      <c r="JE152" t="n">
        <v>0.1158566972938</v>
      </c>
      <c r="JF152" t="n">
        <v>0.203558837029899</v>
      </c>
      <c r="JG152" t="n">
        <v>0</v>
      </c>
      <c r="JH152" t="n">
        <v>0</v>
      </c>
      <c r="JI152" t="n">
        <v>1.26379372101576</v>
      </c>
      <c r="JJ152" t="n">
        <v>10.1850864798002</v>
      </c>
      <c r="JK152" t="n">
        <v>0.0189236126155147</v>
      </c>
      <c r="JL152" t="n">
        <v>0</v>
      </c>
      <c r="JM152" t="n">
        <v>0.491756542388619</v>
      </c>
      <c r="JN152" t="n">
        <v>0.0707019477000706</v>
      </c>
      <c r="JO152" t="n">
        <v>0.987987905565599</v>
      </c>
      <c r="JP152" t="n">
        <v>0.01909771092712</v>
      </c>
      <c r="JQ152" t="n">
        <v>1.02786268273581</v>
      </c>
      <c r="JR152" t="n">
        <v>0.136208485828998</v>
      </c>
      <c r="JS152" t="n">
        <v>0.847210965629452</v>
      </c>
      <c r="JT152" t="n">
        <v>0.478274672835299</v>
      </c>
      <c r="JU152" t="n">
        <v>0</v>
      </c>
      <c r="JV152" t="n">
        <v>0</v>
      </c>
      <c r="JW152" t="n">
        <v>0.598594597899298</v>
      </c>
      <c r="JX152" t="n">
        <v>0.03388999485484</v>
      </c>
      <c r="JY152" t="n">
        <v>0</v>
      </c>
      <c r="JZ152" t="n">
        <v>0.0191219359393258</v>
      </c>
      <c r="KA152" t="n">
        <v>0.129783224215392</v>
      </c>
      <c r="KB152" t="n">
        <v>1.21620907968844</v>
      </c>
      <c r="KC152" t="n">
        <v>0.00931678113818292</v>
      </c>
      <c r="KD152" t="n">
        <v>0.0000448218511355225</v>
      </c>
      <c r="KE152" t="n">
        <v>0</v>
      </c>
      <c r="KF152" t="n">
        <v>0</v>
      </c>
      <c r="KG152" t="n">
        <v>0</v>
      </c>
      <c r="KH152" t="n">
        <v>0.589649959635381</v>
      </c>
      <c r="KI152" t="n">
        <v>0.0298803983380193</v>
      </c>
      <c r="KJ152" t="n">
        <v>0.00266498105752655</v>
      </c>
      <c r="KK152" t="n">
        <v>0.0287206202484449</v>
      </c>
      <c r="KL152" t="n">
        <v>1.07435696125442</v>
      </c>
      <c r="KM152" t="n">
        <v>0.235460386702255</v>
      </c>
      <c r="KN152" t="n">
        <v>1.09016596905786</v>
      </c>
      <c r="KO152" t="n">
        <v>25.8998727231298</v>
      </c>
      <c r="KP152" t="n">
        <v>27.6505266052727</v>
      </c>
      <c r="KQ152" t="n">
        <v>0</v>
      </c>
      <c r="KR152" t="n">
        <v>0</v>
      </c>
      <c r="KS152" t="n">
        <v>0.116202117457231</v>
      </c>
      <c r="KT152" t="n">
        <v>0.052654629197964</v>
      </c>
      <c r="KU152" t="n">
        <v>0.1257692101463</v>
      </c>
      <c r="KV152" t="n">
        <v>1386.88079958738</v>
      </c>
      <c r="KW152" t="n">
        <v>148.902289689076</v>
      </c>
      <c r="KX152" t="n">
        <v>108.100946211466</v>
      </c>
      <c r="KY152" t="n">
        <v>0.395016364359917</v>
      </c>
      <c r="KZ152" t="n">
        <v>37.4869468286543</v>
      </c>
      <c r="LA152" t="n">
        <v>5.1098793597781</v>
      </c>
      <c r="LB152" t="n">
        <v>0.563284074681094</v>
      </c>
      <c r="LC152" t="n">
        <v>2.47587645219687</v>
      </c>
      <c r="LD152" t="n">
        <v>1.84343728401696</v>
      </c>
      <c r="LE152" t="n">
        <v>2.86554546673073</v>
      </c>
      <c r="LF152" t="n">
        <v>6.71156551941866</v>
      </c>
      <c r="LG152" t="n">
        <v>28.2735299643316</v>
      </c>
      <c r="LH152" t="n">
        <v>7.61822079327589</v>
      </c>
      <c r="LI152" t="n">
        <v>0.289496561698319</v>
      </c>
      <c r="LJ152" t="n">
        <v>0.758462706497117</v>
      </c>
      <c r="LK152" t="n">
        <v>1.80425392591722</v>
      </c>
      <c r="LL152" t="n">
        <v>0.410684030741223</v>
      </c>
      <c r="LM152" t="n">
        <v>56.3817444591049</v>
      </c>
      <c r="LN152" t="n">
        <v>0.383559301250814</v>
      </c>
      <c r="LO152" t="n">
        <v>2.4047801563128</v>
      </c>
      <c r="LP152" t="n">
        <v>1.50077335509629</v>
      </c>
      <c r="LQ152" t="n">
        <v>4.33418998090043</v>
      </c>
      <c r="LR152" t="n">
        <v>3.76570009453024</v>
      </c>
      <c r="LS152" t="n">
        <v>0</v>
      </c>
      <c r="LT152" t="n">
        <v>0.919822023474719</v>
      </c>
      <c r="LU152" t="n">
        <v>5.09966728907483</v>
      </c>
      <c r="LV152" t="n">
        <v>0.636452249268092</v>
      </c>
      <c r="LW152" t="n">
        <v>0</v>
      </c>
      <c r="LX152" t="n">
        <v>0.125867994256967</v>
      </c>
      <c r="LY152" t="n">
        <v>0.729916308014278</v>
      </c>
      <c r="LZ152" t="n">
        <v>6.73094226679318</v>
      </c>
      <c r="MA152" t="n">
        <v>0.0762090383428529</v>
      </c>
      <c r="MB152" t="n">
        <v>0.00197176092273614</v>
      </c>
      <c r="MC152" t="n">
        <v>0</v>
      </c>
      <c r="MD152" t="n">
        <v>0</v>
      </c>
      <c r="ME152" t="n">
        <v>0</v>
      </c>
      <c r="MF152" t="n">
        <v>2.82690911717909</v>
      </c>
      <c r="MG152" t="n">
        <v>0.203371374165275</v>
      </c>
      <c r="MH152" t="n">
        <v>0.089996278949146</v>
      </c>
      <c r="MI152" t="n">
        <v>4.29598222545449</v>
      </c>
      <c r="MJ152" t="n">
        <v>7.75095089379762</v>
      </c>
      <c r="MK152" t="n">
        <v>1.23552493910809</v>
      </c>
      <c r="ML152" t="n">
        <v>4.985388481765</v>
      </c>
      <c r="MM152" t="n">
        <v>84.2676113866461</v>
      </c>
      <c r="MN152" t="n">
        <v>37.990142552959</v>
      </c>
      <c r="MO152" t="n">
        <v>8.8772786541264</v>
      </c>
      <c r="MP152" t="n">
        <v>0</v>
      </c>
      <c r="MQ152" t="n">
        <v>0.661472235840729</v>
      </c>
      <c r="MR152" t="n">
        <v>0.0224317559506028</v>
      </c>
      <c r="MS152" t="n">
        <v>0.0158960666399222</v>
      </c>
      <c r="MT152" t="n">
        <v>324.381386659603</v>
      </c>
      <c r="MU152" t="n">
        <v>66.5628641134783</v>
      </c>
      <c r="MV152" t="n">
        <v>17.4119281870171</v>
      </c>
      <c r="MW152" t="n">
        <v>0.0256794018820989</v>
      </c>
      <c r="MX152" t="n">
        <v>0</v>
      </c>
      <c r="MY152" t="n">
        <v>0</v>
      </c>
      <c r="MZ152" t="n">
        <v>0.226254061502979</v>
      </c>
      <c r="NA152" t="n">
        <v>0</v>
      </c>
      <c r="NB152" t="n">
        <v>0.129412293204228</v>
      </c>
      <c r="NC152" t="n">
        <v>2.42217144009708</v>
      </c>
      <c r="ND152" t="n">
        <v>0</v>
      </c>
      <c r="NE152" t="n">
        <v>0.744274252221098</v>
      </c>
      <c r="NF152" t="n">
        <v>6.15537025361376</v>
      </c>
      <c r="NG152" t="n">
        <v>0.0336246019184308</v>
      </c>
      <c r="NH152" t="n">
        <v>0</v>
      </c>
      <c r="NI152" t="n">
        <v>0.377119879177705</v>
      </c>
      <c r="NJ152" t="n">
        <v>0.062059931475542</v>
      </c>
      <c r="NK152" t="n">
        <v>2.75833274435821</v>
      </c>
      <c r="NL152" t="n">
        <v>0.0495938239510924</v>
      </c>
      <c r="NM152" t="n">
        <v>1.02599407587783</v>
      </c>
      <c r="NN152" t="n">
        <v>0.0891759049559556</v>
      </c>
      <c r="NO152" t="n">
        <v>0.41227965035286</v>
      </c>
      <c r="NP152" t="n">
        <v>0.106718921469325</v>
      </c>
      <c r="NQ152" t="n">
        <v>0</v>
      </c>
      <c r="NR152" t="n">
        <v>0.0850581045279375</v>
      </c>
      <c r="NS152" t="n">
        <v>0.12205535256962</v>
      </c>
      <c r="NT152" t="n">
        <v>0.356972737513624</v>
      </c>
      <c r="NU152" t="n">
        <v>0</v>
      </c>
      <c r="NV152" t="n">
        <v>0.0376124483889546</v>
      </c>
      <c r="NW152" t="n">
        <v>0.192570512293384</v>
      </c>
      <c r="NX152" t="n">
        <v>1.43905248609097</v>
      </c>
      <c r="NY152" t="n">
        <v>0.0136295911893185</v>
      </c>
      <c r="NZ152" t="n">
        <v>0.000105257055248159</v>
      </c>
      <c r="OA152" t="n">
        <v>0</v>
      </c>
      <c r="OB152" t="n">
        <v>0</v>
      </c>
      <c r="OC152" t="n">
        <v>0</v>
      </c>
      <c r="OD152" t="n">
        <v>0.0928763280308453</v>
      </c>
      <c r="OE152" t="n">
        <v>0.0240578865162814</v>
      </c>
      <c r="OF152" t="n">
        <v>0.00567591871474192</v>
      </c>
      <c r="OG152" t="n">
        <v>0.043313804627049</v>
      </c>
      <c r="OH152" t="n">
        <v>1.3737608102174</v>
      </c>
      <c r="OI152" t="n">
        <v>0.282820022754989</v>
      </c>
      <c r="OJ152" t="n">
        <v>1.02639629980388</v>
      </c>
      <c r="OK152" t="n">
        <v>24.2402642610261</v>
      </c>
      <c r="OL152" t="n">
        <v>55.040597694576</v>
      </c>
      <c r="OM152" t="n">
        <v>6.54369756846875</v>
      </c>
      <c r="ON152" t="n">
        <v>0.253993353877108</v>
      </c>
      <c r="OO152" t="n">
        <v>0</v>
      </c>
      <c r="OP152" t="n">
        <v>0.0743889544031785</v>
      </c>
      <c r="OQ152" t="n">
        <v>0.0624871399182743</v>
      </c>
      <c r="OR152" t="n">
        <v>327.024698377364</v>
      </c>
      <c r="OS152" t="n">
        <v>81.3360991128288</v>
      </c>
      <c r="OT152" t="n">
        <v>27.8301847294868</v>
      </c>
      <c r="OU152" t="n">
        <v>0.193831406399096</v>
      </c>
      <c r="OV152" t="n">
        <v>0</v>
      </c>
      <c r="OW152" t="n">
        <v>0</v>
      </c>
      <c r="OX152" t="n">
        <v>0.335950114695796</v>
      </c>
      <c r="OY152" t="n">
        <v>0.0534433878399213</v>
      </c>
      <c r="OZ152" t="n">
        <v>0.0434037250715885</v>
      </c>
      <c r="PA152" t="n">
        <v>0.195338973954337</v>
      </c>
      <c r="PB152" t="n">
        <v>0</v>
      </c>
      <c r="PC152" t="n">
        <v>1.49330140528989</v>
      </c>
      <c r="PD152" t="n">
        <v>0</v>
      </c>
      <c r="PE152" t="n">
        <v>0</v>
      </c>
      <c r="PF152" t="n">
        <v>0</v>
      </c>
      <c r="PG152" t="n">
        <v>0.959383041335309</v>
      </c>
      <c r="PH152" t="n">
        <v>0.0387781147392779</v>
      </c>
      <c r="PI152" t="n">
        <v>1.51059946881053</v>
      </c>
      <c r="PJ152" t="n">
        <v>0</v>
      </c>
      <c r="PK152" t="n">
        <v>0.160762646342004</v>
      </c>
      <c r="PL152" t="n">
        <v>0.255502361523325</v>
      </c>
      <c r="PM152" t="n">
        <v>0</v>
      </c>
      <c r="PN152" t="n">
        <v>0</v>
      </c>
      <c r="PO152" t="n">
        <v>0</v>
      </c>
      <c r="PP152" t="n">
        <v>0</v>
      </c>
      <c r="PQ152" t="n">
        <v>0.0777367568563535</v>
      </c>
      <c r="PR152" t="n">
        <v>0.0947098031705073</v>
      </c>
      <c r="PS152" t="n">
        <v>0</v>
      </c>
      <c r="PT152" t="n">
        <v>0.040500065990984</v>
      </c>
      <c r="PU152" t="n">
        <v>0.245285068903417</v>
      </c>
      <c r="PV152" t="n">
        <v>1.31169885584181</v>
      </c>
      <c r="PW152" t="n">
        <v>0.0145562031221876</v>
      </c>
      <c r="PX152" t="n">
        <v>0.0000414601387010961</v>
      </c>
      <c r="PY152" t="n">
        <v>0</v>
      </c>
      <c r="PZ152" t="n">
        <v>0</v>
      </c>
      <c r="QA152" t="n">
        <v>0</v>
      </c>
      <c r="QB152" t="n">
        <v>0.0776599008293263</v>
      </c>
      <c r="QC152" t="n">
        <v>0.00535417565640562</v>
      </c>
      <c r="QD152" t="n">
        <v>0</v>
      </c>
      <c r="QE152" t="n">
        <v>0.0654000815706789</v>
      </c>
      <c r="QF152" t="n">
        <v>0.956920958371762</v>
      </c>
      <c r="QG152" t="n">
        <v>0.436752644643459</v>
      </c>
      <c r="QH152" t="n">
        <v>1.55065056714613</v>
      </c>
      <c r="QI152" t="n">
        <v>23.4471458963161</v>
      </c>
    </row>
    <row r="153">
      <c r="A153" t="s">
        <v>152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5.79544604497367</v>
      </c>
      <c r="O153" t="n">
        <v>6.91952465926024</v>
      </c>
      <c r="P153" t="n">
        <v>0.105441858778831</v>
      </c>
      <c r="Q153" t="n">
        <v>0</v>
      </c>
      <c r="R153" t="n">
        <v>0</v>
      </c>
      <c r="S153" t="n">
        <v>0.0159186738683366</v>
      </c>
      <c r="T153" t="n">
        <v>0</v>
      </c>
      <c r="U153" t="n">
        <v>0</v>
      </c>
      <c r="V153" t="n">
        <v>0</v>
      </c>
      <c r="W153" t="n">
        <v>0</v>
      </c>
      <c r="X153" t="n">
        <v>0.162719040400719</v>
      </c>
      <c r="Y153" t="n">
        <v>0.0178874178639005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0.0278724447334566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2.20858101841696</v>
      </c>
      <c r="BM153" t="n">
        <v>3.81066347865501</v>
      </c>
      <c r="BN153" t="n">
        <v>0.0103442134072526</v>
      </c>
      <c r="BO153" t="n">
        <v>0</v>
      </c>
      <c r="BP153" t="n">
        <v>0</v>
      </c>
      <c r="BQ153" t="n">
        <v>0.0131937957625452</v>
      </c>
      <c r="BR153" t="n">
        <v>0.0112211090177535</v>
      </c>
      <c r="BS153" t="n">
        <v>0</v>
      </c>
      <c r="BT153" t="n">
        <v>0</v>
      </c>
      <c r="BU153" t="n">
        <v>0</v>
      </c>
      <c r="BV153" t="n">
        <v>0.0182100578862967</v>
      </c>
      <c r="BW153" t="n">
        <v>0.00505285152211759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0.014725990411028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0.125194984377397</v>
      </c>
      <c r="DK153" t="n">
        <v>0</v>
      </c>
      <c r="DL153" t="n">
        <v>0.00312078109577176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0.00637567301204891</v>
      </c>
      <c r="DU153" t="n">
        <v>0.000515435727078336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0.00380798444954969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0.188968620407122</v>
      </c>
      <c r="FI153" t="n">
        <v>2.84223126954703</v>
      </c>
      <c r="FJ153" t="n">
        <v>0</v>
      </c>
      <c r="FK153" t="n">
        <v>0</v>
      </c>
      <c r="FL153" t="n">
        <v>0</v>
      </c>
      <c r="FM153" t="n">
        <v>0.0033390430340478</v>
      </c>
      <c r="FN153" t="n">
        <v>0</v>
      </c>
      <c r="FO153" t="n">
        <v>0</v>
      </c>
      <c r="FP153" t="n">
        <v>0</v>
      </c>
      <c r="FQ153" t="n">
        <v>0</v>
      </c>
      <c r="FR153" t="n">
        <v>0.0651254699923644</v>
      </c>
      <c r="FS153" t="n">
        <v>0.00443981529874687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0.0114568490801588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3.23417647744155</v>
      </c>
      <c r="HG153" t="n">
        <v>10.3315072153428</v>
      </c>
      <c r="HH153" t="n">
        <v>0.0637922265510862</v>
      </c>
      <c r="HI153" t="n">
        <v>0</v>
      </c>
      <c r="HJ153" t="n">
        <v>0</v>
      </c>
      <c r="HK153" t="n">
        <v>0.0127368326916025</v>
      </c>
      <c r="HL153" t="n">
        <v>0.057918176533475</v>
      </c>
      <c r="HM153" t="n">
        <v>0</v>
      </c>
      <c r="HN153" t="n">
        <v>0</v>
      </c>
      <c r="HO153" t="n">
        <v>0</v>
      </c>
      <c r="HP153" t="n">
        <v>0.586371065340753</v>
      </c>
      <c r="HQ153" t="n">
        <v>0.0120668949925395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0.0309116406759721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0.166770893285593</v>
      </c>
      <c r="JE153" t="n">
        <v>0.450845029539016</v>
      </c>
      <c r="JF153" t="n">
        <v>0.0142723198510549</v>
      </c>
      <c r="JG153" t="n">
        <v>0</v>
      </c>
      <c r="JH153" t="n">
        <v>0</v>
      </c>
      <c r="JI153" t="n">
        <v>0.0029918606202643</v>
      </c>
      <c r="JJ153" t="n">
        <v>0.0164122974835375</v>
      </c>
      <c r="JK153" t="n">
        <v>0</v>
      </c>
      <c r="JL153" t="n">
        <v>0</v>
      </c>
      <c r="JM153" t="n">
        <v>0</v>
      </c>
      <c r="JN153" t="n">
        <v>0.0580635616897791</v>
      </c>
      <c r="JO153" t="n">
        <v>0.000623924561922232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0.0158008441371352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8.40062725813952</v>
      </c>
      <c r="LC153" t="n">
        <v>9.63463156035771</v>
      </c>
      <c r="LD153" t="n">
        <v>0.129250721446131</v>
      </c>
      <c r="LE153" t="n">
        <v>0</v>
      </c>
      <c r="LF153" t="n">
        <v>0</v>
      </c>
      <c r="LG153" t="n">
        <v>0.0669337562685132</v>
      </c>
      <c r="LH153" t="n">
        <v>0.0122760377344353</v>
      </c>
      <c r="LI153" t="n">
        <v>0</v>
      </c>
      <c r="LJ153" t="n">
        <v>0</v>
      </c>
      <c r="LK153" t="n">
        <v>0</v>
      </c>
      <c r="LL153" t="n">
        <v>0.337271862086571</v>
      </c>
      <c r="LM153" t="n">
        <v>0.0356056536865395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0.0514094956204159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3.37427618098875</v>
      </c>
      <c r="NA153" t="n">
        <v>0</v>
      </c>
      <c r="NB153" t="n">
        <v>0.00907361069761832</v>
      </c>
      <c r="NC153" t="n">
        <v>0</v>
      </c>
      <c r="ND153" t="n">
        <v>0</v>
      </c>
      <c r="NE153" t="n">
        <v>0.00176196857831136</v>
      </c>
      <c r="NF153" t="n">
        <v>0.00991879331844496</v>
      </c>
      <c r="NG153" t="n">
        <v>0</v>
      </c>
      <c r="NH153" t="n">
        <v>0</v>
      </c>
      <c r="NI153" t="n">
        <v>0</v>
      </c>
      <c r="NJ153" t="n">
        <v>0.0509663563298129</v>
      </c>
      <c r="NK153" t="n">
        <v>0.00174191560389013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0.0147883598319535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5.01024583818813</v>
      </c>
      <c r="OY153" t="n">
        <v>0.2079697275355</v>
      </c>
      <c r="OZ153" t="n">
        <v>0.00304320783114894</v>
      </c>
      <c r="PA153" t="n">
        <v>0</v>
      </c>
      <c r="PB153" t="n">
        <v>0</v>
      </c>
      <c r="PC153" t="n">
        <v>0.00353518900622584</v>
      </c>
      <c r="PD153" t="n">
        <v>0</v>
      </c>
      <c r="PE153" t="n">
        <v>0</v>
      </c>
      <c r="PF153" t="n">
        <v>0</v>
      </c>
      <c r="PG153" t="n">
        <v>0</v>
      </c>
      <c r="PH153" t="n">
        <v>0.031846300287639</v>
      </c>
      <c r="PI153" t="n">
        <v>0.000953959159325952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0.0143044987799302</v>
      </c>
    </row>
    <row r="154">
      <c r="A154" t="s">
        <v>153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14.0573559881705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0.666327420512113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0.0213711188345314</v>
      </c>
      <c r="AI154" t="n">
        <v>0</v>
      </c>
      <c r="AJ154" t="n">
        <v>0</v>
      </c>
      <c r="AK154" t="n">
        <v>0</v>
      </c>
      <c r="AL154" t="n">
        <v>1.01809793120288</v>
      </c>
      <c r="AM154" t="n">
        <v>0.0260037098647789</v>
      </c>
      <c r="AN154" t="n">
        <v>0.000557642458915815</v>
      </c>
      <c r="AO154" t="n">
        <v>0</v>
      </c>
      <c r="AP154" t="n">
        <v>0</v>
      </c>
      <c r="AQ154" t="n">
        <v>0</v>
      </c>
      <c r="AR154" t="n">
        <v>0.0450849859225483</v>
      </c>
      <c r="AS154" t="n">
        <v>0.00797783603554942</v>
      </c>
      <c r="AT154" t="n">
        <v>0.00331816912445436</v>
      </c>
      <c r="AU154" t="n">
        <v>0.114400082598543</v>
      </c>
      <c r="AV154" t="n">
        <v>0.537592340184674</v>
      </c>
      <c r="AW154" t="n">
        <v>0.0384303552039124</v>
      </c>
      <c r="AX154" t="n">
        <v>0.150488587199209</v>
      </c>
      <c r="AY154" t="n">
        <v>1.5006394072537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4.69660574926789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0.188224680978585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0.0137321654083126</v>
      </c>
      <c r="CG154" t="n">
        <v>0</v>
      </c>
      <c r="CH154" t="n">
        <v>0</v>
      </c>
      <c r="CI154" t="n">
        <v>0</v>
      </c>
      <c r="CJ154" t="n">
        <v>0.442570566285725</v>
      </c>
      <c r="CK154" t="n">
        <v>0.0152519650504381</v>
      </c>
      <c r="CL154" t="n">
        <v>0.000151491841080289</v>
      </c>
      <c r="CM154" t="n">
        <v>0</v>
      </c>
      <c r="CN154" t="n">
        <v>0</v>
      </c>
      <c r="CO154" t="n">
        <v>0</v>
      </c>
      <c r="CP154" t="n">
        <v>0.0173320985994698</v>
      </c>
      <c r="CQ154" t="n">
        <v>0.00158551034643439</v>
      </c>
      <c r="CR154" t="n">
        <v>0</v>
      </c>
      <c r="CS154" t="n">
        <v>0.0210856327274371</v>
      </c>
      <c r="CT154" t="n">
        <v>0.270095795271941</v>
      </c>
      <c r="CU154" t="n">
        <v>0.0432600404052716</v>
      </c>
      <c r="CV154" t="n">
        <v>0.113618423656889</v>
      </c>
      <c r="CW154" t="n">
        <v>0.792840446288623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0.708651510190253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0.0192005889881414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0.00083251969077786</v>
      </c>
      <c r="EE154" t="n">
        <v>0</v>
      </c>
      <c r="EF154" t="n">
        <v>0</v>
      </c>
      <c r="EG154" t="n">
        <v>0</v>
      </c>
      <c r="EH154" t="n">
        <v>0.0949082174239033</v>
      </c>
      <c r="EI154" t="n">
        <v>0.00162655099502815</v>
      </c>
      <c r="EJ154" t="n">
        <v>0.0000113135885177178</v>
      </c>
      <c r="EK154" t="n">
        <v>0</v>
      </c>
      <c r="EL154" t="n">
        <v>0</v>
      </c>
      <c r="EM154" t="n">
        <v>0</v>
      </c>
      <c r="EN154" t="n">
        <v>0</v>
      </c>
      <c r="EO154" t="n">
        <v>0.000171333249406715</v>
      </c>
      <c r="EP154" t="n">
        <v>0</v>
      </c>
      <c r="EQ154" t="n">
        <v>0</v>
      </c>
      <c r="ER154" t="n">
        <v>0.0687221210263881</v>
      </c>
      <c r="ES154" t="n">
        <v>0.00596620170852795</v>
      </c>
      <c r="ET154" t="n">
        <v>0.0303375054344573</v>
      </c>
      <c r="EU154" t="n">
        <v>0.20502010433065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5.51280975402694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0.165388358346268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0.00923101019308417</v>
      </c>
      <c r="GC154" t="n">
        <v>0</v>
      </c>
      <c r="GD154" t="n">
        <v>0</v>
      </c>
      <c r="GE154" t="n">
        <v>0</v>
      </c>
      <c r="GF154" t="n">
        <v>0.23481239526943</v>
      </c>
      <c r="GG154" t="n">
        <v>0.00790024649882047</v>
      </c>
      <c r="GH154" t="n">
        <v>0.0000407698331477597</v>
      </c>
      <c r="GI154" t="n">
        <v>0</v>
      </c>
      <c r="GJ154" t="n">
        <v>0</v>
      </c>
      <c r="GK154" t="n">
        <v>0</v>
      </c>
      <c r="GL154" t="n">
        <v>0.00979765933019933</v>
      </c>
      <c r="GM154" t="n">
        <v>0.000853676379243717</v>
      </c>
      <c r="GN154" t="n">
        <v>0</v>
      </c>
      <c r="GO154" t="n">
        <v>0.010269566196112</v>
      </c>
      <c r="GP154" t="n">
        <v>0.140938677076277</v>
      </c>
      <c r="GQ154" t="n">
        <v>0.0187745919614808</v>
      </c>
      <c r="GR154" t="n">
        <v>0.0759836238810566</v>
      </c>
      <c r="GS154" t="n">
        <v>0.616831403813224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11.0160595613157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0.44950607601091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0.0200790794649593</v>
      </c>
      <c r="IA154" t="n">
        <v>0</v>
      </c>
      <c r="IB154" t="n">
        <v>0</v>
      </c>
      <c r="IC154" t="n">
        <v>0</v>
      </c>
      <c r="ID154" t="n">
        <v>0.800303419436458</v>
      </c>
      <c r="IE154" t="n">
        <v>0.0423435179895566</v>
      </c>
      <c r="IF154" t="n">
        <v>0.00018151760490111</v>
      </c>
      <c r="IG154" t="n">
        <v>0</v>
      </c>
      <c r="IH154" t="n">
        <v>0</v>
      </c>
      <c r="II154" t="n">
        <v>0</v>
      </c>
      <c r="IJ154" t="n">
        <v>0.00797434739072135</v>
      </c>
      <c r="IK154" t="n">
        <v>0.00542945306035595</v>
      </c>
      <c r="IL154" t="n">
        <v>0.00048874388842253</v>
      </c>
      <c r="IM154" t="n">
        <v>0.0385554414361507</v>
      </c>
      <c r="IN154" t="n">
        <v>0.509203420360644</v>
      </c>
      <c r="IO154" t="n">
        <v>0.0564999100523707</v>
      </c>
      <c r="IP154" t="n">
        <v>0.173307216679148</v>
      </c>
      <c r="IQ154" t="n">
        <v>1.66426829741093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3.21475396666824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0.0232419260903393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0.00337399921465952</v>
      </c>
      <c r="JY154" t="n">
        <v>0</v>
      </c>
      <c r="JZ154" t="n">
        <v>0</v>
      </c>
      <c r="KA154" t="n">
        <v>0</v>
      </c>
      <c r="KB154" t="n">
        <v>0.261012441505572</v>
      </c>
      <c r="KC154" t="n">
        <v>0.00893342092801913</v>
      </c>
      <c r="KD154" t="n">
        <v>0.0000429775537048545</v>
      </c>
      <c r="KE154" t="n">
        <v>0</v>
      </c>
      <c r="KF154" t="n">
        <v>0</v>
      </c>
      <c r="KG154" t="n">
        <v>0</v>
      </c>
      <c r="KH154" t="n">
        <v>0.0459280979084923</v>
      </c>
      <c r="KI154" t="n">
        <v>0.00232739752996391</v>
      </c>
      <c r="KJ154" t="n">
        <v>0.000207576560533911</v>
      </c>
      <c r="KK154" t="n">
        <v>0.00223706189890122</v>
      </c>
      <c r="KL154" t="n">
        <v>0.172588709316379</v>
      </c>
      <c r="KM154" t="n">
        <v>0.0162991596394994</v>
      </c>
      <c r="KN154" t="n">
        <v>0.0754640277842642</v>
      </c>
      <c r="KO154" t="n">
        <v>0.850710068916084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17.8496698708697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1.32635261037202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0.0633635206613832</v>
      </c>
      <c r="LW154" t="n">
        <v>0</v>
      </c>
      <c r="LX154" t="n">
        <v>0</v>
      </c>
      <c r="LY154" t="n">
        <v>0</v>
      </c>
      <c r="LZ154" t="n">
        <v>1.44453754212952</v>
      </c>
      <c r="MA154" t="n">
        <v>0.0730732436384176</v>
      </c>
      <c r="MB154" t="n">
        <v>0.00189062831639423</v>
      </c>
      <c r="MC154" t="n">
        <v>0</v>
      </c>
      <c r="MD154" t="n">
        <v>0</v>
      </c>
      <c r="ME154" t="n">
        <v>0</v>
      </c>
      <c r="MF154" t="n">
        <v>0.220189209870372</v>
      </c>
      <c r="MG154" t="n">
        <v>0.0158406868791764</v>
      </c>
      <c r="MH154" t="n">
        <v>0.00700985021726669</v>
      </c>
      <c r="MI154" t="n">
        <v>0.334615968310833</v>
      </c>
      <c r="MJ154" t="n">
        <v>1.24514166052709</v>
      </c>
      <c r="MK154" t="n">
        <v>0.0855261409494346</v>
      </c>
      <c r="ML154" t="n">
        <v>0.345101118161299</v>
      </c>
      <c r="MM154" t="n">
        <v>2.76786323455973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4.17490866255521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0.064888411503616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0.0355392717285649</v>
      </c>
      <c r="NU154" t="n">
        <v>0</v>
      </c>
      <c r="NV154" t="n">
        <v>0</v>
      </c>
      <c r="NW154" t="n">
        <v>0</v>
      </c>
      <c r="NX154" t="n">
        <v>0.308837196763479</v>
      </c>
      <c r="NY154" t="n">
        <v>0.0130687705727034</v>
      </c>
      <c r="NZ154" t="n">
        <v>0.000100926013320263</v>
      </c>
      <c r="OA154" t="n">
        <v>0</v>
      </c>
      <c r="OB154" t="n">
        <v>0</v>
      </c>
      <c r="OC154" t="n">
        <v>0</v>
      </c>
      <c r="OD154" t="n">
        <v>0.00723417854521627</v>
      </c>
      <c r="OE154" t="n">
        <v>0.00187387949185744</v>
      </c>
      <c r="OF154" t="n">
        <v>0.000442099834574319</v>
      </c>
      <c r="OG154" t="n">
        <v>0.00337373152771202</v>
      </c>
      <c r="OH154" t="n">
        <v>0.220686060309053</v>
      </c>
      <c r="OI154" t="n">
        <v>0.019577512653793</v>
      </c>
      <c r="OJ154" t="n">
        <v>0.0710497310359125</v>
      </c>
      <c r="OK154" t="n">
        <v>0.796198386783023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4.20892906397823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0.0355361042462366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0.00942906019568818</v>
      </c>
      <c r="PS154" t="n">
        <v>0</v>
      </c>
      <c r="PT154" t="n">
        <v>0</v>
      </c>
      <c r="PU154" t="n">
        <v>0</v>
      </c>
      <c r="PV154" t="n">
        <v>0.281505644548421</v>
      </c>
      <c r="PW154" t="n">
        <v>0.0139572549441265</v>
      </c>
      <c r="PX154" t="n">
        <v>0.0000397541666061379</v>
      </c>
      <c r="PY154" t="n">
        <v>0</v>
      </c>
      <c r="PZ154" t="n">
        <v>0</v>
      </c>
      <c r="QA154" t="n">
        <v>0</v>
      </c>
      <c r="QB154" t="n">
        <v>0.00604896425509581</v>
      </c>
      <c r="QC154" t="n">
        <v>0.000417039125675101</v>
      </c>
      <c r="QD154" t="n">
        <v>0</v>
      </c>
      <c r="QE154" t="n">
        <v>0.0050940414726844</v>
      </c>
      <c r="QF154" t="n">
        <v>0.153723351808826</v>
      </c>
      <c r="QG154" t="n">
        <v>0.0302331155474531</v>
      </c>
      <c r="QH154" t="n">
        <v>0.107339928785274</v>
      </c>
      <c r="QI154" t="n">
        <v>0.770147533718463</v>
      </c>
    </row>
    <row r="155">
      <c r="A155" t="s">
        <v>154</v>
      </c>
      <c r="B155" t="n">
        <v>0.0165897950091614</v>
      </c>
      <c r="C155" t="n">
        <v>0</v>
      </c>
      <c r="D155" t="n">
        <v>0</v>
      </c>
      <c r="E155" t="n">
        <v>0</v>
      </c>
      <c r="F155" t="n">
        <v>0</v>
      </c>
      <c r="G155" t="n">
        <v>0.182479697127808</v>
      </c>
      <c r="H155" t="n">
        <v>0.537506679430533</v>
      </c>
      <c r="I155" t="n">
        <v>0.138345609353292</v>
      </c>
      <c r="J155" t="n">
        <v>0.172012167969781</v>
      </c>
      <c r="K155" t="n">
        <v>0.055444118933582</v>
      </c>
      <c r="L155" t="n">
        <v>0.000701512409233433</v>
      </c>
      <c r="M155" t="n">
        <v>0.00136155791551031</v>
      </c>
      <c r="N155" t="n">
        <v>0.137901978502391</v>
      </c>
      <c r="O155" t="n">
        <v>2.61771200396952</v>
      </c>
      <c r="P155" t="n">
        <v>0.0344038678424126</v>
      </c>
      <c r="Q155" t="n">
        <v>3.08922664492777</v>
      </c>
      <c r="R155" t="n">
        <v>0</v>
      </c>
      <c r="S155" t="n">
        <v>0.0520172771728589</v>
      </c>
      <c r="T155" t="n">
        <v>0</v>
      </c>
      <c r="U155" t="n">
        <v>0.00512624058313101</v>
      </c>
      <c r="V155" t="n">
        <v>0.0159863991576945</v>
      </c>
      <c r="W155" t="n">
        <v>0.44199695833169</v>
      </c>
      <c r="X155" t="n">
        <v>0.0125568862255203</v>
      </c>
      <c r="Y155" t="n">
        <v>0.0104745560791576</v>
      </c>
      <c r="Z155" t="n">
        <v>0.644700738229098</v>
      </c>
      <c r="AA155" t="n">
        <v>0</v>
      </c>
      <c r="AB155" t="n">
        <v>0.0299179407517851</v>
      </c>
      <c r="AC155" t="n">
        <v>0.0240990242893339</v>
      </c>
      <c r="AD155" t="n">
        <v>0.00906531671104957</v>
      </c>
      <c r="AE155" t="n">
        <v>0.00691732994025559</v>
      </c>
      <c r="AF155" t="n">
        <v>0.000707814331490789</v>
      </c>
      <c r="AG155" t="n">
        <v>0.00293347019237761</v>
      </c>
      <c r="AH155" t="n">
        <v>20.149194625217</v>
      </c>
      <c r="AI155" t="n">
        <v>0.297229231677334</v>
      </c>
      <c r="AJ155" t="n">
        <v>0</v>
      </c>
      <c r="AK155" t="n">
        <v>0</v>
      </c>
      <c r="AL155" t="n">
        <v>0.0437218212876973</v>
      </c>
      <c r="AM155" t="n">
        <v>0.0779472434291021</v>
      </c>
      <c r="AN155" t="n">
        <v>0.00167155737357198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0.476317901261399</v>
      </c>
      <c r="AW155" t="n">
        <v>0.00884976674932934</v>
      </c>
      <c r="AX155" t="n">
        <v>0.034654608007166</v>
      </c>
      <c r="AY155" t="n">
        <v>0.0634640633035807</v>
      </c>
      <c r="AZ155" t="n">
        <v>0.0107545414775881</v>
      </c>
      <c r="BA155" t="n">
        <v>0</v>
      </c>
      <c r="BB155" t="n">
        <v>0</v>
      </c>
      <c r="BC155" t="n">
        <v>0</v>
      </c>
      <c r="BD155" t="n">
        <v>0.0620570888281601</v>
      </c>
      <c r="BE155" t="n">
        <v>0.0186250473081672</v>
      </c>
      <c r="BF155" t="n">
        <v>0.179582630119612</v>
      </c>
      <c r="BG155" t="n">
        <v>0.0306468617132435</v>
      </c>
      <c r="BH155" t="n">
        <v>0.0840737496598711</v>
      </c>
      <c r="BI155" t="n">
        <v>0.0163842248625249</v>
      </c>
      <c r="BJ155" t="n">
        <v>0.000492723965978999</v>
      </c>
      <c r="BK155" t="n">
        <v>0.000176122112254464</v>
      </c>
      <c r="BL155" t="n">
        <v>0.0525529337619617</v>
      </c>
      <c r="BM155" t="n">
        <v>1.44160473766271</v>
      </c>
      <c r="BN155" t="n">
        <v>0.00337513920105779</v>
      </c>
      <c r="BO155" t="n">
        <v>0.939219171999898</v>
      </c>
      <c r="BP155" t="n">
        <v>0</v>
      </c>
      <c r="BQ155" t="n">
        <v>0.0431132226728707</v>
      </c>
      <c r="BR155" t="n">
        <v>0.0276892772825476</v>
      </c>
      <c r="BS155" t="n">
        <v>0.00131142333643549</v>
      </c>
      <c r="BT155" t="n">
        <v>0.0042893893313253</v>
      </c>
      <c r="BU155" t="n">
        <v>0.261164677098766</v>
      </c>
      <c r="BV155" t="n">
        <v>0.00140525426204121</v>
      </c>
      <c r="BW155" t="n">
        <v>0.00295886063772742</v>
      </c>
      <c r="BX155" t="n">
        <v>0.301942890419054</v>
      </c>
      <c r="BY155" t="n">
        <v>0</v>
      </c>
      <c r="BZ155" t="n">
        <v>0.0108101821564641</v>
      </c>
      <c r="CA155" t="n">
        <v>0.00261238255386633</v>
      </c>
      <c r="CB155" t="n">
        <v>0.00894920906949093</v>
      </c>
      <c r="CC155" t="n">
        <v>0.00320226421192315</v>
      </c>
      <c r="CD155" t="n">
        <v>0.000171179132406607</v>
      </c>
      <c r="CE155" t="n">
        <v>0.010702026387339</v>
      </c>
      <c r="CF155" t="n">
        <v>12.9470092595567</v>
      </c>
      <c r="CG155" t="n">
        <v>0.57326990905974</v>
      </c>
      <c r="CH155" t="n">
        <v>0</v>
      </c>
      <c r="CI155" t="n">
        <v>0</v>
      </c>
      <c r="CJ155" t="n">
        <v>0.019006021536138</v>
      </c>
      <c r="CK155" t="n">
        <v>0.0457184239764539</v>
      </c>
      <c r="CL155" t="n">
        <v>0.000454103341567791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0.239310445344636</v>
      </c>
      <c r="CU155" t="n">
        <v>0.00996194974316138</v>
      </c>
      <c r="CV155" t="n">
        <v>0.0261641231903484</v>
      </c>
      <c r="CW155" t="n">
        <v>0.0335302911743365</v>
      </c>
      <c r="CX155" t="n">
        <v>0.00805759931041895</v>
      </c>
      <c r="CY155" t="n">
        <v>0</v>
      </c>
      <c r="CZ155" t="n">
        <v>0</v>
      </c>
      <c r="DA155" t="n">
        <v>0</v>
      </c>
      <c r="DB155" t="n">
        <v>0.544517883227439</v>
      </c>
      <c r="DC155" t="n">
        <v>0.687578866295446</v>
      </c>
      <c r="DD155" t="n">
        <v>0.0270964838932963</v>
      </c>
      <c r="DE155" t="n">
        <v>0.00360616638877698</v>
      </c>
      <c r="DF155" t="n">
        <v>0</v>
      </c>
      <c r="DG155" t="n">
        <v>0.000925514176636698</v>
      </c>
      <c r="DH155" t="n">
        <v>0</v>
      </c>
      <c r="DI155" t="n">
        <v>0</v>
      </c>
      <c r="DJ155" t="n">
        <v>0.00297900039276396</v>
      </c>
      <c r="DK155" t="n">
        <v>0</v>
      </c>
      <c r="DL155" t="n">
        <v>0.00101825728062361</v>
      </c>
      <c r="DM155" t="n">
        <v>0</v>
      </c>
      <c r="DN155" t="n">
        <v>0</v>
      </c>
      <c r="DO155" t="n">
        <v>0</v>
      </c>
      <c r="DP155" t="n">
        <v>0</v>
      </c>
      <c r="DQ155" t="n">
        <v>0.000272825949628534</v>
      </c>
      <c r="DR155" t="n">
        <v>0</v>
      </c>
      <c r="DS155" t="n">
        <v>0.0225772640769255</v>
      </c>
      <c r="DT155" t="n">
        <v>0.000492005117694048</v>
      </c>
      <c r="DU155" t="n">
        <v>0.000301830061195099</v>
      </c>
      <c r="DV155" t="n">
        <v>0</v>
      </c>
      <c r="DW155" t="n">
        <v>0</v>
      </c>
      <c r="DX155" t="n">
        <v>0.00583020930992033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0.784919189710565</v>
      </c>
      <c r="EE155" t="n">
        <v>0.247434117059614</v>
      </c>
      <c r="EF155" t="n">
        <v>0</v>
      </c>
      <c r="EG155" t="n">
        <v>0</v>
      </c>
      <c r="EH155" t="n">
        <v>0.0040757966338652</v>
      </c>
      <c r="EI155" t="n">
        <v>0.00487565685890973</v>
      </c>
      <c r="EJ155" t="n">
        <v>0.0000339129705889296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0.0608892166251409</v>
      </c>
      <c r="ES155" t="n">
        <v>0.0013739007412179</v>
      </c>
      <c r="ET155" t="n">
        <v>0.00698614013403344</v>
      </c>
      <c r="EU155" t="n">
        <v>0.00867057656679767</v>
      </c>
      <c r="EV155" t="n">
        <v>0.007275301461788</v>
      </c>
      <c r="EW155" t="n">
        <v>0</v>
      </c>
      <c r="EX155" t="n">
        <v>0</v>
      </c>
      <c r="EY155" t="n">
        <v>0.000238301810050874</v>
      </c>
      <c r="EZ155" t="n">
        <v>1.39434366972819</v>
      </c>
      <c r="FA155" t="n">
        <v>0.107193725112728</v>
      </c>
      <c r="FB155" t="n">
        <v>0.210791564766008</v>
      </c>
      <c r="FC155" t="n">
        <v>0.025660614768775</v>
      </c>
      <c r="FD155" t="n">
        <v>0.0046797461087649</v>
      </c>
      <c r="FE155" t="n">
        <v>0.0251037318022643</v>
      </c>
      <c r="FF155" t="n">
        <v>0</v>
      </c>
      <c r="FG155" t="n">
        <v>0</v>
      </c>
      <c r="FH155" t="n">
        <v>0.00449648679787299</v>
      </c>
      <c r="FI155" t="n">
        <v>1.07523901983554</v>
      </c>
      <c r="FJ155" t="n">
        <v>0</v>
      </c>
      <c r="FK155" t="n">
        <v>9.37216064462751</v>
      </c>
      <c r="FL155" t="n">
        <v>0</v>
      </c>
      <c r="FM155" t="n">
        <v>0.0109109545450043</v>
      </c>
      <c r="FN155" t="n">
        <v>0</v>
      </c>
      <c r="FO155" t="n">
        <v>0.0016271528624031</v>
      </c>
      <c r="FP155" t="n">
        <v>0</v>
      </c>
      <c r="FQ155" t="n">
        <v>0.0422667106687834</v>
      </c>
      <c r="FR155" t="n">
        <v>0.00502567563736716</v>
      </c>
      <c r="FS155" t="n">
        <v>0.0025998774491471</v>
      </c>
      <c r="FT155" t="n">
        <v>0.304877328034079</v>
      </c>
      <c r="FU155" t="n">
        <v>0</v>
      </c>
      <c r="FV155" t="n">
        <v>0.00686227332245498</v>
      </c>
      <c r="FW155" t="n">
        <v>0.00301770037835482</v>
      </c>
      <c r="FX155" t="n">
        <v>0</v>
      </c>
      <c r="FY155" t="n">
        <v>0</v>
      </c>
      <c r="FZ155" t="n">
        <v>0</v>
      </c>
      <c r="GA155" t="n">
        <v>0.000228870358284035</v>
      </c>
      <c r="GB155" t="n">
        <v>8.7032140155096</v>
      </c>
      <c r="GC155" t="n">
        <v>0.331711741746162</v>
      </c>
      <c r="GD155" t="n">
        <v>0</v>
      </c>
      <c r="GE155" t="n">
        <v>0</v>
      </c>
      <c r="GF155" t="n">
        <v>0.0100839273585169</v>
      </c>
      <c r="GG155" t="n">
        <v>0.0236813300946552</v>
      </c>
      <c r="GH155" t="n">
        <v>0.00012220933705431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0.124874574753929</v>
      </c>
      <c r="GQ155" t="n">
        <v>0.00432342503188791</v>
      </c>
      <c r="GR155" t="n">
        <v>0.0174975574531528</v>
      </c>
      <c r="GS155" t="n">
        <v>0.0260866315185476</v>
      </c>
      <c r="GT155" t="n">
        <v>0.0113512261255501</v>
      </c>
      <c r="GU155" t="n">
        <v>0</v>
      </c>
      <c r="GV155" t="n">
        <v>0</v>
      </c>
      <c r="GW155" t="n">
        <v>0.00186783204735333</v>
      </c>
      <c r="GX155" t="n">
        <v>0</v>
      </c>
      <c r="GY155" t="n">
        <v>0.0460816741383179</v>
      </c>
      <c r="GZ155" t="n">
        <v>0.4212175888691</v>
      </c>
      <c r="HA155" t="n">
        <v>0.0452561061585443</v>
      </c>
      <c r="HB155" t="n">
        <v>0.291745226773852</v>
      </c>
      <c r="HC155" t="n">
        <v>0.132756730438162</v>
      </c>
      <c r="HD155" t="n">
        <v>0.0107992716102515</v>
      </c>
      <c r="HE155" t="n">
        <v>0.00253707867604732</v>
      </c>
      <c r="HF155" t="n">
        <v>0.0769568608876781</v>
      </c>
      <c r="HG155" t="n">
        <v>3.90849253214336</v>
      </c>
      <c r="HH155" t="n">
        <v>0.0208143080656449</v>
      </c>
      <c r="HI155" t="n">
        <v>8.19378469000934</v>
      </c>
      <c r="HJ155" t="n">
        <v>0</v>
      </c>
      <c r="HK155" t="n">
        <v>0.0416200094243559</v>
      </c>
      <c r="HL155" t="n">
        <v>0.142919246858543</v>
      </c>
      <c r="HM155" t="n">
        <v>0.0137111557980791</v>
      </c>
      <c r="HN155" t="n">
        <v>0.00640848528702534</v>
      </c>
      <c r="HO155" t="n">
        <v>0.778222981844912</v>
      </c>
      <c r="HP155" t="n">
        <v>0.0452497429636294</v>
      </c>
      <c r="HQ155" t="n">
        <v>0.00706616065339122</v>
      </c>
      <c r="HR155" t="n">
        <v>2.60572950439553</v>
      </c>
      <c r="HS155" t="n">
        <v>0.00626783176428682</v>
      </c>
      <c r="HT155" t="n">
        <v>0.0292347558286705</v>
      </c>
      <c r="HU155" t="n">
        <v>0.017997690546957</v>
      </c>
      <c r="HV155" t="n">
        <v>0.0124556199990627</v>
      </c>
      <c r="HW155" t="n">
        <v>0.00374636031376137</v>
      </c>
      <c r="HX155" t="n">
        <v>0.00017389642768866</v>
      </c>
      <c r="HY155" t="n">
        <v>0.00511412568022891</v>
      </c>
      <c r="HZ155" t="n">
        <v>18.9310294499391</v>
      </c>
      <c r="IA155" t="n">
        <v>1.79327119161241</v>
      </c>
      <c r="IB155" t="n">
        <v>0</v>
      </c>
      <c r="IC155" t="n">
        <v>0</v>
      </c>
      <c r="ID155" t="n">
        <v>0.0343687203442133</v>
      </c>
      <c r="IE155" t="n">
        <v>0.126926524005216</v>
      </c>
      <c r="IF155" t="n">
        <v>0.000544106866423852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0.451164732775005</v>
      </c>
      <c r="IO155" t="n">
        <v>0.0130108353843855</v>
      </c>
      <c r="IP155" t="n">
        <v>0.0399092965825942</v>
      </c>
      <c r="IQ155" t="n">
        <v>0.0703841496301404</v>
      </c>
      <c r="IR155" t="n">
        <v>0.00572327586693305</v>
      </c>
      <c r="IS155" t="n">
        <v>0</v>
      </c>
      <c r="IT155" t="n">
        <v>0</v>
      </c>
      <c r="IU155" t="n">
        <v>0</v>
      </c>
      <c r="IV155" t="n">
        <v>8.47598365145426</v>
      </c>
      <c r="IW155" t="n">
        <v>0.294061843438208</v>
      </c>
      <c r="IX155" t="n">
        <v>0.122921531706537</v>
      </c>
      <c r="IY155" t="n">
        <v>0.0126777666565046</v>
      </c>
      <c r="IZ155" t="n">
        <v>0.0575176341064284</v>
      </c>
      <c r="JA155" t="n">
        <v>0.00850046964887535</v>
      </c>
      <c r="JB155" t="n">
        <v>0.00103296505053971</v>
      </c>
      <c r="JC155" t="n">
        <v>0</v>
      </c>
      <c r="JD155" t="n">
        <v>0.00396829440947695</v>
      </c>
      <c r="JE155" t="n">
        <v>0.170558312004115</v>
      </c>
      <c r="JF155" t="n">
        <v>0.00465681287912685</v>
      </c>
      <c r="JG155" t="n">
        <v>0</v>
      </c>
      <c r="JH155" t="n">
        <v>0</v>
      </c>
      <c r="JI155" t="n">
        <v>0.00977647035387828</v>
      </c>
      <c r="JJ155" t="n">
        <v>0.0404990857094719</v>
      </c>
      <c r="JK155" t="n">
        <v>0.00121121629852074</v>
      </c>
      <c r="JL155" t="n">
        <v>0</v>
      </c>
      <c r="JM155" t="n">
        <v>0.585794913226191</v>
      </c>
      <c r="JN155" t="n">
        <v>0.00448071434167463</v>
      </c>
      <c r="JO155" t="n">
        <v>0.00036535920739055</v>
      </c>
      <c r="JP155" t="n">
        <v>0.370996490931112</v>
      </c>
      <c r="JQ155" t="n">
        <v>0.0158902412327321</v>
      </c>
      <c r="JR155" t="n">
        <v>0.00863270687223246</v>
      </c>
      <c r="JS155" t="n">
        <v>0.0102469481003513</v>
      </c>
      <c r="JT155" t="n">
        <v>0.00497753396686923</v>
      </c>
      <c r="JU155" t="n">
        <v>0</v>
      </c>
      <c r="JV155" t="n">
        <v>0</v>
      </c>
      <c r="JW155" t="n">
        <v>0.00149406163296536</v>
      </c>
      <c r="JX155" t="n">
        <v>3.18108599591223</v>
      </c>
      <c r="JY155" t="n">
        <v>0.203431225270766</v>
      </c>
      <c r="JZ155" t="n">
        <v>0</v>
      </c>
      <c r="KA155" t="n">
        <v>0</v>
      </c>
      <c r="KB155" t="n">
        <v>0.0112090781953451</v>
      </c>
      <c r="KC155" t="n">
        <v>0.0267783150693472</v>
      </c>
      <c r="KD155" t="n">
        <v>0.000128827074848475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0.152917156101502</v>
      </c>
      <c r="KM155" t="n">
        <v>0.00375338089524</v>
      </c>
      <c r="KN155" t="n">
        <v>0.0173779045320142</v>
      </c>
      <c r="KO155" t="n">
        <v>0.0359776755199901</v>
      </c>
      <c r="KP155" t="n">
        <v>0.00750609894863163</v>
      </c>
      <c r="KQ155" t="n">
        <v>0</v>
      </c>
      <c r="KR155" t="n">
        <v>0</v>
      </c>
      <c r="KS155" t="n">
        <v>0.00546636482726708</v>
      </c>
      <c r="KT155" t="n">
        <v>2.62942064719443</v>
      </c>
      <c r="KU155" t="n">
        <v>1.1888859708311</v>
      </c>
      <c r="KV155" t="n">
        <v>0.682512187163515</v>
      </c>
      <c r="KW155" t="n">
        <v>0.0961352277268226</v>
      </c>
      <c r="KX155" t="n">
        <v>0.274124195534155</v>
      </c>
      <c r="KY155" t="n">
        <v>0.040401161480685</v>
      </c>
      <c r="KZ155" t="n">
        <v>0.00192409531992848</v>
      </c>
      <c r="LA155" t="n">
        <v>0.00035823320343784</v>
      </c>
      <c r="LB155" t="n">
        <v>0.199891968723145</v>
      </c>
      <c r="LC155" t="n">
        <v>3.64485884960605</v>
      </c>
      <c r="LD155" t="n">
        <v>0.0421722908782972</v>
      </c>
      <c r="LE155" t="n">
        <v>16.182823561129</v>
      </c>
      <c r="LF155" t="n">
        <v>1.28912300005337</v>
      </c>
      <c r="LG155" t="n">
        <v>0.218718706145819</v>
      </c>
      <c r="LH155" t="n">
        <v>0.0302924258397277</v>
      </c>
      <c r="LI155" t="n">
        <v>0.0185293876501806</v>
      </c>
      <c r="LJ155" t="n">
        <v>0.055927466406225</v>
      </c>
      <c r="LK155" t="n">
        <v>2.14928055016184</v>
      </c>
      <c r="LL155" t="n">
        <v>0.0260269750169429</v>
      </c>
      <c r="LM155" t="n">
        <v>0.0208500421420466</v>
      </c>
      <c r="LN155" t="n">
        <v>7.45111052162629</v>
      </c>
      <c r="LO155" t="n">
        <v>0.0371766943555039</v>
      </c>
      <c r="LP155" t="n">
        <v>0.0951169552862386</v>
      </c>
      <c r="LQ155" t="n">
        <v>0.0524216772363804</v>
      </c>
      <c r="LR155" t="n">
        <v>0.0391906600833569</v>
      </c>
      <c r="LS155" t="n">
        <v>0.0121304516938093</v>
      </c>
      <c r="LT155" t="n">
        <v>0.00105805336231213</v>
      </c>
      <c r="LU155" t="n">
        <v>0.012728509853303</v>
      </c>
      <c r="LV155" t="n">
        <v>59.7406209675013</v>
      </c>
      <c r="LW155" t="n">
        <v>2.58636336103301</v>
      </c>
      <c r="LX155" t="n">
        <v>0</v>
      </c>
      <c r="LY155" t="n">
        <v>0</v>
      </c>
      <c r="LZ155" t="n">
        <v>0.0620351051943849</v>
      </c>
      <c r="MA155" t="n">
        <v>0.219040203865398</v>
      </c>
      <c r="MB155" t="n">
        <v>0.00566724009699171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1.10322119231025</v>
      </c>
      <c r="MK155" t="n">
        <v>0.0196950143800832</v>
      </c>
      <c r="ML155" t="n">
        <v>0.0794701059747693</v>
      </c>
      <c r="MM155" t="n">
        <v>0.117056667101143</v>
      </c>
      <c r="MN155" t="n">
        <v>0.0103129236251419</v>
      </c>
      <c r="MO155" t="n">
        <v>0</v>
      </c>
      <c r="MP155" t="n">
        <v>0</v>
      </c>
      <c r="MQ155" t="n">
        <v>0.0311168904950835</v>
      </c>
      <c r="MR155" t="n">
        <v>1.12017733573978</v>
      </c>
      <c r="MS155" t="n">
        <v>0.150264206935991</v>
      </c>
      <c r="MT155" t="n">
        <v>0.159634663447679</v>
      </c>
      <c r="MU155" t="n">
        <v>0.0429747327127116</v>
      </c>
      <c r="MV155" t="n">
        <v>0.0441534600227047</v>
      </c>
      <c r="MW155" t="n">
        <v>0.00262641691780848</v>
      </c>
      <c r="MX155" t="n">
        <v>0</v>
      </c>
      <c r="MY155" t="n">
        <v>0</v>
      </c>
      <c r="MZ155" t="n">
        <v>0.0802905173753462</v>
      </c>
      <c r="NA155" t="n">
        <v>0</v>
      </c>
      <c r="NB155" t="n">
        <v>0.00296056335604959</v>
      </c>
      <c r="NC155" t="n">
        <v>13.6789220429355</v>
      </c>
      <c r="ND155" t="n">
        <v>0</v>
      </c>
      <c r="NE155" t="n">
        <v>0.00575756552750253</v>
      </c>
      <c r="NF155" t="n">
        <v>0.0244756750930923</v>
      </c>
      <c r="NG155" t="n">
        <v>0.0021521612549543</v>
      </c>
      <c r="NH155" t="n">
        <v>0</v>
      </c>
      <c r="NI155" t="n">
        <v>0.449236335170491</v>
      </c>
      <c r="NJ155" t="n">
        <v>0.0039330292028932</v>
      </c>
      <c r="NK155" t="n">
        <v>0.00102003502221132</v>
      </c>
      <c r="NL155" t="n">
        <v>0.963420942327837</v>
      </c>
      <c r="NM155" t="n">
        <v>0.0158613535084852</v>
      </c>
      <c r="NN155" t="n">
        <v>0.00565184645336491</v>
      </c>
      <c r="NO155" t="n">
        <v>0.0049864890226698</v>
      </c>
      <c r="NP155" t="n">
        <v>0.00111065269957153</v>
      </c>
      <c r="NQ155" t="n">
        <v>0</v>
      </c>
      <c r="NR155" t="n">
        <v>0.000097840681339323</v>
      </c>
      <c r="NS155" t="n">
        <v>0.000304643944352815</v>
      </c>
      <c r="NT155" t="n">
        <v>33.5072631639797</v>
      </c>
      <c r="NU155" t="n">
        <v>0.297896361232326</v>
      </c>
      <c r="NV155" t="n">
        <v>0</v>
      </c>
      <c r="NW155" t="n">
        <v>0</v>
      </c>
      <c r="NX155" t="n">
        <v>0.0132628937846211</v>
      </c>
      <c r="NY155" t="n">
        <v>0.0391742042365024</v>
      </c>
      <c r="NZ155" t="n">
        <v>0.000302530087251083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0.195532401090285</v>
      </c>
      <c r="OI155" t="n">
        <v>0.0045083221218958</v>
      </c>
      <c r="OJ155" t="n">
        <v>0.0163613774565162</v>
      </c>
      <c r="OK155" t="n">
        <v>0.0336723030041447</v>
      </c>
      <c r="OL155" t="n">
        <v>0.0149414938234316</v>
      </c>
      <c r="OM155" t="n">
        <v>0</v>
      </c>
      <c r="ON155" t="n">
        <v>0</v>
      </c>
      <c r="OO155" t="n">
        <v>0</v>
      </c>
      <c r="OP155" t="n">
        <v>3.71477029864804</v>
      </c>
      <c r="OQ155" t="n">
        <v>0.590685780087025</v>
      </c>
      <c r="OR155" t="n">
        <v>0.160935490787982</v>
      </c>
      <c r="OS155" t="n">
        <v>0.052512721106913</v>
      </c>
      <c r="OT155" t="n">
        <v>0.0705722499932039</v>
      </c>
      <c r="OU155" t="n">
        <v>0.0198245304663453</v>
      </c>
      <c r="OV155" t="n">
        <v>0</v>
      </c>
      <c r="OW155" t="n">
        <v>0</v>
      </c>
      <c r="OX155" t="n">
        <v>0.119218229021171</v>
      </c>
      <c r="OY155" t="n">
        <v>0.078676625785759</v>
      </c>
      <c r="OZ155" t="n">
        <v>0.000992946456487005</v>
      </c>
      <c r="PA155" t="n">
        <v>1.10315337404907</v>
      </c>
      <c r="PB155" t="n">
        <v>0</v>
      </c>
      <c r="PC155" t="n">
        <v>0.0115518986013694</v>
      </c>
      <c r="PD155" t="n">
        <v>0</v>
      </c>
      <c r="PE155" t="n">
        <v>0</v>
      </c>
      <c r="PF155" t="n">
        <v>0</v>
      </c>
      <c r="PG155" t="n">
        <v>1.14284540622454</v>
      </c>
      <c r="PH155" t="n">
        <v>0.00245755117797431</v>
      </c>
      <c r="PI155" t="n">
        <v>0.000558621640508084</v>
      </c>
      <c r="PJ155" t="n">
        <v>0</v>
      </c>
      <c r="PK155" t="n">
        <v>0.00248530983223118</v>
      </c>
      <c r="PL155" t="n">
        <v>0.0161933889711037</v>
      </c>
      <c r="PM155" t="n">
        <v>0</v>
      </c>
      <c r="PN155" t="n">
        <v>0</v>
      </c>
      <c r="PO155" t="n">
        <v>0</v>
      </c>
      <c r="PP155" t="n">
        <v>0</v>
      </c>
      <c r="PQ155" t="n">
        <v>0.000194026986374129</v>
      </c>
      <c r="PR155" t="n">
        <v>8.88994022665887</v>
      </c>
      <c r="PS155" t="n">
        <v>0.829609912751385</v>
      </c>
      <c r="PT155" t="n">
        <v>0</v>
      </c>
      <c r="PU155" t="n">
        <v>0</v>
      </c>
      <c r="PV155" t="n">
        <v>0.0120891508618256</v>
      </c>
      <c r="PW155" t="n">
        <v>0.0418374745137975</v>
      </c>
      <c r="PX155" t="n">
        <v>0.000119164832695659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0.136202060251258</v>
      </c>
      <c r="QG155" t="n">
        <v>0.00696210116406218</v>
      </c>
      <c r="QH155" t="n">
        <v>0.024718307379992</v>
      </c>
      <c r="QI155" t="n">
        <v>0.0325705773130759</v>
      </c>
    </row>
    <row r="156">
      <c r="A156" t="s">
        <v>155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0.00000930380128895467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0.254848452627813</v>
      </c>
      <c r="O156" t="n">
        <v>0</v>
      </c>
      <c r="P156" t="n">
        <v>0.0125216277067844</v>
      </c>
      <c r="Q156" t="n">
        <v>0.0661147822664474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0.00183775574795969</v>
      </c>
      <c r="X156" t="n">
        <v>0</v>
      </c>
      <c r="Y156" t="n">
        <v>5.87708595775355</v>
      </c>
      <c r="Z156" t="n">
        <v>164.851307109049</v>
      </c>
      <c r="AA156" t="n">
        <v>0</v>
      </c>
      <c r="AB156" t="n">
        <v>28.6294842007579</v>
      </c>
      <c r="AC156" t="n">
        <v>44.5337944669938</v>
      </c>
      <c r="AD156" t="n">
        <v>26.9713770710313</v>
      </c>
      <c r="AE156" t="n">
        <v>25.708866027535</v>
      </c>
      <c r="AF156" t="n">
        <v>0</v>
      </c>
      <c r="AG156" t="n">
        <v>29.9352006995022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0.11793829113896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0.000000949605582867666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0.0971199543018571</v>
      </c>
      <c r="BM156" t="n">
        <v>0</v>
      </c>
      <c r="BN156" t="n">
        <v>0.00122841526795191</v>
      </c>
      <c r="BO156" t="n">
        <v>0.020100911391271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0.00108588278144239</v>
      </c>
      <c r="BV156" t="n">
        <v>0</v>
      </c>
      <c r="BW156" t="n">
        <v>1.66016375047524</v>
      </c>
      <c r="BX156" t="n">
        <v>77.2074192044394</v>
      </c>
      <c r="BY156" t="n">
        <v>0</v>
      </c>
      <c r="BZ156" t="n">
        <v>10.3446270524931</v>
      </c>
      <c r="CA156" t="n">
        <v>4.82755261483904</v>
      </c>
      <c r="CB156" t="n">
        <v>26.6259304549755</v>
      </c>
      <c r="CC156" t="n">
        <v>11.9014970111517</v>
      </c>
      <c r="CD156" t="n">
        <v>0</v>
      </c>
      <c r="CE156" t="n">
        <v>109.211032254157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0.0623109368774045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0.0000350564870678028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0.00550531361999552</v>
      </c>
      <c r="DK156" t="n">
        <v>0</v>
      </c>
      <c r="DL156" t="n">
        <v>0.000370604800486218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0.0000938728107704235</v>
      </c>
      <c r="DT156" t="n">
        <v>0</v>
      </c>
      <c r="DU156" t="n">
        <v>0.16935144562425</v>
      </c>
      <c r="DV156" t="n">
        <v>0</v>
      </c>
      <c r="DW156" t="n">
        <v>0</v>
      </c>
      <c r="DX156" t="n">
        <v>5.57912346676187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0.0161129453465035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0.0000054653155039661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0.00830969007946071</v>
      </c>
      <c r="FI156" t="n">
        <v>0</v>
      </c>
      <c r="FJ156" t="n">
        <v>0</v>
      </c>
      <c r="FK156" t="n">
        <v>0.200580414325736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0.000175738518138432</v>
      </c>
      <c r="FR156" t="n">
        <v>0</v>
      </c>
      <c r="FS156" t="n">
        <v>1.4587447079181</v>
      </c>
      <c r="FT156" t="n">
        <v>77.9577609487278</v>
      </c>
      <c r="FU156" t="n">
        <v>0</v>
      </c>
      <c r="FV156" t="n">
        <v>6.56674024781552</v>
      </c>
      <c r="FW156" t="n">
        <v>5.57655973117978</v>
      </c>
      <c r="FX156" t="n">
        <v>0</v>
      </c>
      <c r="FY156" t="n">
        <v>0</v>
      </c>
      <c r="FZ156" t="n">
        <v>0</v>
      </c>
      <c r="GA156" t="n">
        <v>2.33555470486868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0.0484780296551807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0.00000234949282574153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0.142219401993414</v>
      </c>
      <c r="HG156" t="n">
        <v>0</v>
      </c>
      <c r="HH156" t="n">
        <v>0.00757557312352612</v>
      </c>
      <c r="HI156" t="n">
        <v>0.175361134997198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0.00323573212693141</v>
      </c>
      <c r="HP156" t="n">
        <v>0</v>
      </c>
      <c r="HQ156" t="n">
        <v>3.96469628282481</v>
      </c>
      <c r="HR156" t="n">
        <v>666.290403128982</v>
      </c>
      <c r="HS156" t="n">
        <v>74.1748812265308</v>
      </c>
      <c r="HT156" t="n">
        <v>27.9757215596464</v>
      </c>
      <c r="HU156" t="n">
        <v>33.2588341368444</v>
      </c>
      <c r="HV156" t="n">
        <v>37.0582997104469</v>
      </c>
      <c r="HW156" t="n">
        <v>13.9236780996753</v>
      </c>
      <c r="HX156" t="n">
        <v>0</v>
      </c>
      <c r="HY156" t="n">
        <v>52.1881487113552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0.130798217109734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0.0000149928622256348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0.00733356911053505</v>
      </c>
      <c r="JE156" t="n">
        <v>0</v>
      </c>
      <c r="JF156" t="n">
        <v>0.00169489306957226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0.00243564565007504</v>
      </c>
      <c r="JN156" t="n">
        <v>0</v>
      </c>
      <c r="JO156" t="n">
        <v>0.204996512602915</v>
      </c>
      <c r="JP156" t="n">
        <v>94.8645671336754</v>
      </c>
      <c r="JQ156" t="n">
        <v>188.048562951966</v>
      </c>
      <c r="JR156" t="n">
        <v>8.26092768412234</v>
      </c>
      <c r="JS156" t="n">
        <v>18.9358488184507</v>
      </c>
      <c r="JT156" t="n">
        <v>14.8092945655897</v>
      </c>
      <c r="JU156" t="n">
        <v>0</v>
      </c>
      <c r="JV156" t="n">
        <v>0</v>
      </c>
      <c r="JW156" t="n">
        <v>15.246459621938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0.0668590277568981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0.0000606158328950496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0.369408470241329</v>
      </c>
      <c r="LC156" t="n">
        <v>0</v>
      </c>
      <c r="LD156" t="n">
        <v>0.0153490220442384</v>
      </c>
      <c r="LE156" t="n">
        <v>0.346340356074909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0.00893637978855448</v>
      </c>
      <c r="LL156" t="n">
        <v>0</v>
      </c>
      <c r="LM156" t="n">
        <v>11.6985855023888</v>
      </c>
      <c r="LN156" t="n">
        <v>1905.26431267648</v>
      </c>
      <c r="LO156" t="n">
        <v>439.957068395933</v>
      </c>
      <c r="LP156" t="n">
        <v>91.0206150611847</v>
      </c>
      <c r="LQ156" t="n">
        <v>96.8726439556851</v>
      </c>
      <c r="LR156" t="n">
        <v>116.601118798468</v>
      </c>
      <c r="LS156" t="n">
        <v>45.0838922160917</v>
      </c>
      <c r="LT156" t="n">
        <v>0</v>
      </c>
      <c r="LU156" t="n">
        <v>129.890700118342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0.217531978976707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0.00000766128146955249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0.14838013446949</v>
      </c>
      <c r="NA156" t="n">
        <v>0</v>
      </c>
      <c r="NB156" t="n">
        <v>0.00107752629200314</v>
      </c>
      <c r="NC156" t="n">
        <v>0.292752541803074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0.00186785596957064</v>
      </c>
      <c r="NJ156" t="n">
        <v>0</v>
      </c>
      <c r="NK156" t="n">
        <v>0.572323395870069</v>
      </c>
      <c r="NL156" t="n">
        <v>246.348719989425</v>
      </c>
      <c r="NM156" t="n">
        <v>187.706699354553</v>
      </c>
      <c r="NN156" t="n">
        <v>5.4084420476722</v>
      </c>
      <c r="NO156" t="n">
        <v>9.21478291325608</v>
      </c>
      <c r="NP156" t="n">
        <v>3.30444414794574</v>
      </c>
      <c r="NQ156" t="n">
        <v>0</v>
      </c>
      <c r="NR156" t="n">
        <v>0</v>
      </c>
      <c r="NS156" t="n">
        <v>3.1088018687853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0.0625748442236607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0.0000301163538116339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0.220320125360253</v>
      </c>
      <c r="OY156" t="n">
        <v>0</v>
      </c>
      <c r="OZ156" t="n">
        <v>0.000361392675900628</v>
      </c>
      <c r="PA156" t="n">
        <v>0.0236093862687295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0.00475177639738949</v>
      </c>
      <c r="PH156" t="n">
        <v>0</v>
      </c>
      <c r="PI156" t="n">
        <v>0.313432605097222</v>
      </c>
      <c r="PJ156" t="n">
        <v>0</v>
      </c>
      <c r="PK156" t="n">
        <v>29.4116958702149</v>
      </c>
      <c r="PL156" t="n">
        <v>15.4959987905344</v>
      </c>
      <c r="PM156" t="n">
        <v>0</v>
      </c>
      <c r="PN156" t="n">
        <v>0</v>
      </c>
      <c r="PO156" t="n">
        <v>0</v>
      </c>
      <c r="PP156" t="n">
        <v>0</v>
      </c>
      <c r="PQ156" t="n">
        <v>1.97998834053994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0.060527454905284</v>
      </c>
    </row>
    <row r="157">
      <c r="A157" t="s">
        <v>156</v>
      </c>
      <c r="B157" t="n">
        <v>16.465429394251</v>
      </c>
      <c r="C157" t="n">
        <v>0.200786592477459</v>
      </c>
      <c r="D157" t="n">
        <v>0.715134723642286</v>
      </c>
      <c r="E157" t="n">
        <v>0</v>
      </c>
      <c r="F157" t="n">
        <v>0</v>
      </c>
      <c r="G157" t="n">
        <v>0.347942874442357</v>
      </c>
      <c r="H157" t="n">
        <v>3.32494421574182</v>
      </c>
      <c r="I157" t="n">
        <v>0.00202174403184432</v>
      </c>
      <c r="J157" t="n">
        <v>0.125191370672906</v>
      </c>
      <c r="K157" t="n">
        <v>0</v>
      </c>
      <c r="L157" t="n">
        <v>0</v>
      </c>
      <c r="M157" t="n">
        <v>0</v>
      </c>
      <c r="N157" t="n">
        <v>3.5064136453625</v>
      </c>
      <c r="O157" t="n">
        <v>0.0219210937427241</v>
      </c>
      <c r="P157" t="n">
        <v>3.41230811530233</v>
      </c>
      <c r="Q157" t="n">
        <v>170.568827780883</v>
      </c>
      <c r="R157" t="n">
        <v>0</v>
      </c>
      <c r="S157" t="n">
        <v>14.9919796583999</v>
      </c>
      <c r="T157" t="n">
        <v>0</v>
      </c>
      <c r="U157" t="n">
        <v>1.94166231366501</v>
      </c>
      <c r="V157" t="n">
        <v>11.2022003653108</v>
      </c>
      <c r="W157" t="n">
        <v>38.4718635643402</v>
      </c>
      <c r="X157" t="n">
        <v>0.0164999833261661</v>
      </c>
      <c r="Y157" t="n">
        <v>34.1114332134692</v>
      </c>
      <c r="Z157" t="n">
        <v>0.838064603593491</v>
      </c>
      <c r="AA157" t="n">
        <v>0</v>
      </c>
      <c r="AB157" t="n">
        <v>0.16906230101356</v>
      </c>
      <c r="AC157" t="n">
        <v>3.22562822191416</v>
      </c>
      <c r="AD157" t="n">
        <v>0</v>
      </c>
      <c r="AE157" t="n">
        <v>0.10026873222943</v>
      </c>
      <c r="AF157" t="n">
        <v>0</v>
      </c>
      <c r="AG157" t="n">
        <v>0.327119750283577</v>
      </c>
      <c r="AH157" t="n">
        <v>0.415379499491107</v>
      </c>
      <c r="AI157" t="n">
        <v>0.0569088953608756</v>
      </c>
      <c r="AJ157" t="n">
        <v>61.0731066195772</v>
      </c>
      <c r="AK157" t="n">
        <v>0</v>
      </c>
      <c r="AL157" t="n">
        <v>0.18101944860763</v>
      </c>
      <c r="AM157" t="n">
        <v>5.57871221865266</v>
      </c>
      <c r="AN157" t="n">
        <v>0.119633961836113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11.7995996856103</v>
      </c>
      <c r="AW157" t="n">
        <v>2.01057378304556</v>
      </c>
      <c r="AX157" t="n">
        <v>7.87316189182852</v>
      </c>
      <c r="AY157" t="n">
        <v>24.6327659820255</v>
      </c>
      <c r="AZ157" t="n">
        <v>10.673919916972</v>
      </c>
      <c r="BA157" t="n">
        <v>1.20533931759926</v>
      </c>
      <c r="BB157" t="n">
        <v>0.33364722578328</v>
      </c>
      <c r="BC157" t="n">
        <v>0</v>
      </c>
      <c r="BD157" t="n">
        <v>0.0704857569515568</v>
      </c>
      <c r="BE157" t="n">
        <v>0.0355132795539971</v>
      </c>
      <c r="BF157" t="n">
        <v>1.11087406001449</v>
      </c>
      <c r="BG157" t="n">
        <v>0.000447864663382858</v>
      </c>
      <c r="BH157" t="n">
        <v>0.0611893221378336</v>
      </c>
      <c r="BI157" t="n">
        <v>0</v>
      </c>
      <c r="BJ157" t="n">
        <v>0</v>
      </c>
      <c r="BK157" t="n">
        <v>0</v>
      </c>
      <c r="BL157" t="n">
        <v>1.33625583945904</v>
      </c>
      <c r="BM157" t="n">
        <v>0.0120722037207831</v>
      </c>
      <c r="BN157" t="n">
        <v>0.334759304936247</v>
      </c>
      <c r="BO157" t="n">
        <v>51.8581287845586</v>
      </c>
      <c r="BP157" t="n">
        <v>0</v>
      </c>
      <c r="BQ157" t="n">
        <v>12.4257283819729</v>
      </c>
      <c r="BR157" t="n">
        <v>0</v>
      </c>
      <c r="BS157" t="n">
        <v>0.496726836816225</v>
      </c>
      <c r="BT157" t="n">
        <v>3.00571743895216</v>
      </c>
      <c r="BU157" t="n">
        <v>22.7320383902477</v>
      </c>
      <c r="BV157" t="n">
        <v>0.0018465303799265</v>
      </c>
      <c r="BW157" t="n">
        <v>9.63582382575959</v>
      </c>
      <c r="BX157" t="n">
        <v>0.392504046857467</v>
      </c>
      <c r="BY157" t="n">
        <v>0</v>
      </c>
      <c r="BZ157" t="n">
        <v>0.0610869004959341</v>
      </c>
      <c r="CA157" t="n">
        <v>0.349664566955807</v>
      </c>
      <c r="CB157" t="n">
        <v>0</v>
      </c>
      <c r="CC157" t="n">
        <v>0.0464177617037801</v>
      </c>
      <c r="CD157" t="n">
        <v>0</v>
      </c>
      <c r="CE157" t="n">
        <v>1.19341393290828</v>
      </c>
      <c r="CF157" t="n">
        <v>0.266905071203731</v>
      </c>
      <c r="CG157" t="n">
        <v>0.109760931265454</v>
      </c>
      <c r="CH157" t="n">
        <v>41.4460343943641</v>
      </c>
      <c r="CI157" t="n">
        <v>0</v>
      </c>
      <c r="CJ157" t="n">
        <v>0.0786897580514225</v>
      </c>
      <c r="CK157" t="n">
        <v>3.27208403061706</v>
      </c>
      <c r="CL157" t="n">
        <v>0.0325003393204996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5.92832528060324</v>
      </c>
      <c r="CU157" t="n">
        <v>2.26325004363936</v>
      </c>
      <c r="CV157" t="n">
        <v>5.94421317917555</v>
      </c>
      <c r="CW157" t="n">
        <v>13.0143544679089</v>
      </c>
      <c r="CX157" t="n">
        <v>7.99719541197488</v>
      </c>
      <c r="CY157" t="n">
        <v>0.218143403414542</v>
      </c>
      <c r="CZ157" t="n">
        <v>0</v>
      </c>
      <c r="DA157" t="n">
        <v>0</v>
      </c>
      <c r="DB157" t="n">
        <v>0.618474954234868</v>
      </c>
      <c r="DC157" t="n">
        <v>1.3110399179208</v>
      </c>
      <c r="DD157" t="n">
        <v>0.167615214537256</v>
      </c>
      <c r="DE157" t="n">
        <v>0.0000526995067528971</v>
      </c>
      <c r="DF157" t="n">
        <v>0</v>
      </c>
      <c r="DG157" t="n">
        <v>0</v>
      </c>
      <c r="DH157" t="n">
        <v>0</v>
      </c>
      <c r="DI157" t="n">
        <v>0</v>
      </c>
      <c r="DJ157" t="n">
        <v>0.0757466117612424</v>
      </c>
      <c r="DK157" t="n">
        <v>0</v>
      </c>
      <c r="DL157" t="n">
        <v>0.100994678797545</v>
      </c>
      <c r="DM157" t="n">
        <v>0</v>
      </c>
      <c r="DN157" t="n">
        <v>0</v>
      </c>
      <c r="DO157" t="n">
        <v>0</v>
      </c>
      <c r="DP157" t="n">
        <v>0</v>
      </c>
      <c r="DQ157" t="n">
        <v>0.103338080995808</v>
      </c>
      <c r="DR157" t="n">
        <v>0</v>
      </c>
      <c r="DS157" t="n">
        <v>1.96514796504942</v>
      </c>
      <c r="DT157" t="n">
        <v>0.000646503925618219</v>
      </c>
      <c r="DU157" t="n">
        <v>0.982939601112143</v>
      </c>
      <c r="DV157" t="n">
        <v>0</v>
      </c>
      <c r="DW157" t="n">
        <v>0</v>
      </c>
      <c r="DX157" t="n">
        <v>0.0329457367906246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0.0161812591633264</v>
      </c>
      <c r="EE157" t="n">
        <v>0.0473748904069521</v>
      </c>
      <c r="EF157" t="n">
        <v>9.42936362309448</v>
      </c>
      <c r="EG157" t="n">
        <v>0</v>
      </c>
      <c r="EH157" t="n">
        <v>0.0168748336086978</v>
      </c>
      <c r="EI157" t="n">
        <v>0.348952513214882</v>
      </c>
      <c r="EJ157" t="n">
        <v>0.00242716349036555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1.50837996943722</v>
      </c>
      <c r="ES157" t="n">
        <v>0.312135775895892</v>
      </c>
      <c r="ET157" t="n">
        <v>1.58717744730722</v>
      </c>
      <c r="EU157" t="n">
        <v>3.36537360486199</v>
      </c>
      <c r="EV157" t="n">
        <v>7.22076206938117</v>
      </c>
      <c r="EW157" t="n">
        <v>0.0450055065028949</v>
      </c>
      <c r="EX157" t="n">
        <v>0.0249698303940066</v>
      </c>
      <c r="EY157" t="n">
        <v>0.0435373683089065</v>
      </c>
      <c r="EZ157" t="n">
        <v>1.58372509679838</v>
      </c>
      <c r="FA157" t="n">
        <v>0.204391466146414</v>
      </c>
      <c r="FB157" t="n">
        <v>1.30392834325045</v>
      </c>
      <c r="FC157" t="n">
        <v>0.000374997045477199</v>
      </c>
      <c r="FD157" t="n">
        <v>0.00340594410658438</v>
      </c>
      <c r="FE157" t="n">
        <v>0</v>
      </c>
      <c r="FF157" t="n">
        <v>0</v>
      </c>
      <c r="FG157" t="n">
        <v>0</v>
      </c>
      <c r="FH157" t="n">
        <v>0.114331518920019</v>
      </c>
      <c r="FI157" t="n">
        <v>0.00900420493694767</v>
      </c>
      <c r="FJ157" t="n">
        <v>0</v>
      </c>
      <c r="FK157" t="n">
        <v>517.475290313514</v>
      </c>
      <c r="FL157" t="n">
        <v>0</v>
      </c>
      <c r="FM157" t="n">
        <v>3.14466303280057</v>
      </c>
      <c r="FN157" t="n">
        <v>0</v>
      </c>
      <c r="FO157" t="n">
        <v>0.616315473350366</v>
      </c>
      <c r="FP157" t="n">
        <v>0</v>
      </c>
      <c r="FQ157" t="n">
        <v>3.67893736712688</v>
      </c>
      <c r="FR157" t="n">
        <v>0.0066038317724617</v>
      </c>
      <c r="FS157" t="n">
        <v>8.46675938336456</v>
      </c>
      <c r="FT157" t="n">
        <v>0.39631860476128</v>
      </c>
      <c r="FU157" t="n">
        <v>0</v>
      </c>
      <c r="FV157" t="n">
        <v>0.0387777931543964</v>
      </c>
      <c r="FW157" t="n">
        <v>0.403915917459386</v>
      </c>
      <c r="FX157" t="n">
        <v>0</v>
      </c>
      <c r="FY157" t="n">
        <v>0</v>
      </c>
      <c r="FZ157" t="n">
        <v>0</v>
      </c>
      <c r="GA157" t="n">
        <v>0.0255219959772303</v>
      </c>
      <c r="GB157" t="n">
        <v>0.179418420883283</v>
      </c>
      <c r="GC157" t="n">
        <v>0.063511077609954</v>
      </c>
      <c r="GD157" t="n">
        <v>17.4855196258659</v>
      </c>
      <c r="GE157" t="n">
        <v>0</v>
      </c>
      <c r="GF157" t="n">
        <v>0.0417500213046192</v>
      </c>
      <c r="GG157" t="n">
        <v>1.6948813035725</v>
      </c>
      <c r="GH157" t="n">
        <v>0.00874656616418104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3.0934591983738</v>
      </c>
      <c r="GQ157" t="n">
        <v>0.982236624794151</v>
      </c>
      <c r="GR157" t="n">
        <v>3.97526073622751</v>
      </c>
      <c r="GS157" t="n">
        <v>10.1251929990978</v>
      </c>
      <c r="GT157" t="n">
        <v>11.2661315106793</v>
      </c>
      <c r="GU157" t="n">
        <v>3.57061837087946</v>
      </c>
      <c r="GV157" t="n">
        <v>0</v>
      </c>
      <c r="GW157" t="n">
        <v>0.341249996244008</v>
      </c>
      <c r="GX157" t="n">
        <v>0</v>
      </c>
      <c r="GY157" t="n">
        <v>0.0878661594203127</v>
      </c>
      <c r="GZ157" t="n">
        <v>2.60559550099514</v>
      </c>
      <c r="HA157" t="n">
        <v>0.000661360074658366</v>
      </c>
      <c r="HB157" t="n">
        <v>0.212333727655319</v>
      </c>
      <c r="HC157" t="n">
        <v>0</v>
      </c>
      <c r="HD157" t="n">
        <v>0</v>
      </c>
      <c r="HE157" t="n">
        <v>0</v>
      </c>
      <c r="HF157" t="n">
        <v>1.95677096189117</v>
      </c>
      <c r="HG157" t="n">
        <v>0.0327302740178935</v>
      </c>
      <c r="HH157" t="n">
        <v>2.06444323795607</v>
      </c>
      <c r="HI157" t="n">
        <v>452.412338200753</v>
      </c>
      <c r="HJ157" t="n">
        <v>0</v>
      </c>
      <c r="HK157" t="n">
        <v>11.9953670892625</v>
      </c>
      <c r="HL157" t="n">
        <v>0</v>
      </c>
      <c r="HM157" t="n">
        <v>5.19336423216781</v>
      </c>
      <c r="HN157" t="n">
        <v>4.49063829291731</v>
      </c>
      <c r="HO157" t="n">
        <v>67.7373176801449</v>
      </c>
      <c r="HP157" t="n">
        <v>0.0594590084678618</v>
      </c>
      <c r="HQ157" t="n">
        <v>23.0116546593718</v>
      </c>
      <c r="HR157" t="n">
        <v>3.38726099518919</v>
      </c>
      <c r="HS157" t="n">
        <v>0.436826493963961</v>
      </c>
      <c r="HT157" t="n">
        <v>0.165201713947165</v>
      </c>
      <c r="HU157" t="n">
        <v>2.40897132848804</v>
      </c>
      <c r="HV157" t="n">
        <v>0</v>
      </c>
      <c r="HW157" t="n">
        <v>0.054304594746802</v>
      </c>
      <c r="HX157" t="n">
        <v>0</v>
      </c>
      <c r="HY157" t="n">
        <v>0.570290954304662</v>
      </c>
      <c r="HZ157" t="n">
        <v>0.390266791503704</v>
      </c>
      <c r="IA157" t="n">
        <v>0.343348068496608</v>
      </c>
      <c r="IB157" t="n">
        <v>89.2119282645171</v>
      </c>
      <c r="IC157" t="n">
        <v>0</v>
      </c>
      <c r="ID157" t="n">
        <v>0.142295234343541</v>
      </c>
      <c r="IE157" t="n">
        <v>9.08417692773263</v>
      </c>
      <c r="IF157" t="n">
        <v>0.0389419239337376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11.1764920548071</v>
      </c>
      <c r="IO157" t="n">
        <v>2.95592474472273</v>
      </c>
      <c r="IP157" t="n">
        <v>9.06697178391946</v>
      </c>
      <c r="IQ157" t="n">
        <v>27.3187091470914</v>
      </c>
      <c r="IR157" t="n">
        <v>5.68037125466391</v>
      </c>
      <c r="IS157" t="n">
        <v>0.0848181038342065</v>
      </c>
      <c r="IT157" t="n">
        <v>0</v>
      </c>
      <c r="IU157" t="n">
        <v>0</v>
      </c>
      <c r="IV157" t="n">
        <v>9.62720190172168</v>
      </c>
      <c r="IW157" t="n">
        <v>0.560701955780025</v>
      </c>
      <c r="IX157" t="n">
        <v>0.760376105969109</v>
      </c>
      <c r="IY157" t="n">
        <v>0.000185269335215757</v>
      </c>
      <c r="IZ157" t="n">
        <v>0.0418616400027672</v>
      </c>
      <c r="JA157" t="n">
        <v>0</v>
      </c>
      <c r="JB157" t="n">
        <v>0</v>
      </c>
      <c r="JC157" t="n">
        <v>0</v>
      </c>
      <c r="JD157" t="n">
        <v>0.100901247518827</v>
      </c>
      <c r="JE157" t="n">
        <v>0.00142827963518271</v>
      </c>
      <c r="JF157" t="n">
        <v>0.461880636551551</v>
      </c>
      <c r="JG157" t="n">
        <v>0</v>
      </c>
      <c r="JH157" t="n">
        <v>0</v>
      </c>
      <c r="JI157" t="n">
        <v>2.81769159483742</v>
      </c>
      <c r="JJ157" t="n">
        <v>0</v>
      </c>
      <c r="JK157" t="n">
        <v>0.458771491972803</v>
      </c>
      <c r="JL157" t="n">
        <v>0</v>
      </c>
      <c r="JM157" t="n">
        <v>50.9881834105525</v>
      </c>
      <c r="JN157" t="n">
        <v>0.00588774243862208</v>
      </c>
      <c r="JO157" t="n">
        <v>1.18982858153079</v>
      </c>
      <c r="JP157" t="n">
        <v>0.482268762342058</v>
      </c>
      <c r="JQ157" t="n">
        <v>1.10744490710269</v>
      </c>
      <c r="JR157" t="n">
        <v>0.0487822774937514</v>
      </c>
      <c r="JS157" t="n">
        <v>1.37154287178389</v>
      </c>
      <c r="JT157" t="n">
        <v>0</v>
      </c>
      <c r="JU157" t="n">
        <v>0</v>
      </c>
      <c r="JV157" t="n">
        <v>0</v>
      </c>
      <c r="JW157" t="n">
        <v>0.166607136337654</v>
      </c>
      <c r="JX157" t="n">
        <v>0.0655786959924688</v>
      </c>
      <c r="JY157" t="n">
        <v>0.038949891458309</v>
      </c>
      <c r="JZ157" t="n">
        <v>17.6997314865093</v>
      </c>
      <c r="KA157" t="n">
        <v>0</v>
      </c>
      <c r="KB157" t="n">
        <v>0.0464084316380508</v>
      </c>
      <c r="KC157" t="n">
        <v>1.91653363095741</v>
      </c>
      <c r="KD157" t="n">
        <v>0.00922020003593784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3.7881448970978</v>
      </c>
      <c r="KM157" t="n">
        <v>0.852728601725636</v>
      </c>
      <c r="KN157" t="n">
        <v>3.94807685295406</v>
      </c>
      <c r="KO157" t="n">
        <v>13.9642754580947</v>
      </c>
      <c r="KP157" t="n">
        <v>7.44982937985101</v>
      </c>
      <c r="KQ157" t="n">
        <v>0</v>
      </c>
      <c r="KR157" t="n">
        <v>0</v>
      </c>
      <c r="KS157" t="n">
        <v>0.998696311810522</v>
      </c>
      <c r="KT157" t="n">
        <v>2.98655170845607</v>
      </c>
      <c r="KU157" t="n">
        <v>2.26690644814823</v>
      </c>
      <c r="KV157" t="n">
        <v>4.22192883498095</v>
      </c>
      <c r="KW157" t="n">
        <v>0.00140489332343292</v>
      </c>
      <c r="KX157" t="n">
        <v>0.199509047403889</v>
      </c>
      <c r="KY157" t="n">
        <v>0</v>
      </c>
      <c r="KZ157" t="n">
        <v>0</v>
      </c>
      <c r="LA157" t="n">
        <v>0</v>
      </c>
      <c r="LB157" t="n">
        <v>5.082624153337</v>
      </c>
      <c r="LC157" t="n">
        <v>0.0305225679524912</v>
      </c>
      <c r="LD157" t="n">
        <v>4.18281023122348</v>
      </c>
      <c r="LE157" t="n">
        <v>893.519823007731</v>
      </c>
      <c r="LF157" t="n">
        <v>203.082924821316</v>
      </c>
      <c r="LG157" t="n">
        <v>63.0372555363309</v>
      </c>
      <c r="LH157" t="n">
        <v>0</v>
      </c>
      <c r="LI157" t="n">
        <v>7.01836230902586</v>
      </c>
      <c r="LJ157" t="n">
        <v>39.1902315478699</v>
      </c>
      <c r="LK157" t="n">
        <v>187.075559070398</v>
      </c>
      <c r="LL157" t="n">
        <v>0.034199931901693</v>
      </c>
      <c r="LM157" t="n">
        <v>67.9002350697844</v>
      </c>
      <c r="LN157" t="n">
        <v>9.68590791875129</v>
      </c>
      <c r="LO157" t="n">
        <v>2.59097015733835</v>
      </c>
      <c r="LP157" t="n">
        <v>0.537493253947832</v>
      </c>
      <c r="LQ157" t="n">
        <v>7.01658455145767</v>
      </c>
      <c r="LR157" t="n">
        <v>0</v>
      </c>
      <c r="LS157" t="n">
        <v>0.175834465496617</v>
      </c>
      <c r="LT157" t="n">
        <v>0</v>
      </c>
      <c r="LU157" t="n">
        <v>1.41939296861229</v>
      </c>
      <c r="LV157" t="n">
        <v>1.23156432295871</v>
      </c>
      <c r="LW157" t="n">
        <v>0.495197195267839</v>
      </c>
      <c r="LX157" t="n">
        <v>116.506493284088</v>
      </c>
      <c r="LY157" t="n">
        <v>0</v>
      </c>
      <c r="LZ157" t="n">
        <v>0.256841096868115</v>
      </c>
      <c r="MA157" t="n">
        <v>15.6767860917559</v>
      </c>
      <c r="MB157" t="n">
        <v>0.405606410045489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27.3295805164349</v>
      </c>
      <c r="MK157" t="n">
        <v>4.47449980218987</v>
      </c>
      <c r="ML157" t="n">
        <v>18.0547709490971</v>
      </c>
      <c r="MM157" t="n">
        <v>45.4340509769349</v>
      </c>
      <c r="MN157" t="n">
        <v>10.2356126585232</v>
      </c>
      <c r="MO157" t="n">
        <v>2.40080391015046</v>
      </c>
      <c r="MP157" t="n">
        <v>0</v>
      </c>
      <c r="MQ157" t="n">
        <v>5.6850072679815</v>
      </c>
      <c r="MR157" t="n">
        <v>1.27232116298965</v>
      </c>
      <c r="MS157" t="n">
        <v>0.28651603937336</v>
      </c>
      <c r="MT157" t="n">
        <v>0.987478614078973</v>
      </c>
      <c r="MU157" t="n">
        <v>0.000628020721352676</v>
      </c>
      <c r="MV157" t="n">
        <v>0.0321351230289992</v>
      </c>
      <c r="MW157" t="n">
        <v>0</v>
      </c>
      <c r="MX157" t="n">
        <v>0</v>
      </c>
      <c r="MY157" t="n">
        <v>0</v>
      </c>
      <c r="MZ157" t="n">
        <v>2.04153536283925</v>
      </c>
      <c r="NA157" t="n">
        <v>0</v>
      </c>
      <c r="NB157" t="n">
        <v>0.293640075935319</v>
      </c>
      <c r="NC157" t="n">
        <v>755.269187516715</v>
      </c>
      <c r="ND157" t="n">
        <v>0</v>
      </c>
      <c r="NE157" t="n">
        <v>1.65939683815785</v>
      </c>
      <c r="NF157" t="n">
        <v>0</v>
      </c>
      <c r="NG157" t="n">
        <v>0.815172509738596</v>
      </c>
      <c r="NH157" t="n">
        <v>0</v>
      </c>
      <c r="NI157" t="n">
        <v>39.1019862671851</v>
      </c>
      <c r="NJ157" t="n">
        <v>0.00516807392402518</v>
      </c>
      <c r="NK157" t="n">
        <v>3.321845457947</v>
      </c>
      <c r="NL157" t="n">
        <v>1.25237795189049</v>
      </c>
      <c r="NM157" t="n">
        <v>1.10543162343843</v>
      </c>
      <c r="NN157" t="n">
        <v>0.0319378320289036</v>
      </c>
      <c r="NO157" t="n">
        <v>0.667436138769642</v>
      </c>
      <c r="NP157" t="n">
        <v>0</v>
      </c>
      <c r="NQ157" t="n">
        <v>0</v>
      </c>
      <c r="NR157" t="n">
        <v>0</v>
      </c>
      <c r="NS157" t="n">
        <v>0.0339717278399633</v>
      </c>
      <c r="NT157" t="n">
        <v>0.690758636325436</v>
      </c>
      <c r="NU157" t="n">
        <v>0.0570366270978348</v>
      </c>
      <c r="NV157" t="n">
        <v>34.8150019510085</v>
      </c>
      <c r="NW157" t="n">
        <v>0</v>
      </c>
      <c r="NX157" t="n">
        <v>0.0549117499940294</v>
      </c>
      <c r="NY157" t="n">
        <v>2.80371187249165</v>
      </c>
      <c r="NZ157" t="n">
        <v>0.0216521870470595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4.84383234877704</v>
      </c>
      <c r="OI157" t="n">
        <v>1.02424329595974</v>
      </c>
      <c r="OJ157" t="n">
        <v>3.71713260937273</v>
      </c>
      <c r="OK157" t="n">
        <v>13.0694745467101</v>
      </c>
      <c r="OL157" t="n">
        <v>14.8294847198831</v>
      </c>
      <c r="OM157" t="n">
        <v>1.76970165309831</v>
      </c>
      <c r="ON157" t="n">
        <v>0.0671516055699253</v>
      </c>
      <c r="OO157" t="n">
        <v>0</v>
      </c>
      <c r="OP157" t="n">
        <v>4.21931484937062</v>
      </c>
      <c r="OQ157" t="n">
        <v>1.12628917874495</v>
      </c>
      <c r="OR157" t="n">
        <v>0.995525357508098</v>
      </c>
      <c r="OS157" t="n">
        <v>0.000767406215420171</v>
      </c>
      <c r="OT157" t="n">
        <v>0.0513628588744509</v>
      </c>
      <c r="OU157" t="n">
        <v>0</v>
      </c>
      <c r="OV157" t="n">
        <v>0</v>
      </c>
      <c r="OW157" t="n">
        <v>0</v>
      </c>
      <c r="OX157" t="n">
        <v>3.03134465187198</v>
      </c>
      <c r="OY157" t="n">
        <v>0.000658849287696863</v>
      </c>
      <c r="OZ157" t="n">
        <v>0.0984842537778362</v>
      </c>
      <c r="PA157" t="n">
        <v>60.909606028105</v>
      </c>
      <c r="PB157" t="n">
        <v>0</v>
      </c>
      <c r="PC157" t="n">
        <v>3.32939050754451</v>
      </c>
      <c r="PD157" t="n">
        <v>0</v>
      </c>
      <c r="PE157" t="n">
        <v>0</v>
      </c>
      <c r="PF157" t="n">
        <v>0</v>
      </c>
      <c r="PG157" t="n">
        <v>99.474423329422</v>
      </c>
      <c r="PH157" t="n">
        <v>0.00322926820642559</v>
      </c>
      <c r="PI157" t="n">
        <v>1.8192069084156</v>
      </c>
      <c r="PJ157" t="n">
        <v>0</v>
      </c>
      <c r="PK157" t="n">
        <v>0.173209687377631</v>
      </c>
      <c r="PL157" t="n">
        <v>0.0915066856832069</v>
      </c>
      <c r="PM157" t="n">
        <v>0</v>
      </c>
      <c r="PN157" t="n">
        <v>0</v>
      </c>
      <c r="PO157" t="n">
        <v>0</v>
      </c>
      <c r="PP157" t="n">
        <v>0</v>
      </c>
      <c r="PQ157" t="n">
        <v>0.0216365107427722</v>
      </c>
      <c r="PR157" t="n">
        <v>0.18326781742601</v>
      </c>
      <c r="PS157" t="n">
        <v>0.158840984275619</v>
      </c>
      <c r="PT157" t="n">
        <v>37.4878514132079</v>
      </c>
      <c r="PU157" t="n">
        <v>0</v>
      </c>
      <c r="PV157" t="n">
        <v>0.0500521560788203</v>
      </c>
      <c r="PW157" t="n">
        <v>2.99432308315024</v>
      </c>
      <c r="PX157" t="n">
        <v>0.00852866989330733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3.37406967712986</v>
      </c>
      <c r="QG157" t="n">
        <v>1.58171604652012</v>
      </c>
      <c r="QH157" t="n">
        <v>5.61573905710937</v>
      </c>
      <c r="QI157" t="n">
        <v>12.641853784474</v>
      </c>
    </row>
    <row r="158">
      <c r="A158" t="s">
        <v>157</v>
      </c>
      <c r="B158" t="n">
        <v>118.3731892491</v>
      </c>
      <c r="C158" t="n">
        <v>1.43684841749125</v>
      </c>
      <c r="D158" t="n">
        <v>5.28182888061805</v>
      </c>
      <c r="E158" t="n">
        <v>0</v>
      </c>
      <c r="F158" t="n">
        <v>0</v>
      </c>
      <c r="G158" t="n">
        <v>0.00346970518099935</v>
      </c>
      <c r="H158" t="n">
        <v>894.525605102902</v>
      </c>
      <c r="I158" t="n">
        <v>125.993841923751</v>
      </c>
      <c r="J158" t="n">
        <v>0.482651838863847</v>
      </c>
      <c r="K158" t="n">
        <v>0</v>
      </c>
      <c r="L158" t="n">
        <v>0.00540426979931142</v>
      </c>
      <c r="M158" t="n">
        <v>0</v>
      </c>
      <c r="N158" t="n">
        <v>0.0381858608547899</v>
      </c>
      <c r="O158" t="n">
        <v>6.41412749950139</v>
      </c>
      <c r="P158" t="n">
        <v>0</v>
      </c>
      <c r="Q158" t="n">
        <v>0</v>
      </c>
      <c r="R158" t="n">
        <v>0</v>
      </c>
      <c r="S158" t="n">
        <v>37.5548916805037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14.126458871866</v>
      </c>
      <c r="Z158" t="n">
        <v>0</v>
      </c>
      <c r="AA158" t="n">
        <v>0</v>
      </c>
      <c r="AB158" t="n">
        <v>0</v>
      </c>
      <c r="AC158" t="n">
        <v>0.294958425789133</v>
      </c>
      <c r="AD158" t="n">
        <v>0</v>
      </c>
      <c r="AE158" t="n">
        <v>0</v>
      </c>
      <c r="AF158" t="n">
        <v>0</v>
      </c>
      <c r="AG158" t="n">
        <v>0</v>
      </c>
      <c r="AH158" t="n">
        <v>2.67400441678087</v>
      </c>
      <c r="AI158" t="n">
        <v>0</v>
      </c>
      <c r="AJ158" t="n">
        <v>0</v>
      </c>
      <c r="AK158" t="n">
        <v>21.1931530259898</v>
      </c>
      <c r="AL158" t="n">
        <v>75.5967605777046</v>
      </c>
      <c r="AM158" t="n">
        <v>2.63304823341356</v>
      </c>
      <c r="AN158" t="n">
        <v>1.76482491585199</v>
      </c>
      <c r="AO158" t="n">
        <v>0</v>
      </c>
      <c r="AP158" t="n">
        <v>0</v>
      </c>
      <c r="AQ158" t="n">
        <v>0</v>
      </c>
      <c r="AR158" t="n">
        <v>26.9952925704285</v>
      </c>
      <c r="AS158" t="n">
        <v>4.77684563099612</v>
      </c>
      <c r="AT158" t="n">
        <v>1.98680214358769</v>
      </c>
      <c r="AU158" t="n">
        <v>68.4987172010062</v>
      </c>
      <c r="AV158" t="n">
        <v>44.5456780408077</v>
      </c>
      <c r="AW158" t="n">
        <v>6.66685388148803</v>
      </c>
      <c r="AX158" t="n">
        <v>26.1065872650892</v>
      </c>
      <c r="AY158" t="n">
        <v>66.5441483333132</v>
      </c>
      <c r="AZ158" t="n">
        <v>76.7368959598847</v>
      </c>
      <c r="BA158" t="n">
        <v>8.62552558745632</v>
      </c>
      <c r="BB158" t="n">
        <v>2.46424553978407</v>
      </c>
      <c r="BC158" t="n">
        <v>0</v>
      </c>
      <c r="BD158" t="n">
        <v>0</v>
      </c>
      <c r="BE158" t="n">
        <v>0.000354140346343537</v>
      </c>
      <c r="BF158" t="n">
        <v>298.863748156412</v>
      </c>
      <c r="BG158" t="n">
        <v>27.9106497720276</v>
      </c>
      <c r="BH158" t="n">
        <v>0.235903950008027</v>
      </c>
      <c r="BI158" t="n">
        <v>0</v>
      </c>
      <c r="BJ158" t="n">
        <v>0.00379581774133832</v>
      </c>
      <c r="BK158" t="n">
        <v>0</v>
      </c>
      <c r="BL158" t="n">
        <v>0.0145522133760428</v>
      </c>
      <c r="BM158" t="n">
        <v>3.53233532842122</v>
      </c>
      <c r="BN158" t="n">
        <v>0</v>
      </c>
      <c r="BO158" t="n">
        <v>0</v>
      </c>
      <c r="BP158" t="n">
        <v>0</v>
      </c>
      <c r="BQ158" t="n">
        <v>31.1264352052994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3.99045294049359</v>
      </c>
      <c r="BX158" t="n">
        <v>0</v>
      </c>
      <c r="BY158" t="n">
        <v>0</v>
      </c>
      <c r="BZ158" t="n">
        <v>0</v>
      </c>
      <c r="CA158" t="n">
        <v>0.0319740847760566</v>
      </c>
      <c r="CB158" t="n">
        <v>0</v>
      </c>
      <c r="CC158" t="n">
        <v>0</v>
      </c>
      <c r="CD158" t="n">
        <v>0</v>
      </c>
      <c r="CE158" t="n">
        <v>0</v>
      </c>
      <c r="CF158" t="n">
        <v>1.71820068186892</v>
      </c>
      <c r="CG158" t="n">
        <v>0</v>
      </c>
      <c r="CH158" t="n">
        <v>0</v>
      </c>
      <c r="CI158" t="n">
        <v>14.1740751217984</v>
      </c>
      <c r="CJ158" t="n">
        <v>32.8621639557914</v>
      </c>
      <c r="CK158" t="n">
        <v>1.54436270212873</v>
      </c>
      <c r="CL158" t="n">
        <v>0.479440852130566</v>
      </c>
      <c r="CM158" t="n">
        <v>0</v>
      </c>
      <c r="CN158" t="n">
        <v>0</v>
      </c>
      <c r="CO158" t="n">
        <v>0</v>
      </c>
      <c r="CP158" t="n">
        <v>10.3778467039112</v>
      </c>
      <c r="CQ158" t="n">
        <v>0.949347434256045</v>
      </c>
      <c r="CR158" t="n">
        <v>0</v>
      </c>
      <c r="CS158" t="n">
        <v>12.6253299857267</v>
      </c>
      <c r="CT158" t="n">
        <v>22.3805278405319</v>
      </c>
      <c r="CU158" t="n">
        <v>7.50470212307202</v>
      </c>
      <c r="CV158" t="n">
        <v>19.7103936406417</v>
      </c>
      <c r="CW158" t="n">
        <v>35.1576081552021</v>
      </c>
      <c r="CX158" t="n">
        <v>57.4934004632923</v>
      </c>
      <c r="CY158" t="n">
        <v>1.561055447552</v>
      </c>
      <c r="CZ158" t="n">
        <v>0</v>
      </c>
      <c r="DA158" t="n">
        <v>0</v>
      </c>
      <c r="DB158" t="n">
        <v>0</v>
      </c>
      <c r="DC158" t="n">
        <v>0.0130737610390708</v>
      </c>
      <c r="DD158" t="n">
        <v>45.0943208305646</v>
      </c>
      <c r="DE158" t="n">
        <v>3.28420077848681</v>
      </c>
      <c r="DF158" t="n">
        <v>0</v>
      </c>
      <c r="DG158" t="n">
        <v>0</v>
      </c>
      <c r="DH158" t="n">
        <v>0</v>
      </c>
      <c r="DI158" t="n">
        <v>0</v>
      </c>
      <c r="DJ158" t="n">
        <v>0.000824902555567589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0.407061637127467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0.104166812576982</v>
      </c>
      <c r="EE158" t="n">
        <v>0</v>
      </c>
      <c r="EF158" t="n">
        <v>0</v>
      </c>
      <c r="EG158" t="n">
        <v>2.18779350633041</v>
      </c>
      <c r="EH158" t="n">
        <v>7.04721379894623</v>
      </c>
      <c r="EI158" t="n">
        <v>0.164699085103116</v>
      </c>
      <c r="EJ158" t="n">
        <v>0.0358052056197168</v>
      </c>
      <c r="EK158" t="n">
        <v>0</v>
      </c>
      <c r="EL158" t="n">
        <v>0</v>
      </c>
      <c r="EM158" t="n">
        <v>0</v>
      </c>
      <c r="EN158" t="n">
        <v>0</v>
      </c>
      <c r="EO158" t="n">
        <v>0.102588280860359</v>
      </c>
      <c r="EP158" t="n">
        <v>0</v>
      </c>
      <c r="EQ158" t="n">
        <v>0</v>
      </c>
      <c r="ER158" t="n">
        <v>5.69441424048433</v>
      </c>
      <c r="ES158" t="n">
        <v>1.03500981989858</v>
      </c>
      <c r="ET158" t="n">
        <v>5.26291559891753</v>
      </c>
      <c r="EU158" t="n">
        <v>9.09138342492136</v>
      </c>
      <c r="EV158" t="n">
        <v>51.9114694488332</v>
      </c>
      <c r="EW158" t="n">
        <v>0.322063789216087</v>
      </c>
      <c r="EX158" t="n">
        <v>0.184421713782099</v>
      </c>
      <c r="EY158" t="n">
        <v>0.0013622542397254</v>
      </c>
      <c r="EZ158" t="n">
        <v>0</v>
      </c>
      <c r="FA158" t="n">
        <v>0.00203820276583292</v>
      </c>
      <c r="FB158" t="n">
        <v>350.802063004446</v>
      </c>
      <c r="FC158" t="n">
        <v>23.3695847375036</v>
      </c>
      <c r="FD158" t="n">
        <v>0.0131309784154812</v>
      </c>
      <c r="FE158" t="n">
        <v>0</v>
      </c>
      <c r="FF158" t="n">
        <v>0</v>
      </c>
      <c r="FG158" t="n">
        <v>0</v>
      </c>
      <c r="FH158" t="n">
        <v>0.00124510337751246</v>
      </c>
      <c r="FI158" t="n">
        <v>2.63463671909125</v>
      </c>
      <c r="FJ158" t="n">
        <v>0</v>
      </c>
      <c r="FK158" t="n">
        <v>0</v>
      </c>
      <c r="FL158" t="n">
        <v>0</v>
      </c>
      <c r="FM158" t="n">
        <v>7.87737725500051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3.50631201739883</v>
      </c>
      <c r="FT158" t="n">
        <v>0</v>
      </c>
      <c r="FU158" t="n">
        <v>0</v>
      </c>
      <c r="FV158" t="n">
        <v>0</v>
      </c>
      <c r="FW158" t="n">
        <v>0.0369349456814631</v>
      </c>
      <c r="FX158" t="n">
        <v>0</v>
      </c>
      <c r="FY158" t="n">
        <v>0</v>
      </c>
      <c r="FZ158" t="n">
        <v>0</v>
      </c>
      <c r="GA158" t="n">
        <v>0</v>
      </c>
      <c r="GB158" t="n">
        <v>1.15500560446898</v>
      </c>
      <c r="GC158" t="n">
        <v>0</v>
      </c>
      <c r="GD158" t="n">
        <v>0</v>
      </c>
      <c r="GE158" t="n">
        <v>8.45240396274391</v>
      </c>
      <c r="GF158" t="n">
        <v>17.4355097695637</v>
      </c>
      <c r="GG158" t="n">
        <v>0.799952398923897</v>
      </c>
      <c r="GH158" t="n">
        <v>0.129028226247666</v>
      </c>
      <c r="GI158" t="n">
        <v>0</v>
      </c>
      <c r="GJ158" t="n">
        <v>0</v>
      </c>
      <c r="GK158" t="n">
        <v>0</v>
      </c>
      <c r="GL158" t="n">
        <v>5.86649135431669</v>
      </c>
      <c r="GM158" t="n">
        <v>0.511151177374893</v>
      </c>
      <c r="GN158" t="n">
        <v>0</v>
      </c>
      <c r="GO158" t="n">
        <v>6.14905247151847</v>
      </c>
      <c r="GP158" t="n">
        <v>11.6783824159037</v>
      </c>
      <c r="GQ158" t="n">
        <v>3.25699464987015</v>
      </c>
      <c r="GR158" t="n">
        <v>13.1815518006202</v>
      </c>
      <c r="GS158" t="n">
        <v>27.3526872835571</v>
      </c>
      <c r="GT158" t="n">
        <v>80.9944208247936</v>
      </c>
      <c r="GU158" t="n">
        <v>25.551692931087</v>
      </c>
      <c r="GV158" t="n">
        <v>0</v>
      </c>
      <c r="GW158" t="n">
        <v>0.0106774771247388</v>
      </c>
      <c r="GX158" t="n">
        <v>0</v>
      </c>
      <c r="GY158" t="n">
        <v>0.000876206098670032</v>
      </c>
      <c r="GZ158" t="n">
        <v>700.995788484547</v>
      </c>
      <c r="HA158" t="n">
        <v>41.2155522107177</v>
      </c>
      <c r="HB158" t="n">
        <v>0.818612844917387</v>
      </c>
      <c r="HC158" t="n">
        <v>0</v>
      </c>
      <c r="HD158" t="n">
        <v>0.0831947897851409</v>
      </c>
      <c r="HE158" t="n">
        <v>0</v>
      </c>
      <c r="HF158" t="n">
        <v>0.0213098029019747</v>
      </c>
      <c r="HG158" t="n">
        <v>9.57690127638214</v>
      </c>
      <c r="HH158" t="n">
        <v>0</v>
      </c>
      <c r="HI158" t="n">
        <v>0</v>
      </c>
      <c r="HJ158" t="n">
        <v>0</v>
      </c>
      <c r="HK158" t="n">
        <v>30.0483806655066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9.52974303615131</v>
      </c>
      <c r="HR158" t="n">
        <v>0</v>
      </c>
      <c r="HS158" t="n">
        <v>0</v>
      </c>
      <c r="HT158" t="n">
        <v>0</v>
      </c>
      <c r="HU158" t="n">
        <v>0.220281551976357</v>
      </c>
      <c r="HV158" t="n">
        <v>0</v>
      </c>
      <c r="HW158" t="n">
        <v>0</v>
      </c>
      <c r="HX158" t="n">
        <v>0</v>
      </c>
      <c r="HY158" t="n">
        <v>0</v>
      </c>
      <c r="HZ158" t="n">
        <v>2.51234142629166</v>
      </c>
      <c r="IA158" t="n">
        <v>0</v>
      </c>
      <c r="IB158" t="n">
        <v>0</v>
      </c>
      <c r="IC158" t="n">
        <v>26.0531556075895</v>
      </c>
      <c r="ID158" t="n">
        <v>59.424878623587</v>
      </c>
      <c r="IE158" t="n">
        <v>4.2875622677951</v>
      </c>
      <c r="IF158" t="n">
        <v>0.57446628511409</v>
      </c>
      <c r="IG158" t="n">
        <v>0</v>
      </c>
      <c r="IH158" t="n">
        <v>0</v>
      </c>
      <c r="II158" t="n">
        <v>0</v>
      </c>
      <c r="IJ158" t="n">
        <v>4.77475675029752</v>
      </c>
      <c r="IK158" t="n">
        <v>3.25096417305269</v>
      </c>
      <c r="IL158" t="n">
        <v>0.292642529287274</v>
      </c>
      <c r="IM158" t="n">
        <v>23.0856326281051</v>
      </c>
      <c r="IN158" t="n">
        <v>42.1933311268373</v>
      </c>
      <c r="IO158" t="n">
        <v>9.80153950276327</v>
      </c>
      <c r="IP158" t="n">
        <v>30.06513689915</v>
      </c>
      <c r="IQ158" t="n">
        <v>73.8000854262655</v>
      </c>
      <c r="IR158" t="n">
        <v>40.8372988905016</v>
      </c>
      <c r="IS158" t="n">
        <v>0.606966614478852</v>
      </c>
      <c r="IT158" t="n">
        <v>0</v>
      </c>
      <c r="IU158" t="n">
        <v>0</v>
      </c>
      <c r="IV158" t="n">
        <v>0</v>
      </c>
      <c r="IW158" t="n">
        <v>0.00559135025852851</v>
      </c>
      <c r="IX158" t="n">
        <v>204.567611413611</v>
      </c>
      <c r="IY158" t="n">
        <v>11.5458707763308</v>
      </c>
      <c r="IZ158" t="n">
        <v>0.161389698160439</v>
      </c>
      <c r="JA158" t="n">
        <v>0</v>
      </c>
      <c r="JB158" t="n">
        <v>0.00795769504986523</v>
      </c>
      <c r="JC158" t="n">
        <v>0</v>
      </c>
      <c r="JD158" t="n">
        <v>0.00109884382948502</v>
      </c>
      <c r="JE158" t="n">
        <v>0.417915629234693</v>
      </c>
      <c r="JF158" t="n">
        <v>0</v>
      </c>
      <c r="JG158" t="n">
        <v>0</v>
      </c>
      <c r="JH158" t="n">
        <v>0</v>
      </c>
      <c r="JI158" t="n">
        <v>7.05831418160282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0.492739909706534</v>
      </c>
      <c r="JP158" t="n">
        <v>0</v>
      </c>
      <c r="JQ158" t="n">
        <v>0</v>
      </c>
      <c r="JR158" t="n">
        <v>0</v>
      </c>
      <c r="JS158" t="n">
        <v>0.125416848604957</v>
      </c>
      <c r="JT158" t="n">
        <v>0</v>
      </c>
      <c r="JU158" t="n">
        <v>0</v>
      </c>
      <c r="JV158" t="n">
        <v>0</v>
      </c>
      <c r="JW158" t="n">
        <v>0</v>
      </c>
      <c r="JX158" t="n">
        <v>0.422162680020144</v>
      </c>
      <c r="JY158" t="n">
        <v>0</v>
      </c>
      <c r="JZ158" t="n">
        <v>0</v>
      </c>
      <c r="KA158" t="n">
        <v>8.83737546712544</v>
      </c>
      <c r="KB158" t="n">
        <v>19.3809401272291</v>
      </c>
      <c r="KC158" t="n">
        <v>0.904568167972077</v>
      </c>
      <c r="KD158" t="n">
        <v>0.136015212593674</v>
      </c>
      <c r="KE158" t="n">
        <v>0</v>
      </c>
      <c r="KF158" t="n">
        <v>0</v>
      </c>
      <c r="KG158" t="n">
        <v>0</v>
      </c>
      <c r="KH158" t="n">
        <v>27.5001181629061</v>
      </c>
      <c r="KI158" t="n">
        <v>1.39356320098068</v>
      </c>
      <c r="KJ158" t="n">
        <v>0.124289492174438</v>
      </c>
      <c r="KK158" t="n">
        <v>1.33947342426073</v>
      </c>
      <c r="KL158" t="n">
        <v>14.3009498164445</v>
      </c>
      <c r="KM158" t="n">
        <v>2.82755949381718</v>
      </c>
      <c r="KN158" t="n">
        <v>13.0914128665258</v>
      </c>
      <c r="KO158" t="n">
        <v>37.7237707746165</v>
      </c>
      <c r="KP158" t="n">
        <v>53.5582791033992</v>
      </c>
      <c r="KQ158" t="n">
        <v>0</v>
      </c>
      <c r="KR158" t="n">
        <v>0</v>
      </c>
      <c r="KS158" t="n">
        <v>0.0312485190953465</v>
      </c>
      <c r="KT158" t="n">
        <v>0</v>
      </c>
      <c r="KU158" t="n">
        <v>0.0226057138275548</v>
      </c>
      <c r="KV158" t="n">
        <v>1135.84565657747</v>
      </c>
      <c r="KW158" t="n">
        <v>87.5520859833414</v>
      </c>
      <c r="KX158" t="n">
        <v>0.769169696616325</v>
      </c>
      <c r="KY158" t="n">
        <v>0</v>
      </c>
      <c r="KZ158" t="n">
        <v>0.0148227317031334</v>
      </c>
      <c r="LA158" t="n">
        <v>0</v>
      </c>
      <c r="LB158" t="n">
        <v>0.0553512501165435</v>
      </c>
      <c r="LC158" t="n">
        <v>8.93092492360034</v>
      </c>
      <c r="LD158" t="n">
        <v>0</v>
      </c>
      <c r="LE158" t="n">
        <v>0</v>
      </c>
      <c r="LF158" t="n">
        <v>63.3808787390677</v>
      </c>
      <c r="LG158" t="n">
        <v>157.908252108435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28.1193074504004</v>
      </c>
      <c r="LN158" t="n">
        <v>0</v>
      </c>
      <c r="LO158" t="n">
        <v>0</v>
      </c>
      <c r="LP158" t="n">
        <v>0</v>
      </c>
      <c r="LQ158" t="n">
        <v>0.64161167727078</v>
      </c>
      <c r="LR158" t="n">
        <v>0</v>
      </c>
      <c r="LS158" t="n">
        <v>0</v>
      </c>
      <c r="LT158" t="n">
        <v>0</v>
      </c>
      <c r="LU158" t="n">
        <v>0</v>
      </c>
      <c r="LV158" t="n">
        <v>7.92819203445507</v>
      </c>
      <c r="LW158" t="n">
        <v>0</v>
      </c>
      <c r="LX158" t="n">
        <v>0</v>
      </c>
      <c r="LY158" t="n">
        <v>49.7024520117841</v>
      </c>
      <c r="LZ158" t="n">
        <v>107.261153736801</v>
      </c>
      <c r="MA158" t="n">
        <v>7.39915097009062</v>
      </c>
      <c r="MB158" t="n">
        <v>5.9834539247155</v>
      </c>
      <c r="MC158" t="n">
        <v>0</v>
      </c>
      <c r="MD158" t="n">
        <v>0</v>
      </c>
      <c r="ME158" t="n">
        <v>0</v>
      </c>
      <c r="MF158" t="n">
        <v>131.841499330032</v>
      </c>
      <c r="MG158" t="n">
        <v>9.48484220201952</v>
      </c>
      <c r="MH158" t="n">
        <v>4.19725002419346</v>
      </c>
      <c r="MI158" t="n">
        <v>200.356189118316</v>
      </c>
      <c r="MJ158" t="n">
        <v>103.174237017556</v>
      </c>
      <c r="MK158" t="n">
        <v>14.8369767006312</v>
      </c>
      <c r="ML158" t="n">
        <v>59.8677456160287</v>
      </c>
      <c r="MM158" t="n">
        <v>122.73774816026</v>
      </c>
      <c r="MN158" t="n">
        <v>73.5858194339528</v>
      </c>
      <c r="MO158" t="n">
        <v>17.1803866804192</v>
      </c>
      <c r="MP158" t="n">
        <v>0</v>
      </c>
      <c r="MQ158" t="n">
        <v>0.177879958171316</v>
      </c>
      <c r="MR158" t="n">
        <v>0</v>
      </c>
      <c r="MS158" t="n">
        <v>0.00285715345614258</v>
      </c>
      <c r="MT158" t="n">
        <v>265.666082637748</v>
      </c>
      <c r="MU158" t="n">
        <v>39.1378642620582</v>
      </c>
      <c r="MV158" t="n">
        <v>0.123890937040592</v>
      </c>
      <c r="MW158" t="n">
        <v>0</v>
      </c>
      <c r="MX158" t="n">
        <v>0</v>
      </c>
      <c r="MY158" t="n">
        <v>0</v>
      </c>
      <c r="MZ158" t="n">
        <v>0.0222329117953946</v>
      </c>
      <c r="NA158" t="n">
        <v>0</v>
      </c>
      <c r="NB158" t="n">
        <v>0</v>
      </c>
      <c r="NC158" t="n">
        <v>0</v>
      </c>
      <c r="ND158" t="n">
        <v>0</v>
      </c>
      <c r="NE158" t="n">
        <v>4.15678715766344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1.37566524826796</v>
      </c>
      <c r="NL158" t="n">
        <v>0</v>
      </c>
      <c r="NM158" t="n">
        <v>0</v>
      </c>
      <c r="NN158" t="n">
        <v>0</v>
      </c>
      <c r="NO158" t="n">
        <v>0.0610318050508147</v>
      </c>
      <c r="NP158" t="n">
        <v>0</v>
      </c>
      <c r="NQ158" t="n">
        <v>0</v>
      </c>
      <c r="NR158" t="n">
        <v>0</v>
      </c>
      <c r="NS158" t="n">
        <v>0</v>
      </c>
      <c r="NT158" t="n">
        <v>4.44675687347756</v>
      </c>
      <c r="NU158" t="n">
        <v>0</v>
      </c>
      <c r="NV158" t="n">
        <v>0</v>
      </c>
      <c r="NW158" t="n">
        <v>13.1127727125113</v>
      </c>
      <c r="NX158" t="n">
        <v>22.932068620976</v>
      </c>
      <c r="NY158" t="n">
        <v>1.32329976946682</v>
      </c>
      <c r="NZ158" t="n">
        <v>0.319410296180656</v>
      </c>
      <c r="OA158" t="n">
        <v>0</v>
      </c>
      <c r="OB158" t="n">
        <v>0</v>
      </c>
      <c r="OC158" t="n">
        <v>0</v>
      </c>
      <c r="OD158" t="n">
        <v>4.33156986386372</v>
      </c>
      <c r="OE158" t="n">
        <v>1.12201266406147</v>
      </c>
      <c r="OF158" t="n">
        <v>0.264713721955465</v>
      </c>
      <c r="OG158" t="n">
        <v>2.02007093508696</v>
      </c>
      <c r="OH158" t="n">
        <v>18.286365812512</v>
      </c>
      <c r="OI158" t="n">
        <v>3.39628440937578</v>
      </c>
      <c r="OJ158" t="n">
        <v>12.3256257366201</v>
      </c>
      <c r="OK158" t="n">
        <v>35.3065122085501</v>
      </c>
      <c r="OL158" t="n">
        <v>106.61206332258</v>
      </c>
      <c r="OM158" t="n">
        <v>12.6641574435376</v>
      </c>
      <c r="ON158" t="n">
        <v>0.495967092567746</v>
      </c>
      <c r="OO158" t="n">
        <v>0</v>
      </c>
      <c r="OP158" t="n">
        <v>0</v>
      </c>
      <c r="OQ158" t="n">
        <v>0.0112314166659052</v>
      </c>
      <c r="OR158" t="n">
        <v>267.830936412126</v>
      </c>
      <c r="OS158" t="n">
        <v>47.8242823394166</v>
      </c>
      <c r="OT158" t="n">
        <v>0.198019864722378</v>
      </c>
      <c r="OU158" t="n">
        <v>0</v>
      </c>
      <c r="OV158" t="n">
        <v>0</v>
      </c>
      <c r="OW158" t="n">
        <v>0</v>
      </c>
      <c r="OX158" t="n">
        <v>0.0330122218273902</v>
      </c>
      <c r="OY158" t="n">
        <v>0.192779766550015</v>
      </c>
      <c r="OZ158" t="n">
        <v>0</v>
      </c>
      <c r="PA158" t="n">
        <v>0</v>
      </c>
      <c r="PB158" t="n">
        <v>0</v>
      </c>
      <c r="PC158" t="n">
        <v>8.34011936528177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0.75338234574676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1.17978608441516</v>
      </c>
      <c r="PS158" t="n">
        <v>0</v>
      </c>
      <c r="PT158" t="n">
        <v>0</v>
      </c>
      <c r="PU158" t="n">
        <v>16.7022838543577</v>
      </c>
      <c r="PV158" t="n">
        <v>20.9026206222186</v>
      </c>
      <c r="PW158" t="n">
        <v>1.41326470972943</v>
      </c>
      <c r="PX158" t="n">
        <v>0.12581384830676</v>
      </c>
      <c r="PY158" t="n">
        <v>0</v>
      </c>
      <c r="PZ158" t="n">
        <v>0</v>
      </c>
      <c r="QA158" t="n">
        <v>0</v>
      </c>
      <c r="QB158" t="n">
        <v>3.62190552959023</v>
      </c>
      <c r="QC158" t="n">
        <v>0.249708256293883</v>
      </c>
      <c r="QD158" t="n">
        <v>0</v>
      </c>
      <c r="QE158" t="n">
        <v>3.0501315936292</v>
      </c>
      <c r="QF158" t="n">
        <v>12.7377390360091</v>
      </c>
      <c r="QG158" t="n">
        <v>5.24480616084687</v>
      </c>
      <c r="QH158" t="n">
        <v>18.6212075614193</v>
      </c>
      <c r="QI158" t="n">
        <v>34.1513167484296</v>
      </c>
    </row>
    <row r="159">
      <c r="A159" t="s">
        <v>158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0.458885471881972</v>
      </c>
      <c r="H159" t="n">
        <v>1.69656073041823</v>
      </c>
      <c r="I159" t="n">
        <v>122.11806148374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0.00357565950615677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126.513001538143</v>
      </c>
      <c r="AM159" t="n">
        <v>22.1902033020474</v>
      </c>
      <c r="AN159" t="n">
        <v>0.800767750978572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13.6288736347146</v>
      </c>
      <c r="AW159" t="n">
        <v>0.348946168516953</v>
      </c>
      <c r="AX159" t="n">
        <v>1.36643066746891</v>
      </c>
      <c r="AY159" t="n">
        <v>47.9133928766012</v>
      </c>
      <c r="AZ159" t="n">
        <v>0</v>
      </c>
      <c r="BA159" t="n">
        <v>0</v>
      </c>
      <c r="BB159" t="n">
        <v>0</v>
      </c>
      <c r="BC159" t="n">
        <v>0</v>
      </c>
      <c r="BD159" t="n">
        <v>0.0243065237584466</v>
      </c>
      <c r="BE159" t="n">
        <v>0.0468367920232037</v>
      </c>
      <c r="BF159" t="n">
        <v>0.566826143349406</v>
      </c>
      <c r="BG159" t="n">
        <v>27.0520716954903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0.00101005504068426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54.995623718722</v>
      </c>
      <c r="CK159" t="n">
        <v>13.0152277111565</v>
      </c>
      <c r="CL159" t="n">
        <v>0.217540431030521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6.84738451028616</v>
      </c>
      <c r="CU159" t="n">
        <v>0.39279952707206</v>
      </c>
      <c r="CV159" t="n">
        <v>1.03165098007555</v>
      </c>
      <c r="CW159" t="n">
        <v>25.3143264183681</v>
      </c>
      <c r="CX159" t="n">
        <v>0</v>
      </c>
      <c r="CY159" t="n">
        <v>0</v>
      </c>
      <c r="CZ159" t="n">
        <v>0</v>
      </c>
      <c r="DA159" t="n">
        <v>0</v>
      </c>
      <c r="DB159" t="n">
        <v>0.213276792635508</v>
      </c>
      <c r="DC159" t="n">
        <v>1.72906880865255</v>
      </c>
      <c r="DD159" t="n">
        <v>0.0855260637030237</v>
      </c>
      <c r="DE159" t="n">
        <v>3.18317329219083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0.000103034583938466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11.793682207709</v>
      </c>
      <c r="EI159" t="n">
        <v>1.38801338149483</v>
      </c>
      <c r="EJ159" t="n">
        <v>0.0162461747450933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1.74222181636082</v>
      </c>
      <c r="ES159" t="n">
        <v>0.0541728853595966</v>
      </c>
      <c r="ET159" t="n">
        <v>0.275463399395679</v>
      </c>
      <c r="EU159" t="n">
        <v>6.54601549107224</v>
      </c>
      <c r="EV159" t="n">
        <v>0</v>
      </c>
      <c r="EW159" t="n">
        <v>0</v>
      </c>
      <c r="EX159" t="n">
        <v>0</v>
      </c>
      <c r="EY159" t="n">
        <v>0.128665699221072</v>
      </c>
      <c r="EZ159" t="n">
        <v>0.546136600599104</v>
      </c>
      <c r="FA159" t="n">
        <v>0.269562279559727</v>
      </c>
      <c r="FB159" t="n">
        <v>0.665332552637864</v>
      </c>
      <c r="FC159" t="n">
        <v>22.6506973852819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0.000887510310282579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29.1787459864474</v>
      </c>
      <c r="GG159" t="n">
        <v>6.74165635814001</v>
      </c>
      <c r="GH159" t="n">
        <v>0.0585449817809367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3.57303346148233</v>
      </c>
      <c r="GQ159" t="n">
        <v>0.170472583343725</v>
      </c>
      <c r="GR159" t="n">
        <v>0.689928424665578</v>
      </c>
      <c r="GS159" t="n">
        <v>19.6945950150781</v>
      </c>
      <c r="GT159" t="n">
        <v>0</v>
      </c>
      <c r="GU159" t="n">
        <v>0</v>
      </c>
      <c r="GV159" t="n">
        <v>0</v>
      </c>
      <c r="GW159" t="n">
        <v>1.00849387736055</v>
      </c>
      <c r="GX159" t="n">
        <v>0</v>
      </c>
      <c r="GY159" t="n">
        <v>0.115882539892986</v>
      </c>
      <c r="GZ159" t="n">
        <v>1.32951132996873</v>
      </c>
      <c r="HA159" t="n">
        <v>39.9476931737717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0.00241214847878892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99.4489671681396</v>
      </c>
      <c r="IE159" t="n">
        <v>36.1337392855945</v>
      </c>
      <c r="IF159" t="n">
        <v>0.260657060659045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12.9091665779235</v>
      </c>
      <c r="IO159" t="n">
        <v>0.513017041599451</v>
      </c>
      <c r="IP159" t="n">
        <v>1.57362295820205</v>
      </c>
      <c r="IQ159" t="n">
        <v>53.1378427092318</v>
      </c>
      <c r="IR159" t="n">
        <v>0</v>
      </c>
      <c r="IS159" t="n">
        <v>0</v>
      </c>
      <c r="IT159" t="n">
        <v>0</v>
      </c>
      <c r="IU159" t="n">
        <v>0</v>
      </c>
      <c r="IV159" t="n">
        <v>3.31987371452059</v>
      </c>
      <c r="IW159" t="n">
        <v>0.739483405072253</v>
      </c>
      <c r="IX159" t="n">
        <v>0.387983724848058</v>
      </c>
      <c r="IY159" t="n">
        <v>11.1907005597985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0.000124721287775375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32.4344705962168</v>
      </c>
      <c r="KC159" t="n">
        <v>7.62331327361913</v>
      </c>
      <c r="KD159" t="n">
        <v>0.0617152415002757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4.37541522493307</v>
      </c>
      <c r="KM159" t="n">
        <v>0.147995751693454</v>
      </c>
      <c r="KN159" t="n">
        <v>0.685210511802095</v>
      </c>
      <c r="KO159" t="n">
        <v>27.1620254399768</v>
      </c>
      <c r="KP159" t="n">
        <v>0</v>
      </c>
      <c r="KQ159" t="n">
        <v>0</v>
      </c>
      <c r="KR159" t="n">
        <v>0</v>
      </c>
      <c r="KS159" t="n">
        <v>2.95144066487637</v>
      </c>
      <c r="KT159" t="n">
        <v>1.02989161494439</v>
      </c>
      <c r="KU159" t="n">
        <v>2.98971616199349</v>
      </c>
      <c r="KV159" t="n">
        <v>2.15424927556295</v>
      </c>
      <c r="KW159" t="n">
        <v>84.8588379868099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0.00711749985637328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179.504126949178</v>
      </c>
      <c r="MA159" t="n">
        <v>62.3568767959839</v>
      </c>
      <c r="MB159" t="n">
        <v>2.71491913976366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31.5664437160932</v>
      </c>
      <c r="MK159" t="n">
        <v>0.776574117881371</v>
      </c>
      <c r="ML159" t="n">
        <v>3.13350507177789</v>
      </c>
      <c r="MM159" t="n">
        <v>88.3741410129048</v>
      </c>
      <c r="MN159" t="n">
        <v>0</v>
      </c>
      <c r="MO159" t="n">
        <v>0</v>
      </c>
      <c r="MP159" t="n">
        <v>0</v>
      </c>
      <c r="MQ159" t="n">
        <v>16.8008647197465</v>
      </c>
      <c r="MR159" t="n">
        <v>0.438751116737483</v>
      </c>
      <c r="MS159" t="n">
        <v>0.377872511803313</v>
      </c>
      <c r="MT159" t="n">
        <v>0.503863322230332</v>
      </c>
      <c r="MU159" t="n">
        <v>37.933918367127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0.000348205489208288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38.3773697516609</v>
      </c>
      <c r="NY159" t="n">
        <v>11.1522039518252</v>
      </c>
      <c r="NZ159" t="n">
        <v>0.144928520792391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5.59476429270156</v>
      </c>
      <c r="OI159" t="n">
        <v>0.177763072794543</v>
      </c>
      <c r="OJ159" t="n">
        <v>0.645128864651861</v>
      </c>
      <c r="OK159" t="n">
        <v>25.4215409306532</v>
      </c>
      <c r="OL159" t="n">
        <v>0</v>
      </c>
      <c r="OM159" t="n">
        <v>0</v>
      </c>
      <c r="ON159" t="n">
        <v>0</v>
      </c>
      <c r="OO159" t="n">
        <v>0</v>
      </c>
      <c r="OP159" t="n">
        <v>1.45500142250127</v>
      </c>
      <c r="OQ159" t="n">
        <v>1.48540975897915</v>
      </c>
      <c r="OR159" t="n">
        <v>0.50796919229124</v>
      </c>
      <c r="OS159" t="n">
        <v>46.3531277558388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0.000190694552029957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34.9810395937771</v>
      </c>
      <c r="PW159" t="n">
        <v>11.9103899543262</v>
      </c>
      <c r="PX159" t="n">
        <v>0.0570864970488739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3.89714655492964</v>
      </c>
      <c r="QG159" t="n">
        <v>0.274515543159488</v>
      </c>
      <c r="QH159" t="n">
        <v>0.974642484628883</v>
      </c>
      <c r="QI159" t="n">
        <v>24.5897723181407</v>
      </c>
    </row>
    <row r="160">
      <c r="A160" t="s">
        <v>159</v>
      </c>
      <c r="B160" t="n">
        <v>1.52764771432775</v>
      </c>
      <c r="C160" t="n">
        <v>0.018543866499047</v>
      </c>
      <c r="D160" t="n">
        <v>0.0689662604392705</v>
      </c>
      <c r="E160" t="n">
        <v>0</v>
      </c>
      <c r="F160" t="n">
        <v>0</v>
      </c>
      <c r="G160" t="n">
        <v>0.0276121364051989</v>
      </c>
      <c r="H160" t="n">
        <v>0</v>
      </c>
      <c r="I160" t="n">
        <v>0.421323404766978</v>
      </c>
      <c r="J160" t="n">
        <v>4.94593637117944</v>
      </c>
      <c r="K160" t="n">
        <v>6.83849042248925</v>
      </c>
      <c r="L160" t="n">
        <v>0.00381964279695063</v>
      </c>
      <c r="M160" t="n">
        <v>0.435068049410794</v>
      </c>
      <c r="N160" t="n">
        <v>0.0565364913892831</v>
      </c>
      <c r="O160" t="n">
        <v>0.559516450744671</v>
      </c>
      <c r="P160" t="n">
        <v>0.63374430373546</v>
      </c>
      <c r="Q160" t="n">
        <v>0.00875318037378855</v>
      </c>
      <c r="R160" t="n">
        <v>0</v>
      </c>
      <c r="S160" t="n">
        <v>0.390305533684866</v>
      </c>
      <c r="T160" t="n">
        <v>0</v>
      </c>
      <c r="U160" t="n">
        <v>0.00142430061475234</v>
      </c>
      <c r="V160" t="n">
        <v>0</v>
      </c>
      <c r="W160" t="n">
        <v>0.000447107958944164</v>
      </c>
      <c r="X160" t="n">
        <v>0.285983776551411</v>
      </c>
      <c r="Y160" t="n">
        <v>0.349487004709702</v>
      </c>
      <c r="Z160" t="n">
        <v>0</v>
      </c>
      <c r="AA160" t="n">
        <v>0</v>
      </c>
      <c r="AB160" t="n">
        <v>0.0102510728314219</v>
      </c>
      <c r="AC160" t="n">
        <v>0.103246227499775</v>
      </c>
      <c r="AD160" t="n">
        <v>0.0220046899630114</v>
      </c>
      <c r="AE160" t="n">
        <v>0.0877080668852683</v>
      </c>
      <c r="AF160" t="n">
        <v>0.0615997239589471</v>
      </c>
      <c r="AG160" t="n">
        <v>0.731243761676155</v>
      </c>
      <c r="AH160" t="n">
        <v>0</v>
      </c>
      <c r="AI160" t="n">
        <v>0</v>
      </c>
      <c r="AJ160" t="n">
        <v>1.41181547650955</v>
      </c>
      <c r="AK160" t="n">
        <v>0</v>
      </c>
      <c r="AL160" t="n">
        <v>0.0702792213567036</v>
      </c>
      <c r="AM160" t="n">
        <v>0.469000027477423</v>
      </c>
      <c r="AN160" t="n">
        <v>0.01005757766051</v>
      </c>
      <c r="AO160" t="n">
        <v>0.00526730116548589</v>
      </c>
      <c r="AP160" t="n">
        <v>0.00070752151488466</v>
      </c>
      <c r="AQ160" t="n">
        <v>0.000434275897818017</v>
      </c>
      <c r="AR160" t="n">
        <v>0</v>
      </c>
      <c r="AS160" t="n">
        <v>0</v>
      </c>
      <c r="AT160" t="n">
        <v>0</v>
      </c>
      <c r="AU160" t="n">
        <v>0</v>
      </c>
      <c r="AV160" t="n">
        <v>0.421505064330645</v>
      </c>
      <c r="AW160" t="n">
        <v>0.0448992490989147</v>
      </c>
      <c r="AX160" t="n">
        <v>0.175819987277037</v>
      </c>
      <c r="AY160" t="n">
        <v>1.29361796693847</v>
      </c>
      <c r="AZ160" t="n">
        <v>0.99031667948927</v>
      </c>
      <c r="BA160" t="n">
        <v>0.111320437863013</v>
      </c>
      <c r="BB160" t="n">
        <v>0.0321763168637854</v>
      </c>
      <c r="BC160" t="n">
        <v>0</v>
      </c>
      <c r="BD160" t="n">
        <v>0.00667106617248345</v>
      </c>
      <c r="BE160" t="n">
        <v>0.00281827159361294</v>
      </c>
      <c r="BF160" t="n">
        <v>0</v>
      </c>
      <c r="BG160" t="n">
        <v>0.093333212255928</v>
      </c>
      <c r="BH160" t="n">
        <v>2.4174069847038</v>
      </c>
      <c r="BI160" t="n">
        <v>2.02083407505323</v>
      </c>
      <c r="BJ160" t="n">
        <v>0.00268281718579033</v>
      </c>
      <c r="BK160" t="n">
        <v>0.0562775207457404</v>
      </c>
      <c r="BL160" t="n">
        <v>0.02154543770424</v>
      </c>
      <c r="BM160" t="n">
        <v>0.308132279246381</v>
      </c>
      <c r="BN160" t="n">
        <v>0.0621725223681895</v>
      </c>
      <c r="BO160" t="n">
        <v>0.00266123394880523</v>
      </c>
      <c r="BP160" t="n">
        <v>0</v>
      </c>
      <c r="BQ160" t="n">
        <v>0.323495005866806</v>
      </c>
      <c r="BR160" t="n">
        <v>0.398353047642033</v>
      </c>
      <c r="BS160" t="n">
        <v>0.000364372493642267</v>
      </c>
      <c r="BT160" t="n">
        <v>0</v>
      </c>
      <c r="BU160" t="n">
        <v>0.000264184636398139</v>
      </c>
      <c r="BV160" t="n">
        <v>0.0320047433460646</v>
      </c>
      <c r="BW160" t="n">
        <v>0.0987233572304248</v>
      </c>
      <c r="BX160" t="n">
        <v>0</v>
      </c>
      <c r="BY160" t="n">
        <v>0</v>
      </c>
      <c r="BZ160" t="n">
        <v>0.0037039970607014</v>
      </c>
      <c r="CA160" t="n">
        <v>0.0111920980797676</v>
      </c>
      <c r="CB160" t="n">
        <v>0.0217228561632369</v>
      </c>
      <c r="CC160" t="n">
        <v>0.0406030081128787</v>
      </c>
      <c r="CD160" t="n">
        <v>0.0148973916388076</v>
      </c>
      <c r="CE160" t="n">
        <v>2.66775849755349</v>
      </c>
      <c r="CF160" t="n">
        <v>0</v>
      </c>
      <c r="CG160" t="n">
        <v>0</v>
      </c>
      <c r="CH160" t="n">
        <v>0.958100153024696</v>
      </c>
      <c r="CI160" t="n">
        <v>0</v>
      </c>
      <c r="CJ160" t="n">
        <v>0.0305506119212004</v>
      </c>
      <c r="CK160" t="n">
        <v>0.275082750305136</v>
      </c>
      <c r="CL160" t="n">
        <v>0.00273229007626312</v>
      </c>
      <c r="CM160" t="n">
        <v>0.00154121014274023</v>
      </c>
      <c r="CN160" t="n">
        <v>0.000288496646235689</v>
      </c>
      <c r="CO160" t="n">
        <v>0.000242094851784945</v>
      </c>
      <c r="CP160" t="n">
        <v>0</v>
      </c>
      <c r="CQ160" t="n">
        <v>0</v>
      </c>
      <c r="CR160" t="n">
        <v>0</v>
      </c>
      <c r="CS160" t="n">
        <v>0</v>
      </c>
      <c r="CT160" t="n">
        <v>0.211771517284691</v>
      </c>
      <c r="CU160" t="n">
        <v>0.0505419041765105</v>
      </c>
      <c r="CV160" t="n">
        <v>0.132743553339015</v>
      </c>
      <c r="CW160" t="n">
        <v>0.683463756367345</v>
      </c>
      <c r="CX160" t="n">
        <v>0.741972589940554</v>
      </c>
      <c r="CY160" t="n">
        <v>0.0201468738557389</v>
      </c>
      <c r="CZ160" t="n">
        <v>0</v>
      </c>
      <c r="DA160" t="n">
        <v>0</v>
      </c>
      <c r="DB160" t="n">
        <v>0.0585350505430494</v>
      </c>
      <c r="DC160" t="n">
        <v>0.104041829005144</v>
      </c>
      <c r="DD160" t="n">
        <v>0</v>
      </c>
      <c r="DE160" t="n">
        <v>0.0109823673348084</v>
      </c>
      <c r="DF160" t="n">
        <v>0</v>
      </c>
      <c r="DG160" t="n">
        <v>0.114153132100267</v>
      </c>
      <c r="DH160" t="n">
        <v>0</v>
      </c>
      <c r="DI160" t="n">
        <v>0</v>
      </c>
      <c r="DJ160" t="n">
        <v>0.00122131844577741</v>
      </c>
      <c r="DK160" t="n">
        <v>0</v>
      </c>
      <c r="DL160" t="n">
        <v>0.0187570407574011</v>
      </c>
      <c r="DM160" t="n">
        <v>0</v>
      </c>
      <c r="DN160" t="n">
        <v>0</v>
      </c>
      <c r="DO160" t="n">
        <v>0</v>
      </c>
      <c r="DP160" t="n">
        <v>0</v>
      </c>
      <c r="DQ160" t="n">
        <v>0.0000758033419373716</v>
      </c>
      <c r="DR160" t="n">
        <v>0</v>
      </c>
      <c r="DS160" t="n">
        <v>0.0000228383346756026</v>
      </c>
      <c r="DT160" t="n">
        <v>0.0112054436994738</v>
      </c>
      <c r="DU160" t="n">
        <v>0.010070659149777</v>
      </c>
      <c r="DV160" t="n">
        <v>0</v>
      </c>
      <c r="DW160" t="n">
        <v>0</v>
      </c>
      <c r="DX160" t="n">
        <v>0.00199766089365162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0.217976818825418</v>
      </c>
      <c r="EG160" t="n">
        <v>0</v>
      </c>
      <c r="EH160" t="n">
        <v>0.00655150689975764</v>
      </c>
      <c r="EI160" t="n">
        <v>0.0293362933723119</v>
      </c>
      <c r="EJ160" t="n">
        <v>0.000204050630142528</v>
      </c>
      <c r="EK160" t="n">
        <v>0.000583679370910029</v>
      </c>
      <c r="EL160" t="n">
        <v>0.0000389383114839629</v>
      </c>
      <c r="EM160" t="n">
        <v>0.0000419172619619874</v>
      </c>
      <c r="EN160" t="n">
        <v>0</v>
      </c>
      <c r="EO160" t="n">
        <v>0</v>
      </c>
      <c r="EP160" t="n">
        <v>0</v>
      </c>
      <c r="EQ160" t="n">
        <v>0</v>
      </c>
      <c r="ER160" t="n">
        <v>0.0538823191457963</v>
      </c>
      <c r="ES160" t="n">
        <v>0.00697047881197558</v>
      </c>
      <c r="ET160" t="n">
        <v>0.0354441484153382</v>
      </c>
      <c r="EU160" t="n">
        <v>0.17673645598252</v>
      </c>
      <c r="EV160" t="n">
        <v>0.669935803486915</v>
      </c>
      <c r="EW160" t="n">
        <v>0.00415653303347617</v>
      </c>
      <c r="EX160" t="n">
        <v>0.00240804392395699</v>
      </c>
      <c r="EY160" t="n">
        <v>0.00199886681630508</v>
      </c>
      <c r="EZ160" t="n">
        <v>0.149890351990203</v>
      </c>
      <c r="FA160" t="n">
        <v>0.0162201483572222</v>
      </c>
      <c r="FB160" t="n">
        <v>0</v>
      </c>
      <c r="FC160" t="n">
        <v>0.0781478908751276</v>
      </c>
      <c r="FD160" t="n">
        <v>0.134558658032216</v>
      </c>
      <c r="FE160" t="n">
        <v>3.09630007294684</v>
      </c>
      <c r="FF160" t="n">
        <v>0</v>
      </c>
      <c r="FG160" t="n">
        <v>0</v>
      </c>
      <c r="FH160" t="n">
        <v>0.0018434513405155</v>
      </c>
      <c r="FI160" t="n">
        <v>0.229824334826851</v>
      </c>
      <c r="FJ160" t="n">
        <v>0</v>
      </c>
      <c r="FK160" t="n">
        <v>0.0265555823653286</v>
      </c>
      <c r="FL160" t="n">
        <v>0</v>
      </c>
      <c r="FM160" t="n">
        <v>0.081869066743871</v>
      </c>
      <c r="FN160" t="n">
        <v>0</v>
      </c>
      <c r="FO160" t="n">
        <v>0.000452096382257823</v>
      </c>
      <c r="FP160" t="n">
        <v>0</v>
      </c>
      <c r="FQ160" t="n">
        <v>0.0000427554587925958</v>
      </c>
      <c r="FR160" t="n">
        <v>0.114460039908272</v>
      </c>
      <c r="FS160" t="n">
        <v>0.0867457652093447</v>
      </c>
      <c r="FT160" t="n">
        <v>0</v>
      </c>
      <c r="FU160" t="n">
        <v>0</v>
      </c>
      <c r="FV160" t="n">
        <v>0.00235128694856488</v>
      </c>
      <c r="FW160" t="n">
        <v>0.0129285806781678</v>
      </c>
      <c r="FX160" t="n">
        <v>0</v>
      </c>
      <c r="FY160" t="n">
        <v>0</v>
      </c>
      <c r="FZ160" t="n">
        <v>0</v>
      </c>
      <c r="GA160" t="n">
        <v>0.0570518910206278</v>
      </c>
      <c r="GB160" t="n">
        <v>0</v>
      </c>
      <c r="GC160" t="n">
        <v>0</v>
      </c>
      <c r="GD160" t="n">
        <v>0.404209456322231</v>
      </c>
      <c r="GE160" t="n">
        <v>0</v>
      </c>
      <c r="GF160" t="n">
        <v>0.0162090814632542</v>
      </c>
      <c r="GG160" t="n">
        <v>0.142487969766337</v>
      </c>
      <c r="GH160" t="n">
        <v>0.00073532019761704</v>
      </c>
      <c r="GI160" t="n">
        <v>0.000776196919964946</v>
      </c>
      <c r="GJ160" t="n">
        <v>0.000199675490643343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0.11050448770774</v>
      </c>
      <c r="GQ160" t="n">
        <v>0.0219348761346653</v>
      </c>
      <c r="GR160" t="n">
        <v>0.0887737736971775</v>
      </c>
      <c r="GS160" t="n">
        <v>0.531736127071975</v>
      </c>
      <c r="GT160" t="n">
        <v>1.04526153794776</v>
      </c>
      <c r="GU160" t="n">
        <v>0.329768385287313</v>
      </c>
      <c r="GV160" t="n">
        <v>0</v>
      </c>
      <c r="GW160" t="n">
        <v>0.0156673065013174</v>
      </c>
      <c r="GX160" t="n">
        <v>0</v>
      </c>
      <c r="GY160" t="n">
        <v>0.00697290434012485</v>
      </c>
      <c r="GZ160" t="n">
        <v>0</v>
      </c>
      <c r="HA160" t="n">
        <v>0.137824805733598</v>
      </c>
      <c r="HB160" t="n">
        <v>8.38867008799219</v>
      </c>
      <c r="HC160" t="n">
        <v>16.3742457646392</v>
      </c>
      <c r="HD160" t="n">
        <v>0.0588006134680997</v>
      </c>
      <c r="HE160" t="n">
        <v>0.810690355669462</v>
      </c>
      <c r="HF160" t="n">
        <v>0.0315504603354697</v>
      </c>
      <c r="HG160" t="n">
        <v>0.835411178170373</v>
      </c>
      <c r="HH160" t="n">
        <v>0.383414714683212</v>
      </c>
      <c r="HI160" t="n">
        <v>0.0232167087686491</v>
      </c>
      <c r="HJ160" t="n">
        <v>0</v>
      </c>
      <c r="HK160" t="n">
        <v>0.312290855524024</v>
      </c>
      <c r="HL160" t="n">
        <v>2.05611424855385</v>
      </c>
      <c r="HM160" t="n">
        <v>0.00380957688494623</v>
      </c>
      <c r="HN160" t="n">
        <v>0</v>
      </c>
      <c r="HO160" t="n">
        <v>0.000787221908334957</v>
      </c>
      <c r="HP160" t="n">
        <v>1.03056539243137</v>
      </c>
      <c r="HQ160" t="n">
        <v>0.23576477159401</v>
      </c>
      <c r="HR160" t="n">
        <v>0</v>
      </c>
      <c r="HS160" t="n">
        <v>0</v>
      </c>
      <c r="HT160" t="n">
        <v>0.0100169865865737</v>
      </c>
      <c r="HU160" t="n">
        <v>0.0771065927969585</v>
      </c>
      <c r="HV160" t="n">
        <v>0.030234140197483</v>
      </c>
      <c r="HW160" t="n">
        <v>0.047501857481668</v>
      </c>
      <c r="HX160" t="n">
        <v>0.0151338726364964</v>
      </c>
      <c r="HY160" t="n">
        <v>1.27482887326159</v>
      </c>
      <c r="HZ160" t="n">
        <v>0</v>
      </c>
      <c r="IA160" t="n">
        <v>0</v>
      </c>
      <c r="IB160" t="n">
        <v>2.0622953045053</v>
      </c>
      <c r="IC160" t="n">
        <v>0</v>
      </c>
      <c r="ID160" t="n">
        <v>0.0552448830739187</v>
      </c>
      <c r="IE160" t="n">
        <v>0.763702994836565</v>
      </c>
      <c r="IF160" t="n">
        <v>0.00327383142881933</v>
      </c>
      <c r="IG160" t="n">
        <v>0.00270222327675351</v>
      </c>
      <c r="IH160" t="n">
        <v>0.000246599542525846</v>
      </c>
      <c r="II160" t="n">
        <v>0.000139093432669743</v>
      </c>
      <c r="IJ160" t="n">
        <v>0</v>
      </c>
      <c r="IK160" t="n">
        <v>0</v>
      </c>
      <c r="IL160" t="n">
        <v>0</v>
      </c>
      <c r="IM160" t="n">
        <v>0</v>
      </c>
      <c r="IN160" t="n">
        <v>0.399246425986589</v>
      </c>
      <c r="IO160" t="n">
        <v>0.0660104108340223</v>
      </c>
      <c r="IP160" t="n">
        <v>0.202479624526016</v>
      </c>
      <c r="IQ160" t="n">
        <v>1.43467335385849</v>
      </c>
      <c r="IR160" t="n">
        <v>0.52701973060904</v>
      </c>
      <c r="IS160" t="n">
        <v>0.00783346923117094</v>
      </c>
      <c r="IT160" t="n">
        <v>0</v>
      </c>
      <c r="IU160" t="n">
        <v>0</v>
      </c>
      <c r="IV160" t="n">
        <v>0.911158561954342</v>
      </c>
      <c r="IW160" t="n">
        <v>0.044496324031561</v>
      </c>
      <c r="IX160" t="n">
        <v>0</v>
      </c>
      <c r="IY160" t="n">
        <v>0.0386093916354036</v>
      </c>
      <c r="IZ160" t="n">
        <v>1.65382810919023</v>
      </c>
      <c r="JA160" t="n">
        <v>1.04844988789759</v>
      </c>
      <c r="JB160" t="n">
        <v>0.00562435883223673</v>
      </c>
      <c r="JC160" t="n">
        <v>0</v>
      </c>
      <c r="JD160" t="n">
        <v>0.00162690517676397</v>
      </c>
      <c r="JE160" t="n">
        <v>0.0364555693035879</v>
      </c>
      <c r="JF160" t="n">
        <v>0.0857818850260301</v>
      </c>
      <c r="JG160" t="n">
        <v>0</v>
      </c>
      <c r="JH160" t="n">
        <v>0</v>
      </c>
      <c r="JI160" t="n">
        <v>0.0733565977770116</v>
      </c>
      <c r="JJ160" t="n">
        <v>0.58264193949376</v>
      </c>
      <c r="JK160" t="n">
        <v>0.000336530463329807</v>
      </c>
      <c r="JL160" t="n">
        <v>0</v>
      </c>
      <c r="JM160" t="n">
        <v>0.00059256871133463</v>
      </c>
      <c r="JN160" t="n">
        <v>0.102048516333283</v>
      </c>
      <c r="JO160" t="n">
        <v>0.0121903299833498</v>
      </c>
      <c r="JP160" t="n">
        <v>0</v>
      </c>
      <c r="JQ160" t="n">
        <v>0</v>
      </c>
      <c r="JR160" t="n">
        <v>0.00295790768535068</v>
      </c>
      <c r="JS160" t="n">
        <v>0.0439004800379204</v>
      </c>
      <c r="JT160" t="n">
        <v>0.0120822134749923</v>
      </c>
      <c r="JU160" t="n">
        <v>0</v>
      </c>
      <c r="JV160" t="n">
        <v>0</v>
      </c>
      <c r="JW160" t="n">
        <v>0.372433731048109</v>
      </c>
      <c r="JX160" t="n">
        <v>0</v>
      </c>
      <c r="JY160" t="n">
        <v>0</v>
      </c>
      <c r="JZ160" t="n">
        <v>0.409161351466392</v>
      </c>
      <c r="KA160" t="n">
        <v>0</v>
      </c>
      <c r="KB160" t="n">
        <v>0.0180176686261906</v>
      </c>
      <c r="KC160" t="n">
        <v>0.161122189198983</v>
      </c>
      <c r="KD160" t="n">
        <v>0.000775138401200131</v>
      </c>
      <c r="KE160" t="n">
        <v>0.000744277925157964</v>
      </c>
      <c r="KF160" t="n">
        <v>0.0000431298587789684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0.135320036364643</v>
      </c>
      <c r="KM160" t="n">
        <v>0.0190427599451997</v>
      </c>
      <c r="KN160" t="n">
        <v>0.0881667151764784</v>
      </c>
      <c r="KO160" t="n">
        <v>0.733349947019791</v>
      </c>
      <c r="KP160" t="n">
        <v>0.691188462308472</v>
      </c>
      <c r="KQ160" t="n">
        <v>0</v>
      </c>
      <c r="KR160" t="n">
        <v>0</v>
      </c>
      <c r="KS160" t="n">
        <v>0.0458516670801148</v>
      </c>
      <c r="KT160" t="n">
        <v>0.282659716463666</v>
      </c>
      <c r="KU160" t="n">
        <v>0.179897720752042</v>
      </c>
      <c r="KV160" t="n">
        <v>0</v>
      </c>
      <c r="KW160" t="n">
        <v>0.292774173703475</v>
      </c>
      <c r="KX160" t="n">
        <v>7.88200535412629</v>
      </c>
      <c r="KY160" t="n">
        <v>4.98308857922466</v>
      </c>
      <c r="KZ160" t="n">
        <v>0.0104764459369181</v>
      </c>
      <c r="LA160" t="n">
        <v>0.114468741489756</v>
      </c>
      <c r="LB160" t="n">
        <v>0.0819508950577314</v>
      </c>
      <c r="LC160" t="n">
        <v>0.779061441405465</v>
      </c>
      <c r="LD160" t="n">
        <v>0.776844314192132</v>
      </c>
      <c r="LE160" t="n">
        <v>0.0458532797586528</v>
      </c>
      <c r="LF160" t="n">
        <v>0</v>
      </c>
      <c r="LG160" t="n">
        <v>1.64113013923092</v>
      </c>
      <c r="LH160" t="n">
        <v>0.435803362817693</v>
      </c>
      <c r="LI160" t="n">
        <v>0.00514829879580431</v>
      </c>
      <c r="LJ160" t="n">
        <v>0</v>
      </c>
      <c r="LK160" t="n">
        <v>0.00217413360401478</v>
      </c>
      <c r="LL160" t="n">
        <v>0.592765791922763</v>
      </c>
      <c r="LM160" t="n">
        <v>0.69566850577986</v>
      </c>
      <c r="LN160" t="n">
        <v>0</v>
      </c>
      <c r="LO160" t="n">
        <v>0</v>
      </c>
      <c r="LP160" t="n">
        <v>0.0325908405338411</v>
      </c>
      <c r="LQ160" t="n">
        <v>0.224587533042265</v>
      </c>
      <c r="LR160" t="n">
        <v>0.0951294204127359</v>
      </c>
      <c r="LS160" t="n">
        <v>0.153807679798172</v>
      </c>
      <c r="LT160" t="n">
        <v>0.0920803551900269</v>
      </c>
      <c r="LU160" t="n">
        <v>3.17291222179331</v>
      </c>
      <c r="LV160" t="n">
        <v>0</v>
      </c>
      <c r="LW160" t="n">
        <v>0</v>
      </c>
      <c r="LX160" t="n">
        <v>2.69325861146885</v>
      </c>
      <c r="LY160" t="n">
        <v>0</v>
      </c>
      <c r="LZ160" t="n">
        <v>0.0997163146785321</v>
      </c>
      <c r="MA160" t="n">
        <v>1.31794091891102</v>
      </c>
      <c r="MB160" t="n">
        <v>0.0340991630304912</v>
      </c>
      <c r="MC160" t="n">
        <v>0.0202404162681766</v>
      </c>
      <c r="MD160" t="n">
        <v>0.00234923083806266</v>
      </c>
      <c r="ME160" t="n">
        <v>0.000655901704985594</v>
      </c>
      <c r="MF160" t="n">
        <v>0</v>
      </c>
      <c r="MG160" t="n">
        <v>0</v>
      </c>
      <c r="MH160" t="n">
        <v>0</v>
      </c>
      <c r="MI160" t="n">
        <v>0</v>
      </c>
      <c r="MJ160" t="n">
        <v>0.976266729434695</v>
      </c>
      <c r="MK160" t="n">
        <v>0.0999225608658078</v>
      </c>
      <c r="ML160" t="n">
        <v>0.403191200965236</v>
      </c>
      <c r="MM160" t="n">
        <v>2.38602131394619</v>
      </c>
      <c r="MN160" t="n">
        <v>0.949650926686228</v>
      </c>
      <c r="MO160" t="n">
        <v>0.221728884637645</v>
      </c>
      <c r="MP160" t="n">
        <v>0</v>
      </c>
      <c r="MQ160" t="n">
        <v>0.261007332776629</v>
      </c>
      <c r="MR160" t="n">
        <v>0.120417784216866</v>
      </c>
      <c r="MS160" t="n">
        <v>0.0227374104847927</v>
      </c>
      <c r="MT160" t="n">
        <v>0</v>
      </c>
      <c r="MU160" t="n">
        <v>0.130877017276585</v>
      </c>
      <c r="MV160" t="n">
        <v>1.26956253396026</v>
      </c>
      <c r="MW160" t="n">
        <v>0.323942868664081</v>
      </c>
      <c r="MX160" t="n">
        <v>0</v>
      </c>
      <c r="MY160" t="n">
        <v>0</v>
      </c>
      <c r="MZ160" t="n">
        <v>0.0329171792423098</v>
      </c>
      <c r="NA160" t="n">
        <v>0</v>
      </c>
      <c r="NB160" t="n">
        <v>0.0545357333465676</v>
      </c>
      <c r="NC160" t="n">
        <v>0.0387585909753171</v>
      </c>
      <c r="ND160" t="n">
        <v>0</v>
      </c>
      <c r="NE160" t="n">
        <v>0.0432012171354096</v>
      </c>
      <c r="NF160" t="n">
        <v>0.352120413506599</v>
      </c>
      <c r="NG160" t="n">
        <v>0.000597967369804038</v>
      </c>
      <c r="NH160" t="n">
        <v>0</v>
      </c>
      <c r="NI160" t="n">
        <v>0.000454431047805772</v>
      </c>
      <c r="NJ160" t="n">
        <v>0.0895749570816693</v>
      </c>
      <c r="NK160" t="n">
        <v>0.0340338036206587</v>
      </c>
      <c r="NL160" t="n">
        <v>0</v>
      </c>
      <c r="NM160" t="n">
        <v>0</v>
      </c>
      <c r="NN160" t="n">
        <v>0.00193654670641061</v>
      </c>
      <c r="NO160" t="n">
        <v>0.021363362013273</v>
      </c>
      <c r="NP160" t="n">
        <v>0.00269594202714</v>
      </c>
      <c r="NQ160" t="n">
        <v>0</v>
      </c>
      <c r="NR160" t="n">
        <v>0.00851488687685046</v>
      </c>
      <c r="NS160" t="n">
        <v>0.0759404286497478</v>
      </c>
      <c r="NT160" t="n">
        <v>0</v>
      </c>
      <c r="NU160" t="n">
        <v>0</v>
      </c>
      <c r="NV160" t="n">
        <v>0.804811827819942</v>
      </c>
      <c r="NW160" t="n">
        <v>0</v>
      </c>
      <c r="NX160" t="n">
        <v>0.0213190077784366</v>
      </c>
      <c r="NY160" t="n">
        <v>0.235706896806902</v>
      </c>
      <c r="NZ160" t="n">
        <v>0.00182029040419151</v>
      </c>
      <c r="OA160" t="n">
        <v>0.00085608891274646</v>
      </c>
      <c r="OB160" t="n">
        <v>0.000314303300142693</v>
      </c>
      <c r="OC160" t="n">
        <v>0.000246727574854247</v>
      </c>
      <c r="OD160" t="n">
        <v>0</v>
      </c>
      <c r="OE160" t="n">
        <v>0</v>
      </c>
      <c r="OF160" t="n">
        <v>0</v>
      </c>
      <c r="OG160" t="n">
        <v>0</v>
      </c>
      <c r="OH160" t="n">
        <v>0.173031282431386</v>
      </c>
      <c r="OI160" t="n">
        <v>0.0228729506327935</v>
      </c>
      <c r="OJ160" t="n">
        <v>0.0830093699413552</v>
      </c>
      <c r="OK160" t="n">
        <v>0.686358450545352</v>
      </c>
      <c r="OL160" t="n">
        <v>1.37586624038468</v>
      </c>
      <c r="OM160" t="n">
        <v>0.163442741834877</v>
      </c>
      <c r="ON160" t="n">
        <v>0.00647597573652036</v>
      </c>
      <c r="OO160" t="n">
        <v>0</v>
      </c>
      <c r="OP160" t="n">
        <v>0.399333564397108</v>
      </c>
      <c r="OQ160" t="n">
        <v>0.0893803343007016</v>
      </c>
      <c r="OR160" t="n">
        <v>0</v>
      </c>
      <c r="OS160" t="n">
        <v>0.159924399146224</v>
      </c>
      <c r="OT160" t="n">
        <v>2.02919283069949</v>
      </c>
      <c r="OU160" t="n">
        <v>2.44516216204737</v>
      </c>
      <c r="OV160" t="n">
        <v>0</v>
      </c>
      <c r="OW160" t="n">
        <v>0</v>
      </c>
      <c r="OX160" t="n">
        <v>0.0488766038870441</v>
      </c>
      <c r="OY160" t="n">
        <v>0.01681654297702</v>
      </c>
      <c r="OZ160" t="n">
        <v>0.0182907969416506</v>
      </c>
      <c r="PA160" t="n">
        <v>0.00312573390458721</v>
      </c>
      <c r="PB160" t="n">
        <v>0</v>
      </c>
      <c r="PC160" t="n">
        <v>0.0866783152393353</v>
      </c>
      <c r="PD160" t="n">
        <v>0</v>
      </c>
      <c r="PE160" t="n">
        <v>0</v>
      </c>
      <c r="PF160" t="n">
        <v>0</v>
      </c>
      <c r="PG160" t="n">
        <v>0.00115606061836813</v>
      </c>
      <c r="PH160" t="n">
        <v>0.0559708636618105</v>
      </c>
      <c r="PI160" t="n">
        <v>0.0186385945553972</v>
      </c>
      <c r="PJ160" t="n">
        <v>0</v>
      </c>
      <c r="PK160" t="n">
        <v>0</v>
      </c>
      <c r="PL160" t="n">
        <v>0.00554849717457321</v>
      </c>
      <c r="PM160" t="n">
        <v>0</v>
      </c>
      <c r="PN160" t="n">
        <v>0</v>
      </c>
      <c r="PO160" t="n">
        <v>0</v>
      </c>
      <c r="PP160" t="n">
        <v>0</v>
      </c>
      <c r="PQ160" t="n">
        <v>0.0483662740980198</v>
      </c>
      <c r="PR160" t="n">
        <v>0</v>
      </c>
      <c r="PS160" t="n">
        <v>0</v>
      </c>
      <c r="PT160" t="n">
        <v>0.866599584264343</v>
      </c>
      <c r="PU160" t="n">
        <v>0</v>
      </c>
      <c r="PV160" t="n">
        <v>0.0194323128453913</v>
      </c>
      <c r="PW160" t="n">
        <v>0.251731502402702</v>
      </c>
      <c r="PX160" t="n">
        <v>0.000717001748302037</v>
      </c>
      <c r="PY160" t="n">
        <v>0.00134226671478281</v>
      </c>
      <c r="PZ160" t="n">
        <v>0.000139432289694936</v>
      </c>
      <c r="QA160" t="n">
        <v>0.0000584905184980775</v>
      </c>
      <c r="QB160" t="n">
        <v>0</v>
      </c>
      <c r="QC160" t="n">
        <v>0</v>
      </c>
      <c r="QD160" t="n">
        <v>0</v>
      </c>
      <c r="QE160" t="n">
        <v>0</v>
      </c>
      <c r="QF160" t="n">
        <v>0.120528449626055</v>
      </c>
      <c r="QG160" t="n">
        <v>0.0353221868181737</v>
      </c>
      <c r="QH160" t="n">
        <v>0.125408213769477</v>
      </c>
      <c r="QI160" t="n">
        <v>0.6639014556034</v>
      </c>
    </row>
    <row r="161">
      <c r="A161" t="s">
        <v>160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0.534580699933</v>
      </c>
      <c r="H161" t="n">
        <v>0</v>
      </c>
      <c r="I161" t="n">
        <v>0</v>
      </c>
      <c r="J161" t="n">
        <v>0.339291231873278</v>
      </c>
      <c r="K161" t="n">
        <v>11.6788505009999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0.564590387288907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0.474188747731281</v>
      </c>
      <c r="AI161" t="n">
        <v>0</v>
      </c>
      <c r="AJ161" t="n">
        <v>0</v>
      </c>
      <c r="AK161" t="n">
        <v>18.6482263504152</v>
      </c>
      <c r="AL161" t="n">
        <v>0.302460383988241</v>
      </c>
      <c r="AM161" t="n">
        <v>1.91417607819824</v>
      </c>
      <c r="AN161" t="n">
        <v>0.0410489838606837</v>
      </c>
      <c r="AO161" t="n">
        <v>0.0271360888516443</v>
      </c>
      <c r="AP161" t="n">
        <v>0.00364501023424518</v>
      </c>
      <c r="AQ161" t="n">
        <v>0.00223730311350972</v>
      </c>
      <c r="AR161" t="n">
        <v>0.643219512151162</v>
      </c>
      <c r="AS161" t="n">
        <v>0.113818374356175</v>
      </c>
      <c r="AT161" t="n">
        <v>0.0473397315799045</v>
      </c>
      <c r="AU161" t="n">
        <v>1.63212572508843</v>
      </c>
      <c r="AV161" t="n">
        <v>7.56334460797838</v>
      </c>
      <c r="AW161" t="n">
        <v>0.961351567153183</v>
      </c>
      <c r="AX161" t="n">
        <v>3.76453557029388</v>
      </c>
      <c r="AY161" t="n">
        <v>3.69194038704739</v>
      </c>
      <c r="AZ161" t="n">
        <v>0</v>
      </c>
      <c r="BA161" t="n">
        <v>0</v>
      </c>
      <c r="BB161" t="n">
        <v>0</v>
      </c>
      <c r="BC161" t="n">
        <v>0</v>
      </c>
      <c r="BD161" t="n">
        <v>0.119703211325497</v>
      </c>
      <c r="BE161" t="n">
        <v>0.054562732090199</v>
      </c>
      <c r="BF161" t="n">
        <v>0</v>
      </c>
      <c r="BG161" t="n">
        <v>0</v>
      </c>
      <c r="BH161" t="n">
        <v>0.165834117591696</v>
      </c>
      <c r="BI161" t="n">
        <v>3.45120305678255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0.159485925777083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0.30469337469057</v>
      </c>
      <c r="CG161" t="n">
        <v>0</v>
      </c>
      <c r="CH161" t="n">
        <v>0</v>
      </c>
      <c r="CI161" t="n">
        <v>12.4720168280265</v>
      </c>
      <c r="CJ161" t="n">
        <v>0.131480537694953</v>
      </c>
      <c r="CK161" t="n">
        <v>1.12272236526557</v>
      </c>
      <c r="CL161" t="n">
        <v>0.0111515650218249</v>
      </c>
      <c r="CM161" t="n">
        <v>0.0079400083759206</v>
      </c>
      <c r="CN161" t="n">
        <v>0.00148627738655541</v>
      </c>
      <c r="CO161" t="n">
        <v>0.00124722456020367</v>
      </c>
      <c r="CP161" t="n">
        <v>0.247273982182419</v>
      </c>
      <c r="CQ161" t="n">
        <v>0.0226201954204027</v>
      </c>
      <c r="CR161" t="n">
        <v>0</v>
      </c>
      <c r="CS161" t="n">
        <v>0.300824989130339</v>
      </c>
      <c r="CT161" t="n">
        <v>3.79995662904332</v>
      </c>
      <c r="CU161" t="n">
        <v>1.08216818236653</v>
      </c>
      <c r="CV161" t="n">
        <v>2.8422128565197</v>
      </c>
      <c r="CW161" t="n">
        <v>1.95058163206212</v>
      </c>
      <c r="CX161" t="n">
        <v>0</v>
      </c>
      <c r="CY161" t="n">
        <v>0</v>
      </c>
      <c r="CZ161" t="n">
        <v>0</v>
      </c>
      <c r="DA161" t="n">
        <v>0</v>
      </c>
      <c r="DB161" t="n">
        <v>1.05033188757815</v>
      </c>
      <c r="DC161" t="n">
        <v>2.01428650632797</v>
      </c>
      <c r="DD161" t="n">
        <v>0</v>
      </c>
      <c r="DE161" t="n">
        <v>0</v>
      </c>
      <c r="DF161" t="n">
        <v>0</v>
      </c>
      <c r="DG161" t="n">
        <v>0.194951996954705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0.0162689807432183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0.0184721947731494</v>
      </c>
      <c r="EE161" t="n">
        <v>0</v>
      </c>
      <c r="EF161" t="n">
        <v>0</v>
      </c>
      <c r="EG161" t="n">
        <v>1.92507780526974</v>
      </c>
      <c r="EH161" t="n">
        <v>0.028195692188233</v>
      </c>
      <c r="EI161" t="n">
        <v>0.119733108115837</v>
      </c>
      <c r="EJ161" t="n">
        <v>0.000832811965884261</v>
      </c>
      <c r="EK161" t="n">
        <v>0.00300700012630193</v>
      </c>
      <c r="EL161" t="n">
        <v>0.000200602442296626</v>
      </c>
      <c r="EM161" t="n">
        <v>0.000215949402599949</v>
      </c>
      <c r="EN161" t="n">
        <v>0</v>
      </c>
      <c r="EO161" t="n">
        <v>0.00244438113715763</v>
      </c>
      <c r="EP161" t="n">
        <v>0</v>
      </c>
      <c r="EQ161" t="n">
        <v>0</v>
      </c>
      <c r="ER161" t="n">
        <v>0.966846148394187</v>
      </c>
      <c r="ES161" t="n">
        <v>0.149247055667636</v>
      </c>
      <c r="ET161" t="n">
        <v>0.758905512022766</v>
      </c>
      <c r="EU161" t="n">
        <v>0.50439965769007</v>
      </c>
      <c r="EV161" t="n">
        <v>0</v>
      </c>
      <c r="EW161" t="n">
        <v>0</v>
      </c>
      <c r="EX161" t="n">
        <v>0</v>
      </c>
      <c r="EY161" t="n">
        <v>0.0590744687833935</v>
      </c>
      <c r="EZ161" t="n">
        <v>2.68957854951946</v>
      </c>
      <c r="FA161" t="n">
        <v>0.31402779323473</v>
      </c>
      <c r="FB161" t="n">
        <v>0</v>
      </c>
      <c r="FC161" t="n">
        <v>0</v>
      </c>
      <c r="FD161" t="n">
        <v>0.0092307238542332</v>
      </c>
      <c r="FE161" t="n">
        <v>5.28789592791713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0.140136327002768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0.204820402602438</v>
      </c>
      <c r="GC161" t="n">
        <v>0</v>
      </c>
      <c r="GD161" t="n">
        <v>0</v>
      </c>
      <c r="GE161" t="n">
        <v>7.43741821281138</v>
      </c>
      <c r="GF161" t="n">
        <v>0.0697589544794367</v>
      </c>
      <c r="GG161" t="n">
        <v>0.581550207203103</v>
      </c>
      <c r="GH161" t="n">
        <v>0.0030011348600301</v>
      </c>
      <c r="GI161" t="n">
        <v>0.00399881228067172</v>
      </c>
      <c r="GJ161" t="n">
        <v>0.00102868844496066</v>
      </c>
      <c r="GK161" t="n">
        <v>0</v>
      </c>
      <c r="GL161" t="n">
        <v>0.139781471051591</v>
      </c>
      <c r="GM161" t="n">
        <v>0.012179249771344</v>
      </c>
      <c r="GN161" t="n">
        <v>0</v>
      </c>
      <c r="GO161" t="n">
        <v>0.146514082800027</v>
      </c>
      <c r="GP161" t="n">
        <v>1.98285522995787</v>
      </c>
      <c r="GQ161" t="n">
        <v>0.46965434769111</v>
      </c>
      <c r="GR161" t="n">
        <v>1.90076244440663</v>
      </c>
      <c r="GS161" t="n">
        <v>1.51755629015824</v>
      </c>
      <c r="GT161" t="n">
        <v>0</v>
      </c>
      <c r="GU161" t="n">
        <v>0</v>
      </c>
      <c r="GV161" t="n">
        <v>0</v>
      </c>
      <c r="GW161" t="n">
        <v>0.463031254149686</v>
      </c>
      <c r="GX161" t="n">
        <v>0</v>
      </c>
      <c r="GY161" t="n">
        <v>0.134997887450967</v>
      </c>
      <c r="GZ161" t="n">
        <v>0</v>
      </c>
      <c r="HA161" t="n">
        <v>0</v>
      </c>
      <c r="HB161" t="n">
        <v>0.575462762626416</v>
      </c>
      <c r="HC161" t="n">
        <v>27.9641202279029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0.380874029390335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0.445520593507789</v>
      </c>
      <c r="IA161" t="n">
        <v>0</v>
      </c>
      <c r="IB161" t="n">
        <v>0</v>
      </c>
      <c r="IC161" t="n">
        <v>22.9246277001403</v>
      </c>
      <c r="ID161" t="n">
        <v>0.237757166703856</v>
      </c>
      <c r="IE161" t="n">
        <v>3.11697637082735</v>
      </c>
      <c r="IF161" t="n">
        <v>0.0133618111657105</v>
      </c>
      <c r="IG161" t="n">
        <v>0.0139213173181451</v>
      </c>
      <c r="IH161" t="n">
        <v>0.00127043183473144</v>
      </c>
      <c r="II161" t="n">
        <v>0.00071658172038637</v>
      </c>
      <c r="IJ161" t="n">
        <v>0.113768602416673</v>
      </c>
      <c r="IK161" t="n">
        <v>0.077461045604244</v>
      </c>
      <c r="IL161" t="n">
        <v>0.00697282254805081</v>
      </c>
      <c r="IM161" t="n">
        <v>0.550063657129591</v>
      </c>
      <c r="IN161" t="n">
        <v>7.16394311426727</v>
      </c>
      <c r="IO161" t="n">
        <v>1.41336911367738</v>
      </c>
      <c r="IP161" t="n">
        <v>4.33535322458465</v>
      </c>
      <c r="IQ161" t="n">
        <v>4.09450752285571</v>
      </c>
      <c r="IR161" t="n">
        <v>0</v>
      </c>
      <c r="IS161" t="n">
        <v>0</v>
      </c>
      <c r="IT161" t="n">
        <v>0</v>
      </c>
      <c r="IU161" t="n">
        <v>0</v>
      </c>
      <c r="IV161" t="n">
        <v>16.3495014249055</v>
      </c>
      <c r="IW161" t="n">
        <v>0.861464527632812</v>
      </c>
      <c r="IX161" t="n">
        <v>0</v>
      </c>
      <c r="IY161" t="n">
        <v>0</v>
      </c>
      <c r="IZ161" t="n">
        <v>0.113452607223897</v>
      </c>
      <c r="JA161" t="n">
        <v>1.79055445603577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0.0196932733799243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0.074863299148409</v>
      </c>
      <c r="JY161" t="n">
        <v>0</v>
      </c>
      <c r="JZ161" t="n">
        <v>0</v>
      </c>
      <c r="KA161" t="n">
        <v>7.77616137874628</v>
      </c>
      <c r="KB161" t="n">
        <v>0.0775425633074503</v>
      </c>
      <c r="KC161" t="n">
        <v>0.657603885207597</v>
      </c>
      <c r="KD161" t="n">
        <v>0.00316364882227981</v>
      </c>
      <c r="KE161" t="n">
        <v>0.00383437196257999</v>
      </c>
      <c r="KF161" t="n">
        <v>0.000222196460946516</v>
      </c>
      <c r="KG161" t="n">
        <v>0</v>
      </c>
      <c r="KH161" t="n">
        <v>0.655248041587089</v>
      </c>
      <c r="KI161" t="n">
        <v>0.0332045685271878</v>
      </c>
      <c r="KJ161" t="n">
        <v>0.00296145804791401</v>
      </c>
      <c r="KK161" t="n">
        <v>0.0319157660630776</v>
      </c>
      <c r="KL161" t="n">
        <v>2.42813705931444</v>
      </c>
      <c r="KM161" t="n">
        <v>0.407730362614952</v>
      </c>
      <c r="KN161" t="n">
        <v>1.8877645285848</v>
      </c>
      <c r="KO161" t="n">
        <v>2.09295507362894</v>
      </c>
      <c r="KP161" t="n">
        <v>0</v>
      </c>
      <c r="KQ161" t="n">
        <v>0</v>
      </c>
      <c r="KR161" t="n">
        <v>0</v>
      </c>
      <c r="KS161" t="n">
        <v>1.35509922596933</v>
      </c>
      <c r="KT161" t="n">
        <v>5.07194425871802</v>
      </c>
      <c r="KU161" t="n">
        <v>3.48288332582156</v>
      </c>
      <c r="KV161" t="n">
        <v>0</v>
      </c>
      <c r="KW161" t="n">
        <v>0</v>
      </c>
      <c r="KX161" t="n">
        <v>0.540705562209963</v>
      </c>
      <c r="KY161" t="n">
        <v>8.51017446169367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1.12384078895636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1.40592866227096</v>
      </c>
      <c r="LW161" t="n">
        <v>0</v>
      </c>
      <c r="LX161" t="n">
        <v>0</v>
      </c>
      <c r="LY161" t="n">
        <v>43.7340576057636</v>
      </c>
      <c r="LZ161" t="n">
        <v>0.429148676455623</v>
      </c>
      <c r="MA161" t="n">
        <v>5.37904228498051</v>
      </c>
      <c r="MB161" t="n">
        <v>0.139172277873365</v>
      </c>
      <c r="MC161" t="n">
        <v>0.104274602304203</v>
      </c>
      <c r="MD161" t="n">
        <v>0.0121027703994821</v>
      </c>
      <c r="ME161" t="n">
        <v>0.00337907522405386</v>
      </c>
      <c r="MF161" t="n">
        <v>3.14140047414181</v>
      </c>
      <c r="MG161" t="n">
        <v>0.225996275335694</v>
      </c>
      <c r="MH161" t="n">
        <v>0.100008292300444</v>
      </c>
      <c r="MI161" t="n">
        <v>4.77390677961312</v>
      </c>
      <c r="MJ161" t="n">
        <v>17.5178006834727</v>
      </c>
      <c r="MK161" t="n">
        <v>2.13947253929967</v>
      </c>
      <c r="ML161" t="n">
        <v>8.63285023034111</v>
      </c>
      <c r="MM161" t="n">
        <v>6.80962129349646</v>
      </c>
      <c r="MN161" t="n">
        <v>0</v>
      </c>
      <c r="MO161" t="n">
        <v>0</v>
      </c>
      <c r="MP161" t="n">
        <v>0</v>
      </c>
      <c r="MQ161" t="n">
        <v>7.71380534539647</v>
      </c>
      <c r="MR161" t="n">
        <v>2.16073339684676</v>
      </c>
      <c r="MS161" t="n">
        <v>0.440204286740227</v>
      </c>
      <c r="MT161" t="n">
        <v>0</v>
      </c>
      <c r="MU161" t="n">
        <v>0</v>
      </c>
      <c r="MV161" t="n">
        <v>0.0870919890109337</v>
      </c>
      <c r="MW161" t="n">
        <v>0.55323325767205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0.0549810382307726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0.788555942565813</v>
      </c>
      <c r="NU161" t="n">
        <v>0</v>
      </c>
      <c r="NV161" t="n">
        <v>0</v>
      </c>
      <c r="NW161" t="n">
        <v>11.5381582591597</v>
      </c>
      <c r="NX161" t="n">
        <v>0.0917505224792756</v>
      </c>
      <c r="NY161" t="n">
        <v>0.962013810022284</v>
      </c>
      <c r="NZ161" t="n">
        <v>0.00742933079371575</v>
      </c>
      <c r="OA161" t="n">
        <v>0.00441039995081666</v>
      </c>
      <c r="OB161" t="n">
        <v>0.0016192281387569</v>
      </c>
      <c r="OC161" t="n">
        <v>0.00127109142870606</v>
      </c>
      <c r="OD161" t="n">
        <v>0.10320874453997</v>
      </c>
      <c r="OE161" t="n">
        <v>0.0267343069664756</v>
      </c>
      <c r="OF161" t="n">
        <v>0.00630736008783459</v>
      </c>
      <c r="OG161" t="n">
        <v>0.0481324304217837</v>
      </c>
      <c r="OH161" t="n">
        <v>3.10481493043797</v>
      </c>
      <c r="OI161" t="n">
        <v>0.489739747936785</v>
      </c>
      <c r="OJ161" t="n">
        <v>1.7773390309688</v>
      </c>
      <c r="OK161" t="n">
        <v>1.9588429879006</v>
      </c>
      <c r="OL161" t="n">
        <v>0</v>
      </c>
      <c r="OM161" t="n">
        <v>0</v>
      </c>
      <c r="ON161" t="n">
        <v>0</v>
      </c>
      <c r="OO161" t="n">
        <v>0</v>
      </c>
      <c r="OP161" t="n">
        <v>7.16549780986448</v>
      </c>
      <c r="OQ161" t="n">
        <v>1.73043479756671</v>
      </c>
      <c r="OR161" t="n">
        <v>0</v>
      </c>
      <c r="OS161" t="n">
        <v>0</v>
      </c>
      <c r="OT161" t="n">
        <v>0.13920262687736</v>
      </c>
      <c r="OU161" t="n">
        <v>4.1758753141396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0.0301103365124939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0.209214795027566</v>
      </c>
      <c r="PS161" t="n">
        <v>0</v>
      </c>
      <c r="PT161" t="n">
        <v>0</v>
      </c>
      <c r="PU161" t="n">
        <v>14.6966319500918</v>
      </c>
      <c r="PV161" t="n">
        <v>0.0836307615755343</v>
      </c>
      <c r="PW161" t="n">
        <v>1.0274166136405</v>
      </c>
      <c r="PX161" t="n">
        <v>0.00292636996577163</v>
      </c>
      <c r="PY161" t="n">
        <v>0.00691509137043831</v>
      </c>
      <c r="PZ161" t="n">
        <v>0.000718327446205126</v>
      </c>
      <c r="QA161" t="n">
        <v>0.000301331526350062</v>
      </c>
      <c r="QB161" t="n">
        <v>0.0862995020973632</v>
      </c>
      <c r="QC161" t="n">
        <v>0.00594982337512928</v>
      </c>
      <c r="QD161" t="n">
        <v>0</v>
      </c>
      <c r="QE161" t="n">
        <v>0.0726757878437183</v>
      </c>
      <c r="QF161" t="n">
        <v>2.16272181933293</v>
      </c>
      <c r="QG161" t="n">
        <v>0.756294154900455</v>
      </c>
      <c r="QH161" t="n">
        <v>2.68515365547335</v>
      </c>
      <c r="QI161" t="n">
        <v>1.89475151057354</v>
      </c>
    </row>
    <row r="162">
      <c r="A162" t="s">
        <v>161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</row>
    <row r="163">
      <c r="A163" t="s">
        <v>162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</row>
    <row r="164">
      <c r="A164" t="s">
        <v>163</v>
      </c>
      <c r="B164" t="n">
        <v>0.942437145455855</v>
      </c>
      <c r="C164" t="n">
        <v>0.0080629112574725</v>
      </c>
      <c r="D164" t="n">
        <v>0.0143586973187746</v>
      </c>
      <c r="E164" t="n">
        <v>0</v>
      </c>
      <c r="F164" t="n">
        <v>0</v>
      </c>
      <c r="G164" t="n">
        <v>0.309878134420797</v>
      </c>
      <c r="H164" t="n">
        <v>4.60005128783789</v>
      </c>
      <c r="I164" t="n">
        <v>4.30471660347285</v>
      </c>
      <c r="J164" t="n">
        <v>0.175076065240365</v>
      </c>
      <c r="K164" t="n">
        <v>0.0819796626499259</v>
      </c>
      <c r="L164" t="n">
        <v>0.00142754380928689</v>
      </c>
      <c r="M164" t="n">
        <v>0.0873935802921429</v>
      </c>
      <c r="N164" t="n">
        <v>10.9402392692596</v>
      </c>
      <c r="O164" t="n">
        <v>1.86997493417409</v>
      </c>
      <c r="P164" t="n">
        <v>0.167050883395753</v>
      </c>
      <c r="Q164" t="n">
        <v>0.347319588988116</v>
      </c>
      <c r="R164" t="n">
        <v>0</v>
      </c>
      <c r="S164" t="n">
        <v>1.75254154403148</v>
      </c>
      <c r="T164" t="n">
        <v>0</v>
      </c>
      <c r="U164" t="n">
        <v>0.0521322012573654</v>
      </c>
      <c r="V164" t="n">
        <v>0.0863632998396755</v>
      </c>
      <c r="W164" t="n">
        <v>0.292753437146691</v>
      </c>
      <c r="X164" t="n">
        <v>3.06033463897365</v>
      </c>
      <c r="Y164" t="n">
        <v>0.220607742906392</v>
      </c>
      <c r="Z164" t="n">
        <v>0.0959500024509685</v>
      </c>
      <c r="AA164" t="n">
        <v>0</v>
      </c>
      <c r="AB164" t="n">
        <v>0.401071735307637</v>
      </c>
      <c r="AC164" t="n">
        <v>0.272224147986397</v>
      </c>
      <c r="AD164" t="n">
        <v>0.051179175749537</v>
      </c>
      <c r="AE164" t="n">
        <v>0.2990724052189</v>
      </c>
      <c r="AF164" t="n">
        <v>0.0230875569782291</v>
      </c>
      <c r="AG164" t="n">
        <v>0.618525873017013</v>
      </c>
      <c r="AH164" t="n">
        <v>0.246667781172809</v>
      </c>
      <c r="AI164" t="n">
        <v>0.0146729447959128</v>
      </c>
      <c r="AJ164" t="n">
        <v>4.17795902307419</v>
      </c>
      <c r="AK164" t="n">
        <v>2.4726451667562</v>
      </c>
      <c r="AL164" t="n">
        <v>0.096461683941462</v>
      </c>
      <c r="AM164" t="n">
        <v>1.27805731001901</v>
      </c>
      <c r="AN164" t="n">
        <v>0.0480106490612191</v>
      </c>
      <c r="AO164" t="n">
        <v>0</v>
      </c>
      <c r="AP164" t="n">
        <v>0</v>
      </c>
      <c r="AQ164" t="n">
        <v>0</v>
      </c>
      <c r="AR164" t="n">
        <v>0.646780004402665</v>
      </c>
      <c r="AS164" t="n">
        <v>0.00298127069411918</v>
      </c>
      <c r="AT164" t="n">
        <v>0.0011439131449803</v>
      </c>
      <c r="AU164" t="n">
        <v>0.192147551149864</v>
      </c>
      <c r="AV164" t="n">
        <v>0.970658431446071</v>
      </c>
      <c r="AW164" t="n">
        <v>0.254921418704789</v>
      </c>
      <c r="AX164" t="n">
        <v>0.790579736351019</v>
      </c>
      <c r="AY164" t="n">
        <v>2.08976837868011</v>
      </c>
      <c r="AZ164" t="n">
        <v>0.610946631060093</v>
      </c>
      <c r="BA164" t="n">
        <v>0.0484023551225731</v>
      </c>
      <c r="BB164" t="n">
        <v>0.00669907273117859</v>
      </c>
      <c r="BC164" t="n">
        <v>0</v>
      </c>
      <c r="BD164" t="n">
        <v>0.0204629128269911</v>
      </c>
      <c r="BE164" t="n">
        <v>0.0316281482498932</v>
      </c>
      <c r="BF164" t="n">
        <v>1.53689124352881</v>
      </c>
      <c r="BG164" t="n">
        <v>0.953597696941993</v>
      </c>
      <c r="BH164" t="n">
        <v>0.0855712793704199</v>
      </c>
      <c r="BI164" t="n">
        <v>0.0242257114522704</v>
      </c>
      <c r="BJ164" t="n">
        <v>0.00100266942973856</v>
      </c>
      <c r="BK164" t="n">
        <v>0.0113046546042541</v>
      </c>
      <c r="BL164" t="n">
        <v>4.16920537254979</v>
      </c>
      <c r="BM164" t="n">
        <v>1.02981715342558</v>
      </c>
      <c r="BN164" t="n">
        <v>0.016388273193669</v>
      </c>
      <c r="BO164" t="n">
        <v>0.105595753980813</v>
      </c>
      <c r="BP164" t="n">
        <v>0</v>
      </c>
      <c r="BQ164" t="n">
        <v>1.45255034361371</v>
      </c>
      <c r="BR164" t="n">
        <v>0.00902013651468271</v>
      </c>
      <c r="BS164" t="n">
        <v>0.0133367492609766</v>
      </c>
      <c r="BT164" t="n">
        <v>0.0231725614565336</v>
      </c>
      <c r="BU164" t="n">
        <v>0.172980504595675</v>
      </c>
      <c r="BV164" t="n">
        <v>0.342485248130205</v>
      </c>
      <c r="BW164" t="n">
        <v>0.0623174444750417</v>
      </c>
      <c r="BX164" t="n">
        <v>0.0449377817611023</v>
      </c>
      <c r="BY164" t="n">
        <v>0</v>
      </c>
      <c r="BZ164" t="n">
        <v>0.144918346902803</v>
      </c>
      <c r="CA164" t="n">
        <v>0.0295096434777877</v>
      </c>
      <c r="CB164" t="n">
        <v>0.0505236781444781</v>
      </c>
      <c r="CC164" t="n">
        <v>0.138450654844848</v>
      </c>
      <c r="CD164" t="n">
        <v>0.00558353765541521</v>
      </c>
      <c r="CE164" t="n">
        <v>2.25653570010023</v>
      </c>
      <c r="CF164" t="n">
        <v>0.158498148748923</v>
      </c>
      <c r="CG164" t="n">
        <v>0.0282999006568873</v>
      </c>
      <c r="CH164" t="n">
        <v>2.83528778791596</v>
      </c>
      <c r="CI164" t="n">
        <v>1.65371609878787</v>
      </c>
      <c r="CJ164" t="n">
        <v>0.041932215731357</v>
      </c>
      <c r="CK164" t="n">
        <v>0.749619401471222</v>
      </c>
      <c r="CL164" t="n">
        <v>0.0130428045810653</v>
      </c>
      <c r="CM164" t="n">
        <v>0</v>
      </c>
      <c r="CN164" t="n">
        <v>0</v>
      </c>
      <c r="CO164" t="n">
        <v>0</v>
      </c>
      <c r="CP164" t="n">
        <v>0.248642748336005</v>
      </c>
      <c r="CQ164" t="n">
        <v>0.000592495948774167</v>
      </c>
      <c r="CR164" t="n">
        <v>0</v>
      </c>
      <c r="CS164" t="n">
        <v>0.0354156448229178</v>
      </c>
      <c r="CT164" t="n">
        <v>0.487675774712081</v>
      </c>
      <c r="CU164" t="n">
        <v>0.286958338397445</v>
      </c>
      <c r="CV164" t="n">
        <v>0.596885286060774</v>
      </c>
      <c r="CW164" t="n">
        <v>1.10409795050283</v>
      </c>
      <c r="CX164" t="n">
        <v>0.457738078689025</v>
      </c>
      <c r="CY164" t="n">
        <v>0.00875990215000005</v>
      </c>
      <c r="CZ164" t="n">
        <v>0</v>
      </c>
      <c r="DA164" t="n">
        <v>0</v>
      </c>
      <c r="DB164" t="n">
        <v>0.179551155035243</v>
      </c>
      <c r="DC164" t="n">
        <v>1.16761294384202</v>
      </c>
      <c r="DD164" t="n">
        <v>0.231895193863066</v>
      </c>
      <c r="DE164" t="n">
        <v>0.11220829053571</v>
      </c>
      <c r="DF164" t="n">
        <v>0</v>
      </c>
      <c r="DG164" t="n">
        <v>0.00136846506785131</v>
      </c>
      <c r="DH164" t="n">
        <v>0</v>
      </c>
      <c r="DI164" t="n">
        <v>0</v>
      </c>
      <c r="DJ164" t="n">
        <v>0.236334369049615</v>
      </c>
      <c r="DK164" t="n">
        <v>0</v>
      </c>
      <c r="DL164" t="n">
        <v>0.00494423414923814</v>
      </c>
      <c r="DM164" t="n">
        <v>0</v>
      </c>
      <c r="DN164" t="n">
        <v>0</v>
      </c>
      <c r="DO164" t="n">
        <v>0</v>
      </c>
      <c r="DP164" t="n">
        <v>0</v>
      </c>
      <c r="DQ164" t="n">
        <v>0.00277455126883245</v>
      </c>
      <c r="DR164" t="n">
        <v>0</v>
      </c>
      <c r="DS164" t="n">
        <v>0.0149538849426389</v>
      </c>
      <c r="DT164" t="n">
        <v>0.11991032467677</v>
      </c>
      <c r="DU164" t="n">
        <v>0.00635693274620418</v>
      </c>
      <c r="DV164" t="n">
        <v>0</v>
      </c>
      <c r="DW164" t="n">
        <v>0</v>
      </c>
      <c r="DX164" t="n">
        <v>0.0781581922544911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0.00960903294286279</v>
      </c>
      <c r="EE164" t="n">
        <v>0.0122147714736969</v>
      </c>
      <c r="EF164" t="n">
        <v>0.645054705933803</v>
      </c>
      <c r="EG164" t="n">
        <v>0.255253997961252</v>
      </c>
      <c r="EH164" t="n">
        <v>0.00899226507785502</v>
      </c>
      <c r="EI164" t="n">
        <v>0.0799434157712288</v>
      </c>
      <c r="EJ164" t="n">
        <v>0.000974051956164239</v>
      </c>
      <c r="EK164" t="n">
        <v>0</v>
      </c>
      <c r="EL164" t="n">
        <v>0</v>
      </c>
      <c r="EM164" t="n">
        <v>0</v>
      </c>
      <c r="EN164" t="n">
        <v>0</v>
      </c>
      <c r="EO164" t="n">
        <v>0.000064026233819341</v>
      </c>
      <c r="EP164" t="n">
        <v>0</v>
      </c>
      <c r="EQ164" t="n">
        <v>0</v>
      </c>
      <c r="ER164" t="n">
        <v>0.124082322635412</v>
      </c>
      <c r="ES164" t="n">
        <v>0.0395758143724376</v>
      </c>
      <c r="ET164" t="n">
        <v>0.159375654289131</v>
      </c>
      <c r="EU164" t="n">
        <v>0.285507983432195</v>
      </c>
      <c r="EV164" t="n">
        <v>0.413297110554526</v>
      </c>
      <c r="EW164" t="n">
        <v>0.00180726910374348</v>
      </c>
      <c r="EX164" t="n">
        <v>0.000501352017844431</v>
      </c>
      <c r="EY164" t="n">
        <v>0.00421549474920126</v>
      </c>
      <c r="EZ164" t="n">
        <v>0.459775563167694</v>
      </c>
      <c r="FA164" t="n">
        <v>0.182031163369823</v>
      </c>
      <c r="FB164" t="n">
        <v>1.8039813198127</v>
      </c>
      <c r="FC164" t="n">
        <v>0.798447272499856</v>
      </c>
      <c r="FD164" t="n">
        <v>0.00476310219629582</v>
      </c>
      <c r="FE164" t="n">
        <v>0.0371183725882482</v>
      </c>
      <c r="FF164" t="n">
        <v>0</v>
      </c>
      <c r="FG164" t="n">
        <v>0</v>
      </c>
      <c r="FH164" t="n">
        <v>0.356721795974412</v>
      </c>
      <c r="FI164" t="n">
        <v>0.768102072454635</v>
      </c>
      <c r="FJ164" t="n">
        <v>0</v>
      </c>
      <c r="FK164" t="n">
        <v>1.05370546002744</v>
      </c>
      <c r="FL164" t="n">
        <v>0</v>
      </c>
      <c r="FM164" t="n">
        <v>0.367606729233732</v>
      </c>
      <c r="FN164" t="n">
        <v>0</v>
      </c>
      <c r="FO164" t="n">
        <v>0.0165476159621611</v>
      </c>
      <c r="FP164" t="n">
        <v>0</v>
      </c>
      <c r="FQ164" t="n">
        <v>0.0279950451964091</v>
      </c>
      <c r="FR164" t="n">
        <v>1.22484579067239</v>
      </c>
      <c r="FS164" t="n">
        <v>0.0547567927036863</v>
      </c>
      <c r="FT164" t="n">
        <v>0.0453745104317213</v>
      </c>
      <c r="FU164" t="n">
        <v>0</v>
      </c>
      <c r="FV164" t="n">
        <v>0.0919937602800457</v>
      </c>
      <c r="FW164" t="n">
        <v>0.0340881400223102</v>
      </c>
      <c r="FX164" t="n">
        <v>0</v>
      </c>
      <c r="FY164" t="n">
        <v>0</v>
      </c>
      <c r="FZ164" t="n">
        <v>0</v>
      </c>
      <c r="GA164" t="n">
        <v>0.048257602389548</v>
      </c>
      <c r="GB164" t="n">
        <v>0.106545325022127</v>
      </c>
      <c r="GC164" t="n">
        <v>0.0163751998662138</v>
      </c>
      <c r="GD164" t="n">
        <v>1.19616945227754</v>
      </c>
      <c r="GE164" t="n">
        <v>0.986157924699534</v>
      </c>
      <c r="GF164" t="n">
        <v>0.0222477606169536</v>
      </c>
      <c r="GG164" t="n">
        <v>0.388289511045713</v>
      </c>
      <c r="GH164" t="n">
        <v>0.00351010960561926</v>
      </c>
      <c r="GI164" t="n">
        <v>0</v>
      </c>
      <c r="GJ164" t="n">
        <v>0</v>
      </c>
      <c r="GK164" t="n">
        <v>0</v>
      </c>
      <c r="GL164" t="n">
        <v>0.140555220658344</v>
      </c>
      <c r="GM164" t="n">
        <v>0.00031901387298013</v>
      </c>
      <c r="GN164" t="n">
        <v>0</v>
      </c>
      <c r="GO164" t="n">
        <v>0.017248868629571</v>
      </c>
      <c r="GP164" t="n">
        <v>0.254474078209427</v>
      </c>
      <c r="GQ164" t="n">
        <v>0.124538157220492</v>
      </c>
      <c r="GR164" t="n">
        <v>0.399173880577147</v>
      </c>
      <c r="GS164" t="n">
        <v>0.858990345338712</v>
      </c>
      <c r="GT164" t="n">
        <v>0.644843238947783</v>
      </c>
      <c r="GU164" t="n">
        <v>0.143383971526556</v>
      </c>
      <c r="GV164" t="n">
        <v>0</v>
      </c>
      <c r="GW164" t="n">
        <v>0.0330414451586703</v>
      </c>
      <c r="GX164" t="n">
        <v>0</v>
      </c>
      <c r="GY164" t="n">
        <v>0.0782536547228463</v>
      </c>
      <c r="GZ164" t="n">
        <v>3.60483429562235</v>
      </c>
      <c r="HA164" t="n">
        <v>1.40817415529046</v>
      </c>
      <c r="HB164" t="n">
        <v>0.29694182079722</v>
      </c>
      <c r="HC164" t="n">
        <v>0.196294073837933</v>
      </c>
      <c r="HD164" t="n">
        <v>0.0219759951914012</v>
      </c>
      <c r="HE164" t="n">
        <v>0.16284609450456</v>
      </c>
      <c r="HF164" t="n">
        <v>6.10525302584929</v>
      </c>
      <c r="HG164" t="n">
        <v>2.79205010116911</v>
      </c>
      <c r="HH164" t="n">
        <v>0.101065629177627</v>
      </c>
      <c r="HI164" t="n">
        <v>0.92122147640537</v>
      </c>
      <c r="HJ164" t="n">
        <v>0</v>
      </c>
      <c r="HK164" t="n">
        <v>1.40224170782287</v>
      </c>
      <c r="HL164" t="n">
        <v>0.0465577741190175</v>
      </c>
      <c r="HM164" t="n">
        <v>0.13943799982559</v>
      </c>
      <c r="HN164" t="n">
        <v>0.0346205503129284</v>
      </c>
      <c r="HO164" t="n">
        <v>0.515450272919469</v>
      </c>
      <c r="HP164" t="n">
        <v>11.0281604299964</v>
      </c>
      <c r="HQ164" t="n">
        <v>0.148822512474816</v>
      </c>
      <c r="HR164" t="n">
        <v>0.387807454696082</v>
      </c>
      <c r="HS164" t="n">
        <v>0.0222925475278857</v>
      </c>
      <c r="HT164" t="n">
        <v>0.391913144984765</v>
      </c>
      <c r="HU164" t="n">
        <v>0.203303084641342</v>
      </c>
      <c r="HV164" t="n">
        <v>0.0703194808654039</v>
      </c>
      <c r="HW164" t="n">
        <v>0.16197477921833</v>
      </c>
      <c r="HX164" t="n">
        <v>0.00567217065825218</v>
      </c>
      <c r="HY164" t="n">
        <v>1.07831982043032</v>
      </c>
      <c r="HZ164" t="n">
        <v>0.231754922049808</v>
      </c>
      <c r="IA164" t="n">
        <v>0.0885261824691388</v>
      </c>
      <c r="IB164" t="n">
        <v>6.10291176082254</v>
      </c>
      <c r="IC164" t="n">
        <v>3.0396708414672</v>
      </c>
      <c r="ID164" t="n">
        <v>0.0758263160516797</v>
      </c>
      <c r="IE164" t="n">
        <v>2.08114315149218</v>
      </c>
      <c r="IF164" t="n">
        <v>0.0156278954157898</v>
      </c>
      <c r="IG164" t="n">
        <v>0</v>
      </c>
      <c r="IH164" t="n">
        <v>0</v>
      </c>
      <c r="II164" t="n">
        <v>0</v>
      </c>
      <c r="IJ164" t="n">
        <v>0.114398359785217</v>
      </c>
      <c r="IK164" t="n">
        <v>0.00202895487219927</v>
      </c>
      <c r="IL164" t="n">
        <v>0.000168490675889601</v>
      </c>
      <c r="IM164" t="n">
        <v>0.0647581145675912</v>
      </c>
      <c r="IN164" t="n">
        <v>0.919400364083402</v>
      </c>
      <c r="IO164" t="n">
        <v>0.374782828595271</v>
      </c>
      <c r="IP164" t="n">
        <v>0.91045557819317</v>
      </c>
      <c r="IQ164" t="n">
        <v>2.31763556571799</v>
      </c>
      <c r="IR164" t="n">
        <v>0.325129259747341</v>
      </c>
      <c r="IS164" t="n">
        <v>0.00340600851782009</v>
      </c>
      <c r="IT164" t="n">
        <v>0</v>
      </c>
      <c r="IU164" t="n">
        <v>0</v>
      </c>
      <c r="IV164" t="n">
        <v>2.79489930736174</v>
      </c>
      <c r="IW164" t="n">
        <v>0.499361500940843</v>
      </c>
      <c r="IX164" t="n">
        <v>1.05197827649087</v>
      </c>
      <c r="IY164" t="n">
        <v>0.394477228994268</v>
      </c>
      <c r="IZ164" t="n">
        <v>0.058542143734027</v>
      </c>
      <c r="JA164" t="n">
        <v>0.012568792643554</v>
      </c>
      <c r="JB164" t="n">
        <v>0.00210203389661921</v>
      </c>
      <c r="JC164" t="n">
        <v>0</v>
      </c>
      <c r="JD164" t="n">
        <v>0.31481847325193</v>
      </c>
      <c r="JE164" t="n">
        <v>0.121839135771657</v>
      </c>
      <c r="JF164" t="n">
        <v>0.0226115478884571</v>
      </c>
      <c r="JG164" t="n">
        <v>0</v>
      </c>
      <c r="JH164" t="n">
        <v>0</v>
      </c>
      <c r="JI164" t="n">
        <v>0.329384223480726</v>
      </c>
      <c r="JJ164" t="n">
        <v>0.0131930955832323</v>
      </c>
      <c r="JK164" t="n">
        <v>0.0123176762418196</v>
      </c>
      <c r="JL164" t="n">
        <v>0</v>
      </c>
      <c r="JM164" t="n">
        <v>0.38799695581009</v>
      </c>
      <c r="JN164" t="n">
        <v>1.09202911142923</v>
      </c>
      <c r="JO164" t="n">
        <v>0.00769493900107886</v>
      </c>
      <c r="JP164" t="n">
        <v>0.0552149425358518</v>
      </c>
      <c r="JQ164" t="n">
        <v>0.0565161879309878</v>
      </c>
      <c r="JR164" t="n">
        <v>0.115727708480132</v>
      </c>
      <c r="JS164" t="n">
        <v>0.115750193144274</v>
      </c>
      <c r="JT164" t="n">
        <v>0.0281011787904977</v>
      </c>
      <c r="JU164" t="n">
        <v>0</v>
      </c>
      <c r="JV164" t="n">
        <v>0</v>
      </c>
      <c r="JW164" t="n">
        <v>0.315024771096145</v>
      </c>
      <c r="JX164" t="n">
        <v>0.0389430664067107</v>
      </c>
      <c r="JY164" t="n">
        <v>0.0100425355922032</v>
      </c>
      <c r="JZ164" t="n">
        <v>1.21082350257171</v>
      </c>
      <c r="KA164" t="n">
        <v>1.03107327677011</v>
      </c>
      <c r="KB164" t="n">
        <v>0.0247301353491136</v>
      </c>
      <c r="KC164" t="n">
        <v>0.439069039760213</v>
      </c>
      <c r="KD164" t="n">
        <v>0.00370018497595242</v>
      </c>
      <c r="KE164" t="n">
        <v>0</v>
      </c>
      <c r="KF164" t="n">
        <v>0</v>
      </c>
      <c r="KG164" t="n">
        <v>0</v>
      </c>
      <c r="KH164" t="n">
        <v>0.658875116840264</v>
      </c>
      <c r="KI164" t="n">
        <v>0.000869734852750569</v>
      </c>
      <c r="KJ164" t="n">
        <v>0.0000715604139748563</v>
      </c>
      <c r="KK164" t="n">
        <v>0.00375739209169075</v>
      </c>
      <c r="KL164" t="n">
        <v>0.31162029915231</v>
      </c>
      <c r="KM164" t="n">
        <v>0.108117785457627</v>
      </c>
      <c r="KN164" t="n">
        <v>0.396444224110458</v>
      </c>
      <c r="KO164" t="n">
        <v>1.18468633627256</v>
      </c>
      <c r="KP164" t="n">
        <v>0.426408310817047</v>
      </c>
      <c r="KQ164" t="n">
        <v>0</v>
      </c>
      <c r="KR164" t="n">
        <v>0</v>
      </c>
      <c r="KS164" t="n">
        <v>0.0966985195019854</v>
      </c>
      <c r="KT164" t="n">
        <v>0.867033992490708</v>
      </c>
      <c r="KU164" t="n">
        <v>2.01890825378873</v>
      </c>
      <c r="KV164" t="n">
        <v>5.84102707124096</v>
      </c>
      <c r="KW164" t="n">
        <v>2.99131221372911</v>
      </c>
      <c r="KX164" t="n">
        <v>0.279006922055257</v>
      </c>
      <c r="KY164" t="n">
        <v>0.0597371489087844</v>
      </c>
      <c r="KZ164" t="n">
        <v>0.00391544087643899</v>
      </c>
      <c r="LA164" t="n">
        <v>0.0229937205544594</v>
      </c>
      <c r="LB164" t="n">
        <v>15.8581188579296</v>
      </c>
      <c r="LC164" t="n">
        <v>2.60372213483774</v>
      </c>
      <c r="LD164" t="n">
        <v>0.204771116966022</v>
      </c>
      <c r="LE164" t="n">
        <v>1.81942352373111</v>
      </c>
      <c r="LF164" t="n">
        <v>2.10095771006795</v>
      </c>
      <c r="LG164" t="n">
        <v>7.36896738565475</v>
      </c>
      <c r="LH164" t="n">
        <v>0.00986814547909739</v>
      </c>
      <c r="LI164" t="n">
        <v>0.188437852357868</v>
      </c>
      <c r="LJ164" t="n">
        <v>0.30213686664951</v>
      </c>
      <c r="LK164" t="n">
        <v>1.42356017748934</v>
      </c>
      <c r="LL164" t="n">
        <v>6.34323284941223</v>
      </c>
      <c r="LM164" t="n">
        <v>0.439128942716012</v>
      </c>
      <c r="LN164" t="n">
        <v>1.10893943564622</v>
      </c>
      <c r="LO164" t="n">
        <v>0.132224867708148</v>
      </c>
      <c r="LP164" t="n">
        <v>1.27511190126127</v>
      </c>
      <c r="LQ164" t="n">
        <v>0.592158680383071</v>
      </c>
      <c r="LR164" t="n">
        <v>0.221254893135914</v>
      </c>
      <c r="LS164" t="n">
        <v>0.524462964148442</v>
      </c>
      <c r="LT164" t="n">
        <v>0.0345116878842205</v>
      </c>
      <c r="LU164" t="n">
        <v>2.68382228313655</v>
      </c>
      <c r="LV164" t="n">
        <v>0.731348656561037</v>
      </c>
      <c r="LW164" t="n">
        <v>0.127677774505726</v>
      </c>
      <c r="LX164" t="n">
        <v>7.97010962443746</v>
      </c>
      <c r="LY164" t="n">
        <v>5.79887889226104</v>
      </c>
      <c r="LZ164" t="n">
        <v>0.136865540691003</v>
      </c>
      <c r="MA164" t="n">
        <v>3.59147958827888</v>
      </c>
      <c r="MB164" t="n">
        <v>0.162775074157885</v>
      </c>
      <c r="MC164" t="n">
        <v>0</v>
      </c>
      <c r="MD164" t="n">
        <v>0</v>
      </c>
      <c r="ME164" t="n">
        <v>0</v>
      </c>
      <c r="MF164" t="n">
        <v>3.15878945540832</v>
      </c>
      <c r="MG164" t="n">
        <v>0.00591957209413297</v>
      </c>
      <c r="MH164" t="n">
        <v>0.00241659165254062</v>
      </c>
      <c r="MI164" t="n">
        <v>0.562024409651833</v>
      </c>
      <c r="MJ164" t="n">
        <v>2.24818540145158</v>
      </c>
      <c r="MK164" t="n">
        <v>0.56732354076592</v>
      </c>
      <c r="ML164" t="n">
        <v>1.81296107623924</v>
      </c>
      <c r="MM164" t="n">
        <v>3.85448565200599</v>
      </c>
      <c r="MN164" t="n">
        <v>0.585859095740225</v>
      </c>
      <c r="MO164" t="n">
        <v>0.0964081746459707</v>
      </c>
      <c r="MP164" t="n">
        <v>0</v>
      </c>
      <c r="MQ164" t="n">
        <v>0.550449400554245</v>
      </c>
      <c r="MR164" t="n">
        <v>0.369371035684368</v>
      </c>
      <c r="MS164" t="n">
        <v>0.255171357956237</v>
      </c>
      <c r="MT164" t="n">
        <v>1.36617397937093</v>
      </c>
      <c r="MU164" t="n">
        <v>1.33718768743719</v>
      </c>
      <c r="MV164" t="n">
        <v>0.04493992569689</v>
      </c>
      <c r="MW164" t="n">
        <v>0.00388341950492398</v>
      </c>
      <c r="MX164" t="n">
        <v>0</v>
      </c>
      <c r="MY164" t="n">
        <v>0</v>
      </c>
      <c r="MZ164" t="n">
        <v>6.36972348532118</v>
      </c>
      <c r="NA164" t="n">
        <v>0</v>
      </c>
      <c r="NB164" t="n">
        <v>0.0143752651952548</v>
      </c>
      <c r="NC164" t="n">
        <v>1.5379116289682</v>
      </c>
      <c r="ND164" t="n">
        <v>0</v>
      </c>
      <c r="NE164" t="n">
        <v>0.193981179481969</v>
      </c>
      <c r="NF164" t="n">
        <v>0.00797326446536996</v>
      </c>
      <c r="NG164" t="n">
        <v>0.0218867807435315</v>
      </c>
      <c r="NH164" t="n">
        <v>0</v>
      </c>
      <c r="NI164" t="n">
        <v>0.297548385194203</v>
      </c>
      <c r="NJ164" t="n">
        <v>0.958548583584883</v>
      </c>
      <c r="NK164" t="n">
        <v>0.0214832611745019</v>
      </c>
      <c r="NL164" t="n">
        <v>0.143384730769179</v>
      </c>
      <c r="NM164" t="n">
        <v>0.0564134441130353</v>
      </c>
      <c r="NN164" t="n">
        <v>0.075767108557033</v>
      </c>
      <c r="NO164" t="n">
        <v>0.0563277047793425</v>
      </c>
      <c r="NP164" t="n">
        <v>0.00627030378748762</v>
      </c>
      <c r="NQ164" t="n">
        <v>0</v>
      </c>
      <c r="NR164" t="n">
        <v>0.0031913768974594</v>
      </c>
      <c r="NS164" t="n">
        <v>0.0642345581454321</v>
      </c>
      <c r="NT164" t="n">
        <v>0.410198144966464</v>
      </c>
      <c r="NU164" t="n">
        <v>0.014705878148655</v>
      </c>
      <c r="NV164" t="n">
        <v>2.38166452618173</v>
      </c>
      <c r="NW164" t="n">
        <v>1.52989194343108</v>
      </c>
      <c r="NX164" t="n">
        <v>0.0292613855214968</v>
      </c>
      <c r="NY164" t="n">
        <v>0.64231749432138</v>
      </c>
      <c r="NZ164" t="n">
        <v>0.00868930141382687</v>
      </c>
      <c r="OA164" t="n">
        <v>0</v>
      </c>
      <c r="OB164" t="n">
        <v>0</v>
      </c>
      <c r="OC164" t="n">
        <v>0</v>
      </c>
      <c r="OD164" t="n">
        <v>0.103780048625558</v>
      </c>
      <c r="OE164" t="n">
        <v>0.00070025781283192</v>
      </c>
      <c r="OF164" t="n">
        <v>0.0001524104990418</v>
      </c>
      <c r="OG164" t="n">
        <v>0.00566655404928186</v>
      </c>
      <c r="OH164" t="n">
        <v>0.398463239018644</v>
      </c>
      <c r="OI164" t="n">
        <v>0.129864199119028</v>
      </c>
      <c r="OJ164" t="n">
        <v>0.373254069797511</v>
      </c>
      <c r="OK164" t="n">
        <v>1.10877416907257</v>
      </c>
      <c r="OL164" t="n">
        <v>0.848800047259475</v>
      </c>
      <c r="OM164" t="n">
        <v>0.0710652399897468</v>
      </c>
      <c r="ON164" t="n">
        <v>0.00134829081426425</v>
      </c>
      <c r="OO164" t="n">
        <v>0</v>
      </c>
      <c r="OP164" t="n">
        <v>1.22492083062454</v>
      </c>
      <c r="OQ164" t="n">
        <v>1.00307382379126</v>
      </c>
      <c r="OR164" t="n">
        <v>1.37730662704026</v>
      </c>
      <c r="OS164" t="n">
        <v>1.63396860586446</v>
      </c>
      <c r="OT164" t="n">
        <v>0.0718292896938555</v>
      </c>
      <c r="OU164" t="n">
        <v>0.0293125465979728</v>
      </c>
      <c r="OV164" t="n">
        <v>0</v>
      </c>
      <c r="OW164" t="n">
        <v>0</v>
      </c>
      <c r="OX164" t="n">
        <v>9.45799302456268</v>
      </c>
      <c r="OY164" t="n">
        <v>0.0562030192403385</v>
      </c>
      <c r="OZ164" t="n">
        <v>0.00482133530685036</v>
      </c>
      <c r="PA164" t="n">
        <v>0.124026761550393</v>
      </c>
      <c r="PB164" t="n">
        <v>0</v>
      </c>
      <c r="PC164" t="n">
        <v>0.389201113777296</v>
      </c>
      <c r="PD164" t="n">
        <v>0</v>
      </c>
      <c r="PE164" t="n">
        <v>0</v>
      </c>
      <c r="PF164" t="n">
        <v>0</v>
      </c>
      <c r="PG164" t="n">
        <v>0.756955256122974</v>
      </c>
      <c r="PH164" t="n">
        <v>0.598948565904814</v>
      </c>
      <c r="PI164" t="n">
        <v>0.0117652966216269</v>
      </c>
      <c r="PJ164" t="n">
        <v>0</v>
      </c>
      <c r="PK164" t="n">
        <v>0.00883940246645073</v>
      </c>
      <c r="PL164" t="n">
        <v>0.217084145898799</v>
      </c>
      <c r="PM164" t="n">
        <v>0</v>
      </c>
      <c r="PN164" t="n">
        <v>0</v>
      </c>
      <c r="PO164" t="n">
        <v>0</v>
      </c>
      <c r="PP164" t="n">
        <v>0</v>
      </c>
      <c r="PQ164" t="n">
        <v>0.0409108336767003</v>
      </c>
      <c r="PR164" t="n">
        <v>0.108831239722328</v>
      </c>
      <c r="PS164" t="n">
        <v>0.040954317929125</v>
      </c>
      <c r="PT164" t="n">
        <v>2.56451187333691</v>
      </c>
      <c r="PU164" t="n">
        <v>1.94868698374526</v>
      </c>
      <c r="PV164" t="n">
        <v>0.0266718040376375</v>
      </c>
      <c r="PW164" t="n">
        <v>0.685985645967426</v>
      </c>
      <c r="PX164" t="n">
        <v>0.00342266502690509</v>
      </c>
      <c r="PY164" t="n">
        <v>0</v>
      </c>
      <c r="PZ164" t="n">
        <v>0</v>
      </c>
      <c r="QA164" t="n">
        <v>0</v>
      </c>
      <c r="QB164" t="n">
        <v>0.0867772063689555</v>
      </c>
      <c r="QC164" t="n">
        <v>0.000155845083571041</v>
      </c>
      <c r="QD164" t="n">
        <v>0</v>
      </c>
      <c r="QE164" t="n">
        <v>0.00855600426327507</v>
      </c>
      <c r="QF164" t="n">
        <v>0.277557651755473</v>
      </c>
      <c r="QG164" t="n">
        <v>0.200546382314934</v>
      </c>
      <c r="QH164" t="n">
        <v>0.563901716258821</v>
      </c>
      <c r="QI164" t="n">
        <v>1.07249613405043</v>
      </c>
    </row>
    <row r="165">
      <c r="A165" t="s">
        <v>164</v>
      </c>
      <c r="B165" t="n">
        <v>0.716117586753563</v>
      </c>
      <c r="C165" t="n">
        <v>0.0369058366302973</v>
      </c>
      <c r="D165" t="n">
        <v>0.295754069772394</v>
      </c>
      <c r="E165" t="n">
        <v>0</v>
      </c>
      <c r="F165" t="n">
        <v>0</v>
      </c>
      <c r="G165" t="n">
        <v>0.309412650172719</v>
      </c>
      <c r="H165" t="n">
        <v>50.0626151356524</v>
      </c>
      <c r="I165" t="n">
        <v>46.8602494283874</v>
      </c>
      <c r="J165" t="n">
        <v>2.70053119756446</v>
      </c>
      <c r="K165" t="n">
        <v>1.6871949060821</v>
      </c>
      <c r="L165" t="n">
        <v>0.0366778892511849</v>
      </c>
      <c r="M165" t="n">
        <v>1.84266951934432</v>
      </c>
      <c r="N165" t="n">
        <v>5.67600148794488</v>
      </c>
      <c r="O165" t="n">
        <v>267.739062296104</v>
      </c>
      <c r="P165" t="n">
        <v>202.157142852395</v>
      </c>
      <c r="Q165" t="n">
        <v>0.764466136648052</v>
      </c>
      <c r="R165" t="n">
        <v>0</v>
      </c>
      <c r="S165" t="n">
        <v>29.5432914219993</v>
      </c>
      <c r="T165" t="n">
        <v>0</v>
      </c>
      <c r="U165" t="n">
        <v>1.87273375472022</v>
      </c>
      <c r="V165" t="n">
        <v>0.59293424681772</v>
      </c>
      <c r="W165" t="n">
        <v>2.34322036116059</v>
      </c>
      <c r="X165" t="n">
        <v>1.22136636205702</v>
      </c>
      <c r="Y165" t="n">
        <v>10.2118390749817</v>
      </c>
      <c r="Z165" t="n">
        <v>0.32956437789716</v>
      </c>
      <c r="AA165" t="n">
        <v>0</v>
      </c>
      <c r="AB165" t="n">
        <v>1.02026901302492</v>
      </c>
      <c r="AC165" t="n">
        <v>3.16172754462767</v>
      </c>
      <c r="AD165" t="n">
        <v>1.12180123444698</v>
      </c>
      <c r="AE165" t="n">
        <v>1.4065770147708</v>
      </c>
      <c r="AF165" t="n">
        <v>1.15232661150778</v>
      </c>
      <c r="AG165" t="n">
        <v>5.26145472720228</v>
      </c>
      <c r="AH165" t="n">
        <v>0.992463153071544</v>
      </c>
      <c r="AI165" t="n">
        <v>0.0334612169069151</v>
      </c>
      <c r="AJ165" t="n">
        <v>6.01893254007141</v>
      </c>
      <c r="AK165" t="n">
        <v>200.421322828704</v>
      </c>
      <c r="AL165" t="n">
        <v>0.836604736985595</v>
      </c>
      <c r="AM165" t="n">
        <v>17.8231767492639</v>
      </c>
      <c r="AN165" t="n">
        <v>1.05380081963431</v>
      </c>
      <c r="AO165" t="n">
        <v>2.54927839098761</v>
      </c>
      <c r="AP165" t="n">
        <v>0.342427602618332</v>
      </c>
      <c r="AQ165" t="n">
        <v>0.210181671575672</v>
      </c>
      <c r="AR165" t="n">
        <v>40.793558941884</v>
      </c>
      <c r="AS165" t="n">
        <v>6.35635705376877</v>
      </c>
      <c r="AT165" t="n">
        <v>2.69398501559535</v>
      </c>
      <c r="AU165" t="n">
        <v>96.5396232308241</v>
      </c>
      <c r="AV165" t="n">
        <v>16.8295717304899</v>
      </c>
      <c r="AW165" t="n">
        <v>5.61357808480462</v>
      </c>
      <c r="AX165" t="n">
        <v>20.0587244275282</v>
      </c>
      <c r="AY165" t="n">
        <v>18.5883290718638</v>
      </c>
      <c r="AZ165" t="n">
        <v>0.46423215508802</v>
      </c>
      <c r="BA165" t="n">
        <v>0.221548936064476</v>
      </c>
      <c r="BB165" t="n">
        <v>0.137984524637672</v>
      </c>
      <c r="BC165" t="n">
        <v>0</v>
      </c>
      <c r="BD165" t="n">
        <v>0.0606682827369395</v>
      </c>
      <c r="BE165" t="n">
        <v>0.0315806379444832</v>
      </c>
      <c r="BF165" t="n">
        <v>16.7260732578268</v>
      </c>
      <c r="BG165" t="n">
        <v>10.3806661504702</v>
      </c>
      <c r="BH165" t="n">
        <v>1.31992862209954</v>
      </c>
      <c r="BI165" t="n">
        <v>0.498580936262518</v>
      </c>
      <c r="BJ165" t="n">
        <v>0.0257615899843173</v>
      </c>
      <c r="BK165" t="n">
        <v>0.238355522182987</v>
      </c>
      <c r="BL165" t="n">
        <v>2.16306200584056</v>
      </c>
      <c r="BM165" t="n">
        <v>147.447045388546</v>
      </c>
      <c r="BN165" t="n">
        <v>19.8323194572274</v>
      </c>
      <c r="BO165" t="n">
        <v>0.232421034262228</v>
      </c>
      <c r="BP165" t="n">
        <v>0</v>
      </c>
      <c r="BQ165" t="n">
        <v>24.4862201713001</v>
      </c>
      <c r="BR165" t="n">
        <v>0.129110826360912</v>
      </c>
      <c r="BS165" t="n">
        <v>0.479093150046913</v>
      </c>
      <c r="BT165" t="n">
        <v>0.159093102041881</v>
      </c>
      <c r="BU165" t="n">
        <v>1.38454886952981</v>
      </c>
      <c r="BV165" t="n">
        <v>0.136684386158263</v>
      </c>
      <c r="BW165" t="n">
        <v>2.88464813682111</v>
      </c>
      <c r="BX165" t="n">
        <v>0.15435009600697</v>
      </c>
      <c r="BY165" t="n">
        <v>0</v>
      </c>
      <c r="BZ165" t="n">
        <v>0.368651504824479</v>
      </c>
      <c r="CA165" t="n">
        <v>0.34273760541084</v>
      </c>
      <c r="CB165" t="n">
        <v>1.10743331992388</v>
      </c>
      <c r="CC165" t="n">
        <v>0.651151712382798</v>
      </c>
      <c r="CD165" t="n">
        <v>0.278680807707711</v>
      </c>
      <c r="CE165" t="n">
        <v>19.1950910128968</v>
      </c>
      <c r="CF165" t="n">
        <v>0.63771430429804</v>
      </c>
      <c r="CG165" t="n">
        <v>0.0645370869648495</v>
      </c>
      <c r="CH165" t="n">
        <v>4.08462740608632</v>
      </c>
      <c r="CI165" t="n">
        <v>134.042673230384</v>
      </c>
      <c r="CJ165" t="n">
        <v>0.363674869437734</v>
      </c>
      <c r="CK165" t="n">
        <v>10.4538340983319</v>
      </c>
      <c r="CL165" t="n">
        <v>0.286280615376204</v>
      </c>
      <c r="CM165" t="n">
        <v>0.745917802954441</v>
      </c>
      <c r="CN165" t="n">
        <v>0.139627153175717</v>
      </c>
      <c r="CO165" t="n">
        <v>0.117169524911896</v>
      </c>
      <c r="CP165" t="n">
        <v>15.6823379521209</v>
      </c>
      <c r="CQ165" t="n">
        <v>1.26325858659836</v>
      </c>
      <c r="CR165" t="n">
        <v>0</v>
      </c>
      <c r="CS165" t="n">
        <v>17.7936850468344</v>
      </c>
      <c r="CT165" t="n">
        <v>8.45547122020252</v>
      </c>
      <c r="CU165" t="n">
        <v>6.31905725248337</v>
      </c>
      <c r="CV165" t="n">
        <v>15.1442756719273</v>
      </c>
      <c r="CW165" t="n">
        <v>9.8208663892596</v>
      </c>
      <c r="CX165" t="n">
        <v>0.3478155438339</v>
      </c>
      <c r="CY165" t="n">
        <v>0.0400961274807128</v>
      </c>
      <c r="CZ165" t="n">
        <v>0</v>
      </c>
      <c r="DA165" t="n">
        <v>0</v>
      </c>
      <c r="DB165" t="n">
        <v>0.532331849894504</v>
      </c>
      <c r="DC165" t="n">
        <v>1.16585901101218</v>
      </c>
      <c r="DD165" t="n">
        <v>2.52372834904429</v>
      </c>
      <c r="DE165" t="n">
        <v>1.22147610790321</v>
      </c>
      <c r="DF165" t="n">
        <v>0</v>
      </c>
      <c r="DG165" t="n">
        <v>0.0281639033023286</v>
      </c>
      <c r="DH165" t="n">
        <v>0</v>
      </c>
      <c r="DI165" t="n">
        <v>0</v>
      </c>
      <c r="DJ165" t="n">
        <v>0.12261470680512</v>
      </c>
      <c r="DK165" t="n">
        <v>0</v>
      </c>
      <c r="DL165" t="n">
        <v>5.983280237048</v>
      </c>
      <c r="DM165" t="n">
        <v>0</v>
      </c>
      <c r="DN165" t="n">
        <v>0</v>
      </c>
      <c r="DO165" t="n">
        <v>0</v>
      </c>
      <c r="DP165" t="n">
        <v>0</v>
      </c>
      <c r="DQ165" t="n">
        <v>0.0996696032399024</v>
      </c>
      <c r="DR165" t="n">
        <v>0</v>
      </c>
      <c r="DS165" t="n">
        <v>0.119692011194001</v>
      </c>
      <c r="DT165" t="n">
        <v>0.0478556936742904</v>
      </c>
      <c r="DU165" t="n">
        <v>0.294259727058917</v>
      </c>
      <c r="DV165" t="n">
        <v>0</v>
      </c>
      <c r="DW165" t="n">
        <v>0</v>
      </c>
      <c r="DX165" t="n">
        <v>0.198823239463972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0.0386617623392041</v>
      </c>
      <c r="EE165" t="n">
        <v>0.0278554253038302</v>
      </c>
      <c r="EF165" t="n">
        <v>0.929291249202904</v>
      </c>
      <c r="EG165" t="n">
        <v>20.6897231420482</v>
      </c>
      <c r="EH165" t="n">
        <v>0.0779892207244587</v>
      </c>
      <c r="EI165" t="n">
        <v>1.11485268935969</v>
      </c>
      <c r="EJ165" t="n">
        <v>0.0213797724013985</v>
      </c>
      <c r="EK165" t="n">
        <v>0.28249024705025</v>
      </c>
      <c r="EL165" t="n">
        <v>0.0188454377300921</v>
      </c>
      <c r="EM165" t="n">
        <v>0.0202871958386643</v>
      </c>
      <c r="EN165" t="n">
        <v>0</v>
      </c>
      <c r="EO165" t="n">
        <v>0.136510114216266</v>
      </c>
      <c r="EP165" t="n">
        <v>0</v>
      </c>
      <c r="EQ165" t="n">
        <v>0</v>
      </c>
      <c r="ER165" t="n">
        <v>2.15137712878815</v>
      </c>
      <c r="ES165" t="n">
        <v>0.87149179295399</v>
      </c>
      <c r="ET165" t="n">
        <v>4.04370638766697</v>
      </c>
      <c r="EU165" t="n">
        <v>2.53957156344468</v>
      </c>
      <c r="EV165" t="n">
        <v>0.314046757228958</v>
      </c>
      <c r="EW165" t="n">
        <v>0.00827229472827521</v>
      </c>
      <c r="EX165" t="n">
        <v>0.0103266261816254</v>
      </c>
      <c r="EY165" t="n">
        <v>0.0150944259761037</v>
      </c>
      <c r="EZ165" t="n">
        <v>1.3631389674397</v>
      </c>
      <c r="FA165" t="n">
        <v>0.181757724782855</v>
      </c>
      <c r="FB165" t="n">
        <v>19.6328294783291</v>
      </c>
      <c r="FC165" t="n">
        <v>8.69173090618178</v>
      </c>
      <c r="FD165" t="n">
        <v>0.0734703859184005</v>
      </c>
      <c r="FE165" t="n">
        <v>0.763920308142504</v>
      </c>
      <c r="FF165" t="n">
        <v>0</v>
      </c>
      <c r="FG165" t="n">
        <v>0</v>
      </c>
      <c r="FH165" t="n">
        <v>0.185073963640117</v>
      </c>
      <c r="FI165" t="n">
        <v>109.975232752266</v>
      </c>
      <c r="FJ165" t="n">
        <v>0</v>
      </c>
      <c r="FK165" t="n">
        <v>2.31925341308547</v>
      </c>
      <c r="FL165" t="n">
        <v>0</v>
      </c>
      <c r="FM165" t="n">
        <v>6.19689317347507</v>
      </c>
      <c r="FN165" t="n">
        <v>0</v>
      </c>
      <c r="FO165" t="n">
        <v>0.594436417896471</v>
      </c>
      <c r="FP165" t="n">
        <v>0</v>
      </c>
      <c r="FQ165" t="n">
        <v>0.224074431218265</v>
      </c>
      <c r="FR165" t="n">
        <v>0.488830675045428</v>
      </c>
      <c r="FS165" t="n">
        <v>2.53466876540885</v>
      </c>
      <c r="FT165" t="n">
        <v>0.155850150295306</v>
      </c>
      <c r="FU165" t="n">
        <v>0</v>
      </c>
      <c r="FV165" t="n">
        <v>0.234018941607491</v>
      </c>
      <c r="FW165" t="n">
        <v>0.395914220141296</v>
      </c>
      <c r="FX165" t="n">
        <v>0</v>
      </c>
      <c r="FY165" t="n">
        <v>0</v>
      </c>
      <c r="FZ165" t="n">
        <v>0</v>
      </c>
      <c r="GA165" t="n">
        <v>0.410500516296028</v>
      </c>
      <c r="GB165" t="n">
        <v>0.428683100458964</v>
      </c>
      <c r="GC165" t="n">
        <v>0.0373431592797991</v>
      </c>
      <c r="GD165" t="n">
        <v>1.72324888779188</v>
      </c>
      <c r="GE165" t="n">
        <v>79.9334568678037</v>
      </c>
      <c r="GF165" t="n">
        <v>0.19295311007384</v>
      </c>
      <c r="GG165" t="n">
        <v>5.41490004477974</v>
      </c>
      <c r="GH165" t="n">
        <v>0.077044498496391</v>
      </c>
      <c r="GI165" t="n">
        <v>0.375665254947548</v>
      </c>
      <c r="GJ165" t="n">
        <v>0.0966393220901355</v>
      </c>
      <c r="GK165" t="n">
        <v>0</v>
      </c>
      <c r="GL165" t="n">
        <v>8.86506638963135</v>
      </c>
      <c r="GM165" t="n">
        <v>0.680168387851291</v>
      </c>
      <c r="GN165" t="n">
        <v>0</v>
      </c>
      <c r="GO165" t="n">
        <v>8.66625293266427</v>
      </c>
      <c r="GP165" t="n">
        <v>4.41214912891197</v>
      </c>
      <c r="GQ165" t="n">
        <v>2.74243205473646</v>
      </c>
      <c r="GR165" t="n">
        <v>10.1279080414085</v>
      </c>
      <c r="GS165" t="n">
        <v>7.64065308462308</v>
      </c>
      <c r="GT165" t="n">
        <v>0.489988734353497</v>
      </c>
      <c r="GU165" t="n">
        <v>0.656302079929015</v>
      </c>
      <c r="GV165" t="n">
        <v>0</v>
      </c>
      <c r="GW165" t="n">
        <v>0.118311533464853</v>
      </c>
      <c r="GX165" t="n">
        <v>0</v>
      </c>
      <c r="GY165" t="n">
        <v>0.0781361057912441</v>
      </c>
      <c r="GZ165" t="n">
        <v>39.2316130141161</v>
      </c>
      <c r="HA165" t="n">
        <v>15.3290909097905</v>
      </c>
      <c r="HB165" t="n">
        <v>4.58029856807409</v>
      </c>
      <c r="HC165" t="n">
        <v>4.03986001854771</v>
      </c>
      <c r="HD165" t="n">
        <v>0.564629339268702</v>
      </c>
      <c r="HE165" t="n">
        <v>3.43356495619846</v>
      </c>
      <c r="HF165" t="n">
        <v>3.16751986918342</v>
      </c>
      <c r="HG165" t="n">
        <v>399.759837583559</v>
      </c>
      <c r="HH165" t="n">
        <v>122.304883516994</v>
      </c>
      <c r="HI165" t="n">
        <v>2.02765016829766</v>
      </c>
      <c r="HJ165" t="n">
        <v>0</v>
      </c>
      <c r="HK165" t="n">
        <v>23.638147443282</v>
      </c>
      <c r="HL165" t="n">
        <v>0.66641038971487</v>
      </c>
      <c r="HM165" t="n">
        <v>5.00900101407402</v>
      </c>
      <c r="HN165" t="n">
        <v>0.237690198988676</v>
      </c>
      <c r="HO165" t="n">
        <v>4.12570245610978</v>
      </c>
      <c r="HP165" t="n">
        <v>4.40129128789755</v>
      </c>
      <c r="HQ165" t="n">
        <v>6.88893113226829</v>
      </c>
      <c r="HR165" t="n">
        <v>1.33202208740022</v>
      </c>
      <c r="HS165" t="n">
        <v>0.186334721970403</v>
      </c>
      <c r="HT165" t="n">
        <v>0.996970871852618</v>
      </c>
      <c r="HU165" t="n">
        <v>2.36124887293401</v>
      </c>
      <c r="HV165" t="n">
        <v>1.54133940778041</v>
      </c>
      <c r="HW165" t="n">
        <v>0.761788775712431</v>
      </c>
      <c r="HX165" t="n">
        <v>0.283104583160575</v>
      </c>
      <c r="HY165" t="n">
        <v>9.1726654682446</v>
      </c>
      <c r="HZ165" t="n">
        <v>0.932461546391683</v>
      </c>
      <c r="IA165" t="n">
        <v>0.201881342480491</v>
      </c>
      <c r="IB165" t="n">
        <v>8.79209537085663</v>
      </c>
      <c r="IC165" t="n">
        <v>246.381833997601</v>
      </c>
      <c r="ID165" t="n">
        <v>0.657635784541132</v>
      </c>
      <c r="IE165" t="n">
        <v>29.0226282802713</v>
      </c>
      <c r="IF165" t="n">
        <v>0.343021586259313</v>
      </c>
      <c r="IG165" t="n">
        <v>1.30782713777408</v>
      </c>
      <c r="IH165" t="n">
        <v>0.119349713581033</v>
      </c>
      <c r="II165" t="n">
        <v>0.067318702996443</v>
      </c>
      <c r="IJ165" t="n">
        <v>7.21530690650071</v>
      </c>
      <c r="IK165" t="n">
        <v>4.32592774588444</v>
      </c>
      <c r="IL165" t="n">
        <v>0.3968057873152</v>
      </c>
      <c r="IM165" t="n">
        <v>32.5360585866526</v>
      </c>
      <c r="IN165" t="n">
        <v>15.9408437356574</v>
      </c>
      <c r="IO165" t="n">
        <v>8.2530243392372</v>
      </c>
      <c r="IP165" t="n">
        <v>23.1002348109439</v>
      </c>
      <c r="IQ165" t="n">
        <v>20.6151901826704</v>
      </c>
      <c r="IR165" t="n">
        <v>0.247051786950331</v>
      </c>
      <c r="IS165" t="n">
        <v>0.0155901001395212</v>
      </c>
      <c r="IT165" t="n">
        <v>0</v>
      </c>
      <c r="IU165" t="n">
        <v>0</v>
      </c>
      <c r="IV165" t="n">
        <v>8.28629544747127</v>
      </c>
      <c r="IW165" t="n">
        <v>0.498611383759392</v>
      </c>
      <c r="IX165" t="n">
        <v>11.4487383491289</v>
      </c>
      <c r="IY165" t="n">
        <v>4.2941970511084</v>
      </c>
      <c r="IZ165" t="n">
        <v>0.90300684624704</v>
      </c>
      <c r="JA165" t="n">
        <v>0.258673947151521</v>
      </c>
      <c r="JB165" t="n">
        <v>0.0540075659751198</v>
      </c>
      <c r="JC165" t="n">
        <v>0</v>
      </c>
      <c r="JD165" t="n">
        <v>0.163333733260426</v>
      </c>
      <c r="JE165" t="n">
        <v>17.4446701751534</v>
      </c>
      <c r="JF165" t="n">
        <v>27.3634345636558</v>
      </c>
      <c r="JG165" t="n">
        <v>0</v>
      </c>
      <c r="JH165" t="n">
        <v>0</v>
      </c>
      <c r="JI165" t="n">
        <v>5.55256115738917</v>
      </c>
      <c r="JJ165" t="n">
        <v>0.188840985969217</v>
      </c>
      <c r="JK165" t="n">
        <v>0.442485211086532</v>
      </c>
      <c r="JL165" t="n">
        <v>0</v>
      </c>
      <c r="JM165" t="n">
        <v>3.105556593233</v>
      </c>
      <c r="JN165" t="n">
        <v>0.435824110899842</v>
      </c>
      <c r="JO165" t="n">
        <v>0.356195470456178</v>
      </c>
      <c r="JP165" t="n">
        <v>0.18964958543648</v>
      </c>
      <c r="JQ165" t="n">
        <v>0.47239680219475</v>
      </c>
      <c r="JR165" t="n">
        <v>0.294394704279255</v>
      </c>
      <c r="JS165" t="n">
        <v>1.34437218985626</v>
      </c>
      <c r="JT165" t="n">
        <v>0.61595241804731</v>
      </c>
      <c r="JU165" t="n">
        <v>0</v>
      </c>
      <c r="JV165" t="n">
        <v>0</v>
      </c>
      <c r="JW165" t="n">
        <v>2.67974007778336</v>
      </c>
      <c r="JX165" t="n">
        <v>0.156686691275671</v>
      </c>
      <c r="JY165" t="n">
        <v>0.0229017055826266</v>
      </c>
      <c r="JZ165" t="n">
        <v>1.7443600905759</v>
      </c>
      <c r="KA165" t="n">
        <v>83.5740901452062</v>
      </c>
      <c r="KB165" t="n">
        <v>0.214482554460885</v>
      </c>
      <c r="KC165" t="n">
        <v>6.12304709611141</v>
      </c>
      <c r="KD165" t="n">
        <v>0.0812165225153534</v>
      </c>
      <c r="KE165" t="n">
        <v>0.360217039406606</v>
      </c>
      <c r="KF165" t="n">
        <v>0.0208740707275269</v>
      </c>
      <c r="KG165" t="n">
        <v>0</v>
      </c>
      <c r="KH165" t="n">
        <v>41.5564190779014</v>
      </c>
      <c r="KI165" t="n">
        <v>1.8543587058682</v>
      </c>
      <c r="KJ165" t="n">
        <v>0.168529126362458</v>
      </c>
      <c r="KK165" t="n">
        <v>1.8878055676046</v>
      </c>
      <c r="KL165" t="n">
        <v>5.40296772516305</v>
      </c>
      <c r="KM165" t="n">
        <v>2.38084204185838</v>
      </c>
      <c r="KN165" t="n">
        <v>10.0586507301854</v>
      </c>
      <c r="KO165" t="n">
        <v>10.5376938852351</v>
      </c>
      <c r="KP165" t="n">
        <v>0.324009396261929</v>
      </c>
      <c r="KQ165" t="n">
        <v>0</v>
      </c>
      <c r="KR165" t="n">
        <v>0</v>
      </c>
      <c r="KS165" t="n">
        <v>0.346248478876198</v>
      </c>
      <c r="KT165" t="n">
        <v>2.57057555020129</v>
      </c>
      <c r="KU165" t="n">
        <v>2.01587554548806</v>
      </c>
      <c r="KV165" t="n">
        <v>63.5682239103697</v>
      </c>
      <c r="KW165" t="n">
        <v>32.562802471234</v>
      </c>
      <c r="KX165" t="n">
        <v>4.30365450761193</v>
      </c>
      <c r="KY165" t="n">
        <v>1.2294294717113</v>
      </c>
      <c r="KZ165" t="n">
        <v>0.100599439331623</v>
      </c>
      <c r="LA165" t="n">
        <v>0.484816251495679</v>
      </c>
      <c r="LB165" t="n">
        <v>8.2274897301864</v>
      </c>
      <c r="LC165" t="n">
        <v>372.795437051655</v>
      </c>
      <c r="LD165" t="n">
        <v>247.804400090929</v>
      </c>
      <c r="LE165" t="n">
        <v>4.00463353122562</v>
      </c>
      <c r="LF165" t="n">
        <v>15.9840692034301</v>
      </c>
      <c r="LG165" t="n">
        <v>124.221620705669</v>
      </c>
      <c r="LH165" t="n">
        <v>0.141248906308906</v>
      </c>
      <c r="LI165" t="n">
        <v>6.76921208516411</v>
      </c>
      <c r="LJ165" t="n">
        <v>2.07434518823692</v>
      </c>
      <c r="LK165" t="n">
        <v>11.3942819108865</v>
      </c>
      <c r="LL165" t="n">
        <v>2.53155688606834</v>
      </c>
      <c r="LM165" t="n">
        <v>20.3270929528777</v>
      </c>
      <c r="LN165" t="n">
        <v>3.80893096298911</v>
      </c>
      <c r="LO165" t="n">
        <v>1.10521616836978</v>
      </c>
      <c r="LP165" t="n">
        <v>3.24370192778176</v>
      </c>
      <c r="LQ165" t="n">
        <v>6.87758387492901</v>
      </c>
      <c r="LR165" t="n">
        <v>4.84970710474069</v>
      </c>
      <c r="LS165" t="n">
        <v>2.46661857662802</v>
      </c>
      <c r="LT165" t="n">
        <v>1.72251816831632</v>
      </c>
      <c r="LU165" t="n">
        <v>22.8297797304773</v>
      </c>
      <c r="LV165" t="n">
        <v>2.94256748990134</v>
      </c>
      <c r="LW165" t="n">
        <v>0.291165390884478</v>
      </c>
      <c r="LX165" t="n">
        <v>11.4820542522135</v>
      </c>
      <c r="LY165" t="n">
        <v>470.030635263001</v>
      </c>
      <c r="LZ165" t="n">
        <v>1.18702426697914</v>
      </c>
      <c r="MA165" t="n">
        <v>50.0850587774628</v>
      </c>
      <c r="MB165" t="n">
        <v>3.57280124134317</v>
      </c>
      <c r="MC165" t="n">
        <v>9.79599498793742</v>
      </c>
      <c r="MD165" t="n">
        <v>1.1369851897804</v>
      </c>
      <c r="ME165" t="n">
        <v>0.317444549503816</v>
      </c>
      <c r="MF165" t="n">
        <v>199.230438413458</v>
      </c>
      <c r="MG165" t="n">
        <v>12.6210994224903</v>
      </c>
      <c r="MH165" t="n">
        <v>5.69122029004161</v>
      </c>
      <c r="MI165" t="n">
        <v>282.374791818172</v>
      </c>
      <c r="MJ165" t="n">
        <v>38.979723712699</v>
      </c>
      <c r="MK165" t="n">
        <v>12.4929282585132</v>
      </c>
      <c r="ML165" t="n">
        <v>45.9987588272456</v>
      </c>
      <c r="MM165" t="n">
        <v>34.2853535507691</v>
      </c>
      <c r="MN165" t="n">
        <v>0.445169212442472</v>
      </c>
      <c r="MO165" t="n">
        <v>0.441282835652182</v>
      </c>
      <c r="MP165" t="n">
        <v>0</v>
      </c>
      <c r="MQ165" t="n">
        <v>1.97099468142643</v>
      </c>
      <c r="MR165" t="n">
        <v>1.09510833658917</v>
      </c>
      <c r="MS165" t="n">
        <v>0.254788051635152</v>
      </c>
      <c r="MT165" t="n">
        <v>14.8681477353128</v>
      </c>
      <c r="MU165" t="n">
        <v>14.5563469881672</v>
      </c>
      <c r="MV165" t="n">
        <v>0.69319396225898</v>
      </c>
      <c r="MW165" t="n">
        <v>0.0799233053064235</v>
      </c>
      <c r="MX165" t="n">
        <v>0</v>
      </c>
      <c r="MY165" t="n">
        <v>0</v>
      </c>
      <c r="MZ165" t="n">
        <v>3.30473210783142</v>
      </c>
      <c r="NA165" t="n">
        <v>0</v>
      </c>
      <c r="NB165" t="n">
        <v>17.3962716062599</v>
      </c>
      <c r="NC165" t="n">
        <v>3.38501310832675</v>
      </c>
      <c r="ND165" t="n">
        <v>0</v>
      </c>
      <c r="NE165" t="n">
        <v>3.27001806909294</v>
      </c>
      <c r="NF165" t="n">
        <v>0.114126295344015</v>
      </c>
      <c r="NG165" t="n">
        <v>0.7862340759068</v>
      </c>
      <c r="NH165" t="n">
        <v>0</v>
      </c>
      <c r="NI165" t="n">
        <v>2.38159948321342</v>
      </c>
      <c r="NJ165" t="n">
        <v>0.382552607639212</v>
      </c>
      <c r="NK165" t="n">
        <v>0.994451069711117</v>
      </c>
      <c r="NL165" t="n">
        <v>0.492490863875109</v>
      </c>
      <c r="NM165" t="n">
        <v>0.471538006638593</v>
      </c>
      <c r="NN165" t="n">
        <v>0.192740665227734</v>
      </c>
      <c r="NO165" t="n">
        <v>0.654214025624951</v>
      </c>
      <c r="NP165" t="n">
        <v>0.137439386745591</v>
      </c>
      <c r="NQ165" t="n">
        <v>0</v>
      </c>
      <c r="NR165" t="n">
        <v>0.159285303757404</v>
      </c>
      <c r="NS165" t="n">
        <v>0.546407570560491</v>
      </c>
      <c r="NT165" t="n">
        <v>1.65042447944309</v>
      </c>
      <c r="NU165" t="n">
        <v>0.0335363204444059</v>
      </c>
      <c r="NV165" t="n">
        <v>3.43111984512023</v>
      </c>
      <c r="NW165" t="n">
        <v>124.006052793124</v>
      </c>
      <c r="NX165" t="n">
        <v>0.253781737346632</v>
      </c>
      <c r="NY165" t="n">
        <v>8.95745295667844</v>
      </c>
      <c r="NZ165" t="n">
        <v>0.190724206628916</v>
      </c>
      <c r="OA165" t="n">
        <v>0.414331532878528</v>
      </c>
      <c r="OB165" t="n">
        <v>0.15211710640409</v>
      </c>
      <c r="OC165" t="n">
        <v>0.119411678997687</v>
      </c>
      <c r="OD165" t="n">
        <v>6.54559123933985</v>
      </c>
      <c r="OE165" t="n">
        <v>1.49301728851091</v>
      </c>
      <c r="OF165" t="n">
        <v>0.358935993033884</v>
      </c>
      <c r="OG165" t="n">
        <v>2.84701516965005</v>
      </c>
      <c r="OH165" t="n">
        <v>6.90867708534419</v>
      </c>
      <c r="OI165" t="n">
        <v>2.85971585235645</v>
      </c>
      <c r="OJ165" t="n">
        <v>9.47026616452186</v>
      </c>
      <c r="OK165" t="n">
        <v>9.86246099394073</v>
      </c>
      <c r="OL165" t="n">
        <v>0.644966769837742</v>
      </c>
      <c r="OM165" t="n">
        <v>0.325282277505385</v>
      </c>
      <c r="ON165" t="n">
        <v>0.0277714953315429</v>
      </c>
      <c r="OO165" t="n">
        <v>0</v>
      </c>
      <c r="OP165" t="n">
        <v>3.63163562836832</v>
      </c>
      <c r="OQ165" t="n">
        <v>1.00156705382987</v>
      </c>
      <c r="OR165" t="n">
        <v>14.989304961795</v>
      </c>
      <c r="OS165" t="n">
        <v>17.7870423263616</v>
      </c>
      <c r="OT165" t="n">
        <v>1.10795977423206</v>
      </c>
      <c r="OU165" t="n">
        <v>0.603271320053898</v>
      </c>
      <c r="OV165" t="n">
        <v>0</v>
      </c>
      <c r="OW165" t="n">
        <v>0</v>
      </c>
      <c r="OX165" t="n">
        <v>4.90698431351795</v>
      </c>
      <c r="OY165" t="n">
        <v>8.04702961233237</v>
      </c>
      <c r="OZ165" t="n">
        <v>5.83455382308393</v>
      </c>
      <c r="PA165" t="n">
        <v>0.272988516195215</v>
      </c>
      <c r="PB165" t="n">
        <v>0</v>
      </c>
      <c r="PC165" t="n">
        <v>6.5609183218785</v>
      </c>
      <c r="PD165" t="n">
        <v>0</v>
      </c>
      <c r="PE165" t="n">
        <v>0</v>
      </c>
      <c r="PF165" t="n">
        <v>0</v>
      </c>
      <c r="PG165" t="n">
        <v>6.05872636687821</v>
      </c>
      <c r="PH165" t="n">
        <v>0.239037790731202</v>
      </c>
      <c r="PI165" t="n">
        <v>0.544610602450431</v>
      </c>
      <c r="PJ165" t="n">
        <v>0</v>
      </c>
      <c r="PK165" t="n">
        <v>0.0738851223221687</v>
      </c>
      <c r="PL165" t="n">
        <v>0.55223095466859</v>
      </c>
      <c r="PM165" t="n">
        <v>0</v>
      </c>
      <c r="PN165" t="n">
        <v>0</v>
      </c>
      <c r="PO165" t="n">
        <v>0</v>
      </c>
      <c r="PP165" t="n">
        <v>0</v>
      </c>
      <c r="PQ165" t="n">
        <v>0.348005651230276</v>
      </c>
      <c r="PR165" t="n">
        <v>0.437880435028673</v>
      </c>
      <c r="PS165" t="n">
        <v>0.0933951115172835</v>
      </c>
      <c r="PT165" t="n">
        <v>3.69453694461304</v>
      </c>
      <c r="PU165" t="n">
        <v>157.951665816112</v>
      </c>
      <c r="PV165" t="n">
        <v>0.231322497079568</v>
      </c>
      <c r="PW165" t="n">
        <v>9.56642814034181</v>
      </c>
      <c r="PX165" t="n">
        <v>0.0751251499659417</v>
      </c>
      <c r="PY165" t="n">
        <v>0.649632786019386</v>
      </c>
      <c r="PZ165" t="n">
        <v>0.0674827036116424</v>
      </c>
      <c r="QA165" t="n">
        <v>0.0283083519279381</v>
      </c>
      <c r="QB165" t="n">
        <v>5.47319190254397</v>
      </c>
      <c r="QC165" t="n">
        <v>0.332276769837114</v>
      </c>
      <c r="QD165" t="n">
        <v>0</v>
      </c>
      <c r="QE165" t="n">
        <v>4.29874553693205</v>
      </c>
      <c r="QF165" t="n">
        <v>4.81237916267417</v>
      </c>
      <c r="QG165" t="n">
        <v>4.41619532195399</v>
      </c>
      <c r="QH165" t="n">
        <v>14.3074108917253</v>
      </c>
      <c r="QI165" t="n">
        <v>9.53977066138906</v>
      </c>
    </row>
    <row r="166">
      <c r="A166" t="s">
        <v>165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</row>
    <row r="167">
      <c r="A167" t="s">
        <v>166</v>
      </c>
      <c r="B167" t="n">
        <v>338.894183374363</v>
      </c>
      <c r="C167" t="n">
        <v>4.11474537634683</v>
      </c>
      <c r="D167" t="n">
        <v>15.6489304432257</v>
      </c>
      <c r="E167" t="n">
        <v>0</v>
      </c>
      <c r="F167" t="n">
        <v>0</v>
      </c>
      <c r="G167" t="n">
        <v>12.6352393477774</v>
      </c>
      <c r="H167" t="n">
        <v>0.963883873414442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0.924772987682023</v>
      </c>
      <c r="O167" t="n">
        <v>12.940551636627</v>
      </c>
      <c r="P167" t="n">
        <v>2.41161694660747</v>
      </c>
      <c r="Q167" t="n">
        <v>10.1428065617269</v>
      </c>
      <c r="R167" t="n">
        <v>0</v>
      </c>
      <c r="S167" t="n">
        <v>31.9848261730735</v>
      </c>
      <c r="T167" t="n">
        <v>0</v>
      </c>
      <c r="U167" t="n">
        <v>1.00535327997571</v>
      </c>
      <c r="V167" t="n">
        <v>0</v>
      </c>
      <c r="W167" t="n">
        <v>0.60957655791882</v>
      </c>
      <c r="X167" t="n">
        <v>0</v>
      </c>
      <c r="Y167" t="n">
        <v>1.55836251110199</v>
      </c>
      <c r="Z167" t="n">
        <v>86.9047861477412</v>
      </c>
      <c r="AA167" t="n">
        <v>0</v>
      </c>
      <c r="AB167" t="n">
        <v>0.0870641408019076</v>
      </c>
      <c r="AC167" t="n">
        <v>1.27238357185222</v>
      </c>
      <c r="AD167" t="n">
        <v>25.2593808964103</v>
      </c>
      <c r="AE167" t="n">
        <v>0</v>
      </c>
      <c r="AF167" t="n">
        <v>0</v>
      </c>
      <c r="AG167" t="n">
        <v>0.342368101443253</v>
      </c>
      <c r="AH167" t="n">
        <v>55.4839534119691</v>
      </c>
      <c r="AI167" t="n">
        <v>1.47288200090559</v>
      </c>
      <c r="AJ167" t="n">
        <v>307.021391226852</v>
      </c>
      <c r="AK167" t="n">
        <v>342.974835102654</v>
      </c>
      <c r="AL167" t="n">
        <v>6.72435621871766</v>
      </c>
      <c r="AM167" t="n">
        <v>817.525781523305</v>
      </c>
      <c r="AN167" t="n">
        <v>44.5405203727064</v>
      </c>
      <c r="AO167" t="n">
        <v>14.8785341963882</v>
      </c>
      <c r="AP167" t="n">
        <v>1.99853449235056</v>
      </c>
      <c r="AQ167" t="n">
        <v>1.22669818990661</v>
      </c>
      <c r="AR167" t="n">
        <v>151.910213050021</v>
      </c>
      <c r="AS167" t="n">
        <v>26.8806732006366</v>
      </c>
      <c r="AT167" t="n">
        <v>11.1803024990487</v>
      </c>
      <c r="AU167" t="n">
        <v>385.461824397077</v>
      </c>
      <c r="AV167" t="n">
        <v>169.322123280665</v>
      </c>
      <c r="AW167" t="n">
        <v>9.7134987949696</v>
      </c>
      <c r="AX167" t="n">
        <v>38.0368774304465</v>
      </c>
      <c r="AY167" t="n">
        <v>171.195673654671</v>
      </c>
      <c r="AZ167" t="n">
        <v>219.692380140938</v>
      </c>
      <c r="BA167" t="n">
        <v>24.7011731352401</v>
      </c>
      <c r="BB167" t="n">
        <v>7.30103301691928</v>
      </c>
      <c r="BC167" t="n">
        <v>0</v>
      </c>
      <c r="BD167" t="n">
        <v>4.14665444071129</v>
      </c>
      <c r="BE167" t="n">
        <v>1.2896335006384</v>
      </c>
      <c r="BF167" t="n">
        <v>0.322036558319672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0.352420857875235</v>
      </c>
      <c r="BM167" t="n">
        <v>7.12651373376504</v>
      </c>
      <c r="BN167" t="n">
        <v>0.236588017711075</v>
      </c>
      <c r="BO167" t="n">
        <v>3.08372271626676</v>
      </c>
      <c r="BP167" t="n">
        <v>0</v>
      </c>
      <c r="BQ167" t="n">
        <v>26.5098253484188</v>
      </c>
      <c r="BR167" t="n">
        <v>4.54023436406635</v>
      </c>
      <c r="BS167" t="n">
        <v>0.257195059681892</v>
      </c>
      <c r="BT167" t="n">
        <v>0</v>
      </c>
      <c r="BU167" t="n">
        <v>0.360183168492252</v>
      </c>
      <c r="BV167" t="n">
        <v>0</v>
      </c>
      <c r="BW167" t="n">
        <v>0.440207437772445</v>
      </c>
      <c r="BX167" t="n">
        <v>40.7014925913953</v>
      </c>
      <c r="BY167" t="n">
        <v>0</v>
      </c>
      <c r="BZ167" t="n">
        <v>0.0314586899269965</v>
      </c>
      <c r="CA167" t="n">
        <v>0.137928930442384</v>
      </c>
      <c r="CB167" t="n">
        <v>24.9358613508065</v>
      </c>
      <c r="CC167" t="n">
        <v>0</v>
      </c>
      <c r="CD167" t="n">
        <v>0</v>
      </c>
      <c r="CE167" t="n">
        <v>1.24904369758027</v>
      </c>
      <c r="CF167" t="n">
        <v>35.6516114883593</v>
      </c>
      <c r="CG167" t="n">
        <v>2.84076679117313</v>
      </c>
      <c r="CH167" t="n">
        <v>208.353886758311</v>
      </c>
      <c r="CI167" t="n">
        <v>229.383097062992</v>
      </c>
      <c r="CJ167" t="n">
        <v>2.92310007555823</v>
      </c>
      <c r="CK167" t="n">
        <v>479.503682838509</v>
      </c>
      <c r="CL167" t="n">
        <v>12.1000926777601</v>
      </c>
      <c r="CM167" t="n">
        <v>4.35345295287772</v>
      </c>
      <c r="CN167" t="n">
        <v>0.814915852450755</v>
      </c>
      <c r="CO167" t="n">
        <v>0.683844804564193</v>
      </c>
      <c r="CP167" t="n">
        <v>58.3991042022847</v>
      </c>
      <c r="CQ167" t="n">
        <v>5.34224886157311</v>
      </c>
      <c r="CR167" t="n">
        <v>0</v>
      </c>
      <c r="CS167" t="n">
        <v>71.0463338405679</v>
      </c>
      <c r="CT167" t="n">
        <v>85.0703965181398</v>
      </c>
      <c r="CU167" t="n">
        <v>10.9342301968669</v>
      </c>
      <c r="CV167" t="n">
        <v>28.7177262735333</v>
      </c>
      <c r="CW167" t="n">
        <v>90.4486805070982</v>
      </c>
      <c r="CX167" t="n">
        <v>164.599594916893</v>
      </c>
      <c r="CY167" t="n">
        <v>4.47044072766619</v>
      </c>
      <c r="CZ167" t="n">
        <v>0</v>
      </c>
      <c r="DA167" t="n">
        <v>0</v>
      </c>
      <c r="DB167" t="n">
        <v>36.3846828971322</v>
      </c>
      <c r="DC167" t="n">
        <v>47.6092611006012</v>
      </c>
      <c r="DD167" t="n">
        <v>0.0485907707763805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0.0199772267478707</v>
      </c>
      <c r="DK167" t="n">
        <v>0</v>
      </c>
      <c r="DL167" t="n">
        <v>0.0713770476391338</v>
      </c>
      <c r="DM167" t="n">
        <v>0</v>
      </c>
      <c r="DN167" t="n">
        <v>0</v>
      </c>
      <c r="DO167" t="n">
        <v>0</v>
      </c>
      <c r="DP167" t="n">
        <v>0</v>
      </c>
      <c r="DQ167" t="n">
        <v>0.0535063578998094</v>
      </c>
      <c r="DR167" t="n">
        <v>0</v>
      </c>
      <c r="DS167" t="n">
        <v>0.0311372525620607</v>
      </c>
      <c r="DT167" t="n">
        <v>0</v>
      </c>
      <c r="DU167" t="n">
        <v>0.0449050679127102</v>
      </c>
      <c r="DV167" t="n">
        <v>0</v>
      </c>
      <c r="DW167" t="n">
        <v>0</v>
      </c>
      <c r="DX167" t="n">
        <v>0.0169664806971452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2.16139754288529</v>
      </c>
      <c r="EE167" t="n">
        <v>1.22612858557163</v>
      </c>
      <c r="EF167" t="n">
        <v>47.4024738250065</v>
      </c>
      <c r="EG167" t="n">
        <v>35.4056857963581</v>
      </c>
      <c r="EH167" t="n">
        <v>0.62685193877941</v>
      </c>
      <c r="EI167" t="n">
        <v>51.1368331792917</v>
      </c>
      <c r="EJ167" t="n">
        <v>0.903649124640811</v>
      </c>
      <c r="EK167" t="n">
        <v>1.64871785511625</v>
      </c>
      <c r="EL167" t="n">
        <v>0.109988964204539</v>
      </c>
      <c r="EM167" t="n">
        <v>0.11840359926251</v>
      </c>
      <c r="EN167" t="n">
        <v>0</v>
      </c>
      <c r="EO167" t="n">
        <v>0.577293524858447</v>
      </c>
      <c r="EP167" t="n">
        <v>0</v>
      </c>
      <c r="EQ167" t="n">
        <v>0</v>
      </c>
      <c r="ER167" t="n">
        <v>21.644979994584</v>
      </c>
      <c r="ES167" t="n">
        <v>1.50799264796886</v>
      </c>
      <c r="ET167" t="n">
        <v>7.66798331509636</v>
      </c>
      <c r="EU167" t="n">
        <v>23.3890664899104</v>
      </c>
      <c r="EV167" t="n">
        <v>148.618915805373</v>
      </c>
      <c r="EW167" t="n">
        <v>0.92230361354294</v>
      </c>
      <c r="EX167" t="n">
        <v>0.546402133887164</v>
      </c>
      <c r="EY167" t="n">
        <v>1.17899762901125</v>
      </c>
      <c r="EZ167" t="n">
        <v>93.1700387358876</v>
      </c>
      <c r="FA167" t="n">
        <v>7.42229625924108</v>
      </c>
      <c r="FB167" t="n">
        <v>0.37800198156609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0.0301535161083254</v>
      </c>
      <c r="FI167" t="n">
        <v>5.31539987469912</v>
      </c>
      <c r="FJ167" t="n">
        <v>0</v>
      </c>
      <c r="FK167" t="n">
        <v>30.7714594654189</v>
      </c>
      <c r="FL167" t="n">
        <v>0</v>
      </c>
      <c r="FM167" t="n">
        <v>6.7090206076061</v>
      </c>
      <c r="FN167" t="n">
        <v>0</v>
      </c>
      <c r="FO167" t="n">
        <v>0.319115624932233</v>
      </c>
      <c r="FP167" t="n">
        <v>0</v>
      </c>
      <c r="FQ167" t="n">
        <v>0.0582917948152323</v>
      </c>
      <c r="FR167" t="n">
        <v>0</v>
      </c>
      <c r="FS167" t="n">
        <v>0.386799356420665</v>
      </c>
      <c r="FT167" t="n">
        <v>41.0970508066661</v>
      </c>
      <c r="FU167" t="n">
        <v>0</v>
      </c>
      <c r="FV167" t="n">
        <v>0.0199698881592226</v>
      </c>
      <c r="FW167" t="n">
        <v>0.159328956230411</v>
      </c>
      <c r="FX167" t="n">
        <v>0</v>
      </c>
      <c r="FY167" t="n">
        <v>0</v>
      </c>
      <c r="FZ167" t="n">
        <v>0</v>
      </c>
      <c r="GA167" t="n">
        <v>0.026711677604889</v>
      </c>
      <c r="GB167" t="n">
        <v>23.9656586753393</v>
      </c>
      <c r="GC167" t="n">
        <v>1.64375573408389</v>
      </c>
      <c r="GD167" t="n">
        <v>87.9016781526698</v>
      </c>
      <c r="GE167" t="n">
        <v>136.787662118423</v>
      </c>
      <c r="GF167" t="n">
        <v>1.55089421358163</v>
      </c>
      <c r="GG167" t="n">
        <v>248.374375301079</v>
      </c>
      <c r="GH167" t="n">
        <v>3.25640480719523</v>
      </c>
      <c r="GI167" t="n">
        <v>2.19252175905615</v>
      </c>
      <c r="GJ167" t="n">
        <v>0.564022926416305</v>
      </c>
      <c r="GK167" t="n">
        <v>0</v>
      </c>
      <c r="GL167" t="n">
        <v>33.0124205605604</v>
      </c>
      <c r="GM167" t="n">
        <v>2.87639350662246</v>
      </c>
      <c r="GN167" t="n">
        <v>0</v>
      </c>
      <c r="GO167" t="n">
        <v>34.6024725839691</v>
      </c>
      <c r="GP167" t="n">
        <v>44.3905805032965</v>
      </c>
      <c r="GQ167" t="n">
        <v>4.74538877994351</v>
      </c>
      <c r="GR167" t="n">
        <v>19.2053088016504</v>
      </c>
      <c r="GS167" t="n">
        <v>70.3692487327229</v>
      </c>
      <c r="GT167" t="n">
        <v>231.881376833872</v>
      </c>
      <c r="GU167" t="n">
        <v>73.1731399541765</v>
      </c>
      <c r="GV167" t="n">
        <v>0</v>
      </c>
      <c r="GW167" t="n">
        <v>9.24109453784964</v>
      </c>
      <c r="GX167" t="n">
        <v>0</v>
      </c>
      <c r="GY167" t="n">
        <v>3.19078227029347</v>
      </c>
      <c r="GZ167" t="n">
        <v>0.755348457324448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0.516074003713399</v>
      </c>
      <c r="HG167" t="n">
        <v>19.3214720935211</v>
      </c>
      <c r="HH167" t="n">
        <v>1.45902601105614</v>
      </c>
      <c r="HI167" t="n">
        <v>26.9025172548153</v>
      </c>
      <c r="HJ167" t="n">
        <v>0</v>
      </c>
      <c r="HK167" t="n">
        <v>25.59166567554</v>
      </c>
      <c r="HL167" t="n">
        <v>23.434590554757</v>
      </c>
      <c r="HM167" t="n">
        <v>2.68901843959838</v>
      </c>
      <c r="HN167" t="n">
        <v>0</v>
      </c>
      <c r="HO167" t="n">
        <v>1.0732799799277</v>
      </c>
      <c r="HP167" t="n">
        <v>0</v>
      </c>
      <c r="HQ167" t="n">
        <v>1.05127508759822</v>
      </c>
      <c r="HR167" t="n">
        <v>351.248807253393</v>
      </c>
      <c r="HS167" t="n">
        <v>9.32007183229118</v>
      </c>
      <c r="HT167" t="n">
        <v>0.0850760056948403</v>
      </c>
      <c r="HU167" t="n">
        <v>0.950244520620012</v>
      </c>
      <c r="HV167" t="n">
        <v>34.7060406034996</v>
      </c>
      <c r="HW167" t="n">
        <v>0</v>
      </c>
      <c r="HX167" t="n">
        <v>0</v>
      </c>
      <c r="HY167" t="n">
        <v>0.596874481367415</v>
      </c>
      <c r="HZ167" t="n">
        <v>52.1295454025982</v>
      </c>
      <c r="IA167" t="n">
        <v>8.88632940294297</v>
      </c>
      <c r="IB167" t="n">
        <v>448.47841948525</v>
      </c>
      <c r="IC167" t="n">
        <v>421.62564189759</v>
      </c>
      <c r="ID167" t="n">
        <v>5.28586210659548</v>
      </c>
      <c r="IE167" t="n">
        <v>1331.22995975839</v>
      </c>
      <c r="IF167" t="n">
        <v>14.498337509704</v>
      </c>
      <c r="IG167" t="n">
        <v>7.63296423847913</v>
      </c>
      <c r="IH167" t="n">
        <v>0.69656919424721</v>
      </c>
      <c r="II167" t="n">
        <v>0.392896918620547</v>
      </c>
      <c r="IJ167" t="n">
        <v>26.8689184718923</v>
      </c>
      <c r="IK167" t="n">
        <v>18.2941029025013</v>
      </c>
      <c r="IL167" t="n">
        <v>1.6467830035709</v>
      </c>
      <c r="IM167" t="n">
        <v>129.909441137087</v>
      </c>
      <c r="IN167" t="n">
        <v>160.380641375253</v>
      </c>
      <c r="IO167" t="n">
        <v>14.2806852889489</v>
      </c>
      <c r="IP167" t="n">
        <v>43.804420529979</v>
      </c>
      <c r="IQ167" t="n">
        <v>189.862755129693</v>
      </c>
      <c r="IR167" t="n">
        <v>116.914338005948</v>
      </c>
      <c r="IS167" t="n">
        <v>1.73818827380861</v>
      </c>
      <c r="IT167" t="n">
        <v>0</v>
      </c>
      <c r="IU167" t="n">
        <v>0</v>
      </c>
      <c r="IV167" t="n">
        <v>566.365195522195</v>
      </c>
      <c r="IW167" t="n">
        <v>20.3613981904413</v>
      </c>
      <c r="IX167" t="n">
        <v>0.220429041426722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0.0266114490662674</v>
      </c>
      <c r="JE167" t="n">
        <v>0.843148001078155</v>
      </c>
      <c r="JF167" t="n">
        <v>0.326429833643226</v>
      </c>
      <c r="JG167" t="n">
        <v>0</v>
      </c>
      <c r="JH167" t="n">
        <v>0</v>
      </c>
      <c r="JI167" t="n">
        <v>6.01143931113257</v>
      </c>
      <c r="JJ167" t="n">
        <v>6.640669555045</v>
      </c>
      <c r="JK167" t="n">
        <v>0.23754255359863</v>
      </c>
      <c r="JL167" t="n">
        <v>0</v>
      </c>
      <c r="JM167" t="n">
        <v>0.807894353387846</v>
      </c>
      <c r="JN167" t="n">
        <v>0</v>
      </c>
      <c r="JO167" t="n">
        <v>0.0543566798994274</v>
      </c>
      <c r="JP167" t="n">
        <v>50.009824394638</v>
      </c>
      <c r="JQ167" t="n">
        <v>23.6282968801651</v>
      </c>
      <c r="JR167" t="n">
        <v>0.0251220233658895</v>
      </c>
      <c r="JS167" t="n">
        <v>0.541019763620881</v>
      </c>
      <c r="JT167" t="n">
        <v>13.869281173676</v>
      </c>
      <c r="JU167" t="n">
        <v>0</v>
      </c>
      <c r="JV167" t="n">
        <v>0</v>
      </c>
      <c r="JW167" t="n">
        <v>0.174373356868155</v>
      </c>
      <c r="JX167" t="n">
        <v>8.75961697127936</v>
      </c>
      <c r="JY167" t="n">
        <v>1.00807780053327</v>
      </c>
      <c r="JZ167" t="n">
        <v>88.9785453223997</v>
      </c>
      <c r="KA167" t="n">
        <v>143.017765684067</v>
      </c>
      <c r="KB167" t="n">
        <v>1.72394087092091</v>
      </c>
      <c r="KC167" t="n">
        <v>280.856153365545</v>
      </c>
      <c r="KD167" t="n">
        <v>3.43274185054323</v>
      </c>
      <c r="KE167" t="n">
        <v>2.10236024354193</v>
      </c>
      <c r="KF167" t="n">
        <v>0.121828818780202</v>
      </c>
      <c r="KG167" t="n">
        <v>0</v>
      </c>
      <c r="KH167" t="n">
        <v>154.75101068562</v>
      </c>
      <c r="KI167" t="n">
        <v>7.84197771578041</v>
      </c>
      <c r="KJ167" t="n">
        <v>0.699412432409647</v>
      </c>
      <c r="KK167" t="n">
        <v>7.53759911053279</v>
      </c>
      <c r="KL167" t="n">
        <v>54.3591947490921</v>
      </c>
      <c r="KM167" t="n">
        <v>4.11970866980631</v>
      </c>
      <c r="KN167" t="n">
        <v>19.073977825562</v>
      </c>
      <c r="KO167" t="n">
        <v>97.0505523371739</v>
      </c>
      <c r="KP167" t="n">
        <v>153.333616968681</v>
      </c>
      <c r="KQ167" t="n">
        <v>0</v>
      </c>
      <c r="KR167" t="n">
        <v>0</v>
      </c>
      <c r="KS167" t="n">
        <v>27.0448267651955</v>
      </c>
      <c r="KT167" t="n">
        <v>175.6978776974</v>
      </c>
      <c r="KU167" t="n">
        <v>82.3207131264823</v>
      </c>
      <c r="KV167" t="n">
        <v>1.2239150056939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1.34047890492405</v>
      </c>
      <c r="LC167" t="n">
        <v>18.0182098259932</v>
      </c>
      <c r="LD167" t="n">
        <v>2.95616213343265</v>
      </c>
      <c r="LE167" t="n">
        <v>53.1327959612774</v>
      </c>
      <c r="LF167" t="n">
        <v>697.933527467319</v>
      </c>
      <c r="LG167" t="n">
        <v>134.487619827277</v>
      </c>
      <c r="LH167" t="n">
        <v>4.96707484868703</v>
      </c>
      <c r="LI167" t="n">
        <v>3.63396534906142</v>
      </c>
      <c r="LJ167" t="n">
        <v>0</v>
      </c>
      <c r="LK167" t="n">
        <v>2.96416302210464</v>
      </c>
      <c r="LL167" t="n">
        <v>0</v>
      </c>
      <c r="LM167" t="n">
        <v>3.10198578188101</v>
      </c>
      <c r="LN167" t="n">
        <v>1004.39960441772</v>
      </c>
      <c r="LO167" t="n">
        <v>55.2805938178935</v>
      </c>
      <c r="LP167" t="n">
        <v>0.276799665337787</v>
      </c>
      <c r="LQ167" t="n">
        <v>2.76776686573287</v>
      </c>
      <c r="LR167" t="n">
        <v>109.199914595443</v>
      </c>
      <c r="LS167" t="n">
        <v>0</v>
      </c>
      <c r="LT167" t="n">
        <v>0</v>
      </c>
      <c r="LU167" t="n">
        <v>1.48555651392013</v>
      </c>
      <c r="LV167" t="n">
        <v>164.505127486069</v>
      </c>
      <c r="LW167" t="n">
        <v>12.8163977034487</v>
      </c>
      <c r="LX167" t="n">
        <v>585.691274522071</v>
      </c>
      <c r="LY167" t="n">
        <v>804.348945248231</v>
      </c>
      <c r="LZ167" t="n">
        <v>9.54091419586048</v>
      </c>
      <c r="MA167" t="n">
        <v>2297.33606952964</v>
      </c>
      <c r="MB167" t="n">
        <v>151.009966506668</v>
      </c>
      <c r="MC167" t="n">
        <v>57.1730600043291</v>
      </c>
      <c r="MD167" t="n">
        <v>6.63586726564384</v>
      </c>
      <c r="ME167" t="n">
        <v>1.85272412838268</v>
      </c>
      <c r="MF167" t="n">
        <v>741.909731106187</v>
      </c>
      <c r="MG167" t="n">
        <v>53.3739130981559</v>
      </c>
      <c r="MH167" t="n">
        <v>23.6191233667004</v>
      </c>
      <c r="MI167" t="n">
        <v>1127.46143785679</v>
      </c>
      <c r="MJ167" t="n">
        <v>392.174541908903</v>
      </c>
      <c r="MK167" t="n">
        <v>21.617236235333</v>
      </c>
      <c r="ML167" t="n">
        <v>87.2263417240743</v>
      </c>
      <c r="MM167" t="n">
        <v>315.762873301875</v>
      </c>
      <c r="MN167" t="n">
        <v>210.671067859163</v>
      </c>
      <c r="MO167" t="n">
        <v>49.1999822643339</v>
      </c>
      <c r="MP167" t="n">
        <v>0</v>
      </c>
      <c r="MQ167" t="n">
        <v>153.950740483567</v>
      </c>
      <c r="MR167" t="n">
        <v>74.8502453360609</v>
      </c>
      <c r="MS167" t="n">
        <v>10.404577878658</v>
      </c>
      <c r="MT167" t="n">
        <v>0.286264866323481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0.538429560199871</v>
      </c>
      <c r="NA167" t="n">
        <v>0</v>
      </c>
      <c r="NB167" t="n">
        <v>0.207527385980495</v>
      </c>
      <c r="NC167" t="n">
        <v>44.9117776716837</v>
      </c>
      <c r="ND167" t="n">
        <v>0</v>
      </c>
      <c r="NE167" t="n">
        <v>3.540260901494</v>
      </c>
      <c r="NF167" t="n">
        <v>4.01329727776689</v>
      </c>
      <c r="NG167" t="n">
        <v>0.422079756425208</v>
      </c>
      <c r="NH167" t="n">
        <v>0</v>
      </c>
      <c r="NI167" t="n">
        <v>0.619560686387781</v>
      </c>
      <c r="NJ167" t="n">
        <v>0</v>
      </c>
      <c r="NK167" t="n">
        <v>0.151756726166962</v>
      </c>
      <c r="NL167" t="n">
        <v>129.867837895206</v>
      </c>
      <c r="NM167" t="n">
        <v>23.5853417283395</v>
      </c>
      <c r="NN167" t="n">
        <v>0.016447427297521</v>
      </c>
      <c r="NO167" t="n">
        <v>0.263277327641627</v>
      </c>
      <c r="NP167" t="n">
        <v>3.09469602401299</v>
      </c>
      <c r="NQ167" t="n">
        <v>0</v>
      </c>
      <c r="NR167" t="n">
        <v>0</v>
      </c>
      <c r="NS167" t="n">
        <v>0.0355552850392936</v>
      </c>
      <c r="NT167" t="n">
        <v>92.2674808067083</v>
      </c>
      <c r="NU167" t="n">
        <v>1.47618787734404</v>
      </c>
      <c r="NV167" t="n">
        <v>175.01893920585</v>
      </c>
      <c r="NW167" t="n">
        <v>212.207737720617</v>
      </c>
      <c r="NX167" t="n">
        <v>2.03981489499166</v>
      </c>
      <c r="NY167" t="n">
        <v>410.866639089422</v>
      </c>
      <c r="NZ167" t="n">
        <v>8.0612533722183</v>
      </c>
      <c r="OA167" t="n">
        <v>2.41819249806879</v>
      </c>
      <c r="OB167" t="n">
        <v>0.887811851908396</v>
      </c>
      <c r="OC167" t="n">
        <v>0.696930847404713</v>
      </c>
      <c r="OD167" t="n">
        <v>24.3749794207229</v>
      </c>
      <c r="OE167" t="n">
        <v>6.31388537111313</v>
      </c>
      <c r="OF167" t="n">
        <v>1.48961963659193</v>
      </c>
      <c r="OG167" t="n">
        <v>11.3675154786503</v>
      </c>
      <c r="OH167" t="n">
        <v>69.5081189161613</v>
      </c>
      <c r="OI167" t="n">
        <v>4.94833171752107</v>
      </c>
      <c r="OJ167" t="n">
        <v>17.9582383034918</v>
      </c>
      <c r="OK167" t="n">
        <v>90.8317604677152</v>
      </c>
      <c r="OL167" t="n">
        <v>305.222900276265</v>
      </c>
      <c r="OM167" t="n">
        <v>36.2667228162514</v>
      </c>
      <c r="ON167" t="n">
        <v>1.4694445255889</v>
      </c>
      <c r="OO167" t="n">
        <v>0</v>
      </c>
      <c r="OP167" t="n">
        <v>248.220937301225</v>
      </c>
      <c r="OQ167" t="n">
        <v>40.9002005603989</v>
      </c>
      <c r="OR167" t="n">
        <v>0.288597575001153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0.799479449355085</v>
      </c>
      <c r="OY167" t="n">
        <v>0.388934663947872</v>
      </c>
      <c r="OZ167" t="n">
        <v>0.0696028281618344</v>
      </c>
      <c r="PA167" t="n">
        <v>3.6219651605257</v>
      </c>
      <c r="PB167" t="n">
        <v>0</v>
      </c>
      <c r="PC167" t="n">
        <v>7.10312974487172</v>
      </c>
      <c r="PD167" t="n">
        <v>0</v>
      </c>
      <c r="PE167" t="n">
        <v>0</v>
      </c>
      <c r="PF167" t="n">
        <v>0</v>
      </c>
      <c r="PG167" t="n">
        <v>1.57614607030146</v>
      </c>
      <c r="PH167" t="n">
        <v>0</v>
      </c>
      <c r="PI167" t="n">
        <v>0.0831094908346803</v>
      </c>
      <c r="PJ167" t="n">
        <v>0</v>
      </c>
      <c r="PK167" t="n">
        <v>3.69557879550549</v>
      </c>
      <c r="PL167" t="n">
        <v>0.0471243495378642</v>
      </c>
      <c r="PM167" t="n">
        <v>0</v>
      </c>
      <c r="PN167" t="n">
        <v>0</v>
      </c>
      <c r="PO167" t="n">
        <v>0</v>
      </c>
      <c r="PP167" t="n">
        <v>0</v>
      </c>
      <c r="PQ167" t="n">
        <v>0.0226450744671878</v>
      </c>
      <c r="PR167" t="n">
        <v>24.4798384523927</v>
      </c>
      <c r="PS167" t="n">
        <v>4.11102737563465</v>
      </c>
      <c r="PT167" t="n">
        <v>188.455654739842</v>
      </c>
      <c r="PU167" t="n">
        <v>270.297819477879</v>
      </c>
      <c r="PV167" t="n">
        <v>1.85929484139781</v>
      </c>
      <c r="PW167" t="n">
        <v>438.799533430115</v>
      </c>
      <c r="PX167" t="n">
        <v>3.17528057505384</v>
      </c>
      <c r="PY167" t="n">
        <v>3.79149788271646</v>
      </c>
      <c r="PZ167" t="n">
        <v>0.393854087035322</v>
      </c>
      <c r="QA167" t="n">
        <v>0.165218041177956</v>
      </c>
      <c r="QB167" t="n">
        <v>20.3814957445512</v>
      </c>
      <c r="QC167" t="n">
        <v>1.40517959998153</v>
      </c>
      <c r="QD167" t="n">
        <v>0</v>
      </c>
      <c r="QE167" t="n">
        <v>17.1639606809193</v>
      </c>
      <c r="QF167" t="n">
        <v>48.4172901666526</v>
      </c>
      <c r="QG167" t="n">
        <v>7.64159815542024</v>
      </c>
      <c r="QH167" t="n">
        <v>27.1307996877772</v>
      </c>
      <c r="QI167" t="n">
        <v>87.8598317564546</v>
      </c>
    </row>
    <row r="168">
      <c r="A168" t="s">
        <v>167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</row>
    <row r="169">
      <c r="A169" t="s">
        <v>168</v>
      </c>
      <c r="B169" t="n">
        <v>88.8085360431779</v>
      </c>
      <c r="C169" t="n">
        <v>1.07949360351649</v>
      </c>
      <c r="D169" t="n">
        <v>3.98337539349476</v>
      </c>
      <c r="E169" t="n">
        <v>0</v>
      </c>
      <c r="F169" t="n">
        <v>0</v>
      </c>
      <c r="G169" t="n">
        <v>3.83041765019737</v>
      </c>
      <c r="H169" t="n">
        <v>3.61853056976577</v>
      </c>
      <c r="I169" t="n">
        <v>2.48907865638808</v>
      </c>
      <c r="J169" t="n">
        <v>2.59541785159444</v>
      </c>
      <c r="K169" t="n">
        <v>1.38744546333161</v>
      </c>
      <c r="L169" t="n">
        <v>0.0479641002394079</v>
      </c>
      <c r="M169" t="n">
        <v>0.322732467928364</v>
      </c>
      <c r="N169" t="n">
        <v>3.54332956459701</v>
      </c>
      <c r="O169" t="n">
        <v>12.4374742736597</v>
      </c>
      <c r="P169" t="n">
        <v>17.2137291404511</v>
      </c>
      <c r="Q169" t="n">
        <v>0.155110002042628</v>
      </c>
      <c r="R169" t="n">
        <v>0</v>
      </c>
      <c r="S169" t="n">
        <v>53.9576726919413</v>
      </c>
      <c r="T169" t="n">
        <v>0</v>
      </c>
      <c r="U169" t="n">
        <v>2.02340929635496</v>
      </c>
      <c r="V169" t="n">
        <v>0.193307987780022</v>
      </c>
      <c r="W169" t="n">
        <v>1.51997011629409</v>
      </c>
      <c r="X169" t="n">
        <v>1.03319237470053</v>
      </c>
      <c r="Y169" t="n">
        <v>0.63312316314809</v>
      </c>
      <c r="Z169" t="n">
        <v>1.07292909372358</v>
      </c>
      <c r="AA169" t="n">
        <v>0</v>
      </c>
      <c r="AB169" t="n">
        <v>2.96376094368981</v>
      </c>
      <c r="AC169" t="n">
        <v>1.68987059552586</v>
      </c>
      <c r="AD169" t="n">
        <v>1.08204211891883</v>
      </c>
      <c r="AE169" t="n">
        <v>0.0624961221890735</v>
      </c>
      <c r="AF169" t="n">
        <v>0.201165029885485</v>
      </c>
      <c r="AG169" t="n">
        <v>4.19042073818902</v>
      </c>
      <c r="AH169" t="n">
        <v>1.54518612543986</v>
      </c>
      <c r="AI169" t="n">
        <v>0.849477983817195</v>
      </c>
      <c r="AJ169" t="n">
        <v>21.4181098870061</v>
      </c>
      <c r="AK169" t="n">
        <v>12.2623791014531</v>
      </c>
      <c r="AL169" t="n">
        <v>3.2304640610336</v>
      </c>
      <c r="AM169" t="n">
        <v>8.81449431636641</v>
      </c>
      <c r="AN169" t="n">
        <v>0.189024426289444</v>
      </c>
      <c r="AO169" t="n">
        <v>0.824844588990303</v>
      </c>
      <c r="AP169" t="n">
        <v>0.110795884877522</v>
      </c>
      <c r="AQ169" t="n">
        <v>0.0680063876542174</v>
      </c>
      <c r="AR169" t="n">
        <v>7.75424925307321</v>
      </c>
      <c r="AS169" t="n">
        <v>1.37212262366031</v>
      </c>
      <c r="AT169" t="n">
        <v>0.570697983743102</v>
      </c>
      <c r="AU169" t="n">
        <v>19.6758796125525</v>
      </c>
      <c r="AV169" t="n">
        <v>60.7378657512862</v>
      </c>
      <c r="AW169" t="n">
        <v>3.68513113118904</v>
      </c>
      <c r="AX169" t="n">
        <v>14.4305243760838</v>
      </c>
      <c r="AY169" t="n">
        <v>20.4581995690442</v>
      </c>
      <c r="AZ169" t="n">
        <v>57.5712408690282</v>
      </c>
      <c r="BA169" t="n">
        <v>6.48029366583033</v>
      </c>
      <c r="BB169" t="n">
        <v>1.85845003095906</v>
      </c>
      <c r="BC169" t="n">
        <v>0</v>
      </c>
      <c r="BD169" t="n">
        <v>1.05400441654102</v>
      </c>
      <c r="BE169" t="n">
        <v>0.390956972572116</v>
      </c>
      <c r="BF169" t="n">
        <v>1.20896216131717</v>
      </c>
      <c r="BG169" t="n">
        <v>0.551390461412546</v>
      </c>
      <c r="BH169" t="n">
        <v>1.26855276166304</v>
      </c>
      <c r="BI169" t="n">
        <v>0.410002339165071</v>
      </c>
      <c r="BJ169" t="n">
        <v>0.0336887293560495</v>
      </c>
      <c r="BK169" t="n">
        <v>0.0417465340968149</v>
      </c>
      <c r="BL169" t="n">
        <v>1.35032409199146</v>
      </c>
      <c r="BM169" t="n">
        <v>6.84946312286331</v>
      </c>
      <c r="BN169" t="n">
        <v>1.68872675259798</v>
      </c>
      <c r="BO169" t="n">
        <v>0.0471581740130906</v>
      </c>
      <c r="BP169" t="n">
        <v>0</v>
      </c>
      <c r="BQ169" t="n">
        <v>44.7214710979015</v>
      </c>
      <c r="BR169" t="n">
        <v>3.01640839151653</v>
      </c>
      <c r="BS169" t="n">
        <v>0.517639803939847</v>
      </c>
      <c r="BT169" t="n">
        <v>0.0518674163121027</v>
      </c>
      <c r="BU169" t="n">
        <v>0.898111394521917</v>
      </c>
      <c r="BV169" t="n">
        <v>0.115625638552462</v>
      </c>
      <c r="BW169" t="n">
        <v>0.178845116882798</v>
      </c>
      <c r="BX169" t="n">
        <v>0.502501847079432</v>
      </c>
      <c r="BY169" t="n">
        <v>0</v>
      </c>
      <c r="BZ169" t="n">
        <v>1.07088906737637</v>
      </c>
      <c r="CA169" t="n">
        <v>0.183185360910954</v>
      </c>
      <c r="CB169" t="n">
        <v>1.06818343504719</v>
      </c>
      <c r="CC169" t="n">
        <v>0.0289315526653412</v>
      </c>
      <c r="CD169" t="n">
        <v>0.0486501244101959</v>
      </c>
      <c r="CE169" t="n">
        <v>15.2876935414855</v>
      </c>
      <c r="CF169" t="n">
        <v>0.99287040727529</v>
      </c>
      <c r="CG169" t="n">
        <v>1.6383993047487</v>
      </c>
      <c r="CH169" t="n">
        <v>14.5349691242753</v>
      </c>
      <c r="CI169" t="n">
        <v>8.2011337502646</v>
      </c>
      <c r="CJ169" t="n">
        <v>1.40429350167535</v>
      </c>
      <c r="CK169" t="n">
        <v>5.16996843718049</v>
      </c>
      <c r="CL169" t="n">
        <v>0.0513512877111392</v>
      </c>
      <c r="CM169" t="n">
        <v>0.241349185625877</v>
      </c>
      <c r="CN169" t="n">
        <v>0.0451777656670854</v>
      </c>
      <c r="CO169" t="n">
        <v>0.0379113748248504</v>
      </c>
      <c r="CP169" t="n">
        <v>2.98097936306361</v>
      </c>
      <c r="CQ169" t="n">
        <v>0.272694826854799</v>
      </c>
      <c r="CR169" t="n">
        <v>0</v>
      </c>
      <c r="CS169" t="n">
        <v>3.62655656950402</v>
      </c>
      <c r="CT169" t="n">
        <v>30.5157661799619</v>
      </c>
      <c r="CU169" t="n">
        <v>4.14825522137595</v>
      </c>
      <c r="CV169" t="n">
        <v>10.8950018248398</v>
      </c>
      <c r="CW169" t="n">
        <v>10.8087845742149</v>
      </c>
      <c r="CX169" t="n">
        <v>43.1339626792049</v>
      </c>
      <c r="CY169" t="n">
        <v>1.17280942780953</v>
      </c>
      <c r="CZ169" t="n">
        <v>0</v>
      </c>
      <c r="DA169" t="n">
        <v>0</v>
      </c>
      <c r="DB169" t="n">
        <v>9.24832705892024</v>
      </c>
      <c r="DC169" t="n">
        <v>14.4329164658583</v>
      </c>
      <c r="DD169" t="n">
        <v>0.182415324410364</v>
      </c>
      <c r="DE169" t="n">
        <v>0.064881219083483</v>
      </c>
      <c r="DF169" t="n">
        <v>0</v>
      </c>
      <c r="DG169" t="n">
        <v>0.0231602642502432</v>
      </c>
      <c r="DH169" t="n">
        <v>0</v>
      </c>
      <c r="DI169" t="n">
        <v>0</v>
      </c>
      <c r="DJ169" t="n">
        <v>0.0765440806525023</v>
      </c>
      <c r="DK169" t="n">
        <v>0</v>
      </c>
      <c r="DL169" t="n">
        <v>0.509477745474273</v>
      </c>
      <c r="DM169" t="n">
        <v>0</v>
      </c>
      <c r="DN169" t="n">
        <v>0</v>
      </c>
      <c r="DO169" t="n">
        <v>0</v>
      </c>
      <c r="DP169" t="n">
        <v>0</v>
      </c>
      <c r="DQ169" t="n">
        <v>0.107688773832006</v>
      </c>
      <c r="DR169" t="n">
        <v>0</v>
      </c>
      <c r="DS169" t="n">
        <v>0.0776402779651128</v>
      </c>
      <c r="DT169" t="n">
        <v>0.0404826424947612</v>
      </c>
      <c r="DU169" t="n">
        <v>0.0182437901551997</v>
      </c>
      <c r="DV169" t="n">
        <v>0</v>
      </c>
      <c r="DW169" t="n">
        <v>0</v>
      </c>
      <c r="DX169" t="n">
        <v>0.577558020775465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0.0601932863368328</v>
      </c>
      <c r="EE169" t="n">
        <v>0.707164075690803</v>
      </c>
      <c r="EF169" t="n">
        <v>3.30684252730051</v>
      </c>
      <c r="EG169" t="n">
        <v>1.26585946590493</v>
      </c>
      <c r="EH169" t="n">
        <v>0.301147439836596</v>
      </c>
      <c r="EI169" t="n">
        <v>0.551353040604989</v>
      </c>
      <c r="EJ169" t="n">
        <v>0.00383497444400891</v>
      </c>
      <c r="EK169" t="n">
        <v>0.0914025524029419</v>
      </c>
      <c r="EL169" t="n">
        <v>0.00609763036987722</v>
      </c>
      <c r="EM169" t="n">
        <v>0.00656412566461347</v>
      </c>
      <c r="EN169" t="n">
        <v>0</v>
      </c>
      <c r="EO169" t="n">
        <v>0.0294679192012246</v>
      </c>
      <c r="EP169" t="n">
        <v>0</v>
      </c>
      <c r="EQ169" t="n">
        <v>0</v>
      </c>
      <c r="ER169" t="n">
        <v>7.76431256369936</v>
      </c>
      <c r="ES169" t="n">
        <v>0.572105970251643</v>
      </c>
      <c r="ET169" t="n">
        <v>2.90909842287237</v>
      </c>
      <c r="EU169" t="n">
        <v>2.79503669555014</v>
      </c>
      <c r="EV169" t="n">
        <v>38.9461636950537</v>
      </c>
      <c r="EW169" t="n">
        <v>0.241964146078872</v>
      </c>
      <c r="EX169" t="n">
        <v>0.139084573413856</v>
      </c>
      <c r="EY169" t="n">
        <v>0.302195039589371</v>
      </c>
      <c r="EZ169" t="n">
        <v>23.6821354952546</v>
      </c>
      <c r="FA169" t="n">
        <v>2.25009545239773</v>
      </c>
      <c r="FB169" t="n">
        <v>1.41906277660153</v>
      </c>
      <c r="FC169" t="n">
        <v>0.461679187574701</v>
      </c>
      <c r="FD169" t="n">
        <v>0.0706106825753852</v>
      </c>
      <c r="FE169" t="n">
        <v>0.62820114146766</v>
      </c>
      <c r="FF169" t="n">
        <v>0</v>
      </c>
      <c r="FG169" t="n">
        <v>0</v>
      </c>
      <c r="FH169" t="n">
        <v>0.115535214075607</v>
      </c>
      <c r="FI169" t="n">
        <v>5.1087581930175</v>
      </c>
      <c r="FJ169" t="n">
        <v>0</v>
      </c>
      <c r="FK169" t="n">
        <v>0.470575980276126</v>
      </c>
      <c r="FL169" t="n">
        <v>0</v>
      </c>
      <c r="FM169" t="n">
        <v>11.3179648396355</v>
      </c>
      <c r="FN169" t="n">
        <v>0</v>
      </c>
      <c r="FO169" t="n">
        <v>0.642263306800573</v>
      </c>
      <c r="FP169" t="n">
        <v>0</v>
      </c>
      <c r="FQ169" t="n">
        <v>0.145349726778862</v>
      </c>
      <c r="FR169" t="n">
        <v>0.413517304607961</v>
      </c>
      <c r="FS169" t="n">
        <v>0.157146768031222</v>
      </c>
      <c r="FT169" t="n">
        <v>0.507385420657346</v>
      </c>
      <c r="FU169" t="n">
        <v>0</v>
      </c>
      <c r="FV169" t="n">
        <v>0.679797377324611</v>
      </c>
      <c r="FW169" t="n">
        <v>0.211607037457782</v>
      </c>
      <c r="FX169" t="n">
        <v>0</v>
      </c>
      <c r="FY169" t="n">
        <v>0</v>
      </c>
      <c r="FZ169" t="n">
        <v>0</v>
      </c>
      <c r="GA169" t="n">
        <v>0.326938074299246</v>
      </c>
      <c r="GB169" t="n">
        <v>0.667425462587406</v>
      </c>
      <c r="GC169" t="n">
        <v>0.948028630955508</v>
      </c>
      <c r="GD169" t="n">
        <v>6.13210628224614</v>
      </c>
      <c r="GE169" t="n">
        <v>4.89056921273986</v>
      </c>
      <c r="GF169" t="n">
        <v>0.745068800117174</v>
      </c>
      <c r="GG169" t="n">
        <v>2.67795165473935</v>
      </c>
      <c r="GH169" t="n">
        <v>0.0138197768076248</v>
      </c>
      <c r="GI169" t="n">
        <v>0.121550260619086</v>
      </c>
      <c r="GJ169" t="n">
        <v>0.0312686218139798</v>
      </c>
      <c r="GK169" t="n">
        <v>0</v>
      </c>
      <c r="GL169" t="n">
        <v>1.68511736198785</v>
      </c>
      <c r="GM169" t="n">
        <v>0.146825363171814</v>
      </c>
      <c r="GN169" t="n">
        <v>0</v>
      </c>
      <c r="GO169" t="n">
        <v>1.7662814882479</v>
      </c>
      <c r="GP169" t="n">
        <v>15.9234308369836</v>
      </c>
      <c r="GQ169" t="n">
        <v>1.80031729984065</v>
      </c>
      <c r="GR169" t="n">
        <v>7.28615742233861</v>
      </c>
      <c r="GS169" t="n">
        <v>8.40925534719829</v>
      </c>
      <c r="GT169" t="n">
        <v>60.765414759404</v>
      </c>
      <c r="GU169" t="n">
        <v>19.1967981746369</v>
      </c>
      <c r="GV169" t="n">
        <v>0</v>
      </c>
      <c r="GW169" t="n">
        <v>2.36863320247435</v>
      </c>
      <c r="GX169" t="n">
        <v>0</v>
      </c>
      <c r="GY169" t="n">
        <v>0.967296969187911</v>
      </c>
      <c r="GZ169" t="n">
        <v>2.83566470924731</v>
      </c>
      <c r="HA169" t="n">
        <v>0.814236233712361</v>
      </c>
      <c r="HB169" t="n">
        <v>4.4020186398636</v>
      </c>
      <c r="HC169" t="n">
        <v>3.3221327512448</v>
      </c>
      <c r="HD169" t="n">
        <v>0.738372321300354</v>
      </c>
      <c r="HE169" t="n">
        <v>0.601368221741996</v>
      </c>
      <c r="HF169" t="n">
        <v>1.97737206777756</v>
      </c>
      <c r="HG169" t="n">
        <v>18.5703298313981</v>
      </c>
      <c r="HH169" t="n">
        <v>10.4142901295017</v>
      </c>
      <c r="HI169" t="n">
        <v>0.411409749456541</v>
      </c>
      <c r="HJ169" t="n">
        <v>0</v>
      </c>
      <c r="HK169" t="n">
        <v>43.1725566582839</v>
      </c>
      <c r="HL169" t="n">
        <v>15.5693054439182</v>
      </c>
      <c r="HM169" t="n">
        <v>5.41201288852882</v>
      </c>
      <c r="HN169" t="n">
        <v>0.0774915841480466</v>
      </c>
      <c r="HO169" t="n">
        <v>2.67620772930721</v>
      </c>
      <c r="HP169" t="n">
        <v>3.72319128703771</v>
      </c>
      <c r="HQ169" t="n">
        <v>0.427106404355364</v>
      </c>
      <c r="HR169" t="n">
        <v>4.33652829888091</v>
      </c>
      <c r="HS169" t="n">
        <v>0.149786077824244</v>
      </c>
      <c r="HT169" t="n">
        <v>2.89608259613096</v>
      </c>
      <c r="HU169" t="n">
        <v>1.26203317103329</v>
      </c>
      <c r="HV169" t="n">
        <v>1.48671093198609</v>
      </c>
      <c r="HW169" t="n">
        <v>0.0338473072638306</v>
      </c>
      <c r="HX169" t="n">
        <v>0.0494223958411382</v>
      </c>
      <c r="HY169" t="n">
        <v>7.30545630353473</v>
      </c>
      <c r="HZ169" t="n">
        <v>1.45176840019849</v>
      </c>
      <c r="IA169" t="n">
        <v>5.12514999851052</v>
      </c>
      <c r="IB169" t="n">
        <v>31.2862893106643</v>
      </c>
      <c r="IC169" t="n">
        <v>15.07438135598</v>
      </c>
      <c r="ID169" t="n">
        <v>2.53939366260885</v>
      </c>
      <c r="IE169" t="n">
        <v>14.3532096225793</v>
      </c>
      <c r="IF169" t="n">
        <v>0.061529140364554</v>
      </c>
      <c r="IG169" t="n">
        <v>0.423160586047138</v>
      </c>
      <c r="IH169" t="n">
        <v>0.0386167967330255</v>
      </c>
      <c r="II169" t="n">
        <v>0.0217816414629996</v>
      </c>
      <c r="IJ169" t="n">
        <v>1.37152260409872</v>
      </c>
      <c r="IK169" t="n">
        <v>0.933821570789285</v>
      </c>
      <c r="IL169" t="n">
        <v>0.0840599563276836</v>
      </c>
      <c r="IM169" t="n">
        <v>6.63122094735428</v>
      </c>
      <c r="IN169" t="n">
        <v>57.5304495137267</v>
      </c>
      <c r="IO169" t="n">
        <v>5.41784160824449</v>
      </c>
      <c r="IP169" t="n">
        <v>16.6186291026115</v>
      </c>
      <c r="IQ169" t="n">
        <v>22.6889503236337</v>
      </c>
      <c r="IR169" t="n">
        <v>30.637856033356</v>
      </c>
      <c r="IS169" t="n">
        <v>0.456009534410034</v>
      </c>
      <c r="IT169" t="n">
        <v>0</v>
      </c>
      <c r="IU169" t="n">
        <v>0</v>
      </c>
      <c r="IV169" t="n">
        <v>143.959769493866</v>
      </c>
      <c r="IW169" t="n">
        <v>6.17263012315489</v>
      </c>
      <c r="IX169" t="n">
        <v>0.827515893632762</v>
      </c>
      <c r="IY169" t="n">
        <v>0.228095120205731</v>
      </c>
      <c r="IZ169" t="n">
        <v>0.86785892011737</v>
      </c>
      <c r="JA169" t="n">
        <v>0.212717566395967</v>
      </c>
      <c r="JB169" t="n">
        <v>0.0706263190440655</v>
      </c>
      <c r="JC169" t="n">
        <v>0</v>
      </c>
      <c r="JD169" t="n">
        <v>0.101963547258903</v>
      </c>
      <c r="JE169" t="n">
        <v>0.81036974827377</v>
      </c>
      <c r="JF169" t="n">
        <v>2.33000300798251</v>
      </c>
      <c r="JG169" t="n">
        <v>0</v>
      </c>
      <c r="JH169" t="n">
        <v>0</v>
      </c>
      <c r="JI169" t="n">
        <v>10.1411610931507</v>
      </c>
      <c r="JJ169" t="n">
        <v>4.41188048125027</v>
      </c>
      <c r="JK169" t="n">
        <v>0.478086480448918</v>
      </c>
      <c r="JL169" t="n">
        <v>0</v>
      </c>
      <c r="JM169" t="n">
        <v>2.01447260121804</v>
      </c>
      <c r="JN169" t="n">
        <v>0.368677378124267</v>
      </c>
      <c r="JO169" t="n">
        <v>0.0220837403819587</v>
      </c>
      <c r="JP169" t="n">
        <v>0.617422790429468</v>
      </c>
      <c r="JQ169" t="n">
        <v>0.379738480457258</v>
      </c>
      <c r="JR169" t="n">
        <v>0.855181834823262</v>
      </c>
      <c r="JS169" t="n">
        <v>0.718535990534987</v>
      </c>
      <c r="JT169" t="n">
        <v>0.594121702768183</v>
      </c>
      <c r="JU169" t="n">
        <v>0</v>
      </c>
      <c r="JV169" t="n">
        <v>0</v>
      </c>
      <c r="JW169" t="n">
        <v>2.13424594092643</v>
      </c>
      <c r="JX169" t="n">
        <v>0.243948705451629</v>
      </c>
      <c r="JY169" t="n">
        <v>0.58140427882299</v>
      </c>
      <c r="JZ169" t="n">
        <v>6.20722957995129</v>
      </c>
      <c r="KA169" t="n">
        <v>5.11331410228951</v>
      </c>
      <c r="KB169" t="n">
        <v>0.828202558834546</v>
      </c>
      <c r="KC169" t="n">
        <v>3.02816745784372</v>
      </c>
      <c r="KD169" t="n">
        <v>0.0145681292779937</v>
      </c>
      <c r="KE169" t="n">
        <v>0.116551835557488</v>
      </c>
      <c r="KF169" t="n">
        <v>0.00675401492043301</v>
      </c>
      <c r="KG169" t="n">
        <v>0</v>
      </c>
      <c r="KH169" t="n">
        <v>7.89925762678092</v>
      </c>
      <c r="KI169" t="n">
        <v>0.400293361618916</v>
      </c>
      <c r="KJ169" t="n">
        <v>0.0357014727477193</v>
      </c>
      <c r="KK169" t="n">
        <v>0.384756370876685</v>
      </c>
      <c r="KL169" t="n">
        <v>19.4992916994409</v>
      </c>
      <c r="KM169" t="n">
        <v>1.56294523641624</v>
      </c>
      <c r="KN169" t="n">
        <v>7.23633275270731</v>
      </c>
      <c r="KO169" t="n">
        <v>11.5977204657923</v>
      </c>
      <c r="KP169" t="n">
        <v>40.1816694332324</v>
      </c>
      <c r="KQ169" t="n">
        <v>0</v>
      </c>
      <c r="KR169" t="n">
        <v>0</v>
      </c>
      <c r="KS169" t="n">
        <v>6.93200078939083</v>
      </c>
      <c r="KT169" t="n">
        <v>44.6592166571223</v>
      </c>
      <c r="KU169" t="n">
        <v>24.9558163369479</v>
      </c>
      <c r="KV169" t="n">
        <v>4.59471725282636</v>
      </c>
      <c r="KW169" t="n">
        <v>1.72964031587569</v>
      </c>
      <c r="KX169" t="n">
        <v>4.13614245457509</v>
      </c>
      <c r="KY169" t="n">
        <v>1.01100728603611</v>
      </c>
      <c r="KZ169" t="n">
        <v>0.131555051030488</v>
      </c>
      <c r="LA169" t="n">
        <v>0.0849126464047956</v>
      </c>
      <c r="LB169" t="n">
        <v>5.13613459497931</v>
      </c>
      <c r="LC169" t="n">
        <v>17.3177332358766</v>
      </c>
      <c r="LD169" t="n">
        <v>21.1006040290736</v>
      </c>
      <c r="LE169" t="n">
        <v>0.812539215840184</v>
      </c>
      <c r="LF169" t="n">
        <v>55.3043654350124</v>
      </c>
      <c r="LG169" t="n">
        <v>226.877549138206</v>
      </c>
      <c r="LH169" t="n">
        <v>3.29998961583369</v>
      </c>
      <c r="LI169" t="n">
        <v>7.31384620349607</v>
      </c>
      <c r="LJ169" t="n">
        <v>0.676276495161734</v>
      </c>
      <c r="LK169" t="n">
        <v>7.39109658154381</v>
      </c>
      <c r="LL169" t="n">
        <v>2.14152391294065</v>
      </c>
      <c r="LM169" t="n">
        <v>1.26025814678775</v>
      </c>
      <c r="LN169" t="n">
        <v>12.4003476111452</v>
      </c>
      <c r="LO169" t="n">
        <v>0.888433423773498</v>
      </c>
      <c r="LP169" t="n">
        <v>9.42257087474258</v>
      </c>
      <c r="LQ169" t="n">
        <v>3.67591027198201</v>
      </c>
      <c r="LR169" t="n">
        <v>4.67782276450807</v>
      </c>
      <c r="LS169" t="n">
        <v>0.109595204770144</v>
      </c>
      <c r="LT169" t="n">
        <v>0.300705039133173</v>
      </c>
      <c r="LU169" t="n">
        <v>18.1824965510535</v>
      </c>
      <c r="LV169" t="n">
        <v>4.58134334206175</v>
      </c>
      <c r="LW169" t="n">
        <v>7.39179898609055</v>
      </c>
      <c r="LX169" t="n">
        <v>40.8583910959663</v>
      </c>
      <c r="LY169" t="n">
        <v>28.7578874220776</v>
      </c>
      <c r="LZ169" t="n">
        <v>4.5835734182759</v>
      </c>
      <c r="MA169" t="n">
        <v>24.7696845595753</v>
      </c>
      <c r="MB169" t="n">
        <v>0.640867507699855</v>
      </c>
      <c r="MC169" t="n">
        <v>3.16959241805129</v>
      </c>
      <c r="MD169" t="n">
        <v>0.36788296045972</v>
      </c>
      <c r="ME169" t="n">
        <v>0.102712367498241</v>
      </c>
      <c r="MF169" t="n">
        <v>37.8707452433336</v>
      </c>
      <c r="MG169" t="n">
        <v>2.72446873367461</v>
      </c>
      <c r="MH169" t="n">
        <v>1.20563697487635</v>
      </c>
      <c r="MI169" t="n">
        <v>57.551212895763</v>
      </c>
      <c r="MJ169" t="n">
        <v>140.677687097343</v>
      </c>
      <c r="MK169" t="n">
        <v>8.20120040189316</v>
      </c>
      <c r="ML169" t="n">
        <v>33.0921446637553</v>
      </c>
      <c r="MM169" t="n">
        <v>37.7342472540241</v>
      </c>
      <c r="MN169" t="n">
        <v>55.2071709727686</v>
      </c>
      <c r="MO169" t="n">
        <v>12.9074976188749</v>
      </c>
      <c r="MP169" t="n">
        <v>0</v>
      </c>
      <c r="MQ169" t="n">
        <v>39.4599182987842</v>
      </c>
      <c r="MR169" t="n">
        <v>19.0255759893642</v>
      </c>
      <c r="MS169" t="n">
        <v>3.15418470931262</v>
      </c>
      <c r="MT169" t="n">
        <v>1.07467112835079</v>
      </c>
      <c r="MU169" t="n">
        <v>0.773190348860522</v>
      </c>
      <c r="MV169" t="n">
        <v>0.666212627310887</v>
      </c>
      <c r="MW169" t="n">
        <v>0.065724017398419</v>
      </c>
      <c r="MX169" t="n">
        <v>0</v>
      </c>
      <c r="MY169" t="n">
        <v>0</v>
      </c>
      <c r="MZ169" t="n">
        <v>2.06302887792086</v>
      </c>
      <c r="NA169" t="n">
        <v>0</v>
      </c>
      <c r="NB169" t="n">
        <v>1.48129669453494</v>
      </c>
      <c r="NC169" t="n">
        <v>0.686818375564763</v>
      </c>
      <c r="ND169" t="n">
        <v>0</v>
      </c>
      <c r="NE169" t="n">
        <v>5.9723394441238</v>
      </c>
      <c r="NF169" t="n">
        <v>2.6663257038265</v>
      </c>
      <c r="NG169" t="n">
        <v>0.849492531595098</v>
      </c>
      <c r="NH169" t="n">
        <v>0</v>
      </c>
      <c r="NI169" t="n">
        <v>1.54486539271658</v>
      </c>
      <c r="NJ169" t="n">
        <v>0.323613331276752</v>
      </c>
      <c r="NK169" t="n">
        <v>0.0616549088003163</v>
      </c>
      <c r="NL169" t="n">
        <v>1.60335221790735</v>
      </c>
      <c r="NM169" t="n">
        <v>0.379048133448127</v>
      </c>
      <c r="NN169" t="n">
        <v>0.559888861241737</v>
      </c>
      <c r="NO169" t="n">
        <v>0.349662337908498</v>
      </c>
      <c r="NP169" t="n">
        <v>0.132568231064942</v>
      </c>
      <c r="NQ169" t="n">
        <v>0</v>
      </c>
      <c r="NR169" t="n">
        <v>0.0278069017678505</v>
      </c>
      <c r="NS169" t="n">
        <v>0.435179571790723</v>
      </c>
      <c r="NT169" t="n">
        <v>2.56957953434259</v>
      </c>
      <c r="NU169" t="n">
        <v>0.851384632992048</v>
      </c>
      <c r="NV169" t="n">
        <v>12.2094908671963</v>
      </c>
      <c r="NW169" t="n">
        <v>7.5870631366091</v>
      </c>
      <c r="NX169" t="n">
        <v>0.979952354559855</v>
      </c>
      <c r="NY169" t="n">
        <v>4.42992959596961</v>
      </c>
      <c r="NZ169" t="n">
        <v>0.034210956250775</v>
      </c>
      <c r="OA169" t="n">
        <v>0.134061122610666</v>
      </c>
      <c r="OB169" t="n">
        <v>0.0492190152901737</v>
      </c>
      <c r="OC169" t="n">
        <v>0.0386368462648465</v>
      </c>
      <c r="OD169" t="n">
        <v>1.24421960954382</v>
      </c>
      <c r="OE169" t="n">
        <v>0.322291964053082</v>
      </c>
      <c r="OF169" t="n">
        <v>0.0760375600945935</v>
      </c>
      <c r="OG169" t="n">
        <v>0.580254260980576</v>
      </c>
      <c r="OH169" t="n">
        <v>24.9333915353536</v>
      </c>
      <c r="OI169" t="n">
        <v>1.87731029205776</v>
      </c>
      <c r="OJ169" t="n">
        <v>6.81304074089493</v>
      </c>
      <c r="OK169" t="n">
        <v>10.8545633378828</v>
      </c>
      <c r="OL169" t="n">
        <v>79.9848456249384</v>
      </c>
      <c r="OM169" t="n">
        <v>9.51448795001913</v>
      </c>
      <c r="ON169" t="n">
        <v>0.374041483957792</v>
      </c>
      <c r="OO169" t="n">
        <v>0</v>
      </c>
      <c r="OP169" t="n">
        <v>63.093264204713</v>
      </c>
      <c r="OQ169" t="n">
        <v>12.3990409529299</v>
      </c>
      <c r="OR169" t="n">
        <v>1.08342838417105</v>
      </c>
      <c r="OS169" t="n">
        <v>0.944795385318582</v>
      </c>
      <c r="OT169" t="n">
        <v>1.06483442201441</v>
      </c>
      <c r="OU169" t="n">
        <v>0.496093280716744</v>
      </c>
      <c r="OV169" t="n">
        <v>0</v>
      </c>
      <c r="OW169" t="n">
        <v>0</v>
      </c>
      <c r="OX169" t="n">
        <v>3.06325899103971</v>
      </c>
      <c r="OY169" t="n">
        <v>0.37381442559948</v>
      </c>
      <c r="OZ169" t="n">
        <v>0.496813655697947</v>
      </c>
      <c r="PA169" t="n">
        <v>0.0553893067001187</v>
      </c>
      <c r="PB169" t="n">
        <v>0</v>
      </c>
      <c r="PC169" t="n">
        <v>11.9828179708801</v>
      </c>
      <c r="PD169" t="n">
        <v>0</v>
      </c>
      <c r="PE169" t="n">
        <v>0</v>
      </c>
      <c r="PF169" t="n">
        <v>0</v>
      </c>
      <c r="PG169" t="n">
        <v>3.93009687569322</v>
      </c>
      <c r="PH169" t="n">
        <v>0.202209615657656</v>
      </c>
      <c r="PI169" t="n">
        <v>0.033765278200687</v>
      </c>
      <c r="PJ169" t="n">
        <v>0</v>
      </c>
      <c r="PK169" t="n">
        <v>0.059392917032178</v>
      </c>
      <c r="PL169" t="n">
        <v>1.60416568027567</v>
      </c>
      <c r="PM169" t="n">
        <v>0</v>
      </c>
      <c r="PN169" t="n">
        <v>0</v>
      </c>
      <c r="PO169" t="n">
        <v>0</v>
      </c>
      <c r="PP169" t="n">
        <v>0</v>
      </c>
      <c r="PQ169" t="n">
        <v>0.277164809645289</v>
      </c>
      <c r="PR169" t="n">
        <v>0.681744980369159</v>
      </c>
      <c r="PS169" t="n">
        <v>2.37101630974121</v>
      </c>
      <c r="PT169" t="n">
        <v>13.1468491687709</v>
      </c>
      <c r="PU169" t="n">
        <v>9.6639577995331</v>
      </c>
      <c r="PV169" t="n">
        <v>0.893228283665527</v>
      </c>
      <c r="PW169" t="n">
        <v>4.7310997168029</v>
      </c>
      <c r="PX169" t="n">
        <v>0.0134754956606965</v>
      </c>
      <c r="PY169" t="n">
        <v>0.210195202796661</v>
      </c>
      <c r="PZ169" t="n">
        <v>0.0218347055068252</v>
      </c>
      <c r="QA169" t="n">
        <v>0.0091594511578059</v>
      </c>
      <c r="QB169" t="n">
        <v>1.04037243435147</v>
      </c>
      <c r="QC169" t="n">
        <v>0.0717273226399312</v>
      </c>
      <c r="QD169" t="n">
        <v>0</v>
      </c>
      <c r="QE169" t="n">
        <v>0.876133517399788</v>
      </c>
      <c r="QF169" t="n">
        <v>17.3678596346719</v>
      </c>
      <c r="QG169" t="n">
        <v>2.89908835621203</v>
      </c>
      <c r="QH169" t="n">
        <v>10.2929497026412</v>
      </c>
      <c r="QI169" t="n">
        <v>10.4994123613307</v>
      </c>
    </row>
    <row r="170">
      <c r="A170" t="s">
        <v>169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</row>
    <row r="171">
      <c r="A171" t="s">
        <v>170</v>
      </c>
      <c r="B171" t="n">
        <v>1.91506424164715</v>
      </c>
      <c r="C171" t="n">
        <v>0.0233943117214453</v>
      </c>
      <c r="D171" t="n">
        <v>0.10936106754157</v>
      </c>
      <c r="E171" t="n">
        <v>0</v>
      </c>
      <c r="F171" t="n">
        <v>0</v>
      </c>
      <c r="G171" t="n">
        <v>0.414451293590014</v>
      </c>
      <c r="H171" t="n">
        <v>38.7721605959873</v>
      </c>
      <c r="I171" t="n">
        <v>23.9816448583407</v>
      </c>
      <c r="J171" t="n">
        <v>1.91754423418952</v>
      </c>
      <c r="K171" t="n">
        <v>1.41322426189754</v>
      </c>
      <c r="L171" t="n">
        <v>0.0372206426327083</v>
      </c>
      <c r="M171" t="n">
        <v>0.610979290771251</v>
      </c>
      <c r="N171" t="n">
        <v>3.34368107893764</v>
      </c>
      <c r="O171" t="n">
        <v>1.34689119366136</v>
      </c>
      <c r="P171" t="n">
        <v>3.04259367601845</v>
      </c>
      <c r="Q171" t="n">
        <v>0.418555354684171</v>
      </c>
      <c r="R171" t="n">
        <v>0</v>
      </c>
      <c r="S171" t="n">
        <v>16.3607740869247</v>
      </c>
      <c r="T171" t="n">
        <v>0</v>
      </c>
      <c r="U171" t="n">
        <v>4.86759188026324</v>
      </c>
      <c r="V171" t="n">
        <v>0.591412899369249</v>
      </c>
      <c r="W171" t="n">
        <v>0.479975248212774</v>
      </c>
      <c r="X171" t="n">
        <v>1.54447574309416</v>
      </c>
      <c r="Y171" t="n">
        <v>5.07146229119266</v>
      </c>
      <c r="Z171" t="n">
        <v>0.217620847204997</v>
      </c>
      <c r="AA171" t="n">
        <v>0</v>
      </c>
      <c r="AB171" t="n">
        <v>0.433316682098722</v>
      </c>
      <c r="AC171" t="n">
        <v>3.31978546120081</v>
      </c>
      <c r="AD171" t="n">
        <v>4.37466577474957</v>
      </c>
      <c r="AE171" t="n">
        <v>1.64012254258356</v>
      </c>
      <c r="AF171" t="n">
        <v>2.69456591192257</v>
      </c>
      <c r="AG171" t="n">
        <v>7.77194402027906</v>
      </c>
      <c r="AH171" t="n">
        <v>0.0439057412844327</v>
      </c>
      <c r="AI171" t="n">
        <v>0.014740031971179</v>
      </c>
      <c r="AJ171" t="n">
        <v>41.7374406752166</v>
      </c>
      <c r="AK171" t="n">
        <v>43.7698651525475</v>
      </c>
      <c r="AL171" t="n">
        <v>0</v>
      </c>
      <c r="AM171" t="n">
        <v>1.94767214269095</v>
      </c>
      <c r="AN171" t="n">
        <v>0.108731462521703</v>
      </c>
      <c r="AO171" t="n">
        <v>0</v>
      </c>
      <c r="AP171" t="n">
        <v>0</v>
      </c>
      <c r="AQ171" t="n">
        <v>0</v>
      </c>
      <c r="AR171" t="n">
        <v>2.87356535671048</v>
      </c>
      <c r="AS171" t="n">
        <v>0.0132454252258728</v>
      </c>
      <c r="AT171" t="n">
        <v>0.00508226779168315</v>
      </c>
      <c r="AU171" t="n">
        <v>0.853688336992887</v>
      </c>
      <c r="AV171" t="n">
        <v>0.314356522965795</v>
      </c>
      <c r="AW171" t="n">
        <v>0.229848627655206</v>
      </c>
      <c r="AX171" t="n">
        <v>0.306949695867315</v>
      </c>
      <c r="AY171" t="n">
        <v>14.7776147304118</v>
      </c>
      <c r="AZ171" t="n">
        <v>1.24146427413157</v>
      </c>
      <c r="BA171" t="n">
        <v>0.140438080940075</v>
      </c>
      <c r="BB171" t="n">
        <v>0.0510225774076581</v>
      </c>
      <c r="BC171" t="n">
        <v>0</v>
      </c>
      <c r="BD171" t="n">
        <v>0.0989000196261812</v>
      </c>
      <c r="BE171" t="n">
        <v>0.0423015550307419</v>
      </c>
      <c r="BF171" t="n">
        <v>12.9538977685341</v>
      </c>
      <c r="BG171" t="n">
        <v>5.31250797958336</v>
      </c>
      <c r="BH171" t="n">
        <v>0.937230986678231</v>
      </c>
      <c r="BI171" t="n">
        <v>0.417620200906115</v>
      </c>
      <c r="BJ171" t="n">
        <v>0.0261428057620752</v>
      </c>
      <c r="BK171" t="n">
        <v>0.0790322335969352</v>
      </c>
      <c r="BL171" t="n">
        <v>1.27424024057413</v>
      </c>
      <c r="BM171" t="n">
        <v>0.741748795495456</v>
      </c>
      <c r="BN171" t="n">
        <v>0.298489031403636</v>
      </c>
      <c r="BO171" t="n">
        <v>0.127253600608441</v>
      </c>
      <c r="BP171" t="n">
        <v>0</v>
      </c>
      <c r="BQ171" t="n">
        <v>13.5602195010345</v>
      </c>
      <c r="BR171" t="n">
        <v>0.613885554505555</v>
      </c>
      <c r="BS171" t="n">
        <v>1.24525438876734</v>
      </c>
      <c r="BT171" t="n">
        <v>0.158684901830543</v>
      </c>
      <c r="BU171" t="n">
        <v>0.283605075446741</v>
      </c>
      <c r="BV171" t="n">
        <v>0.172843894706262</v>
      </c>
      <c r="BW171" t="n">
        <v>1.4325905590393</v>
      </c>
      <c r="BX171" t="n">
        <v>0.101921812283035</v>
      </c>
      <c r="BY171" t="n">
        <v>0</v>
      </c>
      <c r="BZ171" t="n">
        <v>0.156569340911016</v>
      </c>
      <c r="CA171" t="n">
        <v>0.359871400488962</v>
      </c>
      <c r="CB171" t="n">
        <v>4.31863550665156</v>
      </c>
      <c r="CC171" t="n">
        <v>0.759267776243976</v>
      </c>
      <c r="CD171" t="n">
        <v>0.651658824205831</v>
      </c>
      <c r="CE171" t="n">
        <v>28.3539782344041</v>
      </c>
      <c r="CF171" t="n">
        <v>0.0282119483944946</v>
      </c>
      <c r="CG171" t="n">
        <v>0.0284292925698123</v>
      </c>
      <c r="CH171" t="n">
        <v>28.3242739317808</v>
      </c>
      <c r="CI171" t="n">
        <v>29.2734807313657</v>
      </c>
      <c r="CJ171" t="n">
        <v>0</v>
      </c>
      <c r="CK171" t="n">
        <v>1.14236882369887</v>
      </c>
      <c r="CL171" t="n">
        <v>0.0295385137508906</v>
      </c>
      <c r="CM171" t="n">
        <v>0</v>
      </c>
      <c r="CN171" t="n">
        <v>0</v>
      </c>
      <c r="CO171" t="n">
        <v>0</v>
      </c>
      <c r="CP171" t="n">
        <v>1.10468966720067</v>
      </c>
      <c r="CQ171" t="n">
        <v>0.00263238786118999</v>
      </c>
      <c r="CR171" t="n">
        <v>0</v>
      </c>
      <c r="CS171" t="n">
        <v>0.157347427804723</v>
      </c>
      <c r="CT171" t="n">
        <v>0.157938215861114</v>
      </c>
      <c r="CU171" t="n">
        <v>0.258734556750809</v>
      </c>
      <c r="CV171" t="n">
        <v>0.231746082779287</v>
      </c>
      <c r="CW171" t="n">
        <v>7.80753231009896</v>
      </c>
      <c r="CX171" t="n">
        <v>0.930139299755223</v>
      </c>
      <c r="CY171" t="n">
        <v>0.0254166113209461</v>
      </c>
      <c r="CZ171" t="n">
        <v>0</v>
      </c>
      <c r="DA171" t="n">
        <v>0</v>
      </c>
      <c r="DB171" t="n">
        <v>0.867794966778447</v>
      </c>
      <c r="DC171" t="n">
        <v>1.5616419528673</v>
      </c>
      <c r="DD171" t="n">
        <v>1.95456031580952</v>
      </c>
      <c r="DE171" t="n">
        <v>0.62511417630094</v>
      </c>
      <c r="DF171" t="n">
        <v>0</v>
      </c>
      <c r="DG171" t="n">
        <v>0.0235905829925793</v>
      </c>
      <c r="DH171" t="n">
        <v>0</v>
      </c>
      <c r="DI171" t="n">
        <v>0</v>
      </c>
      <c r="DJ171" t="n">
        <v>0.072231213472111</v>
      </c>
      <c r="DK171" t="n">
        <v>0</v>
      </c>
      <c r="DL171" t="n">
        <v>0.0900521760162619</v>
      </c>
      <c r="DM171" t="n">
        <v>0</v>
      </c>
      <c r="DN171" t="n">
        <v>0</v>
      </c>
      <c r="DO171" t="n">
        <v>0</v>
      </c>
      <c r="DP171" t="n">
        <v>0</v>
      </c>
      <c r="DQ171" t="n">
        <v>0.259060290987326</v>
      </c>
      <c r="DR171" t="n">
        <v>0</v>
      </c>
      <c r="DS171" t="n">
        <v>0.0245172002318521</v>
      </c>
      <c r="DT171" t="n">
        <v>0.0605157963613835</v>
      </c>
      <c r="DU171" t="n">
        <v>0.14613695913521</v>
      </c>
      <c r="DV171" t="n">
        <v>0</v>
      </c>
      <c r="DW171" t="n">
        <v>0</v>
      </c>
      <c r="DX171" t="n">
        <v>0.0844418730244669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0.00171036408718234</v>
      </c>
      <c r="EE171" t="n">
        <v>0.0122706194664544</v>
      </c>
      <c r="EF171" t="n">
        <v>6.44403939160016</v>
      </c>
      <c r="EG171" t="n">
        <v>4.51841340626705</v>
      </c>
      <c r="EH171" t="n">
        <v>0</v>
      </c>
      <c r="EI171" t="n">
        <v>0.121828311350816</v>
      </c>
      <c r="EJ171" t="n">
        <v>0.00220597088014403</v>
      </c>
      <c r="EK171" t="n">
        <v>0</v>
      </c>
      <c r="EL171" t="n">
        <v>0</v>
      </c>
      <c r="EM171" t="n">
        <v>0</v>
      </c>
      <c r="EN171" t="n">
        <v>0</v>
      </c>
      <c r="EO171" t="n">
        <v>0.000284460815390294</v>
      </c>
      <c r="EP171" t="n">
        <v>0</v>
      </c>
      <c r="EQ171" t="n">
        <v>0</v>
      </c>
      <c r="ER171" t="n">
        <v>0.0401851838314302</v>
      </c>
      <c r="ES171" t="n">
        <v>0.0356833359395982</v>
      </c>
      <c r="ET171" t="n">
        <v>0.061879031757756</v>
      </c>
      <c r="EU171" t="n">
        <v>2.01894479056218</v>
      </c>
      <c r="EV171" t="n">
        <v>0.839833745322313</v>
      </c>
      <c r="EW171" t="n">
        <v>0.00524374080619181</v>
      </c>
      <c r="EX171" t="n">
        <v>0.00381847953671233</v>
      </c>
      <c r="EY171" t="n">
        <v>0.0354290468047383</v>
      </c>
      <c r="EZ171" t="n">
        <v>2.22215735391029</v>
      </c>
      <c r="FA171" t="n">
        <v>0.243460388947194</v>
      </c>
      <c r="FB171" t="n">
        <v>15.2051029580617</v>
      </c>
      <c r="FC171" t="n">
        <v>4.44816249036104</v>
      </c>
      <c r="FD171" t="n">
        <v>0.0521685196707101</v>
      </c>
      <c r="FE171" t="n">
        <v>0.639873146683561</v>
      </c>
      <c r="FF171" t="n">
        <v>0</v>
      </c>
      <c r="FG171" t="n">
        <v>0</v>
      </c>
      <c r="FH171" t="n">
        <v>0.109025396089442</v>
      </c>
      <c r="FI171" t="n">
        <v>0.553242665618465</v>
      </c>
      <c r="FJ171" t="n">
        <v>0</v>
      </c>
      <c r="FK171" t="n">
        <v>1.26982202138193</v>
      </c>
      <c r="FL171" t="n">
        <v>0</v>
      </c>
      <c r="FM171" t="n">
        <v>3.43177636519318</v>
      </c>
      <c r="FN171" t="n">
        <v>0</v>
      </c>
      <c r="FO171" t="n">
        <v>1.54505352071144</v>
      </c>
      <c r="FP171" t="n">
        <v>0</v>
      </c>
      <c r="FQ171" t="n">
        <v>0.0458984492132245</v>
      </c>
      <c r="FR171" t="n">
        <v>0.618149593391833</v>
      </c>
      <c r="FS171" t="n">
        <v>1.25878178945528</v>
      </c>
      <c r="FT171" t="n">
        <v>0.102912341317647</v>
      </c>
      <c r="FU171" t="n">
        <v>0</v>
      </c>
      <c r="FV171" t="n">
        <v>0.0993897786084542</v>
      </c>
      <c r="FW171" t="n">
        <v>0.415706367280458</v>
      </c>
      <c r="FX171" t="n">
        <v>0</v>
      </c>
      <c r="FY171" t="n">
        <v>0</v>
      </c>
      <c r="FZ171" t="n">
        <v>0</v>
      </c>
      <c r="GA171" t="n">
        <v>0.60636975862469</v>
      </c>
      <c r="GB171" t="n">
        <v>0.0189645824567987</v>
      </c>
      <c r="GC171" t="n">
        <v>0.0164500700384065</v>
      </c>
      <c r="GD171" t="n">
        <v>11.9496269054368</v>
      </c>
      <c r="GE171" t="n">
        <v>17.4566088024026</v>
      </c>
      <c r="GF171" t="n">
        <v>0</v>
      </c>
      <c r="GG171" t="n">
        <v>0.591726723077525</v>
      </c>
      <c r="GH171" t="n">
        <v>0.00794947284598885</v>
      </c>
      <c r="GI171" t="n">
        <v>0</v>
      </c>
      <c r="GJ171" t="n">
        <v>0</v>
      </c>
      <c r="GK171" t="n">
        <v>0</v>
      </c>
      <c r="GL171" t="n">
        <v>0.624469850705471</v>
      </c>
      <c r="GM171" t="n">
        <v>0.0014173400653988</v>
      </c>
      <c r="GN171" t="n">
        <v>0</v>
      </c>
      <c r="GO171" t="n">
        <v>0.0766346377420262</v>
      </c>
      <c r="GP171" t="n">
        <v>0.0824137346560367</v>
      </c>
      <c r="GQ171" t="n">
        <v>0.112289209252313</v>
      </c>
      <c r="GR171" t="n">
        <v>0.154982850694935</v>
      </c>
      <c r="GS171" t="n">
        <v>6.07427526900194</v>
      </c>
      <c r="GT171" t="n">
        <v>1.31034333093853</v>
      </c>
      <c r="GU171" t="n">
        <v>0.416024586980581</v>
      </c>
      <c r="GV171" t="n">
        <v>0</v>
      </c>
      <c r="GW171" t="n">
        <v>0.277696208077244</v>
      </c>
      <c r="GX171" t="n">
        <v>0</v>
      </c>
      <c r="GY171" t="n">
        <v>0.104661558288552</v>
      </c>
      <c r="GZ171" t="n">
        <v>30.3838382413962</v>
      </c>
      <c r="HA171" t="n">
        <v>7.84496067955446</v>
      </c>
      <c r="HB171" t="n">
        <v>3.252295369888</v>
      </c>
      <c r="HC171" t="n">
        <v>3.38385812587537</v>
      </c>
      <c r="HD171" t="n">
        <v>0.572984631502034</v>
      </c>
      <c r="HE171" t="n">
        <v>1.13847711688509</v>
      </c>
      <c r="HF171" t="n">
        <v>1.86595727225266</v>
      </c>
      <c r="HG171" t="n">
        <v>2.01103641808274</v>
      </c>
      <c r="HH171" t="n">
        <v>1.84076634584555</v>
      </c>
      <c r="HI171" t="n">
        <v>1.11016537513154</v>
      </c>
      <c r="HJ171" t="n">
        <v>0</v>
      </c>
      <c r="HK171" t="n">
        <v>13.0905654562569</v>
      </c>
      <c r="HL171" t="n">
        <v>3.16859339490859</v>
      </c>
      <c r="HM171" t="n">
        <v>13.0193481069494</v>
      </c>
      <c r="HN171" t="n">
        <v>0.23708033477574</v>
      </c>
      <c r="HO171" t="n">
        <v>0.845091265527642</v>
      </c>
      <c r="HP171" t="n">
        <v>5.56564176288662</v>
      </c>
      <c r="HQ171" t="n">
        <v>3.4212206251384</v>
      </c>
      <c r="HR171" t="n">
        <v>0.879572534523923</v>
      </c>
      <c r="HS171" t="n">
        <v>0.0961273359301032</v>
      </c>
      <c r="HT171" t="n">
        <v>0.423421768989564</v>
      </c>
      <c r="HU171" t="n">
        <v>2.47929006152434</v>
      </c>
      <c r="HV171" t="n">
        <v>6.01073037489906</v>
      </c>
      <c r="HW171" t="n">
        <v>0.88827481937538</v>
      </c>
      <c r="HX171" t="n">
        <v>0.662003247755757</v>
      </c>
      <c r="HY171" t="n">
        <v>13.5493786855886</v>
      </c>
      <c r="HZ171" t="n">
        <v>0.041251320300255</v>
      </c>
      <c r="IA171" t="n">
        <v>0.0889309390876339</v>
      </c>
      <c r="IB171" t="n">
        <v>60.9675480675219</v>
      </c>
      <c r="IC171" t="n">
        <v>53.8071473529255</v>
      </c>
      <c r="ID171" t="n">
        <v>0</v>
      </c>
      <c r="IE171" t="n">
        <v>3.17152017310795</v>
      </c>
      <c r="IF171" t="n">
        <v>0.0353930629541857</v>
      </c>
      <c r="IG171" t="n">
        <v>0</v>
      </c>
      <c r="IH171" t="n">
        <v>0</v>
      </c>
      <c r="II171" t="n">
        <v>0</v>
      </c>
      <c r="IJ171" t="n">
        <v>0.508258080499725</v>
      </c>
      <c r="IK171" t="n">
        <v>0.00901440117443807</v>
      </c>
      <c r="IL171" t="n">
        <v>0.000748583700633483</v>
      </c>
      <c r="IM171" t="n">
        <v>0.287712473050901</v>
      </c>
      <c r="IN171" t="n">
        <v>0.297756133675331</v>
      </c>
      <c r="IO171" t="n">
        <v>0.337921070967824</v>
      </c>
      <c r="IP171" t="n">
        <v>0.353492570043575</v>
      </c>
      <c r="IQ171" t="n">
        <v>16.3889576591795</v>
      </c>
      <c r="IR171" t="n">
        <v>0.660673682332596</v>
      </c>
      <c r="IS171" t="n">
        <v>0.00988243854450641</v>
      </c>
      <c r="IT171" t="n">
        <v>0</v>
      </c>
      <c r="IU171" t="n">
        <v>0</v>
      </c>
      <c r="IV171" t="n">
        <v>13.5081255874128</v>
      </c>
      <c r="IW171" t="n">
        <v>0.667878746658974</v>
      </c>
      <c r="IX171" t="n">
        <v>8.8667425920733</v>
      </c>
      <c r="IY171" t="n">
        <v>2.19763893465386</v>
      </c>
      <c r="IZ171" t="n">
        <v>0.641190730555648</v>
      </c>
      <c r="JA171" t="n">
        <v>0.216669868263306</v>
      </c>
      <c r="JB171" t="n">
        <v>0.0548067610667485</v>
      </c>
      <c r="JC171" t="n">
        <v>0</v>
      </c>
      <c r="JD171" t="n">
        <v>0.0962184232359805</v>
      </c>
      <c r="JE171" t="n">
        <v>0.0877573576068468</v>
      </c>
      <c r="JF171" t="n">
        <v>0.411837107424461</v>
      </c>
      <c r="JG171" t="n">
        <v>0</v>
      </c>
      <c r="JH171" t="n">
        <v>0</v>
      </c>
      <c r="JI171" t="n">
        <v>3.07495185293507</v>
      </c>
      <c r="JJ171" t="n">
        <v>0.897885612326814</v>
      </c>
      <c r="JK171" t="n">
        <v>1.15010337972102</v>
      </c>
      <c r="JL171" t="n">
        <v>0</v>
      </c>
      <c r="JM171" t="n">
        <v>0.636128945182748</v>
      </c>
      <c r="JN171" t="n">
        <v>0.551120276807626</v>
      </c>
      <c r="JO171" t="n">
        <v>0.176895844465251</v>
      </c>
      <c r="JP171" t="n">
        <v>0.12523108146003</v>
      </c>
      <c r="JQ171" t="n">
        <v>0.243702545702105</v>
      </c>
      <c r="JR171" t="n">
        <v>0.125031864005661</v>
      </c>
      <c r="JS171" t="n">
        <v>1.41157869782643</v>
      </c>
      <c r="JT171" t="n">
        <v>2.40201729090998</v>
      </c>
      <c r="JU171" t="n">
        <v>0</v>
      </c>
      <c r="JV171" t="n">
        <v>0</v>
      </c>
      <c r="JW171" t="n">
        <v>3.95837101206132</v>
      </c>
      <c r="JX171" t="n">
        <v>0.00693168840432253</v>
      </c>
      <c r="JY171" t="n">
        <v>0.0100884517565971</v>
      </c>
      <c r="JZ171" t="n">
        <v>12.0960195702348</v>
      </c>
      <c r="KA171" t="n">
        <v>18.251684023805</v>
      </c>
      <c r="KB171" t="n">
        <v>0</v>
      </c>
      <c r="KC171" t="n">
        <v>0.669111260312976</v>
      </c>
      <c r="KD171" t="n">
        <v>0.00837994344802812</v>
      </c>
      <c r="KE171" t="n">
        <v>0</v>
      </c>
      <c r="KF171" t="n">
        <v>0</v>
      </c>
      <c r="KG171" t="n">
        <v>0</v>
      </c>
      <c r="KH171" t="n">
        <v>2.92730247883797</v>
      </c>
      <c r="KI171" t="n">
        <v>0.00386412679035399</v>
      </c>
      <c r="KJ171" t="n">
        <v>0.000317934266862706</v>
      </c>
      <c r="KK171" t="n">
        <v>0.0166936387530848</v>
      </c>
      <c r="KL171" t="n">
        <v>0.100921055804504</v>
      </c>
      <c r="KM171" t="n">
        <v>0.0974838628265047</v>
      </c>
      <c r="KN171" t="n">
        <v>0.153923037011701</v>
      </c>
      <c r="KO171" t="n">
        <v>8.37740604768658</v>
      </c>
      <c r="KP171" t="n">
        <v>0.866476148912725</v>
      </c>
      <c r="KQ171" t="n">
        <v>0</v>
      </c>
      <c r="KR171" t="n">
        <v>0</v>
      </c>
      <c r="KS171" t="n">
        <v>0.812700899232262</v>
      </c>
      <c r="KT171" t="n">
        <v>4.19049231157312</v>
      </c>
      <c r="KU171" t="n">
        <v>2.70022000418412</v>
      </c>
      <c r="KV171" t="n">
        <v>49.2318944900523</v>
      </c>
      <c r="KW171" t="n">
        <v>16.6646480542284</v>
      </c>
      <c r="KX171" t="n">
        <v>3.05586097078148</v>
      </c>
      <c r="KY171" t="n">
        <v>1.02979184648495</v>
      </c>
      <c r="KZ171" t="n">
        <v>0.102088093313391</v>
      </c>
      <c r="LA171" t="n">
        <v>0.16075193429075</v>
      </c>
      <c r="LB171" t="n">
        <v>4.84673969807902</v>
      </c>
      <c r="LC171" t="n">
        <v>1.87538899589743</v>
      </c>
      <c r="LD171" t="n">
        <v>3.7296139526305</v>
      </c>
      <c r="LE171" t="n">
        <v>2.19259000194791</v>
      </c>
      <c r="LF171" t="n">
        <v>11.2171968669482</v>
      </c>
      <c r="LG171" t="n">
        <v>68.7926691730671</v>
      </c>
      <c r="LH171" t="n">
        <v>0.671598700254292</v>
      </c>
      <c r="LI171" t="n">
        <v>17.5944720911207</v>
      </c>
      <c r="LJ171" t="n">
        <v>2.06902284469494</v>
      </c>
      <c r="LK171" t="n">
        <v>2.3339560286491</v>
      </c>
      <c r="LL171" t="n">
        <v>3.20127385546337</v>
      </c>
      <c r="LM171" t="n">
        <v>10.0949578859547</v>
      </c>
      <c r="LN171" t="n">
        <v>2.51514677769481</v>
      </c>
      <c r="LO171" t="n">
        <v>0.57016472705038</v>
      </c>
      <c r="LP171" t="n">
        <v>1.37762701711034</v>
      </c>
      <c r="LQ171" t="n">
        <v>7.22140115930426</v>
      </c>
      <c r="LR171" t="n">
        <v>18.9123055289985</v>
      </c>
      <c r="LS171" t="n">
        <v>2.87617150642989</v>
      </c>
      <c r="LT171" t="n">
        <v>4.02788470964781</v>
      </c>
      <c r="LU171" t="n">
        <v>33.7229491196095</v>
      </c>
      <c r="LV171" t="n">
        <v>0.130176729003739</v>
      </c>
      <c r="LW171" t="n">
        <v>0.128261538798103</v>
      </c>
      <c r="LX171" t="n">
        <v>79.6206893815254</v>
      </c>
      <c r="LY171" t="n">
        <v>102.649644422371</v>
      </c>
      <c r="LZ171" t="n">
        <v>0</v>
      </c>
      <c r="MA171" t="n">
        <v>5.47316985732815</v>
      </c>
      <c r="MB171" t="n">
        <v>0.368642628694679</v>
      </c>
      <c r="MC171" t="n">
        <v>0</v>
      </c>
      <c r="MD171" t="n">
        <v>0</v>
      </c>
      <c r="ME171" t="n">
        <v>0</v>
      </c>
      <c r="MF171" t="n">
        <v>14.034119617824</v>
      </c>
      <c r="MG171" t="n">
        <v>0.026299943073491</v>
      </c>
      <c r="MH171" t="n">
        <v>0.0107366245201851</v>
      </c>
      <c r="MI171" t="n">
        <v>2.4970064971105</v>
      </c>
      <c r="MJ171" t="n">
        <v>0.728095201037817</v>
      </c>
      <c r="MK171" t="n">
        <v>0.511524445235207</v>
      </c>
      <c r="ML171" t="n">
        <v>0.703898449939316</v>
      </c>
      <c r="MM171" t="n">
        <v>27.2566589342406</v>
      </c>
      <c r="MN171" t="n">
        <v>1.1904855515358</v>
      </c>
      <c r="MO171" t="n">
        <v>0.279725624919054</v>
      </c>
      <c r="MP171" t="n">
        <v>0</v>
      </c>
      <c r="MQ171" t="n">
        <v>4.62624169549059</v>
      </c>
      <c r="MR171" t="n">
        <v>1.78522007044578</v>
      </c>
      <c r="MS171" t="n">
        <v>0.341282871054309</v>
      </c>
      <c r="MT171" t="n">
        <v>11.5149839894775</v>
      </c>
      <c r="MU171" t="n">
        <v>7.44949393490705</v>
      </c>
      <c r="MV171" t="n">
        <v>0.492210601641445</v>
      </c>
      <c r="MW171" t="n">
        <v>0.0669451725718911</v>
      </c>
      <c r="MX171" t="n">
        <v>0</v>
      </c>
      <c r="MY171" t="n">
        <v>0</v>
      </c>
      <c r="MZ171" t="n">
        <v>1.94678775954911</v>
      </c>
      <c r="NA171" t="n">
        <v>0</v>
      </c>
      <c r="NB171" t="n">
        <v>0.261824960665143</v>
      </c>
      <c r="NC171" t="n">
        <v>1.85333959772053</v>
      </c>
      <c r="ND171" t="n">
        <v>0</v>
      </c>
      <c r="NE171" t="n">
        <v>1.81090272320683</v>
      </c>
      <c r="NF171" t="n">
        <v>0.542638336967038</v>
      </c>
      <c r="NG171" t="n">
        <v>2.04357218116248</v>
      </c>
      <c r="NH171" t="n">
        <v>0</v>
      </c>
      <c r="NI171" t="n">
        <v>0.487836663613061</v>
      </c>
      <c r="NJ171" t="n">
        <v>0.483755932135782</v>
      </c>
      <c r="NK171" t="n">
        <v>0.493870013368298</v>
      </c>
      <c r="NL171" t="n">
        <v>0.325205896708492</v>
      </c>
      <c r="NM171" t="n">
        <v>0.243259505735914</v>
      </c>
      <c r="NN171" t="n">
        <v>0.0818585534753889</v>
      </c>
      <c r="NO171" t="n">
        <v>0.686918837922554</v>
      </c>
      <c r="NP171" t="n">
        <v>0.535969619961158</v>
      </c>
      <c r="NQ171" t="n">
        <v>0</v>
      </c>
      <c r="NR171" t="n">
        <v>0.372467966537139</v>
      </c>
      <c r="NS171" t="n">
        <v>0.807124506592672</v>
      </c>
      <c r="NT171" t="n">
        <v>0.0730134010312212</v>
      </c>
      <c r="NU171" t="n">
        <v>0.0147731159007576</v>
      </c>
      <c r="NV171" t="n">
        <v>23.7926177161582</v>
      </c>
      <c r="NW171" t="n">
        <v>27.0815905825235</v>
      </c>
      <c r="NX171" t="n">
        <v>0</v>
      </c>
      <c r="NY171" t="n">
        <v>0.978848038069746</v>
      </c>
      <c r="NZ171" t="n">
        <v>0.0196789768414205</v>
      </c>
      <c r="OA171" t="n">
        <v>0</v>
      </c>
      <c r="OB171" t="n">
        <v>0</v>
      </c>
      <c r="OC171" t="n">
        <v>0</v>
      </c>
      <c r="OD171" t="n">
        <v>0.461082207888527</v>
      </c>
      <c r="OE171" t="n">
        <v>0.00311116079361549</v>
      </c>
      <c r="OF171" t="n">
        <v>0.000677141419165905</v>
      </c>
      <c r="OG171" t="n">
        <v>0.0251758144918475</v>
      </c>
      <c r="OH171" t="n">
        <v>0.129045928299391</v>
      </c>
      <c r="OI171" t="n">
        <v>0.117091408406203</v>
      </c>
      <c r="OJ171" t="n">
        <v>0.144919250946642</v>
      </c>
      <c r="OK171" t="n">
        <v>7.84059978165411</v>
      </c>
      <c r="OL171" t="n">
        <v>1.72479048247698</v>
      </c>
      <c r="OM171" t="n">
        <v>0.206193808140784</v>
      </c>
      <c r="ON171" t="n">
        <v>0.0102690738254948</v>
      </c>
      <c r="OO171" t="n">
        <v>0</v>
      </c>
      <c r="OP171" t="n">
        <v>5.9202077052047</v>
      </c>
      <c r="OQ171" t="n">
        <v>1.34157656723219</v>
      </c>
      <c r="OR171" t="n">
        <v>11.6088170309558</v>
      </c>
      <c r="OS171" t="n">
        <v>9.1028651651323</v>
      </c>
      <c r="OT171" t="n">
        <v>0.786719990018519</v>
      </c>
      <c r="OU171" t="n">
        <v>0.505310715990056</v>
      </c>
      <c r="OV171" t="n">
        <v>0</v>
      </c>
      <c r="OW171" t="n">
        <v>0</v>
      </c>
      <c r="OX171" t="n">
        <v>2.89066002512527</v>
      </c>
      <c r="OY171" t="n">
        <v>0.0404814793442276</v>
      </c>
      <c r="OZ171" t="n">
        <v>0.0878137488194826</v>
      </c>
      <c r="PA171" t="n">
        <v>0.149464835318661</v>
      </c>
      <c r="PB171" t="n">
        <v>0</v>
      </c>
      <c r="PC171" t="n">
        <v>3.63336978719601</v>
      </c>
      <c r="PD171" t="n">
        <v>0</v>
      </c>
      <c r="PE171" t="n">
        <v>0</v>
      </c>
      <c r="PF171" t="n">
        <v>0</v>
      </c>
      <c r="PG171" t="n">
        <v>1.24104362525909</v>
      </c>
      <c r="PH171" t="n">
        <v>0.302274633505851</v>
      </c>
      <c r="PI171" t="n">
        <v>0.270467651657155</v>
      </c>
      <c r="PJ171" t="n">
        <v>0</v>
      </c>
      <c r="PK171" t="n">
        <v>0.0381162453170053</v>
      </c>
      <c r="PL171" t="n">
        <v>0.234537050497837</v>
      </c>
      <c r="PM171" t="n">
        <v>0</v>
      </c>
      <c r="PN171" t="n">
        <v>0</v>
      </c>
      <c r="PO171" t="n">
        <v>0</v>
      </c>
      <c r="PP171" t="n">
        <v>0</v>
      </c>
      <c r="PQ171" t="n">
        <v>0.514055632963824</v>
      </c>
      <c r="PR171" t="n">
        <v>0.0193714648593083</v>
      </c>
      <c r="PS171" t="n">
        <v>0.0411415679694568</v>
      </c>
      <c r="PT171" t="n">
        <v>25.6192465227984</v>
      </c>
      <c r="PU171" t="n">
        <v>34.4949480215752</v>
      </c>
      <c r="PV171" t="n">
        <v>0</v>
      </c>
      <c r="PW171" t="n">
        <v>1.04539532183947</v>
      </c>
      <c r="PX171" t="n">
        <v>0.00775143392922558</v>
      </c>
      <c r="PY171" t="n">
        <v>0</v>
      </c>
      <c r="PZ171" t="n">
        <v>0</v>
      </c>
      <c r="QA171" t="n">
        <v>0</v>
      </c>
      <c r="QB171" t="n">
        <v>0.385540635573983</v>
      </c>
      <c r="QC171" t="n">
        <v>0.000692400862938079</v>
      </c>
      <c r="QD171" t="n">
        <v>0</v>
      </c>
      <c r="QE171" t="n">
        <v>0.038013292426103</v>
      </c>
      <c r="QF171" t="n">
        <v>0.0898895589856617</v>
      </c>
      <c r="QG171" t="n">
        <v>0.180821646884385</v>
      </c>
      <c r="QH171" t="n">
        <v>0.218939915034516</v>
      </c>
      <c r="QI171" t="n">
        <v>7.5840628227246</v>
      </c>
    </row>
    <row r="172">
      <c r="A172" t="s">
        <v>171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</row>
    <row r="173">
      <c r="A173" t="s">
        <v>172</v>
      </c>
      <c r="B173" t="n">
        <v>0.450041043521288</v>
      </c>
      <c r="C173" t="n">
        <v>0.0057869628159207</v>
      </c>
      <c r="D173" t="n">
        <v>0.0273987497356865</v>
      </c>
      <c r="E173" t="n">
        <v>0</v>
      </c>
      <c r="F173" t="n">
        <v>0</v>
      </c>
      <c r="G173" t="n">
        <v>0.0795146551014243</v>
      </c>
      <c r="H173" t="n">
        <v>0</v>
      </c>
      <c r="I173" t="n">
        <v>0</v>
      </c>
      <c r="J173" t="n">
        <v>0.000109534111201373</v>
      </c>
      <c r="K173" t="n">
        <v>0</v>
      </c>
      <c r="L173" t="n">
        <v>0</v>
      </c>
      <c r="M173" t="n">
        <v>0</v>
      </c>
      <c r="N173" t="n">
        <v>0.055343597397857</v>
      </c>
      <c r="O173" t="n">
        <v>0.0340339573285639</v>
      </c>
      <c r="P173" t="n">
        <v>0.0016431277335103</v>
      </c>
      <c r="Q173" t="n">
        <v>0.0335204172906266</v>
      </c>
      <c r="R173" t="n">
        <v>0</v>
      </c>
      <c r="S173" t="n">
        <v>0.096538228462531</v>
      </c>
      <c r="T173" t="n">
        <v>0</v>
      </c>
      <c r="U173" t="n">
        <v>0.00936796891150634</v>
      </c>
      <c r="V173" t="n">
        <v>0</v>
      </c>
      <c r="W173" t="n">
        <v>2.34746336990872</v>
      </c>
      <c r="X173" t="n">
        <v>0.0140510535147242</v>
      </c>
      <c r="Y173" t="n">
        <v>0.345946262991896</v>
      </c>
      <c r="Z173" t="n">
        <v>0.0495939829203065</v>
      </c>
      <c r="AA173" t="n">
        <v>0</v>
      </c>
      <c r="AB173" t="n">
        <v>0.0581987906960229</v>
      </c>
      <c r="AC173" t="n">
        <v>0.0836992424451015</v>
      </c>
      <c r="AD173" t="n">
        <v>0.0286551914612748</v>
      </c>
      <c r="AE173" t="n">
        <v>0</v>
      </c>
      <c r="AF173" t="n">
        <v>0</v>
      </c>
      <c r="AG173" t="n">
        <v>0.511846640227773</v>
      </c>
      <c r="AH173" t="n">
        <v>0.111277574779252</v>
      </c>
      <c r="AI173" t="n">
        <v>0.0151199600493937</v>
      </c>
      <c r="AJ173" t="n">
        <v>40.343788970239</v>
      </c>
      <c r="AK173" t="n">
        <v>0.669117391550197</v>
      </c>
      <c r="AL173" t="n">
        <v>0.167464543400598</v>
      </c>
      <c r="AM173" t="n">
        <v>0.988570032178614</v>
      </c>
      <c r="AN173" t="n">
        <v>0.0211996146897964</v>
      </c>
      <c r="AO173" t="n">
        <v>0.00717347006553469</v>
      </c>
      <c r="AP173" t="n">
        <v>0.000963564499263586</v>
      </c>
      <c r="AQ173" t="n">
        <v>0.000591434789441139</v>
      </c>
      <c r="AR173" t="n">
        <v>0.141070408234618</v>
      </c>
      <c r="AS173" t="n">
        <v>0.0249625582502651</v>
      </c>
      <c r="AT173" t="n">
        <v>0.0103825134988999</v>
      </c>
      <c r="AU173" t="n">
        <v>0.357956557599155</v>
      </c>
      <c r="AV173" t="n">
        <v>0.830542191272575</v>
      </c>
      <c r="AW173" t="n">
        <v>0.0610649646310513</v>
      </c>
      <c r="AX173" t="n">
        <v>0.239122959062501</v>
      </c>
      <c r="AY173" t="n">
        <v>4.335275700789</v>
      </c>
      <c r="AZ173" t="n">
        <v>0.291744718153173</v>
      </c>
      <c r="BA173" t="n">
        <v>0.0347396393626095</v>
      </c>
      <c r="BB173" t="n">
        <v>0.0127829296173497</v>
      </c>
      <c r="BC173" t="n">
        <v>0</v>
      </c>
      <c r="BD173" t="n">
        <v>0.00906634180021038</v>
      </c>
      <c r="BE173" t="n">
        <v>0.00811577526851857</v>
      </c>
      <c r="BF173" t="n">
        <v>0</v>
      </c>
      <c r="BG173" t="n">
        <v>0</v>
      </c>
      <c r="BH173" t="n">
        <v>0.0000535365814700885</v>
      </c>
      <c r="BI173" t="n">
        <v>0</v>
      </c>
      <c r="BJ173" t="n">
        <v>0</v>
      </c>
      <c r="BK173" t="n">
        <v>0</v>
      </c>
      <c r="BL173" t="n">
        <v>0.021090838868188</v>
      </c>
      <c r="BM173" t="n">
        <v>0.0187428999262974</v>
      </c>
      <c r="BN173" t="n">
        <v>0.000161196550664548</v>
      </c>
      <c r="BO173" t="n">
        <v>0.0101912297773573</v>
      </c>
      <c r="BP173" t="n">
        <v>0</v>
      </c>
      <c r="BQ173" t="n">
        <v>0.0800133026247904</v>
      </c>
      <c r="BR173" t="n">
        <v>0</v>
      </c>
      <c r="BS173" t="n">
        <v>0.00239656583539588</v>
      </c>
      <c r="BT173" t="n">
        <v>0</v>
      </c>
      <c r="BU173" t="n">
        <v>1.38705595467767</v>
      </c>
      <c r="BV173" t="n">
        <v>0.00157246808508987</v>
      </c>
      <c r="BW173" t="n">
        <v>0.0977231657933842</v>
      </c>
      <c r="BX173" t="n">
        <v>0.0232271341762125</v>
      </c>
      <c r="BY173" t="n">
        <v>0</v>
      </c>
      <c r="BZ173" t="n">
        <v>0.0210288379781752</v>
      </c>
      <c r="CA173" t="n">
        <v>0.00907316570622267</v>
      </c>
      <c r="CB173" t="n">
        <v>0.0282881787241551</v>
      </c>
      <c r="CC173" t="n">
        <v>0</v>
      </c>
      <c r="CD173" t="n">
        <v>0</v>
      </c>
      <c r="CE173" t="n">
        <v>1.86734341607494</v>
      </c>
      <c r="CF173" t="n">
        <v>0.071502202338396</v>
      </c>
      <c r="CG173" t="n">
        <v>0.0291620648264921</v>
      </c>
      <c r="CH173" t="n">
        <v>27.3785002566661</v>
      </c>
      <c r="CI173" t="n">
        <v>0.447508691203412</v>
      </c>
      <c r="CJ173" t="n">
        <v>0.0727973955491848</v>
      </c>
      <c r="CK173" t="n">
        <v>0.579826327055003</v>
      </c>
      <c r="CL173" t="n">
        <v>0.0057591896172935</v>
      </c>
      <c r="CM173" t="n">
        <v>0.00209895437460251</v>
      </c>
      <c r="CN173" t="n">
        <v>0.000392899891552601</v>
      </c>
      <c r="CO173" t="n">
        <v>0.000329705881467577</v>
      </c>
      <c r="CP173" t="n">
        <v>0.0542319394130501</v>
      </c>
      <c r="CQ173" t="n">
        <v>0.00496104384734208</v>
      </c>
      <c r="CR173" t="n">
        <v>0</v>
      </c>
      <c r="CS173" t="n">
        <v>0.0659767050378824</v>
      </c>
      <c r="CT173" t="n">
        <v>0.417278924736178</v>
      </c>
      <c r="CU173" t="n">
        <v>0.068739225106533</v>
      </c>
      <c r="CV173" t="n">
        <v>0.180537103673434</v>
      </c>
      <c r="CW173" t="n">
        <v>2.29047824866076</v>
      </c>
      <c r="CX173" t="n">
        <v>0.218583195267623</v>
      </c>
      <c r="CY173" t="n">
        <v>0.0062872114543209</v>
      </c>
      <c r="CZ173" t="n">
        <v>0</v>
      </c>
      <c r="DA173" t="n">
        <v>0</v>
      </c>
      <c r="DB173" t="n">
        <v>0.079552317694716</v>
      </c>
      <c r="DC173" t="n">
        <v>0.299609201840237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0.00119554918773213</v>
      </c>
      <c r="DK173" t="n">
        <v>0</v>
      </c>
      <c r="DL173" t="n">
        <v>0.0000486319382839517</v>
      </c>
      <c r="DM173" t="n">
        <v>0</v>
      </c>
      <c r="DN173" t="n">
        <v>0</v>
      </c>
      <c r="DO173" t="n">
        <v>0</v>
      </c>
      <c r="DP173" t="n">
        <v>0</v>
      </c>
      <c r="DQ173" t="n">
        <v>0.000498576875767943</v>
      </c>
      <c r="DR173" t="n">
        <v>0</v>
      </c>
      <c r="DS173" t="n">
        <v>0.119908744651509</v>
      </c>
      <c r="DT173" t="n">
        <v>0.000550549723400939</v>
      </c>
      <c r="DU173" t="n">
        <v>0.0099686307410039</v>
      </c>
      <c r="DV173" t="n">
        <v>0</v>
      </c>
      <c r="DW173" t="n">
        <v>0</v>
      </c>
      <c r="DX173" t="n">
        <v>0.0113413932515329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0.00433485831336282</v>
      </c>
      <c r="EE173" t="n">
        <v>0.012586897808422</v>
      </c>
      <c r="EF173" t="n">
        <v>6.22886696272674</v>
      </c>
      <c r="EG173" t="n">
        <v>0.0690737561518596</v>
      </c>
      <c r="EH173" t="n">
        <v>0.0156112303234721</v>
      </c>
      <c r="EI173" t="n">
        <v>0.0618357756588056</v>
      </c>
      <c r="EJ173" t="n">
        <v>0.000430103040935642</v>
      </c>
      <c r="EK173" t="n">
        <v>0.000794905467439125</v>
      </c>
      <c r="EL173" t="n">
        <v>0.0000530295882427415</v>
      </c>
      <c r="EM173" t="n">
        <v>0.0000570865828083002</v>
      </c>
      <c r="EN173" t="n">
        <v>0</v>
      </c>
      <c r="EO173" t="n">
        <v>0.000536099789399566</v>
      </c>
      <c r="EP173" t="n">
        <v>0</v>
      </c>
      <c r="EQ173" t="n">
        <v>0</v>
      </c>
      <c r="ER173" t="n">
        <v>0.106170822609839</v>
      </c>
      <c r="ES173" t="n">
        <v>0.00948015948278007</v>
      </c>
      <c r="ET173" t="n">
        <v>0.0482056095088404</v>
      </c>
      <c r="EU173" t="n">
        <v>0.592293306560905</v>
      </c>
      <c r="EV173" t="n">
        <v>0.197361345332291</v>
      </c>
      <c r="EW173" t="n">
        <v>0.00129712442165763</v>
      </c>
      <c r="EX173" t="n">
        <v>0.000956661886621149</v>
      </c>
      <c r="EY173" t="n">
        <v>0.00385031196779881</v>
      </c>
      <c r="EZ173" t="n">
        <v>0.203709141621529</v>
      </c>
      <c r="FA173" t="n">
        <v>0.0467091529388369</v>
      </c>
      <c r="FB173" t="n">
        <v>0</v>
      </c>
      <c r="FC173" t="n">
        <v>0</v>
      </c>
      <c r="FD173" t="n">
        <v>0.0000029799742467155</v>
      </c>
      <c r="FE173" t="n">
        <v>0</v>
      </c>
      <c r="FF173" t="n">
        <v>0</v>
      </c>
      <c r="FG173" t="n">
        <v>0</v>
      </c>
      <c r="FH173" t="n">
        <v>0.00180455536424336</v>
      </c>
      <c r="FI173" t="n">
        <v>0.0139796275769057</v>
      </c>
      <c r="FJ173" t="n">
        <v>0</v>
      </c>
      <c r="FK173" t="n">
        <v>0.101694945639072</v>
      </c>
      <c r="FL173" t="n">
        <v>0</v>
      </c>
      <c r="FM173" t="n">
        <v>0.0202495070841484</v>
      </c>
      <c r="FN173" t="n">
        <v>0</v>
      </c>
      <c r="FO173" t="n">
        <v>0.00297354702380172</v>
      </c>
      <c r="FP173" t="n">
        <v>0</v>
      </c>
      <c r="FQ173" t="n">
        <v>0.224480176144201</v>
      </c>
      <c r="FR173" t="n">
        <v>0.00562369014579215</v>
      </c>
      <c r="FS173" t="n">
        <v>0.0858669218029215</v>
      </c>
      <c r="FT173" t="n">
        <v>0.0234528675131403</v>
      </c>
      <c r="FU173" t="n">
        <v>0</v>
      </c>
      <c r="FV173" t="n">
        <v>0.0133490473861785</v>
      </c>
      <c r="FW173" t="n">
        <v>0.0104808905357378</v>
      </c>
      <c r="FX173" t="n">
        <v>0</v>
      </c>
      <c r="FY173" t="n">
        <v>0</v>
      </c>
      <c r="FZ173" t="n">
        <v>0</v>
      </c>
      <c r="GA173" t="n">
        <v>0.0399344517765362</v>
      </c>
      <c r="GB173" t="n">
        <v>0.0480650748798986</v>
      </c>
      <c r="GC173" t="n">
        <v>0.0168740747833358</v>
      </c>
      <c r="GD173" t="n">
        <v>11.5506178229155</v>
      </c>
      <c r="GE173" t="n">
        <v>0.266862155194372</v>
      </c>
      <c r="GF173" t="n">
        <v>0.0386237407556029</v>
      </c>
      <c r="GG173" t="n">
        <v>0.300339719838831</v>
      </c>
      <c r="GH173" t="n">
        <v>0.00154992637285941</v>
      </c>
      <c r="GI173" t="n">
        <v>0.00105709265435844</v>
      </c>
      <c r="GJ173" t="n">
        <v>0.000271935496107604</v>
      </c>
      <c r="GK173" t="n">
        <v>0</v>
      </c>
      <c r="GL173" t="n">
        <v>0.0306567646229135</v>
      </c>
      <c r="GM173" t="n">
        <v>0.00267114368467703</v>
      </c>
      <c r="GN173" t="n">
        <v>0</v>
      </c>
      <c r="GO173" t="n">
        <v>0.0321333558516479</v>
      </c>
      <c r="GP173" t="n">
        <v>0.217740300491964</v>
      </c>
      <c r="GQ173" t="n">
        <v>0.0298324017045132</v>
      </c>
      <c r="GR173" t="n">
        <v>0.12073625861527</v>
      </c>
      <c r="GS173" t="n">
        <v>1.78199651662416</v>
      </c>
      <c r="GT173" t="n">
        <v>0.307931330553971</v>
      </c>
      <c r="GU173" t="n">
        <v>0.102910435837206</v>
      </c>
      <c r="GV173" t="n">
        <v>0</v>
      </c>
      <c r="GW173" t="n">
        <v>0.0301791080992098</v>
      </c>
      <c r="GX173" t="n">
        <v>0</v>
      </c>
      <c r="GY173" t="n">
        <v>0.0200798690664102</v>
      </c>
      <c r="GZ173" t="n">
        <v>0</v>
      </c>
      <c r="HA173" t="n">
        <v>0</v>
      </c>
      <c r="HB173" t="n">
        <v>0.000185777869607056</v>
      </c>
      <c r="HC173" t="n">
        <v>0</v>
      </c>
      <c r="HD173" t="n">
        <v>0</v>
      </c>
      <c r="HE173" t="n">
        <v>0</v>
      </c>
      <c r="HF173" t="n">
        <v>0.0308847601189182</v>
      </c>
      <c r="HG173" t="n">
        <v>0.0508159292757426</v>
      </c>
      <c r="HH173" t="n">
        <v>0.000994090751456916</v>
      </c>
      <c r="HI173" t="n">
        <v>0.0889086860783189</v>
      </c>
      <c r="HJ173" t="n">
        <v>0</v>
      </c>
      <c r="HK173" t="n">
        <v>0.0772420664209161</v>
      </c>
      <c r="HL173" t="n">
        <v>0</v>
      </c>
      <c r="HM173" t="n">
        <v>0.0250565066493178</v>
      </c>
      <c r="HN173" t="n">
        <v>0</v>
      </c>
      <c r="HO173" t="n">
        <v>4.13317311141118</v>
      </c>
      <c r="HP173" t="n">
        <v>0.050634094192657</v>
      </c>
      <c r="HQ173" t="n">
        <v>0.23337617873899</v>
      </c>
      <c r="HR173" t="n">
        <v>0.200447272467692</v>
      </c>
      <c r="HS173" t="n">
        <v>0.00678520068238247</v>
      </c>
      <c r="HT173" t="n">
        <v>0.0568698042969624</v>
      </c>
      <c r="HU173" t="n">
        <v>0.062508467000815</v>
      </c>
      <c r="HV173" t="n">
        <v>0.0393718374347564</v>
      </c>
      <c r="HW173" t="n">
        <v>0</v>
      </c>
      <c r="HX173" t="n">
        <v>0</v>
      </c>
      <c r="HY173" t="n">
        <v>0.892338382687334</v>
      </c>
      <c r="HZ173" t="n">
        <v>0.104550037083238</v>
      </c>
      <c r="IA173" t="n">
        <v>0.0912231566925522</v>
      </c>
      <c r="IB173" t="n">
        <v>58.9317853101984</v>
      </c>
      <c r="IC173" t="n">
        <v>0.822559035950127</v>
      </c>
      <c r="ID173" t="n">
        <v>0.131640034431183</v>
      </c>
      <c r="IE173" t="n">
        <v>1.60975234530627</v>
      </c>
      <c r="IF173" t="n">
        <v>0.00690066407568715</v>
      </c>
      <c r="IG173" t="n">
        <v>0.00368012330739669</v>
      </c>
      <c r="IH173" t="n">
        <v>0.000335840762031501</v>
      </c>
      <c r="II173" t="n">
        <v>0.000189429566496798</v>
      </c>
      <c r="IJ173" t="n">
        <v>0.024951642299418</v>
      </c>
      <c r="IK173" t="n">
        <v>0.0169886968950323</v>
      </c>
      <c r="IL173" t="n">
        <v>0.00152927407516823</v>
      </c>
      <c r="IM173" t="n">
        <v>0.120639537836978</v>
      </c>
      <c r="IN173" t="n">
        <v>0.786683315473839</v>
      </c>
      <c r="IO173" t="n">
        <v>0.0897770783199617</v>
      </c>
      <c r="IP173" t="n">
        <v>0.275381244853773</v>
      </c>
      <c r="IQ173" t="n">
        <v>4.80799176303337</v>
      </c>
      <c r="IR173" t="n">
        <v>0.155258641959854</v>
      </c>
      <c r="IS173" t="n">
        <v>0.00244458161747308</v>
      </c>
      <c r="IT173" t="n">
        <v>0</v>
      </c>
      <c r="IU173" t="n">
        <v>0</v>
      </c>
      <c r="IV173" t="n">
        <v>1.23831404805132</v>
      </c>
      <c r="IW173" t="n">
        <v>0.128136041584404</v>
      </c>
      <c r="IX173" t="n">
        <v>0</v>
      </c>
      <c r="IY173" t="n">
        <v>0</v>
      </c>
      <c r="IZ173" t="n">
        <v>0.0000366261468860751</v>
      </c>
      <c r="JA173" t="n">
        <v>0</v>
      </c>
      <c r="JB173" t="n">
        <v>0</v>
      </c>
      <c r="JC173" t="n">
        <v>0</v>
      </c>
      <c r="JD173" t="n">
        <v>0.00159257822505028</v>
      </c>
      <c r="JE173" t="n">
        <v>0.0022174992145727</v>
      </c>
      <c r="JF173" t="n">
        <v>0.000222409248474915</v>
      </c>
      <c r="JG173" t="n">
        <v>0</v>
      </c>
      <c r="JH173" t="n">
        <v>0</v>
      </c>
      <c r="JI173" t="n">
        <v>0.0181440317501338</v>
      </c>
      <c r="JJ173" t="n">
        <v>0</v>
      </c>
      <c r="JK173" t="n">
        <v>0.0022134420820963</v>
      </c>
      <c r="JL173" t="n">
        <v>0</v>
      </c>
      <c r="JM173" t="n">
        <v>3.11118000962665</v>
      </c>
      <c r="JN173" t="n">
        <v>0.00501388289009952</v>
      </c>
      <c r="JO173" t="n">
        <v>0.0120668266503383</v>
      </c>
      <c r="JP173" t="n">
        <v>0.0285391229507061</v>
      </c>
      <c r="JQ173" t="n">
        <v>0.017201877732247</v>
      </c>
      <c r="JR173" t="n">
        <v>0.0167930374809369</v>
      </c>
      <c r="JS173" t="n">
        <v>0.0355890671371817</v>
      </c>
      <c r="JT173" t="n">
        <v>0.0157338340591879</v>
      </c>
      <c r="JU173" t="n">
        <v>0</v>
      </c>
      <c r="JV173" t="n">
        <v>0</v>
      </c>
      <c r="JW173" t="n">
        <v>0.260691391756299</v>
      </c>
      <c r="JX173" t="n">
        <v>0.0175681232611819</v>
      </c>
      <c r="JY173" t="n">
        <v>0.0103484841700641</v>
      </c>
      <c r="JZ173" t="n">
        <v>11.692122301385</v>
      </c>
      <c r="KA173" t="n">
        <v>0.27901660566793</v>
      </c>
      <c r="KB173" t="n">
        <v>0.0429333249768635</v>
      </c>
      <c r="KC173" t="n">
        <v>0.339617395371676</v>
      </c>
      <c r="KD173" t="n">
        <v>0.00163385618201373</v>
      </c>
      <c r="KE173" t="n">
        <v>0.00101362258371388</v>
      </c>
      <c r="KF173" t="n">
        <v>0.000058738002878175</v>
      </c>
      <c r="KG173" t="n">
        <v>0</v>
      </c>
      <c r="KH173" t="n">
        <v>0.14370849605057</v>
      </c>
      <c r="KI173" t="n">
        <v>0.00728240040963012</v>
      </c>
      <c r="KJ173" t="n">
        <v>0.00064950470002126</v>
      </c>
      <c r="KK173" t="n">
        <v>0.00699974124386784</v>
      </c>
      <c r="KL173" t="n">
        <v>0.266637364615891</v>
      </c>
      <c r="KM173" t="n">
        <v>0.025898995770941</v>
      </c>
      <c r="KN173" t="n">
        <v>0.119910632177447</v>
      </c>
      <c r="KO173" t="n">
        <v>2.45766082935134</v>
      </c>
      <c r="KP173" t="n">
        <v>0.203622323347019</v>
      </c>
      <c r="KQ173" t="n">
        <v>0</v>
      </c>
      <c r="KR173" t="n">
        <v>0</v>
      </c>
      <c r="KS173" t="n">
        <v>0.0883216535799189</v>
      </c>
      <c r="KT173" t="n">
        <v>0.384149929913847</v>
      </c>
      <c r="KU173" t="n">
        <v>0.518051374555634</v>
      </c>
      <c r="KV173" t="n">
        <v>0</v>
      </c>
      <c r="KW173" t="n">
        <v>0</v>
      </c>
      <c r="KX173" t="n">
        <v>0.000174557128550929</v>
      </c>
      <c r="KY173" t="n">
        <v>0</v>
      </c>
      <c r="KZ173" t="n">
        <v>0</v>
      </c>
      <c r="LA173" t="n">
        <v>0</v>
      </c>
      <c r="LB173" t="n">
        <v>0.0802217688260868</v>
      </c>
      <c r="LC173" t="n">
        <v>0.0473883186416313</v>
      </c>
      <c r="LD173" t="n">
        <v>0.00201414739311283</v>
      </c>
      <c r="LE173" t="n">
        <v>0.175595727040711</v>
      </c>
      <c r="LF173" t="n">
        <v>0</v>
      </c>
      <c r="LG173" t="n">
        <v>0.405917371506544</v>
      </c>
      <c r="LH173" t="n">
        <v>0</v>
      </c>
      <c r="LI173" t="n">
        <v>0.0338616037700907</v>
      </c>
      <c r="LJ173" t="n">
        <v>0</v>
      </c>
      <c r="LK173" t="n">
        <v>11.4149142161652</v>
      </c>
      <c r="LL173" t="n">
        <v>0.0291239732702366</v>
      </c>
      <c r="LM173" t="n">
        <v>0.688620511242196</v>
      </c>
      <c r="LN173" t="n">
        <v>0.5731810529051</v>
      </c>
      <c r="LO173" t="n">
        <v>0.0402453896971167</v>
      </c>
      <c r="LP173" t="n">
        <v>0.185029170900289</v>
      </c>
      <c r="LQ173" t="n">
        <v>0.182067731029617</v>
      </c>
      <c r="LR173" t="n">
        <v>0.123880489118875</v>
      </c>
      <c r="LS173" t="n">
        <v>0</v>
      </c>
      <c r="LT173" t="n">
        <v>0</v>
      </c>
      <c r="LU173" t="n">
        <v>2.22093444837042</v>
      </c>
      <c r="LV173" t="n">
        <v>0.32992839370117</v>
      </c>
      <c r="LW173" t="n">
        <v>0.131567512627719</v>
      </c>
      <c r="LX173" t="n">
        <v>76.962081002264</v>
      </c>
      <c r="LY173" t="n">
        <v>1.56922261652101</v>
      </c>
      <c r="LZ173" t="n">
        <v>0.237608595896002</v>
      </c>
      <c r="MA173" t="n">
        <v>2.77798895583241</v>
      </c>
      <c r="MB173" t="n">
        <v>0.0718750719001957</v>
      </c>
      <c r="MC173" t="n">
        <v>0.0275651639524836</v>
      </c>
      <c r="MD173" t="n">
        <v>0.00319938742287072</v>
      </c>
      <c r="ME173" t="n">
        <v>0.000893264140909792</v>
      </c>
      <c r="MF173" t="n">
        <v>0.688969533641048</v>
      </c>
      <c r="MG173" t="n">
        <v>0.0495653291423427</v>
      </c>
      <c r="MH173" t="n">
        <v>0.0219337417040204</v>
      </c>
      <c r="MI173" t="n">
        <v>1.04700955990201</v>
      </c>
      <c r="MJ173" t="n">
        <v>1.92365591151036</v>
      </c>
      <c r="MK173" t="n">
        <v>0.135899102269443</v>
      </c>
      <c r="ML173" t="n">
        <v>0.54835786611027</v>
      </c>
      <c r="MM173" t="n">
        <v>7.9962249197854</v>
      </c>
      <c r="MN173" t="n">
        <v>0.279764693141246</v>
      </c>
      <c r="MO173" t="n">
        <v>0.0691946747286798</v>
      </c>
      <c r="MP173" t="n">
        <v>0</v>
      </c>
      <c r="MQ173" t="n">
        <v>0.502764690911611</v>
      </c>
      <c r="MR173" t="n">
        <v>0.163654318860948</v>
      </c>
      <c r="MS173" t="n">
        <v>0.0654769093585021</v>
      </c>
      <c r="MT173" t="n">
        <v>0</v>
      </c>
      <c r="MU173" t="n">
        <v>0</v>
      </c>
      <c r="MV173" t="n">
        <v>0.0000281160923505247</v>
      </c>
      <c r="MW173" t="n">
        <v>0</v>
      </c>
      <c r="MX173" t="n">
        <v>0</v>
      </c>
      <c r="MY173" t="n">
        <v>0</v>
      </c>
      <c r="MZ173" t="n">
        <v>0.0322226418847919</v>
      </c>
      <c r="NA173" t="n">
        <v>0</v>
      </c>
      <c r="NB173" t="n">
        <v>0.000141396420292675</v>
      </c>
      <c r="NC173" t="n">
        <v>0.148426524715499</v>
      </c>
      <c r="ND173" t="n">
        <v>0</v>
      </c>
      <c r="NE173" t="n">
        <v>0.0106853954395761</v>
      </c>
      <c r="NF173" t="n">
        <v>0</v>
      </c>
      <c r="NG173" t="n">
        <v>0.0039329757162209</v>
      </c>
      <c r="NH173" t="n">
        <v>0</v>
      </c>
      <c r="NI173" t="n">
        <v>2.38591198732499</v>
      </c>
      <c r="NJ173" t="n">
        <v>0.0044010276761535</v>
      </c>
      <c r="NK173" t="n">
        <v>0.0336889985015231</v>
      </c>
      <c r="NL173" t="n">
        <v>0.0741117218046265</v>
      </c>
      <c r="NM173" t="n">
        <v>0.0171706055134568</v>
      </c>
      <c r="NN173" t="n">
        <v>0.0109944274411941</v>
      </c>
      <c r="NO173" t="n">
        <v>0.0173187656333041</v>
      </c>
      <c r="NP173" t="n">
        <v>0.00351073953262016</v>
      </c>
      <c r="NQ173" t="n">
        <v>0</v>
      </c>
      <c r="NR173" t="n">
        <v>0</v>
      </c>
      <c r="NS173" t="n">
        <v>0.0531558083623618</v>
      </c>
      <c r="NT173" t="n">
        <v>0.185049926398122</v>
      </c>
      <c r="NU173" t="n">
        <v>0.0151538967256834</v>
      </c>
      <c r="NV173" t="n">
        <v>22.9981602288381</v>
      </c>
      <c r="NW173" t="n">
        <v>0.414000892770716</v>
      </c>
      <c r="NX173" t="n">
        <v>0.0507999069205556</v>
      </c>
      <c r="NY173" t="n">
        <v>0.496828914519278</v>
      </c>
      <c r="NZ173" t="n">
        <v>0.00383685381261444</v>
      </c>
      <c r="OA173" t="n">
        <v>0.00116589653716077</v>
      </c>
      <c r="OB173" t="n">
        <v>0.00042804564334451</v>
      </c>
      <c r="OC173" t="n">
        <v>0.000336015127748107</v>
      </c>
      <c r="OD173" t="n">
        <v>0.0226356623992064</v>
      </c>
      <c r="OE173" t="n">
        <v>0.00586334762472301</v>
      </c>
      <c r="OF173" t="n">
        <v>0.0013833253605131</v>
      </c>
      <c r="OG173" t="n">
        <v>0.0105563675872636</v>
      </c>
      <c r="OH173" t="n">
        <v>0.340944374410968</v>
      </c>
      <c r="OI173" t="n">
        <v>0.0311082245122242</v>
      </c>
      <c r="OJ173" t="n">
        <v>0.112896414552768</v>
      </c>
      <c r="OK173" t="n">
        <v>2.3001791786508</v>
      </c>
      <c r="OL173" t="n">
        <v>0.405326616052259</v>
      </c>
      <c r="OM173" t="n">
        <v>0.0510053860439066</v>
      </c>
      <c r="ON173" t="n">
        <v>0.00257276003322728</v>
      </c>
      <c r="OO173" t="n">
        <v>0</v>
      </c>
      <c r="OP173" t="n">
        <v>0.542716035714678</v>
      </c>
      <c r="OQ173" t="n">
        <v>0.25738850302913</v>
      </c>
      <c r="OR173" t="n">
        <v>0</v>
      </c>
      <c r="OS173" t="n">
        <v>0</v>
      </c>
      <c r="OT173" t="n">
        <v>0.0000449390805878612</v>
      </c>
      <c r="OU173" t="n">
        <v>0</v>
      </c>
      <c r="OV173" t="n">
        <v>0</v>
      </c>
      <c r="OW173" t="n">
        <v>0</v>
      </c>
      <c r="OX173" t="n">
        <v>0.0478453300024178</v>
      </c>
      <c r="OY173" t="n">
        <v>0.00102290737892001</v>
      </c>
      <c r="OZ173" t="n">
        <v>0.0000474230940549435</v>
      </c>
      <c r="PA173" t="n">
        <v>0.011970038357141</v>
      </c>
      <c r="PB173" t="n">
        <v>0</v>
      </c>
      <c r="PC173" t="n">
        <v>0.0214390273187323</v>
      </c>
      <c r="PD173" t="n">
        <v>0</v>
      </c>
      <c r="PE173" t="n">
        <v>0</v>
      </c>
      <c r="PF173" t="n">
        <v>0</v>
      </c>
      <c r="PG173" t="n">
        <v>6.06969726377007</v>
      </c>
      <c r="PH173" t="n">
        <v>0.00274997977179329</v>
      </c>
      <c r="PI173" t="n">
        <v>0.0184497622142394</v>
      </c>
      <c r="PJ173" t="n">
        <v>0</v>
      </c>
      <c r="PK173" t="n">
        <v>0.00269045606260072</v>
      </c>
      <c r="PL173" t="n">
        <v>0.0315006859331493</v>
      </c>
      <c r="PM173" t="n">
        <v>0</v>
      </c>
      <c r="PN173" t="n">
        <v>0</v>
      </c>
      <c r="PO173" t="n">
        <v>0</v>
      </c>
      <c r="PP173" t="n">
        <v>0</v>
      </c>
      <c r="PQ173" t="n">
        <v>0.0338548049157521</v>
      </c>
      <c r="PR173" t="n">
        <v>0.0490963041826522</v>
      </c>
      <c r="PS173" t="n">
        <v>0.0422020023622681</v>
      </c>
      <c r="PT173" t="n">
        <v>24.7637962120193</v>
      </c>
      <c r="PU173" t="n">
        <v>0.527330151953019</v>
      </c>
      <c r="PV173" t="n">
        <v>0.0463042039318299</v>
      </c>
      <c r="PW173" t="n">
        <v>0.530605980492377</v>
      </c>
      <c r="PX173" t="n">
        <v>0.00151131428550587</v>
      </c>
      <c r="PY173" t="n">
        <v>0.00182801586542088</v>
      </c>
      <c r="PZ173" t="n">
        <v>0.0001898910514728</v>
      </c>
      <c r="QA173" t="n">
        <v>0.0000796574888590982</v>
      </c>
      <c r="QB173" t="n">
        <v>0.0189271403639544</v>
      </c>
      <c r="QC173" t="n">
        <v>0.00130491068266075</v>
      </c>
      <c r="QD173" t="n">
        <v>0</v>
      </c>
      <c r="QE173" t="n">
        <v>0.0159391978433122</v>
      </c>
      <c r="QF173" t="n">
        <v>0.237491719873108</v>
      </c>
      <c r="QG173" t="n">
        <v>0.0480397363437264</v>
      </c>
      <c r="QH173" t="n">
        <v>0.170560717423147</v>
      </c>
      <c r="QI173" t="n">
        <v>2.22491950618738</v>
      </c>
    </row>
    <row r="174">
      <c r="A174" t="s">
        <v>173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0.0164715462284595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0.0169764259479743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1.11583412522885</v>
      </c>
      <c r="Y174" t="n">
        <v>0.000443548487417451</v>
      </c>
      <c r="Z174" t="n">
        <v>0.00976690818429129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0.0226075857726845</v>
      </c>
      <c r="AJ174" t="n">
        <v>1.68469488178836</v>
      </c>
      <c r="AK174" t="n">
        <v>8.61872875965411</v>
      </c>
      <c r="AL174" t="n">
        <v>0.189270344548676</v>
      </c>
      <c r="AM174" t="n">
        <v>0.712510214359821</v>
      </c>
      <c r="AN174" t="n">
        <v>0.0152795871957207</v>
      </c>
      <c r="AO174" t="n">
        <v>0.548630227289354</v>
      </c>
      <c r="AP174" t="n">
        <v>0.0736938476819109</v>
      </c>
      <c r="AQ174" t="n">
        <v>0.0452331995786804</v>
      </c>
      <c r="AR174" t="n">
        <v>3.41769679721081</v>
      </c>
      <c r="AS174" t="n">
        <v>0.604765070476397</v>
      </c>
      <c r="AT174" t="n">
        <v>0.251535978211146</v>
      </c>
      <c r="AU174" t="n">
        <v>8.67217296472322</v>
      </c>
      <c r="AV174" t="n">
        <v>1.43251936210426</v>
      </c>
      <c r="AW174" t="n">
        <v>0.919704203365563</v>
      </c>
      <c r="AX174" t="n">
        <v>3.6014495693707</v>
      </c>
      <c r="AY174" t="n">
        <v>3.01680554541993</v>
      </c>
      <c r="AZ174" t="n">
        <v>0</v>
      </c>
      <c r="BA174" t="n">
        <v>0</v>
      </c>
      <c r="BB174" t="n">
        <v>0</v>
      </c>
      <c r="BC174" t="n">
        <v>0</v>
      </c>
      <c r="BD174" t="n">
        <v>0.00492624715683084</v>
      </c>
      <c r="BE174" t="n">
        <v>0.00168119156581486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0.00934911710610957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0.124874163231809</v>
      </c>
      <c r="BW174" t="n">
        <v>0.000125293917033339</v>
      </c>
      <c r="BX174" t="n">
        <v>0.00457429053939514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0.0436035465516949</v>
      </c>
      <c r="CH174" t="n">
        <v>1.1432842683039</v>
      </c>
      <c r="CI174" t="n">
        <v>5.76424417565101</v>
      </c>
      <c r="CJ174" t="n">
        <v>0.0822764500356394</v>
      </c>
      <c r="CK174" t="n">
        <v>0.417908865465976</v>
      </c>
      <c r="CL174" t="n">
        <v>0.00415092638341583</v>
      </c>
      <c r="CM174" t="n">
        <v>0.160528977620028</v>
      </c>
      <c r="CN174" t="n">
        <v>0.030049160989685</v>
      </c>
      <c r="CO174" t="n">
        <v>0.0252160545928993</v>
      </c>
      <c r="CP174" t="n">
        <v>1.31387105175349</v>
      </c>
      <c r="CQ174" t="n">
        <v>0.120190647204297</v>
      </c>
      <c r="CR174" t="n">
        <v>0</v>
      </c>
      <c r="CS174" t="n">
        <v>1.59841015783753</v>
      </c>
      <c r="CT174" t="n">
        <v>0.719722785144389</v>
      </c>
      <c r="CU174" t="n">
        <v>1.03528683998325</v>
      </c>
      <c r="CV174" t="n">
        <v>2.71908342398095</v>
      </c>
      <c r="CW174" t="n">
        <v>1.59388420924785</v>
      </c>
      <c r="CX174" t="n">
        <v>0</v>
      </c>
      <c r="CY174" t="n">
        <v>0</v>
      </c>
      <c r="CZ174" t="n">
        <v>0</v>
      </c>
      <c r="DA174" t="n">
        <v>0</v>
      </c>
      <c r="DB174" t="n">
        <v>0.0432251935233464</v>
      </c>
      <c r="DC174" t="n">
        <v>0.0620643680374202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0.0437207194721963</v>
      </c>
      <c r="DU174" t="n">
        <v>0.000012781092209396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0.0188201140007195</v>
      </c>
      <c r="EF174" t="n">
        <v>0.260107951169074</v>
      </c>
      <c r="EG174" t="n">
        <v>0.889721259978201</v>
      </c>
      <c r="EH174" t="n">
        <v>0.0176439912721355</v>
      </c>
      <c r="EI174" t="n">
        <v>0.0445680329522683</v>
      </c>
      <c r="EJ174" t="n">
        <v>0.000309996054800178</v>
      </c>
      <c r="EK174" t="n">
        <v>0.0607947288119297</v>
      </c>
      <c r="EL174" t="n">
        <v>0.00405572683674185</v>
      </c>
      <c r="EM174" t="n">
        <v>0.00436600761323611</v>
      </c>
      <c r="EN174" t="n">
        <v>0</v>
      </c>
      <c r="EO174" t="n">
        <v>0.0129880288577862</v>
      </c>
      <c r="EP174" t="n">
        <v>0</v>
      </c>
      <c r="EQ174" t="n">
        <v>0</v>
      </c>
      <c r="ER174" t="n">
        <v>0.183123459202107</v>
      </c>
      <c r="ES174" t="n">
        <v>0.142781422663024</v>
      </c>
      <c r="ET174" t="n">
        <v>0.726028451168036</v>
      </c>
      <c r="EU174" t="n">
        <v>0.412161499076714</v>
      </c>
      <c r="EV174" t="n">
        <v>0</v>
      </c>
      <c r="EW174" t="n">
        <v>0</v>
      </c>
      <c r="EX174" t="n">
        <v>0</v>
      </c>
      <c r="EY174" t="n">
        <v>0.00101389834272756</v>
      </c>
      <c r="EZ174" t="n">
        <v>0.110686493168636</v>
      </c>
      <c r="FA174" t="n">
        <v>0.0096758512118662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0.00697315654622446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0.446593230024523</v>
      </c>
      <c r="FS174" t="n">
        <v>0.000110092657037231</v>
      </c>
      <c r="FT174" t="n">
        <v>0.00461874586736204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0.0252303638205879</v>
      </c>
      <c r="GD174" t="n">
        <v>0.482336122224759</v>
      </c>
      <c r="GE174" t="n">
        <v>3.43738267885758</v>
      </c>
      <c r="GF174" t="n">
        <v>0.0436529940734045</v>
      </c>
      <c r="GG174" t="n">
        <v>0.216469355935796</v>
      </c>
      <c r="GH174" t="n">
        <v>0.00111710686762864</v>
      </c>
      <c r="GI174" t="n">
        <v>0.080846923166654</v>
      </c>
      <c r="GJ174" t="n">
        <v>0.0207977494446655</v>
      </c>
      <c r="GK174" t="n">
        <v>0</v>
      </c>
      <c r="GL174" t="n">
        <v>0.742717963148744</v>
      </c>
      <c r="GM174" t="n">
        <v>0.064713495408634</v>
      </c>
      <c r="GN174" t="n">
        <v>0</v>
      </c>
      <c r="GO174" t="n">
        <v>0.778491171530782</v>
      </c>
      <c r="GP174" t="n">
        <v>0.375558520256764</v>
      </c>
      <c r="GQ174" t="n">
        <v>0.449308132902433</v>
      </c>
      <c r="GR174" t="n">
        <v>1.81841822425651</v>
      </c>
      <c r="GS174" t="n">
        <v>1.24004500389499</v>
      </c>
      <c r="GT174" t="n">
        <v>0</v>
      </c>
      <c r="GU174" t="n">
        <v>0</v>
      </c>
      <c r="GV174" t="n">
        <v>0</v>
      </c>
      <c r="GW174" t="n">
        <v>0.00794703077119171</v>
      </c>
      <c r="GX174" t="n">
        <v>0</v>
      </c>
      <c r="GY174" t="n">
        <v>0.00415956644931565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0.0253474155825871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4.0209974391609</v>
      </c>
      <c r="HQ174" t="n">
        <v>0.000299218873427659</v>
      </c>
      <c r="HR174" t="n">
        <v>0.0394755571281604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0.136398200302428</v>
      </c>
      <c r="IB174" t="n">
        <v>2.46090116027477</v>
      </c>
      <c r="IC174" t="n">
        <v>10.5951710554588</v>
      </c>
      <c r="ID174" t="n">
        <v>0.14878107429337</v>
      </c>
      <c r="IE174" t="n">
        <v>1.16022633833307</v>
      </c>
      <c r="IF174" t="n">
        <v>0.00497364220980812</v>
      </c>
      <c r="IG174" t="n">
        <v>0.281457491025218</v>
      </c>
      <c r="IH174" t="n">
        <v>0.0256852530177703</v>
      </c>
      <c r="II174" t="n">
        <v>0.0144876587248937</v>
      </c>
      <c r="IJ174" t="n">
        <v>0.604500611000175</v>
      </c>
      <c r="IK174" t="n">
        <v>0.411583234860044</v>
      </c>
      <c r="IL174" t="n">
        <v>0.0370495497541272</v>
      </c>
      <c r="IM174" t="n">
        <v>2.92272041479989</v>
      </c>
      <c r="IN174" t="n">
        <v>1.35687156306163</v>
      </c>
      <c r="IO174" t="n">
        <v>1.35213959093595</v>
      </c>
      <c r="IP174" t="n">
        <v>4.14753844457137</v>
      </c>
      <c r="IQ174" t="n">
        <v>3.34575635187691</v>
      </c>
      <c r="IR174" t="n">
        <v>0</v>
      </c>
      <c r="IS174" t="n">
        <v>0</v>
      </c>
      <c r="IT174" t="n">
        <v>0</v>
      </c>
      <c r="IU174" t="n">
        <v>0</v>
      </c>
      <c r="IV174" t="n">
        <v>0.672844813586773</v>
      </c>
      <c r="IW174" t="n">
        <v>0.026543518673346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0.00110610737512707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0.398166701365945</v>
      </c>
      <c r="JO174" t="n">
        <v>0.0000154712545884952</v>
      </c>
      <c r="JP174" t="n">
        <v>0.00562041959742692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0.0154732051359734</v>
      </c>
      <c r="JZ174" t="n">
        <v>0.488245132675009</v>
      </c>
      <c r="KA174" t="n">
        <v>3.59394102448891</v>
      </c>
      <c r="KB174" t="n">
        <v>0.0485237355083143</v>
      </c>
      <c r="KC174" t="n">
        <v>0.244778675561628</v>
      </c>
      <c r="KD174" t="n">
        <v>0.0011775991386467</v>
      </c>
      <c r="KE174" t="n">
        <v>0.0775223125500164</v>
      </c>
      <c r="KF174" t="n">
        <v>0.0044923089638027</v>
      </c>
      <c r="KG174" t="n">
        <v>0</v>
      </c>
      <c r="KH174" t="n">
        <v>3.48160945183604</v>
      </c>
      <c r="KI174" t="n">
        <v>0.176429889629623</v>
      </c>
      <c r="KJ174" t="n">
        <v>0.0157354767792882</v>
      </c>
      <c r="KK174" t="n">
        <v>0.169581938049323</v>
      </c>
      <c r="KL174" t="n">
        <v>0.459896187678876</v>
      </c>
      <c r="KM174" t="n">
        <v>0.390066798816571</v>
      </c>
      <c r="KN174" t="n">
        <v>1.80598339996938</v>
      </c>
      <c r="KO174" t="n">
        <v>1.7102222166399</v>
      </c>
      <c r="KP174" t="n">
        <v>0</v>
      </c>
      <c r="KQ174" t="n">
        <v>0</v>
      </c>
      <c r="KR174" t="n">
        <v>0</v>
      </c>
      <c r="KS174" t="n">
        <v>0.0232576422223865</v>
      </c>
      <c r="KT174" t="n">
        <v>0.208729997361333</v>
      </c>
      <c r="KU174" t="n">
        <v>0.107314898792251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0.0236376943901107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2.31281755514834</v>
      </c>
      <c r="LM174" t="n">
        <v>0.000882901822741363</v>
      </c>
      <c r="LN174" t="n">
        <v>0.112880764702754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0.196721672339946</v>
      </c>
      <c r="LX174" t="n">
        <v>3.21381871325823</v>
      </c>
      <c r="LY174" t="n">
        <v>20.2127523004231</v>
      </c>
      <c r="LZ174" t="n">
        <v>0.268547955882122</v>
      </c>
      <c r="MA174" t="n">
        <v>2.00223094164333</v>
      </c>
      <c r="MB174" t="n">
        <v>0.0518038390964872</v>
      </c>
      <c r="MC174" t="n">
        <v>2.108196176517</v>
      </c>
      <c r="MD174" t="n">
        <v>0.244690593724291</v>
      </c>
      <c r="ME174" t="n">
        <v>0.0683172445781063</v>
      </c>
      <c r="MF174" t="n">
        <v>16.6915868321915</v>
      </c>
      <c r="MG174" t="n">
        <v>1.20081361338982</v>
      </c>
      <c r="MH174" t="n">
        <v>0.531386275195885</v>
      </c>
      <c r="MI174" t="n">
        <v>25.3657819822837</v>
      </c>
      <c r="MJ174" t="n">
        <v>3.31792215762406</v>
      </c>
      <c r="MK174" t="n">
        <v>2.04678699719181</v>
      </c>
      <c r="ML174" t="n">
        <v>8.25886066526837</v>
      </c>
      <c r="MM174" t="n">
        <v>5.56436483982861</v>
      </c>
      <c r="MN174" t="n">
        <v>0</v>
      </c>
      <c r="MO174" t="n">
        <v>0</v>
      </c>
      <c r="MP174" t="n">
        <v>0</v>
      </c>
      <c r="MQ174" t="n">
        <v>0.132392463561502</v>
      </c>
      <c r="MR174" t="n">
        <v>0.0889224828224681</v>
      </c>
      <c r="MS174" t="n">
        <v>0.0135636121167795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0.349498125673113</v>
      </c>
      <c r="NK174" t="n">
        <v>0.0000431937151126543</v>
      </c>
      <c r="NL174" t="n">
        <v>0.0145953670107255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0.0226583283882438</v>
      </c>
      <c r="NV174" t="n">
        <v>0.96036797279139</v>
      </c>
      <c r="NW174" t="n">
        <v>5.33263885546123</v>
      </c>
      <c r="NX174" t="n">
        <v>0.0574146364994651</v>
      </c>
      <c r="NY174" t="n">
        <v>0.358088617762518</v>
      </c>
      <c r="NZ174" t="n">
        <v>0.00276540603425651</v>
      </c>
      <c r="OA174" t="n">
        <v>0.0891682932158029</v>
      </c>
      <c r="OB174" t="n">
        <v>0.0327371239451473</v>
      </c>
      <c r="OC174" t="n">
        <v>0.0256985885954525</v>
      </c>
      <c r="OD174" t="n">
        <v>0.548391628355184</v>
      </c>
      <c r="OE174" t="n">
        <v>0.142050658588071</v>
      </c>
      <c r="OF174" t="n">
        <v>0.0335136667799969</v>
      </c>
      <c r="OG174" t="n">
        <v>0.255747921507455</v>
      </c>
      <c r="OH174" t="n">
        <v>0.588060935225801</v>
      </c>
      <c r="OI174" t="n">
        <v>0.468523399890482</v>
      </c>
      <c r="OJ174" t="n">
        <v>1.70034172029582</v>
      </c>
      <c r="OK174" t="n">
        <v>1.60063483398537</v>
      </c>
      <c r="OL174" t="n">
        <v>0</v>
      </c>
      <c r="OM174" t="n">
        <v>0</v>
      </c>
      <c r="ON174" t="n">
        <v>0</v>
      </c>
      <c r="OO174" t="n">
        <v>0</v>
      </c>
      <c r="OP174" t="n">
        <v>0.294887771365944</v>
      </c>
      <c r="OQ174" t="n">
        <v>0.0533183049201502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0.000510234857563794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0.218383715487275</v>
      </c>
      <c r="PI174" t="n">
        <v>0.0000236550152401249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0.0631010521897686</v>
      </c>
      <c r="PT174" t="n">
        <v>1.03409822916768</v>
      </c>
      <c r="PU174" t="n">
        <v>6.7924038500041</v>
      </c>
      <c r="PV174" t="n">
        <v>0.0523335415023638</v>
      </c>
      <c r="PW174" t="n">
        <v>0.382433382153059</v>
      </c>
      <c r="PX174" t="n">
        <v>0.00108927726958358</v>
      </c>
      <c r="PY174" t="n">
        <v>0.139807478190076</v>
      </c>
      <c r="PZ174" t="n">
        <v>0.0145229532990156</v>
      </c>
      <c r="QA174" t="n">
        <v>0.00609224069301843</v>
      </c>
      <c r="QB174" t="n">
        <v>0.458545685177739</v>
      </c>
      <c r="QC174" t="n">
        <v>0.031613923262707</v>
      </c>
      <c r="QD174" t="n">
        <v>0</v>
      </c>
      <c r="QE174" t="n">
        <v>0.386157140249785</v>
      </c>
      <c r="QF174" t="n">
        <v>0.409625772938024</v>
      </c>
      <c r="QG174" t="n">
        <v>0.723530222458068</v>
      </c>
      <c r="QH174" t="n">
        <v>2.56882829119974</v>
      </c>
      <c r="QI174" t="n">
        <v>1.54826358636372</v>
      </c>
    </row>
    <row r="175">
      <c r="A175" t="s">
        <v>174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0.626956619393958</v>
      </c>
      <c r="H175" t="n">
        <v>0.56747209482195</v>
      </c>
      <c r="I175" t="n">
        <v>0.136013948384445</v>
      </c>
      <c r="J175" t="n">
        <v>0.0521859763449492</v>
      </c>
      <c r="K175" t="n">
        <v>0.0816269551775615</v>
      </c>
      <c r="L175" t="n">
        <v>0.00187461039554042</v>
      </c>
      <c r="M175" t="n">
        <v>0.0341112127581318</v>
      </c>
      <c r="N175" t="n">
        <v>0.999616111483033</v>
      </c>
      <c r="O175" t="n">
        <v>0.177782835877451</v>
      </c>
      <c r="P175" t="n">
        <v>5.07810808323324</v>
      </c>
      <c r="Q175" t="n">
        <v>0.0161377988586863</v>
      </c>
      <c r="R175" t="n">
        <v>0</v>
      </c>
      <c r="S175" t="n">
        <v>0.32359066928753</v>
      </c>
      <c r="T175" t="n">
        <v>0</v>
      </c>
      <c r="U175" t="n">
        <v>0.0713248116553529</v>
      </c>
      <c r="V175" t="n">
        <v>0.0217172597829184</v>
      </c>
      <c r="W175" t="n">
        <v>0.0851645407043865</v>
      </c>
      <c r="X175" t="n">
        <v>0.206842764336485</v>
      </c>
      <c r="Y175" t="n">
        <v>155.263661076364</v>
      </c>
      <c r="Z175" t="n">
        <v>23.0711288511746</v>
      </c>
      <c r="AA175" t="n">
        <v>0</v>
      </c>
      <c r="AB175" t="n">
        <v>9.56394181287828</v>
      </c>
      <c r="AC175" t="n">
        <v>3.1470041652125</v>
      </c>
      <c r="AD175" t="n">
        <v>0.910326543698341</v>
      </c>
      <c r="AE175" t="n">
        <v>0.0508541209946329</v>
      </c>
      <c r="AF175" t="n">
        <v>0.0856178467710226</v>
      </c>
      <c r="AG175" t="n">
        <v>0.327080244686017</v>
      </c>
      <c r="AH175" t="n">
        <v>0.105599793573463</v>
      </c>
      <c r="AI175" t="n">
        <v>0.00775917596780935</v>
      </c>
      <c r="AJ175" t="n">
        <v>0.301535193789666</v>
      </c>
      <c r="AK175" t="n">
        <v>10.3121324391307</v>
      </c>
      <c r="AL175" t="n">
        <v>0.408976555966769</v>
      </c>
      <c r="AM175" t="n">
        <v>4.01501438326098</v>
      </c>
      <c r="AN175" t="n">
        <v>0.379877673057014</v>
      </c>
      <c r="AO175" t="n">
        <v>15.9993314223226</v>
      </c>
      <c r="AP175" t="n">
        <v>2.14908372560604</v>
      </c>
      <c r="AQ175" t="n">
        <v>1.31910513738609</v>
      </c>
      <c r="AR175" t="n">
        <v>7.67291505427189</v>
      </c>
      <c r="AS175" t="n">
        <v>1.43101914145546</v>
      </c>
      <c r="AT175" t="n">
        <v>0.713575018694742</v>
      </c>
      <c r="AU175" t="n">
        <v>22.2224363534823</v>
      </c>
      <c r="AV175" t="n">
        <v>38.0839340450797</v>
      </c>
      <c r="AW175" t="n">
        <v>1.40082791404581</v>
      </c>
      <c r="AX175" t="n">
        <v>4.11008046768252</v>
      </c>
      <c r="AY175" t="n">
        <v>15.8651910957434</v>
      </c>
      <c r="AZ175" t="n">
        <v>0</v>
      </c>
      <c r="BA175" t="n">
        <v>0</v>
      </c>
      <c r="BB175" t="n">
        <v>0</v>
      </c>
      <c r="BC175" t="n">
        <v>0</v>
      </c>
      <c r="BD175" t="n">
        <v>0.138768819779592</v>
      </c>
      <c r="BE175" t="n">
        <v>0.0639912104205348</v>
      </c>
      <c r="BF175" t="n">
        <v>0.189594167305193</v>
      </c>
      <c r="BG175" t="n">
        <v>0.030130343035069</v>
      </c>
      <c r="BH175" t="n">
        <v>0.0255067461957227</v>
      </c>
      <c r="BI175" t="n">
        <v>0.0241214832915734</v>
      </c>
      <c r="BJ175" t="n">
        <v>0.00131667730548838</v>
      </c>
      <c r="BK175" t="n">
        <v>0.0044124005112716</v>
      </c>
      <c r="BL175" t="n">
        <v>0.380942752704935</v>
      </c>
      <c r="BM175" t="n">
        <v>0.0979070952371387</v>
      </c>
      <c r="BN175" t="n">
        <v>0.498180080723362</v>
      </c>
      <c r="BO175" t="n">
        <v>0.00490638331986504</v>
      </c>
      <c r="BP175" t="n">
        <v>0</v>
      </c>
      <c r="BQ175" t="n">
        <v>0.268200054637535</v>
      </c>
      <c r="BR175" t="n">
        <v>0.0182056875208345</v>
      </c>
      <c r="BS175" t="n">
        <v>0.0182467094461972</v>
      </c>
      <c r="BT175" t="n">
        <v>0.0058270647129209</v>
      </c>
      <c r="BU175" t="n">
        <v>0.0503215448750546</v>
      </c>
      <c r="BV175" t="n">
        <v>0.0231479899503659</v>
      </c>
      <c r="BW175" t="n">
        <v>43.8589981051733</v>
      </c>
      <c r="BX175" t="n">
        <v>10.8052665639707</v>
      </c>
      <c r="BY175" t="n">
        <v>0</v>
      </c>
      <c r="BZ175" t="n">
        <v>3.45571755719413</v>
      </c>
      <c r="CA175" t="n">
        <v>0.341141561560418</v>
      </c>
      <c r="CB175" t="n">
        <v>0.898667175205655</v>
      </c>
      <c r="CC175" t="n">
        <v>0.0235420795446263</v>
      </c>
      <c r="CD175" t="n">
        <v>0.0207059790636299</v>
      </c>
      <c r="CE175" t="n">
        <v>1.19326980669605</v>
      </c>
      <c r="CF175" t="n">
        <v>0.0678539033759608</v>
      </c>
      <c r="CG175" t="n">
        <v>0.0149652242356612</v>
      </c>
      <c r="CH175" t="n">
        <v>0.204630789305741</v>
      </c>
      <c r="CI175" t="n">
        <v>6.89680009760352</v>
      </c>
      <c r="CJ175" t="n">
        <v>0.177783472910063</v>
      </c>
      <c r="CK175" t="n">
        <v>2.3549277918012</v>
      </c>
      <c r="CL175" t="n">
        <v>0.103199401617643</v>
      </c>
      <c r="CM175" t="n">
        <v>4.68139775768289</v>
      </c>
      <c r="CN175" t="n">
        <v>0.876303312724158</v>
      </c>
      <c r="CO175" t="n">
        <v>0.735358707054168</v>
      </c>
      <c r="CP175" t="n">
        <v>2.94971191727678</v>
      </c>
      <c r="CQ175" t="n">
        <v>0.284399885459294</v>
      </c>
      <c r="CR175" t="n">
        <v>0</v>
      </c>
      <c r="CS175" t="n">
        <v>4.09592476346989</v>
      </c>
      <c r="CT175" t="n">
        <v>19.1340346282769</v>
      </c>
      <c r="CU175" t="n">
        <v>1.57687515092977</v>
      </c>
      <c r="CV175" t="n">
        <v>3.1030981985557</v>
      </c>
      <c r="CW175" t="n">
        <v>8.38213705971065</v>
      </c>
      <c r="CX175" t="n">
        <v>0</v>
      </c>
      <c r="CY175" t="n">
        <v>0</v>
      </c>
      <c r="CZ175" t="n">
        <v>0</v>
      </c>
      <c r="DA175" t="n">
        <v>0</v>
      </c>
      <c r="DB175" t="n">
        <v>1.21762244138763</v>
      </c>
      <c r="DC175" t="n">
        <v>2.36235662577517</v>
      </c>
      <c r="DD175" t="n">
        <v>0.0286070835315551</v>
      </c>
      <c r="DE175" t="n">
        <v>0.00354538847572876</v>
      </c>
      <c r="DF175" t="n">
        <v>0</v>
      </c>
      <c r="DG175" t="n">
        <v>0.0013625774142614</v>
      </c>
      <c r="DH175" t="n">
        <v>0</v>
      </c>
      <c r="DI175" t="n">
        <v>0</v>
      </c>
      <c r="DJ175" t="n">
        <v>0.0215940106230565</v>
      </c>
      <c r="DK175" t="n">
        <v>0</v>
      </c>
      <c r="DL175" t="n">
        <v>0.150297651160355</v>
      </c>
      <c r="DM175" t="n">
        <v>0</v>
      </c>
      <c r="DN175" t="n">
        <v>0</v>
      </c>
      <c r="DO175" t="n">
        <v>0</v>
      </c>
      <c r="DP175" t="n">
        <v>0</v>
      </c>
      <c r="DQ175" t="n">
        <v>0.00379600979633746</v>
      </c>
      <c r="DR175" t="n">
        <v>0</v>
      </c>
      <c r="DS175" t="n">
        <v>0.00435021619318492</v>
      </c>
      <c r="DT175" t="n">
        <v>0.00810453298563021</v>
      </c>
      <c r="DU175" t="n">
        <v>4.47400729633814</v>
      </c>
      <c r="DV175" t="n">
        <v>0</v>
      </c>
      <c r="DW175" t="n">
        <v>0</v>
      </c>
      <c r="DX175" t="n">
        <v>1.86375737085623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0.00411367828575894</v>
      </c>
      <c r="EE175" t="n">
        <v>0.00645927334895942</v>
      </c>
      <c r="EF175" t="n">
        <v>0.046555434049127</v>
      </c>
      <c r="EG175" t="n">
        <v>1.06453326501641</v>
      </c>
      <c r="EH175" t="n">
        <v>0.0381252477834948</v>
      </c>
      <c r="EI175" t="n">
        <v>0.251142074500339</v>
      </c>
      <c r="EJ175" t="n">
        <v>0.00770705245147769</v>
      </c>
      <c r="EK175" t="n">
        <v>1.77291546584671</v>
      </c>
      <c r="EL175" t="n">
        <v>0.118274412512255</v>
      </c>
      <c r="EM175" t="n">
        <v>0.127322920468377</v>
      </c>
      <c r="EN175" t="n">
        <v>0</v>
      </c>
      <c r="EO175" t="n">
        <v>0.0307327899917018</v>
      </c>
      <c r="EP175" t="n">
        <v>0</v>
      </c>
      <c r="EQ175" t="n">
        <v>0</v>
      </c>
      <c r="ER175" t="n">
        <v>4.86838916586476</v>
      </c>
      <c r="ES175" t="n">
        <v>0.217474489886653</v>
      </c>
      <c r="ET175" t="n">
        <v>0.828565081545471</v>
      </c>
      <c r="EU175" t="n">
        <v>2.16753146555553</v>
      </c>
      <c r="EV175" t="n">
        <v>0</v>
      </c>
      <c r="EW175" t="n">
        <v>0</v>
      </c>
      <c r="EX175" t="n">
        <v>0</v>
      </c>
      <c r="EY175" t="n">
        <v>0.0103235379287258</v>
      </c>
      <c r="EZ175" t="n">
        <v>3.11795846484381</v>
      </c>
      <c r="FA175" t="n">
        <v>0.368292015904927</v>
      </c>
      <c r="FB175" t="n">
        <v>0.222542966266566</v>
      </c>
      <c r="FC175" t="n">
        <v>0.0252281337224111</v>
      </c>
      <c r="FD175" t="n">
        <v>0.00141976653520975</v>
      </c>
      <c r="FE175" t="n">
        <v>0.0369586753297978</v>
      </c>
      <c r="FF175" t="n">
        <v>0</v>
      </c>
      <c r="FG175" t="n">
        <v>0</v>
      </c>
      <c r="FH175" t="n">
        <v>0.0325938807915412</v>
      </c>
      <c r="FI175" t="n">
        <v>0.0730252380332815</v>
      </c>
      <c r="FJ175" t="n">
        <v>0</v>
      </c>
      <c r="FK175" t="n">
        <v>0.0489591929432004</v>
      </c>
      <c r="FL175" t="n">
        <v>0</v>
      </c>
      <c r="FM175" t="n">
        <v>0.0678751998504445</v>
      </c>
      <c r="FN175" t="n">
        <v>0</v>
      </c>
      <c r="FO175" t="n">
        <v>0.0226396653772509</v>
      </c>
      <c r="FP175" t="n">
        <v>0</v>
      </c>
      <c r="FQ175" t="n">
        <v>0.00814400401029647</v>
      </c>
      <c r="FR175" t="n">
        <v>0.082785224204616</v>
      </c>
      <c r="FS175" t="n">
        <v>38.5378137320471</v>
      </c>
      <c r="FT175" t="n">
        <v>10.9102777487072</v>
      </c>
      <c r="FU175" t="n">
        <v>0</v>
      </c>
      <c r="FV175" t="n">
        <v>2.19367981588474</v>
      </c>
      <c r="FW175" t="n">
        <v>0.394070546011656</v>
      </c>
      <c r="FX175" t="n">
        <v>0</v>
      </c>
      <c r="FY175" t="n">
        <v>0</v>
      </c>
      <c r="FZ175" t="n">
        <v>0</v>
      </c>
      <c r="GA175" t="n">
        <v>0.0255189137368547</v>
      </c>
      <c r="GB175" t="n">
        <v>0.0456126222689454</v>
      </c>
      <c r="GC175" t="n">
        <v>0.008659342690732</v>
      </c>
      <c r="GD175" t="n">
        <v>0.0863309538475051</v>
      </c>
      <c r="GE175" t="n">
        <v>4.11275797357564</v>
      </c>
      <c r="GF175" t="n">
        <v>0.0943256653140788</v>
      </c>
      <c r="GG175" t="n">
        <v>1.21981069197493</v>
      </c>
      <c r="GH175" t="n">
        <v>0.0277732606251056</v>
      </c>
      <c r="GI175" t="n">
        <v>2.35768401717346</v>
      </c>
      <c r="GJ175" t="n">
        <v>0.606510669027451</v>
      </c>
      <c r="GK175" t="n">
        <v>0</v>
      </c>
      <c r="GL175" t="n">
        <v>1.66744219240658</v>
      </c>
      <c r="GM175" t="n">
        <v>0.15312764437155</v>
      </c>
      <c r="GN175" t="n">
        <v>0</v>
      </c>
      <c r="GO175" t="n">
        <v>1.99488301045928</v>
      </c>
      <c r="GP175" t="n">
        <v>9.98432991126676</v>
      </c>
      <c r="GQ175" t="n">
        <v>0.684354135029824</v>
      </c>
      <c r="GR175" t="n">
        <v>2.07523250892017</v>
      </c>
      <c r="GS175" t="n">
        <v>6.52131887783884</v>
      </c>
      <c r="GT175" t="n">
        <v>0</v>
      </c>
      <c r="GU175" t="n">
        <v>0</v>
      </c>
      <c r="GV175" t="n">
        <v>0</v>
      </c>
      <c r="GW175" t="n">
        <v>0.0809168632887227</v>
      </c>
      <c r="GX175" t="n">
        <v>0</v>
      </c>
      <c r="GY175" t="n">
        <v>0.158325616978301</v>
      </c>
      <c r="GZ175" t="n">
        <v>0.44470001337405</v>
      </c>
      <c r="HA175" t="n">
        <v>0.0444933649568168</v>
      </c>
      <c r="HB175" t="n">
        <v>0.088511235471707</v>
      </c>
      <c r="HC175" t="n">
        <v>0.195449542592188</v>
      </c>
      <c r="HD175" t="n">
        <v>0.0288582590391576</v>
      </c>
      <c r="HE175" t="n">
        <v>0.0635616226947886</v>
      </c>
      <c r="HF175" t="n">
        <v>0.557840568118809</v>
      </c>
      <c r="HG175" t="n">
        <v>0.265446651624239</v>
      </c>
      <c r="HH175" t="n">
        <v>3.07225067016321</v>
      </c>
      <c r="HI175" t="n">
        <v>0.0428034794520056</v>
      </c>
      <c r="HJ175" t="n">
        <v>0</v>
      </c>
      <c r="HK175" t="n">
        <v>0.258911027976831</v>
      </c>
      <c r="HL175" t="n">
        <v>0.0939693413615973</v>
      </c>
      <c r="HM175" t="n">
        <v>0.190772475270343</v>
      </c>
      <c r="HN175" t="n">
        <v>0.00870582164379102</v>
      </c>
      <c r="HO175" t="n">
        <v>0.1499490020578</v>
      </c>
      <c r="HP175" t="n">
        <v>0.745374430572633</v>
      </c>
      <c r="HQ175" t="n">
        <v>104.741238149685</v>
      </c>
      <c r="HR175" t="n">
        <v>93.2481034725503</v>
      </c>
      <c r="HS175" t="n">
        <v>3.75084099825808</v>
      </c>
      <c r="HT175" t="n">
        <v>9.34554640571065</v>
      </c>
      <c r="HU175" t="n">
        <v>2.35025312375603</v>
      </c>
      <c r="HV175" t="n">
        <v>1.25077610245499</v>
      </c>
      <c r="HW175" t="n">
        <v>0.0275421097925064</v>
      </c>
      <c r="HX175" t="n">
        <v>0.0210346655012165</v>
      </c>
      <c r="HY175" t="n">
        <v>0.570222081407464</v>
      </c>
      <c r="HZ175" t="n">
        <v>0.0992155189937374</v>
      </c>
      <c r="IA175" t="n">
        <v>0.0468133859351659</v>
      </c>
      <c r="IB175" t="n">
        <v>0.440464511575508</v>
      </c>
      <c r="IC175" t="n">
        <v>12.6769051661767</v>
      </c>
      <c r="ID175" t="n">
        <v>0.321487085061493</v>
      </c>
      <c r="IE175" t="n">
        <v>6.53790688520994</v>
      </c>
      <c r="IF175" t="n">
        <v>0.123653578141771</v>
      </c>
      <c r="IG175" t="n">
        <v>8.20795402115685</v>
      </c>
      <c r="IH175" t="n">
        <v>0.749041622671483</v>
      </c>
      <c r="II175" t="n">
        <v>0.422493770741591</v>
      </c>
      <c r="IJ175" t="n">
        <v>1.35713672501467</v>
      </c>
      <c r="IK175" t="n">
        <v>0.973904605507251</v>
      </c>
      <c r="IL175" t="n">
        <v>0.105104778037918</v>
      </c>
      <c r="IM175" t="n">
        <v>7.48946874804253</v>
      </c>
      <c r="IN175" t="n">
        <v>36.0728158252442</v>
      </c>
      <c r="IO175" t="n">
        <v>2.05948268556156</v>
      </c>
      <c r="IP175" t="n">
        <v>4.73329319809795</v>
      </c>
      <c r="IQ175" t="n">
        <v>17.5951227492641</v>
      </c>
      <c r="IR175" t="n">
        <v>0</v>
      </c>
      <c r="IS175" t="n">
        <v>0</v>
      </c>
      <c r="IT175" t="n">
        <v>0</v>
      </c>
      <c r="IU175" t="n">
        <v>0</v>
      </c>
      <c r="IV175" t="n">
        <v>18.9535518019609</v>
      </c>
      <c r="IW175" t="n">
        <v>1.01032620152612</v>
      </c>
      <c r="IX175" t="n">
        <v>0.12977427400555</v>
      </c>
      <c r="IY175" t="n">
        <v>0.0124640970371846</v>
      </c>
      <c r="IZ175" t="n">
        <v>0.017450009079723</v>
      </c>
      <c r="JA175" t="n">
        <v>0.0125147169503798</v>
      </c>
      <c r="JB175" t="n">
        <v>0.00276033181521</v>
      </c>
      <c r="JC175" t="n">
        <v>0</v>
      </c>
      <c r="JD175" t="n">
        <v>0.0287651494916909</v>
      </c>
      <c r="JE175" t="n">
        <v>0.0115835280369199</v>
      </c>
      <c r="JF175" t="n">
        <v>0.687358736288542</v>
      </c>
      <c r="JG175" t="n">
        <v>0</v>
      </c>
      <c r="JH175" t="n">
        <v>0</v>
      </c>
      <c r="JI175" t="n">
        <v>0.0608177658851362</v>
      </c>
      <c r="JJ175" t="n">
        <v>0.0266281308747218</v>
      </c>
      <c r="JK175" t="n">
        <v>0.0168524619484636</v>
      </c>
      <c r="JL175" t="n">
        <v>0</v>
      </c>
      <c r="JM175" t="n">
        <v>0.112871715045686</v>
      </c>
      <c r="JN175" t="n">
        <v>0.0738083728711744</v>
      </c>
      <c r="JO175" t="n">
        <v>5.41569568378095</v>
      </c>
      <c r="JP175" t="n">
        <v>13.2764045983824</v>
      </c>
      <c r="JQ175" t="n">
        <v>9.50915253142954</v>
      </c>
      <c r="JR175" t="n">
        <v>2.75963866960795</v>
      </c>
      <c r="JS175" t="n">
        <v>1.33811178267472</v>
      </c>
      <c r="JT175" t="n">
        <v>0.49983706434417</v>
      </c>
      <c r="JU175" t="n">
        <v>0</v>
      </c>
      <c r="JV175" t="n">
        <v>0</v>
      </c>
      <c r="JW175" t="n">
        <v>0.166587015527238</v>
      </c>
      <c r="JX175" t="n">
        <v>0.0166717345658747</v>
      </c>
      <c r="JY175" t="n">
        <v>0.00531057684103049</v>
      </c>
      <c r="JZ175" t="n">
        <v>0.087388578364848</v>
      </c>
      <c r="KA175" t="n">
        <v>4.30007682762277</v>
      </c>
      <c r="KB175" t="n">
        <v>0.104850394171122</v>
      </c>
      <c r="KC175" t="n">
        <v>1.37933447589735</v>
      </c>
      <c r="KD175" t="n">
        <v>0.0292772059122343</v>
      </c>
      <c r="KE175" t="n">
        <v>2.26073065139089</v>
      </c>
      <c r="KF175" t="n">
        <v>0.131006161140808</v>
      </c>
      <c r="KG175" t="n">
        <v>0</v>
      </c>
      <c r="KH175" t="n">
        <v>7.81640243742202</v>
      </c>
      <c r="KI175" t="n">
        <v>0.417475415678323</v>
      </c>
      <c r="KJ175" t="n">
        <v>0.0446395112810691</v>
      </c>
      <c r="KK175" t="n">
        <v>0.434553581937412</v>
      </c>
      <c r="KL175" t="n">
        <v>12.2264707496995</v>
      </c>
      <c r="KM175" t="n">
        <v>0.594121955869278</v>
      </c>
      <c r="KN175" t="n">
        <v>2.06104152069802</v>
      </c>
      <c r="KO175" t="n">
        <v>8.99395134179953</v>
      </c>
      <c r="KP175" t="n">
        <v>0</v>
      </c>
      <c r="KQ175" t="n">
        <v>0</v>
      </c>
      <c r="KR175" t="n">
        <v>0</v>
      </c>
      <c r="KS175" t="n">
        <v>0.236809886649611</v>
      </c>
      <c r="KT175" t="n">
        <v>5.87977307355877</v>
      </c>
      <c r="KU175" t="n">
        <v>4.0847280045358</v>
      </c>
      <c r="KV175" t="n">
        <v>0.720561502605934</v>
      </c>
      <c r="KW175" t="n">
        <v>0.0945149756691706</v>
      </c>
      <c r="KX175" t="n">
        <v>0.0831652722744408</v>
      </c>
      <c r="KY175" t="n">
        <v>0.0594801371315117</v>
      </c>
      <c r="KZ175" t="n">
        <v>0.0051416468779077</v>
      </c>
      <c r="LA175" t="n">
        <v>0.00897484336163203</v>
      </c>
      <c r="LB175" t="n">
        <v>1.44896566867062</v>
      </c>
      <c r="LC175" t="n">
        <v>0.24754187690371</v>
      </c>
      <c r="LD175" t="n">
        <v>6.22474926884635</v>
      </c>
      <c r="LE175" t="n">
        <v>0.0845373880300761</v>
      </c>
      <c r="LF175" t="n">
        <v>2.78125449299476</v>
      </c>
      <c r="LG175" t="n">
        <v>1.3606120188151</v>
      </c>
      <c r="LH175" t="n">
        <v>0.0199172565415328</v>
      </c>
      <c r="LI175" t="n">
        <v>0.25781175557526</v>
      </c>
      <c r="LJ175" t="n">
        <v>0.0759765413689065</v>
      </c>
      <c r="LK175" t="n">
        <v>0.41412613242927</v>
      </c>
      <c r="LL175" t="n">
        <v>0.428728218376292</v>
      </c>
      <c r="LM175" t="n">
        <v>309.05881376798</v>
      </c>
      <c r="LN175" t="n">
        <v>266.643918232486</v>
      </c>
      <c r="LO175" t="n">
        <v>22.2475450223256</v>
      </c>
      <c r="LP175" t="n">
        <v>30.4062713848865</v>
      </c>
      <c r="LQ175" t="n">
        <v>6.84555667605721</v>
      </c>
      <c r="LR175" t="n">
        <v>3.93547178505673</v>
      </c>
      <c r="LS175" t="n">
        <v>0.0891794179957436</v>
      </c>
      <c r="LT175" t="n">
        <v>0.127983069315946</v>
      </c>
      <c r="LU175" t="n">
        <v>1.41922155136418</v>
      </c>
      <c r="LV175" t="n">
        <v>0.313094263044309</v>
      </c>
      <c r="LW175" t="n">
        <v>0.067517075362007</v>
      </c>
      <c r="LX175" t="n">
        <v>0.575225495716155</v>
      </c>
      <c r="LY175" t="n">
        <v>24.1841441462964</v>
      </c>
      <c r="LZ175" t="n">
        <v>0.580280119267921</v>
      </c>
      <c r="MA175" t="n">
        <v>11.2826256624701</v>
      </c>
      <c r="MB175" t="n">
        <v>1.28793543957162</v>
      </c>
      <c r="MC175" t="n">
        <v>61.4798960276378</v>
      </c>
      <c r="MD175" t="n">
        <v>7.13574591805219</v>
      </c>
      <c r="ME175" t="n">
        <v>1.9922894938769</v>
      </c>
      <c r="MF175" t="n">
        <v>37.473519590424</v>
      </c>
      <c r="MG175" t="n">
        <v>2.84141288902067</v>
      </c>
      <c r="MH175" t="n">
        <v>1.50747409556948</v>
      </c>
      <c r="MI175" t="n">
        <v>64.9997962391422</v>
      </c>
      <c r="MJ175" t="n">
        <v>88.2079027763023</v>
      </c>
      <c r="MK175" t="n">
        <v>3.11752012144783</v>
      </c>
      <c r="ML175" t="n">
        <v>9.42525537336965</v>
      </c>
      <c r="MM175" t="n">
        <v>29.2626455968769</v>
      </c>
      <c r="MN175" t="n">
        <v>0</v>
      </c>
      <c r="MO175" t="n">
        <v>0</v>
      </c>
      <c r="MP175" t="n">
        <v>0</v>
      </c>
      <c r="MQ175" t="n">
        <v>1.34802332882584</v>
      </c>
      <c r="MR175" t="n">
        <v>2.50488203297605</v>
      </c>
      <c r="MS175" t="n">
        <v>0.516271895883954</v>
      </c>
      <c r="MT175" t="n">
        <v>0.168534123090017</v>
      </c>
      <c r="MU175" t="n">
        <v>0.0422504415163285</v>
      </c>
      <c r="MV175" t="n">
        <v>0.0133955140934991</v>
      </c>
      <c r="MW175" t="n">
        <v>0.00386671156744977</v>
      </c>
      <c r="MX175" t="n">
        <v>0</v>
      </c>
      <c r="MY175" t="n">
        <v>0</v>
      </c>
      <c r="MZ175" t="n">
        <v>0.582005389910436</v>
      </c>
      <c r="NA175" t="n">
        <v>0</v>
      </c>
      <c r="NB175" t="n">
        <v>0.436987514838252</v>
      </c>
      <c r="NC175" t="n">
        <v>0.0714572667871393</v>
      </c>
      <c r="ND175" t="n">
        <v>0</v>
      </c>
      <c r="NE175" t="n">
        <v>0.0358168397842143</v>
      </c>
      <c r="NF175" t="n">
        <v>0.0160927455079215</v>
      </c>
      <c r="NG175" t="n">
        <v>0.0299444580628338</v>
      </c>
      <c r="NH175" t="n">
        <v>0</v>
      </c>
      <c r="NI175" t="n">
        <v>0.086559433116745</v>
      </c>
      <c r="NJ175" t="n">
        <v>0.0647866531504586</v>
      </c>
      <c r="NK175" t="n">
        <v>15.1199125555091</v>
      </c>
      <c r="NL175" t="n">
        <v>34.476784933457</v>
      </c>
      <c r="NM175" t="n">
        <v>9.49186533156099</v>
      </c>
      <c r="NN175" t="n">
        <v>1.80673967716442</v>
      </c>
      <c r="NO175" t="n">
        <v>0.651167513494465</v>
      </c>
      <c r="NP175" t="n">
        <v>0.111530205229104</v>
      </c>
      <c r="NQ175" t="n">
        <v>0</v>
      </c>
      <c r="NR175" t="n">
        <v>0.01183489524045</v>
      </c>
      <c r="NS175" t="n">
        <v>0.0339676251423814</v>
      </c>
      <c r="NT175" t="n">
        <v>0.175608015066749</v>
      </c>
      <c r="NU175" t="n">
        <v>0.00777659140027305</v>
      </c>
      <c r="NV175" t="n">
        <v>0.171891507426934</v>
      </c>
      <c r="NW175" t="n">
        <v>6.38039317178573</v>
      </c>
      <c r="NX175" t="n">
        <v>0.124061909189352</v>
      </c>
      <c r="NY175" t="n">
        <v>2.01783907349361</v>
      </c>
      <c r="NZ175" t="n">
        <v>0.0687529051599902</v>
      </c>
      <c r="OA175" t="n">
        <v>2.60035449116815</v>
      </c>
      <c r="OB175" t="n">
        <v>0.954690554323351</v>
      </c>
      <c r="OC175" t="n">
        <v>0.749430519078526</v>
      </c>
      <c r="OD175" t="n">
        <v>1.23116900957309</v>
      </c>
      <c r="OE175" t="n">
        <v>0.336125913052078</v>
      </c>
      <c r="OF175" t="n">
        <v>0.0950739356220092</v>
      </c>
      <c r="OG175" t="n">
        <v>0.655353846302833</v>
      </c>
      <c r="OH175" t="n">
        <v>15.6337669591633</v>
      </c>
      <c r="OI175" t="n">
        <v>0.713621460626685</v>
      </c>
      <c r="OJ175" t="n">
        <v>1.94048012011861</v>
      </c>
      <c r="OK175" t="n">
        <v>8.41763817168616</v>
      </c>
      <c r="OL175" t="n">
        <v>0</v>
      </c>
      <c r="OM175" t="n">
        <v>0</v>
      </c>
      <c r="ON175" t="n">
        <v>0</v>
      </c>
      <c r="OO175" t="n">
        <v>0</v>
      </c>
      <c r="OP175" t="n">
        <v>8.30677525855434</v>
      </c>
      <c r="OQ175" t="n">
        <v>2.02945514288126</v>
      </c>
      <c r="OR175" t="n">
        <v>0.169907470146067</v>
      </c>
      <c r="OS175" t="n">
        <v>0.0516276777524815</v>
      </c>
      <c r="OT175" t="n">
        <v>0.021410588635812</v>
      </c>
      <c r="OU175" t="n">
        <v>0.029186432951186</v>
      </c>
      <c r="OV175" t="n">
        <v>0</v>
      </c>
      <c r="OW175" t="n">
        <v>0</v>
      </c>
      <c r="OX175" t="n">
        <v>0.864182398296561</v>
      </c>
      <c r="OY175" t="n">
        <v>0.00534335084541413</v>
      </c>
      <c r="OZ175" t="n">
        <v>0.146561702015621</v>
      </c>
      <c r="PA175" t="n">
        <v>0.00576275854991572</v>
      </c>
      <c r="PB175" t="n">
        <v>0</v>
      </c>
      <c r="PC175" t="n">
        <v>0.0718624042457423</v>
      </c>
      <c r="PD175" t="n">
        <v>0</v>
      </c>
      <c r="PE175" t="n">
        <v>0</v>
      </c>
      <c r="PF175" t="n">
        <v>0</v>
      </c>
      <c r="PG175" t="n">
        <v>0.220204918342879</v>
      </c>
      <c r="PH175" t="n">
        <v>0.040481905308458</v>
      </c>
      <c r="PI175" t="n">
        <v>8.28041211544548</v>
      </c>
      <c r="PJ175" t="n">
        <v>0</v>
      </c>
      <c r="PK175" t="n">
        <v>1.48727699827905</v>
      </c>
      <c r="PL175" t="n">
        <v>5.17658053934412</v>
      </c>
      <c r="PM175" t="n">
        <v>0</v>
      </c>
      <c r="PN175" t="n">
        <v>0</v>
      </c>
      <c r="PO175" t="n">
        <v>0</v>
      </c>
      <c r="PP175" t="n">
        <v>0</v>
      </c>
      <c r="PQ175" t="n">
        <v>0.0216338977446721</v>
      </c>
      <c r="PR175" t="n">
        <v>0.0465912345519118</v>
      </c>
      <c r="PS175" t="n">
        <v>0.0216569859611418</v>
      </c>
      <c r="PT175" t="n">
        <v>0.185088120881939</v>
      </c>
      <c r="PU175" t="n">
        <v>8.12697209003644</v>
      </c>
      <c r="PV175" t="n">
        <v>0.113082647026494</v>
      </c>
      <c r="PW175" t="n">
        <v>2.15502248113492</v>
      </c>
      <c r="PX175" t="n">
        <v>0.0270813673944802</v>
      </c>
      <c r="PY175" t="n">
        <v>4.07711071614441</v>
      </c>
      <c r="PZ175" t="n">
        <v>0.423523042484755</v>
      </c>
      <c r="QA175" t="n">
        <v>0.177663885623977</v>
      </c>
      <c r="QB175" t="n">
        <v>1.02945998420429</v>
      </c>
      <c r="QC175" t="n">
        <v>0.0748061214742449</v>
      </c>
      <c r="QD175" t="n">
        <v>0</v>
      </c>
      <c r="QE175" t="n">
        <v>0.989527366042042</v>
      </c>
      <c r="QF175" t="n">
        <v>10.8900174981377</v>
      </c>
      <c r="QG175" t="n">
        <v>1.10202968363751</v>
      </c>
      <c r="QH175" t="n">
        <v>2.93162260948588</v>
      </c>
      <c r="QI175" t="n">
        <v>8.14222106609864</v>
      </c>
    </row>
    <row r="176">
      <c r="A176" t="s">
        <v>175</v>
      </c>
      <c r="B176" t="n">
        <v>0.678320580883354</v>
      </c>
      <c r="C176" t="n">
        <v>0.00794498411315927</v>
      </c>
      <c r="D176" t="n">
        <v>0</v>
      </c>
      <c r="E176" t="n">
        <v>0</v>
      </c>
      <c r="F176" t="n">
        <v>0</v>
      </c>
      <c r="G176" t="n">
        <v>0.451038989454535</v>
      </c>
      <c r="H176" t="n">
        <v>0</v>
      </c>
      <c r="I176" t="n">
        <v>0</v>
      </c>
      <c r="J176" t="n">
        <v>0.604518555529429</v>
      </c>
      <c r="K176" t="n">
        <v>0.0121265641273483</v>
      </c>
      <c r="L176" t="n">
        <v>0.00264135255032328</v>
      </c>
      <c r="M176" t="n">
        <v>0.167729005927871</v>
      </c>
      <c r="N176" t="n">
        <v>1.9974954663051</v>
      </c>
      <c r="O176" t="n">
        <v>0</v>
      </c>
      <c r="P176" t="n">
        <v>0.0164814139877705</v>
      </c>
      <c r="Q176" t="n">
        <v>0.203561363971517</v>
      </c>
      <c r="R176" t="n">
        <v>0</v>
      </c>
      <c r="S176" t="n">
        <v>0.566700392467642</v>
      </c>
      <c r="T176" t="n">
        <v>0</v>
      </c>
      <c r="U176" t="n">
        <v>0.319814176948914</v>
      </c>
      <c r="V176" t="n">
        <v>0</v>
      </c>
      <c r="W176" t="n">
        <v>0.258526052262644</v>
      </c>
      <c r="X176" t="n">
        <v>1.44992610366935</v>
      </c>
      <c r="Y176" t="n">
        <v>0.728284755412129</v>
      </c>
      <c r="Z176" t="n">
        <v>21.0469536947231</v>
      </c>
      <c r="AA176" t="n">
        <v>0</v>
      </c>
      <c r="AB176" t="n">
        <v>83.0181934849123</v>
      </c>
      <c r="AC176" t="n">
        <v>77.7287497937796</v>
      </c>
      <c r="AD176" t="n">
        <v>13.6106323064588</v>
      </c>
      <c r="AE176" t="n">
        <v>2.94938274142288</v>
      </c>
      <c r="AF176" t="n">
        <v>1.15377195679638</v>
      </c>
      <c r="AG176" t="n">
        <v>38.7916191924386</v>
      </c>
      <c r="AH176" t="n">
        <v>3.29464184345869</v>
      </c>
      <c r="AI176" t="n">
        <v>0.190690549239438</v>
      </c>
      <c r="AJ176" t="n">
        <v>62.9502848663211</v>
      </c>
      <c r="AK176" t="n">
        <v>0</v>
      </c>
      <c r="AL176" t="n">
        <v>0</v>
      </c>
      <c r="AM176" t="n">
        <v>4.11701520986755</v>
      </c>
      <c r="AN176" t="n">
        <v>0.088288268188275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1.23250421665173</v>
      </c>
      <c r="AW176" t="n">
        <v>0.0407428023387416</v>
      </c>
      <c r="AX176" t="n">
        <v>0.159543848343891</v>
      </c>
      <c r="AY176" t="n">
        <v>6.2151703971168</v>
      </c>
      <c r="AZ176" t="n">
        <v>0.43972977473098</v>
      </c>
      <c r="BA176" t="n">
        <v>0.0476944282540552</v>
      </c>
      <c r="BB176" t="n">
        <v>0</v>
      </c>
      <c r="BC176" t="n">
        <v>0</v>
      </c>
      <c r="BD176" t="n">
        <v>0.104404620761154</v>
      </c>
      <c r="BE176" t="n">
        <v>0.0460359297425557</v>
      </c>
      <c r="BF176" t="n">
        <v>0</v>
      </c>
      <c r="BG176" t="n">
        <v>0</v>
      </c>
      <c r="BH176" t="n">
        <v>0.295468293331765</v>
      </c>
      <c r="BI176" t="n">
        <v>0.00358350637170935</v>
      </c>
      <c r="BJ176" t="n">
        <v>0.00185521693845185</v>
      </c>
      <c r="BK176" t="n">
        <v>0.0216963130791879</v>
      </c>
      <c r="BL176" t="n">
        <v>0.761223646466616</v>
      </c>
      <c r="BM176" t="n">
        <v>0</v>
      </c>
      <c r="BN176" t="n">
        <v>0.00161688408680637</v>
      </c>
      <c r="BO176" t="n">
        <v>0.0618888665985103</v>
      </c>
      <c r="BP176" t="n">
        <v>0</v>
      </c>
      <c r="BQ176" t="n">
        <v>0.469695484599657</v>
      </c>
      <c r="BR176" t="n">
        <v>1.04059512859396</v>
      </c>
      <c r="BS176" t="n">
        <v>0.0818166389525065</v>
      </c>
      <c r="BT176" t="n">
        <v>0</v>
      </c>
      <c r="BU176" t="n">
        <v>0.152756419898537</v>
      </c>
      <c r="BV176" t="n">
        <v>0.162262745734302</v>
      </c>
      <c r="BW176" t="n">
        <v>0.205726436477219</v>
      </c>
      <c r="BX176" t="n">
        <v>9.85725260770897</v>
      </c>
      <c r="BY176" t="n">
        <v>0</v>
      </c>
      <c r="BZ176" t="n">
        <v>29.9967768944437</v>
      </c>
      <c r="CA176" t="n">
        <v>8.42595233139722</v>
      </c>
      <c r="CB176" t="n">
        <v>13.4363087314978</v>
      </c>
      <c r="CC176" t="n">
        <v>1.36536826805941</v>
      </c>
      <c r="CD176" t="n">
        <v>0.279030352696451</v>
      </c>
      <c r="CE176" t="n">
        <v>141.521442175828</v>
      </c>
      <c r="CF176" t="n">
        <v>2.11699570367931</v>
      </c>
      <c r="CG176" t="n">
        <v>0.367787357939669</v>
      </c>
      <c r="CH176" t="n">
        <v>42.7199436235691</v>
      </c>
      <c r="CI176" t="n">
        <v>0</v>
      </c>
      <c r="CJ176" t="n">
        <v>0</v>
      </c>
      <c r="CK176" t="n">
        <v>2.41475437233948</v>
      </c>
      <c r="CL176" t="n">
        <v>0.0239848169374262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0.619231677404879</v>
      </c>
      <c r="CU176" t="n">
        <v>0.0458631013438699</v>
      </c>
      <c r="CV176" t="n">
        <v>0.120455118161159</v>
      </c>
      <c r="CW176" t="n">
        <v>3.28369256970795</v>
      </c>
      <c r="CX176" t="n">
        <v>0.329457684181776</v>
      </c>
      <c r="CY176" t="n">
        <v>0.0086317809029684</v>
      </c>
      <c r="CZ176" t="n">
        <v>0</v>
      </c>
      <c r="DA176" t="n">
        <v>0</v>
      </c>
      <c r="DB176" t="n">
        <v>0.916094908245673</v>
      </c>
      <c r="DC176" t="n">
        <v>1.69950346205903</v>
      </c>
      <c r="DD176" t="n">
        <v>0</v>
      </c>
      <c r="DE176" t="n">
        <v>0</v>
      </c>
      <c r="DF176" t="n">
        <v>0</v>
      </c>
      <c r="DG176" t="n">
        <v>0.000202425563425394</v>
      </c>
      <c r="DH176" t="n">
        <v>0</v>
      </c>
      <c r="DI176" t="n">
        <v>0</v>
      </c>
      <c r="DJ176" t="n">
        <v>0.0431505033016184</v>
      </c>
      <c r="DK176" t="n">
        <v>0</v>
      </c>
      <c r="DL176" t="n">
        <v>0.000487803286098261</v>
      </c>
      <c r="DM176" t="n">
        <v>0</v>
      </c>
      <c r="DN176" t="n">
        <v>0</v>
      </c>
      <c r="DO176" t="n">
        <v>0</v>
      </c>
      <c r="DP176" t="n">
        <v>0</v>
      </c>
      <c r="DQ176" t="n">
        <v>0.0170209737751837</v>
      </c>
      <c r="DR176" t="n">
        <v>0</v>
      </c>
      <c r="DS176" t="n">
        <v>0.01320554551943</v>
      </c>
      <c r="DT176" t="n">
        <v>0.056811143341705</v>
      </c>
      <c r="DU176" t="n">
        <v>0.0209859234732532</v>
      </c>
      <c r="DV176" t="n">
        <v>0</v>
      </c>
      <c r="DW176" t="n">
        <v>0</v>
      </c>
      <c r="DX176" t="n">
        <v>16.1780333935458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0.12834396879157</v>
      </c>
      <c r="EE176" t="n">
        <v>0.158743968136669</v>
      </c>
      <c r="EF176" t="n">
        <v>9.71918998454304</v>
      </c>
      <c r="EG176" t="n">
        <v>0</v>
      </c>
      <c r="EH176" t="n">
        <v>0</v>
      </c>
      <c r="EI176" t="n">
        <v>0.257522300509372</v>
      </c>
      <c r="EJ176" t="n">
        <v>0.00179121428301221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0.157554893570801</v>
      </c>
      <c r="ES176" t="n">
        <v>0.00632520245087065</v>
      </c>
      <c r="ET176" t="n">
        <v>0.0321629862851983</v>
      </c>
      <c r="EU176" t="n">
        <v>0.849127963113811</v>
      </c>
      <c r="EV176" t="n">
        <v>0.297471229206648</v>
      </c>
      <c r="EW176" t="n">
        <v>0.00178083620902291</v>
      </c>
      <c r="EX176" t="n">
        <v>0</v>
      </c>
      <c r="EY176" t="n">
        <v>0.0181971178271408</v>
      </c>
      <c r="EZ176" t="n">
        <v>2.34583872362746</v>
      </c>
      <c r="FA176" t="n">
        <v>0.264953034292076</v>
      </c>
      <c r="FB176" t="n">
        <v>0</v>
      </c>
      <c r="FC176" t="n">
        <v>0</v>
      </c>
      <c r="FD176" t="n">
        <v>0.016446472312424</v>
      </c>
      <c r="FE176" t="n">
        <v>0.00549060963346872</v>
      </c>
      <c r="FF176" t="n">
        <v>0</v>
      </c>
      <c r="FG176" t="n">
        <v>0</v>
      </c>
      <c r="FH176" t="n">
        <v>0.0651311322041427</v>
      </c>
      <c r="FI176" t="n">
        <v>0</v>
      </c>
      <c r="FJ176" t="n">
        <v>0</v>
      </c>
      <c r="FK176" t="n">
        <v>0.617568739190115</v>
      </c>
      <c r="FL176" t="n">
        <v>0</v>
      </c>
      <c r="FM176" t="n">
        <v>0.118869009661982</v>
      </c>
      <c r="FN176" t="n">
        <v>0</v>
      </c>
      <c r="FO176" t="n">
        <v>0.101514266648343</v>
      </c>
      <c r="FP176" t="n">
        <v>0</v>
      </c>
      <c r="FQ176" t="n">
        <v>0.0247219933199809</v>
      </c>
      <c r="FR176" t="n">
        <v>0.580307742247767</v>
      </c>
      <c r="FS176" t="n">
        <v>0.180766716779646</v>
      </c>
      <c r="FT176" t="n">
        <v>9.95305050112093</v>
      </c>
      <c r="FU176" t="n">
        <v>0</v>
      </c>
      <c r="FV176" t="n">
        <v>19.0418698651888</v>
      </c>
      <c r="FW176" t="n">
        <v>9.7332603530157</v>
      </c>
      <c r="FX176" t="n">
        <v>0</v>
      </c>
      <c r="FY176" t="n">
        <v>0</v>
      </c>
      <c r="FZ176" t="n">
        <v>0</v>
      </c>
      <c r="GA176" t="n">
        <v>3.02653553666941</v>
      </c>
      <c r="GB176" t="n">
        <v>1.42308283787126</v>
      </c>
      <c r="GC176" t="n">
        <v>0.212813167351635</v>
      </c>
      <c r="GD176" t="n">
        <v>18.0229646469477</v>
      </c>
      <c r="GE176" t="n">
        <v>0</v>
      </c>
      <c r="GF176" t="n">
        <v>0</v>
      </c>
      <c r="GG176" t="n">
        <v>1.25079979612452</v>
      </c>
      <c r="GH176" t="n">
        <v>0.00645484916973302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0.323121258993677</v>
      </c>
      <c r="GQ176" t="n">
        <v>0.0199043044285801</v>
      </c>
      <c r="GR176" t="n">
        <v>0.0805557417390802</v>
      </c>
      <c r="GS176" t="n">
        <v>2.5547191833433</v>
      </c>
      <c r="GT176" t="n">
        <v>0.464126910246294</v>
      </c>
      <c r="GU176" t="n">
        <v>0.141286855266378</v>
      </c>
      <c r="GV176" t="n">
        <v>0</v>
      </c>
      <c r="GW176" t="n">
        <v>0.14263072462497</v>
      </c>
      <c r="GX176" t="n">
        <v>0</v>
      </c>
      <c r="GY176" t="n">
        <v>0.113901064408073</v>
      </c>
      <c r="GZ176" t="n">
        <v>0</v>
      </c>
      <c r="HA176" t="n">
        <v>0</v>
      </c>
      <c r="HB176" t="n">
        <v>1.02530771603854</v>
      </c>
      <c r="HC176" t="n">
        <v>0.0290361364913019</v>
      </c>
      <c r="HD176" t="n">
        <v>0.0406616949806225</v>
      </c>
      <c r="HE176" t="n">
        <v>0.312540274230438</v>
      </c>
      <c r="HF176" t="n">
        <v>1.11471193084836</v>
      </c>
      <c r="HG176" t="n">
        <v>0</v>
      </c>
      <c r="HH176" t="n">
        <v>0.00997124014283005</v>
      </c>
      <c r="HI176" t="n">
        <v>0.539920886130463</v>
      </c>
      <c r="HJ176" t="n">
        <v>0</v>
      </c>
      <c r="HK176" t="n">
        <v>0.453427725501864</v>
      </c>
      <c r="HL176" t="n">
        <v>5.37107092199389</v>
      </c>
      <c r="HM176" t="n">
        <v>0.855406985971523</v>
      </c>
      <c r="HN176" t="n">
        <v>0</v>
      </c>
      <c r="HO176" t="n">
        <v>0.45518619864675</v>
      </c>
      <c r="HP176" t="n">
        <v>5.22492458153784</v>
      </c>
      <c r="HQ176" t="n">
        <v>0.491302642734212</v>
      </c>
      <c r="HR176" t="n">
        <v>85.0668612085531</v>
      </c>
      <c r="HS176" t="n">
        <v>3.03134983487775</v>
      </c>
      <c r="HT176" t="n">
        <v>81.1224487675988</v>
      </c>
      <c r="HU176" t="n">
        <v>58.0495695010133</v>
      </c>
      <c r="HV176" t="n">
        <v>18.7008208714408</v>
      </c>
      <c r="HW176" t="n">
        <v>1.59735773022142</v>
      </c>
      <c r="HX176" t="n">
        <v>0.283459676821839</v>
      </c>
      <c r="HY176" t="n">
        <v>67.6281683056467</v>
      </c>
      <c r="HZ176" t="n">
        <v>3.09545681232639</v>
      </c>
      <c r="IA176" t="n">
        <v>1.150492051317</v>
      </c>
      <c r="IB176" t="n">
        <v>91.9539975705928</v>
      </c>
      <c r="IC176" t="n">
        <v>0</v>
      </c>
      <c r="ID176" t="n">
        <v>0</v>
      </c>
      <c r="IE176" t="n">
        <v>6.70400141013828</v>
      </c>
      <c r="IF176" t="n">
        <v>0.0287386204658097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1.16741872198623</v>
      </c>
      <c r="IO176" t="n">
        <v>0.0598996458712426</v>
      </c>
      <c r="IP176" t="n">
        <v>0.183735529779132</v>
      </c>
      <c r="IQ176" t="n">
        <v>6.89286913626923</v>
      </c>
      <c r="IR176" t="n">
        <v>0.234012283362744</v>
      </c>
      <c r="IS176" t="n">
        <v>0.00335619265786742</v>
      </c>
      <c r="IT176" t="n">
        <v>0</v>
      </c>
      <c r="IU176" t="n">
        <v>0</v>
      </c>
      <c r="IV176" t="n">
        <v>14.2599640978688</v>
      </c>
      <c r="IW176" t="n">
        <v>0.7268389787419</v>
      </c>
      <c r="IX176" t="n">
        <v>0</v>
      </c>
      <c r="IY176" t="n">
        <v>0</v>
      </c>
      <c r="IZ176" t="n">
        <v>0.202139636386635</v>
      </c>
      <c r="JA176" t="n">
        <v>0.00185919611118988</v>
      </c>
      <c r="JB176" t="n">
        <v>0.00388934655285614</v>
      </c>
      <c r="JC176" t="n">
        <v>0</v>
      </c>
      <c r="JD176" t="n">
        <v>0.0574803217327058</v>
      </c>
      <c r="JE176" t="n">
        <v>0</v>
      </c>
      <c r="JF176" t="n">
        <v>0.00223087884408897</v>
      </c>
      <c r="JG176" t="n">
        <v>0</v>
      </c>
      <c r="JH176" t="n">
        <v>0</v>
      </c>
      <c r="JI176" t="n">
        <v>0.106509411634138</v>
      </c>
      <c r="JJ176" t="n">
        <v>1.52200257420039</v>
      </c>
      <c r="JK176" t="n">
        <v>0.0755649559041815</v>
      </c>
      <c r="JL176" t="n">
        <v>0</v>
      </c>
      <c r="JM176" t="n">
        <v>0.342634136948645</v>
      </c>
      <c r="JN176" t="n">
        <v>0.517381823041126</v>
      </c>
      <c r="JO176" t="n">
        <v>0.0254030375111988</v>
      </c>
      <c r="JP176" t="n">
        <v>12.1115821690856</v>
      </c>
      <c r="JQ176" t="n">
        <v>7.68509461461126</v>
      </c>
      <c r="JR176" t="n">
        <v>23.9545808103376</v>
      </c>
      <c r="JS176" t="n">
        <v>33.0504030154686</v>
      </c>
      <c r="JT176" t="n">
        <v>7.47325071758281</v>
      </c>
      <c r="JU176" t="n">
        <v>0</v>
      </c>
      <c r="JV176" t="n">
        <v>0</v>
      </c>
      <c r="JW176" t="n">
        <v>19.7571702165653</v>
      </c>
      <c r="JX176" t="n">
        <v>0.520146796173003</v>
      </c>
      <c r="JY176" t="n">
        <v>0.130513448695539</v>
      </c>
      <c r="JZ176" t="n">
        <v>18.2437606469488</v>
      </c>
      <c r="KA176" t="n">
        <v>0</v>
      </c>
      <c r="KB176" t="n">
        <v>0</v>
      </c>
      <c r="KC176" t="n">
        <v>1.41437625739009</v>
      </c>
      <c r="KD176" t="n">
        <v>0.00680438464988371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0.395683301413568</v>
      </c>
      <c r="KM176" t="n">
        <v>0.017279919375091</v>
      </c>
      <c r="KN176" t="n">
        <v>0.0800048802923115</v>
      </c>
      <c r="KO176" t="n">
        <v>3.52337011229944</v>
      </c>
      <c r="KP176" t="n">
        <v>0.306908035704603</v>
      </c>
      <c r="KQ176" t="n">
        <v>0</v>
      </c>
      <c r="KR176" t="n">
        <v>0</v>
      </c>
      <c r="KS176" t="n">
        <v>0.417420601323512</v>
      </c>
      <c r="KT176" t="n">
        <v>4.42372774288614</v>
      </c>
      <c r="KU176" t="n">
        <v>2.93859500700922</v>
      </c>
      <c r="KV176" t="n">
        <v>0</v>
      </c>
      <c r="KW176" t="n">
        <v>0</v>
      </c>
      <c r="KX176" t="n">
        <v>0.963380467067229</v>
      </c>
      <c r="KY176" t="n">
        <v>0.00883641556468375</v>
      </c>
      <c r="KZ176" t="n">
        <v>0.0072446531429311</v>
      </c>
      <c r="LA176" t="n">
        <v>0.0441304026942296</v>
      </c>
      <c r="LB176" t="n">
        <v>2.89541387013793</v>
      </c>
      <c r="LC176" t="n">
        <v>0</v>
      </c>
      <c r="LD176" t="n">
        <v>0.0202029314832164</v>
      </c>
      <c r="LE176" t="n">
        <v>1.06635026032247</v>
      </c>
      <c r="LF176" t="n">
        <v>3.89862200493381</v>
      </c>
      <c r="LG176" t="n">
        <v>2.38282323392203</v>
      </c>
      <c r="LH176" t="n">
        <v>1.13842446808761</v>
      </c>
      <c r="LI176" t="n">
        <v>1.15600521758782</v>
      </c>
      <c r="LJ176" t="n">
        <v>0</v>
      </c>
      <c r="LK176" t="n">
        <v>1.25712407147663</v>
      </c>
      <c r="LL176" t="n">
        <v>3.00529843138338</v>
      </c>
      <c r="LM176" t="n">
        <v>1.44968127785079</v>
      </c>
      <c r="LN176" t="n">
        <v>243.249571194386</v>
      </c>
      <c r="LO176" t="n">
        <v>17.9799922100622</v>
      </c>
      <c r="LP176" t="n">
        <v>263.936541059484</v>
      </c>
      <c r="LQ176" t="n">
        <v>169.080348845505</v>
      </c>
      <c r="LR176" t="n">
        <v>58.8407091824845</v>
      </c>
      <c r="LS176" t="n">
        <v>5.17213219267997</v>
      </c>
      <c r="LT176" t="n">
        <v>1.72467869597769</v>
      </c>
      <c r="LU176" t="n">
        <v>168.319251512944</v>
      </c>
      <c r="LV176" t="n">
        <v>9.7683283751405</v>
      </c>
      <c r="LW176" t="n">
        <v>1.65930869943353</v>
      </c>
      <c r="LX176" t="n">
        <v>120.087504090687</v>
      </c>
      <c r="LY176" t="n">
        <v>0</v>
      </c>
      <c r="LZ176" t="n">
        <v>0</v>
      </c>
      <c r="MA176" t="n">
        <v>11.5692590425801</v>
      </c>
      <c r="MB176" t="n">
        <v>0.299332120740398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2.85465813445406</v>
      </c>
      <c r="MK176" t="n">
        <v>0.0906724550686281</v>
      </c>
      <c r="ML176" t="n">
        <v>0.36586668453701</v>
      </c>
      <c r="MM176" t="n">
        <v>11.4636078164748</v>
      </c>
      <c r="MN176" t="n">
        <v>0.421672982707069</v>
      </c>
      <c r="MO176" t="n">
        <v>0.0949981205896378</v>
      </c>
      <c r="MP176" t="n">
        <v>0</v>
      </c>
      <c r="MQ176" t="n">
        <v>2.37613689393458</v>
      </c>
      <c r="MR176" t="n">
        <v>1.88458227950392</v>
      </c>
      <c r="MS176" t="n">
        <v>0.371411269935018</v>
      </c>
      <c r="MT176" t="n">
        <v>0</v>
      </c>
      <c r="MU176" t="n">
        <v>0</v>
      </c>
      <c r="MV176" t="n">
        <v>0.155172661269179</v>
      </c>
      <c r="MW176" t="n">
        <v>0.000574441686360104</v>
      </c>
      <c r="MX176" t="n">
        <v>0</v>
      </c>
      <c r="MY176" t="n">
        <v>0</v>
      </c>
      <c r="MZ176" t="n">
        <v>1.16299958989903</v>
      </c>
      <c r="NA176" t="n">
        <v>0</v>
      </c>
      <c r="NB176" t="n">
        <v>0.00141827862296121</v>
      </c>
      <c r="NC176" t="n">
        <v>0.901358284375766</v>
      </c>
      <c r="ND176" t="n">
        <v>0</v>
      </c>
      <c r="NE176" t="n">
        <v>0.0627255946759991</v>
      </c>
      <c r="NF176" t="n">
        <v>0.919824234162067</v>
      </c>
      <c r="NG176" t="n">
        <v>0.134268314031051</v>
      </c>
      <c r="NH176" t="n">
        <v>0</v>
      </c>
      <c r="NI176" t="n">
        <v>0.262760397046465</v>
      </c>
      <c r="NJ176" t="n">
        <v>0.454141385479699</v>
      </c>
      <c r="NK176" t="n">
        <v>0.0709219513503925</v>
      </c>
      <c r="NL176" t="n">
        <v>31.4519198743261</v>
      </c>
      <c r="NM176" t="n">
        <v>7.67112346774276</v>
      </c>
      <c r="NN176" t="n">
        <v>15.683100862631</v>
      </c>
      <c r="NO176" t="n">
        <v>16.0833713821383</v>
      </c>
      <c r="NP176" t="n">
        <v>1.66752977263535</v>
      </c>
      <c r="NQ176" t="n">
        <v>0</v>
      </c>
      <c r="NR176" t="n">
        <v>0.159485092828515</v>
      </c>
      <c r="NS176" t="n">
        <v>4.02855018241673</v>
      </c>
      <c r="NT176" t="n">
        <v>5.47885080933555</v>
      </c>
      <c r="NU176" t="n">
        <v>0.19111855324341</v>
      </c>
      <c r="NV176" t="n">
        <v>35.8850959406572</v>
      </c>
      <c r="NW176" t="n">
        <v>0</v>
      </c>
      <c r="NX176" t="n">
        <v>0</v>
      </c>
      <c r="NY176" t="n">
        <v>2.06910196667613</v>
      </c>
      <c r="NZ176" t="n">
        <v>0.0159790252494708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0.5059530792305</v>
      </c>
      <c r="OI176" t="n">
        <v>0.0207555387949289</v>
      </c>
      <c r="OJ176" t="n">
        <v>0.075324964665011</v>
      </c>
      <c r="OK176" t="n">
        <v>3.29760008956595</v>
      </c>
      <c r="OL176" t="n">
        <v>0.610925135842743</v>
      </c>
      <c r="OM176" t="n">
        <v>0.0700258485659408</v>
      </c>
      <c r="ON176" t="n">
        <v>0</v>
      </c>
      <c r="OO176" t="n">
        <v>0</v>
      </c>
      <c r="OP176" t="n">
        <v>6.24971605289278</v>
      </c>
      <c r="OQ176" t="n">
        <v>1.46001073833992</v>
      </c>
      <c r="OR176" t="n">
        <v>0</v>
      </c>
      <c r="OS176" t="n">
        <v>0</v>
      </c>
      <c r="OT176" t="n">
        <v>0.248018701990014</v>
      </c>
      <c r="OU176" t="n">
        <v>0.00433595924362496</v>
      </c>
      <c r="OV176" t="n">
        <v>0</v>
      </c>
      <c r="OW176" t="n">
        <v>0</v>
      </c>
      <c r="OX176" t="n">
        <v>1.72686334566682</v>
      </c>
      <c r="OY176" t="n">
        <v>0</v>
      </c>
      <c r="OZ176" t="n">
        <v>0.000475677958420632</v>
      </c>
      <c r="PA176" t="n">
        <v>0.0726911396610914</v>
      </c>
      <c r="PB176" t="n">
        <v>0</v>
      </c>
      <c r="PC176" t="n">
        <v>0.12585175208975</v>
      </c>
      <c r="PD176" t="n">
        <v>0</v>
      </c>
      <c r="PE176" t="n">
        <v>0</v>
      </c>
      <c r="PF176" t="n">
        <v>0</v>
      </c>
      <c r="PG176" t="n">
        <v>0.668455530402106</v>
      </c>
      <c r="PH176" t="n">
        <v>0.283769999986655</v>
      </c>
      <c r="PI176" t="n">
        <v>0.0388403691527203</v>
      </c>
      <c r="PJ176" t="n">
        <v>0</v>
      </c>
      <c r="PK176" t="n">
        <v>1.20198560409371</v>
      </c>
      <c r="PL176" t="n">
        <v>44.9344395034716</v>
      </c>
      <c r="PM176" t="n">
        <v>0</v>
      </c>
      <c r="PN176" t="n">
        <v>0</v>
      </c>
      <c r="PO176" t="n">
        <v>0</v>
      </c>
      <c r="PP176" t="n">
        <v>0</v>
      </c>
      <c r="PQ176" t="n">
        <v>2.56577380197659</v>
      </c>
      <c r="PR176" t="n">
        <v>1.45361487649443</v>
      </c>
      <c r="PS176" t="n">
        <v>0.532244991598879</v>
      </c>
      <c r="PT176" t="n">
        <v>38.6400996462704</v>
      </c>
      <c r="PU176" t="n">
        <v>0</v>
      </c>
      <c r="PV176" t="n">
        <v>0</v>
      </c>
      <c r="PW176" t="n">
        <v>2.20977049781649</v>
      </c>
      <c r="PX176" t="n">
        <v>0.00629404462807221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0.352431880329863</v>
      </c>
      <c r="QG176" t="n">
        <v>0.0320523150071955</v>
      </c>
      <c r="QH176" t="n">
        <v>0.113798831114629</v>
      </c>
      <c r="QI176" t="n">
        <v>3.1897057546552</v>
      </c>
    </row>
    <row r="177">
      <c r="A177" t="s">
        <v>176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</row>
    <row r="178">
      <c r="A178" t="s">
        <v>177</v>
      </c>
      <c r="B178" t="n">
        <v>24.2870056256516</v>
      </c>
      <c r="C178" t="n">
        <v>0.290743284804441</v>
      </c>
      <c r="D178" t="n">
        <v>0.957371139075416</v>
      </c>
      <c r="E178" t="n">
        <v>0</v>
      </c>
      <c r="F178" t="n">
        <v>0</v>
      </c>
      <c r="G178" t="n">
        <v>4.00928684013566</v>
      </c>
      <c r="H178" t="n">
        <v>0</v>
      </c>
      <c r="I178" t="n">
        <v>0.344355762145313</v>
      </c>
      <c r="J178" t="n">
        <v>0.19534828077669</v>
      </c>
      <c r="K178" t="n">
        <v>0.314229376736498</v>
      </c>
      <c r="L178" t="n">
        <v>0.124275959795623</v>
      </c>
      <c r="M178" t="n">
        <v>0.858879617320171</v>
      </c>
      <c r="N178" t="n">
        <v>3.25100069116208</v>
      </c>
      <c r="O178" t="n">
        <v>0.52266601633942</v>
      </c>
      <c r="P178" t="n">
        <v>3.61488776313802</v>
      </c>
      <c r="Q178" t="n">
        <v>0</v>
      </c>
      <c r="R178" t="n">
        <v>0</v>
      </c>
      <c r="S178" t="n">
        <v>0.200146965513636</v>
      </c>
      <c r="T178" t="n">
        <v>0</v>
      </c>
      <c r="U178" t="n">
        <v>2.20681020796544</v>
      </c>
      <c r="V178" t="n">
        <v>0</v>
      </c>
      <c r="W178" t="n">
        <v>0.382480053073522</v>
      </c>
      <c r="X178" t="n">
        <v>6.26585329962548</v>
      </c>
      <c r="Y178" t="n">
        <v>0.366709255800111</v>
      </c>
      <c r="Z178" t="n">
        <v>0.225614829732555</v>
      </c>
      <c r="AA178" t="n">
        <v>0</v>
      </c>
      <c r="AB178" t="n">
        <v>18.4067374426097</v>
      </c>
      <c r="AC178" t="n">
        <v>21.509345325907</v>
      </c>
      <c r="AD178" t="n">
        <v>7.68371299423483</v>
      </c>
      <c r="AE178" t="n">
        <v>1.30111858004574</v>
      </c>
      <c r="AF178" t="n">
        <v>2.05365863620314</v>
      </c>
      <c r="AG178" t="n">
        <v>13.57639082937</v>
      </c>
      <c r="AH178" t="n">
        <v>4.30807268478353</v>
      </c>
      <c r="AI178" t="n">
        <v>0.904703909995228</v>
      </c>
      <c r="AJ178" t="n">
        <v>174.240688053573</v>
      </c>
      <c r="AK178" t="n">
        <v>21.538032812584</v>
      </c>
      <c r="AL178" t="n">
        <v>1.29810219327705</v>
      </c>
      <c r="AM178" t="n">
        <v>4.09469124409065</v>
      </c>
      <c r="AN178" t="n">
        <v>0.376080204444878</v>
      </c>
      <c r="AO178" t="n">
        <v>0.502671168819395</v>
      </c>
      <c r="AP178" t="n">
        <v>0.0675204731809178</v>
      </c>
      <c r="AQ178" t="n">
        <v>0.0414439893589005</v>
      </c>
      <c r="AR178" t="n">
        <v>6.61615610960862</v>
      </c>
      <c r="AS178" t="n">
        <v>1.17073583568911</v>
      </c>
      <c r="AT178" t="n">
        <v>0.486936494871823</v>
      </c>
      <c r="AU178" t="n">
        <v>16.7880457355729</v>
      </c>
      <c r="AV178" t="n">
        <v>12.2739335567041</v>
      </c>
      <c r="AW178" t="n">
        <v>1.01247291170564</v>
      </c>
      <c r="AX178" t="n">
        <v>3.9647205250432</v>
      </c>
      <c r="AY178" t="n">
        <v>36.30909205562</v>
      </c>
      <c r="AZ178" t="n">
        <v>15.7443542384487</v>
      </c>
      <c r="BA178" t="n">
        <v>1.74535713853551</v>
      </c>
      <c r="BB178" t="n">
        <v>0.446663004937891</v>
      </c>
      <c r="BC178" t="n">
        <v>0</v>
      </c>
      <c r="BD178" t="n">
        <v>0.85041612800319</v>
      </c>
      <c r="BE178" t="n">
        <v>0.409213508378622</v>
      </c>
      <c r="BF178" t="n">
        <v>0</v>
      </c>
      <c r="BG178" t="n">
        <v>0.0762830383411431</v>
      </c>
      <c r="BH178" t="n">
        <v>0.0954796550055166</v>
      </c>
      <c r="BI178" t="n">
        <v>0.0928575449639525</v>
      </c>
      <c r="BJ178" t="n">
        <v>0.0872881833312946</v>
      </c>
      <c r="BK178" t="n">
        <v>0.111098977613478</v>
      </c>
      <c r="BL178" t="n">
        <v>1.23892075979005</v>
      </c>
      <c r="BM178" t="n">
        <v>0.287838312322983</v>
      </c>
      <c r="BN178" t="n">
        <v>0.354633073603148</v>
      </c>
      <c r="BO178" t="n">
        <v>0</v>
      </c>
      <c r="BP178" t="n">
        <v>0</v>
      </c>
      <c r="BQ178" t="n">
        <v>0.16588681992742</v>
      </c>
      <c r="BR178" t="n">
        <v>0.589563704049774</v>
      </c>
      <c r="BS178" t="n">
        <v>0.564558443732328</v>
      </c>
      <c r="BT178" t="n">
        <v>0</v>
      </c>
      <c r="BU178" t="n">
        <v>0.225997662822612</v>
      </c>
      <c r="BV178" t="n">
        <v>0.701218191873745</v>
      </c>
      <c r="BW178" t="n">
        <v>0.103588311932025</v>
      </c>
      <c r="BX178" t="n">
        <v>0.105665760517002</v>
      </c>
      <c r="BY178" t="n">
        <v>0</v>
      </c>
      <c r="BZ178" t="n">
        <v>6.65086498805724</v>
      </c>
      <c r="CA178" t="n">
        <v>2.33165616167105</v>
      </c>
      <c r="CB178" t="n">
        <v>7.58530079060088</v>
      </c>
      <c r="CC178" t="n">
        <v>0.602331463199626</v>
      </c>
      <c r="CD178" t="n">
        <v>0.496660618419766</v>
      </c>
      <c r="CE178" t="n">
        <v>49.5300389546422</v>
      </c>
      <c r="CF178" t="n">
        <v>2.76818294617742</v>
      </c>
      <c r="CG178" t="n">
        <v>1.74491427132571</v>
      </c>
      <c r="CH178" t="n">
        <v>118.244935450052</v>
      </c>
      <c r="CI178" t="n">
        <v>14.4047322589022</v>
      </c>
      <c r="CJ178" t="n">
        <v>0.564289352888276</v>
      </c>
      <c r="CK178" t="n">
        <v>2.40166068887711</v>
      </c>
      <c r="CL178" t="n">
        <v>0.102167762971232</v>
      </c>
      <c r="CM178" t="n">
        <v>0.147081376117987</v>
      </c>
      <c r="CN178" t="n">
        <v>0.0275319261042077</v>
      </c>
      <c r="CO178" t="n">
        <v>0.0231036917121851</v>
      </c>
      <c r="CP178" t="n">
        <v>2.54346026054475</v>
      </c>
      <c r="CQ178" t="n">
        <v>0.23267133745984</v>
      </c>
      <c r="CR178" t="n">
        <v>0</v>
      </c>
      <c r="CS178" t="n">
        <v>3.09428593538633</v>
      </c>
      <c r="CT178" t="n">
        <v>6.16663891448703</v>
      </c>
      <c r="CU178" t="n">
        <v>1.13971413579778</v>
      </c>
      <c r="CV178" t="n">
        <v>2.99335188587569</v>
      </c>
      <c r="CW178" t="n">
        <v>19.1833671770594</v>
      </c>
      <c r="CX178" t="n">
        <v>11.7961047543579</v>
      </c>
      <c r="CY178" t="n">
        <v>0.315876318655511</v>
      </c>
      <c r="CZ178" t="n">
        <v>0</v>
      </c>
      <c r="DA178" t="n">
        <v>0</v>
      </c>
      <c r="DB178" t="n">
        <v>7.46194832253624</v>
      </c>
      <c r="DC178" t="n">
        <v>15.106891032721</v>
      </c>
      <c r="DD178" t="n">
        <v>0</v>
      </c>
      <c r="DE178" t="n">
        <v>0.00897610109229361</v>
      </c>
      <c r="DF178" t="n">
        <v>0</v>
      </c>
      <c r="DG178" t="n">
        <v>0.00524534880306653</v>
      </c>
      <c r="DH178" t="n">
        <v>0</v>
      </c>
      <c r="DI178" t="n">
        <v>0</v>
      </c>
      <c r="DJ178" t="n">
        <v>0.0702291036069496</v>
      </c>
      <c r="DK178" t="n">
        <v>0</v>
      </c>
      <c r="DL178" t="n">
        <v>0.106990463988318</v>
      </c>
      <c r="DM178" t="n">
        <v>0</v>
      </c>
      <c r="DN178" t="n">
        <v>0</v>
      </c>
      <c r="DO178" t="n">
        <v>0</v>
      </c>
      <c r="DP178" t="n">
        <v>0</v>
      </c>
      <c r="DQ178" t="n">
        <v>0.117449636019692</v>
      </c>
      <c r="DR178" t="n">
        <v>0</v>
      </c>
      <c r="DS178" t="n">
        <v>0.0195371325517518</v>
      </c>
      <c r="DT178" t="n">
        <v>0.245509263584025</v>
      </c>
      <c r="DU178" t="n">
        <v>0.0105669277325458</v>
      </c>
      <c r="DV178" t="n">
        <v>0</v>
      </c>
      <c r="DW178" t="n">
        <v>0</v>
      </c>
      <c r="DX178" t="n">
        <v>3.58698256987353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0.167822535036836</v>
      </c>
      <c r="EE178" t="n">
        <v>0.753137946448896</v>
      </c>
      <c r="EF178" t="n">
        <v>26.9018377569916</v>
      </c>
      <c r="EG178" t="n">
        <v>2.22339584245521</v>
      </c>
      <c r="EH178" t="n">
        <v>0.121010525040968</v>
      </c>
      <c r="EI178" t="n">
        <v>0.256125920187632</v>
      </c>
      <c r="EJ178" t="n">
        <v>0.00763000846639415</v>
      </c>
      <c r="EK178" t="n">
        <v>0.0557019206559928</v>
      </c>
      <c r="EL178" t="n">
        <v>0.0037159763497676</v>
      </c>
      <c r="EM178" t="n">
        <v>0.00400026473362985</v>
      </c>
      <c r="EN178" t="n">
        <v>0</v>
      </c>
      <c r="EO178" t="n">
        <v>0.0251429051727417</v>
      </c>
      <c r="EP178" t="n">
        <v>0</v>
      </c>
      <c r="EQ178" t="n">
        <v>0</v>
      </c>
      <c r="ER178" t="n">
        <v>1.5690155612409</v>
      </c>
      <c r="ES178" t="n">
        <v>0.157183496837455</v>
      </c>
      <c r="ET178" t="n">
        <v>0.799261476987502</v>
      </c>
      <c r="EU178" t="n">
        <v>4.96061465893243</v>
      </c>
      <c r="EV178" t="n">
        <v>10.6508421251245</v>
      </c>
      <c r="EW178" t="n">
        <v>0.0651689369966686</v>
      </c>
      <c r="EX178" t="n">
        <v>0.0334278202085844</v>
      </c>
      <c r="EY178" t="n">
        <v>0.29177548793041</v>
      </c>
      <c r="EZ178" t="n">
        <v>19.1077662053965</v>
      </c>
      <c r="FA178" t="n">
        <v>2.35516826367028</v>
      </c>
      <c r="FB178" t="n">
        <v>0</v>
      </c>
      <c r="FC178" t="n">
        <v>0.0638717816714617</v>
      </c>
      <c r="FD178" t="n">
        <v>0.00531462609656331</v>
      </c>
      <c r="FE178" t="n">
        <v>0.142275324231148</v>
      </c>
      <c r="FF178" t="n">
        <v>0</v>
      </c>
      <c r="FG178" t="n">
        <v>0</v>
      </c>
      <c r="FH178" t="n">
        <v>0.106003422477603</v>
      </c>
      <c r="FI178" t="n">
        <v>0.214687824427567</v>
      </c>
      <c r="FJ178" t="n">
        <v>0</v>
      </c>
      <c r="FK178" t="n">
        <v>0</v>
      </c>
      <c r="FL178" t="n">
        <v>0</v>
      </c>
      <c r="FM178" t="n">
        <v>0.0419820982898211</v>
      </c>
      <c r="FN178" t="n">
        <v>0</v>
      </c>
      <c r="FO178" t="n">
        <v>0.700477765028762</v>
      </c>
      <c r="FP178" t="n">
        <v>0</v>
      </c>
      <c r="FQ178" t="n">
        <v>0.0365753054067576</v>
      </c>
      <c r="FR178" t="n">
        <v>2.50779896462267</v>
      </c>
      <c r="FS178" t="n">
        <v>0.0910204802326</v>
      </c>
      <c r="FT178" t="n">
        <v>0.106692675182391</v>
      </c>
      <c r="FU178" t="n">
        <v>0</v>
      </c>
      <c r="FV178" t="n">
        <v>4.22195044618226</v>
      </c>
      <c r="FW178" t="n">
        <v>2.69341856951786</v>
      </c>
      <c r="FX178" t="n">
        <v>0</v>
      </c>
      <c r="FY178" t="n">
        <v>0</v>
      </c>
      <c r="FZ178" t="n">
        <v>0</v>
      </c>
      <c r="GA178" t="n">
        <v>1.05923470482022</v>
      </c>
      <c r="GB178" t="n">
        <v>1.86082269130091</v>
      </c>
      <c r="GC178" t="n">
        <v>1.00966149276618</v>
      </c>
      <c r="GD178" t="n">
        <v>49.8859340750892</v>
      </c>
      <c r="GE178" t="n">
        <v>8.58995137115948</v>
      </c>
      <c r="GF178" t="n">
        <v>0.299392107542888</v>
      </c>
      <c r="GG178" t="n">
        <v>1.24401750108332</v>
      </c>
      <c r="GH178" t="n">
        <v>0.0274956236567842</v>
      </c>
      <c r="GI178" t="n">
        <v>0.0740743315664963</v>
      </c>
      <c r="GJ178" t="n">
        <v>0.0190555104364117</v>
      </c>
      <c r="GK178" t="n">
        <v>0</v>
      </c>
      <c r="GL178" t="n">
        <v>1.43779225635607</v>
      </c>
      <c r="GM178" t="n">
        <v>0.125275767113847</v>
      </c>
      <c r="GN178" t="n">
        <v>0</v>
      </c>
      <c r="GO178" t="n">
        <v>1.5070439030174</v>
      </c>
      <c r="GP178" t="n">
        <v>3.21781362697571</v>
      </c>
      <c r="GQ178" t="n">
        <v>0.494628938204311</v>
      </c>
      <c r="GR178" t="n">
        <v>2.00183840366315</v>
      </c>
      <c r="GS178" t="n">
        <v>14.924696842954</v>
      </c>
      <c r="GT178" t="n">
        <v>16.6178842244305</v>
      </c>
      <c r="GU178" t="n">
        <v>5.17033184897104</v>
      </c>
      <c r="GV178" t="n">
        <v>0</v>
      </c>
      <c r="GW178" t="n">
        <v>2.28696377451866</v>
      </c>
      <c r="GX178" t="n">
        <v>0</v>
      </c>
      <c r="GY178" t="n">
        <v>1.01246688043753</v>
      </c>
      <c r="GZ178" t="n">
        <v>0</v>
      </c>
      <c r="HA178" t="n">
        <v>0.112646877633518</v>
      </c>
      <c r="HB178" t="n">
        <v>0.331324982108765</v>
      </c>
      <c r="HC178" t="n">
        <v>0.752398369124265</v>
      </c>
      <c r="HD178" t="n">
        <v>1.91313771045643</v>
      </c>
      <c r="HE178" t="n">
        <v>1.60040578338379</v>
      </c>
      <c r="HF178" t="n">
        <v>1.81423653708615</v>
      </c>
      <c r="HG178" t="n">
        <v>0.780389981239329</v>
      </c>
      <c r="HH178" t="n">
        <v>2.18700373659524</v>
      </c>
      <c r="HI178" t="n">
        <v>0</v>
      </c>
      <c r="HJ178" t="n">
        <v>0</v>
      </c>
      <c r="HK178" t="n">
        <v>0.16014138078108</v>
      </c>
      <c r="HL178" t="n">
        <v>3.04305524835909</v>
      </c>
      <c r="HM178" t="n">
        <v>5.90255531076236</v>
      </c>
      <c r="HN178" t="n">
        <v>0</v>
      </c>
      <c r="HO178" t="n">
        <v>0.673431709852867</v>
      </c>
      <c r="HP178" t="n">
        <v>22.5795030841027</v>
      </c>
      <c r="HQ178" t="n">
        <v>0.247382943485803</v>
      </c>
      <c r="HR178" t="n">
        <v>0.911882341065941</v>
      </c>
      <c r="HS178" t="n">
        <v>0.000239002985536968</v>
      </c>
      <c r="HT178" t="n">
        <v>17.9864142121825</v>
      </c>
      <c r="HU178" t="n">
        <v>16.0636603538612</v>
      </c>
      <c r="HV178" t="n">
        <v>10.5573155675185</v>
      </c>
      <c r="HW178" t="n">
        <v>0.704673487296572</v>
      </c>
      <c r="HX178" t="n">
        <v>0.504544602502639</v>
      </c>
      <c r="HY178" t="n">
        <v>23.6686805837391</v>
      </c>
      <c r="HZ178" t="n">
        <v>4.04761839791088</v>
      </c>
      <c r="IA178" t="n">
        <v>5.45834421997488</v>
      </c>
      <c r="IB178" t="n">
        <v>254.520338390853</v>
      </c>
      <c r="IC178" t="n">
        <v>26.4771230434417</v>
      </c>
      <c r="ID178" t="n">
        <v>1.02040834404816</v>
      </c>
      <c r="IE178" t="n">
        <v>6.66764985678732</v>
      </c>
      <c r="IF178" t="n">
        <v>0.122417468164596</v>
      </c>
      <c r="IG178" t="n">
        <v>0.257879640875132</v>
      </c>
      <c r="IH178" t="n">
        <v>0.02353358512392</v>
      </c>
      <c r="II178" t="n">
        <v>0.0132740195171352</v>
      </c>
      <c r="IJ178" t="n">
        <v>1.17022388118072</v>
      </c>
      <c r="IK178" t="n">
        <v>0.796764340308087</v>
      </c>
      <c r="IL178" t="n">
        <v>0.0717224550625119</v>
      </c>
      <c r="IM178" t="n">
        <v>5.6579549549516</v>
      </c>
      <c r="IN178" t="n">
        <v>11.625777529133</v>
      </c>
      <c r="IO178" t="n">
        <v>1.48852718478143</v>
      </c>
      <c r="IP178" t="n">
        <v>4.565892283887</v>
      </c>
      <c r="IQ178" t="n">
        <v>40.2682153513028</v>
      </c>
      <c r="IR178" t="n">
        <v>8.37871915238243</v>
      </c>
      <c r="IS178" t="n">
        <v>0.122818430331247</v>
      </c>
      <c r="IT178" t="n">
        <v>0</v>
      </c>
      <c r="IU178" t="n">
        <v>0</v>
      </c>
      <c r="IV178" t="n">
        <v>116.152938109098</v>
      </c>
      <c r="IW178" t="n">
        <v>6.4608737171297</v>
      </c>
      <c r="IX178" t="n">
        <v>0</v>
      </c>
      <c r="IY178" t="n">
        <v>0.0315562020342296</v>
      </c>
      <c r="IZ178" t="n">
        <v>0.0653207913698724</v>
      </c>
      <c r="JA178" t="n">
        <v>0.0481763860822353</v>
      </c>
      <c r="JB178" t="n">
        <v>0.18299422989742</v>
      </c>
      <c r="JC178" t="n">
        <v>0</v>
      </c>
      <c r="JD178" t="n">
        <v>0.0935514342002028</v>
      </c>
      <c r="JE178" t="n">
        <v>0.0340545611410218</v>
      </c>
      <c r="JF178" t="n">
        <v>0.489301260227104</v>
      </c>
      <c r="JG178" t="n">
        <v>0</v>
      </c>
      <c r="JH178" t="n">
        <v>0</v>
      </c>
      <c r="JI178" t="n">
        <v>0.0376169415454089</v>
      </c>
      <c r="JJ178" t="n">
        <v>0.862311816154008</v>
      </c>
      <c r="JK178" t="n">
        <v>0.521420024730309</v>
      </c>
      <c r="JL178" t="n">
        <v>0</v>
      </c>
      <c r="JM178" t="n">
        <v>0.506914957846416</v>
      </c>
      <c r="JN178" t="n">
        <v>2.23586470708011</v>
      </c>
      <c r="JO178" t="n">
        <v>0.0127910531032912</v>
      </c>
      <c r="JP178" t="n">
        <v>0.129831261497724</v>
      </c>
      <c r="JQ178" t="n">
        <v>0.000605921670898218</v>
      </c>
      <c r="JR178" t="n">
        <v>5.31119337839835</v>
      </c>
      <c r="JS178" t="n">
        <v>9.14581198727837</v>
      </c>
      <c r="JT178" t="n">
        <v>4.21893063855794</v>
      </c>
      <c r="JU178" t="n">
        <v>0</v>
      </c>
      <c r="JV178" t="n">
        <v>0</v>
      </c>
      <c r="JW178" t="n">
        <v>6.91466533561879</v>
      </c>
      <c r="JX178" t="n">
        <v>0.680143794421724</v>
      </c>
      <c r="JY178" t="n">
        <v>0.619202303484664</v>
      </c>
      <c r="JZ178" t="n">
        <v>50.497077408934</v>
      </c>
      <c r="KA178" t="n">
        <v>8.98118758235992</v>
      </c>
      <c r="KB178" t="n">
        <v>0.332797869838184</v>
      </c>
      <c r="KC178" t="n">
        <v>1.40670699080833</v>
      </c>
      <c r="KD178" t="n">
        <v>0.0289845346699155</v>
      </c>
      <c r="KE178" t="n">
        <v>0.0710282254254046</v>
      </c>
      <c r="KF178" t="n">
        <v>0.00411598574985645</v>
      </c>
      <c r="KG178" t="n">
        <v>0</v>
      </c>
      <c r="KH178" t="n">
        <v>6.7398815672692</v>
      </c>
      <c r="KI178" t="n">
        <v>0.341542202682712</v>
      </c>
      <c r="KJ178" t="n">
        <v>0.0304615584718131</v>
      </c>
      <c r="KK178" t="n">
        <v>0.328285580036281</v>
      </c>
      <c r="KL178" t="n">
        <v>3.94042509991654</v>
      </c>
      <c r="KM178" t="n">
        <v>0.42941205021386</v>
      </c>
      <c r="KN178" t="n">
        <v>1.98814930372523</v>
      </c>
      <c r="KO178" t="n">
        <v>20.5835659490281</v>
      </c>
      <c r="KP178" t="n">
        <v>10.9887233260834</v>
      </c>
      <c r="KQ178" t="n">
        <v>0</v>
      </c>
      <c r="KR178" t="n">
        <v>0</v>
      </c>
      <c r="KS178" t="n">
        <v>6.69298846005821</v>
      </c>
      <c r="KT178" t="n">
        <v>36.0329781480828</v>
      </c>
      <c r="KU178" t="n">
        <v>26.1211792451438</v>
      </c>
      <c r="KV178" t="n">
        <v>0</v>
      </c>
      <c r="KW178" t="n">
        <v>0.239289990969963</v>
      </c>
      <c r="KX178" t="n">
        <v>0.31131338526178</v>
      </c>
      <c r="KY178" t="n">
        <v>0.228973460768927</v>
      </c>
      <c r="KZ178" t="n">
        <v>0.340861814381404</v>
      </c>
      <c r="LA178" t="n">
        <v>0.225975842213625</v>
      </c>
      <c r="LB178" t="n">
        <v>4.71239742557739</v>
      </c>
      <c r="LC178" t="n">
        <v>0.727751506718176</v>
      </c>
      <c r="LD178" t="n">
        <v>4.4311325382874</v>
      </c>
      <c r="LE178" t="n">
        <v>0</v>
      </c>
      <c r="LF178" t="n">
        <v>30.3162473625632</v>
      </c>
      <c r="LG178" t="n">
        <v>0.841564336223951</v>
      </c>
      <c r="LH178" t="n">
        <v>0.644990282717837</v>
      </c>
      <c r="LI178" t="n">
        <v>7.97676994488461</v>
      </c>
      <c r="LJ178" t="n">
        <v>0</v>
      </c>
      <c r="LK178" t="n">
        <v>1.85987012670546</v>
      </c>
      <c r="LL178" t="n">
        <v>12.9873922850189</v>
      </c>
      <c r="LM178" t="n">
        <v>0.729950117172485</v>
      </c>
      <c r="LN178" t="n">
        <v>2.60753700433608</v>
      </c>
      <c r="LO178" t="n">
        <v>0.00141760999297845</v>
      </c>
      <c r="LP178" t="n">
        <v>58.5198305197451</v>
      </c>
      <c r="LQ178" t="n">
        <v>46.7884485572137</v>
      </c>
      <c r="LR178" t="n">
        <v>33.2177897070146</v>
      </c>
      <c r="LS178" t="n">
        <v>2.28168328234743</v>
      </c>
      <c r="LT178" t="n">
        <v>3.06984519584336</v>
      </c>
      <c r="LU178" t="n">
        <v>58.9088053094775</v>
      </c>
      <c r="LV178" t="n">
        <v>12.7730632488904</v>
      </c>
      <c r="LW178" t="n">
        <v>7.872351693642</v>
      </c>
      <c r="LX178" t="n">
        <v>332.39133681176</v>
      </c>
      <c r="LY178" t="n">
        <v>50.5112684734977</v>
      </c>
      <c r="LZ178" t="n">
        <v>1.84182414504455</v>
      </c>
      <c r="MA178" t="n">
        <v>11.5065262787293</v>
      </c>
      <c r="MB178" t="n">
        <v>1.27506052021437</v>
      </c>
      <c r="MC178" t="n">
        <v>1.93159141337553</v>
      </c>
      <c r="MD178" t="n">
        <v>0.224192726949163</v>
      </c>
      <c r="ME178" t="n">
        <v>0.0625942711038935</v>
      </c>
      <c r="MF178" t="n">
        <v>32.3124462910204</v>
      </c>
      <c r="MG178" t="n">
        <v>2.32459776169176</v>
      </c>
      <c r="MH178" t="n">
        <v>1.02868532806736</v>
      </c>
      <c r="MI178" t="n">
        <v>49.1044066774722</v>
      </c>
      <c r="MJ178" t="n">
        <v>28.4282064077471</v>
      </c>
      <c r="MK178" t="n">
        <v>2.25324227409704</v>
      </c>
      <c r="ML178" t="n">
        <v>9.0919152864281</v>
      </c>
      <c r="MM178" t="n">
        <v>66.9705196966115</v>
      </c>
      <c r="MN178" t="n">
        <v>15.0978377950071</v>
      </c>
      <c r="MO178" t="n">
        <v>3.4764154637808</v>
      </c>
      <c r="MP178" t="n">
        <v>0</v>
      </c>
      <c r="MQ178" t="n">
        <v>38.0993577226369</v>
      </c>
      <c r="MR178" t="n">
        <v>15.3506535760098</v>
      </c>
      <c r="MS178" t="n">
        <v>3.30147581837522</v>
      </c>
      <c r="MT178" t="n">
        <v>0</v>
      </c>
      <c r="MU178" t="n">
        <v>0.106968315839254</v>
      </c>
      <c r="MV178" t="n">
        <v>0.0501435602351863</v>
      </c>
      <c r="MW178" t="n">
        <v>0.0148852099556636</v>
      </c>
      <c r="MX178" t="n">
        <v>0</v>
      </c>
      <c r="MY178" t="n">
        <v>0</v>
      </c>
      <c r="MZ178" t="n">
        <v>1.89282655923959</v>
      </c>
      <c r="NA178" t="n">
        <v>0</v>
      </c>
      <c r="NB178" t="n">
        <v>0.31107270545276</v>
      </c>
      <c r="NC178" t="n">
        <v>0</v>
      </c>
      <c r="ND178" t="n">
        <v>0</v>
      </c>
      <c r="NE178" t="n">
        <v>0.0221533946355196</v>
      </c>
      <c r="NF178" t="n">
        <v>0.521139267007791</v>
      </c>
      <c r="NG178" t="n">
        <v>0.926490153866326</v>
      </c>
      <c r="NH178" t="n">
        <v>0</v>
      </c>
      <c r="NI178" t="n">
        <v>0.388744614820677</v>
      </c>
      <c r="NJ178" t="n">
        <v>1.96257125897871</v>
      </c>
      <c r="NK178" t="n">
        <v>0.0357109438393731</v>
      </c>
      <c r="NL178" t="n">
        <v>0.337151858180177</v>
      </c>
      <c r="NM178" t="n">
        <v>0.000604820133301163</v>
      </c>
      <c r="NN178" t="n">
        <v>3.47724646546154</v>
      </c>
      <c r="NO178" t="n">
        <v>4.45064136475932</v>
      </c>
      <c r="NP178" t="n">
        <v>0.941383169699726</v>
      </c>
      <c r="NQ178" t="n">
        <v>0</v>
      </c>
      <c r="NR178" t="n">
        <v>0.283875800849215</v>
      </c>
      <c r="NS178" t="n">
        <v>1.4099223721726</v>
      </c>
      <c r="NT178" t="n">
        <v>7.16414367241935</v>
      </c>
      <c r="NU178" t="n">
        <v>0.906734513490951</v>
      </c>
      <c r="NV178" t="n">
        <v>99.3266959926626</v>
      </c>
      <c r="NW178" t="n">
        <v>13.3261590948586</v>
      </c>
      <c r="NX178" t="n">
        <v>0.393775716654824</v>
      </c>
      <c r="NY178" t="n">
        <v>2.05788253727439</v>
      </c>
      <c r="NZ178" t="n">
        <v>0.0680656128607689</v>
      </c>
      <c r="OA178" t="n">
        <v>0.081698615830692</v>
      </c>
      <c r="OB178" t="n">
        <v>0.0299947169117793</v>
      </c>
      <c r="OC178" t="n">
        <v>0.0235458035736805</v>
      </c>
      <c r="OD178" t="n">
        <v>1.06160517965239</v>
      </c>
      <c r="OE178" t="n">
        <v>0.274989090162382</v>
      </c>
      <c r="OF178" t="n">
        <v>0.0648775079740494</v>
      </c>
      <c r="OG178" t="n">
        <v>0.495090194869272</v>
      </c>
      <c r="OH178" t="n">
        <v>5.03855028922775</v>
      </c>
      <c r="OI178" t="n">
        <v>0.515782410424398</v>
      </c>
      <c r="OJ178" t="n">
        <v>1.87185176085141</v>
      </c>
      <c r="OK178" t="n">
        <v>19.2646150570891</v>
      </c>
      <c r="OL178" t="n">
        <v>21.8739378241218</v>
      </c>
      <c r="OM178" t="n">
        <v>2.56256588349352</v>
      </c>
      <c r="ON178" t="n">
        <v>0.0898977591072478</v>
      </c>
      <c r="OO178" t="n">
        <v>0</v>
      </c>
      <c r="OP178" t="n">
        <v>50.906361117668</v>
      </c>
      <c r="OQ178" t="n">
        <v>12.9780395410207</v>
      </c>
      <c r="OR178" t="n">
        <v>0</v>
      </c>
      <c r="OS178" t="n">
        <v>0.130709302475345</v>
      </c>
      <c r="OT178" t="n">
        <v>0.080146467947181</v>
      </c>
      <c r="OU178" t="n">
        <v>0.112355466591431</v>
      </c>
      <c r="OV178" t="n">
        <v>0</v>
      </c>
      <c r="OW178" t="n">
        <v>0</v>
      </c>
      <c r="OX178" t="n">
        <v>2.81053650684372</v>
      </c>
      <c r="OY178" t="n">
        <v>0.0157089849899885</v>
      </c>
      <c r="OZ178" t="n">
        <v>0.104331001718975</v>
      </c>
      <c r="PA178" t="n">
        <v>0</v>
      </c>
      <c r="PB178" t="n">
        <v>0</v>
      </c>
      <c r="PC178" t="n">
        <v>0.0444482598214825</v>
      </c>
      <c r="PD178" t="n">
        <v>0</v>
      </c>
      <c r="PE178" t="n">
        <v>0</v>
      </c>
      <c r="PF178" t="n">
        <v>0</v>
      </c>
      <c r="PG178" t="n">
        <v>0.988956062678525</v>
      </c>
      <c r="PH178" t="n">
        <v>1.2263115935711</v>
      </c>
      <c r="PI178" t="n">
        <v>0.0195570795092857</v>
      </c>
      <c r="PJ178" t="n">
        <v>0</v>
      </c>
      <c r="PK178" t="n">
        <v>0.0000947690512805619</v>
      </c>
      <c r="PL178" t="n">
        <v>9.9628333905091</v>
      </c>
      <c r="PM178" t="n">
        <v>0</v>
      </c>
      <c r="PN178" t="n">
        <v>0</v>
      </c>
      <c r="PO178" t="n">
        <v>0</v>
      </c>
      <c r="PP178" t="n">
        <v>0</v>
      </c>
      <c r="PQ178" t="n">
        <v>0.897976125786023</v>
      </c>
      <c r="PR178" t="n">
        <v>1.90074637583262</v>
      </c>
      <c r="PS178" t="n">
        <v>2.52515988283334</v>
      </c>
      <c r="PT178" t="n">
        <v>106.95229677073</v>
      </c>
      <c r="PU178" t="n">
        <v>16.9740829625066</v>
      </c>
      <c r="PV178" t="n">
        <v>0.358927253860961</v>
      </c>
      <c r="PW178" t="n">
        <v>2.19778831206944</v>
      </c>
      <c r="PX178" t="n">
        <v>0.0268106469759131</v>
      </c>
      <c r="PY178" t="n">
        <v>0.128095728189677</v>
      </c>
      <c r="PZ178" t="n">
        <v>0.0133063574447424</v>
      </c>
      <c r="QA178" t="n">
        <v>0.005581890310769</v>
      </c>
      <c r="QB178" t="n">
        <v>0.887676706429684</v>
      </c>
      <c r="QC178" t="n">
        <v>0.0611998851739588</v>
      </c>
      <c r="QD178" t="n">
        <v>0</v>
      </c>
      <c r="QE178" t="n">
        <v>0.747543177240852</v>
      </c>
      <c r="QF178" t="n">
        <v>3.50970440830171</v>
      </c>
      <c r="QG178" t="n">
        <v>0.796511256943741</v>
      </c>
      <c r="QH178" t="n">
        <v>2.82794082084311</v>
      </c>
      <c r="QI178" t="n">
        <v>18.6342951964508</v>
      </c>
    </row>
    <row r="179">
      <c r="A179" t="s">
        <v>178</v>
      </c>
      <c r="B179" t="n">
        <v>21.0357545379783</v>
      </c>
      <c r="C179" t="n">
        <v>0.255525212374374</v>
      </c>
      <c r="D179" t="n">
        <v>0.84435007837142</v>
      </c>
      <c r="E179" t="n">
        <v>0</v>
      </c>
      <c r="F179" t="n">
        <v>0</v>
      </c>
      <c r="G179" t="n">
        <v>5.71605374179077</v>
      </c>
      <c r="H179" t="n">
        <v>0</v>
      </c>
      <c r="I179" t="n">
        <v>0</v>
      </c>
      <c r="J179" t="n">
        <v>0.00015959903248191</v>
      </c>
      <c r="K179" t="n">
        <v>0</v>
      </c>
      <c r="L179" t="n">
        <v>0</v>
      </c>
      <c r="M179" t="n">
        <v>0</v>
      </c>
      <c r="N179" t="n">
        <v>0.259555517646974</v>
      </c>
      <c r="O179" t="n">
        <v>0</v>
      </c>
      <c r="P179" t="n">
        <v>0.00451725502290322</v>
      </c>
      <c r="Q179" t="n">
        <v>0</v>
      </c>
      <c r="R179" t="n">
        <v>0</v>
      </c>
      <c r="S179" t="n">
        <v>0</v>
      </c>
      <c r="T179" t="n">
        <v>0</v>
      </c>
      <c r="U179" t="n">
        <v>0.0138304817233416</v>
      </c>
      <c r="V179" t="n">
        <v>0</v>
      </c>
      <c r="W179" t="n">
        <v>0</v>
      </c>
      <c r="X179" t="n">
        <v>0.0101312650853214</v>
      </c>
      <c r="Y179" t="n">
        <v>0.00636550416761923</v>
      </c>
      <c r="Z179" t="n">
        <v>0.534113153068909</v>
      </c>
      <c r="AA179" t="n">
        <v>0</v>
      </c>
      <c r="AB179" t="n">
        <v>3.22064814207492</v>
      </c>
      <c r="AC179" t="n">
        <v>40.7620451015456</v>
      </c>
      <c r="AD179" t="n">
        <v>3.04797985020761</v>
      </c>
      <c r="AE179" t="n">
        <v>0.000353990727174438</v>
      </c>
      <c r="AF179" t="n">
        <v>0.988319044034296</v>
      </c>
      <c r="AG179" t="n">
        <v>7.46905988440187</v>
      </c>
      <c r="AH179" t="n">
        <v>3.18803884135357</v>
      </c>
      <c r="AI179" t="n">
        <v>0.840583242782951</v>
      </c>
      <c r="AJ179" t="n">
        <v>12.5679654749436</v>
      </c>
      <c r="AK179" t="n">
        <v>23.8255309556933</v>
      </c>
      <c r="AL179" t="n">
        <v>0.0704649886687386</v>
      </c>
      <c r="AM179" t="n">
        <v>4.05704903264993</v>
      </c>
      <c r="AN179" t="n">
        <v>0.0870023098693932</v>
      </c>
      <c r="AO179" t="n">
        <v>0.0265704612277245</v>
      </c>
      <c r="AP179" t="n">
        <v>0.00356903324486035</v>
      </c>
      <c r="AQ179" t="n">
        <v>0.00219066852386628</v>
      </c>
      <c r="AR179" t="n">
        <v>12.8610692684351</v>
      </c>
      <c r="AS179" t="n">
        <v>2.2757798378006</v>
      </c>
      <c r="AT179" t="n">
        <v>0.946550215320525</v>
      </c>
      <c r="AU179" t="n">
        <v>32.6340877568179</v>
      </c>
      <c r="AV179" t="n">
        <v>7.97399784522116</v>
      </c>
      <c r="AW179" t="n">
        <v>0.860370431137978</v>
      </c>
      <c r="AX179" t="n">
        <v>3.36910574888011</v>
      </c>
      <c r="AY179" t="n">
        <v>4.71184207352595</v>
      </c>
      <c r="AZ179" t="n">
        <v>13.6366901800847</v>
      </c>
      <c r="BA179" t="n">
        <v>1.53393999725013</v>
      </c>
      <c r="BB179" t="n">
        <v>0.393932851985851</v>
      </c>
      <c r="BC179" t="n">
        <v>0</v>
      </c>
      <c r="BD179" t="n">
        <v>1.61110151353909</v>
      </c>
      <c r="BE179" t="n">
        <v>0.58341707616006</v>
      </c>
      <c r="BF179" t="n">
        <v>0</v>
      </c>
      <c r="BG179" t="n">
        <v>0</v>
      </c>
      <c r="BH179" t="n">
        <v>0.0000780066274450946</v>
      </c>
      <c r="BI179" t="n">
        <v>0</v>
      </c>
      <c r="BJ179" t="n">
        <v>0</v>
      </c>
      <c r="BK179" t="n">
        <v>0</v>
      </c>
      <c r="BL179" t="n">
        <v>0.0989137652308346</v>
      </c>
      <c r="BM179" t="n">
        <v>0</v>
      </c>
      <c r="BN179" t="n">
        <v>0.000443158443080066</v>
      </c>
      <c r="BO179" t="n">
        <v>0</v>
      </c>
      <c r="BP179" t="n">
        <v>0</v>
      </c>
      <c r="BQ179" t="n">
        <v>0</v>
      </c>
      <c r="BR179" t="n">
        <v>0</v>
      </c>
      <c r="BS179" t="n">
        <v>0.00353819064712265</v>
      </c>
      <c r="BT179" t="n">
        <v>0</v>
      </c>
      <c r="BU179" t="n">
        <v>0</v>
      </c>
      <c r="BV179" t="n">
        <v>0.00113380046496577</v>
      </c>
      <c r="BW179" t="n">
        <v>0.00179813250113156</v>
      </c>
      <c r="BX179" t="n">
        <v>0.250149658105637</v>
      </c>
      <c r="BY179" t="n">
        <v>0</v>
      </c>
      <c r="BZ179" t="n">
        <v>1.16370954025739</v>
      </c>
      <c r="CA179" t="n">
        <v>4.4186874208978</v>
      </c>
      <c r="CB179" t="n">
        <v>3.00894163861435</v>
      </c>
      <c r="CC179" t="n">
        <v>0.000163874189430593</v>
      </c>
      <c r="CD179" t="n">
        <v>0.239016913012194</v>
      </c>
      <c r="CE179" t="n">
        <v>27.248981830184</v>
      </c>
      <c r="CF179" t="n">
        <v>2.04849718147911</v>
      </c>
      <c r="CG179" t="n">
        <v>1.62124390130795</v>
      </c>
      <c r="CH179" t="n">
        <v>8.52899677408447</v>
      </c>
      <c r="CI179" t="n">
        <v>15.9346212037724</v>
      </c>
      <c r="CJ179" t="n">
        <v>0.0306313655913188</v>
      </c>
      <c r="CK179" t="n">
        <v>2.3795823894229</v>
      </c>
      <c r="CL179" t="n">
        <v>0.0236354672956169</v>
      </c>
      <c r="CM179" t="n">
        <v>0.00777450596707573</v>
      </c>
      <c r="CN179" t="n">
        <v>0.00145529725921302</v>
      </c>
      <c r="CO179" t="n">
        <v>0.00122122727570203</v>
      </c>
      <c r="CP179" t="n">
        <v>4.94420295568165</v>
      </c>
      <c r="CQ179" t="n">
        <v>0.45228711933425</v>
      </c>
      <c r="CR179" t="n">
        <v>0</v>
      </c>
      <c r="CS179" t="n">
        <v>6.01494660847366</v>
      </c>
      <c r="CT179" t="n">
        <v>4.00627599857895</v>
      </c>
      <c r="CU179" t="n">
        <v>0.968496372647128</v>
      </c>
      <c r="CV179" t="n">
        <v>2.54366454922193</v>
      </c>
      <c r="CW179" t="n">
        <v>2.48943147458226</v>
      </c>
      <c r="CX179" t="n">
        <v>10.216984668331</v>
      </c>
      <c r="CY179" t="n">
        <v>0.27761385258743</v>
      </c>
      <c r="CZ179" t="n">
        <v>0</v>
      </c>
      <c r="DA179" t="n">
        <v>0</v>
      </c>
      <c r="DB179" t="n">
        <v>14.1365571989052</v>
      </c>
      <c r="DC179" t="n">
        <v>21.5379453896815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0.00560699706713042</v>
      </c>
      <c r="DK179" t="n">
        <v>0</v>
      </c>
      <c r="DL179" t="n">
        <v>0.000133697985254853</v>
      </c>
      <c r="DM179" t="n">
        <v>0</v>
      </c>
      <c r="DN179" t="n">
        <v>0</v>
      </c>
      <c r="DO179" t="n">
        <v>0</v>
      </c>
      <c r="DP179" t="n">
        <v>0</v>
      </c>
      <c r="DQ179" t="n">
        <v>0.000736078271942139</v>
      </c>
      <c r="DR179" t="n">
        <v>0</v>
      </c>
      <c r="DS179" t="n">
        <v>0</v>
      </c>
      <c r="DT179" t="n">
        <v>0.000396964198063888</v>
      </c>
      <c r="DU179" t="n">
        <v>0.000183425483421985</v>
      </c>
      <c r="DV179" t="n">
        <v>0</v>
      </c>
      <c r="DW179" t="n">
        <v>0</v>
      </c>
      <c r="DX179" t="n">
        <v>0.627618489443746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0.124191210153349</v>
      </c>
      <c r="EE179" t="n">
        <v>0.699759479642621</v>
      </c>
      <c r="EF179" t="n">
        <v>1.94042718677998</v>
      </c>
      <c r="EG179" t="n">
        <v>2.45953690070643</v>
      </c>
      <c r="EH179" t="n">
        <v>0.00656882433445671</v>
      </c>
      <c r="EI179" t="n">
        <v>0.253771372440702</v>
      </c>
      <c r="EJ179" t="n">
        <v>0.00176512444168439</v>
      </c>
      <c r="EK179" t="n">
        <v>0.002944321884575</v>
      </c>
      <c r="EL179" t="n">
        <v>0.000196421063192186</v>
      </c>
      <c r="EM179" t="n">
        <v>0.000211448129744615</v>
      </c>
      <c r="EN179" t="n">
        <v>0</v>
      </c>
      <c r="EO179" t="n">
        <v>0.0488750022947558</v>
      </c>
      <c r="EP179" t="n">
        <v>0</v>
      </c>
      <c r="EQ179" t="n">
        <v>0</v>
      </c>
      <c r="ER179" t="n">
        <v>1.01934124432502</v>
      </c>
      <c r="ES179" t="n">
        <v>0.13357002580345</v>
      </c>
      <c r="ET179" t="n">
        <v>0.679189471229542</v>
      </c>
      <c r="EU179" t="n">
        <v>0.643740494108268</v>
      </c>
      <c r="EV179" t="n">
        <v>9.22503597274427</v>
      </c>
      <c r="EW179" t="n">
        <v>0.057274947820331</v>
      </c>
      <c r="EX179" t="n">
        <v>0.0294815473967203</v>
      </c>
      <c r="EY179" t="n">
        <v>0.534380615356491</v>
      </c>
      <c r="EZ179" t="n">
        <v>36.1993970247822</v>
      </c>
      <c r="FA179" t="n">
        <v>3.35777132015924</v>
      </c>
      <c r="FB179" t="n">
        <v>0</v>
      </c>
      <c r="FC179" t="n">
        <v>0</v>
      </c>
      <c r="FD179" t="n">
        <v>0.00000434203556664127</v>
      </c>
      <c r="FE179" t="n">
        <v>0</v>
      </c>
      <c r="FF179" t="n">
        <v>0</v>
      </c>
      <c r="FG179" t="n">
        <v>0</v>
      </c>
      <c r="FH179" t="n">
        <v>0.00846317051495004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0.00439002180244997</v>
      </c>
      <c r="FP179" t="n">
        <v>0</v>
      </c>
      <c r="FQ179" t="n">
        <v>0</v>
      </c>
      <c r="FR179" t="n">
        <v>0.00405486290156287</v>
      </c>
      <c r="FS179" t="n">
        <v>0.00157997442686622</v>
      </c>
      <c r="FT179" t="n">
        <v>0.252580742225923</v>
      </c>
      <c r="FU179" t="n">
        <v>0</v>
      </c>
      <c r="FV179" t="n">
        <v>0.738719553251882</v>
      </c>
      <c r="FW179" t="n">
        <v>5.10425805827719</v>
      </c>
      <c r="FX179" t="n">
        <v>0</v>
      </c>
      <c r="FY179" t="n">
        <v>0</v>
      </c>
      <c r="FZ179" t="n">
        <v>0</v>
      </c>
      <c r="GA179" t="n">
        <v>0.582738633659832</v>
      </c>
      <c r="GB179" t="n">
        <v>1.37703689115855</v>
      </c>
      <c r="GC179" t="n">
        <v>0.938101982677343</v>
      </c>
      <c r="GD179" t="n">
        <v>3.59826802881002</v>
      </c>
      <c r="GE179" t="n">
        <v>9.50226764358365</v>
      </c>
      <c r="GF179" t="n">
        <v>0.0162519265237978</v>
      </c>
      <c r="GG179" t="n">
        <v>1.23258133483286</v>
      </c>
      <c r="GH179" t="n">
        <v>0.00636083138959892</v>
      </c>
      <c r="GI179" t="n">
        <v>0.00391546059719281</v>
      </c>
      <c r="GJ179" t="n">
        <v>0.00100724635123791</v>
      </c>
      <c r="GK179" t="n">
        <v>0</v>
      </c>
      <c r="GL179" t="n">
        <v>2.79490772228905</v>
      </c>
      <c r="GM179" t="n">
        <v>0.243522113419278</v>
      </c>
      <c r="GN179" t="n">
        <v>0</v>
      </c>
      <c r="GO179" t="n">
        <v>2.92952519662462</v>
      </c>
      <c r="GP179" t="n">
        <v>2.09051473264759</v>
      </c>
      <c r="GQ179" t="n">
        <v>0.420321480106809</v>
      </c>
      <c r="GR179" t="n">
        <v>1.7011048399274</v>
      </c>
      <c r="GS179" t="n">
        <v>1.93678251198148</v>
      </c>
      <c r="GT179" t="n">
        <v>14.3932825179755</v>
      </c>
      <c r="GU179" t="n">
        <v>4.54404353532343</v>
      </c>
      <c r="GV179" t="n">
        <v>0</v>
      </c>
      <c r="GW179" t="n">
        <v>4.18852562905066</v>
      </c>
      <c r="GX179" t="n">
        <v>0</v>
      </c>
      <c r="GY179" t="n">
        <v>1.44347743903711</v>
      </c>
      <c r="GZ179" t="n">
        <v>0</v>
      </c>
      <c r="HA179" t="n">
        <v>0</v>
      </c>
      <c r="HB179" t="n">
        <v>0.000270691640445473</v>
      </c>
      <c r="HC179" t="n">
        <v>0</v>
      </c>
      <c r="HD179" t="n">
        <v>0</v>
      </c>
      <c r="HE179" t="n">
        <v>0</v>
      </c>
      <c r="HF179" t="n">
        <v>0.144846202216317</v>
      </c>
      <c r="HG179" t="n">
        <v>0</v>
      </c>
      <c r="HH179" t="n">
        <v>0.00273293508998656</v>
      </c>
      <c r="HI179" t="n">
        <v>0</v>
      </c>
      <c r="HJ179" t="n">
        <v>0</v>
      </c>
      <c r="HK179" t="n">
        <v>0</v>
      </c>
      <c r="HL179" t="n">
        <v>0</v>
      </c>
      <c r="HM179" t="n">
        <v>0.0369923897632206</v>
      </c>
      <c r="HN179" t="n">
        <v>0</v>
      </c>
      <c r="HO179" t="n">
        <v>0</v>
      </c>
      <c r="HP179" t="n">
        <v>0.0365088233478988</v>
      </c>
      <c r="HQ179" t="n">
        <v>0.00429418437863252</v>
      </c>
      <c r="HR179" t="n">
        <v>2.15876036602709</v>
      </c>
      <c r="HS179" t="n">
        <v>0</v>
      </c>
      <c r="HT179" t="n">
        <v>3.14710370024394</v>
      </c>
      <c r="HU179" t="n">
        <v>30.4420073190855</v>
      </c>
      <c r="HV179" t="n">
        <v>4.18788223170534</v>
      </c>
      <c r="HW179" t="n">
        <v>0.000191718021719351</v>
      </c>
      <c r="HX179" t="n">
        <v>0.242811064325663</v>
      </c>
      <c r="HY179" t="n">
        <v>13.0213393888375</v>
      </c>
      <c r="HZ179" t="n">
        <v>2.99529873604386</v>
      </c>
      <c r="IA179" t="n">
        <v>5.07148541524073</v>
      </c>
      <c r="IB179" t="n">
        <v>18.3585295794038</v>
      </c>
      <c r="IC179" t="n">
        <v>29.2891890442587</v>
      </c>
      <c r="ID179" t="n">
        <v>0.0553909104947439</v>
      </c>
      <c r="IE179" t="n">
        <v>6.60635461600841</v>
      </c>
      <c r="IF179" t="n">
        <v>0.0283200295383902</v>
      </c>
      <c r="IG179" t="n">
        <v>0.0136311398471195</v>
      </c>
      <c r="IH179" t="n">
        <v>0.00124395081552478</v>
      </c>
      <c r="II179" t="n">
        <v>0.000701645213001911</v>
      </c>
      <c r="IJ179" t="n">
        <v>2.27478465533555</v>
      </c>
      <c r="IK179" t="n">
        <v>1.54882097726541</v>
      </c>
      <c r="IL179" t="n">
        <v>0.139420450095053</v>
      </c>
      <c r="IM179" t="n">
        <v>10.9984331370248</v>
      </c>
      <c r="IN179" t="n">
        <v>7.55291077127362</v>
      </c>
      <c r="IO179" t="n">
        <v>1.26490769375107</v>
      </c>
      <c r="IP179" t="n">
        <v>3.87996426109843</v>
      </c>
      <c r="IQ179" t="n">
        <v>5.22561872457243</v>
      </c>
      <c r="IR179" t="n">
        <v>7.25707739145986</v>
      </c>
      <c r="IS179" t="n">
        <v>0.107941290939835</v>
      </c>
      <c r="IT179" t="n">
        <v>0</v>
      </c>
      <c r="IU179" t="n">
        <v>0</v>
      </c>
      <c r="IV179" t="n">
        <v>220.050123965756</v>
      </c>
      <c r="IW179" t="n">
        <v>9.21128940347587</v>
      </c>
      <c r="IX179" t="n">
        <v>0</v>
      </c>
      <c r="IY179" t="n">
        <v>0</v>
      </c>
      <c r="IZ179" t="n">
        <v>0.0000533669150408428</v>
      </c>
      <c r="JA179" t="n">
        <v>0</v>
      </c>
      <c r="JB179" t="n">
        <v>0</v>
      </c>
      <c r="JC179" t="n">
        <v>0</v>
      </c>
      <c r="JD179" t="n">
        <v>0.00746902053772583</v>
      </c>
      <c r="JE179" t="n">
        <v>0</v>
      </c>
      <c r="JF179" t="n">
        <v>0.000611443209388896</v>
      </c>
      <c r="JG179" t="n">
        <v>0</v>
      </c>
      <c r="JH179" t="n">
        <v>0</v>
      </c>
      <c r="JI179" t="n">
        <v>0</v>
      </c>
      <c r="JJ179" t="n">
        <v>0</v>
      </c>
      <c r="JK179" t="n">
        <v>0.0032678343140643</v>
      </c>
      <c r="JL179" t="n">
        <v>0</v>
      </c>
      <c r="JM179" t="n">
        <v>0</v>
      </c>
      <c r="JN179" t="n">
        <v>0.00361517210173065</v>
      </c>
      <c r="JO179" t="n">
        <v>0.000222032851774053</v>
      </c>
      <c r="JP179" t="n">
        <v>0.307358273069484</v>
      </c>
      <c r="JQ179" t="n">
        <v>0</v>
      </c>
      <c r="JR179" t="n">
        <v>0.929305649068579</v>
      </c>
      <c r="JS179" t="n">
        <v>17.3320942626122</v>
      </c>
      <c r="JT179" t="n">
        <v>1.67356792027455</v>
      </c>
      <c r="JU179" t="n">
        <v>0</v>
      </c>
      <c r="JV179" t="n">
        <v>0</v>
      </c>
      <c r="JW179" t="n">
        <v>3.80410744810085</v>
      </c>
      <c r="JX179" t="n">
        <v>0.503316678472199</v>
      </c>
      <c r="JY179" t="n">
        <v>0.575316492447299</v>
      </c>
      <c r="JZ179" t="n">
        <v>3.64234974362534</v>
      </c>
      <c r="KA179" t="n">
        <v>9.93505602969373</v>
      </c>
      <c r="KB179" t="n">
        <v>0.0180652942800498</v>
      </c>
      <c r="KC179" t="n">
        <v>1.393775231409</v>
      </c>
      <c r="KD179" t="n">
        <v>0.00670527572833674</v>
      </c>
      <c r="KE179" t="n">
        <v>0.00375444789119755</v>
      </c>
      <c r="KF179" t="n">
        <v>0.000217564973770959</v>
      </c>
      <c r="KG179" t="n">
        <v>0</v>
      </c>
      <c r="KH179" t="n">
        <v>13.1015777532532</v>
      </c>
      <c r="KI179" t="n">
        <v>0.663919933881419</v>
      </c>
      <c r="KJ179" t="n">
        <v>0.0592138708725935</v>
      </c>
      <c r="KK179" t="n">
        <v>0.638150538600275</v>
      </c>
      <c r="KL179" t="n">
        <v>2.55997322381035</v>
      </c>
      <c r="KM179" t="n">
        <v>0.364902039854035</v>
      </c>
      <c r="KN179" t="n">
        <v>1.68947223555933</v>
      </c>
      <c r="KO179" t="n">
        <v>2.67113570103207</v>
      </c>
      <c r="KP179" t="n">
        <v>9.51768571787638</v>
      </c>
      <c r="KQ179" t="n">
        <v>0</v>
      </c>
      <c r="KR179" t="n">
        <v>0</v>
      </c>
      <c r="KS179" t="n">
        <v>12.2580663551588</v>
      </c>
      <c r="KT179" t="n">
        <v>68.2639753881519</v>
      </c>
      <c r="KU179" t="n">
        <v>37.2410531642429</v>
      </c>
      <c r="KV179" t="n">
        <v>0</v>
      </c>
      <c r="KW179" t="n">
        <v>0</v>
      </c>
      <c r="KX179" t="n">
        <v>0.00025434221836457</v>
      </c>
      <c r="KY179" t="n">
        <v>0</v>
      </c>
      <c r="KZ179" t="n">
        <v>0</v>
      </c>
      <c r="LA179" t="n">
        <v>0</v>
      </c>
      <c r="LB179" t="n">
        <v>0.37623146512368</v>
      </c>
      <c r="LC179" t="n">
        <v>0</v>
      </c>
      <c r="LD179" t="n">
        <v>0.00553725510369722</v>
      </c>
      <c r="LE179" t="n">
        <v>0</v>
      </c>
      <c r="LF179" t="n">
        <v>0.0688751356703051</v>
      </c>
      <c r="LG179" t="n">
        <v>0</v>
      </c>
      <c r="LH179" t="n">
        <v>0</v>
      </c>
      <c r="LI179" t="n">
        <v>0.0499918708622153</v>
      </c>
      <c r="LJ179" t="n">
        <v>0</v>
      </c>
      <c r="LK179" t="n">
        <v>0</v>
      </c>
      <c r="LL179" t="n">
        <v>0.0209993288566855</v>
      </c>
      <c r="LM179" t="n">
        <v>0.0126708023850599</v>
      </c>
      <c r="LN179" t="n">
        <v>6.17299763841206</v>
      </c>
      <c r="LO179" t="n">
        <v>0</v>
      </c>
      <c r="LP179" t="n">
        <v>10.2392824380525</v>
      </c>
      <c r="LQ179" t="n">
        <v>88.6681031627386</v>
      </c>
      <c r="LR179" t="n">
        <v>13.1768526194798</v>
      </c>
      <c r="LS179" t="n">
        <v>0.000620769495330343</v>
      </c>
      <c r="LT179" t="n">
        <v>1.47735676017632</v>
      </c>
      <c r="LU179" t="n">
        <v>32.4087159912349</v>
      </c>
      <c r="LV179" t="n">
        <v>9.45225968548728</v>
      </c>
      <c r="LW179" t="n">
        <v>7.31440070266122</v>
      </c>
      <c r="LX179" t="n">
        <v>23.9753578333903</v>
      </c>
      <c r="LY179" t="n">
        <v>55.8759382111958</v>
      </c>
      <c r="LZ179" t="n">
        <v>0.099979892324759</v>
      </c>
      <c r="MA179" t="n">
        <v>11.4007475839969</v>
      </c>
      <c r="MB179" t="n">
        <v>0.294972213827808</v>
      </c>
      <c r="MC179" t="n">
        <v>0.102101091012323</v>
      </c>
      <c r="MD179" t="n">
        <v>0.0118504989382035</v>
      </c>
      <c r="ME179" t="n">
        <v>0.00330864141224868</v>
      </c>
      <c r="MF179" t="n">
        <v>62.8117902746987</v>
      </c>
      <c r="MG179" t="n">
        <v>4.51875867790499</v>
      </c>
      <c r="MH179" t="n">
        <v>1.99964950056893</v>
      </c>
      <c r="MI179" t="n">
        <v>95.4534876780535</v>
      </c>
      <c r="MJ179" t="n">
        <v>18.4689330108895</v>
      </c>
      <c r="MK179" t="n">
        <v>1.91474063593202</v>
      </c>
      <c r="ML179" t="n">
        <v>7.72604875081381</v>
      </c>
      <c r="MM179" t="n">
        <v>8.69078499426565</v>
      </c>
      <c r="MN179" t="n">
        <v>13.0767215524726</v>
      </c>
      <c r="MO179" t="n">
        <v>3.05531321310359</v>
      </c>
      <c r="MP179" t="n">
        <v>0</v>
      </c>
      <c r="MQ179" t="n">
        <v>69.7781652904499</v>
      </c>
      <c r="MR179" t="n">
        <v>29.0815994614238</v>
      </c>
      <c r="MS179" t="n">
        <v>4.70692518583102</v>
      </c>
      <c r="MT179" t="n">
        <v>0</v>
      </c>
      <c r="MU179" t="n">
        <v>0</v>
      </c>
      <c r="MV179" t="n">
        <v>0.000040967157053624</v>
      </c>
      <c r="MW179" t="n">
        <v>0</v>
      </c>
      <c r="MX179" t="n">
        <v>0</v>
      </c>
      <c r="MY179" t="n">
        <v>0</v>
      </c>
      <c r="MZ179" t="n">
        <v>0.15112072376206</v>
      </c>
      <c r="NA179" t="n">
        <v>0</v>
      </c>
      <c r="NB179" t="n">
        <v>0.000388724307162098</v>
      </c>
      <c r="NC179" t="n">
        <v>0</v>
      </c>
      <c r="ND179" t="n">
        <v>0</v>
      </c>
      <c r="NE179" t="n">
        <v>0</v>
      </c>
      <c r="NF179" t="n">
        <v>0</v>
      </c>
      <c r="NG179" t="n">
        <v>0.00580648262983964</v>
      </c>
      <c r="NH179" t="n">
        <v>0</v>
      </c>
      <c r="NI179" t="n">
        <v>0</v>
      </c>
      <c r="NJ179" t="n">
        <v>0.00317328362519031</v>
      </c>
      <c r="NK179" t="n">
        <v>0.000619886622013856</v>
      </c>
      <c r="NL179" t="n">
        <v>0.798162258434521</v>
      </c>
      <c r="NM179" t="n">
        <v>0</v>
      </c>
      <c r="NN179" t="n">
        <v>0.608417836319045</v>
      </c>
      <c r="NO179" t="n">
        <v>8.43434522493882</v>
      </c>
      <c r="NP179" t="n">
        <v>0.373428436840654</v>
      </c>
      <c r="NQ179" t="n">
        <v>0</v>
      </c>
      <c r="NR179" t="n">
        <v>0.136614652101322</v>
      </c>
      <c r="NS179" t="n">
        <v>0.775669672630056</v>
      </c>
      <c r="NT179" t="n">
        <v>5.30157450067673</v>
      </c>
      <c r="NU179" t="n">
        <v>0.84246992775511</v>
      </c>
      <c r="NV179" t="n">
        <v>7.16442582912768</v>
      </c>
      <c r="NW179" t="n">
        <v>14.7414956044426</v>
      </c>
      <c r="NX179" t="n">
        <v>0.0213753597796938</v>
      </c>
      <c r="NY179" t="n">
        <v>2.03896456642615</v>
      </c>
      <c r="NZ179" t="n">
        <v>0.0157462835628477</v>
      </c>
      <c r="OA179" t="n">
        <v>0.00431846908862222</v>
      </c>
      <c r="OB179" t="n">
        <v>0.00158547677148936</v>
      </c>
      <c r="OC179" t="n">
        <v>0.00124459666059929</v>
      </c>
      <c r="OD179" t="n">
        <v>2.06364201887711</v>
      </c>
      <c r="OE179" t="n">
        <v>0.534548108915037</v>
      </c>
      <c r="OF179" t="n">
        <v>0.12611463669089</v>
      </c>
      <c r="OG179" t="n">
        <v>0.962400098343107</v>
      </c>
      <c r="OH179" t="n">
        <v>3.27339144893735</v>
      </c>
      <c r="OI179" t="n">
        <v>0.438297093877455</v>
      </c>
      <c r="OJ179" t="n">
        <v>1.5906459203621</v>
      </c>
      <c r="OK179" t="n">
        <v>2.49997503702999</v>
      </c>
      <c r="OL179" t="n">
        <v>18.9457191199082</v>
      </c>
      <c r="OM179" t="n">
        <v>2.25215929593503</v>
      </c>
      <c r="ON179" t="n">
        <v>0.0792850095950515</v>
      </c>
      <c r="OO179" t="n">
        <v>0</v>
      </c>
      <c r="OP179" t="n">
        <v>96.4413923310904</v>
      </c>
      <c r="OQ179" t="n">
        <v>18.5028346530202</v>
      </c>
      <c r="OR179" t="n">
        <v>0</v>
      </c>
      <c r="OS179" t="n">
        <v>0</v>
      </c>
      <c r="OT179" t="n">
        <v>0.000065479453877737</v>
      </c>
      <c r="OU179" t="n">
        <v>0</v>
      </c>
      <c r="OV179" t="n">
        <v>0</v>
      </c>
      <c r="OW179" t="n">
        <v>0</v>
      </c>
      <c r="OX179" t="n">
        <v>0.224389450264552</v>
      </c>
      <c r="OY179" t="n">
        <v>0</v>
      </c>
      <c r="OZ179" t="n">
        <v>0.000130374654053006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0.00198282456316274</v>
      </c>
      <c r="PI179" t="n">
        <v>0.000339480580742901</v>
      </c>
      <c r="PJ179" t="n">
        <v>0</v>
      </c>
      <c r="PK179" t="n">
        <v>0</v>
      </c>
      <c r="PL179" t="n">
        <v>1.74320848270849</v>
      </c>
      <c r="PM179" t="n">
        <v>0</v>
      </c>
      <c r="PN179" t="n">
        <v>0</v>
      </c>
      <c r="PO179" t="n">
        <v>0</v>
      </c>
      <c r="PP179" t="n">
        <v>0</v>
      </c>
      <c r="PQ179" t="n">
        <v>0.494022125803094</v>
      </c>
      <c r="PR179" t="n">
        <v>1.40658102058483</v>
      </c>
      <c r="PS179" t="n">
        <v>2.34618979691229</v>
      </c>
      <c r="PT179" t="n">
        <v>7.71445974126988</v>
      </c>
      <c r="PU179" t="n">
        <v>18.7768559267594</v>
      </c>
      <c r="PV179" t="n">
        <v>0.0194836777930134</v>
      </c>
      <c r="PW179" t="n">
        <v>2.17758419717696</v>
      </c>
      <c r="PX179" t="n">
        <v>0.00620236903838206</v>
      </c>
      <c r="PY179" t="n">
        <v>0.00677095244450711</v>
      </c>
      <c r="PZ179" t="n">
        <v>0.000703354550863871</v>
      </c>
      <c r="QA179" t="n">
        <v>0.000295050539212864</v>
      </c>
      <c r="QB179" t="n">
        <v>1.72554447329143</v>
      </c>
      <c r="QC179" t="n">
        <v>0.118965748300193</v>
      </c>
      <c r="QD179" t="n">
        <v>0</v>
      </c>
      <c r="QE179" t="n">
        <v>1.45314052822694</v>
      </c>
      <c r="QF179" t="n">
        <v>2.28014721277961</v>
      </c>
      <c r="QG179" t="n">
        <v>0.676852413155899</v>
      </c>
      <c r="QH179" t="n">
        <v>2.40310297202889</v>
      </c>
      <c r="QI179" t="n">
        <v>2.41817823432875</v>
      </c>
    </row>
    <row r="180">
      <c r="A180" t="s">
        <v>179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</row>
    <row r="181">
      <c r="A181" t="s">
        <v>180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</row>
    <row r="182">
      <c r="A182" t="s">
        <v>181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</row>
    <row r="183">
      <c r="A183" t="s">
        <v>182</v>
      </c>
      <c r="B183" t="n">
        <v>3.17606573962761</v>
      </c>
      <c r="C183" t="n">
        <v>0.0385227905463797</v>
      </c>
      <c r="D183" t="n">
        <v>0.142002985168125</v>
      </c>
      <c r="E183" t="n">
        <v>0</v>
      </c>
      <c r="F183" t="n">
        <v>0</v>
      </c>
      <c r="G183" t="n">
        <v>0.386146330136433</v>
      </c>
      <c r="H183" t="n">
        <v>0.726593889517685</v>
      </c>
      <c r="I183" t="n">
        <v>0.275840931127137</v>
      </c>
      <c r="J183" t="n">
        <v>0.0373582482738431</v>
      </c>
      <c r="K183" t="n">
        <v>0.045210673843067</v>
      </c>
      <c r="L183" t="n">
        <v>0.00109858382595284</v>
      </c>
      <c r="M183" t="n">
        <v>0.0205928468838614</v>
      </c>
      <c r="N183" t="n">
        <v>0.213744854050874</v>
      </c>
      <c r="O183" t="n">
        <v>0.11325011511424</v>
      </c>
      <c r="P183" t="n">
        <v>0.220285278313336</v>
      </c>
      <c r="Q183" t="n">
        <v>0.0318859310802251</v>
      </c>
      <c r="R183" t="n">
        <v>0</v>
      </c>
      <c r="S183" t="n">
        <v>0.191145995410837</v>
      </c>
      <c r="T183" t="n">
        <v>0</v>
      </c>
      <c r="U183" t="n">
        <v>0.0431271990349255</v>
      </c>
      <c r="V183" t="n">
        <v>0.0518766159896242</v>
      </c>
      <c r="W183" t="n">
        <v>0.0510899011513475</v>
      </c>
      <c r="X183" t="n">
        <v>0.0287388771593045</v>
      </c>
      <c r="Y183" t="n">
        <v>0.126790867343949</v>
      </c>
      <c r="Z183" t="n">
        <v>0.0378572001036312</v>
      </c>
      <c r="AA183" t="n">
        <v>0</v>
      </c>
      <c r="AB183" t="n">
        <v>0.87050507633932</v>
      </c>
      <c r="AC183" t="n">
        <v>0.691315091268493</v>
      </c>
      <c r="AD183" t="n">
        <v>0.291736874101151</v>
      </c>
      <c r="AE183" t="n">
        <v>0.0255689286636565</v>
      </c>
      <c r="AF183" t="n">
        <v>0.0695478693785525</v>
      </c>
      <c r="AG183" t="n">
        <v>32.485096623452</v>
      </c>
      <c r="AH183" t="n">
        <v>0.287567357941742</v>
      </c>
      <c r="AI183" t="n">
        <v>0.0186187455196324</v>
      </c>
      <c r="AJ183" t="n">
        <v>0</v>
      </c>
      <c r="AK183" t="n">
        <v>13.8944762368757</v>
      </c>
      <c r="AL183" t="n">
        <v>0</v>
      </c>
      <c r="AM183" t="n">
        <v>11.5811606551502</v>
      </c>
      <c r="AN183" t="n">
        <v>0.482337094562348</v>
      </c>
      <c r="AO183" t="n">
        <v>0.156616223045142</v>
      </c>
      <c r="AP183" t="n">
        <v>0.0210372150700806</v>
      </c>
      <c r="AQ183" t="n">
        <v>0.0129126185936749</v>
      </c>
      <c r="AR183" t="n">
        <v>0.889344836391893</v>
      </c>
      <c r="AS183" t="n">
        <v>0.452210179361278</v>
      </c>
      <c r="AT183" t="n">
        <v>0.10256332109972</v>
      </c>
      <c r="AU183" t="n">
        <v>3.86783927871476</v>
      </c>
      <c r="AV183" t="n">
        <v>20.1959217720156</v>
      </c>
      <c r="AW183" t="n">
        <v>1.94395605745217</v>
      </c>
      <c r="AX183" t="n">
        <v>7.88034210385239</v>
      </c>
      <c r="AY183" t="n">
        <v>6.40588940821253</v>
      </c>
      <c r="AZ183" t="n">
        <v>2.05892421898576</v>
      </c>
      <c r="BA183" t="n">
        <v>0.231255650570421</v>
      </c>
      <c r="BB183" t="n">
        <v>0.0662517152194505</v>
      </c>
      <c r="BC183" t="n">
        <v>0</v>
      </c>
      <c r="BD183" t="n">
        <v>0.107161349140203</v>
      </c>
      <c r="BE183" t="n">
        <v>0.0394125690685959</v>
      </c>
      <c r="BF183" t="n">
        <v>0.242757246936292</v>
      </c>
      <c r="BG183" t="n">
        <v>0.0611053643886715</v>
      </c>
      <c r="BH183" t="n">
        <v>0.0182594525153487</v>
      </c>
      <c r="BI183" t="n">
        <v>0.0133601518191395</v>
      </c>
      <c r="BJ183" t="n">
        <v>0.000771616542429182</v>
      </c>
      <c r="BK183" t="n">
        <v>0.00266375425474213</v>
      </c>
      <c r="BL183" t="n">
        <v>0.0814558230337574</v>
      </c>
      <c r="BM183" t="n">
        <v>0.0623681681720385</v>
      </c>
      <c r="BN183" t="n">
        <v>0.0216107526530694</v>
      </c>
      <c r="BO183" t="n">
        <v>0.00969429609083121</v>
      </c>
      <c r="BP183" t="n">
        <v>0</v>
      </c>
      <c r="BQ183" t="n">
        <v>0.158426590376684</v>
      </c>
      <c r="BR183" t="n">
        <v>0.0133143465666882</v>
      </c>
      <c r="BS183" t="n">
        <v>0.0110330395798464</v>
      </c>
      <c r="BT183" t="n">
        <v>0.0139192698103032</v>
      </c>
      <c r="BU183" t="n">
        <v>0.0301877134801153</v>
      </c>
      <c r="BV183" t="n">
        <v>0.00321619778096843</v>
      </c>
      <c r="BW183" t="n">
        <v>0.0358159814862055</v>
      </c>
      <c r="BX183" t="n">
        <v>0.0177302611035648</v>
      </c>
      <c r="BY183" t="n">
        <v>0</v>
      </c>
      <c r="BZ183" t="n">
        <v>0.314537638851138</v>
      </c>
      <c r="CA183" t="n">
        <v>0.0749399420479293</v>
      </c>
      <c r="CB183" t="n">
        <v>0.288000338303534</v>
      </c>
      <c r="CC183" t="n">
        <v>0.0118367153083662</v>
      </c>
      <c r="CD183" t="n">
        <v>0.0168195858875508</v>
      </c>
      <c r="CE183" t="n">
        <v>118.513684632896</v>
      </c>
      <c r="CF183" t="n">
        <v>0.1847784646121</v>
      </c>
      <c r="CG183" t="n">
        <v>0.035910218152544</v>
      </c>
      <c r="CH183" t="n">
        <v>0</v>
      </c>
      <c r="CI183" t="n">
        <v>9.29268758254164</v>
      </c>
      <c r="CJ183" t="n">
        <v>0</v>
      </c>
      <c r="CK183" t="n">
        <v>6.79270221342939</v>
      </c>
      <c r="CL183" t="n">
        <v>0.131034022442682</v>
      </c>
      <c r="CM183" t="n">
        <v>0.0458258420947102</v>
      </c>
      <c r="CN183" t="n">
        <v>0.00857806563641608</v>
      </c>
      <c r="CO183" t="n">
        <v>0.00719836974673929</v>
      </c>
      <c r="CP183" t="n">
        <v>0.341892363452298</v>
      </c>
      <c r="CQ183" t="n">
        <v>0.0898719796878954</v>
      </c>
      <c r="CR183" t="n">
        <v>0</v>
      </c>
      <c r="CS183" t="n">
        <v>0.712900171286881</v>
      </c>
      <c r="CT183" t="n">
        <v>10.1467843652471</v>
      </c>
      <c r="CU183" t="n">
        <v>2.18826022151604</v>
      </c>
      <c r="CV183" t="n">
        <v>5.94963421732107</v>
      </c>
      <c r="CW183" t="n">
        <v>3.38445611432897</v>
      </c>
      <c r="CX183" t="n">
        <v>1.54260285309953</v>
      </c>
      <c r="CY183" t="n">
        <v>0.0418528574797952</v>
      </c>
      <c r="CZ183" t="n">
        <v>0</v>
      </c>
      <c r="DA183" t="n">
        <v>0</v>
      </c>
      <c r="DB183" t="n">
        <v>0.940283730666096</v>
      </c>
      <c r="DC183" t="n">
        <v>1.45498956913216</v>
      </c>
      <c r="DD183" t="n">
        <v>0.0366286417968652</v>
      </c>
      <c r="DE183" t="n">
        <v>0.00719016887582895</v>
      </c>
      <c r="DF183" t="n">
        <v>0</v>
      </c>
      <c r="DG183" t="n">
        <v>0.00075468995417136</v>
      </c>
      <c r="DH183" t="n">
        <v>0</v>
      </c>
      <c r="DI183" t="n">
        <v>0</v>
      </c>
      <c r="DJ183" t="n">
        <v>0.00461738120862269</v>
      </c>
      <c r="DK183" t="n">
        <v>0</v>
      </c>
      <c r="DL183" t="n">
        <v>0.00651982182597011</v>
      </c>
      <c r="DM183" t="n">
        <v>0</v>
      </c>
      <c r="DN183" t="n">
        <v>0</v>
      </c>
      <c r="DO183" t="n">
        <v>0</v>
      </c>
      <c r="DP183" t="n">
        <v>0</v>
      </c>
      <c r="DQ183" t="n">
        <v>0.00229529200604466</v>
      </c>
      <c r="DR183" t="n">
        <v>0</v>
      </c>
      <c r="DS183" t="n">
        <v>0.00260967902202708</v>
      </c>
      <c r="DT183" t="n">
        <v>0.00112604943496432</v>
      </c>
      <c r="DU183" t="n">
        <v>0.00365354817523509</v>
      </c>
      <c r="DV183" t="n">
        <v>0</v>
      </c>
      <c r="DW183" t="n">
        <v>0</v>
      </c>
      <c r="DX183" t="n">
        <v>0.169638239560441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0.0112022908002661</v>
      </c>
      <c r="EE183" t="n">
        <v>0.0154995282005407</v>
      </c>
      <c r="EF183" t="n">
        <v>0</v>
      </c>
      <c r="EG183" t="n">
        <v>1.43434272605028</v>
      </c>
      <c r="EH183" t="n">
        <v>0</v>
      </c>
      <c r="EI183" t="n">
        <v>0.724410035536119</v>
      </c>
      <c r="EJ183" t="n">
        <v>0.00978577460783656</v>
      </c>
      <c r="EK183" t="n">
        <v>0.0173549329474994</v>
      </c>
      <c r="EL183" t="n">
        <v>0.00115777911472764</v>
      </c>
      <c r="EM183" t="n">
        <v>0.00124635426217717</v>
      </c>
      <c r="EN183" t="n">
        <v>0</v>
      </c>
      <c r="EO183" t="n">
        <v>0.00971173625272751</v>
      </c>
      <c r="EP183" t="n">
        <v>0</v>
      </c>
      <c r="EQ183" t="n">
        <v>0</v>
      </c>
      <c r="ER183" t="n">
        <v>2.58170825086374</v>
      </c>
      <c r="ES183" t="n">
        <v>0.30179356630286</v>
      </c>
      <c r="ET183" t="n">
        <v>1.58862493063701</v>
      </c>
      <c r="EU183" t="n">
        <v>0.87518434372309</v>
      </c>
      <c r="EV183" t="n">
        <v>1.39283431202659</v>
      </c>
      <c r="EW183" t="n">
        <v>0.00863472844004457</v>
      </c>
      <c r="EX183" t="n">
        <v>0.0049582132399214</v>
      </c>
      <c r="EY183" t="n">
        <v>0.0507176177083727</v>
      </c>
      <c r="EZ183" t="n">
        <v>2.40777889576688</v>
      </c>
      <c r="FA183" t="n">
        <v>0.226833254424695</v>
      </c>
      <c r="FB183" t="n">
        <v>0.284945041209756</v>
      </c>
      <c r="FC183" t="n">
        <v>0.0511635165308211</v>
      </c>
      <c r="FD183" t="n">
        <v>0.00101636482496113</v>
      </c>
      <c r="FE183" t="n">
        <v>0.0204702798526854</v>
      </c>
      <c r="FF183" t="n">
        <v>0</v>
      </c>
      <c r="FG183" t="n">
        <v>0</v>
      </c>
      <c r="FH183" t="n">
        <v>0.00696944978448139</v>
      </c>
      <c r="FI183" t="n">
        <v>0.0465180824273421</v>
      </c>
      <c r="FJ183" t="n">
        <v>0</v>
      </c>
      <c r="FK183" t="n">
        <v>0.0967362070627157</v>
      </c>
      <c r="FL183" t="n">
        <v>0</v>
      </c>
      <c r="FM183" t="n">
        <v>0.040094087594332</v>
      </c>
      <c r="FN183" t="n">
        <v>0</v>
      </c>
      <c r="FO183" t="n">
        <v>0.0136892805203157</v>
      </c>
      <c r="FP183" t="n">
        <v>0</v>
      </c>
      <c r="FQ183" t="n">
        <v>0.00488555866585909</v>
      </c>
      <c r="FR183" t="n">
        <v>0.0115022364773254</v>
      </c>
      <c r="FS183" t="n">
        <v>0.0314706145324151</v>
      </c>
      <c r="FT183" t="n">
        <v>0.0179025729769602</v>
      </c>
      <c r="FU183" t="n">
        <v>0</v>
      </c>
      <c r="FV183" t="n">
        <v>0.199667611216475</v>
      </c>
      <c r="FW183" t="n">
        <v>0.08656706543122</v>
      </c>
      <c r="FX183" t="n">
        <v>0</v>
      </c>
      <c r="FY183" t="n">
        <v>0</v>
      </c>
      <c r="FZ183" t="n">
        <v>0</v>
      </c>
      <c r="GA183" t="n">
        <v>2.5344984661579</v>
      </c>
      <c r="GB183" t="n">
        <v>0.124211429121311</v>
      </c>
      <c r="GC183" t="n">
        <v>0.0207787655022788</v>
      </c>
      <c r="GD183" t="n">
        <v>0</v>
      </c>
      <c r="GE183" t="n">
        <v>5.5414937956989</v>
      </c>
      <c r="GF183" t="n">
        <v>0</v>
      </c>
      <c r="GG183" t="n">
        <v>3.51849887550287</v>
      </c>
      <c r="GH183" t="n">
        <v>0.0352641778829305</v>
      </c>
      <c r="GI183" t="n">
        <v>0.0230791872583136</v>
      </c>
      <c r="GJ183" t="n">
        <v>0.0059370862263781</v>
      </c>
      <c r="GK183" t="n">
        <v>0</v>
      </c>
      <c r="GL183" t="n">
        <v>0.19326828113041</v>
      </c>
      <c r="GM183" t="n">
        <v>0.0483892056510161</v>
      </c>
      <c r="GN183" t="n">
        <v>0</v>
      </c>
      <c r="GO183" t="n">
        <v>0.347211563195053</v>
      </c>
      <c r="GP183" t="n">
        <v>5.29469317941932</v>
      </c>
      <c r="GQ183" t="n">
        <v>0.949691502356915</v>
      </c>
      <c r="GR183" t="n">
        <v>3.97888611765983</v>
      </c>
      <c r="GS183" t="n">
        <v>2.63311341634785</v>
      </c>
      <c r="GT183" t="n">
        <v>2.17315767797109</v>
      </c>
      <c r="GU183" t="n">
        <v>0.685056616207514</v>
      </c>
      <c r="GV183" t="n">
        <v>0</v>
      </c>
      <c r="GW183" t="n">
        <v>0.39752946778243</v>
      </c>
      <c r="GX183" t="n">
        <v>0</v>
      </c>
      <c r="GY183" t="n">
        <v>0.0975136940445018</v>
      </c>
      <c r="GZ183" t="n">
        <v>0.569395949746918</v>
      </c>
      <c r="HA183" t="n">
        <v>0.0902340632298816</v>
      </c>
      <c r="HB183" t="n">
        <v>0.063362323393546</v>
      </c>
      <c r="HC183" t="n">
        <v>0.108253523651475</v>
      </c>
      <c r="HD183" t="n">
        <v>0.0169118963070918</v>
      </c>
      <c r="HE183" t="n">
        <v>0.0383719797101472</v>
      </c>
      <c r="HF183" t="n">
        <v>0.119281341553522</v>
      </c>
      <c r="HG183" t="n">
        <v>0.169093173166935</v>
      </c>
      <c r="HH183" t="n">
        <v>0.133272388620435</v>
      </c>
      <c r="HI183" t="n">
        <v>0.0845734172145698</v>
      </c>
      <c r="HJ183" t="n">
        <v>0</v>
      </c>
      <c r="HK183" t="n">
        <v>0.152939533993484</v>
      </c>
      <c r="HL183" t="n">
        <v>0.0687225009272479</v>
      </c>
      <c r="HM183" t="n">
        <v>0.115352320187333</v>
      </c>
      <c r="HN183" t="n">
        <v>0.0207958356995081</v>
      </c>
      <c r="HO183" t="n">
        <v>0.0899538661221434</v>
      </c>
      <c r="HP183" t="n">
        <v>0.103562840434032</v>
      </c>
      <c r="HQ183" t="n">
        <v>0.0855334232080613</v>
      </c>
      <c r="HR183" t="n">
        <v>0.153009943085846</v>
      </c>
      <c r="HS183" t="n">
        <v>0.0128098805038217</v>
      </c>
      <c r="HT183" t="n">
        <v>0.850626838442409</v>
      </c>
      <c r="HU183" t="n">
        <v>0.516289578105388</v>
      </c>
      <c r="HV183" t="n">
        <v>0.400842437097558</v>
      </c>
      <c r="HW183" t="n">
        <v>0.0138478893501181</v>
      </c>
      <c r="HX183" t="n">
        <v>0.0170865797713016</v>
      </c>
      <c r="HY183" t="n">
        <v>56.6335622902855</v>
      </c>
      <c r="HZ183" t="n">
        <v>0.270181822315773</v>
      </c>
      <c r="IA183" t="n">
        <v>0.112332356329492</v>
      </c>
      <c r="IB183" t="n">
        <v>0</v>
      </c>
      <c r="IC183" t="n">
        <v>17.0807501385638</v>
      </c>
      <c r="ID183" t="n">
        <v>0</v>
      </c>
      <c r="IE183" t="n">
        <v>18.8583508696006</v>
      </c>
      <c r="IF183" t="n">
        <v>0.157005035682075</v>
      </c>
      <c r="IG183" t="n">
        <v>0.0803470297470191</v>
      </c>
      <c r="IH183" t="n">
        <v>0.00733231075403471</v>
      </c>
      <c r="II183" t="n">
        <v>0.00413575898172924</v>
      </c>
      <c r="IJ183" t="n">
        <v>0.157301694353781</v>
      </c>
      <c r="IK183" t="n">
        <v>0.307759388801241</v>
      </c>
      <c r="IL183" t="n">
        <v>0.0151068840929104</v>
      </c>
      <c r="IM183" t="n">
        <v>1.30355020212922</v>
      </c>
      <c r="IN183" t="n">
        <v>19.1294251702203</v>
      </c>
      <c r="IO183" t="n">
        <v>2.85798405476687</v>
      </c>
      <c r="IP183" t="n">
        <v>9.07524073363971</v>
      </c>
      <c r="IQ183" t="n">
        <v>7.10438404274571</v>
      </c>
      <c r="IR183" t="n">
        <v>1.09570373771137</v>
      </c>
      <c r="IS183" t="n">
        <v>0.0162731485615158</v>
      </c>
      <c r="IT183" t="n">
        <v>0</v>
      </c>
      <c r="IU183" t="n">
        <v>0</v>
      </c>
      <c r="IV183" t="n">
        <v>14.6364881197581</v>
      </c>
      <c r="IW183" t="n">
        <v>0.622265947741506</v>
      </c>
      <c r="IX183" t="n">
        <v>0.166163579441931</v>
      </c>
      <c r="IY183" t="n">
        <v>0.0252776143420095</v>
      </c>
      <c r="IZ183" t="n">
        <v>0.0124918956631575</v>
      </c>
      <c r="JA183" t="n">
        <v>0.0069315189455634</v>
      </c>
      <c r="JB183" t="n">
        <v>0.00161764593521234</v>
      </c>
      <c r="JC183" t="n">
        <v>0</v>
      </c>
      <c r="JD183" t="n">
        <v>0.00615076388748002</v>
      </c>
      <c r="JE183" t="n">
        <v>0.00737886690318336</v>
      </c>
      <c r="JF183" t="n">
        <v>0.0298172090949309</v>
      </c>
      <c r="JG183" t="n">
        <v>0</v>
      </c>
      <c r="JH183" t="n">
        <v>0</v>
      </c>
      <c r="JI183" t="n">
        <v>0.0359252398234266</v>
      </c>
      <c r="JJ183" t="n">
        <v>0.0194739233266224</v>
      </c>
      <c r="JK183" t="n">
        <v>0.0101899950916359</v>
      </c>
      <c r="JL183" t="n">
        <v>0</v>
      </c>
      <c r="JM183" t="n">
        <v>0.0677113352197078</v>
      </c>
      <c r="JN183" t="n">
        <v>0.0102549865260076</v>
      </c>
      <c r="JO183" t="n">
        <v>0.00442254644942157</v>
      </c>
      <c r="JP183" t="n">
        <v>0.0217851284512306</v>
      </c>
      <c r="JQ183" t="n">
        <v>0.0324756788349057</v>
      </c>
      <c r="JR183" t="n">
        <v>0.251180895676428</v>
      </c>
      <c r="JS183" t="n">
        <v>0.293948409535948</v>
      </c>
      <c r="JT183" t="n">
        <v>0.160185269474011</v>
      </c>
      <c r="JU183" t="n">
        <v>0</v>
      </c>
      <c r="JV183" t="n">
        <v>0</v>
      </c>
      <c r="JW183" t="n">
        <v>16.5451609613712</v>
      </c>
      <c r="JX183" t="n">
        <v>0.0454001518296468</v>
      </c>
      <c r="JY183" t="n">
        <v>0.0127431416913097</v>
      </c>
      <c r="JZ183" t="n">
        <v>0</v>
      </c>
      <c r="KA183" t="n">
        <v>5.79388556642522</v>
      </c>
      <c r="KB183" t="n">
        <v>0</v>
      </c>
      <c r="KC183" t="n">
        <v>3.97863933667412</v>
      </c>
      <c r="KD183" t="n">
        <v>0.0371737626035507</v>
      </c>
      <c r="KE183" t="n">
        <v>0.0221301182278919</v>
      </c>
      <c r="KF183" t="n">
        <v>0.00128240922146838</v>
      </c>
      <c r="KG183" t="n">
        <v>0</v>
      </c>
      <c r="KH183" t="n">
        <v>0.905976033582185</v>
      </c>
      <c r="KI183" t="n">
        <v>0.131924603336059</v>
      </c>
      <c r="KJ183" t="n">
        <v>0.00641611100347875</v>
      </c>
      <c r="KK183" t="n">
        <v>0.075634524774343</v>
      </c>
      <c r="KL183" t="n">
        <v>6.483701145908</v>
      </c>
      <c r="KM183" t="n">
        <v>0.824474557793289</v>
      </c>
      <c r="KN183" t="n">
        <v>3.95167744307023</v>
      </c>
      <c r="KO183" t="n">
        <v>3.63148841326408</v>
      </c>
      <c r="KP183" t="n">
        <v>1.43701978811906</v>
      </c>
      <c r="KQ183" t="n">
        <v>0</v>
      </c>
      <c r="KR183" t="n">
        <v>0</v>
      </c>
      <c r="KS183" t="n">
        <v>1.16340283569244</v>
      </c>
      <c r="KT183" t="n">
        <v>4.54053306932758</v>
      </c>
      <c r="KU183" t="n">
        <v>2.51580839848489</v>
      </c>
      <c r="KV183" t="n">
        <v>0.922610273866283</v>
      </c>
      <c r="KW183" t="n">
        <v>0.191679597597979</v>
      </c>
      <c r="KX183" t="n">
        <v>0.0595353216897515</v>
      </c>
      <c r="KY183" t="n">
        <v>0.0329442287066086</v>
      </c>
      <c r="KZ183" t="n">
        <v>0.00301317549090084</v>
      </c>
      <c r="LA183" t="n">
        <v>0.00541808866378312</v>
      </c>
      <c r="LB183" t="n">
        <v>0.309827894745759</v>
      </c>
      <c r="LC183" t="n">
        <v>0.157687585061725</v>
      </c>
      <c r="LD183" t="n">
        <v>0.270025884176434</v>
      </c>
      <c r="LE183" t="n">
        <v>0.167033518761349</v>
      </c>
      <c r="LF183" t="n">
        <v>0.467430733450481</v>
      </c>
      <c r="LG183" t="n">
        <v>0.803717669848101</v>
      </c>
      <c r="LH183" t="n">
        <v>0.0145660665628875</v>
      </c>
      <c r="LI183" t="n">
        <v>0.155888233535957</v>
      </c>
      <c r="LJ183" t="n">
        <v>0.181487254847624</v>
      </c>
      <c r="LK183" t="n">
        <v>0.248432774896789</v>
      </c>
      <c r="LL183" t="n">
        <v>0.05956779606078</v>
      </c>
      <c r="LM183" t="n">
        <v>0.252382526511862</v>
      </c>
      <c r="LN183" t="n">
        <v>0.437533517933153</v>
      </c>
      <c r="LO183" t="n">
        <v>0.0759798651480392</v>
      </c>
      <c r="LP183" t="n">
        <v>2.76756321932587</v>
      </c>
      <c r="LQ183" t="n">
        <v>1.50379103104002</v>
      </c>
      <c r="LR183" t="n">
        <v>1.26122021227823</v>
      </c>
      <c r="LS183" t="n">
        <v>0.0448384935655505</v>
      </c>
      <c r="LT183" t="n">
        <v>0.103961383322994</v>
      </c>
      <c r="LU183" t="n">
        <v>140.954857332971</v>
      </c>
      <c r="LV183" t="n">
        <v>0.852612367539646</v>
      </c>
      <c r="LW183" t="n">
        <v>0.162012467510769</v>
      </c>
      <c r="LX183" t="n">
        <v>0</v>
      </c>
      <c r="LY183" t="n">
        <v>32.5855023811371</v>
      </c>
      <c r="LZ183" t="n">
        <v>0</v>
      </c>
      <c r="MA183" t="n">
        <v>32.544316890556</v>
      </c>
      <c r="MB183" t="n">
        <v>1.63531337050604</v>
      </c>
      <c r="MC183" t="n">
        <v>0.601821967111852</v>
      </c>
      <c r="MD183" t="n">
        <v>0.0698512672051346</v>
      </c>
      <c r="ME183" t="n">
        <v>0.0195023684113577</v>
      </c>
      <c r="MF183" t="n">
        <v>4.34344455965524</v>
      </c>
      <c r="MG183" t="n">
        <v>0.897902617065365</v>
      </c>
      <c r="MH183" t="n">
        <v>0.216671752321453</v>
      </c>
      <c r="MI183" t="n">
        <v>11.3132854113367</v>
      </c>
      <c r="MJ183" t="n">
        <v>46.7766775889035</v>
      </c>
      <c r="MK183" t="n">
        <v>4.32624311919541</v>
      </c>
      <c r="ML183" t="n">
        <v>18.0712366442318</v>
      </c>
      <c r="MM183" t="n">
        <v>11.8153806250468</v>
      </c>
      <c r="MN183" t="n">
        <v>1.97437782583337</v>
      </c>
      <c r="MO183" t="n">
        <v>0.460616742544892</v>
      </c>
      <c r="MP183" t="n">
        <v>0</v>
      </c>
      <c r="MQ183" t="n">
        <v>6.62258736543389</v>
      </c>
      <c r="MR183" t="n">
        <v>1.93434330937679</v>
      </c>
      <c r="MS183" t="n">
        <v>0.317974947199495</v>
      </c>
      <c r="MT183" t="n">
        <v>0.215791869115342</v>
      </c>
      <c r="MU183" t="n">
        <v>0.0856853379144277</v>
      </c>
      <c r="MV183" t="n">
        <v>0.00958941417427628</v>
      </c>
      <c r="MW183" t="n">
        <v>0.00214165327055151</v>
      </c>
      <c r="MX183" t="n">
        <v>0</v>
      </c>
      <c r="MY183" t="n">
        <v>0</v>
      </c>
      <c r="MZ183" t="n">
        <v>0.124448431447015</v>
      </c>
      <c r="NA183" t="n">
        <v>0</v>
      </c>
      <c r="NB183" t="n">
        <v>0.0189562559023571</v>
      </c>
      <c r="NC183" t="n">
        <v>0.141189111594954</v>
      </c>
      <c r="ND183" t="n">
        <v>0</v>
      </c>
      <c r="NE183" t="n">
        <v>0.0211571165141997</v>
      </c>
      <c r="NF183" t="n">
        <v>0.0117690908765065</v>
      </c>
      <c r="NG183" t="n">
        <v>0.0181061901587495</v>
      </c>
      <c r="NH183" t="n">
        <v>0</v>
      </c>
      <c r="NI183" t="n">
        <v>0.0519266920842257</v>
      </c>
      <c r="NJ183" t="n">
        <v>0.0090015025298377</v>
      </c>
      <c r="NK183" t="n">
        <v>0.0123471700576143</v>
      </c>
      <c r="NL183" t="n">
        <v>0.0565726347668198</v>
      </c>
      <c r="NM183" t="n">
        <v>0.0324166395515384</v>
      </c>
      <c r="NN183" t="n">
        <v>0.164448518337646</v>
      </c>
      <c r="NO183" t="n">
        <v>0.143044592695068</v>
      </c>
      <c r="NP183" t="n">
        <v>0.0357426394590342</v>
      </c>
      <c r="NQ183" t="n">
        <v>0</v>
      </c>
      <c r="NR183" t="n">
        <v>0.00961355347434692</v>
      </c>
      <c r="NS183" t="n">
        <v>3.37361122460549</v>
      </c>
      <c r="NT183" t="n">
        <v>0.478212420851065</v>
      </c>
      <c r="NU183" t="n">
        <v>0.0186605352027767</v>
      </c>
      <c r="NV183" t="n">
        <v>0</v>
      </c>
      <c r="NW183" t="n">
        <v>8.59688544833842</v>
      </c>
      <c r="NX183" t="n">
        <v>0</v>
      </c>
      <c r="NY183" t="n">
        <v>5.82038225910132</v>
      </c>
      <c r="NZ183" t="n">
        <v>0.0872967243658282</v>
      </c>
      <c r="OA183" t="n">
        <v>0.0254546698380791</v>
      </c>
      <c r="OB183" t="n">
        <v>0.0093453923071383</v>
      </c>
      <c r="OC183" t="n">
        <v>0.00733611763084842</v>
      </c>
      <c r="OD183" t="n">
        <v>0.142701149907811</v>
      </c>
      <c r="OE183" t="n">
        <v>0.106217698300428</v>
      </c>
      <c r="OF183" t="n">
        <v>0.0136651344735285</v>
      </c>
      <c r="OG183" t="n">
        <v>0.114065051548216</v>
      </c>
      <c r="OH183" t="n">
        <v>8.29059135895591</v>
      </c>
      <c r="OI183" t="n">
        <v>0.99030633756185</v>
      </c>
      <c r="OJ183" t="n">
        <v>3.72052258161296</v>
      </c>
      <c r="OK183" t="n">
        <v>3.39879040099538</v>
      </c>
      <c r="OL183" t="n">
        <v>2.86050349659248</v>
      </c>
      <c r="OM183" t="n">
        <v>0.339533856671938</v>
      </c>
      <c r="ON183" t="n">
        <v>0.0133341706597535</v>
      </c>
      <c r="OO183" t="n">
        <v>0</v>
      </c>
      <c r="OP183" t="n">
        <v>6.41473527788879</v>
      </c>
      <c r="OQ183" t="n">
        <v>1.24995355557077</v>
      </c>
      <c r="OR183" t="n">
        <v>0.217550309024931</v>
      </c>
      <c r="OS183" t="n">
        <v>0.104702693159997</v>
      </c>
      <c r="OT183" t="n">
        <v>0.015327146140923</v>
      </c>
      <c r="OU183" t="n">
        <v>0.0161654725198098</v>
      </c>
      <c r="OV183" t="n">
        <v>0</v>
      </c>
      <c r="OW183" t="n">
        <v>0</v>
      </c>
      <c r="OX183" t="n">
        <v>0.184785477620193</v>
      </c>
      <c r="OY183" t="n">
        <v>0.00340378808422232</v>
      </c>
      <c r="OZ183" t="n">
        <v>0.00635775859619573</v>
      </c>
      <c r="PA183" t="n">
        <v>0.0113863683370725</v>
      </c>
      <c r="PB183" t="n">
        <v>0</v>
      </c>
      <c r="PC183" t="n">
        <v>0.0424493413929773</v>
      </c>
      <c r="PD183" t="n">
        <v>0</v>
      </c>
      <c r="PE183" t="n">
        <v>0</v>
      </c>
      <c r="PF183" t="n">
        <v>0</v>
      </c>
      <c r="PG183" t="n">
        <v>0.132100137194761</v>
      </c>
      <c r="PH183" t="n">
        <v>0.00562458400498738</v>
      </c>
      <c r="PI183" t="n">
        <v>0.0067619211527307</v>
      </c>
      <c r="PJ183" t="n">
        <v>0</v>
      </c>
      <c r="PK183" t="n">
        <v>0.00507935170616009</v>
      </c>
      <c r="PL183" t="n">
        <v>0.471169704473791</v>
      </c>
      <c r="PM183" t="n">
        <v>0</v>
      </c>
      <c r="PN183" t="n">
        <v>0</v>
      </c>
      <c r="PO183" t="n">
        <v>0</v>
      </c>
      <c r="PP183" t="n">
        <v>0</v>
      </c>
      <c r="PQ183" t="n">
        <v>2.14864477447175</v>
      </c>
      <c r="PR183" t="n">
        <v>0.126876367556689</v>
      </c>
      <c r="PS183" t="n">
        <v>0.0519676202738049</v>
      </c>
      <c r="PT183" t="n">
        <v>0</v>
      </c>
      <c r="PU183" t="n">
        <v>10.9502104680381</v>
      </c>
      <c r="PV183" t="n">
        <v>0</v>
      </c>
      <c r="PW183" t="n">
        <v>6.21608273024749</v>
      </c>
      <c r="PX183" t="n">
        <v>0.0343856693674877</v>
      </c>
      <c r="PY183" t="n">
        <v>0.0399105227865024</v>
      </c>
      <c r="PZ183" t="n">
        <v>0.00414583444364139</v>
      </c>
      <c r="QA183" t="n">
        <v>0.00173913809287306</v>
      </c>
      <c r="QB183" t="n">
        <v>0.119321654775057</v>
      </c>
      <c r="QC183" t="n">
        <v>0.0236391594138874</v>
      </c>
      <c r="QD183" t="n">
        <v>0</v>
      </c>
      <c r="QE183" t="n">
        <v>0.172228317042331</v>
      </c>
      <c r="QF183" t="n">
        <v>5.77497958136196</v>
      </c>
      <c r="QG183" t="n">
        <v>1.52930795961364</v>
      </c>
      <c r="QH183" t="n">
        <v>5.62086053151251</v>
      </c>
      <c r="QI183" t="n">
        <v>3.28758521544946</v>
      </c>
    </row>
    <row r="184">
      <c r="A184" t="s">
        <v>183</v>
      </c>
      <c r="B184" t="n">
        <v>35.6701242150528</v>
      </c>
      <c r="C184" t="n">
        <v>0.434187902609249</v>
      </c>
      <c r="D184" t="n">
        <v>1.5713746235342</v>
      </c>
      <c r="E184" t="n">
        <v>0</v>
      </c>
      <c r="F184" t="n">
        <v>0</v>
      </c>
      <c r="G184" t="n">
        <v>5.3636392636261</v>
      </c>
      <c r="H184" t="n">
        <v>32.6378435104954</v>
      </c>
      <c r="I184" t="n">
        <v>4.89962770879476</v>
      </c>
      <c r="J184" t="n">
        <v>5.27968742045767</v>
      </c>
      <c r="K184" t="n">
        <v>2.2135635586174</v>
      </c>
      <c r="L184" t="n">
        <v>0.05950076669822</v>
      </c>
      <c r="M184" t="n">
        <v>0.749775316653675</v>
      </c>
      <c r="N184" t="n">
        <v>5.53723758385481</v>
      </c>
      <c r="O184" t="n">
        <v>15.7253056590457</v>
      </c>
      <c r="P184" t="n">
        <v>3.92343021462065</v>
      </c>
      <c r="Q184" t="n">
        <v>3.65859099403582</v>
      </c>
      <c r="R184" t="n">
        <v>0</v>
      </c>
      <c r="S184" t="n">
        <v>30.3854969799106</v>
      </c>
      <c r="T184" t="n">
        <v>0</v>
      </c>
      <c r="U184" t="n">
        <v>2.02804817935149</v>
      </c>
      <c r="V184" t="n">
        <v>6.09759283092494</v>
      </c>
      <c r="W184" t="n">
        <v>3.99923939922775</v>
      </c>
      <c r="X184" t="n">
        <v>1.02214514472786</v>
      </c>
      <c r="Y184" t="n">
        <v>3.66865596928345</v>
      </c>
      <c r="Z184" t="n">
        <v>18.5160150406569</v>
      </c>
      <c r="AA184" t="n">
        <v>0</v>
      </c>
      <c r="AB184" t="n">
        <v>6.66934854357827</v>
      </c>
      <c r="AC184" t="n">
        <v>6.53546908467594</v>
      </c>
      <c r="AD184" t="n">
        <v>2.12293765484508</v>
      </c>
      <c r="AE184" t="n">
        <v>1.03217432892686</v>
      </c>
      <c r="AF184" t="n">
        <v>1.29660234371528</v>
      </c>
      <c r="AG184" t="n">
        <v>6.10977183468336</v>
      </c>
      <c r="AH184" t="n">
        <v>53.2645949234754</v>
      </c>
      <c r="AI184" t="n">
        <v>0.736145858675977</v>
      </c>
      <c r="AJ184" t="n">
        <v>5.22720030359387</v>
      </c>
      <c r="AK184" t="n">
        <v>31.0042182077441</v>
      </c>
      <c r="AL184" t="n">
        <v>9.38258197315625</v>
      </c>
      <c r="AM184" t="n">
        <v>22.5508690239269</v>
      </c>
      <c r="AN184" t="n">
        <v>4.57117186566608</v>
      </c>
      <c r="AO184" t="n">
        <v>5.5944383632232</v>
      </c>
      <c r="AP184" t="n">
        <v>0.751463678250262</v>
      </c>
      <c r="AQ184" t="n">
        <v>0.461247547851839</v>
      </c>
      <c r="AR184" t="n">
        <v>52.4063669837991</v>
      </c>
      <c r="AS184" t="n">
        <v>1.79301453167738</v>
      </c>
      <c r="AT184" t="n">
        <v>0.687685046476497</v>
      </c>
      <c r="AU184" t="n">
        <v>60.7396111075472</v>
      </c>
      <c r="AV184" t="n">
        <v>14.0063339379902</v>
      </c>
      <c r="AW184" t="n">
        <v>6.95391844178251</v>
      </c>
      <c r="AX184" t="n">
        <v>11.6736694893679</v>
      </c>
      <c r="AY184" t="n">
        <v>15.3091870335212</v>
      </c>
      <c r="AZ184" t="n">
        <v>23.1236028033896</v>
      </c>
      <c r="BA184" t="n">
        <v>2.60646761212226</v>
      </c>
      <c r="BB184" t="n">
        <v>0.733127292628406</v>
      </c>
      <c r="BC184" t="n">
        <v>0</v>
      </c>
      <c r="BD184" t="n">
        <v>3.73757161728181</v>
      </c>
      <c r="BE184" t="n">
        <v>0.547447396073936</v>
      </c>
      <c r="BF184" t="n">
        <v>10.9044036164476</v>
      </c>
      <c r="BG184" t="n">
        <v>1.08538473710685</v>
      </c>
      <c r="BH184" t="n">
        <v>2.58053324778693</v>
      </c>
      <c r="BI184" t="n">
        <v>0.65412750332139</v>
      </c>
      <c r="BJ184" t="n">
        <v>0.0417917820988716</v>
      </c>
      <c r="BK184" t="n">
        <v>0.0969859680451505</v>
      </c>
      <c r="BL184" t="n">
        <v>2.11018060167659</v>
      </c>
      <c r="BM184" t="n">
        <v>8.66011047238883</v>
      </c>
      <c r="BN184" t="n">
        <v>0.38490216218236</v>
      </c>
      <c r="BO184" t="n">
        <v>1.11232330905425</v>
      </c>
      <c r="BP184" t="n">
        <v>0</v>
      </c>
      <c r="BQ184" t="n">
        <v>25.1842612401145</v>
      </c>
      <c r="BR184" t="n">
        <v>1.34564993242433</v>
      </c>
      <c r="BS184" t="n">
        <v>0.518826548751758</v>
      </c>
      <c r="BT184" t="n">
        <v>1.6360751022</v>
      </c>
      <c r="BU184" t="n">
        <v>2.36304808585623</v>
      </c>
      <c r="BV184" t="n">
        <v>0.11438933149958</v>
      </c>
      <c r="BW184" t="n">
        <v>1.03632475293879</v>
      </c>
      <c r="BX184" t="n">
        <v>8.67189808991952</v>
      </c>
      <c r="BY184" t="n">
        <v>0</v>
      </c>
      <c r="BZ184" t="n">
        <v>2.40982068983902</v>
      </c>
      <c r="CA184" t="n">
        <v>0.708457953034085</v>
      </c>
      <c r="CB184" t="n">
        <v>2.09574728829344</v>
      </c>
      <c r="CC184" t="n">
        <v>0.477828142149621</v>
      </c>
      <c r="CD184" t="n">
        <v>0.3135727187186</v>
      </c>
      <c r="CE184" t="n">
        <v>22.2899620951679</v>
      </c>
      <c r="CF184" t="n">
        <v>34.2255468026352</v>
      </c>
      <c r="CG184" t="n">
        <v>1.41981415177901</v>
      </c>
      <c r="CH184" t="n">
        <v>3.54733426151823</v>
      </c>
      <c r="CI184" t="n">
        <v>20.7357592063002</v>
      </c>
      <c r="CJ184" t="n">
        <v>4.07863967680975</v>
      </c>
      <c r="CK184" t="n">
        <v>13.2267691032733</v>
      </c>
      <c r="CL184" t="n">
        <v>1.24182660547502</v>
      </c>
      <c r="CM184" t="n">
        <v>1.63693035151129</v>
      </c>
      <c r="CN184" t="n">
        <v>0.306414358266514</v>
      </c>
      <c r="CO184" t="n">
        <v>0.257130679585063</v>
      </c>
      <c r="CP184" t="n">
        <v>20.1466696998331</v>
      </c>
      <c r="CQ184" t="n">
        <v>0.356342632088943</v>
      </c>
      <c r="CR184" t="n">
        <v>0</v>
      </c>
      <c r="CS184" t="n">
        <v>11.1952116006375</v>
      </c>
      <c r="CT184" t="n">
        <v>7.03702716918599</v>
      </c>
      <c r="CU184" t="n">
        <v>7.82784315081867</v>
      </c>
      <c r="CV184" t="n">
        <v>8.81358480638642</v>
      </c>
      <c r="CW184" t="n">
        <v>8.08838060716139</v>
      </c>
      <c r="CX184" t="n">
        <v>17.3248414533783</v>
      </c>
      <c r="CY184" t="n">
        <v>0.47172087353012</v>
      </c>
      <c r="CZ184" t="n">
        <v>0</v>
      </c>
      <c r="DA184" t="n">
        <v>0</v>
      </c>
      <c r="DB184" t="n">
        <v>32.7951991284794</v>
      </c>
      <c r="DC184" t="n">
        <v>20.2100565824524</v>
      </c>
      <c r="DD184" t="n">
        <v>1.6453205789573</v>
      </c>
      <c r="DE184" t="n">
        <v>0.127715457278122</v>
      </c>
      <c r="DF184" t="n">
        <v>0</v>
      </c>
      <c r="DG184" t="n">
        <v>0.0369504375539082</v>
      </c>
      <c r="DH184" t="n">
        <v>0</v>
      </c>
      <c r="DI184" t="n">
        <v>0</v>
      </c>
      <c r="DJ184" t="n">
        <v>0.119617086834217</v>
      </c>
      <c r="DK184" t="n">
        <v>0</v>
      </c>
      <c r="DL184" t="n">
        <v>0.116122448771039</v>
      </c>
      <c r="DM184" t="n">
        <v>0</v>
      </c>
      <c r="DN184" t="n">
        <v>0</v>
      </c>
      <c r="DO184" t="n">
        <v>0</v>
      </c>
      <c r="DP184" t="n">
        <v>0</v>
      </c>
      <c r="DQ184" t="n">
        <v>0.107935661904897</v>
      </c>
      <c r="DR184" t="n">
        <v>0</v>
      </c>
      <c r="DS184" t="n">
        <v>0.204281686380863</v>
      </c>
      <c r="DT184" t="n">
        <v>0.0400497888728296</v>
      </c>
      <c r="DU184" t="n">
        <v>0.105714327876475</v>
      </c>
      <c r="DV184" t="n">
        <v>0</v>
      </c>
      <c r="DW184" t="n">
        <v>0</v>
      </c>
      <c r="DX184" t="n">
        <v>1.29967828643265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2.07494162745701</v>
      </c>
      <c r="EE184" t="n">
        <v>0.612818596410187</v>
      </c>
      <c r="EF184" t="n">
        <v>0.8070519926284</v>
      </c>
      <c r="EG184" t="n">
        <v>3.20060102338575</v>
      </c>
      <c r="EH184" t="n">
        <v>0.874654689508899</v>
      </c>
      <c r="EI184" t="n">
        <v>1.41057328513344</v>
      </c>
      <c r="EJ184" t="n">
        <v>0.0927410685916253</v>
      </c>
      <c r="EK184" t="n">
        <v>0.619930048017262</v>
      </c>
      <c r="EL184" t="n">
        <v>0.0413566600548723</v>
      </c>
      <c r="EM184" t="n">
        <v>0.0445206247682018</v>
      </c>
      <c r="EN184" t="n">
        <v>0</v>
      </c>
      <c r="EO184" t="n">
        <v>0.0385070593801178</v>
      </c>
      <c r="EP184" t="n">
        <v>0</v>
      </c>
      <c r="EQ184" t="n">
        <v>0</v>
      </c>
      <c r="ER184" t="n">
        <v>1.79047375506115</v>
      </c>
      <c r="ES184" t="n">
        <v>1.07957576421524</v>
      </c>
      <c r="ET184" t="n">
        <v>2.35333468248295</v>
      </c>
      <c r="EU184" t="n">
        <v>2.09156917221975</v>
      </c>
      <c r="EV184" t="n">
        <v>15.6428037055686</v>
      </c>
      <c r="EW184" t="n">
        <v>0.0973214706881018</v>
      </c>
      <c r="EX184" t="n">
        <v>0.0548665258977432</v>
      </c>
      <c r="EY184" t="n">
        <v>0.607061871067096</v>
      </c>
      <c r="EZ184" t="n">
        <v>83.9784692308644</v>
      </c>
      <c r="FA184" t="n">
        <v>3.15075310776233</v>
      </c>
      <c r="FB184" t="n">
        <v>12.799435555767</v>
      </c>
      <c r="FC184" t="n">
        <v>0.908792550291417</v>
      </c>
      <c r="FD184" t="n">
        <v>0.143638656224148</v>
      </c>
      <c r="FE184" t="n">
        <v>1.00224707275742</v>
      </c>
      <c r="FF184" t="n">
        <v>0</v>
      </c>
      <c r="FG184" t="n">
        <v>0</v>
      </c>
      <c r="FH184" t="n">
        <v>0.180549372553474</v>
      </c>
      <c r="FI184" t="n">
        <v>6.45925228512775</v>
      </c>
      <c r="FJ184" t="n">
        <v>0</v>
      </c>
      <c r="FK184" t="n">
        <v>11.0995101590848</v>
      </c>
      <c r="FL184" t="n">
        <v>0</v>
      </c>
      <c r="FM184" t="n">
        <v>6.37355114289133</v>
      </c>
      <c r="FN184" t="n">
        <v>0</v>
      </c>
      <c r="FO184" t="n">
        <v>0.64373576436938</v>
      </c>
      <c r="FP184" t="n">
        <v>0</v>
      </c>
      <c r="FQ184" t="n">
        <v>0.382434067465932</v>
      </c>
      <c r="FR184" t="n">
        <v>0.409095842667721</v>
      </c>
      <c r="FS184" t="n">
        <v>0.91059285483209</v>
      </c>
      <c r="FT184" t="n">
        <v>8.75617609333072</v>
      </c>
      <c r="FU184" t="n">
        <v>0</v>
      </c>
      <c r="FV184" t="n">
        <v>1.52974741705846</v>
      </c>
      <c r="FW184" t="n">
        <v>0.818377013640411</v>
      </c>
      <c r="FX184" t="n">
        <v>0</v>
      </c>
      <c r="FY184" t="n">
        <v>0</v>
      </c>
      <c r="FZ184" t="n">
        <v>0</v>
      </c>
      <c r="GA184" t="n">
        <v>0.476686510219596</v>
      </c>
      <c r="GB184" t="n">
        <v>23.0070321762769</v>
      </c>
      <c r="GC184" t="n">
        <v>0.821548484927346</v>
      </c>
      <c r="GD184" t="n">
        <v>1.49657219938316</v>
      </c>
      <c r="GE184" t="n">
        <v>12.3653227303904</v>
      </c>
      <c r="GF184" t="n">
        <v>2.16398293268858</v>
      </c>
      <c r="GG184" t="n">
        <v>6.85123103503571</v>
      </c>
      <c r="GH184" t="n">
        <v>0.334203235914419</v>
      </c>
      <c r="GI184" t="n">
        <v>0.824404318272356</v>
      </c>
      <c r="GJ184" t="n">
        <v>0.212076771516599</v>
      </c>
      <c r="GK184" t="n">
        <v>0</v>
      </c>
      <c r="GL184" t="n">
        <v>11.3887077911645</v>
      </c>
      <c r="GM184" t="n">
        <v>0.191863325657871</v>
      </c>
      <c r="GN184" t="n">
        <v>0</v>
      </c>
      <c r="GO184" t="n">
        <v>5.4525262816812</v>
      </c>
      <c r="GP184" t="n">
        <v>3.67199089040365</v>
      </c>
      <c r="GQ184" t="n">
        <v>3.39723587214181</v>
      </c>
      <c r="GR184" t="n">
        <v>5.89418592001083</v>
      </c>
      <c r="GS184" t="n">
        <v>6.29277578842739</v>
      </c>
      <c r="GT184" t="n">
        <v>24.4065490663343</v>
      </c>
      <c r="GU184" t="n">
        <v>7.72122920331073</v>
      </c>
      <c r="GV184" t="n">
        <v>0</v>
      </c>
      <c r="GW184" t="n">
        <v>4.75820816158858</v>
      </c>
      <c r="GX184" t="n">
        <v>0</v>
      </c>
      <c r="GY184" t="n">
        <v>1.35448206366099</v>
      </c>
      <c r="GZ184" t="n">
        <v>25.5766751846562</v>
      </c>
      <c r="HA184" t="n">
        <v>1.60278358498759</v>
      </c>
      <c r="HB184" t="n">
        <v>8.95473629544092</v>
      </c>
      <c r="HC184" t="n">
        <v>5.30020976636202</v>
      </c>
      <c r="HD184" t="n">
        <v>0.915970882531409</v>
      </c>
      <c r="HE184" t="n">
        <v>1.39710470339832</v>
      </c>
      <c r="HF184" t="n">
        <v>3.09008200658521</v>
      </c>
      <c r="HG184" t="n">
        <v>23.479374217198</v>
      </c>
      <c r="HH184" t="n">
        <v>2.37367163294646</v>
      </c>
      <c r="HI184" t="n">
        <v>9.70395193345801</v>
      </c>
      <c r="HJ184" t="n">
        <v>0</v>
      </c>
      <c r="HK184" t="n">
        <v>24.3120120737014</v>
      </c>
      <c r="HL184" t="n">
        <v>6.94562277356919</v>
      </c>
      <c r="HM184" t="n">
        <v>5.42442050897952</v>
      </c>
      <c r="HN184" t="n">
        <v>2.44434869652592</v>
      </c>
      <c r="HO184" t="n">
        <v>7.04145119488152</v>
      </c>
      <c r="HP184" t="n">
        <v>3.68338171102135</v>
      </c>
      <c r="HQ184" t="n">
        <v>2.47488411585881</v>
      </c>
      <c r="HR184" t="n">
        <v>74.8373994852258</v>
      </c>
      <c r="HS184" t="n">
        <v>10.6603899130763</v>
      </c>
      <c r="HT184" t="n">
        <v>6.51705201990471</v>
      </c>
      <c r="HU184" t="n">
        <v>4.88083454139102</v>
      </c>
      <c r="HV184" t="n">
        <v>2.91688702703803</v>
      </c>
      <c r="HW184" t="n">
        <v>0.559015830699551</v>
      </c>
      <c r="HX184" t="n">
        <v>0.318550367905013</v>
      </c>
      <c r="HY184" t="n">
        <v>10.6515965702614</v>
      </c>
      <c r="HZ184" t="n">
        <v>50.0443632557612</v>
      </c>
      <c r="IA184" t="n">
        <v>4.44138402450771</v>
      </c>
      <c r="IB184" t="n">
        <v>7.63558044317653</v>
      </c>
      <c r="IC184" t="n">
        <v>38.1140890393912</v>
      </c>
      <c r="ID184" t="n">
        <v>7.3754323686603</v>
      </c>
      <c r="IE184" t="n">
        <v>36.7210345431572</v>
      </c>
      <c r="IF184" t="n">
        <v>1.48795730199645</v>
      </c>
      <c r="IG184" t="n">
        <v>2.87005073196152</v>
      </c>
      <c r="IH184" t="n">
        <v>0.261915143755753</v>
      </c>
      <c r="II184" t="n">
        <v>0.14773213310608</v>
      </c>
      <c r="IJ184" t="n">
        <v>9.26930700460608</v>
      </c>
      <c r="IK184" t="n">
        <v>1.22026677320751</v>
      </c>
      <c r="IL184" t="n">
        <v>0.101291360090098</v>
      </c>
      <c r="IM184" t="n">
        <v>20.470636608976</v>
      </c>
      <c r="IN184" t="n">
        <v>13.2666941375838</v>
      </c>
      <c r="IO184" t="n">
        <v>10.2235788450957</v>
      </c>
      <c r="IP184" t="n">
        <v>13.4437514849982</v>
      </c>
      <c r="IQ184" t="n">
        <v>16.9784923119218</v>
      </c>
      <c r="IR184" t="n">
        <v>12.305755494735</v>
      </c>
      <c r="IS184" t="n">
        <v>0.183413614189413</v>
      </c>
      <c r="IT184" t="n">
        <v>0</v>
      </c>
      <c r="IU184" t="n">
        <v>0</v>
      </c>
      <c r="IV184" t="n">
        <v>510.491170669363</v>
      </c>
      <c r="IW184" t="n">
        <v>8.64338156093472</v>
      </c>
      <c r="IX184" t="n">
        <v>7.46389555597483</v>
      </c>
      <c r="IY184" t="n">
        <v>0.448993915211423</v>
      </c>
      <c r="IZ184" t="n">
        <v>1.76542818354308</v>
      </c>
      <c r="JA184" t="n">
        <v>0.339374675038561</v>
      </c>
      <c r="JB184" t="n">
        <v>0.0876138635191641</v>
      </c>
      <c r="JC184" t="n">
        <v>0</v>
      </c>
      <c r="JD184" t="n">
        <v>0.159340635911005</v>
      </c>
      <c r="JE184" t="n">
        <v>1.02459001788144</v>
      </c>
      <c r="JF184" t="n">
        <v>0.531064717417529</v>
      </c>
      <c r="JG184" t="n">
        <v>0</v>
      </c>
      <c r="JH184" t="n">
        <v>0</v>
      </c>
      <c r="JI184" t="n">
        <v>5.7108508279813</v>
      </c>
      <c r="JJ184" t="n">
        <v>1.9681839793828</v>
      </c>
      <c r="JK184" t="n">
        <v>0.479182545021232</v>
      </c>
      <c r="JL184" t="n">
        <v>0</v>
      </c>
      <c r="JM184" t="n">
        <v>5.30033986135107</v>
      </c>
      <c r="JN184" t="n">
        <v>0.364735359308031</v>
      </c>
      <c r="JO184" t="n">
        <v>0.127965063817178</v>
      </c>
      <c r="JP184" t="n">
        <v>10.6551399723546</v>
      </c>
      <c r="JQ184" t="n">
        <v>27.0262785799326</v>
      </c>
      <c r="JR184" t="n">
        <v>1.9244149015178</v>
      </c>
      <c r="JS184" t="n">
        <v>2.7788931086212</v>
      </c>
      <c r="JT184" t="n">
        <v>1.16565086729481</v>
      </c>
      <c r="JU184" t="n">
        <v>0</v>
      </c>
      <c r="JV184" t="n">
        <v>0</v>
      </c>
      <c r="JW184" t="n">
        <v>3.11180107031329</v>
      </c>
      <c r="JX184" t="n">
        <v>8.40923223685326</v>
      </c>
      <c r="JY184" t="n">
        <v>0.503836897748419</v>
      </c>
      <c r="JZ184" t="n">
        <v>1.5149064280636</v>
      </c>
      <c r="KA184" t="n">
        <v>12.9285112522197</v>
      </c>
      <c r="KB184" t="n">
        <v>2.40543719163266</v>
      </c>
      <c r="KC184" t="n">
        <v>7.74721785202781</v>
      </c>
      <c r="KD184" t="n">
        <v>0.352300620603285</v>
      </c>
      <c r="KE184" t="n">
        <v>0.790502924854076</v>
      </c>
      <c r="KF184" t="n">
        <v>0.0458085325161335</v>
      </c>
      <c r="KG184" t="n">
        <v>0</v>
      </c>
      <c r="KH184" t="n">
        <v>53.3863924898451</v>
      </c>
      <c r="KI184" t="n">
        <v>0.523081393703767</v>
      </c>
      <c r="KJ184" t="n">
        <v>0.0430198978183993</v>
      </c>
      <c r="KK184" t="n">
        <v>1.18774625574005</v>
      </c>
      <c r="KL184" t="n">
        <v>4.4965951259304</v>
      </c>
      <c r="KM184" t="n">
        <v>2.94930989321516</v>
      </c>
      <c r="KN184" t="n">
        <v>5.85387991930466</v>
      </c>
      <c r="KO184" t="n">
        <v>8.67875353224965</v>
      </c>
      <c r="KP184" t="n">
        <v>16.1390470298344</v>
      </c>
      <c r="KQ184" t="n">
        <v>0</v>
      </c>
      <c r="KR184" t="n">
        <v>0</v>
      </c>
      <c r="KS184" t="n">
        <v>13.925289360025</v>
      </c>
      <c r="KT184" t="n">
        <v>158.364631123159</v>
      </c>
      <c r="KU184" t="n">
        <v>34.9450134644714</v>
      </c>
      <c r="KV184" t="n">
        <v>41.4426960837937</v>
      </c>
      <c r="KW184" t="n">
        <v>3.40471105489715</v>
      </c>
      <c r="KX184" t="n">
        <v>8.41388190083749</v>
      </c>
      <c r="KY184" t="n">
        <v>1.61298511906362</v>
      </c>
      <c r="KZ184" t="n">
        <v>0.163197607382745</v>
      </c>
      <c r="LA184" t="n">
        <v>0.197269914473523</v>
      </c>
      <c r="LB184" t="n">
        <v>8.02634838125504</v>
      </c>
      <c r="LC184" t="n">
        <v>21.8956552161649</v>
      </c>
      <c r="LD184" t="n">
        <v>4.80934414146613</v>
      </c>
      <c r="LE184" t="n">
        <v>19.1654220761137</v>
      </c>
      <c r="LF184" t="n">
        <v>460.366100677461</v>
      </c>
      <c r="LG184" t="n">
        <v>127.762869305111</v>
      </c>
      <c r="LH184" t="n">
        <v>1.47215835098345</v>
      </c>
      <c r="LI184" t="n">
        <v>7.33061398095649</v>
      </c>
      <c r="LJ184" t="n">
        <v>21.3320657670588</v>
      </c>
      <c r="LK184" t="n">
        <v>19.4469380256476</v>
      </c>
      <c r="LL184" t="n">
        <v>2.11862604054288</v>
      </c>
      <c r="LM184" t="n">
        <v>7.30261320729713</v>
      </c>
      <c r="LN184" t="n">
        <v>213.998319386138</v>
      </c>
      <c r="LO184" t="n">
        <v>63.2304874178492</v>
      </c>
      <c r="LP184" t="n">
        <v>21.2036026299713</v>
      </c>
      <c r="LQ184" t="n">
        <v>14.2163536096711</v>
      </c>
      <c r="LR184" t="n">
        <v>9.17776296858795</v>
      </c>
      <c r="LS184" t="n">
        <v>1.81005401575143</v>
      </c>
      <c r="LT184" t="n">
        <v>1.9381840806477</v>
      </c>
      <c r="LU184" t="n">
        <v>26.510680490729</v>
      </c>
      <c r="LV184" t="n">
        <v>157.924921342933</v>
      </c>
      <c r="LW184" t="n">
        <v>6.40563065251474</v>
      </c>
      <c r="LX184" t="n">
        <v>9.97170130641468</v>
      </c>
      <c r="LY184" t="n">
        <v>72.7114868534914</v>
      </c>
      <c r="LZ184" t="n">
        <v>13.3125620698575</v>
      </c>
      <c r="MA184" t="n">
        <v>63.3703865722417</v>
      </c>
      <c r="MB184" t="n">
        <v>15.4980791547611</v>
      </c>
      <c r="MC184" t="n">
        <v>21.4974913529268</v>
      </c>
      <c r="MD184" t="n">
        <v>2.49513493157491</v>
      </c>
      <c r="ME184" t="n">
        <v>0.69663790824335</v>
      </c>
      <c r="MF184" t="n">
        <v>255.94588314085</v>
      </c>
      <c r="MG184" t="n">
        <v>3.56018620081334</v>
      </c>
      <c r="MH184" t="n">
        <v>1.45277982876989</v>
      </c>
      <c r="MI184" t="n">
        <v>177.661093627866</v>
      </c>
      <c r="MJ184" t="n">
        <v>32.4406964047423</v>
      </c>
      <c r="MK184" t="n">
        <v>15.4758342889897</v>
      </c>
      <c r="ML184" t="n">
        <v>26.7701123972509</v>
      </c>
      <c r="MM184" t="n">
        <v>28.2371206142251</v>
      </c>
      <c r="MN184" t="n">
        <v>22.174069452095</v>
      </c>
      <c r="MO184" t="n">
        <v>5.19158177576691</v>
      </c>
      <c r="MP184" t="n">
        <v>0</v>
      </c>
      <c r="MQ184" t="n">
        <v>79.268712905297</v>
      </c>
      <c r="MR184" t="n">
        <v>67.46599132255</v>
      </c>
      <c r="MS184" t="n">
        <v>4.41672697250822</v>
      </c>
      <c r="MT184" t="n">
        <v>9.69314682745128</v>
      </c>
      <c r="MU184" t="n">
        <v>1.52198679930308</v>
      </c>
      <c r="MV184" t="n">
        <v>1.35523242456027</v>
      </c>
      <c r="MW184" t="n">
        <v>0.104857663730963</v>
      </c>
      <c r="MX184" t="n">
        <v>0</v>
      </c>
      <c r="MY184" t="n">
        <v>0</v>
      </c>
      <c r="MZ184" t="n">
        <v>3.22393975246851</v>
      </c>
      <c r="NA184" t="n">
        <v>0</v>
      </c>
      <c r="NB184" t="n">
        <v>0.337623774647343</v>
      </c>
      <c r="NC184" t="n">
        <v>16.200035396099</v>
      </c>
      <c r="ND184" t="n">
        <v>0</v>
      </c>
      <c r="NE184" t="n">
        <v>3.36323812886629</v>
      </c>
      <c r="NF184" t="n">
        <v>1.18947454637318</v>
      </c>
      <c r="NG184" t="n">
        <v>0.851440084404899</v>
      </c>
      <c r="NH184" t="n">
        <v>0</v>
      </c>
      <c r="NI184" t="n">
        <v>4.06474211487735</v>
      </c>
      <c r="NJ184" t="n">
        <v>0.320153151952573</v>
      </c>
      <c r="NK184" t="n">
        <v>0.357261686780207</v>
      </c>
      <c r="NL184" t="n">
        <v>27.6697630401766</v>
      </c>
      <c r="NM184" t="n">
        <v>26.977146054403</v>
      </c>
      <c r="NN184" t="n">
        <v>1.25991739287833</v>
      </c>
      <c r="NO184" t="n">
        <v>1.35229727384266</v>
      </c>
      <c r="NP184" t="n">
        <v>0.260095318512346</v>
      </c>
      <c r="NQ184" t="n">
        <v>0</v>
      </c>
      <c r="NR184" t="n">
        <v>0.179228437587685</v>
      </c>
      <c r="NS184" t="n">
        <v>0.634506188489704</v>
      </c>
      <c r="NT184" t="n">
        <v>88.5767809890538</v>
      </c>
      <c r="NU184" t="n">
        <v>0.737798134450928</v>
      </c>
      <c r="NV184" t="n">
        <v>2.97978928600297</v>
      </c>
      <c r="NW184" t="n">
        <v>19.1831421208863</v>
      </c>
      <c r="NX184" t="n">
        <v>2.84618033902643</v>
      </c>
      <c r="NY184" t="n">
        <v>11.3334649179409</v>
      </c>
      <c r="NZ184" t="n">
        <v>0.827322498900814</v>
      </c>
      <c r="OA184" t="n">
        <v>0.909258177068186</v>
      </c>
      <c r="OB184" t="n">
        <v>0.333823790573955</v>
      </c>
      <c r="OC184" t="n">
        <v>0.262051128005823</v>
      </c>
      <c r="OD184" t="n">
        <v>8.40894164452477</v>
      </c>
      <c r="OE184" t="n">
        <v>0.421153448697222</v>
      </c>
      <c r="OF184" t="n">
        <v>0.0916244573086632</v>
      </c>
      <c r="OG184" t="n">
        <v>1.79124993898483</v>
      </c>
      <c r="OH184" t="n">
        <v>5.74971483984725</v>
      </c>
      <c r="OI184" t="n">
        <v>3.54252323625627</v>
      </c>
      <c r="OJ184" t="n">
        <v>5.51145500704182</v>
      </c>
      <c r="OK184" t="n">
        <v>8.12263756378115</v>
      </c>
      <c r="OL184" t="n">
        <v>32.1260715003368</v>
      </c>
      <c r="OM184" t="n">
        <v>3.82686433153717</v>
      </c>
      <c r="ON184" t="n">
        <v>0.147553076970907</v>
      </c>
      <c r="OO184" t="n">
        <v>0</v>
      </c>
      <c r="OP184" t="n">
        <v>223.7330222079</v>
      </c>
      <c r="OQ184" t="n">
        <v>17.362070917519</v>
      </c>
      <c r="OR184" t="n">
        <v>9.77213412340815</v>
      </c>
      <c r="OS184" t="n">
        <v>1.85978279037824</v>
      </c>
      <c r="OT184" t="n">
        <v>2.16612246052251</v>
      </c>
      <c r="OU184" t="n">
        <v>0.791479043242997</v>
      </c>
      <c r="OV184" t="n">
        <v>0</v>
      </c>
      <c r="OW184" t="n">
        <v>0</v>
      </c>
      <c r="OX184" t="n">
        <v>4.7870209375219</v>
      </c>
      <c r="OY184" t="n">
        <v>0.472631820012015</v>
      </c>
      <c r="OZ184" t="n">
        <v>0.113235992729835</v>
      </c>
      <c r="PA184" t="n">
        <v>1.30647163941917</v>
      </c>
      <c r="PB184" t="n">
        <v>0</v>
      </c>
      <c r="PC184" t="n">
        <v>6.74795374040243</v>
      </c>
      <c r="PD184" t="n">
        <v>0</v>
      </c>
      <c r="PE184" t="n">
        <v>0</v>
      </c>
      <c r="PF184" t="n">
        <v>0</v>
      </c>
      <c r="PG184" t="n">
        <v>10.3405968969808</v>
      </c>
      <c r="PH184" t="n">
        <v>0.200047524471584</v>
      </c>
      <c r="PI184" t="n">
        <v>0.1956541738412</v>
      </c>
      <c r="PJ184" t="n">
        <v>0</v>
      </c>
      <c r="PK184" t="n">
        <v>4.22703940736692</v>
      </c>
      <c r="PL184" t="n">
        <v>3.60985256458813</v>
      </c>
      <c r="PM184" t="n">
        <v>0</v>
      </c>
      <c r="PN184" t="n">
        <v>0</v>
      </c>
      <c r="PO184" t="n">
        <v>0</v>
      </c>
      <c r="PP184" t="n">
        <v>0</v>
      </c>
      <c r="PQ184" t="n">
        <v>0.404115446476147</v>
      </c>
      <c r="PR184" t="n">
        <v>23.5006447589859</v>
      </c>
      <c r="PS184" t="n">
        <v>2.05468990429397</v>
      </c>
      <c r="PT184" t="n">
        <v>3.20855641925685</v>
      </c>
      <c r="PU184" t="n">
        <v>24.4343657856452</v>
      </c>
      <c r="PV184" t="n">
        <v>2.5942983527735</v>
      </c>
      <c r="PW184" t="n">
        <v>12.1039740027583</v>
      </c>
      <c r="PX184" t="n">
        <v>0.325877495566407</v>
      </c>
      <c r="PY184" t="n">
        <v>1.42563110916515</v>
      </c>
      <c r="PZ184" t="n">
        <v>0.148092035474135</v>
      </c>
      <c r="QA184" t="n">
        <v>0.062123199480728</v>
      </c>
      <c r="QB184" t="n">
        <v>7.03125961199182</v>
      </c>
      <c r="QC184" t="n">
        <v>0.0937293282641387</v>
      </c>
      <c r="QD184" t="n">
        <v>0</v>
      </c>
      <c r="QE184" t="n">
        <v>2.7046317711357</v>
      </c>
      <c r="QF184" t="n">
        <v>4.00508050163425</v>
      </c>
      <c r="QG184" t="n">
        <v>5.4706395151032</v>
      </c>
      <c r="QH184" t="n">
        <v>8.32655070376107</v>
      </c>
      <c r="QI184" t="n">
        <v>7.85687259718067</v>
      </c>
    </row>
    <row r="185">
      <c r="A185" t="s">
        <v>184</v>
      </c>
      <c r="B185" t="n">
        <v>5.20340530867856</v>
      </c>
      <c r="C185" t="n">
        <v>0.0643590482220517</v>
      </c>
      <c r="D185" t="n">
        <v>0.267429651873959</v>
      </c>
      <c r="E185" t="n">
        <v>0</v>
      </c>
      <c r="F185" t="n">
        <v>0</v>
      </c>
      <c r="G185" t="n">
        <v>1.59613046535151</v>
      </c>
      <c r="H185" t="n">
        <v>3.50725376384458</v>
      </c>
      <c r="I185" t="n">
        <v>17.2099678941338</v>
      </c>
      <c r="J185" t="n">
        <v>0.27289635738283</v>
      </c>
      <c r="K185" t="n">
        <v>0.156671994213901</v>
      </c>
      <c r="L185" t="n">
        <v>0.00418200725265201</v>
      </c>
      <c r="M185" t="n">
        <v>0.0594583101099633</v>
      </c>
      <c r="N185" t="n">
        <v>0.322625323783011</v>
      </c>
      <c r="O185" t="n">
        <v>0.732406772779317</v>
      </c>
      <c r="P185" t="n">
        <v>0.270757589584455</v>
      </c>
      <c r="Q185" t="n">
        <v>0.289995975315785</v>
      </c>
      <c r="R185" t="n">
        <v>0</v>
      </c>
      <c r="S185" t="n">
        <v>0.384011612199599</v>
      </c>
      <c r="T185" t="n">
        <v>0</v>
      </c>
      <c r="U185" t="n">
        <v>0.140007355419463</v>
      </c>
      <c r="V185" t="n">
        <v>0.178938211207198</v>
      </c>
      <c r="W185" t="n">
        <v>0.15146895840107</v>
      </c>
      <c r="X185" t="n">
        <v>0.0621213393460717</v>
      </c>
      <c r="Y185" t="n">
        <v>0.286889227707017</v>
      </c>
      <c r="Z185" t="n">
        <v>0.879092655329169</v>
      </c>
      <c r="AA185" t="n">
        <v>0</v>
      </c>
      <c r="AB185" t="n">
        <v>0.257210575329562</v>
      </c>
      <c r="AC185" t="n">
        <v>0.271465285269569</v>
      </c>
      <c r="AD185" t="n">
        <v>0.151290248330905</v>
      </c>
      <c r="AE185" t="n">
        <v>0.0701012748440241</v>
      </c>
      <c r="AF185" t="n">
        <v>0.100802362825214</v>
      </c>
      <c r="AG185" t="n">
        <v>0.258761437785934</v>
      </c>
      <c r="AH185" t="n">
        <v>0.199694540370693</v>
      </c>
      <c r="AI185" t="n">
        <v>43.0870322706062</v>
      </c>
      <c r="AJ185" t="n">
        <v>0.933192892728529</v>
      </c>
      <c r="AK185" t="n">
        <v>24.2038346347116</v>
      </c>
      <c r="AL185" t="n">
        <v>1.29683504442362</v>
      </c>
      <c r="AM185" t="n">
        <v>4.02592391262702</v>
      </c>
      <c r="AN185" t="n">
        <v>0.537759958522639</v>
      </c>
      <c r="AO185" t="n">
        <v>0.758313644486097</v>
      </c>
      <c r="AP185" t="n">
        <v>0.101859225822648</v>
      </c>
      <c r="AQ185" t="n">
        <v>0.0625210765200585</v>
      </c>
      <c r="AR185" t="n">
        <v>9.35591642976416</v>
      </c>
      <c r="AS185" t="n">
        <v>0.320100306151602</v>
      </c>
      <c r="AT185" t="n">
        <v>0.122769888346377</v>
      </c>
      <c r="AU185" t="n">
        <v>10.8436199307667</v>
      </c>
      <c r="AV185" t="n">
        <v>5.07657780231777</v>
      </c>
      <c r="AW185" t="n">
        <v>1.24145754698044</v>
      </c>
      <c r="AX185" t="n">
        <v>2.08405738587667</v>
      </c>
      <c r="AY185" t="n">
        <v>2.46901041197584</v>
      </c>
      <c r="AZ185" t="n">
        <v>3.37317237410002</v>
      </c>
      <c r="BA185" t="n">
        <v>0.386352944726699</v>
      </c>
      <c r="BB185" t="n">
        <v>0.124769723088662</v>
      </c>
      <c r="BC185" t="n">
        <v>0</v>
      </c>
      <c r="BD185" t="n">
        <v>0.896669028513941</v>
      </c>
      <c r="BE185" t="n">
        <v>0.162911304079804</v>
      </c>
      <c r="BF185" t="n">
        <v>1.17178423917524</v>
      </c>
      <c r="BG185" t="n">
        <v>3.81241955278814</v>
      </c>
      <c r="BH185" t="n">
        <v>0.13338254092423</v>
      </c>
      <c r="BI185" t="n">
        <v>0.0462979524651798</v>
      </c>
      <c r="BJ185" t="n">
        <v>0.00293733250069133</v>
      </c>
      <c r="BK185" t="n">
        <v>0.0076911331118242</v>
      </c>
      <c r="BL185" t="n">
        <v>0.122948977634908</v>
      </c>
      <c r="BM185" t="n">
        <v>0.403345009662572</v>
      </c>
      <c r="BN185" t="n">
        <v>0.0265622620914686</v>
      </c>
      <c r="BO185" t="n">
        <v>0.0881676261165885</v>
      </c>
      <c r="BP185" t="n">
        <v>0</v>
      </c>
      <c r="BQ185" t="n">
        <v>0.31827844603846</v>
      </c>
      <c r="BR185" t="n">
        <v>0.0929063692627959</v>
      </c>
      <c r="BS185" t="n">
        <v>0.0358174592456519</v>
      </c>
      <c r="BT185" t="n">
        <v>0.0480117909322413</v>
      </c>
      <c r="BU185" t="n">
        <v>0.0894991263302218</v>
      </c>
      <c r="BV185" t="n">
        <v>0.00695206401586699</v>
      </c>
      <c r="BW185" t="n">
        <v>0.0810406891552563</v>
      </c>
      <c r="BX185" t="n">
        <v>0.411719363041781</v>
      </c>
      <c r="BY185" t="n">
        <v>0</v>
      </c>
      <c r="BZ185" t="n">
        <v>0.0929373179441032</v>
      </c>
      <c r="CA185" t="n">
        <v>0.0294273812376895</v>
      </c>
      <c r="CB185" t="n">
        <v>0.149352538432351</v>
      </c>
      <c r="CC185" t="n">
        <v>0.0324522330989047</v>
      </c>
      <c r="CD185" t="n">
        <v>0.0243782306252735</v>
      </c>
      <c r="CE185" t="n">
        <v>0.944025864795412</v>
      </c>
      <c r="CF185" t="n">
        <v>0.128315156578345</v>
      </c>
      <c r="CG185" t="n">
        <v>83.1025230325895</v>
      </c>
      <c r="CH185" t="n">
        <v>0.633292571303465</v>
      </c>
      <c r="CI185" t="n">
        <v>16.1876323889737</v>
      </c>
      <c r="CJ185" t="n">
        <v>0.563738519055456</v>
      </c>
      <c r="CK185" t="n">
        <v>2.3613265618795</v>
      </c>
      <c r="CL185" t="n">
        <v>0.146090465088048</v>
      </c>
      <c r="CM185" t="n">
        <v>0.221882258777674</v>
      </c>
      <c r="CN185" t="n">
        <v>0.0415337829589367</v>
      </c>
      <c r="CO185" t="n">
        <v>0.0348534902111963</v>
      </c>
      <c r="CP185" t="n">
        <v>3.59671102764994</v>
      </c>
      <c r="CQ185" t="n">
        <v>0.063616542761552</v>
      </c>
      <c r="CR185" t="n">
        <v>0</v>
      </c>
      <c r="CS185" t="n">
        <v>1.99864005429463</v>
      </c>
      <c r="CT185" t="n">
        <v>2.55056148736397</v>
      </c>
      <c r="CU185" t="n">
        <v>1.39747611904289</v>
      </c>
      <c r="CV185" t="n">
        <v>1.57345696042954</v>
      </c>
      <c r="CW185" t="n">
        <v>1.30446482176863</v>
      </c>
      <c r="CX185" t="n">
        <v>2.52727384539021</v>
      </c>
      <c r="CY185" t="n">
        <v>0.0699225065102646</v>
      </c>
      <c r="CZ185" t="n">
        <v>0</v>
      </c>
      <c r="DA185" t="n">
        <v>0</v>
      </c>
      <c r="DB185" t="n">
        <v>7.86779287558937</v>
      </c>
      <c r="DC185" t="n">
        <v>6.01417907361692</v>
      </c>
      <c r="DD185" t="n">
        <v>0.176805700763389</v>
      </c>
      <c r="DE185" t="n">
        <v>0.448601210127812</v>
      </c>
      <c r="DF185" t="n">
        <v>0</v>
      </c>
      <c r="DG185" t="n">
        <v>0.0026152846237959</v>
      </c>
      <c r="DH185" t="n">
        <v>0</v>
      </c>
      <c r="DI185" t="n">
        <v>0</v>
      </c>
      <c r="DJ185" t="n">
        <v>0.00696945016092373</v>
      </c>
      <c r="DK185" t="n">
        <v>0</v>
      </c>
      <c r="DL185" t="n">
        <v>0.0080136596309846</v>
      </c>
      <c r="DM185" t="n">
        <v>0</v>
      </c>
      <c r="DN185" t="n">
        <v>0</v>
      </c>
      <c r="DO185" t="n">
        <v>0</v>
      </c>
      <c r="DP185" t="n">
        <v>0</v>
      </c>
      <c r="DQ185" t="n">
        <v>0.0074513942679538</v>
      </c>
      <c r="DR185" t="n">
        <v>0</v>
      </c>
      <c r="DS185" t="n">
        <v>0.00773705476658841</v>
      </c>
      <c r="DT185" t="n">
        <v>0.00243404426283312</v>
      </c>
      <c r="DU185" t="n">
        <v>0.00826686997526559</v>
      </c>
      <c r="DV185" t="n">
        <v>0</v>
      </c>
      <c r="DW185" t="n">
        <v>0</v>
      </c>
      <c r="DX185" t="n">
        <v>0.0501234862164403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0.00777917329863004</v>
      </c>
      <c r="EE185" t="n">
        <v>35.8686180576282</v>
      </c>
      <c r="EF185" t="n">
        <v>0.144080031344009</v>
      </c>
      <c r="EG185" t="n">
        <v>2.49858962360057</v>
      </c>
      <c r="EH185" t="n">
        <v>0.120892400020571</v>
      </c>
      <c r="EI185" t="n">
        <v>0.251824473509476</v>
      </c>
      <c r="EJ185" t="n">
        <v>0.0109102074183139</v>
      </c>
      <c r="EK185" t="n">
        <v>0.0840301355590528</v>
      </c>
      <c r="EL185" t="n">
        <v>0.00560580304507653</v>
      </c>
      <c r="EM185" t="n">
        <v>0.00603467140544595</v>
      </c>
      <c r="EN185" t="n">
        <v>0</v>
      </c>
      <c r="EO185" t="n">
        <v>0.00687452403692591</v>
      </c>
      <c r="EP185" t="n">
        <v>0</v>
      </c>
      <c r="EQ185" t="n">
        <v>0</v>
      </c>
      <c r="ER185" t="n">
        <v>0.648954920025296</v>
      </c>
      <c r="ES185" t="n">
        <v>0.192732700454082</v>
      </c>
      <c r="ET185" t="n">
        <v>0.42013220700956</v>
      </c>
      <c r="EU185" t="n">
        <v>0.337320724625732</v>
      </c>
      <c r="EV185" t="n">
        <v>2.28190536577451</v>
      </c>
      <c r="EW185" t="n">
        <v>0.0144258216026195</v>
      </c>
      <c r="EX185" t="n">
        <v>0.00933764342417973</v>
      </c>
      <c r="EY185" t="n">
        <v>0.162600361287664</v>
      </c>
      <c r="EZ185" t="n">
        <v>20.1470099123051</v>
      </c>
      <c r="FA185" t="n">
        <v>0.93761209076923</v>
      </c>
      <c r="FB185" t="n">
        <v>1.37542385463103</v>
      </c>
      <c r="FC185" t="n">
        <v>3.19213857511442</v>
      </c>
      <c r="FD185" t="n">
        <v>0.00742439143481277</v>
      </c>
      <c r="FE185" t="n">
        <v>0.0709372211033453</v>
      </c>
      <c r="FF185" t="n">
        <v>0</v>
      </c>
      <c r="FG185" t="n">
        <v>0</v>
      </c>
      <c r="FH185" t="n">
        <v>0.0105196497164445</v>
      </c>
      <c r="FI185" t="n">
        <v>0.300839946980398</v>
      </c>
      <c r="FJ185" t="n">
        <v>0</v>
      </c>
      <c r="FK185" t="n">
        <v>0.87979587752731</v>
      </c>
      <c r="FL185" t="n">
        <v>0</v>
      </c>
      <c r="FM185" t="n">
        <v>0.0805488767037932</v>
      </c>
      <c r="FN185" t="n">
        <v>0</v>
      </c>
      <c r="FO185" t="n">
        <v>0.0444406315766637</v>
      </c>
      <c r="FP185" t="n">
        <v>0</v>
      </c>
      <c r="FQ185" t="n">
        <v>0.0144844766900763</v>
      </c>
      <c r="FR185" t="n">
        <v>0.0248629872171383</v>
      </c>
      <c r="FS185" t="n">
        <v>0.0712084433824222</v>
      </c>
      <c r="FT185" t="n">
        <v>0.415720665354504</v>
      </c>
      <c r="FU185" t="n">
        <v>0</v>
      </c>
      <c r="FV185" t="n">
        <v>0.0589963488457018</v>
      </c>
      <c r="FW185" t="n">
        <v>0.0339931145855872</v>
      </c>
      <c r="FX185" t="n">
        <v>0</v>
      </c>
      <c r="FY185" t="n">
        <v>0</v>
      </c>
      <c r="FZ185" t="n">
        <v>0</v>
      </c>
      <c r="GA185" t="n">
        <v>0.0201886568099599</v>
      </c>
      <c r="GB185" t="n">
        <v>0.0862557712554849</v>
      </c>
      <c r="GC185" t="n">
        <v>48.0856961494001</v>
      </c>
      <c r="GD185" t="n">
        <v>0.267177544154806</v>
      </c>
      <c r="GE185" t="n">
        <v>9.65314540640327</v>
      </c>
      <c r="GF185" t="n">
        <v>0.29909985446161</v>
      </c>
      <c r="GG185" t="n">
        <v>1.22312514101417</v>
      </c>
      <c r="GH185" t="n">
        <v>0.0393162024016969</v>
      </c>
      <c r="GI185" t="n">
        <v>0.111746166912635</v>
      </c>
      <c r="GJ185" t="n">
        <v>0.0287465334478259</v>
      </c>
      <c r="GK185" t="n">
        <v>0</v>
      </c>
      <c r="GL185" t="n">
        <v>2.03318421920143</v>
      </c>
      <c r="GM185" t="n">
        <v>0.0342526556239866</v>
      </c>
      <c r="GN185" t="n">
        <v>0</v>
      </c>
      <c r="GO185" t="n">
        <v>0.973419512949773</v>
      </c>
      <c r="GP185" t="n">
        <v>1.33090839666294</v>
      </c>
      <c r="GQ185" t="n">
        <v>0.606496056525801</v>
      </c>
      <c r="GR185" t="n">
        <v>1.05226738786091</v>
      </c>
      <c r="GS185" t="n">
        <v>1.01487615951368</v>
      </c>
      <c r="GT185" t="n">
        <v>3.56032309314737</v>
      </c>
      <c r="GU185" t="n">
        <v>1.14450669777552</v>
      </c>
      <c r="GV185" t="n">
        <v>0</v>
      </c>
      <c r="GW185" t="n">
        <v>1.274476957013</v>
      </c>
      <c r="GX185" t="n">
        <v>0</v>
      </c>
      <c r="GY185" t="n">
        <v>0.403071493126462</v>
      </c>
      <c r="GZ185" t="n">
        <v>2.74846254101223</v>
      </c>
      <c r="HA185" t="n">
        <v>5.62978570583402</v>
      </c>
      <c r="HB185" t="n">
        <v>0.462852195923715</v>
      </c>
      <c r="HC185" t="n">
        <v>0.375139187043087</v>
      </c>
      <c r="HD185" t="n">
        <v>0.0643789498275325</v>
      </c>
      <c r="HE185" t="n">
        <v>0.110792503921699</v>
      </c>
      <c r="HF185" t="n">
        <v>0.18004261019925</v>
      </c>
      <c r="HG185" t="n">
        <v>1.09355284216075</v>
      </c>
      <c r="HH185" t="n">
        <v>0.16380809002454</v>
      </c>
      <c r="HI185" t="n">
        <v>0.769177809147884</v>
      </c>
      <c r="HJ185" t="n">
        <v>0</v>
      </c>
      <c r="HK185" t="n">
        <v>0.307254969645906</v>
      </c>
      <c r="HL185" t="n">
        <v>0.479539721745268</v>
      </c>
      <c r="HM185" t="n">
        <v>0.374477676555086</v>
      </c>
      <c r="HN185" t="n">
        <v>0.0717311561219227</v>
      </c>
      <c r="HO185" t="n">
        <v>0.266691030881177</v>
      </c>
      <c r="HP185" t="n">
        <v>0.223859210594199</v>
      </c>
      <c r="HQ185" t="n">
        <v>0.193536161092199</v>
      </c>
      <c r="HR185" t="n">
        <v>3.55308677849632</v>
      </c>
      <c r="HS185" t="n">
        <v>0.747334681767923</v>
      </c>
      <c r="HT185" t="n">
        <v>0.251337096650376</v>
      </c>
      <c r="HU185" t="n">
        <v>0.202736348985113</v>
      </c>
      <c r="HV185" t="n">
        <v>0.207870712390742</v>
      </c>
      <c r="HW185" t="n">
        <v>0.0379661858387553</v>
      </c>
      <c r="HX185" t="n">
        <v>0.0247652103355428</v>
      </c>
      <c r="HY185" t="n">
        <v>0.451117082243613</v>
      </c>
      <c r="HZ185" t="n">
        <v>0.187621554859488</v>
      </c>
      <c r="IA185" t="n">
        <v>259.95671175045</v>
      </c>
      <c r="IB185" t="n">
        <v>1.3631521632202</v>
      </c>
      <c r="IC185" t="n">
        <v>29.7542451217711</v>
      </c>
      <c r="ID185" t="n">
        <v>1.01941226741422</v>
      </c>
      <c r="IE185" t="n">
        <v>6.55567157553185</v>
      </c>
      <c r="IF185" t="n">
        <v>0.175045673302086</v>
      </c>
      <c r="IG185" t="n">
        <v>0.389028976477956</v>
      </c>
      <c r="IH185" t="n">
        <v>0.0355020136652617</v>
      </c>
      <c r="II185" t="n">
        <v>0.0200247611969172</v>
      </c>
      <c r="IJ185" t="n">
        <v>1.65481537240946</v>
      </c>
      <c r="IK185" t="n">
        <v>0.217849750121619</v>
      </c>
      <c r="IL185" t="n">
        <v>0.0180831748958772</v>
      </c>
      <c r="IM185" t="n">
        <v>3.65454765154055</v>
      </c>
      <c r="IN185" t="n">
        <v>4.80849630368454</v>
      </c>
      <c r="IO185" t="n">
        <v>1.82517802310323</v>
      </c>
      <c r="IP185" t="n">
        <v>2.40006363052495</v>
      </c>
      <c r="IQ185" t="n">
        <v>2.73822994036181</v>
      </c>
      <c r="IR185" t="n">
        <v>1.7951110313651</v>
      </c>
      <c r="IS185" t="n">
        <v>0.0271871361897907</v>
      </c>
      <c r="IT185" t="n">
        <v>0</v>
      </c>
      <c r="IU185" t="n">
        <v>0</v>
      </c>
      <c r="IV185" t="n">
        <v>122.47032804737</v>
      </c>
      <c r="IW185" t="n">
        <v>2.57212760869727</v>
      </c>
      <c r="IX185" t="n">
        <v>0.802068181165756</v>
      </c>
      <c r="IY185" t="n">
        <v>1.57709347009771</v>
      </c>
      <c r="IZ185" t="n">
        <v>0.0912514098170096</v>
      </c>
      <c r="JA185" t="n">
        <v>0.0240203209512523</v>
      </c>
      <c r="JB185" t="n">
        <v>0.00615793430912158</v>
      </c>
      <c r="JC185" t="n">
        <v>0</v>
      </c>
      <c r="JD185" t="n">
        <v>0.0092839296624132</v>
      </c>
      <c r="JE185" t="n">
        <v>0.0477203231968203</v>
      </c>
      <c r="JF185" t="n">
        <v>0.0366490022596777</v>
      </c>
      <c r="JG185" t="n">
        <v>0</v>
      </c>
      <c r="JH185" t="n">
        <v>0</v>
      </c>
      <c r="JI185" t="n">
        <v>0.0721736766370628</v>
      </c>
      <c r="JJ185" t="n">
        <v>0.135887367999358</v>
      </c>
      <c r="JK185" t="n">
        <v>0.0330806149354121</v>
      </c>
      <c r="JL185" t="n">
        <v>0</v>
      </c>
      <c r="JM185" t="n">
        <v>0.200747411651711</v>
      </c>
      <c r="JN185" t="n">
        <v>0.0221669585224299</v>
      </c>
      <c r="JO185" t="n">
        <v>0.0100068795328224</v>
      </c>
      <c r="JP185" t="n">
        <v>0.505878574338687</v>
      </c>
      <c r="JQ185" t="n">
        <v>1.89464695631163</v>
      </c>
      <c r="JR185" t="n">
        <v>0.0742171234203642</v>
      </c>
      <c r="JS185" t="n">
        <v>0.115427523363902</v>
      </c>
      <c r="JT185" t="n">
        <v>0.0830696128912161</v>
      </c>
      <c r="JU185" t="n">
        <v>0</v>
      </c>
      <c r="JV185" t="n">
        <v>0</v>
      </c>
      <c r="JW185" t="n">
        <v>0.131791193001204</v>
      </c>
      <c r="JX185" t="n">
        <v>0.031527091660444</v>
      </c>
      <c r="JY185" t="n">
        <v>29.4898577728244</v>
      </c>
      <c r="JZ185" t="n">
        <v>0.27045068673679</v>
      </c>
      <c r="KA185" t="n">
        <v>10.0928056409941</v>
      </c>
      <c r="KB185" t="n">
        <v>0.332473007557407</v>
      </c>
      <c r="KC185" t="n">
        <v>1.38308238027177</v>
      </c>
      <c r="KD185" t="n">
        <v>0.0414452076383518</v>
      </c>
      <c r="KE185" t="n">
        <v>0.107150908635205</v>
      </c>
      <c r="KF185" t="n">
        <v>0.00620924442952387</v>
      </c>
      <c r="KG185" t="n">
        <v>0</v>
      </c>
      <c r="KH185" t="n">
        <v>9.53087678785268</v>
      </c>
      <c r="KI185" t="n">
        <v>0.0933838021436124</v>
      </c>
      <c r="KJ185" t="n">
        <v>0.00768018452473056</v>
      </c>
      <c r="KK185" t="n">
        <v>0.212043981457693</v>
      </c>
      <c r="KL185" t="n">
        <v>1.62978514601831</v>
      </c>
      <c r="KM185" t="n">
        <v>0.526529474852095</v>
      </c>
      <c r="KN185" t="n">
        <v>1.04507170542846</v>
      </c>
      <c r="KO185" t="n">
        <v>1.39967803562511</v>
      </c>
      <c r="KP185" t="n">
        <v>2.35429522156288</v>
      </c>
      <c r="KQ185" t="n">
        <v>0</v>
      </c>
      <c r="KR185" t="n">
        <v>0</v>
      </c>
      <c r="KS185" t="n">
        <v>3.72986212590686</v>
      </c>
      <c r="KT185" t="n">
        <v>37.9927595991974</v>
      </c>
      <c r="KU185" t="n">
        <v>10.3990588966368</v>
      </c>
      <c r="KV185" t="n">
        <v>4.45342082043541</v>
      </c>
      <c r="KW185" t="n">
        <v>11.9590653466191</v>
      </c>
      <c r="KX185" t="n">
        <v>0.434896526883563</v>
      </c>
      <c r="KY185" t="n">
        <v>0.114164146883087</v>
      </c>
      <c r="KZ185" t="n">
        <v>0.0114703324942284</v>
      </c>
      <c r="LA185" t="n">
        <v>0.0156438008688815</v>
      </c>
      <c r="LB185" t="n">
        <v>0.467652544447071</v>
      </c>
      <c r="LC185" t="n">
        <v>1.0197910630459</v>
      </c>
      <c r="LD185" t="n">
        <v>0.331894886870415</v>
      </c>
      <c r="LE185" t="n">
        <v>1.51913544759763</v>
      </c>
      <c r="LF185" t="n">
        <v>4.93155663379101</v>
      </c>
      <c r="LG185" t="n">
        <v>1.61466588660834</v>
      </c>
      <c r="LH185" t="n">
        <v>0.101640764120105</v>
      </c>
      <c r="LI185" t="n">
        <v>0.50607272920057</v>
      </c>
      <c r="LJ185" t="n">
        <v>0.626004686694173</v>
      </c>
      <c r="LK185" t="n">
        <v>0.73654191529614</v>
      </c>
      <c r="LL185" t="n">
        <v>0.128760468012622</v>
      </c>
      <c r="LM185" t="n">
        <v>0.571065011498947</v>
      </c>
      <c r="LN185" t="n">
        <v>10.1600884646109</v>
      </c>
      <c r="LO185" t="n">
        <v>4.43270242249636</v>
      </c>
      <c r="LP185" t="n">
        <v>0.8177396631588</v>
      </c>
      <c r="LQ185" t="n">
        <v>0.590507955609708</v>
      </c>
      <c r="LR185" t="n">
        <v>0.654049371384474</v>
      </c>
      <c r="LS185" t="n">
        <v>0.122931844442057</v>
      </c>
      <c r="LT185" t="n">
        <v>0.150681152063695</v>
      </c>
      <c r="LU185" t="n">
        <v>1.1227819935145</v>
      </c>
      <c r="LV185" t="n">
        <v>0.592077056550665</v>
      </c>
      <c r="LW185" t="n">
        <v>374.92517465886</v>
      </c>
      <c r="LX185" t="n">
        <v>1.78021125020981</v>
      </c>
      <c r="LY185" t="n">
        <v>56.7631408105085</v>
      </c>
      <c r="LZ185" t="n">
        <v>1.84002623932826</v>
      </c>
      <c r="MA185" t="n">
        <v>11.3132826226304</v>
      </c>
      <c r="MB185" t="n">
        <v>1.82321878248402</v>
      </c>
      <c r="MC185" t="n">
        <v>2.91393701328655</v>
      </c>
      <c r="MD185" t="n">
        <v>0.338209975823509</v>
      </c>
      <c r="ME185" t="n">
        <v>0.0944277149459154</v>
      </c>
      <c r="MF185" t="n">
        <v>45.6930795059358</v>
      </c>
      <c r="MG185" t="n">
        <v>0.635586980865647</v>
      </c>
      <c r="MH185" t="n">
        <v>0.259359452824808</v>
      </c>
      <c r="MI185" t="n">
        <v>31.7171832459354</v>
      </c>
      <c r="MJ185" t="n">
        <v>11.7580888753018</v>
      </c>
      <c r="MK185" t="n">
        <v>2.76284391810615</v>
      </c>
      <c r="ML185" t="n">
        <v>4.77916995277719</v>
      </c>
      <c r="MM185" t="n">
        <v>4.55398086443677</v>
      </c>
      <c r="MN185" t="n">
        <v>3.23465850599275</v>
      </c>
      <c r="MO185" t="n">
        <v>0.769540698502617</v>
      </c>
      <c r="MP185" t="n">
        <v>0</v>
      </c>
      <c r="MQ185" t="n">
        <v>21.2319731670066</v>
      </c>
      <c r="MR185" t="n">
        <v>16.185553372999</v>
      </c>
      <c r="MS185" t="n">
        <v>1.31434500559498</v>
      </c>
      <c r="MT185" t="n">
        <v>1.04162291491913</v>
      </c>
      <c r="MU185" t="n">
        <v>5.34598657450744</v>
      </c>
      <c r="MV185" t="n">
        <v>0.0700492212164978</v>
      </c>
      <c r="MW185" t="n">
        <v>0.00742163432415822</v>
      </c>
      <c r="MX185" t="n">
        <v>0</v>
      </c>
      <c r="MY185" t="n">
        <v>0</v>
      </c>
      <c r="MZ185" t="n">
        <v>0.187841787668604</v>
      </c>
      <c r="NA185" t="n">
        <v>0</v>
      </c>
      <c r="NB185" t="n">
        <v>0.0232995604380231</v>
      </c>
      <c r="NC185" t="n">
        <v>1.28408588784602</v>
      </c>
      <c r="ND185" t="n">
        <v>0</v>
      </c>
      <c r="NE185" t="n">
        <v>0.0425045704182822</v>
      </c>
      <c r="NF185" t="n">
        <v>0.0821237074897694</v>
      </c>
      <c r="NG185" t="n">
        <v>0.0587796067812221</v>
      </c>
      <c r="NH185" t="n">
        <v>0</v>
      </c>
      <c r="NI185" t="n">
        <v>0.153949837168618</v>
      </c>
      <c r="NJ185" t="n">
        <v>0.0194574544503222</v>
      </c>
      <c r="NK185" t="n">
        <v>0.0279378961308543</v>
      </c>
      <c r="NL185" t="n">
        <v>1.31368900975222</v>
      </c>
      <c r="NM185" t="n">
        <v>1.89120257569981</v>
      </c>
      <c r="NN185" t="n">
        <v>0.0485900647375805</v>
      </c>
      <c r="NO185" t="n">
        <v>0.0561706834592366</v>
      </c>
      <c r="NP185" t="n">
        <v>0.0185355821625907</v>
      </c>
      <c r="NQ185" t="n">
        <v>0</v>
      </c>
      <c r="NR185" t="n">
        <v>0.0139338403033748</v>
      </c>
      <c r="NS185" t="n">
        <v>0.0268726456666736</v>
      </c>
      <c r="NT185" t="n">
        <v>0.332083621259811</v>
      </c>
      <c r="NU185" t="n">
        <v>43.1837409035439</v>
      </c>
      <c r="NV185" t="n">
        <v>0.531970849025003</v>
      </c>
      <c r="NW185" t="n">
        <v>14.9755622463052</v>
      </c>
      <c r="NX185" t="n">
        <v>0.393391330548359</v>
      </c>
      <c r="NY185" t="n">
        <v>2.02332191179178</v>
      </c>
      <c r="NZ185" t="n">
        <v>0.0973275400199638</v>
      </c>
      <c r="OA185" t="n">
        <v>0.123247918247527</v>
      </c>
      <c r="OB185" t="n">
        <v>0.04524907038517</v>
      </c>
      <c r="OC185" t="n">
        <v>0.0355204460219318</v>
      </c>
      <c r="OD185" t="n">
        <v>1.5012175011723</v>
      </c>
      <c r="OE185" t="n">
        <v>0.0751869800735337</v>
      </c>
      <c r="OF185" t="n">
        <v>0.0163573782085523</v>
      </c>
      <c r="OG185" t="n">
        <v>0.319785279905208</v>
      </c>
      <c r="OH185" t="n">
        <v>2.08397678185117</v>
      </c>
      <c r="OI185" t="n">
        <v>0.632433676613067</v>
      </c>
      <c r="OJ185" t="n">
        <v>0.983939842121943</v>
      </c>
      <c r="OK185" t="n">
        <v>1.30998966004983</v>
      </c>
      <c r="OL185" t="n">
        <v>4.68641404173457</v>
      </c>
      <c r="OM185" t="n">
        <v>0.56725059489809</v>
      </c>
      <c r="ON185" t="n">
        <v>0.0251118144688572</v>
      </c>
      <c r="OO185" t="n">
        <v>0</v>
      </c>
      <c r="OP185" t="n">
        <v>53.6750843092994</v>
      </c>
      <c r="OQ185" t="n">
        <v>5.16666557368562</v>
      </c>
      <c r="OR185" t="n">
        <v>1.05011086820415</v>
      </c>
      <c r="OS185" t="n">
        <v>6.53249675582908</v>
      </c>
      <c r="OT185" t="n">
        <v>0.111962486042495</v>
      </c>
      <c r="OU185" t="n">
        <v>0.0560194441224193</v>
      </c>
      <c r="OV185" t="n">
        <v>0</v>
      </c>
      <c r="OW185" t="n">
        <v>0</v>
      </c>
      <c r="OX185" t="n">
        <v>0.278914198015844</v>
      </c>
      <c r="OY185" t="n">
        <v>0.0220128469050581</v>
      </c>
      <c r="OZ185" t="n">
        <v>0.0078144640706187</v>
      </c>
      <c r="PA185" t="n">
        <v>0.103556674663389</v>
      </c>
      <c r="PB185" t="n">
        <v>0</v>
      </c>
      <c r="PC185" t="n">
        <v>0.0852805730514623</v>
      </c>
      <c r="PD185" t="n">
        <v>0</v>
      </c>
      <c r="PE185" t="n">
        <v>0</v>
      </c>
      <c r="PF185" t="n">
        <v>0</v>
      </c>
      <c r="PG185" t="n">
        <v>0.391644331553009</v>
      </c>
      <c r="PH185" t="n">
        <v>0.0121579799279383</v>
      </c>
      <c r="PI185" t="n">
        <v>0.01530017404219</v>
      </c>
      <c r="PJ185" t="n">
        <v>0</v>
      </c>
      <c r="PK185" t="n">
        <v>0.296331858035522</v>
      </c>
      <c r="PL185" t="n">
        <v>0.139217833484895</v>
      </c>
      <c r="PM185" t="n">
        <v>0</v>
      </c>
      <c r="PN185" t="n">
        <v>0</v>
      </c>
      <c r="PO185" t="n">
        <v>0</v>
      </c>
      <c r="PP185" t="n">
        <v>0</v>
      </c>
      <c r="PQ185" t="n">
        <v>0.0171151225923139</v>
      </c>
      <c r="PR185" t="n">
        <v>0.0881063764833458</v>
      </c>
      <c r="PS185" t="n">
        <v>120.262158876548</v>
      </c>
      <c r="PT185" t="n">
        <v>0.572811806027479</v>
      </c>
      <c r="PU185" t="n">
        <v>19.0749963413717</v>
      </c>
      <c r="PV185" t="n">
        <v>0.358576885253196</v>
      </c>
      <c r="PW185" t="n">
        <v>2.16087807187463</v>
      </c>
      <c r="PX185" t="n">
        <v>0.0383367490107961</v>
      </c>
      <c r="PY185" t="n">
        <v>0.193241117676901</v>
      </c>
      <c r="PZ185" t="n">
        <v>0.0200735451632459</v>
      </c>
      <c r="QA185" t="n">
        <v>0.00842066115363514</v>
      </c>
      <c r="QB185" t="n">
        <v>1.25526498232758</v>
      </c>
      <c r="QC185" t="n">
        <v>0.016733153102037</v>
      </c>
      <c r="QD185" t="n">
        <v>0</v>
      </c>
      <c r="QE185" t="n">
        <v>0.482847987402206</v>
      </c>
      <c r="QF185" t="n">
        <v>1.45163629977036</v>
      </c>
      <c r="QG185" t="n">
        <v>0.976653202031717</v>
      </c>
      <c r="QH185" t="n">
        <v>1.4865085489061</v>
      </c>
      <c r="QI185" t="n">
        <v>1.26712804576305</v>
      </c>
    </row>
    <row r="186">
      <c r="A186" t="s">
        <v>185</v>
      </c>
      <c r="B186" t="n">
        <v>0.763863689329565</v>
      </c>
      <c r="C186" t="n">
        <v>0.00927669312915281</v>
      </c>
      <c r="D186" t="n">
        <v>0.0355820552999187</v>
      </c>
      <c r="E186" t="n">
        <v>0</v>
      </c>
      <c r="F186" t="n">
        <v>0</v>
      </c>
      <c r="G186" t="n">
        <v>0.165843062179882</v>
      </c>
      <c r="H186" t="n">
        <v>1.76992010570426</v>
      </c>
      <c r="I186" t="n">
        <v>1.17772722428967</v>
      </c>
      <c r="J186" t="n">
        <v>0.0489576684080166</v>
      </c>
      <c r="K186" t="n">
        <v>0.303767506188043</v>
      </c>
      <c r="L186" t="n">
        <v>0.00228028031293805</v>
      </c>
      <c r="M186" t="n">
        <v>0.294280316347933</v>
      </c>
      <c r="N186" t="n">
        <v>0.629380812240251</v>
      </c>
      <c r="O186" t="n">
        <v>0.144995452057763</v>
      </c>
      <c r="P186" t="n">
        <v>6.02775282804366</v>
      </c>
      <c r="Q186" t="n">
        <v>2.55383130319049</v>
      </c>
      <c r="R186" t="n">
        <v>0</v>
      </c>
      <c r="S186" t="n">
        <v>0.190465722924946</v>
      </c>
      <c r="T186" t="n">
        <v>0</v>
      </c>
      <c r="U186" t="n">
        <v>0.126212540565678</v>
      </c>
      <c r="V186" t="n">
        <v>0.0205757407008324</v>
      </c>
      <c r="W186" t="n">
        <v>0.0455816689575808</v>
      </c>
      <c r="X186" t="n">
        <v>0.017544228310101</v>
      </c>
      <c r="Y186" t="n">
        <v>0.165056407528301</v>
      </c>
      <c r="Z186" t="n">
        <v>0.301449181685839</v>
      </c>
      <c r="AA186" t="n">
        <v>0</v>
      </c>
      <c r="AB186" t="n">
        <v>0.63293445355452</v>
      </c>
      <c r="AC186" t="n">
        <v>0.604059376472361</v>
      </c>
      <c r="AD186" t="n">
        <v>0.10533060498856</v>
      </c>
      <c r="AE186" t="n">
        <v>0.496074365437083</v>
      </c>
      <c r="AF186" t="n">
        <v>0.123358671669792</v>
      </c>
      <c r="AG186" t="n">
        <v>0.410092240607748</v>
      </c>
      <c r="AH186" t="n">
        <v>0.083465441756378</v>
      </c>
      <c r="AI186" t="n">
        <v>0.176237522816449</v>
      </c>
      <c r="AJ186" t="n">
        <v>28.7935719281296</v>
      </c>
      <c r="AK186" t="n">
        <v>1.18143161162369</v>
      </c>
      <c r="AL186" t="n">
        <v>1.45838183670771</v>
      </c>
      <c r="AM186" t="n">
        <v>17.1993316436803</v>
      </c>
      <c r="AN186" t="n">
        <v>1.28876094236779</v>
      </c>
      <c r="AO186" t="n">
        <v>0.259473016756134</v>
      </c>
      <c r="AP186" t="n">
        <v>0.0348532837288787</v>
      </c>
      <c r="AQ186" t="n">
        <v>0.0213929057633938</v>
      </c>
      <c r="AR186" t="n">
        <v>8.74176545601447</v>
      </c>
      <c r="AS186" t="n">
        <v>0.673163837314541</v>
      </c>
      <c r="AT186" t="n">
        <v>0.433396376730634</v>
      </c>
      <c r="AU186" t="n">
        <v>21.2368104765931</v>
      </c>
      <c r="AV186" t="n">
        <v>4.41912260021508</v>
      </c>
      <c r="AW186" t="n">
        <v>0.350922341201603</v>
      </c>
      <c r="AX186" t="n">
        <v>0.897042119068489</v>
      </c>
      <c r="AY186" t="n">
        <v>3.54478595391376</v>
      </c>
      <c r="AZ186" t="n">
        <v>0.495184161442723</v>
      </c>
      <c r="BA186" t="n">
        <v>0.0556887929014788</v>
      </c>
      <c r="BB186" t="n">
        <v>0.0166008636498869</v>
      </c>
      <c r="BC186" t="n">
        <v>0</v>
      </c>
      <c r="BD186" t="n">
        <v>0.112320911394029</v>
      </c>
      <c r="BE186" t="n">
        <v>0.0169270057296741</v>
      </c>
      <c r="BF186" t="n">
        <v>0.591335735624157</v>
      </c>
      <c r="BG186" t="n">
        <v>0.260894751538921</v>
      </c>
      <c r="BH186" t="n">
        <v>0.0239288580932814</v>
      </c>
      <c r="BI186" t="n">
        <v>0.0897659701883872</v>
      </c>
      <c r="BJ186" t="n">
        <v>0.00160160924389407</v>
      </c>
      <c r="BK186" t="n">
        <v>0.0380661522508091</v>
      </c>
      <c r="BL186" t="n">
        <v>0.239850134827022</v>
      </c>
      <c r="BM186" t="n">
        <v>0.0798506979793988</v>
      </c>
      <c r="BN186" t="n">
        <v>0.591343536064185</v>
      </c>
      <c r="BO186" t="n">
        <v>0.776442649796605</v>
      </c>
      <c r="BP186" t="n">
        <v>0</v>
      </c>
      <c r="BQ186" t="n">
        <v>0.157862763495377</v>
      </c>
      <c r="BR186" t="n">
        <v>0.0112195473153216</v>
      </c>
      <c r="BS186" t="n">
        <v>0.0322883930951883</v>
      </c>
      <c r="BT186" t="n">
        <v>0.0055207781174278</v>
      </c>
      <c r="BU186" t="n">
        <v>0.0269330402178831</v>
      </c>
      <c r="BV186" t="n">
        <v>0.00196339292753064</v>
      </c>
      <c r="BW186" t="n">
        <v>0.0466252606362925</v>
      </c>
      <c r="BX186" t="n">
        <v>0.141182461621963</v>
      </c>
      <c r="BY186" t="n">
        <v>0</v>
      </c>
      <c r="BZ186" t="n">
        <v>0.228696780730745</v>
      </c>
      <c r="CA186" t="n">
        <v>0.0654812476077797</v>
      </c>
      <c r="CB186" t="n">
        <v>0.103981541462268</v>
      </c>
      <c r="CC186" t="n">
        <v>0.229649474668973</v>
      </c>
      <c r="CD186" t="n">
        <v>0.0298332902454678</v>
      </c>
      <c r="CE186" t="n">
        <v>1.49611814417991</v>
      </c>
      <c r="CF186" t="n">
        <v>0.0536313171505322</v>
      </c>
      <c r="CG186" t="n">
        <v>0.339911616726775</v>
      </c>
      <c r="CH186" t="n">
        <v>19.540177969059</v>
      </c>
      <c r="CI186" t="n">
        <v>0.79014672304238</v>
      </c>
      <c r="CJ186" t="n">
        <v>0.633963448457229</v>
      </c>
      <c r="CK186" t="n">
        <v>10.0879300101565</v>
      </c>
      <c r="CL186" t="n">
        <v>0.35011101602853</v>
      </c>
      <c r="CM186" t="n">
        <v>0.075921697398343</v>
      </c>
      <c r="CN186" t="n">
        <v>0.0142116603587971</v>
      </c>
      <c r="CO186" t="n">
        <v>0.0119258572167144</v>
      </c>
      <c r="CP186" t="n">
        <v>3.36061191362834</v>
      </c>
      <c r="CQ186" t="n">
        <v>0.133784177081571</v>
      </c>
      <c r="CR186" t="n">
        <v>0</v>
      </c>
      <c r="CS186" t="n">
        <v>3.91425928933144</v>
      </c>
      <c r="CT186" t="n">
        <v>2.2202444936237</v>
      </c>
      <c r="CU186" t="n">
        <v>0.395024052703742</v>
      </c>
      <c r="CV186" t="n">
        <v>0.677264059815246</v>
      </c>
      <c r="CW186" t="n">
        <v>1.8728347823692</v>
      </c>
      <c r="CX186" t="n">
        <v>0.371005641299187</v>
      </c>
      <c r="CY186" t="n">
        <v>0.0100786082708828</v>
      </c>
      <c r="CZ186" t="n">
        <v>0</v>
      </c>
      <c r="DA186" t="n">
        <v>0</v>
      </c>
      <c r="DB186" t="n">
        <v>0.985556139828136</v>
      </c>
      <c r="DC186" t="n">
        <v>0.624892448154066</v>
      </c>
      <c r="DD186" t="n">
        <v>0.0892242151994223</v>
      </c>
      <c r="DE186" t="n">
        <v>0.0306990612223572</v>
      </c>
      <c r="DF186" t="n">
        <v>0</v>
      </c>
      <c r="DG186" t="n">
        <v>0.00507071153417365</v>
      </c>
      <c r="DH186" t="n">
        <v>0</v>
      </c>
      <c r="DI186" t="n">
        <v>0</v>
      </c>
      <c r="DJ186" t="n">
        <v>0.0135960753226561</v>
      </c>
      <c r="DK186" t="n">
        <v>0</v>
      </c>
      <c r="DL186" t="n">
        <v>0.178404452402542</v>
      </c>
      <c r="DM186" t="n">
        <v>0</v>
      </c>
      <c r="DN186" t="n">
        <v>0</v>
      </c>
      <c r="DO186" t="n">
        <v>0</v>
      </c>
      <c r="DP186" t="n">
        <v>0</v>
      </c>
      <c r="DQ186" t="n">
        <v>0.00671721423847595</v>
      </c>
      <c r="DR186" t="n">
        <v>0</v>
      </c>
      <c r="DS186" t="n">
        <v>0.00232831778075273</v>
      </c>
      <c r="DT186" t="n">
        <v>0.000687419632505657</v>
      </c>
      <c r="DU186" t="n">
        <v>0.00475619064029268</v>
      </c>
      <c r="DV186" t="n">
        <v>0</v>
      </c>
      <c r="DW186" t="n">
        <v>0</v>
      </c>
      <c r="DX186" t="n">
        <v>0.123342056670887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0.00325142657713273</v>
      </c>
      <c r="EE186" t="n">
        <v>0.14671227188785</v>
      </c>
      <c r="EF186" t="n">
        <v>4.44557473405206</v>
      </c>
      <c r="EG186" t="n">
        <v>0.121960540978213</v>
      </c>
      <c r="EH186" t="n">
        <v>0.135951971026788</v>
      </c>
      <c r="EI186" t="n">
        <v>1.07583072355146</v>
      </c>
      <c r="EJ186" t="n">
        <v>0.0261467016482267</v>
      </c>
      <c r="EK186" t="n">
        <v>0.028752684236231</v>
      </c>
      <c r="EL186" t="n">
        <v>0.00191814381545027</v>
      </c>
      <c r="EM186" t="n">
        <v>0.00206489017584869</v>
      </c>
      <c r="EN186" t="n">
        <v>0</v>
      </c>
      <c r="EO186" t="n">
        <v>0.0144569714288758</v>
      </c>
      <c r="EP186" t="n">
        <v>0</v>
      </c>
      <c r="EQ186" t="n">
        <v>0</v>
      </c>
      <c r="ER186" t="n">
        <v>0.564910352067337</v>
      </c>
      <c r="ES186" t="n">
        <v>0.0544796804642722</v>
      </c>
      <c r="ET186" t="n">
        <v>0.180837767625214</v>
      </c>
      <c r="EU186" t="n">
        <v>0.484295149513127</v>
      </c>
      <c r="EV186" t="n">
        <v>0.334985369772033</v>
      </c>
      <c r="EW186" t="n">
        <v>0.00207933342459765</v>
      </c>
      <c r="EX186" t="n">
        <v>0.00124239231649106</v>
      </c>
      <c r="EY186" t="n">
        <v>0.0323486537935683</v>
      </c>
      <c r="EZ186" t="n">
        <v>2.52370768171286</v>
      </c>
      <c r="FA186" t="n">
        <v>0.0974208961269378</v>
      </c>
      <c r="FB186" t="n">
        <v>0.694101567235381</v>
      </c>
      <c r="FC186" t="n">
        <v>0.218447153808982</v>
      </c>
      <c r="FD186" t="n">
        <v>0.00133193750727488</v>
      </c>
      <c r="FE186" t="n">
        <v>0.137538446858941</v>
      </c>
      <c r="FF186" t="n">
        <v>0</v>
      </c>
      <c r="FG186" t="n">
        <v>0</v>
      </c>
      <c r="FH186" t="n">
        <v>0.0205218412658511</v>
      </c>
      <c r="FI186" t="n">
        <v>0.0595576471035715</v>
      </c>
      <c r="FJ186" t="n">
        <v>0</v>
      </c>
      <c r="FK186" t="n">
        <v>7.74786701781129</v>
      </c>
      <c r="FL186" t="n">
        <v>0</v>
      </c>
      <c r="FM186" t="n">
        <v>0.0399513961161311</v>
      </c>
      <c r="FN186" t="n">
        <v>0</v>
      </c>
      <c r="FO186" t="n">
        <v>0.0400619310237632</v>
      </c>
      <c r="FP186" t="n">
        <v>0</v>
      </c>
      <c r="FQ186" t="n">
        <v>0.00435882459667189</v>
      </c>
      <c r="FR186" t="n">
        <v>0.00702177269196595</v>
      </c>
      <c r="FS186" t="n">
        <v>0.040968460002228</v>
      </c>
      <c r="FT186" t="n">
        <v>0.14255454600981</v>
      </c>
      <c r="FU186" t="n">
        <v>0</v>
      </c>
      <c r="FV186" t="n">
        <v>0.145176075169233</v>
      </c>
      <c r="FW186" t="n">
        <v>0.0756408303939597</v>
      </c>
      <c r="FX186" t="n">
        <v>0</v>
      </c>
      <c r="FY186" t="n">
        <v>0</v>
      </c>
      <c r="FZ186" t="n">
        <v>0</v>
      </c>
      <c r="GA186" t="n">
        <v>0.0319955383495222</v>
      </c>
      <c r="GB186" t="n">
        <v>0.0360519423240712</v>
      </c>
      <c r="GC186" t="n">
        <v>0.196683399289396</v>
      </c>
      <c r="GD186" t="n">
        <v>8.24373598979001</v>
      </c>
      <c r="GE186" t="n">
        <v>0.471186954746797</v>
      </c>
      <c r="GF186" t="n">
        <v>0.336358735048375</v>
      </c>
      <c r="GG186" t="n">
        <v>5.22536823809439</v>
      </c>
      <c r="GH186" t="n">
        <v>0.0942226829173643</v>
      </c>
      <c r="GI186" t="n">
        <v>0.0382363092772853</v>
      </c>
      <c r="GJ186" t="n">
        <v>0.00983623307939974</v>
      </c>
      <c r="GK186" t="n">
        <v>0</v>
      </c>
      <c r="GL186" t="n">
        <v>1.89971978763997</v>
      </c>
      <c r="GM186" t="n">
        <v>0.0720325743366707</v>
      </c>
      <c r="GN186" t="n">
        <v>0</v>
      </c>
      <c r="GO186" t="n">
        <v>1.90640448878868</v>
      </c>
      <c r="GP186" t="n">
        <v>1.1585456982111</v>
      </c>
      <c r="GQ186" t="n">
        <v>0.17143801381146</v>
      </c>
      <c r="GR186" t="n">
        <v>0.452928107368957</v>
      </c>
      <c r="GS186" t="n">
        <v>1.45706909041631</v>
      </c>
      <c r="GT186" t="n">
        <v>0.522658023314248</v>
      </c>
      <c r="GU186" t="n">
        <v>0.164968838303697</v>
      </c>
      <c r="GV186" t="n">
        <v>0</v>
      </c>
      <c r="GW186" t="n">
        <v>0.253551797325692</v>
      </c>
      <c r="GX186" t="n">
        <v>0</v>
      </c>
      <c r="GY186" t="n">
        <v>0.0418804177657171</v>
      </c>
      <c r="GZ186" t="n">
        <v>1.38699946985876</v>
      </c>
      <c r="HA186" t="n">
        <v>0.385262304582078</v>
      </c>
      <c r="HB186" t="n">
        <v>0.0830357889246831</v>
      </c>
      <c r="HC186" t="n">
        <v>0.727348214933089</v>
      </c>
      <c r="HD186" t="n">
        <v>0.0351032513791683</v>
      </c>
      <c r="HE186" t="n">
        <v>0.548351492714115</v>
      </c>
      <c r="HF186" t="n">
        <v>0.35122898263644</v>
      </c>
      <c r="HG186" t="n">
        <v>0.216491974939622</v>
      </c>
      <c r="HH186" t="n">
        <v>3.64678485806162</v>
      </c>
      <c r="HI186" t="n">
        <v>6.77371596134155</v>
      </c>
      <c r="HJ186" t="n">
        <v>0</v>
      </c>
      <c r="HK186" t="n">
        <v>0.152395235083339</v>
      </c>
      <c r="HL186" t="n">
        <v>0.0579101157475939</v>
      </c>
      <c r="HM186" t="n">
        <v>0.337580684968636</v>
      </c>
      <c r="HN186" t="n">
        <v>0.00824821964284975</v>
      </c>
      <c r="HO186" t="n">
        <v>0.0802555349419762</v>
      </c>
      <c r="HP186" t="n">
        <v>0.0632220287155151</v>
      </c>
      <c r="HQ186" t="n">
        <v>0.111347448393286</v>
      </c>
      <c r="HR186" t="n">
        <v>1.21838704412271</v>
      </c>
      <c r="HS186" t="n">
        <v>0.224944123088932</v>
      </c>
      <c r="HT186" t="n">
        <v>0.618481210278999</v>
      </c>
      <c r="HU186" t="n">
        <v>0.451125057977933</v>
      </c>
      <c r="HV186" t="n">
        <v>0.144722796988411</v>
      </c>
      <c r="HW186" t="n">
        <v>0.268669173134623</v>
      </c>
      <c r="HX186" t="n">
        <v>0.0303068634999435</v>
      </c>
      <c r="HY186" t="n">
        <v>0.714942754286124</v>
      </c>
      <c r="HZ186" t="n">
        <v>0.0784193495240087</v>
      </c>
      <c r="IA186" t="n">
        <v>1.06329270093785</v>
      </c>
      <c r="IB186" t="n">
        <v>42.0599215515933</v>
      </c>
      <c r="IC186" t="n">
        <v>1.45235688052697</v>
      </c>
      <c r="ID186" t="n">
        <v>1.14640049349891</v>
      </c>
      <c r="IE186" t="n">
        <v>28.0067810573812</v>
      </c>
      <c r="IF186" t="n">
        <v>0.419503206415661</v>
      </c>
      <c r="IG186" t="n">
        <v>0.133114474289453</v>
      </c>
      <c r="IH186" t="n">
        <v>0.0121477632018952</v>
      </c>
      <c r="II186" t="n">
        <v>0.00685189464200406</v>
      </c>
      <c r="IJ186" t="n">
        <v>1.54618822936358</v>
      </c>
      <c r="IK186" t="n">
        <v>0.458133188040218</v>
      </c>
      <c r="IL186" t="n">
        <v>0.0638363574751175</v>
      </c>
      <c r="IM186" t="n">
        <v>7.15729030978292</v>
      </c>
      <c r="IN186" t="n">
        <v>4.18575968223346</v>
      </c>
      <c r="IO186" t="n">
        <v>0.515922390205734</v>
      </c>
      <c r="IP186" t="n">
        <v>1.03306088383918</v>
      </c>
      <c r="IQ186" t="n">
        <v>3.93130745180335</v>
      </c>
      <c r="IR186" t="n">
        <v>0.263523606913292</v>
      </c>
      <c r="IS186" t="n">
        <v>0.0039187453273549</v>
      </c>
      <c r="IT186" t="n">
        <v>0</v>
      </c>
      <c r="IU186" t="n">
        <v>0</v>
      </c>
      <c r="IV186" t="n">
        <v>15.3411999607081</v>
      </c>
      <c r="IW186" t="n">
        <v>0.267252288082748</v>
      </c>
      <c r="IX186" t="n">
        <v>0.40476016153299</v>
      </c>
      <c r="IY186" t="n">
        <v>0.107925007554294</v>
      </c>
      <c r="IZ186" t="n">
        <v>0.0163705236172063</v>
      </c>
      <c r="JA186" t="n">
        <v>0.0465724141050788</v>
      </c>
      <c r="JB186" t="n">
        <v>0.00335767384538874</v>
      </c>
      <c r="JC186" t="n">
        <v>0</v>
      </c>
      <c r="JD186" t="n">
        <v>0.0181111858275605</v>
      </c>
      <c r="JE186" t="n">
        <v>0.00944724993190413</v>
      </c>
      <c r="JF186" t="n">
        <v>0.815900035728617</v>
      </c>
      <c r="JG186" t="n">
        <v>0</v>
      </c>
      <c r="JH186" t="n">
        <v>0</v>
      </c>
      <c r="JI186" t="n">
        <v>0.0357973849230485</v>
      </c>
      <c r="JJ186" t="n">
        <v>0.0164100132953301</v>
      </c>
      <c r="JK186" t="n">
        <v>0.0298212079070016</v>
      </c>
      <c r="JL186" t="n">
        <v>0</v>
      </c>
      <c r="JM186" t="n">
        <v>0.0604110714075847</v>
      </c>
      <c r="JN186" t="n">
        <v>0.00626036375506193</v>
      </c>
      <c r="JO186" t="n">
        <v>0.00575727293582082</v>
      </c>
      <c r="JP186" t="n">
        <v>0.173470545274542</v>
      </c>
      <c r="JQ186" t="n">
        <v>0.570279566234533</v>
      </c>
      <c r="JR186" t="n">
        <v>0.182630805114714</v>
      </c>
      <c r="JS186" t="n">
        <v>0.256847124013332</v>
      </c>
      <c r="JT186" t="n">
        <v>0.0578343460899054</v>
      </c>
      <c r="JU186" t="n">
        <v>0</v>
      </c>
      <c r="JV186" t="n">
        <v>0</v>
      </c>
      <c r="JW186" t="n">
        <v>0.208866305940621</v>
      </c>
      <c r="JX186" t="n">
        <v>0.0131772387359618</v>
      </c>
      <c r="JY186" t="n">
        <v>0.120621430815914</v>
      </c>
      <c r="JZ186" t="n">
        <v>8.34472847172996</v>
      </c>
      <c r="KA186" t="n">
        <v>0.492647541771904</v>
      </c>
      <c r="KB186" t="n">
        <v>0.373889183132625</v>
      </c>
      <c r="KC186" t="n">
        <v>5.90872879495195</v>
      </c>
      <c r="KD186" t="n">
        <v>0.0993249199872926</v>
      </c>
      <c r="KE186" t="n">
        <v>0.0366639446802769</v>
      </c>
      <c r="KF186" t="n">
        <v>0.00212462402002703</v>
      </c>
      <c r="KG186" t="n">
        <v>0</v>
      </c>
      <c r="KH186" t="n">
        <v>8.90524088100271</v>
      </c>
      <c r="KI186" t="n">
        <v>0.196384062701408</v>
      </c>
      <c r="KJ186" t="n">
        <v>0.0271122193762193</v>
      </c>
      <c r="KK186" t="n">
        <v>0.415279941170059</v>
      </c>
      <c r="KL186" t="n">
        <v>1.41871564914776</v>
      </c>
      <c r="KM186" t="n">
        <v>0.148833890032052</v>
      </c>
      <c r="KN186" t="n">
        <v>0.449830865296311</v>
      </c>
      <c r="KO186" t="n">
        <v>2.00953346191643</v>
      </c>
      <c r="KP186" t="n">
        <v>0.345612253328521</v>
      </c>
      <c r="KQ186" t="n">
        <v>0</v>
      </c>
      <c r="KR186" t="n">
        <v>0</v>
      </c>
      <c r="KS186" t="n">
        <v>0.74204028609288</v>
      </c>
      <c r="KT186" t="n">
        <v>4.75914885967285</v>
      </c>
      <c r="KU186" t="n">
        <v>1.0804954912175</v>
      </c>
      <c r="KV186" t="n">
        <v>2.24739912763264</v>
      </c>
      <c r="KW186" t="n">
        <v>0.818392975652989</v>
      </c>
      <c r="KX186" t="n">
        <v>0.0780205355584681</v>
      </c>
      <c r="KY186" t="n">
        <v>0.221350078351678</v>
      </c>
      <c r="KZ186" t="n">
        <v>0.00625431085822628</v>
      </c>
      <c r="LA186" t="n">
        <v>0.0774267324460519</v>
      </c>
      <c r="LB186" t="n">
        <v>0.912301411492041</v>
      </c>
      <c r="LC186" t="n">
        <v>0.201889266574766</v>
      </c>
      <c r="LD186" t="n">
        <v>7.38882461620658</v>
      </c>
      <c r="LE186" t="n">
        <v>13.3781706992192</v>
      </c>
      <c r="LF186" t="n">
        <v>4.72100619358457</v>
      </c>
      <c r="LG186" t="n">
        <v>0.800857306406811</v>
      </c>
      <c r="LH186" t="n">
        <v>0.0122743292118684</v>
      </c>
      <c r="LI186" t="n">
        <v>0.456209780350806</v>
      </c>
      <c r="LJ186" t="n">
        <v>0.0719830047703472</v>
      </c>
      <c r="LK186" t="n">
        <v>0.221648119263584</v>
      </c>
      <c r="LL186" t="n">
        <v>0.0363643648367628</v>
      </c>
      <c r="LM186" t="n">
        <v>0.328551685319408</v>
      </c>
      <c r="LN186" t="n">
        <v>3.48399037910953</v>
      </c>
      <c r="LO186" t="n">
        <v>1.33422198068452</v>
      </c>
      <c r="LP186" t="n">
        <v>2.01226409990377</v>
      </c>
      <c r="LQ186" t="n">
        <v>1.31398704299653</v>
      </c>
      <c r="LR186" t="n">
        <v>0.45535926300837</v>
      </c>
      <c r="LS186" t="n">
        <v>0.869931921484906</v>
      </c>
      <c r="LT186" t="n">
        <v>0.184398720856191</v>
      </c>
      <c r="LU186" t="n">
        <v>1.77941577143078</v>
      </c>
      <c r="LV186" t="n">
        <v>0.24746782254078</v>
      </c>
      <c r="LW186" t="n">
        <v>1.53354456181654</v>
      </c>
      <c r="LX186" t="n">
        <v>54.9282373232704</v>
      </c>
      <c r="LY186" t="n">
        <v>2.77070844106684</v>
      </c>
      <c r="LZ186" t="n">
        <v>2.06923838003977</v>
      </c>
      <c r="MA186" t="n">
        <v>48.3319864031747</v>
      </c>
      <c r="MB186" t="n">
        <v>4.369408913806</v>
      </c>
      <c r="MC186" t="n">
        <v>0.997065044223506</v>
      </c>
      <c r="MD186" t="n">
        <v>0.115725680733507</v>
      </c>
      <c r="ME186" t="n">
        <v>0.0323104354519949</v>
      </c>
      <c r="MF186" t="n">
        <v>42.6936459942259</v>
      </c>
      <c r="MG186" t="n">
        <v>1.33662531014278</v>
      </c>
      <c r="MH186" t="n">
        <v>0.915578311906392</v>
      </c>
      <c r="MI186" t="n">
        <v>62.1168773662176</v>
      </c>
      <c r="MJ186" t="n">
        <v>10.2353274799533</v>
      </c>
      <c r="MK186" t="n">
        <v>0.780972058589205</v>
      </c>
      <c r="ML186" t="n">
        <v>2.05710110042114</v>
      </c>
      <c r="MM186" t="n">
        <v>6.53820142853472</v>
      </c>
      <c r="MN186" t="n">
        <v>0.474850224714931</v>
      </c>
      <c r="MO186" t="n">
        <v>0.110921356166928</v>
      </c>
      <c r="MP186" t="n">
        <v>0</v>
      </c>
      <c r="MQ186" t="n">
        <v>4.22401121310384</v>
      </c>
      <c r="MR186" t="n">
        <v>2.02747730596304</v>
      </c>
      <c r="MS186" t="n">
        <v>0.136564651336758</v>
      </c>
      <c r="MT186" t="n">
        <v>0.525650398805687</v>
      </c>
      <c r="MU186" t="n">
        <v>0.365841119995964</v>
      </c>
      <c r="MV186" t="n">
        <v>0.0125668461735681</v>
      </c>
      <c r="MW186" t="n">
        <v>0.0143896256749701</v>
      </c>
      <c r="MX186" t="n">
        <v>0</v>
      </c>
      <c r="MY186" t="n">
        <v>0</v>
      </c>
      <c r="MZ186" t="n">
        <v>0.366443698558026</v>
      </c>
      <c r="NA186" t="n">
        <v>0</v>
      </c>
      <c r="NB186" t="n">
        <v>0.518707496022602</v>
      </c>
      <c r="NC186" t="n">
        <v>11.3082215461623</v>
      </c>
      <c r="ND186" t="n">
        <v>0</v>
      </c>
      <c r="NE186" t="n">
        <v>0.0210818201198678</v>
      </c>
      <c r="NF186" t="n">
        <v>0.00991741286633262</v>
      </c>
      <c r="NG186" t="n">
        <v>0.0529880982544313</v>
      </c>
      <c r="NH186" t="n">
        <v>0</v>
      </c>
      <c r="NI186" t="n">
        <v>0.0463282416936713</v>
      </c>
      <c r="NJ186" t="n">
        <v>0.00549514911950187</v>
      </c>
      <c r="NK186" t="n">
        <v>0.0160735514752994</v>
      </c>
      <c r="NL186" t="n">
        <v>0.450476379911517</v>
      </c>
      <c r="NM186" t="n">
        <v>0.569242824336676</v>
      </c>
      <c r="NN186" t="n">
        <v>0.119568668719993</v>
      </c>
      <c r="NO186" t="n">
        <v>0.124989933768951</v>
      </c>
      <c r="NP186" t="n">
        <v>0.0129047582678997</v>
      </c>
      <c r="NQ186" t="n">
        <v>0</v>
      </c>
      <c r="NR186" t="n">
        <v>0.0170517831418667</v>
      </c>
      <c r="NS186" t="n">
        <v>0.0425885076493548</v>
      </c>
      <c r="NT186" t="n">
        <v>0.138799518990634</v>
      </c>
      <c r="NU186" t="n">
        <v>0.17663308707339</v>
      </c>
      <c r="NV186" t="n">
        <v>16.4139065186017</v>
      </c>
      <c r="NW186" t="n">
        <v>0.730983453929636</v>
      </c>
      <c r="NX186" t="n">
        <v>0.442396104004882</v>
      </c>
      <c r="NY186" t="n">
        <v>8.64392505622994</v>
      </c>
      <c r="NZ186" t="n">
        <v>0.233248924927509</v>
      </c>
      <c r="OA186" t="n">
        <v>0.0421718762271137</v>
      </c>
      <c r="OB186" t="n">
        <v>0.0154829243582536</v>
      </c>
      <c r="OC186" t="n">
        <v>0.012154070222657</v>
      </c>
      <c r="OD186" t="n">
        <v>1.40267299224296</v>
      </c>
      <c r="OE186" t="n">
        <v>0.158116549874279</v>
      </c>
      <c r="OF186" t="n">
        <v>0.0577440327093727</v>
      </c>
      <c r="OG186" t="n">
        <v>0.626287109462626</v>
      </c>
      <c r="OH186" t="n">
        <v>1.81408603465062</v>
      </c>
      <c r="OI186" t="n">
        <v>0.178769791195519</v>
      </c>
      <c r="OJ186" t="n">
        <v>0.423517839285264</v>
      </c>
      <c r="OK186" t="n">
        <v>1.88076685468523</v>
      </c>
      <c r="OL186" t="n">
        <v>0.687968994780142</v>
      </c>
      <c r="OM186" t="n">
        <v>0.0817633237527578</v>
      </c>
      <c r="ON186" t="n">
        <v>0.00334117763251361</v>
      </c>
      <c r="OO186" t="n">
        <v>0</v>
      </c>
      <c r="OP186" t="n">
        <v>6.72358941488532</v>
      </c>
      <c r="OQ186" t="n">
        <v>0.53683308388622</v>
      </c>
      <c r="OR186" t="n">
        <v>0.529933806904152</v>
      </c>
      <c r="OS186" t="n">
        <v>0.447037398282787</v>
      </c>
      <c r="OT186" t="n">
        <v>0.0200860953893792</v>
      </c>
      <c r="OU186" t="n">
        <v>0.108614733121191</v>
      </c>
      <c r="OV186" t="n">
        <v>0</v>
      </c>
      <c r="OW186" t="n">
        <v>0</v>
      </c>
      <c r="OX186" t="n">
        <v>0.544108696844319</v>
      </c>
      <c r="OY186" t="n">
        <v>0.00435790984832815</v>
      </c>
      <c r="OZ186" t="n">
        <v>0.173969852418947</v>
      </c>
      <c r="PA186" t="n">
        <v>0.911965337179909</v>
      </c>
      <c r="PB186" t="n">
        <v>0</v>
      </c>
      <c r="PC186" t="n">
        <v>0.0422982677650325</v>
      </c>
      <c r="PD186" t="n">
        <v>0</v>
      </c>
      <c r="PE186" t="n">
        <v>0</v>
      </c>
      <c r="PF186" t="n">
        <v>0</v>
      </c>
      <c r="PG186" t="n">
        <v>0.117857826834018</v>
      </c>
      <c r="PH186" t="n">
        <v>0.00343364096606303</v>
      </c>
      <c r="PI186" t="n">
        <v>0.0088026719655737</v>
      </c>
      <c r="PJ186" t="n">
        <v>0</v>
      </c>
      <c r="PK186" t="n">
        <v>0.0891944554097578</v>
      </c>
      <c r="PL186" t="n">
        <v>0.342582194565306</v>
      </c>
      <c r="PM186" t="n">
        <v>0</v>
      </c>
      <c r="PN186" t="n">
        <v>0</v>
      </c>
      <c r="PO186" t="n">
        <v>0</v>
      </c>
      <c r="PP186" t="n">
        <v>0</v>
      </c>
      <c r="PQ186" t="n">
        <v>0.0271245168221887</v>
      </c>
      <c r="PR186" t="n">
        <v>0.0368254315870894</v>
      </c>
      <c r="PS186" t="n">
        <v>0.491904497758133</v>
      </c>
      <c r="PT186" t="n">
        <v>17.6740500990207</v>
      </c>
      <c r="PU186" t="n">
        <v>0.931084020751957</v>
      </c>
      <c r="PV186" t="n">
        <v>0.403244821895532</v>
      </c>
      <c r="PW186" t="n">
        <v>9.23158494952197</v>
      </c>
      <c r="PX186" t="n">
        <v>0.0918753878927766</v>
      </c>
      <c r="PY186" t="n">
        <v>0.0661215265339615</v>
      </c>
      <c r="PZ186" t="n">
        <v>0.00686858710508195</v>
      </c>
      <c r="QA186" t="n">
        <v>0.00288130692163295</v>
      </c>
      <c r="QB186" t="n">
        <v>1.17286554909218</v>
      </c>
      <c r="QC186" t="n">
        <v>0.0351894494821388</v>
      </c>
      <c r="QD186" t="n">
        <v>0</v>
      </c>
      <c r="QE186" t="n">
        <v>0.945639118941352</v>
      </c>
      <c r="QF186" t="n">
        <v>1.2636384252161</v>
      </c>
      <c r="QG186" t="n">
        <v>0.276070195902085</v>
      </c>
      <c r="QH186" t="n">
        <v>0.63983880087027</v>
      </c>
      <c r="QI186" t="n">
        <v>1.81922995409182</v>
      </c>
    </row>
    <row r="187">
      <c r="A187" t="s">
        <v>186</v>
      </c>
      <c r="B187" t="n">
        <v>126.610717715322</v>
      </c>
      <c r="C187" t="n">
        <v>1.53814628443601</v>
      </c>
      <c r="D187" t="n">
        <v>5.70443314922437</v>
      </c>
      <c r="E187" t="n">
        <v>0</v>
      </c>
      <c r="F187" t="n">
        <v>0</v>
      </c>
      <c r="G187" t="n">
        <v>8.89491764486021</v>
      </c>
      <c r="H187" t="n">
        <v>250.193223598213</v>
      </c>
      <c r="I187" t="n">
        <v>124.227836125441</v>
      </c>
      <c r="J187" t="n">
        <v>28.9552236514539</v>
      </c>
      <c r="K187" t="n">
        <v>27.6600797945055</v>
      </c>
      <c r="L187" t="n">
        <v>1.20473024064866</v>
      </c>
      <c r="M187" t="n">
        <v>13.1881694302915</v>
      </c>
      <c r="N187" t="n">
        <v>26.3918642279925</v>
      </c>
      <c r="O187" t="n">
        <v>70.1617152261548</v>
      </c>
      <c r="P187" t="n">
        <v>62.9517279044155</v>
      </c>
      <c r="Q187" t="n">
        <v>20.4398701006028</v>
      </c>
      <c r="R187" t="n">
        <v>0</v>
      </c>
      <c r="S187" t="n">
        <v>80.5629826265643</v>
      </c>
      <c r="T187" t="n">
        <v>0</v>
      </c>
      <c r="U187" t="n">
        <v>17.7727365265474</v>
      </c>
      <c r="V187" t="n">
        <v>8.11022908715778</v>
      </c>
      <c r="W187" t="n">
        <v>11.9972001847498</v>
      </c>
      <c r="X187" t="n">
        <v>12.0390835840503</v>
      </c>
      <c r="Y187" t="n">
        <v>40.9391104220153</v>
      </c>
      <c r="Z187" t="n">
        <v>33.4738422595935</v>
      </c>
      <c r="AA187" t="n">
        <v>0</v>
      </c>
      <c r="AB187" t="n">
        <v>69.1706387077158</v>
      </c>
      <c r="AC187" t="n">
        <v>80.3180444774376</v>
      </c>
      <c r="AD187" t="n">
        <v>32.0678088652384</v>
      </c>
      <c r="AE187" t="n">
        <v>12.4462907755389</v>
      </c>
      <c r="AF187" t="n">
        <v>9.07299217909394</v>
      </c>
      <c r="AG187" t="n">
        <v>113.016102866061</v>
      </c>
      <c r="AH187" t="n">
        <v>22.3551476387104</v>
      </c>
      <c r="AI187" t="n">
        <v>1.59811192554591</v>
      </c>
      <c r="AJ187" t="n">
        <v>303.815553612216</v>
      </c>
      <c r="AK187" t="n">
        <v>216.290473305653</v>
      </c>
      <c r="AL187" t="n">
        <v>60.4873335287506</v>
      </c>
      <c r="AM187" t="n">
        <v>167.670605049828</v>
      </c>
      <c r="AN187" t="n">
        <v>50.2213189786453</v>
      </c>
      <c r="AO187" t="n">
        <v>7.73713157993934</v>
      </c>
      <c r="AP187" t="n">
        <v>1.03927739993309</v>
      </c>
      <c r="AQ187" t="n">
        <v>0.637907281644085</v>
      </c>
      <c r="AR187" t="n">
        <v>81.3826222803988</v>
      </c>
      <c r="AS187" t="n">
        <v>12.3132141392219</v>
      </c>
      <c r="AT187" t="n">
        <v>6.05357696614223</v>
      </c>
      <c r="AU187" t="n">
        <v>198.892256828886</v>
      </c>
      <c r="AV187" t="n">
        <v>134.2696906557</v>
      </c>
      <c r="AW187" t="n">
        <v>13.1174959667047</v>
      </c>
      <c r="AX187" t="n">
        <v>49.864192717295</v>
      </c>
      <c r="AY187" t="n">
        <v>139.752341146263</v>
      </c>
      <c r="AZ187" t="n">
        <v>82.0769765042115</v>
      </c>
      <c r="BA187" t="n">
        <v>9.23362546260692</v>
      </c>
      <c r="BB187" t="n">
        <v>2.6614122234357</v>
      </c>
      <c r="BC187" t="n">
        <v>0</v>
      </c>
      <c r="BD187" t="n">
        <v>2.25202955238525</v>
      </c>
      <c r="BE187" t="n">
        <v>0.907872297824666</v>
      </c>
      <c r="BF187" t="n">
        <v>83.590323341606</v>
      </c>
      <c r="BG187" t="n">
        <v>27.5194372446579</v>
      </c>
      <c r="BH187" t="n">
        <v>14.1523373221224</v>
      </c>
      <c r="BI187" t="n">
        <v>8.17379689289402</v>
      </c>
      <c r="BJ187" t="n">
        <v>0.846171007517727</v>
      </c>
      <c r="BK187" t="n">
        <v>1.70593423193617</v>
      </c>
      <c r="BL187" t="n">
        <v>10.057650424532</v>
      </c>
      <c r="BM187" t="n">
        <v>38.6388804112861</v>
      </c>
      <c r="BN187" t="n">
        <v>6.17578365309803</v>
      </c>
      <c r="BO187" t="n">
        <v>6.21434426094772</v>
      </c>
      <c r="BP187" t="n">
        <v>0</v>
      </c>
      <c r="BQ187" t="n">
        <v>66.7726185979985</v>
      </c>
      <c r="BR187" t="n">
        <v>10.5548941994436</v>
      </c>
      <c r="BS187" t="n">
        <v>4.54672016563802</v>
      </c>
      <c r="BT187" t="n">
        <v>2.17609542823874</v>
      </c>
      <c r="BU187" t="n">
        <v>7.08883817699969</v>
      </c>
      <c r="BV187" t="n">
        <v>1.34730642722344</v>
      </c>
      <c r="BW187" t="n">
        <v>11.5645113220893</v>
      </c>
      <c r="BX187" t="n">
        <v>15.6773338170143</v>
      </c>
      <c r="BY187" t="n">
        <v>0</v>
      </c>
      <c r="BZ187" t="n">
        <v>24.993271111574</v>
      </c>
      <c r="CA187" t="n">
        <v>8.70663706689503</v>
      </c>
      <c r="CB187" t="n">
        <v>31.6570876763408</v>
      </c>
      <c r="CC187" t="n">
        <v>5.76180576406406</v>
      </c>
      <c r="CD187" t="n">
        <v>2.19422927800586</v>
      </c>
      <c r="CE187" t="n">
        <v>412.310756799096</v>
      </c>
      <c r="CF187" t="n">
        <v>14.3644601613462</v>
      </c>
      <c r="CG187" t="n">
        <v>3.08229938574664</v>
      </c>
      <c r="CH187" t="n">
        <v>206.178309595247</v>
      </c>
      <c r="CI187" t="n">
        <v>144.656031738368</v>
      </c>
      <c r="CJ187" t="n">
        <v>26.2940456241808</v>
      </c>
      <c r="CK187" t="n">
        <v>98.3438986784565</v>
      </c>
      <c r="CL187" t="n">
        <v>13.6433658375787</v>
      </c>
      <c r="CM187" t="n">
        <v>2.26388150061631</v>
      </c>
      <c r="CN187" t="n">
        <v>0.423772334948882</v>
      </c>
      <c r="CO187" t="n">
        <v>0.355612801857305</v>
      </c>
      <c r="CP187" t="n">
        <v>31.2860613080913</v>
      </c>
      <c r="CQ187" t="n">
        <v>2.44712078922214</v>
      </c>
      <c r="CR187" t="n">
        <v>0</v>
      </c>
      <c r="CS187" t="n">
        <v>36.6587941596328</v>
      </c>
      <c r="CT187" t="n">
        <v>67.4594412303396</v>
      </c>
      <c r="CU187" t="n">
        <v>14.7660203119294</v>
      </c>
      <c r="CV187" t="n">
        <v>37.6473131876951</v>
      </c>
      <c r="CW187" t="n">
        <v>73.8360648059075</v>
      </c>
      <c r="CX187" t="n">
        <v>61.4943361983227</v>
      </c>
      <c r="CY187" t="n">
        <v>1.6711099147418</v>
      </c>
      <c r="CZ187" t="n">
        <v>0</v>
      </c>
      <c r="DA187" t="n">
        <v>0</v>
      </c>
      <c r="DB187" t="n">
        <v>19.7603591787245</v>
      </c>
      <c r="DC187" t="n">
        <v>33.5158238768928</v>
      </c>
      <c r="DD187" t="n">
        <v>12.6125998296864</v>
      </c>
      <c r="DE187" t="n">
        <v>3.23816743646734</v>
      </c>
      <c r="DF187" t="n">
        <v>0</v>
      </c>
      <c r="DG187" t="n">
        <v>0.461722477858902</v>
      </c>
      <c r="DH187" t="n">
        <v>0</v>
      </c>
      <c r="DI187" t="n">
        <v>0</v>
      </c>
      <c r="DJ187" t="n">
        <v>0.570125060965674</v>
      </c>
      <c r="DK187" t="n">
        <v>0</v>
      </c>
      <c r="DL187" t="n">
        <v>1.8631932769921</v>
      </c>
      <c r="DM187" t="n">
        <v>0</v>
      </c>
      <c r="DN187" t="n">
        <v>0</v>
      </c>
      <c r="DO187" t="n">
        <v>0</v>
      </c>
      <c r="DP187" t="n">
        <v>0</v>
      </c>
      <c r="DQ187" t="n">
        <v>0.945890783259226</v>
      </c>
      <c r="DR187" t="n">
        <v>0</v>
      </c>
      <c r="DS187" t="n">
        <v>0.612818598972277</v>
      </c>
      <c r="DT187" t="n">
        <v>0.4717165250459</v>
      </c>
      <c r="DU187" t="n">
        <v>1.17968285343731</v>
      </c>
      <c r="DV187" t="n">
        <v>0</v>
      </c>
      <c r="DW187" t="n">
        <v>0</v>
      </c>
      <c r="DX187" t="n">
        <v>13.4795140184506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0.870852889994736</v>
      </c>
      <c r="EE187" t="n">
        <v>1.33037861393512</v>
      </c>
      <c r="EF187" t="n">
        <v>46.9075095066971</v>
      </c>
      <c r="EG187" t="n">
        <v>22.3279137558693</v>
      </c>
      <c r="EH187" t="n">
        <v>5.63869626486337</v>
      </c>
      <c r="EI187" t="n">
        <v>10.4879184892832</v>
      </c>
      <c r="EJ187" t="n">
        <v>1.01890257575817</v>
      </c>
      <c r="EK187" t="n">
        <v>0.857365840939251</v>
      </c>
      <c r="EL187" t="n">
        <v>0.057196433275156</v>
      </c>
      <c r="EM187" t="n">
        <v>0.0615722096632209</v>
      </c>
      <c r="EN187" t="n">
        <v>0</v>
      </c>
      <c r="EO187" t="n">
        <v>0.26444050488289</v>
      </c>
      <c r="EP187" t="n">
        <v>0</v>
      </c>
      <c r="EQ187" t="n">
        <v>0</v>
      </c>
      <c r="ER187" t="n">
        <v>17.1641171975161</v>
      </c>
      <c r="ES187" t="n">
        <v>2.03645338256448</v>
      </c>
      <c r="ET187" t="n">
        <v>10.052291975758</v>
      </c>
      <c r="EU187" t="n">
        <v>19.0932208122503</v>
      </c>
      <c r="EV187" t="n">
        <v>55.5239615175252</v>
      </c>
      <c r="EW187" t="n">
        <v>0.344769298350237</v>
      </c>
      <c r="EX187" t="n">
        <v>0.199177474566778</v>
      </c>
      <c r="EY187" t="n">
        <v>0.777287100275255</v>
      </c>
      <c r="EZ187" t="n">
        <v>50.6002329420307</v>
      </c>
      <c r="FA187" t="n">
        <v>5.22512570949568</v>
      </c>
      <c r="FB187" t="n">
        <v>98.1171455431837</v>
      </c>
      <c r="FC187" t="n">
        <v>23.042022520808</v>
      </c>
      <c r="FD187" t="n">
        <v>0.787752964285143</v>
      </c>
      <c r="FE187" t="n">
        <v>12.523803031703</v>
      </c>
      <c r="FF187" t="n">
        <v>0</v>
      </c>
      <c r="FG187" t="n">
        <v>0</v>
      </c>
      <c r="FH187" t="n">
        <v>0.860543629331375</v>
      </c>
      <c r="FI187" t="n">
        <v>28.8192947869559</v>
      </c>
      <c r="FJ187" t="n">
        <v>0</v>
      </c>
      <c r="FK187" t="n">
        <v>62.0109069862847</v>
      </c>
      <c r="FL187" t="n">
        <v>0</v>
      </c>
      <c r="FM187" t="n">
        <v>16.8985977202794</v>
      </c>
      <c r="FN187" t="n">
        <v>0</v>
      </c>
      <c r="FO187" t="n">
        <v>5.64135815378462</v>
      </c>
      <c r="FP187" t="n">
        <v>0</v>
      </c>
      <c r="FQ187" t="n">
        <v>1.14725266653025</v>
      </c>
      <c r="FR187" t="n">
        <v>4.81843412275415</v>
      </c>
      <c r="FS187" t="n">
        <v>10.1614492461527</v>
      </c>
      <c r="FT187" t="n">
        <v>15.8296942782661</v>
      </c>
      <c r="FU187" t="n">
        <v>0</v>
      </c>
      <c r="FV187" t="n">
        <v>15.8656584234598</v>
      </c>
      <c r="FW187" t="n">
        <v>10.0574940420122</v>
      </c>
      <c r="FX187" t="n">
        <v>0</v>
      </c>
      <c r="FY187" t="n">
        <v>0</v>
      </c>
      <c r="FZ187" t="n">
        <v>0</v>
      </c>
      <c r="GA187" t="n">
        <v>8.81755540657328</v>
      </c>
      <c r="GB187" t="n">
        <v>9.65605017306817</v>
      </c>
      <c r="GC187" t="n">
        <v>1.78351398123462</v>
      </c>
      <c r="GD187" t="n">
        <v>86.9838316629339</v>
      </c>
      <c r="GE187" t="n">
        <v>86.2625042828936</v>
      </c>
      <c r="GF187" t="n">
        <v>13.9506969163229</v>
      </c>
      <c r="GG187" t="n">
        <v>50.9403895593449</v>
      </c>
      <c r="GH187" t="n">
        <v>3.67173403402715</v>
      </c>
      <c r="GI187" t="n">
        <v>1.14015460916947</v>
      </c>
      <c r="GJ187" t="n">
        <v>0.293303059172705</v>
      </c>
      <c r="GK187" t="n">
        <v>0</v>
      </c>
      <c r="GL187" t="n">
        <v>17.6856927463929</v>
      </c>
      <c r="GM187" t="n">
        <v>1.31758787926751</v>
      </c>
      <c r="GN187" t="n">
        <v>0</v>
      </c>
      <c r="GO187" t="n">
        <v>17.8543332400038</v>
      </c>
      <c r="GP187" t="n">
        <v>35.2010085671136</v>
      </c>
      <c r="GQ187" t="n">
        <v>6.40836216643083</v>
      </c>
      <c r="GR187" t="n">
        <v>25.1770724616343</v>
      </c>
      <c r="GS187" t="n">
        <v>57.4446015203572</v>
      </c>
      <c r="GT187" t="n">
        <v>86.6307803026593</v>
      </c>
      <c r="GU187" t="n">
        <v>27.353088234334</v>
      </c>
      <c r="GV187" t="n">
        <v>0</v>
      </c>
      <c r="GW187" t="n">
        <v>6.09244955201356</v>
      </c>
      <c r="GX187" t="n">
        <v>0</v>
      </c>
      <c r="GY187" t="n">
        <v>2.24623726830572</v>
      </c>
      <c r="GZ187" t="n">
        <v>196.064142881125</v>
      </c>
      <c r="HA187" t="n">
        <v>40.6378501335897</v>
      </c>
      <c r="HB187" t="n">
        <v>49.1101786006504</v>
      </c>
      <c r="HC187" t="n">
        <v>66.2299596026781</v>
      </c>
      <c r="HD187" t="n">
        <v>18.5459429008037</v>
      </c>
      <c r="HE187" t="n">
        <v>24.574366654944</v>
      </c>
      <c r="HF187" t="n">
        <v>14.7281064856143</v>
      </c>
      <c r="HG187" t="n">
        <v>104.758101574182</v>
      </c>
      <c r="HH187" t="n">
        <v>38.0857368674067</v>
      </c>
      <c r="HI187" t="n">
        <v>54.2141817179668</v>
      </c>
      <c r="HJ187" t="n">
        <v>0</v>
      </c>
      <c r="HK187" t="n">
        <v>64.4599694257228</v>
      </c>
      <c r="HL187" t="n">
        <v>54.4794836738799</v>
      </c>
      <c r="HM187" t="n">
        <v>47.5367387702402</v>
      </c>
      <c r="HN187" t="n">
        <v>3.25115639030191</v>
      </c>
      <c r="HO187" t="n">
        <v>21.123441520518</v>
      </c>
      <c r="HP187" t="n">
        <v>43.3837997662796</v>
      </c>
      <c r="HQ187" t="n">
        <v>27.617622079899</v>
      </c>
      <c r="HR187" t="n">
        <v>135.293436518928</v>
      </c>
      <c r="HS187" t="n">
        <v>14.1571266000497</v>
      </c>
      <c r="HT187" t="n">
        <v>67.5911069518582</v>
      </c>
      <c r="HU187" t="n">
        <v>59.9833127053796</v>
      </c>
      <c r="HV187" t="n">
        <v>44.0607266308887</v>
      </c>
      <c r="HW187" t="n">
        <v>6.74079308313149</v>
      </c>
      <c r="HX187" t="n">
        <v>2.22906044452156</v>
      </c>
      <c r="HY187" t="n">
        <v>197.02895071119</v>
      </c>
      <c r="HZ187" t="n">
        <v>21.0036165801146</v>
      </c>
      <c r="IA187" t="n">
        <v>9.64187829333298</v>
      </c>
      <c r="IB187" t="n">
        <v>443.795524326731</v>
      </c>
      <c r="IC187" t="n">
        <v>265.890089622858</v>
      </c>
      <c r="ID187" t="n">
        <v>47.5477047659437</v>
      </c>
      <c r="IE187" t="n">
        <v>273.028860811265</v>
      </c>
      <c r="IF187" t="n">
        <v>16.3474882341313</v>
      </c>
      <c r="IG187" t="n">
        <v>3.9692921277434</v>
      </c>
      <c r="IH187" t="n">
        <v>0.362229735759668</v>
      </c>
      <c r="II187" t="n">
        <v>0.204314155988647</v>
      </c>
      <c r="IJ187" t="n">
        <v>14.3944439230087</v>
      </c>
      <c r="IK187" t="n">
        <v>8.3799689405891</v>
      </c>
      <c r="IL187" t="n">
        <v>0.891650978092908</v>
      </c>
      <c r="IM187" t="n">
        <v>67.0312344719201</v>
      </c>
      <c r="IN187" t="n">
        <v>127.179240889409</v>
      </c>
      <c r="IO187" t="n">
        <v>19.285206662771</v>
      </c>
      <c r="IP187" t="n">
        <v>57.4251151706767</v>
      </c>
      <c r="IQ187" t="n">
        <v>154.990859052764</v>
      </c>
      <c r="IR187" t="n">
        <v>43.6791452091489</v>
      </c>
      <c r="IS187" t="n">
        <v>0.649757783404481</v>
      </c>
      <c r="IT187" t="n">
        <v>0</v>
      </c>
      <c r="IU187" t="n">
        <v>0</v>
      </c>
      <c r="IV187" t="n">
        <v>307.590414391908</v>
      </c>
      <c r="IW187" t="n">
        <v>14.3339556183428</v>
      </c>
      <c r="IX187" t="n">
        <v>57.2162829676298</v>
      </c>
      <c r="IY187" t="n">
        <v>11.3840368769417</v>
      </c>
      <c r="IZ187" t="n">
        <v>9.68208225680122</v>
      </c>
      <c r="JA187" t="n">
        <v>4.24073234999596</v>
      </c>
      <c r="JB187" t="n">
        <v>1.7739447193503</v>
      </c>
      <c r="JC187" t="n">
        <v>0</v>
      </c>
      <c r="JD187" t="n">
        <v>0.759457466883273</v>
      </c>
      <c r="JE187" t="n">
        <v>4.57142103414739</v>
      </c>
      <c r="JF187" t="n">
        <v>8.5209726595675</v>
      </c>
      <c r="JG187" t="n">
        <v>0</v>
      </c>
      <c r="JH187" t="n">
        <v>0</v>
      </c>
      <c r="JI187" t="n">
        <v>15.141538620933</v>
      </c>
      <c r="JJ187" t="n">
        <v>15.4378736749154</v>
      </c>
      <c r="JK187" t="n">
        <v>4.19930118401135</v>
      </c>
      <c r="JL187" t="n">
        <v>0</v>
      </c>
      <c r="JM187" t="n">
        <v>15.9003330423572</v>
      </c>
      <c r="JN187" t="n">
        <v>4.29594514968528</v>
      </c>
      <c r="JO187" t="n">
        <v>1.42798232421747</v>
      </c>
      <c r="JP187" t="n">
        <v>19.2627017155325</v>
      </c>
      <c r="JQ187" t="n">
        <v>35.8912244771642</v>
      </c>
      <c r="JR187" t="n">
        <v>19.9589220756505</v>
      </c>
      <c r="JS187" t="n">
        <v>34.1513757320985</v>
      </c>
      <c r="JT187" t="n">
        <v>17.6076151509674</v>
      </c>
      <c r="JU187" t="n">
        <v>0</v>
      </c>
      <c r="JV187" t="n">
        <v>0</v>
      </c>
      <c r="JW187" t="n">
        <v>57.5608450490477</v>
      </c>
      <c r="JX187" t="n">
        <v>3.52935431975293</v>
      </c>
      <c r="JY187" t="n">
        <v>1.09378833736837</v>
      </c>
      <c r="JZ187" t="n">
        <v>88.0494544654068</v>
      </c>
      <c r="KA187" t="n">
        <v>90.191399091031</v>
      </c>
      <c r="KB187" t="n">
        <v>15.5072966171806</v>
      </c>
      <c r="KC187" t="n">
        <v>57.6022459854692</v>
      </c>
      <c r="KD187" t="n">
        <v>3.87056150231056</v>
      </c>
      <c r="KE187" t="n">
        <v>1.09326884073472</v>
      </c>
      <c r="KF187" t="n">
        <v>0.0633533914492972</v>
      </c>
      <c r="KG187" t="n">
        <v>0</v>
      </c>
      <c r="KH187" t="n">
        <v>82.9045183814653</v>
      </c>
      <c r="KI187" t="n">
        <v>3.59217011302842</v>
      </c>
      <c r="KJ187" t="n">
        <v>0.378696997780589</v>
      </c>
      <c r="KK187" t="n">
        <v>3.8892829413398</v>
      </c>
      <c r="KL187" t="n">
        <v>43.1059575785923</v>
      </c>
      <c r="KM187" t="n">
        <v>5.563418805196</v>
      </c>
      <c r="KN187" t="n">
        <v>25.0049049877559</v>
      </c>
      <c r="KO187" t="n">
        <v>79.2253776577131</v>
      </c>
      <c r="KP187" t="n">
        <v>57.2853717965569</v>
      </c>
      <c r="KQ187" t="n">
        <v>0</v>
      </c>
      <c r="KR187" t="n">
        <v>0</v>
      </c>
      <c r="KS187" t="n">
        <v>17.8300570387023</v>
      </c>
      <c r="KT187" t="n">
        <v>95.4207346002146</v>
      </c>
      <c r="KU187" t="n">
        <v>57.9518870653625</v>
      </c>
      <c r="KV187" t="n">
        <v>317.688934456443</v>
      </c>
      <c r="KW187" t="n">
        <v>86.3249030580496</v>
      </c>
      <c r="KX187" t="n">
        <v>46.1439878564915</v>
      </c>
      <c r="KY187" t="n">
        <v>20.155417235237</v>
      </c>
      <c r="KZ187" t="n">
        <v>3.30431192278034</v>
      </c>
      <c r="LA187" t="n">
        <v>3.46987823924009</v>
      </c>
      <c r="LB187" t="n">
        <v>38.2555910807031</v>
      </c>
      <c r="LC187" t="n">
        <v>97.6920105259094</v>
      </c>
      <c r="LD187" t="n">
        <v>77.1662823679262</v>
      </c>
      <c r="LE187" t="n">
        <v>107.073662592401</v>
      </c>
      <c r="LF187" t="n">
        <v>539.836956139744</v>
      </c>
      <c r="LG187" t="n">
        <v>338.745745279497</v>
      </c>
      <c r="LH187" t="n">
        <v>11.5471901458528</v>
      </c>
      <c r="LI187" t="n">
        <v>64.241605395699</v>
      </c>
      <c r="LJ187" t="n">
        <v>28.3731539757337</v>
      </c>
      <c r="LK187" t="n">
        <v>58.3382951566161</v>
      </c>
      <c r="LL187" t="n">
        <v>24.9537124125676</v>
      </c>
      <c r="LM187" t="n">
        <v>81.4910122306172</v>
      </c>
      <c r="LN187" t="n">
        <v>386.872983804594</v>
      </c>
      <c r="LO187" t="n">
        <v>83.9708512218034</v>
      </c>
      <c r="LP187" t="n">
        <v>219.911544169022</v>
      </c>
      <c r="LQ187" t="n">
        <v>174.712741615725</v>
      </c>
      <c r="LR187" t="n">
        <v>138.633722010371</v>
      </c>
      <c r="LS187" t="n">
        <v>21.8262147857299</v>
      </c>
      <c r="LT187" t="n">
        <v>13.5624689332063</v>
      </c>
      <c r="LU187" t="n">
        <v>490.383908672554</v>
      </c>
      <c r="LV187" t="n">
        <v>66.2810810356321</v>
      </c>
      <c r="LW187" t="n">
        <v>13.9060956681034</v>
      </c>
      <c r="LX187" t="n">
        <v>579.575638373972</v>
      </c>
      <c r="LY187" t="n">
        <v>507.247168785932</v>
      </c>
      <c r="LZ187" t="n">
        <v>85.823005260756</v>
      </c>
      <c r="MA187" t="n">
        <v>471.172576433112</v>
      </c>
      <c r="MB187" t="n">
        <v>170.270118836177</v>
      </c>
      <c r="MC187" t="n">
        <v>29.7311201656306</v>
      </c>
      <c r="MD187" t="n">
        <v>3.45078201278785</v>
      </c>
      <c r="ME187" t="n">
        <v>0.963453131420187</v>
      </c>
      <c r="MF187" t="n">
        <v>397.462146885973</v>
      </c>
      <c r="MG187" t="n">
        <v>24.4489569334987</v>
      </c>
      <c r="MH187" t="n">
        <v>12.7885789481363</v>
      </c>
      <c r="MI187" t="n">
        <v>581.752421821872</v>
      </c>
      <c r="MJ187" t="n">
        <v>310.988035142139</v>
      </c>
      <c r="MK187" t="n">
        <v>29.1927775061993</v>
      </c>
      <c r="ML187" t="n">
        <v>114.348795368579</v>
      </c>
      <c r="MM187" t="n">
        <v>257.767032594656</v>
      </c>
      <c r="MN187" t="n">
        <v>78.7066182072445</v>
      </c>
      <c r="MO187" t="n">
        <v>18.3916045812269</v>
      </c>
      <c r="MP187" t="n">
        <v>0</v>
      </c>
      <c r="MQ187" t="n">
        <v>101.496323411654</v>
      </c>
      <c r="MR187" t="n">
        <v>40.6508347657686</v>
      </c>
      <c r="MS187" t="n">
        <v>7.32458331914993</v>
      </c>
      <c r="MT187" t="n">
        <v>74.3051436836191</v>
      </c>
      <c r="MU187" t="n">
        <v>38.5892843143009</v>
      </c>
      <c r="MV187" t="n">
        <v>7.4324585582082</v>
      </c>
      <c r="MW187" t="n">
        <v>1.31027244940527</v>
      </c>
      <c r="MX187" t="n">
        <v>0</v>
      </c>
      <c r="MY187" t="n">
        <v>0</v>
      </c>
      <c r="MZ187" t="n">
        <v>15.3661061021592</v>
      </c>
      <c r="NA187" t="n">
        <v>0</v>
      </c>
      <c r="NB187" t="n">
        <v>5.41719842918532</v>
      </c>
      <c r="NC187" t="n">
        <v>90.5065965726224</v>
      </c>
      <c r="ND187" t="n">
        <v>0</v>
      </c>
      <c r="NE187" t="n">
        <v>8.91716515691663</v>
      </c>
      <c r="NF187" t="n">
        <v>9.32989902305527</v>
      </c>
      <c r="NG187" t="n">
        <v>7.46156843922142</v>
      </c>
      <c r="NH187" t="n">
        <v>0</v>
      </c>
      <c r="NI187" t="n">
        <v>12.1936998472718</v>
      </c>
      <c r="NJ187" t="n">
        <v>3.77084465541378</v>
      </c>
      <c r="NK187" t="n">
        <v>3.98673949454766</v>
      </c>
      <c r="NL187" t="n">
        <v>50.0222797039995</v>
      </c>
      <c r="NM187" t="n">
        <v>35.8259758896572</v>
      </c>
      <c r="NN187" t="n">
        <v>13.0671369497202</v>
      </c>
      <c r="NO187" t="n">
        <v>16.6191395261719</v>
      </c>
      <c r="NP187" t="n">
        <v>3.92884215971283</v>
      </c>
      <c r="NQ187" t="n">
        <v>0</v>
      </c>
      <c r="NR187" t="n">
        <v>1.25415338047652</v>
      </c>
      <c r="NS187" t="n">
        <v>11.7368403612769</v>
      </c>
      <c r="NT187" t="n">
        <v>37.1756702405579</v>
      </c>
      <c r="NU187" t="n">
        <v>1.60169887993698</v>
      </c>
      <c r="NV187" t="n">
        <v>173.191436905969</v>
      </c>
      <c r="NW187" t="n">
        <v>133.824722204405</v>
      </c>
      <c r="NX187" t="n">
        <v>18.3486656383298</v>
      </c>
      <c r="NY187" t="n">
        <v>84.2667711867738</v>
      </c>
      <c r="NZ187" t="n">
        <v>9.089403841405</v>
      </c>
      <c r="OA187" t="n">
        <v>1.25750784964572</v>
      </c>
      <c r="OB187" t="n">
        <v>0.461679694102217</v>
      </c>
      <c r="OC187" t="n">
        <v>0.362417802536821</v>
      </c>
      <c r="OD187" t="n">
        <v>13.0583698321586</v>
      </c>
      <c r="OE187" t="n">
        <v>2.8921977528143</v>
      </c>
      <c r="OF187" t="n">
        <v>0.806554842425183</v>
      </c>
      <c r="OG187" t="n">
        <v>5.86545972904704</v>
      </c>
      <c r="OH187" t="n">
        <v>55.1188081280001</v>
      </c>
      <c r="OI187" t="n">
        <v>6.68242439893179</v>
      </c>
      <c r="OJ187" t="n">
        <v>23.5422336459102</v>
      </c>
      <c r="OK187" t="n">
        <v>74.1487848659391</v>
      </c>
      <c r="OL187" t="n">
        <v>114.031141173176</v>
      </c>
      <c r="OM187" t="n">
        <v>13.5569810149501</v>
      </c>
      <c r="ON187" t="n">
        <v>0.535649902280974</v>
      </c>
      <c r="OO187" t="n">
        <v>0</v>
      </c>
      <c r="OP187" t="n">
        <v>134.807685162991</v>
      </c>
      <c r="OQ187" t="n">
        <v>28.7927996953225</v>
      </c>
      <c r="OR187" t="n">
        <v>74.9106397603559</v>
      </c>
      <c r="OS187" t="n">
        <v>47.1539483086268</v>
      </c>
      <c r="OT187" t="n">
        <v>11.879597276505</v>
      </c>
      <c r="OU187" t="n">
        <v>9.89010385834787</v>
      </c>
      <c r="OV187" t="n">
        <v>0</v>
      </c>
      <c r="OW187" t="n">
        <v>0</v>
      </c>
      <c r="OX187" t="n">
        <v>22.8161433795086</v>
      </c>
      <c r="OY187" t="n">
        <v>2.10874496696522</v>
      </c>
      <c r="OZ187" t="n">
        <v>1.8168798763773</v>
      </c>
      <c r="PA187" t="n">
        <v>7.2990150151744</v>
      </c>
      <c r="PB187" t="n">
        <v>0</v>
      </c>
      <c r="PC187" t="n">
        <v>17.8912749168568</v>
      </c>
      <c r="PD187" t="n">
        <v>0</v>
      </c>
      <c r="PE187" t="n">
        <v>0</v>
      </c>
      <c r="PF187" t="n">
        <v>0</v>
      </c>
      <c r="PG187" t="n">
        <v>31.0204512955229</v>
      </c>
      <c r="PH187" t="n">
        <v>2.35621025088074</v>
      </c>
      <c r="PI187" t="n">
        <v>2.18333577595653</v>
      </c>
      <c r="PJ187" t="n">
        <v>0</v>
      </c>
      <c r="PK187" t="n">
        <v>5.61355940274644</v>
      </c>
      <c r="PL187" t="n">
        <v>37.439309986831</v>
      </c>
      <c r="PM187" t="n">
        <v>0</v>
      </c>
      <c r="PN187" t="n">
        <v>0</v>
      </c>
      <c r="PO187" t="n">
        <v>0</v>
      </c>
      <c r="PP187" t="n">
        <v>0</v>
      </c>
      <c r="PQ187" t="n">
        <v>7.47516504780891</v>
      </c>
      <c r="PR187" t="n">
        <v>9.86321934761347</v>
      </c>
      <c r="PS187" t="n">
        <v>4.46056226582171</v>
      </c>
      <c r="PT187" t="n">
        <v>186.487849746706</v>
      </c>
      <c r="PU187" t="n">
        <v>170.458113321516</v>
      </c>
      <c r="PV187" t="n">
        <v>16.7248407939581</v>
      </c>
      <c r="PW187" t="n">
        <v>89.9956734437402</v>
      </c>
      <c r="PX187" t="n">
        <v>3.58026303402134</v>
      </c>
      <c r="PY187" t="n">
        <v>1.9716537675304</v>
      </c>
      <c r="PZ187" t="n">
        <v>0.204811902468427</v>
      </c>
      <c r="QA187" t="n">
        <v>0.0859166438766931</v>
      </c>
      <c r="QB187" t="n">
        <v>10.9189470305211</v>
      </c>
      <c r="QC187" t="n">
        <v>0.643669791656449</v>
      </c>
      <c r="QD187" t="n">
        <v>0</v>
      </c>
      <c r="QE187" t="n">
        <v>8.8563345573585</v>
      </c>
      <c r="QF187" t="n">
        <v>38.3941238575646</v>
      </c>
      <c r="QG187" t="n">
        <v>10.3195187541295</v>
      </c>
      <c r="QH187" t="n">
        <v>35.5669422833</v>
      </c>
      <c r="QI187" t="n">
        <v>71.7227072306114</v>
      </c>
    </row>
    <row r="188">
      <c r="A188" t="s">
        <v>187</v>
      </c>
      <c r="B188" t="n">
        <v>0.0744126053786935</v>
      </c>
      <c r="C188" t="n">
        <v>0</v>
      </c>
      <c r="D188" t="n">
        <v>0</v>
      </c>
      <c r="E188" t="n">
        <v>0</v>
      </c>
      <c r="F188" t="n">
        <v>0</v>
      </c>
      <c r="G188" t="n">
        <v>0.139179588765921</v>
      </c>
      <c r="H188" t="n">
        <v>1.50318638570458</v>
      </c>
      <c r="I188" t="n">
        <v>1.01369490036113</v>
      </c>
      <c r="J188" t="n">
        <v>0.194190966535538</v>
      </c>
      <c r="K188" t="n">
        <v>0.190647787042262</v>
      </c>
      <c r="L188" t="n">
        <v>0.00971829497675059</v>
      </c>
      <c r="M188" t="n">
        <v>0.106588727740124</v>
      </c>
      <c r="N188" t="n">
        <v>0.497891371504776</v>
      </c>
      <c r="O188" t="n">
        <v>0.62371876825808</v>
      </c>
      <c r="P188" t="n">
        <v>1.9158333538484</v>
      </c>
      <c r="Q188" t="n">
        <v>0.186714930198039</v>
      </c>
      <c r="R188" t="n">
        <v>0</v>
      </c>
      <c r="S188" t="n">
        <v>0.893153482821219</v>
      </c>
      <c r="T188" t="n">
        <v>0</v>
      </c>
      <c r="U188" t="n">
        <v>0.783965449450112</v>
      </c>
      <c r="V188" t="n">
        <v>0.114337044765909</v>
      </c>
      <c r="W188" t="n">
        <v>0.234686956365796</v>
      </c>
      <c r="X188" t="n">
        <v>0.105594543053643</v>
      </c>
      <c r="Y188" t="n">
        <v>0.561214880567821</v>
      </c>
      <c r="Z188" t="n">
        <v>0.0934819324287159</v>
      </c>
      <c r="AA188" t="n">
        <v>0</v>
      </c>
      <c r="AB188" t="n">
        <v>0.595806505884444</v>
      </c>
      <c r="AC188" t="n">
        <v>1.79875938603197</v>
      </c>
      <c r="AD188" t="n">
        <v>0.705716590650575</v>
      </c>
      <c r="AE188" t="n">
        <v>0.506518601757452</v>
      </c>
      <c r="AF188" t="n">
        <v>0.763856960081036</v>
      </c>
      <c r="AG188" t="n">
        <v>0.924307547745987</v>
      </c>
      <c r="AH188" t="n">
        <v>1.33100292950842</v>
      </c>
      <c r="AI188" t="n">
        <v>0.0528625408177354</v>
      </c>
      <c r="AJ188" t="n">
        <v>6.98211636596408</v>
      </c>
      <c r="AK188" t="n">
        <v>15.2469882103542</v>
      </c>
      <c r="AL188" t="n">
        <v>4.1838156546372</v>
      </c>
      <c r="AM188" t="n">
        <v>40.4743107326323</v>
      </c>
      <c r="AN188" t="n">
        <v>4.09208926561287</v>
      </c>
      <c r="AO188" t="n">
        <v>0.79213550854913</v>
      </c>
      <c r="AP188" t="n">
        <v>0.106402291753411</v>
      </c>
      <c r="AQ188" t="n">
        <v>0.0653096052047337</v>
      </c>
      <c r="AR188" t="n">
        <v>5.3712727183001</v>
      </c>
      <c r="AS188" t="n">
        <v>4.2352302639809</v>
      </c>
      <c r="AT188" t="n">
        <v>0.578534549129206</v>
      </c>
      <c r="AU188" t="n">
        <v>29.9064616169424</v>
      </c>
      <c r="AV188" t="n">
        <v>11.3745352675255</v>
      </c>
      <c r="AW188" t="n">
        <v>4.76931474009452</v>
      </c>
      <c r="AX188" t="n">
        <v>2.78226812366112</v>
      </c>
      <c r="AY188" t="n">
        <v>9.40224599943038</v>
      </c>
      <c r="AZ188" t="n">
        <v>0.048238899308799</v>
      </c>
      <c r="BA188" t="n">
        <v>0</v>
      </c>
      <c r="BB188" t="n">
        <v>0</v>
      </c>
      <c r="BC188" t="n">
        <v>0</v>
      </c>
      <c r="BD188" t="n">
        <v>0.0362584026318959</v>
      </c>
      <c r="BE188" t="n">
        <v>0.0142055607604442</v>
      </c>
      <c r="BF188" t="n">
        <v>0.502219181705461</v>
      </c>
      <c r="BG188" t="n">
        <v>0.224557668118353</v>
      </c>
      <c r="BH188" t="n">
        <v>0.094913998814232</v>
      </c>
      <c r="BI188" t="n">
        <v>0.0563380981161417</v>
      </c>
      <c r="BJ188" t="n">
        <v>0.00682587617905552</v>
      </c>
      <c r="BK188" t="n">
        <v>0.0137876117190877</v>
      </c>
      <c r="BL188" t="n">
        <v>0.189740948980577</v>
      </c>
      <c r="BM188" t="n">
        <v>0.343489249362232</v>
      </c>
      <c r="BN188" t="n">
        <v>0.187949921354375</v>
      </c>
      <c r="BO188" t="n">
        <v>0.0567670366395929</v>
      </c>
      <c r="BP188" t="n">
        <v>0</v>
      </c>
      <c r="BQ188" t="n">
        <v>0.740267985537945</v>
      </c>
      <c r="BR188" t="n">
        <v>0.0968006687525733</v>
      </c>
      <c r="BS188" t="n">
        <v>0.200558395318244</v>
      </c>
      <c r="BT188" t="n">
        <v>0.0306783344489492</v>
      </c>
      <c r="BU188" t="n">
        <v>0.138670508977959</v>
      </c>
      <c r="BV188" t="n">
        <v>0.0118171956812707</v>
      </c>
      <c r="BW188" t="n">
        <v>0.158532410048691</v>
      </c>
      <c r="BX188" t="n">
        <v>0.0437818715036973</v>
      </c>
      <c r="BY188" t="n">
        <v>0</v>
      </c>
      <c r="BZ188" t="n">
        <v>0.215281423011473</v>
      </c>
      <c r="CA188" t="n">
        <v>0.194989124134498</v>
      </c>
      <c r="CB188" t="n">
        <v>0.696677845335769</v>
      </c>
      <c r="CC188" t="n">
        <v>0.234484462226087</v>
      </c>
      <c r="CD188" t="n">
        <v>0.184732585781391</v>
      </c>
      <c r="CE188" t="n">
        <v>3.37210304427079</v>
      </c>
      <c r="CF188" t="n">
        <v>0.855245461338483</v>
      </c>
      <c r="CG188" t="n">
        <v>0.101956674302304</v>
      </c>
      <c r="CH188" t="n">
        <v>4.73827272045856</v>
      </c>
      <c r="CI188" t="n">
        <v>10.1972536134529</v>
      </c>
      <c r="CJ188" t="n">
        <v>1.81871861906267</v>
      </c>
      <c r="CK188" t="n">
        <v>23.7394116433674</v>
      </c>
      <c r="CL188" t="n">
        <v>1.11167671471402</v>
      </c>
      <c r="CM188" t="n">
        <v>0.231778522215559</v>
      </c>
      <c r="CN188" t="n">
        <v>0.0433862485830618</v>
      </c>
      <c r="CO188" t="n">
        <v>0.0364080053063385</v>
      </c>
      <c r="CP188" t="n">
        <v>2.06488759956915</v>
      </c>
      <c r="CQ188" t="n">
        <v>0.841707121223295</v>
      </c>
      <c r="CR188" t="n">
        <v>0</v>
      </c>
      <c r="CS188" t="n">
        <v>5.51220463751722</v>
      </c>
      <c r="CT188" t="n">
        <v>5.71476548173228</v>
      </c>
      <c r="CU188" t="n">
        <v>5.36869220352513</v>
      </c>
      <c r="CV188" t="n">
        <v>2.1006039347205</v>
      </c>
      <c r="CW188" t="n">
        <v>4.96753642365434</v>
      </c>
      <c r="CX188" t="n">
        <v>0.03614191480092</v>
      </c>
      <c r="CY188" t="n">
        <v>0</v>
      </c>
      <c r="CZ188" t="n">
        <v>0</v>
      </c>
      <c r="DA188" t="n">
        <v>0</v>
      </c>
      <c r="DB188" t="n">
        <v>0.318148160397899</v>
      </c>
      <c r="DC188" t="n">
        <v>0.524425157216875</v>
      </c>
      <c r="DD188" t="n">
        <v>0.0757777851840269</v>
      </c>
      <c r="DE188" t="n">
        <v>0.0264233356970643</v>
      </c>
      <c r="DF188" t="n">
        <v>0</v>
      </c>
      <c r="DG188" t="n">
        <v>0.00318243364753254</v>
      </c>
      <c r="DH188" t="n">
        <v>0</v>
      </c>
      <c r="DI188" t="n">
        <v>0</v>
      </c>
      <c r="DJ188" t="n">
        <v>0.0107556005169338</v>
      </c>
      <c r="DK188" t="n">
        <v>0</v>
      </c>
      <c r="DL188" t="n">
        <v>0.0567032541211181</v>
      </c>
      <c r="DM188" t="n">
        <v>0</v>
      </c>
      <c r="DN188" t="n">
        <v>0</v>
      </c>
      <c r="DO188" t="n">
        <v>0</v>
      </c>
      <c r="DP188" t="n">
        <v>0</v>
      </c>
      <c r="DQ188" t="n">
        <v>0.0417237768601858</v>
      </c>
      <c r="DR188" t="n">
        <v>0</v>
      </c>
      <c r="DS188" t="n">
        <v>0.0119878412948358</v>
      </c>
      <c r="DT188" t="n">
        <v>0.00413741549058309</v>
      </c>
      <c r="DU188" t="n">
        <v>0.0161717136712307</v>
      </c>
      <c r="DV188" t="n">
        <v>0</v>
      </c>
      <c r="DW188" t="n">
        <v>0</v>
      </c>
      <c r="DX188" t="n">
        <v>0.116106809166381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0.0518497022022233</v>
      </c>
      <c r="EE188" t="n">
        <v>0.0440064257440317</v>
      </c>
      <c r="EF188" t="n">
        <v>1.0780017215029</v>
      </c>
      <c r="EG188" t="n">
        <v>1.57396408910001</v>
      </c>
      <c r="EH188" t="n">
        <v>0.390019931916265</v>
      </c>
      <c r="EI188" t="n">
        <v>2.53169762074645</v>
      </c>
      <c r="EJ188" t="n">
        <v>0.0830213219755978</v>
      </c>
      <c r="EK188" t="n">
        <v>0.0877779987852283</v>
      </c>
      <c r="EL188" t="n">
        <v>0.00585582981116444</v>
      </c>
      <c r="EM188" t="n">
        <v>0.00630382630893321</v>
      </c>
      <c r="EN188" t="n">
        <v>0</v>
      </c>
      <c r="EO188" t="n">
        <v>0.0909564648709321</v>
      </c>
      <c r="EP188" t="n">
        <v>0</v>
      </c>
      <c r="EQ188" t="n">
        <v>0</v>
      </c>
      <c r="ER188" t="n">
        <v>1.45404264689725</v>
      </c>
      <c r="ES188" t="n">
        <v>0.740422345822153</v>
      </c>
      <c r="ET188" t="n">
        <v>0.560886881142375</v>
      </c>
      <c r="EU188" t="n">
        <v>1.28455206922322</v>
      </c>
      <c r="EV188" t="n">
        <v>0.0326329611901834</v>
      </c>
      <c r="EW188" t="n">
        <v>0</v>
      </c>
      <c r="EX188" t="n">
        <v>0</v>
      </c>
      <c r="EY188" t="n">
        <v>0.0240048567351563</v>
      </c>
      <c r="EZ188" t="n">
        <v>0.814680081500998</v>
      </c>
      <c r="FA188" t="n">
        <v>0.0817580191895391</v>
      </c>
      <c r="FB188" t="n">
        <v>0.589497809986898</v>
      </c>
      <c r="FC188" t="n">
        <v>0.188022116876959</v>
      </c>
      <c r="FD188" t="n">
        <v>0.00528314031924551</v>
      </c>
      <c r="FE188" t="n">
        <v>0.0863206234792436</v>
      </c>
      <c r="FF188" t="n">
        <v>0</v>
      </c>
      <c r="FG188" t="n">
        <v>0</v>
      </c>
      <c r="FH188" t="n">
        <v>0.0162344442266816</v>
      </c>
      <c r="FI188" t="n">
        <v>0.256195775554328</v>
      </c>
      <c r="FJ188" t="n">
        <v>0</v>
      </c>
      <c r="FK188" t="n">
        <v>0.56645967476671</v>
      </c>
      <c r="FL188" t="n">
        <v>0</v>
      </c>
      <c r="FM188" t="n">
        <v>0.187344620526569</v>
      </c>
      <c r="FN188" t="n">
        <v>0</v>
      </c>
      <c r="FO188" t="n">
        <v>0.248843495425404</v>
      </c>
      <c r="FP188" t="n">
        <v>0</v>
      </c>
      <c r="FQ188" t="n">
        <v>0.0224423392411823</v>
      </c>
      <c r="FR188" t="n">
        <v>0.0422623820055854</v>
      </c>
      <c r="FS188" t="n">
        <v>0.139298496383763</v>
      </c>
      <c r="FT188" t="n">
        <v>0.0442073664389095</v>
      </c>
      <c r="FU188" t="n">
        <v>0</v>
      </c>
      <c r="FV188" t="n">
        <v>0.136660043704111</v>
      </c>
      <c r="FW188" t="n">
        <v>0.225242184688797</v>
      </c>
      <c r="FX188" t="n">
        <v>0</v>
      </c>
      <c r="FY188" t="n">
        <v>0</v>
      </c>
      <c r="FZ188" t="n">
        <v>0</v>
      </c>
      <c r="GA188" t="n">
        <v>0.0721147943370787</v>
      </c>
      <c r="GB188" t="n">
        <v>0.574911482381758</v>
      </c>
      <c r="GC188" t="n">
        <v>0.0589952925855368</v>
      </c>
      <c r="GD188" t="n">
        <v>1.99901297812823</v>
      </c>
      <c r="GE188" t="n">
        <v>6.08091223665803</v>
      </c>
      <c r="GF188" t="n">
        <v>0.964948208931512</v>
      </c>
      <c r="GG188" t="n">
        <v>12.2965928061961</v>
      </c>
      <c r="GH188" t="n">
        <v>0.299176997585762</v>
      </c>
      <c r="GI188" t="n">
        <v>0.116730204446926</v>
      </c>
      <c r="GJ188" t="n">
        <v>0.0300286696085871</v>
      </c>
      <c r="GK188" t="n">
        <v>0</v>
      </c>
      <c r="GL188" t="n">
        <v>1.16725999102904</v>
      </c>
      <c r="GM188" t="n">
        <v>0.453195079581456</v>
      </c>
      <c r="GN188" t="n">
        <v>0</v>
      </c>
      <c r="GO188" t="n">
        <v>2.68466927899389</v>
      </c>
      <c r="GP188" t="n">
        <v>2.98202156751677</v>
      </c>
      <c r="GQ188" t="n">
        <v>2.32997945780201</v>
      </c>
      <c r="GR188" t="n">
        <v>1.40480297263121</v>
      </c>
      <c r="GS188" t="n">
        <v>3.86475296516415</v>
      </c>
      <c r="GT188" t="n">
        <v>0.0509152952027691</v>
      </c>
      <c r="GU188" t="n">
        <v>0</v>
      </c>
      <c r="GV188" t="n">
        <v>0</v>
      </c>
      <c r="GW188" t="n">
        <v>0.188152329570969</v>
      </c>
      <c r="GX188" t="n">
        <v>0</v>
      </c>
      <c r="GY188" t="n">
        <v>0.0351470796870305</v>
      </c>
      <c r="GZ188" t="n">
        <v>1.17797335221612</v>
      </c>
      <c r="HA188" t="n">
        <v>0.331603469293815</v>
      </c>
      <c r="HB188" t="n">
        <v>0.329362092449746</v>
      </c>
      <c r="HC188" t="n">
        <v>0.456491641671155</v>
      </c>
      <c r="HD188" t="n">
        <v>0.149606059224462</v>
      </c>
      <c r="HE188" t="n">
        <v>0.19861365071285</v>
      </c>
      <c r="HF188" t="n">
        <v>0.277850669223024</v>
      </c>
      <c r="HG188" t="n">
        <v>0.931271333209176</v>
      </c>
      <c r="HH188" t="n">
        <v>1.15907739827668</v>
      </c>
      <c r="HI188" t="n">
        <v>0.495237841796043</v>
      </c>
      <c r="HJ188" t="n">
        <v>0</v>
      </c>
      <c r="HK188" t="n">
        <v>0.714629030829228</v>
      </c>
      <c r="HL188" t="n">
        <v>0.499640295134788</v>
      </c>
      <c r="HM188" t="n">
        <v>2.09687240452462</v>
      </c>
      <c r="HN188" t="n">
        <v>0.0458344159880187</v>
      </c>
      <c r="HO188" t="n">
        <v>0.413212759817316</v>
      </c>
      <c r="HP188" t="n">
        <v>0.380518374199195</v>
      </c>
      <c r="HQ188" t="n">
        <v>0.378596904460405</v>
      </c>
      <c r="HR188" t="n">
        <v>0.377832093269379</v>
      </c>
      <c r="HS188" t="n">
        <v>0.0604726241873615</v>
      </c>
      <c r="HT188" t="n">
        <v>0.582201090147751</v>
      </c>
      <c r="HU188" t="n">
        <v>1.34335375613386</v>
      </c>
      <c r="HV188" t="n">
        <v>0.969644851951336</v>
      </c>
      <c r="HW188" t="n">
        <v>0.274325672505929</v>
      </c>
      <c r="HX188" t="n">
        <v>0.187665028402919</v>
      </c>
      <c r="HY188" t="n">
        <v>1.61141060121898</v>
      </c>
      <c r="HZ188" t="n">
        <v>1.25053413424994</v>
      </c>
      <c r="IA188" t="n">
        <v>0.318935223931102</v>
      </c>
      <c r="IB188" t="n">
        <v>10.1990564890509</v>
      </c>
      <c r="IC188" t="n">
        <v>18.7434194385471</v>
      </c>
      <c r="ID188" t="n">
        <v>3.28880147191921</v>
      </c>
      <c r="IE188" t="n">
        <v>65.9069307238899</v>
      </c>
      <c r="IF188" t="n">
        <v>1.33201163336762</v>
      </c>
      <c r="IG188" t="n">
        <v>0.406380220590061</v>
      </c>
      <c r="IH188" t="n">
        <v>0.0370854538244963</v>
      </c>
      <c r="II188" t="n">
        <v>0.0209178939468541</v>
      </c>
      <c r="IJ188" t="n">
        <v>0.950036774096173</v>
      </c>
      <c r="IK188" t="n">
        <v>2.88235855131856</v>
      </c>
      <c r="IL188" t="n">
        <v>0.0852142294509114</v>
      </c>
      <c r="IM188" t="n">
        <v>10.0791608121548</v>
      </c>
      <c r="IN188" t="n">
        <v>10.7738742357213</v>
      </c>
      <c r="IO188" t="n">
        <v>7.01179711707043</v>
      </c>
      <c r="IP188" t="n">
        <v>3.20414427127639</v>
      </c>
      <c r="IQ188" t="n">
        <v>10.4274616977757</v>
      </c>
      <c r="IR188" t="n">
        <v>0.0256714364658697</v>
      </c>
      <c r="IS188" t="n">
        <v>0</v>
      </c>
      <c r="IT188" t="n">
        <v>0</v>
      </c>
      <c r="IU188" t="n">
        <v>0</v>
      </c>
      <c r="IV188" t="n">
        <v>4.95230494596354</v>
      </c>
      <c r="IW188" t="n">
        <v>0.224284712686766</v>
      </c>
      <c r="IX188" t="n">
        <v>0.343761259240502</v>
      </c>
      <c r="IY188" t="n">
        <v>0.0928933521471483</v>
      </c>
      <c r="IZ188" t="n">
        <v>0.0649338072520952</v>
      </c>
      <c r="JA188" t="n">
        <v>0.0292293530594174</v>
      </c>
      <c r="JB188" t="n">
        <v>0.0143100235002094</v>
      </c>
      <c r="JC188" t="n">
        <v>0</v>
      </c>
      <c r="JD188" t="n">
        <v>0.0143274198639214</v>
      </c>
      <c r="JE188" t="n">
        <v>0.0406387028512181</v>
      </c>
      <c r="JF188" t="n">
        <v>0.259321930816845</v>
      </c>
      <c r="JG188" t="n">
        <v>0</v>
      </c>
      <c r="JH188" t="n">
        <v>0</v>
      </c>
      <c r="JI188" t="n">
        <v>0.167865159824644</v>
      </c>
      <c r="JJ188" t="n">
        <v>0.141583275740304</v>
      </c>
      <c r="JK188" t="n">
        <v>0.185233547753458</v>
      </c>
      <c r="JL188" t="n">
        <v>0</v>
      </c>
      <c r="JM188" t="n">
        <v>0.311039301624451</v>
      </c>
      <c r="JN188" t="n">
        <v>0.0376796424659358</v>
      </c>
      <c r="JO188" t="n">
        <v>0.0195755335491536</v>
      </c>
      <c r="JP188" t="n">
        <v>0.0537946784298371</v>
      </c>
      <c r="JQ188" t="n">
        <v>0.153310526263441</v>
      </c>
      <c r="JR188" t="n">
        <v>0.171917678443914</v>
      </c>
      <c r="JS188" t="n">
        <v>0.764835698424817</v>
      </c>
      <c r="JT188" t="n">
        <v>0.387490962854589</v>
      </c>
      <c r="JU188" t="n">
        <v>0</v>
      </c>
      <c r="JV188" t="n">
        <v>0</v>
      </c>
      <c r="JW188" t="n">
        <v>0.470764096303389</v>
      </c>
      <c r="JX188" t="n">
        <v>0.210134194360228</v>
      </c>
      <c r="JY188" t="n">
        <v>0.0361804637746801</v>
      </c>
      <c r="JZ188" t="n">
        <v>2.02350251568031</v>
      </c>
      <c r="KA188" t="n">
        <v>6.35787225206628</v>
      </c>
      <c r="KB188" t="n">
        <v>1.07261581165955</v>
      </c>
      <c r="KC188" t="n">
        <v>13.9047103827206</v>
      </c>
      <c r="KD188" t="n">
        <v>0.315377682179839</v>
      </c>
      <c r="KE188" t="n">
        <v>0.111929991132852</v>
      </c>
      <c r="KF188" t="n">
        <v>0.00648618553717244</v>
      </c>
      <c r="KG188" t="n">
        <v>0</v>
      </c>
      <c r="KH188" t="n">
        <v>5.47171822839414</v>
      </c>
      <c r="KI188" t="n">
        <v>1.23555615975237</v>
      </c>
      <c r="KJ188" t="n">
        <v>0.0361917091486484</v>
      </c>
      <c r="KK188" t="n">
        <v>0.584812565642901</v>
      </c>
      <c r="KL188" t="n">
        <v>3.65168216537739</v>
      </c>
      <c r="KM188" t="n">
        <v>2.02277137193632</v>
      </c>
      <c r="KN188" t="n">
        <v>1.39519655872176</v>
      </c>
      <c r="KO188" t="n">
        <v>5.33011815062187</v>
      </c>
      <c r="KP188" t="n">
        <v>0.0336681905164894</v>
      </c>
      <c r="KQ188" t="n">
        <v>0</v>
      </c>
      <c r="KR188" t="n">
        <v>0</v>
      </c>
      <c r="KS188" t="n">
        <v>0.550643339690245</v>
      </c>
      <c r="KT188" t="n">
        <v>1.53630462393417</v>
      </c>
      <c r="KU188" t="n">
        <v>0.906778469683404</v>
      </c>
      <c r="KV188" t="n">
        <v>1.90870749533494</v>
      </c>
      <c r="KW188" t="n">
        <v>0.704408260929153</v>
      </c>
      <c r="KX188" t="n">
        <v>0.309469051578411</v>
      </c>
      <c r="KY188" t="n">
        <v>0.138921713941501</v>
      </c>
      <c r="KZ188" t="n">
        <v>0.0266551605307783</v>
      </c>
      <c r="LA188" t="n">
        <v>0.0280440669866013</v>
      </c>
      <c r="LB188" t="n">
        <v>0.721704558130261</v>
      </c>
      <c r="LC188" t="n">
        <v>0.868455685233324</v>
      </c>
      <c r="LD188" t="n">
        <v>2.34843017776144</v>
      </c>
      <c r="LE188" t="n">
        <v>0.978100708986354</v>
      </c>
      <c r="LF188" t="n">
        <v>4.625408102131</v>
      </c>
      <c r="LG188" t="n">
        <v>3.75547096598544</v>
      </c>
      <c r="LH188" t="n">
        <v>0.105901177900068</v>
      </c>
      <c r="LI188" t="n">
        <v>2.83373350931117</v>
      </c>
      <c r="LJ188" t="n">
        <v>0.400001349087708</v>
      </c>
      <c r="LK188" t="n">
        <v>1.14120267387714</v>
      </c>
      <c r="LL188" t="n">
        <v>0.218868474606156</v>
      </c>
      <c r="LM188" t="n">
        <v>1.11712170159327</v>
      </c>
      <c r="LN188" t="n">
        <v>1.08041478626947</v>
      </c>
      <c r="LO188" t="n">
        <v>0.358684207048846</v>
      </c>
      <c r="LP188" t="n">
        <v>1.89422464766662</v>
      </c>
      <c r="LQ188" t="n">
        <v>3.91277185451079</v>
      </c>
      <c r="LR188" t="n">
        <v>3.05091370780912</v>
      </c>
      <c r="LS188" t="n">
        <v>0.888247269351381</v>
      </c>
      <c r="LT188" t="n">
        <v>1.14182687320988</v>
      </c>
      <c r="LU188" t="n">
        <v>4.01062801303988</v>
      </c>
      <c r="LV188" t="n">
        <v>3.94630867374136</v>
      </c>
      <c r="LW188" t="n">
        <v>0.459987525353917</v>
      </c>
      <c r="LX188" t="n">
        <v>13.3194778933868</v>
      </c>
      <c r="LY188" t="n">
        <v>35.7574306626314</v>
      </c>
      <c r="LZ188" t="n">
        <v>5.93624502834617</v>
      </c>
      <c r="MA188" t="n">
        <v>113.737200754905</v>
      </c>
      <c r="MB188" t="n">
        <v>13.8737998068195</v>
      </c>
      <c r="MC188" t="n">
        <v>3.04390273692641</v>
      </c>
      <c r="MD188" t="n">
        <v>0.353294620402325</v>
      </c>
      <c r="ME188" t="n">
        <v>0.0986393249566699</v>
      </c>
      <c r="MF188" t="n">
        <v>26.2325976517447</v>
      </c>
      <c r="MG188" t="n">
        <v>8.40941781380101</v>
      </c>
      <c r="MH188" t="n">
        <v>1.22219223397075</v>
      </c>
      <c r="MI188" t="n">
        <v>87.4752831064075</v>
      </c>
      <c r="MJ188" t="n">
        <v>26.345069808594</v>
      </c>
      <c r="MK188" t="n">
        <v>10.6140336858508</v>
      </c>
      <c r="ML188" t="n">
        <v>6.38031001798812</v>
      </c>
      <c r="MM188" t="n">
        <v>17.3420282702932</v>
      </c>
      <c r="MN188" t="n">
        <v>0.0462580469255046</v>
      </c>
      <c r="MO188" t="n">
        <v>0</v>
      </c>
      <c r="MP188" t="n">
        <v>0</v>
      </c>
      <c r="MQ188" t="n">
        <v>3.13449779596119</v>
      </c>
      <c r="MR188" t="n">
        <v>0.654491559712786</v>
      </c>
      <c r="MS188" t="n">
        <v>0.114608424152198</v>
      </c>
      <c r="MT188" t="n">
        <v>0.446432876025491</v>
      </c>
      <c r="MU188" t="n">
        <v>0.314887242167631</v>
      </c>
      <c r="MV188" t="n">
        <v>0.0498464915528744</v>
      </c>
      <c r="MW188" t="n">
        <v>0.00903108540385268</v>
      </c>
      <c r="MX188" t="n">
        <v>0</v>
      </c>
      <c r="MY188" t="n">
        <v>0</v>
      </c>
      <c r="MZ188" t="n">
        <v>0.289886745998689</v>
      </c>
      <c r="NA188" t="n">
        <v>0</v>
      </c>
      <c r="NB188" t="n">
        <v>0.164863615035425</v>
      </c>
      <c r="NC188" t="n">
        <v>0.826763221994299</v>
      </c>
      <c r="ND188" t="n">
        <v>0</v>
      </c>
      <c r="NE188" t="n">
        <v>0.098859263363047</v>
      </c>
      <c r="NF188" t="n">
        <v>0.0855660367370937</v>
      </c>
      <c r="NG188" t="n">
        <v>0.329133999500827</v>
      </c>
      <c r="NH188" t="n">
        <v>0</v>
      </c>
      <c r="NI188" t="n">
        <v>0.238530845524437</v>
      </c>
      <c r="NJ188" t="n">
        <v>0.0330739973300136</v>
      </c>
      <c r="NK188" t="n">
        <v>0.0546523240545156</v>
      </c>
      <c r="NL188" t="n">
        <v>0.139696522883609</v>
      </c>
      <c r="NM188" t="n">
        <v>0.153031814811426</v>
      </c>
      <c r="NN188" t="n">
        <v>0.112554768227951</v>
      </c>
      <c r="NO188" t="n">
        <v>0.372193240074143</v>
      </c>
      <c r="NP188" t="n">
        <v>0.0864620687309367</v>
      </c>
      <c r="NQ188" t="n">
        <v>0</v>
      </c>
      <c r="NR188" t="n">
        <v>0.105587414799449</v>
      </c>
      <c r="NS188" t="n">
        <v>0.0959903045451394</v>
      </c>
      <c r="NT188" t="n">
        <v>2.2134018882944</v>
      </c>
      <c r="NU188" t="n">
        <v>0.0529811905317372</v>
      </c>
      <c r="NV188" t="n">
        <v>3.98018716187735</v>
      </c>
      <c r="NW188" t="n">
        <v>9.43372091484139</v>
      </c>
      <c r="NX188" t="n">
        <v>1.26914892855806</v>
      </c>
      <c r="NY188" t="n">
        <v>20.3413083672927</v>
      </c>
      <c r="NZ188" t="n">
        <v>0.740614795602032</v>
      </c>
      <c r="OA188" t="n">
        <v>0.12874495020433</v>
      </c>
      <c r="OB188" t="n">
        <v>0.0472672430976103</v>
      </c>
      <c r="OC188" t="n">
        <v>0.0371047082921574</v>
      </c>
      <c r="OD188" t="n">
        <v>0.861855561538474</v>
      </c>
      <c r="OE188" t="n">
        <v>0.994794966906236</v>
      </c>
      <c r="OF188" t="n">
        <v>0.0770816733181463</v>
      </c>
      <c r="OG188" t="n">
        <v>0.881960660758064</v>
      </c>
      <c r="OH188" t="n">
        <v>4.66933992246669</v>
      </c>
      <c r="OI188" t="n">
        <v>2.42962416503026</v>
      </c>
      <c r="OJ188" t="n">
        <v>1.31358401015645</v>
      </c>
      <c r="OK188" t="n">
        <v>4.9885755769827</v>
      </c>
      <c r="OL188" t="n">
        <v>0.0670192418313315</v>
      </c>
      <c r="OM188" t="n">
        <v>0</v>
      </c>
      <c r="ON188" t="n">
        <v>0</v>
      </c>
      <c r="OO188" t="n">
        <v>0</v>
      </c>
      <c r="OP188" t="n">
        <v>2.17044724006242</v>
      </c>
      <c r="OQ188" t="n">
        <v>0.450523566491942</v>
      </c>
      <c r="OR188" t="n">
        <v>0.450070758163378</v>
      </c>
      <c r="OS188" t="n">
        <v>0.384774607875169</v>
      </c>
      <c r="OT188" t="n">
        <v>0.0796716511309567</v>
      </c>
      <c r="OU188" t="n">
        <v>0.068167786507496</v>
      </c>
      <c r="OV188" t="n">
        <v>0</v>
      </c>
      <c r="OW188" t="n">
        <v>0</v>
      </c>
      <c r="OX188" t="n">
        <v>0.430434198264185</v>
      </c>
      <c r="OY188" t="n">
        <v>0.0187461753055272</v>
      </c>
      <c r="OZ188" t="n">
        <v>0.055293781171262</v>
      </c>
      <c r="PA188" t="n">
        <v>0.0666753297533206</v>
      </c>
      <c r="PB188" t="n">
        <v>0</v>
      </c>
      <c r="PC188" t="n">
        <v>0.198349837395835</v>
      </c>
      <c r="PD188" t="n">
        <v>0</v>
      </c>
      <c r="PE188" t="n">
        <v>0</v>
      </c>
      <c r="PF188" t="n">
        <v>0</v>
      </c>
      <c r="PG188" t="n">
        <v>0.606816189405073</v>
      </c>
      <c r="PH188" t="n">
        <v>0.0206662694085522</v>
      </c>
      <c r="PI188" t="n">
        <v>0.0299303163676945</v>
      </c>
      <c r="PJ188" t="n">
        <v>0</v>
      </c>
      <c r="PK188" t="n">
        <v>0.0239785005605956</v>
      </c>
      <c r="PL188" t="n">
        <v>0.32248631619893</v>
      </c>
      <c r="PM188" t="n">
        <v>0</v>
      </c>
      <c r="PN188" t="n">
        <v>0</v>
      </c>
      <c r="PO188" t="n">
        <v>0</v>
      </c>
      <c r="PP188" t="n">
        <v>0</v>
      </c>
      <c r="PQ188" t="n">
        <v>0.061135991235915</v>
      </c>
      <c r="PR188" t="n">
        <v>0.587246125958263</v>
      </c>
      <c r="PS188" t="n">
        <v>0.147547021630855</v>
      </c>
      <c r="PT188" t="n">
        <v>4.28575776417251</v>
      </c>
      <c r="PU188" t="n">
        <v>12.0161225987036</v>
      </c>
      <c r="PV188" t="n">
        <v>1.15683146624106</v>
      </c>
      <c r="PW188" t="n">
        <v>21.7242184488567</v>
      </c>
      <c r="PX188" t="n">
        <v>0.291723838153653</v>
      </c>
      <c r="PY188" t="n">
        <v>0.201859945599859</v>
      </c>
      <c r="PZ188" t="n">
        <v>0.0209688537462854</v>
      </c>
      <c r="QA188" t="n">
        <v>0.00879623458387365</v>
      </c>
      <c r="QB188" t="n">
        <v>0.720653140120403</v>
      </c>
      <c r="QC188" t="n">
        <v>0.221395465945006</v>
      </c>
      <c r="QD188" t="n">
        <v>0</v>
      </c>
      <c r="QE188" t="n">
        <v>1.33168396663281</v>
      </c>
      <c r="QF188" t="n">
        <v>3.25252343809637</v>
      </c>
      <c r="QG188" t="n">
        <v>3.75201433487581</v>
      </c>
      <c r="QH188" t="n">
        <v>1.98452565615483</v>
      </c>
      <c r="QI188" t="n">
        <v>4.82535413429363</v>
      </c>
    </row>
    <row r="189">
      <c r="A189" t="s">
        <v>188</v>
      </c>
      <c r="B189" t="n">
        <v>122.742570437177</v>
      </c>
      <c r="C189" t="n">
        <v>1.49039402392488</v>
      </c>
      <c r="D189" t="n">
        <v>5.51188481833355</v>
      </c>
      <c r="E189" t="n">
        <v>0</v>
      </c>
      <c r="F189" t="n">
        <v>0</v>
      </c>
      <c r="G189" t="n">
        <v>21.0807911178057</v>
      </c>
      <c r="H189" t="n">
        <v>116.507165543929</v>
      </c>
      <c r="I189" t="n">
        <v>38.5014810225804</v>
      </c>
      <c r="J189" t="n">
        <v>7.53755710370449</v>
      </c>
      <c r="K189" t="n">
        <v>5.94509365852839</v>
      </c>
      <c r="L189" t="n">
        <v>0.328229751796734</v>
      </c>
      <c r="M189" t="n">
        <v>5.55579919133066</v>
      </c>
      <c r="N189" t="n">
        <v>21.9474329537616</v>
      </c>
      <c r="O189" t="n">
        <v>27.217201696933</v>
      </c>
      <c r="P189" t="n">
        <v>28.7787229169772</v>
      </c>
      <c r="Q189" t="n">
        <v>8.85791720087627</v>
      </c>
      <c r="R189" t="n">
        <v>0</v>
      </c>
      <c r="S189" t="n">
        <v>37.5394415139935</v>
      </c>
      <c r="T189" t="n">
        <v>0</v>
      </c>
      <c r="U189" t="n">
        <v>5.66744610293042</v>
      </c>
      <c r="V189" t="n">
        <v>2.65301575819025</v>
      </c>
      <c r="W189" t="n">
        <v>9.20510000630152</v>
      </c>
      <c r="X189" t="n">
        <v>5.98743745831164</v>
      </c>
      <c r="Y189" t="n">
        <v>9.77093786221047</v>
      </c>
      <c r="Z189" t="n">
        <v>13.3983390792006</v>
      </c>
      <c r="AA189" t="n">
        <v>0</v>
      </c>
      <c r="AB189" t="n">
        <v>13.6524953376672</v>
      </c>
      <c r="AC189" t="n">
        <v>22.9247481172479</v>
      </c>
      <c r="AD189" t="n">
        <v>7.70813746761527</v>
      </c>
      <c r="AE189" t="n">
        <v>7.17211662789803</v>
      </c>
      <c r="AF189" t="n">
        <v>4.5629778791775</v>
      </c>
      <c r="AG189" t="n">
        <v>24.812448020732</v>
      </c>
      <c r="AH189" t="n">
        <v>18.4942997541795</v>
      </c>
      <c r="AI189" t="n">
        <v>1.1906938994145</v>
      </c>
      <c r="AJ189" t="n">
        <v>84.2963532776381</v>
      </c>
      <c r="AK189" t="n">
        <v>156.200532072488</v>
      </c>
      <c r="AL189" t="n">
        <v>25.6415441442814</v>
      </c>
      <c r="AM189" t="n">
        <v>132.777602504347</v>
      </c>
      <c r="AN189" t="n">
        <v>36.459856862109</v>
      </c>
      <c r="AO189" t="n">
        <v>7.28493192135157</v>
      </c>
      <c r="AP189" t="n">
        <v>0.978536428830375</v>
      </c>
      <c r="AQ189" t="n">
        <v>0.600624542949028</v>
      </c>
      <c r="AR189" t="n">
        <v>21.7203654220268</v>
      </c>
      <c r="AS189" t="n">
        <v>6.13999596939974</v>
      </c>
      <c r="AT189" t="n">
        <v>10.2977951425748</v>
      </c>
      <c r="AU189" t="n">
        <v>119.886996833141</v>
      </c>
      <c r="AV189" t="n">
        <v>103.668986840004</v>
      </c>
      <c r="AW189" t="n">
        <v>2.79738691770455</v>
      </c>
      <c r="AX189" t="n">
        <v>10.9675512137705</v>
      </c>
      <c r="AY189" t="n">
        <v>45.8166896994493</v>
      </c>
      <c r="AZ189" t="n">
        <v>79.5694017981193</v>
      </c>
      <c r="BA189" t="n">
        <v>8.94696450388395</v>
      </c>
      <c r="BB189" t="n">
        <v>2.57157849797524</v>
      </c>
      <c r="BC189" t="n">
        <v>0</v>
      </c>
      <c r="BD189" t="n">
        <v>3.63741818807281</v>
      </c>
      <c r="BE189" t="n">
        <v>2.15164063752103</v>
      </c>
      <c r="BF189" t="n">
        <v>38.9254013332939</v>
      </c>
      <c r="BG189" t="n">
        <v>8.52899900596674</v>
      </c>
      <c r="BH189" t="n">
        <v>3.68410384255586</v>
      </c>
      <c r="BI189" t="n">
        <v>1.75682747248243</v>
      </c>
      <c r="BJ189" t="n">
        <v>0.230539991779067</v>
      </c>
      <c r="BK189" t="n">
        <v>0.718661378772167</v>
      </c>
      <c r="BL189" t="n">
        <v>8.36392633949144</v>
      </c>
      <c r="BM189" t="n">
        <v>14.9888325578679</v>
      </c>
      <c r="BN189" t="n">
        <v>2.82329290178609</v>
      </c>
      <c r="BO189" t="n">
        <v>2.69307714042626</v>
      </c>
      <c r="BP189" t="n">
        <v>0</v>
      </c>
      <c r="BQ189" t="n">
        <v>31.1136297201743</v>
      </c>
      <c r="BR189" t="n">
        <v>3.06949960680354</v>
      </c>
      <c r="BS189" t="n">
        <v>1.44987753829411</v>
      </c>
      <c r="BT189" t="n">
        <v>0.711843697681093</v>
      </c>
      <c r="BU189" t="n">
        <v>5.43905772537806</v>
      </c>
      <c r="BV189" t="n">
        <v>0.670060384070175</v>
      </c>
      <c r="BW189" t="n">
        <v>2.76010202396092</v>
      </c>
      <c r="BX189" t="n">
        <v>6.27505598876916</v>
      </c>
      <c r="BY189" t="n">
        <v>0</v>
      </c>
      <c r="BZ189" t="n">
        <v>4.93302539485954</v>
      </c>
      <c r="CA189" t="n">
        <v>2.48508866227355</v>
      </c>
      <c r="CB189" t="n">
        <v>7.60941243784508</v>
      </c>
      <c r="CC189" t="n">
        <v>3.32021352163638</v>
      </c>
      <c r="CD189" t="n">
        <v>1.10351904418639</v>
      </c>
      <c r="CE189" t="n">
        <v>90.521960694315</v>
      </c>
      <c r="CF189" t="n">
        <v>11.8836447123652</v>
      </c>
      <c r="CG189" t="n">
        <v>2.29650690675115</v>
      </c>
      <c r="CH189" t="n">
        <v>57.2060232505762</v>
      </c>
      <c r="CI189" t="n">
        <v>104.467611447208</v>
      </c>
      <c r="CJ189" t="n">
        <v>11.1464647599934</v>
      </c>
      <c r="CK189" t="n">
        <v>77.8780936800181</v>
      </c>
      <c r="CL189" t="n">
        <v>9.90486063830826</v>
      </c>
      <c r="CM189" t="n">
        <v>2.13156806751972</v>
      </c>
      <c r="CN189" t="n">
        <v>0.399004796317794</v>
      </c>
      <c r="CO189" t="n">
        <v>0.334828873612918</v>
      </c>
      <c r="CP189" t="n">
        <v>8.34999739731103</v>
      </c>
      <c r="CQ189" t="n">
        <v>1.22025911452294</v>
      </c>
      <c r="CR189" t="n">
        <v>0</v>
      </c>
      <c r="CS189" t="n">
        <v>22.0969524374384</v>
      </c>
      <c r="CT189" t="n">
        <v>52.0851123659395</v>
      </c>
      <c r="CU189" t="n">
        <v>3.14894490167909</v>
      </c>
      <c r="CV189" t="n">
        <v>8.28046766520082</v>
      </c>
      <c r="CW189" t="n">
        <v>24.2065645705368</v>
      </c>
      <c r="CX189" t="n">
        <v>59.6155920171097</v>
      </c>
      <c r="CY189" t="n">
        <v>1.61922975431822</v>
      </c>
      <c r="CZ189" t="n">
        <v>0</v>
      </c>
      <c r="DA189" t="n">
        <v>0</v>
      </c>
      <c r="DB189" t="n">
        <v>31.9164061605742</v>
      </c>
      <c r="DC189" t="n">
        <v>79.4318857688585</v>
      </c>
      <c r="DD189" t="n">
        <v>5.87329358950351</v>
      </c>
      <c r="DE189" t="n">
        <v>1.00359344565249</v>
      </c>
      <c r="DF189" t="n">
        <v>0</v>
      </c>
      <c r="DG189" t="n">
        <v>0.0992398935763101</v>
      </c>
      <c r="DH189" t="n">
        <v>0</v>
      </c>
      <c r="DI189" t="n">
        <v>0</v>
      </c>
      <c r="DJ189" t="n">
        <v>0.474115107697914</v>
      </c>
      <c r="DK189" t="n">
        <v>0</v>
      </c>
      <c r="DL189" t="n">
        <v>0.851768884576866</v>
      </c>
      <c r="DM189" t="n">
        <v>0</v>
      </c>
      <c r="DN189" t="n">
        <v>0</v>
      </c>
      <c r="DO189" t="n">
        <v>0</v>
      </c>
      <c r="DP189" t="n">
        <v>0</v>
      </c>
      <c r="DQ189" t="n">
        <v>0.30162969137436</v>
      </c>
      <c r="DR189" t="n">
        <v>0</v>
      </c>
      <c r="DS189" t="n">
        <v>0.470197746340185</v>
      </c>
      <c r="DT189" t="n">
        <v>0.234600347447228</v>
      </c>
      <c r="DU189" t="n">
        <v>0.281554917516054</v>
      </c>
      <c r="DV189" t="n">
        <v>0</v>
      </c>
      <c r="DW189" t="n">
        <v>0</v>
      </c>
      <c r="DX189" t="n">
        <v>2.66050748885723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0.720452159370539</v>
      </c>
      <c r="EE189" t="n">
        <v>0.991215742904208</v>
      </c>
      <c r="EF189" t="n">
        <v>13.0149096902316</v>
      </c>
      <c r="EG189" t="n">
        <v>16.1247601682706</v>
      </c>
      <c r="EH189" t="n">
        <v>2.39033316161913</v>
      </c>
      <c r="EI189" t="n">
        <v>8.30533576147229</v>
      </c>
      <c r="EJ189" t="n">
        <v>0.739706619102801</v>
      </c>
      <c r="EK189" t="n">
        <v>0.807256761553454</v>
      </c>
      <c r="EL189" t="n">
        <v>0.0538535655278459</v>
      </c>
      <c r="EM189" t="n">
        <v>0.0579735979686896</v>
      </c>
      <c r="EN189" t="n">
        <v>0</v>
      </c>
      <c r="EO189" t="n">
        <v>0.131863509865798</v>
      </c>
      <c r="EP189" t="n">
        <v>0</v>
      </c>
      <c r="EQ189" t="n">
        <v>0</v>
      </c>
      <c r="ER189" t="n">
        <v>13.2523329068535</v>
      </c>
      <c r="ES189" t="n">
        <v>0.434286243758774</v>
      </c>
      <c r="ET189" t="n">
        <v>2.21098590094412</v>
      </c>
      <c r="EU189" t="n">
        <v>6.25956006277133</v>
      </c>
      <c r="EV189" t="n">
        <v>53.8276212353483</v>
      </c>
      <c r="EW189" t="n">
        <v>0.334065821367815</v>
      </c>
      <c r="EX189" t="n">
        <v>0.192454406862129</v>
      </c>
      <c r="EY189" t="n">
        <v>5.12310986582012</v>
      </c>
      <c r="EZ189" t="n">
        <v>81.7281493615931</v>
      </c>
      <c r="FA189" t="n">
        <v>12.3834517692025</v>
      </c>
      <c r="FB189" t="n">
        <v>45.6900884608094</v>
      </c>
      <c r="FC189" t="n">
        <v>7.1413301597795</v>
      </c>
      <c r="FD189" t="n">
        <v>0.205066036559991</v>
      </c>
      <c r="FE189" t="n">
        <v>2.69179201714473</v>
      </c>
      <c r="FF189" t="n">
        <v>0</v>
      </c>
      <c r="FG189" t="n">
        <v>0</v>
      </c>
      <c r="FH189" t="n">
        <v>0.715626734260965</v>
      </c>
      <c r="FI189" t="n">
        <v>11.1796092277908</v>
      </c>
      <c r="FJ189" t="n">
        <v>0</v>
      </c>
      <c r="FK189" t="n">
        <v>26.8733351499896</v>
      </c>
      <c r="FL189" t="n">
        <v>0</v>
      </c>
      <c r="FM189" t="n">
        <v>7.874136484363</v>
      </c>
      <c r="FN189" t="n">
        <v>0</v>
      </c>
      <c r="FO189" t="n">
        <v>1.79894037342782</v>
      </c>
      <c r="FP189" t="n">
        <v>0</v>
      </c>
      <c r="FQ189" t="n">
        <v>0.880253339552602</v>
      </c>
      <c r="FR189" t="n">
        <v>2.39636785936153</v>
      </c>
      <c r="FS189" t="n">
        <v>2.42523318534962</v>
      </c>
      <c r="FT189" t="n">
        <v>6.3360402374934</v>
      </c>
      <c r="FU189" t="n">
        <v>0</v>
      </c>
      <c r="FV189" t="n">
        <v>3.1314706890388</v>
      </c>
      <c r="FW189" t="n">
        <v>2.87065651441028</v>
      </c>
      <c r="FX189" t="n">
        <v>0</v>
      </c>
      <c r="FY189" t="n">
        <v>0</v>
      </c>
      <c r="FZ189" t="n">
        <v>0</v>
      </c>
      <c r="GA189" t="n">
        <v>1.93587577032994</v>
      </c>
      <c r="GB189" t="n">
        <v>7.9884011158524</v>
      </c>
      <c r="GC189" t="n">
        <v>1.32883009195435</v>
      </c>
      <c r="GD189" t="n">
        <v>24.1344451135646</v>
      </c>
      <c r="GE189" t="n">
        <v>62.2970067102861</v>
      </c>
      <c r="GF189" t="n">
        <v>5.91392263395703</v>
      </c>
      <c r="GG189" t="n">
        <v>40.3394667438411</v>
      </c>
      <c r="GH189" t="n">
        <v>2.6656189052559</v>
      </c>
      <c r="GI189" t="n">
        <v>1.07351783045156</v>
      </c>
      <c r="GJ189" t="n">
        <v>0.276160848014554</v>
      </c>
      <c r="GK189" t="n">
        <v>0</v>
      </c>
      <c r="GL189" t="n">
        <v>4.72016873417782</v>
      </c>
      <c r="GM189" t="n">
        <v>0.657016452127072</v>
      </c>
      <c r="GN189" t="n">
        <v>0</v>
      </c>
      <c r="GO189" t="n">
        <v>10.7621202892968</v>
      </c>
      <c r="GP189" t="n">
        <v>27.1785305833207</v>
      </c>
      <c r="GQ189" t="n">
        <v>1.3666227558818</v>
      </c>
      <c r="GR189" t="n">
        <v>5.53765771765942</v>
      </c>
      <c r="GS189" t="n">
        <v>18.8327541505168</v>
      </c>
      <c r="GT189" t="n">
        <v>83.9840800621255</v>
      </c>
      <c r="GU189" t="n">
        <v>26.5039025565044</v>
      </c>
      <c r="GV189" t="n">
        <v>0</v>
      </c>
      <c r="GW189" t="n">
        <v>40.1554179863258</v>
      </c>
      <c r="GX189" t="n">
        <v>0</v>
      </c>
      <c r="GY189" t="n">
        <v>5.32354098652562</v>
      </c>
      <c r="GZ189" t="n">
        <v>91.3009442196692</v>
      </c>
      <c r="HA189" t="n">
        <v>12.5947409575497</v>
      </c>
      <c r="HB189" t="n">
        <v>12.7842485359957</v>
      </c>
      <c r="HC189" t="n">
        <v>14.2350750888538</v>
      </c>
      <c r="HD189" t="n">
        <v>5.05285750268012</v>
      </c>
      <c r="HE189" t="n">
        <v>10.3524789479432</v>
      </c>
      <c r="HF189" t="n">
        <v>12.2478702844353</v>
      </c>
      <c r="HG189" t="n">
        <v>40.6378659749389</v>
      </c>
      <c r="HH189" t="n">
        <v>17.4111006144301</v>
      </c>
      <c r="HI189" t="n">
        <v>23.4945100143688</v>
      </c>
      <c r="HJ189" t="n">
        <v>0</v>
      </c>
      <c r="HK189" t="n">
        <v>30.0360186944325</v>
      </c>
      <c r="HL189" t="n">
        <v>15.843337749861</v>
      </c>
      <c r="HM189" t="n">
        <v>15.1587182135399</v>
      </c>
      <c r="HN189" t="n">
        <v>1.06351732400134</v>
      </c>
      <c r="HO189" t="n">
        <v>16.2073974493479</v>
      </c>
      <c r="HP189" t="n">
        <v>21.5762093510712</v>
      </c>
      <c r="HQ189" t="n">
        <v>6.59149811666623</v>
      </c>
      <c r="HR189" t="n">
        <v>54.1529509404134</v>
      </c>
      <c r="HS189" t="n">
        <v>2.85253017981129</v>
      </c>
      <c r="HT189" t="n">
        <v>13.3407366155356</v>
      </c>
      <c r="HU189" t="n">
        <v>17.120714827603</v>
      </c>
      <c r="HV189" t="n">
        <v>10.5908744567223</v>
      </c>
      <c r="HW189" t="n">
        <v>3.88435036820469</v>
      </c>
      <c r="HX189" t="n">
        <v>1.12103629088736</v>
      </c>
      <c r="HY189" t="n">
        <v>43.2572923160747</v>
      </c>
      <c r="HZ189" t="n">
        <v>17.3761849947193</v>
      </c>
      <c r="IA189" t="n">
        <v>7.1838057643221</v>
      </c>
      <c r="IB189" t="n">
        <v>123.135053017827</v>
      </c>
      <c r="IC189" t="n">
        <v>192.020355021371</v>
      </c>
      <c r="ID189" t="n">
        <v>20.1562294052143</v>
      </c>
      <c r="IE189" t="n">
        <v>216.210334198051</v>
      </c>
      <c r="IF189" t="n">
        <v>11.8680093074592</v>
      </c>
      <c r="IG189" t="n">
        <v>3.7373053085384</v>
      </c>
      <c r="IH189" t="n">
        <v>0.341059078229986</v>
      </c>
      <c r="II189" t="n">
        <v>0.192372935832337</v>
      </c>
      <c r="IJ189" t="n">
        <v>3.84176097173912</v>
      </c>
      <c r="IK189" t="n">
        <v>4.17867950131853</v>
      </c>
      <c r="IL189" t="n">
        <v>1.51679563379347</v>
      </c>
      <c r="IM189" t="n">
        <v>40.4046568880277</v>
      </c>
      <c r="IN189" t="n">
        <v>98.1944844417211</v>
      </c>
      <c r="IO189" t="n">
        <v>4.11268926330128</v>
      </c>
      <c r="IP189" t="n">
        <v>12.6305642841104</v>
      </c>
      <c r="IQ189" t="n">
        <v>50.8125161784561</v>
      </c>
      <c r="IR189" t="n">
        <v>42.3446818264174</v>
      </c>
      <c r="IS189" t="n">
        <v>0.629585837955455</v>
      </c>
      <c r="IT189" t="n">
        <v>0</v>
      </c>
      <c r="IU189" t="n">
        <v>0</v>
      </c>
      <c r="IV189" t="n">
        <v>496.811849827175</v>
      </c>
      <c r="IW189" t="n">
        <v>33.9712110158532</v>
      </c>
      <c r="IX189" t="n">
        <v>26.6438349354459</v>
      </c>
      <c r="IY189" t="n">
        <v>3.52821310785243</v>
      </c>
      <c r="IZ189" t="n">
        <v>2.52041734409946</v>
      </c>
      <c r="JA189" t="n">
        <v>0.911477883967828</v>
      </c>
      <c r="JB189" t="n">
        <v>0.483312707930341</v>
      </c>
      <c r="JC189" t="n">
        <v>0</v>
      </c>
      <c r="JD189" t="n">
        <v>0.631563639902907</v>
      </c>
      <c r="JE189" t="n">
        <v>1.77335015153121</v>
      </c>
      <c r="JF189" t="n">
        <v>3.8954087412052</v>
      </c>
      <c r="JG189" t="n">
        <v>0</v>
      </c>
      <c r="JH189" t="n">
        <v>0</v>
      </c>
      <c r="JI189" t="n">
        <v>7.05541037534731</v>
      </c>
      <c r="JJ189" t="n">
        <v>4.48953312838831</v>
      </c>
      <c r="JK189" t="n">
        <v>1.33909109015412</v>
      </c>
      <c r="JL189" t="n">
        <v>0</v>
      </c>
      <c r="JM189" t="n">
        <v>12.1998594284064</v>
      </c>
      <c r="JN189" t="n">
        <v>2.13651668156492</v>
      </c>
      <c r="JO189" t="n">
        <v>0.340816554498473</v>
      </c>
      <c r="JP189" t="n">
        <v>7.7101459451443</v>
      </c>
      <c r="JQ189" t="n">
        <v>7.23175005096959</v>
      </c>
      <c r="JR189" t="n">
        <v>3.93937508274426</v>
      </c>
      <c r="JS189" t="n">
        <v>9.74764377805268</v>
      </c>
      <c r="JT189" t="n">
        <v>4.23234149332994</v>
      </c>
      <c r="JU189" t="n">
        <v>0</v>
      </c>
      <c r="JV189" t="n">
        <v>0</v>
      </c>
      <c r="JW189" t="n">
        <v>12.6373626376194</v>
      </c>
      <c r="JX189" t="n">
        <v>2.91981684858979</v>
      </c>
      <c r="JY189" t="n">
        <v>0.814941106274738</v>
      </c>
      <c r="JZ189" t="n">
        <v>24.4301117282259</v>
      </c>
      <c r="KA189" t="n">
        <v>65.1343737478099</v>
      </c>
      <c r="KB189" t="n">
        <v>6.57379004116461</v>
      </c>
      <c r="KC189" t="n">
        <v>45.6149610633499</v>
      </c>
      <c r="KD189" t="n">
        <v>2.80996439799279</v>
      </c>
      <c r="KE189" t="n">
        <v>1.0293723189531</v>
      </c>
      <c r="KF189" t="n">
        <v>0.0596506778912727</v>
      </c>
      <c r="KG189" t="n">
        <v>0</v>
      </c>
      <c r="KH189" t="n">
        <v>22.1265472151819</v>
      </c>
      <c r="KI189" t="n">
        <v>1.79123905147859</v>
      </c>
      <c r="KJ189" t="n">
        <v>0.644204926453228</v>
      </c>
      <c r="KK189" t="n">
        <v>2.34435698556504</v>
      </c>
      <c r="KL189" t="n">
        <v>33.2819039585025</v>
      </c>
      <c r="KM189" t="n">
        <v>1.18643337286853</v>
      </c>
      <c r="KN189" t="n">
        <v>5.49978975100423</v>
      </c>
      <c r="KO189" t="n">
        <v>25.9734077775927</v>
      </c>
      <c r="KP189" t="n">
        <v>55.5352177891323</v>
      </c>
      <c r="KQ189" t="n">
        <v>0</v>
      </c>
      <c r="KR189" t="n">
        <v>0</v>
      </c>
      <c r="KS189" t="n">
        <v>117.518148816266</v>
      </c>
      <c r="KT189" t="n">
        <v>154.121030599475</v>
      </c>
      <c r="KU189" t="n">
        <v>137.344905808487</v>
      </c>
      <c r="KV189" t="n">
        <v>147.937808809844</v>
      </c>
      <c r="KW189" t="n">
        <v>26.7543629554127</v>
      </c>
      <c r="KX189" t="n">
        <v>12.0120965960312</v>
      </c>
      <c r="KY189" t="n">
        <v>4.33208595493655</v>
      </c>
      <c r="KZ189" t="n">
        <v>0.900262519922482</v>
      </c>
      <c r="LA189" t="n">
        <v>1.46176061943115</v>
      </c>
      <c r="LB189" t="n">
        <v>31.8132896220237</v>
      </c>
      <c r="LC189" t="n">
        <v>37.8967809736697</v>
      </c>
      <c r="LD189" t="n">
        <v>35.2769833764009</v>
      </c>
      <c r="LE189" t="n">
        <v>46.4019405685989</v>
      </c>
      <c r="LF189" t="n">
        <v>150.280925463861</v>
      </c>
      <c r="LG189" t="n">
        <v>157.843288300014</v>
      </c>
      <c r="LH189" t="n">
        <v>3.358072088894</v>
      </c>
      <c r="LI189" t="n">
        <v>20.4856374032219</v>
      </c>
      <c r="LJ189" t="n">
        <v>9.28141779945204</v>
      </c>
      <c r="LK189" t="n">
        <v>44.7612636985425</v>
      </c>
      <c r="LL189" t="n">
        <v>12.4103127434786</v>
      </c>
      <c r="LM189" t="n">
        <v>19.4494606410844</v>
      </c>
      <c r="LN189" t="n">
        <v>154.850924414286</v>
      </c>
      <c r="LO189" t="n">
        <v>16.9193505222873</v>
      </c>
      <c r="LP189" t="n">
        <v>43.4048519365756</v>
      </c>
      <c r="LQ189" t="n">
        <v>49.8673196100964</v>
      </c>
      <c r="LR189" t="n">
        <v>33.3233801970634</v>
      </c>
      <c r="LS189" t="n">
        <v>12.5772538029129</v>
      </c>
      <c r="LT189" t="n">
        <v>6.82081991339628</v>
      </c>
      <c r="LU189" t="n">
        <v>107.662757213999</v>
      </c>
      <c r="LV189" t="n">
        <v>54.8340006746989</v>
      </c>
      <c r="LW189" t="n">
        <v>10.3609159108358</v>
      </c>
      <c r="LX189" t="n">
        <v>160.808464815609</v>
      </c>
      <c r="LY189" t="n">
        <v>366.323474380019</v>
      </c>
      <c r="LZ189" t="n">
        <v>36.3817389460982</v>
      </c>
      <c r="MA189" t="n">
        <v>373.119456722857</v>
      </c>
      <c r="MB189" t="n">
        <v>123.613323722164</v>
      </c>
      <c r="MC189" t="n">
        <v>27.99347330653</v>
      </c>
      <c r="MD189" t="n">
        <v>3.2490997184033</v>
      </c>
      <c r="ME189" t="n">
        <v>0.907143739166354</v>
      </c>
      <c r="MF189" t="n">
        <v>106.079440916048</v>
      </c>
      <c r="MG189" t="n">
        <v>12.1914956834492</v>
      </c>
      <c r="MH189" t="n">
        <v>21.754768611867</v>
      </c>
      <c r="MI189" t="n">
        <v>350.664987489356</v>
      </c>
      <c r="MJ189" t="n">
        <v>240.112376554287</v>
      </c>
      <c r="MK189" t="n">
        <v>6.22553985109527</v>
      </c>
      <c r="ML189" t="n">
        <v>25.1508387300708</v>
      </c>
      <c r="MM189" t="n">
        <v>84.5068644308218</v>
      </c>
      <c r="MN189" t="n">
        <v>76.3020130009548</v>
      </c>
      <c r="MO189" t="n">
        <v>17.8206311295682</v>
      </c>
      <c r="MP189" t="n">
        <v>0</v>
      </c>
      <c r="MQ189" t="n">
        <v>668.963650150092</v>
      </c>
      <c r="MR189" t="n">
        <v>65.6581462622185</v>
      </c>
      <c r="MS189" t="n">
        <v>17.3591276660314</v>
      </c>
      <c r="MT189" t="n">
        <v>34.6015833339086</v>
      </c>
      <c r="MU189" t="n">
        <v>11.9598364105912</v>
      </c>
      <c r="MV189" t="n">
        <v>1.9348004863571</v>
      </c>
      <c r="MW189" t="n">
        <v>0.281622196601585</v>
      </c>
      <c r="MX189" t="n">
        <v>0</v>
      </c>
      <c r="MY189" t="n">
        <v>0</v>
      </c>
      <c r="MZ189" t="n">
        <v>12.7784297662393</v>
      </c>
      <c r="NA189" t="n">
        <v>0</v>
      </c>
      <c r="NB189" t="n">
        <v>2.47650156349201</v>
      </c>
      <c r="NC189" t="n">
        <v>39.2223597619516</v>
      </c>
      <c r="ND189" t="n">
        <v>0</v>
      </c>
      <c r="NE189" t="n">
        <v>4.15507704612113</v>
      </c>
      <c r="NF189" t="n">
        <v>2.71325518206469</v>
      </c>
      <c r="NG189" t="n">
        <v>2.37937680049708</v>
      </c>
      <c r="NH189" t="n">
        <v>0</v>
      </c>
      <c r="NI189" t="n">
        <v>9.35586843700745</v>
      </c>
      <c r="NJ189" t="n">
        <v>1.87536670724757</v>
      </c>
      <c r="NK189" t="n">
        <v>0.951515151953513</v>
      </c>
      <c r="NL189" t="n">
        <v>20.0220655815727</v>
      </c>
      <c r="NM189" t="n">
        <v>7.218603063568</v>
      </c>
      <c r="NN189" t="n">
        <v>2.57911491950432</v>
      </c>
      <c r="NO189" t="n">
        <v>4.74351174809686</v>
      </c>
      <c r="NP189" t="n">
        <v>0.944375575609002</v>
      </c>
      <c r="NQ189" t="n">
        <v>0</v>
      </c>
      <c r="NR189" t="n">
        <v>0.630737249547759</v>
      </c>
      <c r="NS189" t="n">
        <v>2.57679865086966</v>
      </c>
      <c r="NT189" t="n">
        <v>30.7552426001812</v>
      </c>
      <c r="NU189" t="n">
        <v>1.193366406041</v>
      </c>
      <c r="NV189" t="n">
        <v>48.0535192372729</v>
      </c>
      <c r="NW189" t="n">
        <v>96.6454624344037</v>
      </c>
      <c r="NX189" t="n">
        <v>7.77829162745721</v>
      </c>
      <c r="NY189" t="n">
        <v>66.7304793564568</v>
      </c>
      <c r="NZ189" t="n">
        <v>6.59875864989617</v>
      </c>
      <c r="OA189" t="n">
        <v>1.18401231523403</v>
      </c>
      <c r="OB189" t="n">
        <v>0.434696645149187</v>
      </c>
      <c r="OC189" t="n">
        <v>0.341236153386191</v>
      </c>
      <c r="OD189" t="n">
        <v>3.48517357419643</v>
      </c>
      <c r="OE189" t="n">
        <v>1.44219716673496</v>
      </c>
      <c r="OF189" t="n">
        <v>1.3720378191275</v>
      </c>
      <c r="OG189" t="n">
        <v>3.53554413415984</v>
      </c>
      <c r="OH189" t="n">
        <v>42.5569684904592</v>
      </c>
      <c r="OI189" t="n">
        <v>1.425068217255</v>
      </c>
      <c r="OJ189" t="n">
        <v>5.17807747659608</v>
      </c>
      <c r="OK189" t="n">
        <v>24.3090873464398</v>
      </c>
      <c r="OL189" t="n">
        <v>110.547318821386</v>
      </c>
      <c r="OM189" t="n">
        <v>13.1361000521178</v>
      </c>
      <c r="ON189" t="n">
        <v>0.517569491497291</v>
      </c>
      <c r="OO189" t="n">
        <v>0</v>
      </c>
      <c r="OP189" t="n">
        <v>217.737784739324</v>
      </c>
      <c r="OQ189" t="n">
        <v>68.2384053802504</v>
      </c>
      <c r="OR189" t="n">
        <v>34.8835439347355</v>
      </c>
      <c r="OS189" t="n">
        <v>14.6142515443246</v>
      </c>
      <c r="OT189" t="n">
        <v>3.09246939061971</v>
      </c>
      <c r="OU189" t="n">
        <v>2.12572032211313</v>
      </c>
      <c r="OV189" t="n">
        <v>0</v>
      </c>
      <c r="OW189" t="n">
        <v>0</v>
      </c>
      <c r="OX189" t="n">
        <v>18.9738690969034</v>
      </c>
      <c r="OY189" t="n">
        <v>0.818026425213297</v>
      </c>
      <c r="OZ189" t="n">
        <v>0.830596462976938</v>
      </c>
      <c r="PA189" t="n">
        <v>3.16313510478037</v>
      </c>
      <c r="PB189" t="n">
        <v>0</v>
      </c>
      <c r="PC189" t="n">
        <v>8.33668822150416</v>
      </c>
      <c r="PD189" t="n">
        <v>0</v>
      </c>
      <c r="PE189" t="n">
        <v>0</v>
      </c>
      <c r="PF189" t="n">
        <v>0</v>
      </c>
      <c r="PG189" t="n">
        <v>23.8010829209023</v>
      </c>
      <c r="PH189" t="n">
        <v>1.1718218764152</v>
      </c>
      <c r="PI189" t="n">
        <v>0.521096769795473</v>
      </c>
      <c r="PJ189" t="n">
        <v>0</v>
      </c>
      <c r="PK189" t="n">
        <v>1.13108034312849</v>
      </c>
      <c r="PL189" t="n">
        <v>7.38955161597591</v>
      </c>
      <c r="PM189" t="n">
        <v>0</v>
      </c>
      <c r="PN189" t="n">
        <v>0</v>
      </c>
      <c r="PO189" t="n">
        <v>0</v>
      </c>
      <c r="PP189" t="n">
        <v>0</v>
      </c>
      <c r="PQ189" t="n">
        <v>1.6411567864357</v>
      </c>
      <c r="PR189" t="n">
        <v>8.15979111853939</v>
      </c>
      <c r="PS189" t="n">
        <v>3.32339943965947</v>
      </c>
      <c r="PT189" t="n">
        <v>51.7427283670289</v>
      </c>
      <c r="PU189" t="n">
        <v>123.10134417833</v>
      </c>
      <c r="PV189" t="n">
        <v>7.08992641113061</v>
      </c>
      <c r="PW189" t="n">
        <v>71.2671714405325</v>
      </c>
      <c r="PX189" t="n">
        <v>2.59921245407003</v>
      </c>
      <c r="PY189" t="n">
        <v>1.85641969773092</v>
      </c>
      <c r="PZ189" t="n">
        <v>0.192841591317498</v>
      </c>
      <c r="QA189" t="n">
        <v>0.0808952122746657</v>
      </c>
      <c r="QB189" t="n">
        <v>2.91417888587494</v>
      </c>
      <c r="QC189" t="n">
        <v>0.320966555255954</v>
      </c>
      <c r="QD189" t="n">
        <v>0</v>
      </c>
      <c r="QE189" t="n">
        <v>5.33836444897272</v>
      </c>
      <c r="QF189" t="n">
        <v>29.6439196477315</v>
      </c>
      <c r="QG189" t="n">
        <v>2.20070102046012</v>
      </c>
      <c r="QH189" t="n">
        <v>7.82289333792856</v>
      </c>
      <c r="QI189" t="n">
        <v>23.5137171559094</v>
      </c>
    </row>
    <row r="190">
      <c r="A190" t="s">
        <v>189</v>
      </c>
      <c r="B190" t="n">
        <v>0.439106003096731</v>
      </c>
      <c r="C190" t="n">
        <v>0.0048492358700347</v>
      </c>
      <c r="D190" t="n">
        <v>0</v>
      </c>
      <c r="E190" t="n">
        <v>0</v>
      </c>
      <c r="F190" t="n">
        <v>0</v>
      </c>
      <c r="G190" t="n">
        <v>0.220742593507221</v>
      </c>
      <c r="H190" t="n">
        <v>2.67880291305739</v>
      </c>
      <c r="I190" t="n">
        <v>1.23032781897612</v>
      </c>
      <c r="J190" t="n">
        <v>0.640137684806333</v>
      </c>
      <c r="K190" t="n">
        <v>1.07316660269024</v>
      </c>
      <c r="L190" t="n">
        <v>0.017190584134022</v>
      </c>
      <c r="M190" t="n">
        <v>0.489118284692178</v>
      </c>
      <c r="N190" t="n">
        <v>1.00105752224616</v>
      </c>
      <c r="O190" t="n">
        <v>0.971496912709657</v>
      </c>
      <c r="P190" t="n">
        <v>4.5568406807431</v>
      </c>
      <c r="Q190" t="n">
        <v>0.0516085577858105</v>
      </c>
      <c r="R190" t="n">
        <v>0</v>
      </c>
      <c r="S190" t="n">
        <v>1.27982828633483</v>
      </c>
      <c r="T190" t="n">
        <v>0</v>
      </c>
      <c r="U190" t="n">
        <v>0.405767865629131</v>
      </c>
      <c r="V190" t="n">
        <v>0.185739680889348</v>
      </c>
      <c r="W190" t="n">
        <v>0.227156613176921</v>
      </c>
      <c r="X190" t="n">
        <v>0.337176959355004</v>
      </c>
      <c r="Y190" t="n">
        <v>0.59033095937278</v>
      </c>
      <c r="Z190" t="n">
        <v>0.196783533022169</v>
      </c>
      <c r="AA190" t="n">
        <v>0</v>
      </c>
      <c r="AB190" t="n">
        <v>1.53949569180627</v>
      </c>
      <c r="AC190" t="n">
        <v>2.96637254452348</v>
      </c>
      <c r="AD190" t="n">
        <v>0.666592805909158</v>
      </c>
      <c r="AE190" t="n">
        <v>0.782338962592374</v>
      </c>
      <c r="AF190" t="n">
        <v>1.25802981441191</v>
      </c>
      <c r="AG190" t="n">
        <v>0.983308325191928</v>
      </c>
      <c r="AH190" t="n">
        <v>1.05343262179562</v>
      </c>
      <c r="AI190" t="n">
        <v>0.124498137640778</v>
      </c>
      <c r="AJ190" t="n">
        <v>11.2874167988365</v>
      </c>
      <c r="AK190" t="n">
        <v>43.8148102491294</v>
      </c>
      <c r="AL190" t="n">
        <v>8.51326642650268</v>
      </c>
      <c r="AM190" t="n">
        <v>14.2014155114632</v>
      </c>
      <c r="AN190" t="n">
        <v>4.25306542594162</v>
      </c>
      <c r="AO190" t="n">
        <v>15.2154951318218</v>
      </c>
      <c r="AP190" t="n">
        <v>2.04379621262761</v>
      </c>
      <c r="AQ190" t="n">
        <v>1.25447978210828</v>
      </c>
      <c r="AR190" t="n">
        <v>8.11846594202957</v>
      </c>
      <c r="AS190" t="n">
        <v>2.81383759225653</v>
      </c>
      <c r="AT190" t="n">
        <v>1.38556477967356</v>
      </c>
      <c r="AU190" t="n">
        <v>57.9962765122431</v>
      </c>
      <c r="AV190" t="n">
        <v>57.7571108398274</v>
      </c>
      <c r="AW190" t="n">
        <v>3.96085606526358</v>
      </c>
      <c r="AX190" t="n">
        <v>12.040540657442</v>
      </c>
      <c r="AY190" t="n">
        <v>16.2999915874212</v>
      </c>
      <c r="AZ190" t="n">
        <v>0.284655941845808</v>
      </c>
      <c r="BA190" t="n">
        <v>0.0291103832300042</v>
      </c>
      <c r="BB190" t="n">
        <v>0</v>
      </c>
      <c r="BC190" t="n">
        <v>0</v>
      </c>
      <c r="BD190" t="n">
        <v>0.046574093816246</v>
      </c>
      <c r="BE190" t="n">
        <v>0.0225304037200365</v>
      </c>
      <c r="BF190" t="n">
        <v>0.894996269085613</v>
      </c>
      <c r="BG190" t="n">
        <v>0.272547041473712</v>
      </c>
      <c r="BH190" t="n">
        <v>0.312877723102194</v>
      </c>
      <c r="BI190" t="n">
        <v>0.317130171271943</v>
      </c>
      <c r="BJ190" t="n">
        <v>0.0120742166218652</v>
      </c>
      <c r="BK190" t="n">
        <v>0.0632691011237518</v>
      </c>
      <c r="BL190" t="n">
        <v>0.381492058561031</v>
      </c>
      <c r="BM190" t="n">
        <v>0.535014757109713</v>
      </c>
      <c r="BN190" t="n">
        <v>0.447041933918568</v>
      </c>
      <c r="BO190" t="n">
        <v>0.0156905764720384</v>
      </c>
      <c r="BP190" t="n">
        <v>0</v>
      </c>
      <c r="BQ190" t="n">
        <v>1.06075375126675</v>
      </c>
      <c r="BR190" t="n">
        <v>0.150003860728884</v>
      </c>
      <c r="BS190" t="n">
        <v>0.103805788966043</v>
      </c>
      <c r="BT190" t="n">
        <v>0.0498367266919559</v>
      </c>
      <c r="BU190" t="n">
        <v>0.1342210221426</v>
      </c>
      <c r="BV190" t="n">
        <v>0.0377338259410789</v>
      </c>
      <c r="BW190" t="n">
        <v>0.166757142328504</v>
      </c>
      <c r="BX190" t="n">
        <v>0.0921627434626465</v>
      </c>
      <c r="BY190" t="n">
        <v>0</v>
      </c>
      <c r="BZ190" t="n">
        <v>0.556262511367013</v>
      </c>
      <c r="CA190" t="n">
        <v>0.321560731693649</v>
      </c>
      <c r="CB190" t="n">
        <v>0.658055153994611</v>
      </c>
      <c r="CC190" t="n">
        <v>0.362170965262657</v>
      </c>
      <c r="CD190" t="n">
        <v>0.304244266598999</v>
      </c>
      <c r="CE190" t="n">
        <v>3.58735250504277</v>
      </c>
      <c r="CF190" t="n">
        <v>0.676890672922369</v>
      </c>
      <c r="CG190" t="n">
        <v>0.240121187410378</v>
      </c>
      <c r="CH190" t="n">
        <v>7.65997819272782</v>
      </c>
      <c r="CI190" t="n">
        <v>29.3035402121106</v>
      </c>
      <c r="CJ190" t="n">
        <v>3.70074530931124</v>
      </c>
      <c r="CK190" t="n">
        <v>8.32956121160859</v>
      </c>
      <c r="CL190" t="n">
        <v>1.15540827515805</v>
      </c>
      <c r="CM190" t="n">
        <v>4.45204758323613</v>
      </c>
      <c r="CN190" t="n">
        <v>0.833371622668449</v>
      </c>
      <c r="CO190" t="n">
        <v>0.699332149084592</v>
      </c>
      <c r="CP190" t="n">
        <v>3.12099581056586</v>
      </c>
      <c r="CQ190" t="n">
        <v>0.559220394581788</v>
      </c>
      <c r="CR190" t="n">
        <v>0</v>
      </c>
      <c r="CS190" t="n">
        <v>10.6895743282586</v>
      </c>
      <c r="CT190" t="n">
        <v>29.0181827730914</v>
      </c>
      <c r="CU190" t="n">
        <v>4.45863153003913</v>
      </c>
      <c r="CV190" t="n">
        <v>9.09057141764722</v>
      </c>
      <c r="CW190" t="n">
        <v>8.61185741371576</v>
      </c>
      <c r="CX190" t="n">
        <v>0.213272088401284</v>
      </c>
      <c r="CY190" t="n">
        <v>0.00526842357149919</v>
      </c>
      <c r="CZ190" t="n">
        <v>0</v>
      </c>
      <c r="DA190" t="n">
        <v>0</v>
      </c>
      <c r="DB190" t="n">
        <v>0.408662853139679</v>
      </c>
      <c r="DC190" t="n">
        <v>0.831752488500169</v>
      </c>
      <c r="DD190" t="n">
        <v>0.135042303221007</v>
      </c>
      <c r="DE190" t="n">
        <v>0.0320701672334164</v>
      </c>
      <c r="DF190" t="n">
        <v>0</v>
      </c>
      <c r="DG190" t="n">
        <v>0.0179140894252947</v>
      </c>
      <c r="DH190" t="n">
        <v>0</v>
      </c>
      <c r="DI190" t="n">
        <v>0</v>
      </c>
      <c r="DJ190" t="n">
        <v>0.0216251484158288</v>
      </c>
      <c r="DK190" t="n">
        <v>0</v>
      </c>
      <c r="DL190" t="n">
        <v>0.134869608878347</v>
      </c>
      <c r="DM190" t="n">
        <v>0</v>
      </c>
      <c r="DN190" t="n">
        <v>0</v>
      </c>
      <c r="DO190" t="n">
        <v>0</v>
      </c>
      <c r="DP190" t="n">
        <v>0</v>
      </c>
      <c r="DQ190" t="n">
        <v>0.0215955535979537</v>
      </c>
      <c r="DR190" t="n">
        <v>0</v>
      </c>
      <c r="DS190" t="n">
        <v>0.0116031903519722</v>
      </c>
      <c r="DT190" t="n">
        <v>0.0132112998869118</v>
      </c>
      <c r="DU190" t="n">
        <v>0.017010709403465</v>
      </c>
      <c r="DV190" t="n">
        <v>0</v>
      </c>
      <c r="DW190" t="n">
        <v>0</v>
      </c>
      <c r="DX190" t="n">
        <v>0.300006681255816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0.0410368501220226</v>
      </c>
      <c r="EE190" t="n">
        <v>0.10364083838212</v>
      </c>
      <c r="EF190" t="n">
        <v>1.74271726546718</v>
      </c>
      <c r="EG190" t="n">
        <v>4.52305314016236</v>
      </c>
      <c r="EH190" t="n">
        <v>0.793616130856397</v>
      </c>
      <c r="EI190" t="n">
        <v>0.888308885581972</v>
      </c>
      <c r="EJ190" t="n">
        <v>0.0862872462430262</v>
      </c>
      <c r="EK190" t="n">
        <v>1.68605711874215</v>
      </c>
      <c r="EL190" t="n">
        <v>0.112479934338125</v>
      </c>
      <c r="EM190" t="n">
        <v>0.121085139462852</v>
      </c>
      <c r="EN190" t="n">
        <v>0</v>
      </c>
      <c r="EO190" t="n">
        <v>0.06043041444269</v>
      </c>
      <c r="EP190" t="n">
        <v>0</v>
      </c>
      <c r="EQ190" t="n">
        <v>0</v>
      </c>
      <c r="ER190" t="n">
        <v>7.38327328083884</v>
      </c>
      <c r="ES190" t="n">
        <v>0.61491147033174</v>
      </c>
      <c r="ET190" t="n">
        <v>2.42729348734872</v>
      </c>
      <c r="EU190" t="n">
        <v>2.2269347050919</v>
      </c>
      <c r="EV190" t="n">
        <v>0.192565884294855</v>
      </c>
      <c r="EW190" t="n">
        <v>0.0010869367012512</v>
      </c>
      <c r="EX190" t="n">
        <v>0</v>
      </c>
      <c r="EY190" t="n">
        <v>0.0189894733316637</v>
      </c>
      <c r="EZ190" t="n">
        <v>1.0464605109955</v>
      </c>
      <c r="FA190" t="n">
        <v>0.129670430527461</v>
      </c>
      <c r="FB190" t="n">
        <v>1.05053402934704</v>
      </c>
      <c r="FC190" t="n">
        <v>0.22820361520423</v>
      </c>
      <c r="FD190" t="n">
        <v>0.0174155228371547</v>
      </c>
      <c r="FE190" t="n">
        <v>0.485903412142877</v>
      </c>
      <c r="FF190" t="n">
        <v>0</v>
      </c>
      <c r="FG190" t="n">
        <v>0</v>
      </c>
      <c r="FH190" t="n">
        <v>0.0326408800045845</v>
      </c>
      <c r="FI190" t="n">
        <v>0.399047483684665</v>
      </c>
      <c r="FJ190" t="n">
        <v>0</v>
      </c>
      <c r="FK190" t="n">
        <v>0.156571125980777</v>
      </c>
      <c r="FL190" t="n">
        <v>0</v>
      </c>
      <c r="FM190" t="n">
        <v>0.268452118537573</v>
      </c>
      <c r="FN190" t="n">
        <v>0</v>
      </c>
      <c r="FO190" t="n">
        <v>0.128797377595254</v>
      </c>
      <c r="FP190" t="n">
        <v>0</v>
      </c>
      <c r="FQ190" t="n">
        <v>0.0217222373698884</v>
      </c>
      <c r="FR190" t="n">
        <v>0.134949222257667</v>
      </c>
      <c r="FS190" t="n">
        <v>0.146525364627204</v>
      </c>
      <c r="FT190" t="n">
        <v>0.0930584288048161</v>
      </c>
      <c r="FU190" t="n">
        <v>0</v>
      </c>
      <c r="FV190" t="n">
        <v>0.353113882521684</v>
      </c>
      <c r="FW190" t="n">
        <v>0.37145170038738</v>
      </c>
      <c r="FX190" t="n">
        <v>0</v>
      </c>
      <c r="FY190" t="n">
        <v>0</v>
      </c>
      <c r="FZ190" t="n">
        <v>0</v>
      </c>
      <c r="GA190" t="n">
        <v>0.0767180553854361</v>
      </c>
      <c r="GB190" t="n">
        <v>0.455018164692919</v>
      </c>
      <c r="GC190" t="n">
        <v>0.138941563210067</v>
      </c>
      <c r="GD190" t="n">
        <v>3.23164087903329</v>
      </c>
      <c r="GE190" t="n">
        <v>17.474534125359</v>
      </c>
      <c r="GF190" t="n">
        <v>1.96348545646495</v>
      </c>
      <c r="GG190" t="n">
        <v>4.31456448930371</v>
      </c>
      <c r="GH190" t="n">
        <v>0.310946135843509</v>
      </c>
      <c r="GI190" t="n">
        <v>2.2421767971895</v>
      </c>
      <c r="GJ190" t="n">
        <v>0.576796610344708</v>
      </c>
      <c r="GK190" t="n">
        <v>0</v>
      </c>
      <c r="GL190" t="n">
        <v>1.76426723788884</v>
      </c>
      <c r="GM190" t="n">
        <v>0.301097525298034</v>
      </c>
      <c r="GN190" t="n">
        <v>0</v>
      </c>
      <c r="GO190" t="n">
        <v>5.20626023374988</v>
      </c>
      <c r="GP190" t="n">
        <v>15.1419768940846</v>
      </c>
      <c r="GQ190" t="n">
        <v>1.935018712393</v>
      </c>
      <c r="GR190" t="n">
        <v>6.07942389297977</v>
      </c>
      <c r="GS190" t="n">
        <v>6.70004175847485</v>
      </c>
      <c r="GT190" t="n">
        <v>0.300449253983246</v>
      </c>
      <c r="GU190" t="n">
        <v>0.0862346955971046</v>
      </c>
      <c r="GV190" t="n">
        <v>0</v>
      </c>
      <c r="GW190" t="n">
        <v>0.148841281749689</v>
      </c>
      <c r="GX190" t="n">
        <v>0</v>
      </c>
      <c r="GY190" t="n">
        <v>0.0557442193436038</v>
      </c>
      <c r="GZ190" t="n">
        <v>2.09924629269539</v>
      </c>
      <c r="HA190" t="n">
        <v>0.402469197581865</v>
      </c>
      <c r="HB190" t="n">
        <v>1.08572036632386</v>
      </c>
      <c r="HC190" t="n">
        <v>2.56961589666986</v>
      </c>
      <c r="HD190" t="n">
        <v>0.264636497884685</v>
      </c>
      <c r="HE190" t="n">
        <v>0.91140564497564</v>
      </c>
      <c r="HF190" t="n">
        <v>0.55864495431243</v>
      </c>
      <c r="HG190" t="n">
        <v>1.45053711889164</v>
      </c>
      <c r="HH190" t="n">
        <v>2.75688437618411</v>
      </c>
      <c r="HI190" t="n">
        <v>0.136885201140276</v>
      </c>
      <c r="HJ190" t="n">
        <v>0</v>
      </c>
      <c r="HK190" t="n">
        <v>1.02401487032478</v>
      </c>
      <c r="HL190" t="n">
        <v>0.774250572973904</v>
      </c>
      <c r="HM190" t="n">
        <v>1.08530731893526</v>
      </c>
      <c r="HN190" t="n">
        <v>0.0744576687004123</v>
      </c>
      <c r="HO190" t="n">
        <v>0.399954102669805</v>
      </c>
      <c r="HP190" t="n">
        <v>1.21504411763035</v>
      </c>
      <c r="HQ190" t="n">
        <v>0.398238681054835</v>
      </c>
      <c r="HR190" t="n">
        <v>0.795352987160446</v>
      </c>
      <c r="HS190" t="n">
        <v>0.114532365326621</v>
      </c>
      <c r="HT190" t="n">
        <v>1.50434085763611</v>
      </c>
      <c r="HU190" t="n">
        <v>2.21535338785282</v>
      </c>
      <c r="HV190" t="n">
        <v>0.915889311886172</v>
      </c>
      <c r="HW190" t="n">
        <v>0.423707364934079</v>
      </c>
      <c r="HX190" t="n">
        <v>0.309073836059939</v>
      </c>
      <c r="HY190" t="n">
        <v>1.71427082181157</v>
      </c>
      <c r="HZ190" t="n">
        <v>0.989744967859958</v>
      </c>
      <c r="IA190" t="n">
        <v>0.751133804641965</v>
      </c>
      <c r="IB190" t="n">
        <v>16.4879809376968</v>
      </c>
      <c r="IC190" t="n">
        <v>53.8623992351541</v>
      </c>
      <c r="ID190" t="n">
        <v>6.69208336731803</v>
      </c>
      <c r="IE190" t="n">
        <v>23.1250808563011</v>
      </c>
      <c r="IF190" t="n">
        <v>1.38441081245069</v>
      </c>
      <c r="IG190" t="n">
        <v>7.80583145348701</v>
      </c>
      <c r="IH190" t="n">
        <v>0.712344713831335</v>
      </c>
      <c r="II190" t="n">
        <v>0.401795033951785</v>
      </c>
      <c r="IJ190" t="n">
        <v>1.43594295033606</v>
      </c>
      <c r="IK190" t="n">
        <v>1.91500540479204</v>
      </c>
      <c r="IL190" t="n">
        <v>0.204084328640217</v>
      </c>
      <c r="IM190" t="n">
        <v>19.5460701757489</v>
      </c>
      <c r="IN190" t="n">
        <v>54.7071008855631</v>
      </c>
      <c r="IO190" t="n">
        <v>5.82320954959573</v>
      </c>
      <c r="IP190" t="n">
        <v>13.8662514379984</v>
      </c>
      <c r="IQ190" t="n">
        <v>18.0773336458328</v>
      </c>
      <c r="IR190" t="n">
        <v>0.151486187090385</v>
      </c>
      <c r="IS190" t="n">
        <v>0.00204845844767916</v>
      </c>
      <c r="IT190" t="n">
        <v>0</v>
      </c>
      <c r="IU190" t="n">
        <v>0</v>
      </c>
      <c r="IV190" t="n">
        <v>6.36125969203802</v>
      </c>
      <c r="IW190" t="n">
        <v>0.355721622699759</v>
      </c>
      <c r="IX190" t="n">
        <v>0.612611098269159</v>
      </c>
      <c r="IY190" t="n">
        <v>0.11274524050961</v>
      </c>
      <c r="IZ190" t="n">
        <v>0.214050003363107</v>
      </c>
      <c r="JA190" t="n">
        <v>0.164533593640167</v>
      </c>
      <c r="JB190" t="n">
        <v>0.0253128417617175</v>
      </c>
      <c r="JC190" t="n">
        <v>0</v>
      </c>
      <c r="JD190" t="n">
        <v>0.0288066278108217</v>
      </c>
      <c r="JE190" t="n">
        <v>0.0632983587566944</v>
      </c>
      <c r="JF190" t="n">
        <v>0.616801415102912</v>
      </c>
      <c r="JG190" t="n">
        <v>0</v>
      </c>
      <c r="JH190" t="n">
        <v>0</v>
      </c>
      <c r="JI190" t="n">
        <v>0.240539374212686</v>
      </c>
      <c r="JJ190" t="n">
        <v>0.219399703012104</v>
      </c>
      <c r="JK190" t="n">
        <v>0.0958738951666204</v>
      </c>
      <c r="JL190" t="n">
        <v>0</v>
      </c>
      <c r="JM190" t="n">
        <v>0.30105905933604</v>
      </c>
      <c r="JN190" t="n">
        <v>0.120315945396854</v>
      </c>
      <c r="JO190" t="n">
        <v>0.0205911209777863</v>
      </c>
      <c r="JP190" t="n">
        <v>0.113240137470276</v>
      </c>
      <c r="JQ190" t="n">
        <v>0.290363076489256</v>
      </c>
      <c r="JR190" t="n">
        <v>0.444215567798907</v>
      </c>
      <c r="JS190" t="n">
        <v>1.26130689546184</v>
      </c>
      <c r="JT190" t="n">
        <v>0.366009091490346</v>
      </c>
      <c r="JU190" t="n">
        <v>0</v>
      </c>
      <c r="JV190" t="n">
        <v>0</v>
      </c>
      <c r="JW190" t="n">
        <v>0.500814102649512</v>
      </c>
      <c r="JX190" t="n">
        <v>0.166312342659952</v>
      </c>
      <c r="JY190" t="n">
        <v>0.0852096832510948</v>
      </c>
      <c r="JZ190" t="n">
        <v>3.27123111257745</v>
      </c>
      <c r="KA190" t="n">
        <v>18.2704257699441</v>
      </c>
      <c r="KB190" t="n">
        <v>2.18256848095498</v>
      </c>
      <c r="KC190" t="n">
        <v>4.87881241550989</v>
      </c>
      <c r="KD190" t="n">
        <v>0.327784129115714</v>
      </c>
      <c r="KE190" t="n">
        <v>2.14997335279931</v>
      </c>
      <c r="KF190" t="n">
        <v>0.124587931489249</v>
      </c>
      <c r="KG190" t="n">
        <v>0</v>
      </c>
      <c r="KH190" t="n">
        <v>8.27028535159892</v>
      </c>
      <c r="KI190" t="n">
        <v>0.82088910235248</v>
      </c>
      <c r="KJ190" t="n">
        <v>0.0866775503520663</v>
      </c>
      <c r="KK190" t="n">
        <v>1.13410110829178</v>
      </c>
      <c r="KL190" t="n">
        <v>18.5423497854612</v>
      </c>
      <c r="KM190" t="n">
        <v>1.67988625070626</v>
      </c>
      <c r="KN190" t="n">
        <v>6.03785118607013</v>
      </c>
      <c r="KO190" t="n">
        <v>9.24043904194391</v>
      </c>
      <c r="KP190" t="n">
        <v>0.198674733856692</v>
      </c>
      <c r="KQ190" t="n">
        <v>0</v>
      </c>
      <c r="KR190" t="n">
        <v>0</v>
      </c>
      <c r="KS190" t="n">
        <v>0.435596309933074</v>
      </c>
      <c r="KT190" t="n">
        <v>1.97339073129767</v>
      </c>
      <c r="KU190" t="n">
        <v>1.43817518724725</v>
      </c>
      <c r="KV190" t="n">
        <v>3.40147519116939</v>
      </c>
      <c r="KW190" t="n">
        <v>0.85494469689941</v>
      </c>
      <c r="KX190" t="n">
        <v>1.0201442720579</v>
      </c>
      <c r="KY190" t="n">
        <v>0.781997767209637</v>
      </c>
      <c r="KZ190" t="n">
        <v>0.0471500176529338</v>
      </c>
      <c r="LA190" t="n">
        <v>0.128689648812793</v>
      </c>
      <c r="LB190" t="n">
        <v>1.45105502546093</v>
      </c>
      <c r="LC190" t="n">
        <v>1.35269621497139</v>
      </c>
      <c r="LD190" t="n">
        <v>5.58577923722427</v>
      </c>
      <c r="LE190" t="n">
        <v>0.270349922775455</v>
      </c>
      <c r="LF190" t="n">
        <v>7.73686198828218</v>
      </c>
      <c r="LG190" t="n">
        <v>5.38133485814268</v>
      </c>
      <c r="LH190" t="n">
        <v>0.164106154900135</v>
      </c>
      <c r="LI190" t="n">
        <v>1.4666947358987</v>
      </c>
      <c r="LJ190" t="n">
        <v>0.649799223750902</v>
      </c>
      <c r="LK190" t="n">
        <v>1.10458518172745</v>
      </c>
      <c r="LL190" t="n">
        <v>0.698875194041814</v>
      </c>
      <c r="LM190" t="n">
        <v>1.17507847470202</v>
      </c>
      <c r="LN190" t="n">
        <v>2.27432010922134</v>
      </c>
      <c r="LO190" t="n">
        <v>0.679331370031624</v>
      </c>
      <c r="LP190" t="n">
        <v>4.89445928433952</v>
      </c>
      <c r="LQ190" t="n">
        <v>6.45263568453661</v>
      </c>
      <c r="LR190" t="n">
        <v>2.88177599339188</v>
      </c>
      <c r="LS190" t="n">
        <v>1.37193470253365</v>
      </c>
      <c r="LT190" t="n">
        <v>1.88052518267604</v>
      </c>
      <c r="LU190" t="n">
        <v>4.2666360607864</v>
      </c>
      <c r="LV190" t="n">
        <v>3.12333669628324</v>
      </c>
      <c r="LW190" t="n">
        <v>1.08333026295512</v>
      </c>
      <c r="LX190" t="n">
        <v>21.5325111535558</v>
      </c>
      <c r="LY190" t="n">
        <v>102.755050234489</v>
      </c>
      <c r="LZ190" t="n">
        <v>12.0791257720209</v>
      </c>
      <c r="MA190" t="n">
        <v>39.9075170841348</v>
      </c>
      <c r="MB190" t="n">
        <v>14.4195726082193</v>
      </c>
      <c r="MC190" t="n">
        <v>58.467884314733</v>
      </c>
      <c r="MD190" t="n">
        <v>6.78615277190994</v>
      </c>
      <c r="ME190" t="n">
        <v>1.89468361492993</v>
      </c>
      <c r="MF190" t="n">
        <v>39.6495322013838</v>
      </c>
      <c r="MG190" t="n">
        <v>5.58711911716064</v>
      </c>
      <c r="MH190" t="n">
        <v>2.92709660283785</v>
      </c>
      <c r="MI190" t="n">
        <v>169.636942410864</v>
      </c>
      <c r="MJ190" t="n">
        <v>133.773827345912</v>
      </c>
      <c r="MK190" t="n">
        <v>8.81482183343619</v>
      </c>
      <c r="ML190" t="n">
        <v>27.6114230419969</v>
      </c>
      <c r="MM190" t="n">
        <v>30.0646159366309</v>
      </c>
      <c r="MN190" t="n">
        <v>0.272967005968257</v>
      </c>
      <c r="MO190" t="n">
        <v>0.0579822800634868</v>
      </c>
      <c r="MP190" t="n">
        <v>0</v>
      </c>
      <c r="MQ190" t="n">
        <v>2.4796008141715</v>
      </c>
      <c r="MR190" t="n">
        <v>0.840697578805903</v>
      </c>
      <c r="MS190" t="n">
        <v>0.181772061618036</v>
      </c>
      <c r="MT190" t="n">
        <v>0.79558044175681</v>
      </c>
      <c r="MU190" t="n">
        <v>0.382180608525789</v>
      </c>
      <c r="MV190" t="n">
        <v>0.164315664459788</v>
      </c>
      <c r="MW190" t="n">
        <v>0.0508364633642959</v>
      </c>
      <c r="MX190" t="n">
        <v>0</v>
      </c>
      <c r="MY190" t="n">
        <v>0</v>
      </c>
      <c r="MZ190" t="n">
        <v>0.582844620914799</v>
      </c>
      <c r="NA190" t="n">
        <v>0</v>
      </c>
      <c r="NB190" t="n">
        <v>0.392130780194802</v>
      </c>
      <c r="NC190" t="n">
        <v>0.228519794706399</v>
      </c>
      <c r="ND190" t="n">
        <v>0</v>
      </c>
      <c r="NE190" t="n">
        <v>0.141658610811887</v>
      </c>
      <c r="NF190" t="n">
        <v>0.132594495712018</v>
      </c>
      <c r="NG190" t="n">
        <v>0.170354446840873</v>
      </c>
      <c r="NH190" t="n">
        <v>0</v>
      </c>
      <c r="NI190" t="n">
        <v>0.230877164400668</v>
      </c>
      <c r="NJ190" t="n">
        <v>0.105609528020631</v>
      </c>
      <c r="NK190" t="n">
        <v>0.0574877110500198</v>
      </c>
      <c r="NL190" t="n">
        <v>0.294067255669016</v>
      </c>
      <c r="NM190" t="n">
        <v>0.289835209834354</v>
      </c>
      <c r="NN190" t="n">
        <v>0.290828614773117</v>
      </c>
      <c r="NO190" t="n">
        <v>0.61379182629241</v>
      </c>
      <c r="NP190" t="n">
        <v>0.0816687516825045</v>
      </c>
      <c r="NQ190" t="n">
        <v>0</v>
      </c>
      <c r="NR190" t="n">
        <v>0.173896583766537</v>
      </c>
      <c r="NS190" t="n">
        <v>0.102117596926606</v>
      </c>
      <c r="NT190" t="n">
        <v>1.7518141414869</v>
      </c>
      <c r="NU190" t="n">
        <v>0.124777573101055</v>
      </c>
      <c r="NV190" t="n">
        <v>6.43444323736714</v>
      </c>
      <c r="NW190" t="n">
        <v>27.1093993203407</v>
      </c>
      <c r="NX190" t="n">
        <v>2.58247586787188</v>
      </c>
      <c r="NY190" t="n">
        <v>7.13725241867606</v>
      </c>
      <c r="NZ190" t="n">
        <v>0.769749381467627</v>
      </c>
      <c r="OA190" t="n">
        <v>2.47295840413537</v>
      </c>
      <c r="OB190" t="n">
        <v>0.907918531004268</v>
      </c>
      <c r="OC190" t="n">
        <v>0.712714557493041</v>
      </c>
      <c r="OD190" t="n">
        <v>1.30266054066852</v>
      </c>
      <c r="OE190" t="n">
        <v>0.660930173802937</v>
      </c>
      <c r="OF190" t="n">
        <v>0.184607214674874</v>
      </c>
      <c r="OG190" t="n">
        <v>1.71034724901283</v>
      </c>
      <c r="OH190" t="n">
        <v>23.7097672219366</v>
      </c>
      <c r="OI190" t="n">
        <v>2.01777239180074</v>
      </c>
      <c r="OJ190" t="n">
        <v>5.68466480521732</v>
      </c>
      <c r="OK190" t="n">
        <v>8.64833146707276</v>
      </c>
      <c r="OL190" t="n">
        <v>0.395478041137846</v>
      </c>
      <c r="OM190" t="n">
        <v>0.0427404072631367</v>
      </c>
      <c r="ON190" t="n">
        <v>0</v>
      </c>
      <c r="OO190" t="n">
        <v>0</v>
      </c>
      <c r="OP190" t="n">
        <v>2.78794999349903</v>
      </c>
      <c r="OQ190" t="n">
        <v>0.714542566085703</v>
      </c>
      <c r="OR190" t="n">
        <v>0.802063449693157</v>
      </c>
      <c r="OS190" t="n">
        <v>0.467003339896253</v>
      </c>
      <c r="OT190" t="n">
        <v>0.262632331511337</v>
      </c>
      <c r="OU190" t="n">
        <v>0.383720120721604</v>
      </c>
      <c r="OV190" t="n">
        <v>0</v>
      </c>
      <c r="OW190" t="n">
        <v>0</v>
      </c>
      <c r="OX190" t="n">
        <v>0.865428518478002</v>
      </c>
      <c r="OY190" t="n">
        <v>0.0291988190211041</v>
      </c>
      <c r="OZ190" t="n">
        <v>0.13151715462474</v>
      </c>
      <c r="PA190" t="n">
        <v>0.0184292579324669</v>
      </c>
      <c r="PB190" t="n">
        <v>0</v>
      </c>
      <c r="PC190" t="n">
        <v>0.284221846940855</v>
      </c>
      <c r="PD190" t="n">
        <v>0</v>
      </c>
      <c r="PE190" t="n">
        <v>0</v>
      </c>
      <c r="PF190" t="n">
        <v>0</v>
      </c>
      <c r="PG190" t="n">
        <v>0.587345426182665</v>
      </c>
      <c r="PH190" t="n">
        <v>0.0659900566722187</v>
      </c>
      <c r="PI190" t="n">
        <v>0.031483114556398</v>
      </c>
      <c r="PJ190" t="n">
        <v>0</v>
      </c>
      <c r="PK190" t="n">
        <v>0.0454141758042755</v>
      </c>
      <c r="PL190" t="n">
        <v>0.833267662490104</v>
      </c>
      <c r="PM190" t="n">
        <v>0</v>
      </c>
      <c r="PN190" t="n">
        <v>0</v>
      </c>
      <c r="PO190" t="n">
        <v>0</v>
      </c>
      <c r="PP190" t="n">
        <v>0</v>
      </c>
      <c r="PQ190" t="n">
        <v>0.0650384488341932</v>
      </c>
      <c r="PR190" t="n">
        <v>0.464780514296846</v>
      </c>
      <c r="PS190" t="n">
        <v>0.347492366491059</v>
      </c>
      <c r="PT190" t="n">
        <v>6.92843425223914</v>
      </c>
      <c r="PU190" t="n">
        <v>34.5303691672656</v>
      </c>
      <c r="PV190" t="n">
        <v>2.35393126648786</v>
      </c>
      <c r="PW190" t="n">
        <v>7.62248071108641</v>
      </c>
      <c r="PX190" t="n">
        <v>0.303199781197459</v>
      </c>
      <c r="PY190" t="n">
        <v>3.87736566084509</v>
      </c>
      <c r="PZ190" t="n">
        <v>0.402773879806273</v>
      </c>
      <c r="QA190" t="n">
        <v>0.168959809350545</v>
      </c>
      <c r="QB190" t="n">
        <v>1.08923867413229</v>
      </c>
      <c r="QC190" t="n">
        <v>0.147092565457267</v>
      </c>
      <c r="QD190" t="n">
        <v>0</v>
      </c>
      <c r="QE190" t="n">
        <v>2.58247573868799</v>
      </c>
      <c r="QF190" t="n">
        <v>16.5155192985863</v>
      </c>
      <c r="QG190" t="n">
        <v>3.11600083976723</v>
      </c>
      <c r="QH190" t="n">
        <v>8.58823117925327</v>
      </c>
      <c r="QI190" t="n">
        <v>8.36536629652949</v>
      </c>
    </row>
    <row r="191">
      <c r="A191" t="s">
        <v>190</v>
      </c>
      <c r="B191" t="n">
        <v>23.590076629435</v>
      </c>
      <c r="C191" t="n">
        <v>0.0923533720065253</v>
      </c>
      <c r="D191" t="n">
        <v>7.39563026910688</v>
      </c>
      <c r="E191" t="n">
        <v>0</v>
      </c>
      <c r="F191" t="n">
        <v>0</v>
      </c>
      <c r="G191" t="n">
        <v>4.67736612646743</v>
      </c>
      <c r="H191" t="n">
        <v>5.51313100074955</v>
      </c>
      <c r="I191" t="n">
        <v>2.21618018954385</v>
      </c>
      <c r="J191" t="n">
        <v>1.11963711824297</v>
      </c>
      <c r="K191" t="n">
        <v>1.80536660054025</v>
      </c>
      <c r="L191" t="n">
        <v>0.0990753277376958</v>
      </c>
      <c r="M191" t="n">
        <v>0.70579365919077</v>
      </c>
      <c r="N191" t="n">
        <v>1.76647382163736</v>
      </c>
      <c r="O191" t="n">
        <v>0.655265618330216</v>
      </c>
      <c r="P191" t="n">
        <v>2.88617462078069</v>
      </c>
      <c r="Q191" t="n">
        <v>0.149698605410573</v>
      </c>
      <c r="R191" t="n">
        <v>0</v>
      </c>
      <c r="S191" t="n">
        <v>3.82495153975115</v>
      </c>
      <c r="T191" t="n">
        <v>0</v>
      </c>
      <c r="U191" t="n">
        <v>0.895655434800983</v>
      </c>
      <c r="V191" t="n">
        <v>0.359054741248999</v>
      </c>
      <c r="W191" t="n">
        <v>0.657429661343039</v>
      </c>
      <c r="X191" t="n">
        <v>0.844837887157582</v>
      </c>
      <c r="Y191" t="n">
        <v>2.27544342213345</v>
      </c>
      <c r="Z191" t="n">
        <v>0.221384898148329</v>
      </c>
      <c r="AA191" t="n">
        <v>0</v>
      </c>
      <c r="AB191" t="n">
        <v>2.67148862314931</v>
      </c>
      <c r="AC191" t="n">
        <v>4.74684530729784</v>
      </c>
      <c r="AD191" t="n">
        <v>0.862436981470837</v>
      </c>
      <c r="AE191" t="n">
        <v>0.466952345492689</v>
      </c>
      <c r="AF191" t="n">
        <v>3.38846255017038</v>
      </c>
      <c r="AG191" t="n">
        <v>1.14703324074918</v>
      </c>
      <c r="AH191" t="n">
        <v>4.39186388025402</v>
      </c>
      <c r="AI191" t="n">
        <v>0.745595448020608</v>
      </c>
      <c r="AJ191" t="n">
        <v>13.6492174227479</v>
      </c>
      <c r="AK191" t="n">
        <v>76.6757373299668</v>
      </c>
      <c r="AL191" t="n">
        <v>6.57670271502574</v>
      </c>
      <c r="AM191" t="n">
        <v>13.9284556633377</v>
      </c>
      <c r="AN191" t="n">
        <v>7.64917187834666</v>
      </c>
      <c r="AO191" t="n">
        <v>0.524117729867458</v>
      </c>
      <c r="AP191" t="n">
        <v>259.262236745286</v>
      </c>
      <c r="AQ191" t="n">
        <v>0.00150308429387014</v>
      </c>
      <c r="AR191" t="n">
        <v>110.850830990026</v>
      </c>
      <c r="AS191" t="n">
        <v>20.839815940634</v>
      </c>
      <c r="AT191" t="n">
        <v>0.647519417495528</v>
      </c>
      <c r="AU191" t="n">
        <v>64.3257022900395</v>
      </c>
      <c r="AV191" t="n">
        <v>27.3383812947203</v>
      </c>
      <c r="AW191" t="n">
        <v>1.29208463255496</v>
      </c>
      <c r="AX191" t="n">
        <v>4.75845356418882</v>
      </c>
      <c r="AY191" t="n">
        <v>4.41499202110182</v>
      </c>
      <c r="AZ191" t="n">
        <v>15.2925613264443</v>
      </c>
      <c r="BA191" t="n">
        <v>0.55440529678212</v>
      </c>
      <c r="BB191" t="n">
        <v>3.45044288947244</v>
      </c>
      <c r="BC191" t="n">
        <v>0</v>
      </c>
      <c r="BD191" t="n">
        <v>0.134621594598335</v>
      </c>
      <c r="BE191" t="n">
        <v>0.477401961721027</v>
      </c>
      <c r="BF191" t="n">
        <v>1.84195397600919</v>
      </c>
      <c r="BG191" t="n">
        <v>0.490936923246592</v>
      </c>
      <c r="BH191" t="n">
        <v>0.547240883596075</v>
      </c>
      <c r="BI191" t="n">
        <v>0.533501711479585</v>
      </c>
      <c r="BJ191" t="n">
        <v>0.0695879185757105</v>
      </c>
      <c r="BK191" t="n">
        <v>0.091296792194033</v>
      </c>
      <c r="BL191" t="n">
        <v>0.673183827737019</v>
      </c>
      <c r="BM191" t="n">
        <v>0.360862470118894</v>
      </c>
      <c r="BN191" t="n">
        <v>0.283143777563468</v>
      </c>
      <c r="BO191" t="n">
        <v>0.0455129443008366</v>
      </c>
      <c r="BP191" t="n">
        <v>0</v>
      </c>
      <c r="BQ191" t="n">
        <v>3.17021567465423</v>
      </c>
      <c r="BR191" t="n">
        <v>0.297916972719528</v>
      </c>
      <c r="BS191" t="n">
        <v>0.229131547682039</v>
      </c>
      <c r="BT191" t="n">
        <v>0.0963397423824449</v>
      </c>
      <c r="BU191" t="n">
        <v>0.388458341134008</v>
      </c>
      <c r="BV191" t="n">
        <v>0.094546690982134</v>
      </c>
      <c r="BW191" t="n">
        <v>0.642769003692987</v>
      </c>
      <c r="BX191" t="n">
        <v>0.103684689776608</v>
      </c>
      <c r="BY191" t="n">
        <v>0</v>
      </c>
      <c r="BZ191" t="n">
        <v>0.965282967994461</v>
      </c>
      <c r="CA191" t="n">
        <v>0.514567549200553</v>
      </c>
      <c r="CB191" t="n">
        <v>0.851390977552467</v>
      </c>
      <c r="CC191" t="n">
        <v>0.216167914146013</v>
      </c>
      <c r="CD191" t="n">
        <v>0.819472075832069</v>
      </c>
      <c r="CE191" t="n">
        <v>4.18466157984145</v>
      </c>
      <c r="CF191" t="n">
        <v>2.82202357870911</v>
      </c>
      <c r="CG191" t="n">
        <v>1.43803969841747</v>
      </c>
      <c r="CH191" t="n">
        <v>9.26276664265878</v>
      </c>
      <c r="CI191" t="n">
        <v>51.28107458109</v>
      </c>
      <c r="CJ191" t="n">
        <v>2.8589146050448</v>
      </c>
      <c r="CK191" t="n">
        <v>8.16946197632906</v>
      </c>
      <c r="CL191" t="n">
        <v>2.07801094063614</v>
      </c>
      <c r="CM191" t="n">
        <v>0.153356631011471</v>
      </c>
      <c r="CN191" t="n">
        <v>105.715917075357</v>
      </c>
      <c r="CO191" t="n">
        <v>0.000837921172169812</v>
      </c>
      <c r="CP191" t="n">
        <v>42.614575412153</v>
      </c>
      <c r="CQ191" t="n">
        <v>4.14169251466548</v>
      </c>
      <c r="CR191" t="n">
        <v>0</v>
      </c>
      <c r="CS191" t="n">
        <v>11.8561814171234</v>
      </c>
      <c r="CT191" t="n">
        <v>13.7352809653286</v>
      </c>
      <c r="CU191" t="n">
        <v>1.45446569813822</v>
      </c>
      <c r="CV191" t="n">
        <v>3.5926179059144</v>
      </c>
      <c r="CW191" t="n">
        <v>2.33259517739647</v>
      </c>
      <c r="CX191" t="n">
        <v>11.457609034777</v>
      </c>
      <c r="CY191" t="n">
        <v>0.100336773674639</v>
      </c>
      <c r="CZ191" t="n">
        <v>0</v>
      </c>
      <c r="DA191" t="n">
        <v>0</v>
      </c>
      <c r="DB191" t="n">
        <v>1.18123275054636</v>
      </c>
      <c r="DC191" t="n">
        <v>17.624196823566</v>
      </c>
      <c r="DD191" t="n">
        <v>0.27792485392314</v>
      </c>
      <c r="DE191" t="n">
        <v>0.0577677495394708</v>
      </c>
      <c r="DF191" t="n">
        <v>0</v>
      </c>
      <c r="DG191" t="n">
        <v>0.0301365124915776</v>
      </c>
      <c r="DH191" t="n">
        <v>0</v>
      </c>
      <c r="DI191" t="n">
        <v>0</v>
      </c>
      <c r="DJ191" t="n">
        <v>0.0381599036185961</v>
      </c>
      <c r="DK191" t="n">
        <v>0</v>
      </c>
      <c r="DL191" t="n">
        <v>0.0854226139404605</v>
      </c>
      <c r="DM191" t="n">
        <v>0</v>
      </c>
      <c r="DN191" t="n">
        <v>0</v>
      </c>
      <c r="DO191" t="n">
        <v>0</v>
      </c>
      <c r="DP191" t="n">
        <v>0</v>
      </c>
      <c r="DQ191" t="n">
        <v>0.0476680796729767</v>
      </c>
      <c r="DR191" t="n">
        <v>0</v>
      </c>
      <c r="DS191" t="n">
        <v>0.0335815955208605</v>
      </c>
      <c r="DT191" t="n">
        <v>0.0331025189396534</v>
      </c>
      <c r="DU191" t="n">
        <v>0.0655681464835654</v>
      </c>
      <c r="DV191" t="n">
        <v>0</v>
      </c>
      <c r="DW191" t="n">
        <v>0</v>
      </c>
      <c r="DX191" t="n">
        <v>0.520601934847474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0.171086651468133</v>
      </c>
      <c r="EE191" t="n">
        <v>0.620685086468618</v>
      </c>
      <c r="EF191" t="n">
        <v>2.10736675066256</v>
      </c>
      <c r="EG191" t="n">
        <v>7.91532435111851</v>
      </c>
      <c r="EH191" t="n">
        <v>0.613087515532584</v>
      </c>
      <c r="EI191" t="n">
        <v>0.871235048237997</v>
      </c>
      <c r="EJ191" t="n">
        <v>0.155188296280676</v>
      </c>
      <c r="EK191" t="n">
        <v>0.0580784536977602</v>
      </c>
      <c r="EL191" t="n">
        <v>14.2684476981065</v>
      </c>
      <c r="EM191" t="n">
        <v>0.00014508099209205</v>
      </c>
      <c r="EN191" t="n">
        <v>0</v>
      </c>
      <c r="EO191" t="n">
        <v>0.447559133358497</v>
      </c>
      <c r="EP191" t="n">
        <v>0</v>
      </c>
      <c r="EQ191" t="n">
        <v>0</v>
      </c>
      <c r="ER191" t="n">
        <v>3.49475133398649</v>
      </c>
      <c r="ES191" t="n">
        <v>0.200592409344354</v>
      </c>
      <c r="ET191" t="n">
        <v>0.959272816297327</v>
      </c>
      <c r="EU191" t="n">
        <v>0.603184296247294</v>
      </c>
      <c r="EV191" t="n">
        <v>10.3452103471467</v>
      </c>
      <c r="EW191" t="n">
        <v>0.0207006365968911</v>
      </c>
      <c r="EX191" t="n">
        <v>0.258227753975979</v>
      </c>
      <c r="EY191" t="n">
        <v>0.167483067843916</v>
      </c>
      <c r="EZ191" t="n">
        <v>3.0247756022955</v>
      </c>
      <c r="FA191" t="n">
        <v>2.74761689494128</v>
      </c>
      <c r="FB191" t="n">
        <v>2.16205966340587</v>
      </c>
      <c r="FC191" t="n">
        <v>0.411061445086059</v>
      </c>
      <c r="FD191" t="n">
        <v>0.0304607372209087</v>
      </c>
      <c r="FE191" t="n">
        <v>0.817425541544269</v>
      </c>
      <c r="FF191" t="n">
        <v>0</v>
      </c>
      <c r="FG191" t="n">
        <v>0</v>
      </c>
      <c r="FH191" t="n">
        <v>0.0575983485084149</v>
      </c>
      <c r="FI191" t="n">
        <v>0.269153810700679</v>
      </c>
      <c r="FJ191" t="n">
        <v>0</v>
      </c>
      <c r="FK191" t="n">
        <v>0.454158771577409</v>
      </c>
      <c r="FL191" t="n">
        <v>0</v>
      </c>
      <c r="FM191" t="n">
        <v>0.802307899515442</v>
      </c>
      <c r="FN191" t="n">
        <v>0</v>
      </c>
      <c r="FO191" t="n">
        <v>0.28429572916634</v>
      </c>
      <c r="FP191" t="n">
        <v>0</v>
      </c>
      <c r="FQ191" t="n">
        <v>0.062867829194901</v>
      </c>
      <c r="FR191" t="n">
        <v>0.338131692105594</v>
      </c>
      <c r="FS191" t="n">
        <v>0.564785179945368</v>
      </c>
      <c r="FT191" t="n">
        <v>0.104692351369038</v>
      </c>
      <c r="FU191" t="n">
        <v>0</v>
      </c>
      <c r="FV191" t="n">
        <v>0.612758921543947</v>
      </c>
      <c r="FW191" t="n">
        <v>0.594404018513084</v>
      </c>
      <c r="FX191" t="n">
        <v>0</v>
      </c>
      <c r="FY191" t="n">
        <v>0</v>
      </c>
      <c r="FZ191" t="n">
        <v>0</v>
      </c>
      <c r="GA191" t="n">
        <v>0.0894919298843075</v>
      </c>
      <c r="GB191" t="n">
        <v>1.89701533921362</v>
      </c>
      <c r="GC191" t="n">
        <v>0.832094351236002</v>
      </c>
      <c r="GD191" t="n">
        <v>3.90783558153998</v>
      </c>
      <c r="GE191" t="n">
        <v>30.5803626888055</v>
      </c>
      <c r="GF191" t="n">
        <v>1.51683965771896</v>
      </c>
      <c r="GG191" t="n">
        <v>4.23163593427502</v>
      </c>
      <c r="GH191" t="n">
        <v>0.559239089873191</v>
      </c>
      <c r="GI191" t="n">
        <v>0.0772347270150089</v>
      </c>
      <c r="GJ191" t="n">
        <v>73.1685372646862</v>
      </c>
      <c r="GK191" t="n">
        <v>0</v>
      </c>
      <c r="GL191" t="n">
        <v>24.0895867279532</v>
      </c>
      <c r="GM191" t="n">
        <v>2.22998549193431</v>
      </c>
      <c r="GN191" t="n">
        <v>0</v>
      </c>
      <c r="GO191" t="n">
        <v>5.77444563652235</v>
      </c>
      <c r="GP191" t="n">
        <v>7.16720645937985</v>
      </c>
      <c r="GQ191" t="n">
        <v>0.631229183992805</v>
      </c>
      <c r="GR191" t="n">
        <v>2.40260442739206</v>
      </c>
      <c r="GS191" t="n">
        <v>1.81476356880718</v>
      </c>
      <c r="GT191" t="n">
        <v>16.1410248886076</v>
      </c>
      <c r="GU191" t="n">
        <v>1.6423339956635</v>
      </c>
      <c r="GV191" t="n">
        <v>0</v>
      </c>
      <c r="GW191" t="n">
        <v>1.31274807120069</v>
      </c>
      <c r="GX191" t="n">
        <v>0</v>
      </c>
      <c r="GY191" t="n">
        <v>1.18117722167477</v>
      </c>
      <c r="GZ191" t="n">
        <v>4.32037002724417</v>
      </c>
      <c r="HA191" t="n">
        <v>0.724964719829563</v>
      </c>
      <c r="HB191" t="n">
        <v>1.89898650090617</v>
      </c>
      <c r="HC191" t="n">
        <v>4.32281316287298</v>
      </c>
      <c r="HD191" t="n">
        <v>1.52519237012959</v>
      </c>
      <c r="HE191" t="n">
        <v>1.3151508445024</v>
      </c>
      <c r="HF191" t="n">
        <v>0.985789193380679</v>
      </c>
      <c r="HG191" t="n">
        <v>0.978373775239703</v>
      </c>
      <c r="HH191" t="n">
        <v>1.74613296282104</v>
      </c>
      <c r="HI191" t="n">
        <v>0.397056701275986</v>
      </c>
      <c r="HJ191" t="n">
        <v>0</v>
      </c>
      <c r="HK191" t="n">
        <v>3.0604162267688</v>
      </c>
      <c r="HL191" t="n">
        <v>1.53770966764411</v>
      </c>
      <c r="HM191" t="n">
        <v>2.39560961074751</v>
      </c>
      <c r="HN191" t="n">
        <v>0.143934666201763</v>
      </c>
      <c r="HO191" t="n">
        <v>1.1575348240739</v>
      </c>
      <c r="HP191" t="n">
        <v>3.04444083933175</v>
      </c>
      <c r="HQ191" t="n">
        <v>1.5350195900417</v>
      </c>
      <c r="HR191" t="n">
        <v>0.894785947534784</v>
      </c>
      <c r="HS191" t="n">
        <v>0.32187071964472</v>
      </c>
      <c r="HT191" t="n">
        <v>2.6104843994713</v>
      </c>
      <c r="HU191" t="n">
        <v>3.54505028458076</v>
      </c>
      <c r="HV191" t="n">
        <v>1.18497650515022</v>
      </c>
      <c r="HW191" t="n">
        <v>0.252896963233036</v>
      </c>
      <c r="HX191" t="n">
        <v>0.832480364717093</v>
      </c>
      <c r="HY191" t="n">
        <v>1.99970402557152</v>
      </c>
      <c r="HZ191" t="n">
        <v>4.12634380697077</v>
      </c>
      <c r="IA191" t="n">
        <v>4.49839617048227</v>
      </c>
      <c r="IB191" t="n">
        <v>19.9379575231015</v>
      </c>
      <c r="IC191" t="n">
        <v>94.258976639036</v>
      </c>
      <c r="ID191" t="n">
        <v>5.16979507583666</v>
      </c>
      <c r="IE191" t="n">
        <v>22.680602729925</v>
      </c>
      <c r="IF191" t="n">
        <v>2.48987381903073</v>
      </c>
      <c r="IG191" t="n">
        <v>0.268882124813231</v>
      </c>
      <c r="IH191" t="n">
        <v>90.3632576968879</v>
      </c>
      <c r="II191" t="n">
        <v>0.000481420118124964</v>
      </c>
      <c r="IJ191" t="n">
        <v>19.6065944521569</v>
      </c>
      <c r="IK191" t="n">
        <v>14.1828939491783</v>
      </c>
      <c r="IL191" t="n">
        <v>0.0953752343735332</v>
      </c>
      <c r="IM191" t="n">
        <v>21.6792312658214</v>
      </c>
      <c r="IN191" t="n">
        <v>25.8947090979997</v>
      </c>
      <c r="IO191" t="n">
        <v>1.89960943977884</v>
      </c>
      <c r="IP191" t="n">
        <v>5.4799793011205</v>
      </c>
      <c r="IQ191" t="n">
        <v>4.89640030677919</v>
      </c>
      <c r="IR191" t="n">
        <v>8.13828719389172</v>
      </c>
      <c r="IS191" t="n">
        <v>0.0390127537881692</v>
      </c>
      <c r="IT191" t="n">
        <v>0</v>
      </c>
      <c r="IU191" t="n">
        <v>0</v>
      </c>
      <c r="IV191" t="n">
        <v>18.3871086526122</v>
      </c>
      <c r="IW191" t="n">
        <v>7.53746815253149</v>
      </c>
      <c r="IX191" t="n">
        <v>1.26078899675983</v>
      </c>
      <c r="IY191" t="n">
        <v>0.203087148505422</v>
      </c>
      <c r="IZ191" t="n">
        <v>0.374385596432858</v>
      </c>
      <c r="JA191" t="n">
        <v>0.27679155676312</v>
      </c>
      <c r="JB191" t="n">
        <v>0.145886729267753</v>
      </c>
      <c r="JC191" t="n">
        <v>0</v>
      </c>
      <c r="JD191" t="n">
        <v>0.0508323975262574</v>
      </c>
      <c r="JE191" t="n">
        <v>0.042694153370294</v>
      </c>
      <c r="JF191" t="n">
        <v>0.390664654538972</v>
      </c>
      <c r="JG191" t="n">
        <v>0</v>
      </c>
      <c r="JH191" t="n">
        <v>0</v>
      </c>
      <c r="JI191" t="n">
        <v>0.718886634706623</v>
      </c>
      <c r="JJ191" t="n">
        <v>0.435741420382948</v>
      </c>
      <c r="JK191" t="n">
        <v>0.211623399818476</v>
      </c>
      <c r="JL191" t="n">
        <v>0</v>
      </c>
      <c r="JM191" t="n">
        <v>0.871315840888123</v>
      </c>
      <c r="JN191" t="n">
        <v>0.301466236883119</v>
      </c>
      <c r="JO191" t="n">
        <v>0.0793689201613954</v>
      </c>
      <c r="JP191" t="n">
        <v>0.127397124724534</v>
      </c>
      <c r="JQ191" t="n">
        <v>0.816008401828833</v>
      </c>
      <c r="JR191" t="n">
        <v>0.770847779514234</v>
      </c>
      <c r="JS191" t="n">
        <v>2.01836708906946</v>
      </c>
      <c r="JT191" t="n">
        <v>0.473542128354195</v>
      </c>
      <c r="JU191" t="n">
        <v>0</v>
      </c>
      <c r="JV191" t="n">
        <v>0</v>
      </c>
      <c r="JW191" t="n">
        <v>0.584201728448539</v>
      </c>
      <c r="JX191" t="n">
        <v>0.693372462040942</v>
      </c>
      <c r="JY191" t="n">
        <v>0.510304436381264</v>
      </c>
      <c r="JZ191" t="n">
        <v>3.95570975107692</v>
      </c>
      <c r="KA191" t="n">
        <v>31.9731697861393</v>
      </c>
      <c r="KB191" t="n">
        <v>1.68608655424437</v>
      </c>
      <c r="KC191" t="n">
        <v>4.78503867197742</v>
      </c>
      <c r="KD191" t="n">
        <v>0.589522354231163</v>
      </c>
      <c r="KE191" t="n">
        <v>0.0740586581759029</v>
      </c>
      <c r="KF191" t="n">
        <v>15.8043867533364</v>
      </c>
      <c r="KG191" t="n">
        <v>0</v>
      </c>
      <c r="KH191" t="n">
        <v>112.923797463168</v>
      </c>
      <c r="KI191" t="n">
        <v>6.07966069107032</v>
      </c>
      <c r="KJ191" t="n">
        <v>0.0405072341165689</v>
      </c>
      <c r="KK191" t="n">
        <v>1.25787127460468</v>
      </c>
      <c r="KL191" t="n">
        <v>8.77671720700854</v>
      </c>
      <c r="KM191" t="n">
        <v>0.548001536337951</v>
      </c>
      <c r="KN191" t="n">
        <v>2.38617478349191</v>
      </c>
      <c r="KO191" t="n">
        <v>2.5028518832576</v>
      </c>
      <c r="KP191" t="n">
        <v>10.6733958610434</v>
      </c>
      <c r="KQ191" t="n">
        <v>0</v>
      </c>
      <c r="KR191" t="n">
        <v>0</v>
      </c>
      <c r="KS191" t="n">
        <v>3.84186570395465</v>
      </c>
      <c r="KT191" t="n">
        <v>5.70405101301614</v>
      </c>
      <c r="KU191" t="n">
        <v>30.4738283530957</v>
      </c>
      <c r="KV191" t="n">
        <v>7.00043225774807</v>
      </c>
      <c r="KW191" t="n">
        <v>1.54000541254186</v>
      </c>
      <c r="KX191" t="n">
        <v>1.78429019267087</v>
      </c>
      <c r="KY191" t="n">
        <v>1.31553912233032</v>
      </c>
      <c r="KZ191" t="n">
        <v>0.271741984762307</v>
      </c>
      <c r="LA191" t="n">
        <v>0.185698104074597</v>
      </c>
      <c r="LB191" t="n">
        <v>2.56054288516875</v>
      </c>
      <c r="LC191" t="n">
        <v>0.912380996913241</v>
      </c>
      <c r="LD191" t="n">
        <v>3.53787533979165</v>
      </c>
      <c r="LE191" t="n">
        <v>0.784191772618553</v>
      </c>
      <c r="LF191" t="n">
        <v>3.93514119174049</v>
      </c>
      <c r="LG191" t="n">
        <v>16.082895862941</v>
      </c>
      <c r="LH191" t="n">
        <v>0.325925003762762</v>
      </c>
      <c r="LI191" t="n">
        <v>3.23744983936785</v>
      </c>
      <c r="LJ191" t="n">
        <v>1.25613165173183</v>
      </c>
      <c r="LK191" t="n">
        <v>3.19685635294284</v>
      </c>
      <c r="LL191" t="n">
        <v>1.75111681252063</v>
      </c>
      <c r="LM191" t="n">
        <v>4.5293653387114</v>
      </c>
      <c r="LN191" t="n">
        <v>2.55864968985966</v>
      </c>
      <c r="LO191" t="n">
        <v>1.90912740102548</v>
      </c>
      <c r="LP191" t="n">
        <v>8.49336075714461</v>
      </c>
      <c r="LQ191" t="n">
        <v>10.3256293533979</v>
      </c>
      <c r="LR191" t="n">
        <v>3.72843836144658</v>
      </c>
      <c r="LS191" t="n">
        <v>0.818862613064935</v>
      </c>
      <c r="LT191" t="n">
        <v>5.06513365832177</v>
      </c>
      <c r="LU191" t="n">
        <v>4.97704866573351</v>
      </c>
      <c r="LV191" t="n">
        <v>13.0214969030451</v>
      </c>
      <c r="LW191" t="n">
        <v>6.48785699182814</v>
      </c>
      <c r="LX191" t="n">
        <v>26.0380148647405</v>
      </c>
      <c r="LY191" t="n">
        <v>179.820914350844</v>
      </c>
      <c r="LZ191" t="n">
        <v>9.3314146744756</v>
      </c>
      <c r="MA191" t="n">
        <v>39.1404703208347</v>
      </c>
      <c r="MB191" t="n">
        <v>25.9337156253948</v>
      </c>
      <c r="MC191" t="n">
        <v>2.01400312850168</v>
      </c>
      <c r="MD191" t="n">
        <v>860.84568298452</v>
      </c>
      <c r="ME191" t="n">
        <v>0.00227015949086731</v>
      </c>
      <c r="MF191" t="n">
        <v>541.381047142806</v>
      </c>
      <c r="MG191" t="n">
        <v>41.3792659393153</v>
      </c>
      <c r="MH191" t="n">
        <v>1.3679272994145</v>
      </c>
      <c r="MI191" t="n">
        <v>188.150276382144</v>
      </c>
      <c r="MJ191" t="n">
        <v>63.3196475041611</v>
      </c>
      <c r="MK191" t="n">
        <v>2.87551368745204</v>
      </c>
      <c r="ML191" t="n">
        <v>10.912107531094</v>
      </c>
      <c r="MM191" t="n">
        <v>8.14325815849798</v>
      </c>
      <c r="MN191" t="n">
        <v>14.664597028249</v>
      </c>
      <c r="MO191" t="n">
        <v>1.10426863613285</v>
      </c>
      <c r="MP191" t="n">
        <v>0</v>
      </c>
      <c r="MQ191" t="n">
        <v>21.8695455177919</v>
      </c>
      <c r="MR191" t="n">
        <v>2.43002148534196</v>
      </c>
      <c r="MS191" t="n">
        <v>3.85161046738603</v>
      </c>
      <c r="MT191" t="n">
        <v>1.63735046563521</v>
      </c>
      <c r="MU191" t="n">
        <v>0.688419037901237</v>
      </c>
      <c r="MV191" t="n">
        <v>0.287397416844153</v>
      </c>
      <c r="MW191" t="n">
        <v>0.085521160290877</v>
      </c>
      <c r="MX191" t="n">
        <v>0</v>
      </c>
      <c r="MY191" t="n">
        <v>0</v>
      </c>
      <c r="MZ191" t="n">
        <v>1.02849211164008</v>
      </c>
      <c r="NA191" t="n">
        <v>0</v>
      </c>
      <c r="NB191" t="n">
        <v>0.248364598439419</v>
      </c>
      <c r="NC191" t="n">
        <v>0.662857015269355</v>
      </c>
      <c r="ND191" t="n">
        <v>0</v>
      </c>
      <c r="NE191" t="n">
        <v>0.423367202717208</v>
      </c>
      <c r="NF191" t="n">
        <v>0.263340893826678</v>
      </c>
      <c r="NG191" t="n">
        <v>0.37602506033585</v>
      </c>
      <c r="NH191" t="n">
        <v>0</v>
      </c>
      <c r="NI191" t="n">
        <v>0.668197565903811</v>
      </c>
      <c r="NJ191" t="n">
        <v>0.264617519202193</v>
      </c>
      <c r="NK191" t="n">
        <v>0.221587622816293</v>
      </c>
      <c r="NL191" t="n">
        <v>0.330830778598274</v>
      </c>
      <c r="NM191" t="n">
        <v>0.8145249362634</v>
      </c>
      <c r="NN191" t="n">
        <v>0.504675225652029</v>
      </c>
      <c r="NO191" t="n">
        <v>0.982201259809036</v>
      </c>
      <c r="NP191" t="n">
        <v>0.105662934038849</v>
      </c>
      <c r="NQ191" t="n">
        <v>0</v>
      </c>
      <c r="NR191" t="n">
        <v>0.468384814847118</v>
      </c>
      <c r="NS191" t="n">
        <v>0.119120600466167</v>
      </c>
      <c r="NT191" t="n">
        <v>7.30348490613499</v>
      </c>
      <c r="NU191" t="n">
        <v>0.74726893335257</v>
      </c>
      <c r="NV191" t="n">
        <v>7.78079841529432</v>
      </c>
      <c r="NW191" t="n">
        <v>47.4413370648097</v>
      </c>
      <c r="NX191" t="n">
        <v>1.99502461227432</v>
      </c>
      <c r="NY191" t="n">
        <v>7.00007008395301</v>
      </c>
      <c r="NZ191" t="n">
        <v>1.38440036360205</v>
      </c>
      <c r="OA191" t="n">
        <v>0.0851843028178141</v>
      </c>
      <c r="OB191" t="n">
        <v>115.172436310581</v>
      </c>
      <c r="OC191" t="n">
        <v>0.000853955617825916</v>
      </c>
      <c r="OD191" t="n">
        <v>17.7867351371708</v>
      </c>
      <c r="OE191" t="n">
        <v>4.89497446816709</v>
      </c>
      <c r="OF191" t="n">
        <v>0.0862729465019378</v>
      </c>
      <c r="OG191" t="n">
        <v>1.89700605916248</v>
      </c>
      <c r="OH191" t="n">
        <v>11.2226295134451</v>
      </c>
      <c r="OI191" t="n">
        <v>0.658224549562347</v>
      </c>
      <c r="OJ191" t="n">
        <v>2.24659459015954</v>
      </c>
      <c r="OK191" t="n">
        <v>2.34247448645529</v>
      </c>
      <c r="OL191" t="n">
        <v>21.2462531368433</v>
      </c>
      <c r="OM191" t="n">
        <v>0.813988190608392</v>
      </c>
      <c r="ON191" t="n">
        <v>0.694454387898638</v>
      </c>
      <c r="OO191" t="n">
        <v>0</v>
      </c>
      <c r="OP191" t="n">
        <v>8.05852015642091</v>
      </c>
      <c r="OQ191" t="n">
        <v>15.1406085315341</v>
      </c>
      <c r="OR191" t="n">
        <v>1.65069287013155</v>
      </c>
      <c r="OS191" t="n">
        <v>0.841209582004077</v>
      </c>
      <c r="OT191" t="n">
        <v>0.45935884387083</v>
      </c>
      <c r="OU191" t="n">
        <v>0.645524644700497</v>
      </c>
      <c r="OV191" t="n">
        <v>0</v>
      </c>
      <c r="OW191" t="n">
        <v>0</v>
      </c>
      <c r="OX191" t="n">
        <v>1.52714183592526</v>
      </c>
      <c r="OY191" t="n">
        <v>0.0196943314487856</v>
      </c>
      <c r="OZ191" t="n">
        <v>0.0832992637814396</v>
      </c>
      <c r="PA191" t="n">
        <v>0.0534569135353857</v>
      </c>
      <c r="PB191" t="n">
        <v>0</v>
      </c>
      <c r="PC191" t="n">
        <v>0.849438008750902</v>
      </c>
      <c r="PD191" t="n">
        <v>0</v>
      </c>
      <c r="PE191" t="n">
        <v>0</v>
      </c>
      <c r="PF191" t="n">
        <v>0</v>
      </c>
      <c r="PG191" t="n">
        <v>1.69987701095855</v>
      </c>
      <c r="PH191" t="n">
        <v>0.165346114274872</v>
      </c>
      <c r="PI191" t="n">
        <v>0.121352344457327</v>
      </c>
      <c r="PJ191" t="n">
        <v>0</v>
      </c>
      <c r="PK191" t="n">
        <v>0.127627622170451</v>
      </c>
      <c r="PL191" t="n">
        <v>1.44597032146853</v>
      </c>
      <c r="PM191" t="n">
        <v>0</v>
      </c>
      <c r="PN191" t="n">
        <v>0</v>
      </c>
      <c r="PO191" t="n">
        <v>0</v>
      </c>
      <c r="PP191" t="n">
        <v>0</v>
      </c>
      <c r="PQ191" t="n">
        <v>0.0758676203875557</v>
      </c>
      <c r="PR191" t="n">
        <v>1.93771553182662</v>
      </c>
      <c r="PS191" t="n">
        <v>2.08106507926413</v>
      </c>
      <c r="PT191" t="n">
        <v>8.3781530525012</v>
      </c>
      <c r="PU191" t="n">
        <v>60.4280037074599</v>
      </c>
      <c r="PV191" t="n">
        <v>1.81846842042914</v>
      </c>
      <c r="PW191" t="n">
        <v>7.475971993307</v>
      </c>
      <c r="PX191" t="n">
        <v>0.545307209644673</v>
      </c>
      <c r="PY191" t="n">
        <v>0.133560956802386</v>
      </c>
      <c r="PZ191" t="n">
        <v>51.0931845043876</v>
      </c>
      <c r="QA191" t="n">
        <v>0.000202443147631515</v>
      </c>
      <c r="QB191" t="n">
        <v>14.8726388749071</v>
      </c>
      <c r="QC191" t="n">
        <v>1.08939549276078</v>
      </c>
      <c r="QD191" t="n">
        <v>0</v>
      </c>
      <c r="QE191" t="n">
        <v>2.86431432374844</v>
      </c>
      <c r="QF191" t="n">
        <v>7.81735023272179</v>
      </c>
      <c r="QG191" t="n">
        <v>1.01648147111442</v>
      </c>
      <c r="QH191" t="n">
        <v>3.39409171296112</v>
      </c>
      <c r="QI191" t="n">
        <v>2.26583095179468</v>
      </c>
    </row>
    <row r="192">
      <c r="A192" t="s">
        <v>191</v>
      </c>
      <c r="B192" t="n">
        <v>26.4135298473528</v>
      </c>
      <c r="C192" t="n">
        <v>0.320909130880062</v>
      </c>
      <c r="D192" t="n">
        <v>1.17403004690759</v>
      </c>
      <c r="E192" t="n">
        <v>0</v>
      </c>
      <c r="F192" t="n">
        <v>0</v>
      </c>
      <c r="G192" t="n">
        <v>0.849012508044723</v>
      </c>
      <c r="H192" t="n">
        <v>6.18344408343557</v>
      </c>
      <c r="I192" t="n">
        <v>2.16809331846527</v>
      </c>
      <c r="J192" t="n">
        <v>0.995825113549637</v>
      </c>
      <c r="K192" t="n">
        <v>1.00245119957417</v>
      </c>
      <c r="L192" t="n">
        <v>0.028508390274209</v>
      </c>
      <c r="M192" t="n">
        <v>0.439531338241455</v>
      </c>
      <c r="N192" t="n">
        <v>2.16807286172967</v>
      </c>
      <c r="O192" t="n">
        <v>2.09224334368722</v>
      </c>
      <c r="P192" t="n">
        <v>2.77630990260006</v>
      </c>
      <c r="Q192" t="n">
        <v>0.556135196788682</v>
      </c>
      <c r="R192" t="n">
        <v>0</v>
      </c>
      <c r="S192" t="n">
        <v>1.96435325643713</v>
      </c>
      <c r="T192" t="n">
        <v>0</v>
      </c>
      <c r="U192" t="n">
        <v>0.684986442010378</v>
      </c>
      <c r="V192" t="n">
        <v>0.278440201724905</v>
      </c>
      <c r="W192" t="n">
        <v>0.408015319795575</v>
      </c>
      <c r="X192" t="n">
        <v>0.552084185895969</v>
      </c>
      <c r="Y192" t="n">
        <v>0.930650868963963</v>
      </c>
      <c r="Z192" t="n">
        <v>1.12605998128357</v>
      </c>
      <c r="AA192" t="n">
        <v>0</v>
      </c>
      <c r="AB192" t="n">
        <v>1.68837945365118</v>
      </c>
      <c r="AC192" t="n">
        <v>3.18231299300715</v>
      </c>
      <c r="AD192" t="n">
        <v>1.02851321453596</v>
      </c>
      <c r="AE192" t="n">
        <v>0.714685027806967</v>
      </c>
      <c r="AF192" t="n">
        <v>0.939477698692265</v>
      </c>
      <c r="AG192" t="n">
        <v>1.51913406665707</v>
      </c>
      <c r="AH192" t="n">
        <v>4.11874775726787</v>
      </c>
      <c r="AI192" t="n">
        <v>0.309831722136137</v>
      </c>
      <c r="AJ192" t="n">
        <v>12.4574638938198</v>
      </c>
      <c r="AK192" t="n">
        <v>44.6335007569765</v>
      </c>
      <c r="AL192" t="n">
        <v>2.46256046958437</v>
      </c>
      <c r="AM192" t="n">
        <v>35.7546304852231</v>
      </c>
      <c r="AN192" t="n">
        <v>7.41686523981061</v>
      </c>
      <c r="AO192" t="n">
        <v>8.68678430396707</v>
      </c>
      <c r="AP192" t="n">
        <v>38.8945977020583</v>
      </c>
      <c r="AQ192" t="n">
        <v>0.716203790003472</v>
      </c>
      <c r="AR192" t="n">
        <v>14.4106964595008</v>
      </c>
      <c r="AS192" t="n">
        <v>2.61597599106601</v>
      </c>
      <c r="AT192" t="n">
        <v>0.506251668172638</v>
      </c>
      <c r="AU192" t="n">
        <v>30.1481332860373</v>
      </c>
      <c r="AV192" t="n">
        <v>27.2473296261746</v>
      </c>
      <c r="AW192" t="n">
        <v>1.10143200864125</v>
      </c>
      <c r="AX192" t="n">
        <v>7.92355706810604</v>
      </c>
      <c r="AY192" t="n">
        <v>11.6629455792836</v>
      </c>
      <c r="AZ192" t="n">
        <v>17.1229000814053</v>
      </c>
      <c r="BA192" t="n">
        <v>1.926445327119</v>
      </c>
      <c r="BB192" t="n">
        <v>0.547745557846618</v>
      </c>
      <c r="BC192" t="n">
        <v>0</v>
      </c>
      <c r="BD192" t="n">
        <v>0.190697681888802</v>
      </c>
      <c r="BE192" t="n">
        <v>0.0866556574591602</v>
      </c>
      <c r="BF192" t="n">
        <v>2.06590763277096</v>
      </c>
      <c r="BG192" t="n">
        <v>0.480284531059687</v>
      </c>
      <c r="BH192" t="n">
        <v>0.486725749054528</v>
      </c>
      <c r="BI192" t="n">
        <v>0.296233147598687</v>
      </c>
      <c r="BJ192" t="n">
        <v>0.020023547601866</v>
      </c>
      <c r="BK192" t="n">
        <v>0.0568548622216357</v>
      </c>
      <c r="BL192" t="n">
        <v>0.826228823769998</v>
      </c>
      <c r="BM192" t="n">
        <v>1.15222297641184</v>
      </c>
      <c r="BN192" t="n">
        <v>0.272365666252173</v>
      </c>
      <c r="BO192" t="n">
        <v>0.169082071043732</v>
      </c>
      <c r="BP192" t="n">
        <v>0</v>
      </c>
      <c r="BQ192" t="n">
        <v>1.62810519803873</v>
      </c>
      <c r="BR192" t="n">
        <v>0.27608527400032</v>
      </c>
      <c r="BS192" t="n">
        <v>0.175237035918759</v>
      </c>
      <c r="BT192" t="n">
        <v>0.0747096590614041</v>
      </c>
      <c r="BU192" t="n">
        <v>0.241085797621701</v>
      </c>
      <c r="BV192" t="n">
        <v>0.0617843182857791</v>
      </c>
      <c r="BW192" t="n">
        <v>0.262890971496498</v>
      </c>
      <c r="BX192" t="n">
        <v>0.527385475729303</v>
      </c>
      <c r="BY192" t="n">
        <v>0</v>
      </c>
      <c r="BZ192" t="n">
        <v>0.610058345747328</v>
      </c>
      <c r="CA192" t="n">
        <v>0.344969109291014</v>
      </c>
      <c r="CB192" t="n">
        <v>1.01534012335139</v>
      </c>
      <c r="CC192" t="n">
        <v>0.330851688022704</v>
      </c>
      <c r="CD192" t="n">
        <v>0.22720503135163</v>
      </c>
      <c r="CE192" t="n">
        <v>5.54217762618288</v>
      </c>
      <c r="CF192" t="n">
        <v>2.64653085857773</v>
      </c>
      <c r="CG192" t="n">
        <v>0.597576497340018</v>
      </c>
      <c r="CH192" t="n">
        <v>8.45400710047223</v>
      </c>
      <c r="CI192" t="n">
        <v>29.851084069577</v>
      </c>
      <c r="CJ192" t="n">
        <v>1.07048324933647</v>
      </c>
      <c r="CK192" t="n">
        <v>20.971175935576</v>
      </c>
      <c r="CL192" t="n">
        <v>2.01490139830426</v>
      </c>
      <c r="CM192" t="n">
        <v>2.54174949494001</v>
      </c>
      <c r="CN192" t="n">
        <v>15.8595332547016</v>
      </c>
      <c r="CO192" t="n">
        <v>0.399260588165003</v>
      </c>
      <c r="CP192" t="n">
        <v>5.53992879918329</v>
      </c>
      <c r="CQ192" t="n">
        <v>0.51989749869226</v>
      </c>
      <c r="CR192" t="n">
        <v>0</v>
      </c>
      <c r="CS192" t="n">
        <v>5.55674831213191</v>
      </c>
      <c r="CT192" t="n">
        <v>13.6895350143758</v>
      </c>
      <c r="CU192" t="n">
        <v>1.23985305222027</v>
      </c>
      <c r="CV192" t="n">
        <v>5.98226138332928</v>
      </c>
      <c r="CW192" t="n">
        <v>6.1619433245737</v>
      </c>
      <c r="CX192" t="n">
        <v>12.8289493490564</v>
      </c>
      <c r="CY192" t="n">
        <v>0.348649823343351</v>
      </c>
      <c r="CZ192" t="n">
        <v>0</v>
      </c>
      <c r="DA192" t="n">
        <v>0</v>
      </c>
      <c r="DB192" t="n">
        <v>1.67327053265428</v>
      </c>
      <c r="DC192" t="n">
        <v>3.19905757703653</v>
      </c>
      <c r="DD192" t="n">
        <v>0.311716299394497</v>
      </c>
      <c r="DE192" t="n">
        <v>0.0565142998706622</v>
      </c>
      <c r="DF192" t="n">
        <v>0</v>
      </c>
      <c r="DG192" t="n">
        <v>0.0167336556958146</v>
      </c>
      <c r="DH192" t="n">
        <v>0</v>
      </c>
      <c r="DI192" t="n">
        <v>0</v>
      </c>
      <c r="DJ192" t="n">
        <v>0.0468353679677016</v>
      </c>
      <c r="DK192" t="n">
        <v>0</v>
      </c>
      <c r="DL192" t="n">
        <v>0.0821709287031055</v>
      </c>
      <c r="DM192" t="n">
        <v>0</v>
      </c>
      <c r="DN192" t="n">
        <v>0</v>
      </c>
      <c r="DO192" t="n">
        <v>0</v>
      </c>
      <c r="DP192" t="n">
        <v>0</v>
      </c>
      <c r="DQ192" t="n">
        <v>0.0364559707047553</v>
      </c>
      <c r="DR192" t="n">
        <v>0</v>
      </c>
      <c r="DS192" t="n">
        <v>0.0208414774102201</v>
      </c>
      <c r="DT192" t="n">
        <v>0.0216318154023502</v>
      </c>
      <c r="DU192" t="n">
        <v>0.0268172136945832</v>
      </c>
      <c r="DV192" t="n">
        <v>0</v>
      </c>
      <c r="DW192" t="n">
        <v>0</v>
      </c>
      <c r="DX192" t="n">
        <v>0.329020158540423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0.160447313770591</v>
      </c>
      <c r="EE192" t="n">
        <v>0.257925299511048</v>
      </c>
      <c r="EF192" t="n">
        <v>1.92336632894884</v>
      </c>
      <c r="EG192" t="n">
        <v>4.60756750074692</v>
      </c>
      <c r="EH192" t="n">
        <v>0.229562616035067</v>
      </c>
      <c r="EI192" t="n">
        <v>2.23647818311397</v>
      </c>
      <c r="EJ192" t="n">
        <v>0.150475201579385</v>
      </c>
      <c r="EK192" t="n">
        <v>0.962598613307674</v>
      </c>
      <c r="EL192" t="n">
        <v>2.14055675835252</v>
      </c>
      <c r="EM192" t="n">
        <v>0.0691295603430523</v>
      </c>
      <c r="EN192" t="n">
        <v>0</v>
      </c>
      <c r="EO192" t="n">
        <v>0.0561811078746274</v>
      </c>
      <c r="EP192" t="n">
        <v>0</v>
      </c>
      <c r="EQ192" t="n">
        <v>0</v>
      </c>
      <c r="ER192" t="n">
        <v>3.48311191259276</v>
      </c>
      <c r="ES192" t="n">
        <v>0.170994139838546</v>
      </c>
      <c r="ET192" t="n">
        <v>1.59733678206239</v>
      </c>
      <c r="EU192" t="n">
        <v>1.59341298643051</v>
      </c>
      <c r="EV192" t="n">
        <v>11.5834096927241</v>
      </c>
      <c r="EW192" t="n">
        <v>0.0719304899717465</v>
      </c>
      <c r="EX192" t="n">
        <v>0.0409927391015818</v>
      </c>
      <c r="EY192" t="n">
        <v>0.114448599369467</v>
      </c>
      <c r="EZ192" t="n">
        <v>4.28473379261762</v>
      </c>
      <c r="FA192" t="n">
        <v>0.498733913071279</v>
      </c>
      <c r="FB192" t="n">
        <v>2.42493331500813</v>
      </c>
      <c r="FC192" t="n">
        <v>0.402142197992123</v>
      </c>
      <c r="FD192" t="n">
        <v>0.0270923200093786</v>
      </c>
      <c r="FE192" t="n">
        <v>0.45388521890147</v>
      </c>
      <c r="FF192" t="n">
        <v>0</v>
      </c>
      <c r="FG192" t="n">
        <v>0</v>
      </c>
      <c r="FH192" t="n">
        <v>0.0706930466514311</v>
      </c>
      <c r="FI192" t="n">
        <v>0.859399994618303</v>
      </c>
      <c r="FJ192" t="n">
        <v>0</v>
      </c>
      <c r="FK192" t="n">
        <v>1.68721463444354</v>
      </c>
      <c r="FL192" t="n">
        <v>0</v>
      </c>
      <c r="FM192" t="n">
        <v>0.412035582333399</v>
      </c>
      <c r="FN192" t="n">
        <v>0</v>
      </c>
      <c r="FO192" t="n">
        <v>0.217425934610298</v>
      </c>
      <c r="FP192" t="n">
        <v>0</v>
      </c>
      <c r="FQ192" t="n">
        <v>0.0390171587047192</v>
      </c>
      <c r="FR192" t="n">
        <v>0.220962107404783</v>
      </c>
      <c r="FS192" t="n">
        <v>0.230995775760184</v>
      </c>
      <c r="FT192" t="n">
        <v>0.532510881316598</v>
      </c>
      <c r="FU192" t="n">
        <v>0</v>
      </c>
      <c r="FV192" t="n">
        <v>0.38726332734917</v>
      </c>
      <c r="FW192" t="n">
        <v>0.398491947547084</v>
      </c>
      <c r="FX192" t="n">
        <v>0</v>
      </c>
      <c r="FY192" t="n">
        <v>0</v>
      </c>
      <c r="FZ192" t="n">
        <v>0</v>
      </c>
      <c r="GA192" t="n">
        <v>0.118523364928241</v>
      </c>
      <c r="GB192" t="n">
        <v>1.77904595564035</v>
      </c>
      <c r="GC192" t="n">
        <v>0.345776287271642</v>
      </c>
      <c r="GD192" t="n">
        <v>3.56663090287398</v>
      </c>
      <c r="GE192" t="n">
        <v>17.8010500941864</v>
      </c>
      <c r="GF192" t="n">
        <v>0.567960806752381</v>
      </c>
      <c r="GG192" t="n">
        <v>10.8626959682433</v>
      </c>
      <c r="GH192" t="n">
        <v>0.542254904503508</v>
      </c>
      <c r="GI192" t="n">
        <v>1.28009677238896</v>
      </c>
      <c r="GJ192" t="n">
        <v>10.976765675882</v>
      </c>
      <c r="GK192" t="n">
        <v>0</v>
      </c>
      <c r="GL192" t="n">
        <v>3.13166549200329</v>
      </c>
      <c r="GM192" t="n">
        <v>0.279925145401654</v>
      </c>
      <c r="GN192" t="n">
        <v>0</v>
      </c>
      <c r="GO192" t="n">
        <v>2.70636387175223</v>
      </c>
      <c r="GP192" t="n">
        <v>7.14333576638223</v>
      </c>
      <c r="GQ192" t="n">
        <v>0.538088613176503</v>
      </c>
      <c r="GR192" t="n">
        <v>4.0007059091204</v>
      </c>
      <c r="GS192" t="n">
        <v>4.79400384895432</v>
      </c>
      <c r="GT192" t="n">
        <v>18.0729146988071</v>
      </c>
      <c r="GU192" t="n">
        <v>5.70677565650679</v>
      </c>
      <c r="GV192" t="n">
        <v>0</v>
      </c>
      <c r="GW192" t="n">
        <v>0.897058908748349</v>
      </c>
      <c r="GX192" t="n">
        <v>0</v>
      </c>
      <c r="GY192" t="n">
        <v>0.214401483293074</v>
      </c>
      <c r="GZ192" t="n">
        <v>4.84566147250687</v>
      </c>
      <c r="HA192" t="n">
        <v>0.709234372097263</v>
      </c>
      <c r="HB192" t="n">
        <v>1.68899227891061</v>
      </c>
      <c r="HC192" t="n">
        <v>2.4002932364874</v>
      </c>
      <c r="HD192" t="n">
        <v>0.438865864224204</v>
      </c>
      <c r="HE192" t="n">
        <v>0.819007089602198</v>
      </c>
      <c r="HF192" t="n">
        <v>1.20990346495709</v>
      </c>
      <c r="HG192" t="n">
        <v>3.12391793743074</v>
      </c>
      <c r="HH192" t="n">
        <v>1.67966491044299</v>
      </c>
      <c r="HI192" t="n">
        <v>1.4750785826946</v>
      </c>
      <c r="HJ192" t="n">
        <v>0</v>
      </c>
      <c r="HK192" t="n">
        <v>1.571716273691</v>
      </c>
      <c r="HL192" t="n">
        <v>1.42502453300687</v>
      </c>
      <c r="HM192" t="n">
        <v>1.83213325119434</v>
      </c>
      <c r="HN192" t="n">
        <v>0.11161862771402</v>
      </c>
      <c r="HO192" t="n">
        <v>0.718391592576152</v>
      </c>
      <c r="HP192" t="n">
        <v>1.98947948220675</v>
      </c>
      <c r="HQ192" t="n">
        <v>0.627819308295342</v>
      </c>
      <c r="HR192" t="n">
        <v>4.55127091215921</v>
      </c>
      <c r="HS192" t="n">
        <v>0.335849902783044</v>
      </c>
      <c r="HT192" t="n">
        <v>1.64982481525542</v>
      </c>
      <c r="HU192" t="n">
        <v>2.3766225463764</v>
      </c>
      <c r="HV192" t="n">
        <v>1.41316295642043</v>
      </c>
      <c r="HW192" t="n">
        <v>0.387066635268308</v>
      </c>
      <c r="HX192" t="n">
        <v>0.230811681011964</v>
      </c>
      <c r="HY192" t="n">
        <v>2.64841366453586</v>
      </c>
      <c r="HZ192" t="n">
        <v>3.86973953748631</v>
      </c>
      <c r="IA192" t="n">
        <v>1.86930571538656</v>
      </c>
      <c r="IB192" t="n">
        <v>18.1971155025052</v>
      </c>
      <c r="IC192" t="n">
        <v>54.8688314148887</v>
      </c>
      <c r="ID192" t="n">
        <v>1.93576227195446</v>
      </c>
      <c r="IE192" t="n">
        <v>58.2215709617503</v>
      </c>
      <c r="IF192" t="n">
        <v>2.41425593169899</v>
      </c>
      <c r="IG192" t="n">
        <v>4.4564816039243</v>
      </c>
      <c r="IH192" t="n">
        <v>13.5563227382817</v>
      </c>
      <c r="II192" t="n">
        <v>0.22939160138334</v>
      </c>
      <c r="IJ192" t="n">
        <v>2.548872919861</v>
      </c>
      <c r="IK192" t="n">
        <v>1.7803473005989</v>
      </c>
      <c r="IL192" t="n">
        <v>0.0745674495611415</v>
      </c>
      <c r="IM192" t="n">
        <v>10.1606096859049</v>
      </c>
      <c r="IN192" t="n">
        <v>25.8084656425273</v>
      </c>
      <c r="IO192" t="n">
        <v>1.61931392741062</v>
      </c>
      <c r="IP192" t="n">
        <v>9.12500839584639</v>
      </c>
      <c r="IQ192" t="n">
        <v>12.9346667082089</v>
      </c>
      <c r="IR192" t="n">
        <v>9.11234393507505</v>
      </c>
      <c r="IS192" t="n">
        <v>0.135561362183014</v>
      </c>
      <c r="IT192" t="n">
        <v>0</v>
      </c>
      <c r="IU192" t="n">
        <v>0</v>
      </c>
      <c r="IV192" t="n">
        <v>26.046185288122</v>
      </c>
      <c r="IW192" t="n">
        <v>1.36816416920544</v>
      </c>
      <c r="IX192" t="n">
        <v>1.41408180966773</v>
      </c>
      <c r="IY192" t="n">
        <v>0.198680545841085</v>
      </c>
      <c r="IZ192" t="n">
        <v>0.332985190473287</v>
      </c>
      <c r="JA192" t="n">
        <v>0.153691792030581</v>
      </c>
      <c r="JB192" t="n">
        <v>0.0419781181527251</v>
      </c>
      <c r="JC192" t="n">
        <v>0</v>
      </c>
      <c r="JD192" t="n">
        <v>0.0623888903551255</v>
      </c>
      <c r="JE192" t="n">
        <v>0.136321143219731</v>
      </c>
      <c r="JF192" t="n">
        <v>0.375793668610045</v>
      </c>
      <c r="JG192" t="n">
        <v>0</v>
      </c>
      <c r="JH192" t="n">
        <v>0</v>
      </c>
      <c r="JI192" t="n">
        <v>0.36919351453717</v>
      </c>
      <c r="JJ192" t="n">
        <v>0.403809787477171</v>
      </c>
      <c r="JK192" t="n">
        <v>0.161847016224501</v>
      </c>
      <c r="JL192" t="n">
        <v>0</v>
      </c>
      <c r="JM192" t="n">
        <v>0.540757791086973</v>
      </c>
      <c r="JN192" t="n">
        <v>0.197001986410316</v>
      </c>
      <c r="JO192" t="n">
        <v>0.0324616968272841</v>
      </c>
      <c r="JP192" t="n">
        <v>0.647997244088313</v>
      </c>
      <c r="JQ192" t="n">
        <v>0.851448503072485</v>
      </c>
      <c r="JR192" t="n">
        <v>0.487175405332702</v>
      </c>
      <c r="JS192" t="n">
        <v>1.35312515921445</v>
      </c>
      <c r="JT192" t="n">
        <v>0.564730347974117</v>
      </c>
      <c r="JU192" t="n">
        <v>0</v>
      </c>
      <c r="JV192" t="n">
        <v>0</v>
      </c>
      <c r="JW192" t="n">
        <v>0.77371842066797</v>
      </c>
      <c r="JX192" t="n">
        <v>0.650253821804981</v>
      </c>
      <c r="JY192" t="n">
        <v>0.212056689398334</v>
      </c>
      <c r="JZ192" t="n">
        <v>3.61032503712222</v>
      </c>
      <c r="KA192" t="n">
        <v>18.6118131699381</v>
      </c>
      <c r="KB192" t="n">
        <v>0.63133309755566</v>
      </c>
      <c r="KC192" t="n">
        <v>12.2832921114427</v>
      </c>
      <c r="KD192" t="n">
        <v>0.571618461021366</v>
      </c>
      <c r="KE192" t="n">
        <v>1.22745626174101</v>
      </c>
      <c r="KF192" t="n">
        <v>2.37097879126409</v>
      </c>
      <c r="KG192" t="n">
        <v>0</v>
      </c>
      <c r="KH192" t="n">
        <v>14.6801837547099</v>
      </c>
      <c r="KI192" t="n">
        <v>0.763166356505924</v>
      </c>
      <c r="KJ192" t="n">
        <v>0.0316698685637705</v>
      </c>
      <c r="KK192" t="n">
        <v>0.589538388130926</v>
      </c>
      <c r="KL192" t="n">
        <v>8.74748596842726</v>
      </c>
      <c r="KM192" t="n">
        <v>0.467141561550555</v>
      </c>
      <c r="KN192" t="n">
        <v>3.97334802503149</v>
      </c>
      <c r="KO192" t="n">
        <v>6.61170511020675</v>
      </c>
      <c r="KP192" t="n">
        <v>11.9508751318132</v>
      </c>
      <c r="KQ192" t="n">
        <v>0</v>
      </c>
      <c r="KR192" t="n">
        <v>0</v>
      </c>
      <c r="KS192" t="n">
        <v>2.62531702125837</v>
      </c>
      <c r="KT192" t="n">
        <v>8.08005066945703</v>
      </c>
      <c r="KU192" t="n">
        <v>5.53145953090622</v>
      </c>
      <c r="KV192" t="n">
        <v>7.85157860746981</v>
      </c>
      <c r="KW192" t="n">
        <v>1.50659024075998</v>
      </c>
      <c r="KX192" t="n">
        <v>1.58697934783579</v>
      </c>
      <c r="KY192" t="n">
        <v>0.730468687563033</v>
      </c>
      <c r="KZ192" t="n">
        <v>0.0781922879528811</v>
      </c>
      <c r="LA192" t="n">
        <v>0.115643056763063</v>
      </c>
      <c r="LB192" t="n">
        <v>3.1426695785866</v>
      </c>
      <c r="LC192" t="n">
        <v>2.91320498786868</v>
      </c>
      <c r="LD192" t="n">
        <v>3.4032030734756</v>
      </c>
      <c r="LE192" t="n">
        <v>2.91329798690618</v>
      </c>
      <c r="LF192" t="n">
        <v>11.9180210907227</v>
      </c>
      <c r="LG192" t="n">
        <v>8.25957885556973</v>
      </c>
      <c r="LH192" t="n">
        <v>0.302040844286208</v>
      </c>
      <c r="LI192" t="n">
        <v>2.47596247450718</v>
      </c>
      <c r="LJ192" t="n">
        <v>0.974106481046853</v>
      </c>
      <c r="LK192" t="n">
        <v>1.98403942487452</v>
      </c>
      <c r="LL192" t="n">
        <v>1.14431882677732</v>
      </c>
      <c r="LM192" t="n">
        <v>1.85249949408753</v>
      </c>
      <c r="LN192" t="n">
        <v>13.0144063392443</v>
      </c>
      <c r="LO192" t="n">
        <v>1.99204280756754</v>
      </c>
      <c r="LP192" t="n">
        <v>5.3677996868672</v>
      </c>
      <c r="LQ192" t="n">
        <v>6.92236260612406</v>
      </c>
      <c r="LR192" t="n">
        <v>4.44640965858243</v>
      </c>
      <c r="LS192" t="n">
        <v>1.25329459212998</v>
      </c>
      <c r="LT192" t="n">
        <v>1.40434785464859</v>
      </c>
      <c r="LU192" t="n">
        <v>6.59161732277923</v>
      </c>
      <c r="LV192" t="n">
        <v>12.2117311984144</v>
      </c>
      <c r="LW192" t="n">
        <v>2.69602491550556</v>
      </c>
      <c r="LX192" t="n">
        <v>23.7645588020053</v>
      </c>
      <c r="LY192" t="n">
        <v>104.675053625625</v>
      </c>
      <c r="LZ192" t="n">
        <v>3.49402639869411</v>
      </c>
      <c r="MA192" t="n">
        <v>100.474387625249</v>
      </c>
      <c r="MB192" t="n">
        <v>25.14610431302</v>
      </c>
      <c r="MC192" t="n">
        <v>33.3803070719115</v>
      </c>
      <c r="MD192" t="n">
        <v>129.144324848711</v>
      </c>
      <c r="ME192" t="n">
        <v>1.08170701929508</v>
      </c>
      <c r="MF192" t="n">
        <v>70.379968013083</v>
      </c>
      <c r="MG192" t="n">
        <v>5.1942477099388</v>
      </c>
      <c r="MH192" t="n">
        <v>1.06948990031216</v>
      </c>
      <c r="MI192" t="n">
        <v>88.1821637111295</v>
      </c>
      <c r="MJ192" t="n">
        <v>63.1087586627617</v>
      </c>
      <c r="MK192" t="n">
        <v>2.45121932174283</v>
      </c>
      <c r="ML192" t="n">
        <v>18.1703373984006</v>
      </c>
      <c r="MM192" t="n">
        <v>21.5117889877675</v>
      </c>
      <c r="MN192" t="n">
        <v>16.4197758824463</v>
      </c>
      <c r="MO192" t="n">
        <v>3.83710827856364</v>
      </c>
      <c r="MP192" t="n">
        <v>0</v>
      </c>
      <c r="MQ192" t="n">
        <v>14.9444292224852</v>
      </c>
      <c r="MR192" t="n">
        <v>3.44223722484733</v>
      </c>
      <c r="MS192" t="n">
        <v>0.699125399746381</v>
      </c>
      <c r="MT192" t="n">
        <v>1.83642743984608</v>
      </c>
      <c r="MU192" t="n">
        <v>0.673481661563437</v>
      </c>
      <c r="MV192" t="n">
        <v>0.255616360514936</v>
      </c>
      <c r="MW192" t="n">
        <v>0.0474866377260493</v>
      </c>
      <c r="MX192" t="n">
        <v>0</v>
      </c>
      <c r="MY192" t="n">
        <v>0</v>
      </c>
      <c r="MZ192" t="n">
        <v>1.26231467935541</v>
      </c>
      <c r="NA192" t="n">
        <v>0</v>
      </c>
      <c r="NB192" t="n">
        <v>0.238910386481096</v>
      </c>
      <c r="NC192" t="n">
        <v>2.4625354098559</v>
      </c>
      <c r="ND192" t="n">
        <v>0</v>
      </c>
      <c r="NE192" t="n">
        <v>0.217425694073064</v>
      </c>
      <c r="NF192" t="n">
        <v>0.244042969972291</v>
      </c>
      <c r="NG192" t="n">
        <v>0.287579417461386</v>
      </c>
      <c r="NH192" t="n">
        <v>0</v>
      </c>
      <c r="NI192" t="n">
        <v>0.414698118399332</v>
      </c>
      <c r="NJ192" t="n">
        <v>0.172922107167886</v>
      </c>
      <c r="NK192" t="n">
        <v>0.0906288030366802</v>
      </c>
      <c r="NL192" t="n">
        <v>1.68274938115607</v>
      </c>
      <c r="NM192" t="n">
        <v>0.849900609040735</v>
      </c>
      <c r="NN192" t="n">
        <v>0.318954486414084</v>
      </c>
      <c r="NO192" t="n">
        <v>0.658473497342088</v>
      </c>
      <c r="NP192" t="n">
        <v>0.126010046276375</v>
      </c>
      <c r="NQ192" t="n">
        <v>0</v>
      </c>
      <c r="NR192" t="n">
        <v>0.12986334700168</v>
      </c>
      <c r="NS192" t="n">
        <v>0.157763660005709</v>
      </c>
      <c r="NT192" t="n">
        <v>6.8493042811799</v>
      </c>
      <c r="NU192" t="n">
        <v>0.310527137919251</v>
      </c>
      <c r="NV192" t="n">
        <v>7.10143390067745</v>
      </c>
      <c r="NW192" t="n">
        <v>27.6159451154909</v>
      </c>
      <c r="NX192" t="n">
        <v>0.747010920048162</v>
      </c>
      <c r="NY192" t="n">
        <v>17.9693230370974</v>
      </c>
      <c r="NZ192" t="n">
        <v>1.34235589134135</v>
      </c>
      <c r="OA192" t="n">
        <v>1.41185390703973</v>
      </c>
      <c r="OB192" t="n">
        <v>17.2782030769371</v>
      </c>
      <c r="OC192" t="n">
        <v>0.406900832159528</v>
      </c>
      <c r="OD192" t="n">
        <v>2.31228975712748</v>
      </c>
      <c r="OE192" t="n">
        <v>0.614455315828315</v>
      </c>
      <c r="OF192" t="n">
        <v>0.0674509858773099</v>
      </c>
      <c r="OG192" t="n">
        <v>0.889087712687227</v>
      </c>
      <c r="OH192" t="n">
        <v>11.1852520574921</v>
      </c>
      <c r="OI192" t="n">
        <v>0.561100696885348</v>
      </c>
      <c r="OJ192" t="n">
        <v>3.74092553471454</v>
      </c>
      <c r="OK192" t="n">
        <v>6.18804118462945</v>
      </c>
      <c r="OL192" t="n">
        <v>23.7891783986063</v>
      </c>
      <c r="OM192" t="n">
        <v>2.82844293737664</v>
      </c>
      <c r="ON192" t="n">
        <v>0.110242168406599</v>
      </c>
      <c r="OO192" t="n">
        <v>0</v>
      </c>
      <c r="OP192" t="n">
        <v>11.4152645262357</v>
      </c>
      <c r="OQ192" t="n">
        <v>2.74824883815316</v>
      </c>
      <c r="OR192" t="n">
        <v>1.8513920782939</v>
      </c>
      <c r="OS192" t="n">
        <v>0.822956943111832</v>
      </c>
      <c r="OT192" t="n">
        <v>0.40856190403508</v>
      </c>
      <c r="OU192" t="n">
        <v>0.358435208805267</v>
      </c>
      <c r="OV192" t="n">
        <v>0</v>
      </c>
      <c r="OW192" t="n">
        <v>0</v>
      </c>
      <c r="OX192" t="n">
        <v>1.87432993907185</v>
      </c>
      <c r="OY192" t="n">
        <v>0.0628834059493206</v>
      </c>
      <c r="OZ192" t="n">
        <v>0.0801284056933292</v>
      </c>
      <c r="PA192" t="n">
        <v>0.198594175591549</v>
      </c>
      <c r="PB192" t="n">
        <v>0</v>
      </c>
      <c r="PC192" t="n">
        <v>0.436239858542069</v>
      </c>
      <c r="PD192" t="n">
        <v>0</v>
      </c>
      <c r="PE192" t="n">
        <v>0</v>
      </c>
      <c r="PF192" t="n">
        <v>0</v>
      </c>
      <c r="PG192" t="n">
        <v>1.05498109230807</v>
      </c>
      <c r="PH192" t="n">
        <v>0.108050285478589</v>
      </c>
      <c r="PI192" t="n">
        <v>0.0496328160575119</v>
      </c>
      <c r="PJ192" t="n">
        <v>0</v>
      </c>
      <c r="PK192" t="n">
        <v>0.133170623738903</v>
      </c>
      <c r="PL192" t="n">
        <v>0.913852509122369</v>
      </c>
      <c r="PM192" t="n">
        <v>0</v>
      </c>
      <c r="PN192" t="n">
        <v>0</v>
      </c>
      <c r="PO192" t="n">
        <v>0</v>
      </c>
      <c r="PP192" t="n">
        <v>0</v>
      </c>
      <c r="PQ192" t="n">
        <v>0.100479290915462</v>
      </c>
      <c r="PR192" t="n">
        <v>1.81721513201188</v>
      </c>
      <c r="PS192" t="n">
        <v>0.864785292208437</v>
      </c>
      <c r="PT192" t="n">
        <v>7.64663173835043</v>
      </c>
      <c r="PU192" t="n">
        <v>35.175577609547</v>
      </c>
      <c r="PV192" t="n">
        <v>0.680901759038807</v>
      </c>
      <c r="PW192" t="n">
        <v>19.1909729692541</v>
      </c>
      <c r="PX192" t="n">
        <v>0.528746137824516</v>
      </c>
      <c r="PY192" t="n">
        <v>2.21365383587996</v>
      </c>
      <c r="PZ192" t="n">
        <v>7.66501470311539</v>
      </c>
      <c r="QA192" t="n">
        <v>0.0964620215813722</v>
      </c>
      <c r="QB192" t="n">
        <v>1.93345491832482</v>
      </c>
      <c r="QC192" t="n">
        <v>0.136749406134679</v>
      </c>
      <c r="QD192" t="n">
        <v>0</v>
      </c>
      <c r="QE192" t="n">
        <v>1.3424451957961</v>
      </c>
      <c r="QF192" t="n">
        <v>7.79131420759572</v>
      </c>
      <c r="QG192" t="n">
        <v>0.866495274587629</v>
      </c>
      <c r="QH192" t="n">
        <v>5.65168473733288</v>
      </c>
      <c r="QI192" t="n">
        <v>5.98557436940572</v>
      </c>
    </row>
    <row r="193">
      <c r="A193" t="s">
        <v>192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</row>
    <row r="194">
      <c r="A194" t="s">
        <v>193</v>
      </c>
      <c r="B194" t="n">
        <v>0.254647734738108</v>
      </c>
      <c r="C194" t="n">
        <v>0.00291633908860793</v>
      </c>
      <c r="D194" t="n">
        <v>0</v>
      </c>
      <c r="E194" t="n">
        <v>0</v>
      </c>
      <c r="F194" t="n">
        <v>0</v>
      </c>
      <c r="G194" t="n">
        <v>0.358651293530886</v>
      </c>
      <c r="H194" t="n">
        <v>10.6736199290744</v>
      </c>
      <c r="I194" t="n">
        <v>4.03905552745858</v>
      </c>
      <c r="J194" t="n">
        <v>1.4564733737283</v>
      </c>
      <c r="K194" t="n">
        <v>1.49032202320283</v>
      </c>
      <c r="L194" t="n">
        <v>0.0360791794311121</v>
      </c>
      <c r="M194" t="n">
        <v>0.785848290407241</v>
      </c>
      <c r="N194" t="n">
        <v>2.28919716145402</v>
      </c>
      <c r="O194" t="n">
        <v>2.93301411985669</v>
      </c>
      <c r="P194" t="n">
        <v>6.43169355302647</v>
      </c>
      <c r="Q194" t="n">
        <v>0.32187255603455</v>
      </c>
      <c r="R194" t="n">
        <v>0</v>
      </c>
      <c r="S194" t="n">
        <v>2.73185130686044</v>
      </c>
      <c r="T194" t="n">
        <v>0</v>
      </c>
      <c r="U194" t="n">
        <v>1.23525838089072</v>
      </c>
      <c r="V194" t="n">
        <v>0.357339574097166</v>
      </c>
      <c r="W194" t="n">
        <v>0.366826158483698</v>
      </c>
      <c r="X194" t="n">
        <v>1.16873966839738</v>
      </c>
      <c r="Y194" t="n">
        <v>1.8783413923988</v>
      </c>
      <c r="Z194" t="n">
        <v>0.402146315181263</v>
      </c>
      <c r="AA194" t="n">
        <v>0</v>
      </c>
      <c r="AB194" t="n">
        <v>3.21006803326794</v>
      </c>
      <c r="AC194" t="n">
        <v>4.79013257986794</v>
      </c>
      <c r="AD194" t="n">
        <v>1.20404040149214</v>
      </c>
      <c r="AE194" t="n">
        <v>1.82444108543612</v>
      </c>
      <c r="AF194" t="n">
        <v>2.33243342416534</v>
      </c>
      <c r="AG194" t="n">
        <v>2.26488063221993</v>
      </c>
      <c r="AH194" t="n">
        <v>0.444252905693429</v>
      </c>
      <c r="AI194" t="n">
        <v>0.060144930928485</v>
      </c>
      <c r="AJ194" t="n">
        <v>11.1659270903938</v>
      </c>
      <c r="AK194" t="n">
        <v>140.925266180357</v>
      </c>
      <c r="AL194" t="n">
        <v>13.77695838806</v>
      </c>
      <c r="AM194" t="n">
        <v>18.7804284154614</v>
      </c>
      <c r="AN194" t="n">
        <v>29.0504497719758</v>
      </c>
      <c r="AO194" t="n">
        <v>16.8528910695352</v>
      </c>
      <c r="AP194" t="n">
        <v>2.26373671315092</v>
      </c>
      <c r="AQ194" t="n">
        <v>1.389479010396</v>
      </c>
      <c r="AR194" t="n">
        <v>23.0764164329288</v>
      </c>
      <c r="AS194" t="n">
        <v>2.50006716549759</v>
      </c>
      <c r="AT194" t="n">
        <v>0.897705926436318</v>
      </c>
      <c r="AU194" t="n">
        <v>74.5303867379899</v>
      </c>
      <c r="AV194" t="n">
        <v>25.7310640544889</v>
      </c>
      <c r="AW194" t="n">
        <v>5.73971068200507</v>
      </c>
      <c r="AX194" t="n">
        <v>23.6568839097627</v>
      </c>
      <c r="AY194" t="n">
        <v>26.4645515578578</v>
      </c>
      <c r="AZ194" t="n">
        <v>0.165078569319421</v>
      </c>
      <c r="BA194" t="n">
        <v>0.0175070363193966</v>
      </c>
      <c r="BB194" t="n">
        <v>0</v>
      </c>
      <c r="BC194" t="n">
        <v>0</v>
      </c>
      <c r="BD194" t="n">
        <v>0.103597612567969</v>
      </c>
      <c r="BE194" t="n">
        <v>0.0366062494309683</v>
      </c>
      <c r="BF194" t="n">
        <v>3.56608915407535</v>
      </c>
      <c r="BG194" t="n">
        <v>0.894747413964023</v>
      </c>
      <c r="BH194" t="n">
        <v>0.711875091479652</v>
      </c>
      <c r="BI194" t="n">
        <v>0.440403267567096</v>
      </c>
      <c r="BJ194" t="n">
        <v>0.0253410718678393</v>
      </c>
      <c r="BK194" t="n">
        <v>0.101652128963026</v>
      </c>
      <c r="BL194" t="n">
        <v>0.872387967891833</v>
      </c>
      <c r="BM194" t="n">
        <v>1.61524531514745</v>
      </c>
      <c r="BN194" t="n">
        <v>0.630971527371385</v>
      </c>
      <c r="BO194" t="n">
        <v>0.0978590794121968</v>
      </c>
      <c r="BP194" t="n">
        <v>0</v>
      </c>
      <c r="BQ194" t="n">
        <v>2.2642268127656</v>
      </c>
      <c r="BR194" t="n">
        <v>0.419760478174085</v>
      </c>
      <c r="BS194" t="n">
        <v>0.316010659460345</v>
      </c>
      <c r="BT194" t="n">
        <v>0.0958795374538714</v>
      </c>
      <c r="BU194" t="n">
        <v>0.216748177619545</v>
      </c>
      <c r="BV194" t="n">
        <v>0.130794877865033</v>
      </c>
      <c r="BW194" t="n">
        <v>0.530595317661415</v>
      </c>
      <c r="BX194" t="n">
        <v>0.188343542324367</v>
      </c>
      <c r="BY194" t="n">
        <v>0</v>
      </c>
      <c r="BZ194" t="n">
        <v>1.15988665336863</v>
      </c>
      <c r="CA194" t="n">
        <v>0.519259976342371</v>
      </c>
      <c r="CB194" t="n">
        <v>1.18861917619858</v>
      </c>
      <c r="CC194" t="n">
        <v>0.84459501644625</v>
      </c>
      <c r="CD194" t="n">
        <v>0.564080030851976</v>
      </c>
      <c r="CE194" t="n">
        <v>8.26284594715615</v>
      </c>
      <c r="CF194" t="n">
        <v>0.285457885070969</v>
      </c>
      <c r="CG194" t="n">
        <v>0.116002315415622</v>
      </c>
      <c r="CH194" t="n">
        <v>7.57753164770358</v>
      </c>
      <c r="CI194" t="n">
        <v>94.2514455942563</v>
      </c>
      <c r="CJ194" t="n">
        <v>5.98888976062908</v>
      </c>
      <c r="CK194" t="n">
        <v>11.0152912532239</v>
      </c>
      <c r="CL194" t="n">
        <v>7.89198535693182</v>
      </c>
      <c r="CM194" t="n">
        <v>4.93114895746954</v>
      </c>
      <c r="CN194" t="n">
        <v>0.92305383789086</v>
      </c>
      <c r="CO194" t="n">
        <v>0.774589878854098</v>
      </c>
      <c r="CP194" t="n">
        <v>8.87130641728589</v>
      </c>
      <c r="CQ194" t="n">
        <v>0.496861848252355</v>
      </c>
      <c r="CR194" t="n">
        <v>0</v>
      </c>
      <c r="CS194" t="n">
        <v>13.7370561812087</v>
      </c>
      <c r="CT194" t="n">
        <v>12.9277366686494</v>
      </c>
      <c r="CU194" t="n">
        <v>6.46104140075265</v>
      </c>
      <c r="CV194" t="n">
        <v>17.8608750901702</v>
      </c>
      <c r="CW194" t="n">
        <v>13.9821510527698</v>
      </c>
      <c r="CX194" t="n">
        <v>0.123681420457121</v>
      </c>
      <c r="CY194" t="n">
        <v>0.0031684393188316</v>
      </c>
      <c r="CZ194" t="n">
        <v>0</v>
      </c>
      <c r="DA194" t="n">
        <v>0</v>
      </c>
      <c r="DB194" t="n">
        <v>0.909013841418367</v>
      </c>
      <c r="DC194" t="n">
        <v>1.35138896919937</v>
      </c>
      <c r="DD194" t="n">
        <v>0.538072514369022</v>
      </c>
      <c r="DE194" t="n">
        <v>0.10528347342292</v>
      </c>
      <c r="DF194" t="n">
        <v>0</v>
      </c>
      <c r="DG194" t="n">
        <v>0.0248775557580854</v>
      </c>
      <c r="DH194" t="n">
        <v>0</v>
      </c>
      <c r="DI194" t="n">
        <v>0</v>
      </c>
      <c r="DJ194" t="n">
        <v>0.0494519318514885</v>
      </c>
      <c r="DK194" t="n">
        <v>0</v>
      </c>
      <c r="DL194" t="n">
        <v>0.190359956534756</v>
      </c>
      <c r="DM194" t="n">
        <v>0</v>
      </c>
      <c r="DN194" t="n">
        <v>0</v>
      </c>
      <c r="DO194" t="n">
        <v>0</v>
      </c>
      <c r="DP194" t="n">
        <v>0</v>
      </c>
      <c r="DQ194" t="n">
        <v>0.0657422404075456</v>
      </c>
      <c r="DR194" t="n">
        <v>0</v>
      </c>
      <c r="DS194" t="n">
        <v>0.0187375295107699</v>
      </c>
      <c r="DT194" t="n">
        <v>0.0457936695273138</v>
      </c>
      <c r="DU194" t="n">
        <v>0.0541254343504945</v>
      </c>
      <c r="DV194" t="n">
        <v>0</v>
      </c>
      <c r="DW194" t="n">
        <v>0</v>
      </c>
      <c r="DX194" t="n">
        <v>0.62555670820759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0.0173060331814476</v>
      </c>
      <c r="EE194" t="n">
        <v>0.0500687896540966</v>
      </c>
      <c r="EF194" t="n">
        <v>1.72395989907829</v>
      </c>
      <c r="EG194" t="n">
        <v>14.5478769416318</v>
      </c>
      <c r="EH194" t="n">
        <v>1.284303328845</v>
      </c>
      <c r="EI194" t="n">
        <v>1.17472947841181</v>
      </c>
      <c r="EJ194" t="n">
        <v>0.589382730313905</v>
      </c>
      <c r="EK194" t="n">
        <v>1.86749998688828</v>
      </c>
      <c r="EL194" t="n">
        <v>0.12458431779099</v>
      </c>
      <c r="EM194" t="n">
        <v>0.134115561011077</v>
      </c>
      <c r="EN194" t="n">
        <v>0</v>
      </c>
      <c r="EO194" t="n">
        <v>0.0536918318816061</v>
      </c>
      <c r="EP194" t="n">
        <v>0</v>
      </c>
      <c r="EQ194" t="n">
        <v>0</v>
      </c>
      <c r="ER194" t="n">
        <v>3.28928291181174</v>
      </c>
      <c r="ES194" t="n">
        <v>0.89107351456248</v>
      </c>
      <c r="ET194" t="n">
        <v>4.76907157899429</v>
      </c>
      <c r="EU194" t="n">
        <v>3.61563550525804</v>
      </c>
      <c r="EV194" t="n">
        <v>0.111673413430249</v>
      </c>
      <c r="EW194" t="n">
        <v>0.000653685667939835</v>
      </c>
      <c r="EX194" t="n">
        <v>0</v>
      </c>
      <c r="EY194" t="n">
        <v>0.00636148187036157</v>
      </c>
      <c r="EZ194" t="n">
        <v>2.3277062783769</v>
      </c>
      <c r="FA194" t="n">
        <v>0.21068189379527</v>
      </c>
      <c r="FB194" t="n">
        <v>4.18582527932662</v>
      </c>
      <c r="FC194" t="n">
        <v>0.749171935447042</v>
      </c>
      <c r="FD194" t="n">
        <v>0.0396246712292012</v>
      </c>
      <c r="FE194" t="n">
        <v>0.674781114554446</v>
      </c>
      <c r="FF194" t="n">
        <v>0</v>
      </c>
      <c r="FG194" t="n">
        <v>0</v>
      </c>
      <c r="FH194" t="n">
        <v>0.0746424737773279</v>
      </c>
      <c r="FI194" t="n">
        <v>1.20475102785036</v>
      </c>
      <c r="FJ194" t="n">
        <v>0</v>
      </c>
      <c r="FK194" t="n">
        <v>0.976503717267143</v>
      </c>
      <c r="FL194" t="n">
        <v>0</v>
      </c>
      <c r="FM194" t="n">
        <v>0.573023177161172</v>
      </c>
      <c r="FN194" t="n">
        <v>0</v>
      </c>
      <c r="FO194" t="n">
        <v>0.392091275795353</v>
      </c>
      <c r="FP194" t="n">
        <v>0</v>
      </c>
      <c r="FQ194" t="n">
        <v>0.0350783751202573</v>
      </c>
      <c r="FR194" t="n">
        <v>0.467767754871563</v>
      </c>
      <c r="FS194" t="n">
        <v>0.466220944447887</v>
      </c>
      <c r="FT194" t="n">
        <v>0.190173962555082</v>
      </c>
      <c r="FU194" t="n">
        <v>0</v>
      </c>
      <c r="FV194" t="n">
        <v>0.736292795373818</v>
      </c>
      <c r="FW194" t="n">
        <v>0.599824487709033</v>
      </c>
      <c r="FX194" t="n">
        <v>0</v>
      </c>
      <c r="FY194" t="n">
        <v>0</v>
      </c>
      <c r="FZ194" t="n">
        <v>0</v>
      </c>
      <c r="GA194" t="n">
        <v>0.176706769720611</v>
      </c>
      <c r="GB194" t="n">
        <v>0.191889958242948</v>
      </c>
      <c r="GC194" t="n">
        <v>0.0671225359730047</v>
      </c>
      <c r="GD194" t="n">
        <v>3.19685780021352</v>
      </c>
      <c r="GE194" t="n">
        <v>56.2048165675415</v>
      </c>
      <c r="GF194" t="n">
        <v>3.17749452138212</v>
      </c>
      <c r="GG194" t="n">
        <v>5.70572486030384</v>
      </c>
      <c r="GH194" t="n">
        <v>2.12390927400603</v>
      </c>
      <c r="GI194" t="n">
        <v>2.48346576922401</v>
      </c>
      <c r="GJ194" t="n">
        <v>0.638867835643762</v>
      </c>
      <c r="GK194" t="n">
        <v>0</v>
      </c>
      <c r="GL194" t="n">
        <v>5.01485942925787</v>
      </c>
      <c r="GM194" t="n">
        <v>0.267522204793108</v>
      </c>
      <c r="GN194" t="n">
        <v>0</v>
      </c>
      <c r="GO194" t="n">
        <v>6.69050863287892</v>
      </c>
      <c r="GP194" t="n">
        <v>6.74582179939329</v>
      </c>
      <c r="GQ194" t="n">
        <v>2.8040523034413</v>
      </c>
      <c r="GR194" t="n">
        <v>11.9446650583392</v>
      </c>
      <c r="GS194" t="n">
        <v>10.878140617802</v>
      </c>
      <c r="GT194" t="n">
        <v>0.174237476579736</v>
      </c>
      <c r="GU194" t="n">
        <v>0.0518616995139572</v>
      </c>
      <c r="GV194" t="n">
        <v>0</v>
      </c>
      <c r="GW194" t="n">
        <v>0.0498618944756731</v>
      </c>
      <c r="GX194" t="n">
        <v>0</v>
      </c>
      <c r="GY194" t="n">
        <v>0.0905703609656962</v>
      </c>
      <c r="GZ194" t="n">
        <v>8.36439177982521</v>
      </c>
      <c r="HA194" t="n">
        <v>1.32127016235208</v>
      </c>
      <c r="HB194" t="n">
        <v>2.47028544389424</v>
      </c>
      <c r="HC194" t="n">
        <v>3.56846285784439</v>
      </c>
      <c r="HD194" t="n">
        <v>0.555412638498211</v>
      </c>
      <c r="HE194" t="n">
        <v>1.46432180187736</v>
      </c>
      <c r="HF194" t="n">
        <v>1.27749746168747</v>
      </c>
      <c r="HG194" t="n">
        <v>4.37926852409558</v>
      </c>
      <c r="HH194" t="n">
        <v>3.89116862120604</v>
      </c>
      <c r="HI194" t="n">
        <v>0.853726425706048</v>
      </c>
      <c r="HJ194" t="n">
        <v>0</v>
      </c>
      <c r="HK194" t="n">
        <v>2.18580601133033</v>
      </c>
      <c r="HL194" t="n">
        <v>2.16660950697455</v>
      </c>
      <c r="HM194" t="n">
        <v>3.30394561796608</v>
      </c>
      <c r="HN194" t="n">
        <v>0.143247105272695</v>
      </c>
      <c r="HO194" t="n">
        <v>0.645869935285096</v>
      </c>
      <c r="HP194" t="n">
        <v>4.21164679177361</v>
      </c>
      <c r="HQ194" t="n">
        <v>1.267133608365</v>
      </c>
      <c r="HR194" t="n">
        <v>1.62538129152784</v>
      </c>
      <c r="HS194" t="n">
        <v>0.219037197894849</v>
      </c>
      <c r="HT194" t="n">
        <v>3.1367651913145</v>
      </c>
      <c r="HU194" t="n">
        <v>3.57737818827449</v>
      </c>
      <c r="HV194" t="n">
        <v>1.65433488785066</v>
      </c>
      <c r="HW194" t="n">
        <v>0.988099994695501</v>
      </c>
      <c r="HX194" t="n">
        <v>0.573034229795417</v>
      </c>
      <c r="HY194" t="n">
        <v>3.94852629966592</v>
      </c>
      <c r="HZ194" t="n">
        <v>0.417394590569784</v>
      </c>
      <c r="IA194" t="n">
        <v>0.36287202085378</v>
      </c>
      <c r="IB194" t="n">
        <v>16.3105160639679</v>
      </c>
      <c r="IC194" t="n">
        <v>173.2421732781</v>
      </c>
      <c r="ID194" t="n">
        <v>10.8297508220759</v>
      </c>
      <c r="IE194" t="n">
        <v>30.581382910243</v>
      </c>
      <c r="IF194" t="n">
        <v>9.45618107014536</v>
      </c>
      <c r="IG194" t="n">
        <v>8.64584596512024</v>
      </c>
      <c r="IH194" t="n">
        <v>0.789002773933995</v>
      </c>
      <c r="II194" t="n">
        <v>0.445033689757118</v>
      </c>
      <c r="IJ194" t="n">
        <v>4.08161070484202</v>
      </c>
      <c r="IK194" t="n">
        <v>1.70146356259019</v>
      </c>
      <c r="IL194" t="n">
        <v>0.132226016423616</v>
      </c>
      <c r="IM194" t="n">
        <v>25.1184430624426</v>
      </c>
      <c r="IN194" t="n">
        <v>24.3722702997659</v>
      </c>
      <c r="IO194" t="n">
        <v>8.43846317680932</v>
      </c>
      <c r="IP194" t="n">
        <v>27.2439842914828</v>
      </c>
      <c r="IQ194" t="n">
        <v>29.3502316079679</v>
      </c>
      <c r="IR194" t="n">
        <v>0.0878503461911949</v>
      </c>
      <c r="IS194" t="n">
        <v>0.00123194655868804</v>
      </c>
      <c r="IT194" t="n">
        <v>0</v>
      </c>
      <c r="IU194" t="n">
        <v>0</v>
      </c>
      <c r="IV194" t="n">
        <v>14.1497399739019</v>
      </c>
      <c r="IW194" t="n">
        <v>0.577958327349275</v>
      </c>
      <c r="IX194" t="n">
        <v>2.44093284929087</v>
      </c>
      <c r="IY194" t="n">
        <v>0.370132480019806</v>
      </c>
      <c r="IZ194" t="n">
        <v>0.487017305720936</v>
      </c>
      <c r="JA194" t="n">
        <v>0.228490187398632</v>
      </c>
      <c r="JB194" t="n">
        <v>0.0531259759826835</v>
      </c>
      <c r="JC194" t="n">
        <v>0</v>
      </c>
      <c r="JD194" t="n">
        <v>0.0658743869859054</v>
      </c>
      <c r="JE194" t="n">
        <v>0.191101976309238</v>
      </c>
      <c r="JF194" t="n">
        <v>0.870576340704559</v>
      </c>
      <c r="JG194" t="n">
        <v>0</v>
      </c>
      <c r="JH194" t="n">
        <v>0</v>
      </c>
      <c r="JI194" t="n">
        <v>0.513442163148443</v>
      </c>
      <c r="JJ194" t="n">
        <v>0.61395302627621</v>
      </c>
      <c r="JK194" t="n">
        <v>0.291864000441694</v>
      </c>
      <c r="JL194" t="n">
        <v>0</v>
      </c>
      <c r="JM194" t="n">
        <v>0.486168272490232</v>
      </c>
      <c r="JN194" t="n">
        <v>0.417045157519152</v>
      </c>
      <c r="JO194" t="n">
        <v>0.065517747687774</v>
      </c>
      <c r="JP194" t="n">
        <v>0.23141724978157</v>
      </c>
      <c r="JQ194" t="n">
        <v>0.555304297304614</v>
      </c>
      <c r="JR194" t="n">
        <v>0.926252799316493</v>
      </c>
      <c r="JS194" t="n">
        <v>2.0367729145546</v>
      </c>
      <c r="JT194" t="n">
        <v>0.661107845091064</v>
      </c>
      <c r="JU194" t="n">
        <v>0</v>
      </c>
      <c r="JV194" t="n">
        <v>0</v>
      </c>
      <c r="JW194" t="n">
        <v>1.15353865351652</v>
      </c>
      <c r="JX194" t="n">
        <v>0.0701371307007992</v>
      </c>
      <c r="JY194" t="n">
        <v>0.0411647162816399</v>
      </c>
      <c r="JZ194" t="n">
        <v>3.23602191270482</v>
      </c>
      <c r="KA194" t="n">
        <v>58.7647099283968</v>
      </c>
      <c r="KB194" t="n">
        <v>3.53203501861514</v>
      </c>
      <c r="KC194" t="n">
        <v>6.45190525183835</v>
      </c>
      <c r="KD194" t="n">
        <v>2.23892073722771</v>
      </c>
      <c r="KE194" t="n">
        <v>2.38133996976225</v>
      </c>
      <c r="KF194" t="n">
        <v>0.13799530148123</v>
      </c>
      <c r="KG194" t="n">
        <v>0</v>
      </c>
      <c r="KH194" t="n">
        <v>23.5079570642303</v>
      </c>
      <c r="KI194" t="n">
        <v>0.729351934508922</v>
      </c>
      <c r="KJ194" t="n">
        <v>0.0561582913924561</v>
      </c>
      <c r="KK194" t="n">
        <v>1.45742104983457</v>
      </c>
      <c r="KL194" t="n">
        <v>8.26070388758848</v>
      </c>
      <c r="KM194" t="n">
        <v>2.43433765298678</v>
      </c>
      <c r="KN194" t="n">
        <v>11.8629842826036</v>
      </c>
      <c r="KO194" t="n">
        <v>15.0027117579302</v>
      </c>
      <c r="KP194" t="n">
        <v>0.115216076686517</v>
      </c>
      <c r="KQ194" t="n">
        <v>0</v>
      </c>
      <c r="KR194" t="n">
        <v>0</v>
      </c>
      <c r="KS194" t="n">
        <v>0.14592495431746</v>
      </c>
      <c r="KT194" t="n">
        <v>4.3895340021599</v>
      </c>
      <c r="KU194" t="n">
        <v>2.33667360265646</v>
      </c>
      <c r="KV194" t="n">
        <v>13.5530886620101</v>
      </c>
      <c r="KW194" t="n">
        <v>2.80670651384336</v>
      </c>
      <c r="KX194" t="n">
        <v>2.32108342451871</v>
      </c>
      <c r="KY194" t="n">
        <v>1.0859716391159</v>
      </c>
      <c r="KZ194" t="n">
        <v>0.0989573090604627</v>
      </c>
      <c r="LA194" t="n">
        <v>0.206760907693907</v>
      </c>
      <c r="LB194" t="n">
        <v>3.31824193073885</v>
      </c>
      <c r="LC194" t="n">
        <v>4.08388029491713</v>
      </c>
      <c r="LD194" t="n">
        <v>7.88397550533319</v>
      </c>
      <c r="LE194" t="n">
        <v>1.68611998476354</v>
      </c>
      <c r="LF194" t="n">
        <v>11.5071687925532</v>
      </c>
      <c r="LG194" t="n">
        <v>11.4867024130022</v>
      </c>
      <c r="LH194" t="n">
        <v>0.459223367435151</v>
      </c>
      <c r="LI194" t="n">
        <v>4.46498384468694</v>
      </c>
      <c r="LJ194" t="n">
        <v>1.25013124148816</v>
      </c>
      <c r="LK194" t="n">
        <v>1.78375057307056</v>
      </c>
      <c r="LL194" t="n">
        <v>2.42247620981597</v>
      </c>
      <c r="LM194" t="n">
        <v>3.73891713335647</v>
      </c>
      <c r="LN194" t="n">
        <v>4.64779464734466</v>
      </c>
      <c r="LO194" t="n">
        <v>1.29918594896259</v>
      </c>
      <c r="LP194" t="n">
        <v>10.2056455061304</v>
      </c>
      <c r="LQ194" t="n">
        <v>10.419790486391</v>
      </c>
      <c r="LR194" t="n">
        <v>5.20523878045996</v>
      </c>
      <c r="LS194" t="n">
        <v>3.19939841618514</v>
      </c>
      <c r="LT194" t="n">
        <v>3.48656267189393</v>
      </c>
      <c r="LU194" t="n">
        <v>9.82745811383228</v>
      </c>
      <c r="LV194" t="n">
        <v>1.31717147739132</v>
      </c>
      <c r="LW194" t="n">
        <v>0.523355811363009</v>
      </c>
      <c r="LX194" t="n">
        <v>21.3007505524627</v>
      </c>
      <c r="LY194" t="n">
        <v>330.499726538449</v>
      </c>
      <c r="LZ194" t="n">
        <v>19.5475631547502</v>
      </c>
      <c r="MA194" t="n">
        <v>52.7750397298373</v>
      </c>
      <c r="MB194" t="n">
        <v>98.4925054840157</v>
      </c>
      <c r="MC194" t="n">
        <v>64.7598304810736</v>
      </c>
      <c r="MD194" t="n">
        <v>7.51643587355177</v>
      </c>
      <c r="ME194" t="n">
        <v>2.09857755528109</v>
      </c>
      <c r="MF194" t="n">
        <v>112.702217756821</v>
      </c>
      <c r="MG194" t="n">
        <v>4.96410066201994</v>
      </c>
      <c r="MH194" t="n">
        <v>1.89646273214178</v>
      </c>
      <c r="MI194" t="n">
        <v>217.998597207577</v>
      </c>
      <c r="MJ194" t="n">
        <v>59.5968681639497</v>
      </c>
      <c r="MK194" t="n">
        <v>12.7736343365404</v>
      </c>
      <c r="ML194" t="n">
        <v>54.2500746496081</v>
      </c>
      <c r="MM194" t="n">
        <v>48.8126987216464</v>
      </c>
      <c r="MN194" t="n">
        <v>0.158299884852059</v>
      </c>
      <c r="MO194" t="n">
        <v>0.0348706464951867</v>
      </c>
      <c r="MP194" t="n">
        <v>0</v>
      </c>
      <c r="MQ194" t="n">
        <v>0.830667357097459</v>
      </c>
      <c r="MR194" t="n">
        <v>1.87001517194486</v>
      </c>
      <c r="MS194" t="n">
        <v>0.295333963379169</v>
      </c>
      <c r="MT194" t="n">
        <v>3.16996939824343</v>
      </c>
      <c r="MU194" t="n">
        <v>1.2546645500044</v>
      </c>
      <c r="MV194" t="n">
        <v>0.373859242866726</v>
      </c>
      <c r="MW194" t="n">
        <v>0.0705973338562997</v>
      </c>
      <c r="MX194" t="n">
        <v>0</v>
      </c>
      <c r="MY194" t="n">
        <v>0</v>
      </c>
      <c r="MZ194" t="n">
        <v>1.33283674725617</v>
      </c>
      <c r="NA194" t="n">
        <v>0</v>
      </c>
      <c r="NB194" t="n">
        <v>0.553467893134868</v>
      </c>
      <c r="NC194" t="n">
        <v>1.4252335965657</v>
      </c>
      <c r="ND194" t="n">
        <v>0</v>
      </c>
      <c r="NE194" t="n">
        <v>0.302376705692878</v>
      </c>
      <c r="NF194" t="n">
        <v>0.371043309504708</v>
      </c>
      <c r="NG194" t="n">
        <v>0.518601338368485</v>
      </c>
      <c r="NH194" t="n">
        <v>0</v>
      </c>
      <c r="NI194" t="n">
        <v>0.372834328326352</v>
      </c>
      <c r="NJ194" t="n">
        <v>0.366069036848038</v>
      </c>
      <c r="NK194" t="n">
        <v>0.182916964636656</v>
      </c>
      <c r="NL194" t="n">
        <v>0.600955077218978</v>
      </c>
      <c r="NM194" t="n">
        <v>0.55429477975364</v>
      </c>
      <c r="NN194" t="n">
        <v>0.606419130895664</v>
      </c>
      <c r="NO194" t="n">
        <v>0.99115811660542</v>
      </c>
      <c r="NP194" t="n">
        <v>0.147515058208662</v>
      </c>
      <c r="NQ194" t="n">
        <v>0</v>
      </c>
      <c r="NR194" t="n">
        <v>0.322410645342968</v>
      </c>
      <c r="NS194" t="n">
        <v>0.235210219991545</v>
      </c>
      <c r="NT194" t="n">
        <v>0.738773896392005</v>
      </c>
      <c r="NU194" t="n">
        <v>0.0602799259314291</v>
      </c>
      <c r="NV194" t="n">
        <v>6.36518747700752</v>
      </c>
      <c r="NW194" t="n">
        <v>87.1942453587261</v>
      </c>
      <c r="NX194" t="n">
        <v>4.17920229291544</v>
      </c>
      <c r="NY194" t="n">
        <v>9.43854209630222</v>
      </c>
      <c r="NZ194" t="n">
        <v>5.25775258639101</v>
      </c>
      <c r="OA194" t="n">
        <v>2.73908264195901</v>
      </c>
      <c r="OB194" t="n">
        <v>1.00562301587888</v>
      </c>
      <c r="OC194" t="n">
        <v>0.789412417931482</v>
      </c>
      <c r="OD194" t="n">
        <v>3.70276075823457</v>
      </c>
      <c r="OE194" t="n">
        <v>0.587229991794316</v>
      </c>
      <c r="OF194" t="n">
        <v>0.119606815291293</v>
      </c>
      <c r="OG194" t="n">
        <v>2.19794872345423</v>
      </c>
      <c r="OH194" t="n">
        <v>10.5628126170741</v>
      </c>
      <c r="OI194" t="n">
        <v>2.92397137392645</v>
      </c>
      <c r="OJ194" t="n">
        <v>11.1690545457209</v>
      </c>
      <c r="OK194" t="n">
        <v>14.0413700689524</v>
      </c>
      <c r="OL194" t="n">
        <v>0.229346869785863</v>
      </c>
      <c r="OM194" t="n">
        <v>0.0257041570476579</v>
      </c>
      <c r="ON194" t="n">
        <v>0</v>
      </c>
      <c r="OO194" t="n">
        <v>0</v>
      </c>
      <c r="OP194" t="n">
        <v>6.2014081138093</v>
      </c>
      <c r="OQ194" t="n">
        <v>1.16095227268014</v>
      </c>
      <c r="OR194" t="n">
        <v>3.19580077328504</v>
      </c>
      <c r="OS194" t="n">
        <v>1.53312994492746</v>
      </c>
      <c r="OT194" t="n">
        <v>0.5975542559132</v>
      </c>
      <c r="OU194" t="n">
        <v>0.532877695992294</v>
      </c>
      <c r="OV194" t="n">
        <v>0</v>
      </c>
      <c r="OW194" t="n">
        <v>0</v>
      </c>
      <c r="OX194" t="n">
        <v>1.97904362528134</v>
      </c>
      <c r="OY194" t="n">
        <v>0.0881531864400615</v>
      </c>
      <c r="OZ194" t="n">
        <v>0.185628178550755</v>
      </c>
      <c r="PA194" t="n">
        <v>0.11493970401502</v>
      </c>
      <c r="PB194" t="n">
        <v>0</v>
      </c>
      <c r="PC194" t="n">
        <v>0.606684375001013</v>
      </c>
      <c r="PD194" t="n">
        <v>0</v>
      </c>
      <c r="PE194" t="n">
        <v>0</v>
      </c>
      <c r="PF194" t="n">
        <v>0</v>
      </c>
      <c r="PG194" t="n">
        <v>0.948480712827637</v>
      </c>
      <c r="PH194" t="n">
        <v>0.228738040405098</v>
      </c>
      <c r="PI194" t="n">
        <v>0.100174378954726</v>
      </c>
      <c r="PJ194" t="n">
        <v>0</v>
      </c>
      <c r="PK194" t="n">
        <v>0.0868522516277807</v>
      </c>
      <c r="PL194" t="n">
        <v>1.73748189147384</v>
      </c>
      <c r="PM194" t="n">
        <v>0</v>
      </c>
      <c r="PN194" t="n">
        <v>0</v>
      </c>
      <c r="PO194" t="n">
        <v>0</v>
      </c>
      <c r="PP194" t="n">
        <v>0</v>
      </c>
      <c r="PQ194" t="n">
        <v>0.149804816394125</v>
      </c>
      <c r="PR194" t="n">
        <v>0.196006929834873</v>
      </c>
      <c r="PS194" t="n">
        <v>0.167873229084633</v>
      </c>
      <c r="PT194" t="n">
        <v>6.85386152472576</v>
      </c>
      <c r="PU194" t="n">
        <v>111.062935992051</v>
      </c>
      <c r="PV194" t="n">
        <v>3.80935019322297</v>
      </c>
      <c r="PW194" t="n">
        <v>10.08022427252</v>
      </c>
      <c r="PX194" t="n">
        <v>2.07099800553873</v>
      </c>
      <c r="PY194" t="n">
        <v>4.29462337918376</v>
      </c>
      <c r="PZ194" t="n">
        <v>0.446117872800768</v>
      </c>
      <c r="QA194" t="n">
        <v>0.187142201924166</v>
      </c>
      <c r="QB194" t="n">
        <v>3.09611759396557</v>
      </c>
      <c r="QC194" t="n">
        <v>0.130690305012811</v>
      </c>
      <c r="QD194" t="n">
        <v>0</v>
      </c>
      <c r="QE194" t="n">
        <v>3.31871159875687</v>
      </c>
      <c r="QF194" t="n">
        <v>7.35774138951619</v>
      </c>
      <c r="QG194" t="n">
        <v>4.51542368883292</v>
      </c>
      <c r="QH194" t="n">
        <v>16.8738924420494</v>
      </c>
      <c r="QI194" t="n">
        <v>13.5819498106806</v>
      </c>
    </row>
    <row r="195">
      <c r="A195" t="s">
        <v>194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2.48587016070996</v>
      </c>
      <c r="I195" t="n">
        <v>0.447701713543621</v>
      </c>
      <c r="J195" t="n">
        <v>0.108672354019138</v>
      </c>
      <c r="K195" t="n">
        <v>0.091322086003712</v>
      </c>
      <c r="L195" t="n">
        <v>0.00249013148421969</v>
      </c>
      <c r="M195" t="n">
        <v>0.0379346326080007</v>
      </c>
      <c r="N195" t="n">
        <v>0.171544724662996</v>
      </c>
      <c r="O195" t="n">
        <v>1.70047011905063</v>
      </c>
      <c r="P195" t="n">
        <v>0.634416581497816</v>
      </c>
      <c r="Q195" t="n">
        <v>0.0576218281076623</v>
      </c>
      <c r="R195" t="n">
        <v>0</v>
      </c>
      <c r="S195" t="n">
        <v>0.35466491128891</v>
      </c>
      <c r="T195" t="n">
        <v>0</v>
      </c>
      <c r="U195" t="n">
        <v>0.0501391241394614</v>
      </c>
      <c r="V195" t="n">
        <v>0.0876294255180553</v>
      </c>
      <c r="W195" t="n">
        <v>0.0850327689605774</v>
      </c>
      <c r="X195" t="n">
        <v>0.0552836586658034</v>
      </c>
      <c r="Y195" t="n">
        <v>0.177649626682032</v>
      </c>
      <c r="Z195" t="n">
        <v>0.100969953815224</v>
      </c>
      <c r="AA195" t="n">
        <v>0</v>
      </c>
      <c r="AB195" t="n">
        <v>0.296024115651787</v>
      </c>
      <c r="AC195" t="n">
        <v>0.476750815549792</v>
      </c>
      <c r="AD195" t="n">
        <v>0.091541736340423</v>
      </c>
      <c r="AE195" t="n">
        <v>0.155362471349465</v>
      </c>
      <c r="AF195" t="n">
        <v>0.151879770369009</v>
      </c>
      <c r="AG195" t="n">
        <v>0.220414266228877</v>
      </c>
      <c r="AH195" t="n">
        <v>0.0715454679976687</v>
      </c>
      <c r="AI195" t="n">
        <v>0.107988953929225</v>
      </c>
      <c r="AJ195" t="n">
        <v>8.5768692294605</v>
      </c>
      <c r="AK195" t="n">
        <v>11.7469811090809</v>
      </c>
      <c r="AL195" t="n">
        <v>0.355405044652917</v>
      </c>
      <c r="AM195" t="n">
        <v>13.9091783273271</v>
      </c>
      <c r="AN195" t="n">
        <v>7.66920817198572</v>
      </c>
      <c r="AO195" t="n">
        <v>3.08847123893527</v>
      </c>
      <c r="AP195" t="n">
        <v>0.414853789914505</v>
      </c>
      <c r="AQ195" t="n">
        <v>0.254636782648117</v>
      </c>
      <c r="AR195" t="n">
        <v>0.915324874586013</v>
      </c>
      <c r="AS195" t="n">
        <v>3.06896233882526</v>
      </c>
      <c r="AT195" t="n">
        <v>0.387167612610504</v>
      </c>
      <c r="AU195" t="n">
        <v>6.26627373271267</v>
      </c>
      <c r="AV195" t="n">
        <v>0.210749950491948</v>
      </c>
      <c r="AW195" t="n">
        <v>1.05051256815424</v>
      </c>
      <c r="AX195" t="n">
        <v>2.51046824004466</v>
      </c>
      <c r="AY195" t="n">
        <v>5.31789476812194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0.830536844805572</v>
      </c>
      <c r="BG195" t="n">
        <v>0.0991766386218677</v>
      </c>
      <c r="BH195" t="n">
        <v>0.0531153836068096</v>
      </c>
      <c r="BI195" t="n">
        <v>0.0269864797345241</v>
      </c>
      <c r="BJ195" t="n">
        <v>0.00174900321728396</v>
      </c>
      <c r="BK195" t="n">
        <v>0.00490697277464988</v>
      </c>
      <c r="BL195" t="n">
        <v>0.0653738158823596</v>
      </c>
      <c r="BM195" t="n">
        <v>0.936468861417877</v>
      </c>
      <c r="BN195" t="n">
        <v>0.0622384751569899</v>
      </c>
      <c r="BO195" t="n">
        <v>0.0175187941529827</v>
      </c>
      <c r="BP195" t="n">
        <v>0</v>
      </c>
      <c r="BQ195" t="n">
        <v>0.293955165008733</v>
      </c>
      <c r="BR195" t="n">
        <v>0.065161757134202</v>
      </c>
      <c r="BS195" t="n">
        <v>0.012826869203389</v>
      </c>
      <c r="BT195" t="n">
        <v>0.023512281860321</v>
      </c>
      <c r="BU195" t="n">
        <v>0.0502436843281121</v>
      </c>
      <c r="BV195" t="n">
        <v>0.00618685202414762</v>
      </c>
      <c r="BW195" t="n">
        <v>0.0501826028448461</v>
      </c>
      <c r="BX195" t="n">
        <v>0.0472888549564731</v>
      </c>
      <c r="BY195" t="n">
        <v>0</v>
      </c>
      <c r="BZ195" t="n">
        <v>0.106961727060412</v>
      </c>
      <c r="CA195" t="n">
        <v>0.0516807443376475</v>
      </c>
      <c r="CB195" t="n">
        <v>0.090369279221775</v>
      </c>
      <c r="CC195" t="n">
        <v>0.0719225027829082</v>
      </c>
      <c r="CD195" t="n">
        <v>0.0367308857212933</v>
      </c>
      <c r="CE195" t="n">
        <v>0.804125877759647</v>
      </c>
      <c r="CF195" t="n">
        <v>0.0459720526738004</v>
      </c>
      <c r="CG195" t="n">
        <v>0.208279708725513</v>
      </c>
      <c r="CH195" t="n">
        <v>5.82051964859822</v>
      </c>
      <c r="CI195" t="n">
        <v>7.85643327777949</v>
      </c>
      <c r="CJ195" t="n">
        <v>0.154495758268564</v>
      </c>
      <c r="CK195" t="n">
        <v>8.15815523369006</v>
      </c>
      <c r="CL195" t="n">
        <v>2.08345409684363</v>
      </c>
      <c r="CM195" t="n">
        <v>0.903685407281896</v>
      </c>
      <c r="CN195" t="n">
        <v>0.169159417135196</v>
      </c>
      <c r="CO195" t="n">
        <v>0.141951820176822</v>
      </c>
      <c r="CP195" t="n">
        <v>0.351879914172</v>
      </c>
      <c r="CQ195" t="n">
        <v>0.609923733621811</v>
      </c>
      <c r="CR195" t="n">
        <v>0</v>
      </c>
      <c r="CS195" t="n">
        <v>1.15496722988597</v>
      </c>
      <c r="CT195" t="n">
        <v>0.105884461564483</v>
      </c>
      <c r="CU195" t="n">
        <v>1.18253437688682</v>
      </c>
      <c r="CV195" t="n">
        <v>1.8953958528229</v>
      </c>
      <c r="CW195" t="n">
        <v>2.80963037548762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0.125316286007584</v>
      </c>
      <c r="DE195" t="n">
        <v>0.0116699538144067</v>
      </c>
      <c r="DF195" t="n">
        <v>0</v>
      </c>
      <c r="DG195" t="n">
        <v>0.00152441569750112</v>
      </c>
      <c r="DH195" t="n">
        <v>0</v>
      </c>
      <c r="DI195" t="n">
        <v>0</v>
      </c>
      <c r="DJ195" t="n">
        <v>0.0037057612058756</v>
      </c>
      <c r="DK195" t="n">
        <v>0</v>
      </c>
      <c r="DL195" t="n">
        <v>0.0187769382796581</v>
      </c>
      <c r="DM195" t="n">
        <v>0</v>
      </c>
      <c r="DN195" t="n">
        <v>0</v>
      </c>
      <c r="DO195" t="n">
        <v>0</v>
      </c>
      <c r="DP195" t="n">
        <v>0</v>
      </c>
      <c r="DQ195" t="n">
        <v>0.00266847681747634</v>
      </c>
      <c r="DR195" t="n">
        <v>0</v>
      </c>
      <c r="DS195" t="n">
        <v>0.00434348527478882</v>
      </c>
      <c r="DT195" t="n">
        <v>0.00216612960410089</v>
      </c>
      <c r="DU195" t="n">
        <v>0.00511907113652461</v>
      </c>
      <c r="DV195" t="n">
        <v>0</v>
      </c>
      <c r="DW195" t="n">
        <v>0</v>
      </c>
      <c r="DX195" t="n">
        <v>0.057687210806145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0.00278707967304616</v>
      </c>
      <c r="EE195" t="n">
        <v>0.0898974549605403</v>
      </c>
      <c r="EF195" t="n">
        <v>1.32422310225805</v>
      </c>
      <c r="EG195" t="n">
        <v>1.2126543397255</v>
      </c>
      <c r="EH195" t="n">
        <v>0.0331312521297614</v>
      </c>
      <c r="EI195" t="n">
        <v>0.870029236827521</v>
      </c>
      <c r="EJ195" t="n">
        <v>0.155594797575598</v>
      </c>
      <c r="EK195" t="n">
        <v>0.342239202426384</v>
      </c>
      <c r="EL195" t="n">
        <v>0.0228313991195404</v>
      </c>
      <c r="EM195" t="n">
        <v>0.0245781006430423</v>
      </c>
      <c r="EN195" t="n">
        <v>0</v>
      </c>
      <c r="EO195" t="n">
        <v>0.0659095132407734</v>
      </c>
      <c r="EP195" t="n">
        <v>0</v>
      </c>
      <c r="EQ195" t="n">
        <v>0</v>
      </c>
      <c r="ER195" t="n">
        <v>0.0269408295494643</v>
      </c>
      <c r="ES195" t="n">
        <v>0.16308904369205</v>
      </c>
      <c r="ET195" t="n">
        <v>0.506093819424119</v>
      </c>
      <c r="EU195" t="n">
        <v>0.726540523266062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0.974872463978188</v>
      </c>
      <c r="FC195" t="n">
        <v>0.0830405912863179</v>
      </c>
      <c r="FD195" t="n">
        <v>0.0029565293656477</v>
      </c>
      <c r="FE195" t="n">
        <v>0.0413483918358731</v>
      </c>
      <c r="FF195" t="n">
        <v>0</v>
      </c>
      <c r="FG195" t="n">
        <v>0</v>
      </c>
      <c r="FH195" t="n">
        <v>0.00559345556944673</v>
      </c>
      <c r="FI195" t="n">
        <v>0.698477075130875</v>
      </c>
      <c r="FJ195" t="n">
        <v>0</v>
      </c>
      <c r="FK195" t="n">
        <v>0.174814311714171</v>
      </c>
      <c r="FL195" t="n">
        <v>0</v>
      </c>
      <c r="FM195" t="n">
        <v>0.0743932196397315</v>
      </c>
      <c r="FN195" t="n">
        <v>0</v>
      </c>
      <c r="FO195" t="n">
        <v>0.0159149805864318</v>
      </c>
      <c r="FP195" t="n">
        <v>0</v>
      </c>
      <c r="FQ195" t="n">
        <v>0.00813140311324296</v>
      </c>
      <c r="FR195" t="n">
        <v>0.0221263242742918</v>
      </c>
      <c r="FS195" t="n">
        <v>0.0440942083625906</v>
      </c>
      <c r="FT195" t="n">
        <v>0.0477484325758141</v>
      </c>
      <c r="FU195" t="n">
        <v>0</v>
      </c>
      <c r="FV195" t="n">
        <v>0.067899004429955</v>
      </c>
      <c r="FW195" t="n">
        <v>0.059699143799043</v>
      </c>
      <c r="FX195" t="n">
        <v>0</v>
      </c>
      <c r="FY195" t="n">
        <v>0</v>
      </c>
      <c r="FZ195" t="n">
        <v>0</v>
      </c>
      <c r="GA195" t="n">
        <v>0.0171967972314144</v>
      </c>
      <c r="GB195" t="n">
        <v>0.0309032460803281</v>
      </c>
      <c r="GC195" t="n">
        <v>0.120517096501787</v>
      </c>
      <c r="GD195" t="n">
        <v>2.45559827461181</v>
      </c>
      <c r="GE195" t="n">
        <v>4.68501452119515</v>
      </c>
      <c r="GF195" t="n">
        <v>0.0819700220068122</v>
      </c>
      <c r="GG195" t="n">
        <v>4.22577924278304</v>
      </c>
      <c r="GH195" t="n">
        <v>0.560703964606999</v>
      </c>
      <c r="GI195" t="n">
        <v>0.455121472599666</v>
      </c>
      <c r="GJ195" t="n">
        <v>0.117079314626825</v>
      </c>
      <c r="GK195" t="n">
        <v>0</v>
      </c>
      <c r="GL195" t="n">
        <v>0.198914142128322</v>
      </c>
      <c r="GM195" t="n">
        <v>0.328397405733753</v>
      </c>
      <c r="GN195" t="n">
        <v>0</v>
      </c>
      <c r="GO195" t="n">
        <v>0.562516315017679</v>
      </c>
      <c r="GP195" t="n">
        <v>0.0552515670257179</v>
      </c>
      <c r="GQ195" t="n">
        <v>0.513212659962487</v>
      </c>
      <c r="GR195" t="n">
        <v>1.26756771438342</v>
      </c>
      <c r="GS195" t="n">
        <v>2.18589787746197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1.94805436919452</v>
      </c>
      <c r="HA195" t="n">
        <v>0.146453771610138</v>
      </c>
      <c r="HB195" t="n">
        <v>0.184316266352341</v>
      </c>
      <c r="HC195" t="n">
        <v>0.218663796771099</v>
      </c>
      <c r="HD195" t="n">
        <v>0.038333757021793</v>
      </c>
      <c r="HE195" t="n">
        <v>0.0706860474880173</v>
      </c>
      <c r="HF195" t="n">
        <v>0.0957313568323923</v>
      </c>
      <c r="HG195" t="n">
        <v>2.53896332039729</v>
      </c>
      <c r="HH195" t="n">
        <v>0.383821442104543</v>
      </c>
      <c r="HI195" t="n">
        <v>0.152834643496982</v>
      </c>
      <c r="HJ195" t="n">
        <v>0</v>
      </c>
      <c r="HK195" t="n">
        <v>0.283774117996986</v>
      </c>
      <c r="HL195" t="n">
        <v>0.336334861996173</v>
      </c>
      <c r="HM195" t="n">
        <v>0.134107116415417</v>
      </c>
      <c r="HN195" t="n">
        <v>0.0351281034961927</v>
      </c>
      <c r="HO195" t="n">
        <v>0.149716991865293</v>
      </c>
      <c r="HP195" t="n">
        <v>0.199219081847894</v>
      </c>
      <c r="HQ195" t="n">
        <v>0.11984286423823</v>
      </c>
      <c r="HR195" t="n">
        <v>0.408096923289527</v>
      </c>
      <c r="HS195" t="n">
        <v>0.0309682606644336</v>
      </c>
      <c r="HT195" t="n">
        <v>0.289264318432804</v>
      </c>
      <c r="HU195" t="n">
        <v>0.356048176194095</v>
      </c>
      <c r="HV195" t="n">
        <v>0.125777081844357</v>
      </c>
      <c r="HW195" t="n">
        <v>0.0841428415210185</v>
      </c>
      <c r="HX195" t="n">
        <v>0.037313951315054</v>
      </c>
      <c r="HY195" t="n">
        <v>0.384263750877347</v>
      </c>
      <c r="HZ195" t="n">
        <v>0.0672200247635931</v>
      </c>
      <c r="IA195" t="n">
        <v>0.651529053857882</v>
      </c>
      <c r="IB195" t="n">
        <v>12.5285757477334</v>
      </c>
      <c r="IC195" t="n">
        <v>14.4407925700808</v>
      </c>
      <c r="ID195" t="n">
        <v>0.279375749427799</v>
      </c>
      <c r="IE195" t="n">
        <v>22.6492122003274</v>
      </c>
      <c r="IF195" t="n">
        <v>2.49639581170598</v>
      </c>
      <c r="IG195" t="n">
        <v>1.58444307800744</v>
      </c>
      <c r="IH195" t="n">
        <v>0.144593136259196</v>
      </c>
      <c r="II195" t="n">
        <v>0.0815571491774286</v>
      </c>
      <c r="IJ195" t="n">
        <v>0.161896879326002</v>
      </c>
      <c r="IK195" t="n">
        <v>2.08863492410752</v>
      </c>
      <c r="IL195" t="n">
        <v>0.0570271729261666</v>
      </c>
      <c r="IM195" t="n">
        <v>2.11187740809874</v>
      </c>
      <c r="IN195" t="n">
        <v>0.199620767651696</v>
      </c>
      <c r="IO195" t="n">
        <v>1.54445269357169</v>
      </c>
      <c r="IP195" t="n">
        <v>2.89113129002665</v>
      </c>
      <c r="IQ195" t="n">
        <v>5.89775506945389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0.568489619704408</v>
      </c>
      <c r="IY195" t="n">
        <v>0.0410266569539545</v>
      </c>
      <c r="IZ195" t="n">
        <v>0.0363379914905504</v>
      </c>
      <c r="JA195" t="n">
        <v>0.0140011354725731</v>
      </c>
      <c r="JB195" t="n">
        <v>0.00366667611376719</v>
      </c>
      <c r="JC195" t="n">
        <v>0</v>
      </c>
      <c r="JD195" t="n">
        <v>0.00493640467851322</v>
      </c>
      <c r="JE195" t="n">
        <v>0.110794966244915</v>
      </c>
      <c r="JF195" t="n">
        <v>0.0858728826939792</v>
      </c>
      <c r="JG195" t="n">
        <v>0</v>
      </c>
      <c r="JH195" t="n">
        <v>0</v>
      </c>
      <c r="JI195" t="n">
        <v>0.0666580639977457</v>
      </c>
      <c r="JJ195" t="n">
        <v>0.0953073480477291</v>
      </c>
      <c r="JK195" t="n">
        <v>0.0118467565785174</v>
      </c>
      <c r="JL195" t="n">
        <v>0</v>
      </c>
      <c r="JM195" t="n">
        <v>0.112697073080905</v>
      </c>
      <c r="JN195" t="n">
        <v>0.0197270468008757</v>
      </c>
      <c r="JO195" t="n">
        <v>0.00619653246469554</v>
      </c>
      <c r="JP195" t="n">
        <v>0.0581037004204777</v>
      </c>
      <c r="JQ195" t="n">
        <v>0.0785109031355709</v>
      </c>
      <c r="JR195" t="n">
        <v>0.0854166213756288</v>
      </c>
      <c r="JS195" t="n">
        <v>0.202715296896939</v>
      </c>
      <c r="JT195" t="n">
        <v>0.050263230347513</v>
      </c>
      <c r="JU195" t="n">
        <v>0</v>
      </c>
      <c r="JV195" t="n">
        <v>0</v>
      </c>
      <c r="JW195" t="n">
        <v>0.112260386823248</v>
      </c>
      <c r="JX195" t="n">
        <v>0.011295354010504</v>
      </c>
      <c r="JY195" t="n">
        <v>0.0739103791694985</v>
      </c>
      <c r="JZ195" t="n">
        <v>2.48568135401994</v>
      </c>
      <c r="KA195" t="n">
        <v>4.89839725777797</v>
      </c>
      <c r="KB195" t="n">
        <v>0.0911161250653489</v>
      </c>
      <c r="KC195" t="n">
        <v>4.77841605705633</v>
      </c>
      <c r="KD195" t="n">
        <v>0.591066553156749</v>
      </c>
      <c r="KE195" t="n">
        <v>0.4364058354375</v>
      </c>
      <c r="KF195" t="n">
        <v>0.0252891042837748</v>
      </c>
      <c r="KG195" t="n">
        <v>0</v>
      </c>
      <c r="KH195" t="n">
        <v>0.932441911599664</v>
      </c>
      <c r="KI195" t="n">
        <v>0.89531739372759</v>
      </c>
      <c r="KJ195" t="n">
        <v>0.0242202607406365</v>
      </c>
      <c r="KK195" t="n">
        <v>0.122535245579583</v>
      </c>
      <c r="KL195" t="n">
        <v>0.0676591893615917</v>
      </c>
      <c r="KM195" t="n">
        <v>0.445545505910473</v>
      </c>
      <c r="KN195" t="n">
        <v>1.25889975143071</v>
      </c>
      <c r="KO195" t="n">
        <v>3.01470599986227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3.15649413359512</v>
      </c>
      <c r="KW195" t="n">
        <v>0.311104243831072</v>
      </c>
      <c r="KX195" t="n">
        <v>0.17318380422676</v>
      </c>
      <c r="KY195" t="n">
        <v>0.0665448096994516</v>
      </c>
      <c r="KZ195" t="n">
        <v>0.00682988678707654</v>
      </c>
      <c r="LA195" t="n">
        <v>0.00998080566797506</v>
      </c>
      <c r="LB195" t="n">
        <v>0.248657873580558</v>
      </c>
      <c r="LC195" t="n">
        <v>2.36770643696238</v>
      </c>
      <c r="LD195" t="n">
        <v>0.777668392853141</v>
      </c>
      <c r="LE195" t="n">
        <v>0.301850263743859</v>
      </c>
      <c r="LF195" t="n">
        <v>1.92421102652279</v>
      </c>
      <c r="LG195" t="n">
        <v>1.49127087630236</v>
      </c>
      <c r="LH195" t="n">
        <v>0.0712878012463802</v>
      </c>
      <c r="LI195" t="n">
        <v>0.181233645310724</v>
      </c>
      <c r="LJ195" t="n">
        <v>0.306566332012232</v>
      </c>
      <c r="LK195" t="n">
        <v>0.413485371354581</v>
      </c>
      <c r="LL195" t="n">
        <v>0.114587834682754</v>
      </c>
      <c r="LM195" t="n">
        <v>0.353619014958493</v>
      </c>
      <c r="LN195" t="n">
        <v>1.16695738135386</v>
      </c>
      <c r="LO195" t="n">
        <v>0.183683545560866</v>
      </c>
      <c r="LP195" t="n">
        <v>0.941138055112278</v>
      </c>
      <c r="LQ195" t="n">
        <v>1.03705764494348</v>
      </c>
      <c r="LR195" t="n">
        <v>0.395748012640855</v>
      </c>
      <c r="LS195" t="n">
        <v>0.27244861384563</v>
      </c>
      <c r="LT195" t="n">
        <v>0.227032562858211</v>
      </c>
      <c r="LU195" t="n">
        <v>0.956391227970477</v>
      </c>
      <c r="LV195" t="n">
        <v>0.212126130353718</v>
      </c>
      <c r="LW195" t="n">
        <v>0.939674312188884</v>
      </c>
      <c r="LX195" t="n">
        <v>16.361718153704</v>
      </c>
      <c r="LY195" t="n">
        <v>27.5491694955172</v>
      </c>
      <c r="LZ195" t="n">
        <v>0.504269691479267</v>
      </c>
      <c r="MA195" t="n">
        <v>39.0862989168953</v>
      </c>
      <c r="MB195" t="n">
        <v>26.0016465791878</v>
      </c>
      <c r="MC195" t="n">
        <v>11.8679265803049</v>
      </c>
      <c r="MD195" t="n">
        <v>1.37746668624374</v>
      </c>
      <c r="ME195" t="n">
        <v>0.384586620464335</v>
      </c>
      <c r="MF195" t="n">
        <v>4.47032768860182</v>
      </c>
      <c r="MG195" t="n">
        <v>6.0936914768226</v>
      </c>
      <c r="MH195" t="n">
        <v>0.817917011334574</v>
      </c>
      <c r="MI195" t="n">
        <v>18.328616598386</v>
      </c>
      <c r="MJ195" t="n">
        <v>0.48812738518819</v>
      </c>
      <c r="MK195" t="n">
        <v>2.33789892121437</v>
      </c>
      <c r="ML195" t="n">
        <v>5.75701727866572</v>
      </c>
      <c r="MM195" t="n">
        <v>9.80862247305612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0.738281144524545</v>
      </c>
      <c r="MU195" t="n">
        <v>0.139070994478961</v>
      </c>
      <c r="MV195" t="n">
        <v>0.0278948896196703</v>
      </c>
      <c r="MW195" t="n">
        <v>0.00432597498640087</v>
      </c>
      <c r="MX195" t="n">
        <v>0</v>
      </c>
      <c r="MY195" t="n">
        <v>0</v>
      </c>
      <c r="MZ195" t="n">
        <v>0.0998782964956846</v>
      </c>
      <c r="NA195" t="n">
        <v>0</v>
      </c>
      <c r="NB195" t="n">
        <v>0.0545935850078237</v>
      </c>
      <c r="NC195" t="n">
        <v>0.25514621788929</v>
      </c>
      <c r="ND195" t="n">
        <v>0</v>
      </c>
      <c r="NE195" t="n">
        <v>0.0392563120954211</v>
      </c>
      <c r="NF195" t="n">
        <v>0.0575991196822231</v>
      </c>
      <c r="NG195" t="n">
        <v>0.0210500226394729</v>
      </c>
      <c r="NH195" t="n">
        <v>0</v>
      </c>
      <c r="NI195" t="n">
        <v>0.0864255031107756</v>
      </c>
      <c r="NJ195" t="n">
        <v>0.017315777181566</v>
      </c>
      <c r="NK195" t="n">
        <v>0.0172999065095474</v>
      </c>
      <c r="NL195" t="n">
        <v>0.150886391597233</v>
      </c>
      <c r="NM195" t="n">
        <v>0.0783681739417885</v>
      </c>
      <c r="NN195" t="n">
        <v>0.0559223932568692</v>
      </c>
      <c r="NO195" t="n">
        <v>0.0986476746836632</v>
      </c>
      <c r="NP195" t="n">
        <v>0.0112153915666323</v>
      </c>
      <c r="NQ195" t="n">
        <v>0</v>
      </c>
      <c r="NR195" t="n">
        <v>0.0209942347215065</v>
      </c>
      <c r="NS195" t="n">
        <v>0.0228902518355479</v>
      </c>
      <c r="NT195" t="n">
        <v>0.118977103997384</v>
      </c>
      <c r="NU195" t="n">
        <v>0.108231334607506</v>
      </c>
      <c r="NV195" t="n">
        <v>4.88928327843558</v>
      </c>
      <c r="NW195" t="n">
        <v>7.26817256274435</v>
      </c>
      <c r="NX195" t="n">
        <v>0.107811139127375</v>
      </c>
      <c r="NY195" t="n">
        <v>6.99038180936118</v>
      </c>
      <c r="NZ195" t="n">
        <v>1.38802667147437</v>
      </c>
      <c r="OA195" t="n">
        <v>0.501965978766073</v>
      </c>
      <c r="OB195" t="n">
        <v>0.184291095752881</v>
      </c>
      <c r="OC195" t="n">
        <v>0.144668207853859</v>
      </c>
      <c r="OD195" t="n">
        <v>0.146869815619067</v>
      </c>
      <c r="OE195" t="n">
        <v>0.720855324975531</v>
      </c>
      <c r="OF195" t="n">
        <v>0.0515846935667527</v>
      </c>
      <c r="OG195" t="n">
        <v>0.184796415991361</v>
      </c>
      <c r="OH195" t="n">
        <v>0.08651458141762</v>
      </c>
      <c r="OI195" t="n">
        <v>0.535160890053767</v>
      </c>
      <c r="OJ195" t="n">
        <v>1.18525993597946</v>
      </c>
      <c r="OK195" t="n">
        <v>2.82153008577146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0.744297233241657</v>
      </c>
      <c r="OS195" t="n">
        <v>0.169936981247926</v>
      </c>
      <c r="OT195" t="n">
        <v>0.0445855233714389</v>
      </c>
      <c r="OU195" t="n">
        <v>0.0326530119163684</v>
      </c>
      <c r="OV195" t="n">
        <v>0</v>
      </c>
      <c r="OW195" t="n">
        <v>0</v>
      </c>
      <c r="OX195" t="n">
        <v>0.148302863340661</v>
      </c>
      <c r="OY195" t="n">
        <v>0.0511084683928313</v>
      </c>
      <c r="OZ195" t="n">
        <v>0.0183101998711399</v>
      </c>
      <c r="PA195" t="n">
        <v>0.0205765783485689</v>
      </c>
      <c r="PB195" t="n">
        <v>0</v>
      </c>
      <c r="PC195" t="n">
        <v>0.0787633131787776</v>
      </c>
      <c r="PD195" t="n">
        <v>0</v>
      </c>
      <c r="PE195" t="n">
        <v>0</v>
      </c>
      <c r="PF195" t="n">
        <v>0</v>
      </c>
      <c r="PG195" t="n">
        <v>0.219864203934683</v>
      </c>
      <c r="PH195" t="n">
        <v>0.0108197540406754</v>
      </c>
      <c r="PI195" t="n">
        <v>0.00947428465156934</v>
      </c>
      <c r="PJ195" t="n">
        <v>0</v>
      </c>
      <c r="PK195" t="n">
        <v>0.0122794812641517</v>
      </c>
      <c r="PL195" t="n">
        <v>0.160226055975807</v>
      </c>
      <c r="PM195" t="n">
        <v>0</v>
      </c>
      <c r="PN195" t="n">
        <v>0</v>
      </c>
      <c r="PO195" t="n">
        <v>0</v>
      </c>
      <c r="PP195" t="n">
        <v>0</v>
      </c>
      <c r="PQ195" t="n">
        <v>0.0145787456580875</v>
      </c>
      <c r="PR195" t="n">
        <v>0.0315662708022882</v>
      </c>
      <c r="PS195" t="n">
        <v>0.30141283931519</v>
      </c>
      <c r="PT195" t="n">
        <v>5.26464784683907</v>
      </c>
      <c r="PU195" t="n">
        <v>9.25777361561247</v>
      </c>
      <c r="PV195" t="n">
        <v>0.0982700417164906</v>
      </c>
      <c r="PW195" t="n">
        <v>7.46562505839872</v>
      </c>
      <c r="PX195" t="n">
        <v>0.546735591115205</v>
      </c>
      <c r="PY195" t="n">
        <v>0.787035336188991</v>
      </c>
      <c r="PZ195" t="n">
        <v>0.0817558372423928</v>
      </c>
      <c r="QA195" t="n">
        <v>0.0342957956465083</v>
      </c>
      <c r="QB195" t="n">
        <v>0.122807345613515</v>
      </c>
      <c r="QC195" t="n">
        <v>0.160429139532367</v>
      </c>
      <c r="QD195" t="n">
        <v>0</v>
      </c>
      <c r="QE195" t="n">
        <v>0.279026531699705</v>
      </c>
      <c r="QF195" t="n">
        <v>0.0602634865891825</v>
      </c>
      <c r="QG195" t="n">
        <v>0.826437010236776</v>
      </c>
      <c r="QH195" t="n">
        <v>1.7906572659053</v>
      </c>
      <c r="QI195" t="n">
        <v>2.72921230806451</v>
      </c>
    </row>
    <row r="196">
      <c r="A196" t="s">
        <v>195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</row>
    <row r="197">
      <c r="A197" t="s">
        <v>196</v>
      </c>
      <c r="B197" t="n">
        <v>0.985302618097005</v>
      </c>
      <c r="C197" t="n">
        <v>0.0115697977200903</v>
      </c>
      <c r="D197" t="n">
        <v>0.048075710595555</v>
      </c>
      <c r="E197" t="n">
        <v>0</v>
      </c>
      <c r="F197" t="n">
        <v>0</v>
      </c>
      <c r="G197" t="n">
        <v>0.572175979123442</v>
      </c>
      <c r="H197" t="n">
        <v>32.4178892244134</v>
      </c>
      <c r="I197" t="n">
        <v>11.5900848878142</v>
      </c>
      <c r="J197" t="n">
        <v>1.4871320545902</v>
      </c>
      <c r="K197" t="n">
        <v>1.13415822354723</v>
      </c>
      <c r="L197" t="n">
        <v>0.0387360532280934</v>
      </c>
      <c r="M197" t="n">
        <v>0.667189924265806</v>
      </c>
      <c r="N197" t="n">
        <v>3.36389318883519</v>
      </c>
      <c r="O197" t="n">
        <v>4.65690229156804</v>
      </c>
      <c r="P197" t="n">
        <v>11.6979992264013</v>
      </c>
      <c r="Q197" t="n">
        <v>1.32170151518455</v>
      </c>
      <c r="R197" t="n">
        <v>0</v>
      </c>
      <c r="S197" t="n">
        <v>19.1536912510149</v>
      </c>
      <c r="T197" t="n">
        <v>0</v>
      </c>
      <c r="U197" t="n">
        <v>0.849001615011498</v>
      </c>
      <c r="V197" t="n">
        <v>0.894593468660598</v>
      </c>
      <c r="W197" t="n">
        <v>1.04255251516407</v>
      </c>
      <c r="X197" t="n">
        <v>1.01335495542394</v>
      </c>
      <c r="Y197" t="n">
        <v>1.78502588235285</v>
      </c>
      <c r="Z197" t="n">
        <v>2.41454567469895</v>
      </c>
      <c r="AA197" t="n">
        <v>0</v>
      </c>
      <c r="AB197" t="n">
        <v>2.63834330544998</v>
      </c>
      <c r="AC197" t="n">
        <v>4.48151392361505</v>
      </c>
      <c r="AD197" t="n">
        <v>2.59804364583378</v>
      </c>
      <c r="AE197" t="n">
        <v>1.37635942243717</v>
      </c>
      <c r="AF197" t="n">
        <v>1.1728648105166</v>
      </c>
      <c r="AG197" t="n">
        <v>6.83967253347473</v>
      </c>
      <c r="AH197" t="n">
        <v>6.64186530671008</v>
      </c>
      <c r="AI197" t="n">
        <v>0.474214789907052</v>
      </c>
      <c r="AJ197" t="n">
        <v>65.2851610315969</v>
      </c>
      <c r="AK197" t="n">
        <v>94.6445766963004</v>
      </c>
      <c r="AL197" t="n">
        <v>11.3967286029335</v>
      </c>
      <c r="AM197" t="n">
        <v>42.6928309373852</v>
      </c>
      <c r="AN197" t="n">
        <v>142.878402568103</v>
      </c>
      <c r="AO197" t="n">
        <v>13.6969934841188</v>
      </c>
      <c r="AP197" t="n">
        <v>1.83982599080754</v>
      </c>
      <c r="AQ197" t="n">
        <v>1.12928309289257</v>
      </c>
      <c r="AR197" t="n">
        <v>24.302891951368</v>
      </c>
      <c r="AS197" t="n">
        <v>4.42712064604768</v>
      </c>
      <c r="AT197" t="n">
        <v>1.46689217430558</v>
      </c>
      <c r="AU197" t="n">
        <v>48.3444263328643</v>
      </c>
      <c r="AV197" t="n">
        <v>90.6042063805175</v>
      </c>
      <c r="AW197" t="n">
        <v>34.3869977202827</v>
      </c>
      <c r="AX197" t="n">
        <v>46.6310500764105</v>
      </c>
      <c r="AY197" t="n">
        <v>64.0468335387754</v>
      </c>
      <c r="AZ197" t="n">
        <v>0.638734708201558</v>
      </c>
      <c r="BA197" t="n">
        <v>0.0694544985131953</v>
      </c>
      <c r="BB197" t="n">
        <v>0.0224297981030358</v>
      </c>
      <c r="BC197" t="n">
        <v>0</v>
      </c>
      <c r="BD197" t="n">
        <v>0.414824929638935</v>
      </c>
      <c r="BE197" t="n">
        <v>0.0583999472133439</v>
      </c>
      <c r="BF197" t="n">
        <v>10.8309162148724</v>
      </c>
      <c r="BG197" t="n">
        <v>2.56748103869726</v>
      </c>
      <c r="BH197" t="n">
        <v>0.726860021267514</v>
      </c>
      <c r="BI197" t="n">
        <v>0.335153731751782</v>
      </c>
      <c r="BJ197" t="n">
        <v>0.0272071905239366</v>
      </c>
      <c r="BK197" t="n">
        <v>0.0863032687761563</v>
      </c>
      <c r="BL197" t="n">
        <v>1.28194285430143</v>
      </c>
      <c r="BM197" t="n">
        <v>2.56461077313949</v>
      </c>
      <c r="BN197" t="n">
        <v>1.14761444683547</v>
      </c>
      <c r="BO197" t="n">
        <v>0.401837594130834</v>
      </c>
      <c r="BP197" t="n">
        <v>0</v>
      </c>
      <c r="BQ197" t="n">
        <v>15.8750592263466</v>
      </c>
      <c r="BR197" t="n">
        <v>1.09572602332094</v>
      </c>
      <c r="BS197" t="n">
        <v>0.217196308394378</v>
      </c>
      <c r="BT197" t="n">
        <v>0.240032770512873</v>
      </c>
      <c r="BU197" t="n">
        <v>0.616017567200097</v>
      </c>
      <c r="BV197" t="n">
        <v>0.113405612227012</v>
      </c>
      <c r="BW197" t="n">
        <v>0.504235480788344</v>
      </c>
      <c r="BX197" t="n">
        <v>1.13084235341507</v>
      </c>
      <c r="BY197" t="n">
        <v>0</v>
      </c>
      <c r="BZ197" t="n">
        <v>0.953306644993611</v>
      </c>
      <c r="CA197" t="n">
        <v>0.485805095193943</v>
      </c>
      <c r="CB197" t="n">
        <v>2.56476817074569</v>
      </c>
      <c r="CC197" t="n">
        <v>0.637162974627591</v>
      </c>
      <c r="CD197" t="n">
        <v>0.283647803897404</v>
      </c>
      <c r="CE197" t="n">
        <v>24.9528207664098</v>
      </c>
      <c r="CF197" t="n">
        <v>4.26777810360137</v>
      </c>
      <c r="CG197" t="n">
        <v>0.91462427147784</v>
      </c>
      <c r="CH197" t="n">
        <v>44.3044603316414</v>
      </c>
      <c r="CI197" t="n">
        <v>63.2987143686952</v>
      </c>
      <c r="CJ197" t="n">
        <v>4.9541959344183</v>
      </c>
      <c r="CK197" t="n">
        <v>25.0406410757267</v>
      </c>
      <c r="CL197" t="n">
        <v>38.8150362469443</v>
      </c>
      <c r="CM197" t="n">
        <v>4.0077346290913</v>
      </c>
      <c r="CN197" t="n">
        <v>0.75020139577205</v>
      </c>
      <c r="CO197" t="n">
        <v>0.629539019712386</v>
      </c>
      <c r="CP197" t="n">
        <v>9.34280250806748</v>
      </c>
      <c r="CQ197" t="n">
        <v>0.87984330060733</v>
      </c>
      <c r="CR197" t="n">
        <v>0</v>
      </c>
      <c r="CS197" t="n">
        <v>8.91059512300035</v>
      </c>
      <c r="CT197" t="n">
        <v>45.5211381340039</v>
      </c>
      <c r="CU197" t="n">
        <v>38.7085391977841</v>
      </c>
      <c r="CV197" t="n">
        <v>35.2063003697005</v>
      </c>
      <c r="CW197" t="n">
        <v>33.8381891351139</v>
      </c>
      <c r="CX197" t="n">
        <v>0.478557673060346</v>
      </c>
      <c r="CY197" t="n">
        <v>0.0125699381633844</v>
      </c>
      <c r="CZ197" t="n">
        <v>0</v>
      </c>
      <c r="DA197" t="n">
        <v>0</v>
      </c>
      <c r="DB197" t="n">
        <v>3.63986769057824</v>
      </c>
      <c r="DC197" t="n">
        <v>2.15594456391297</v>
      </c>
      <c r="DD197" t="n">
        <v>1.63423236740913</v>
      </c>
      <c r="DE197" t="n">
        <v>0.302111319331966</v>
      </c>
      <c r="DF197" t="n">
        <v>0</v>
      </c>
      <c r="DG197" t="n">
        <v>0.0189322066006586</v>
      </c>
      <c r="DH197" t="n">
        <v>0</v>
      </c>
      <c r="DI197" t="n">
        <v>0</v>
      </c>
      <c r="DJ197" t="n">
        <v>0.0726678416044792</v>
      </c>
      <c r="DK197" t="n">
        <v>0</v>
      </c>
      <c r="DL197" t="n">
        <v>0.346227724614386</v>
      </c>
      <c r="DM197" t="n">
        <v>0</v>
      </c>
      <c r="DN197" t="n">
        <v>0</v>
      </c>
      <c r="DO197" t="n">
        <v>0</v>
      </c>
      <c r="DP197" t="n">
        <v>0</v>
      </c>
      <c r="DQ197" t="n">
        <v>0.0451850958017651</v>
      </c>
      <c r="DR197" t="n">
        <v>0</v>
      </c>
      <c r="DS197" t="n">
        <v>0.0532537226902324</v>
      </c>
      <c r="DT197" t="n">
        <v>0.0397053708343641</v>
      </c>
      <c r="DU197" t="n">
        <v>0.0514364969010436</v>
      </c>
      <c r="DV197" t="n">
        <v>0</v>
      </c>
      <c r="DW197" t="n">
        <v>0</v>
      </c>
      <c r="DX197" t="n">
        <v>0.514142795783252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0.258736273666494</v>
      </c>
      <c r="EE197" t="n">
        <v>0.394769105229329</v>
      </c>
      <c r="EF197" t="n">
        <v>10.0796824761797</v>
      </c>
      <c r="EG197" t="n">
        <v>9.77026825841486</v>
      </c>
      <c r="EH197" t="n">
        <v>1.06241567045566</v>
      </c>
      <c r="EI197" t="n">
        <v>2.6704676756846</v>
      </c>
      <c r="EJ197" t="n">
        <v>2.89875246922038</v>
      </c>
      <c r="EK197" t="n">
        <v>1.51778914647113</v>
      </c>
      <c r="EL197" t="n">
        <v>0.101254472124474</v>
      </c>
      <c r="EM197" t="n">
        <v>0.109000880481416</v>
      </c>
      <c r="EN197" t="n">
        <v>0</v>
      </c>
      <c r="EO197" t="n">
        <v>0.0950775326069568</v>
      </c>
      <c r="EP197" t="n">
        <v>0</v>
      </c>
      <c r="EQ197" t="n">
        <v>0</v>
      </c>
      <c r="ER197" t="n">
        <v>11.5822208966795</v>
      </c>
      <c r="ES197" t="n">
        <v>5.33848213115165</v>
      </c>
      <c r="ET197" t="n">
        <v>9.40051176927383</v>
      </c>
      <c r="EU197" t="n">
        <v>8.75019570370883</v>
      </c>
      <c r="EV197" t="n">
        <v>0.432095367892496</v>
      </c>
      <c r="EW197" t="n">
        <v>0.00259332358851183</v>
      </c>
      <c r="EX197" t="n">
        <v>0.00167862404097556</v>
      </c>
      <c r="EY197" t="n">
        <v>0.105891708980044</v>
      </c>
      <c r="EZ197" t="n">
        <v>9.32058731097008</v>
      </c>
      <c r="FA197" t="n">
        <v>0.336112321467227</v>
      </c>
      <c r="FB197" t="n">
        <v>12.7131770776596</v>
      </c>
      <c r="FC197" t="n">
        <v>2.14975166059742</v>
      </c>
      <c r="FD197" t="n">
        <v>0.0404587682826639</v>
      </c>
      <c r="FE197" t="n">
        <v>0.513518916214886</v>
      </c>
      <c r="FF197" t="n">
        <v>0</v>
      </c>
      <c r="FG197" t="n">
        <v>0</v>
      </c>
      <c r="FH197" t="n">
        <v>0.10968444018945</v>
      </c>
      <c r="FI197" t="n">
        <v>1.91284719169351</v>
      </c>
      <c r="FJ197" t="n">
        <v>0</v>
      </c>
      <c r="FK197" t="n">
        <v>4.00980580201062</v>
      </c>
      <c r="FL197" t="n">
        <v>0</v>
      </c>
      <c r="FM197" t="n">
        <v>4.01760849408536</v>
      </c>
      <c r="FN197" t="n">
        <v>0</v>
      </c>
      <c r="FO197" t="n">
        <v>0.269487041360639</v>
      </c>
      <c r="FP197" t="n">
        <v>0</v>
      </c>
      <c r="FQ197" t="n">
        <v>0.0996958569166985</v>
      </c>
      <c r="FR197" t="n">
        <v>0.405577722057313</v>
      </c>
      <c r="FS197" t="n">
        <v>0.443059209631566</v>
      </c>
      <c r="FT197" t="n">
        <v>1.14183246592912</v>
      </c>
      <c r="FU197" t="n">
        <v>0</v>
      </c>
      <c r="FV197" t="n">
        <v>0.605156385283197</v>
      </c>
      <c r="FW197" t="n">
        <v>0.561178996316507</v>
      </c>
      <c r="FX197" t="n">
        <v>0</v>
      </c>
      <c r="FY197" t="n">
        <v>0</v>
      </c>
      <c r="FZ197" t="n">
        <v>0</v>
      </c>
      <c r="GA197" t="n">
        <v>0.533633615009759</v>
      </c>
      <c r="GB197" t="n">
        <v>2.86887770462754</v>
      </c>
      <c r="GC197" t="n">
        <v>0.529229958420185</v>
      </c>
      <c r="GD197" t="n">
        <v>18.6914507494511</v>
      </c>
      <c r="GE197" t="n">
        <v>37.7468229545174</v>
      </c>
      <c r="GF197" t="n">
        <v>2.62852232528224</v>
      </c>
      <c r="GG197" t="n">
        <v>12.970606497754</v>
      </c>
      <c r="GH197" t="n">
        <v>10.4459919433778</v>
      </c>
      <c r="GI197" t="n">
        <v>2.0184082552212</v>
      </c>
      <c r="GJ197" t="n">
        <v>0.519232489308481</v>
      </c>
      <c r="GK197" t="n">
        <v>0</v>
      </c>
      <c r="GL197" t="n">
        <v>5.28139138131704</v>
      </c>
      <c r="GM197" t="n">
        <v>0.47372850316205</v>
      </c>
      <c r="GN197" t="n">
        <v>0</v>
      </c>
      <c r="GO197" t="n">
        <v>4.33982454523798</v>
      </c>
      <c r="GP197" t="n">
        <v>23.7533834288441</v>
      </c>
      <c r="GQ197" t="n">
        <v>16.7992683792044</v>
      </c>
      <c r="GR197" t="n">
        <v>23.5446171442515</v>
      </c>
      <c r="GS197" t="n">
        <v>26.3261767287681</v>
      </c>
      <c r="GT197" t="n">
        <v>0.674173057228212</v>
      </c>
      <c r="GU197" t="n">
        <v>0.205747464394823</v>
      </c>
      <c r="GV197" t="n">
        <v>0</v>
      </c>
      <c r="GW197" t="n">
        <v>0.82998919538091</v>
      </c>
      <c r="GX197" t="n">
        <v>0</v>
      </c>
      <c r="GY197" t="n">
        <v>0.144491839008655</v>
      </c>
      <c r="GZ197" t="n">
        <v>25.4043078121372</v>
      </c>
      <c r="HA197" t="n">
        <v>3.79138965465824</v>
      </c>
      <c r="HB197" t="n">
        <v>2.52228481060307</v>
      </c>
      <c r="HC197" t="n">
        <v>2.71565569899403</v>
      </c>
      <c r="HD197" t="n">
        <v>0.596313271744476</v>
      </c>
      <c r="HE197" t="n">
        <v>1.24321801551421</v>
      </c>
      <c r="HF197" t="n">
        <v>1.87723673717785</v>
      </c>
      <c r="HG197" t="n">
        <v>6.95319722028783</v>
      </c>
      <c r="HH197" t="n">
        <v>7.07727865847189</v>
      </c>
      <c r="HI197" t="n">
        <v>3.50564684454692</v>
      </c>
      <c r="HJ197" t="n">
        <v>0</v>
      </c>
      <c r="HK197" t="n">
        <v>15.3252314174258</v>
      </c>
      <c r="HL197" t="n">
        <v>5.65563111013516</v>
      </c>
      <c r="HM197" t="n">
        <v>2.27082463795202</v>
      </c>
      <c r="HN197" t="n">
        <v>0.358616660651878</v>
      </c>
      <c r="HO197" t="n">
        <v>1.83561970684884</v>
      </c>
      <c r="HP197" t="n">
        <v>3.65170556142021</v>
      </c>
      <c r="HQ197" t="n">
        <v>1.20418274147815</v>
      </c>
      <c r="HR197" t="n">
        <v>9.75902854021222</v>
      </c>
      <c r="HS197" t="n">
        <v>0.510797875998321</v>
      </c>
      <c r="HT197" t="n">
        <v>2.57809596479115</v>
      </c>
      <c r="HU197" t="n">
        <v>3.34689487054466</v>
      </c>
      <c r="HV197" t="n">
        <v>3.56967609902052</v>
      </c>
      <c r="HW197" t="n">
        <v>0.745423214191745</v>
      </c>
      <c r="HX197" t="n">
        <v>0.288150425382039</v>
      </c>
      <c r="HY197" t="n">
        <v>11.9240839871799</v>
      </c>
      <c r="HZ197" t="n">
        <v>6.24031630358543</v>
      </c>
      <c r="IA197" t="n">
        <v>2.86107700974722</v>
      </c>
      <c r="IB197" t="n">
        <v>95.3646445229511</v>
      </c>
      <c r="IC197" t="n">
        <v>116.348420693197</v>
      </c>
      <c r="ID197" t="n">
        <v>8.95870681177076</v>
      </c>
      <c r="IE197" t="n">
        <v>69.5194902659186</v>
      </c>
      <c r="IF197" t="n">
        <v>46.5081971639714</v>
      </c>
      <c r="IG197" t="n">
        <v>7.0268119197078</v>
      </c>
      <c r="IH197" t="n">
        <v>0.641252934526326</v>
      </c>
      <c r="II197" t="n">
        <v>0.361696015449041</v>
      </c>
      <c r="IJ197" t="n">
        <v>4.29854194370391</v>
      </c>
      <c r="IK197" t="n">
        <v>3.01295283998567</v>
      </c>
      <c r="IL197" t="n">
        <v>0.216063304273131</v>
      </c>
      <c r="IM197" t="n">
        <v>16.2931761577661</v>
      </c>
      <c r="IN197" t="n">
        <v>85.8196226757482</v>
      </c>
      <c r="IO197" t="n">
        <v>50.555407772272</v>
      </c>
      <c r="IP197" t="n">
        <v>53.7017301442984</v>
      </c>
      <c r="IQ197" t="n">
        <v>71.0304648091375</v>
      </c>
      <c r="IR197" t="n">
        <v>0.339917322225285</v>
      </c>
      <c r="IS197" t="n">
        <v>0.00488741948481225</v>
      </c>
      <c r="IT197" t="n">
        <v>0</v>
      </c>
      <c r="IU197" t="n">
        <v>0</v>
      </c>
      <c r="IV197" t="n">
        <v>56.6583026730666</v>
      </c>
      <c r="IW197" t="n">
        <v>0.922048457118251</v>
      </c>
      <c r="IX197" t="n">
        <v>7.41359456663781</v>
      </c>
      <c r="IY197" t="n">
        <v>1.06209653073673</v>
      </c>
      <c r="IZ197" t="n">
        <v>0.497268992033675</v>
      </c>
      <c r="JA197" t="n">
        <v>0.173884584004928</v>
      </c>
      <c r="JB197" t="n">
        <v>0.0570381773063569</v>
      </c>
      <c r="JC197" t="n">
        <v>0</v>
      </c>
      <c r="JD197" t="n">
        <v>0.0968000508788991</v>
      </c>
      <c r="JE197" t="n">
        <v>0.303422757283267</v>
      </c>
      <c r="JF197" t="n">
        <v>1.58340898491551</v>
      </c>
      <c r="JG197" t="n">
        <v>0</v>
      </c>
      <c r="JH197" t="n">
        <v>0</v>
      </c>
      <c r="JI197" t="n">
        <v>3.59987113628834</v>
      </c>
      <c r="JJ197" t="n">
        <v>1.60263851164304</v>
      </c>
      <c r="JK197" t="n">
        <v>0.200600142911021</v>
      </c>
      <c r="JL197" t="n">
        <v>0</v>
      </c>
      <c r="JM197" t="n">
        <v>1.38173340029181</v>
      </c>
      <c r="JN197" t="n">
        <v>0.361598727616643</v>
      </c>
      <c r="JO197" t="n">
        <v>0.062262843085614</v>
      </c>
      <c r="JP197" t="n">
        <v>1.38946323369631</v>
      </c>
      <c r="JQ197" t="n">
        <v>1.29497755779411</v>
      </c>
      <c r="JR197" t="n">
        <v>0.761283825421963</v>
      </c>
      <c r="JS197" t="n">
        <v>1.90554771159801</v>
      </c>
      <c r="JT197" t="n">
        <v>1.4265194374052</v>
      </c>
      <c r="JU197" t="n">
        <v>0</v>
      </c>
      <c r="JV197" t="n">
        <v>0</v>
      </c>
      <c r="JW197" t="n">
        <v>3.48355075871047</v>
      </c>
      <c r="JX197" t="n">
        <v>1.048594998803</v>
      </c>
      <c r="JY197" t="n">
        <v>0.324564630497166</v>
      </c>
      <c r="JZ197" t="n">
        <v>18.9204362488149</v>
      </c>
      <c r="KA197" t="n">
        <v>39.4660322211917</v>
      </c>
      <c r="KB197" t="n">
        <v>2.92180925494413</v>
      </c>
      <c r="KC197" t="n">
        <v>14.6668698949377</v>
      </c>
      <c r="KD197" t="n">
        <v>11.011651142155</v>
      </c>
      <c r="KE197" t="n">
        <v>1.93540668569721</v>
      </c>
      <c r="KF197" t="n">
        <v>0.112154094952633</v>
      </c>
      <c r="KG197" t="n">
        <v>0</v>
      </c>
      <c r="KH197" t="n">
        <v>24.7573682937251</v>
      </c>
      <c r="KI197" t="n">
        <v>1.29153690431217</v>
      </c>
      <c r="KJ197" t="n">
        <v>0.0917651936341653</v>
      </c>
      <c r="KK197" t="n">
        <v>0.945361853915874</v>
      </c>
      <c r="KL197" t="n">
        <v>29.0875852741441</v>
      </c>
      <c r="KM197" t="n">
        <v>14.5842827210956</v>
      </c>
      <c r="KN197" t="n">
        <v>23.3836128311672</v>
      </c>
      <c r="KO197" t="n">
        <v>36.3080470299933</v>
      </c>
      <c r="KP197" t="n">
        <v>0.445802913278781</v>
      </c>
      <c r="KQ197" t="n">
        <v>0</v>
      </c>
      <c r="KR197" t="n">
        <v>0</v>
      </c>
      <c r="KS197" t="n">
        <v>2.42903196305618</v>
      </c>
      <c r="KT197" t="n">
        <v>17.5765453320561</v>
      </c>
      <c r="KU197" t="n">
        <v>3.72782290377192</v>
      </c>
      <c r="KV197" t="n">
        <v>41.1634037761543</v>
      </c>
      <c r="KW197" t="n">
        <v>8.05385480082614</v>
      </c>
      <c r="KX197" t="n">
        <v>2.36994209728937</v>
      </c>
      <c r="KY197" t="n">
        <v>0.826441296489341</v>
      </c>
      <c r="KZ197" t="n">
        <v>0.106244533592953</v>
      </c>
      <c r="LA197" t="n">
        <v>0.175541253991835</v>
      </c>
      <c r="LB197" t="n">
        <v>4.87603759853952</v>
      </c>
      <c r="LC197" t="n">
        <v>6.4841936406424</v>
      </c>
      <c r="LD197" t="n">
        <v>14.339417542516</v>
      </c>
      <c r="LE197" t="n">
        <v>6.92369478808781</v>
      </c>
      <c r="LF197" t="n">
        <v>30.6031499101934</v>
      </c>
      <c r="LG197" t="n">
        <v>80.5361371456849</v>
      </c>
      <c r="LH197" t="n">
        <v>1.1987383767156</v>
      </c>
      <c r="LI197" t="n">
        <v>3.06881422849041</v>
      </c>
      <c r="LJ197" t="n">
        <v>3.12968202984364</v>
      </c>
      <c r="LK197" t="n">
        <v>5.06957751886362</v>
      </c>
      <c r="LL197" t="n">
        <v>2.10040639330722</v>
      </c>
      <c r="LM197" t="n">
        <v>3.55316870619056</v>
      </c>
      <c r="LN197" t="n">
        <v>27.9060432459182</v>
      </c>
      <c r="LO197" t="n">
        <v>3.02972020111183</v>
      </c>
      <c r="LP197" t="n">
        <v>8.38798312678856</v>
      </c>
      <c r="LQ197" t="n">
        <v>9.74846423712145</v>
      </c>
      <c r="LR197" t="n">
        <v>11.231714086888</v>
      </c>
      <c r="LS197" t="n">
        <v>2.4136280373199</v>
      </c>
      <c r="LT197" t="n">
        <v>1.75321903088766</v>
      </c>
      <c r="LU197" t="n">
        <v>29.6777650790229</v>
      </c>
      <c r="LV197" t="n">
        <v>19.6925567093772</v>
      </c>
      <c r="LW197" t="n">
        <v>4.12641701138946</v>
      </c>
      <c r="LX197" t="n">
        <v>124.541645190195</v>
      </c>
      <c r="LY197" t="n">
        <v>221.961664961073</v>
      </c>
      <c r="LZ197" t="n">
        <v>16.1703523991525</v>
      </c>
      <c r="MA197" t="n">
        <v>119.971483027768</v>
      </c>
      <c r="MB197" t="n">
        <v>484.414250345327</v>
      </c>
      <c r="MC197" t="n">
        <v>52.6328077759521</v>
      </c>
      <c r="MD197" t="n">
        <v>6.10889685097259</v>
      </c>
      <c r="ME197" t="n">
        <v>1.70559478377967</v>
      </c>
      <c r="MF197" t="n">
        <v>118.69216473816</v>
      </c>
      <c r="MG197" t="n">
        <v>8.7904328464365</v>
      </c>
      <c r="MH197" t="n">
        <v>3.09890606569178</v>
      </c>
      <c r="MI197" t="n">
        <v>141.405641170483</v>
      </c>
      <c r="MJ197" t="n">
        <v>209.852454267898</v>
      </c>
      <c r="MK197" t="n">
        <v>76.5277135287413</v>
      </c>
      <c r="ML197" t="n">
        <v>106.934537840417</v>
      </c>
      <c r="MM197" t="n">
        <v>118.131561109919</v>
      </c>
      <c r="MN197" t="n">
        <v>0.612506100435561</v>
      </c>
      <c r="MO197" t="n">
        <v>0.138339992044843</v>
      </c>
      <c r="MP197" t="n">
        <v>0</v>
      </c>
      <c r="MQ197" t="n">
        <v>13.8270905788162</v>
      </c>
      <c r="MR197" t="n">
        <v>7.48790336859186</v>
      </c>
      <c r="MS197" t="n">
        <v>0.471162387290625</v>
      </c>
      <c r="MT197" t="n">
        <v>9.62782237702814</v>
      </c>
      <c r="MU197" t="n">
        <v>3.60026460181697</v>
      </c>
      <c r="MV197" t="n">
        <v>0.381728958455815</v>
      </c>
      <c r="MW197" t="n">
        <v>0.0537256683502252</v>
      </c>
      <c r="MX197" t="n">
        <v>0</v>
      </c>
      <c r="MY197" t="n">
        <v>0</v>
      </c>
      <c r="MZ197" t="n">
        <v>1.95855583407963</v>
      </c>
      <c r="NA197" t="n">
        <v>0</v>
      </c>
      <c r="NB197" t="n">
        <v>1.00665041522121</v>
      </c>
      <c r="NC197" t="n">
        <v>5.85242006115801</v>
      </c>
      <c r="ND197" t="n">
        <v>0</v>
      </c>
      <c r="NE197" t="n">
        <v>2.12003854228669</v>
      </c>
      <c r="NF197" t="n">
        <v>0.968556667773814</v>
      </c>
      <c r="NG197" t="n">
        <v>0.356438280956638</v>
      </c>
      <c r="NH197" t="n">
        <v>0</v>
      </c>
      <c r="NI197" t="n">
        <v>1.05962826735929</v>
      </c>
      <c r="NJ197" t="n">
        <v>0.317399915950401</v>
      </c>
      <c r="NK197" t="n">
        <v>0.173829697582754</v>
      </c>
      <c r="NL197" t="n">
        <v>3.6082227478161</v>
      </c>
      <c r="NM197" t="n">
        <v>1.29262334843708</v>
      </c>
      <c r="NN197" t="n">
        <v>0.498413690212848</v>
      </c>
      <c r="NO197" t="n">
        <v>0.927299782628086</v>
      </c>
      <c r="NP197" t="n">
        <v>0.318303737290593</v>
      </c>
      <c r="NQ197" t="n">
        <v>0</v>
      </c>
      <c r="NR197" t="n">
        <v>0.162124284680938</v>
      </c>
      <c r="NS197" t="n">
        <v>0.710307138655641</v>
      </c>
      <c r="NT197" t="n">
        <v>11.0451426407444</v>
      </c>
      <c r="NU197" t="n">
        <v>0.475279162680807</v>
      </c>
      <c r="NV197" t="n">
        <v>37.2161027085916</v>
      </c>
      <c r="NW197" t="n">
        <v>58.5591403586098</v>
      </c>
      <c r="NX197" t="n">
        <v>3.45716615870694</v>
      </c>
      <c r="NY197" t="n">
        <v>21.4562774127709</v>
      </c>
      <c r="NZ197" t="n">
        <v>25.8591277084646</v>
      </c>
      <c r="OA197" t="n">
        <v>2.22615793008922</v>
      </c>
      <c r="OB197" t="n">
        <v>0.81730854600708</v>
      </c>
      <c r="OC197" t="n">
        <v>0.64158586795449</v>
      </c>
      <c r="OD197" t="n">
        <v>3.89955671369894</v>
      </c>
      <c r="OE197" t="n">
        <v>1.03986727097934</v>
      </c>
      <c r="OF197" t="n">
        <v>0.195442957629685</v>
      </c>
      <c r="OG197" t="n">
        <v>1.42570802051513</v>
      </c>
      <c r="OH197" t="n">
        <v>37.1937690679819</v>
      </c>
      <c r="OI197" t="n">
        <v>17.5177117001055</v>
      </c>
      <c r="OJ197" t="n">
        <v>22.0157795851016</v>
      </c>
      <c r="OK197" t="n">
        <v>33.9815050142241</v>
      </c>
      <c r="OL197" t="n">
        <v>0.887406563756666</v>
      </c>
      <c r="OM197" t="n">
        <v>0.101974389318627</v>
      </c>
      <c r="ON197" t="n">
        <v>0.00451433981413191</v>
      </c>
      <c r="OO197" t="n">
        <v>0</v>
      </c>
      <c r="OP197" t="n">
        <v>24.8316406209215</v>
      </c>
      <c r="OQ197" t="n">
        <v>1.85213051038149</v>
      </c>
      <c r="OR197" t="n">
        <v>9.70627735857869</v>
      </c>
      <c r="OS197" t="n">
        <v>4.39932209026592</v>
      </c>
      <c r="OT197" t="n">
        <v>0.610132738678604</v>
      </c>
      <c r="OU197" t="n">
        <v>0.4055282091019</v>
      </c>
      <c r="OV197" t="n">
        <v>0</v>
      </c>
      <c r="OW197" t="n">
        <v>0</v>
      </c>
      <c r="OX197" t="n">
        <v>2.90813368266764</v>
      </c>
      <c r="OY197" t="n">
        <v>0.139965495959428</v>
      </c>
      <c r="OZ197" t="n">
        <v>0.337621541073459</v>
      </c>
      <c r="PA197" t="n">
        <v>0.471975563319566</v>
      </c>
      <c r="PB197" t="n">
        <v>0</v>
      </c>
      <c r="PC197" t="n">
        <v>4.25361555235552</v>
      </c>
      <c r="PD197" t="n">
        <v>0</v>
      </c>
      <c r="PE197" t="n">
        <v>0</v>
      </c>
      <c r="PF197" t="n">
        <v>0</v>
      </c>
      <c r="PG197" t="n">
        <v>2.69566640729905</v>
      </c>
      <c r="PH197" t="n">
        <v>0.198327166439307</v>
      </c>
      <c r="PI197" t="n">
        <v>0.0951977419581045</v>
      </c>
      <c r="PJ197" t="n">
        <v>0</v>
      </c>
      <c r="PK197" t="n">
        <v>0.202540692099428</v>
      </c>
      <c r="PL197" t="n">
        <v>1.42803008198049</v>
      </c>
      <c r="PM197" t="n">
        <v>0</v>
      </c>
      <c r="PN197" t="n">
        <v>0</v>
      </c>
      <c r="PO197" t="n">
        <v>0</v>
      </c>
      <c r="PP197" t="n">
        <v>0</v>
      </c>
      <c r="PQ197" t="n">
        <v>0.452392887067448</v>
      </c>
      <c r="PR197" t="n">
        <v>2.9304290652032</v>
      </c>
      <c r="PS197" t="n">
        <v>1.32360228588582</v>
      </c>
      <c r="PT197" t="n">
        <v>40.073291694242</v>
      </c>
      <c r="PU197" t="n">
        <v>74.5892120591295</v>
      </c>
      <c r="PV197" t="n">
        <v>3.1512129951209</v>
      </c>
      <c r="PW197" t="n">
        <v>22.9149890064983</v>
      </c>
      <c r="PX197" t="n">
        <v>10.1857592249242</v>
      </c>
      <c r="PY197" t="n">
        <v>3.49040578252825</v>
      </c>
      <c r="PZ197" t="n">
        <v>0.36257717276678</v>
      </c>
      <c r="QA197" t="n">
        <v>0.152097673313839</v>
      </c>
      <c r="QB197" t="n">
        <v>3.26067141202673</v>
      </c>
      <c r="QC197" t="n">
        <v>0.231426481474279</v>
      </c>
      <c r="QD197" t="n">
        <v>0</v>
      </c>
      <c r="QE197" t="n">
        <v>2.15269523516833</v>
      </c>
      <c r="QF197" t="n">
        <v>25.9080743003281</v>
      </c>
      <c r="QG197" t="n">
        <v>27.0522109382292</v>
      </c>
      <c r="QH197" t="n">
        <v>33.2608185613345</v>
      </c>
      <c r="QI197" t="n">
        <v>32.8696625278119</v>
      </c>
    </row>
    <row r="198">
      <c r="A198" t="s">
        <v>197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5.87690361041797</v>
      </c>
      <c r="AN198" t="n">
        <v>0.442136365333348</v>
      </c>
      <c r="AO198" t="n">
        <v>0.705838470715435</v>
      </c>
      <c r="AP198" t="n">
        <v>0.0948105849095758</v>
      </c>
      <c r="AQ198" t="n">
        <v>0.0581946287825854</v>
      </c>
      <c r="AR198" t="n">
        <v>0</v>
      </c>
      <c r="AS198" t="n">
        <v>0</v>
      </c>
      <c r="AT198" t="n">
        <v>0</v>
      </c>
      <c r="AU198" t="n">
        <v>0</v>
      </c>
      <c r="AV198" t="n">
        <v>443.162974238079</v>
      </c>
      <c r="AW198" t="n">
        <v>0</v>
      </c>
      <c r="AX198" t="n">
        <v>54.6742796478602</v>
      </c>
      <c r="AY198" t="n">
        <v>0.824626642687892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3.44698233202082</v>
      </c>
      <c r="CL198" t="n">
        <v>0.12011289836703</v>
      </c>
      <c r="CM198" t="n">
        <v>0.206528044633372</v>
      </c>
      <c r="CN198" t="n">
        <v>0.0386596523195702</v>
      </c>
      <c r="CO198" t="n">
        <v>0.0324416346856618</v>
      </c>
      <c r="CP198" t="n">
        <v>0</v>
      </c>
      <c r="CQ198" t="n">
        <v>0</v>
      </c>
      <c r="CR198" t="n">
        <v>0</v>
      </c>
      <c r="CS198" t="n">
        <v>0</v>
      </c>
      <c r="CT198" t="n">
        <v>222.652830062263</v>
      </c>
      <c r="CU198" t="n">
        <v>0</v>
      </c>
      <c r="CV198" t="n">
        <v>41.2789141275057</v>
      </c>
      <c r="CW198" t="n">
        <v>0.435679185985568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0.367604601994015</v>
      </c>
      <c r="EJ198" t="n">
        <v>0.00897017224231125</v>
      </c>
      <c r="EK198" t="n">
        <v>0.0782152646313092</v>
      </c>
      <c r="EL198" t="n">
        <v>0.0052178824382289</v>
      </c>
      <c r="EM198" t="n">
        <v>0.00561707318254733</v>
      </c>
      <c r="EN198" t="n">
        <v>0</v>
      </c>
      <c r="EO198" t="n">
        <v>0</v>
      </c>
      <c r="EP198" t="n">
        <v>0</v>
      </c>
      <c r="EQ198" t="n">
        <v>0</v>
      </c>
      <c r="ER198" t="n">
        <v>56.6509179419138</v>
      </c>
      <c r="ES198" t="n">
        <v>0</v>
      </c>
      <c r="ET198" t="n">
        <v>11.0219737377581</v>
      </c>
      <c r="EU198" t="n">
        <v>0.112662002277488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1.78547551151524</v>
      </c>
      <c r="GH198" t="n">
        <v>0.0323250598210256</v>
      </c>
      <c r="GI198" t="n">
        <v>0.104013351382301</v>
      </c>
      <c r="GJ198" t="n">
        <v>0.026757278275966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116.182465131195</v>
      </c>
      <c r="GQ198" t="n">
        <v>0</v>
      </c>
      <c r="GR198" t="n">
        <v>27.6057472400309</v>
      </c>
      <c r="GS198" t="n">
        <v>0.338959251084737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9.56974120403027</v>
      </c>
      <c r="IF198" t="n">
        <v>0.143919338981158</v>
      </c>
      <c r="IG198" t="n">
        <v>0.362108238217552</v>
      </c>
      <c r="IH198" t="n">
        <v>0.0330452804239044</v>
      </c>
      <c r="II198" t="n">
        <v>0.0186390511676593</v>
      </c>
      <c r="IJ198" t="n">
        <v>0</v>
      </c>
      <c r="IK198" t="n">
        <v>0</v>
      </c>
      <c r="IL198" t="n">
        <v>0</v>
      </c>
      <c r="IM198" t="n">
        <v>0</v>
      </c>
      <c r="IN198" t="n">
        <v>419.760635320263</v>
      </c>
      <c r="IO198" t="n">
        <v>0</v>
      </c>
      <c r="IP198" t="n">
        <v>62.964557020958</v>
      </c>
      <c r="IQ198" t="n">
        <v>0.914543475262641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2.01897552227229</v>
      </c>
      <c r="KD198" t="n">
        <v>0.0340754888408735</v>
      </c>
      <c r="KE198" t="n">
        <v>0.0997360841872982</v>
      </c>
      <c r="KF198" t="n">
        <v>0.00577956578262926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142.273094356746</v>
      </c>
      <c r="KM198" t="n">
        <v>0</v>
      </c>
      <c r="KN198" t="n">
        <v>27.4169718463038</v>
      </c>
      <c r="KO198" t="n">
        <v>0.467479518823842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16.5147362278963</v>
      </c>
      <c r="MB198" t="n">
        <v>1.49901701106488</v>
      </c>
      <c r="MC198" t="n">
        <v>2.71229307315594</v>
      </c>
      <c r="MD198" t="n">
        <v>0.314805903648942</v>
      </c>
      <c r="ME198" t="n">
        <v>0.087893333319402</v>
      </c>
      <c r="MF198" t="n">
        <v>0</v>
      </c>
      <c r="MG198" t="n">
        <v>0</v>
      </c>
      <c r="MH198" t="n">
        <v>0</v>
      </c>
      <c r="MI198" t="n">
        <v>0</v>
      </c>
      <c r="MJ198" t="n">
        <v>1026.42958312496</v>
      </c>
      <c r="MK198" t="n">
        <v>0</v>
      </c>
      <c r="ML198" t="n">
        <v>125.379308772189</v>
      </c>
      <c r="MM198" t="n">
        <v>1.52098749073325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2.95357490765089</v>
      </c>
      <c r="NZ198" t="n">
        <v>0.0800209165990763</v>
      </c>
      <c r="OA198" t="n">
        <v>0.114719183503087</v>
      </c>
      <c r="OB198" t="n">
        <v>0.0421178424947212</v>
      </c>
      <c r="OC198" t="n">
        <v>0.0330624372690544</v>
      </c>
      <c r="OD198" t="n">
        <v>0</v>
      </c>
      <c r="OE198" t="n">
        <v>0</v>
      </c>
      <c r="OF198" t="n">
        <v>0</v>
      </c>
      <c r="OG198" t="n">
        <v>0</v>
      </c>
      <c r="OH198" t="n">
        <v>181.92203189846</v>
      </c>
      <c r="OI198" t="n">
        <v>0</v>
      </c>
      <c r="OJ198" t="n">
        <v>25.8132057444363</v>
      </c>
      <c r="OK198" t="n">
        <v>0.437524430874419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3.15437460267013</v>
      </c>
      <c r="PX198" t="n">
        <v>0.0315197712245</v>
      </c>
      <c r="PY198" t="n">
        <v>0.179868865570579</v>
      </c>
      <c r="PZ198" t="n">
        <v>0.01868445928943</v>
      </c>
      <c r="QA198" t="n">
        <v>0.00783795285070815</v>
      </c>
      <c r="QB198" t="n">
        <v>0</v>
      </c>
      <c r="QC198" t="n">
        <v>0</v>
      </c>
      <c r="QD198" t="n">
        <v>0</v>
      </c>
      <c r="QE198" t="n">
        <v>0</v>
      </c>
      <c r="QF198" t="n">
        <v>126.721481511518</v>
      </c>
      <c r="QG198" t="n">
        <v>0</v>
      </c>
      <c r="QH198" t="n">
        <v>38.9978628480228</v>
      </c>
      <c r="QI198" t="n">
        <v>0.423209048112947</v>
      </c>
    </row>
    <row r="199">
      <c r="A199" t="s">
        <v>198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0.0271967384800058</v>
      </c>
      <c r="H199" t="n">
        <v>2.54449385909936</v>
      </c>
      <c r="I199" t="n">
        <v>1.83209076741899</v>
      </c>
      <c r="J199" t="n">
        <v>0.219970475484318</v>
      </c>
      <c r="K199" t="n">
        <v>0.246131951616952</v>
      </c>
      <c r="L199" t="n">
        <v>0.013979659872711</v>
      </c>
      <c r="M199" t="n">
        <v>0.0845250195152859</v>
      </c>
      <c r="N199" t="n">
        <v>0.332199237740037</v>
      </c>
      <c r="O199" t="n">
        <v>1.3619243394907</v>
      </c>
      <c r="P199" t="n">
        <v>1.38578358843995</v>
      </c>
      <c r="Q199" t="n">
        <v>0.0162715502365925</v>
      </c>
      <c r="R199" t="n">
        <v>0</v>
      </c>
      <c r="S199" t="n">
        <v>1.48693769691569</v>
      </c>
      <c r="T199" t="n">
        <v>0</v>
      </c>
      <c r="U199" t="n">
        <v>0.229954793172247</v>
      </c>
      <c r="V199" t="n">
        <v>0.136481391824289</v>
      </c>
      <c r="W199" t="n">
        <v>0.0908092186132149</v>
      </c>
      <c r="X199" t="n">
        <v>0.0693968524295349</v>
      </c>
      <c r="Y199" t="n">
        <v>0.15605793995073</v>
      </c>
      <c r="Z199" t="n">
        <v>0.38440126427928</v>
      </c>
      <c r="AA199" t="n">
        <v>0</v>
      </c>
      <c r="AB199" t="n">
        <v>0.376679572819067</v>
      </c>
      <c r="AC199" t="n">
        <v>2.12741666094177</v>
      </c>
      <c r="AD199" t="n">
        <v>11.604992225253</v>
      </c>
      <c r="AE199" t="n">
        <v>0.431796955293036</v>
      </c>
      <c r="AF199" t="n">
        <v>0.424190608671767</v>
      </c>
      <c r="AG199" t="n">
        <v>0.528293036714394</v>
      </c>
      <c r="AH199" t="n">
        <v>0.981410329691237</v>
      </c>
      <c r="AI199" t="n">
        <v>0.870886276402754</v>
      </c>
      <c r="AJ199" t="n">
        <v>0</v>
      </c>
      <c r="AK199" t="n">
        <v>10.8728761982377</v>
      </c>
      <c r="AL199" t="n">
        <v>1.2007490672392</v>
      </c>
      <c r="AM199" t="n">
        <v>19.8272316948655</v>
      </c>
      <c r="AN199" t="n">
        <v>4.915754542477</v>
      </c>
      <c r="AO199" t="n">
        <v>57.0264909123077</v>
      </c>
      <c r="AP199" t="n">
        <v>7.65998905291904</v>
      </c>
      <c r="AQ199" t="n">
        <v>4.70169253604993</v>
      </c>
      <c r="AR199" t="n">
        <v>8.3941238176495</v>
      </c>
      <c r="AS199" t="n">
        <v>0.725222831110915</v>
      </c>
      <c r="AT199" t="n">
        <v>2.52962711891171</v>
      </c>
      <c r="AU199" t="n">
        <v>51.9252192121927</v>
      </c>
      <c r="AV199" t="n">
        <v>0.0282613837402653</v>
      </c>
      <c r="AW199" t="n">
        <v>2.79792937906189</v>
      </c>
      <c r="AX199" t="n">
        <v>3.39916092223715</v>
      </c>
      <c r="AY199" t="n">
        <v>27.9497267740727</v>
      </c>
      <c r="AZ199" t="n">
        <v>0</v>
      </c>
      <c r="BA199" t="n">
        <v>0</v>
      </c>
      <c r="BB199" t="n">
        <v>0</v>
      </c>
      <c r="BC199" t="n">
        <v>0</v>
      </c>
      <c r="BD199" t="n">
        <v>0.00837510050250215</v>
      </c>
      <c r="BE199" t="n">
        <v>0.00277587341929431</v>
      </c>
      <c r="BF199" t="n">
        <v>0.850123202235144</v>
      </c>
      <c r="BG199" t="n">
        <v>0.405851928786665</v>
      </c>
      <c r="BH199" t="n">
        <v>0.107514153834049</v>
      </c>
      <c r="BI199" t="n">
        <v>0.0727341568178781</v>
      </c>
      <c r="BJ199" t="n">
        <v>0.00981894741255754</v>
      </c>
      <c r="BK199" t="n">
        <v>0.0109335965850578</v>
      </c>
      <c r="BL199" t="n">
        <v>0.126597491394394</v>
      </c>
      <c r="BM199" t="n">
        <v>0.750027725422313</v>
      </c>
      <c r="BN199" t="n">
        <v>0.135950194174395</v>
      </c>
      <c r="BO199" t="n">
        <v>0.00494704782035327</v>
      </c>
      <c r="BP199" t="n">
        <v>0</v>
      </c>
      <c r="BQ199" t="n">
        <v>1.23241122011785</v>
      </c>
      <c r="BR199" t="n">
        <v>0.181437563905804</v>
      </c>
      <c r="BS199" t="n">
        <v>0.0588283123276843</v>
      </c>
      <c r="BT199" t="n">
        <v>0.0366199930478879</v>
      </c>
      <c r="BU199" t="n">
        <v>0.0536568404140783</v>
      </c>
      <c r="BV199" t="n">
        <v>0.00776627428945331</v>
      </c>
      <c r="BW199" t="n">
        <v>0.0440833666110057</v>
      </c>
      <c r="BX199" t="n">
        <v>0.18003272205961</v>
      </c>
      <c r="BY199" t="n">
        <v>0</v>
      </c>
      <c r="BZ199" t="n">
        <v>0.136104781762102</v>
      </c>
      <c r="CA199" t="n">
        <v>0.230616231724727</v>
      </c>
      <c r="CB199" t="n">
        <v>11.4563566816169</v>
      </c>
      <c r="CC199" t="n">
        <v>0.199893304019727</v>
      </c>
      <c r="CD199" t="n">
        <v>0.10258704456369</v>
      </c>
      <c r="CE199" t="n">
        <v>1.92734394706169</v>
      </c>
      <c r="CF199" t="n">
        <v>0.630612233505098</v>
      </c>
      <c r="CG199" t="n">
        <v>1.6796897588349</v>
      </c>
      <c r="CH199" t="n">
        <v>0</v>
      </c>
      <c r="CI199" t="n">
        <v>7.27182802081605</v>
      </c>
      <c r="CJ199" t="n">
        <v>0.521969624304454</v>
      </c>
      <c r="CK199" t="n">
        <v>11.6292731471606</v>
      </c>
      <c r="CL199" t="n">
        <v>1.33543759810989</v>
      </c>
      <c r="CM199" t="n">
        <v>16.68592765776</v>
      </c>
      <c r="CN199" t="n">
        <v>3.12341194646143</v>
      </c>
      <c r="CO199" t="n">
        <v>2.62104243724429</v>
      </c>
      <c r="CP199" t="n">
        <v>3.22696744130281</v>
      </c>
      <c r="CQ199" t="n">
        <v>0.144130350269552</v>
      </c>
      <c r="CR199" t="n">
        <v>0</v>
      </c>
      <c r="CS199" t="n">
        <v>9.57058838359527</v>
      </c>
      <c r="CT199" t="n">
        <v>0.0141990135391257</v>
      </c>
      <c r="CU199" t="n">
        <v>3.14955553616614</v>
      </c>
      <c r="CV199" t="n">
        <v>2.56635611330074</v>
      </c>
      <c r="CW199" t="n">
        <v>14.7668212243973</v>
      </c>
      <c r="CX199" t="n">
        <v>0</v>
      </c>
      <c r="CY199" t="n">
        <v>0</v>
      </c>
      <c r="CZ199" t="n">
        <v>0</v>
      </c>
      <c r="DA199" t="n">
        <v>0</v>
      </c>
      <c r="DB199" t="n">
        <v>0.0734870436811423</v>
      </c>
      <c r="DC199" t="n">
        <v>0.102476620168428</v>
      </c>
      <c r="DD199" t="n">
        <v>0.12827159086232</v>
      </c>
      <c r="DE199" t="n">
        <v>0.047755936581863</v>
      </c>
      <c r="DF199" t="n">
        <v>0</v>
      </c>
      <c r="DG199" t="n">
        <v>0.00410861629558282</v>
      </c>
      <c r="DH199" t="n">
        <v>0</v>
      </c>
      <c r="DI199" t="n">
        <v>0</v>
      </c>
      <c r="DJ199" t="n">
        <v>0.0071762687558997</v>
      </c>
      <c r="DK199" t="n">
        <v>0</v>
      </c>
      <c r="DL199" t="n">
        <v>0.0410152787111377</v>
      </c>
      <c r="DM199" t="n">
        <v>0</v>
      </c>
      <c r="DN199" t="n">
        <v>0</v>
      </c>
      <c r="DO199" t="n">
        <v>0</v>
      </c>
      <c r="DP199" t="n">
        <v>0</v>
      </c>
      <c r="DQ199" t="n">
        <v>0.01223852720165</v>
      </c>
      <c r="DR199" t="n">
        <v>0</v>
      </c>
      <c r="DS199" t="n">
        <v>0.00463854709993558</v>
      </c>
      <c r="DT199" t="n">
        <v>0.00271911411268482</v>
      </c>
      <c r="DU199" t="n">
        <v>0.00449689487643642</v>
      </c>
      <c r="DV199" t="n">
        <v>0</v>
      </c>
      <c r="DW199" t="n">
        <v>0</v>
      </c>
      <c r="DX199" t="n">
        <v>0.0734048098606355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0.0382311955928377</v>
      </c>
      <c r="EE199" t="n">
        <v>0.724985815308298</v>
      </c>
      <c r="EF199" t="n">
        <v>0</v>
      </c>
      <c r="EG199" t="n">
        <v>1.12241948673081</v>
      </c>
      <c r="EH199" t="n">
        <v>0.111935158742973</v>
      </c>
      <c r="EI199" t="n">
        <v>1.24020778610589</v>
      </c>
      <c r="EJ199" t="n">
        <v>0.0997320474050966</v>
      </c>
      <c r="EK199" t="n">
        <v>6.31921078654172</v>
      </c>
      <c r="EL199" t="n">
        <v>0.421566034998853</v>
      </c>
      <c r="EM199" t="n">
        <v>0.453817673715139</v>
      </c>
      <c r="EN199" t="n">
        <v>0</v>
      </c>
      <c r="EO199" t="n">
        <v>0.0155749984888745</v>
      </c>
      <c r="EP199" t="n">
        <v>0</v>
      </c>
      <c r="EQ199" t="n">
        <v>0</v>
      </c>
      <c r="ER199" t="n">
        <v>0.00361274164193732</v>
      </c>
      <c r="ES199" t="n">
        <v>0.434370459318578</v>
      </c>
      <c r="ET199" t="n">
        <v>0.685248395710279</v>
      </c>
      <c r="EU199" t="n">
        <v>3.81854286348537</v>
      </c>
      <c r="EV199" t="n">
        <v>0</v>
      </c>
      <c r="EW199" t="n">
        <v>0</v>
      </c>
      <c r="EX199" t="n">
        <v>0</v>
      </c>
      <c r="EY199" t="n">
        <v>0</v>
      </c>
      <c r="EZ199" t="n">
        <v>0.188177830921746</v>
      </c>
      <c r="FA199" t="n">
        <v>0.01597613189015</v>
      </c>
      <c r="FB199" t="n">
        <v>0.997862654777243</v>
      </c>
      <c r="FC199" t="n">
        <v>0.339819786286911</v>
      </c>
      <c r="FD199" t="n">
        <v>0.0059844951019497</v>
      </c>
      <c r="FE199" t="n">
        <v>0.111442486961722</v>
      </c>
      <c r="FF199" t="n">
        <v>0</v>
      </c>
      <c r="FG199" t="n">
        <v>0</v>
      </c>
      <c r="FH199" t="n">
        <v>0.0108318205654726</v>
      </c>
      <c r="FI199" t="n">
        <v>0.559417609600873</v>
      </c>
      <c r="FJ199" t="n">
        <v>0</v>
      </c>
      <c r="FK199" t="n">
        <v>0.0493649706812099</v>
      </c>
      <c r="FL199" t="n">
        <v>0</v>
      </c>
      <c r="FM199" t="n">
        <v>0.311894633938387</v>
      </c>
      <c r="FN199" t="n">
        <v>0</v>
      </c>
      <c r="FO199" t="n">
        <v>0.0729914240008215</v>
      </c>
      <c r="FP199" t="n">
        <v>0</v>
      </c>
      <c r="FQ199" t="n">
        <v>0.00868378593298537</v>
      </c>
      <c r="FR199" t="n">
        <v>0.0277748849755646</v>
      </c>
      <c r="FS199" t="n">
        <v>0.0387349607727609</v>
      </c>
      <c r="FT199" t="n">
        <v>0.181782373428496</v>
      </c>
      <c r="FU199" t="n">
        <v>0</v>
      </c>
      <c r="FV199" t="n">
        <v>0.0863989338409194</v>
      </c>
      <c r="FW199" t="n">
        <v>0.266396929002795</v>
      </c>
      <c r="FX199" t="n">
        <v>0</v>
      </c>
      <c r="FY199" t="n">
        <v>0</v>
      </c>
      <c r="FZ199" t="n">
        <v>0</v>
      </c>
      <c r="GA199" t="n">
        <v>0.0412176053146751</v>
      </c>
      <c r="GB199" t="n">
        <v>0.423908959896837</v>
      </c>
      <c r="GC199" t="n">
        <v>0.971920567765668</v>
      </c>
      <c r="GD199" t="n">
        <v>0</v>
      </c>
      <c r="GE199" t="n">
        <v>4.33639778619567</v>
      </c>
      <c r="GF199" t="n">
        <v>0.276938746219478</v>
      </c>
      <c r="GG199" t="n">
        <v>6.02375655601461</v>
      </c>
      <c r="GH199" t="n">
        <v>0.359396041832576</v>
      </c>
      <c r="GI199" t="n">
        <v>8.40350403591534</v>
      </c>
      <c r="GJ199" t="n">
        <v>2.16178877996889</v>
      </c>
      <c r="GK199" t="n">
        <v>0</v>
      </c>
      <c r="GL199" t="n">
        <v>1.82417192459874</v>
      </c>
      <c r="GM199" t="n">
        <v>0.0776031993950358</v>
      </c>
      <c r="GN199" t="n">
        <v>0</v>
      </c>
      <c r="GO199" t="n">
        <v>4.66126827738873</v>
      </c>
      <c r="GP199" t="n">
        <v>0.00740918673679338</v>
      </c>
      <c r="GQ199" t="n">
        <v>1.36688776750048</v>
      </c>
      <c r="GR199" t="n">
        <v>1.71628008364883</v>
      </c>
      <c r="GS199" t="n">
        <v>11.4886155320941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0.00686800372856216</v>
      </c>
      <c r="GZ199" t="n">
        <v>1.99399488273816</v>
      </c>
      <c r="HA199" t="n">
        <v>0.599320026490093</v>
      </c>
      <c r="HB199" t="n">
        <v>0.373086026478073</v>
      </c>
      <c r="HC199" t="n">
        <v>0.589344258354497</v>
      </c>
      <c r="HD199" t="n">
        <v>0.215206662059349</v>
      </c>
      <c r="HE199" t="n">
        <v>0.157500920204588</v>
      </c>
      <c r="HF199" t="n">
        <v>0.185385378827684</v>
      </c>
      <c r="HG199" t="n">
        <v>2.0334823319646</v>
      </c>
      <c r="HH199" t="n">
        <v>0.838397782895372</v>
      </c>
      <c r="HI199" t="n">
        <v>0.0431582381403508</v>
      </c>
      <c r="HJ199" t="n">
        <v>0</v>
      </c>
      <c r="HK199" t="n">
        <v>1.18972703537338</v>
      </c>
      <c r="HL199" t="n">
        <v>0.936496815018366</v>
      </c>
      <c r="HM199" t="n">
        <v>0.615060090249211</v>
      </c>
      <c r="HN199" t="n">
        <v>0.054711444574291</v>
      </c>
      <c r="HO199" t="n">
        <v>0.159887572880421</v>
      </c>
      <c r="HP199" t="n">
        <v>0.250077103393621</v>
      </c>
      <c r="HQ199" t="n">
        <v>0.105277060583346</v>
      </c>
      <c r="HR199" t="n">
        <v>1.55365994866214</v>
      </c>
      <c r="HS199" t="n">
        <v>0.0804777990665251</v>
      </c>
      <c r="HT199" t="n">
        <v>0.368077984657294</v>
      </c>
      <c r="HU199" t="n">
        <v>1.58880236263411</v>
      </c>
      <c r="HV199" t="n">
        <v>15.9450990910931</v>
      </c>
      <c r="HW199" t="n">
        <v>0.233857137202429</v>
      </c>
      <c r="HX199" t="n">
        <v>0.104215509951226</v>
      </c>
      <c r="HY199" t="n">
        <v>0.921010546746818</v>
      </c>
      <c r="HZ199" t="n">
        <v>0.922076946470469</v>
      </c>
      <c r="IA199" t="n">
        <v>5.25431251102197</v>
      </c>
      <c r="IB199" t="n">
        <v>0</v>
      </c>
      <c r="IC199" t="n">
        <v>13.3662383859238</v>
      </c>
      <c r="ID199" t="n">
        <v>0.943881285822174</v>
      </c>
      <c r="IE199" t="n">
        <v>32.2859602080006</v>
      </c>
      <c r="IF199" t="n">
        <v>1.60012204337346</v>
      </c>
      <c r="IG199" t="n">
        <v>29.2556484418516</v>
      </c>
      <c r="IH199" t="n">
        <v>2.66981251659995</v>
      </c>
      <c r="II199" t="n">
        <v>1.50589649916731</v>
      </c>
      <c r="IJ199" t="n">
        <v>1.48469957332709</v>
      </c>
      <c r="IK199" t="n">
        <v>0.493562828600299</v>
      </c>
      <c r="IL199" t="n">
        <v>0.37259697983577</v>
      </c>
      <c r="IM199" t="n">
        <v>17.4999851653995</v>
      </c>
      <c r="IN199" t="n">
        <v>0.0267689700707496</v>
      </c>
      <c r="IO199" t="n">
        <v>4.11348678436852</v>
      </c>
      <c r="IP199" t="n">
        <v>3.91457670937946</v>
      </c>
      <c r="IQ199" t="n">
        <v>30.9973495075107</v>
      </c>
      <c r="IR199" t="n">
        <v>0</v>
      </c>
      <c r="IS199" t="n">
        <v>0</v>
      </c>
      <c r="IT199" t="n">
        <v>0</v>
      </c>
      <c r="IU199" t="n">
        <v>0</v>
      </c>
      <c r="IV199" t="n">
        <v>1.14390178912618</v>
      </c>
      <c r="IW199" t="n">
        <v>0.0438269198098018</v>
      </c>
      <c r="IX199" t="n">
        <v>0.581896178313061</v>
      </c>
      <c r="IY199" t="n">
        <v>0.167889818487556</v>
      </c>
      <c r="IZ199" t="n">
        <v>0.0735539902348468</v>
      </c>
      <c r="JA199" t="n">
        <v>0.0377359623451625</v>
      </c>
      <c r="JB199" t="n">
        <v>0.0205848105847798</v>
      </c>
      <c r="JC199" t="n">
        <v>0</v>
      </c>
      <c r="JD199" t="n">
        <v>0.00955943049021187</v>
      </c>
      <c r="JE199" t="n">
        <v>0.0887368496108855</v>
      </c>
      <c r="JF199" t="n">
        <v>0.187575853153761</v>
      </c>
      <c r="JG199" t="n">
        <v>0</v>
      </c>
      <c r="JH199" t="n">
        <v>0</v>
      </c>
      <c r="JI199" t="n">
        <v>0.27946488363188</v>
      </c>
      <c r="JJ199" t="n">
        <v>0.265375487289095</v>
      </c>
      <c r="JK199" t="n">
        <v>0.054333188014963</v>
      </c>
      <c r="JL199" t="n">
        <v>0</v>
      </c>
      <c r="JM199" t="n">
        <v>0.120352815409527</v>
      </c>
      <c r="JN199" t="n">
        <v>0.0247631033970932</v>
      </c>
      <c r="JO199" t="n">
        <v>0.00544340063831956</v>
      </c>
      <c r="JP199" t="n">
        <v>0.221205765249827</v>
      </c>
      <c r="JQ199" t="n">
        <v>0.204027754594963</v>
      </c>
      <c r="JR199" t="n">
        <v>0.108689443698117</v>
      </c>
      <c r="JS199" t="n">
        <v>0.904581357766476</v>
      </c>
      <c r="JT199" t="n">
        <v>6.37200495334512</v>
      </c>
      <c r="JU199" t="n">
        <v>0</v>
      </c>
      <c r="JV199" t="n">
        <v>0</v>
      </c>
      <c r="JW199" t="n">
        <v>0.269067795257874</v>
      </c>
      <c r="JX199" t="n">
        <v>0.154941709288829</v>
      </c>
      <c r="JY199" t="n">
        <v>0.596056657282062</v>
      </c>
      <c r="JZ199" t="n">
        <v>0</v>
      </c>
      <c r="KA199" t="n">
        <v>4.5339024945256</v>
      </c>
      <c r="KB199" t="n">
        <v>0.307839193136703</v>
      </c>
      <c r="KC199" t="n">
        <v>6.81152833532823</v>
      </c>
      <c r="KD199" t="n">
        <v>0.378857638028387</v>
      </c>
      <c r="KE199" t="n">
        <v>8.0579327062907</v>
      </c>
      <c r="KF199" t="n">
        <v>0.466945865462056</v>
      </c>
      <c r="KG199" t="n">
        <v>0</v>
      </c>
      <c r="KH199" t="n">
        <v>8.55109816858567</v>
      </c>
      <c r="KI199" t="n">
        <v>0.211571385809352</v>
      </c>
      <c r="KJ199" t="n">
        <v>0.158247297555499</v>
      </c>
      <c r="KK199" t="n">
        <v>1.01538326593105</v>
      </c>
      <c r="KL199" t="n">
        <v>0.00907303802273622</v>
      </c>
      <c r="KM199" t="n">
        <v>1.1866634426718</v>
      </c>
      <c r="KN199" t="n">
        <v>1.70454370695452</v>
      </c>
      <c r="KO199" t="n">
        <v>15.8446552017925</v>
      </c>
      <c r="KP199" t="n">
        <v>0</v>
      </c>
      <c r="KQ199" t="n">
        <v>0</v>
      </c>
      <c r="KR199" t="n">
        <v>0</v>
      </c>
      <c r="KS199" t="n">
        <v>0</v>
      </c>
      <c r="KT199" t="n">
        <v>0.354861347824209</v>
      </c>
      <c r="KU199" t="n">
        <v>0.177191333283476</v>
      </c>
      <c r="KV199" t="n">
        <v>3.23093300131256</v>
      </c>
      <c r="KW199" t="n">
        <v>1.273104827579</v>
      </c>
      <c r="KX199" t="n">
        <v>0.350552117010685</v>
      </c>
      <c r="KY199" t="n">
        <v>0.179352055981715</v>
      </c>
      <c r="KZ199" t="n">
        <v>0.0383431537079547</v>
      </c>
      <c r="LA199" t="n">
        <v>0.0222389868008354</v>
      </c>
      <c r="LB199" t="n">
        <v>0.481530144536926</v>
      </c>
      <c r="LC199" t="n">
        <v>1.89632089922767</v>
      </c>
      <c r="LD199" t="n">
        <v>1.69869471809836</v>
      </c>
      <c r="LE199" t="n">
        <v>0.0852380407171388</v>
      </c>
      <c r="LF199" t="n">
        <v>6.04182918679111</v>
      </c>
      <c r="LG199" t="n">
        <v>6.25217440943897</v>
      </c>
      <c r="LH199" t="n">
        <v>0.198495030876867</v>
      </c>
      <c r="LI199" t="n">
        <v>0.831198114018901</v>
      </c>
      <c r="LJ199" t="n">
        <v>0.477472029881966</v>
      </c>
      <c r="LK199" t="n">
        <v>0.441574277066204</v>
      </c>
      <c r="LL199" t="n">
        <v>0.143840607615535</v>
      </c>
      <c r="LM199" t="n">
        <v>0.310639859100871</v>
      </c>
      <c r="LN199" t="n">
        <v>4.44270672415451</v>
      </c>
      <c r="LO199" t="n">
        <v>0.47734187049296</v>
      </c>
      <c r="LP199" t="n">
        <v>1.19756283971292</v>
      </c>
      <c r="LQ199" t="n">
        <v>4.62768733738929</v>
      </c>
      <c r="LR199" t="n">
        <v>50.1700403931318</v>
      </c>
      <c r="LS199" t="n">
        <v>0.757212993012526</v>
      </c>
      <c r="LT199" t="n">
        <v>0.634087612808155</v>
      </c>
      <c r="LU199" t="n">
        <v>2.29229638696289</v>
      </c>
      <c r="LV199" t="n">
        <v>2.90979682365559</v>
      </c>
      <c r="LW199" t="n">
        <v>7.57808491514639</v>
      </c>
      <c r="LX199" t="n">
        <v>0</v>
      </c>
      <c r="LY199" t="n">
        <v>25.4992075417121</v>
      </c>
      <c r="LZ199" t="n">
        <v>1.70369377359866</v>
      </c>
      <c r="MA199" t="n">
        <v>55.7166704231178</v>
      </c>
      <c r="MB199" t="n">
        <v>16.6663506084526</v>
      </c>
      <c r="MC199" t="n">
        <v>219.133077474605</v>
      </c>
      <c r="MD199" t="n">
        <v>25.4339721460956</v>
      </c>
      <c r="ME199" t="n">
        <v>7.10112664830752</v>
      </c>
      <c r="MF199" t="n">
        <v>40.9958094283872</v>
      </c>
      <c r="MG199" t="n">
        <v>1.4399929672742</v>
      </c>
      <c r="MH199" t="n">
        <v>5.34400343804745</v>
      </c>
      <c r="MI199" t="n">
        <v>151.879326585918</v>
      </c>
      <c r="MJ199" t="n">
        <v>0.0654574547454653</v>
      </c>
      <c r="MK199" t="n">
        <v>6.22674709017129</v>
      </c>
      <c r="ML199" t="n">
        <v>7.79497141216032</v>
      </c>
      <c r="MM199" t="n">
        <v>51.5520389375372</v>
      </c>
      <c r="MN199" t="n">
        <v>0</v>
      </c>
      <c r="MO199" t="n">
        <v>0</v>
      </c>
      <c r="MP199" t="n">
        <v>0</v>
      </c>
      <c r="MQ199" t="n">
        <v>0</v>
      </c>
      <c r="MR199" t="n">
        <v>0.151176891223885</v>
      </c>
      <c r="MS199" t="n">
        <v>0.0223953481031992</v>
      </c>
      <c r="MT199" t="n">
        <v>0.755691857210695</v>
      </c>
      <c r="MU199" t="n">
        <v>0.569108130018039</v>
      </c>
      <c r="MV199" t="n">
        <v>0.0564637822434659</v>
      </c>
      <c r="MW199" t="n">
        <v>0.0116593993046291</v>
      </c>
      <c r="MX199" t="n">
        <v>0</v>
      </c>
      <c r="MY199" t="n">
        <v>0</v>
      </c>
      <c r="MZ199" t="n">
        <v>0.193415997069113</v>
      </c>
      <c r="NA199" t="n">
        <v>0</v>
      </c>
      <c r="NB199" t="n">
        <v>0.119251129848036</v>
      </c>
      <c r="NC199" t="n">
        <v>0.0720495103748729</v>
      </c>
      <c r="ND199" t="n">
        <v>0</v>
      </c>
      <c r="NE199" t="n">
        <v>0.164582648123934</v>
      </c>
      <c r="NF199" t="n">
        <v>0.160380020703525</v>
      </c>
      <c r="NG199" t="n">
        <v>0.0965424443567693</v>
      </c>
      <c r="NH199" t="n">
        <v>0</v>
      </c>
      <c r="NI199" t="n">
        <v>0.0922965640385306</v>
      </c>
      <c r="NJ199" t="n">
        <v>0.0217362682349956</v>
      </c>
      <c r="NK199" t="n">
        <v>0.0151972611575055</v>
      </c>
      <c r="NL199" t="n">
        <v>0.574437419260955</v>
      </c>
      <c r="NM199" t="n">
        <v>0.203656841565568</v>
      </c>
      <c r="NN199" t="n">
        <v>0.0711591457899867</v>
      </c>
      <c r="NO199" t="n">
        <v>0.440197897602275</v>
      </c>
      <c r="NP199" t="n">
        <v>1.42180536591441</v>
      </c>
      <c r="NQ199" t="n">
        <v>0</v>
      </c>
      <c r="NR199" t="n">
        <v>0.0586355719624588</v>
      </c>
      <c r="NS199" t="n">
        <v>0.054863783820607</v>
      </c>
      <c r="NT199" t="n">
        <v>1.63204409905581</v>
      </c>
      <c r="NU199" t="n">
        <v>0.872840976385481</v>
      </c>
      <c r="NV199" t="n">
        <v>0</v>
      </c>
      <c r="NW199" t="n">
        <v>6.7273403888474</v>
      </c>
      <c r="NX199" t="n">
        <v>0.364243914634396</v>
      </c>
      <c r="NY199" t="n">
        <v>9.96463748670711</v>
      </c>
      <c r="NZ199" t="n">
        <v>0.889687469992446</v>
      </c>
      <c r="OA199" t="n">
        <v>9.26845552761552</v>
      </c>
      <c r="OB199" t="n">
        <v>3.40280795387803</v>
      </c>
      <c r="OC199" t="n">
        <v>2.67119866186087</v>
      </c>
      <c r="OD199" t="n">
        <v>1.34689163554022</v>
      </c>
      <c r="OE199" t="n">
        <v>0.170344462356695</v>
      </c>
      <c r="OF199" t="n">
        <v>0.337037591774194</v>
      </c>
      <c r="OG199" t="n">
        <v>1.53130789034731</v>
      </c>
      <c r="OH199" t="n">
        <v>0.0116015295797908</v>
      </c>
      <c r="OI199" t="n">
        <v>1.4253445624522</v>
      </c>
      <c r="OJ199" t="n">
        <v>1.60483578035745</v>
      </c>
      <c r="OK199" t="n">
        <v>14.8293635772693</v>
      </c>
      <c r="OL199" t="n">
        <v>0</v>
      </c>
      <c r="OM199" t="n">
        <v>0</v>
      </c>
      <c r="ON199" t="n">
        <v>0</v>
      </c>
      <c r="OO199" t="n">
        <v>0</v>
      </c>
      <c r="OP199" t="n">
        <v>0.501337964483592</v>
      </c>
      <c r="OQ199" t="n">
        <v>0.0880356934921553</v>
      </c>
      <c r="OR199" t="n">
        <v>0.761849821950139</v>
      </c>
      <c r="OS199" t="n">
        <v>0.695418321996315</v>
      </c>
      <c r="OT199" t="n">
        <v>0.0902483328373051</v>
      </c>
      <c r="OU199" t="n">
        <v>0.0880066356436564</v>
      </c>
      <c r="OV199" t="n">
        <v>0</v>
      </c>
      <c r="OW199" t="n">
        <v>0</v>
      </c>
      <c r="OX199" t="n">
        <v>0.287190983303142</v>
      </c>
      <c r="OY199" t="n">
        <v>0.0409333079590655</v>
      </c>
      <c r="OZ199" t="n">
        <v>0.039995761810914</v>
      </c>
      <c r="PA199" t="n">
        <v>0.00581052075734819</v>
      </c>
      <c r="PB199" t="n">
        <v>0</v>
      </c>
      <c r="PC199" t="n">
        <v>0.330216313403774</v>
      </c>
      <c r="PD199" t="n">
        <v>0</v>
      </c>
      <c r="PE199" t="n">
        <v>0</v>
      </c>
      <c r="PF199" t="n">
        <v>0</v>
      </c>
      <c r="PG199" t="n">
        <v>0.234800028322982</v>
      </c>
      <c r="PH199" t="n">
        <v>0.0135818954932712</v>
      </c>
      <c r="PI199" t="n">
        <v>0.00832277203642598</v>
      </c>
      <c r="PJ199" t="n">
        <v>0</v>
      </c>
      <c r="PK199" t="n">
        <v>0.0319109179726234</v>
      </c>
      <c r="PL199" t="n">
        <v>0.203881640475687</v>
      </c>
      <c r="PM199" t="n">
        <v>0</v>
      </c>
      <c r="PN199" t="n">
        <v>0</v>
      </c>
      <c r="PO199" t="n">
        <v>0</v>
      </c>
      <c r="PP199" t="n">
        <v>0</v>
      </c>
      <c r="PQ199" t="n">
        <v>0.0349426103263218</v>
      </c>
      <c r="PR199" t="n">
        <v>0.433003865964033</v>
      </c>
      <c r="PS199" t="n">
        <v>2.43076996063158</v>
      </c>
      <c r="PT199" t="n">
        <v>0</v>
      </c>
      <c r="PU199" t="n">
        <v>8.56889318703787</v>
      </c>
      <c r="PV199" t="n">
        <v>0.33200896471199</v>
      </c>
      <c r="PW199" t="n">
        <v>10.6420864192278</v>
      </c>
      <c r="PX199" t="n">
        <v>0.350442693076948</v>
      </c>
      <c r="PY199" t="n">
        <v>14.5320645635409</v>
      </c>
      <c r="PZ199" t="n">
        <v>1.50956513719694</v>
      </c>
      <c r="QA199" t="n">
        <v>0.633248208417363</v>
      </c>
      <c r="QB199" t="n">
        <v>1.12622315138432</v>
      </c>
      <c r="QC199" t="n">
        <v>0.0379108186804555</v>
      </c>
      <c r="QD199" t="n">
        <v>0</v>
      </c>
      <c r="QE199" t="n">
        <v>2.31214186333557</v>
      </c>
      <c r="QF199" t="n">
        <v>0.00808128075972331</v>
      </c>
      <c r="QG199" t="n">
        <v>2.20112777417628</v>
      </c>
      <c r="QH199" t="n">
        <v>2.42454061210391</v>
      </c>
      <c r="QI199" t="n">
        <v>14.3441609217436</v>
      </c>
    </row>
    <row r="200">
      <c r="A200" t="s">
        <v>199</v>
      </c>
      <c r="B200" t="n">
        <v>54.5251389839417</v>
      </c>
      <c r="C200" t="n">
        <v>0.661178262190175</v>
      </c>
      <c r="D200" t="n">
        <v>2.47264074961044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0.558211656164257</v>
      </c>
      <c r="AI200" t="n">
        <v>0</v>
      </c>
      <c r="AJ200" t="n">
        <v>0</v>
      </c>
      <c r="AK200" t="n">
        <v>0</v>
      </c>
      <c r="AL200" t="n">
        <v>0</v>
      </c>
      <c r="AM200" t="n">
        <v>9.85150580729119</v>
      </c>
      <c r="AN200" t="n">
        <v>2.4055206940631</v>
      </c>
      <c r="AO200" t="n">
        <v>26.8300442510685</v>
      </c>
      <c r="AP200" t="n">
        <v>3.60390130937353</v>
      </c>
      <c r="AQ200" t="n">
        <v>2.21207050944218</v>
      </c>
      <c r="AR200" t="n">
        <v>84.6514283231898</v>
      </c>
      <c r="AS200" t="n">
        <v>8.33210292993228</v>
      </c>
      <c r="AT200" t="n">
        <v>6.84195226196629</v>
      </c>
      <c r="AU200" t="n">
        <v>200.710330534095</v>
      </c>
      <c r="AV200" t="n">
        <v>146.242892713593</v>
      </c>
      <c r="AW200" t="n">
        <v>30.1239027604141</v>
      </c>
      <c r="AX200" t="n">
        <v>4.02390956927341</v>
      </c>
      <c r="AY200" t="n">
        <v>46.3937531958464</v>
      </c>
      <c r="AZ200" t="n">
        <v>35.3466012358942</v>
      </c>
      <c r="BA200" t="n">
        <v>3.96911041482633</v>
      </c>
      <c r="BB200" t="n">
        <v>1.1536144158466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0.358682896045194</v>
      </c>
      <c r="CG200" t="n">
        <v>0</v>
      </c>
      <c r="CH200" t="n">
        <v>0</v>
      </c>
      <c r="CI200" t="n">
        <v>0</v>
      </c>
      <c r="CJ200" t="n">
        <v>0</v>
      </c>
      <c r="CK200" t="n">
        <v>5.7782071499924</v>
      </c>
      <c r="CL200" t="n">
        <v>0.653495358672764</v>
      </c>
      <c r="CM200" t="n">
        <v>7.85045985235621</v>
      </c>
      <c r="CN200" t="n">
        <v>1.46951494653581</v>
      </c>
      <c r="CO200" t="n">
        <v>1.23315819462232</v>
      </c>
      <c r="CP200" t="n">
        <v>32.5426940313115</v>
      </c>
      <c r="CQ200" t="n">
        <v>1.65591713643863</v>
      </c>
      <c r="CR200" t="n">
        <v>0</v>
      </c>
      <c r="CS200" t="n">
        <v>36.9938921206541</v>
      </c>
      <c r="CT200" t="n">
        <v>73.4749873794296</v>
      </c>
      <c r="CU200" t="n">
        <v>33.9096852908432</v>
      </c>
      <c r="CV200" t="n">
        <v>3.03803943347219</v>
      </c>
      <c r="CW200" t="n">
        <v>24.5114474609959</v>
      </c>
      <c r="CX200" t="n">
        <v>26.482649245207</v>
      </c>
      <c r="CY200" t="n">
        <v>0.718333204414876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0.0217453376669998</v>
      </c>
      <c r="EE200" t="n">
        <v>0</v>
      </c>
      <c r="EF200" t="n">
        <v>0</v>
      </c>
      <c r="EG200" t="n">
        <v>0</v>
      </c>
      <c r="EH200" t="n">
        <v>0</v>
      </c>
      <c r="EI200" t="n">
        <v>0.616218864796635</v>
      </c>
      <c r="EJ200" t="n">
        <v>0.0488038004788895</v>
      </c>
      <c r="EK200" t="n">
        <v>2.97308675884443</v>
      </c>
      <c r="EL200" t="n">
        <v>0.198340020465278</v>
      </c>
      <c r="EM200" t="n">
        <v>0.213513896323877</v>
      </c>
      <c r="EN200" t="n">
        <v>0</v>
      </c>
      <c r="EO200" t="n">
        <v>0.178941540414624</v>
      </c>
      <c r="EP200" t="n">
        <v>0</v>
      </c>
      <c r="EQ200" t="n">
        <v>0</v>
      </c>
      <c r="ER200" t="n">
        <v>18.6946893046508</v>
      </c>
      <c r="ES200" t="n">
        <v>4.67664894490529</v>
      </c>
      <c r="ET200" t="n">
        <v>0.811193597452009</v>
      </c>
      <c r="EU200" t="n">
        <v>6.33839953457572</v>
      </c>
      <c r="EV200" t="n">
        <v>23.9114963828668</v>
      </c>
      <c r="EW200" t="n">
        <v>0.148200446112523</v>
      </c>
      <c r="EX200" t="n">
        <v>0.0863353688499752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0.241113136277389</v>
      </c>
      <c r="GC200" t="n">
        <v>0</v>
      </c>
      <c r="GD200" t="n">
        <v>0</v>
      </c>
      <c r="GE200" t="n">
        <v>0</v>
      </c>
      <c r="GF200" t="n">
        <v>0</v>
      </c>
      <c r="GG200" t="n">
        <v>2.99300848482311</v>
      </c>
      <c r="GH200" t="n">
        <v>0.175870175884941</v>
      </c>
      <c r="GI200" t="n">
        <v>3.95371311719586</v>
      </c>
      <c r="GJ200" t="n">
        <v>1.01708675572453</v>
      </c>
      <c r="GK200" t="n">
        <v>0</v>
      </c>
      <c r="GL200" t="n">
        <v>18.396054463679</v>
      </c>
      <c r="GM200" t="n">
        <v>0.891585065049623</v>
      </c>
      <c r="GN200" t="n">
        <v>0</v>
      </c>
      <c r="GO200" t="n">
        <v>18.0175396629447</v>
      </c>
      <c r="GP200" t="n">
        <v>38.3399804836901</v>
      </c>
      <c r="GQ200" t="n">
        <v>14.7165952438692</v>
      </c>
      <c r="GR200" t="n">
        <v>2.03172371362831</v>
      </c>
      <c r="GS200" t="n">
        <v>19.0699536301862</v>
      </c>
      <c r="GT200" t="n">
        <v>37.3077052363805</v>
      </c>
      <c r="GU200" t="n">
        <v>11.7578331315495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0.524463706798456</v>
      </c>
      <c r="IA200" t="n">
        <v>0</v>
      </c>
      <c r="IB200" t="n">
        <v>0</v>
      </c>
      <c r="IC200" t="n">
        <v>0</v>
      </c>
      <c r="ID200" t="n">
        <v>0</v>
      </c>
      <c r="IE200" t="n">
        <v>16.041842319594</v>
      </c>
      <c r="IF200" t="n">
        <v>0.783018487823409</v>
      </c>
      <c r="IG200" t="n">
        <v>13.7643107568307</v>
      </c>
      <c r="IH200" t="n">
        <v>1.2561037304211</v>
      </c>
      <c r="II200" t="n">
        <v>0.708500015800449</v>
      </c>
      <c r="IJ200" t="n">
        <v>14.9726096782977</v>
      </c>
      <c r="IK200" t="n">
        <v>5.67055546774046</v>
      </c>
      <c r="IL200" t="n">
        <v>1.00777333146472</v>
      </c>
      <c r="IM200" t="n">
        <v>67.643966846544</v>
      </c>
      <c r="IN200" t="n">
        <v>138.520167805246</v>
      </c>
      <c r="IO200" t="n">
        <v>44.2878497312584</v>
      </c>
      <c r="IP200" t="n">
        <v>4.63405618059405</v>
      </c>
      <c r="IQ200" t="n">
        <v>51.4525023590164</v>
      </c>
      <c r="IR200" t="n">
        <v>18.8105044044024</v>
      </c>
      <c r="IS200" t="n">
        <v>0.279300952336557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0.0881285488183609</v>
      </c>
      <c r="JY200" t="n">
        <v>0</v>
      </c>
      <c r="JZ200" t="n">
        <v>0</v>
      </c>
      <c r="KA200" t="n">
        <v>0</v>
      </c>
      <c r="KB200" t="n">
        <v>0</v>
      </c>
      <c r="KC200" t="n">
        <v>3.38442663023864</v>
      </c>
      <c r="KD200" t="n">
        <v>0.185393692973517</v>
      </c>
      <c r="KE200" t="n">
        <v>3.79112737998143</v>
      </c>
      <c r="KF200" t="n">
        <v>0.21969049881396</v>
      </c>
      <c r="KG200" t="n">
        <v>0</v>
      </c>
      <c r="KH200" t="n">
        <v>86.2344527466458</v>
      </c>
      <c r="KI200" t="n">
        <v>2.43074885120698</v>
      </c>
      <c r="KJ200" t="n">
        <v>0.428015831805956</v>
      </c>
      <c r="KK200" t="n">
        <v>3.92483486860186</v>
      </c>
      <c r="KL200" t="n">
        <v>46.9498358020917</v>
      </c>
      <c r="KM200" t="n">
        <v>12.7762103017658</v>
      </c>
      <c r="KN200" t="n">
        <v>2.01783025004444</v>
      </c>
      <c r="KO200" t="n">
        <v>26.3005441465405</v>
      </c>
      <c r="KP200" t="n">
        <v>24.670050966594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1.65504932533704</v>
      </c>
      <c r="LW200" t="n">
        <v>0</v>
      </c>
      <c r="LX200" t="n">
        <v>0</v>
      </c>
      <c r="LY200" t="n">
        <v>0</v>
      </c>
      <c r="LZ200" t="n">
        <v>0</v>
      </c>
      <c r="MA200" t="n">
        <v>27.6837992657551</v>
      </c>
      <c r="MB200" t="n">
        <v>8.15566581624767</v>
      </c>
      <c r="MC200" t="n">
        <v>103.09857877381</v>
      </c>
      <c r="MD200" t="n">
        <v>11.9662736965601</v>
      </c>
      <c r="ME200" t="n">
        <v>3.34096556125129</v>
      </c>
      <c r="MF200" t="n">
        <v>413.426570630457</v>
      </c>
      <c r="MG200" t="n">
        <v>16.5441145907226</v>
      </c>
      <c r="MH200" t="n">
        <v>14.4540735421253</v>
      </c>
      <c r="MI200" t="n">
        <v>587.070219497454</v>
      </c>
      <c r="MJ200" t="n">
        <v>338.719703876611</v>
      </c>
      <c r="MK200" t="n">
        <v>67.040263868598</v>
      </c>
      <c r="ML200" t="n">
        <v>9.22764787404091</v>
      </c>
      <c r="MM200" t="n">
        <v>85.5712326114542</v>
      </c>
      <c r="MN200" t="n">
        <v>33.8951502222367</v>
      </c>
      <c r="MO200" t="n">
        <v>7.9057039495845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0.928282505191955</v>
      </c>
      <c r="NU200" t="n">
        <v>0</v>
      </c>
      <c r="NV200" t="n">
        <v>0</v>
      </c>
      <c r="NW200" t="n">
        <v>0</v>
      </c>
      <c r="NX200" t="n">
        <v>0</v>
      </c>
      <c r="NY200" t="n">
        <v>4.95110389481492</v>
      </c>
      <c r="NZ200" t="n">
        <v>0.435367877265301</v>
      </c>
      <c r="OA200" t="n">
        <v>4.36065884410425</v>
      </c>
      <c r="OB200" t="n">
        <v>1.60096626193668</v>
      </c>
      <c r="OC200" t="n">
        <v>1.25675588938619</v>
      </c>
      <c r="OD200" t="n">
        <v>13.5828709728234</v>
      </c>
      <c r="OE200" t="n">
        <v>1.95709171445388</v>
      </c>
      <c r="OF200" t="n">
        <v>0.911594873476526</v>
      </c>
      <c r="OG200" t="n">
        <v>5.91907588420745</v>
      </c>
      <c r="OH200" t="n">
        <v>60.033905672978</v>
      </c>
      <c r="OI200" t="n">
        <v>15.3459702452502</v>
      </c>
      <c r="OJ200" t="n">
        <v>1.89979650902864</v>
      </c>
      <c r="OK200" t="n">
        <v>24.6152615163849</v>
      </c>
      <c r="OL200" t="n">
        <v>49.1077211563145</v>
      </c>
      <c r="OM200" t="n">
        <v>5.82752189353471</v>
      </c>
      <c r="ON200" t="n">
        <v>0.232182539659505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0.246286184109508</v>
      </c>
      <c r="PS200" t="n">
        <v>0</v>
      </c>
      <c r="PT200" t="n">
        <v>0</v>
      </c>
      <c r="PU200" t="n">
        <v>0</v>
      </c>
      <c r="PV200" t="n">
        <v>0</v>
      </c>
      <c r="PW200" t="n">
        <v>5.28770621003371</v>
      </c>
      <c r="PX200" t="n">
        <v>0.171488861576686</v>
      </c>
      <c r="PY200" t="n">
        <v>6.83710200402737</v>
      </c>
      <c r="PZ200" t="n">
        <v>0.710226050839523</v>
      </c>
      <c r="QA200" t="n">
        <v>0.297933069050492</v>
      </c>
      <c r="QB200" t="n">
        <v>11.3575163348047</v>
      </c>
      <c r="QC200" t="n">
        <v>0.435558327527673</v>
      </c>
      <c r="QD200" t="n">
        <v>0</v>
      </c>
      <c r="QE200" t="n">
        <v>8.93729029309194</v>
      </c>
      <c r="QF200" t="n">
        <v>41.8178347526852</v>
      </c>
      <c r="QG200" t="n">
        <v>23.698439113129</v>
      </c>
      <c r="QH200" t="n">
        <v>2.87015895785126</v>
      </c>
      <c r="QI200" t="n">
        <v>23.809873598557</v>
      </c>
    </row>
    <row r="201">
      <c r="A201" t="s">
        <v>200</v>
      </c>
      <c r="B201" t="n">
        <v>31.2313438731877</v>
      </c>
      <c r="C201" t="n">
        <v>0.380275595588514</v>
      </c>
      <c r="D201" t="n">
        <v>1.32291654050354</v>
      </c>
      <c r="E201" t="n">
        <v>0</v>
      </c>
      <c r="F201" t="n">
        <v>0</v>
      </c>
      <c r="G201" t="n">
        <v>5.51532971090646</v>
      </c>
      <c r="H201" t="n">
        <v>181.462480711881</v>
      </c>
      <c r="I201" t="n">
        <v>172.022693883756</v>
      </c>
      <c r="J201" t="n">
        <v>25.885971946351</v>
      </c>
      <c r="K201" t="n">
        <v>19.5022374376525</v>
      </c>
      <c r="L201" t="n">
        <v>0.932473338383762</v>
      </c>
      <c r="M201" t="n">
        <v>10.2165005143655</v>
      </c>
      <c r="N201" t="n">
        <v>32.4220426508558</v>
      </c>
      <c r="O201" t="n">
        <v>123.582513300481</v>
      </c>
      <c r="P201" t="n">
        <v>103.310453579012</v>
      </c>
      <c r="Q201" t="n">
        <v>7.73072112857673</v>
      </c>
      <c r="R201" t="n">
        <v>0</v>
      </c>
      <c r="S201" t="n">
        <v>64.9899784759725</v>
      </c>
      <c r="T201" t="n">
        <v>0</v>
      </c>
      <c r="U201" t="n">
        <v>15.997776434621</v>
      </c>
      <c r="V201" t="n">
        <v>5.45916115963519</v>
      </c>
      <c r="W201" t="n">
        <v>11.1733517689835</v>
      </c>
      <c r="X201" t="n">
        <v>12.179943868171</v>
      </c>
      <c r="Y201" t="n">
        <v>15.3338339296765</v>
      </c>
      <c r="Z201" t="n">
        <v>31.6082049851833</v>
      </c>
      <c r="AA201" t="n">
        <v>0</v>
      </c>
      <c r="AB201" t="n">
        <v>32.8677796088842</v>
      </c>
      <c r="AC201" t="n">
        <v>61.301999375929</v>
      </c>
      <c r="AD201" t="n">
        <v>23.4160750213365</v>
      </c>
      <c r="AE201" t="n">
        <v>13.8485100708739</v>
      </c>
      <c r="AF201" t="n">
        <v>14.4334594153675</v>
      </c>
      <c r="AG201" t="n">
        <v>71.9927109714648</v>
      </c>
      <c r="AH201" t="n">
        <v>1.17867371027574</v>
      </c>
      <c r="AI201" t="n">
        <v>0.361566754043519</v>
      </c>
      <c r="AJ201" t="n">
        <v>33.8893294299433</v>
      </c>
      <c r="AK201" t="n">
        <v>16.3082627613317</v>
      </c>
      <c r="AL201" t="n">
        <v>27.1281932797614</v>
      </c>
      <c r="AM201" t="n">
        <v>116.21235661103</v>
      </c>
      <c r="AN201" t="n">
        <v>72.7318325073203</v>
      </c>
      <c r="AO201" t="n">
        <v>5.90332107041618</v>
      </c>
      <c r="AP201" t="n">
        <v>0.792953836880312</v>
      </c>
      <c r="AQ201" t="n">
        <v>0.486714159871025</v>
      </c>
      <c r="AR201" t="n">
        <v>114.500626371151</v>
      </c>
      <c r="AS201" t="n">
        <v>11.6248932058658</v>
      </c>
      <c r="AT201" t="n">
        <v>9.22186118504192</v>
      </c>
      <c r="AU201" t="n">
        <v>272.235290573021</v>
      </c>
      <c r="AV201" t="n">
        <v>29.4947156577163</v>
      </c>
      <c r="AW201" t="n">
        <v>15.8505185576359</v>
      </c>
      <c r="AX201" t="n">
        <v>6.75922358850409</v>
      </c>
      <c r="AY201" t="n">
        <v>61.7257650248817</v>
      </c>
      <c r="AZ201" t="n">
        <v>20.2461080983539</v>
      </c>
      <c r="BA201" t="n">
        <v>2.28282736028687</v>
      </c>
      <c r="BB201" t="n">
        <v>0.617208784708103</v>
      </c>
      <c r="BC201" t="n">
        <v>0</v>
      </c>
      <c r="BD201" t="n">
        <v>2.3946748290742</v>
      </c>
      <c r="BE201" t="n">
        <v>0.562929895230075</v>
      </c>
      <c r="BF201" t="n">
        <v>60.6271713475152</v>
      </c>
      <c r="BG201" t="n">
        <v>38.1071414961364</v>
      </c>
      <c r="BH201" t="n">
        <v>12.6521905444637</v>
      </c>
      <c r="BI201" t="n">
        <v>5.7630827154747</v>
      </c>
      <c r="BJ201" t="n">
        <v>0.654944881103648</v>
      </c>
      <c r="BK201" t="n">
        <v>1.32153882691392</v>
      </c>
      <c r="BL201" t="n">
        <v>12.355685381471</v>
      </c>
      <c r="BM201" t="n">
        <v>68.0583411758354</v>
      </c>
      <c r="BN201" t="n">
        <v>10.1351151373663</v>
      </c>
      <c r="BO201" t="n">
        <v>2.35037513652992</v>
      </c>
      <c r="BP201" t="n">
        <v>0</v>
      </c>
      <c r="BQ201" t="n">
        <v>53.8653225586679</v>
      </c>
      <c r="BR201" t="n">
        <v>4.11162389006556</v>
      </c>
      <c r="BS201" t="n">
        <v>4.09264001702895</v>
      </c>
      <c r="BT201" t="n">
        <v>1.4647743625777</v>
      </c>
      <c r="BU201" t="n">
        <v>6.60204725813444</v>
      </c>
      <c r="BV201" t="n">
        <v>1.36307024884753</v>
      </c>
      <c r="BW201" t="n">
        <v>4.33151317316904</v>
      </c>
      <c r="BX201" t="n">
        <v>14.8035704137704</v>
      </c>
      <c r="BY201" t="n">
        <v>0</v>
      </c>
      <c r="BZ201" t="n">
        <v>11.8760407876453</v>
      </c>
      <c r="CA201" t="n">
        <v>6.64525964885976</v>
      </c>
      <c r="CB201" t="n">
        <v>23.1161643472865</v>
      </c>
      <c r="CC201" t="n">
        <v>6.41094014185165</v>
      </c>
      <c r="CD201" t="n">
        <v>3.49061462932634</v>
      </c>
      <c r="CE201" t="n">
        <v>262.647254611513</v>
      </c>
      <c r="CF201" t="n">
        <v>0.757365230957545</v>
      </c>
      <c r="CG201" t="n">
        <v>0.697358530450893</v>
      </c>
      <c r="CH201" t="n">
        <v>22.9983112191173</v>
      </c>
      <c r="CI201" t="n">
        <v>10.907038759248</v>
      </c>
      <c r="CJ201" t="n">
        <v>11.7927160975048</v>
      </c>
      <c r="CK201" t="n">
        <v>68.162074207005</v>
      </c>
      <c r="CL201" t="n">
        <v>19.7586805586848</v>
      </c>
      <c r="CM201" t="n">
        <v>1.72730930389819</v>
      </c>
      <c r="CN201" t="n">
        <v>0.323332248909751</v>
      </c>
      <c r="CO201" t="n">
        <v>0.271327497076494</v>
      </c>
      <c r="CP201" t="n">
        <v>44.017672521293</v>
      </c>
      <c r="CQ201" t="n">
        <v>2.31032429996861</v>
      </c>
      <c r="CR201" t="n">
        <v>0</v>
      </c>
      <c r="CS201" t="n">
        <v>50.1770035657557</v>
      </c>
      <c r="CT201" t="n">
        <v>14.8186610678903</v>
      </c>
      <c r="CU201" t="n">
        <v>17.8425119832884</v>
      </c>
      <c r="CV201" t="n">
        <v>5.10319316277249</v>
      </c>
      <c r="CW201" t="n">
        <v>32.6118872083973</v>
      </c>
      <c r="CX201" t="n">
        <v>15.1689429988186</v>
      </c>
      <c r="CY201" t="n">
        <v>0.41314816708433</v>
      </c>
      <c r="CZ201" t="n">
        <v>0</v>
      </c>
      <c r="DA201" t="n">
        <v>0</v>
      </c>
      <c r="DB201" t="n">
        <v>21.0119954636643</v>
      </c>
      <c r="DC201" t="n">
        <v>20.7816223369474</v>
      </c>
      <c r="DD201" t="n">
        <v>9.14778434205959</v>
      </c>
      <c r="DE201" t="n">
        <v>4.484005381091</v>
      </c>
      <c r="DF201" t="n">
        <v>0</v>
      </c>
      <c r="DG201" t="n">
        <v>0.325545748978435</v>
      </c>
      <c r="DH201" t="n">
        <v>0</v>
      </c>
      <c r="DI201" t="n">
        <v>0</v>
      </c>
      <c r="DJ201" t="n">
        <v>0.700390805411357</v>
      </c>
      <c r="DK201" t="n">
        <v>0</v>
      </c>
      <c r="DL201" t="n">
        <v>3.05769752410432</v>
      </c>
      <c r="DM201" t="n">
        <v>0</v>
      </c>
      <c r="DN201" t="n">
        <v>0</v>
      </c>
      <c r="DO201" t="n">
        <v>0</v>
      </c>
      <c r="DP201" t="n">
        <v>0</v>
      </c>
      <c r="DQ201" t="n">
        <v>0.851424835986654</v>
      </c>
      <c r="DR201" t="n">
        <v>0</v>
      </c>
      <c r="DS201" t="n">
        <v>0.570736311093379</v>
      </c>
      <c r="DT201" t="n">
        <v>0.477235726177657</v>
      </c>
      <c r="DU201" t="n">
        <v>0.441852809644031</v>
      </c>
      <c r="DV201" t="n">
        <v>0</v>
      </c>
      <c r="DW201" t="n">
        <v>0</v>
      </c>
      <c r="DX201" t="n">
        <v>6.40505428705659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0.045915662179615</v>
      </c>
      <c r="EE201" t="n">
        <v>0.30099310905594</v>
      </c>
      <c r="EF201" t="n">
        <v>5.23233265548896</v>
      </c>
      <c r="EG201" t="n">
        <v>1.68352067882572</v>
      </c>
      <c r="EH201" t="n">
        <v>2.52892024156387</v>
      </c>
      <c r="EI201" t="n">
        <v>7.26916756352009</v>
      </c>
      <c r="EJ201" t="n">
        <v>1.47560145747728</v>
      </c>
      <c r="EK201" t="n">
        <v>0.654157911311036</v>
      </c>
      <c r="EL201" t="n">
        <v>0.0436400630133241</v>
      </c>
      <c r="EM201" t="n">
        <v>0.0469787180049116</v>
      </c>
      <c r="EN201" t="n">
        <v>0</v>
      </c>
      <c r="EO201" t="n">
        <v>0.249658017298404</v>
      </c>
      <c r="EP201" t="n">
        <v>0</v>
      </c>
      <c r="EQ201" t="n">
        <v>0</v>
      </c>
      <c r="ER201" t="n">
        <v>3.77040234310665</v>
      </c>
      <c r="ES201" t="n">
        <v>2.46074725039216</v>
      </c>
      <c r="ET201" t="n">
        <v>1.36261484120061</v>
      </c>
      <c r="EU201" t="n">
        <v>8.43308707216359</v>
      </c>
      <c r="EV201" t="n">
        <v>13.6962175607793</v>
      </c>
      <c r="EW201" t="n">
        <v>0.0852372440758089</v>
      </c>
      <c r="EX201" t="n">
        <v>0.0461912987157964</v>
      </c>
      <c r="EY201" t="n">
        <v>0.861655805079272</v>
      </c>
      <c r="EZ201" t="n">
        <v>53.8052904515543</v>
      </c>
      <c r="FA201" t="n">
        <v>3.23986035839859</v>
      </c>
      <c r="FB201" t="n">
        <v>71.163320790923</v>
      </c>
      <c r="FC201" t="n">
        <v>31.9071064117797</v>
      </c>
      <c r="FD201" t="n">
        <v>0.704251204535805</v>
      </c>
      <c r="FE201" t="n">
        <v>8.83013289047639</v>
      </c>
      <c r="FF201" t="n">
        <v>0</v>
      </c>
      <c r="FG201" t="n">
        <v>0</v>
      </c>
      <c r="FH201" t="n">
        <v>1.05716602707858</v>
      </c>
      <c r="FI201" t="n">
        <v>50.7621695085325</v>
      </c>
      <c r="FJ201" t="n">
        <v>0</v>
      </c>
      <c r="FK201" t="n">
        <v>23.4536240436743</v>
      </c>
      <c r="FL201" t="n">
        <v>0</v>
      </c>
      <c r="FM201" t="n">
        <v>13.6320611068457</v>
      </c>
      <c r="FN201" t="n">
        <v>0</v>
      </c>
      <c r="FO201" t="n">
        <v>5.0779567005377</v>
      </c>
      <c r="FP201" t="n">
        <v>0</v>
      </c>
      <c r="FQ201" t="n">
        <v>1.06847076098149</v>
      </c>
      <c r="FR201" t="n">
        <v>4.87481100516464</v>
      </c>
      <c r="FS201" t="n">
        <v>3.80599318400316</v>
      </c>
      <c r="FT201" t="n">
        <v>14.9474391890826</v>
      </c>
      <c r="FU201" t="n">
        <v>0</v>
      </c>
      <c r="FV201" t="n">
        <v>7.53887739298762</v>
      </c>
      <c r="FW201" t="n">
        <v>7.67628865341756</v>
      </c>
      <c r="FX201" t="n">
        <v>0</v>
      </c>
      <c r="FY201" t="n">
        <v>0</v>
      </c>
      <c r="FZ201" t="n">
        <v>0</v>
      </c>
      <c r="GA201" t="n">
        <v>5.61689619232959</v>
      </c>
      <c r="GB201" t="n">
        <v>0.509114619506736</v>
      </c>
      <c r="GC201" t="n">
        <v>0.403513265046158</v>
      </c>
      <c r="GD201" t="n">
        <v>9.70267549259983</v>
      </c>
      <c r="GE201" t="n">
        <v>6.50417729822019</v>
      </c>
      <c r="GF201" t="n">
        <v>6.25680089127244</v>
      </c>
      <c r="GG201" t="n">
        <v>35.3067415461173</v>
      </c>
      <c r="GH201" t="n">
        <v>5.31750161495845</v>
      </c>
      <c r="GI201" t="n">
        <v>0.869921709137459</v>
      </c>
      <c r="GJ201" t="n">
        <v>0.22378605188057</v>
      </c>
      <c r="GK201" t="n">
        <v>0</v>
      </c>
      <c r="GL201" t="n">
        <v>24.8827432752487</v>
      </c>
      <c r="GM201" t="n">
        <v>1.24393340460462</v>
      </c>
      <c r="GN201" t="n">
        <v>0</v>
      </c>
      <c r="GO201" t="n">
        <v>24.4382545357798</v>
      </c>
      <c r="GP201" t="n">
        <v>7.73252499116989</v>
      </c>
      <c r="GQ201" t="n">
        <v>7.74354066514581</v>
      </c>
      <c r="GR201" t="n">
        <v>3.41281895481546</v>
      </c>
      <c r="GS201" t="n">
        <v>25.3721114530921</v>
      </c>
      <c r="GT201" t="n">
        <v>21.3694048849666</v>
      </c>
      <c r="GU201" t="n">
        <v>6.76249848583845</v>
      </c>
      <c r="GV201" t="n">
        <v>0</v>
      </c>
      <c r="GW201" t="n">
        <v>6.75373941209893</v>
      </c>
      <c r="GX201" t="n">
        <v>0</v>
      </c>
      <c r="GY201" t="n">
        <v>1.39278851567452</v>
      </c>
      <c r="GZ201" t="n">
        <v>142.20323490053</v>
      </c>
      <c r="HA201" t="n">
        <v>56.2726734333967</v>
      </c>
      <c r="HB201" t="n">
        <v>43.9045030644373</v>
      </c>
      <c r="HC201" t="n">
        <v>46.6966258685248</v>
      </c>
      <c r="HD201" t="n">
        <v>14.3547465703822</v>
      </c>
      <c r="HE201" t="n">
        <v>19.0370643096061</v>
      </c>
      <c r="HF201" t="n">
        <v>18.0932764930056</v>
      </c>
      <c r="HG201" t="n">
        <v>184.520424556246</v>
      </c>
      <c r="HH201" t="n">
        <v>62.5027283863755</v>
      </c>
      <c r="HI201" t="n">
        <v>20.5047643655634</v>
      </c>
      <c r="HJ201" t="n">
        <v>0</v>
      </c>
      <c r="HK201" t="n">
        <v>51.9997136272637</v>
      </c>
      <c r="HL201" t="n">
        <v>21.2223014612281</v>
      </c>
      <c r="HM201" t="n">
        <v>42.7892529741461</v>
      </c>
      <c r="HN201" t="n">
        <v>2.18841989530729</v>
      </c>
      <c r="HO201" t="n">
        <v>19.6728935956504</v>
      </c>
      <c r="HP201" t="n">
        <v>43.8914010565813</v>
      </c>
      <c r="HQ201" t="n">
        <v>10.3442411459436</v>
      </c>
      <c r="HR201" t="n">
        <v>127.752967271469</v>
      </c>
      <c r="HS201" t="n">
        <v>11.3883557572186</v>
      </c>
      <c r="HT201" t="n">
        <v>32.117234253128</v>
      </c>
      <c r="HU201" t="n">
        <v>45.7817047458654</v>
      </c>
      <c r="HV201" t="n">
        <v>32.173363781081</v>
      </c>
      <c r="HW201" t="n">
        <v>7.50022175931219</v>
      </c>
      <c r="HX201" t="n">
        <v>3.54602459974962</v>
      </c>
      <c r="HY201" t="n">
        <v>125.509975497672</v>
      </c>
      <c r="HZ201" t="n">
        <v>1.10741432281236</v>
      </c>
      <c r="IA201" t="n">
        <v>2.18143834713716</v>
      </c>
      <c r="IB201" t="n">
        <v>49.5034982397236</v>
      </c>
      <c r="IC201" t="n">
        <v>20.0480649051789</v>
      </c>
      <c r="ID201" t="n">
        <v>21.3248501735731</v>
      </c>
      <c r="IE201" t="n">
        <v>189.236075865968</v>
      </c>
      <c r="IF201" t="n">
        <v>23.6748615994295</v>
      </c>
      <c r="IG201" t="n">
        <v>3.02851329465544</v>
      </c>
      <c r="IH201" t="n">
        <v>0.276376123276868</v>
      </c>
      <c r="II201" t="n">
        <v>0.155888787670643</v>
      </c>
      <c r="IJ201" t="n">
        <v>20.2521471939086</v>
      </c>
      <c r="IK201" t="n">
        <v>7.91152033103328</v>
      </c>
      <c r="IL201" t="n">
        <v>1.35831783282335</v>
      </c>
      <c r="IM201" t="n">
        <v>91.7495124489995</v>
      </c>
      <c r="IN201" t="n">
        <v>27.9371727847062</v>
      </c>
      <c r="IO201" t="n">
        <v>23.3032681597148</v>
      </c>
      <c r="IP201" t="n">
        <v>7.7841266825438</v>
      </c>
      <c r="IQ201" t="n">
        <v>68.4563082695185</v>
      </c>
      <c r="IR201" t="n">
        <v>10.774430701681</v>
      </c>
      <c r="IS201" t="n">
        <v>0.160639485706011</v>
      </c>
      <c r="IT201" t="n">
        <v>0</v>
      </c>
      <c r="IU201" t="n">
        <v>0</v>
      </c>
      <c r="IV201" t="n">
        <v>327.073426824553</v>
      </c>
      <c r="IW201" t="n">
        <v>8.88782723495393</v>
      </c>
      <c r="IX201" t="n">
        <v>41.4983607273574</v>
      </c>
      <c r="IY201" t="n">
        <v>15.7638799154973</v>
      </c>
      <c r="IZ201" t="n">
        <v>8.65578220699513</v>
      </c>
      <c r="JA201" t="n">
        <v>2.99000472209715</v>
      </c>
      <c r="JB201" t="n">
        <v>1.37305107711929</v>
      </c>
      <c r="JC201" t="n">
        <v>0</v>
      </c>
      <c r="JD201" t="n">
        <v>0.932983065163084</v>
      </c>
      <c r="JE201" t="n">
        <v>8.05207938451335</v>
      </c>
      <c r="JF201" t="n">
        <v>13.9838187083747</v>
      </c>
      <c r="JG201" t="n">
        <v>0</v>
      </c>
      <c r="JH201" t="n">
        <v>0</v>
      </c>
      <c r="JI201" t="n">
        <v>12.214645448629</v>
      </c>
      <c r="JJ201" t="n">
        <v>6.01377228555663</v>
      </c>
      <c r="JK201" t="n">
        <v>3.77991770840162</v>
      </c>
      <c r="JL201" t="n">
        <v>0</v>
      </c>
      <c r="JM201" t="n">
        <v>14.8084562723293</v>
      </c>
      <c r="JN201" t="n">
        <v>4.34620878064415</v>
      </c>
      <c r="JO201" t="n">
        <v>0.534853923017566</v>
      </c>
      <c r="JP201" t="n">
        <v>18.1891107591181</v>
      </c>
      <c r="JQ201" t="n">
        <v>28.8718215535844</v>
      </c>
      <c r="JR201" t="n">
        <v>9.48387154245257</v>
      </c>
      <c r="JS201" t="n">
        <v>26.065719446199</v>
      </c>
      <c r="JT201" t="n">
        <v>12.8571689776039</v>
      </c>
      <c r="JU201" t="n">
        <v>0</v>
      </c>
      <c r="JV201" t="n">
        <v>0</v>
      </c>
      <c r="JW201" t="n">
        <v>36.6669985586081</v>
      </c>
      <c r="JX201" t="n">
        <v>0.186084977749709</v>
      </c>
      <c r="JY201" t="n">
        <v>0.247465457475917</v>
      </c>
      <c r="JZ201" t="n">
        <v>9.82154117202834</v>
      </c>
      <c r="KA201" t="n">
        <v>6.8004152596684</v>
      </c>
      <c r="KB201" t="n">
        <v>6.9549261859511</v>
      </c>
      <c r="KC201" t="n">
        <v>39.9240686825833</v>
      </c>
      <c r="KD201" t="n">
        <v>5.60544877395666</v>
      </c>
      <c r="KE201" t="n">
        <v>0.834148536373911</v>
      </c>
      <c r="KF201" t="n">
        <v>0.0483377343068703</v>
      </c>
      <c r="KG201" t="n">
        <v>0</v>
      </c>
      <c r="KH201" t="n">
        <v>116.641845859551</v>
      </c>
      <c r="KI201" t="n">
        <v>3.39136422619683</v>
      </c>
      <c r="KJ201" t="n">
        <v>0.576897124502946</v>
      </c>
      <c r="KK201" t="n">
        <v>5.32348563256165</v>
      </c>
      <c r="KL201" t="n">
        <v>9.46898704931357</v>
      </c>
      <c r="KM201" t="n">
        <v>6.72255385017762</v>
      </c>
      <c r="KN201" t="n">
        <v>3.3894811970539</v>
      </c>
      <c r="KO201" t="n">
        <v>34.9922370186948</v>
      </c>
      <c r="KP201" t="n">
        <v>14.1307085037175</v>
      </c>
      <c r="KQ201" t="n">
        <v>0</v>
      </c>
      <c r="KR201" t="n">
        <v>0</v>
      </c>
      <c r="KS201" t="n">
        <v>19.7653764572342</v>
      </c>
      <c r="KT201" t="n">
        <v>101.464757013017</v>
      </c>
      <c r="KU201" t="n">
        <v>35.9333022851965</v>
      </c>
      <c r="KV201" t="n">
        <v>230.416401020351</v>
      </c>
      <c r="KW201" t="n">
        <v>119.537157181945</v>
      </c>
      <c r="KX201" t="n">
        <v>41.2527283340781</v>
      </c>
      <c r="KY201" t="n">
        <v>14.2109399357058</v>
      </c>
      <c r="KZ201" t="n">
        <v>2.55757070399201</v>
      </c>
      <c r="LA201" t="n">
        <v>2.68801618021056</v>
      </c>
      <c r="LB201" t="n">
        <v>46.9964681137116</v>
      </c>
      <c r="LC201" t="n">
        <v>172.074245209848</v>
      </c>
      <c r="LD201" t="n">
        <v>126.638043113626</v>
      </c>
      <c r="LE201" t="n">
        <v>40.4971568626926</v>
      </c>
      <c r="LF201" t="n">
        <v>302.104439658315</v>
      </c>
      <c r="LG201" t="n">
        <v>273.26543750979</v>
      </c>
      <c r="LH201" t="n">
        <v>4.49816947187595</v>
      </c>
      <c r="LI201" t="n">
        <v>57.8258074881383</v>
      </c>
      <c r="LJ201" t="n">
        <v>19.0985505459941</v>
      </c>
      <c r="LK201" t="n">
        <v>54.3322011260791</v>
      </c>
      <c r="LL201" t="n">
        <v>25.245677078795</v>
      </c>
      <c r="LM201" t="n">
        <v>30.5226380208193</v>
      </c>
      <c r="LN201" t="n">
        <v>365.310933847771</v>
      </c>
      <c r="LO201" t="n">
        <v>67.5483065148979</v>
      </c>
      <c r="LP201" t="n">
        <v>104.49526420797</v>
      </c>
      <c r="LQ201" t="n">
        <v>133.3478727872</v>
      </c>
      <c r="LR201" t="n">
        <v>101.231039785849</v>
      </c>
      <c r="LS201" t="n">
        <v>24.285191525758</v>
      </c>
      <c r="LT201" t="n">
        <v>21.5753900207997</v>
      </c>
      <c r="LU201" t="n">
        <v>312.38085641619</v>
      </c>
      <c r="LV201" t="n">
        <v>3.49466570151724</v>
      </c>
      <c r="LW201" t="n">
        <v>3.14620133406315</v>
      </c>
      <c r="LX201" t="n">
        <v>64.6491909479234</v>
      </c>
      <c r="LY201" t="n">
        <v>38.2463452369094</v>
      </c>
      <c r="LZ201" t="n">
        <v>38.4910846410039</v>
      </c>
      <c r="MA201" t="n">
        <v>326.569320015934</v>
      </c>
      <c r="MB201" t="n">
        <v>246.589655868262</v>
      </c>
      <c r="MC201" t="n">
        <v>22.6844207452678</v>
      </c>
      <c r="MD201" t="n">
        <v>2.63289747035186</v>
      </c>
      <c r="ME201" t="n">
        <v>0.735101001239108</v>
      </c>
      <c r="MF201" t="n">
        <v>559.206173284334</v>
      </c>
      <c r="MG201" t="n">
        <v>23.0822358917161</v>
      </c>
      <c r="MH201" t="n">
        <v>19.4817874577745</v>
      </c>
      <c r="MI201" t="n">
        <v>796.278055874697</v>
      </c>
      <c r="MJ201" t="n">
        <v>68.3140299547558</v>
      </c>
      <c r="MK201" t="n">
        <v>35.2750755773391</v>
      </c>
      <c r="ML201" t="n">
        <v>15.5002825244627</v>
      </c>
      <c r="MM201" t="n">
        <v>113.850452554828</v>
      </c>
      <c r="MN201" t="n">
        <v>19.4147344133464</v>
      </c>
      <c r="MO201" t="n">
        <v>4.5469526902111</v>
      </c>
      <c r="MP201" t="n">
        <v>0</v>
      </c>
      <c r="MQ201" t="n">
        <v>112.512990670867</v>
      </c>
      <c r="MR201" t="n">
        <v>43.2256897745132</v>
      </c>
      <c r="MS201" t="n">
        <v>4.54163755225554</v>
      </c>
      <c r="MT201" t="n">
        <v>53.8927294215436</v>
      </c>
      <c r="MU201" t="n">
        <v>53.4359516339732</v>
      </c>
      <c r="MV201" t="n">
        <v>6.64461846491499</v>
      </c>
      <c r="MW201" t="n">
        <v>0.923831189431066</v>
      </c>
      <c r="MX201" t="n">
        <v>0</v>
      </c>
      <c r="MY201" t="n">
        <v>0</v>
      </c>
      <c r="MZ201" t="n">
        <v>18.8770502575322</v>
      </c>
      <c r="NA201" t="n">
        <v>0</v>
      </c>
      <c r="NB201" t="n">
        <v>8.89019643267637</v>
      </c>
      <c r="NC201" t="n">
        <v>34.231198875325</v>
      </c>
      <c r="ND201" t="n">
        <v>0</v>
      </c>
      <c r="NE201" t="n">
        <v>7.19345725196145</v>
      </c>
      <c r="NF201" t="n">
        <v>3.63443109805075</v>
      </c>
      <c r="NG201" t="n">
        <v>6.71638290276714</v>
      </c>
      <c r="NH201" t="n">
        <v>0</v>
      </c>
      <c r="NI201" t="n">
        <v>11.3563577885576</v>
      </c>
      <c r="NJ201" t="n">
        <v>3.81496447947085</v>
      </c>
      <c r="NK201" t="n">
        <v>1.49324205387233</v>
      </c>
      <c r="NL201" t="n">
        <v>47.2343287767345</v>
      </c>
      <c r="NM201" t="n">
        <v>28.8193339162144</v>
      </c>
      <c r="NN201" t="n">
        <v>6.2091052707686</v>
      </c>
      <c r="NO201" t="n">
        <v>12.684403454918</v>
      </c>
      <c r="NP201" t="n">
        <v>2.86886026873359</v>
      </c>
      <c r="NQ201" t="n">
        <v>0</v>
      </c>
      <c r="NR201" t="n">
        <v>1.99512702760442</v>
      </c>
      <c r="NS201" t="n">
        <v>7.47651825199662</v>
      </c>
      <c r="NT201" t="n">
        <v>1.96008480384849</v>
      </c>
      <c r="NU201" t="n">
        <v>0.362378288852406</v>
      </c>
      <c r="NV201" t="n">
        <v>19.3187662381602</v>
      </c>
      <c r="NW201" t="n">
        <v>10.0903599697038</v>
      </c>
      <c r="NX201" t="n">
        <v>8.22926253850701</v>
      </c>
      <c r="NY201" t="n">
        <v>58.4052288754324</v>
      </c>
      <c r="NZ201" t="n">
        <v>13.1635132495338</v>
      </c>
      <c r="OA201" t="n">
        <v>0.959460558260991</v>
      </c>
      <c r="OB201" t="n">
        <v>0.352255023414972</v>
      </c>
      <c r="OC201" t="n">
        <v>0.276519615561356</v>
      </c>
      <c r="OD201" t="n">
        <v>18.3723684893897</v>
      </c>
      <c r="OE201" t="n">
        <v>2.730521018035</v>
      </c>
      <c r="OF201" t="n">
        <v>1.22868460028986</v>
      </c>
      <c r="OG201" t="n">
        <v>8.02839265409536</v>
      </c>
      <c r="OH201" t="n">
        <v>12.107822436981</v>
      </c>
      <c r="OI201" t="n">
        <v>8.07470360304416</v>
      </c>
      <c r="OJ201" t="n">
        <v>3.19121221690448</v>
      </c>
      <c r="OK201" t="n">
        <v>32.7500092948379</v>
      </c>
      <c r="OL201" t="n">
        <v>28.1283120931276</v>
      </c>
      <c r="OM201" t="n">
        <v>3.35168968127935</v>
      </c>
      <c r="ON201" t="n">
        <v>0.124222704887506</v>
      </c>
      <c r="OO201" t="n">
        <v>0</v>
      </c>
      <c r="OP201" t="n">
        <v>143.346507191105</v>
      </c>
      <c r="OQ201" t="n">
        <v>17.8530920644951</v>
      </c>
      <c r="OR201" t="n">
        <v>54.3318892779369</v>
      </c>
      <c r="OS201" t="n">
        <v>65.2957458513131</v>
      </c>
      <c r="OT201" t="n">
        <v>10.6203607865455</v>
      </c>
      <c r="OU201" t="n">
        <v>6.97319585342837</v>
      </c>
      <c r="OV201" t="n">
        <v>0</v>
      </c>
      <c r="OW201" t="n">
        <v>0</v>
      </c>
      <c r="OX201" t="n">
        <v>28.0293187092808</v>
      </c>
      <c r="OY201" t="n">
        <v>3.71433340942831</v>
      </c>
      <c r="OZ201" t="n">
        <v>2.98169232800285</v>
      </c>
      <c r="PA201" t="n">
        <v>2.76061683943595</v>
      </c>
      <c r="PB201" t="n">
        <v>0</v>
      </c>
      <c r="PC201" t="n">
        <v>14.4328515882284</v>
      </c>
      <c r="PD201" t="n">
        <v>0</v>
      </c>
      <c r="PE201" t="n">
        <v>0</v>
      </c>
      <c r="PF201" t="n">
        <v>0</v>
      </c>
      <c r="PG201" t="n">
        <v>28.8902751492036</v>
      </c>
      <c r="PH201" t="n">
        <v>2.38377849916725</v>
      </c>
      <c r="PI201" t="n">
        <v>0.817773221160062</v>
      </c>
      <c r="PJ201" t="n">
        <v>0</v>
      </c>
      <c r="PK201" t="n">
        <v>4.51569116733982</v>
      </c>
      <c r="PL201" t="n">
        <v>17.7900191807625</v>
      </c>
      <c r="PM201" t="n">
        <v>0</v>
      </c>
      <c r="PN201" t="n">
        <v>0</v>
      </c>
      <c r="PO201" t="n">
        <v>0</v>
      </c>
      <c r="PP201" t="n">
        <v>0</v>
      </c>
      <c r="PQ201" t="n">
        <v>4.76177626995943</v>
      </c>
      <c r="PR201" t="n">
        <v>0.520037600806723</v>
      </c>
      <c r="PS201" t="n">
        <v>1.00918527287207</v>
      </c>
      <c r="PT201" t="n">
        <v>20.8019243900019</v>
      </c>
      <c r="PU201" t="n">
        <v>12.8525110670026</v>
      </c>
      <c r="PV201" t="n">
        <v>7.50098718463221</v>
      </c>
      <c r="PW201" t="n">
        <v>62.3759262548476</v>
      </c>
      <c r="PX201" t="n">
        <v>5.18503091154009</v>
      </c>
      <c r="PY201" t="n">
        <v>1.50434371047868</v>
      </c>
      <c r="PZ201" t="n">
        <v>0.156268561128676</v>
      </c>
      <c r="QA201" t="n">
        <v>0.0655531741785542</v>
      </c>
      <c r="QB201" t="n">
        <v>15.3623247724866</v>
      </c>
      <c r="QC201" t="n">
        <v>0.60768800925937</v>
      </c>
      <c r="QD201" t="n">
        <v>0</v>
      </c>
      <c r="QE201" t="n">
        <v>12.1221753429479</v>
      </c>
      <c r="QF201" t="n">
        <v>8.43394931928323</v>
      </c>
      <c r="QG201" t="n">
        <v>12.4695844339026</v>
      </c>
      <c r="QH201" t="n">
        <v>4.82119336846022</v>
      </c>
      <c r="QI201" t="n">
        <v>31.678460175717</v>
      </c>
    </row>
    <row r="202">
      <c r="A202" t="s">
        <v>201</v>
      </c>
      <c r="B202" t="n">
        <v>95.3502691043308</v>
      </c>
      <c r="C202" t="n">
        <v>1.1583762742357</v>
      </c>
      <c r="D202" t="n">
        <v>4.22032211254328</v>
      </c>
      <c r="E202" t="n">
        <v>0</v>
      </c>
      <c r="F202" t="n">
        <v>0</v>
      </c>
      <c r="G202" t="n">
        <v>0.0301189941607021</v>
      </c>
      <c r="H202" t="n">
        <v>1704.13647508974</v>
      </c>
      <c r="I202" t="n">
        <v>334.330485381318</v>
      </c>
      <c r="J202" t="n">
        <v>105.835916845495</v>
      </c>
      <c r="K202" t="n">
        <v>0.845801605058307</v>
      </c>
      <c r="L202" t="n">
        <v>21.3245868820128</v>
      </c>
      <c r="M202" t="n">
        <v>30.3020988914323</v>
      </c>
      <c r="N202" t="n">
        <v>0.606309546464946</v>
      </c>
      <c r="O202" t="n">
        <v>2.77435416548857</v>
      </c>
      <c r="P202" t="n">
        <v>2.34639014542499</v>
      </c>
      <c r="Q202" t="n">
        <v>0.853482377304607</v>
      </c>
      <c r="R202" t="n">
        <v>0</v>
      </c>
      <c r="S202" t="n">
        <v>10.4914013840724</v>
      </c>
      <c r="T202" t="n">
        <v>0</v>
      </c>
      <c r="U202" t="n">
        <v>0.124960602068025</v>
      </c>
      <c r="V202" t="n">
        <v>0.338260681859543</v>
      </c>
      <c r="W202" t="n">
        <v>0.578916080030225</v>
      </c>
      <c r="X202" t="n">
        <v>0.309141892705887</v>
      </c>
      <c r="Y202" t="n">
        <v>44.1935592094996</v>
      </c>
      <c r="Z202" t="n">
        <v>0.0517799304368885</v>
      </c>
      <c r="AA202" t="n">
        <v>0</v>
      </c>
      <c r="AB202" t="n">
        <v>0.73651339546142</v>
      </c>
      <c r="AC202" t="n">
        <v>3.10876771311332</v>
      </c>
      <c r="AD202" t="n">
        <v>1.35905775813783</v>
      </c>
      <c r="AE202" t="n">
        <v>0</v>
      </c>
      <c r="AF202" t="n">
        <v>0.96007987357777</v>
      </c>
      <c r="AG202" t="n">
        <v>1.83373992649517</v>
      </c>
      <c r="AH202" t="n">
        <v>0.334923458058641</v>
      </c>
      <c r="AI202" t="n">
        <v>0</v>
      </c>
      <c r="AJ202" t="n">
        <v>0.102945406901271</v>
      </c>
      <c r="AK202" t="n">
        <v>0.485604394068515</v>
      </c>
      <c r="AL202" t="n">
        <v>7.40164700086751</v>
      </c>
      <c r="AM202" t="n">
        <v>0.0423131336020477</v>
      </c>
      <c r="AN202" t="n">
        <v>0.000907393601231708</v>
      </c>
      <c r="AO202" t="n">
        <v>0</v>
      </c>
      <c r="AP202" t="n">
        <v>0</v>
      </c>
      <c r="AQ202" t="n">
        <v>0</v>
      </c>
      <c r="AR202" t="n">
        <v>0.903107675857185</v>
      </c>
      <c r="AS202" t="n">
        <v>0.159805860360889</v>
      </c>
      <c r="AT202" t="n">
        <v>0.0664670056876214</v>
      </c>
      <c r="AU202" t="n">
        <v>2.29157424869199</v>
      </c>
      <c r="AV202" t="n">
        <v>5.22132918853534</v>
      </c>
      <c r="AW202" t="n">
        <v>0.866201277226001</v>
      </c>
      <c r="AX202" t="n">
        <v>3.39193863135338</v>
      </c>
      <c r="AY202" t="n">
        <v>71.2827072453424</v>
      </c>
      <c r="AZ202" t="n">
        <v>61.8120008966612</v>
      </c>
      <c r="BA202" t="n">
        <v>6.95383317522652</v>
      </c>
      <c r="BB202" t="n">
        <v>1.96899789397758</v>
      </c>
      <c r="BC202" t="n">
        <v>0</v>
      </c>
      <c r="BD202" t="n">
        <v>0.00193891901593635</v>
      </c>
      <c r="BE202" t="n">
        <v>0.0030741375613123</v>
      </c>
      <c r="BF202" t="n">
        <v>569.35722287881</v>
      </c>
      <c r="BG202" t="n">
        <v>74.0621997322464</v>
      </c>
      <c r="BH202" t="n">
        <v>51.7290287246093</v>
      </c>
      <c r="BI202" t="n">
        <v>0.249941814441319</v>
      </c>
      <c r="BJ202" t="n">
        <v>14.9778320141915</v>
      </c>
      <c r="BK202" t="n">
        <v>3.91967877510553</v>
      </c>
      <c r="BL202" t="n">
        <v>0.231057928106992</v>
      </c>
      <c r="BM202" t="n">
        <v>1.52786941529766</v>
      </c>
      <c r="BN202" t="n">
        <v>0.230189041449482</v>
      </c>
      <c r="BO202" t="n">
        <v>0.259484687873162</v>
      </c>
      <c r="BP202" t="n">
        <v>0</v>
      </c>
      <c r="BQ202" t="n">
        <v>8.69553634110601</v>
      </c>
      <c r="BR202" t="n">
        <v>10.8648292156774</v>
      </c>
      <c r="BS202" t="n">
        <v>0.0319681152356186</v>
      </c>
      <c r="BT202" t="n">
        <v>0.0907603861046339</v>
      </c>
      <c r="BU202" t="n">
        <v>0.342066677741517</v>
      </c>
      <c r="BV202" t="n">
        <v>0.0345963923299332</v>
      </c>
      <c r="BW202" t="n">
        <v>12.4838305125176</v>
      </c>
      <c r="BX202" t="n">
        <v>0.0242509135397575</v>
      </c>
      <c r="BY202" t="n">
        <v>0</v>
      </c>
      <c r="BZ202" t="n">
        <v>0.266122726549579</v>
      </c>
      <c r="CA202" t="n">
        <v>0.336996653485038</v>
      </c>
      <c r="CB202" t="n">
        <v>1.34165108652678</v>
      </c>
      <c r="CC202" t="n">
        <v>0</v>
      </c>
      <c r="CD202" t="n">
        <v>0.232187499586149</v>
      </c>
      <c r="CE202" t="n">
        <v>6.68993778490119</v>
      </c>
      <c r="CF202" t="n">
        <v>0.215207465776377</v>
      </c>
      <c r="CG202" t="n">
        <v>0</v>
      </c>
      <c r="CH202" t="n">
        <v>0.0698618280833315</v>
      </c>
      <c r="CI202" t="n">
        <v>0.324774381261803</v>
      </c>
      <c r="CJ202" t="n">
        <v>3.21752063748001</v>
      </c>
      <c r="CK202" t="n">
        <v>0.0248179370647057</v>
      </c>
      <c r="CL202" t="n">
        <v>0.000246506923992702</v>
      </c>
      <c r="CM202" t="n">
        <v>0</v>
      </c>
      <c r="CN202" t="n">
        <v>0</v>
      </c>
      <c r="CO202" t="n">
        <v>0</v>
      </c>
      <c r="CP202" t="n">
        <v>0.347183235474104</v>
      </c>
      <c r="CQ202" t="n">
        <v>0.0317597207932074</v>
      </c>
      <c r="CR202" t="n">
        <v>0</v>
      </c>
      <c r="CS202" t="n">
        <v>0.422371137135764</v>
      </c>
      <c r="CT202" t="n">
        <v>2.62328711579037</v>
      </c>
      <c r="CU202" t="n">
        <v>0.975060002778215</v>
      </c>
      <c r="CV202" t="n">
        <v>2.56090330574452</v>
      </c>
      <c r="CW202" t="n">
        <v>37.6611550728815</v>
      </c>
      <c r="CX202" t="n">
        <v>46.3112571408533</v>
      </c>
      <c r="CY202" t="n">
        <v>1.25851103790609</v>
      </c>
      <c r="CZ202" t="n">
        <v>0</v>
      </c>
      <c r="DA202" t="n">
        <v>0</v>
      </c>
      <c r="DB202" t="n">
        <v>0.0170129810831217</v>
      </c>
      <c r="DC202" t="n">
        <v>0.113487605388067</v>
      </c>
      <c r="DD202" t="n">
        <v>85.907967875245</v>
      </c>
      <c r="DE202" t="n">
        <v>8.71477862406709</v>
      </c>
      <c r="DF202" t="n">
        <v>0</v>
      </c>
      <c r="DG202" t="n">
        <v>0.0141187449843197</v>
      </c>
      <c r="DH202" t="n">
        <v>0</v>
      </c>
      <c r="DI202" t="n">
        <v>0</v>
      </c>
      <c r="DJ202" t="n">
        <v>0.0130976828372647</v>
      </c>
      <c r="DK202" t="n">
        <v>0</v>
      </c>
      <c r="DL202" t="n">
        <v>0.0694465186212898</v>
      </c>
      <c r="DM202" t="n">
        <v>0</v>
      </c>
      <c r="DN202" t="n">
        <v>0</v>
      </c>
      <c r="DO202" t="n">
        <v>0</v>
      </c>
      <c r="DP202" t="n">
        <v>0</v>
      </c>
      <c r="DQ202" t="n">
        <v>0.00665058425809175</v>
      </c>
      <c r="DR202" t="n">
        <v>0</v>
      </c>
      <c r="DS202" t="n">
        <v>0.0295711112279023</v>
      </c>
      <c r="DT202" t="n">
        <v>0.0121128272227074</v>
      </c>
      <c r="DU202" t="n">
        <v>1.27346157487041</v>
      </c>
      <c r="DV202" t="n">
        <v>0</v>
      </c>
      <c r="DW202" t="n">
        <v>0</v>
      </c>
      <c r="DX202" t="n">
        <v>0.143526831967671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0.0130470648680638</v>
      </c>
      <c r="EE202" t="n">
        <v>0</v>
      </c>
      <c r="EF202" t="n">
        <v>0.0158942246224026</v>
      </c>
      <c r="EG202" t="n">
        <v>0.0501294988379387</v>
      </c>
      <c r="EH202" t="n">
        <v>0.689989736079062</v>
      </c>
      <c r="EI202" t="n">
        <v>0.00264671733076019</v>
      </c>
      <c r="EJ202" t="n">
        <v>0.0000184094264412808</v>
      </c>
      <c r="EK202" t="n">
        <v>0</v>
      </c>
      <c r="EL202" t="n">
        <v>0</v>
      </c>
      <c r="EM202" t="n">
        <v>0</v>
      </c>
      <c r="EN202" t="n">
        <v>0</v>
      </c>
      <c r="EO202" t="n">
        <v>0.00343201555006403</v>
      </c>
      <c r="EP202" t="n">
        <v>0</v>
      </c>
      <c r="EQ202" t="n">
        <v>0</v>
      </c>
      <c r="ER202" t="n">
        <v>0.667458945359742</v>
      </c>
      <c r="ES202" t="n">
        <v>0.134475247826716</v>
      </c>
      <c r="ET202" t="n">
        <v>0.683792429560199</v>
      </c>
      <c r="EU202" t="n">
        <v>9.73877402243944</v>
      </c>
      <c r="EV202" t="n">
        <v>41.8149803426464</v>
      </c>
      <c r="EW202" t="n">
        <v>0.259645379204127</v>
      </c>
      <c r="EX202" t="n">
        <v>0.147357866810832</v>
      </c>
      <c r="EY202" t="n">
        <v>0.0079037746880057</v>
      </c>
      <c r="EZ202" t="n">
        <v>0.0435650383709213</v>
      </c>
      <c r="FA202" t="n">
        <v>0.0176927473661515</v>
      </c>
      <c r="FB202" t="n">
        <v>668.303498180843</v>
      </c>
      <c r="FC202" t="n">
        <v>62.0122736885645</v>
      </c>
      <c r="FD202" t="n">
        <v>2.87936153512282</v>
      </c>
      <c r="FE202" t="n">
        <v>0.38295813982983</v>
      </c>
      <c r="FF202" t="n">
        <v>0</v>
      </c>
      <c r="FG202" t="n">
        <v>0</v>
      </c>
      <c r="FH202" t="n">
        <v>0.0197695703913104</v>
      </c>
      <c r="FI202" t="n">
        <v>1.13958061431241</v>
      </c>
      <c r="FJ202" t="n">
        <v>0</v>
      </c>
      <c r="FK202" t="n">
        <v>2.58931275262402</v>
      </c>
      <c r="FL202" t="n">
        <v>0</v>
      </c>
      <c r="FM202" t="n">
        <v>2.20063813095425</v>
      </c>
      <c r="FN202" t="n">
        <v>0</v>
      </c>
      <c r="FO202" t="n">
        <v>0.0396645452052528</v>
      </c>
      <c r="FP202" t="n">
        <v>0</v>
      </c>
      <c r="FQ202" t="n">
        <v>0.0553598344850633</v>
      </c>
      <c r="FR202" t="n">
        <v>0.123728673714026</v>
      </c>
      <c r="FS202" t="n">
        <v>10.9692322154779</v>
      </c>
      <c r="FT202" t="n">
        <v>0.0244865964955344</v>
      </c>
      <c r="FU202" t="n">
        <v>0</v>
      </c>
      <c r="FV202" t="n">
        <v>0.168933960637116</v>
      </c>
      <c r="FW202" t="n">
        <v>0.389282544863505</v>
      </c>
      <c r="FX202" t="n">
        <v>0</v>
      </c>
      <c r="FY202" t="n">
        <v>0</v>
      </c>
      <c r="FZ202" t="n">
        <v>0</v>
      </c>
      <c r="GA202" t="n">
        <v>0.143069022847826</v>
      </c>
      <c r="GB202" t="n">
        <v>0.144666354587238</v>
      </c>
      <c r="GC202" t="n">
        <v>0</v>
      </c>
      <c r="GD202" t="n">
        <v>0.0294737574752404</v>
      </c>
      <c r="GE202" t="n">
        <v>0.193672196851364</v>
      </c>
      <c r="GF202" t="n">
        <v>1.70710342094404</v>
      </c>
      <c r="GG202" t="n">
        <v>0.0128552497828964</v>
      </c>
      <c r="GH202" t="n">
        <v>0.0000663405110749401</v>
      </c>
      <c r="GI202" t="n">
        <v>0</v>
      </c>
      <c r="GJ202" t="n">
        <v>0</v>
      </c>
      <c r="GK202" t="n">
        <v>0</v>
      </c>
      <c r="GL202" t="n">
        <v>0.196259157355342</v>
      </c>
      <c r="GM202" t="n">
        <v>0.0171001870240136</v>
      </c>
      <c r="GN202" t="n">
        <v>0</v>
      </c>
      <c r="GO202" t="n">
        <v>0.205712031894527</v>
      </c>
      <c r="GP202" t="n">
        <v>1.36885735417869</v>
      </c>
      <c r="GQ202" t="n">
        <v>0.42317005528942</v>
      </c>
      <c r="GR202" t="n">
        <v>1.71263345605876</v>
      </c>
      <c r="GS202" t="n">
        <v>29.3004516376252</v>
      </c>
      <c r="GT202" t="n">
        <v>65.241461099285</v>
      </c>
      <c r="GU202" t="n">
        <v>20.5995806499941</v>
      </c>
      <c r="GV202" t="n">
        <v>0</v>
      </c>
      <c r="GW202" t="n">
        <v>0.0619505309429478</v>
      </c>
      <c r="GX202" t="n">
        <v>0</v>
      </c>
      <c r="GY202" t="n">
        <v>0.0076059621762484</v>
      </c>
      <c r="GZ202" t="n">
        <v>1335.44806903922</v>
      </c>
      <c r="HA202" t="n">
        <v>109.367373559474</v>
      </c>
      <c r="HB202" t="n">
        <v>179.505461301622</v>
      </c>
      <c r="HC202" t="n">
        <v>2.02520768381946</v>
      </c>
      <c r="HD202" t="n">
        <v>328.276453394328</v>
      </c>
      <c r="HE202" t="n">
        <v>56.463855162647</v>
      </c>
      <c r="HF202" t="n">
        <v>0.338353952052727</v>
      </c>
      <c r="HG202" t="n">
        <v>4.14237414997893</v>
      </c>
      <c r="HH202" t="n">
        <v>1.41956385697023</v>
      </c>
      <c r="HI202" t="n">
        <v>2.26375453799531</v>
      </c>
      <c r="HJ202" t="n">
        <v>0</v>
      </c>
      <c r="HK202" t="n">
        <v>8.39436910603287</v>
      </c>
      <c r="HL202" t="n">
        <v>56.0792249254562</v>
      </c>
      <c r="HM202" t="n">
        <v>0.334232125042007</v>
      </c>
      <c r="HN202" t="n">
        <v>0.135598928907807</v>
      </c>
      <c r="HO202" t="n">
        <v>1.01929615022599</v>
      </c>
      <c r="HP202" t="n">
        <v>1.11401751461292</v>
      </c>
      <c r="HQ202" t="n">
        <v>29.813081037473</v>
      </c>
      <c r="HR202" t="n">
        <v>0.209282360751698</v>
      </c>
      <c r="HS202" t="n">
        <v>0.632577471942904</v>
      </c>
      <c r="HT202" t="n">
        <v>0.719694896767752</v>
      </c>
      <c r="HU202" t="n">
        <v>2.32169728580042</v>
      </c>
      <c r="HV202" t="n">
        <v>1.86732659560693</v>
      </c>
      <c r="HW202" t="n">
        <v>0</v>
      </c>
      <c r="HX202" t="n">
        <v>0.235873240881288</v>
      </c>
      <c r="HY202" t="n">
        <v>3.19688827018523</v>
      </c>
      <c r="HZ202" t="n">
        <v>0.314674902194275</v>
      </c>
      <c r="IA202" t="n">
        <v>0</v>
      </c>
      <c r="IB202" t="n">
        <v>0.150376471150294</v>
      </c>
      <c r="IC202" t="n">
        <v>0.596962935476439</v>
      </c>
      <c r="ID202" t="n">
        <v>5.81826484732878</v>
      </c>
      <c r="IE202" t="n">
        <v>0.0689012046046397</v>
      </c>
      <c r="IF202" t="n">
        <v>0.000295364727998657</v>
      </c>
      <c r="IG202" t="n">
        <v>0</v>
      </c>
      <c r="IH202" t="n">
        <v>0</v>
      </c>
      <c r="II202" t="n">
        <v>0</v>
      </c>
      <c r="IJ202" t="n">
        <v>0.159735978422706</v>
      </c>
      <c r="IK202" t="n">
        <v>0.108758617466307</v>
      </c>
      <c r="IL202" t="n">
        <v>0.00979014076532715</v>
      </c>
      <c r="IM202" t="n">
        <v>0.772312875438086</v>
      </c>
      <c r="IN202" t="n">
        <v>4.94560372775723</v>
      </c>
      <c r="IO202" t="n">
        <v>1.27348014325757</v>
      </c>
      <c r="IP202" t="n">
        <v>3.9062593003692</v>
      </c>
      <c r="IQ202" t="n">
        <v>79.0553341786201</v>
      </c>
      <c r="IR202" t="n">
        <v>32.8946737297856</v>
      </c>
      <c r="IS202" t="n">
        <v>0.489331871689766</v>
      </c>
      <c r="IT202" t="n">
        <v>0</v>
      </c>
      <c r="IU202" t="n">
        <v>0</v>
      </c>
      <c r="IV202" t="n">
        <v>0.264824634717844</v>
      </c>
      <c r="IW202" t="n">
        <v>0.0485360677642806</v>
      </c>
      <c r="IX202" t="n">
        <v>389.716209623553</v>
      </c>
      <c r="IY202" t="n">
        <v>30.6375019751896</v>
      </c>
      <c r="IZ202" t="n">
        <v>35.3895402417521</v>
      </c>
      <c r="JA202" t="n">
        <v>0.129674905311075</v>
      </c>
      <c r="JB202" t="n">
        <v>31.4000902569735</v>
      </c>
      <c r="JC202" t="n">
        <v>0</v>
      </c>
      <c r="JD202" t="n">
        <v>0.0174472825537281</v>
      </c>
      <c r="JE202" t="n">
        <v>0.180764409014348</v>
      </c>
      <c r="JF202" t="n">
        <v>0.31760091332525</v>
      </c>
      <c r="JG202" t="n">
        <v>0</v>
      </c>
      <c r="JH202" t="n">
        <v>0</v>
      </c>
      <c r="JI202" t="n">
        <v>1.97182321291394</v>
      </c>
      <c r="JJ202" t="n">
        <v>15.8911930107268</v>
      </c>
      <c r="JK202" t="n">
        <v>0.0295254027670531</v>
      </c>
      <c r="JL202" t="n">
        <v>0</v>
      </c>
      <c r="JM202" t="n">
        <v>0.767258888266059</v>
      </c>
      <c r="JN202" t="n">
        <v>0.110312101852489</v>
      </c>
      <c r="JO202" t="n">
        <v>1.54149957692991</v>
      </c>
      <c r="JP202" t="n">
        <v>0.029797038150616</v>
      </c>
      <c r="JQ202" t="n">
        <v>1.6037138528252</v>
      </c>
      <c r="JR202" t="n">
        <v>0.212518110896777</v>
      </c>
      <c r="JS202" t="n">
        <v>1.32185357506026</v>
      </c>
      <c r="JT202" t="n">
        <v>0.746223918004182</v>
      </c>
      <c r="JU202" t="n">
        <v>0</v>
      </c>
      <c r="JV202" t="n">
        <v>0</v>
      </c>
      <c r="JW202" t="n">
        <v>0.933952039510097</v>
      </c>
      <c r="JX202" t="n">
        <v>0.0528765710962686</v>
      </c>
      <c r="JY202" t="n">
        <v>0</v>
      </c>
      <c r="JZ202" t="n">
        <v>0.0298348350162009</v>
      </c>
      <c r="KA202" t="n">
        <v>0.202493152085802</v>
      </c>
      <c r="KB202" t="n">
        <v>1.89757968820962</v>
      </c>
      <c r="KC202" t="n">
        <v>0.0145364271181394</v>
      </c>
      <c r="KD202" t="n">
        <v>0.0000699329052242492</v>
      </c>
      <c r="KE202" t="n">
        <v>0</v>
      </c>
      <c r="KF202" t="n">
        <v>0</v>
      </c>
      <c r="KG202" t="n">
        <v>0</v>
      </c>
      <c r="KH202" t="n">
        <v>0.919996245089996</v>
      </c>
      <c r="KI202" t="n">
        <v>0.0466206328408296</v>
      </c>
      <c r="KJ202" t="n">
        <v>0.00415801362502676</v>
      </c>
      <c r="KK202" t="n">
        <v>0.0448110991164385</v>
      </c>
      <c r="KL202" t="n">
        <v>1.67625614839618</v>
      </c>
      <c r="KM202" t="n">
        <v>0.367375030038949</v>
      </c>
      <c r="KN202" t="n">
        <v>1.70092201596744</v>
      </c>
      <c r="KO202" t="n">
        <v>40.4100522084705</v>
      </c>
      <c r="KP202" t="n">
        <v>43.1414947731738</v>
      </c>
      <c r="KQ202" t="n">
        <v>0</v>
      </c>
      <c r="KR202" t="n">
        <v>0</v>
      </c>
      <c r="KS202" t="n">
        <v>0.181303347834138</v>
      </c>
      <c r="KT202" t="n">
        <v>0.0821539293900534</v>
      </c>
      <c r="KU202" t="n">
        <v>0.196230321382672</v>
      </c>
      <c r="KV202" t="n">
        <v>2163.86876172566</v>
      </c>
      <c r="KW202" t="n">
        <v>232.323508482833</v>
      </c>
      <c r="KX202" t="n">
        <v>168.663565527457</v>
      </c>
      <c r="KY202" t="n">
        <v>0.616320862948838</v>
      </c>
      <c r="KZ202" t="n">
        <v>58.4886842756275</v>
      </c>
      <c r="LA202" t="n">
        <v>7.97264503632919</v>
      </c>
      <c r="LB202" t="n">
        <v>0.878859101331997</v>
      </c>
      <c r="LC202" t="n">
        <v>3.86296480158562</v>
      </c>
      <c r="LD202" t="n">
        <v>2.87620706427797</v>
      </c>
      <c r="LE202" t="n">
        <v>4.47094250825884</v>
      </c>
      <c r="LF202" t="n">
        <v>10.4716620015692</v>
      </c>
      <c r="LG202" t="n">
        <v>44.1135303709835</v>
      </c>
      <c r="LH202" t="n">
        <v>11.8862630439495</v>
      </c>
      <c r="LI202" t="n">
        <v>0.451684504300841</v>
      </c>
      <c r="LJ202" t="n">
        <v>1.18338487201734</v>
      </c>
      <c r="LK202" t="n">
        <v>2.81507156900199</v>
      </c>
      <c r="LL202" t="n">
        <v>0.640766203789762</v>
      </c>
      <c r="LM202" t="n">
        <v>87.9691287116773</v>
      </c>
      <c r="LN202" t="n">
        <v>0.59844507941338</v>
      </c>
      <c r="LO202" t="n">
        <v>3.75203742139281</v>
      </c>
      <c r="LP202" t="n">
        <v>2.34156863552315</v>
      </c>
      <c r="LQ202" t="n">
        <v>6.76238239785647</v>
      </c>
      <c r="LR202" t="n">
        <v>5.87540097390177</v>
      </c>
      <c r="LS202" t="n">
        <v>0</v>
      </c>
      <c r="LT202" t="n">
        <v>1.43514434949017</v>
      </c>
      <c r="LU202" t="n">
        <v>7.95671174141738</v>
      </c>
      <c r="LV202" t="n">
        <v>0.993019112335394</v>
      </c>
      <c r="LW202" t="n">
        <v>0</v>
      </c>
      <c r="LX202" t="n">
        <v>0.196384448436195</v>
      </c>
      <c r="LY202" t="n">
        <v>1.1388456009025</v>
      </c>
      <c r="LZ202" t="n">
        <v>10.5018944039214</v>
      </c>
      <c r="MA202" t="n">
        <v>0.118904492354581</v>
      </c>
      <c r="MB202" t="n">
        <v>0.00307642291072853</v>
      </c>
      <c r="MC202" t="n">
        <v>0</v>
      </c>
      <c r="MD202" t="n">
        <v>0</v>
      </c>
      <c r="ME202" t="n">
        <v>0</v>
      </c>
      <c r="MF202" t="n">
        <v>4.41066047833472</v>
      </c>
      <c r="MG202" t="n">
        <v>0.317308426013531</v>
      </c>
      <c r="MH202" t="n">
        <v>0.14041591515835</v>
      </c>
      <c r="MI202" t="n">
        <v>6.70276907817555</v>
      </c>
      <c r="MJ202" t="n">
        <v>12.093354034282</v>
      </c>
      <c r="MK202" t="n">
        <v>1.92771709065726</v>
      </c>
      <c r="ML202" t="n">
        <v>7.77840922159119</v>
      </c>
      <c r="MM202" t="n">
        <v>131.477811185397</v>
      </c>
      <c r="MN202" t="n">
        <v>59.2737910484525</v>
      </c>
      <c r="MO202" t="n">
        <v>13.8506971720376</v>
      </c>
      <c r="MP202" t="n">
        <v>0</v>
      </c>
      <c r="MQ202" t="n">
        <v>1.03205632979448</v>
      </c>
      <c r="MR202" t="n">
        <v>0.0349989530366304</v>
      </c>
      <c r="MS202" t="n">
        <v>0.0248017003672348</v>
      </c>
      <c r="MT202" t="n">
        <v>506.113250458728</v>
      </c>
      <c r="MU202" t="n">
        <v>103.854132517372</v>
      </c>
      <c r="MV202" t="n">
        <v>27.1668102237095</v>
      </c>
      <c r="MW202" t="n">
        <v>0.040066064487305</v>
      </c>
      <c r="MX202" t="n">
        <v>0</v>
      </c>
      <c r="MY202" t="n">
        <v>0</v>
      </c>
      <c r="MZ202" t="n">
        <v>0.353010940843304</v>
      </c>
      <c r="NA202" t="n">
        <v>0</v>
      </c>
      <c r="NB202" t="n">
        <v>0.201914410186676</v>
      </c>
      <c r="NC202" t="n">
        <v>3.77917202136587</v>
      </c>
      <c r="ND202" t="n">
        <v>0</v>
      </c>
      <c r="NE202" t="n">
        <v>1.16124745905857</v>
      </c>
      <c r="NF202" t="n">
        <v>9.60386315292054</v>
      </c>
      <c r="NG202" t="n">
        <v>0.0524624940646668</v>
      </c>
      <c r="NH202" t="n">
        <v>0</v>
      </c>
      <c r="NI202" t="n">
        <v>0.588398026868047</v>
      </c>
      <c r="NJ202" t="n">
        <v>0.0968284708496318</v>
      </c>
      <c r="NK202" t="n">
        <v>4.303664786287</v>
      </c>
      <c r="NL202" t="n">
        <v>0.0773783345001378</v>
      </c>
      <c r="NM202" t="n">
        <v>1.60079837515102</v>
      </c>
      <c r="NN202" t="n">
        <v>0.139135933737218</v>
      </c>
      <c r="NO202" t="n">
        <v>0.643255755475997</v>
      </c>
      <c r="NP202" t="n">
        <v>0.166507273387324</v>
      </c>
      <c r="NQ202" t="n">
        <v>0</v>
      </c>
      <c r="NR202" t="n">
        <v>0.132711171266023</v>
      </c>
      <c r="NS202" t="n">
        <v>0.190435807248461</v>
      </c>
      <c r="NT202" t="n">
        <v>0.55696362349471</v>
      </c>
      <c r="NU202" t="n">
        <v>0</v>
      </c>
      <c r="NV202" t="n">
        <v>0.058684496998655</v>
      </c>
      <c r="NW202" t="n">
        <v>0.300456474777888</v>
      </c>
      <c r="NX202" t="n">
        <v>2.24526918395752</v>
      </c>
      <c r="NY202" t="n">
        <v>0.0212654516656603</v>
      </c>
      <c r="NZ202" t="n">
        <v>0.000164226409270709</v>
      </c>
      <c r="OA202" t="n">
        <v>0</v>
      </c>
      <c r="OB202" t="n">
        <v>0</v>
      </c>
      <c r="OC202" t="n">
        <v>0</v>
      </c>
      <c r="OD202" t="n">
        <v>0.14490948680631</v>
      </c>
      <c r="OE202" t="n">
        <v>0.0375361091747831</v>
      </c>
      <c r="OF202" t="n">
        <v>0.00885580303987063</v>
      </c>
      <c r="OG202" t="n">
        <v>0.0675799887141309</v>
      </c>
      <c r="OH202" t="n">
        <v>2.14339841188715</v>
      </c>
      <c r="OI202" t="n">
        <v>0.441267492211399</v>
      </c>
      <c r="OJ202" t="n">
        <v>1.60142594154971</v>
      </c>
      <c r="OK202" t="n">
        <v>37.8206624722291</v>
      </c>
      <c r="OL202" t="n">
        <v>85.8766160822453</v>
      </c>
      <c r="OM202" t="n">
        <v>10.2097474842845</v>
      </c>
      <c r="ON202" t="n">
        <v>0.396290931638916</v>
      </c>
      <c r="OO202" t="n">
        <v>0</v>
      </c>
      <c r="OP202" t="n">
        <v>0.11606472214365</v>
      </c>
      <c r="OQ202" t="n">
        <v>0.0974950191241835</v>
      </c>
      <c r="OR202" t="n">
        <v>510.237454683971</v>
      </c>
      <c r="OS202" t="n">
        <v>126.903944537437</v>
      </c>
      <c r="OT202" t="n">
        <v>43.4218048062298</v>
      </c>
      <c r="OU202" t="n">
        <v>0.302423773891124</v>
      </c>
      <c r="OV202" t="n">
        <v>0</v>
      </c>
      <c r="OW202" t="n">
        <v>0</v>
      </c>
      <c r="OX202" t="n">
        <v>0.524163258230028</v>
      </c>
      <c r="OY202" t="n">
        <v>0.0833845832331093</v>
      </c>
      <c r="OZ202" t="n">
        <v>0.0677202863093081</v>
      </c>
      <c r="PA202" t="n">
        <v>0.304775943118609</v>
      </c>
      <c r="PB202" t="n">
        <v>0</v>
      </c>
      <c r="PC202" t="n">
        <v>2.32991059052025</v>
      </c>
      <c r="PD202" t="n">
        <v>0</v>
      </c>
      <c r="PE202" t="n">
        <v>0</v>
      </c>
      <c r="PF202" t="n">
        <v>0</v>
      </c>
      <c r="PG202" t="n">
        <v>1.49686908513873</v>
      </c>
      <c r="PH202" t="n">
        <v>0.0605032178309065</v>
      </c>
      <c r="PI202" t="n">
        <v>2.35689974438394</v>
      </c>
      <c r="PJ202" t="n">
        <v>0</v>
      </c>
      <c r="PK202" t="n">
        <v>0.250828527278847</v>
      </c>
      <c r="PL202" t="n">
        <v>0.398645347755878</v>
      </c>
      <c r="PM202" t="n">
        <v>0</v>
      </c>
      <c r="PN202" t="n">
        <v>0</v>
      </c>
      <c r="PO202" t="n">
        <v>0</v>
      </c>
      <c r="PP202" t="n">
        <v>0</v>
      </c>
      <c r="PQ202" t="n">
        <v>0.121288101940248</v>
      </c>
      <c r="PR202" t="n">
        <v>0.147770150521097</v>
      </c>
      <c r="PS202" t="n">
        <v>0</v>
      </c>
      <c r="PT202" t="n">
        <v>0.0631898773649414</v>
      </c>
      <c r="PU202" t="n">
        <v>0.382703905393846</v>
      </c>
      <c r="PV202" t="n">
        <v>2.04656678482523</v>
      </c>
      <c r="PW202" t="n">
        <v>0.0227111899125048</v>
      </c>
      <c r="PX202" t="n">
        <v>0.0000646878224998187</v>
      </c>
      <c r="PY202" t="n">
        <v>0</v>
      </c>
      <c r="PZ202" t="n">
        <v>0</v>
      </c>
      <c r="QA202" t="n">
        <v>0</v>
      </c>
      <c r="QB202" t="n">
        <v>0.1211681879894</v>
      </c>
      <c r="QC202" t="n">
        <v>0.00835380621833907</v>
      </c>
      <c r="QD202" t="n">
        <v>0</v>
      </c>
      <c r="QE202" t="n">
        <v>0.102039911120845</v>
      </c>
      <c r="QF202" t="n">
        <v>1.49302764150841</v>
      </c>
      <c r="QG202" t="n">
        <v>0.681439532962189</v>
      </c>
      <c r="QH202" t="n">
        <v>2.41938912385116</v>
      </c>
      <c r="QI202" t="n">
        <v>36.5832064094892</v>
      </c>
    </row>
    <row r="203">
      <c r="A203" t="s">
        <v>202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459.795427794877</v>
      </c>
      <c r="O203" t="n">
        <v>548.976864964708</v>
      </c>
      <c r="P203" t="n">
        <v>8.36547941063952</v>
      </c>
      <c r="Q203" t="n">
        <v>0</v>
      </c>
      <c r="R203" t="n">
        <v>0</v>
      </c>
      <c r="S203" t="n">
        <v>1.26294566534131</v>
      </c>
      <c r="T203" t="n">
        <v>0</v>
      </c>
      <c r="U203" t="n">
        <v>0</v>
      </c>
      <c r="V203" t="n">
        <v>0</v>
      </c>
      <c r="W203" t="n">
        <v>0</v>
      </c>
      <c r="X203" t="n">
        <v>12.9097001698961</v>
      </c>
      <c r="Y203" t="n">
        <v>1.41914062956568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2.21132636736798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175.223002043717</v>
      </c>
      <c r="BM203" t="n">
        <v>302.328005601932</v>
      </c>
      <c r="BN203" t="n">
        <v>0.820682651840792</v>
      </c>
      <c r="BO203" t="n">
        <v>0</v>
      </c>
      <c r="BP203" t="n">
        <v>0</v>
      </c>
      <c r="BQ203" t="n">
        <v>1.04676101197406</v>
      </c>
      <c r="BR203" t="n">
        <v>0.890253240408582</v>
      </c>
      <c r="BS203" t="n">
        <v>0</v>
      </c>
      <c r="BT203" t="n">
        <v>0</v>
      </c>
      <c r="BU203" t="n">
        <v>0</v>
      </c>
      <c r="BV203" t="n">
        <v>1.44473803931985</v>
      </c>
      <c r="BW203" t="n">
        <v>0.400879933859622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1.16832130058639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9.93264037881997</v>
      </c>
      <c r="DK203" t="n">
        <v>0</v>
      </c>
      <c r="DL203" t="n">
        <v>0.24759455404283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0.505829107424396</v>
      </c>
      <c r="DU203" t="n">
        <v>0.040893313265903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0.302115458487525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14.9922727233836</v>
      </c>
      <c r="FI203" t="n">
        <v>225.495144348167</v>
      </c>
      <c r="FJ203" t="n">
        <v>0</v>
      </c>
      <c r="FK203" t="n">
        <v>0</v>
      </c>
      <c r="FL203" t="n">
        <v>0</v>
      </c>
      <c r="FM203" t="n">
        <v>0.264910881466499</v>
      </c>
      <c r="FN203" t="n">
        <v>0</v>
      </c>
      <c r="FO203" t="n">
        <v>0</v>
      </c>
      <c r="FP203" t="n">
        <v>0</v>
      </c>
      <c r="FQ203" t="n">
        <v>0</v>
      </c>
      <c r="FR203" t="n">
        <v>5.1668832913132</v>
      </c>
      <c r="FS203" t="n">
        <v>0.352243254233736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0.908956236174722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256.591045015263</v>
      </c>
      <c r="HG203" t="n">
        <v>819.67457603446</v>
      </c>
      <c r="HH203" t="n">
        <v>5.06110726757316</v>
      </c>
      <c r="HI203" t="n">
        <v>0</v>
      </c>
      <c r="HJ203" t="n">
        <v>0</v>
      </c>
      <c r="HK203" t="n">
        <v>1.01050676526724</v>
      </c>
      <c r="HL203" t="n">
        <v>4.59507560758066</v>
      </c>
      <c r="HM203" t="n">
        <v>0</v>
      </c>
      <c r="HN203" t="n">
        <v>0</v>
      </c>
      <c r="HO203" t="n">
        <v>0</v>
      </c>
      <c r="HP203" t="n">
        <v>46.5211362063701</v>
      </c>
      <c r="HQ203" t="n">
        <v>0.957355672401186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2.45244817019337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13.2311635078524</v>
      </c>
      <c r="JE203" t="n">
        <v>35.7688574127736</v>
      </c>
      <c r="JF203" t="n">
        <v>1.13232827302957</v>
      </c>
      <c r="JG203" t="n">
        <v>0</v>
      </c>
      <c r="JH203" t="n">
        <v>0</v>
      </c>
      <c r="JI203" t="n">
        <v>0.237366343008257</v>
      </c>
      <c r="JJ203" t="n">
        <v>1.30210846308969</v>
      </c>
      <c r="JK203" t="n">
        <v>0</v>
      </c>
      <c r="JL203" t="n">
        <v>0</v>
      </c>
      <c r="JM203" t="n">
        <v>0</v>
      </c>
      <c r="JN203" t="n">
        <v>4.60661008303244</v>
      </c>
      <c r="JO203" t="n">
        <v>0.0495005317338033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1.25359736475422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666.483644904525</v>
      </c>
      <c r="LC203" t="n">
        <v>764.386296682505</v>
      </c>
      <c r="LD203" t="n">
        <v>10.2544118776953</v>
      </c>
      <c r="LE203" t="n">
        <v>0</v>
      </c>
      <c r="LF203" t="n">
        <v>0</v>
      </c>
      <c r="LG203" t="n">
        <v>5.31034796261982</v>
      </c>
      <c r="LH203" t="n">
        <v>0.973948506798046</v>
      </c>
      <c r="LI203" t="n">
        <v>0</v>
      </c>
      <c r="LJ203" t="n">
        <v>0</v>
      </c>
      <c r="LK203" t="n">
        <v>0</v>
      </c>
      <c r="LL203" t="n">
        <v>26.7582613845168</v>
      </c>
      <c r="LM203" t="n">
        <v>2.82485880149249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4.07869400354591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267.706186563736</v>
      </c>
      <c r="NA203" t="n">
        <v>0</v>
      </c>
      <c r="NB203" t="n">
        <v>0.719876378794678</v>
      </c>
      <c r="NC203" t="n">
        <v>0</v>
      </c>
      <c r="ND203" t="n">
        <v>0</v>
      </c>
      <c r="NE203" t="n">
        <v>0.139789947130719</v>
      </c>
      <c r="NF203" t="n">
        <v>0.786930942272984</v>
      </c>
      <c r="NG203" t="n">
        <v>0</v>
      </c>
      <c r="NH203" t="n">
        <v>0</v>
      </c>
      <c r="NI203" t="n">
        <v>0</v>
      </c>
      <c r="NJ203" t="n">
        <v>4.04353649916845</v>
      </c>
      <c r="NK203" t="n">
        <v>0.138198996946554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1.17326952620237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397.499711092156</v>
      </c>
      <c r="OY203" t="n">
        <v>16.4997705264641</v>
      </c>
      <c r="OZ203" t="n">
        <v>0.241440095504884</v>
      </c>
      <c r="PA203" t="n">
        <v>0</v>
      </c>
      <c r="PB203" t="n">
        <v>0</v>
      </c>
      <c r="PC203" t="n">
        <v>0.280472586378938</v>
      </c>
      <c r="PD203" t="n">
        <v>0</v>
      </c>
      <c r="PE203" t="n">
        <v>0</v>
      </c>
      <c r="PF203" t="n">
        <v>0</v>
      </c>
      <c r="PG203" t="n">
        <v>0</v>
      </c>
      <c r="PH203" t="n">
        <v>2.52660160250109</v>
      </c>
      <c r="PI203" t="n">
        <v>0.075684607596603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1.13488126450829</v>
      </c>
    </row>
    <row r="204">
      <c r="A204" t="s">
        <v>203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</row>
    <row r="205">
      <c r="A205" t="s">
        <v>204</v>
      </c>
      <c r="B205" t="n">
        <v>0.130032376885928</v>
      </c>
      <c r="C205" t="n">
        <v>0</v>
      </c>
      <c r="D205" t="n">
        <v>0</v>
      </c>
      <c r="E205" t="n">
        <v>0</v>
      </c>
      <c r="F205" t="n">
        <v>0</v>
      </c>
      <c r="G205" t="n">
        <v>1.43029306497456</v>
      </c>
      <c r="H205" t="n">
        <v>4.21302801389755</v>
      </c>
      <c r="I205" t="n">
        <v>1.08436592531772</v>
      </c>
      <c r="J205" t="n">
        <v>1.34824758485926</v>
      </c>
      <c r="K205" t="n">
        <v>0.434576229862902</v>
      </c>
      <c r="L205" t="n">
        <v>0.00549852038179031</v>
      </c>
      <c r="M205" t="n">
        <v>0.0106720192699117</v>
      </c>
      <c r="N205" t="n">
        <v>1.08088870489572</v>
      </c>
      <c r="O205" t="n">
        <v>20.5178734089849</v>
      </c>
      <c r="P205" t="n">
        <v>0.269660758746433</v>
      </c>
      <c r="Q205" t="n">
        <v>24.2136496055236</v>
      </c>
      <c r="R205" t="n">
        <v>0</v>
      </c>
      <c r="S205" t="n">
        <v>0.407716321159225</v>
      </c>
      <c r="T205" t="n">
        <v>0</v>
      </c>
      <c r="U205" t="n">
        <v>0.0401799568436817</v>
      </c>
      <c r="V205" t="n">
        <v>0.125302903331492</v>
      </c>
      <c r="W205" t="n">
        <v>3.46441381804183</v>
      </c>
      <c r="X205" t="n">
        <v>0.0984220577342207</v>
      </c>
      <c r="Y205" t="n">
        <v>0.0821005577854128</v>
      </c>
      <c r="Z205" t="n">
        <v>5.05322514990375</v>
      </c>
      <c r="AA205" t="n">
        <v>0</v>
      </c>
      <c r="AB205" t="n">
        <v>0.234499639407155</v>
      </c>
      <c r="AC205" t="n">
        <v>0.188890423735995</v>
      </c>
      <c r="AD205" t="n">
        <v>0.0710548067960174</v>
      </c>
      <c r="AE205" t="n">
        <v>0.0542186840367171</v>
      </c>
      <c r="AF205" t="n">
        <v>0.00554791544240569</v>
      </c>
      <c r="AG205" t="n">
        <v>0.0229928158502401</v>
      </c>
      <c r="AH205" t="n">
        <v>157.931286553406</v>
      </c>
      <c r="AI205" t="n">
        <v>2.32971073202764</v>
      </c>
      <c r="AJ205" t="n">
        <v>0</v>
      </c>
      <c r="AK205" t="n">
        <v>0</v>
      </c>
      <c r="AL205" t="n">
        <v>0.342695756076641</v>
      </c>
      <c r="AM205" t="n">
        <v>0.610957840599896</v>
      </c>
      <c r="AN205" t="n">
        <v>0.0131018242399459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3.73342460350674</v>
      </c>
      <c r="AW205" t="n">
        <v>0.0693653058802633</v>
      </c>
      <c r="AX205" t="n">
        <v>0.271626083790271</v>
      </c>
      <c r="AY205" t="n">
        <v>0.497437309722415</v>
      </c>
      <c r="AZ205" t="n">
        <v>0.0842951097272037</v>
      </c>
      <c r="BA205" t="n">
        <v>0</v>
      </c>
      <c r="BB205" t="n">
        <v>0</v>
      </c>
      <c r="BC205" t="n">
        <v>0</v>
      </c>
      <c r="BD205" t="n">
        <v>0.486409311175372</v>
      </c>
      <c r="BE205" t="n">
        <v>0.14598487623002</v>
      </c>
      <c r="BF205" t="n">
        <v>1.40758558071297</v>
      </c>
      <c r="BG205" t="n">
        <v>0.240212990604567</v>
      </c>
      <c r="BH205" t="n">
        <v>0.658977973865762</v>
      </c>
      <c r="BI205" t="n">
        <v>0.128421098701407</v>
      </c>
      <c r="BJ205" t="n">
        <v>0.00386201688505065</v>
      </c>
      <c r="BK205" t="n">
        <v>0.00138046171552881</v>
      </c>
      <c r="BL205" t="n">
        <v>0.411914847990762</v>
      </c>
      <c r="BM205" t="n">
        <v>11.2994338064321</v>
      </c>
      <c r="BN205" t="n">
        <v>0.0264546591680039</v>
      </c>
      <c r="BO205" t="n">
        <v>7.36168839244467</v>
      </c>
      <c r="BP205" t="n">
        <v>0</v>
      </c>
      <c r="BQ205" t="n">
        <v>0.337925502772625</v>
      </c>
      <c r="BR205" t="n">
        <v>0.217031165081599</v>
      </c>
      <c r="BS205" t="n">
        <v>0.010279059713891</v>
      </c>
      <c r="BT205" t="n">
        <v>0.0336206378579939</v>
      </c>
      <c r="BU205" t="n">
        <v>2.0470333541219</v>
      </c>
      <c r="BV205" t="n">
        <v>0.0110145153524435</v>
      </c>
      <c r="BW205" t="n">
        <v>0.0231918285539658</v>
      </c>
      <c r="BX205" t="n">
        <v>2.36665683351211</v>
      </c>
      <c r="BY205" t="n">
        <v>0</v>
      </c>
      <c r="BZ205" t="n">
        <v>0.0847312266124213</v>
      </c>
      <c r="CA205" t="n">
        <v>0.0204761006767703</v>
      </c>
      <c r="CB205" t="n">
        <v>0.0701447441582241</v>
      </c>
      <c r="CC205" t="n">
        <v>0.0250996487095327</v>
      </c>
      <c r="CD205" t="n">
        <v>0.0013417181736007</v>
      </c>
      <c r="CE205" t="n">
        <v>0.0838834915002336</v>
      </c>
      <c r="CF205" t="n">
        <v>101.479878844469</v>
      </c>
      <c r="CG205" t="n">
        <v>4.49334357845003</v>
      </c>
      <c r="CH205" t="n">
        <v>0</v>
      </c>
      <c r="CI205" t="n">
        <v>0</v>
      </c>
      <c r="CJ205" t="n">
        <v>0.148970988136042</v>
      </c>
      <c r="CK205" t="n">
        <v>0.358345316132837</v>
      </c>
      <c r="CL205" t="n">
        <v>0.00355930479088464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1.87573782585069</v>
      </c>
      <c r="CU205" t="n">
        <v>0.0780827010102347</v>
      </c>
      <c r="CV205" t="n">
        <v>0.205076863559703</v>
      </c>
      <c r="CW205" t="n">
        <v>0.262813582486613</v>
      </c>
      <c r="CX205" t="n">
        <v>0.0631562228315414</v>
      </c>
      <c r="CY205" t="n">
        <v>0</v>
      </c>
      <c r="CZ205" t="n">
        <v>0</v>
      </c>
      <c r="DA205" t="n">
        <v>0</v>
      </c>
      <c r="DB205" t="n">
        <v>4.26798249007039</v>
      </c>
      <c r="DC205" t="n">
        <v>5.38930795899256</v>
      </c>
      <c r="DD205" t="n">
        <v>0.212384794625301</v>
      </c>
      <c r="DE205" t="n">
        <v>0.0282654720398813</v>
      </c>
      <c r="DF205" t="n">
        <v>0</v>
      </c>
      <c r="DG205" t="n">
        <v>0.00725426734707892</v>
      </c>
      <c r="DH205" t="n">
        <v>0</v>
      </c>
      <c r="DI205" t="n">
        <v>0</v>
      </c>
      <c r="DJ205" t="n">
        <v>0.0233496858521335</v>
      </c>
      <c r="DK205" t="n">
        <v>0</v>
      </c>
      <c r="DL205" t="n">
        <v>0.00798119653725503</v>
      </c>
      <c r="DM205" t="n">
        <v>0</v>
      </c>
      <c r="DN205" t="n">
        <v>0</v>
      </c>
      <c r="DO205" t="n">
        <v>0</v>
      </c>
      <c r="DP205" t="n">
        <v>0</v>
      </c>
      <c r="DQ205" t="n">
        <v>0.00213843550729636</v>
      </c>
      <c r="DR205" t="n">
        <v>0</v>
      </c>
      <c r="DS205" t="n">
        <v>0.176962723763776</v>
      </c>
      <c r="DT205" t="n">
        <v>0.00385638248444107</v>
      </c>
      <c r="DU205" t="n">
        <v>0.00236577246742049</v>
      </c>
      <c r="DV205" t="n">
        <v>0</v>
      </c>
      <c r="DW205" t="n">
        <v>0</v>
      </c>
      <c r="DX205" t="n">
        <v>0.0456977300739853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6.15227058833927</v>
      </c>
      <c r="EE205" t="n">
        <v>1.93941193041655</v>
      </c>
      <c r="EF205" t="n">
        <v>0</v>
      </c>
      <c r="EG205" t="n">
        <v>0</v>
      </c>
      <c r="EH205" t="n">
        <v>0.0319464781639846</v>
      </c>
      <c r="EI205" t="n">
        <v>0.0382158579954785</v>
      </c>
      <c r="EJ205" t="n">
        <v>0.000265813059806096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0.47725541877503</v>
      </c>
      <c r="ES205" t="n">
        <v>0.010768763501131</v>
      </c>
      <c r="ET205" t="n">
        <v>0.0547580248209748</v>
      </c>
      <c r="EU205" t="n">
        <v>0.0679607963407332</v>
      </c>
      <c r="EV205" t="n">
        <v>0.057024498561648</v>
      </c>
      <c r="EW205" t="n">
        <v>0</v>
      </c>
      <c r="EX205" t="n">
        <v>0</v>
      </c>
      <c r="EY205" t="n">
        <v>0.00186783204735333</v>
      </c>
      <c r="EZ205" t="n">
        <v>10.9289971015603</v>
      </c>
      <c r="FA205" t="n">
        <v>0.840194520545153</v>
      </c>
      <c r="FB205" t="n">
        <v>1.6522041519435</v>
      </c>
      <c r="FC205" t="n">
        <v>0.201130317095258</v>
      </c>
      <c r="FD205" t="n">
        <v>0.0366802910710668</v>
      </c>
      <c r="FE205" t="n">
        <v>0.196765415916992</v>
      </c>
      <c r="FF205" t="n">
        <v>0</v>
      </c>
      <c r="FG205" t="n">
        <v>0</v>
      </c>
      <c r="FH205" t="n">
        <v>0.0352438873199299</v>
      </c>
      <c r="FI205" t="n">
        <v>8.42782477978175</v>
      </c>
      <c r="FJ205" t="n">
        <v>0</v>
      </c>
      <c r="FK205" t="n">
        <v>73.459878467737</v>
      </c>
      <c r="FL205" t="n">
        <v>0</v>
      </c>
      <c r="FM205" t="n">
        <v>0.085521090091694</v>
      </c>
      <c r="FN205" t="n">
        <v>0</v>
      </c>
      <c r="FO205" t="n">
        <v>0.0127537774962363</v>
      </c>
      <c r="FP205" t="n">
        <v>0</v>
      </c>
      <c r="FQ205" t="n">
        <v>0.331290461900019</v>
      </c>
      <c r="FR205" t="n">
        <v>0.0393917193204418</v>
      </c>
      <c r="FS205" t="n">
        <v>0.0203780844873628</v>
      </c>
      <c r="FT205" t="n">
        <v>2.38965723211224</v>
      </c>
      <c r="FU205" t="n">
        <v>0</v>
      </c>
      <c r="FV205" t="n">
        <v>0.0537871450772568</v>
      </c>
      <c r="FW205" t="n">
        <v>0.0236530199867055</v>
      </c>
      <c r="FX205" t="n">
        <v>0</v>
      </c>
      <c r="FY205" t="n">
        <v>0</v>
      </c>
      <c r="FZ205" t="n">
        <v>0</v>
      </c>
      <c r="GA205" t="n">
        <v>0.00179390743948146</v>
      </c>
      <c r="GB205" t="n">
        <v>68.2166117398482</v>
      </c>
      <c r="GC205" t="n">
        <v>2.59998789595683</v>
      </c>
      <c r="GD205" t="n">
        <v>0</v>
      </c>
      <c r="GE205" t="n">
        <v>0</v>
      </c>
      <c r="GF205" t="n">
        <v>0.0790387730558984</v>
      </c>
      <c r="GG205" t="n">
        <v>0.185616497270025</v>
      </c>
      <c r="GH205" t="n">
        <v>0.000957888302179131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0.978778686469957</v>
      </c>
      <c r="GQ205" t="n">
        <v>0.0338874128869011</v>
      </c>
      <c r="GR205" t="n">
        <v>0.137147504479415</v>
      </c>
      <c r="GS205" t="n">
        <v>0.204469476532464</v>
      </c>
      <c r="GT205" t="n">
        <v>0.0889719802360317</v>
      </c>
      <c r="GU205" t="n">
        <v>0</v>
      </c>
      <c r="GV205" t="n">
        <v>0</v>
      </c>
      <c r="GW205" t="n">
        <v>0.0146402436321207</v>
      </c>
      <c r="GX205" t="n">
        <v>0</v>
      </c>
      <c r="GY205" t="n">
        <v>0.361192505138204</v>
      </c>
      <c r="GZ205" t="n">
        <v>3.30154316171851</v>
      </c>
      <c r="HA205" t="n">
        <v>0.354721625502163</v>
      </c>
      <c r="HB205" t="n">
        <v>2.28672658472141</v>
      </c>
      <c r="HC205" t="n">
        <v>1.04055976562372</v>
      </c>
      <c r="HD205" t="n">
        <v>0.0846457087228774</v>
      </c>
      <c r="HE205" t="n">
        <v>0.019885861784962</v>
      </c>
      <c r="HF205" t="n">
        <v>0.603195128895708</v>
      </c>
      <c r="HG205" t="n">
        <v>30.6351328461165</v>
      </c>
      <c r="HH205" t="n">
        <v>0.163144508387061</v>
      </c>
      <c r="HI205" t="n">
        <v>64.2236566723737</v>
      </c>
      <c r="HJ205" t="n">
        <v>0</v>
      </c>
      <c r="HK205" t="n">
        <v>0.326221556593983</v>
      </c>
      <c r="HL205" t="n">
        <v>1.12021452715361</v>
      </c>
      <c r="HM205" t="n">
        <v>0.107469331434953</v>
      </c>
      <c r="HN205" t="n">
        <v>0.0502303116856009</v>
      </c>
      <c r="HO205" t="n">
        <v>6.09978507996426</v>
      </c>
      <c r="HP205" t="n">
        <v>0.354671750180682</v>
      </c>
      <c r="HQ205" t="n">
        <v>0.0553852331937119</v>
      </c>
      <c r="HR205" t="n">
        <v>20.4239534479618</v>
      </c>
      <c r="HS205" t="n">
        <v>0.0491278561176467</v>
      </c>
      <c r="HT205" t="n">
        <v>0.229144771588948</v>
      </c>
      <c r="HU205" t="n">
        <v>0.141067594806677</v>
      </c>
      <c r="HV205" t="n">
        <v>0.0976283235068068</v>
      </c>
      <c r="HW205" t="n">
        <v>0.0293643252373211</v>
      </c>
      <c r="HX205" t="n">
        <v>0.00136301659012913</v>
      </c>
      <c r="HY205" t="n">
        <v>0.0400849990928937</v>
      </c>
      <c r="HZ205" t="n">
        <v>148.383193096339</v>
      </c>
      <c r="IA205" t="n">
        <v>14.055828617391</v>
      </c>
      <c r="IB205" t="n">
        <v>0</v>
      </c>
      <c r="IC205" t="n">
        <v>0</v>
      </c>
      <c r="ID205" t="n">
        <v>0.269385269342861</v>
      </c>
      <c r="IE205" t="n">
        <v>0.994862058099735</v>
      </c>
      <c r="IF205" t="n">
        <v>0.00426476090162515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3.53627169820008</v>
      </c>
      <c r="IO205" t="n">
        <v>0.101980154026551</v>
      </c>
      <c r="IP205" t="n">
        <v>0.312812828103926</v>
      </c>
      <c r="IQ205" t="n">
        <v>0.551677598574776</v>
      </c>
      <c r="IR205" t="n">
        <v>0.0448595756692713</v>
      </c>
      <c r="IS205" t="n">
        <v>0</v>
      </c>
      <c r="IT205" t="n">
        <v>0</v>
      </c>
      <c r="IU205" t="n">
        <v>0</v>
      </c>
      <c r="IV205" t="n">
        <v>66.4355587297023</v>
      </c>
      <c r="IW205" t="n">
        <v>2.30488444447999</v>
      </c>
      <c r="IX205" t="n">
        <v>0.963470550988316</v>
      </c>
      <c r="IY205" t="n">
        <v>0.0993695299453728</v>
      </c>
      <c r="IZ205" t="n">
        <v>0.45082863721847</v>
      </c>
      <c r="JA205" t="n">
        <v>0.0666274822853176</v>
      </c>
      <c r="JB205" t="n">
        <v>0.00809647742407881</v>
      </c>
      <c r="JC205" t="n">
        <v>0</v>
      </c>
      <c r="JD205" t="n">
        <v>0.0311038655970416</v>
      </c>
      <c r="JE205" t="n">
        <v>1.33685212477305</v>
      </c>
      <c r="JF205" t="n">
        <v>0.0365005382556849</v>
      </c>
      <c r="JG205" t="n">
        <v>0</v>
      </c>
      <c r="JH205" t="n">
        <v>0</v>
      </c>
      <c r="JI205" t="n">
        <v>0.0766288960754231</v>
      </c>
      <c r="JJ205" t="n">
        <v>0.317435650868585</v>
      </c>
      <c r="JK205" t="n">
        <v>0.00949362750610556</v>
      </c>
      <c r="JL205" t="n">
        <v>0</v>
      </c>
      <c r="JM205" t="n">
        <v>4.59151574160035</v>
      </c>
      <c r="JN205" t="n">
        <v>0.035120261321678</v>
      </c>
      <c r="JO205" t="n">
        <v>0.0028637199029835</v>
      </c>
      <c r="JP205" t="n">
        <v>2.90790546269382</v>
      </c>
      <c r="JQ205" t="n">
        <v>0.124549208452659</v>
      </c>
      <c r="JR205" t="n">
        <v>0.067663970105476</v>
      </c>
      <c r="JS205" t="n">
        <v>0.0803165449952584</v>
      </c>
      <c r="JT205" t="n">
        <v>0.0390143803696804</v>
      </c>
      <c r="JU205" t="n">
        <v>0</v>
      </c>
      <c r="JV205" t="n">
        <v>0</v>
      </c>
      <c r="JW205" t="n">
        <v>0.011710595895927</v>
      </c>
      <c r="JX205" t="n">
        <v>24.9336518563719</v>
      </c>
      <c r="JY205" t="n">
        <v>1.59451311726072</v>
      </c>
      <c r="JZ205" t="n">
        <v>0</v>
      </c>
      <c r="KA205" t="n">
        <v>0</v>
      </c>
      <c r="KB205" t="n">
        <v>0.0878578113615056</v>
      </c>
      <c r="KC205" t="n">
        <v>0.20989095739547</v>
      </c>
      <c r="KD205" t="n">
        <v>0.00100975875473794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1.19857908211247</v>
      </c>
      <c r="KM205" t="n">
        <v>0.0294193532166472</v>
      </c>
      <c r="KN205" t="n">
        <v>0.136209653606128</v>
      </c>
      <c r="KO205" t="n">
        <v>0.281996411656171</v>
      </c>
      <c r="KP205" t="n">
        <v>0.0588335110164133</v>
      </c>
      <c r="KQ205" t="n">
        <v>0</v>
      </c>
      <c r="KR205" t="n">
        <v>0</v>
      </c>
      <c r="KS205" t="n">
        <v>0.042845882726257</v>
      </c>
      <c r="KT205" t="n">
        <v>20.6096468581326</v>
      </c>
      <c r="KU205" t="n">
        <v>9.31860029301929</v>
      </c>
      <c r="KV205" t="n">
        <v>5.34959485041711</v>
      </c>
      <c r="KW205" t="n">
        <v>0.753516975760426</v>
      </c>
      <c r="KX205" t="n">
        <v>2.14861128106554</v>
      </c>
      <c r="KY205" t="n">
        <v>0.316668111533901</v>
      </c>
      <c r="KZ205" t="n">
        <v>0.0150812404654322</v>
      </c>
      <c r="LA205" t="n">
        <v>0.00280786561236945</v>
      </c>
      <c r="LB205" t="n">
        <v>1.56677209086214</v>
      </c>
      <c r="LC205" t="n">
        <v>28.5687471946612</v>
      </c>
      <c r="LD205" t="n">
        <v>0.330550390683032</v>
      </c>
      <c r="LE205" t="n">
        <v>126.8424963188</v>
      </c>
      <c r="LF205" t="n">
        <v>10.1042675754998</v>
      </c>
      <c r="LG205" t="n">
        <v>1.71433783321915</v>
      </c>
      <c r="LH205" t="n">
        <v>0.23743488882203</v>
      </c>
      <c r="LI205" t="n">
        <v>0.145235086814706</v>
      </c>
      <c r="LJ205" t="n">
        <v>0.438364752909442</v>
      </c>
      <c r="LK205" t="n">
        <v>16.8462635239256</v>
      </c>
      <c r="LL205" t="n">
        <v>0.204001883250204</v>
      </c>
      <c r="LM205" t="n">
        <v>0.163424595445868</v>
      </c>
      <c r="LN205" t="n">
        <v>58.4025065428334</v>
      </c>
      <c r="LO205" t="n">
        <v>0.291394434297606</v>
      </c>
      <c r="LP205" t="n">
        <v>0.745535660397973</v>
      </c>
      <c r="LQ205" t="n">
        <v>0.410886046972202</v>
      </c>
      <c r="LR205" t="n">
        <v>0.307180087490723</v>
      </c>
      <c r="LS205" t="n">
        <v>0.0950796236828055</v>
      </c>
      <c r="LT205" t="n">
        <v>0.0082931219763486</v>
      </c>
      <c r="LU205" t="n">
        <v>0.0997672599044733</v>
      </c>
      <c r="LV205" t="n">
        <v>468.252617754207</v>
      </c>
      <c r="LW205" t="n">
        <v>20.2721597910088</v>
      </c>
      <c r="LX205" t="n">
        <v>0</v>
      </c>
      <c r="LY205" t="n">
        <v>0</v>
      </c>
      <c r="LZ205" t="n">
        <v>0.486237001381863</v>
      </c>
      <c r="MA205" t="n">
        <v>1.71685776264668</v>
      </c>
      <c r="MB205" t="n">
        <v>0.0444203620230459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8.64715168498524</v>
      </c>
      <c r="MK205" t="n">
        <v>0.154371378985123</v>
      </c>
      <c r="ML205" t="n">
        <v>0.622894180764094</v>
      </c>
      <c r="MM205" t="n">
        <v>0.917501189442111</v>
      </c>
      <c r="MN205" t="n">
        <v>0.0808336673768237</v>
      </c>
      <c r="MO205" t="n">
        <v>0</v>
      </c>
      <c r="MP205" t="n">
        <v>0</v>
      </c>
      <c r="MQ205" t="n">
        <v>0.243897120497294</v>
      </c>
      <c r="MR205" t="n">
        <v>8.78005553531869</v>
      </c>
      <c r="MS205" t="n">
        <v>1.17778501651019</v>
      </c>
      <c r="MT205" t="n">
        <v>1.25123153782333</v>
      </c>
      <c r="MU205" t="n">
        <v>0.336840005412086</v>
      </c>
      <c r="MV205" t="n">
        <v>0.346078981163994</v>
      </c>
      <c r="MW205" t="n">
        <v>0.0205861033441011</v>
      </c>
      <c r="MX205" t="n">
        <v>0</v>
      </c>
      <c r="MY205" t="n">
        <v>0</v>
      </c>
      <c r="MZ205" t="n">
        <v>0.629324642646378</v>
      </c>
      <c r="NA205" t="n">
        <v>0</v>
      </c>
      <c r="NB205" t="n">
        <v>0.0232051746206578</v>
      </c>
      <c r="NC205" t="n">
        <v>107.216680224075</v>
      </c>
      <c r="ND205" t="n">
        <v>0</v>
      </c>
      <c r="NE205" t="n">
        <v>0.0451283412606483</v>
      </c>
      <c r="NF205" t="n">
        <v>0.191842648235554</v>
      </c>
      <c r="NG205" t="n">
        <v>0.0168688427595981</v>
      </c>
      <c r="NH205" t="n">
        <v>0</v>
      </c>
      <c r="NI205" t="n">
        <v>3.52115673602257</v>
      </c>
      <c r="NJ205" t="n">
        <v>0.0308274535840586</v>
      </c>
      <c r="NK205" t="n">
        <v>0.00799513064337329</v>
      </c>
      <c r="NL205" t="n">
        <v>7.55138414931516</v>
      </c>
      <c r="NM205" t="n">
        <v>0.124322783747316</v>
      </c>
      <c r="NN205" t="n">
        <v>0.0442997051934333</v>
      </c>
      <c r="NO205" t="n">
        <v>0.0390845709410678</v>
      </c>
      <c r="NP205" t="n">
        <v>0.0087054005393258</v>
      </c>
      <c r="NQ205" t="n">
        <v>0</v>
      </c>
      <c r="NR205" t="n">
        <v>0.000766884481915846</v>
      </c>
      <c r="NS205" t="n">
        <v>0.00238782794882185</v>
      </c>
      <c r="NT205" t="n">
        <v>262.633086771023</v>
      </c>
      <c r="NU205" t="n">
        <v>2.33493975635727</v>
      </c>
      <c r="NV205" t="n">
        <v>0</v>
      </c>
      <c r="NW205" t="n">
        <v>0</v>
      </c>
      <c r="NX205" t="n">
        <v>0.103955811524344</v>
      </c>
      <c r="NY205" t="n">
        <v>0.307051105012098</v>
      </c>
      <c r="NZ205" t="n">
        <v>0.00237125933762542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1.53260138886234</v>
      </c>
      <c r="OI205" t="n">
        <v>0.0353366537051114</v>
      </c>
      <c r="OJ205" t="n">
        <v>0.128242018579721</v>
      </c>
      <c r="OK205" t="n">
        <v>0.2639266845934</v>
      </c>
      <c r="OL205" t="n">
        <v>0.117112836838207</v>
      </c>
      <c r="OM205" t="n">
        <v>0</v>
      </c>
      <c r="ON205" t="n">
        <v>0</v>
      </c>
      <c r="OO205" t="n">
        <v>0</v>
      </c>
      <c r="OP205" t="n">
        <v>29.1167197214735</v>
      </c>
      <c r="OQ205" t="n">
        <v>4.62985081702447</v>
      </c>
      <c r="OR205" t="n">
        <v>1.26142754512085</v>
      </c>
      <c r="OS205" t="n">
        <v>0.411599657410408</v>
      </c>
      <c r="OT205" t="n">
        <v>0.553151946949107</v>
      </c>
      <c r="OU205" t="n">
        <v>0.155386538276261</v>
      </c>
      <c r="OV205" t="n">
        <v>0</v>
      </c>
      <c r="OW205" t="n">
        <v>0</v>
      </c>
      <c r="OX205" t="n">
        <v>0.934443715500583</v>
      </c>
      <c r="OY205" t="n">
        <v>0.61667480825636</v>
      </c>
      <c r="OZ205" t="n">
        <v>0.0077828079121028</v>
      </c>
      <c r="PA205" t="n">
        <v>8.64662011906211</v>
      </c>
      <c r="PB205" t="n">
        <v>0</v>
      </c>
      <c r="PC205" t="n">
        <v>0.0905448700150768</v>
      </c>
      <c r="PD205" t="n">
        <v>0</v>
      </c>
      <c r="PE205" t="n">
        <v>0</v>
      </c>
      <c r="PF205" t="n">
        <v>0</v>
      </c>
      <c r="PG205" t="n">
        <v>8.95773000826564</v>
      </c>
      <c r="PH205" t="n">
        <v>0.0192625177595227</v>
      </c>
      <c r="PI205" t="n">
        <v>0.00437852906892877</v>
      </c>
      <c r="PJ205" t="n">
        <v>0</v>
      </c>
      <c r="PK205" t="n">
        <v>0.0194800927078678</v>
      </c>
      <c r="PL205" t="n">
        <v>0.126925308997982</v>
      </c>
      <c r="PM205" t="n">
        <v>0</v>
      </c>
      <c r="PN205" t="n">
        <v>0</v>
      </c>
      <c r="PO205" t="n">
        <v>0</v>
      </c>
      <c r="PP205" t="n">
        <v>0</v>
      </c>
      <c r="PQ205" t="n">
        <v>0.00152080180643033</v>
      </c>
      <c r="PR205" t="n">
        <v>69.680189381961</v>
      </c>
      <c r="PS205" t="n">
        <v>6.50256068767681</v>
      </c>
      <c r="PT205" t="n">
        <v>0</v>
      </c>
      <c r="PU205" t="n">
        <v>0</v>
      </c>
      <c r="PV205" t="n">
        <v>0.094755903869074</v>
      </c>
      <c r="PW205" t="n">
        <v>0.327926068461319</v>
      </c>
      <c r="PX205" t="n">
        <v>0.00093402519006856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1.06756458542442</v>
      </c>
      <c r="QG205" t="n">
        <v>0.0545696051086441</v>
      </c>
      <c r="QH205" t="n">
        <v>0.1937444229686</v>
      </c>
      <c r="QI205" t="n">
        <v>0.255291254788098</v>
      </c>
    </row>
    <row r="206">
      <c r="A206" t="s">
        <v>205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</row>
    <row r="207">
      <c r="A207" t="s">
        <v>206</v>
      </c>
      <c r="B207" t="n">
        <v>7.07834857959674</v>
      </c>
      <c r="C207" t="n">
        <v>0.0863164547753075</v>
      </c>
      <c r="D207" t="n">
        <v>0.307430358122399</v>
      </c>
      <c r="E207" t="n">
        <v>0</v>
      </c>
      <c r="F207" t="n">
        <v>0</v>
      </c>
      <c r="G207" t="n">
        <v>0.149577693488503</v>
      </c>
      <c r="H207" t="n">
        <v>1.4293653450029</v>
      </c>
      <c r="I207" t="n">
        <v>0.000869130628388595</v>
      </c>
      <c r="J207" t="n">
        <v>0.0538187094646761</v>
      </c>
      <c r="K207" t="n">
        <v>0</v>
      </c>
      <c r="L207" t="n">
        <v>0</v>
      </c>
      <c r="M207" t="n">
        <v>0</v>
      </c>
      <c r="N207" t="n">
        <v>1.50737751514674</v>
      </c>
      <c r="O207" t="n">
        <v>0.0094236924553692</v>
      </c>
      <c r="P207" t="n">
        <v>1.46692234516094</v>
      </c>
      <c r="Q207" t="n">
        <v>73.3260937772956</v>
      </c>
      <c r="R207" t="n">
        <v>0</v>
      </c>
      <c r="S207" t="n">
        <v>6.44492502317793</v>
      </c>
      <c r="T207" t="n">
        <v>0</v>
      </c>
      <c r="U207" t="n">
        <v>0.83470417630201</v>
      </c>
      <c r="V207" t="n">
        <v>4.81573101712374</v>
      </c>
      <c r="W207" t="n">
        <v>16.5387281615727</v>
      </c>
      <c r="X207" t="n">
        <v>0.00709320302214022</v>
      </c>
      <c r="Y207" t="n">
        <v>14.6642161010919</v>
      </c>
      <c r="Z207" t="n">
        <v>0.36027687188817</v>
      </c>
      <c r="AA207" t="n">
        <v>0</v>
      </c>
      <c r="AB207" t="n">
        <v>0.0726784506853198</v>
      </c>
      <c r="AC207" t="n">
        <v>1.38667024079342</v>
      </c>
      <c r="AD207" t="n">
        <v>0</v>
      </c>
      <c r="AE207" t="n">
        <v>0.0431046783755275</v>
      </c>
      <c r="AF207" t="n">
        <v>0</v>
      </c>
      <c r="AG207" t="n">
        <v>0.140626008853814</v>
      </c>
      <c r="AH207" t="n">
        <v>0.178568127184285</v>
      </c>
      <c r="AI207" t="n">
        <v>0.0244646519078767</v>
      </c>
      <c r="AJ207" t="n">
        <v>26.2548110432627</v>
      </c>
      <c r="AK207" t="n">
        <v>0</v>
      </c>
      <c r="AL207" t="n">
        <v>0.0778187271191711</v>
      </c>
      <c r="AM207" t="n">
        <v>2.39824111253767</v>
      </c>
      <c r="AN207" t="n">
        <v>0.0514296264954893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5.07254792295983</v>
      </c>
      <c r="AW207" t="n">
        <v>0.864328633079194</v>
      </c>
      <c r="AX207" t="n">
        <v>3.38460558541021</v>
      </c>
      <c r="AY207" t="n">
        <v>10.5894173741553</v>
      </c>
      <c r="AZ207" t="n">
        <v>4.58862772867667</v>
      </c>
      <c r="BA207" t="n">
        <v>0.518165159399958</v>
      </c>
      <c r="BB207" t="n">
        <v>0.143432115261692</v>
      </c>
      <c r="BC207" t="n">
        <v>0</v>
      </c>
      <c r="BD207" t="n">
        <v>0.0303012296645026</v>
      </c>
      <c r="BE207" t="n">
        <v>0.0152668579645804</v>
      </c>
      <c r="BF207" t="n">
        <v>0.477555345599423</v>
      </c>
      <c r="BG207" t="n">
        <v>0.000192533223883884</v>
      </c>
      <c r="BH207" t="n">
        <v>0.0263047711098288</v>
      </c>
      <c r="BI207" t="n">
        <v>0</v>
      </c>
      <c r="BJ207" t="n">
        <v>0</v>
      </c>
      <c r="BK207" t="n">
        <v>0</v>
      </c>
      <c r="BL207" t="n">
        <v>0.574445062848781</v>
      </c>
      <c r="BM207" t="n">
        <v>0.00518973808781706</v>
      </c>
      <c r="BN207" t="n">
        <v>0.143910188666541</v>
      </c>
      <c r="BO207" t="n">
        <v>22.2933701535223</v>
      </c>
      <c r="BP207" t="n">
        <v>0</v>
      </c>
      <c r="BQ207" t="n">
        <v>5.34171534413198</v>
      </c>
      <c r="BR207" t="n">
        <v>0</v>
      </c>
      <c r="BS207" t="n">
        <v>0.213538658217643</v>
      </c>
      <c r="BT207" t="n">
        <v>1.29213245857436</v>
      </c>
      <c r="BU207" t="n">
        <v>9.77231068793923</v>
      </c>
      <c r="BV207" t="n">
        <v>0.000793807764071949</v>
      </c>
      <c r="BW207" t="n">
        <v>4.14235901519362</v>
      </c>
      <c r="BX207" t="n">
        <v>0.168734163928307</v>
      </c>
      <c r="BY207" t="n">
        <v>0</v>
      </c>
      <c r="BZ207" t="n">
        <v>0.0262607409138285</v>
      </c>
      <c r="CA207" t="n">
        <v>0.150317834511569</v>
      </c>
      <c r="CB207" t="n">
        <v>0</v>
      </c>
      <c r="CC207" t="n">
        <v>0.0199546024435129</v>
      </c>
      <c r="CD207" t="n">
        <v>0</v>
      </c>
      <c r="CE207" t="n">
        <v>0.513038537569007</v>
      </c>
      <c r="CF207" t="n">
        <v>0.114740228536143</v>
      </c>
      <c r="CG207" t="n">
        <v>0.0471852943105939</v>
      </c>
      <c r="CH207" t="n">
        <v>17.8172990002736</v>
      </c>
      <c r="CI207" t="n">
        <v>0</v>
      </c>
      <c r="CJ207" t="n">
        <v>0.0338280602221387</v>
      </c>
      <c r="CK207" t="n">
        <v>1.40664119931948</v>
      </c>
      <c r="CL207" t="n">
        <v>0.0139716204878321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2.54853680548391</v>
      </c>
      <c r="CU207" t="n">
        <v>0.972952016499511</v>
      </c>
      <c r="CV207" t="n">
        <v>2.55536687845676</v>
      </c>
      <c r="CW207" t="n">
        <v>5.59476071085369</v>
      </c>
      <c r="CX207" t="n">
        <v>3.43792654474437</v>
      </c>
      <c r="CY207" t="n">
        <v>0.093778000727199</v>
      </c>
      <c r="CZ207" t="n">
        <v>0</v>
      </c>
      <c r="DA207" t="n">
        <v>0</v>
      </c>
      <c r="DB207" t="n">
        <v>0.265877142284127</v>
      </c>
      <c r="DC207" t="n">
        <v>0.563604951842282</v>
      </c>
      <c r="DD207" t="n">
        <v>0.0720563604707958</v>
      </c>
      <c r="DE207" t="n">
        <v>0.0000226550714128391</v>
      </c>
      <c r="DF207" t="n">
        <v>0</v>
      </c>
      <c r="DG207" t="n">
        <v>0</v>
      </c>
      <c r="DH207" t="n">
        <v>0</v>
      </c>
      <c r="DI207" t="n">
        <v>0</v>
      </c>
      <c r="DJ207" t="n">
        <v>0.0325628265702356</v>
      </c>
      <c r="DK207" t="n">
        <v>0</v>
      </c>
      <c r="DL207" t="n">
        <v>0.0434167566539765</v>
      </c>
      <c r="DM207" t="n">
        <v>0</v>
      </c>
      <c r="DN207" t="n">
        <v>0</v>
      </c>
      <c r="DO207" t="n">
        <v>0</v>
      </c>
      <c r="DP207" t="n">
        <v>0</v>
      </c>
      <c r="DQ207" t="n">
        <v>0.0444241654025934</v>
      </c>
      <c r="DR207" t="n">
        <v>0</v>
      </c>
      <c r="DS207" t="n">
        <v>0.844800458830532</v>
      </c>
      <c r="DT207" t="n">
        <v>0.000277926559583148</v>
      </c>
      <c r="DU207" t="n">
        <v>0.422557405747996</v>
      </c>
      <c r="DV207" t="n">
        <v>0</v>
      </c>
      <c r="DW207" t="n">
        <v>0</v>
      </c>
      <c r="DX207" t="n">
        <v>0.0141630930862397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0.00695618620518994</v>
      </c>
      <c r="EE207" t="n">
        <v>0.0203660639629407</v>
      </c>
      <c r="EF207" t="n">
        <v>4.053603523473</v>
      </c>
      <c r="EG207" t="n">
        <v>0</v>
      </c>
      <c r="EH207" t="n">
        <v>0.00725434798237099</v>
      </c>
      <c r="EI207" t="n">
        <v>0.15001172864181</v>
      </c>
      <c r="EJ207" t="n">
        <v>0.00104341701835463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0.648439767862111</v>
      </c>
      <c r="ES207" t="n">
        <v>0.134184525228685</v>
      </c>
      <c r="ET207" t="n">
        <v>0.682314135921508</v>
      </c>
      <c r="EU207" t="n">
        <v>1.44674559681416</v>
      </c>
      <c r="EV207" t="n">
        <v>3.10414442973809</v>
      </c>
      <c r="EW207" t="n">
        <v>0.0193474858991546</v>
      </c>
      <c r="EX207" t="n">
        <v>0.0107343185088085</v>
      </c>
      <c r="EY207" t="n">
        <v>0.0187163457295762</v>
      </c>
      <c r="EZ207" t="n">
        <v>0.680829999690658</v>
      </c>
      <c r="FA207" t="n">
        <v>0.0878661594203127</v>
      </c>
      <c r="FB207" t="n">
        <v>0.560547746150204</v>
      </c>
      <c r="FC207" t="n">
        <v>0.000161208052377503</v>
      </c>
      <c r="FD207" t="n">
        <v>0.00146418651173743</v>
      </c>
      <c r="FE207" t="n">
        <v>0</v>
      </c>
      <c r="FF207" t="n">
        <v>0</v>
      </c>
      <c r="FG207" t="n">
        <v>0</v>
      </c>
      <c r="FH207" t="n">
        <v>0.0491501512152012</v>
      </c>
      <c r="FI207" t="n">
        <v>0.00387083140680769</v>
      </c>
      <c r="FJ207" t="n">
        <v>0</v>
      </c>
      <c r="FK207" t="n">
        <v>222.458242567665</v>
      </c>
      <c r="FL207" t="n">
        <v>0</v>
      </c>
      <c r="FM207" t="n">
        <v>1.35186399203814</v>
      </c>
      <c r="FN207" t="n">
        <v>0</v>
      </c>
      <c r="FO207" t="n">
        <v>0.264948799749871</v>
      </c>
      <c r="FP207" t="n">
        <v>0</v>
      </c>
      <c r="FQ207" t="n">
        <v>1.58154400128308</v>
      </c>
      <c r="FR207" t="n">
        <v>0.00283893132254546</v>
      </c>
      <c r="FS207" t="n">
        <v>3.63978811727503</v>
      </c>
      <c r="FT207" t="n">
        <v>0.170374010049154</v>
      </c>
      <c r="FU207" t="n">
        <v>0</v>
      </c>
      <c r="FV207" t="n">
        <v>0.016670244700096</v>
      </c>
      <c r="FW207" t="n">
        <v>0.173640030403544</v>
      </c>
      <c r="FX207" t="n">
        <v>0</v>
      </c>
      <c r="FY207" t="n">
        <v>0</v>
      </c>
      <c r="FZ207" t="n">
        <v>0</v>
      </c>
      <c r="GA207" t="n">
        <v>0.010971689814356</v>
      </c>
      <c r="GB207" t="n">
        <v>0.0771304588665082</v>
      </c>
      <c r="GC207" t="n">
        <v>0.0273028741142967</v>
      </c>
      <c r="GD207" t="n">
        <v>7.51687672660834</v>
      </c>
      <c r="GE207" t="n">
        <v>0</v>
      </c>
      <c r="GF207" t="n">
        <v>0.0179479803972113</v>
      </c>
      <c r="GG207" t="n">
        <v>0.728615111119803</v>
      </c>
      <c r="GH207" t="n">
        <v>0.00376007468145327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1.32985189748498</v>
      </c>
      <c r="GQ207" t="n">
        <v>0.422255202185441</v>
      </c>
      <c r="GR207" t="n">
        <v>1.7089309068142</v>
      </c>
      <c r="GS207" t="n">
        <v>4.35273467622595</v>
      </c>
      <c r="GT207" t="n">
        <v>4.84321447480807</v>
      </c>
      <c r="GU207" t="n">
        <v>1.53497858261875</v>
      </c>
      <c r="GV207" t="n">
        <v>0</v>
      </c>
      <c r="GW207" t="n">
        <v>0.146700481861988</v>
      </c>
      <c r="GX207" t="n">
        <v>0</v>
      </c>
      <c r="GY207" t="n">
        <v>0.0377729174159616</v>
      </c>
      <c r="GZ207" t="n">
        <v>1.12012342781125</v>
      </c>
      <c r="HA207" t="n">
        <v>0.000284313092174477</v>
      </c>
      <c r="HB207" t="n">
        <v>0.0912804703456002</v>
      </c>
      <c r="HC207" t="n">
        <v>0</v>
      </c>
      <c r="HD207" t="n">
        <v>0</v>
      </c>
      <c r="HE207" t="n">
        <v>0</v>
      </c>
      <c r="HF207" t="n">
        <v>0.841199256153897</v>
      </c>
      <c r="HG207" t="n">
        <v>0.0140704674659295</v>
      </c>
      <c r="HH207" t="n">
        <v>0.887486655291635</v>
      </c>
      <c r="HI207" t="n">
        <v>194.488230754155</v>
      </c>
      <c r="HJ207" t="n">
        <v>0</v>
      </c>
      <c r="HK207" t="n">
        <v>5.15670667098838</v>
      </c>
      <c r="HL207" t="n">
        <v>0</v>
      </c>
      <c r="HM207" t="n">
        <v>2.2325832783279</v>
      </c>
      <c r="HN207" t="n">
        <v>1.93048735147182</v>
      </c>
      <c r="HO207" t="n">
        <v>29.1196989101514</v>
      </c>
      <c r="HP207" t="n">
        <v>0.0255609239246241</v>
      </c>
      <c r="HQ207" t="n">
        <v>9.89251535275519</v>
      </c>
      <c r="HR207" t="n">
        <v>1.45615480045678</v>
      </c>
      <c r="HS207" t="n">
        <v>0.187788008380736</v>
      </c>
      <c r="HT207" t="n">
        <v>0.0710188170174989</v>
      </c>
      <c r="HU207" t="n">
        <v>1.03559636211165</v>
      </c>
      <c r="HV207" t="n">
        <v>0</v>
      </c>
      <c r="HW207" t="n">
        <v>0.023345085140981</v>
      </c>
      <c r="HX207" t="n">
        <v>0</v>
      </c>
      <c r="HY207" t="n">
        <v>0.245163248992991</v>
      </c>
      <c r="HZ207" t="n">
        <v>0.167772386808724</v>
      </c>
      <c r="IA207" t="n">
        <v>0.147602425345725</v>
      </c>
      <c r="IB207" t="n">
        <v>38.3514520389435</v>
      </c>
      <c r="IC207" t="n">
        <v>0</v>
      </c>
      <c r="ID207" t="n">
        <v>0.0611715155300269</v>
      </c>
      <c r="IE207" t="n">
        <v>3.9052106880172</v>
      </c>
      <c r="IF207" t="n">
        <v>0.0167408031314007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4.80467923227315</v>
      </c>
      <c r="IO207" t="n">
        <v>1.27072700123499</v>
      </c>
      <c r="IP207" t="n">
        <v>3.89781434247675</v>
      </c>
      <c r="IQ207" t="n">
        <v>11.7440815819384</v>
      </c>
      <c r="IR207" t="n">
        <v>2.4419434707285</v>
      </c>
      <c r="IS207" t="n">
        <v>0.0364625841466707</v>
      </c>
      <c r="IT207" t="n">
        <v>0</v>
      </c>
      <c r="IU207" t="n">
        <v>0</v>
      </c>
      <c r="IV207" t="n">
        <v>4.13865252310611</v>
      </c>
      <c r="IW207" t="n">
        <v>0.241041019777983</v>
      </c>
      <c r="IX207" t="n">
        <v>0.326879245039607</v>
      </c>
      <c r="IY207" t="n">
        <v>0.0000796457173613199</v>
      </c>
      <c r="IZ207" t="n">
        <v>0.0179959643297632</v>
      </c>
      <c r="JA207" t="n">
        <v>0</v>
      </c>
      <c r="JB207" t="n">
        <v>0</v>
      </c>
      <c r="JC207" t="n">
        <v>0</v>
      </c>
      <c r="JD207" t="n">
        <v>0.0433765913389297</v>
      </c>
      <c r="JE207" t="n">
        <v>0.000614005312882539</v>
      </c>
      <c r="JF207" t="n">
        <v>0.198558571987161</v>
      </c>
      <c r="JG207" t="n">
        <v>0</v>
      </c>
      <c r="JH207" t="n">
        <v>0</v>
      </c>
      <c r="JI207" t="n">
        <v>1.21130174139417</v>
      </c>
      <c r="JJ207" t="n">
        <v>0</v>
      </c>
      <c r="JK207" t="n">
        <v>0.19722197707756</v>
      </c>
      <c r="JL207" t="n">
        <v>0</v>
      </c>
      <c r="JM207" t="n">
        <v>21.91938800857</v>
      </c>
      <c r="JN207" t="n">
        <v>0.00253109058558796</v>
      </c>
      <c r="JO207" t="n">
        <v>0.511497225391682</v>
      </c>
      <c r="JP207" t="n">
        <v>0.207323254509213</v>
      </c>
      <c r="JQ207" t="n">
        <v>0.476081181818979</v>
      </c>
      <c r="JR207" t="n">
        <v>0.0209710877463026</v>
      </c>
      <c r="JS207" t="n">
        <v>0.589614659046621</v>
      </c>
      <c r="JT207" t="n">
        <v>0</v>
      </c>
      <c r="JU207" t="n">
        <v>0</v>
      </c>
      <c r="JV207" t="n">
        <v>0</v>
      </c>
      <c r="JW207" t="n">
        <v>0.0716229961945646</v>
      </c>
      <c r="JX207" t="n">
        <v>0.02819172573733</v>
      </c>
      <c r="JY207" t="n">
        <v>0.0167442283027025</v>
      </c>
      <c r="JZ207" t="n">
        <v>7.60896459041148</v>
      </c>
      <c r="KA207" t="n">
        <v>0</v>
      </c>
      <c r="KB207" t="n">
        <v>0.0199505915273126</v>
      </c>
      <c r="KC207" t="n">
        <v>0.823901568529596</v>
      </c>
      <c r="KD207" t="n">
        <v>0.00396368586966614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1.62849139306631</v>
      </c>
      <c r="KM207" t="n">
        <v>0.366580800432306</v>
      </c>
      <c r="KN207" t="n">
        <v>1.69724478573292</v>
      </c>
      <c r="KO207" t="n">
        <v>6.00312369554201</v>
      </c>
      <c r="KP207" t="n">
        <v>3.20261852554651</v>
      </c>
      <c r="KQ207" t="n">
        <v>0</v>
      </c>
      <c r="KR207" t="n">
        <v>0</v>
      </c>
      <c r="KS207" t="n">
        <v>0.429331082165444</v>
      </c>
      <c r="KT207" t="n">
        <v>1.28389327343162</v>
      </c>
      <c r="KU207" t="n">
        <v>0.974523873815959</v>
      </c>
      <c r="KV207" t="n">
        <v>1.81497143236848</v>
      </c>
      <c r="KW207" t="n">
        <v>0.000603951735621208</v>
      </c>
      <c r="KX207" t="n">
        <v>0.0857672489732388</v>
      </c>
      <c r="KY207" t="n">
        <v>0</v>
      </c>
      <c r="KZ207" t="n">
        <v>0</v>
      </c>
      <c r="LA207" t="n">
        <v>0</v>
      </c>
      <c r="LB207" t="n">
        <v>2.1849770567756</v>
      </c>
      <c r="LC207" t="n">
        <v>0.0131213933350317</v>
      </c>
      <c r="LD207" t="n">
        <v>1.79815467607792</v>
      </c>
      <c r="LE207" t="n">
        <v>384.116600824061</v>
      </c>
      <c r="LF207" t="n">
        <v>87.3036285923537</v>
      </c>
      <c r="LG207" t="n">
        <v>27.0991820196962</v>
      </c>
      <c r="LH207" t="n">
        <v>0</v>
      </c>
      <c r="LI207" t="n">
        <v>3.01713448776099</v>
      </c>
      <c r="LJ207" t="n">
        <v>16.8475484707243</v>
      </c>
      <c r="LK207" t="n">
        <v>80.4221976917019</v>
      </c>
      <c r="LL207" t="n">
        <v>0.0147022609372809</v>
      </c>
      <c r="LM207" t="n">
        <v>29.1897357155048</v>
      </c>
      <c r="LN207" t="n">
        <v>4.16388974239178</v>
      </c>
      <c r="LO207" t="n">
        <v>1.11383611649854</v>
      </c>
      <c r="LP207" t="n">
        <v>0.231063795515278</v>
      </c>
      <c r="LQ207" t="n">
        <v>3.01637024484596</v>
      </c>
      <c r="LR207" t="n">
        <v>0</v>
      </c>
      <c r="LS207" t="n">
        <v>0.0755897468138119</v>
      </c>
      <c r="LT207" t="n">
        <v>0</v>
      </c>
      <c r="LU207" t="n">
        <v>0.610185010223561</v>
      </c>
      <c r="LV207" t="n">
        <v>0.529439066990899</v>
      </c>
      <c r="LW207" t="n">
        <v>0.212881078277147</v>
      </c>
      <c r="LX207" t="n">
        <v>50.0851542650419</v>
      </c>
      <c r="LY207" t="n">
        <v>0</v>
      </c>
      <c r="LZ207" t="n">
        <v>0.110413811244622</v>
      </c>
      <c r="MA207" t="n">
        <v>6.73931750628785</v>
      </c>
      <c r="MB207" t="n">
        <v>0.174366758842211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11.7487550915025</v>
      </c>
      <c r="MK207" t="n">
        <v>1.92354955105483</v>
      </c>
      <c r="ML207" t="n">
        <v>7.761593047012</v>
      </c>
      <c r="MM207" t="n">
        <v>19.5317135373463</v>
      </c>
      <c r="MN207" t="n">
        <v>4.4002031521909</v>
      </c>
      <c r="MO207" t="n">
        <v>1.03208525817354</v>
      </c>
      <c r="MP207" t="n">
        <v>0</v>
      </c>
      <c r="MQ207" t="n">
        <v>2.44393645357126</v>
      </c>
      <c r="MR207" t="n">
        <v>0.546960087174107</v>
      </c>
      <c r="MS207" t="n">
        <v>0.123170817582092</v>
      </c>
      <c r="MT207" t="n">
        <v>0.424508688961888</v>
      </c>
      <c r="MU207" t="n">
        <v>0.000269980786683652</v>
      </c>
      <c r="MV207" t="n">
        <v>0.0138146170987137</v>
      </c>
      <c r="MW207" t="n">
        <v>0</v>
      </c>
      <c r="MX207" t="n">
        <v>0</v>
      </c>
      <c r="MY207" t="n">
        <v>0</v>
      </c>
      <c r="MZ207" t="n">
        <v>0.877638753884866</v>
      </c>
      <c r="NA207" t="n">
        <v>0</v>
      </c>
      <c r="NB207" t="n">
        <v>0.126233380535776</v>
      </c>
      <c r="NC207" t="n">
        <v>324.683824069521</v>
      </c>
      <c r="ND207" t="n">
        <v>0</v>
      </c>
      <c r="NE207" t="n">
        <v>0.713360640109573</v>
      </c>
      <c r="NF207" t="n">
        <v>0</v>
      </c>
      <c r="NG207" t="n">
        <v>0.350435754712181</v>
      </c>
      <c r="NH207" t="n">
        <v>0</v>
      </c>
      <c r="NI207" t="n">
        <v>16.8096125722891</v>
      </c>
      <c r="NJ207" t="n">
        <v>0.00222171118915047</v>
      </c>
      <c r="NK207" t="n">
        <v>1.4280332152837</v>
      </c>
      <c r="NL207" t="n">
        <v>0.538386669707958</v>
      </c>
      <c r="NM207" t="n">
        <v>0.475215688230927</v>
      </c>
      <c r="NN207" t="n">
        <v>0.013729803369484</v>
      </c>
      <c r="NO207" t="n">
        <v>0.286925140651427</v>
      </c>
      <c r="NP207" t="n">
        <v>0</v>
      </c>
      <c r="NQ207" t="n">
        <v>0</v>
      </c>
      <c r="NR207" t="n">
        <v>0</v>
      </c>
      <c r="NS207" t="n">
        <v>0.0146041579447913</v>
      </c>
      <c r="NT207" t="n">
        <v>0.29695128473148</v>
      </c>
      <c r="NU207" t="n">
        <v>0.0245195626992825</v>
      </c>
      <c r="NV207" t="n">
        <v>14.9666743397911</v>
      </c>
      <c r="NW207" t="n">
        <v>0</v>
      </c>
      <c r="NX207" t="n">
        <v>0.0236060960371382</v>
      </c>
      <c r="NY207" t="n">
        <v>1.20529197721251</v>
      </c>
      <c r="NZ207" t="n">
        <v>0.00930809174543777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2.08232248335667</v>
      </c>
      <c r="OI207" t="n">
        <v>0.440313514183206</v>
      </c>
      <c r="OJ207" t="n">
        <v>1.59796381228374</v>
      </c>
      <c r="OK207" t="n">
        <v>5.61845636567982</v>
      </c>
      <c r="OL207" t="n">
        <v>6.37506982598255</v>
      </c>
      <c r="OM207" t="n">
        <v>0.76077974540355</v>
      </c>
      <c r="ON207" t="n">
        <v>0.0288679062368991</v>
      </c>
      <c r="OO207" t="n">
        <v>0</v>
      </c>
      <c r="OP207" t="n">
        <v>1.81384770210376</v>
      </c>
      <c r="OQ207" t="n">
        <v>0.48418217452428</v>
      </c>
      <c r="OR207" t="n">
        <v>0.427967915779369</v>
      </c>
      <c r="OS207" t="n">
        <v>0.000329901429524192</v>
      </c>
      <c r="OT207" t="n">
        <v>0.0220804578157516</v>
      </c>
      <c r="OU207" t="n">
        <v>0</v>
      </c>
      <c r="OV207" t="n">
        <v>0</v>
      </c>
      <c r="OW207" t="n">
        <v>0</v>
      </c>
      <c r="OX207" t="n">
        <v>1.3031493802608</v>
      </c>
      <c r="OY207" t="n">
        <v>0.000283233726134449</v>
      </c>
      <c r="OZ207" t="n">
        <v>0.0423375462096596</v>
      </c>
      <c r="PA207" t="n">
        <v>26.184523524383</v>
      </c>
      <c r="PB207" t="n">
        <v>0</v>
      </c>
      <c r="PC207" t="n">
        <v>1.43127676817398</v>
      </c>
      <c r="PD207" t="n">
        <v>0</v>
      </c>
      <c r="PE207" t="n">
        <v>0</v>
      </c>
      <c r="PF207" t="n">
        <v>0</v>
      </c>
      <c r="PG207" t="n">
        <v>42.7632117098545</v>
      </c>
      <c r="PH207" t="n">
        <v>0.00138823503929211</v>
      </c>
      <c r="PI207" t="n">
        <v>0.782061635190161</v>
      </c>
      <c r="PJ207" t="n">
        <v>0</v>
      </c>
      <c r="PK207" t="n">
        <v>0.0744613769410669</v>
      </c>
      <c r="PL207" t="n">
        <v>0.0393379488090049</v>
      </c>
      <c r="PM207" t="n">
        <v>0</v>
      </c>
      <c r="PN207" t="n">
        <v>0</v>
      </c>
      <c r="PO207" t="n">
        <v>0</v>
      </c>
      <c r="PP207" t="n">
        <v>0</v>
      </c>
      <c r="PQ207" t="n">
        <v>0.00930135263505513</v>
      </c>
      <c r="PR207" t="n">
        <v>0.0787852818230254</v>
      </c>
      <c r="PS207" t="n">
        <v>0.0682843932282532</v>
      </c>
      <c r="PT207" t="n">
        <v>16.1157096756591</v>
      </c>
      <c r="PU207" t="n">
        <v>0</v>
      </c>
      <c r="PV207" t="n">
        <v>0.0215169977899254</v>
      </c>
      <c r="PW207" t="n">
        <v>1.28723412156323</v>
      </c>
      <c r="PX207" t="n">
        <v>0.00366640292091134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1.45048396459744</v>
      </c>
      <c r="QG207" t="n">
        <v>0.679966325999379</v>
      </c>
      <c r="QH207" t="n">
        <v>2.41415863664964</v>
      </c>
      <c r="QI207" t="n">
        <v>5.43462582336568</v>
      </c>
    </row>
    <row r="208">
      <c r="A208" t="s">
        <v>207</v>
      </c>
      <c r="B208" t="n">
        <v>236.541103613897</v>
      </c>
      <c r="C208" t="n">
        <v>2.87120514835538</v>
      </c>
      <c r="D208" t="n">
        <v>10.5544983661125</v>
      </c>
      <c r="E208" t="n">
        <v>0</v>
      </c>
      <c r="F208" t="n">
        <v>0</v>
      </c>
      <c r="G208" t="n">
        <v>0.00693339343084973</v>
      </c>
      <c r="H208" t="n">
        <v>1787.49998360408</v>
      </c>
      <c r="I208" t="n">
        <v>251.769193735951</v>
      </c>
      <c r="J208" t="n">
        <v>0.964466695122004</v>
      </c>
      <c r="K208" t="n">
        <v>0</v>
      </c>
      <c r="L208" t="n">
        <v>0.01079916787463</v>
      </c>
      <c r="M208" t="n">
        <v>0</v>
      </c>
      <c r="N208" t="n">
        <v>0.0763055023382954</v>
      </c>
      <c r="O208" t="n">
        <v>12.8171320471864</v>
      </c>
      <c r="P208" t="n">
        <v>0</v>
      </c>
      <c r="Q208" t="n">
        <v>0</v>
      </c>
      <c r="R208" t="n">
        <v>0</v>
      </c>
      <c r="S208" t="n">
        <v>75.0446581743528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28.2284205815879</v>
      </c>
      <c r="Z208" t="n">
        <v>0</v>
      </c>
      <c r="AA208" t="n">
        <v>0</v>
      </c>
      <c r="AB208" t="n">
        <v>0</v>
      </c>
      <c r="AC208" t="n">
        <v>0.58940535436245</v>
      </c>
      <c r="AD208" t="n">
        <v>0</v>
      </c>
      <c r="AE208" t="n">
        <v>0</v>
      </c>
      <c r="AF208" t="n">
        <v>0</v>
      </c>
      <c r="AG208" t="n">
        <v>0</v>
      </c>
      <c r="AH208" t="n">
        <v>5.34337175357122</v>
      </c>
      <c r="AI208" t="n">
        <v>0</v>
      </c>
      <c r="AJ208" t="n">
        <v>0</v>
      </c>
      <c r="AK208" t="n">
        <v>42.3495543004805</v>
      </c>
      <c r="AL208" t="n">
        <v>151.062426298713</v>
      </c>
      <c r="AM208" t="n">
        <v>5.26153041031628</v>
      </c>
      <c r="AN208" t="n">
        <v>3.52658939012328</v>
      </c>
      <c r="AO208" t="n">
        <v>0</v>
      </c>
      <c r="AP208" t="n">
        <v>0</v>
      </c>
      <c r="AQ208" t="n">
        <v>0</v>
      </c>
      <c r="AR208" t="n">
        <v>53.9437717062078</v>
      </c>
      <c r="AS208" t="n">
        <v>9.54540757511637</v>
      </c>
      <c r="AT208" t="n">
        <v>3.9701589075016</v>
      </c>
      <c r="AU208" t="n">
        <v>136.8786484984</v>
      </c>
      <c r="AV208" t="n">
        <v>89.0141079398357</v>
      </c>
      <c r="AW208" t="n">
        <v>13.3221465499356</v>
      </c>
      <c r="AX208" t="n">
        <v>52.1679022289556</v>
      </c>
      <c r="AY208" t="n">
        <v>132.972900245893</v>
      </c>
      <c r="AZ208" t="n">
        <v>153.340719916389</v>
      </c>
      <c r="BA208" t="n">
        <v>17.2360933641258</v>
      </c>
      <c r="BB208" t="n">
        <v>4.92421774942234</v>
      </c>
      <c r="BC208" t="n">
        <v>0</v>
      </c>
      <c r="BD208" t="n">
        <v>0</v>
      </c>
      <c r="BE208" t="n">
        <v>0.000707666566134567</v>
      </c>
      <c r="BF208" t="n">
        <v>597.209226747609</v>
      </c>
      <c r="BG208" t="n">
        <v>55.77289875804</v>
      </c>
      <c r="BH208" t="n">
        <v>0.471398811130709</v>
      </c>
      <c r="BI208" t="n">
        <v>0</v>
      </c>
      <c r="BJ208" t="n">
        <v>0.00758505302889101</v>
      </c>
      <c r="BK208" t="n">
        <v>0</v>
      </c>
      <c r="BL208" t="n">
        <v>0.0290791912748963</v>
      </c>
      <c r="BM208" t="n">
        <v>7.05854511667189</v>
      </c>
      <c r="BN208" t="n">
        <v>0</v>
      </c>
      <c r="BO208" t="n">
        <v>0</v>
      </c>
      <c r="BP208" t="n">
        <v>0</v>
      </c>
      <c r="BQ208" t="n">
        <v>62.198893024114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7.97398590382957</v>
      </c>
      <c r="BX208" t="n">
        <v>0</v>
      </c>
      <c r="BY208" t="n">
        <v>0</v>
      </c>
      <c r="BZ208" t="n">
        <v>0</v>
      </c>
      <c r="CA208" t="n">
        <v>0.0638927222283167</v>
      </c>
      <c r="CB208" t="n">
        <v>0</v>
      </c>
      <c r="CC208" t="n">
        <v>0</v>
      </c>
      <c r="CD208" t="n">
        <v>0</v>
      </c>
      <c r="CE208" t="n">
        <v>0</v>
      </c>
      <c r="CF208" t="n">
        <v>3.4334217747919</v>
      </c>
      <c r="CG208" t="n">
        <v>0</v>
      </c>
      <c r="CH208" t="n">
        <v>0</v>
      </c>
      <c r="CI208" t="n">
        <v>28.3235705085302</v>
      </c>
      <c r="CJ208" t="n">
        <v>65.6673405401453</v>
      </c>
      <c r="CK208" t="n">
        <v>3.08604727353366</v>
      </c>
      <c r="CL208" t="n">
        <v>0.958050289934326</v>
      </c>
      <c r="CM208" t="n">
        <v>0</v>
      </c>
      <c r="CN208" t="n">
        <v>0</v>
      </c>
      <c r="CO208" t="n">
        <v>0</v>
      </c>
      <c r="CP208" t="n">
        <v>20.7376968387093</v>
      </c>
      <c r="CQ208" t="n">
        <v>1.89704857355318</v>
      </c>
      <c r="CR208" t="n">
        <v>0</v>
      </c>
      <c r="CS208" t="n">
        <v>25.228765966835</v>
      </c>
      <c r="CT208" t="n">
        <v>44.7222448634094</v>
      </c>
      <c r="CU208" t="n">
        <v>14.9963900926029</v>
      </c>
      <c r="CV208" t="n">
        <v>39.3866068321478</v>
      </c>
      <c r="CW208" t="n">
        <v>70.2542483328392</v>
      </c>
      <c r="CX208" t="n">
        <v>114.88709970874</v>
      </c>
      <c r="CY208" t="n">
        <v>3.11940381693519</v>
      </c>
      <c r="CZ208" t="n">
        <v>0</v>
      </c>
      <c r="DA208" t="n">
        <v>0</v>
      </c>
      <c r="DB208" t="n">
        <v>0</v>
      </c>
      <c r="DC208" t="n">
        <v>0.0261248504343198</v>
      </c>
      <c r="DD208" t="n">
        <v>90.1104420996411</v>
      </c>
      <c r="DE208" t="n">
        <v>6.5627063151785</v>
      </c>
      <c r="DF208" t="n">
        <v>0</v>
      </c>
      <c r="DG208" t="n">
        <v>0</v>
      </c>
      <c r="DH208" t="n">
        <v>0</v>
      </c>
      <c r="DI208" t="n">
        <v>0</v>
      </c>
      <c r="DJ208" t="n">
        <v>0.00164837462017916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0.813417375132035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0.20815298601992</v>
      </c>
      <c r="EE208" t="n">
        <v>0</v>
      </c>
      <c r="EF208" t="n">
        <v>0</v>
      </c>
      <c r="EG208" t="n">
        <v>4.37179308718039</v>
      </c>
      <c r="EH208" t="n">
        <v>14.0822067900692</v>
      </c>
      <c r="EI208" t="n">
        <v>0.329112560045232</v>
      </c>
      <c r="EJ208" t="n">
        <v>0.0715483202415678</v>
      </c>
      <c r="EK208" t="n">
        <v>0</v>
      </c>
      <c r="EL208" t="n">
        <v>0</v>
      </c>
      <c r="EM208" t="n">
        <v>0</v>
      </c>
      <c r="EN208" t="n">
        <v>0</v>
      </c>
      <c r="EO208" t="n">
        <v>0.204998659971022</v>
      </c>
      <c r="EP208" t="n">
        <v>0</v>
      </c>
      <c r="EQ208" t="n">
        <v>0</v>
      </c>
      <c r="ER208" t="n">
        <v>11.3789536078508</v>
      </c>
      <c r="ES208" t="n">
        <v>2.06822479484638</v>
      </c>
      <c r="ET208" t="n">
        <v>10.5167046008622</v>
      </c>
      <c r="EU208" t="n">
        <v>18.1670011794866</v>
      </c>
      <c r="EV208" t="n">
        <v>103.732917492036</v>
      </c>
      <c r="EW208" t="n">
        <v>0.643569076904177</v>
      </c>
      <c r="EX208" t="n">
        <v>0.368523615736877</v>
      </c>
      <c r="EY208" t="n">
        <v>0.00272214614906817</v>
      </c>
      <c r="EZ208" t="n">
        <v>0</v>
      </c>
      <c r="FA208" t="n">
        <v>0.00407287101646356</v>
      </c>
      <c r="FB208" t="n">
        <v>700.995788484547</v>
      </c>
      <c r="FC208" t="n">
        <v>46.6986435008939</v>
      </c>
      <c r="FD208" t="n">
        <v>0.0262391859645852</v>
      </c>
      <c r="FE208" t="n">
        <v>0</v>
      </c>
      <c r="FF208" t="n">
        <v>0</v>
      </c>
      <c r="FG208" t="n">
        <v>0</v>
      </c>
      <c r="FH208" t="n">
        <v>0.00248804757984864</v>
      </c>
      <c r="FI208" t="n">
        <v>5.26470462702582</v>
      </c>
      <c r="FJ208" t="n">
        <v>0</v>
      </c>
      <c r="FK208" t="n">
        <v>0</v>
      </c>
      <c r="FL208" t="n">
        <v>0</v>
      </c>
      <c r="FM208" t="n">
        <v>15.7410940881192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7.00654362251623</v>
      </c>
      <c r="FT208" t="n">
        <v>0</v>
      </c>
      <c r="FU208" t="n">
        <v>0</v>
      </c>
      <c r="FV208" t="n">
        <v>0</v>
      </c>
      <c r="FW208" t="n">
        <v>0.0738058412452467</v>
      </c>
      <c r="FX208" t="n">
        <v>0</v>
      </c>
      <c r="FY208" t="n">
        <v>0</v>
      </c>
      <c r="FZ208" t="n">
        <v>0</v>
      </c>
      <c r="GA208" t="n">
        <v>0</v>
      </c>
      <c r="GB208" t="n">
        <v>2.30800827530636</v>
      </c>
      <c r="GC208" t="n">
        <v>0</v>
      </c>
      <c r="GD208" t="n">
        <v>0</v>
      </c>
      <c r="GE208" t="n">
        <v>16.890150330668</v>
      </c>
      <c r="GF208" t="n">
        <v>34.8407840417701</v>
      </c>
      <c r="GG208" t="n">
        <v>1.5985175737882</v>
      </c>
      <c r="GH208" t="n">
        <v>0.257832700357006</v>
      </c>
      <c r="GI208" t="n">
        <v>0</v>
      </c>
      <c r="GJ208" t="n">
        <v>0</v>
      </c>
      <c r="GK208" t="n">
        <v>0</v>
      </c>
      <c r="GL208" t="n">
        <v>11.7228094308695</v>
      </c>
      <c r="GM208" t="n">
        <v>1.02141595049336</v>
      </c>
      <c r="GN208" t="n">
        <v>0</v>
      </c>
      <c r="GO208" t="n">
        <v>12.2874416666424</v>
      </c>
      <c r="GP208" t="n">
        <v>23.3365129604632</v>
      </c>
      <c r="GQ208" t="n">
        <v>6.50834123699763</v>
      </c>
      <c r="GR208" t="n">
        <v>26.3402450338741</v>
      </c>
      <c r="GS208" t="n">
        <v>54.6579413624069</v>
      </c>
      <c r="GT208" t="n">
        <v>161.848386530742</v>
      </c>
      <c r="GU208" t="n">
        <v>51.0590758216703</v>
      </c>
      <c r="GV208" t="n">
        <v>0</v>
      </c>
      <c r="GW208" t="n">
        <v>0.0213364380812866</v>
      </c>
      <c r="GX208" t="n">
        <v>0</v>
      </c>
      <c r="GY208" t="n">
        <v>0.00175089273920371</v>
      </c>
      <c r="GZ208" t="n">
        <v>1400.77595685874</v>
      </c>
      <c r="HA208" t="n">
        <v>82.3596311616101</v>
      </c>
      <c r="HB208" t="n">
        <v>1.63580610607518</v>
      </c>
      <c r="HC208" t="n">
        <v>0</v>
      </c>
      <c r="HD208" t="n">
        <v>0.166245308718444</v>
      </c>
      <c r="HE208" t="n">
        <v>0</v>
      </c>
      <c r="HF208" t="n">
        <v>0.0425826517660209</v>
      </c>
      <c r="HG208" t="n">
        <v>19.1371949297547</v>
      </c>
      <c r="HH208" t="n">
        <v>0</v>
      </c>
      <c r="HI208" t="n">
        <v>0</v>
      </c>
      <c r="HJ208" t="n">
        <v>0</v>
      </c>
      <c r="HK208" t="n">
        <v>60.0446534347594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19.0429602279658</v>
      </c>
      <c r="HR208" t="n">
        <v>0</v>
      </c>
      <c r="HS208" t="n">
        <v>0</v>
      </c>
      <c r="HT208" t="n">
        <v>0</v>
      </c>
      <c r="HU208" t="n">
        <v>0.440181106387363</v>
      </c>
      <c r="HV208" t="n">
        <v>0</v>
      </c>
      <c r="HW208" t="n">
        <v>0</v>
      </c>
      <c r="HX208" t="n">
        <v>0</v>
      </c>
      <c r="HY208" t="n">
        <v>0</v>
      </c>
      <c r="HZ208" t="n">
        <v>5.02032611776116</v>
      </c>
      <c r="IA208" t="n">
        <v>0</v>
      </c>
      <c r="IB208" t="n">
        <v>0</v>
      </c>
      <c r="IC208" t="n">
        <v>52.0611315715704</v>
      </c>
      <c r="ID208" t="n">
        <v>118.746706588815</v>
      </c>
      <c r="IE208" t="n">
        <v>8.56768933126691</v>
      </c>
      <c r="IF208" t="n">
        <v>1.14793636913771</v>
      </c>
      <c r="IG208" t="n">
        <v>0</v>
      </c>
      <c r="IH208" t="n">
        <v>0</v>
      </c>
      <c r="II208" t="n">
        <v>0</v>
      </c>
      <c r="IJ208" t="n">
        <v>9.54123343611666</v>
      </c>
      <c r="IK208" t="n">
        <v>6.49629074101312</v>
      </c>
      <c r="IL208" t="n">
        <v>0.584777577431878</v>
      </c>
      <c r="IM208" t="n">
        <v>46.1312316928935</v>
      </c>
      <c r="IN208" t="n">
        <v>84.3134933949121</v>
      </c>
      <c r="IO208" t="n">
        <v>19.5860818298976</v>
      </c>
      <c r="IP208" t="n">
        <v>60.0781368445042</v>
      </c>
      <c r="IQ208" t="n">
        <v>147.472191669968</v>
      </c>
      <c r="IR208" t="n">
        <v>81.6037804628403</v>
      </c>
      <c r="IS208" t="n">
        <v>1.21288066796519</v>
      </c>
      <c r="IT208" t="n">
        <v>0</v>
      </c>
      <c r="IU208" t="n">
        <v>0</v>
      </c>
      <c r="IV208" t="n">
        <v>0</v>
      </c>
      <c r="IW208" t="n">
        <v>0.0111730043706179</v>
      </c>
      <c r="IX208" t="n">
        <v>408.780475328809</v>
      </c>
      <c r="IY208" t="n">
        <v>23.0717194741587</v>
      </c>
      <c r="IZ208" t="n">
        <v>0.322499525077838</v>
      </c>
      <c r="JA208" t="n">
        <v>0</v>
      </c>
      <c r="JB208" t="n">
        <v>0.0159015903960894</v>
      </c>
      <c r="JC208" t="n">
        <v>0</v>
      </c>
      <c r="JD208" t="n">
        <v>0.00219578211734024</v>
      </c>
      <c r="JE208" t="n">
        <v>0.835106537077796</v>
      </c>
      <c r="JF208" t="n">
        <v>0</v>
      </c>
      <c r="JG208" t="n">
        <v>0</v>
      </c>
      <c r="JH208" t="n">
        <v>0</v>
      </c>
      <c r="JI208" t="n">
        <v>14.1043883058396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0.984625342748223</v>
      </c>
      <c r="JP208" t="n">
        <v>0</v>
      </c>
      <c r="JQ208" t="n">
        <v>0</v>
      </c>
      <c r="JR208" t="n">
        <v>0</v>
      </c>
      <c r="JS208" t="n">
        <v>0.250616207681665</v>
      </c>
      <c r="JT208" t="n">
        <v>0</v>
      </c>
      <c r="JU208" t="n">
        <v>0</v>
      </c>
      <c r="JV208" t="n">
        <v>0</v>
      </c>
      <c r="JW208" t="n">
        <v>0</v>
      </c>
      <c r="JX208" t="n">
        <v>0.843593273696681</v>
      </c>
      <c r="JY208" t="n">
        <v>0</v>
      </c>
      <c r="JZ208" t="n">
        <v>0</v>
      </c>
      <c r="KA208" t="n">
        <v>17.6594257475421</v>
      </c>
      <c r="KB208" t="n">
        <v>38.728271121617</v>
      </c>
      <c r="KC208" t="n">
        <v>1.80756769420017</v>
      </c>
      <c r="KD208" t="n">
        <v>0.27179455668363</v>
      </c>
      <c r="KE208" t="n">
        <v>0</v>
      </c>
      <c r="KF208" t="n">
        <v>0</v>
      </c>
      <c r="KG208" t="n">
        <v>0</v>
      </c>
      <c r="KH208" t="n">
        <v>54.9525474563137</v>
      </c>
      <c r="KI208" t="n">
        <v>2.78470977766775</v>
      </c>
      <c r="KJ208" t="n">
        <v>0.248363449806907</v>
      </c>
      <c r="KK208" t="n">
        <v>2.67662402310857</v>
      </c>
      <c r="KL208" t="n">
        <v>28.5770998801948</v>
      </c>
      <c r="KM208" t="n">
        <v>5.65021562267786</v>
      </c>
      <c r="KN208" t="n">
        <v>26.1601234786087</v>
      </c>
      <c r="KO208" t="n">
        <v>75.3821235037249</v>
      </c>
      <c r="KP208" t="n">
        <v>107.023681013777</v>
      </c>
      <c r="KQ208" t="n">
        <v>0</v>
      </c>
      <c r="KR208" t="n">
        <v>0</v>
      </c>
      <c r="KS208" t="n">
        <v>0.0624428490944743</v>
      </c>
      <c r="KT208" t="n">
        <v>0</v>
      </c>
      <c r="KU208" t="n">
        <v>0.045172226334946</v>
      </c>
      <c r="KV208" t="n">
        <v>2269.72160542619</v>
      </c>
      <c r="KW208" t="n">
        <v>174.952344982593</v>
      </c>
      <c r="KX208" t="n">
        <v>1.53700555048089</v>
      </c>
      <c r="KY208" t="n">
        <v>0</v>
      </c>
      <c r="KZ208" t="n">
        <v>0.0296197588142496</v>
      </c>
      <c r="LA208" t="n">
        <v>0</v>
      </c>
      <c r="LB208" t="n">
        <v>0.110606513789402</v>
      </c>
      <c r="LC208" t="n">
        <v>17.8463624332681</v>
      </c>
      <c r="LD208" t="n">
        <v>0</v>
      </c>
      <c r="LE208" t="n">
        <v>0</v>
      </c>
      <c r="LF208" t="n">
        <v>126.651846588408</v>
      </c>
      <c r="LG208" t="n">
        <v>315.542670265215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56.189852274566</v>
      </c>
      <c r="LN208" t="n">
        <v>0</v>
      </c>
      <c r="LO208" t="n">
        <v>0</v>
      </c>
      <c r="LP208" t="n">
        <v>0</v>
      </c>
      <c r="LQ208" t="n">
        <v>1.28211071439344</v>
      </c>
      <c r="LR208" t="n">
        <v>0</v>
      </c>
      <c r="LS208" t="n">
        <v>0</v>
      </c>
      <c r="LT208" t="n">
        <v>0</v>
      </c>
      <c r="LU208" t="n">
        <v>0</v>
      </c>
      <c r="LV208" t="n">
        <v>15.8426355274293</v>
      </c>
      <c r="LW208" t="n">
        <v>0</v>
      </c>
      <c r="LX208" t="n">
        <v>0</v>
      </c>
      <c r="LY208" t="n">
        <v>99.3187133485427</v>
      </c>
      <c r="LZ208" t="n">
        <v>214.336302339641</v>
      </c>
      <c r="MA208" t="n">
        <v>14.7854708264049</v>
      </c>
      <c r="MB208" t="n">
        <v>11.9565317429839</v>
      </c>
      <c r="MC208" t="n">
        <v>0</v>
      </c>
      <c r="MD208" t="n">
        <v>0</v>
      </c>
      <c r="ME208" t="n">
        <v>0</v>
      </c>
      <c r="MF208" t="n">
        <v>263.454367931324</v>
      </c>
      <c r="MG208" t="n">
        <v>18.953236423732</v>
      </c>
      <c r="MH208" t="n">
        <v>8.38722145752886</v>
      </c>
      <c r="MI208" t="n">
        <v>400.364933905684</v>
      </c>
      <c r="MJ208" t="n">
        <v>206.169556159357</v>
      </c>
      <c r="MK208" t="n">
        <v>29.6482241065213</v>
      </c>
      <c r="ML208" t="n">
        <v>119.631672583318</v>
      </c>
      <c r="MM208" t="n">
        <v>245.262652709454</v>
      </c>
      <c r="MN208" t="n">
        <v>147.044031251126</v>
      </c>
      <c r="MO208" t="n">
        <v>34.3309802809149</v>
      </c>
      <c r="MP208" t="n">
        <v>0</v>
      </c>
      <c r="MQ208" t="n">
        <v>0.35545144879128</v>
      </c>
      <c r="MR208" t="n">
        <v>0</v>
      </c>
      <c r="MS208" t="n">
        <v>0.00570935222745436</v>
      </c>
      <c r="MT208" t="n">
        <v>530.871464886136</v>
      </c>
      <c r="MU208" t="n">
        <v>78.2078582520621</v>
      </c>
      <c r="MV208" t="n">
        <v>0.247567030686927</v>
      </c>
      <c r="MW208" t="n">
        <v>0</v>
      </c>
      <c r="MX208" t="n">
        <v>0</v>
      </c>
      <c r="MY208" t="n">
        <v>0</v>
      </c>
      <c r="MZ208" t="n">
        <v>0.0444272687590281</v>
      </c>
      <c r="NA208" t="n">
        <v>0</v>
      </c>
      <c r="NB208" t="n">
        <v>0</v>
      </c>
      <c r="NC208" t="n">
        <v>0</v>
      </c>
      <c r="ND208" t="n">
        <v>0</v>
      </c>
      <c r="NE208" t="n">
        <v>8.30636589247137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2.74894490967736</v>
      </c>
      <c r="NL208" t="n">
        <v>0</v>
      </c>
      <c r="NM208" t="n">
        <v>0</v>
      </c>
      <c r="NN208" t="n">
        <v>0</v>
      </c>
      <c r="NO208" t="n">
        <v>0.12195777281871</v>
      </c>
      <c r="NP208" t="n">
        <v>0</v>
      </c>
      <c r="NQ208" t="n">
        <v>0</v>
      </c>
      <c r="NR208" t="n">
        <v>0</v>
      </c>
      <c r="NS208" t="n">
        <v>0</v>
      </c>
      <c r="NT208" t="n">
        <v>8.88580247797166</v>
      </c>
      <c r="NU208" t="n">
        <v>0</v>
      </c>
      <c r="NV208" t="n">
        <v>0</v>
      </c>
      <c r="NW208" t="n">
        <v>26.2028061297604</v>
      </c>
      <c r="NX208" t="n">
        <v>45.8243699790873</v>
      </c>
      <c r="NY208" t="n">
        <v>2.64430476079342</v>
      </c>
      <c r="NZ208" t="n">
        <v>0.638266692343836</v>
      </c>
      <c r="OA208" t="n">
        <v>0</v>
      </c>
      <c r="OB208" t="n">
        <v>0</v>
      </c>
      <c r="OC208" t="n">
        <v>0</v>
      </c>
      <c r="OD208" t="n">
        <v>8.65562820836822</v>
      </c>
      <c r="OE208" t="n">
        <v>2.24207960864657</v>
      </c>
      <c r="OF208" t="n">
        <v>0.528968395041902</v>
      </c>
      <c r="OG208" t="n">
        <v>4.03663879798236</v>
      </c>
      <c r="OH208" t="n">
        <v>36.541020629905</v>
      </c>
      <c r="OI208" t="n">
        <v>6.78667920900446</v>
      </c>
      <c r="OJ208" t="n">
        <v>24.6298771957277</v>
      </c>
      <c r="OK208" t="n">
        <v>70.5517982200641</v>
      </c>
      <c r="OL208" t="n">
        <v>213.039247120474</v>
      </c>
      <c r="OM208" t="n">
        <v>25.3063535504709</v>
      </c>
      <c r="ON208" t="n">
        <v>0.991074112105519</v>
      </c>
      <c r="OO208" t="n">
        <v>0</v>
      </c>
      <c r="OP208" t="n">
        <v>0</v>
      </c>
      <c r="OQ208" t="n">
        <v>0.0224433565586384</v>
      </c>
      <c r="OR208" t="n">
        <v>535.197418289964</v>
      </c>
      <c r="OS208" t="n">
        <v>95.5656310003001</v>
      </c>
      <c r="OT208" t="n">
        <v>0.395696336611645</v>
      </c>
      <c r="OU208" t="n">
        <v>0</v>
      </c>
      <c r="OV208" t="n">
        <v>0</v>
      </c>
      <c r="OW208" t="n">
        <v>0</v>
      </c>
      <c r="OX208" t="n">
        <v>0.0659671960629971</v>
      </c>
      <c r="OY208" t="n">
        <v>0.385225227295434</v>
      </c>
      <c r="OZ208" t="n">
        <v>0</v>
      </c>
      <c r="PA208" t="n">
        <v>0</v>
      </c>
      <c r="PB208" t="n">
        <v>0</v>
      </c>
      <c r="PC208" t="n">
        <v>16.6657758521986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1.50545822611196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2.3575262625443</v>
      </c>
      <c r="PS208" t="n">
        <v>0</v>
      </c>
      <c r="PT208" t="n">
        <v>0</v>
      </c>
      <c r="PU208" t="n">
        <v>33.375603722803</v>
      </c>
      <c r="PV208" t="n">
        <v>41.7689933148419</v>
      </c>
      <c r="PW208" t="n">
        <v>2.82407863012371</v>
      </c>
      <c r="PX208" t="n">
        <v>0.251409518634885</v>
      </c>
      <c r="PY208" t="n">
        <v>0</v>
      </c>
      <c r="PZ208" t="n">
        <v>0</v>
      </c>
      <c r="QA208" t="n">
        <v>0</v>
      </c>
      <c r="QB208" t="n">
        <v>7.23753019234516</v>
      </c>
      <c r="QC208" t="n">
        <v>0.498983485195791</v>
      </c>
      <c r="QD208" t="n">
        <v>0</v>
      </c>
      <c r="QE208" t="n">
        <v>6.09497385262136</v>
      </c>
      <c r="QF208" t="n">
        <v>25.4533891351272</v>
      </c>
      <c r="QG208" t="n">
        <v>10.4805171288997</v>
      </c>
      <c r="QH208" t="n">
        <v>37.2101234675068</v>
      </c>
      <c r="QI208" t="n">
        <v>68.2434105626895</v>
      </c>
    </row>
    <row r="209">
      <c r="A209" t="s">
        <v>208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0.809309122842019</v>
      </c>
      <c r="H209" t="n">
        <v>2.99212365767846</v>
      </c>
      <c r="I209" t="n">
        <v>215.372390887095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0.00630617885251718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223.123486309195</v>
      </c>
      <c r="AM209" t="n">
        <v>39.1355470383799</v>
      </c>
      <c r="AN209" t="n">
        <v>1.41226664572055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24.0364370687084</v>
      </c>
      <c r="AW209" t="n">
        <v>0.615415686191466</v>
      </c>
      <c r="AX209" t="n">
        <v>2.40989282222936</v>
      </c>
      <c r="AY209" t="n">
        <v>84.5020126750073</v>
      </c>
      <c r="AZ209" t="n">
        <v>0</v>
      </c>
      <c r="BA209" t="n">
        <v>0</v>
      </c>
      <c r="BB209" t="n">
        <v>0</v>
      </c>
      <c r="BC209" t="n">
        <v>0</v>
      </c>
      <c r="BD209" t="n">
        <v>0.0428679760586248</v>
      </c>
      <c r="BE209" t="n">
        <v>0.0826032755266276</v>
      </c>
      <c r="BF209" t="n">
        <v>0.999677690811754</v>
      </c>
      <c r="BG209" t="n">
        <v>47.710136311676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0.00178137424060484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96.9925236669869</v>
      </c>
      <c r="CK209" t="n">
        <v>22.9541861050995</v>
      </c>
      <c r="CL209" t="n">
        <v>0.383663171331056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12.0763264285845</v>
      </c>
      <c r="CU209" t="n">
        <v>0.692757256846025</v>
      </c>
      <c r="CV209" t="n">
        <v>1.8194617195874</v>
      </c>
      <c r="CW209" t="n">
        <v>44.6453779087071</v>
      </c>
      <c r="CX209" t="n">
        <v>0</v>
      </c>
      <c r="CY209" t="n">
        <v>0</v>
      </c>
      <c r="CZ209" t="n">
        <v>0</v>
      </c>
      <c r="DA209" t="n">
        <v>0</v>
      </c>
      <c r="DB209" t="n">
        <v>0.376143644867445</v>
      </c>
      <c r="DC209" t="n">
        <v>3.04945622951431</v>
      </c>
      <c r="DD209" t="n">
        <v>0.150837252074582</v>
      </c>
      <c r="DE209" t="n">
        <v>5.61397416743607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0.000181715992026612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20.7998186638025</v>
      </c>
      <c r="EI209" t="n">
        <v>2.4479569764185</v>
      </c>
      <c r="EJ209" t="n">
        <v>0.0286524159907843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3.07265341003836</v>
      </c>
      <c r="ES209" t="n">
        <v>0.0955415087611946</v>
      </c>
      <c r="ET209" t="n">
        <v>0.485818479337994</v>
      </c>
      <c r="EU209" t="n">
        <v>11.544819742196</v>
      </c>
      <c r="EV209" t="n">
        <v>0</v>
      </c>
      <c r="EW209" t="n">
        <v>0</v>
      </c>
      <c r="EX209" t="n">
        <v>0</v>
      </c>
      <c r="EY209" t="n">
        <v>0.22692007168892</v>
      </c>
      <c r="EZ209" t="n">
        <v>0.963188769890859</v>
      </c>
      <c r="FA209" t="n">
        <v>0.47541102385976</v>
      </c>
      <c r="FB209" t="n">
        <v>1.17340760945268</v>
      </c>
      <c r="FC209" t="n">
        <v>39.9476931737717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0.0015652493590226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51.46082577658</v>
      </c>
      <c r="GG209" t="n">
        <v>11.8898599498743</v>
      </c>
      <c r="GH209" t="n">
        <v>0.103252316220895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6.30154745308913</v>
      </c>
      <c r="GQ209" t="n">
        <v>0.300652396618057</v>
      </c>
      <c r="GR209" t="n">
        <v>1.21678589191311</v>
      </c>
      <c r="GS209" t="n">
        <v>34.73419053999</v>
      </c>
      <c r="GT209" t="n">
        <v>0</v>
      </c>
      <c r="GU209" t="n">
        <v>0</v>
      </c>
      <c r="GV209" t="n">
        <v>0</v>
      </c>
      <c r="GW209" t="n">
        <v>1.77862090933256</v>
      </c>
      <c r="GX209" t="n">
        <v>0</v>
      </c>
      <c r="GY209" t="n">
        <v>0.204375170843544</v>
      </c>
      <c r="GZ209" t="n">
        <v>2.34478037374491</v>
      </c>
      <c r="HA209" t="n">
        <v>70.4533799892073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0.00425416337877761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175.392252137137</v>
      </c>
      <c r="IE209" t="n">
        <v>63.7269354514414</v>
      </c>
      <c r="IF209" t="n">
        <v>0.459705416820885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22.7671323673719</v>
      </c>
      <c r="IO209" t="n">
        <v>0.904777765652708</v>
      </c>
      <c r="IP209" t="n">
        <v>2.7753055915314</v>
      </c>
      <c r="IQ209" t="n">
        <v>93.7160653536372</v>
      </c>
      <c r="IR209" t="n">
        <v>0</v>
      </c>
      <c r="IS209" t="n">
        <v>0</v>
      </c>
      <c r="IT209" t="n">
        <v>0</v>
      </c>
      <c r="IU209" t="n">
        <v>0</v>
      </c>
      <c r="IV209" t="n">
        <v>5.85506460430283</v>
      </c>
      <c r="IW209" t="n">
        <v>1.30418307526891</v>
      </c>
      <c r="IX209" t="n">
        <v>0.684263911746859</v>
      </c>
      <c r="IY209" t="n">
        <v>19.7363756514123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0.000219963546885132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57.2027544049618</v>
      </c>
      <c r="KC209" t="n">
        <v>13.4447860232313</v>
      </c>
      <c r="KD209" t="n">
        <v>0.108843515484879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7.71666063699436</v>
      </c>
      <c r="KM209" t="n">
        <v>0.261011340141492</v>
      </c>
      <c r="KN209" t="n">
        <v>1.20846518848023</v>
      </c>
      <c r="KO209" t="n">
        <v>47.9040552172771</v>
      </c>
      <c r="KP209" t="n">
        <v>0</v>
      </c>
      <c r="KQ209" t="n">
        <v>0</v>
      </c>
      <c r="KR209" t="n">
        <v>0</v>
      </c>
      <c r="KS209" t="n">
        <v>5.20528106025054</v>
      </c>
      <c r="KT209" t="n">
        <v>1.81635883152862</v>
      </c>
      <c r="KU209" t="n">
        <v>5.27278528711385</v>
      </c>
      <c r="KV209" t="n">
        <v>3.79932183173874</v>
      </c>
      <c r="KW209" t="n">
        <v>149.66050560468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0.0125527128631155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316.580795055388</v>
      </c>
      <c r="MA209" t="n">
        <v>109.975129646087</v>
      </c>
      <c r="MB209" t="n">
        <v>4.78814205770774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55.6718668175317</v>
      </c>
      <c r="MK209" t="n">
        <v>1.36959776823363</v>
      </c>
      <c r="ML209" t="n">
        <v>5.52637726938944</v>
      </c>
      <c r="MM209" t="n">
        <v>155.86023730877</v>
      </c>
      <c r="MN209" t="n">
        <v>0</v>
      </c>
      <c r="MO209" t="n">
        <v>0</v>
      </c>
      <c r="MP209" t="n">
        <v>0</v>
      </c>
      <c r="MQ209" t="n">
        <v>29.630689839801</v>
      </c>
      <c r="MR209" t="n">
        <v>0.773799353412737</v>
      </c>
      <c r="MS209" t="n">
        <v>0.666431364277986</v>
      </c>
      <c r="MT209" t="n">
        <v>0.888633893058569</v>
      </c>
      <c r="MU209" t="n">
        <v>66.9018046567327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0.000614109393971875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67.6838935940188</v>
      </c>
      <c r="NY209" t="n">
        <v>19.6684814644304</v>
      </c>
      <c r="NZ209" t="n">
        <v>0.255601846700976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9.86715435479889</v>
      </c>
      <c r="OI209" t="n">
        <v>0.313510200981165</v>
      </c>
      <c r="OJ209" t="n">
        <v>1.13777556179803</v>
      </c>
      <c r="OK209" t="n">
        <v>44.8344657927438</v>
      </c>
      <c r="OL209" t="n">
        <v>0</v>
      </c>
      <c r="OM209" t="n">
        <v>0</v>
      </c>
      <c r="ON209" t="n">
        <v>0</v>
      </c>
      <c r="OO209" t="n">
        <v>0</v>
      </c>
      <c r="OP209" t="n">
        <v>2.56609981603702</v>
      </c>
      <c r="OQ209" t="n">
        <v>2.61972919772363</v>
      </c>
      <c r="OR209" t="n">
        <v>0.895875172857358</v>
      </c>
      <c r="OS209" t="n">
        <v>81.7502655100634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0.000336316684860773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61.6939872897594</v>
      </c>
      <c r="PW209" t="n">
        <v>21.0056492028611</v>
      </c>
      <c r="PX209" t="n">
        <v>0.100680073098132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6.87316651586679</v>
      </c>
      <c r="QG209" t="n">
        <v>0.484146801444279</v>
      </c>
      <c r="QH209" t="n">
        <v>1.71891921329435</v>
      </c>
      <c r="QI209" t="n">
        <v>43.367524763996</v>
      </c>
    </row>
    <row r="210">
      <c r="A210" t="s">
        <v>209</v>
      </c>
      <c r="B210" t="n">
        <v>95.2367753482105</v>
      </c>
      <c r="C210" t="n">
        <v>1.15606368621061</v>
      </c>
      <c r="D210" t="n">
        <v>4.299501901164</v>
      </c>
      <c r="E210" t="n">
        <v>0</v>
      </c>
      <c r="F210" t="n">
        <v>0</v>
      </c>
      <c r="G210" t="n">
        <v>1.721398727627</v>
      </c>
      <c r="H210" t="n">
        <v>0</v>
      </c>
      <c r="I210" t="n">
        <v>26.2661882529594</v>
      </c>
      <c r="J210" t="n">
        <v>308.340088261672</v>
      </c>
      <c r="K210" t="n">
        <v>426.325893057154</v>
      </c>
      <c r="L210" t="n">
        <v>0.23812457515683</v>
      </c>
      <c r="M210" t="n">
        <v>27.123058342776</v>
      </c>
      <c r="N210" t="n">
        <v>3.52460392465982</v>
      </c>
      <c r="O210" t="n">
        <v>34.8814337385681</v>
      </c>
      <c r="P210" t="n">
        <v>39.5089543989676</v>
      </c>
      <c r="Q210" t="n">
        <v>0.545691696470549</v>
      </c>
      <c r="R210" t="n">
        <v>0</v>
      </c>
      <c r="S210" t="n">
        <v>24.3324688539639</v>
      </c>
      <c r="T210" t="n">
        <v>0</v>
      </c>
      <c r="U210" t="n">
        <v>0.0887938995380087</v>
      </c>
      <c r="V210" t="n">
        <v>0</v>
      </c>
      <c r="W210" t="n">
        <v>0.0278736516560694</v>
      </c>
      <c r="X210" t="n">
        <v>17.8288308392128</v>
      </c>
      <c r="Y210" t="n">
        <v>21.7877558042259</v>
      </c>
      <c r="Z210" t="n">
        <v>0</v>
      </c>
      <c r="AA210" t="n">
        <v>0</v>
      </c>
      <c r="AB210" t="n">
        <v>0.639073466459438</v>
      </c>
      <c r="AC210" t="n">
        <v>6.43658723259593</v>
      </c>
      <c r="AD210" t="n">
        <v>1.37181870856695</v>
      </c>
      <c r="AE210" t="n">
        <v>5.46790558047863</v>
      </c>
      <c r="AF210" t="n">
        <v>3.84025650493095</v>
      </c>
      <c r="AG210" t="n">
        <v>45.5872759160174</v>
      </c>
      <c r="AH210" t="n">
        <v>0</v>
      </c>
      <c r="AI210" t="n">
        <v>0</v>
      </c>
      <c r="AJ210" t="n">
        <v>88.0155497294321</v>
      </c>
      <c r="AK210" t="n">
        <v>0</v>
      </c>
      <c r="AL210" t="n">
        <v>4.38135464951808</v>
      </c>
      <c r="AM210" t="n">
        <v>29.2384493075536</v>
      </c>
      <c r="AN210" t="n">
        <v>0.627010570053243</v>
      </c>
      <c r="AO210" t="n">
        <v>0.328374646251147</v>
      </c>
      <c r="AP210" t="n">
        <v>0.0441083810980255</v>
      </c>
      <c r="AQ210" t="n">
        <v>0.0270736739444128</v>
      </c>
      <c r="AR210" t="n">
        <v>0</v>
      </c>
      <c r="AS210" t="n">
        <v>0</v>
      </c>
      <c r="AT210" t="n">
        <v>0</v>
      </c>
      <c r="AU210" t="n">
        <v>0</v>
      </c>
      <c r="AV210" t="n">
        <v>26.2775132926872</v>
      </c>
      <c r="AW210" t="n">
        <v>2.79911373520982</v>
      </c>
      <c r="AX210" t="n">
        <v>10.9609882389651</v>
      </c>
      <c r="AY210" t="n">
        <v>80.6468680889187</v>
      </c>
      <c r="AZ210" t="n">
        <v>61.7384271540702</v>
      </c>
      <c r="BA210" t="n">
        <v>6.93995050887085</v>
      </c>
      <c r="BB210" t="n">
        <v>2.0059393484169</v>
      </c>
      <c r="BC210" t="n">
        <v>0</v>
      </c>
      <c r="BD210" t="n">
        <v>0.415888312758963</v>
      </c>
      <c r="BE210" t="n">
        <v>0.175696985708038</v>
      </c>
      <c r="BF210" t="n">
        <v>0</v>
      </c>
      <c r="BG210" t="n">
        <v>5.81858898800907</v>
      </c>
      <c r="BH210" t="n">
        <v>150.70624186987</v>
      </c>
      <c r="BI210" t="n">
        <v>125.983051600706</v>
      </c>
      <c r="BJ210" t="n">
        <v>0.167252472691891</v>
      </c>
      <c r="BK210" t="n">
        <v>3.50845914941515</v>
      </c>
      <c r="BL210" t="n">
        <v>1.34318795568685</v>
      </c>
      <c r="BM210" t="n">
        <v>19.2096151363231</v>
      </c>
      <c r="BN210" t="n">
        <v>3.87596596393068</v>
      </c>
      <c r="BO210" t="n">
        <v>0.16590692824944</v>
      </c>
      <c r="BP210" t="n">
        <v>0</v>
      </c>
      <c r="BQ210" t="n">
        <v>20.16735986383</v>
      </c>
      <c r="BR210" t="n">
        <v>24.8341678200685</v>
      </c>
      <c r="BS210" t="n">
        <v>0.0227157485293307</v>
      </c>
      <c r="BT210" t="n">
        <v>0</v>
      </c>
      <c r="BU210" t="n">
        <v>0.0164698265386206</v>
      </c>
      <c r="BV210" t="n">
        <v>1.99524309403205</v>
      </c>
      <c r="BW210" t="n">
        <v>6.15462197599174</v>
      </c>
      <c r="BX210" t="n">
        <v>0</v>
      </c>
      <c r="BY210" t="n">
        <v>0</v>
      </c>
      <c r="BZ210" t="n">
        <v>0.230914976438586</v>
      </c>
      <c r="CA210" t="n">
        <v>0.69773896200082</v>
      </c>
      <c r="CB210" t="n">
        <v>1.3542485960188</v>
      </c>
      <c r="CC210" t="n">
        <v>2.531277025351</v>
      </c>
      <c r="CD210" t="n">
        <v>0.928734764875927</v>
      </c>
      <c r="CE210" t="n">
        <v>166.313682357445</v>
      </c>
      <c r="CF210" t="n">
        <v>0</v>
      </c>
      <c r="CG210" t="n">
        <v>0</v>
      </c>
      <c r="CH210" t="n">
        <v>59.7299810544689</v>
      </c>
      <c r="CI210" t="n">
        <v>0</v>
      </c>
      <c r="CJ210" t="n">
        <v>1.90458947897558</v>
      </c>
      <c r="CK210" t="n">
        <v>17.1492379082351</v>
      </c>
      <c r="CL210" t="n">
        <v>0.170336716861273</v>
      </c>
      <c r="CM210" t="n">
        <v>0.0960822856944649</v>
      </c>
      <c r="CN210" t="n">
        <v>0.0179854884267943</v>
      </c>
      <c r="CO210" t="n">
        <v>0.0150927028503736</v>
      </c>
      <c r="CP210" t="n">
        <v>0</v>
      </c>
      <c r="CQ210" t="n">
        <v>0</v>
      </c>
      <c r="CR210" t="n">
        <v>0</v>
      </c>
      <c r="CS210" t="n">
        <v>0</v>
      </c>
      <c r="CT210" t="n">
        <v>13.2022823244082</v>
      </c>
      <c r="CU210" t="n">
        <v>3.15088873474164</v>
      </c>
      <c r="CV210" t="n">
        <v>8.27551263926986</v>
      </c>
      <c r="CW210" t="n">
        <v>42.6085697725438</v>
      </c>
      <c r="CX210" t="n">
        <v>46.2561336621999</v>
      </c>
      <c r="CY210" t="n">
        <v>1.25599854035201</v>
      </c>
      <c r="CZ210" t="n">
        <v>0</v>
      </c>
      <c r="DA210" t="n">
        <v>0</v>
      </c>
      <c r="DB210" t="n">
        <v>3.64919831076219</v>
      </c>
      <c r="DC210" t="n">
        <v>6.48618670577476</v>
      </c>
      <c r="DD210" t="n">
        <v>0</v>
      </c>
      <c r="DE210" t="n">
        <v>0.684663905720528</v>
      </c>
      <c r="DF210" t="n">
        <v>0</v>
      </c>
      <c r="DG210" t="n">
        <v>7.11654663255384</v>
      </c>
      <c r="DH210" t="n">
        <v>0</v>
      </c>
      <c r="DI210" t="n">
        <v>0</v>
      </c>
      <c r="DJ210" t="n">
        <v>0.0761395636953604</v>
      </c>
      <c r="DK210" t="n">
        <v>0</v>
      </c>
      <c r="DL210" t="n">
        <v>1.1693534183671</v>
      </c>
      <c r="DM210" t="n">
        <v>0</v>
      </c>
      <c r="DN210" t="n">
        <v>0</v>
      </c>
      <c r="DO210" t="n">
        <v>0</v>
      </c>
      <c r="DP210" t="n">
        <v>0</v>
      </c>
      <c r="DQ210" t="n">
        <v>0.00472573995890796</v>
      </c>
      <c r="DR210" t="n">
        <v>0</v>
      </c>
      <c r="DS210" t="n">
        <v>0.00142378987539333</v>
      </c>
      <c r="DT210" t="n">
        <v>0.698570956035778</v>
      </c>
      <c r="DU210" t="n">
        <v>0.627826097640433</v>
      </c>
      <c r="DV210" t="n">
        <v>0</v>
      </c>
      <c r="DW210" t="n">
        <v>0</v>
      </c>
      <c r="DX210" t="n">
        <v>0.124538386675312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13.5891338892417</v>
      </c>
      <c r="EG210" t="n">
        <v>0</v>
      </c>
      <c r="EH210" t="n">
        <v>0.408434735935857</v>
      </c>
      <c r="EI210" t="n">
        <v>1.82888630359228</v>
      </c>
      <c r="EJ210" t="n">
        <v>0.0127209459617438</v>
      </c>
      <c r="EK210" t="n">
        <v>0.0363878010626325</v>
      </c>
      <c r="EL210" t="n">
        <v>0.00242749633207726</v>
      </c>
      <c r="EM210" t="n">
        <v>0.00261321037778833</v>
      </c>
      <c r="EN210" t="n">
        <v>0</v>
      </c>
      <c r="EO210" t="n">
        <v>0</v>
      </c>
      <c r="EP210" t="n">
        <v>0</v>
      </c>
      <c r="EQ210" t="n">
        <v>0</v>
      </c>
      <c r="ER210" t="n">
        <v>3.35913723799009</v>
      </c>
      <c r="ES210" t="n">
        <v>0.434554327191665</v>
      </c>
      <c r="ET210" t="n">
        <v>2.20966284856168</v>
      </c>
      <c r="EU210" t="n">
        <v>11.0181228279146</v>
      </c>
      <c r="EV210" t="n">
        <v>41.7652087035544</v>
      </c>
      <c r="EW210" t="n">
        <v>0.25912702190687</v>
      </c>
      <c r="EX210" t="n">
        <v>0.150122528946692</v>
      </c>
      <c r="EY210" t="n">
        <v>0.124613566432894</v>
      </c>
      <c r="EZ210" t="n">
        <v>9.34448017397582</v>
      </c>
      <c r="FA210" t="n">
        <v>1.01119820409066</v>
      </c>
      <c r="FB210" t="n">
        <v>0</v>
      </c>
      <c r="FC210" t="n">
        <v>4.87190407671061</v>
      </c>
      <c r="FD210" t="n">
        <v>8.38867008799219</v>
      </c>
      <c r="FE210" t="n">
        <v>193.029866566881</v>
      </c>
      <c r="FF210" t="n">
        <v>0</v>
      </c>
      <c r="FG210" t="n">
        <v>0</v>
      </c>
      <c r="FH210" t="n">
        <v>0.114924638406761</v>
      </c>
      <c r="FI210" t="n">
        <v>14.3277329846224</v>
      </c>
      <c r="FJ210" t="n">
        <v>0</v>
      </c>
      <c r="FK210" t="n">
        <v>1.65553092394776</v>
      </c>
      <c r="FL210" t="n">
        <v>0</v>
      </c>
      <c r="FM210" t="n">
        <v>5.10389001621673</v>
      </c>
      <c r="FN210" t="n">
        <v>0</v>
      </c>
      <c r="FO210" t="n">
        <v>0.0281846404697919</v>
      </c>
      <c r="FP210" t="n">
        <v>0</v>
      </c>
      <c r="FQ210" t="n">
        <v>0.0026654653332375</v>
      </c>
      <c r="FR210" t="n">
        <v>7.13567991157455</v>
      </c>
      <c r="FS210" t="n">
        <v>5.40791366763931</v>
      </c>
      <c r="FT210" t="n">
        <v>0</v>
      </c>
      <c r="FU210" t="n">
        <v>0</v>
      </c>
      <c r="FV210" t="n">
        <v>0.146584179585013</v>
      </c>
      <c r="FW210" t="n">
        <v>0.805994943775187</v>
      </c>
      <c r="FX210" t="n">
        <v>0</v>
      </c>
      <c r="FY210" t="n">
        <v>0</v>
      </c>
      <c r="FZ210" t="n">
        <v>0</v>
      </c>
      <c r="GA210" t="n">
        <v>3.55673502297821</v>
      </c>
      <c r="GB210" t="n">
        <v>0</v>
      </c>
      <c r="GC210" t="n">
        <v>0</v>
      </c>
      <c r="GD210" t="n">
        <v>25.1992686692972</v>
      </c>
      <c r="GE210" t="n">
        <v>0</v>
      </c>
      <c r="GF210" t="n">
        <v>1.01050827061663</v>
      </c>
      <c r="GG210" t="n">
        <v>8.88300007860835</v>
      </c>
      <c r="GH210" t="n">
        <v>0.0458414095165081</v>
      </c>
      <c r="GI210" t="n">
        <v>0.0483897504636432</v>
      </c>
      <c r="GJ210" t="n">
        <v>0.0124481905524351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6.88908245800786</v>
      </c>
      <c r="GQ210" t="n">
        <v>1.36746636749771</v>
      </c>
      <c r="GR210" t="n">
        <v>5.53434398724018</v>
      </c>
      <c r="GS210" t="n">
        <v>33.1495498625258</v>
      </c>
      <c r="GT210" t="n">
        <v>65.1638053302506</v>
      </c>
      <c r="GU210" t="n">
        <v>20.5584555470437</v>
      </c>
      <c r="GV210" t="n">
        <v>0</v>
      </c>
      <c r="GW210" t="n">
        <v>0.976732878649403</v>
      </c>
      <c r="GX210" t="n">
        <v>0</v>
      </c>
      <c r="GY210" t="n">
        <v>0.434705539724035</v>
      </c>
      <c r="GZ210" t="n">
        <v>0</v>
      </c>
      <c r="HA210" t="n">
        <v>8.59228861337159</v>
      </c>
      <c r="HB210" t="n">
        <v>522.967357688177</v>
      </c>
      <c r="HC210" t="n">
        <v>1020.80496095893</v>
      </c>
      <c r="HD210" t="n">
        <v>3.66575406271771</v>
      </c>
      <c r="HE210" t="n">
        <v>50.5401438798533</v>
      </c>
      <c r="HF210" t="n">
        <v>1.96692213454724</v>
      </c>
      <c r="HG210" t="n">
        <v>52.0812920103163</v>
      </c>
      <c r="HH210" t="n">
        <v>23.9028806870909</v>
      </c>
      <c r="HI210" t="n">
        <v>1.44737851311332</v>
      </c>
      <c r="HJ210" t="n">
        <v>0</v>
      </c>
      <c r="HK210" t="n">
        <v>19.4688695383739</v>
      </c>
      <c r="HL210" t="n">
        <v>128.182491907795</v>
      </c>
      <c r="HM210" t="n">
        <v>0.237497045006229</v>
      </c>
      <c r="HN210" t="n">
        <v>0</v>
      </c>
      <c r="HO210" t="n">
        <v>0.0490770714544472</v>
      </c>
      <c r="HP210" t="n">
        <v>64.2476166724193</v>
      </c>
      <c r="HQ210" t="n">
        <v>14.698072321734</v>
      </c>
      <c r="HR210" t="n">
        <v>0</v>
      </c>
      <c r="HS210" t="n">
        <v>0</v>
      </c>
      <c r="HT210" t="n">
        <v>0.624480037029588</v>
      </c>
      <c r="HU210" t="n">
        <v>4.806987361809</v>
      </c>
      <c r="HV210" t="n">
        <v>1.88485996531019</v>
      </c>
      <c r="HW210" t="n">
        <v>2.96136582222107</v>
      </c>
      <c r="HX210" t="n">
        <v>0.943477488240604</v>
      </c>
      <c r="HY210" t="n">
        <v>79.475516424056</v>
      </c>
      <c r="HZ210" t="n">
        <v>0</v>
      </c>
      <c r="IA210" t="n">
        <v>0</v>
      </c>
      <c r="IB210" t="n">
        <v>128.567831951537</v>
      </c>
      <c r="IC210" t="n">
        <v>0</v>
      </c>
      <c r="ID210" t="n">
        <v>3.44408234248185</v>
      </c>
      <c r="IE210" t="n">
        <v>47.6108528621156</v>
      </c>
      <c r="IF210" t="n">
        <v>0.204097545127793</v>
      </c>
      <c r="IG210" t="n">
        <v>0.168462289266821</v>
      </c>
      <c r="IH210" t="n">
        <v>0.0153735347568928</v>
      </c>
      <c r="II210" t="n">
        <v>0.00867137748797607</v>
      </c>
      <c r="IJ210" t="n">
        <v>0</v>
      </c>
      <c r="IK210" t="n">
        <v>0</v>
      </c>
      <c r="IL210" t="n">
        <v>0</v>
      </c>
      <c r="IM210" t="n">
        <v>0</v>
      </c>
      <c r="IN210" t="n">
        <v>24.8898629072954</v>
      </c>
      <c r="IO210" t="n">
        <v>4.11522801250636</v>
      </c>
      <c r="IP210" t="n">
        <v>12.6230061634727</v>
      </c>
      <c r="IQ210" t="n">
        <v>89.4405579362328</v>
      </c>
      <c r="IR210" t="n">
        <v>32.8555197754967</v>
      </c>
      <c r="IS210" t="n">
        <v>0.488354967162337</v>
      </c>
      <c r="IT210" t="n">
        <v>0</v>
      </c>
      <c r="IU210" t="n">
        <v>0</v>
      </c>
      <c r="IV210" t="n">
        <v>56.8035434201075</v>
      </c>
      <c r="IW210" t="n">
        <v>2.77399453805341</v>
      </c>
      <c r="IX210" t="n">
        <v>0</v>
      </c>
      <c r="IY210" t="n">
        <v>2.40699077609664</v>
      </c>
      <c r="IZ210" t="n">
        <v>103.103126867713</v>
      </c>
      <c r="JA210" t="n">
        <v>65.3625737799761</v>
      </c>
      <c r="JB210" t="n">
        <v>0.350634373068904</v>
      </c>
      <c r="JC210" t="n">
        <v>0</v>
      </c>
      <c r="JD210" t="n">
        <v>0.101424694567422</v>
      </c>
      <c r="JE210" t="n">
        <v>2.27271695652997</v>
      </c>
      <c r="JF210" t="n">
        <v>5.3478233473253</v>
      </c>
      <c r="JG210" t="n">
        <v>0</v>
      </c>
      <c r="JH210" t="n">
        <v>0</v>
      </c>
      <c r="JI210" t="n">
        <v>4.57320477573106</v>
      </c>
      <c r="JJ210" t="n">
        <v>36.3231254035759</v>
      </c>
      <c r="JK210" t="n">
        <v>0.020980017731427</v>
      </c>
      <c r="JL210" t="n">
        <v>0</v>
      </c>
      <c r="JM210" t="n">
        <v>0.036941981263389</v>
      </c>
      <c r="JN210" t="n">
        <v>6.36191939640211</v>
      </c>
      <c r="JO210" t="n">
        <v>0.759970840892288</v>
      </c>
      <c r="JP210" t="n">
        <v>0</v>
      </c>
      <c r="JQ210" t="n">
        <v>0</v>
      </c>
      <c r="JR210" t="n">
        <v>0.184402193705014</v>
      </c>
      <c r="JS210" t="n">
        <v>2.73684836879416</v>
      </c>
      <c r="JT210" t="n">
        <v>0.753230630095449</v>
      </c>
      <c r="JU210" t="n">
        <v>0</v>
      </c>
      <c r="JV210" t="n">
        <v>0</v>
      </c>
      <c r="JW210" t="n">
        <v>23.2183030441237</v>
      </c>
      <c r="JX210" t="n">
        <v>0</v>
      </c>
      <c r="JY210" t="n">
        <v>0</v>
      </c>
      <c r="JZ210" t="n">
        <v>25.5079802400142</v>
      </c>
      <c r="KA210" t="n">
        <v>0</v>
      </c>
      <c r="KB210" t="n">
        <v>1.12325940277804</v>
      </c>
      <c r="KC210" t="n">
        <v>10.0446965569598</v>
      </c>
      <c r="KD210" t="n">
        <v>0.0483237601748736</v>
      </c>
      <c r="KE210" t="n">
        <v>0.0463998531141021</v>
      </c>
      <c r="KF210" t="n">
        <v>0.00268880621677899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8.43613601650454</v>
      </c>
      <c r="KM210" t="n">
        <v>1.1871657541863</v>
      </c>
      <c r="KN210" t="n">
        <v>5.49649868074916</v>
      </c>
      <c r="KO210" t="n">
        <v>45.7185799454296</v>
      </c>
      <c r="KP210" t="n">
        <v>43.090144207177</v>
      </c>
      <c r="KQ210" t="n">
        <v>0</v>
      </c>
      <c r="KR210" t="n">
        <v>0</v>
      </c>
      <c r="KS210" t="n">
        <v>2.85848947770754</v>
      </c>
      <c r="KT210" t="n">
        <v>17.6216019337189</v>
      </c>
      <c r="KU210" t="n">
        <v>11.2152027304651</v>
      </c>
      <c r="KV210" t="n">
        <v>0</v>
      </c>
      <c r="KW210" t="n">
        <v>18.2521584965195</v>
      </c>
      <c r="KX210" t="n">
        <v>491.380811272087</v>
      </c>
      <c r="KY210" t="n">
        <v>310.6562351443</v>
      </c>
      <c r="KZ210" t="n">
        <v>0.653123700434432</v>
      </c>
      <c r="LA210" t="n">
        <v>7.13622238648761</v>
      </c>
      <c r="LB210" t="n">
        <v>5.10899136561237</v>
      </c>
      <c r="LC210" t="n">
        <v>48.5683307621977</v>
      </c>
      <c r="LD210" t="n">
        <v>48.4301103830133</v>
      </c>
      <c r="LE210" t="n">
        <v>2.85859001548349</v>
      </c>
      <c r="LF210" t="n">
        <v>0</v>
      </c>
      <c r="LG210" t="n">
        <v>102.311508681759</v>
      </c>
      <c r="LH210" t="n">
        <v>27.1688993289449</v>
      </c>
      <c r="LI210" t="n">
        <v>0.320955787936515</v>
      </c>
      <c r="LJ210" t="n">
        <v>0</v>
      </c>
      <c r="LK210" t="n">
        <v>0.135540067045934</v>
      </c>
      <c r="LL210" t="n">
        <v>36.9542676822548</v>
      </c>
      <c r="LM210" t="n">
        <v>43.3694395510139</v>
      </c>
      <c r="LN210" t="n">
        <v>0</v>
      </c>
      <c r="LO210" t="n">
        <v>0</v>
      </c>
      <c r="LP210" t="n">
        <v>2.03178162688945</v>
      </c>
      <c r="LQ210" t="n">
        <v>14.0012597340005</v>
      </c>
      <c r="LR210" t="n">
        <v>5.93056838686139</v>
      </c>
      <c r="LS210" t="n">
        <v>9.58869463841931</v>
      </c>
      <c r="LT210" t="n">
        <v>5.7404832403229</v>
      </c>
      <c r="LU210" t="n">
        <v>197.806029251643</v>
      </c>
      <c r="LV210" t="n">
        <v>0</v>
      </c>
      <c r="LW210" t="n">
        <v>0</v>
      </c>
      <c r="LX210" t="n">
        <v>167.903413155674</v>
      </c>
      <c r="LY210" t="n">
        <v>0</v>
      </c>
      <c r="LZ210" t="n">
        <v>6.21652503422224</v>
      </c>
      <c r="MA210" t="n">
        <v>82.1632121328296</v>
      </c>
      <c r="MB210" t="n">
        <v>2.12581362747365</v>
      </c>
      <c r="MC210" t="n">
        <v>1.26183017131988</v>
      </c>
      <c r="MD210" t="n">
        <v>0.146455997326659</v>
      </c>
      <c r="ME210" t="n">
        <v>0.0408902934507449</v>
      </c>
      <c r="MF210" t="n">
        <v>0</v>
      </c>
      <c r="MG210" t="n">
        <v>0</v>
      </c>
      <c r="MH210" t="n">
        <v>0</v>
      </c>
      <c r="MI210" t="n">
        <v>0</v>
      </c>
      <c r="MJ210" t="n">
        <v>60.8625236820514</v>
      </c>
      <c r="MK210" t="n">
        <v>6.22938285583895</v>
      </c>
      <c r="ML210" t="n">
        <v>25.1357884861557</v>
      </c>
      <c r="MM210" t="n">
        <v>148.749593064611</v>
      </c>
      <c r="MN210" t="n">
        <v>59.20323849261</v>
      </c>
      <c r="MO210" t="n">
        <v>13.823045572871</v>
      </c>
      <c r="MP210" t="n">
        <v>0</v>
      </c>
      <c r="MQ210" t="n">
        <v>16.2717467402634</v>
      </c>
      <c r="MR210" t="n">
        <v>7.50709823726451</v>
      </c>
      <c r="MS210" t="n">
        <v>1.4174980488176</v>
      </c>
      <c r="MT210" t="n">
        <v>0</v>
      </c>
      <c r="MU210" t="n">
        <v>8.15914885068841</v>
      </c>
      <c r="MV210" t="n">
        <v>79.1472017424417</v>
      </c>
      <c r="MW210" t="n">
        <v>20.1952805736971</v>
      </c>
      <c r="MX210" t="n">
        <v>0</v>
      </c>
      <c r="MY210" t="n">
        <v>0</v>
      </c>
      <c r="MZ210" t="n">
        <v>2.05212626916159</v>
      </c>
      <c r="NA210" t="n">
        <v>0</v>
      </c>
      <c r="NB210" t="n">
        <v>3.39987245519006</v>
      </c>
      <c r="NC210" t="n">
        <v>2.41629217712266</v>
      </c>
      <c r="ND210" t="n">
        <v>0</v>
      </c>
      <c r="NE210" t="n">
        <v>2.69325484698206</v>
      </c>
      <c r="NF210" t="n">
        <v>21.9519280539127</v>
      </c>
      <c r="NG210" t="n">
        <v>0.0372785450005718</v>
      </c>
      <c r="NH210" t="n">
        <v>0</v>
      </c>
      <c r="NI210" t="n">
        <v>0.0283301884362622</v>
      </c>
      <c r="NJ210" t="n">
        <v>5.58429144651756</v>
      </c>
      <c r="NK210" t="n">
        <v>2.12173898423442</v>
      </c>
      <c r="NL210" t="n">
        <v>0</v>
      </c>
      <c r="NM210" t="n">
        <v>0</v>
      </c>
      <c r="NN210" t="n">
        <v>0.120728399551794</v>
      </c>
      <c r="NO210" t="n">
        <v>1.33183697370693</v>
      </c>
      <c r="NP210" t="n">
        <v>0.168070702939203</v>
      </c>
      <c r="NQ210" t="n">
        <v>0</v>
      </c>
      <c r="NR210" t="n">
        <v>0.530835978086014</v>
      </c>
      <c r="NS210" t="n">
        <v>4.73428623322719</v>
      </c>
      <c r="NT210" t="n">
        <v>0</v>
      </c>
      <c r="NU210" t="n">
        <v>0</v>
      </c>
      <c r="NV210" t="n">
        <v>50.1736640750318</v>
      </c>
      <c r="NW210" t="n">
        <v>0</v>
      </c>
      <c r="NX210" t="n">
        <v>1.3290718373085</v>
      </c>
      <c r="NY210" t="n">
        <v>14.6944642856361</v>
      </c>
      <c r="NZ210" t="n">
        <v>0.113480736865291</v>
      </c>
      <c r="OA210" t="n">
        <v>0.0533703855258323</v>
      </c>
      <c r="OB210" t="n">
        <v>0.0195943295735975</v>
      </c>
      <c r="OC210" t="n">
        <v>0.0153815165618488</v>
      </c>
      <c r="OD210" t="n">
        <v>0</v>
      </c>
      <c r="OE210" t="n">
        <v>0</v>
      </c>
      <c r="OF210" t="n">
        <v>0</v>
      </c>
      <c r="OG210" t="n">
        <v>0</v>
      </c>
      <c r="OH210" t="n">
        <v>10.7871345065851</v>
      </c>
      <c r="OI210" t="n">
        <v>1.425947907057</v>
      </c>
      <c r="OJ210" t="n">
        <v>5.17497891873601</v>
      </c>
      <c r="OK210" t="n">
        <v>42.7890311030895</v>
      </c>
      <c r="OL210" t="n">
        <v>85.7743986494721</v>
      </c>
      <c r="OM210" t="n">
        <v>10.1893646947743</v>
      </c>
      <c r="ON210" t="n">
        <v>0.403725964170252</v>
      </c>
      <c r="OO210" t="n">
        <v>0</v>
      </c>
      <c r="OP210" t="n">
        <v>24.8952952992984</v>
      </c>
      <c r="OQ210" t="n">
        <v>5.57215825252602</v>
      </c>
      <c r="OR210" t="n">
        <v>0</v>
      </c>
      <c r="OS210" t="n">
        <v>9.97002380282997</v>
      </c>
      <c r="OT210" t="n">
        <v>126.504154029104</v>
      </c>
      <c r="OU210" t="n">
        <v>152.436558070802</v>
      </c>
      <c r="OV210" t="n">
        <v>0</v>
      </c>
      <c r="OW210" t="n">
        <v>0</v>
      </c>
      <c r="OX210" t="n">
        <v>3.04707040799802</v>
      </c>
      <c r="OY210" t="n">
        <v>1.04837870054403</v>
      </c>
      <c r="OZ210" t="n">
        <v>1.14028679710248</v>
      </c>
      <c r="PA210" t="n">
        <v>0.194864833611495</v>
      </c>
      <c r="PB210" t="n">
        <v>0</v>
      </c>
      <c r="PC210" t="n">
        <v>5.40370869447646</v>
      </c>
      <c r="PD210" t="n">
        <v>0</v>
      </c>
      <c r="PE210" t="n">
        <v>0</v>
      </c>
      <c r="PF210" t="n">
        <v>0</v>
      </c>
      <c r="PG210" t="n">
        <v>0.0720712533183013</v>
      </c>
      <c r="PH210" t="n">
        <v>3.48934150106125</v>
      </c>
      <c r="PI210" t="n">
        <v>1.16196923271664</v>
      </c>
      <c r="PJ210" t="n">
        <v>0</v>
      </c>
      <c r="PK210" t="n">
        <v>0</v>
      </c>
      <c r="PL210" t="n">
        <v>0.34590499758483</v>
      </c>
      <c r="PM210" t="n">
        <v>0</v>
      </c>
      <c r="PN210" t="n">
        <v>0</v>
      </c>
      <c r="PO210" t="n">
        <v>0</v>
      </c>
      <c r="PP210" t="n">
        <v>0</v>
      </c>
      <c r="PQ210" t="n">
        <v>3.01525537432568</v>
      </c>
      <c r="PR210" t="n">
        <v>0</v>
      </c>
      <c r="PS210" t="n">
        <v>0</v>
      </c>
      <c r="PT210" t="n">
        <v>54.0256429210544</v>
      </c>
      <c r="PU210" t="n">
        <v>0</v>
      </c>
      <c r="PV210" t="n">
        <v>1.21145130228344</v>
      </c>
      <c r="PW210" t="n">
        <v>15.6934719422165</v>
      </c>
      <c r="PX210" t="n">
        <v>0.0446993988122219</v>
      </c>
      <c r="PY210" t="n">
        <v>0.083679733471408</v>
      </c>
      <c r="PZ210" t="n">
        <v>0.00869250254847322</v>
      </c>
      <c r="QA210" t="n">
        <v>0.0036464220893055</v>
      </c>
      <c r="QB210" t="n">
        <v>0</v>
      </c>
      <c r="QC210" t="n">
        <v>0</v>
      </c>
      <c r="QD210" t="n">
        <v>0</v>
      </c>
      <c r="QE210" t="n">
        <v>0</v>
      </c>
      <c r="QF210" t="n">
        <v>7.51399735190651</v>
      </c>
      <c r="QG210" t="n">
        <v>2.20205950577438</v>
      </c>
      <c r="QH210" t="n">
        <v>7.81821212414791</v>
      </c>
      <c r="QI210" t="n">
        <v>41.3890147496963</v>
      </c>
    </row>
    <row r="211">
      <c r="A211" t="s">
        <v>210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2.82703728821896</v>
      </c>
      <c r="H211" t="n">
        <v>0</v>
      </c>
      <c r="I211" t="n">
        <v>0</v>
      </c>
      <c r="J211" t="n">
        <v>1.79428281677906</v>
      </c>
      <c r="K211" t="n">
        <v>61.7615747332431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2.98573831347778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2.50766492628372</v>
      </c>
      <c r="AI211" t="n">
        <v>0</v>
      </c>
      <c r="AJ211" t="n">
        <v>0</v>
      </c>
      <c r="AK211" t="n">
        <v>98.6179098092739</v>
      </c>
      <c r="AL211" t="n">
        <v>1.59950926745195</v>
      </c>
      <c r="AM211" t="n">
        <v>10.1227881028278</v>
      </c>
      <c r="AN211" t="n">
        <v>0.217080429638024</v>
      </c>
      <c r="AO211" t="n">
        <v>0.143504498104095</v>
      </c>
      <c r="AP211" t="n">
        <v>0.0192760042579957</v>
      </c>
      <c r="AQ211" t="n">
        <v>0.0118315893703852</v>
      </c>
      <c r="AR211" t="n">
        <v>3.40155479909628</v>
      </c>
      <c r="AS211" t="n">
        <v>0.601908726651934</v>
      </c>
      <c r="AT211" t="n">
        <v>0.250347957581409</v>
      </c>
      <c r="AU211" t="n">
        <v>8.63121374277949</v>
      </c>
      <c r="AV211" t="n">
        <v>39.997435809195</v>
      </c>
      <c r="AW211" t="n">
        <v>5.08394097985656</v>
      </c>
      <c r="AX211" t="n">
        <v>19.9080932614688</v>
      </c>
      <c r="AY211" t="n">
        <v>19.5241862292684</v>
      </c>
      <c r="AZ211" t="n">
        <v>0</v>
      </c>
      <c r="BA211" t="n">
        <v>0</v>
      </c>
      <c r="BB211" t="n">
        <v>0</v>
      </c>
      <c r="BC211" t="n">
        <v>0</v>
      </c>
      <c r="BD211" t="n">
        <v>0.633029666015155</v>
      </c>
      <c r="BE211" t="n">
        <v>0.288545542675645</v>
      </c>
      <c r="BF211" t="n">
        <v>0</v>
      </c>
      <c r="BG211" t="n">
        <v>0</v>
      </c>
      <c r="BH211" t="n">
        <v>0.87698496064181</v>
      </c>
      <c r="BI211" t="n">
        <v>18.2510886232188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0.843413649565809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1.61131805138396</v>
      </c>
      <c r="CG211" t="n">
        <v>0</v>
      </c>
      <c r="CH211" t="n">
        <v>0</v>
      </c>
      <c r="CI211" t="n">
        <v>65.956097248824</v>
      </c>
      <c r="CJ211" t="n">
        <v>0.695312013294337</v>
      </c>
      <c r="CK211" t="n">
        <v>5.93732244976475</v>
      </c>
      <c r="CL211" t="n">
        <v>0.0589731169543689</v>
      </c>
      <c r="CM211" t="n">
        <v>0.0419893567992853</v>
      </c>
      <c r="CN211" t="n">
        <v>0.00785992010739515</v>
      </c>
      <c r="CO211" t="n">
        <v>0.00659573070804873</v>
      </c>
      <c r="CP211" t="n">
        <v>1.30766555568449</v>
      </c>
      <c r="CQ211" t="n">
        <v>0.119622979146634</v>
      </c>
      <c r="CR211" t="n">
        <v>0</v>
      </c>
      <c r="CS211" t="n">
        <v>1.59086076546744</v>
      </c>
      <c r="CT211" t="n">
        <v>20.0954113855339</v>
      </c>
      <c r="CU211" t="n">
        <v>5.72285868917028</v>
      </c>
      <c r="CV211" t="n">
        <v>15.0305496016664</v>
      </c>
      <c r="CW211" t="n">
        <v>10.3153125585075</v>
      </c>
      <c r="CX211" t="n">
        <v>0</v>
      </c>
      <c r="CY211" t="n">
        <v>0</v>
      </c>
      <c r="CZ211" t="n">
        <v>0</v>
      </c>
      <c r="DA211" t="n">
        <v>0</v>
      </c>
      <c r="DB211" t="n">
        <v>5.55449796739949</v>
      </c>
      <c r="DC211" t="n">
        <v>10.6522047340264</v>
      </c>
      <c r="DD211" t="n">
        <v>0</v>
      </c>
      <c r="DE211" t="n">
        <v>0</v>
      </c>
      <c r="DF211" t="n">
        <v>0</v>
      </c>
      <c r="DG211" t="n">
        <v>1.03096981404824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0.0860356821863543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0.0976869973522835</v>
      </c>
      <c r="EE211" t="n">
        <v>0</v>
      </c>
      <c r="EF211" t="n">
        <v>0</v>
      </c>
      <c r="EG211" t="n">
        <v>10.1804399951258</v>
      </c>
      <c r="EH211" t="n">
        <v>0.149108026521102</v>
      </c>
      <c r="EI211" t="n">
        <v>0.633187770004131</v>
      </c>
      <c r="EJ211" t="n">
        <v>0.00440418159863388</v>
      </c>
      <c r="EK211" t="n">
        <v>0.0159019984892835</v>
      </c>
      <c r="EL211" t="n">
        <v>0.0010608512139541</v>
      </c>
      <c r="EM211" t="n">
        <v>0.00114201095100361</v>
      </c>
      <c r="EN211" t="n">
        <v>0</v>
      </c>
      <c r="EO211" t="n">
        <v>0.0129266855728794</v>
      </c>
      <c r="EP211" t="n">
        <v>0</v>
      </c>
      <c r="EQ211" t="n">
        <v>0</v>
      </c>
      <c r="ER211" t="n">
        <v>5.11299811950529</v>
      </c>
      <c r="ES211" t="n">
        <v>0.789267161313864</v>
      </c>
      <c r="ET211" t="n">
        <v>4.0133401392758</v>
      </c>
      <c r="EU211" t="n">
        <v>2.66743008236815</v>
      </c>
      <c r="EV211" t="n">
        <v>0</v>
      </c>
      <c r="EW211" t="n">
        <v>0</v>
      </c>
      <c r="EX211" t="n">
        <v>0</v>
      </c>
      <c r="EY211" t="n">
        <v>0.312405079445089</v>
      </c>
      <c r="EZ211" t="n">
        <v>14.2233695493278</v>
      </c>
      <c r="FA211" t="n">
        <v>1.66068150444444</v>
      </c>
      <c r="FB211" t="n">
        <v>0</v>
      </c>
      <c r="FC211" t="n">
        <v>0</v>
      </c>
      <c r="FD211" t="n">
        <v>0.0488150816825974</v>
      </c>
      <c r="FE211" t="n">
        <v>27.9641202279029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0.741086653372489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1.08315716526557</v>
      </c>
      <c r="GC211" t="n">
        <v>0</v>
      </c>
      <c r="GD211" t="n">
        <v>0</v>
      </c>
      <c r="GE211" t="n">
        <v>39.3314959150822</v>
      </c>
      <c r="GF211" t="n">
        <v>0.368908128417755</v>
      </c>
      <c r="GG211" t="n">
        <v>3.07542737876748</v>
      </c>
      <c r="GH211" t="n">
        <v>0.0158709810461587</v>
      </c>
      <c r="GI211" t="n">
        <v>0.0211470250000864</v>
      </c>
      <c r="GJ211" t="n">
        <v>0.00544004037599608</v>
      </c>
      <c r="GK211" t="n">
        <v>0</v>
      </c>
      <c r="GL211" t="n">
        <v>0.739210059237969</v>
      </c>
      <c r="GM211" t="n">
        <v>0.0644078494611518</v>
      </c>
      <c r="GN211" t="n">
        <v>0</v>
      </c>
      <c r="GO211" t="n">
        <v>0.774814308441718</v>
      </c>
      <c r="GP211" t="n">
        <v>10.4859858818948</v>
      </c>
      <c r="GQ211" t="n">
        <v>2.48368553833561</v>
      </c>
      <c r="GR211" t="n">
        <v>10.0518524276264</v>
      </c>
      <c r="GS211" t="n">
        <v>8.02533316258194</v>
      </c>
      <c r="GT211" t="n">
        <v>0</v>
      </c>
      <c r="GU211" t="n">
        <v>0</v>
      </c>
      <c r="GV211" t="n">
        <v>0</v>
      </c>
      <c r="GW211" t="n">
        <v>2.44866045716954</v>
      </c>
      <c r="GX211" t="n">
        <v>0</v>
      </c>
      <c r="GY211" t="n">
        <v>0.71391290726078</v>
      </c>
      <c r="GZ211" t="n">
        <v>0</v>
      </c>
      <c r="HA211" t="n">
        <v>0</v>
      </c>
      <c r="HB211" t="n">
        <v>3.04323498422272</v>
      </c>
      <c r="HC211" t="n">
        <v>147.883398383869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2.01418622732851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2.35605836625568</v>
      </c>
      <c r="IA211" t="n">
        <v>0</v>
      </c>
      <c r="IB211" t="n">
        <v>0</v>
      </c>
      <c r="IC211" t="n">
        <v>121.232916442656</v>
      </c>
      <c r="ID211" t="n">
        <v>1.25733752808011</v>
      </c>
      <c r="IE211" t="n">
        <v>16.4835887788892</v>
      </c>
      <c r="IF211" t="n">
        <v>0.0706616202349588</v>
      </c>
      <c r="IG211" t="n">
        <v>0.0736204714544637</v>
      </c>
      <c r="IH211" t="n">
        <v>0.00671845835320345</v>
      </c>
      <c r="II211" t="n">
        <v>0.00378951810987987</v>
      </c>
      <c r="IJ211" t="n">
        <v>0.601645516384713</v>
      </c>
      <c r="IK211" t="n">
        <v>0.409639301110334</v>
      </c>
      <c r="IL211" t="n">
        <v>0.0368745623438036</v>
      </c>
      <c r="IM211" t="n">
        <v>2.90891622124469</v>
      </c>
      <c r="IN211" t="n">
        <v>37.8852703011002</v>
      </c>
      <c r="IO211" t="n">
        <v>7.47435735499561</v>
      </c>
      <c r="IP211" t="n">
        <v>22.9267633961293</v>
      </c>
      <c r="IQ211" t="n">
        <v>21.6530926863931</v>
      </c>
      <c r="IR211" t="n">
        <v>0</v>
      </c>
      <c r="IS211" t="n">
        <v>0</v>
      </c>
      <c r="IT211" t="n">
        <v>0</v>
      </c>
      <c r="IU211" t="n">
        <v>0</v>
      </c>
      <c r="IV211" t="n">
        <v>86.4615018420787</v>
      </c>
      <c r="IW211" t="n">
        <v>4.55570570056331</v>
      </c>
      <c r="IX211" t="n">
        <v>0</v>
      </c>
      <c r="IY211" t="n">
        <v>0</v>
      </c>
      <c r="IZ211" t="n">
        <v>0.599974430629118</v>
      </c>
      <c r="JA211" t="n">
        <v>9.4690366008989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0.104144459721635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0.395901569656683</v>
      </c>
      <c r="JY211" t="n">
        <v>0</v>
      </c>
      <c r="JZ211" t="n">
        <v>0</v>
      </c>
      <c r="KA211" t="n">
        <v>41.1228803802291</v>
      </c>
      <c r="KB211" t="n">
        <v>0.410070393341391</v>
      </c>
      <c r="KC211" t="n">
        <v>3.47762406048804</v>
      </c>
      <c r="KD211" t="n">
        <v>0.0167304079412818</v>
      </c>
      <c r="KE211" t="n">
        <v>0.0202774109062926</v>
      </c>
      <c r="KF211" t="n">
        <v>0.00117504743527931</v>
      </c>
      <c r="KG211" t="n">
        <v>0</v>
      </c>
      <c r="KH211" t="n">
        <v>3.46516559021176</v>
      </c>
      <c r="KI211" t="n">
        <v>0.175596600059349</v>
      </c>
      <c r="KJ211" t="n">
        <v>0.0156611571087365</v>
      </c>
      <c r="KK211" t="n">
        <v>0.168780991819761</v>
      </c>
      <c r="KL211" t="n">
        <v>12.8407815853595</v>
      </c>
      <c r="KM211" t="n">
        <v>2.15621128633333</v>
      </c>
      <c r="KN211" t="n">
        <v>9.98311520478608</v>
      </c>
      <c r="KO211" t="n">
        <v>11.0682298041393</v>
      </c>
      <c r="KP211" t="n">
        <v>0</v>
      </c>
      <c r="KQ211" t="n">
        <v>0</v>
      </c>
      <c r="KR211" t="n">
        <v>0</v>
      </c>
      <c r="KS211" t="n">
        <v>7.16620716298228</v>
      </c>
      <c r="KT211" t="n">
        <v>26.8220972903829</v>
      </c>
      <c r="KU211" t="n">
        <v>18.4186242298827</v>
      </c>
      <c r="KV211" t="n">
        <v>0</v>
      </c>
      <c r="KW211" t="n">
        <v>0</v>
      </c>
      <c r="KX211" t="n">
        <v>2.85942755978011</v>
      </c>
      <c r="KY211" t="n">
        <v>45.0045812268793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5.94323703942032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7.43500981856237</v>
      </c>
      <c r="LW211" t="n">
        <v>0</v>
      </c>
      <c r="LX211" t="n">
        <v>0</v>
      </c>
      <c r="LY211" t="n">
        <v>231.279976310603</v>
      </c>
      <c r="LZ211" t="n">
        <v>2.26947832325768</v>
      </c>
      <c r="MA211" t="n">
        <v>28.4461319244266</v>
      </c>
      <c r="MB211" t="n">
        <v>0.735988446802672</v>
      </c>
      <c r="MC211" t="n">
        <v>0.551438143885725</v>
      </c>
      <c r="MD211" t="n">
        <v>0.0640034015713188</v>
      </c>
      <c r="ME211" t="n">
        <v>0.017869653093152</v>
      </c>
      <c r="MF211" t="n">
        <v>16.6127514119771</v>
      </c>
      <c r="MG211" t="n">
        <v>1.19514209445399</v>
      </c>
      <c r="MH211" t="n">
        <v>0.528876503584756</v>
      </c>
      <c r="MI211" t="n">
        <v>25.2459777880852</v>
      </c>
      <c r="MJ211" t="n">
        <v>92.6398497850218</v>
      </c>
      <c r="MK211" t="n">
        <v>11.3142293511134</v>
      </c>
      <c r="ML211" t="n">
        <v>45.6533307465883</v>
      </c>
      <c r="MM211" t="n">
        <v>36.0115008225644</v>
      </c>
      <c r="MN211" t="n">
        <v>0</v>
      </c>
      <c r="MO211" t="n">
        <v>0</v>
      </c>
      <c r="MP211" t="n">
        <v>0</v>
      </c>
      <c r="MQ211" t="n">
        <v>40.7931213158868</v>
      </c>
      <c r="MR211" t="n">
        <v>11.4266637077459</v>
      </c>
      <c r="MS211" t="n">
        <v>2.32794400023125</v>
      </c>
      <c r="MT211" t="n">
        <v>0</v>
      </c>
      <c r="MU211" t="n">
        <v>0</v>
      </c>
      <c r="MV211" t="n">
        <v>0.460570874462777</v>
      </c>
      <c r="MW211" t="n">
        <v>2.92567810382559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0.290757682128941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4.17014129720658</v>
      </c>
      <c r="NU211" t="n">
        <v>0</v>
      </c>
      <c r="NV211" t="n">
        <v>0</v>
      </c>
      <c r="NW211" t="n">
        <v>61.0175482206973</v>
      </c>
      <c r="NX211" t="n">
        <v>0.485206720510099</v>
      </c>
      <c r="NY211" t="n">
        <v>5.08744313637856</v>
      </c>
      <c r="NZ211" t="n">
        <v>0.0392887270022657</v>
      </c>
      <c r="OA211" t="n">
        <v>0.0233236349880952</v>
      </c>
      <c r="OB211" t="n">
        <v>0.00856300709504263</v>
      </c>
      <c r="OC211" t="n">
        <v>0.00672194650150653</v>
      </c>
      <c r="OD211" t="n">
        <v>0.545801540013188</v>
      </c>
      <c r="OE211" t="n">
        <v>0.141379744308747</v>
      </c>
      <c r="OF211" t="n">
        <v>0.0333553795727515</v>
      </c>
      <c r="OG211" t="n">
        <v>0.254540007882891</v>
      </c>
      <c r="OH211" t="n">
        <v>16.4192751112548</v>
      </c>
      <c r="OI211" t="n">
        <v>2.58990369295743</v>
      </c>
      <c r="OJ211" t="n">
        <v>9.39914911815088</v>
      </c>
      <c r="OK211" t="n">
        <v>10.3590013056126</v>
      </c>
      <c r="OL211" t="n">
        <v>0</v>
      </c>
      <c r="OM211" t="n">
        <v>0</v>
      </c>
      <c r="ON211" t="n">
        <v>0</v>
      </c>
      <c r="OO211" t="n">
        <v>0</v>
      </c>
      <c r="OP211" t="n">
        <v>37.8934920390449</v>
      </c>
      <c r="OQ211" t="n">
        <v>9.1511042171291</v>
      </c>
      <c r="OR211" t="n">
        <v>0</v>
      </c>
      <c r="OS211" t="n">
        <v>0</v>
      </c>
      <c r="OT211" t="n">
        <v>0.736148942245105</v>
      </c>
      <c r="OU211" t="n">
        <v>22.0833921342564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0.159233290861996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1.10639614723117</v>
      </c>
      <c r="PS211" t="n">
        <v>0</v>
      </c>
      <c r="PT211" t="n">
        <v>0</v>
      </c>
      <c r="PU211" t="n">
        <v>77.7205883776706</v>
      </c>
      <c r="PV211" t="n">
        <v>0.442266773652354</v>
      </c>
      <c r="PW211" t="n">
        <v>5.43331451670696</v>
      </c>
      <c r="PX211" t="n">
        <v>0.0154755998736904</v>
      </c>
      <c r="PY211" t="n">
        <v>0.0365692610266708</v>
      </c>
      <c r="PZ211" t="n">
        <v>0.00379875007800975</v>
      </c>
      <c r="QA211" t="n">
        <v>0.00159353949967578</v>
      </c>
      <c r="QB211" t="n">
        <v>0.456379944907389</v>
      </c>
      <c r="QC211" t="n">
        <v>0.0314646086959656</v>
      </c>
      <c r="QD211" t="n">
        <v>0</v>
      </c>
      <c r="QE211" t="n">
        <v>0.384333295628952</v>
      </c>
      <c r="QF211" t="n">
        <v>11.4371791350964</v>
      </c>
      <c r="QG211" t="n">
        <v>3.99953043017378</v>
      </c>
      <c r="QH211" t="n">
        <v>14.1999692648313</v>
      </c>
      <c r="QI211" t="n">
        <v>10.0200646468755</v>
      </c>
    </row>
    <row r="212">
      <c r="A212" t="s">
        <v>211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1.03788123651532</v>
      </c>
      <c r="H212" t="n">
        <v>0</v>
      </c>
      <c r="I212" t="n">
        <v>0</v>
      </c>
      <c r="J212" t="n">
        <v>6.2383134206762</v>
      </c>
      <c r="K212" t="n">
        <v>0</v>
      </c>
      <c r="L212" t="n">
        <v>8.72195847422777</v>
      </c>
      <c r="M212" t="n">
        <v>333.958829609859</v>
      </c>
      <c r="N212" t="n">
        <v>0</v>
      </c>
      <c r="O212" t="n">
        <v>7.14737818270008</v>
      </c>
      <c r="P212" t="n">
        <v>0.445002259195892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39.2367929586784</v>
      </c>
      <c r="Y212" t="n">
        <v>4.06844511595167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247.028516092487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11.2615719207918</v>
      </c>
      <c r="AW212" t="n">
        <v>4.22150329946142</v>
      </c>
      <c r="AX212" t="n">
        <v>16.5308924155981</v>
      </c>
      <c r="AY212" t="n">
        <v>15.5013599876562</v>
      </c>
      <c r="AZ212" t="n">
        <v>0</v>
      </c>
      <c r="BA212" t="n">
        <v>0</v>
      </c>
      <c r="BB212" t="n">
        <v>0</v>
      </c>
      <c r="BC212" t="n">
        <v>0</v>
      </c>
      <c r="BD212" t="n">
        <v>0.333471101774586</v>
      </c>
      <c r="BE212" t="n">
        <v>0.105932810250215</v>
      </c>
      <c r="BF212" t="n">
        <v>0</v>
      </c>
      <c r="BG212" t="n">
        <v>0</v>
      </c>
      <c r="BH212" t="n">
        <v>3.04907732412213</v>
      </c>
      <c r="BI212" t="n">
        <v>0</v>
      </c>
      <c r="BJ212" t="n">
        <v>6.1260754820028</v>
      </c>
      <c r="BK212" t="n">
        <v>43.1987018744422</v>
      </c>
      <c r="BL212" t="n">
        <v>0</v>
      </c>
      <c r="BM212" t="n">
        <v>3.93614508946091</v>
      </c>
      <c r="BN212" t="n">
        <v>0.04365627075569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4.39103051056965</v>
      </c>
      <c r="BW212" t="n">
        <v>1.14925749782342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901.221258193267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5.65801072037879</v>
      </c>
      <c r="CU212" t="n">
        <v>4.75203526838848</v>
      </c>
      <c r="CV212" t="n">
        <v>12.4807732789437</v>
      </c>
      <c r="CW212" t="n">
        <v>8.18991232089918</v>
      </c>
      <c r="CX212" t="n">
        <v>0</v>
      </c>
      <c r="CY212" t="n">
        <v>0</v>
      </c>
      <c r="CZ212" t="n">
        <v>0</v>
      </c>
      <c r="DA212" t="n">
        <v>0</v>
      </c>
      <c r="DB212" t="n">
        <v>2.92603120585672</v>
      </c>
      <c r="DC212" t="n">
        <v>3.91071015123781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0.013170809526293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1.53737977639212</v>
      </c>
      <c r="DU212" t="n">
        <v>0.117234470753376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1.4396021867093</v>
      </c>
      <c r="ES212" t="n">
        <v>0.655376201030767</v>
      </c>
      <c r="ET212" t="n">
        <v>3.33251874994858</v>
      </c>
      <c r="EU212" t="n">
        <v>2.11782419319003</v>
      </c>
      <c r="EV212" t="n">
        <v>0</v>
      </c>
      <c r="EW212" t="n">
        <v>0</v>
      </c>
      <c r="EX212" t="n">
        <v>0</v>
      </c>
      <c r="EY212" t="n">
        <v>0.314433542223233</v>
      </c>
      <c r="EZ212" t="n">
        <v>7.49267051640497</v>
      </c>
      <c r="FA212" t="n">
        <v>0.60968073554374</v>
      </c>
      <c r="FB212" t="n">
        <v>0</v>
      </c>
      <c r="FC212" t="n">
        <v>0</v>
      </c>
      <c r="FD212" t="n">
        <v>0.169718940818152</v>
      </c>
      <c r="FE212" t="n">
        <v>0</v>
      </c>
      <c r="FF212" t="n">
        <v>0</v>
      </c>
      <c r="FG212" t="n">
        <v>0</v>
      </c>
      <c r="FH212" t="n">
        <v>0</v>
      </c>
      <c r="FI212" t="n">
        <v>2.93582330672989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15.7038449595954</v>
      </c>
      <c r="FS212" t="n">
        <v>1.00982405651563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19.2732502042698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2.95240636756564</v>
      </c>
      <c r="GQ212" t="n">
        <v>2.06235413362415</v>
      </c>
      <c r="GR212" t="n">
        <v>8.34666026907599</v>
      </c>
      <c r="GS212" t="n">
        <v>6.37176765849358</v>
      </c>
      <c r="GT212" t="n">
        <v>0</v>
      </c>
      <c r="GU212" t="n">
        <v>0</v>
      </c>
      <c r="GV212" t="n">
        <v>0</v>
      </c>
      <c r="GW212" t="n">
        <v>2.4645597396092</v>
      </c>
      <c r="GX212" t="n">
        <v>0</v>
      </c>
      <c r="GY212" t="n">
        <v>0.262096582185115</v>
      </c>
      <c r="GZ212" t="n">
        <v>0</v>
      </c>
      <c r="HA212" t="n">
        <v>0</v>
      </c>
      <c r="HB212" t="n">
        <v>10.5806361554683</v>
      </c>
      <c r="HC212" t="n">
        <v>0</v>
      </c>
      <c r="HD212" t="n">
        <v>134.268185846414</v>
      </c>
      <c r="HE212" t="n">
        <v>622.287025494124</v>
      </c>
      <c r="HF212" t="n">
        <v>0</v>
      </c>
      <c r="HG212" t="n">
        <v>10.6717141569149</v>
      </c>
      <c r="HH212" t="n">
        <v>0.269225953175902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141.39291892993</v>
      </c>
      <c r="HQ212" t="n">
        <v>2.74458283306374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430.662251547708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10.6668762035089</v>
      </c>
      <c r="IO212" t="n">
        <v>6.20641041280499</v>
      </c>
      <c r="IP212" t="n">
        <v>19.0374765760628</v>
      </c>
      <c r="IQ212" t="n">
        <v>17.1916196985815</v>
      </c>
      <c r="IR212" t="n">
        <v>0</v>
      </c>
      <c r="IS212" t="n">
        <v>0</v>
      </c>
      <c r="IT212" t="n">
        <v>0</v>
      </c>
      <c r="IU212" t="n">
        <v>0</v>
      </c>
      <c r="IV212" t="n">
        <v>45.5466999862105</v>
      </c>
      <c r="IW212" t="n">
        <v>1.67252179000418</v>
      </c>
      <c r="IX212" t="n">
        <v>0</v>
      </c>
      <c r="IY212" t="n">
        <v>0</v>
      </c>
      <c r="IZ212" t="n">
        <v>2.08597469008537</v>
      </c>
      <c r="JA212" t="n">
        <v>0</v>
      </c>
      <c r="JB212" t="n">
        <v>12.8429350037883</v>
      </c>
      <c r="JC212" t="n">
        <v>0</v>
      </c>
      <c r="JD212" t="n">
        <v>0</v>
      </c>
      <c r="JE212" t="n">
        <v>0.465690937829599</v>
      </c>
      <c r="JF212" t="n">
        <v>0.0602342812545421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14.0009917883909</v>
      </c>
      <c r="JO212" t="n">
        <v>0.141909964646024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125.815434941581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3.61541639900478</v>
      </c>
      <c r="KM212" t="n">
        <v>1.79043248056136</v>
      </c>
      <c r="KN212" t="n">
        <v>8.28958360076844</v>
      </c>
      <c r="KO212" t="n">
        <v>8.78769607118718</v>
      </c>
      <c r="KP212" t="n">
        <v>0</v>
      </c>
      <c r="KQ212" t="n">
        <v>0</v>
      </c>
      <c r="KR212" t="n">
        <v>0</v>
      </c>
      <c r="KS212" t="n">
        <v>7.21273772681434</v>
      </c>
      <c r="KT212" t="n">
        <v>14.1295026371086</v>
      </c>
      <c r="KU212" t="n">
        <v>6.76197111735482</v>
      </c>
      <c r="KV212" t="n">
        <v>0</v>
      </c>
      <c r="KW212" t="n">
        <v>0</v>
      </c>
      <c r="KX212" t="n">
        <v>9.94157952961335</v>
      </c>
      <c r="KY212" t="n">
        <v>0</v>
      </c>
      <c r="KZ212" t="n">
        <v>23.9224271160225</v>
      </c>
      <c r="LA212" t="n">
        <v>87.8663624842225</v>
      </c>
      <c r="LB212" t="n">
        <v>0</v>
      </c>
      <c r="LC212" t="n">
        <v>9.9518910335405</v>
      </c>
      <c r="LD212" t="n">
        <v>0.545484153185043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81.3270911067901</v>
      </c>
      <c r="LM212" t="n">
        <v>8.09841023134013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1071.87211559206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26.0834303494409</v>
      </c>
      <c r="MK212" t="n">
        <v>9.39488808501785</v>
      </c>
      <c r="ML212" t="n">
        <v>37.9087182822394</v>
      </c>
      <c r="MM212" t="n">
        <v>28.5915751566393</v>
      </c>
      <c r="MN212" t="n">
        <v>0</v>
      </c>
      <c r="MO212" t="n">
        <v>0</v>
      </c>
      <c r="MP212" t="n">
        <v>0</v>
      </c>
      <c r="MQ212" t="n">
        <v>41.0579932198282</v>
      </c>
      <c r="MR212" t="n">
        <v>6.0194053151033</v>
      </c>
      <c r="MS212" t="n">
        <v>0.85465070006933</v>
      </c>
      <c r="MT212" t="n">
        <v>0</v>
      </c>
      <c r="MU212" t="n">
        <v>0</v>
      </c>
      <c r="MV212" t="n">
        <v>1.60130021893172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0.0382938740483853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12.2896273616561</v>
      </c>
      <c r="NK212" t="n">
        <v>0.396194022243378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25.6541694903137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4.62296754308821</v>
      </c>
      <c r="OI212" t="n">
        <v>2.15055348369044</v>
      </c>
      <c r="OJ212" t="n">
        <v>7.80468128361844</v>
      </c>
      <c r="OK212" t="n">
        <v>8.22459929777665</v>
      </c>
      <c r="OL212" t="n">
        <v>0</v>
      </c>
      <c r="OM212" t="n">
        <v>0</v>
      </c>
      <c r="ON212" t="n">
        <v>0</v>
      </c>
      <c r="OO212" t="n">
        <v>0</v>
      </c>
      <c r="OP212" t="n">
        <v>19.9617572741753</v>
      </c>
      <c r="OQ212" t="n">
        <v>3.35961587770146</v>
      </c>
      <c r="OR212" t="n">
        <v>0</v>
      </c>
      <c r="OS212" t="n">
        <v>0</v>
      </c>
      <c r="OT212" t="n">
        <v>2.55942250746624</v>
      </c>
      <c r="OU212" t="n">
        <v>0</v>
      </c>
      <c r="OV212" t="n">
        <v>0</v>
      </c>
      <c r="OW212" t="n">
        <v>0</v>
      </c>
      <c r="OX212" t="n">
        <v>0</v>
      </c>
      <c r="OY212" t="n">
        <v>0.21481797759909</v>
      </c>
      <c r="OZ212" t="n">
        <v>0.0128434226762303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7.6791670342254</v>
      </c>
      <c r="PI212" t="n">
        <v>0.21697544676975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16.3390780824845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3.22022181660099</v>
      </c>
      <c r="QG212" t="n">
        <v>3.32105171444208</v>
      </c>
      <c r="QH212" t="n">
        <v>11.7910922527197</v>
      </c>
      <c r="QI212" t="n">
        <v>7.95549824032919</v>
      </c>
    </row>
    <row r="213">
      <c r="A213" t="s">
        <v>212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5.00876464274085</v>
      </c>
      <c r="H213" t="n">
        <v>0</v>
      </c>
      <c r="I213" t="n">
        <v>0</v>
      </c>
      <c r="J213" t="n">
        <v>0</v>
      </c>
      <c r="K213" t="n">
        <v>0.227524286436034</v>
      </c>
      <c r="L213" t="n">
        <v>0.0914499508643084</v>
      </c>
      <c r="M213" t="n">
        <v>138.088931112199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0.0297699196479552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0.459099690438049</v>
      </c>
      <c r="AJ213" t="n">
        <v>49.8124388732985</v>
      </c>
      <c r="AK213" t="n">
        <v>19.5053177076415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37.6587071440366</v>
      </c>
      <c r="AW213" t="n">
        <v>8.56916892575654</v>
      </c>
      <c r="AX213" t="n">
        <v>33.5558211272947</v>
      </c>
      <c r="AY213" t="n">
        <v>30.4577950037131</v>
      </c>
      <c r="AZ213" t="n">
        <v>0</v>
      </c>
      <c r="BA213" t="n">
        <v>0</v>
      </c>
      <c r="BB213" t="n">
        <v>0</v>
      </c>
      <c r="BC213" t="n">
        <v>0</v>
      </c>
      <c r="BD213" t="n">
        <v>1.41971766911864</v>
      </c>
      <c r="BE213" t="n">
        <v>0.51122661805595</v>
      </c>
      <c r="BF213" t="n">
        <v>0</v>
      </c>
      <c r="BG213" t="n">
        <v>0</v>
      </c>
      <c r="BH213" t="n">
        <v>0</v>
      </c>
      <c r="BI213" t="n">
        <v>0.0672354280734291</v>
      </c>
      <c r="BJ213" t="n">
        <v>0.0642320533255924</v>
      </c>
      <c r="BK213" t="n">
        <v>17.8622693529172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0.00840942974279507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0.885471581316359</v>
      </c>
      <c r="CH213" t="n">
        <v>33.8042089076912</v>
      </c>
      <c r="CI213" t="n">
        <v>13.0452433445657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18.9203931951255</v>
      </c>
      <c r="CU213" t="n">
        <v>9.64608815091268</v>
      </c>
      <c r="CV213" t="n">
        <v>25.3345424523714</v>
      </c>
      <c r="CW213" t="n">
        <v>16.0919216615166</v>
      </c>
      <c r="CX213" t="n">
        <v>0</v>
      </c>
      <c r="CY213" t="n">
        <v>0</v>
      </c>
      <c r="CZ213" t="n">
        <v>0</v>
      </c>
      <c r="DA213" t="n">
        <v>0</v>
      </c>
      <c r="DB213" t="n">
        <v>12.457265955703</v>
      </c>
      <c r="DC213" t="n">
        <v>18.8728980199061</v>
      </c>
      <c r="DD213" t="n">
        <v>0</v>
      </c>
      <c r="DE213" t="n">
        <v>0</v>
      </c>
      <c r="DF213" t="n">
        <v>0</v>
      </c>
      <c r="DG213" t="n">
        <v>0.00379800340732177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0.000857836513663322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0.382186253703335</v>
      </c>
      <c r="EF213" t="n">
        <v>7.6907762694183</v>
      </c>
      <c r="EG213" t="n">
        <v>2.01355632960126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4.81403107261678</v>
      </c>
      <c r="ES213" t="n">
        <v>1.33033873910976</v>
      </c>
      <c r="ET213" t="n">
        <v>6.76463195484323</v>
      </c>
      <c r="EU213" t="n">
        <v>4.16119973869719</v>
      </c>
      <c r="EV213" t="n">
        <v>0</v>
      </c>
      <c r="EW213" t="n">
        <v>0</v>
      </c>
      <c r="EX213" t="n">
        <v>0</v>
      </c>
      <c r="EY213" t="n">
        <v>0.171891693052446</v>
      </c>
      <c r="EZ213" t="n">
        <v>31.8992460348632</v>
      </c>
      <c r="FA213" t="n">
        <v>2.94228973808666</v>
      </c>
      <c r="FB213" t="n">
        <v>0</v>
      </c>
      <c r="FC213" t="n">
        <v>0</v>
      </c>
      <c r="FD213" t="n">
        <v>0</v>
      </c>
      <c r="FE213" t="n">
        <v>0.10301739436123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0.00738915732282419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0.512361308108655</v>
      </c>
      <c r="GD213" t="n">
        <v>14.2615371272452</v>
      </c>
      <c r="GE213" t="n">
        <v>7.77924948139937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9.87284968282885</v>
      </c>
      <c r="GQ213" t="n">
        <v>4.18634303993373</v>
      </c>
      <c r="GR213" t="n">
        <v>16.9427658203823</v>
      </c>
      <c r="GS213" t="n">
        <v>12.5195462403444</v>
      </c>
      <c r="GT213" t="n">
        <v>0</v>
      </c>
      <c r="GU213" t="n">
        <v>0</v>
      </c>
      <c r="GV213" t="n">
        <v>0</v>
      </c>
      <c r="GW213" t="n">
        <v>1.34730329110231</v>
      </c>
      <c r="GX213" t="n">
        <v>0</v>
      </c>
      <c r="GY213" t="n">
        <v>1.26486542741603</v>
      </c>
      <c r="GZ213" t="n">
        <v>0</v>
      </c>
      <c r="HA213" t="n">
        <v>0</v>
      </c>
      <c r="HB213" t="n">
        <v>0</v>
      </c>
      <c r="HC213" t="n">
        <v>0.544789617789897</v>
      </c>
      <c r="HD213" t="n">
        <v>1.40780525779579</v>
      </c>
      <c r="HE213" t="n">
        <v>257.310011224619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0.0200828591953003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2.76988317836274</v>
      </c>
      <c r="IB213" t="n">
        <v>72.7630207371971</v>
      </c>
      <c r="IC213" t="n">
        <v>23.9782667916127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35.6700441035226</v>
      </c>
      <c r="IO213" t="n">
        <v>12.5983033713809</v>
      </c>
      <c r="IP213" t="n">
        <v>38.6439003195409</v>
      </c>
      <c r="IQ213" t="n">
        <v>33.7788961083514</v>
      </c>
      <c r="IR213" t="n">
        <v>0</v>
      </c>
      <c r="IS213" t="n">
        <v>0</v>
      </c>
      <c r="IT213" t="n">
        <v>0</v>
      </c>
      <c r="IU213" t="n">
        <v>0</v>
      </c>
      <c r="IV213" t="n">
        <v>193.91022009511</v>
      </c>
      <c r="IW213" t="n">
        <v>8.07150925486735</v>
      </c>
      <c r="IX213" t="n">
        <v>0</v>
      </c>
      <c r="IY213" t="n">
        <v>0</v>
      </c>
      <c r="IZ213" t="n">
        <v>0</v>
      </c>
      <c r="JA213" t="n">
        <v>0.0348831098488263</v>
      </c>
      <c r="JB213" t="n">
        <v>0.134658491956869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0.00103839381492261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0.314219473031608</v>
      </c>
      <c r="JZ213" t="n">
        <v>14.4362525757437</v>
      </c>
      <c r="KA213" t="n">
        <v>8.13356162608789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12.0899558544307</v>
      </c>
      <c r="KM213" t="n">
        <v>3.63437318124303</v>
      </c>
      <c r="KN213" t="n">
        <v>16.8269067110178</v>
      </c>
      <c r="KO213" t="n">
        <v>17.266475051498</v>
      </c>
      <c r="KP213" t="n">
        <v>0</v>
      </c>
      <c r="KQ213" t="n">
        <v>0</v>
      </c>
      <c r="KR213" t="n">
        <v>0</v>
      </c>
      <c r="KS213" t="n">
        <v>3.94299441032649</v>
      </c>
      <c r="KT213" t="n">
        <v>60.1548513289802</v>
      </c>
      <c r="KU213" t="n">
        <v>32.6329455203922</v>
      </c>
      <c r="KV213" t="n">
        <v>0</v>
      </c>
      <c r="KW213" t="n">
        <v>0</v>
      </c>
      <c r="KX213" t="n">
        <v>0</v>
      </c>
      <c r="KY213" t="n">
        <v>0.165792975231358</v>
      </c>
      <c r="KZ213" t="n">
        <v>0.250827241471011</v>
      </c>
      <c r="LA213" t="n">
        <v>36.3319397493933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0.0592582706641183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3.99489179348142</v>
      </c>
      <c r="LX213" t="n">
        <v>95.0250101277091</v>
      </c>
      <c r="LY213" t="n">
        <v>45.7441191572475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87.2230157344154</v>
      </c>
      <c r="MK213" t="n">
        <v>19.0705484108863</v>
      </c>
      <c r="ML213" t="n">
        <v>76.9503628638677</v>
      </c>
      <c r="MM213" t="n">
        <v>56.1780602248853</v>
      </c>
      <c r="MN213" t="n">
        <v>0</v>
      </c>
      <c r="MO213" t="n">
        <v>0</v>
      </c>
      <c r="MP213" t="n">
        <v>0</v>
      </c>
      <c r="MQ213" t="n">
        <v>22.4452134399885</v>
      </c>
      <c r="MR213" t="n">
        <v>25.6269764845035</v>
      </c>
      <c r="MS213" t="n">
        <v>4.12450293713137</v>
      </c>
      <c r="MT213" t="n">
        <v>0</v>
      </c>
      <c r="MU213" t="n">
        <v>0</v>
      </c>
      <c r="MV213" t="n">
        <v>0</v>
      </c>
      <c r="MW213" t="n">
        <v>0.0107779444709682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0.00289905943696788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0.460130137445063</v>
      </c>
      <c r="NV213" t="n">
        <v>28.3958071326024</v>
      </c>
      <c r="NW213" t="n">
        <v>12.0684636907009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15.4592078322673</v>
      </c>
      <c r="OI213" t="n">
        <v>4.36537763406905</v>
      </c>
      <c r="OJ213" t="n">
        <v>15.8426104607354</v>
      </c>
      <c r="OK213" t="n">
        <v>16.1600762512993</v>
      </c>
      <c r="OL213" t="n">
        <v>0</v>
      </c>
      <c r="OM213" t="n">
        <v>0</v>
      </c>
      <c r="ON213" t="n">
        <v>0</v>
      </c>
      <c r="OO213" t="n">
        <v>0</v>
      </c>
      <c r="OP213" t="n">
        <v>84.9850537512572</v>
      </c>
      <c r="OQ213" t="n">
        <v>16.2133437135064</v>
      </c>
      <c r="OR213" t="n">
        <v>0</v>
      </c>
      <c r="OS213" t="n">
        <v>0</v>
      </c>
      <c r="OT213" t="n">
        <v>0</v>
      </c>
      <c r="OU213" t="n">
        <v>0.0813533019379018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0.00158766836760036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1.28141385010868</v>
      </c>
      <c r="PT213" t="n">
        <v>30.5758362456238</v>
      </c>
      <c r="PU213" t="n">
        <v>15.3721040292089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10.7684247974583</v>
      </c>
      <c r="QG213" t="n">
        <v>6.74135518403084</v>
      </c>
      <c r="QH213" t="n">
        <v>23.9345688412054</v>
      </c>
      <c r="QI213" t="n">
        <v>15.6313339442022</v>
      </c>
    </row>
    <row r="214">
      <c r="A214" t="s">
        <v>213</v>
      </c>
      <c r="B214" t="n">
        <v>16.1297047135854</v>
      </c>
      <c r="C214" t="n">
        <v>0.137995810481313</v>
      </c>
      <c r="D214" t="n">
        <v>0.245747473919399</v>
      </c>
      <c r="E214" t="n">
        <v>0</v>
      </c>
      <c r="F214" t="n">
        <v>0</v>
      </c>
      <c r="G214" t="n">
        <v>5.30352907830957</v>
      </c>
      <c r="H214" t="n">
        <v>78.7293553717944</v>
      </c>
      <c r="I214" t="n">
        <v>73.6747357895157</v>
      </c>
      <c r="J214" t="n">
        <v>2.99640697351501</v>
      </c>
      <c r="K214" t="n">
        <v>1.40307261597065</v>
      </c>
      <c r="L214" t="n">
        <v>0.0244322501723624</v>
      </c>
      <c r="M214" t="n">
        <v>1.4957312015683</v>
      </c>
      <c r="N214" t="n">
        <v>187.240952630082</v>
      </c>
      <c r="O214" t="n">
        <v>32.0044086286996</v>
      </c>
      <c r="P214" t="n">
        <v>2.85905689764996</v>
      </c>
      <c r="Q214" t="n">
        <v>5.94433532107058</v>
      </c>
      <c r="R214" t="n">
        <v>0</v>
      </c>
      <c r="S214" t="n">
        <v>29.9945494931078</v>
      </c>
      <c r="T214" t="n">
        <v>0</v>
      </c>
      <c r="U214" t="n">
        <v>0.892236703959479</v>
      </c>
      <c r="V214" t="n">
        <v>1.47809806863142</v>
      </c>
      <c r="W214" t="n">
        <v>5.01044182928431</v>
      </c>
      <c r="X214" t="n">
        <v>52.3772797893335</v>
      </c>
      <c r="Y214" t="n">
        <v>3.77567646581833</v>
      </c>
      <c r="Z214" t="n">
        <v>1.64217339507913</v>
      </c>
      <c r="AA214" t="n">
        <v>0</v>
      </c>
      <c r="AB214" t="n">
        <v>6.86429720079461</v>
      </c>
      <c r="AC214" t="n">
        <v>4.65908537678032</v>
      </c>
      <c r="AD214" t="n">
        <v>0.875925780626388</v>
      </c>
      <c r="AE214" t="n">
        <v>5.11859025020633</v>
      </c>
      <c r="AF214" t="n">
        <v>0.395140915670071</v>
      </c>
      <c r="AG214" t="n">
        <v>10.5860000718153</v>
      </c>
      <c r="AH214" t="n">
        <v>4.22169106115638</v>
      </c>
      <c r="AI214" t="n">
        <v>0.251125783802097</v>
      </c>
      <c r="AJ214" t="n">
        <v>71.5052941966231</v>
      </c>
      <c r="AK214" t="n">
        <v>42.3190412151682</v>
      </c>
      <c r="AL214" t="n">
        <v>1.65093076567817</v>
      </c>
      <c r="AM214" t="n">
        <v>21.8738057143054</v>
      </c>
      <c r="AN214" t="n">
        <v>0.821696806199704</v>
      </c>
      <c r="AO214" t="n">
        <v>0</v>
      </c>
      <c r="AP214" t="n">
        <v>0</v>
      </c>
      <c r="AQ214" t="n">
        <v>0</v>
      </c>
      <c r="AR214" t="n">
        <v>11.0695663217098</v>
      </c>
      <c r="AS214" t="n">
        <v>0.0510241093522992</v>
      </c>
      <c r="AT214" t="n">
        <v>0.0195779435641795</v>
      </c>
      <c r="AU214" t="n">
        <v>3.28858351607813</v>
      </c>
      <c r="AV214" t="n">
        <v>16.6127088182673</v>
      </c>
      <c r="AW214" t="n">
        <v>4.36295113016545</v>
      </c>
      <c r="AX214" t="n">
        <v>13.530682402929</v>
      </c>
      <c r="AY214" t="n">
        <v>35.766148469874</v>
      </c>
      <c r="AZ214" t="n">
        <v>10.4562822064835</v>
      </c>
      <c r="BA214" t="n">
        <v>0.828400810954426</v>
      </c>
      <c r="BB214" t="n">
        <v>0.114653868992481</v>
      </c>
      <c r="BC214" t="n">
        <v>0</v>
      </c>
      <c r="BD214" t="n">
        <v>0.350220429097748</v>
      </c>
      <c r="BE214" t="n">
        <v>0.541312165345013</v>
      </c>
      <c r="BF214" t="n">
        <v>26.3037190910213</v>
      </c>
      <c r="BG214" t="n">
        <v>16.3207162847869</v>
      </c>
      <c r="BH214" t="n">
        <v>1.46454272824845</v>
      </c>
      <c r="BI214" t="n">
        <v>0.414620300235131</v>
      </c>
      <c r="BJ214" t="n">
        <v>0.0171605734186117</v>
      </c>
      <c r="BK214" t="n">
        <v>0.193477879702519</v>
      </c>
      <c r="BL214" t="n">
        <v>71.3554764620343</v>
      </c>
      <c r="BM214" t="n">
        <v>17.625203626397</v>
      </c>
      <c r="BN214" t="n">
        <v>0.280483434522935</v>
      </c>
      <c r="BO214" t="n">
        <v>1.80725933706176</v>
      </c>
      <c r="BP214" t="n">
        <v>0</v>
      </c>
      <c r="BQ214" t="n">
        <v>24.8602341674187</v>
      </c>
      <c r="BR214" t="n">
        <v>0.154378612048114</v>
      </c>
      <c r="BS214" t="n">
        <v>0.228256948970989</v>
      </c>
      <c r="BT214" t="n">
        <v>0.396595757662446</v>
      </c>
      <c r="BU214" t="n">
        <v>2.9605416910702</v>
      </c>
      <c r="BV214" t="n">
        <v>5.86159612631482</v>
      </c>
      <c r="BW214" t="n">
        <v>1.06655598491025</v>
      </c>
      <c r="BX214" t="n">
        <v>0.769105031338217</v>
      </c>
      <c r="BY214" t="n">
        <v>0</v>
      </c>
      <c r="BZ214" t="n">
        <v>2.48026104912548</v>
      </c>
      <c r="CA214" t="n">
        <v>0.505054196765203</v>
      </c>
      <c r="CB214" t="n">
        <v>0.864707013559489</v>
      </c>
      <c r="CC214" t="n">
        <v>2.36956723407773</v>
      </c>
      <c r="CD214" t="n">
        <v>0.0955616128601025</v>
      </c>
      <c r="CE214" t="n">
        <v>38.6203522365146</v>
      </c>
      <c r="CF214" t="n">
        <v>2.71267781548815</v>
      </c>
      <c r="CG214" t="n">
        <v>0.48434958577381</v>
      </c>
      <c r="CH214" t="n">
        <v>48.5256284916472</v>
      </c>
      <c r="CI214" t="n">
        <v>28.3031632211915</v>
      </c>
      <c r="CJ214" t="n">
        <v>0.717665110075855</v>
      </c>
      <c r="CK214" t="n">
        <v>12.8296509232528</v>
      </c>
      <c r="CL214" t="n">
        <v>0.223226119157075</v>
      </c>
      <c r="CM214" t="n">
        <v>0</v>
      </c>
      <c r="CN214" t="n">
        <v>0</v>
      </c>
      <c r="CO214" t="n">
        <v>0</v>
      </c>
      <c r="CP214" t="n">
        <v>4.25549239986101</v>
      </c>
      <c r="CQ214" t="n">
        <v>0.0101405008745706</v>
      </c>
      <c r="CR214" t="n">
        <v>0</v>
      </c>
      <c r="CS214" t="n">
        <v>0.606134739053155</v>
      </c>
      <c r="CT214" t="n">
        <v>8.34651549973667</v>
      </c>
      <c r="CU214" t="n">
        <v>4.91125937232991</v>
      </c>
      <c r="CV214" t="n">
        <v>10.2156238837418</v>
      </c>
      <c r="CW214" t="n">
        <v>18.8965110324375</v>
      </c>
      <c r="CX214" t="n">
        <v>7.83413523227236</v>
      </c>
      <c r="CY214" t="n">
        <v>0.149924730450919</v>
      </c>
      <c r="CZ214" t="n">
        <v>0</v>
      </c>
      <c r="DA214" t="n">
        <v>0</v>
      </c>
      <c r="DB214" t="n">
        <v>3.07299762712645</v>
      </c>
      <c r="DC214" t="n">
        <v>19.9835629301542</v>
      </c>
      <c r="DD214" t="n">
        <v>3.96885990704629</v>
      </c>
      <c r="DE214" t="n">
        <v>1.92043214922494</v>
      </c>
      <c r="DF214" t="n">
        <v>0</v>
      </c>
      <c r="DG214" t="n">
        <v>0.0234211242221588</v>
      </c>
      <c r="DH214" t="n">
        <v>0</v>
      </c>
      <c r="DI214" t="n">
        <v>0</v>
      </c>
      <c r="DJ214" t="n">
        <v>4.04483588621494</v>
      </c>
      <c r="DK214" t="n">
        <v>0</v>
      </c>
      <c r="DL214" t="n">
        <v>0.0846200059564313</v>
      </c>
      <c r="DM214" t="n">
        <v>0</v>
      </c>
      <c r="DN214" t="n">
        <v>0</v>
      </c>
      <c r="DO214" t="n">
        <v>0</v>
      </c>
      <c r="DP214" t="n">
        <v>0</v>
      </c>
      <c r="DQ214" t="n">
        <v>0.0474861298652702</v>
      </c>
      <c r="DR214" t="n">
        <v>0</v>
      </c>
      <c r="DS214" t="n">
        <v>0.255934042507447</v>
      </c>
      <c r="DT214" t="n">
        <v>2.05225158884303</v>
      </c>
      <c r="DU214" t="n">
        <v>0.108798182005866</v>
      </c>
      <c r="DV214" t="n">
        <v>0</v>
      </c>
      <c r="DW214" t="n">
        <v>0</v>
      </c>
      <c r="DX214" t="n">
        <v>1.3376685841503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0.164457507536508</v>
      </c>
      <c r="EE214" t="n">
        <v>0.209054426562696</v>
      </c>
      <c r="EF214" t="n">
        <v>11.0400380343543</v>
      </c>
      <c r="EG214" t="n">
        <v>4.36864318636939</v>
      </c>
      <c r="EH214" t="n">
        <v>0.153901595572118</v>
      </c>
      <c r="EI214" t="n">
        <v>1.36822248189464</v>
      </c>
      <c r="EJ214" t="n">
        <v>0.0166707886084222</v>
      </c>
      <c r="EK214" t="n">
        <v>0</v>
      </c>
      <c r="EL214" t="n">
        <v>0</v>
      </c>
      <c r="EM214" t="n">
        <v>0</v>
      </c>
      <c r="EN214" t="n">
        <v>0</v>
      </c>
      <c r="EO214" t="n">
        <v>0.00109580172047381</v>
      </c>
      <c r="EP214" t="n">
        <v>0</v>
      </c>
      <c r="EQ214" t="n">
        <v>0</v>
      </c>
      <c r="ER214" t="n">
        <v>2.12365486009887</v>
      </c>
      <c r="ES214" t="n">
        <v>0.677335568430213</v>
      </c>
      <c r="ET214" t="n">
        <v>2.72769622315207</v>
      </c>
      <c r="EU214" t="n">
        <v>4.88643671181386</v>
      </c>
      <c r="EV214" t="n">
        <v>7.07353310973122</v>
      </c>
      <c r="EW214" t="n">
        <v>0.0309312054622681</v>
      </c>
      <c r="EX214" t="n">
        <v>0.00858058284776051</v>
      </c>
      <c r="EY214" t="n">
        <v>0.072147713886423</v>
      </c>
      <c r="EZ214" t="n">
        <v>7.86900654773134</v>
      </c>
      <c r="FA214" t="n">
        <v>3.1154426881227</v>
      </c>
      <c r="FB214" t="n">
        <v>30.8749354136806</v>
      </c>
      <c r="FC214" t="n">
        <v>13.6653343906144</v>
      </c>
      <c r="FD214" t="n">
        <v>0.0815199531526535</v>
      </c>
      <c r="FE214" t="n">
        <v>0.635276731381055</v>
      </c>
      <c r="FF214" t="n">
        <v>0</v>
      </c>
      <c r="FG214" t="n">
        <v>0</v>
      </c>
      <c r="FH214" t="n">
        <v>6.1052530258493</v>
      </c>
      <c r="FI214" t="n">
        <v>13.1459797380902</v>
      </c>
      <c r="FJ214" t="n">
        <v>0</v>
      </c>
      <c r="FK214" t="n">
        <v>18.0340492809357</v>
      </c>
      <c r="FL214" t="n">
        <v>0</v>
      </c>
      <c r="FM214" t="n">
        <v>6.29154742240027</v>
      </c>
      <c r="FN214" t="n">
        <v>0</v>
      </c>
      <c r="FO214" t="n">
        <v>0.283210567909405</v>
      </c>
      <c r="FP214" t="n">
        <v>0</v>
      </c>
      <c r="FQ214" t="n">
        <v>0.479132019189612</v>
      </c>
      <c r="FR214" t="n">
        <v>20.9630966038246</v>
      </c>
      <c r="FS214" t="n">
        <v>0.93715628849313</v>
      </c>
      <c r="FT214" t="n">
        <v>0.776579592937371</v>
      </c>
      <c r="FU214" t="n">
        <v>0</v>
      </c>
      <c r="FV214" t="n">
        <v>1.57446275962709</v>
      </c>
      <c r="FW214" t="n">
        <v>0.583414645153088</v>
      </c>
      <c r="FX214" t="n">
        <v>0</v>
      </c>
      <c r="FY214" t="n">
        <v>0</v>
      </c>
      <c r="FZ214" t="n">
        <v>0</v>
      </c>
      <c r="GA214" t="n">
        <v>0.825923384368008</v>
      </c>
      <c r="GB214" t="n">
        <v>1.82351113759278</v>
      </c>
      <c r="GC214" t="n">
        <v>0.280259686008254</v>
      </c>
      <c r="GD214" t="n">
        <v>20.4723043289168</v>
      </c>
      <c r="GE214" t="n">
        <v>16.8779808850507</v>
      </c>
      <c r="GF214" t="n">
        <v>0.380767896321002</v>
      </c>
      <c r="GG214" t="n">
        <v>6.64553088420599</v>
      </c>
      <c r="GH214" t="n">
        <v>0.0600751272633391</v>
      </c>
      <c r="GI214" t="n">
        <v>0</v>
      </c>
      <c r="GJ214" t="n">
        <v>0</v>
      </c>
      <c r="GK214" t="n">
        <v>0</v>
      </c>
      <c r="GL214" t="n">
        <v>2.40558663896396</v>
      </c>
      <c r="GM214" t="n">
        <v>0.00545988620622316</v>
      </c>
      <c r="GN214" t="n">
        <v>0</v>
      </c>
      <c r="GO214" t="n">
        <v>0.295212427672122</v>
      </c>
      <c r="GP214" t="n">
        <v>4.35529494839099</v>
      </c>
      <c r="GQ214" t="n">
        <v>2.13145641725421</v>
      </c>
      <c r="GR214" t="n">
        <v>6.83181563261822</v>
      </c>
      <c r="GS214" t="n">
        <v>14.7015222064835</v>
      </c>
      <c r="GT214" t="n">
        <v>11.0364188009045</v>
      </c>
      <c r="GU214" t="n">
        <v>2.45400038881725</v>
      </c>
      <c r="GV214" t="n">
        <v>0</v>
      </c>
      <c r="GW214" t="n">
        <v>0.565500581433145</v>
      </c>
      <c r="GX214" t="n">
        <v>0</v>
      </c>
      <c r="GY214" t="n">
        <v>1.3393024134547</v>
      </c>
      <c r="GZ214" t="n">
        <v>61.6963295750293</v>
      </c>
      <c r="HA214" t="n">
        <v>24.1007407439902</v>
      </c>
      <c r="HB214" t="n">
        <v>5.08212553979592</v>
      </c>
      <c r="HC214" t="n">
        <v>3.35955078097131</v>
      </c>
      <c r="HD214" t="n">
        <v>0.376116661926584</v>
      </c>
      <c r="HE214" t="n">
        <v>2.7870924133075</v>
      </c>
      <c r="HF214" t="n">
        <v>104.490712174806</v>
      </c>
      <c r="HG214" t="n">
        <v>47.7856203934011</v>
      </c>
      <c r="HH214" t="n">
        <v>1.72972676553335</v>
      </c>
      <c r="HI214" t="n">
        <v>15.7666009472118</v>
      </c>
      <c r="HJ214" t="n">
        <v>0</v>
      </c>
      <c r="HK214" t="n">
        <v>23.9992075793198</v>
      </c>
      <c r="HL214" t="n">
        <v>0.796831016564318</v>
      </c>
      <c r="HM214" t="n">
        <v>2.38646553129212</v>
      </c>
      <c r="HN214" t="n">
        <v>0.592526786812139</v>
      </c>
      <c r="HO214" t="n">
        <v>8.82187288225631</v>
      </c>
      <c r="HP214" t="n">
        <v>188.745713311043</v>
      </c>
      <c r="HQ214" t="n">
        <v>2.54708039950141</v>
      </c>
      <c r="HR214" t="n">
        <v>6.63728054452834</v>
      </c>
      <c r="HS214" t="n">
        <v>0.381534419215237</v>
      </c>
      <c r="HT214" t="n">
        <v>6.70754896754329</v>
      </c>
      <c r="HU214" t="n">
        <v>3.47950920487091</v>
      </c>
      <c r="HV214" t="n">
        <v>1.20350992895442</v>
      </c>
      <c r="HW214" t="n">
        <v>2.77217995113738</v>
      </c>
      <c r="HX214" t="n">
        <v>0.0970785566377666</v>
      </c>
      <c r="HY214" t="n">
        <v>18.4553212638224</v>
      </c>
      <c r="HZ214" t="n">
        <v>3.96645917089281</v>
      </c>
      <c r="IA214" t="n">
        <v>1.51511555919999</v>
      </c>
      <c r="IB214" t="n">
        <v>104.450641689766</v>
      </c>
      <c r="IC214" t="n">
        <v>52.0236212417609</v>
      </c>
      <c r="ID214" t="n">
        <v>1.29775878776617</v>
      </c>
      <c r="IE214" t="n">
        <v>35.6185286861041</v>
      </c>
      <c r="IF214" t="n">
        <v>0.267469655209268</v>
      </c>
      <c r="IG214" t="n">
        <v>0</v>
      </c>
      <c r="IH214" t="n">
        <v>0</v>
      </c>
      <c r="II214" t="n">
        <v>0</v>
      </c>
      <c r="IJ214" t="n">
        <v>1.95791493570803</v>
      </c>
      <c r="IK214" t="n">
        <v>0.034725332212935</v>
      </c>
      <c r="IL214" t="n">
        <v>0.00288369878266751</v>
      </c>
      <c r="IM214" t="n">
        <v>1.10832777636173</v>
      </c>
      <c r="IN214" t="n">
        <v>15.7354328166417</v>
      </c>
      <c r="IO214" t="n">
        <v>6.41436554799632</v>
      </c>
      <c r="IP214" t="n">
        <v>15.5823438219737</v>
      </c>
      <c r="IQ214" t="n">
        <v>39.6660694975608</v>
      </c>
      <c r="IR214" t="n">
        <v>5.56455035623049</v>
      </c>
      <c r="IS214" t="n">
        <v>0.0582934489682296</v>
      </c>
      <c r="IT214" t="n">
        <v>0</v>
      </c>
      <c r="IU214" t="n">
        <v>0</v>
      </c>
      <c r="IV214" t="n">
        <v>47.8343842338088</v>
      </c>
      <c r="IW214" t="n">
        <v>8.54651537701502</v>
      </c>
      <c r="IX214" t="n">
        <v>18.0044887308604</v>
      </c>
      <c r="IY214" t="n">
        <v>6.75143297416751</v>
      </c>
      <c r="IZ214" t="n">
        <v>1.0019421414819</v>
      </c>
      <c r="JA214" t="n">
        <v>0.215113458679252</v>
      </c>
      <c r="JB214" t="n">
        <v>0.0359760714164288</v>
      </c>
      <c r="JC214" t="n">
        <v>0</v>
      </c>
      <c r="JD214" t="n">
        <v>5.38808241633902</v>
      </c>
      <c r="JE214" t="n">
        <v>2.0852629716804</v>
      </c>
      <c r="JF214" t="n">
        <v>0.38699407415812</v>
      </c>
      <c r="JG214" t="n">
        <v>0</v>
      </c>
      <c r="JH214" t="n">
        <v>0</v>
      </c>
      <c r="JI214" t="n">
        <v>5.6373735772988</v>
      </c>
      <c r="JJ214" t="n">
        <v>0.225798332590884</v>
      </c>
      <c r="JK214" t="n">
        <v>0.210815629982407</v>
      </c>
      <c r="JL214" t="n">
        <v>0</v>
      </c>
      <c r="JM214" t="n">
        <v>6.64052383457327</v>
      </c>
      <c r="JN214" t="n">
        <v>18.6899542223293</v>
      </c>
      <c r="JO214" t="n">
        <v>0.131698007103083</v>
      </c>
      <c r="JP214" t="n">
        <v>0.944997470839391</v>
      </c>
      <c r="JQ214" t="n">
        <v>0.967268137997044</v>
      </c>
      <c r="JR214" t="n">
        <v>1.98066658764976</v>
      </c>
      <c r="JS214" t="n">
        <v>1.98105141012301</v>
      </c>
      <c r="JT214" t="n">
        <v>0.480948483599037</v>
      </c>
      <c r="JU214" t="n">
        <v>0</v>
      </c>
      <c r="JV214" t="n">
        <v>0</v>
      </c>
      <c r="JW214" t="n">
        <v>5.39161318051389</v>
      </c>
      <c r="JX214" t="n">
        <v>0.666506158856847</v>
      </c>
      <c r="JY214" t="n">
        <v>0.171876856147853</v>
      </c>
      <c r="JZ214" t="n">
        <v>20.7231067354674</v>
      </c>
      <c r="KA214" t="n">
        <v>17.6467020347829</v>
      </c>
      <c r="KB214" t="n">
        <v>0.423253457943088</v>
      </c>
      <c r="KC214" t="n">
        <v>7.51461675121491</v>
      </c>
      <c r="KD214" t="n">
        <v>0.0633282456400732</v>
      </c>
      <c r="KE214" t="n">
        <v>0</v>
      </c>
      <c r="KF214" t="n">
        <v>0</v>
      </c>
      <c r="KG214" t="n">
        <v>0</v>
      </c>
      <c r="KH214" t="n">
        <v>11.2765727974592</v>
      </c>
      <c r="KI214" t="n">
        <v>0.0148854132306031</v>
      </c>
      <c r="KJ214" t="n">
        <v>0.00122474835819216</v>
      </c>
      <c r="KK214" t="n">
        <v>0.0643073389290254</v>
      </c>
      <c r="KL214" t="n">
        <v>5.3333460298349</v>
      </c>
      <c r="KM214" t="n">
        <v>1.85042361936486</v>
      </c>
      <c r="KN214" t="n">
        <v>6.78509787219301</v>
      </c>
      <c r="KO214" t="n">
        <v>20.2757721026084</v>
      </c>
      <c r="KP214" t="n">
        <v>7.29792981320885</v>
      </c>
      <c r="KQ214" t="n">
        <v>0</v>
      </c>
      <c r="KR214" t="n">
        <v>0</v>
      </c>
      <c r="KS214" t="n">
        <v>1.65498417939955</v>
      </c>
      <c r="KT214" t="n">
        <v>14.8391883139874</v>
      </c>
      <c r="KU214" t="n">
        <v>34.5533854798149</v>
      </c>
      <c r="KV214" t="n">
        <v>99.9685149693504</v>
      </c>
      <c r="KW214" t="n">
        <v>51.1959688200258</v>
      </c>
      <c r="KX214" t="n">
        <v>4.77517178466141</v>
      </c>
      <c r="KY214" t="n">
        <v>1.02239451933329</v>
      </c>
      <c r="KZ214" t="n">
        <v>0.0670123259306754</v>
      </c>
      <c r="LA214" t="n">
        <v>0.393534915934087</v>
      </c>
      <c r="LB214" t="n">
        <v>271.40990327543</v>
      </c>
      <c r="LC214" t="n">
        <v>44.5624086377082</v>
      </c>
      <c r="LD214" t="n">
        <v>3.50463441138601</v>
      </c>
      <c r="LE214" t="n">
        <v>31.1392269800009</v>
      </c>
      <c r="LF214" t="n">
        <v>35.9576526058246</v>
      </c>
      <c r="LG214" t="n">
        <v>126.119039925109</v>
      </c>
      <c r="LH214" t="n">
        <v>0.168892189167219</v>
      </c>
      <c r="LI214" t="n">
        <v>3.22509244255695</v>
      </c>
      <c r="LJ214" t="n">
        <v>5.17103815956586</v>
      </c>
      <c r="LK214" t="n">
        <v>24.3640707665611</v>
      </c>
      <c r="LL214" t="n">
        <v>108.563709828145</v>
      </c>
      <c r="LM214" t="n">
        <v>7.51564198350035</v>
      </c>
      <c r="LN214" t="n">
        <v>18.979372500828</v>
      </c>
      <c r="LO214" t="n">
        <v>2.26301359428454</v>
      </c>
      <c r="LP214" t="n">
        <v>21.8233953779215</v>
      </c>
      <c r="LQ214" t="n">
        <v>10.13472856436</v>
      </c>
      <c r="LR214" t="n">
        <v>3.78675236850091</v>
      </c>
      <c r="LS214" t="n">
        <v>8.97612406908507</v>
      </c>
      <c r="LT214" t="n">
        <v>0.590663618708114</v>
      </c>
      <c r="LU214" t="n">
        <v>45.9333135790125</v>
      </c>
      <c r="LV214" t="n">
        <v>12.5169491990906</v>
      </c>
      <c r="LW214" t="n">
        <v>2.18519061053029</v>
      </c>
      <c r="LX214" t="n">
        <v>136.407521071232</v>
      </c>
      <c r="LY214" t="n">
        <v>99.2471536728018</v>
      </c>
      <c r="LZ214" t="n">
        <v>2.34243818535323</v>
      </c>
      <c r="MA214" t="n">
        <v>61.4677652755159</v>
      </c>
      <c r="MB214" t="n">
        <v>2.7858769081398</v>
      </c>
      <c r="MC214" t="n">
        <v>0</v>
      </c>
      <c r="MD214" t="n">
        <v>0</v>
      </c>
      <c r="ME214" t="n">
        <v>0</v>
      </c>
      <c r="MF214" t="n">
        <v>54.0623227912764</v>
      </c>
      <c r="MG214" t="n">
        <v>0.10131280411593</v>
      </c>
      <c r="MH214" t="n">
        <v>0.0413596916852652</v>
      </c>
      <c r="MI214" t="n">
        <v>9.61898394308978</v>
      </c>
      <c r="MJ214" t="n">
        <v>38.4774378234715</v>
      </c>
      <c r="MK214" t="n">
        <v>9.7096779702946</v>
      </c>
      <c r="ML214" t="n">
        <v>31.028622925106</v>
      </c>
      <c r="MM214" t="n">
        <v>65.9690841870799</v>
      </c>
      <c r="MN214" t="n">
        <v>10.0269118886302</v>
      </c>
      <c r="MO214" t="n">
        <v>1.6500149601628</v>
      </c>
      <c r="MP214" t="n">
        <v>0</v>
      </c>
      <c r="MQ214" t="n">
        <v>9.42087897693754</v>
      </c>
      <c r="MR214" t="n">
        <v>6.32174332693379</v>
      </c>
      <c r="MS214" t="n">
        <v>4.36722881206883</v>
      </c>
      <c r="MT214" t="n">
        <v>23.3819125030118</v>
      </c>
      <c r="MU214" t="n">
        <v>22.885815408487</v>
      </c>
      <c r="MV214" t="n">
        <v>0.76914172455574</v>
      </c>
      <c r="MW214" t="n">
        <v>0.0664642837938056</v>
      </c>
      <c r="MX214" t="n">
        <v>0</v>
      </c>
      <c r="MY214" t="n">
        <v>0</v>
      </c>
      <c r="MZ214" t="n">
        <v>109.017094053232</v>
      </c>
      <c r="NA214" t="n">
        <v>0</v>
      </c>
      <c r="NB214" t="n">
        <v>0.246031031243774</v>
      </c>
      <c r="NC214" t="n">
        <v>26.3211828719332</v>
      </c>
      <c r="ND214" t="n">
        <v>0</v>
      </c>
      <c r="NE214" t="n">
        <v>3.31996585674025</v>
      </c>
      <c r="NF214" t="n">
        <v>0.136461515815502</v>
      </c>
      <c r="NG214" t="n">
        <v>0.374589766783219</v>
      </c>
      <c r="NH214" t="n">
        <v>0</v>
      </c>
      <c r="NI214" t="n">
        <v>5.09250682056386</v>
      </c>
      <c r="NJ214" t="n">
        <v>16.4054501474167</v>
      </c>
      <c r="NK214" t="n">
        <v>0.367683575186269</v>
      </c>
      <c r="NL214" t="n">
        <v>2.45401338316852</v>
      </c>
      <c r="NM214" t="n">
        <v>0.965509689221218</v>
      </c>
      <c r="NN214" t="n">
        <v>1.29674545821938</v>
      </c>
      <c r="NO214" t="n">
        <v>0.964042270262328</v>
      </c>
      <c r="NP214" t="n">
        <v>0.107315537215727</v>
      </c>
      <c r="NQ214" t="n">
        <v>0</v>
      </c>
      <c r="NR214" t="n">
        <v>0.0546200531610835</v>
      </c>
      <c r="NS214" t="n">
        <v>1.09936716765583</v>
      </c>
      <c r="NT214" t="n">
        <v>7.0204946656355</v>
      </c>
      <c r="NU214" t="n">
        <v>0.251689434394099</v>
      </c>
      <c r="NV214" t="n">
        <v>40.7619178842438</v>
      </c>
      <c r="NW214" t="n">
        <v>26.1839268647465</v>
      </c>
      <c r="NX214" t="n">
        <v>0.500805290037494</v>
      </c>
      <c r="NY214" t="n">
        <v>10.9931909684679</v>
      </c>
      <c r="NZ214" t="n">
        <v>0.148716406869314</v>
      </c>
      <c r="OA214" t="n">
        <v>0</v>
      </c>
      <c r="OB214" t="n">
        <v>0</v>
      </c>
      <c r="OC214" t="n">
        <v>0</v>
      </c>
      <c r="OD214" t="n">
        <v>1.77618374611296</v>
      </c>
      <c r="OE214" t="n">
        <v>0.011984832939598</v>
      </c>
      <c r="OF214" t="n">
        <v>0.00260848838211416</v>
      </c>
      <c r="OG214" t="n">
        <v>0.0969824290131077</v>
      </c>
      <c r="OH214" t="n">
        <v>6.81965308305073</v>
      </c>
      <c r="OI214" t="n">
        <v>2.22261101947866</v>
      </c>
      <c r="OJ214" t="n">
        <v>6.38820101479104</v>
      </c>
      <c r="OK214" t="n">
        <v>18.9765439821889</v>
      </c>
      <c r="OL214" t="n">
        <v>14.5271164121512</v>
      </c>
      <c r="OM214" t="n">
        <v>1.21627351167303</v>
      </c>
      <c r="ON214" t="n">
        <v>0.0230758441631699</v>
      </c>
      <c r="OO214" t="n">
        <v>0</v>
      </c>
      <c r="OP214" t="n">
        <v>20.9643809040834</v>
      </c>
      <c r="OQ214" t="n">
        <v>17.1674945768973</v>
      </c>
      <c r="OR214" t="n">
        <v>23.5724465035577</v>
      </c>
      <c r="OS214" t="n">
        <v>27.9651871224946</v>
      </c>
      <c r="OT214" t="n">
        <v>1.2293501355871</v>
      </c>
      <c r="OU214" t="n">
        <v>0.50168090605111</v>
      </c>
      <c r="OV214" t="n">
        <v>0</v>
      </c>
      <c r="OW214" t="n">
        <v>0</v>
      </c>
      <c r="OX214" t="n">
        <v>161.872476488134</v>
      </c>
      <c r="OY214" t="n">
        <v>0.961908291422586</v>
      </c>
      <c r="OZ214" t="n">
        <v>0.0825166062263648</v>
      </c>
      <c r="PA214" t="n">
        <v>2.12270393843874</v>
      </c>
      <c r="PB214" t="n">
        <v>0</v>
      </c>
      <c r="PC214" t="n">
        <v>6.66113286142796</v>
      </c>
      <c r="PD214" t="n">
        <v>0</v>
      </c>
      <c r="PE214" t="n">
        <v>0</v>
      </c>
      <c r="PF214" t="n">
        <v>0</v>
      </c>
      <c r="PG214" t="n">
        <v>12.9552032424977</v>
      </c>
      <c r="PH214" t="n">
        <v>10.2509366839495</v>
      </c>
      <c r="PI214" t="n">
        <v>0.201361715515568</v>
      </c>
      <c r="PJ214" t="n">
        <v>0</v>
      </c>
      <c r="PK214" t="n">
        <v>0.151285369338265</v>
      </c>
      <c r="PL214" t="n">
        <v>3.71537050320194</v>
      </c>
      <c r="PM214" t="n">
        <v>0</v>
      </c>
      <c r="PN214" t="n">
        <v>0</v>
      </c>
      <c r="PO214" t="n">
        <v>0</v>
      </c>
      <c r="PP214" t="n">
        <v>0</v>
      </c>
      <c r="PQ214" t="n">
        <v>0.700184272206928</v>
      </c>
      <c r="PR214" t="n">
        <v>1.8626343080795</v>
      </c>
      <c r="PS214" t="n">
        <v>0.700928500248749</v>
      </c>
      <c r="PT214" t="n">
        <v>43.8913294651603</v>
      </c>
      <c r="PU214" t="n">
        <v>33.3515564179243</v>
      </c>
      <c r="PV214" t="n">
        <v>0.456484897035353</v>
      </c>
      <c r="PW214" t="n">
        <v>11.7405664245765</v>
      </c>
      <c r="PX214" t="n">
        <v>0.0585785232295696</v>
      </c>
      <c r="PY214" t="n">
        <v>0</v>
      </c>
      <c r="PZ214" t="n">
        <v>0</v>
      </c>
      <c r="QA214" t="n">
        <v>0</v>
      </c>
      <c r="QB214" t="n">
        <v>1.48518203187343</v>
      </c>
      <c r="QC214" t="n">
        <v>0.00266727090627254</v>
      </c>
      <c r="QD214" t="n">
        <v>0</v>
      </c>
      <c r="QE214" t="n">
        <v>0.146435041275938</v>
      </c>
      <c r="QF214" t="n">
        <v>4.75036768807164</v>
      </c>
      <c r="QG214" t="n">
        <v>3.43232855762817</v>
      </c>
      <c r="QH214" t="n">
        <v>9.65111383246605</v>
      </c>
      <c r="QI214" t="n">
        <v>18.3556495328161</v>
      </c>
    </row>
    <row r="215">
      <c r="A215" t="s">
        <v>214</v>
      </c>
      <c r="B215" t="n">
        <v>2.60308655873644</v>
      </c>
      <c r="C215" t="n">
        <v>0.134152671360534</v>
      </c>
      <c r="D215" t="n">
        <v>1.07506568468211</v>
      </c>
      <c r="E215" t="n">
        <v>0</v>
      </c>
      <c r="F215" t="n">
        <v>0</v>
      </c>
      <c r="G215" t="n">
        <v>1.12471460786061</v>
      </c>
      <c r="H215" t="n">
        <v>181.977545259837</v>
      </c>
      <c r="I215" t="n">
        <v>170.336949800465</v>
      </c>
      <c r="J215" t="n">
        <v>9.81642762565975</v>
      </c>
      <c r="K215" t="n">
        <v>6.13295143595223</v>
      </c>
      <c r="L215" t="n">
        <v>0.133324082914108</v>
      </c>
      <c r="M215" t="n">
        <v>6.69810146646934</v>
      </c>
      <c r="N215" t="n">
        <v>20.6322585200269</v>
      </c>
      <c r="O215" t="n">
        <v>973.231166506077</v>
      </c>
      <c r="P215" t="n">
        <v>734.840968921382</v>
      </c>
      <c r="Q215" t="n">
        <v>2.77883347892491</v>
      </c>
      <c r="R215" t="n">
        <v>0</v>
      </c>
      <c r="S215" t="n">
        <v>107.38982846389</v>
      </c>
      <c r="T215" t="n">
        <v>0</v>
      </c>
      <c r="U215" t="n">
        <v>6.80738492557343</v>
      </c>
      <c r="V215" t="n">
        <v>2.15531526757053</v>
      </c>
      <c r="W215" t="n">
        <v>8.51760316898029</v>
      </c>
      <c r="X215" t="n">
        <v>4.43966524377168</v>
      </c>
      <c r="Y215" t="n">
        <v>37.1200226440078</v>
      </c>
      <c r="Z215" t="n">
        <v>1.19796611368191</v>
      </c>
      <c r="AA215" t="n">
        <v>0</v>
      </c>
      <c r="AB215" t="n">
        <v>3.70867662410085</v>
      </c>
      <c r="AC215" t="n">
        <v>11.4928757875057</v>
      </c>
      <c r="AD215" t="n">
        <v>4.07774612574593</v>
      </c>
      <c r="AE215" t="n">
        <v>5.11290574160623</v>
      </c>
      <c r="AF215" t="n">
        <v>4.18870583431496</v>
      </c>
      <c r="AG215" t="n">
        <v>19.1253815478403</v>
      </c>
      <c r="AH215" t="n">
        <v>3.60760235691679</v>
      </c>
      <c r="AI215" t="n">
        <v>0.121631482846587</v>
      </c>
      <c r="AJ215" t="n">
        <v>21.8788124783102</v>
      </c>
      <c r="AK215" t="n">
        <v>728.531265241937</v>
      </c>
      <c r="AL215" t="n">
        <v>3.04105720360121</v>
      </c>
      <c r="AM215" t="n">
        <v>64.7872258525591</v>
      </c>
      <c r="AN215" t="n">
        <v>3.83056470043028</v>
      </c>
      <c r="AO215" t="n">
        <v>9.26662385732014</v>
      </c>
      <c r="AP215" t="n">
        <v>1.24472391993198</v>
      </c>
      <c r="AQ215" t="n">
        <v>0.764010121091564</v>
      </c>
      <c r="AR215" t="n">
        <v>148.284537244836</v>
      </c>
      <c r="AS215" t="n">
        <v>23.1053501760864</v>
      </c>
      <c r="AT215" t="n">
        <v>9.79263226214675</v>
      </c>
      <c r="AU215" t="n">
        <v>350.921413279183</v>
      </c>
      <c r="AV215" t="n">
        <v>61.1754728151995</v>
      </c>
      <c r="AW215" t="n">
        <v>20.405349525372</v>
      </c>
      <c r="AX215" t="n">
        <v>72.9134389498879</v>
      </c>
      <c r="AY215" t="n">
        <v>67.5685536165862</v>
      </c>
      <c r="AZ215" t="n">
        <v>1.68748332033177</v>
      </c>
      <c r="BA215" t="n">
        <v>0.805330113712538</v>
      </c>
      <c r="BB215" t="n">
        <v>0.501573579593664</v>
      </c>
      <c r="BC215" t="n">
        <v>0</v>
      </c>
      <c r="BD215" t="n">
        <v>0.220529134118997</v>
      </c>
      <c r="BE215" t="n">
        <v>0.114795580600503</v>
      </c>
      <c r="BF215" t="n">
        <v>60.7992559926798</v>
      </c>
      <c r="BG215" t="n">
        <v>37.7337088585121</v>
      </c>
      <c r="BH215" t="n">
        <v>4.79793893940661</v>
      </c>
      <c r="BI215" t="n">
        <v>1.81234109821383</v>
      </c>
      <c r="BJ215" t="n">
        <v>0.09364334832756</v>
      </c>
      <c r="BK215" t="n">
        <v>0.86642203385609</v>
      </c>
      <c r="BL215" t="n">
        <v>7.86272776604034</v>
      </c>
      <c r="BM215" t="n">
        <v>535.969831038945</v>
      </c>
      <c r="BN215" t="n">
        <v>72.0904571576196</v>
      </c>
      <c r="BO215" t="n">
        <v>0.844850177466496</v>
      </c>
      <c r="BP215" t="n">
        <v>0</v>
      </c>
      <c r="BQ215" t="n">
        <v>89.0073806050891</v>
      </c>
      <c r="BR215" t="n">
        <v>0.469317697127164</v>
      </c>
      <c r="BS215" t="n">
        <v>1.74150301897137</v>
      </c>
      <c r="BT215" t="n">
        <v>0.578303232839637</v>
      </c>
      <c r="BU215" t="n">
        <v>5.03283346038961</v>
      </c>
      <c r="BV215" t="n">
        <v>0.49684757779892</v>
      </c>
      <c r="BW215" t="n">
        <v>10.485692476405</v>
      </c>
      <c r="BX215" t="n">
        <v>0.561062411659064</v>
      </c>
      <c r="BY215" t="n">
        <v>0</v>
      </c>
      <c r="BZ215" t="n">
        <v>1.3400477726248</v>
      </c>
      <c r="CA215" t="n">
        <v>1.24585077970651</v>
      </c>
      <c r="CB215" t="n">
        <v>4.02551877389201</v>
      </c>
      <c r="CC215" t="n">
        <v>2.36693568424424</v>
      </c>
      <c r="CD215" t="n">
        <v>1.01300439779787</v>
      </c>
      <c r="CE215" t="n">
        <v>69.7741325358475</v>
      </c>
      <c r="CF215" t="n">
        <v>2.31809072216439</v>
      </c>
      <c r="CG215" t="n">
        <v>0.234592232792094</v>
      </c>
      <c r="CH215" t="n">
        <v>14.8476156638348</v>
      </c>
      <c r="CI215" t="n">
        <v>487.244954512181</v>
      </c>
      <c r="CJ215" t="n">
        <v>1.32195770903386</v>
      </c>
      <c r="CK215" t="n">
        <v>37.9996742601894</v>
      </c>
      <c r="CL215" t="n">
        <v>1.04062968944937</v>
      </c>
      <c r="CM215" t="n">
        <v>2.71141030845973</v>
      </c>
      <c r="CN215" t="n">
        <v>0.50754453233589</v>
      </c>
      <c r="CO215" t="n">
        <v>0.425911080852496</v>
      </c>
      <c r="CP215" t="n">
        <v>57.0052794231633</v>
      </c>
      <c r="CQ215" t="n">
        <v>4.59194342913714</v>
      </c>
      <c r="CR215" t="n">
        <v>0</v>
      </c>
      <c r="CS215" t="n">
        <v>64.6800235500201</v>
      </c>
      <c r="CT215" t="n">
        <v>30.735627623493</v>
      </c>
      <c r="CU215" t="n">
        <v>22.9697654436827</v>
      </c>
      <c r="CV215" t="n">
        <v>55.0494236876763</v>
      </c>
      <c r="CW215" t="n">
        <v>35.69883740591</v>
      </c>
      <c r="CX215" t="n">
        <v>1.26430907971152</v>
      </c>
      <c r="CY215" t="n">
        <v>0.145749374729913</v>
      </c>
      <c r="CZ215" t="n">
        <v>0</v>
      </c>
      <c r="DA215" t="n">
        <v>0</v>
      </c>
      <c r="DB215" t="n">
        <v>1.93502562830446</v>
      </c>
      <c r="DC215" t="n">
        <v>4.23789609008991</v>
      </c>
      <c r="DD215" t="n">
        <v>9.17374948586487</v>
      </c>
      <c r="DE215" t="n">
        <v>4.44006416978939</v>
      </c>
      <c r="DF215" t="n">
        <v>0</v>
      </c>
      <c r="DG215" t="n">
        <v>0.102375754322975</v>
      </c>
      <c r="DH215" t="n">
        <v>0</v>
      </c>
      <c r="DI215" t="n">
        <v>0</v>
      </c>
      <c r="DJ215" t="n">
        <v>0.445704310425845</v>
      </c>
      <c r="DK215" t="n">
        <v>0</v>
      </c>
      <c r="DL215" t="n">
        <v>21.7492164000894</v>
      </c>
      <c r="DM215" t="n">
        <v>0</v>
      </c>
      <c r="DN215" t="n">
        <v>0</v>
      </c>
      <c r="DO215" t="n">
        <v>0</v>
      </c>
      <c r="DP215" t="n">
        <v>0</v>
      </c>
      <c r="DQ215" t="n">
        <v>0.362298886813497</v>
      </c>
      <c r="DR215" t="n">
        <v>0</v>
      </c>
      <c r="DS215" t="n">
        <v>0.435080315426545</v>
      </c>
      <c r="DT215" t="n">
        <v>0.173955388426207</v>
      </c>
      <c r="DU215" t="n">
        <v>1.06963375073222</v>
      </c>
      <c r="DV215" t="n">
        <v>0</v>
      </c>
      <c r="DW215" t="n">
        <v>0</v>
      </c>
      <c r="DX215" t="n">
        <v>0.722722234150643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0.14053545918134</v>
      </c>
      <c r="EE215" t="n">
        <v>0.101254437172816</v>
      </c>
      <c r="EF215" t="n">
        <v>3.37797256302257</v>
      </c>
      <c r="EG215" t="n">
        <v>75.2071185113594</v>
      </c>
      <c r="EH215" t="n">
        <v>0.283490722682154</v>
      </c>
      <c r="EI215" t="n">
        <v>4.05248817278671</v>
      </c>
      <c r="EJ215" t="n">
        <v>0.0777154467316226</v>
      </c>
      <c r="EK215" t="n">
        <v>1.02685170518469</v>
      </c>
      <c r="EL215" t="n">
        <v>0.0685031432772073</v>
      </c>
      <c r="EM215" t="n">
        <v>0.0737439322520841</v>
      </c>
      <c r="EN215" t="n">
        <v>0</v>
      </c>
      <c r="EO215" t="n">
        <v>0.496214099501265</v>
      </c>
      <c r="EP215" t="n">
        <v>0</v>
      </c>
      <c r="EQ215" t="n">
        <v>0</v>
      </c>
      <c r="ER215" t="n">
        <v>7.8202532521361</v>
      </c>
      <c r="ES215" t="n">
        <v>3.16787160970581</v>
      </c>
      <c r="ET215" t="n">
        <v>14.6988678115441</v>
      </c>
      <c r="EU215" t="n">
        <v>9.23133955098223</v>
      </c>
      <c r="EV215" t="n">
        <v>1.14155958138588</v>
      </c>
      <c r="EW215" t="n">
        <v>0.0300697812976485</v>
      </c>
      <c r="EX215" t="n">
        <v>0.0375372736373466</v>
      </c>
      <c r="EY215" t="n">
        <v>0.0548682201038573</v>
      </c>
      <c r="EZ215" t="n">
        <v>4.95500849227606</v>
      </c>
      <c r="FA215" t="n">
        <v>0.660689108996266</v>
      </c>
      <c r="FB215" t="n">
        <v>71.3653113264346</v>
      </c>
      <c r="FC215" t="n">
        <v>31.5944312952922</v>
      </c>
      <c r="FD215" t="n">
        <v>0.267064763646395</v>
      </c>
      <c r="FE215" t="n">
        <v>2.77684939296969</v>
      </c>
      <c r="FF215" t="n">
        <v>0</v>
      </c>
      <c r="FG215" t="n">
        <v>0</v>
      </c>
      <c r="FH215" t="n">
        <v>0.672743633217672</v>
      </c>
      <c r="FI215" t="n">
        <v>399.759837583559</v>
      </c>
      <c r="FJ215" t="n">
        <v>0</v>
      </c>
      <c r="FK215" t="n">
        <v>8.43048334181462</v>
      </c>
      <c r="FL215" t="n">
        <v>0</v>
      </c>
      <c r="FM215" t="n">
        <v>22.5256991647514</v>
      </c>
      <c r="FN215" t="n">
        <v>0</v>
      </c>
      <c r="FO215" t="n">
        <v>2.16077565761869</v>
      </c>
      <c r="FP215" t="n">
        <v>0</v>
      </c>
      <c r="FQ215" t="n">
        <v>0.814510285531506</v>
      </c>
      <c r="FR215" t="n">
        <v>1.77689891052306</v>
      </c>
      <c r="FS215" t="n">
        <v>9.21351788607226</v>
      </c>
      <c r="FT215" t="n">
        <v>0.56651510717663</v>
      </c>
      <c r="FU215" t="n">
        <v>0</v>
      </c>
      <c r="FV215" t="n">
        <v>0.850658568727233</v>
      </c>
      <c r="FW215" t="n">
        <v>1.43914770971417</v>
      </c>
      <c r="FX215" t="n">
        <v>0</v>
      </c>
      <c r="FY215" t="n">
        <v>0</v>
      </c>
      <c r="FZ215" t="n">
        <v>0</v>
      </c>
      <c r="GA215" t="n">
        <v>1.49216887853403</v>
      </c>
      <c r="GB215" t="n">
        <v>1.55826254989909</v>
      </c>
      <c r="GC215" t="n">
        <v>0.135742338660719</v>
      </c>
      <c r="GD215" t="n">
        <v>6.26400761571052</v>
      </c>
      <c r="GE215" t="n">
        <v>290.5580187036</v>
      </c>
      <c r="GF215" t="n">
        <v>0.701384320941769</v>
      </c>
      <c r="GG215" t="n">
        <v>19.6831550910062</v>
      </c>
      <c r="GH215" t="n">
        <v>0.280056658529686</v>
      </c>
      <c r="GI215" t="n">
        <v>1.36554274580996</v>
      </c>
      <c r="GJ215" t="n">
        <v>0.35128381851178</v>
      </c>
      <c r="GK215" t="n">
        <v>0</v>
      </c>
      <c r="GL215" t="n">
        <v>32.2245055672635</v>
      </c>
      <c r="GM215" t="n">
        <v>2.47241126435625</v>
      </c>
      <c r="GN215" t="n">
        <v>0</v>
      </c>
      <c r="GO215" t="n">
        <v>31.5018188924772</v>
      </c>
      <c r="GP215" t="n">
        <v>16.0381567288108</v>
      </c>
      <c r="GQ215" t="n">
        <v>9.96873719062719</v>
      </c>
      <c r="GR215" t="n">
        <v>36.8149334388314</v>
      </c>
      <c r="GS215" t="n">
        <v>27.7737646895619</v>
      </c>
      <c r="GT215" t="n">
        <v>1.78110845470242</v>
      </c>
      <c r="GU215" t="n">
        <v>2.38565726402402</v>
      </c>
      <c r="GV215" t="n">
        <v>0</v>
      </c>
      <c r="GW215" t="n">
        <v>0.430062280556502</v>
      </c>
      <c r="GX215" t="n">
        <v>0</v>
      </c>
      <c r="GY215" t="n">
        <v>0.284024649721652</v>
      </c>
      <c r="GZ215" t="n">
        <v>142.606865693048</v>
      </c>
      <c r="HA215" t="n">
        <v>55.7212268530087</v>
      </c>
      <c r="HB215" t="n">
        <v>16.6493797360913</v>
      </c>
      <c r="HC215" t="n">
        <v>14.6848862644637</v>
      </c>
      <c r="HD215" t="n">
        <v>2.05242696298197</v>
      </c>
      <c r="HE215" t="n">
        <v>12.4810044486513</v>
      </c>
      <c r="HF215" t="n">
        <v>11.513930880236</v>
      </c>
      <c r="HG215" t="n">
        <v>1453.12652444958</v>
      </c>
      <c r="HH215" t="n">
        <v>444.578103149523</v>
      </c>
      <c r="HI215" t="n">
        <v>7.37050590091383</v>
      </c>
      <c r="HJ215" t="n">
        <v>0</v>
      </c>
      <c r="HK215" t="n">
        <v>85.9246372680028</v>
      </c>
      <c r="HL215" t="n">
        <v>2.4224009578277</v>
      </c>
      <c r="HM215" t="n">
        <v>18.2077126070084</v>
      </c>
      <c r="HN215" t="n">
        <v>0.864003584852237</v>
      </c>
      <c r="HO215" t="n">
        <v>14.9969234208195</v>
      </c>
      <c r="HP215" t="n">
        <v>15.998688489901</v>
      </c>
      <c r="HQ215" t="n">
        <v>25.0412563050761</v>
      </c>
      <c r="HR215" t="n">
        <v>4.84189867109742</v>
      </c>
      <c r="HS215" t="n">
        <v>0.677326488218151</v>
      </c>
      <c r="HT215" t="n">
        <v>3.62398790921522</v>
      </c>
      <c r="HU215" t="n">
        <v>8.58313678739647</v>
      </c>
      <c r="HV215" t="n">
        <v>5.6027668766424</v>
      </c>
      <c r="HW215" t="n">
        <v>2.7691012751733</v>
      </c>
      <c r="HX215" t="n">
        <v>1.02908481620014</v>
      </c>
      <c r="HY215" t="n">
        <v>33.3426278447065</v>
      </c>
      <c r="HZ215" t="n">
        <v>3.38949658945617</v>
      </c>
      <c r="IA215" t="n">
        <v>0.733838434904237</v>
      </c>
      <c r="IB215" t="n">
        <v>31.9592560025784</v>
      </c>
      <c r="IC215" t="n">
        <v>895.597667561116</v>
      </c>
      <c r="ID215" t="n">
        <v>2.39050527867042</v>
      </c>
      <c r="IE215" t="n">
        <v>105.497218575609</v>
      </c>
      <c r="IF215" t="n">
        <v>1.24688304974606</v>
      </c>
      <c r="IG215" t="n">
        <v>4.75395005857046</v>
      </c>
      <c r="IH215" t="n">
        <v>0.433836064018834</v>
      </c>
      <c r="II215" t="n">
        <v>0.244703403691041</v>
      </c>
      <c r="IJ215" t="n">
        <v>26.2276318483066</v>
      </c>
      <c r="IK215" t="n">
        <v>15.7247421061479</v>
      </c>
      <c r="IL215" t="n">
        <v>1.44238855530926</v>
      </c>
      <c r="IM215" t="n">
        <v>118.268533475247</v>
      </c>
      <c r="IN215" t="n">
        <v>57.944947632584</v>
      </c>
      <c r="IO215" t="n">
        <v>29.9997334568828</v>
      </c>
      <c r="IP215" t="n">
        <v>83.9693255022891</v>
      </c>
      <c r="IQ215" t="n">
        <v>74.9361912944778</v>
      </c>
      <c r="IR215" t="n">
        <v>0.898032945731206</v>
      </c>
      <c r="IS215" t="n">
        <v>0.0566699950863074</v>
      </c>
      <c r="IT215" t="n">
        <v>0</v>
      </c>
      <c r="IU215" t="n">
        <v>0</v>
      </c>
      <c r="IV215" t="n">
        <v>30.1206738949343</v>
      </c>
      <c r="IW215" t="n">
        <v>1.81245177482801</v>
      </c>
      <c r="IX215" t="n">
        <v>41.6161500043755</v>
      </c>
      <c r="IY215" t="n">
        <v>15.6094010691468</v>
      </c>
      <c r="IZ215" t="n">
        <v>3.28242879017795</v>
      </c>
      <c r="JA215" t="n">
        <v>0.940279483957351</v>
      </c>
      <c r="JB215" t="n">
        <v>0.19631743677353</v>
      </c>
      <c r="JC215" t="n">
        <v>0</v>
      </c>
      <c r="JD215" t="n">
        <v>0.593717922172427</v>
      </c>
      <c r="JE215" t="n">
        <v>63.4113549150402</v>
      </c>
      <c r="JF215" t="n">
        <v>99.4660514293841</v>
      </c>
      <c r="JG215" t="n">
        <v>0</v>
      </c>
      <c r="JH215" t="n">
        <v>0</v>
      </c>
      <c r="JI215" t="n">
        <v>20.1835530682697</v>
      </c>
      <c r="JJ215" t="n">
        <v>0.686436754812123</v>
      </c>
      <c r="JK215" t="n">
        <v>1.60843320527943</v>
      </c>
      <c r="JL215" t="n">
        <v>0</v>
      </c>
      <c r="JM215" t="n">
        <v>11.2886944473577</v>
      </c>
      <c r="JN215" t="n">
        <v>1.58422011418503</v>
      </c>
      <c r="JO215" t="n">
        <v>1.29477010281324</v>
      </c>
      <c r="JP215" t="n">
        <v>0.689376012894272</v>
      </c>
      <c r="JQ215" t="n">
        <v>1.71716180265574</v>
      </c>
      <c r="JR215" t="n">
        <v>1.07012439276433</v>
      </c>
      <c r="JS215" t="n">
        <v>4.88679127853646</v>
      </c>
      <c r="JT215" t="n">
        <v>2.23898629205419</v>
      </c>
      <c r="JU215" t="n">
        <v>0</v>
      </c>
      <c r="JV215" t="n">
        <v>0</v>
      </c>
      <c r="JW215" t="n">
        <v>9.74085193048847</v>
      </c>
      <c r="JX215" t="n">
        <v>0.569555932624993</v>
      </c>
      <c r="JY215" t="n">
        <v>0.0832476719982997</v>
      </c>
      <c r="JZ215" t="n">
        <v>6.34074681220892</v>
      </c>
      <c r="KA215" t="n">
        <v>303.79171624852</v>
      </c>
      <c r="KB215" t="n">
        <v>0.779643825159568</v>
      </c>
      <c r="KC215" t="n">
        <v>22.2572687631575</v>
      </c>
      <c r="KD215" t="n">
        <v>0.295221960775256</v>
      </c>
      <c r="KE215" t="n">
        <v>1.30938850106728</v>
      </c>
      <c r="KF215" t="n">
        <v>0.075877221760842</v>
      </c>
      <c r="KG215" t="n">
        <v>0</v>
      </c>
      <c r="KH215" t="n">
        <v>151.057532913418</v>
      </c>
      <c r="KI215" t="n">
        <v>6.74059164529711</v>
      </c>
      <c r="KJ215" t="n">
        <v>0.612603169792948</v>
      </c>
      <c r="KK215" t="n">
        <v>6.86217094711632</v>
      </c>
      <c r="KL215" t="n">
        <v>19.6397811236811</v>
      </c>
      <c r="KM215" t="n">
        <v>8.65435793265737</v>
      </c>
      <c r="KN215" t="n">
        <v>36.5631831965893</v>
      </c>
      <c r="KO215" t="n">
        <v>38.3045044838066</v>
      </c>
      <c r="KP215" t="n">
        <v>1.17777376217962</v>
      </c>
      <c r="KQ215" t="n">
        <v>0</v>
      </c>
      <c r="KR215" t="n">
        <v>0</v>
      </c>
      <c r="KS215" t="n">
        <v>1.25861280049213</v>
      </c>
      <c r="KT215" t="n">
        <v>9.34403900521467</v>
      </c>
      <c r="KU215" t="n">
        <v>7.32770516129114</v>
      </c>
      <c r="KV215" t="n">
        <v>231.070416764916</v>
      </c>
      <c r="KW215" t="n">
        <v>118.365747463242</v>
      </c>
      <c r="KX215" t="n">
        <v>15.6437789120592</v>
      </c>
      <c r="KY215" t="n">
        <v>4.46897463757924</v>
      </c>
      <c r="KZ215" t="n">
        <v>0.365678839878412</v>
      </c>
      <c r="LA215" t="n">
        <v>1.76230648579181</v>
      </c>
      <c r="LB215" t="n">
        <v>29.9069151839731</v>
      </c>
      <c r="LC215" t="n">
        <v>1355.11096124133</v>
      </c>
      <c r="LD215" t="n">
        <v>900.768693583875</v>
      </c>
      <c r="LE215" t="n">
        <v>14.5568380258003</v>
      </c>
      <c r="LF215" t="n">
        <v>58.1020721554775</v>
      </c>
      <c r="LG215" t="n">
        <v>451.545440504118</v>
      </c>
      <c r="LH215" t="n">
        <v>0.513439603006799</v>
      </c>
      <c r="LI215" t="n">
        <v>24.6060777141489</v>
      </c>
      <c r="LJ215" t="n">
        <v>7.54024224172186</v>
      </c>
      <c r="LK215" t="n">
        <v>41.4182009174555</v>
      </c>
      <c r="LL215" t="n">
        <v>9.20220620844621</v>
      </c>
      <c r="LM215" t="n">
        <v>73.8889582138291</v>
      </c>
      <c r="LN215" t="n">
        <v>13.8454594277741</v>
      </c>
      <c r="LO215" t="n">
        <v>4.01745943068371</v>
      </c>
      <c r="LP215" t="n">
        <v>11.790852570783</v>
      </c>
      <c r="LQ215" t="n">
        <v>25.0000090384194</v>
      </c>
      <c r="LR215" t="n">
        <v>17.628679439908</v>
      </c>
      <c r="LS215" t="n">
        <v>8.96615553244272</v>
      </c>
      <c r="LT215" t="n">
        <v>6.26135145130368</v>
      </c>
      <c r="LU215" t="n">
        <v>82.9862216130295</v>
      </c>
      <c r="LV215" t="n">
        <v>10.6962292545581</v>
      </c>
      <c r="LW215" t="n">
        <v>1.05838584249356</v>
      </c>
      <c r="LX215" t="n">
        <v>41.7372532716547</v>
      </c>
      <c r="LY215" t="n">
        <v>1708.56078873052</v>
      </c>
      <c r="LZ215" t="n">
        <v>4.31483176984273</v>
      </c>
      <c r="MA215" t="n">
        <v>182.05912787058</v>
      </c>
      <c r="MB215" t="n">
        <v>12.9871281761689</v>
      </c>
      <c r="MC215" t="n">
        <v>35.6084298922889</v>
      </c>
      <c r="MD215" t="n">
        <v>4.132939784955</v>
      </c>
      <c r="ME215" t="n">
        <v>1.15391055218128</v>
      </c>
      <c r="MF215" t="n">
        <v>724.202401837827</v>
      </c>
      <c r="MG215" t="n">
        <v>45.8776810832139</v>
      </c>
      <c r="MH215" t="n">
        <v>20.6875788471783</v>
      </c>
      <c r="MI215" t="n">
        <v>1026.43202555621</v>
      </c>
      <c r="MJ215" t="n">
        <v>141.691248388101</v>
      </c>
      <c r="MK215" t="n">
        <v>45.4117790577114</v>
      </c>
      <c r="ML215" t="n">
        <v>167.205432510859</v>
      </c>
      <c r="MM215" t="n">
        <v>124.627218546786</v>
      </c>
      <c r="MN215" t="n">
        <v>1.61818954695085</v>
      </c>
      <c r="MO215" t="n">
        <v>1.60406257203483</v>
      </c>
      <c r="MP215" t="n">
        <v>0</v>
      </c>
      <c r="MQ215" t="n">
        <v>7.16456327489657</v>
      </c>
      <c r="MR215" t="n">
        <v>3.9807174744285</v>
      </c>
      <c r="MS215" t="n">
        <v>0.926154258471449</v>
      </c>
      <c r="MT215" t="n">
        <v>54.0456989732038</v>
      </c>
      <c r="MU215" t="n">
        <v>52.9123036357453</v>
      </c>
      <c r="MV215" t="n">
        <v>2.51975921151978</v>
      </c>
      <c r="MW215" t="n">
        <v>0.290521117790303</v>
      </c>
      <c r="MX215" t="n">
        <v>0</v>
      </c>
      <c r="MY215" t="n">
        <v>0</v>
      </c>
      <c r="MZ215" t="n">
        <v>12.0126972011945</v>
      </c>
      <c r="NA215" t="n">
        <v>0</v>
      </c>
      <c r="NB215" t="n">
        <v>63.2354261758511</v>
      </c>
      <c r="NC215" t="n">
        <v>12.3045185405624</v>
      </c>
      <c r="ND215" t="n">
        <v>0</v>
      </c>
      <c r="NE215" t="n">
        <v>11.8865117125107</v>
      </c>
      <c r="NF215" t="n">
        <v>0.414848945066649</v>
      </c>
      <c r="NG215" t="n">
        <v>2.8579599117119</v>
      </c>
      <c r="NH215" t="n">
        <v>0</v>
      </c>
      <c r="NI215" t="n">
        <v>8.65711123106369</v>
      </c>
      <c r="NJ215" t="n">
        <v>1.39057826448535</v>
      </c>
      <c r="NK215" t="n">
        <v>3.61482843148901</v>
      </c>
      <c r="NL215" t="n">
        <v>1.79020369247678</v>
      </c>
      <c r="NM215" t="n">
        <v>1.71404008185139</v>
      </c>
      <c r="NN215" t="n">
        <v>0.700612084184006</v>
      </c>
      <c r="NO215" t="n">
        <v>2.3780671891629</v>
      </c>
      <c r="NP215" t="n">
        <v>0.499592004017552</v>
      </c>
      <c r="NQ215" t="n">
        <v>0</v>
      </c>
      <c r="NR215" t="n">
        <v>0.579001885842299</v>
      </c>
      <c r="NS215" t="n">
        <v>1.98619085584239</v>
      </c>
      <c r="NT215" t="n">
        <v>5.99929097974567</v>
      </c>
      <c r="NU215" t="n">
        <v>0.121904484114217</v>
      </c>
      <c r="NV215" t="n">
        <v>12.4721164728494</v>
      </c>
      <c r="NW215" t="n">
        <v>450.76185140364</v>
      </c>
      <c r="NX215" t="n">
        <v>0.922496307253987</v>
      </c>
      <c r="NY215" t="n">
        <v>32.5603306263552</v>
      </c>
      <c r="NZ215" t="n">
        <v>0.693282259624568</v>
      </c>
      <c r="OA215" t="n">
        <v>1.50609461916192</v>
      </c>
      <c r="OB215" t="n">
        <v>0.55294549716265</v>
      </c>
      <c r="OC215" t="n">
        <v>0.434061308233167</v>
      </c>
      <c r="OD215" t="n">
        <v>23.7932162109741</v>
      </c>
      <c r="OE215" t="n">
        <v>5.42711603174371</v>
      </c>
      <c r="OF215" t="n">
        <v>1.30473189905718</v>
      </c>
      <c r="OG215" t="n">
        <v>10.3488966864113</v>
      </c>
      <c r="OH215" t="n">
        <v>25.1130328205424</v>
      </c>
      <c r="OI215" t="n">
        <v>10.3950636526349</v>
      </c>
      <c r="OJ215" t="n">
        <v>34.4244060144927</v>
      </c>
      <c r="OK215" t="n">
        <v>35.8500337434448</v>
      </c>
      <c r="OL215" t="n">
        <v>2.34445342559928</v>
      </c>
      <c r="OM215" t="n">
        <v>1.18240068395476</v>
      </c>
      <c r="ON215" t="n">
        <v>0.100949351825413</v>
      </c>
      <c r="OO215" t="n">
        <v>0</v>
      </c>
      <c r="OP215" t="n">
        <v>13.2009911016012</v>
      </c>
      <c r="OQ215" t="n">
        <v>3.64069502512441</v>
      </c>
      <c r="OR215" t="n">
        <v>54.486105344425</v>
      </c>
      <c r="OS215" t="n">
        <v>64.6558772691636</v>
      </c>
      <c r="OT215" t="n">
        <v>4.02743243466333</v>
      </c>
      <c r="OU215" t="n">
        <v>2.1928905162385</v>
      </c>
      <c r="OV215" t="n">
        <v>0</v>
      </c>
      <c r="OW215" t="n">
        <v>0</v>
      </c>
      <c r="OX215" t="n">
        <v>17.8368820242992</v>
      </c>
      <c r="OY215" t="n">
        <v>29.2509428745882</v>
      </c>
      <c r="OZ215" t="n">
        <v>21.2085960658311</v>
      </c>
      <c r="PA215" t="n">
        <v>0.992312925058368</v>
      </c>
      <c r="PB215" t="n">
        <v>0</v>
      </c>
      <c r="PC215" t="n">
        <v>23.8489301374005</v>
      </c>
      <c r="PD215" t="n">
        <v>0</v>
      </c>
      <c r="PE215" t="n">
        <v>0</v>
      </c>
      <c r="PF215" t="n">
        <v>0</v>
      </c>
      <c r="PG215" t="n">
        <v>22.0234629904573</v>
      </c>
      <c r="PH215" t="n">
        <v>0.86890207920082</v>
      </c>
      <c r="PI215" t="n">
        <v>1.9796588789432</v>
      </c>
      <c r="PJ215" t="n">
        <v>0</v>
      </c>
      <c r="PK215" t="n">
        <v>0.26857232997075</v>
      </c>
      <c r="PL215" t="n">
        <v>2.0073588500078</v>
      </c>
      <c r="PM215" t="n">
        <v>0</v>
      </c>
      <c r="PN215" t="n">
        <v>0</v>
      </c>
      <c r="PO215" t="n">
        <v>0</v>
      </c>
      <c r="PP215" t="n">
        <v>0</v>
      </c>
      <c r="PQ215" t="n">
        <v>1.26500011986662</v>
      </c>
      <c r="PR215" t="n">
        <v>1.59169484989768</v>
      </c>
      <c r="PS215" t="n">
        <v>0.339491117016785</v>
      </c>
      <c r="PT215" t="n">
        <v>13.4296373098109</v>
      </c>
      <c r="PU215" t="n">
        <v>574.154113544267</v>
      </c>
      <c r="PV215" t="n">
        <v>0.84085699614076</v>
      </c>
      <c r="PW215" t="n">
        <v>34.7739546798917</v>
      </c>
      <c r="PX215" t="n">
        <v>0.273079828950911</v>
      </c>
      <c r="PY215" t="n">
        <v>2.36141438875667</v>
      </c>
      <c r="PZ215" t="n">
        <v>0.245299545728252</v>
      </c>
      <c r="QA215" t="n">
        <v>0.102900824901756</v>
      </c>
      <c r="QB215" t="n">
        <v>19.8950459232335</v>
      </c>
      <c r="QC215" t="n">
        <v>1.20782565509176</v>
      </c>
      <c r="QD215" t="n">
        <v>0</v>
      </c>
      <c r="QE215" t="n">
        <v>15.6259348095956</v>
      </c>
      <c r="QF215" t="n">
        <v>17.4929924157991</v>
      </c>
      <c r="QG215" t="n">
        <v>16.0528646356079</v>
      </c>
      <c r="QH215" t="n">
        <v>52.0074212272991</v>
      </c>
      <c r="QI215" t="n">
        <v>34.6770547762511</v>
      </c>
    </row>
    <row r="216">
      <c r="A216" t="s">
        <v>215</v>
      </c>
      <c r="B216" t="n">
        <v>0.320607232163371</v>
      </c>
      <c r="C216" t="n">
        <v>0.0165228146197554</v>
      </c>
      <c r="D216" t="n">
        <v>0.205970598550161</v>
      </c>
      <c r="E216" t="n">
        <v>0</v>
      </c>
      <c r="F216" t="n">
        <v>0</v>
      </c>
      <c r="G216" t="n">
        <v>0.0525846575712163</v>
      </c>
      <c r="H216" t="n">
        <v>2.59766051264928</v>
      </c>
      <c r="I216" t="n">
        <v>0.307823471129901</v>
      </c>
      <c r="J216" t="n">
        <v>0.615001783472768</v>
      </c>
      <c r="K216" t="n">
        <v>0.222201326157074</v>
      </c>
      <c r="L216" t="n">
        <v>0.00474198833086705</v>
      </c>
      <c r="M216" t="n">
        <v>0.189747401792964</v>
      </c>
      <c r="N216" t="n">
        <v>0.380181589491831</v>
      </c>
      <c r="O216" t="n">
        <v>5.41188888220748</v>
      </c>
      <c r="P216" t="n">
        <v>119.656337698844</v>
      </c>
      <c r="Q216" t="n">
        <v>0.128868864483882</v>
      </c>
      <c r="R216" t="n">
        <v>0</v>
      </c>
      <c r="S216" t="n">
        <v>2.28336187789029</v>
      </c>
      <c r="T216" t="n">
        <v>0</v>
      </c>
      <c r="U216" t="n">
        <v>0.496862855670814</v>
      </c>
      <c r="V216" t="n">
        <v>0.0612187394884189</v>
      </c>
      <c r="W216" t="n">
        <v>0.103627563793498</v>
      </c>
      <c r="X216" t="n">
        <v>0.117900960530363</v>
      </c>
      <c r="Y216" t="n">
        <v>0.201950503691818</v>
      </c>
      <c r="Z216" t="n">
        <v>0.0920831476133991</v>
      </c>
      <c r="AA216" t="n">
        <v>0</v>
      </c>
      <c r="AB216" t="n">
        <v>0.380728590600838</v>
      </c>
      <c r="AC216" t="n">
        <v>1.06695800464384</v>
      </c>
      <c r="AD216" t="n">
        <v>0.300313199103797</v>
      </c>
      <c r="AE216" t="n">
        <v>0.258086563101131</v>
      </c>
      <c r="AF216" t="n">
        <v>0.265971599230331</v>
      </c>
      <c r="AG216" t="n">
        <v>0.484037642178603</v>
      </c>
      <c r="AH216" t="n">
        <v>1.57922130404051</v>
      </c>
      <c r="AI216" t="n">
        <v>0.0466064719274814</v>
      </c>
      <c r="AJ216" t="n">
        <v>2.54434570460963</v>
      </c>
      <c r="AK216" t="n">
        <v>416.389710372372</v>
      </c>
      <c r="AL216" t="n">
        <v>4.40821691189754</v>
      </c>
      <c r="AM216" t="n">
        <v>9.11087816001461</v>
      </c>
      <c r="AN216" t="n">
        <v>3.07460750507952</v>
      </c>
      <c r="AO216" t="n">
        <v>15.0357556949151</v>
      </c>
      <c r="AP216" t="n">
        <v>2.01965301006957</v>
      </c>
      <c r="AQ216" t="n">
        <v>1.23966071196839</v>
      </c>
      <c r="AR216" t="n">
        <v>119.685226706746</v>
      </c>
      <c r="AS216" t="n">
        <v>21.2147418935688</v>
      </c>
      <c r="AT216" t="n">
        <v>9.47427214363121</v>
      </c>
      <c r="AU216" t="n">
        <v>315.672846578556</v>
      </c>
      <c r="AV216" t="n">
        <v>54.4038416434232</v>
      </c>
      <c r="AW216" t="n">
        <v>18.946015431397</v>
      </c>
      <c r="AX216" t="n">
        <v>66.9730210633469</v>
      </c>
      <c r="AY216" t="n">
        <v>47.4344118379837</v>
      </c>
      <c r="AZ216" t="n">
        <v>0.207837635993187</v>
      </c>
      <c r="BA216" t="n">
        <v>0.0991878882591771</v>
      </c>
      <c r="BB216" t="n">
        <v>0.0960959054668385</v>
      </c>
      <c r="BC216" t="n">
        <v>0</v>
      </c>
      <c r="BD216" t="n">
        <v>0.016269095396008</v>
      </c>
      <c r="BE216" t="n">
        <v>0.00536712713996732</v>
      </c>
      <c r="BF216" t="n">
        <v>0.867886344247198</v>
      </c>
      <c r="BG216" t="n">
        <v>0.0681902620249957</v>
      </c>
      <c r="BH216" t="n">
        <v>0.300592141790501</v>
      </c>
      <c r="BI216" t="n">
        <v>0.0656624464872442</v>
      </c>
      <c r="BJ216" t="n">
        <v>0.00333064856196074</v>
      </c>
      <c r="BK216" t="n">
        <v>0.0245444669065348</v>
      </c>
      <c r="BL216" t="n">
        <v>0.144883040164178</v>
      </c>
      <c r="BM216" t="n">
        <v>2.98039075362901</v>
      </c>
      <c r="BN216" t="n">
        <v>11.7387032723254</v>
      </c>
      <c r="BO216" t="n">
        <v>0.039180067411321</v>
      </c>
      <c r="BP216" t="n">
        <v>0</v>
      </c>
      <c r="BQ216" t="n">
        <v>1.89250753662272</v>
      </c>
      <c r="BR216" t="n">
        <v>0.0796140614441501</v>
      </c>
      <c r="BS216" t="n">
        <v>0.127110215247975</v>
      </c>
      <c r="BT216" t="n">
        <v>0.0164259008829026</v>
      </c>
      <c r="BU216" t="n">
        <v>0.0612308721281993</v>
      </c>
      <c r="BV216" t="n">
        <v>0.013194419723842</v>
      </c>
      <c r="BW216" t="n">
        <v>0.0570471332271488</v>
      </c>
      <c r="BX216" t="n">
        <v>0.0431267564942572</v>
      </c>
      <c r="BY216" t="n">
        <v>0</v>
      </c>
      <c r="BZ216" t="n">
        <v>0.137567804238777</v>
      </c>
      <c r="CA216" t="n">
        <v>0.115660387058626</v>
      </c>
      <c r="CB216" t="n">
        <v>0.296466818619994</v>
      </c>
      <c r="CC216" t="n">
        <v>0.119476932824526</v>
      </c>
      <c r="CD216" t="n">
        <v>0.0643230654925476</v>
      </c>
      <c r="CE216" t="n">
        <v>1.76588929811561</v>
      </c>
      <c r="CF216" t="n">
        <v>1.0147399549515</v>
      </c>
      <c r="CG216" t="n">
        <v>0.0898905123587146</v>
      </c>
      <c r="CH216" t="n">
        <v>1.72666899428037</v>
      </c>
      <c r="CI216" t="n">
        <v>278.483292576813</v>
      </c>
      <c r="CJ216" t="n">
        <v>1.91626659402378</v>
      </c>
      <c r="CK216" t="n">
        <v>5.34380655675433</v>
      </c>
      <c r="CL216" t="n">
        <v>0.835262710176962</v>
      </c>
      <c r="CM216" t="n">
        <v>4.39945589832809</v>
      </c>
      <c r="CN216" t="n">
        <v>0.823527069787935</v>
      </c>
      <c r="CO216" t="n">
        <v>0.691070993890089</v>
      </c>
      <c r="CP216" t="n">
        <v>46.010797336054</v>
      </c>
      <c r="CQ216" t="n">
        <v>4.21620507356941</v>
      </c>
      <c r="CR216" t="n">
        <v>0</v>
      </c>
      <c r="CS216" t="n">
        <v>58.1831896777389</v>
      </c>
      <c r="CT216" t="n">
        <v>27.333441673446</v>
      </c>
      <c r="CU216" t="n">
        <v>21.3270314243073</v>
      </c>
      <c r="CV216" t="n">
        <v>50.5644263287834</v>
      </c>
      <c r="CW216" t="n">
        <v>25.0612639314138</v>
      </c>
      <c r="CX216" t="n">
        <v>0.155717693399365</v>
      </c>
      <c r="CY216" t="n">
        <v>0.0179511140194564</v>
      </c>
      <c r="CZ216" t="n">
        <v>0</v>
      </c>
      <c r="DA216" t="n">
        <v>0</v>
      </c>
      <c r="DB216" t="n">
        <v>0.142752642032405</v>
      </c>
      <c r="DC216" t="n">
        <v>0.198137654799085</v>
      </c>
      <c r="DD216" t="n">
        <v>0.130951798247095</v>
      </c>
      <c r="DE216" t="n">
        <v>0.00802383726129359</v>
      </c>
      <c r="DF216" t="n">
        <v>0</v>
      </c>
      <c r="DG216" t="n">
        <v>0.00370914862353933</v>
      </c>
      <c r="DH216" t="n">
        <v>0</v>
      </c>
      <c r="DI216" t="n">
        <v>0</v>
      </c>
      <c r="DJ216" t="n">
        <v>0.00821279808105259</v>
      </c>
      <c r="DK216" t="n">
        <v>0</v>
      </c>
      <c r="DL216" t="n">
        <v>3.5414895090488</v>
      </c>
      <c r="DM216" t="n">
        <v>0</v>
      </c>
      <c r="DN216" t="n">
        <v>0</v>
      </c>
      <c r="DO216" t="n">
        <v>0</v>
      </c>
      <c r="DP216" t="n">
        <v>0</v>
      </c>
      <c r="DQ216" t="n">
        <v>0.0264437609267919</v>
      </c>
      <c r="DR216" t="n">
        <v>0</v>
      </c>
      <c r="DS216" t="n">
        <v>0.00529330989571768</v>
      </c>
      <c r="DT216" t="n">
        <v>0.00461960671779354</v>
      </c>
      <c r="DU216" t="n">
        <v>0.00581931419594677</v>
      </c>
      <c r="DV216" t="n">
        <v>0</v>
      </c>
      <c r="DW216" t="n">
        <v>0</v>
      </c>
      <c r="DX216" t="n">
        <v>0.0741938555159888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0.0615191390721797</v>
      </c>
      <c r="EE216" t="n">
        <v>0.0387984424195499</v>
      </c>
      <c r="EF216" t="n">
        <v>0.39283347711564</v>
      </c>
      <c r="EG216" t="n">
        <v>42.9843876151095</v>
      </c>
      <c r="EH216" t="n">
        <v>0.410938865804185</v>
      </c>
      <c r="EI216" t="n">
        <v>0.569892065932649</v>
      </c>
      <c r="EJ216" t="n">
        <v>0.062378399653402</v>
      </c>
      <c r="EK216" t="n">
        <v>1.66613985975783</v>
      </c>
      <c r="EL216" t="n">
        <v>0.111151217795027</v>
      </c>
      <c r="EM216" t="n">
        <v>0.11965477031686</v>
      </c>
      <c r="EN216" t="n">
        <v>0</v>
      </c>
      <c r="EO216" t="n">
        <v>0.455611101525927</v>
      </c>
      <c r="EP216" t="n">
        <v>0</v>
      </c>
      <c r="EQ216" t="n">
        <v>0</v>
      </c>
      <c r="ER216" t="n">
        <v>6.95461432436974</v>
      </c>
      <c r="ES216" t="n">
        <v>2.94131420427491</v>
      </c>
      <c r="ET216" t="n">
        <v>13.501318792911</v>
      </c>
      <c r="EU216" t="n">
        <v>6.48057622429364</v>
      </c>
      <c r="EV216" t="n">
        <v>0.140599342157627</v>
      </c>
      <c r="EW216" t="n">
        <v>0.00370352238981799</v>
      </c>
      <c r="EX216" t="n">
        <v>0.00719172310044633</v>
      </c>
      <c r="EY216" t="n">
        <v>0.00492568808671691</v>
      </c>
      <c r="EZ216" t="n">
        <v>0.365545832168234</v>
      </c>
      <c r="FA216" t="n">
        <v>0.0308897122121368</v>
      </c>
      <c r="FB216" t="n">
        <v>1.01871278096922</v>
      </c>
      <c r="FC216" t="n">
        <v>0.057095700733661</v>
      </c>
      <c r="FD216" t="n">
        <v>0.0167316779798728</v>
      </c>
      <c r="FE216" t="n">
        <v>0.100607289018999</v>
      </c>
      <c r="FF216" t="n">
        <v>0</v>
      </c>
      <c r="FG216" t="n">
        <v>0</v>
      </c>
      <c r="FH216" t="n">
        <v>0.0123963522243066</v>
      </c>
      <c r="FI216" t="n">
        <v>2.2229619180183</v>
      </c>
      <c r="FJ216" t="n">
        <v>0</v>
      </c>
      <c r="FK216" t="n">
        <v>0.390965066294745</v>
      </c>
      <c r="FL216" t="n">
        <v>0</v>
      </c>
      <c r="FM216" t="n">
        <v>0.4789496685239</v>
      </c>
      <c r="FN216" t="n">
        <v>0</v>
      </c>
      <c r="FO216" t="n">
        <v>0.157712421942699</v>
      </c>
      <c r="FP216" t="n">
        <v>0</v>
      </c>
      <c r="FQ216" t="n">
        <v>0.00990956198590801</v>
      </c>
      <c r="FR216" t="n">
        <v>0.0471878118761151</v>
      </c>
      <c r="FS216" t="n">
        <v>0.0501259009378926</v>
      </c>
      <c r="FT216" t="n">
        <v>0.0435458846820252</v>
      </c>
      <c r="FU216" t="n">
        <v>0</v>
      </c>
      <c r="FV216" t="n">
        <v>0.0873276564069715</v>
      </c>
      <c r="FW216" t="n">
        <v>0.133605391473357</v>
      </c>
      <c r="FX216" t="n">
        <v>0</v>
      </c>
      <c r="FY216" t="n">
        <v>0</v>
      </c>
      <c r="FZ216" t="n">
        <v>0</v>
      </c>
      <c r="GA216" t="n">
        <v>0.037764784137311</v>
      </c>
      <c r="GB216" t="n">
        <v>0.682126568459245</v>
      </c>
      <c r="GC216" t="n">
        <v>0.0520134372129706</v>
      </c>
      <c r="GD216" t="n">
        <v>0.728458223519908</v>
      </c>
      <c r="GE216" t="n">
        <v>166.06750461723</v>
      </c>
      <c r="GF216" t="n">
        <v>1.01670373765213</v>
      </c>
      <c r="GG216" t="n">
        <v>2.76799670735933</v>
      </c>
      <c r="GH216" t="n">
        <v>0.22478782412059</v>
      </c>
      <c r="GI216" t="n">
        <v>2.21569014056213</v>
      </c>
      <c r="GJ216" t="n">
        <v>0.569982957734774</v>
      </c>
      <c r="GK216" t="n">
        <v>0</v>
      </c>
      <c r="GL216" t="n">
        <v>26.0094364927793</v>
      </c>
      <c r="GM216" t="n">
        <v>2.27010482110573</v>
      </c>
      <c r="GN216" t="n">
        <v>0</v>
      </c>
      <c r="GO216" t="n">
        <v>28.3375948742092</v>
      </c>
      <c r="GP216" t="n">
        <v>14.2628622023472</v>
      </c>
      <c r="GQ216" t="n">
        <v>9.25580071100111</v>
      </c>
      <c r="GR216" t="n">
        <v>33.8155400177893</v>
      </c>
      <c r="GS216" t="n">
        <v>19.4977119097683</v>
      </c>
      <c r="GT216" t="n">
        <v>0.219368906473133</v>
      </c>
      <c r="GU216" t="n">
        <v>0.293827713753136</v>
      </c>
      <c r="GV216" t="n">
        <v>0</v>
      </c>
      <c r="GW216" t="n">
        <v>0.0386080074745224</v>
      </c>
      <c r="GX216" t="n">
        <v>0</v>
      </c>
      <c r="GY216" t="n">
        <v>0.0132792255413194</v>
      </c>
      <c r="GZ216" t="n">
        <v>2.03565897822487</v>
      </c>
      <c r="HA216" t="n">
        <v>0.100696305091774</v>
      </c>
      <c r="HB216" t="n">
        <v>1.0430880379178</v>
      </c>
      <c r="HC216" t="n">
        <v>0.532044193812045</v>
      </c>
      <c r="HD216" t="n">
        <v>0.0729994498794901</v>
      </c>
      <c r="HE216" t="n">
        <v>0.353568571296419</v>
      </c>
      <c r="HF216" t="n">
        <v>0.212162160487581</v>
      </c>
      <c r="HG216" t="n">
        <v>8.08046387410916</v>
      </c>
      <c r="HH216" t="n">
        <v>72.3919730850802</v>
      </c>
      <c r="HI216" t="n">
        <v>0.341808436283124</v>
      </c>
      <c r="HJ216" t="n">
        <v>0</v>
      </c>
      <c r="HK216" t="n">
        <v>1.8269611183454</v>
      </c>
      <c r="HL216" t="n">
        <v>0.410930974645532</v>
      </c>
      <c r="HM216" t="n">
        <v>1.32895909076121</v>
      </c>
      <c r="HN216" t="n">
        <v>0.0245408229477956</v>
      </c>
      <c r="HO216" t="n">
        <v>0.182456802420303</v>
      </c>
      <c r="HP216" t="n">
        <v>0.424865533010982</v>
      </c>
      <c r="HQ216" t="n">
        <v>0.136236294152757</v>
      </c>
      <c r="HR216" t="n">
        <v>0.37217853240394</v>
      </c>
      <c r="HS216" t="n">
        <v>0.0514349032944298</v>
      </c>
      <c r="HT216" t="n">
        <v>0.37203454193435</v>
      </c>
      <c r="HU216" t="n">
        <v>0.796828110699799</v>
      </c>
      <c r="HV216" t="n">
        <v>0.412626189240625</v>
      </c>
      <c r="HW216" t="n">
        <v>0.13977723570627</v>
      </c>
      <c r="HX216" t="n">
        <v>0.0653441289827803</v>
      </c>
      <c r="HY216" t="n">
        <v>0.843856993159587</v>
      </c>
      <c r="HZ216" t="n">
        <v>1.48374590502722</v>
      </c>
      <c r="IA216" t="n">
        <v>0.281190524157381</v>
      </c>
      <c r="IB216" t="n">
        <v>3.71662748210364</v>
      </c>
      <c r="IC216" t="n">
        <v>511.875977322817</v>
      </c>
      <c r="ID216" t="n">
        <v>3.46519815047753</v>
      </c>
      <c r="IE216" t="n">
        <v>14.8358305516926</v>
      </c>
      <c r="IF216" t="n">
        <v>1.00081222548598</v>
      </c>
      <c r="IG216" t="n">
        <v>7.71362178578424</v>
      </c>
      <c r="IH216" t="n">
        <v>0.703929842225781</v>
      </c>
      <c r="II216" t="n">
        <v>0.397048661092763</v>
      </c>
      <c r="IJ216" t="n">
        <v>21.1691665366475</v>
      </c>
      <c r="IK216" t="n">
        <v>14.4380562329727</v>
      </c>
      <c r="IL216" t="n">
        <v>1.39549626127421</v>
      </c>
      <c r="IM216" t="n">
        <v>106.388961203403</v>
      </c>
      <c r="IN216" t="n">
        <v>51.5309095290932</v>
      </c>
      <c r="IO216" t="n">
        <v>27.854235591759</v>
      </c>
      <c r="IP216" t="n">
        <v>77.1281602751572</v>
      </c>
      <c r="IQ216" t="n">
        <v>52.6066338433452</v>
      </c>
      <c r="IR216" t="n">
        <v>0.110605564058599</v>
      </c>
      <c r="IS216" t="n">
        <v>0.00697971806164841</v>
      </c>
      <c r="IT216" t="n">
        <v>0</v>
      </c>
      <c r="IU216" t="n">
        <v>0</v>
      </c>
      <c r="IV216" t="n">
        <v>2.22209241852059</v>
      </c>
      <c r="IW216" t="n">
        <v>0.0847389686926568</v>
      </c>
      <c r="IX216" t="n">
        <v>0.594054774178307</v>
      </c>
      <c r="IY216" t="n">
        <v>0.0282084422962377</v>
      </c>
      <c r="IZ216" t="n">
        <v>0.205645030663191</v>
      </c>
      <c r="JA216" t="n">
        <v>0.0340670149560988</v>
      </c>
      <c r="JB216" t="n">
        <v>0.00698249689011963</v>
      </c>
      <c r="JC216" t="n">
        <v>0</v>
      </c>
      <c r="JD216" t="n">
        <v>0.0109401800652218</v>
      </c>
      <c r="JE216" t="n">
        <v>0.352614279608848</v>
      </c>
      <c r="JF216" t="n">
        <v>16.1963526024885</v>
      </c>
      <c r="JG216" t="n">
        <v>0</v>
      </c>
      <c r="JH216" t="n">
        <v>0</v>
      </c>
      <c r="JI216" t="n">
        <v>0.429150100113619</v>
      </c>
      <c r="JJ216" t="n">
        <v>0.116445679141581</v>
      </c>
      <c r="JK216" t="n">
        <v>0.117397609253539</v>
      </c>
      <c r="JL216" t="n">
        <v>0</v>
      </c>
      <c r="JM216" t="n">
        <v>0.13734144227911</v>
      </c>
      <c r="JN216" t="n">
        <v>0.0420709812335441</v>
      </c>
      <c r="JO216" t="n">
        <v>0.00704416257866832</v>
      </c>
      <c r="JP216" t="n">
        <v>0.0529897402200939</v>
      </c>
      <c r="JQ216" t="n">
        <v>0.130398047022842</v>
      </c>
      <c r="JR216" t="n">
        <v>0.109857772224485</v>
      </c>
      <c r="JS216" t="n">
        <v>0.453672446136281</v>
      </c>
      <c r="JT216" t="n">
        <v>0.164894310577842</v>
      </c>
      <c r="JU216" t="n">
        <v>0</v>
      </c>
      <c r="JV216" t="n">
        <v>0</v>
      </c>
      <c r="JW216" t="n">
        <v>0.246527839951876</v>
      </c>
      <c r="JX216" t="n">
        <v>0.249322063147992</v>
      </c>
      <c r="JY216" t="n">
        <v>0.03189865154329</v>
      </c>
      <c r="JZ216" t="n">
        <v>0.737382430223515</v>
      </c>
      <c r="KA216" t="n">
        <v>173.631182047128</v>
      </c>
      <c r="KB216" t="n">
        <v>1.13014615156039</v>
      </c>
      <c r="KC216" t="n">
        <v>3.12998837667961</v>
      </c>
      <c r="KD216" t="n">
        <v>0.236960272766554</v>
      </c>
      <c r="KE216" t="n">
        <v>2.12457588814577</v>
      </c>
      <c r="KF216" t="n">
        <v>0.123116184136138</v>
      </c>
      <c r="KG216" t="n">
        <v>0</v>
      </c>
      <c r="KH216" t="n">
        <v>121.923400837492</v>
      </c>
      <c r="KI216" t="n">
        <v>6.18903894012073</v>
      </c>
      <c r="KJ216" t="n">
        <v>0.5926873379188</v>
      </c>
      <c r="KK216" t="n">
        <v>6.17289499760879</v>
      </c>
      <c r="KL216" t="n">
        <v>17.4658158408016</v>
      </c>
      <c r="KM216" t="n">
        <v>8.03542221793776</v>
      </c>
      <c r="KN216" t="n">
        <v>33.5843004202719</v>
      </c>
      <c r="KO216" t="n">
        <v>26.8904918587567</v>
      </c>
      <c r="KP216" t="n">
        <v>0.145059634970548</v>
      </c>
      <c r="KQ216" t="n">
        <v>0</v>
      </c>
      <c r="KR216" t="n">
        <v>0</v>
      </c>
      <c r="KS216" t="n">
        <v>0.112989524089513</v>
      </c>
      <c r="KT216" t="n">
        <v>0.68933777193279</v>
      </c>
      <c r="KU216" t="n">
        <v>0.342597903500407</v>
      </c>
      <c r="KV216" t="n">
        <v>3.29844265354044</v>
      </c>
      <c r="KW216" t="n">
        <v>0.213904001977855</v>
      </c>
      <c r="KX216" t="n">
        <v>0.980086880691839</v>
      </c>
      <c r="KY216" t="n">
        <v>0.161914227008428</v>
      </c>
      <c r="KZ216" t="n">
        <v>0.0130062382852884</v>
      </c>
      <c r="LA216" t="n">
        <v>0.0499235609546759</v>
      </c>
      <c r="LB216" t="n">
        <v>0.551081624942019</v>
      </c>
      <c r="LC216" t="n">
        <v>7.53542446819456</v>
      </c>
      <c r="LD216" t="n">
        <v>146.674841967814</v>
      </c>
      <c r="LE216" t="n">
        <v>0.675075783089548</v>
      </c>
      <c r="LF216" t="n">
        <v>1.42716810574838</v>
      </c>
      <c r="LG216" t="n">
        <v>9.60092459155918</v>
      </c>
      <c r="LH216" t="n">
        <v>0.0870988082313194</v>
      </c>
      <c r="LI216" t="n">
        <v>1.79596808077959</v>
      </c>
      <c r="LJ216" t="n">
        <v>0.214170118135832</v>
      </c>
      <c r="LK216" t="n">
        <v>0.503905520442248</v>
      </c>
      <c r="LL216" t="n">
        <v>0.244376296725599</v>
      </c>
      <c r="LM216" t="n">
        <v>0.401990927420818</v>
      </c>
      <c r="LN216" t="n">
        <v>1.06424837038553</v>
      </c>
      <c r="LO216" t="n">
        <v>0.305078335043585</v>
      </c>
      <c r="LP216" t="n">
        <v>1.21043572580148</v>
      </c>
      <c r="LQ216" t="n">
        <v>2.32091255947514</v>
      </c>
      <c r="LR216" t="n">
        <v>1.29829689130185</v>
      </c>
      <c r="LS216" t="n">
        <v>0.45258887656931</v>
      </c>
      <c r="LT216" t="n">
        <v>0.397579043437112</v>
      </c>
      <c r="LU216" t="n">
        <v>2.10026947396601</v>
      </c>
      <c r="LV216" t="n">
        <v>4.68225470562555</v>
      </c>
      <c r="LW216" t="n">
        <v>0.405549853559185</v>
      </c>
      <c r="LX216" t="n">
        <v>4.85373697449143</v>
      </c>
      <c r="LY216" t="n">
        <v>976.522444423627</v>
      </c>
      <c r="LZ216" t="n">
        <v>6.25463880037813</v>
      </c>
      <c r="MA216" t="n">
        <v>25.6025552895602</v>
      </c>
      <c r="MB216" t="n">
        <v>10.4241345291448</v>
      </c>
      <c r="MC216" t="n">
        <v>57.7772078357351</v>
      </c>
      <c r="MD216" t="n">
        <v>6.70598848745255</v>
      </c>
      <c r="ME216" t="n">
        <v>1.87230186770451</v>
      </c>
      <c r="MF216" t="n">
        <v>584.527087287712</v>
      </c>
      <c r="MG216" t="n">
        <v>42.123714007294</v>
      </c>
      <c r="MH216" t="n">
        <v>20.0150221864891</v>
      </c>
      <c r="MI216" t="n">
        <v>923.331284628513</v>
      </c>
      <c r="MJ216" t="n">
        <v>126.007170600077</v>
      </c>
      <c r="MK216" t="n">
        <v>42.1640543684295</v>
      </c>
      <c r="ML216" t="n">
        <v>153.582838976394</v>
      </c>
      <c r="MM216" t="n">
        <v>87.490681601915</v>
      </c>
      <c r="MN216" t="n">
        <v>0.199303119607149</v>
      </c>
      <c r="MO216" t="n">
        <v>0.197563181168351</v>
      </c>
      <c r="MP216" t="n">
        <v>0</v>
      </c>
      <c r="MQ216" t="n">
        <v>0.643184778053453</v>
      </c>
      <c r="MR216" t="n">
        <v>0.293669462743582</v>
      </c>
      <c r="MS216" t="n">
        <v>0.0433012109911891</v>
      </c>
      <c r="MT216" t="n">
        <v>0.771481876518124</v>
      </c>
      <c r="MU216" t="n">
        <v>0.0956201751276744</v>
      </c>
      <c r="MV216" t="n">
        <v>0.157863580123166</v>
      </c>
      <c r="MW216" t="n">
        <v>0.0105257930580071</v>
      </c>
      <c r="MX216" t="n">
        <v>0</v>
      </c>
      <c r="MY216" t="n">
        <v>0</v>
      </c>
      <c r="MZ216" t="n">
        <v>0.221352708992144</v>
      </c>
      <c r="NA216" t="n">
        <v>0</v>
      </c>
      <c r="NB216" t="n">
        <v>10.296812275089</v>
      </c>
      <c r="NC216" t="n">
        <v>0.570624092580251</v>
      </c>
      <c r="ND216" t="n">
        <v>0</v>
      </c>
      <c r="NE216" t="n">
        <v>0.252735366967921</v>
      </c>
      <c r="NF216" t="n">
        <v>0.0703740975564106</v>
      </c>
      <c r="NG216" t="n">
        <v>0.208599063906507</v>
      </c>
      <c r="NH216" t="n">
        <v>0</v>
      </c>
      <c r="NI216" t="n">
        <v>0.105324858245523</v>
      </c>
      <c r="NJ216" t="n">
        <v>0.036928575483359</v>
      </c>
      <c r="NK216" t="n">
        <v>0.0196663786953954</v>
      </c>
      <c r="NL216" t="n">
        <v>0.137606221903672</v>
      </c>
      <c r="NM216" t="n">
        <v>0.130160989399263</v>
      </c>
      <c r="NN216" t="n">
        <v>0.0719240522713309</v>
      </c>
      <c r="NO216" t="n">
        <v>0.220771360447191</v>
      </c>
      <c r="NP216" t="n">
        <v>0.0367933825075348</v>
      </c>
      <c r="NQ216" t="n">
        <v>0</v>
      </c>
      <c r="NR216" t="n">
        <v>0.0367650686456093</v>
      </c>
      <c r="NS216" t="n">
        <v>0.050267814860259</v>
      </c>
      <c r="NT216" t="n">
        <v>2.62617860479765</v>
      </c>
      <c r="NU216" t="n">
        <v>0.0467110799254946</v>
      </c>
      <c r="NV216" t="n">
        <v>1.45041583068298</v>
      </c>
      <c r="NW216" t="n">
        <v>257.631491890118</v>
      </c>
      <c r="NX216" t="n">
        <v>1.33722043044256</v>
      </c>
      <c r="NY216" t="n">
        <v>4.57888420568631</v>
      </c>
      <c r="NZ216" t="n">
        <v>0.556463865064268</v>
      </c>
      <c r="OA216" t="n">
        <v>2.44374554269365</v>
      </c>
      <c r="OB216" t="n">
        <v>0.8971933614082</v>
      </c>
      <c r="OC216" t="n">
        <v>0.704295316969724</v>
      </c>
      <c r="OD216" t="n">
        <v>19.2042712558165</v>
      </c>
      <c r="OE216" t="n">
        <v>4.9830392079084</v>
      </c>
      <c r="OF216" t="n">
        <v>1.26231484602227</v>
      </c>
      <c r="OG216" t="n">
        <v>9.30939393358653</v>
      </c>
      <c r="OH216" t="n">
        <v>22.3332227424228</v>
      </c>
      <c r="OI216" t="n">
        <v>9.65163748497884</v>
      </c>
      <c r="OJ216" t="n">
        <v>31.6197741089452</v>
      </c>
      <c r="OK216" t="n">
        <v>25.1674066406942</v>
      </c>
      <c r="OL216" t="n">
        <v>0.288752873466558</v>
      </c>
      <c r="OM216" t="n">
        <v>0.145629506361092</v>
      </c>
      <c r="ON216" t="n">
        <v>0.0193407702571023</v>
      </c>
      <c r="OO216" t="n">
        <v>0</v>
      </c>
      <c r="OP216" t="n">
        <v>0.973876691675188</v>
      </c>
      <c r="OQ216" t="n">
        <v>0.170216248530422</v>
      </c>
      <c r="OR216" t="n">
        <v>0.777768510610298</v>
      </c>
      <c r="OS216" t="n">
        <v>0.116842508881701</v>
      </c>
      <c r="OT216" t="n">
        <v>0.252319705761347</v>
      </c>
      <c r="OU216" t="n">
        <v>0.0794500308561158</v>
      </c>
      <c r="OV216" t="n">
        <v>0</v>
      </c>
      <c r="OW216" t="n">
        <v>0</v>
      </c>
      <c r="OX216" t="n">
        <v>0.328672411359814</v>
      </c>
      <c r="OY216" t="n">
        <v>0.162656990430528</v>
      </c>
      <c r="OZ216" t="n">
        <v>3.45345869419396</v>
      </c>
      <c r="PA216" t="n">
        <v>0.0460186768422071</v>
      </c>
      <c r="PB216" t="n">
        <v>0</v>
      </c>
      <c r="PC216" t="n">
        <v>0.50708469026487</v>
      </c>
      <c r="PD216" t="n">
        <v>0</v>
      </c>
      <c r="PE216" t="n">
        <v>0</v>
      </c>
      <c r="PF216" t="n">
        <v>0</v>
      </c>
      <c r="PG216" t="n">
        <v>0.267943665690943</v>
      </c>
      <c r="PH216" t="n">
        <v>0.0230748004904927</v>
      </c>
      <c r="PI216" t="n">
        <v>0.010770281892732</v>
      </c>
      <c r="PJ216" t="n">
        <v>0</v>
      </c>
      <c r="PK216" t="n">
        <v>0.0203948790721972</v>
      </c>
      <c r="PL216" t="n">
        <v>0.206073212430292</v>
      </c>
      <c r="PM216" t="n">
        <v>0</v>
      </c>
      <c r="PN216" t="n">
        <v>0</v>
      </c>
      <c r="PO216" t="n">
        <v>0</v>
      </c>
      <c r="PP216" t="n">
        <v>0</v>
      </c>
      <c r="PQ216" t="n">
        <v>0.0320154488863012</v>
      </c>
      <c r="PR216" t="n">
        <v>0.696761496363542</v>
      </c>
      <c r="PS216" t="n">
        <v>0.130085425619853</v>
      </c>
      <c r="PT216" t="n">
        <v>1.56176849349374</v>
      </c>
      <c r="PU216" t="n">
        <v>328.155943957203</v>
      </c>
      <c r="PV216" t="n">
        <v>1.21887875916495</v>
      </c>
      <c r="PW216" t="n">
        <v>4.89018105129822</v>
      </c>
      <c r="PX216" t="n">
        <v>0.21918786321087</v>
      </c>
      <c r="PY216" t="n">
        <v>3.83156264789521</v>
      </c>
      <c r="PZ216" t="n">
        <v>0.398015943909744</v>
      </c>
      <c r="QA216" t="n">
        <v>0.166963900527383</v>
      </c>
      <c r="QB216" t="n">
        <v>16.0579324446471</v>
      </c>
      <c r="QC216" t="n">
        <v>1.10899464106466</v>
      </c>
      <c r="QD216" t="n">
        <v>0</v>
      </c>
      <c r="QE216" t="n">
        <v>14.0563759723368</v>
      </c>
      <c r="QF216" t="n">
        <v>15.5566593189008</v>
      </c>
      <c r="QG216" t="n">
        <v>14.9048082085627</v>
      </c>
      <c r="QH216" t="n">
        <v>47.7702624848093</v>
      </c>
      <c r="QI216" t="n">
        <v>24.3439530601591</v>
      </c>
    </row>
    <row r="217">
      <c r="A217" t="s">
        <v>216</v>
      </c>
      <c r="B217" t="n">
        <v>296.284504348297</v>
      </c>
      <c r="C217" t="n">
        <v>3.59739220724138</v>
      </c>
      <c r="D217" t="n">
        <v>13.6813667138993</v>
      </c>
      <c r="E217" t="n">
        <v>0</v>
      </c>
      <c r="F217" t="n">
        <v>0</v>
      </c>
      <c r="G217" t="n">
        <v>11.0465915649632</v>
      </c>
      <c r="H217" t="n">
        <v>0.842693293937244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0.808499879112381</v>
      </c>
      <c r="O217" t="n">
        <v>11.3135164772545</v>
      </c>
      <c r="P217" t="n">
        <v>2.10840069483943</v>
      </c>
      <c r="Q217" t="n">
        <v>8.86753612859221</v>
      </c>
      <c r="R217" t="n">
        <v>0</v>
      </c>
      <c r="S217" t="n">
        <v>27.9633255283318</v>
      </c>
      <c r="T217" t="n">
        <v>0</v>
      </c>
      <c r="U217" t="n">
        <v>0.878948689194506</v>
      </c>
      <c r="V217" t="n">
        <v>0</v>
      </c>
      <c r="W217" t="n">
        <v>0.532933573916811</v>
      </c>
      <c r="X217" t="n">
        <v>0</v>
      </c>
      <c r="Y217" t="n">
        <v>1.3624272320035</v>
      </c>
      <c r="Z217" t="n">
        <v>75.9781157436828</v>
      </c>
      <c r="AA217" t="n">
        <v>0</v>
      </c>
      <c r="AB217" t="n">
        <v>0.0761174344957935</v>
      </c>
      <c r="AC217" t="n">
        <v>1.11240485798101</v>
      </c>
      <c r="AD217" t="n">
        <v>22.0834806738791</v>
      </c>
      <c r="AE217" t="n">
        <v>0</v>
      </c>
      <c r="AF217" t="n">
        <v>0</v>
      </c>
      <c r="AG217" t="n">
        <v>0.299321641436161</v>
      </c>
      <c r="AH217" t="n">
        <v>48.507871903454</v>
      </c>
      <c r="AI217" t="n">
        <v>1.28769431583833</v>
      </c>
      <c r="AJ217" t="n">
        <v>268.419126637786</v>
      </c>
      <c r="AK217" t="n">
        <v>299.852089553497</v>
      </c>
      <c r="AL217" t="n">
        <v>5.87889272541249</v>
      </c>
      <c r="AM217" t="n">
        <v>714.73702664001</v>
      </c>
      <c r="AN217" t="n">
        <v>38.9403732771202</v>
      </c>
      <c r="AO217" t="n">
        <v>13.0078335541581</v>
      </c>
      <c r="AP217" t="n">
        <v>1.74725572328562</v>
      </c>
      <c r="AQ217" t="n">
        <v>1.07246356831077</v>
      </c>
      <c r="AR217" t="n">
        <v>132.810311852566</v>
      </c>
      <c r="AS217" t="n">
        <v>23.5009254407924</v>
      </c>
      <c r="AT217" t="n">
        <v>9.77458613013554</v>
      </c>
      <c r="AU217" t="n">
        <v>336.997125325456</v>
      </c>
      <c r="AV217" t="n">
        <v>148.032996234683</v>
      </c>
      <c r="AW217" t="n">
        <v>8.49220587765644</v>
      </c>
      <c r="AX217" t="n">
        <v>33.2544432135843</v>
      </c>
      <c r="AY217" t="n">
        <v>149.670982282147</v>
      </c>
      <c r="AZ217" t="n">
        <v>192.070124400015</v>
      </c>
      <c r="BA217" t="n">
        <v>21.5954572200832</v>
      </c>
      <c r="BB217" t="n">
        <v>6.38306307623727</v>
      </c>
      <c r="BC217" t="n">
        <v>0</v>
      </c>
      <c r="BD217" t="n">
        <v>3.62528929660806</v>
      </c>
      <c r="BE217" t="n">
        <v>1.12748592709105</v>
      </c>
      <c r="BF217" t="n">
        <v>0.281546414027339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0.308110449574227</v>
      </c>
      <c r="BM217" t="n">
        <v>6.23048636691247</v>
      </c>
      <c r="BN217" t="n">
        <v>0.206841447865271</v>
      </c>
      <c r="BO217" t="n">
        <v>2.69600158798653</v>
      </c>
      <c r="BP217" t="n">
        <v>0</v>
      </c>
      <c r="BQ217" t="n">
        <v>23.1767048507872</v>
      </c>
      <c r="BR217" t="n">
        <v>3.96938382001237</v>
      </c>
      <c r="BS217" t="n">
        <v>0.224857535233945</v>
      </c>
      <c r="BT217" t="n">
        <v>0</v>
      </c>
      <c r="BU217" t="n">
        <v>0.314896793119167</v>
      </c>
      <c r="BV217" t="n">
        <v>0</v>
      </c>
      <c r="BW217" t="n">
        <v>0.384859489803533</v>
      </c>
      <c r="BX217" t="n">
        <v>35.584032274039</v>
      </c>
      <c r="BY217" t="n">
        <v>0</v>
      </c>
      <c r="BZ217" t="n">
        <v>0.0275033411894552</v>
      </c>
      <c r="CA217" t="n">
        <v>0.120586917085766</v>
      </c>
      <c r="CB217" t="n">
        <v>21.8006377308052</v>
      </c>
      <c r="CC217" t="n">
        <v>0</v>
      </c>
      <c r="CD217" t="n">
        <v>0</v>
      </c>
      <c r="CE217" t="n">
        <v>1.09199954145607</v>
      </c>
      <c r="CF217" t="n">
        <v>31.1690803715508</v>
      </c>
      <c r="CG217" t="n">
        <v>2.4835928793799</v>
      </c>
      <c r="CH217" t="n">
        <v>182.157236965718</v>
      </c>
      <c r="CI217" t="n">
        <v>200.542412804147</v>
      </c>
      <c r="CJ217" t="n">
        <v>2.55557427520237</v>
      </c>
      <c r="CK217" t="n">
        <v>419.214958452244</v>
      </c>
      <c r="CL217" t="n">
        <v>10.5787296963971</v>
      </c>
      <c r="CM217" t="n">
        <v>3.80608671858539</v>
      </c>
      <c r="CN217" t="n">
        <v>0.712455247903222</v>
      </c>
      <c r="CO217" t="n">
        <v>0.597863961411346</v>
      </c>
      <c r="CP217" t="n">
        <v>51.0564963690887</v>
      </c>
      <c r="CQ217" t="n">
        <v>4.67055981987144</v>
      </c>
      <c r="CR217" t="n">
        <v>0</v>
      </c>
      <c r="CS217" t="n">
        <v>62.1135706671697</v>
      </c>
      <c r="CT217" t="n">
        <v>74.3743667009094</v>
      </c>
      <c r="CU217" t="n">
        <v>9.55945287125271</v>
      </c>
      <c r="CV217" t="n">
        <v>25.1070030481011</v>
      </c>
      <c r="CW217" t="n">
        <v>79.0764308970147</v>
      </c>
      <c r="CX217" t="n">
        <v>143.904238515684</v>
      </c>
      <c r="CY217" t="n">
        <v>3.90836544323887</v>
      </c>
      <c r="CZ217" t="n">
        <v>0</v>
      </c>
      <c r="DA217" t="n">
        <v>0</v>
      </c>
      <c r="DB217" t="n">
        <v>31.8099816016561</v>
      </c>
      <c r="DC217" t="n">
        <v>41.6232765848272</v>
      </c>
      <c r="DD217" t="n">
        <v>0.0424813795622988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0.017465459767741</v>
      </c>
      <c r="DK217" t="n">
        <v>0</v>
      </c>
      <c r="DL217" t="n">
        <v>0.0624027033188831</v>
      </c>
      <c r="DM217" t="n">
        <v>0</v>
      </c>
      <c r="DN217" t="n">
        <v>0</v>
      </c>
      <c r="DO217" t="n">
        <v>0</v>
      </c>
      <c r="DP217" t="n">
        <v>0</v>
      </c>
      <c r="DQ217" t="n">
        <v>0.0467789224706618</v>
      </c>
      <c r="DR217" t="n">
        <v>0</v>
      </c>
      <c r="DS217" t="n">
        <v>0.02722231863132</v>
      </c>
      <c r="DT217" t="n">
        <v>0</v>
      </c>
      <c r="DU217" t="n">
        <v>0.0392590857027097</v>
      </c>
      <c r="DV217" t="n">
        <v>0</v>
      </c>
      <c r="DW217" t="n">
        <v>0</v>
      </c>
      <c r="DX217" t="n">
        <v>0.0148332593785937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1.88964175577479</v>
      </c>
      <c r="EE217" t="n">
        <v>1.07196558119165</v>
      </c>
      <c r="EF217" t="n">
        <v>41.4424889866304</v>
      </c>
      <c r="EG217" t="n">
        <v>30.9540752893284</v>
      </c>
      <c r="EH217" t="n">
        <v>0.548036894973383</v>
      </c>
      <c r="EI217" t="n">
        <v>44.7073216825655</v>
      </c>
      <c r="EJ217" t="n">
        <v>0.790031951369363</v>
      </c>
      <c r="EK217" t="n">
        <v>1.4414220617463</v>
      </c>
      <c r="EL217" t="n">
        <v>0.0961598851259292</v>
      </c>
      <c r="EM217" t="n">
        <v>0.103516535371734</v>
      </c>
      <c r="EN217" t="n">
        <v>0</v>
      </c>
      <c r="EO217" t="n">
        <v>0.504709535504838</v>
      </c>
      <c r="EP217" t="n">
        <v>0</v>
      </c>
      <c r="EQ217" t="n">
        <v>0</v>
      </c>
      <c r="ER217" t="n">
        <v>18.9235238724645</v>
      </c>
      <c r="ES217" t="n">
        <v>1.3183904480614</v>
      </c>
      <c r="ET217" t="n">
        <v>6.70387615757527</v>
      </c>
      <c r="EU217" t="n">
        <v>20.4483237308248</v>
      </c>
      <c r="EV217" t="n">
        <v>129.932834396081</v>
      </c>
      <c r="EW217" t="n">
        <v>0.806340983124366</v>
      </c>
      <c r="EX217" t="n">
        <v>0.47770216591406</v>
      </c>
      <c r="EY217" t="n">
        <v>1.03076047119268</v>
      </c>
      <c r="EZ217" t="n">
        <v>81.4556286334371</v>
      </c>
      <c r="FA217" t="n">
        <v>6.48907970741471</v>
      </c>
      <c r="FB217" t="n">
        <v>0.330475219833635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0.0263622688520579</v>
      </c>
      <c r="FI217" t="n">
        <v>4.64708659678744</v>
      </c>
      <c r="FJ217" t="n">
        <v>0</v>
      </c>
      <c r="FK217" t="n">
        <v>26.9025172548153</v>
      </c>
      <c r="FL217" t="n">
        <v>0</v>
      </c>
      <c r="FM217" t="n">
        <v>5.86548528391607</v>
      </c>
      <c r="FN217" t="n">
        <v>0</v>
      </c>
      <c r="FO217" t="n">
        <v>0.278992734019277</v>
      </c>
      <c r="FP217" t="n">
        <v>0</v>
      </c>
      <c r="FQ217" t="n">
        <v>0.0509626791538206</v>
      </c>
      <c r="FR217" t="n">
        <v>0</v>
      </c>
      <c r="FS217" t="n">
        <v>0.33816648742165</v>
      </c>
      <c r="FT217" t="n">
        <v>35.9298563557198</v>
      </c>
      <c r="FU217" t="n">
        <v>0</v>
      </c>
      <c r="FV217" t="n">
        <v>0.01745904387096</v>
      </c>
      <c r="FW217" t="n">
        <v>0.139296285215115</v>
      </c>
      <c r="FX217" t="n">
        <v>0</v>
      </c>
      <c r="FY217" t="n">
        <v>0</v>
      </c>
      <c r="FZ217" t="n">
        <v>0</v>
      </c>
      <c r="GA217" t="n">
        <v>0.0233531779172895</v>
      </c>
      <c r="GB217" t="n">
        <v>20.9524201073689</v>
      </c>
      <c r="GC217" t="n">
        <v>1.43708383570787</v>
      </c>
      <c r="GD217" t="n">
        <v>76.8496670067589</v>
      </c>
      <c r="GE217" t="n">
        <v>119.589142156947</v>
      </c>
      <c r="GF217" t="n">
        <v>1.35589793484321</v>
      </c>
      <c r="GG217" t="n">
        <v>217.145888861735</v>
      </c>
      <c r="GH217" t="n">
        <v>2.84697209804704</v>
      </c>
      <c r="GI217" t="n">
        <v>1.91685267710012</v>
      </c>
      <c r="GJ217" t="n">
        <v>0.493107469506875</v>
      </c>
      <c r="GK217" t="n">
        <v>0</v>
      </c>
      <c r="GL217" t="n">
        <v>28.8617189168998</v>
      </c>
      <c r="GM217" t="n">
        <v>2.51474019392912</v>
      </c>
      <c r="GN217" t="n">
        <v>0</v>
      </c>
      <c r="GO217" t="n">
        <v>30.251851290825</v>
      </c>
      <c r="GP217" t="n">
        <v>38.8092855746173</v>
      </c>
      <c r="GQ217" t="n">
        <v>4.14874386041732</v>
      </c>
      <c r="GR217" t="n">
        <v>16.7905962341855</v>
      </c>
      <c r="GS217" t="n">
        <v>61.5216164955697</v>
      </c>
      <c r="GT217" t="n">
        <v>202.726580075088</v>
      </c>
      <c r="GU217" t="n">
        <v>63.9729702264692</v>
      </c>
      <c r="GV217" t="n">
        <v>0</v>
      </c>
      <c r="GW217" t="n">
        <v>8.07919772337308</v>
      </c>
      <c r="GX217" t="n">
        <v>0</v>
      </c>
      <c r="GY217" t="n">
        <v>2.7896003821137</v>
      </c>
      <c r="GZ217" t="n">
        <v>0.660377351597693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0.451187237487513</v>
      </c>
      <c r="HG217" t="n">
        <v>16.8921541394074</v>
      </c>
      <c r="HH217" t="n">
        <v>1.27558046058144</v>
      </c>
      <c r="HI217" t="n">
        <v>23.5200230089503</v>
      </c>
      <c r="HJ217" t="n">
        <v>0</v>
      </c>
      <c r="HK217" t="n">
        <v>22.3739867843902</v>
      </c>
      <c r="HL217" t="n">
        <v>20.4881239860392</v>
      </c>
      <c r="HM217" t="n">
        <v>2.35092407791413</v>
      </c>
      <c r="HN217" t="n">
        <v>0</v>
      </c>
      <c r="HO217" t="n">
        <v>0.938334862267469</v>
      </c>
      <c r="HP217" t="n">
        <v>0</v>
      </c>
      <c r="HQ217" t="n">
        <v>0.919096678383158</v>
      </c>
      <c r="HR217" t="n">
        <v>307.085762652469</v>
      </c>
      <c r="HS217" t="n">
        <v>8.1482450829512</v>
      </c>
      <c r="HT217" t="n">
        <v>0.0743792706273267</v>
      </c>
      <c r="HU217" t="n">
        <v>0.830768837630287</v>
      </c>
      <c r="HV217" t="n">
        <v>30.3423975463771</v>
      </c>
      <c r="HW217" t="n">
        <v>0</v>
      </c>
      <c r="HX217" t="n">
        <v>0</v>
      </c>
      <c r="HY217" t="n">
        <v>0.521828548691076</v>
      </c>
      <c r="HZ217" t="n">
        <v>45.5752186942942</v>
      </c>
      <c r="IA217" t="n">
        <v>7.76903774626964</v>
      </c>
      <c r="IB217" t="n">
        <v>392.090548456864</v>
      </c>
      <c r="IC217" t="n">
        <v>368.614011271372</v>
      </c>
      <c r="ID217" t="n">
        <v>4.62126265701071</v>
      </c>
      <c r="IE217" t="n">
        <v>1163.85240039636</v>
      </c>
      <c r="IF217" t="n">
        <v>12.6754395728054</v>
      </c>
      <c r="IG217" t="n">
        <v>6.67326008250735</v>
      </c>
      <c r="IH217" t="n">
        <v>0.608988494304856</v>
      </c>
      <c r="II217" t="n">
        <v>0.343497393889671</v>
      </c>
      <c r="IJ217" t="n">
        <v>23.490648651899</v>
      </c>
      <c r="IK217" t="n">
        <v>15.9939576330137</v>
      </c>
      <c r="IL217" t="n">
        <v>1.43973048201663</v>
      </c>
      <c r="IM217" t="n">
        <v>113.575730318592</v>
      </c>
      <c r="IN217" t="n">
        <v>140.215740393624</v>
      </c>
      <c r="IO217" t="n">
        <v>12.4851530954612</v>
      </c>
      <c r="IP217" t="n">
        <v>38.2968243826489</v>
      </c>
      <c r="IQ217" t="n">
        <v>165.991023326778</v>
      </c>
      <c r="IR217" t="n">
        <v>102.214521188863</v>
      </c>
      <c r="IS217" t="n">
        <v>1.5196432291684</v>
      </c>
      <c r="IT217" t="n">
        <v>0</v>
      </c>
      <c r="IU217" t="n">
        <v>0</v>
      </c>
      <c r="IV217" t="n">
        <v>495.155241570056</v>
      </c>
      <c r="IW217" t="n">
        <v>17.8013287529017</v>
      </c>
      <c r="IX217" t="n">
        <v>0.192714164146457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0.023265551264653</v>
      </c>
      <c r="JE217" t="n">
        <v>0.737137725718181</v>
      </c>
      <c r="JF217" t="n">
        <v>0.285387316189613</v>
      </c>
      <c r="JG217" t="n">
        <v>0</v>
      </c>
      <c r="JH217" t="n">
        <v>0</v>
      </c>
      <c r="JI217" t="n">
        <v>5.25561194053093</v>
      </c>
      <c r="JJ217" t="n">
        <v>5.80572811273034</v>
      </c>
      <c r="JK217" t="n">
        <v>0.207675968509771</v>
      </c>
      <c r="JL217" t="n">
        <v>0</v>
      </c>
      <c r="JM217" t="n">
        <v>0.706316572553524</v>
      </c>
      <c r="JN217" t="n">
        <v>0</v>
      </c>
      <c r="JO217" t="n">
        <v>0.0475223321972165</v>
      </c>
      <c r="JP217" t="n">
        <v>43.7220134195775</v>
      </c>
      <c r="JQ217" t="n">
        <v>20.6574753217311</v>
      </c>
      <c r="JR217" t="n">
        <v>0.0219633933137372</v>
      </c>
      <c r="JS217" t="n">
        <v>0.472996529214469</v>
      </c>
      <c r="JT217" t="n">
        <v>12.1254754427887</v>
      </c>
      <c r="JU217" t="n">
        <v>0</v>
      </c>
      <c r="JV217" t="n">
        <v>0</v>
      </c>
      <c r="JW217" t="n">
        <v>0.152449130571706</v>
      </c>
      <c r="JX217" t="n">
        <v>7.65825706058066</v>
      </c>
      <c r="JY217" t="n">
        <v>0.881330651655311</v>
      </c>
      <c r="JZ217" t="n">
        <v>77.7911380360209</v>
      </c>
      <c r="KA217" t="n">
        <v>125.035925364042</v>
      </c>
      <c r="KB217" t="n">
        <v>1.50718717382746</v>
      </c>
      <c r="KC217" t="n">
        <v>245.543683767382</v>
      </c>
      <c r="KD217" t="n">
        <v>3.00113801782293</v>
      </c>
      <c r="KE217" t="n">
        <v>1.83802730550644</v>
      </c>
      <c r="KF217" t="n">
        <v>0.10651109685101</v>
      </c>
      <c r="KG217" t="n">
        <v>0</v>
      </c>
      <c r="KH217" t="n">
        <v>135.293931698255</v>
      </c>
      <c r="KI217" t="n">
        <v>6.85599397869793</v>
      </c>
      <c r="KJ217" t="n">
        <v>0.611474247826247</v>
      </c>
      <c r="KK217" t="n">
        <v>6.58988535655497</v>
      </c>
      <c r="KL217" t="n">
        <v>47.5245308510234</v>
      </c>
      <c r="KM217" t="n">
        <v>3.6017314582959</v>
      </c>
      <c r="KN217" t="n">
        <v>16.6757777006584</v>
      </c>
      <c r="KO217" t="n">
        <v>84.8482393815062</v>
      </c>
      <c r="KP217" t="n">
        <v>134.054749040387</v>
      </c>
      <c r="KQ217" t="n">
        <v>0</v>
      </c>
      <c r="KR217" t="n">
        <v>0</v>
      </c>
      <c r="KS217" t="n">
        <v>23.6444397290227</v>
      </c>
      <c r="KT217" t="n">
        <v>153.607117390731</v>
      </c>
      <c r="KU217" t="n">
        <v>71.9704051672527</v>
      </c>
      <c r="KV217" t="n">
        <v>1.07003031806504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1.17193846167622</v>
      </c>
      <c r="LC217" t="n">
        <v>15.7527530109325</v>
      </c>
      <c r="LD217" t="n">
        <v>2.58447939045847</v>
      </c>
      <c r="LE217" t="n">
        <v>46.4523290405259</v>
      </c>
      <c r="LF217" t="n">
        <v>610.181287842534</v>
      </c>
      <c r="LG217" t="n">
        <v>117.578287667127</v>
      </c>
      <c r="LH217" t="n">
        <v>4.34255700393192</v>
      </c>
      <c r="LI217" t="n">
        <v>3.17706138106293</v>
      </c>
      <c r="LJ217" t="n">
        <v>0</v>
      </c>
      <c r="LK217" t="n">
        <v>2.59147431527814</v>
      </c>
      <c r="LL217" t="n">
        <v>0</v>
      </c>
      <c r="LM217" t="n">
        <v>2.71196841069655</v>
      </c>
      <c r="LN217" t="n">
        <v>878.114920709025</v>
      </c>
      <c r="LO217" t="n">
        <v>48.3300810191867</v>
      </c>
      <c r="LP217" t="n">
        <v>0.241997224124044</v>
      </c>
      <c r="LQ217" t="n">
        <v>2.41977134514412</v>
      </c>
      <c r="LR217" t="n">
        <v>95.4700439194223</v>
      </c>
      <c r="LS217" t="n">
        <v>0</v>
      </c>
      <c r="LT217" t="n">
        <v>0</v>
      </c>
      <c r="LU217" t="n">
        <v>1.29877524313244</v>
      </c>
      <c r="LV217" t="n">
        <v>143.821648618035</v>
      </c>
      <c r="LW217" t="n">
        <v>11.2049726061608</v>
      </c>
      <c r="LX217" t="n">
        <v>512.051423382504</v>
      </c>
      <c r="LY217" t="n">
        <v>703.21693394982</v>
      </c>
      <c r="LZ217" t="n">
        <v>8.34132060162115</v>
      </c>
      <c r="MA217" t="n">
        <v>2008.48852554707</v>
      </c>
      <c r="MB217" t="n">
        <v>132.023254670784</v>
      </c>
      <c r="MC217" t="n">
        <v>49.9846045653303</v>
      </c>
      <c r="MD217" t="n">
        <v>5.80152962245</v>
      </c>
      <c r="ME217" t="n">
        <v>1.61977831725016</v>
      </c>
      <c r="MF217" t="n">
        <v>648.628296783578</v>
      </c>
      <c r="MG217" t="n">
        <v>46.6631301545451</v>
      </c>
      <c r="MH217" t="n">
        <v>20.6494552080102</v>
      </c>
      <c r="MI217" t="n">
        <v>985.704003418096</v>
      </c>
      <c r="MJ217" t="n">
        <v>342.865842696224</v>
      </c>
      <c r="MK217" t="n">
        <v>18.8992683780898</v>
      </c>
      <c r="ML217" t="n">
        <v>76.2592416503173</v>
      </c>
      <c r="MM217" t="n">
        <v>276.061528930087</v>
      </c>
      <c r="MN217" t="n">
        <v>184.183075376738</v>
      </c>
      <c r="MO217" t="n">
        <v>43.0139939670499</v>
      </c>
      <c r="MP217" t="n">
        <v>0</v>
      </c>
      <c r="MQ217" t="n">
        <v>134.594280680939</v>
      </c>
      <c r="MR217" t="n">
        <v>65.4392106082423</v>
      </c>
      <c r="MS217" t="n">
        <v>9.09639454131939</v>
      </c>
      <c r="MT217" t="n">
        <v>0.250272351052102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0.470731995993173</v>
      </c>
      <c r="NA217" t="n">
        <v>0</v>
      </c>
      <c r="NB217" t="n">
        <v>0.181434653382664</v>
      </c>
      <c r="NC217" t="n">
        <v>39.2649518335237</v>
      </c>
      <c r="ND217" t="n">
        <v>0</v>
      </c>
      <c r="NE217" t="n">
        <v>3.09513853562986</v>
      </c>
      <c r="NF217" t="n">
        <v>3.50869933176753</v>
      </c>
      <c r="NG217" t="n">
        <v>0.369011029291548</v>
      </c>
      <c r="NH217" t="n">
        <v>0</v>
      </c>
      <c r="NI217" t="n">
        <v>0.541662382789603</v>
      </c>
      <c r="NJ217" t="n">
        <v>0</v>
      </c>
      <c r="NK217" t="n">
        <v>0.132676123107812</v>
      </c>
      <c r="NL217" t="n">
        <v>113.539357915332</v>
      </c>
      <c r="NM217" t="n">
        <v>20.6199209862122</v>
      </c>
      <c r="NN217" t="n">
        <v>0.0143794673491563</v>
      </c>
      <c r="NO217" t="n">
        <v>0.2301750704298</v>
      </c>
      <c r="NP217" t="n">
        <v>2.70559520512767</v>
      </c>
      <c r="NQ217" t="n">
        <v>0</v>
      </c>
      <c r="NR217" t="n">
        <v>0</v>
      </c>
      <c r="NS217" t="n">
        <v>0.0310848651928395</v>
      </c>
      <c r="NT217" t="n">
        <v>80.666550679871</v>
      </c>
      <c r="NU217" t="n">
        <v>1.2905845394245</v>
      </c>
      <c r="NV217" t="n">
        <v>153.013542864167</v>
      </c>
      <c r="NW217" t="n">
        <v>185.526537408794</v>
      </c>
      <c r="NX217" t="n">
        <v>1.78334587837189</v>
      </c>
      <c r="NY217" t="n">
        <v>359.207754183806</v>
      </c>
      <c r="NZ217" t="n">
        <v>7.04769977469733</v>
      </c>
      <c r="OA217" t="n">
        <v>2.11414949225499</v>
      </c>
      <c r="OB217" t="n">
        <v>0.776185922927592</v>
      </c>
      <c r="OC217" t="n">
        <v>0.609304676263041</v>
      </c>
      <c r="OD217" t="n">
        <v>21.3102763354042</v>
      </c>
      <c r="OE217" t="n">
        <v>5.52003099925064</v>
      </c>
      <c r="OF217" t="n">
        <v>1.30232750323598</v>
      </c>
      <c r="OG217" t="n">
        <v>9.93826053822526</v>
      </c>
      <c r="OH217" t="n">
        <v>60.7687578352673</v>
      </c>
      <c r="OI217" t="n">
        <v>4.32617047503918</v>
      </c>
      <c r="OJ217" t="n">
        <v>15.7003217987989</v>
      </c>
      <c r="OK217" t="n">
        <v>79.4113456339011</v>
      </c>
      <c r="OL217" t="n">
        <v>266.846762678736</v>
      </c>
      <c r="OM217" t="n">
        <v>31.7068528204281</v>
      </c>
      <c r="ON217" t="n">
        <v>1.28468903950023</v>
      </c>
      <c r="OO217" t="n">
        <v>0</v>
      </c>
      <c r="OP217" t="n">
        <v>217.011742854028</v>
      </c>
      <c r="OQ217" t="n">
        <v>35.7577563891008</v>
      </c>
      <c r="OR217" t="n">
        <v>0.252311764734188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0.698959687151538</v>
      </c>
      <c r="OY217" t="n">
        <v>0.340033319498938</v>
      </c>
      <c r="OZ217" t="n">
        <v>0.0608515591440181</v>
      </c>
      <c r="PA217" t="n">
        <v>3.16656999440946</v>
      </c>
      <c r="PB217" t="n">
        <v>0</v>
      </c>
      <c r="PC217" t="n">
        <v>6.21004248236433</v>
      </c>
      <c r="PD217" t="n">
        <v>0</v>
      </c>
      <c r="PE217" t="n">
        <v>0</v>
      </c>
      <c r="PF217" t="n">
        <v>0</v>
      </c>
      <c r="PG217" t="n">
        <v>1.37797483736662</v>
      </c>
      <c r="PH217" t="n">
        <v>0</v>
      </c>
      <c r="PI217" t="n">
        <v>0.0726600086593736</v>
      </c>
      <c r="PJ217" t="n">
        <v>0</v>
      </c>
      <c r="PK217" t="n">
        <v>3.23092807555472</v>
      </c>
      <c r="PL217" t="n">
        <v>0.0411993336874079</v>
      </c>
      <c r="PM217" t="n">
        <v>0</v>
      </c>
      <c r="PN217" t="n">
        <v>0</v>
      </c>
      <c r="PO217" t="n">
        <v>0</v>
      </c>
      <c r="PP217" t="n">
        <v>0</v>
      </c>
      <c r="PQ217" t="n">
        <v>0.0197978749521039</v>
      </c>
      <c r="PR217" t="n">
        <v>21.4019512821837</v>
      </c>
      <c r="PS217" t="n">
        <v>3.5941416763907</v>
      </c>
      <c r="PT217" t="n">
        <v>164.760839800391</v>
      </c>
      <c r="PU217" t="n">
        <v>236.312865192973</v>
      </c>
      <c r="PV217" t="n">
        <v>1.62552288456471</v>
      </c>
      <c r="PW217" t="n">
        <v>383.628603406832</v>
      </c>
      <c r="PX217" t="n">
        <v>2.77604773849822</v>
      </c>
      <c r="PY217" t="n">
        <v>3.31478711063427</v>
      </c>
      <c r="PZ217" t="n">
        <v>0.344334216069756</v>
      </c>
      <c r="QA217" t="n">
        <v>0.144444926591532</v>
      </c>
      <c r="QB217" t="n">
        <v>17.81889941109</v>
      </c>
      <c r="QC217" t="n">
        <v>1.22850424033675</v>
      </c>
      <c r="QD217" t="n">
        <v>0</v>
      </c>
      <c r="QE217" t="n">
        <v>15.0059099048689</v>
      </c>
      <c r="QF217" t="n">
        <v>42.329710932417</v>
      </c>
      <c r="QG217" t="n">
        <v>6.68080844399296</v>
      </c>
      <c r="QH217" t="n">
        <v>23.7196031458181</v>
      </c>
      <c r="QI217" t="n">
        <v>76.8130820213279</v>
      </c>
    </row>
    <row r="218">
      <c r="A218" t="s">
        <v>217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</row>
    <row r="219">
      <c r="A219" t="s">
        <v>218</v>
      </c>
      <c r="B219" t="n">
        <v>338.761571394564</v>
      </c>
      <c r="C219" t="n">
        <v>4.11774549757053</v>
      </c>
      <c r="D219" t="n">
        <v>15.1946487114555</v>
      </c>
      <c r="E219" t="n">
        <v>0</v>
      </c>
      <c r="F219" t="n">
        <v>0</v>
      </c>
      <c r="G219" t="n">
        <v>14.6111889700271</v>
      </c>
      <c r="H219" t="n">
        <v>13.8029423360513</v>
      </c>
      <c r="I219" t="n">
        <v>9.49463007196447</v>
      </c>
      <c r="J219" t="n">
        <v>9.90026262119853</v>
      </c>
      <c r="K219" t="n">
        <v>5.29243275842265</v>
      </c>
      <c r="L219" t="n">
        <v>0.182959822237453</v>
      </c>
      <c r="M219" t="n">
        <v>1.23106812527912</v>
      </c>
      <c r="N219" t="n">
        <v>13.5160869073228</v>
      </c>
      <c r="O219" t="n">
        <v>47.442943176948</v>
      </c>
      <c r="P219" t="n">
        <v>65.6620432335972</v>
      </c>
      <c r="Q219" t="n">
        <v>0.59166956659918</v>
      </c>
      <c r="R219" t="n">
        <v>0</v>
      </c>
      <c r="S219" t="n">
        <v>205.822399561103</v>
      </c>
      <c r="T219" t="n">
        <v>0</v>
      </c>
      <c r="U219" t="n">
        <v>7.71832690130503</v>
      </c>
      <c r="V219" t="n">
        <v>0.7373763899412</v>
      </c>
      <c r="W219" t="n">
        <v>5.79795015220408</v>
      </c>
      <c r="X219" t="n">
        <v>3.94112872479132</v>
      </c>
      <c r="Y219" t="n">
        <v>2.41505836252122</v>
      </c>
      <c r="Z219" t="n">
        <v>4.09270507069312</v>
      </c>
      <c r="AA219" t="n">
        <v>0</v>
      </c>
      <c r="AB219" t="n">
        <v>11.3053131968537</v>
      </c>
      <c r="AC219" t="n">
        <v>6.44603822897702</v>
      </c>
      <c r="AD219" t="n">
        <v>4.12746685005405</v>
      </c>
      <c r="AE219" t="n">
        <v>0.238392450794864</v>
      </c>
      <c r="AF219" t="n">
        <v>0.767347201855786</v>
      </c>
      <c r="AG219" t="n">
        <v>15.9844264675538</v>
      </c>
      <c r="AH219" t="n">
        <v>5.89413701962824</v>
      </c>
      <c r="AI219" t="n">
        <v>3.24034726259971</v>
      </c>
      <c r="AJ219" t="n">
        <v>81.6997203748075</v>
      </c>
      <c r="AK219" t="n">
        <v>46.7750398613086</v>
      </c>
      <c r="AL219" t="n">
        <v>12.3226564743432</v>
      </c>
      <c r="AM219" t="n">
        <v>33.6230285814977</v>
      </c>
      <c r="AN219" t="n">
        <v>0.721036676594186</v>
      </c>
      <c r="AO219" t="n">
        <v>3.14638278674928</v>
      </c>
      <c r="AP219" t="n">
        <v>0.422632662775931</v>
      </c>
      <c r="AQ219" t="n">
        <v>0.259411445938144</v>
      </c>
      <c r="AR219" t="n">
        <v>29.5787069463577</v>
      </c>
      <c r="AS219" t="n">
        <v>5.23398354310454</v>
      </c>
      <c r="AT219" t="n">
        <v>2.17693652410312</v>
      </c>
      <c r="AU219" t="n">
        <v>75.0539553188656</v>
      </c>
      <c r="AV219" t="n">
        <v>231.685553684323</v>
      </c>
      <c r="AW219" t="n">
        <v>14.056991235501</v>
      </c>
      <c r="AX219" t="n">
        <v>55.0454644507703</v>
      </c>
      <c r="AY219" t="n">
        <v>78.038127219477</v>
      </c>
      <c r="AZ219" t="n">
        <v>219.606412771457</v>
      </c>
      <c r="BA219" t="n">
        <v>24.7191831229782</v>
      </c>
      <c r="BB219" t="n">
        <v>7.08908716319653</v>
      </c>
      <c r="BC219" t="n">
        <v>0</v>
      </c>
      <c r="BD219" t="n">
        <v>4.02051658897576</v>
      </c>
      <c r="BE219" t="n">
        <v>1.49131158193847</v>
      </c>
      <c r="BF219" t="n">
        <v>4.61160536781345</v>
      </c>
      <c r="BG219" t="n">
        <v>2.10328767348752</v>
      </c>
      <c r="BH219" t="n">
        <v>4.83891465938533</v>
      </c>
      <c r="BI219" t="n">
        <v>1.56396043532885</v>
      </c>
      <c r="BJ219" t="n">
        <v>0.128506193249181</v>
      </c>
      <c r="BK219" t="n">
        <v>0.159242817425095</v>
      </c>
      <c r="BL219" t="n">
        <v>5.15083269780018</v>
      </c>
      <c r="BM219" t="n">
        <v>26.1273858808141</v>
      </c>
      <c r="BN219" t="n">
        <v>6.44167502195952</v>
      </c>
      <c r="BO219" t="n">
        <v>0.179885603845624</v>
      </c>
      <c r="BP219" t="n">
        <v>0</v>
      </c>
      <c r="BQ219" t="n">
        <v>170.590761870412</v>
      </c>
      <c r="BR219" t="n">
        <v>11.5061377228544</v>
      </c>
      <c r="BS219" t="n">
        <v>1.97454525445369</v>
      </c>
      <c r="BT219" t="n">
        <v>0.197849083398033</v>
      </c>
      <c r="BU219" t="n">
        <v>3.4258601802386</v>
      </c>
      <c r="BV219" t="n">
        <v>0.441055834886053</v>
      </c>
      <c r="BW219" t="n">
        <v>0.682207539171739</v>
      </c>
      <c r="BX219" t="n">
        <v>1.9168012775544</v>
      </c>
      <c r="BY219" t="n">
        <v>0</v>
      </c>
      <c r="BZ219" t="n">
        <v>4.08492335778738</v>
      </c>
      <c r="CA219" t="n">
        <v>0.698763468958703</v>
      </c>
      <c r="CB219" t="n">
        <v>4.07460268029073</v>
      </c>
      <c r="CC219" t="n">
        <v>0.110359867198244</v>
      </c>
      <c r="CD219" t="n">
        <v>0.185576672333909</v>
      </c>
      <c r="CE219" t="n">
        <v>58.315149847693</v>
      </c>
      <c r="CF219" t="n">
        <v>3.78731993956312</v>
      </c>
      <c r="CG219" t="n">
        <v>6.2497001727242</v>
      </c>
      <c r="CH219" t="n">
        <v>55.4438706017743</v>
      </c>
      <c r="CI219" t="n">
        <v>31.2833549593237</v>
      </c>
      <c r="CJ219" t="n">
        <v>5.35669986830348</v>
      </c>
      <c r="CK219" t="n">
        <v>19.720926724747</v>
      </c>
      <c r="CL219" t="n">
        <v>0.195880302651337</v>
      </c>
      <c r="CM219" t="n">
        <v>0.920630302223083</v>
      </c>
      <c r="CN219" t="n">
        <v>0.172331304752466</v>
      </c>
      <c r="CO219" t="n">
        <v>0.14461354146352</v>
      </c>
      <c r="CP219" t="n">
        <v>11.3709931310569</v>
      </c>
      <c r="CQ219" t="n">
        <v>1.04019874859312</v>
      </c>
      <c r="CR219" t="n">
        <v>0</v>
      </c>
      <c r="CS219" t="n">
        <v>13.8335576395399</v>
      </c>
      <c r="CT219" t="n">
        <v>116.402874813824</v>
      </c>
      <c r="CU219" t="n">
        <v>15.8235854339024</v>
      </c>
      <c r="CV219" t="n">
        <v>41.5591575198914</v>
      </c>
      <c r="CW219" t="n">
        <v>41.2302804478853</v>
      </c>
      <c r="CX219" t="n">
        <v>164.535185790898</v>
      </c>
      <c r="CY219" t="n">
        <v>4.47370019158915</v>
      </c>
      <c r="CZ219" t="n">
        <v>0</v>
      </c>
      <c r="DA219" t="n">
        <v>0</v>
      </c>
      <c r="DB219" t="n">
        <v>35.2778904690813</v>
      </c>
      <c r="DC219" t="n">
        <v>55.0545891152118</v>
      </c>
      <c r="DD219" t="n">
        <v>0.695826152495746</v>
      </c>
      <c r="DE219" t="n">
        <v>0.247490440784088</v>
      </c>
      <c r="DF219" t="n">
        <v>0</v>
      </c>
      <c r="DG219" t="n">
        <v>0.088345195866208</v>
      </c>
      <c r="DH219" t="n">
        <v>0</v>
      </c>
      <c r="DI219" t="n">
        <v>0</v>
      </c>
      <c r="DJ219" t="n">
        <v>0.291978611495036</v>
      </c>
      <c r="DK219" t="n">
        <v>0</v>
      </c>
      <c r="DL219" t="n">
        <v>1.9434109527885</v>
      </c>
      <c r="DM219" t="n">
        <v>0</v>
      </c>
      <c r="DN219" t="n">
        <v>0</v>
      </c>
      <c r="DO219" t="n">
        <v>0</v>
      </c>
      <c r="DP219" t="n">
        <v>0</v>
      </c>
      <c r="DQ219" t="n">
        <v>0.410780538338652</v>
      </c>
      <c r="DR219" t="n">
        <v>0</v>
      </c>
      <c r="DS219" t="n">
        <v>0.296160073556271</v>
      </c>
      <c r="DT219" t="n">
        <v>0.154421682833079</v>
      </c>
      <c r="DU219" t="n">
        <v>0.0695912273361126</v>
      </c>
      <c r="DV219" t="n">
        <v>0</v>
      </c>
      <c r="DW219" t="n">
        <v>0</v>
      </c>
      <c r="DX219" t="n">
        <v>2.20310424432968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0.229608246857649</v>
      </c>
      <c r="EE219" t="n">
        <v>2.69748859950049</v>
      </c>
      <c r="EF219" t="n">
        <v>12.6140033471337</v>
      </c>
      <c r="EG219" t="n">
        <v>4.82864103993501</v>
      </c>
      <c r="EH219" t="n">
        <v>1.14873169276088</v>
      </c>
      <c r="EI219" t="n">
        <v>2.10314493122269</v>
      </c>
      <c r="EJ219" t="n">
        <v>0.0146285709324025</v>
      </c>
      <c r="EK219" t="n">
        <v>0.348656488002914</v>
      </c>
      <c r="EL219" t="n">
        <v>0.0232595079022418</v>
      </c>
      <c r="EM219" t="n">
        <v>0.0250389616139457</v>
      </c>
      <c r="EN219" t="n">
        <v>0</v>
      </c>
      <c r="EO219" t="n">
        <v>0.112405845869157</v>
      </c>
      <c r="EP219" t="n">
        <v>0</v>
      </c>
      <c r="EQ219" t="n">
        <v>0</v>
      </c>
      <c r="ER219" t="n">
        <v>29.6170936045894</v>
      </c>
      <c r="ES219" t="n">
        <v>2.18230731100478</v>
      </c>
      <c r="ET219" t="n">
        <v>11.0968021429219</v>
      </c>
      <c r="EU219" t="n">
        <v>10.6617118722651</v>
      </c>
      <c r="EV219" t="n">
        <v>148.560760045766</v>
      </c>
      <c r="EW219" t="n">
        <v>0.922976078639223</v>
      </c>
      <c r="EX219" t="n">
        <v>0.530540314542657</v>
      </c>
      <c r="EY219" t="n">
        <v>1.15272777865818</v>
      </c>
      <c r="EZ219" t="n">
        <v>90.3358820198421</v>
      </c>
      <c r="FA219" t="n">
        <v>8.58302484427197</v>
      </c>
      <c r="FB219" t="n">
        <v>5.41303750210839</v>
      </c>
      <c r="FC219" t="n">
        <v>1.76108259443587</v>
      </c>
      <c r="FD219" t="n">
        <v>0.269345570282236</v>
      </c>
      <c r="FE219" t="n">
        <v>2.39628323263855</v>
      </c>
      <c r="FF219" t="n">
        <v>0</v>
      </c>
      <c r="FG219" t="n">
        <v>0</v>
      </c>
      <c r="FH219" t="n">
        <v>0.440710909282765</v>
      </c>
      <c r="FI219" t="n">
        <v>19.4874392761078</v>
      </c>
      <c r="FJ219" t="n">
        <v>0</v>
      </c>
      <c r="FK219" t="n">
        <v>1.79501955151443</v>
      </c>
      <c r="FL219" t="n">
        <v>0</v>
      </c>
      <c r="FM219" t="n">
        <v>43.1725566582839</v>
      </c>
      <c r="FN219" t="n">
        <v>0</v>
      </c>
      <c r="FO219" t="n">
        <v>2.44992358566803</v>
      </c>
      <c r="FP219" t="n">
        <v>0</v>
      </c>
      <c r="FQ219" t="n">
        <v>0.554438841570797</v>
      </c>
      <c r="FR219" t="n">
        <v>1.57736832684338</v>
      </c>
      <c r="FS219" t="n">
        <v>0.59943884281519</v>
      </c>
      <c r="FT219" t="n">
        <v>1.9354297465393</v>
      </c>
      <c r="FU219" t="n">
        <v>0</v>
      </c>
      <c r="FV219" t="n">
        <v>2.5930978938829</v>
      </c>
      <c r="FW219" t="n">
        <v>0.807178405603874</v>
      </c>
      <c r="FX219" t="n">
        <v>0</v>
      </c>
      <c r="FY219" t="n">
        <v>0</v>
      </c>
      <c r="FZ219" t="n">
        <v>0</v>
      </c>
      <c r="GA219" t="n">
        <v>1.24711047758379</v>
      </c>
      <c r="GB219" t="n">
        <v>2.54590502859913</v>
      </c>
      <c r="GC219" t="n">
        <v>3.61627027151289</v>
      </c>
      <c r="GD219" t="n">
        <v>23.3910168175974</v>
      </c>
      <c r="GE219" t="n">
        <v>18.6551539450683</v>
      </c>
      <c r="GF219" t="n">
        <v>2.84207677291338</v>
      </c>
      <c r="GG219" t="n">
        <v>10.2150891242832</v>
      </c>
      <c r="GH219" t="n">
        <v>0.0527157581496103</v>
      </c>
      <c r="GI219" t="n">
        <v>0.463655399867426</v>
      </c>
      <c r="GJ219" t="n">
        <v>0.119274654588339</v>
      </c>
      <c r="GK219" t="n">
        <v>0</v>
      </c>
      <c r="GL219" t="n">
        <v>6.42790694414468</v>
      </c>
      <c r="GM219" t="n">
        <v>0.560067680031102</v>
      </c>
      <c r="GN219" t="n">
        <v>0</v>
      </c>
      <c r="GO219" t="n">
        <v>6.73750879299573</v>
      </c>
      <c r="GP219" t="n">
        <v>60.7401798595868</v>
      </c>
      <c r="GQ219" t="n">
        <v>6.86733893694992</v>
      </c>
      <c r="GR219" t="n">
        <v>27.7931632227283</v>
      </c>
      <c r="GS219" t="n">
        <v>32.0772380966848</v>
      </c>
      <c r="GT219" t="n">
        <v>231.790639813383</v>
      </c>
      <c r="GU219" t="n">
        <v>73.2264915640825</v>
      </c>
      <c r="GV219" t="n">
        <v>0</v>
      </c>
      <c r="GW219" t="n">
        <v>9.03518897482366</v>
      </c>
      <c r="GX219" t="n">
        <v>0</v>
      </c>
      <c r="GY219" t="n">
        <v>3.68976965376368</v>
      </c>
      <c r="GZ219" t="n">
        <v>10.8166880758589</v>
      </c>
      <c r="HA219" t="n">
        <v>3.10591704703571</v>
      </c>
      <c r="HB219" t="n">
        <v>16.7915700245676</v>
      </c>
      <c r="HC219" t="n">
        <v>12.6723281492431</v>
      </c>
      <c r="HD219" t="n">
        <v>2.81653294809801</v>
      </c>
      <c r="HE219" t="n">
        <v>2.29392863412394</v>
      </c>
      <c r="HF219" t="n">
        <v>7.54271716162922</v>
      </c>
      <c r="HG219" t="n">
        <v>70.8368181178123</v>
      </c>
      <c r="HH219" t="n">
        <v>39.7254751222747</v>
      </c>
      <c r="HI219" t="n">
        <v>1.56932902424134</v>
      </c>
      <c r="HJ219" t="n">
        <v>0</v>
      </c>
      <c r="HK219" t="n">
        <v>164.682403137132</v>
      </c>
      <c r="HL219" t="n">
        <v>59.3893629227193</v>
      </c>
      <c r="HM219" t="n">
        <v>20.6442091291121</v>
      </c>
      <c r="HN219" t="n">
        <v>0.295592878629181</v>
      </c>
      <c r="HO219" t="n">
        <v>10.2084368930213</v>
      </c>
      <c r="HP219" t="n">
        <v>14.2021723045432</v>
      </c>
      <c r="HQ219" t="n">
        <v>1.62920416368264</v>
      </c>
      <c r="HR219" t="n">
        <v>16.5417560786235</v>
      </c>
      <c r="HS219" t="n">
        <v>0.571361373101557</v>
      </c>
      <c r="HT219" t="n">
        <v>11.04715306507</v>
      </c>
      <c r="HU219" t="n">
        <v>4.8140455773693</v>
      </c>
      <c r="HV219" t="n">
        <v>5.67108246536366</v>
      </c>
      <c r="HW219" t="n">
        <v>0.129111091197305</v>
      </c>
      <c r="HX219" t="n">
        <v>0.188522513974199</v>
      </c>
      <c r="HY219" t="n">
        <v>27.8667791115994</v>
      </c>
      <c r="HZ219" t="n">
        <v>5.53779362282362</v>
      </c>
      <c r="IA219" t="n">
        <v>19.5499660785326</v>
      </c>
      <c r="IB219" t="n">
        <v>119.342047535077</v>
      </c>
      <c r="IC219" t="n">
        <v>57.5014671277758</v>
      </c>
      <c r="ID219" t="n">
        <v>9.68655746241021</v>
      </c>
      <c r="IE219" t="n">
        <v>54.7505460954399</v>
      </c>
      <c r="IF219" t="n">
        <v>0.234703883265444</v>
      </c>
      <c r="IG219" t="n">
        <v>1.61415277706951</v>
      </c>
      <c r="IH219" t="n">
        <v>0.147304384537359</v>
      </c>
      <c r="II219" t="n">
        <v>0.0830864173458647</v>
      </c>
      <c r="IJ219" t="n">
        <v>5.23169475895596</v>
      </c>
      <c r="IK219" t="n">
        <v>3.5620772148402</v>
      </c>
      <c r="IL219" t="n">
        <v>0.320648038642137</v>
      </c>
      <c r="IM219" t="n">
        <v>25.2948976357194</v>
      </c>
      <c r="IN219" t="n">
        <v>219.450813498719</v>
      </c>
      <c r="IO219" t="n">
        <v>20.6664428730525</v>
      </c>
      <c r="IP219" t="n">
        <v>63.3920246865344</v>
      </c>
      <c r="IQ219" t="n">
        <v>86.5473614066829</v>
      </c>
      <c r="IR219" t="n">
        <v>116.868588498902</v>
      </c>
      <c r="IS219" t="n">
        <v>1.73945561238101</v>
      </c>
      <c r="IT219" t="n">
        <v>0</v>
      </c>
      <c r="IU219" t="n">
        <v>0</v>
      </c>
      <c r="IV219" t="n">
        <v>549.136827428737</v>
      </c>
      <c r="IW219" t="n">
        <v>23.5455956524351</v>
      </c>
      <c r="IX219" t="n">
        <v>3.15657252073964</v>
      </c>
      <c r="IY219" t="n">
        <v>0.870072459146917</v>
      </c>
      <c r="IZ219" t="n">
        <v>3.31046163608429</v>
      </c>
      <c r="JA219" t="n">
        <v>0.811414535878512</v>
      </c>
      <c r="JB219" t="n">
        <v>0.269405215840391</v>
      </c>
      <c r="JC219" t="n">
        <v>0</v>
      </c>
      <c r="JD219" t="n">
        <v>0.388941570634563</v>
      </c>
      <c r="JE219" t="n">
        <v>3.09116827691394</v>
      </c>
      <c r="JF219" t="n">
        <v>8.88783348432247</v>
      </c>
      <c r="JG219" t="n">
        <v>0</v>
      </c>
      <c r="JH219" t="n">
        <v>0</v>
      </c>
      <c r="JI219" t="n">
        <v>38.6836200746611</v>
      </c>
      <c r="JJ219" t="n">
        <v>16.8291881751851</v>
      </c>
      <c r="JK219" t="n">
        <v>1.82366847372228</v>
      </c>
      <c r="JL219" t="n">
        <v>0</v>
      </c>
      <c r="JM219" t="n">
        <v>7.68423773575243</v>
      </c>
      <c r="JN219" t="n">
        <v>1.40632571502229</v>
      </c>
      <c r="JO219" t="n">
        <v>0.0842387784708519</v>
      </c>
      <c r="JP219" t="n">
        <v>2.35516904139724</v>
      </c>
      <c r="JQ219" t="n">
        <v>1.4485184655689</v>
      </c>
      <c r="JR219" t="n">
        <v>3.2621046928638</v>
      </c>
      <c r="JS219" t="n">
        <v>2.74086694930808</v>
      </c>
      <c r="JT219" t="n">
        <v>2.26628667239274</v>
      </c>
      <c r="JU219" t="n">
        <v>0</v>
      </c>
      <c r="JV219" t="n">
        <v>0</v>
      </c>
      <c r="JW219" t="n">
        <v>8.14111504258095</v>
      </c>
      <c r="JX219" t="n">
        <v>0.930546211889862</v>
      </c>
      <c r="JY219" t="n">
        <v>2.21777585674693</v>
      </c>
      <c r="JZ219" t="n">
        <v>23.6775758299717</v>
      </c>
      <c r="KA219" t="n">
        <v>19.5048178643932</v>
      </c>
      <c r="KB219" t="n">
        <v>3.15919181605901</v>
      </c>
      <c r="KC219" t="n">
        <v>11.5509928681436</v>
      </c>
      <c r="KD219" t="n">
        <v>0.0555703605348577</v>
      </c>
      <c r="KE219" t="n">
        <v>0.444588828073678</v>
      </c>
      <c r="KF219" t="n">
        <v>0.0257632971965196</v>
      </c>
      <c r="KG219" t="n">
        <v>0</v>
      </c>
      <c r="KH219" t="n">
        <v>30.1318436912165</v>
      </c>
      <c r="KI219" t="n">
        <v>1.52692538625912</v>
      </c>
      <c r="KJ219" t="n">
        <v>0.136183834887645</v>
      </c>
      <c r="KK219" t="n">
        <v>1.46765928827928</v>
      </c>
      <c r="KL219" t="n">
        <v>74.3803579193331</v>
      </c>
      <c r="KM219" t="n">
        <v>5.961879430538</v>
      </c>
      <c r="KN219" t="n">
        <v>27.6031062289917</v>
      </c>
      <c r="KO219" t="n">
        <v>44.23968893797</v>
      </c>
      <c r="KP219" t="n">
        <v>153.273616309143</v>
      </c>
      <c r="KQ219" t="n">
        <v>0</v>
      </c>
      <c r="KR219" t="n">
        <v>0</v>
      </c>
      <c r="KS219" t="n">
        <v>26.442227120833</v>
      </c>
      <c r="KT219" t="n">
        <v>170.353291317194</v>
      </c>
      <c r="KU219" t="n">
        <v>95.194357821959</v>
      </c>
      <c r="KV219" t="n">
        <v>17.5266219445889</v>
      </c>
      <c r="KW219" t="n">
        <v>6.59774045896401</v>
      </c>
      <c r="KX219" t="n">
        <v>15.7773810925381</v>
      </c>
      <c r="KY219" t="n">
        <v>3.85650335168717</v>
      </c>
      <c r="KZ219" t="n">
        <v>0.501818831810411</v>
      </c>
      <c r="LA219" t="n">
        <v>0.323900638485632</v>
      </c>
      <c r="LB219" t="n">
        <v>19.591866996245</v>
      </c>
      <c r="LC219" t="n">
        <v>66.0587685076258</v>
      </c>
      <c r="LD219" t="n">
        <v>80.4885892363781</v>
      </c>
      <c r="LE219" t="n">
        <v>3.09944374540641</v>
      </c>
      <c r="LF219" t="n">
        <v>210.959380420765</v>
      </c>
      <c r="LG219" t="n">
        <v>865.428014969628</v>
      </c>
      <c r="LH219" t="n">
        <v>12.5878628074901</v>
      </c>
      <c r="LI219" t="n">
        <v>27.8987825182692</v>
      </c>
      <c r="LJ219" t="n">
        <v>2.579667432946</v>
      </c>
      <c r="LK219" t="n">
        <v>28.1934553123974</v>
      </c>
      <c r="LL219" t="n">
        <v>8.16887698243437</v>
      </c>
      <c r="LM219" t="n">
        <v>4.80727471918974</v>
      </c>
      <c r="LN219" t="n">
        <v>47.3013229330569</v>
      </c>
      <c r="LO219" t="n">
        <v>3.38894340709136</v>
      </c>
      <c r="LP219" t="n">
        <v>35.9425462722697</v>
      </c>
      <c r="LQ219" t="n">
        <v>14.0218181215893</v>
      </c>
      <c r="LR219" t="n">
        <v>17.8436292389683</v>
      </c>
      <c r="LS219" t="n">
        <v>0.418052649434422</v>
      </c>
      <c r="LT219" t="n">
        <v>1.14704414825046</v>
      </c>
      <c r="LU219" t="n">
        <v>69.3574219094932</v>
      </c>
      <c r="LV219" t="n">
        <v>17.4756069495426</v>
      </c>
      <c r="LW219" t="n">
        <v>28.1961346456982</v>
      </c>
      <c r="LX219" t="n">
        <v>155.854981840864</v>
      </c>
      <c r="LY219" t="n">
        <v>109.697418369271</v>
      </c>
      <c r="LZ219" t="n">
        <v>17.4841136106846</v>
      </c>
      <c r="MA219" t="n">
        <v>94.4843552006054</v>
      </c>
      <c r="MB219" t="n">
        <v>2.44459928782711</v>
      </c>
      <c r="MC219" t="n">
        <v>12.0904606252862</v>
      </c>
      <c r="MD219" t="n">
        <v>1.40329539622213</v>
      </c>
      <c r="ME219" t="n">
        <v>0.391797957331972</v>
      </c>
      <c r="MF219" t="n">
        <v>144.458559279454</v>
      </c>
      <c r="MG219" t="n">
        <v>10.3925292607711</v>
      </c>
      <c r="MH219" t="n">
        <v>4.5989213913168</v>
      </c>
      <c r="MI219" t="n">
        <v>219.530015749308</v>
      </c>
      <c r="MJ219" t="n">
        <v>536.617271993748</v>
      </c>
      <c r="MK219" t="n">
        <v>31.2836092030196</v>
      </c>
      <c r="ML219" t="n">
        <v>126.230511464119</v>
      </c>
      <c r="MM219" t="n">
        <v>143.937885531063</v>
      </c>
      <c r="MN219" t="n">
        <v>210.588630600674</v>
      </c>
      <c r="MO219" t="n">
        <v>49.2358546932441</v>
      </c>
      <c r="MP219" t="n">
        <v>0</v>
      </c>
      <c r="MQ219" t="n">
        <v>150.520485142308</v>
      </c>
      <c r="MR219" t="n">
        <v>72.5733618186224</v>
      </c>
      <c r="MS219" t="n">
        <v>12.0316876755625</v>
      </c>
      <c r="MT219" t="n">
        <v>4.09935008944953</v>
      </c>
      <c r="MU219" t="n">
        <v>2.94934686728487</v>
      </c>
      <c r="MV219" t="n">
        <v>2.54127864917186</v>
      </c>
      <c r="MW219" t="n">
        <v>0.250705308343639</v>
      </c>
      <c r="MX219" t="n">
        <v>0</v>
      </c>
      <c r="MY219" t="n">
        <v>0</v>
      </c>
      <c r="MZ219" t="n">
        <v>7.86945642451588</v>
      </c>
      <c r="NA219" t="n">
        <v>0</v>
      </c>
      <c r="NB219" t="n">
        <v>5.6504297706051</v>
      </c>
      <c r="NC219" t="n">
        <v>2.61987960319333</v>
      </c>
      <c r="ND219" t="n">
        <v>0</v>
      </c>
      <c r="NE219" t="n">
        <v>22.7815836758018</v>
      </c>
      <c r="NF219" t="n">
        <v>10.1707417498565</v>
      </c>
      <c r="NG219" t="n">
        <v>3.2404027553296</v>
      </c>
      <c r="NH219" t="n">
        <v>0</v>
      </c>
      <c r="NI219" t="n">
        <v>5.89291357956072</v>
      </c>
      <c r="NJ219" t="n">
        <v>1.23442819251341</v>
      </c>
      <c r="NK219" t="n">
        <v>0.235183628961398</v>
      </c>
      <c r="NL219" t="n">
        <v>6.1160125032708</v>
      </c>
      <c r="NM219" t="n">
        <v>1.44588512593692</v>
      </c>
      <c r="NN219" t="n">
        <v>2.13570495462676</v>
      </c>
      <c r="NO219" t="n">
        <v>1.3337925420794</v>
      </c>
      <c r="NP219" t="n">
        <v>0.505683623145448</v>
      </c>
      <c r="NQ219" t="n">
        <v>0</v>
      </c>
      <c r="NR219" t="n">
        <v>0.106069868485518</v>
      </c>
      <c r="NS219" t="n">
        <v>1.65999938910111</v>
      </c>
      <c r="NT219" t="n">
        <v>9.80170194961882</v>
      </c>
      <c r="NU219" t="n">
        <v>3.2476202061629</v>
      </c>
      <c r="NV219" t="n">
        <v>46.5732968516457</v>
      </c>
      <c r="NW219" t="n">
        <v>28.9409728494777</v>
      </c>
      <c r="NX219" t="n">
        <v>3.73804382228639</v>
      </c>
      <c r="NY219" t="n">
        <v>16.8980368099788</v>
      </c>
      <c r="NZ219" t="n">
        <v>0.130498236034299</v>
      </c>
      <c r="OA219" t="n">
        <v>0.511378281660091</v>
      </c>
      <c r="OB219" t="n">
        <v>0.187746715631995</v>
      </c>
      <c r="OC219" t="n">
        <v>0.147380863794962</v>
      </c>
      <c r="OD219" t="n">
        <v>4.74609546411246</v>
      </c>
      <c r="OE219" t="n">
        <v>1.22938781624978</v>
      </c>
      <c r="OF219" t="n">
        <v>0.290046480781189</v>
      </c>
      <c r="OG219" t="n">
        <v>2.21338909541986</v>
      </c>
      <c r="OH219" t="n">
        <v>95.1088180600761</v>
      </c>
      <c r="OI219" t="n">
        <v>7.16102992873878</v>
      </c>
      <c r="OJ219" t="n">
        <v>25.9884521262531</v>
      </c>
      <c r="OK219" t="n">
        <v>41.4049042690583</v>
      </c>
      <c r="OL219" t="n">
        <v>305.103464136398</v>
      </c>
      <c r="OM219" t="n">
        <v>36.2931654159468</v>
      </c>
      <c r="ON219" t="n">
        <v>1.42678718192912</v>
      </c>
      <c r="OO219" t="n">
        <v>0</v>
      </c>
      <c r="OP219" t="n">
        <v>240.67025849868</v>
      </c>
      <c r="OQ219" t="n">
        <v>47.2963386645394</v>
      </c>
      <c r="OR219" t="n">
        <v>4.13275478087844</v>
      </c>
      <c r="OS219" t="n">
        <v>3.60393700467312</v>
      </c>
      <c r="OT219" t="n">
        <v>4.0618278168806</v>
      </c>
      <c r="OU219" t="n">
        <v>1.89235569936859</v>
      </c>
      <c r="OV219" t="n">
        <v>0</v>
      </c>
      <c r="OW219" t="n">
        <v>0</v>
      </c>
      <c r="OX219" t="n">
        <v>11.6848500789227</v>
      </c>
      <c r="OY219" t="n">
        <v>1.42592106421468</v>
      </c>
      <c r="OZ219" t="n">
        <v>1.89510358117702</v>
      </c>
      <c r="PA219" t="n">
        <v>0.211283390225742</v>
      </c>
      <c r="PB219" t="n">
        <v>0</v>
      </c>
      <c r="PC219" t="n">
        <v>45.7086494881163</v>
      </c>
      <c r="PD219" t="n">
        <v>0</v>
      </c>
      <c r="PE219" t="n">
        <v>0</v>
      </c>
      <c r="PF219" t="n">
        <v>0</v>
      </c>
      <c r="PG219" t="n">
        <v>14.9914169590117</v>
      </c>
      <c r="PH219" t="n">
        <v>0.771331790876205</v>
      </c>
      <c r="PI219" t="n">
        <v>0.128798190032973</v>
      </c>
      <c r="PJ219" t="n">
        <v>0</v>
      </c>
      <c r="PK219" t="n">
        <v>0.22655522543177</v>
      </c>
      <c r="PL219" t="n">
        <v>6.11911546839603</v>
      </c>
      <c r="PM219" t="n">
        <v>0</v>
      </c>
      <c r="PN219" t="n">
        <v>0</v>
      </c>
      <c r="PO219" t="n">
        <v>0</v>
      </c>
      <c r="PP219" t="n">
        <v>0</v>
      </c>
      <c r="PQ219" t="n">
        <v>1.05724956894981</v>
      </c>
      <c r="PR219" t="n">
        <v>2.60052705663257</v>
      </c>
      <c r="PS219" t="n">
        <v>9.04427937534697</v>
      </c>
      <c r="PT219" t="n">
        <v>50.1488649822449</v>
      </c>
      <c r="PU219" t="n">
        <v>36.8633205311357</v>
      </c>
      <c r="PV219" t="n">
        <v>3.4072334763123</v>
      </c>
      <c r="PW219" t="n">
        <v>18.0468550197619</v>
      </c>
      <c r="PX219" t="n">
        <v>0.0514024922460012</v>
      </c>
      <c r="PY219" t="n">
        <v>0.80179293986308</v>
      </c>
      <c r="PZ219" t="n">
        <v>0.0832888309839204</v>
      </c>
      <c r="QA219" t="n">
        <v>0.0349388719325527</v>
      </c>
      <c r="QB219" t="n">
        <v>3.96851717637975</v>
      </c>
      <c r="QC219" t="n">
        <v>0.273605011545448</v>
      </c>
      <c r="QD219" t="n">
        <v>0</v>
      </c>
      <c r="QE219" t="n">
        <v>3.34202521885393</v>
      </c>
      <c r="QF219" t="n">
        <v>66.2499764520513</v>
      </c>
      <c r="QG219" t="n">
        <v>11.0586185846435</v>
      </c>
      <c r="QH219" t="n">
        <v>39.2626201366125</v>
      </c>
      <c r="QI219" t="n">
        <v>40.0501752276902</v>
      </c>
    </row>
    <row r="220">
      <c r="A220" t="s">
        <v>219</v>
      </c>
      <c r="B220" t="n">
        <v>45.5770876093059</v>
      </c>
      <c r="C220" t="n">
        <v>0.534303431480865</v>
      </c>
      <c r="D220" t="n">
        <v>2.61292975114169</v>
      </c>
      <c r="E220" t="n">
        <v>0</v>
      </c>
      <c r="F220" t="n">
        <v>0</v>
      </c>
      <c r="G220" t="n">
        <v>23.3909293196063</v>
      </c>
      <c r="H220" t="n">
        <v>0</v>
      </c>
      <c r="I220" t="n">
        <v>0</v>
      </c>
      <c r="J220" t="n">
        <v>1.36450766878983</v>
      </c>
      <c r="K220" t="n">
        <v>4.10086608979662</v>
      </c>
      <c r="L220" t="n">
        <v>0.0204912347602483</v>
      </c>
      <c r="M220" t="n">
        <v>56.5984790205064</v>
      </c>
      <c r="N220" t="n">
        <v>12.090988149977</v>
      </c>
      <c r="O220" t="n">
        <v>0.129363172723293</v>
      </c>
      <c r="P220" t="n">
        <v>5.97295404873335</v>
      </c>
      <c r="Q220" t="n">
        <v>0</v>
      </c>
      <c r="R220" t="n">
        <v>0</v>
      </c>
      <c r="S220" t="n">
        <v>0</v>
      </c>
      <c r="T220" t="n">
        <v>0</v>
      </c>
      <c r="U220" t="n">
        <v>7.70166633126863</v>
      </c>
      <c r="V220" t="n">
        <v>0</v>
      </c>
      <c r="W220" t="n">
        <v>0.0636748060085488</v>
      </c>
      <c r="X220" t="n">
        <v>3.92547923438089</v>
      </c>
      <c r="Y220" t="n">
        <v>97.7860100918232</v>
      </c>
      <c r="Z220" t="n">
        <v>0</v>
      </c>
      <c r="AA220" t="n">
        <v>0</v>
      </c>
      <c r="AB220" t="n">
        <v>1.67965575975682</v>
      </c>
      <c r="AC220" t="n">
        <v>46.1022560951314</v>
      </c>
      <c r="AD220" t="n">
        <v>0.411661060285375</v>
      </c>
      <c r="AE220" t="n">
        <v>12.4906718100241</v>
      </c>
      <c r="AF220" t="n">
        <v>1.85321472399963</v>
      </c>
      <c r="AG220" t="n">
        <v>112.632010958245</v>
      </c>
      <c r="AH220" t="n">
        <v>0.685810251667911</v>
      </c>
      <c r="AI220" t="n">
        <v>1.93330896308634</v>
      </c>
      <c r="AJ220" t="n">
        <v>0</v>
      </c>
      <c r="AK220" t="n">
        <v>13.5871426909107</v>
      </c>
      <c r="AL220" t="n">
        <v>0</v>
      </c>
      <c r="AM220" t="n">
        <v>524.003124670597</v>
      </c>
      <c r="AN220" t="n">
        <v>11.2371040769945</v>
      </c>
      <c r="AO220" t="n">
        <v>6.87556296649453</v>
      </c>
      <c r="AP220" t="n">
        <v>0.923548621193123</v>
      </c>
      <c r="AQ220" t="n">
        <v>0.566873089353764</v>
      </c>
      <c r="AR220" t="n">
        <v>16.410368990837</v>
      </c>
      <c r="AS220" t="n">
        <v>2.90383218523306</v>
      </c>
      <c r="AT220" t="n">
        <v>1.2077719180428</v>
      </c>
      <c r="AU220" t="n">
        <v>41.6401941835242</v>
      </c>
      <c r="AV220" t="n">
        <v>75.2114550898063</v>
      </c>
      <c r="AW220" t="n">
        <v>3.23666771131569</v>
      </c>
      <c r="AX220" t="n">
        <v>12.6743962810223</v>
      </c>
      <c r="AY220" t="n">
        <v>63.1290942227974</v>
      </c>
      <c r="AZ220" t="n">
        <v>29.5459153564745</v>
      </c>
      <c r="BA220" t="n">
        <v>3.20746980934193</v>
      </c>
      <c r="BB220" t="n">
        <v>1.2190664693148</v>
      </c>
      <c r="BC220" t="n">
        <v>0</v>
      </c>
      <c r="BD220" t="n">
        <v>7.35790522495073</v>
      </c>
      <c r="BE220" t="n">
        <v>2.38742814689422</v>
      </c>
      <c r="BF220" t="n">
        <v>0</v>
      </c>
      <c r="BG220" t="n">
        <v>0</v>
      </c>
      <c r="BH220" t="n">
        <v>0.666925354809578</v>
      </c>
      <c r="BI220" t="n">
        <v>1.21184200305932</v>
      </c>
      <c r="BJ220" t="n">
        <v>0.0143925072828136</v>
      </c>
      <c r="BK220" t="n">
        <v>7.32120430715975</v>
      </c>
      <c r="BL220" t="n">
        <v>4.60774316846652</v>
      </c>
      <c r="BM220" t="n">
        <v>0.0712418181962653</v>
      </c>
      <c r="BN220" t="n">
        <v>0.585967585049969</v>
      </c>
      <c r="BO220" t="n">
        <v>0</v>
      </c>
      <c r="BP220" t="n">
        <v>0</v>
      </c>
      <c r="BQ220" t="n">
        <v>0</v>
      </c>
      <c r="BR220" t="n">
        <v>51.0625191106761</v>
      </c>
      <c r="BS220" t="n">
        <v>1.97028305489639</v>
      </c>
      <c r="BT220" t="n">
        <v>0</v>
      </c>
      <c r="BU220" t="n">
        <v>0.0376238112889224</v>
      </c>
      <c r="BV220" t="n">
        <v>0.439304484057268</v>
      </c>
      <c r="BW220" t="n">
        <v>27.6226671559699</v>
      </c>
      <c r="BX220" t="n">
        <v>0</v>
      </c>
      <c r="BY220" t="n">
        <v>0</v>
      </c>
      <c r="BZ220" t="n">
        <v>0.606906233078287</v>
      </c>
      <c r="CA220" t="n">
        <v>4.99757700024825</v>
      </c>
      <c r="CB220" t="n">
        <v>0.4063885478785</v>
      </c>
      <c r="CC220" t="n">
        <v>5.78235123459205</v>
      </c>
      <c r="CD220" t="n">
        <v>0.448184890448964</v>
      </c>
      <c r="CE220" t="n">
        <v>410.909494313699</v>
      </c>
      <c r="CF220" t="n">
        <v>0.440672287096324</v>
      </c>
      <c r="CG220" t="n">
        <v>3.72879829887003</v>
      </c>
      <c r="CH220" t="n">
        <v>0</v>
      </c>
      <c r="CI220" t="n">
        <v>9.0871415383728</v>
      </c>
      <c r="CJ220" t="n">
        <v>0</v>
      </c>
      <c r="CK220" t="n">
        <v>307.343736157482</v>
      </c>
      <c r="CL220" t="n">
        <v>3.05272591392061</v>
      </c>
      <c r="CM220" t="n">
        <v>2.01178688062219</v>
      </c>
      <c r="CN220" t="n">
        <v>0.376583148702192</v>
      </c>
      <c r="CO220" t="n">
        <v>0.316013523286716</v>
      </c>
      <c r="CP220" t="n">
        <v>6.30866634607551</v>
      </c>
      <c r="CQ220" t="n">
        <v>0.577105865986768</v>
      </c>
      <c r="CR220" t="n">
        <v>0</v>
      </c>
      <c r="CS220" t="n">
        <v>7.67490565836476</v>
      </c>
      <c r="CT220" t="n">
        <v>37.7875506356037</v>
      </c>
      <c r="CU220" t="n">
        <v>3.64343174105505</v>
      </c>
      <c r="CV220" t="n">
        <v>9.56913047729149</v>
      </c>
      <c r="CW220" t="n">
        <v>33.3533152571259</v>
      </c>
      <c r="CX220" t="n">
        <v>22.1366152799866</v>
      </c>
      <c r="CY220" t="n">
        <v>0.580490796527608</v>
      </c>
      <c r="CZ220" t="n">
        <v>0</v>
      </c>
      <c r="DA220" t="n">
        <v>0</v>
      </c>
      <c r="DB220" t="n">
        <v>64.5616972006624</v>
      </c>
      <c r="DC220" t="n">
        <v>88.1364278674096</v>
      </c>
      <c r="DD220" t="n">
        <v>0</v>
      </c>
      <c r="DE220" t="n">
        <v>0</v>
      </c>
      <c r="DF220" t="n">
        <v>0</v>
      </c>
      <c r="DG220" t="n">
        <v>0.0684546851063157</v>
      </c>
      <c r="DH220" t="n">
        <v>0</v>
      </c>
      <c r="DI220" t="n">
        <v>0</v>
      </c>
      <c r="DJ220" t="n">
        <v>0.261193195622364</v>
      </c>
      <c r="DK220" t="n">
        <v>0</v>
      </c>
      <c r="DL220" t="n">
        <v>0.176782563367925</v>
      </c>
      <c r="DM220" t="n">
        <v>0</v>
      </c>
      <c r="DN220" t="n">
        <v>0</v>
      </c>
      <c r="DO220" t="n">
        <v>0</v>
      </c>
      <c r="DP220" t="n">
        <v>0</v>
      </c>
      <c r="DQ220" t="n">
        <v>0.409893838667066</v>
      </c>
      <c r="DR220" t="n">
        <v>0</v>
      </c>
      <c r="DS220" t="n">
        <v>0.00325251765471014</v>
      </c>
      <c r="DT220" t="n">
        <v>0.153808503002271</v>
      </c>
      <c r="DU220" t="n">
        <v>2.81775735286466</v>
      </c>
      <c r="DV220" t="n">
        <v>0</v>
      </c>
      <c r="DW220" t="n">
        <v>0</v>
      </c>
      <c r="DX220" t="n">
        <v>0.32732014309545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0.0267159872663436</v>
      </c>
      <c r="EE220" t="n">
        <v>1.60941975183657</v>
      </c>
      <c r="EF220" t="n">
        <v>0</v>
      </c>
      <c r="EG220" t="n">
        <v>1.40261633143051</v>
      </c>
      <c r="EH220" t="n">
        <v>0</v>
      </c>
      <c r="EI220" t="n">
        <v>32.7767771699859</v>
      </c>
      <c r="EJ220" t="n">
        <v>0.227981154636357</v>
      </c>
      <c r="EK220" t="n">
        <v>0.761893831556833</v>
      </c>
      <c r="EL220" t="n">
        <v>0.0508273220334009</v>
      </c>
      <c r="EM220" t="n">
        <v>0.0547158336555905</v>
      </c>
      <c r="EN220" t="n">
        <v>0</v>
      </c>
      <c r="EO220" t="n">
        <v>0.0623631523399087</v>
      </c>
      <c r="EP220" t="n">
        <v>0</v>
      </c>
      <c r="EQ220" t="n">
        <v>0</v>
      </c>
      <c r="ER220" t="n">
        <v>9.61451704739109</v>
      </c>
      <c r="ES220" t="n">
        <v>0.502483318895345</v>
      </c>
      <c r="ET220" t="n">
        <v>2.55507459542421</v>
      </c>
      <c r="EU220" t="n">
        <v>8.62481247746496</v>
      </c>
      <c r="EV220" t="n">
        <v>19.9874110514874</v>
      </c>
      <c r="EW220" t="n">
        <v>0.119761963502273</v>
      </c>
      <c r="EX220" t="n">
        <v>0.0912337361905213</v>
      </c>
      <c r="EY220" t="n">
        <v>3.03323633399019</v>
      </c>
      <c r="EZ220" t="n">
        <v>165.322749851819</v>
      </c>
      <c r="FA220" t="n">
        <v>13.7404921593056</v>
      </c>
      <c r="FB220" t="n">
        <v>0</v>
      </c>
      <c r="FC220" t="n">
        <v>0</v>
      </c>
      <c r="FD220" t="n">
        <v>0.0371226613138258</v>
      </c>
      <c r="FE220" t="n">
        <v>1.85677118611223</v>
      </c>
      <c r="FF220" t="n">
        <v>0</v>
      </c>
      <c r="FG220" t="n">
        <v>0</v>
      </c>
      <c r="FH220" t="n">
        <v>0.394243571992465</v>
      </c>
      <c r="FI220" t="n">
        <v>0.0531366058721822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2.44463524740447</v>
      </c>
      <c r="FP220" t="n">
        <v>0</v>
      </c>
      <c r="FQ220" t="n">
        <v>0.00608901159096795</v>
      </c>
      <c r="FR220" t="n">
        <v>1.57110489009</v>
      </c>
      <c r="FS220" t="n">
        <v>24.2713524619602</v>
      </c>
      <c r="FT220" t="n">
        <v>0</v>
      </c>
      <c r="FU220" t="n">
        <v>0</v>
      </c>
      <c r="FV220" t="n">
        <v>0.385262375065013</v>
      </c>
      <c r="FW220" t="n">
        <v>5.77296383417746</v>
      </c>
      <c r="FX220" t="n">
        <v>0</v>
      </c>
      <c r="FY220" t="n">
        <v>0</v>
      </c>
      <c r="FZ220" t="n">
        <v>0</v>
      </c>
      <c r="GA220" t="n">
        <v>8.78758842317449</v>
      </c>
      <c r="GB220" t="n">
        <v>0.296227889268902</v>
      </c>
      <c r="GC220" t="n">
        <v>2.15759829495849</v>
      </c>
      <c r="GD220" t="n">
        <v>0</v>
      </c>
      <c r="GE220" t="n">
        <v>5.41892084590642</v>
      </c>
      <c r="GF220" t="n">
        <v>0</v>
      </c>
      <c r="GG220" t="n">
        <v>159.198586377747</v>
      </c>
      <c r="GH220" t="n">
        <v>0.82155662819111</v>
      </c>
      <c r="GI220" t="n">
        <v>1.01319264457243</v>
      </c>
      <c r="GJ220" t="n">
        <v>0.260642284637496</v>
      </c>
      <c r="GK220" t="n">
        <v>0</v>
      </c>
      <c r="GL220" t="n">
        <v>3.56622502070419</v>
      </c>
      <c r="GM220" t="n">
        <v>0.310727487350573</v>
      </c>
      <c r="GN220" t="n">
        <v>0</v>
      </c>
      <c r="GO220" t="n">
        <v>3.73799319784849</v>
      </c>
      <c r="GP220" t="n">
        <v>19.7179204184676</v>
      </c>
      <c r="GQ220" t="n">
        <v>1.58122700850461</v>
      </c>
      <c r="GR220" t="n">
        <v>6.39946575258779</v>
      </c>
      <c r="GS220" t="n">
        <v>25.9489439119615</v>
      </c>
      <c r="GT220" t="n">
        <v>31.1851850677806</v>
      </c>
      <c r="GU220" t="n">
        <v>9.5015988096102</v>
      </c>
      <c r="GV220" t="n">
        <v>0</v>
      </c>
      <c r="GW220" t="n">
        <v>23.7747922712542</v>
      </c>
      <c r="GX220" t="n">
        <v>0</v>
      </c>
      <c r="GY220" t="n">
        <v>5.90692115158198</v>
      </c>
      <c r="GZ220" t="n">
        <v>0</v>
      </c>
      <c r="HA220" t="n">
        <v>0</v>
      </c>
      <c r="HB220" t="n">
        <v>2.31430487717407</v>
      </c>
      <c r="HC220" t="n">
        <v>9.81921229009522</v>
      </c>
      <c r="HD220" t="n">
        <v>0.31544760561992</v>
      </c>
      <c r="HE220" t="n">
        <v>105.46359621127</v>
      </c>
      <c r="HF220" t="n">
        <v>6.74743396111766</v>
      </c>
      <c r="HG220" t="n">
        <v>0.193151497856389</v>
      </c>
      <c r="HH220" t="n">
        <v>3.61363164751533</v>
      </c>
      <c r="HI220" t="n">
        <v>0</v>
      </c>
      <c r="HJ220" t="n">
        <v>0</v>
      </c>
      <c r="HK220" t="n">
        <v>0</v>
      </c>
      <c r="HL220" t="n">
        <v>263.561114272836</v>
      </c>
      <c r="HM220" t="n">
        <v>20.599647102077</v>
      </c>
      <c r="HN220" t="n">
        <v>0</v>
      </c>
      <c r="HO220" t="n">
        <v>0.112112077846433</v>
      </c>
      <c r="HP220" t="n">
        <v>14.145778115262</v>
      </c>
      <c r="HQ220" t="n">
        <v>65.9666769399289</v>
      </c>
      <c r="HR220" t="n">
        <v>0</v>
      </c>
      <c r="HS220" t="n">
        <v>0</v>
      </c>
      <c r="HT220" t="n">
        <v>1.64130032946137</v>
      </c>
      <c r="HU220" t="n">
        <v>34.4301963745468</v>
      </c>
      <c r="HV220" t="n">
        <v>0.565616613159918</v>
      </c>
      <c r="HW220" t="n">
        <v>6.76482943064055</v>
      </c>
      <c r="HX220" t="n">
        <v>0.455299371467665</v>
      </c>
      <c r="HY220" t="n">
        <v>196.359336172603</v>
      </c>
      <c r="HZ220" t="n">
        <v>0.644348040350301</v>
      </c>
      <c r="IA220" t="n">
        <v>11.6642204012843</v>
      </c>
      <c r="IB220" t="n">
        <v>0</v>
      </c>
      <c r="IC220" t="n">
        <v>16.7029390272751</v>
      </c>
      <c r="ID220" t="n">
        <v>0</v>
      </c>
      <c r="IE220" t="n">
        <v>853.268085648283</v>
      </c>
      <c r="IF220" t="n">
        <v>3.65777782065994</v>
      </c>
      <c r="IG220" t="n">
        <v>3.52729143542945</v>
      </c>
      <c r="IH220" t="n">
        <v>0.321893628243555</v>
      </c>
      <c r="II220" t="n">
        <v>0.181562744519057</v>
      </c>
      <c r="IJ220" t="n">
        <v>2.90256236006514</v>
      </c>
      <c r="IK220" t="n">
        <v>1.97625276762008</v>
      </c>
      <c r="IL220" t="n">
        <v>0.17789664161523</v>
      </c>
      <c r="IM220" t="n">
        <v>14.0336967576041</v>
      </c>
      <c r="IN220" t="n">
        <v>71.239724451569</v>
      </c>
      <c r="IO220" t="n">
        <v>4.75851533477712</v>
      </c>
      <c r="IP220" t="n">
        <v>14.5962187793338</v>
      </c>
      <c r="IQ220" t="n">
        <v>70.0126557062398</v>
      </c>
      <c r="IR220" t="n">
        <v>15.7235363942342</v>
      </c>
      <c r="IS220" t="n">
        <v>0.225705329081694</v>
      </c>
      <c r="IT220" t="n">
        <v>0</v>
      </c>
      <c r="IU220" t="n">
        <v>0</v>
      </c>
      <c r="IV220" t="n">
        <v>1004.96954615976</v>
      </c>
      <c r="IW220" t="n">
        <v>37.6939457031139</v>
      </c>
      <c r="IX220" t="n">
        <v>0</v>
      </c>
      <c r="IY220" t="n">
        <v>0</v>
      </c>
      <c r="IZ220" t="n">
        <v>0.456265703497541</v>
      </c>
      <c r="JA220" t="n">
        <v>0.628728319628944</v>
      </c>
      <c r="JB220" t="n">
        <v>0.0301729934797169</v>
      </c>
      <c r="JC220" t="n">
        <v>0</v>
      </c>
      <c r="JD220" t="n">
        <v>0.347932648984976</v>
      </c>
      <c r="JE220" t="n">
        <v>0.00842872108991503</v>
      </c>
      <c r="JF220" t="n">
        <v>0.808482623755591</v>
      </c>
      <c r="JG220" t="n">
        <v>0</v>
      </c>
      <c r="JH220" t="n">
        <v>0</v>
      </c>
      <c r="JI220" t="n">
        <v>0</v>
      </c>
      <c r="JJ220" t="n">
        <v>74.6854212517948</v>
      </c>
      <c r="JK220" t="n">
        <v>1.81973195267074</v>
      </c>
      <c r="JL220" t="n">
        <v>0</v>
      </c>
      <c r="JM220" t="n">
        <v>0.0843905749968552</v>
      </c>
      <c r="JN220" t="n">
        <v>1.40074145672269</v>
      </c>
      <c r="JO220" t="n">
        <v>3.41083849960218</v>
      </c>
      <c r="JP220" t="n">
        <v>0</v>
      </c>
      <c r="JQ220" t="n">
        <v>0</v>
      </c>
      <c r="JR220" t="n">
        <v>0.484658216972114</v>
      </c>
      <c r="JS220" t="n">
        <v>19.60276149956</v>
      </c>
      <c r="JT220" t="n">
        <v>0.2260325784217</v>
      </c>
      <c r="JU220" t="n">
        <v>0</v>
      </c>
      <c r="JV220" t="n">
        <v>0</v>
      </c>
      <c r="JW220" t="n">
        <v>57.3652211137879</v>
      </c>
      <c r="JX220" t="n">
        <v>0.108273379061191</v>
      </c>
      <c r="JY220" t="n">
        <v>1.32320569201135</v>
      </c>
      <c r="JZ220" t="n">
        <v>0</v>
      </c>
      <c r="KA220" t="n">
        <v>5.66572993351844</v>
      </c>
      <c r="KB220" t="n">
        <v>0</v>
      </c>
      <c r="KC220" t="n">
        <v>180.018178353088</v>
      </c>
      <c r="KD220" t="n">
        <v>0.866044606601555</v>
      </c>
      <c r="KE220" t="n">
        <v>0.971527842859433</v>
      </c>
      <c r="KF220" t="n">
        <v>0.0562986718701606</v>
      </c>
      <c r="KG220" t="n">
        <v>0</v>
      </c>
      <c r="KH220" t="n">
        <v>16.7172511713861</v>
      </c>
      <c r="KI220" t="n">
        <v>0.847143489190007</v>
      </c>
      <c r="KJ220" t="n">
        <v>0.0755552629337409</v>
      </c>
      <c r="KK220" t="n">
        <v>0.814262452918865</v>
      </c>
      <c r="KL220" t="n">
        <v>24.1458945551519</v>
      </c>
      <c r="KM220" t="n">
        <v>1.37274202767131</v>
      </c>
      <c r="KN220" t="n">
        <v>6.35570451487943</v>
      </c>
      <c r="KO220" t="n">
        <v>35.7877820862841</v>
      </c>
      <c r="KP220" t="n">
        <v>20.6214802049683</v>
      </c>
      <c r="KQ220" t="n">
        <v>0</v>
      </c>
      <c r="KR220" t="n">
        <v>0</v>
      </c>
      <c r="KS220" t="n">
        <v>69.5788941148738</v>
      </c>
      <c r="KT220" t="n">
        <v>311.761771038895</v>
      </c>
      <c r="KU220" t="n">
        <v>152.395845403581</v>
      </c>
      <c r="KV220" t="n">
        <v>0</v>
      </c>
      <c r="KW220" t="n">
        <v>0</v>
      </c>
      <c r="KX220" t="n">
        <v>2.17452388061821</v>
      </c>
      <c r="KY220" t="n">
        <v>2.98822952354984</v>
      </c>
      <c r="KZ220" t="n">
        <v>0.0562029814195772</v>
      </c>
      <c r="LA220" t="n">
        <v>14.8913639429184</v>
      </c>
      <c r="LB220" t="n">
        <v>17.5261548192018</v>
      </c>
      <c r="LC220" t="n">
        <v>0.180123139672587</v>
      </c>
      <c r="LD220" t="n">
        <v>7.3216522252581</v>
      </c>
      <c r="LE220" t="n">
        <v>0</v>
      </c>
      <c r="LF220" t="n">
        <v>21.3907433750069</v>
      </c>
      <c r="LG220" t="n">
        <v>0</v>
      </c>
      <c r="LH220" t="n">
        <v>55.8630533244283</v>
      </c>
      <c r="LI220" t="n">
        <v>27.8385609668865</v>
      </c>
      <c r="LJ220" t="n">
        <v>0</v>
      </c>
      <c r="LK220" t="n">
        <v>0.309628877551689</v>
      </c>
      <c r="LL220" t="n">
        <v>8.13643988866567</v>
      </c>
      <c r="LM220" t="n">
        <v>194.64714455766</v>
      </c>
      <c r="LN220" t="n">
        <v>0</v>
      </c>
      <c r="LO220" t="n">
        <v>0</v>
      </c>
      <c r="LP220" t="n">
        <v>5.34006478328659</v>
      </c>
      <c r="LQ220" t="n">
        <v>100.284457987686</v>
      </c>
      <c r="LR220" t="n">
        <v>1.77966961303557</v>
      </c>
      <c r="LS220" t="n">
        <v>21.9040427915636</v>
      </c>
      <c r="LT220" t="n">
        <v>2.77021809615574</v>
      </c>
      <c r="LU220" t="n">
        <v>488.717309964337</v>
      </c>
      <c r="LV220" t="n">
        <v>2.03336813518313</v>
      </c>
      <c r="LW220" t="n">
        <v>16.8228388556056</v>
      </c>
      <c r="LX220" t="n">
        <v>0</v>
      </c>
      <c r="LY220" t="n">
        <v>31.8647398404615</v>
      </c>
      <c r="LZ220" t="n">
        <v>0</v>
      </c>
      <c r="MA220" t="n">
        <v>1472.50558460544</v>
      </c>
      <c r="MB220" t="n">
        <v>38.0982237319957</v>
      </c>
      <c r="MC220" t="n">
        <v>26.4204100254957</v>
      </c>
      <c r="MD220" t="n">
        <v>3.06652003608799</v>
      </c>
      <c r="ME220" t="n">
        <v>0.856167767278195</v>
      </c>
      <c r="MF220" t="n">
        <v>80.146108684188</v>
      </c>
      <c r="MG220" t="n">
        <v>5.76581120381267</v>
      </c>
      <c r="MH220" t="n">
        <v>2.55149750496614</v>
      </c>
      <c r="MI220" t="n">
        <v>121.796012562919</v>
      </c>
      <c r="MJ220" t="n">
        <v>174.200614631171</v>
      </c>
      <c r="MK220" t="n">
        <v>7.20315223254267</v>
      </c>
      <c r="ML220" t="n">
        <v>29.0649836642442</v>
      </c>
      <c r="MM220" t="n">
        <v>116.438831397953</v>
      </c>
      <c r="MN220" t="n">
        <v>28.3326601270002</v>
      </c>
      <c r="MO220" t="n">
        <v>6.38866246833726</v>
      </c>
      <c r="MP220" t="n">
        <v>0</v>
      </c>
      <c r="MQ220" t="n">
        <v>396.07287426953</v>
      </c>
      <c r="MR220" t="n">
        <v>132.815748001557</v>
      </c>
      <c r="MS220" t="n">
        <v>19.2614274301688</v>
      </c>
      <c r="MT220" t="n">
        <v>0</v>
      </c>
      <c r="MU220" t="n">
        <v>0</v>
      </c>
      <c r="MV220" t="n">
        <v>0.350252749649492</v>
      </c>
      <c r="MW220" t="n">
        <v>0.194260171918528</v>
      </c>
      <c r="MX220" t="n">
        <v>0</v>
      </c>
      <c r="MY220" t="n">
        <v>0</v>
      </c>
      <c r="MZ220" t="n">
        <v>7.03972274135289</v>
      </c>
      <c r="NA220" t="n">
        <v>0</v>
      </c>
      <c r="NB220" t="n">
        <v>0.513991885012657</v>
      </c>
      <c r="NC220" t="n">
        <v>0</v>
      </c>
      <c r="ND220" t="n">
        <v>0</v>
      </c>
      <c r="NE220" t="n">
        <v>0</v>
      </c>
      <c r="NF220" t="n">
        <v>45.1362314167536</v>
      </c>
      <c r="NG220" t="n">
        <v>3.23340811028001</v>
      </c>
      <c r="NH220" t="n">
        <v>0</v>
      </c>
      <c r="NI220" t="n">
        <v>0.0647177224973258</v>
      </c>
      <c r="NJ220" t="n">
        <v>1.22952650735921</v>
      </c>
      <c r="NK220" t="n">
        <v>9.52261405850343</v>
      </c>
      <c r="NL220" t="n">
        <v>0</v>
      </c>
      <c r="NM220" t="n">
        <v>0</v>
      </c>
      <c r="NN220" t="n">
        <v>0.31730647932676</v>
      </c>
      <c r="NO220" t="n">
        <v>9.53932371612372</v>
      </c>
      <c r="NP220" t="n">
        <v>0.0504353551550097</v>
      </c>
      <c r="NQ220" t="n">
        <v>0</v>
      </c>
      <c r="NR220" t="n">
        <v>0.256168578675563</v>
      </c>
      <c r="NS220" t="n">
        <v>11.696952015353</v>
      </c>
      <c r="NT220" t="n">
        <v>1.14047360257429</v>
      </c>
      <c r="NU220" t="n">
        <v>1.93764826558673</v>
      </c>
      <c r="NV220" t="n">
        <v>0</v>
      </c>
      <c r="NW220" t="n">
        <v>8.4067299330063</v>
      </c>
      <c r="NX220" t="n">
        <v>0</v>
      </c>
      <c r="NY220" t="n">
        <v>263.349985494771</v>
      </c>
      <c r="NZ220" t="n">
        <v>2.03376930436917</v>
      </c>
      <c r="OA220" t="n">
        <v>1.11747801000537</v>
      </c>
      <c r="OB220" t="n">
        <v>0.410269332276846</v>
      </c>
      <c r="OC220" t="n">
        <v>0.322060752828145</v>
      </c>
      <c r="OD220" t="n">
        <v>2.6331501905432</v>
      </c>
      <c r="OE220" t="n">
        <v>0.68206861553141</v>
      </c>
      <c r="OF220" t="n">
        <v>0.160918791400675</v>
      </c>
      <c r="OG220" t="n">
        <v>1.2279959309994</v>
      </c>
      <c r="OH220" t="n">
        <v>30.8749185454889</v>
      </c>
      <c r="OI220" t="n">
        <v>1.6488503095583</v>
      </c>
      <c r="OJ220" t="n">
        <v>5.98392518375597</v>
      </c>
      <c r="OK220" t="n">
        <v>33.4945775356192</v>
      </c>
      <c r="OL220" t="n">
        <v>41.0487153475002</v>
      </c>
      <c r="OM220" t="n">
        <v>4.70926695991387</v>
      </c>
      <c r="ON220" t="n">
        <v>0.245355766165197</v>
      </c>
      <c r="OO220" t="n">
        <v>0</v>
      </c>
      <c r="OP220" t="n">
        <v>440.448114889835</v>
      </c>
      <c r="OQ220" t="n">
        <v>75.7163100859103</v>
      </c>
      <c r="OR220" t="n">
        <v>0</v>
      </c>
      <c r="OS220" t="n">
        <v>0</v>
      </c>
      <c r="OT220" t="n">
        <v>0.559823048892665</v>
      </c>
      <c r="OU220" t="n">
        <v>1.46630059777781</v>
      </c>
      <c r="OV220" t="n">
        <v>0</v>
      </c>
      <c r="OW220" t="n">
        <v>0</v>
      </c>
      <c r="OX220" t="n">
        <v>10.4528318593431</v>
      </c>
      <c r="OY220" t="n">
        <v>0.00388807398039786</v>
      </c>
      <c r="OZ220" t="n">
        <v>0.172388278684702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0.164640181719303</v>
      </c>
      <c r="PH220" t="n">
        <v>0.768268975549051</v>
      </c>
      <c r="PI220" t="n">
        <v>5.21505455347445</v>
      </c>
      <c r="PJ220" t="n">
        <v>0</v>
      </c>
      <c r="PK220" t="n">
        <v>0</v>
      </c>
      <c r="PL220" t="n">
        <v>0.909130721293845</v>
      </c>
      <c r="PM220" t="n">
        <v>0</v>
      </c>
      <c r="PN220" t="n">
        <v>0</v>
      </c>
      <c r="PO220" t="n">
        <v>0</v>
      </c>
      <c r="PP220" t="n">
        <v>0</v>
      </c>
      <c r="PQ220" t="n">
        <v>7.44976025741498</v>
      </c>
      <c r="PR220" t="n">
        <v>0.302583416238749</v>
      </c>
      <c r="PS220" t="n">
        <v>5.39614583376068</v>
      </c>
      <c r="PT220" t="n">
        <v>0</v>
      </c>
      <c r="PU220" t="n">
        <v>10.7080014811837</v>
      </c>
      <c r="PV220" t="n">
        <v>0</v>
      </c>
      <c r="PW220" t="n">
        <v>281.253914944364</v>
      </c>
      <c r="PX220" t="n">
        <v>0.80108983902675</v>
      </c>
      <c r="PY220" t="n">
        <v>1.75210017908055</v>
      </c>
      <c r="PZ220" t="n">
        <v>0.182005064423448</v>
      </c>
      <c r="QA220" t="n">
        <v>0.0763493923690026</v>
      </c>
      <c r="QB220" t="n">
        <v>2.20174706517675</v>
      </c>
      <c r="QC220" t="n">
        <v>0.151797007389036</v>
      </c>
      <c r="QD220" t="n">
        <v>0</v>
      </c>
      <c r="QE220" t="n">
        <v>1.85416715865384</v>
      </c>
      <c r="QF220" t="n">
        <v>21.5065507943292</v>
      </c>
      <c r="QG220" t="n">
        <v>2.54628270765906</v>
      </c>
      <c r="QH220" t="n">
        <v>9.04034531469392</v>
      </c>
      <c r="QI220" t="n">
        <v>32.398666852648</v>
      </c>
    </row>
    <row r="221">
      <c r="A221" t="s">
        <v>220</v>
      </c>
      <c r="B221" t="n">
        <v>16.1372325779982</v>
      </c>
      <c r="C221" t="n">
        <v>0.197131480522265</v>
      </c>
      <c r="D221" t="n">
        <v>0.921527823201683</v>
      </c>
      <c r="E221" t="n">
        <v>0</v>
      </c>
      <c r="F221" t="n">
        <v>0</v>
      </c>
      <c r="G221" t="n">
        <v>3.49236165109626</v>
      </c>
      <c r="H221" t="n">
        <v>326.71247234547</v>
      </c>
      <c r="I221" t="n">
        <v>202.08062594764</v>
      </c>
      <c r="J221" t="n">
        <v>16.1581301623077</v>
      </c>
      <c r="K221" t="n">
        <v>11.9084927299855</v>
      </c>
      <c r="L221" t="n">
        <v>0.313638651803116</v>
      </c>
      <c r="M221" t="n">
        <v>5.14839904641312</v>
      </c>
      <c r="N221" t="n">
        <v>28.1754303923817</v>
      </c>
      <c r="O221" t="n">
        <v>11.3495390790006</v>
      </c>
      <c r="P221" t="n">
        <v>25.6383262360045</v>
      </c>
      <c r="Q221" t="n">
        <v>3.52694440135104</v>
      </c>
      <c r="R221" t="n">
        <v>0</v>
      </c>
      <c r="S221" t="n">
        <v>137.863582252315</v>
      </c>
      <c r="T221" t="n">
        <v>0</v>
      </c>
      <c r="U221" t="n">
        <v>41.0166199954853</v>
      </c>
      <c r="V221" t="n">
        <v>4.98352342401902</v>
      </c>
      <c r="W221" t="n">
        <v>4.04449732998515</v>
      </c>
      <c r="X221" t="n">
        <v>13.0144794808295</v>
      </c>
      <c r="Y221" t="n">
        <v>42.7345280245707</v>
      </c>
      <c r="Z221" t="n">
        <v>1.83377567644809</v>
      </c>
      <c r="AA221" t="n">
        <v>0</v>
      </c>
      <c r="AB221" t="n">
        <v>3.6513302932017</v>
      </c>
      <c r="AC221" t="n">
        <v>27.9740746714465</v>
      </c>
      <c r="AD221" t="n">
        <v>36.8629926468803</v>
      </c>
      <c r="AE221" t="n">
        <v>13.8204444271406</v>
      </c>
      <c r="AF221" t="n">
        <v>22.7056805050261</v>
      </c>
      <c r="AG221" t="n">
        <v>65.4900579891531</v>
      </c>
      <c r="AH221" t="n">
        <v>0.369970439219788</v>
      </c>
      <c r="AI221" t="n">
        <v>0.124206446422632</v>
      </c>
      <c r="AJ221" t="n">
        <v>351.699317829187</v>
      </c>
      <c r="AK221" t="n">
        <v>368.825482985764</v>
      </c>
      <c r="AL221" t="n">
        <v>0</v>
      </c>
      <c r="AM221" t="n">
        <v>16.4120020982998</v>
      </c>
      <c r="AN221" t="n">
        <v>0.916222474996172</v>
      </c>
      <c r="AO221" t="n">
        <v>0</v>
      </c>
      <c r="AP221" t="n">
        <v>0</v>
      </c>
      <c r="AQ221" t="n">
        <v>0</v>
      </c>
      <c r="AR221" t="n">
        <v>24.2140140684948</v>
      </c>
      <c r="AS221" t="n">
        <v>0.111612186586781</v>
      </c>
      <c r="AT221" t="n">
        <v>0.0428255802570466</v>
      </c>
      <c r="AU221" t="n">
        <v>7.19357969491916</v>
      </c>
      <c r="AV221" t="n">
        <v>2.64891600667489</v>
      </c>
      <c r="AW221" t="n">
        <v>1.93681270922564</v>
      </c>
      <c r="AX221" t="n">
        <v>2.58650259570212</v>
      </c>
      <c r="AY221" t="n">
        <v>124.523136439328</v>
      </c>
      <c r="AZ221" t="n">
        <v>10.4611622384561</v>
      </c>
      <c r="BA221" t="n">
        <v>1.18339736372943</v>
      </c>
      <c r="BB221" t="n">
        <v>0.429940249757949</v>
      </c>
      <c r="BC221" t="n">
        <v>0</v>
      </c>
      <c r="BD221" t="n">
        <v>0.833378110231733</v>
      </c>
      <c r="BE221" t="n">
        <v>0.356452810875388</v>
      </c>
      <c r="BF221" t="n">
        <v>109.155639031018</v>
      </c>
      <c r="BG221" t="n">
        <v>44.7656924371748</v>
      </c>
      <c r="BH221" t="n">
        <v>7.89754937846099</v>
      </c>
      <c r="BI221" t="n">
        <v>3.51906435551001</v>
      </c>
      <c r="BJ221" t="n">
        <v>0.220291584819727</v>
      </c>
      <c r="BK221" t="n">
        <v>0.665962794864512</v>
      </c>
      <c r="BL221" t="n">
        <v>10.7373479569035</v>
      </c>
      <c r="BM221" t="n">
        <v>6.25032443667005</v>
      </c>
      <c r="BN221" t="n">
        <v>2.51520905512754</v>
      </c>
      <c r="BO221" t="n">
        <v>1.07229872750371</v>
      </c>
      <c r="BP221" t="n">
        <v>0</v>
      </c>
      <c r="BQ221" t="n">
        <v>114.264791299476</v>
      </c>
      <c r="BR221" t="n">
        <v>5.17288859239991</v>
      </c>
      <c r="BS221" t="n">
        <v>10.4930995281014</v>
      </c>
      <c r="BT221" t="n">
        <v>1.33715366396992</v>
      </c>
      <c r="BU221" t="n">
        <v>2.38978983746698</v>
      </c>
      <c r="BV221" t="n">
        <v>1.45646400152245</v>
      </c>
      <c r="BW221" t="n">
        <v>12.0716822639734</v>
      </c>
      <c r="BX221" t="n">
        <v>0.858841157290767</v>
      </c>
      <c r="BY221" t="n">
        <v>0</v>
      </c>
      <c r="BZ221" t="n">
        <v>1.31932695202529</v>
      </c>
      <c r="CA221" t="n">
        <v>3.03244578514265</v>
      </c>
      <c r="CB221" t="n">
        <v>36.390855238619</v>
      </c>
      <c r="CC221" t="n">
        <v>6.39794761333445</v>
      </c>
      <c r="CD221" t="n">
        <v>5.49118393995468</v>
      </c>
      <c r="CE221" t="n">
        <v>238.923964705504</v>
      </c>
      <c r="CF221" t="n">
        <v>0.237727154431576</v>
      </c>
      <c r="CG221" t="n">
        <v>0.239558598740493</v>
      </c>
      <c r="CH221" t="n">
        <v>238.673662272001</v>
      </c>
      <c r="CI221" t="n">
        <v>246.672125486135</v>
      </c>
      <c r="CJ221" t="n">
        <v>0</v>
      </c>
      <c r="CK221" t="n">
        <v>9.62613733627402</v>
      </c>
      <c r="CL221" t="n">
        <v>0.248905418439923</v>
      </c>
      <c r="CM221" t="n">
        <v>0</v>
      </c>
      <c r="CN221" t="n">
        <v>0</v>
      </c>
      <c r="CO221" t="n">
        <v>0</v>
      </c>
      <c r="CP221" t="n">
        <v>9.30863503085195</v>
      </c>
      <c r="CQ221" t="n">
        <v>0.0221817389869832</v>
      </c>
      <c r="CR221" t="n">
        <v>0</v>
      </c>
      <c r="CS221" t="n">
        <v>1.32588347837912</v>
      </c>
      <c r="CT221" t="n">
        <v>1.33086173658214</v>
      </c>
      <c r="CU221" t="n">
        <v>2.1802191422372</v>
      </c>
      <c r="CV221" t="n">
        <v>1.95280155909173</v>
      </c>
      <c r="CW221" t="n">
        <v>65.7899416679288</v>
      </c>
      <c r="CX221" t="n">
        <v>7.83779148691972</v>
      </c>
      <c r="CY221" t="n">
        <v>0.214172328693222</v>
      </c>
      <c r="CZ221" t="n">
        <v>0</v>
      </c>
      <c r="DA221" t="n">
        <v>0</v>
      </c>
      <c r="DB221" t="n">
        <v>7.31244879643061</v>
      </c>
      <c r="DC221" t="n">
        <v>13.1591300432323</v>
      </c>
      <c r="DD221" t="n">
        <v>16.4700450867461</v>
      </c>
      <c r="DE221" t="n">
        <v>5.26750624412247</v>
      </c>
      <c r="DF221" t="n">
        <v>0</v>
      </c>
      <c r="DG221" t="n">
        <v>0.198785354623086</v>
      </c>
      <c r="DH221" t="n">
        <v>0</v>
      </c>
      <c r="DI221" t="n">
        <v>0</v>
      </c>
      <c r="DJ221" t="n">
        <v>0.608654198559911</v>
      </c>
      <c r="DK221" t="n">
        <v>0</v>
      </c>
      <c r="DL221" t="n">
        <v>0.758822015954594</v>
      </c>
      <c r="DM221" t="n">
        <v>0</v>
      </c>
      <c r="DN221" t="n">
        <v>0</v>
      </c>
      <c r="DO221" t="n">
        <v>0</v>
      </c>
      <c r="DP221" t="n">
        <v>0</v>
      </c>
      <c r="DQ221" t="n">
        <v>2.18296393221289</v>
      </c>
      <c r="DR221" t="n">
        <v>0</v>
      </c>
      <c r="DS221" t="n">
        <v>0.20659346757081</v>
      </c>
      <c r="DT221" t="n">
        <v>0.50993458041203</v>
      </c>
      <c r="DU221" t="n">
        <v>1.23141879343847</v>
      </c>
      <c r="DV221" t="n">
        <v>0</v>
      </c>
      <c r="DW221" t="n">
        <v>0</v>
      </c>
      <c r="DX221" t="n">
        <v>0.711546962594627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0.0144123327393851</v>
      </c>
      <c r="EE221" t="n">
        <v>0.103398014489568</v>
      </c>
      <c r="EF221" t="n">
        <v>54.3005086422545</v>
      </c>
      <c r="EG221" t="n">
        <v>38.0742778413335</v>
      </c>
      <c r="EH221" t="n">
        <v>0</v>
      </c>
      <c r="EI221" t="n">
        <v>1.02658268694003</v>
      </c>
      <c r="EJ221" t="n">
        <v>0.0185885488220267</v>
      </c>
      <c r="EK221" t="n">
        <v>0</v>
      </c>
      <c r="EL221" t="n">
        <v>0</v>
      </c>
      <c r="EM221" t="n">
        <v>0</v>
      </c>
      <c r="EN221" t="n">
        <v>0</v>
      </c>
      <c r="EO221" t="n">
        <v>0.00239700070496432</v>
      </c>
      <c r="EP221" t="n">
        <v>0</v>
      </c>
      <c r="EQ221" t="n">
        <v>0</v>
      </c>
      <c r="ER221" t="n">
        <v>0.338619271131941</v>
      </c>
      <c r="ES221" t="n">
        <v>0.300684582111389</v>
      </c>
      <c r="ET221" t="n">
        <v>0.521421843435071</v>
      </c>
      <c r="EU221" t="n">
        <v>17.0125789719813</v>
      </c>
      <c r="EV221" t="n">
        <v>7.07683438518013</v>
      </c>
      <c r="EW221" t="n">
        <v>0.044186227870599</v>
      </c>
      <c r="EX221" t="n">
        <v>0.0321763056498065</v>
      </c>
      <c r="EY221" t="n">
        <v>0.298541822186133</v>
      </c>
      <c r="EZ221" t="n">
        <v>18.7249436677469</v>
      </c>
      <c r="FA221" t="n">
        <v>2.05151181591256</v>
      </c>
      <c r="FB221" t="n">
        <v>128.125353432325</v>
      </c>
      <c r="FC221" t="n">
        <v>37.482310562044</v>
      </c>
      <c r="FD221" t="n">
        <v>0.439596498575964</v>
      </c>
      <c r="FE221" t="n">
        <v>5.3918722745128</v>
      </c>
      <c r="FF221" t="n">
        <v>0</v>
      </c>
      <c r="FG221" t="n">
        <v>0</v>
      </c>
      <c r="FH221" t="n">
        <v>0.918699297570539</v>
      </c>
      <c r="FI221" t="n">
        <v>4.6618830705533</v>
      </c>
      <c r="FJ221" t="n">
        <v>0</v>
      </c>
      <c r="FK221" t="n">
        <v>10.7001179626639</v>
      </c>
      <c r="FL221" t="n">
        <v>0</v>
      </c>
      <c r="FM221" t="n">
        <v>28.9177627342505</v>
      </c>
      <c r="FN221" t="n">
        <v>0</v>
      </c>
      <c r="FO221" t="n">
        <v>13.0193481069494</v>
      </c>
      <c r="FP221" t="n">
        <v>0</v>
      </c>
      <c r="FQ221" t="n">
        <v>0.386761934046759</v>
      </c>
      <c r="FR221" t="n">
        <v>5.2088193908207</v>
      </c>
      <c r="FS221" t="n">
        <v>10.6070877726363</v>
      </c>
      <c r="FT221" t="n">
        <v>0.867187821104537</v>
      </c>
      <c r="FU221" t="n">
        <v>0</v>
      </c>
      <c r="FV221" t="n">
        <v>0.837505049909384</v>
      </c>
      <c r="FW221" t="n">
        <v>3.50293749268151</v>
      </c>
      <c r="FX221" t="n">
        <v>0</v>
      </c>
      <c r="FY221" t="n">
        <v>0</v>
      </c>
      <c r="FZ221" t="n">
        <v>0</v>
      </c>
      <c r="GA221" t="n">
        <v>5.10955695918328</v>
      </c>
      <c r="GB221" t="n">
        <v>0.159804496995236</v>
      </c>
      <c r="GC221" t="n">
        <v>0.138616031964444</v>
      </c>
      <c r="GD221" t="n">
        <v>100.693180103181</v>
      </c>
      <c r="GE221" t="n">
        <v>147.097601292586</v>
      </c>
      <c r="GF221" t="n">
        <v>0</v>
      </c>
      <c r="GG221" t="n">
        <v>4.98616785027837</v>
      </c>
      <c r="GH221" t="n">
        <v>0.0669859994241589</v>
      </c>
      <c r="GI221" t="n">
        <v>0</v>
      </c>
      <c r="GJ221" t="n">
        <v>0</v>
      </c>
      <c r="GK221" t="n">
        <v>0</v>
      </c>
      <c r="GL221" t="n">
        <v>5.26207685341906</v>
      </c>
      <c r="GM221" t="n">
        <v>0.0119431744272888</v>
      </c>
      <c r="GN221" t="n">
        <v>0</v>
      </c>
      <c r="GO221" t="n">
        <v>0.645759523821535</v>
      </c>
      <c r="GP221" t="n">
        <v>0.694456914208798</v>
      </c>
      <c r="GQ221" t="n">
        <v>0.946201723314273</v>
      </c>
      <c r="GR221" t="n">
        <v>1.30595843882199</v>
      </c>
      <c r="GS221" t="n">
        <v>51.1847021248529</v>
      </c>
      <c r="GT221" t="n">
        <v>11.0415695873454</v>
      </c>
      <c r="GU221" t="n">
        <v>3.50561896163702</v>
      </c>
      <c r="GV221" t="n">
        <v>0</v>
      </c>
      <c r="GW221" t="n">
        <v>2.33999894014852</v>
      </c>
      <c r="GX221" t="n">
        <v>0</v>
      </c>
      <c r="GY221" t="n">
        <v>0.881927546527319</v>
      </c>
      <c r="GZ221" t="n">
        <v>256.028520428102</v>
      </c>
      <c r="HA221" t="n">
        <v>66.1053307237023</v>
      </c>
      <c r="HB221" t="n">
        <v>27.4053713994934</v>
      </c>
      <c r="HC221" t="n">
        <v>28.5139810982179</v>
      </c>
      <c r="HD221" t="n">
        <v>4.82823816615889</v>
      </c>
      <c r="HE221" t="n">
        <v>9.59334398312499</v>
      </c>
      <c r="HF221" t="n">
        <v>15.7234341428929</v>
      </c>
      <c r="HG221" t="n">
        <v>16.9459393035886</v>
      </c>
      <c r="HH221" t="n">
        <v>15.5111635414968</v>
      </c>
      <c r="HI221" t="n">
        <v>9.35477592288475</v>
      </c>
      <c r="HJ221" t="n">
        <v>0</v>
      </c>
      <c r="HK221" t="n">
        <v>110.307265287055</v>
      </c>
      <c r="HL221" t="n">
        <v>26.7000591660412</v>
      </c>
      <c r="HM221" t="n">
        <v>109.707154385097</v>
      </c>
      <c r="HN221" t="n">
        <v>1.99775047684834</v>
      </c>
      <c r="HO221" t="n">
        <v>7.12113672475279</v>
      </c>
      <c r="HP221" t="n">
        <v>46.8987168264767</v>
      </c>
      <c r="HQ221" t="n">
        <v>28.8288151007495</v>
      </c>
      <c r="HR221" t="n">
        <v>7.41169212507654</v>
      </c>
      <c r="HS221" t="n">
        <v>0.8100141725132</v>
      </c>
      <c r="HT221" t="n">
        <v>3.56795109854647</v>
      </c>
      <c r="HU221" t="n">
        <v>20.8916648752869</v>
      </c>
      <c r="HV221" t="n">
        <v>50.6492429413007</v>
      </c>
      <c r="HW221" t="n">
        <v>7.48502167275123</v>
      </c>
      <c r="HX221" t="n">
        <v>5.57835092113485</v>
      </c>
      <c r="HY221" t="n">
        <v>114.173441486565</v>
      </c>
      <c r="HZ221" t="n">
        <v>0.347603038769164</v>
      </c>
      <c r="IA221" t="n">
        <v>0.749373945911394</v>
      </c>
      <c r="IB221" t="n">
        <v>513.74125289378</v>
      </c>
      <c r="IC221" t="n">
        <v>453.404346606123</v>
      </c>
      <c r="ID221" t="n">
        <v>0</v>
      </c>
      <c r="IE221" t="n">
        <v>26.7247215765651</v>
      </c>
      <c r="IF221" t="n">
        <v>0.298238605326463</v>
      </c>
      <c r="IG221" t="n">
        <v>0</v>
      </c>
      <c r="IH221" t="n">
        <v>0</v>
      </c>
      <c r="II221" t="n">
        <v>0</v>
      </c>
      <c r="IJ221" t="n">
        <v>4.28282178545432</v>
      </c>
      <c r="IK221" t="n">
        <v>0.075959586701995</v>
      </c>
      <c r="IL221" t="n">
        <v>0.00630791856404305</v>
      </c>
      <c r="IM221" t="n">
        <v>2.42440070272529</v>
      </c>
      <c r="IN221" t="n">
        <v>2.50903331394856</v>
      </c>
      <c r="IO221" t="n">
        <v>2.84748197821488</v>
      </c>
      <c r="IP221" t="n">
        <v>2.97869475777018</v>
      </c>
      <c r="IQ221" t="n">
        <v>138.101070296039</v>
      </c>
      <c r="IR221" t="n">
        <v>5.56714737715204</v>
      </c>
      <c r="IS221" t="n">
        <v>0.0832740781026274</v>
      </c>
      <c r="IT221" t="n">
        <v>0</v>
      </c>
      <c r="IU221" t="n">
        <v>0</v>
      </c>
      <c r="IV221" t="n">
        <v>113.82582346658</v>
      </c>
      <c r="IW221" t="n">
        <v>5.62786064005239</v>
      </c>
      <c r="IX221" t="n">
        <v>74.7153459951097</v>
      </c>
      <c r="IY221" t="n">
        <v>18.5183399281013</v>
      </c>
      <c r="IZ221" t="n">
        <v>5.40297485630745</v>
      </c>
      <c r="JA221" t="n">
        <v>1.82576228033055</v>
      </c>
      <c r="JB221" t="n">
        <v>0.461827562202402</v>
      </c>
      <c r="JC221" t="n">
        <v>0</v>
      </c>
      <c r="JD221" t="n">
        <v>0.810781717020522</v>
      </c>
      <c r="JE221" t="n">
        <v>0.739484796037025</v>
      </c>
      <c r="JF221" t="n">
        <v>3.4703332881629</v>
      </c>
      <c r="JG221" t="n">
        <v>0</v>
      </c>
      <c r="JH221" t="n">
        <v>0</v>
      </c>
      <c r="JI221" t="n">
        <v>25.910991463284</v>
      </c>
      <c r="JJ221" t="n">
        <v>7.56600673724332</v>
      </c>
      <c r="JK221" t="n">
        <v>9.69131234539519</v>
      </c>
      <c r="JL221" t="n">
        <v>0</v>
      </c>
      <c r="JM221" t="n">
        <v>5.36032187055062</v>
      </c>
      <c r="JN221" t="n">
        <v>4.64399882358308</v>
      </c>
      <c r="JO221" t="n">
        <v>1.49060763714218</v>
      </c>
      <c r="JP221" t="n">
        <v>1.05525602931031</v>
      </c>
      <c r="JQ221" t="n">
        <v>2.05355234269457</v>
      </c>
      <c r="JR221" t="n">
        <v>1.05357732928301</v>
      </c>
      <c r="JS221" t="n">
        <v>11.8946264326782</v>
      </c>
      <c r="JT221" t="n">
        <v>20.2405281435615</v>
      </c>
      <c r="JU221" t="n">
        <v>0</v>
      </c>
      <c r="JV221" t="n">
        <v>0</v>
      </c>
      <c r="JW221" t="n">
        <v>33.355097057579</v>
      </c>
      <c r="JX221" t="n">
        <v>0.058409668723466</v>
      </c>
      <c r="JY221" t="n">
        <v>0.0850100423827543</v>
      </c>
      <c r="JZ221" t="n">
        <v>101.926753592876</v>
      </c>
      <c r="KA221" t="n">
        <v>153.797279290719</v>
      </c>
      <c r="KB221" t="n">
        <v>0</v>
      </c>
      <c r="KC221" t="n">
        <v>5.63824638015325</v>
      </c>
      <c r="KD221" t="n">
        <v>0.070613347307342</v>
      </c>
      <c r="KE221" t="n">
        <v>0</v>
      </c>
      <c r="KF221" t="n">
        <v>0</v>
      </c>
      <c r="KG221" t="n">
        <v>0</v>
      </c>
      <c r="KH221" t="n">
        <v>24.6668283495957</v>
      </c>
      <c r="KI221" t="n">
        <v>0.0325609508917482</v>
      </c>
      <c r="KJ221" t="n">
        <v>0.00267906376052743</v>
      </c>
      <c r="KK221" t="n">
        <v>0.140668456583947</v>
      </c>
      <c r="KL221" t="n">
        <v>0.850408312221244</v>
      </c>
      <c r="KM221" t="n">
        <v>0.821444906558296</v>
      </c>
      <c r="KN221" t="n">
        <v>1.29702794995182</v>
      </c>
      <c r="KO221" t="n">
        <v>70.5919659778991</v>
      </c>
      <c r="KP221" t="n">
        <v>7.30133581642485</v>
      </c>
      <c r="KQ221" t="n">
        <v>0</v>
      </c>
      <c r="KR221" t="n">
        <v>0</v>
      </c>
      <c r="KS221" t="n">
        <v>6.84820025461874</v>
      </c>
      <c r="KT221" t="n">
        <v>35.3110603694453</v>
      </c>
      <c r="KU221" t="n">
        <v>22.7533245473814</v>
      </c>
      <c r="KV221" t="n">
        <v>414.851112753335</v>
      </c>
      <c r="KW221" t="n">
        <v>140.424167311624</v>
      </c>
      <c r="KX221" t="n">
        <v>25.7501227056037</v>
      </c>
      <c r="KY221" t="n">
        <v>8.67751074468426</v>
      </c>
      <c r="KZ221" t="n">
        <v>0.860242319508625</v>
      </c>
      <c r="LA221" t="n">
        <v>1.35457145227762</v>
      </c>
      <c r="LB221" t="n">
        <v>40.8409096948344</v>
      </c>
      <c r="LC221" t="n">
        <v>15.8029102851326</v>
      </c>
      <c r="LD221" t="n">
        <v>31.4274824159317</v>
      </c>
      <c r="LE221" t="n">
        <v>18.475795244965</v>
      </c>
      <c r="LF221" t="n">
        <v>94.5213798986942</v>
      </c>
      <c r="LG221" t="n">
        <v>579.679406029873</v>
      </c>
      <c r="LH221" t="n">
        <v>5.65920671975121</v>
      </c>
      <c r="LI221" t="n">
        <v>148.25930224529</v>
      </c>
      <c r="LJ221" t="n">
        <v>17.4345602241083</v>
      </c>
      <c r="LK221" t="n">
        <v>19.6670119163924</v>
      </c>
      <c r="LL221" t="n">
        <v>26.9754401069307</v>
      </c>
      <c r="LM221" t="n">
        <v>85.0648660906715</v>
      </c>
      <c r="LN221" t="n">
        <v>21.1938104408207</v>
      </c>
      <c r="LO221" t="n">
        <v>4.80447632413058</v>
      </c>
      <c r="LP221" t="n">
        <v>11.6085335924409</v>
      </c>
      <c r="LQ221" t="n">
        <v>60.8509247431239</v>
      </c>
      <c r="LR221" t="n">
        <v>159.363986998741</v>
      </c>
      <c r="LS221" t="n">
        <v>24.2359747125508</v>
      </c>
      <c r="LT221" t="n">
        <v>33.9408521883546</v>
      </c>
      <c r="LU221" t="n">
        <v>284.165440158328</v>
      </c>
      <c r="LV221" t="n">
        <v>1.09693038306097</v>
      </c>
      <c r="LW221" t="n">
        <v>1.08079208905112</v>
      </c>
      <c r="LX221" t="n">
        <v>670.92140024771</v>
      </c>
      <c r="LY221" t="n">
        <v>864.974213433111</v>
      </c>
      <c r="LZ221" t="n">
        <v>0</v>
      </c>
      <c r="MA221" t="n">
        <v>46.1195050306133</v>
      </c>
      <c r="MB221" t="n">
        <v>3.10635628196683</v>
      </c>
      <c r="MC221" t="n">
        <v>0</v>
      </c>
      <c r="MD221" t="n">
        <v>0</v>
      </c>
      <c r="ME221" t="n">
        <v>0</v>
      </c>
      <c r="MF221" t="n">
        <v>118.258096712977</v>
      </c>
      <c r="MG221" t="n">
        <v>0.221615697758526</v>
      </c>
      <c r="MH221" t="n">
        <v>0.0904718511353142</v>
      </c>
      <c r="MI221" t="n">
        <v>21.0409518993405</v>
      </c>
      <c r="MJ221" t="n">
        <v>6.1352728240416</v>
      </c>
      <c r="MK221" t="n">
        <v>4.31034571194971</v>
      </c>
      <c r="ML221" t="n">
        <v>5.93137961167991</v>
      </c>
      <c r="MM221" t="n">
        <v>229.677435855989</v>
      </c>
      <c r="MN221" t="n">
        <v>10.0315915299824</v>
      </c>
      <c r="MO221" t="n">
        <v>2.35709976155273</v>
      </c>
      <c r="MP221" t="n">
        <v>0</v>
      </c>
      <c r="MQ221" t="n">
        <v>38.9828897530631</v>
      </c>
      <c r="MR221" t="n">
        <v>15.0431044834901</v>
      </c>
      <c r="MS221" t="n">
        <v>2.87581008789212</v>
      </c>
      <c r="MT221" t="n">
        <v>97.0306743393107</v>
      </c>
      <c r="MU221" t="n">
        <v>62.7729418166074</v>
      </c>
      <c r="MV221" t="n">
        <v>4.14759817624326</v>
      </c>
      <c r="MW221" t="n">
        <v>0.564111530189532</v>
      </c>
      <c r="MX221" t="n">
        <v>0</v>
      </c>
      <c r="MY221" t="n">
        <v>0</v>
      </c>
      <c r="MZ221" t="n">
        <v>16.4045498697335</v>
      </c>
      <c r="NA221" t="n">
        <v>0</v>
      </c>
      <c r="NB221" t="n">
        <v>2.20626034004195</v>
      </c>
      <c r="NC221" t="n">
        <v>15.6171116790871</v>
      </c>
      <c r="ND221" t="n">
        <v>0</v>
      </c>
      <c r="NE221" t="n">
        <v>15.2595186025635</v>
      </c>
      <c r="NF221" t="n">
        <v>4.57252600666994</v>
      </c>
      <c r="NG221" t="n">
        <v>17.2201009554551</v>
      </c>
      <c r="NH221" t="n">
        <v>0</v>
      </c>
      <c r="NI221" t="n">
        <v>4.11074131592976</v>
      </c>
      <c r="NJ221" t="n">
        <v>4.07635515200631</v>
      </c>
      <c r="NK221" t="n">
        <v>4.16158116041504</v>
      </c>
      <c r="NL221" t="n">
        <v>2.74033793582174</v>
      </c>
      <c r="NM221" t="n">
        <v>2.04981907943358</v>
      </c>
      <c r="NN221" t="n">
        <v>0.689778696298294</v>
      </c>
      <c r="NO221" t="n">
        <v>5.78830140978993</v>
      </c>
      <c r="NP221" t="n">
        <v>4.51633225871077</v>
      </c>
      <c r="NQ221" t="n">
        <v>0</v>
      </c>
      <c r="NR221" t="n">
        <v>3.13859037892855</v>
      </c>
      <c r="NS221" t="n">
        <v>6.80121094584553</v>
      </c>
      <c r="NT221" t="n">
        <v>0.615245279050308</v>
      </c>
      <c r="NU221" t="n">
        <v>0.124485227183398</v>
      </c>
      <c r="NV221" t="n">
        <v>200.487794286635</v>
      </c>
      <c r="NW221" t="n">
        <v>228.202227532808</v>
      </c>
      <c r="NX221" t="n">
        <v>0</v>
      </c>
      <c r="NY221" t="n">
        <v>8.24823423952745</v>
      </c>
      <c r="NZ221" t="n">
        <v>0.165824320292204</v>
      </c>
      <c r="OA221" t="n">
        <v>0</v>
      </c>
      <c r="OB221" t="n">
        <v>0</v>
      </c>
      <c r="OC221" t="n">
        <v>0</v>
      </c>
      <c r="OD221" t="n">
        <v>3.88529568066834</v>
      </c>
      <c r="OE221" t="n">
        <v>0.0262161050383044</v>
      </c>
      <c r="OF221" t="n">
        <v>0.00570591227784477</v>
      </c>
      <c r="OG221" t="n">
        <v>0.212143261286132</v>
      </c>
      <c r="OH221" t="n">
        <v>1.0874017241426</v>
      </c>
      <c r="OI221" t="n">
        <v>0.986667313421861</v>
      </c>
      <c r="OJ221" t="n">
        <v>1.2211578111572</v>
      </c>
      <c r="OK221" t="n">
        <v>66.0685837456446</v>
      </c>
      <c r="OL221" t="n">
        <v>14.5338963355658</v>
      </c>
      <c r="OM221" t="n">
        <v>1.73748606743817</v>
      </c>
      <c r="ON221" t="n">
        <v>0.0865320489406203</v>
      </c>
      <c r="OO221" t="n">
        <v>0</v>
      </c>
      <c r="OP221" t="n">
        <v>49.8864563241881</v>
      </c>
      <c r="OQ221" t="n">
        <v>11.3047555355102</v>
      </c>
      <c r="OR221" t="n">
        <v>97.8213557070198</v>
      </c>
      <c r="OS221" t="n">
        <v>76.7050259209858</v>
      </c>
      <c r="OT221" t="n">
        <v>6.62927288630789</v>
      </c>
      <c r="OU221" t="n">
        <v>4.25798590499125</v>
      </c>
      <c r="OV221" t="n">
        <v>0</v>
      </c>
      <c r="OW221" t="n">
        <v>0</v>
      </c>
      <c r="OX221" t="n">
        <v>24.3580617897429</v>
      </c>
      <c r="OY221" t="n">
        <v>0.341115996566967</v>
      </c>
      <c r="OZ221" t="n">
        <v>0.739959974933832</v>
      </c>
      <c r="PA221" t="n">
        <v>1.2594610443433</v>
      </c>
      <c r="PB221" t="n">
        <v>0</v>
      </c>
      <c r="PC221" t="n">
        <v>30.6164837830317</v>
      </c>
      <c r="PD221" t="n">
        <v>0</v>
      </c>
      <c r="PE221" t="n">
        <v>0</v>
      </c>
      <c r="PF221" t="n">
        <v>0</v>
      </c>
      <c r="PG221" t="n">
        <v>10.4576176530886</v>
      </c>
      <c r="PH221" t="n">
        <v>2.54710832004132</v>
      </c>
      <c r="PI221" t="n">
        <v>2.27908772181057</v>
      </c>
      <c r="PJ221" t="n">
        <v>0</v>
      </c>
      <c r="PK221" t="n">
        <v>0.321185421514376</v>
      </c>
      <c r="PL221" t="n">
        <v>1.97631956658854</v>
      </c>
      <c r="PM221" t="n">
        <v>0</v>
      </c>
      <c r="PN221" t="n">
        <v>0</v>
      </c>
      <c r="PO221" t="n">
        <v>0</v>
      </c>
      <c r="PP221" t="n">
        <v>0</v>
      </c>
      <c r="PQ221" t="n">
        <v>4.33167469099228</v>
      </c>
      <c r="PR221" t="n">
        <v>0.163233079607976</v>
      </c>
      <c r="PS221" t="n">
        <v>0.346678213977622</v>
      </c>
      <c r="PT221" t="n">
        <v>215.879828269303</v>
      </c>
      <c r="PU221" t="n">
        <v>290.670666228585</v>
      </c>
      <c r="PV221" t="n">
        <v>0</v>
      </c>
      <c r="PW221" t="n">
        <v>8.80899297141337</v>
      </c>
      <c r="PX221" t="n">
        <v>0.0653172303093666</v>
      </c>
      <c r="PY221" t="n">
        <v>0</v>
      </c>
      <c r="PZ221" t="n">
        <v>0</v>
      </c>
      <c r="QA221" t="n">
        <v>0</v>
      </c>
      <c r="QB221" t="n">
        <v>3.24874684056313</v>
      </c>
      <c r="QC221" t="n">
        <v>0.00583449553255098</v>
      </c>
      <c r="QD221" t="n">
        <v>0</v>
      </c>
      <c r="QE221" t="n">
        <v>0.320317892003387</v>
      </c>
      <c r="QF221" t="n">
        <v>0.757451728323052</v>
      </c>
      <c r="QG221" t="n">
        <v>1.52368829590815</v>
      </c>
      <c r="QH221" t="n">
        <v>1.84489076276644</v>
      </c>
      <c r="QI221" t="n">
        <v>63.906882596895</v>
      </c>
    </row>
    <row r="222">
      <c r="A222" t="s">
        <v>221</v>
      </c>
      <c r="B222" t="n">
        <v>0.32821643082254</v>
      </c>
      <c r="C222" t="n">
        <v>0.00422874057238676</v>
      </c>
      <c r="D222" t="n">
        <v>0</v>
      </c>
      <c r="E222" t="n">
        <v>0</v>
      </c>
      <c r="F222" t="n">
        <v>0</v>
      </c>
      <c r="G222" t="n">
        <v>0.0806461413793817</v>
      </c>
      <c r="H222" t="n">
        <v>3.53542672651146</v>
      </c>
      <c r="I222" t="n">
        <v>47.958864612103</v>
      </c>
      <c r="J222" t="n">
        <v>0.00955030032609712</v>
      </c>
      <c r="K222" t="n">
        <v>0</v>
      </c>
      <c r="L222" t="n">
        <v>0.0000238768249785644</v>
      </c>
      <c r="M222" t="n">
        <v>0</v>
      </c>
      <c r="N222" t="n">
        <v>1.40536117743202</v>
      </c>
      <c r="O222" t="n">
        <v>0</v>
      </c>
      <c r="P222" t="n">
        <v>0.440304480327736</v>
      </c>
      <c r="Q222" t="n">
        <v>0.0225945262405334</v>
      </c>
      <c r="R222" t="n">
        <v>0</v>
      </c>
      <c r="S222" t="n">
        <v>8.96361300216213</v>
      </c>
      <c r="T222" t="n">
        <v>0</v>
      </c>
      <c r="U222" t="n">
        <v>0.0347920833925413</v>
      </c>
      <c r="V222" t="n">
        <v>28.7232379876068</v>
      </c>
      <c r="W222" t="n">
        <v>0.108335060986462</v>
      </c>
      <c r="X222" t="n">
        <v>1.25259674020349</v>
      </c>
      <c r="Y222" t="n">
        <v>0.146607897674722</v>
      </c>
      <c r="Z222" t="n">
        <v>0.00175714305894747</v>
      </c>
      <c r="AA222" t="n">
        <v>0</v>
      </c>
      <c r="AB222" t="n">
        <v>0.0139226953546396</v>
      </c>
      <c r="AC222" t="n">
        <v>1.71231453596592</v>
      </c>
      <c r="AD222" t="n">
        <v>0.557518634113341</v>
      </c>
      <c r="AE222" t="n">
        <v>0.023967520846535</v>
      </c>
      <c r="AF222" t="n">
        <v>5.22125302742341</v>
      </c>
      <c r="AG222" t="n">
        <v>5.09050584281017</v>
      </c>
      <c r="AH222" t="n">
        <v>1.04130805215389</v>
      </c>
      <c r="AI222" t="n">
        <v>0.085260754974162</v>
      </c>
      <c r="AJ222" t="n">
        <v>12.634018711198</v>
      </c>
      <c r="AK222" t="n">
        <v>0.464169337342133</v>
      </c>
      <c r="AL222" t="n">
        <v>0.667199373891854</v>
      </c>
      <c r="AM222" t="n">
        <v>0.667180686909359</v>
      </c>
      <c r="AN222" t="n">
        <v>0.0143075078405903</v>
      </c>
      <c r="AO222" t="n">
        <v>0</v>
      </c>
      <c r="AP222" t="n">
        <v>0</v>
      </c>
      <c r="AQ222" t="n">
        <v>0</v>
      </c>
      <c r="AR222" t="n">
        <v>0.237825994780582</v>
      </c>
      <c r="AS222" t="n">
        <v>0.0420835618169063</v>
      </c>
      <c r="AT222" t="n">
        <v>0.0175035404586933</v>
      </c>
      <c r="AU222" t="n">
        <v>0.603467271817686</v>
      </c>
      <c r="AV222" t="n">
        <v>3.97182913666023</v>
      </c>
      <c r="AW222" t="n">
        <v>0.608795346924654</v>
      </c>
      <c r="AX222" t="n">
        <v>2.3839683803356</v>
      </c>
      <c r="AY222" t="n">
        <v>5.32888202733822</v>
      </c>
      <c r="AZ222" t="n">
        <v>0.212770393905269</v>
      </c>
      <c r="BA222" t="n">
        <v>0.0253854961774761</v>
      </c>
      <c r="BB222" t="n">
        <v>0</v>
      </c>
      <c r="BC222" t="n">
        <v>0</v>
      </c>
      <c r="BD222" t="n">
        <v>0.022766565130195</v>
      </c>
      <c r="BE222" t="n">
        <v>0.00823126200916533</v>
      </c>
      <c r="BF222" t="n">
        <v>1.18119691240814</v>
      </c>
      <c r="BG222" t="n">
        <v>10.6240356926536</v>
      </c>
      <c r="BH222" t="n">
        <v>0.00466786488577909</v>
      </c>
      <c r="BI222" t="n">
        <v>0</v>
      </c>
      <c r="BJ222" t="n">
        <v>0.0000167704572913833</v>
      </c>
      <c r="BK222" t="n">
        <v>0</v>
      </c>
      <c r="BL222" t="n">
        <v>0.535567753786338</v>
      </c>
      <c r="BM222" t="n">
        <v>0</v>
      </c>
      <c r="BN222" t="n">
        <v>0.0431954022949564</v>
      </c>
      <c r="BO222" t="n">
        <v>0.0068694254797417</v>
      </c>
      <c r="BP222" t="n">
        <v>0</v>
      </c>
      <c r="BQ222" t="n">
        <v>7.42926704970428</v>
      </c>
      <c r="BR222" t="n">
        <v>0</v>
      </c>
      <c r="BS222" t="n">
        <v>0.00890070400408718</v>
      </c>
      <c r="BT222" t="n">
        <v>7.7068731594793</v>
      </c>
      <c r="BU222" t="n">
        <v>0.0640124115962179</v>
      </c>
      <c r="BV222" t="n">
        <v>0.140179410418839</v>
      </c>
      <c r="BW222" t="n">
        <v>0.041413911418439</v>
      </c>
      <c r="BX222" t="n">
        <v>0.00082295059186025</v>
      </c>
      <c r="BY222" t="n">
        <v>0</v>
      </c>
      <c r="BZ222" t="n">
        <v>0.00503065615850015</v>
      </c>
      <c r="CA222" t="n">
        <v>0.185618329056953</v>
      </c>
      <c r="CB222" t="n">
        <v>0.550377992942692</v>
      </c>
      <c r="CC222" t="n">
        <v>0.0110953698780118</v>
      </c>
      <c r="CD222" t="n">
        <v>1.26271752851806</v>
      </c>
      <c r="CE222" t="n">
        <v>18.571427109168</v>
      </c>
      <c r="CF222" t="n">
        <v>0.669099943896247</v>
      </c>
      <c r="CG222" t="n">
        <v>0.164443533950466</v>
      </c>
      <c r="CH222" t="n">
        <v>8.57382247320462</v>
      </c>
      <c r="CI222" t="n">
        <v>0.310438519867929</v>
      </c>
      <c r="CJ222" t="n">
        <v>0.290033793094858</v>
      </c>
      <c r="CK222" t="n">
        <v>0.391321721861373</v>
      </c>
      <c r="CL222" t="n">
        <v>0.00388684661540253</v>
      </c>
      <c r="CM222" t="n">
        <v>0</v>
      </c>
      <c r="CN222" t="n">
        <v>0</v>
      </c>
      <c r="CO222" t="n">
        <v>0</v>
      </c>
      <c r="CP222" t="n">
        <v>0.0914278557862982</v>
      </c>
      <c r="CQ222" t="n">
        <v>0.00836366182235293</v>
      </c>
      <c r="CR222" t="n">
        <v>0</v>
      </c>
      <c r="CS222" t="n">
        <v>0.111227972633808</v>
      </c>
      <c r="CT222" t="n">
        <v>1.99551643347818</v>
      </c>
      <c r="CU222" t="n">
        <v>0.685304915001687</v>
      </c>
      <c r="CV222" t="n">
        <v>1.79988884514573</v>
      </c>
      <c r="CW222" t="n">
        <v>2.81543533000129</v>
      </c>
      <c r="CX222" t="n">
        <v>0.159413451775831</v>
      </c>
      <c r="CY222" t="n">
        <v>0.00459429013279941</v>
      </c>
      <c r="CZ222" t="n">
        <v>0</v>
      </c>
      <c r="DA222" t="n">
        <v>0</v>
      </c>
      <c r="DB222" t="n">
        <v>0.199764476341791</v>
      </c>
      <c r="DC222" t="n">
        <v>0.303872613411344</v>
      </c>
      <c r="DD222" t="n">
        <v>0.178225940284762</v>
      </c>
      <c r="DE222" t="n">
        <v>1.25011300623511</v>
      </c>
      <c r="DF222" t="n">
        <v>0</v>
      </c>
      <c r="DG222" t="n">
        <v>0</v>
      </c>
      <c r="DH222" t="n">
        <v>0</v>
      </c>
      <c r="DI222" t="n">
        <v>0</v>
      </c>
      <c r="DJ222" t="n">
        <v>0.030359038681034</v>
      </c>
      <c r="DK222" t="n">
        <v>0</v>
      </c>
      <c r="DL222" t="n">
        <v>0.0130317685452856</v>
      </c>
      <c r="DM222" t="n">
        <v>0</v>
      </c>
      <c r="DN222" t="n">
        <v>0</v>
      </c>
      <c r="DO222" t="n">
        <v>0</v>
      </c>
      <c r="DP222" t="n">
        <v>0</v>
      </c>
      <c r="DQ222" t="n">
        <v>0.00185168507743496</v>
      </c>
      <c r="DR222" t="n">
        <v>0</v>
      </c>
      <c r="DS222" t="n">
        <v>0.00553376948545806</v>
      </c>
      <c r="DT222" t="n">
        <v>0.0490793653393529</v>
      </c>
      <c r="DU222" t="n">
        <v>0.00422458674071131</v>
      </c>
      <c r="DV222" t="n">
        <v>0</v>
      </c>
      <c r="DW222" t="n">
        <v>0</v>
      </c>
      <c r="DX222" t="n">
        <v>0.00271316227106844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0.0405645331110554</v>
      </c>
      <c r="EE222" t="n">
        <v>0.0709769342262062</v>
      </c>
      <c r="EF222" t="n">
        <v>1.95062545599536</v>
      </c>
      <c r="EG222" t="n">
        <v>0.0479167333350287</v>
      </c>
      <c r="EH222" t="n">
        <v>0.0621970650383353</v>
      </c>
      <c r="EI222" t="n">
        <v>0.04173263798893</v>
      </c>
      <c r="EJ222" t="n">
        <v>0.000290274267739888</v>
      </c>
      <c r="EK222" t="n">
        <v>0</v>
      </c>
      <c r="EL222" t="n">
        <v>0</v>
      </c>
      <c r="EM222" t="n">
        <v>0</v>
      </c>
      <c r="EN222" t="n">
        <v>0</v>
      </c>
      <c r="EO222" t="n">
        <v>0.000903793128934914</v>
      </c>
      <c r="EP222" t="n">
        <v>0</v>
      </c>
      <c r="EQ222" t="n">
        <v>0</v>
      </c>
      <c r="ER222" t="n">
        <v>0.50773142067451</v>
      </c>
      <c r="ES222" t="n">
        <v>0.0945137202009508</v>
      </c>
      <c r="ET222" t="n">
        <v>0.480592283043147</v>
      </c>
      <c r="EU222" t="n">
        <v>0.728041622744019</v>
      </c>
      <c r="EV222" t="n">
        <v>0.143936285989514</v>
      </c>
      <c r="EW222" t="n">
        <v>0.000947855177884818</v>
      </c>
      <c r="EX222" t="n">
        <v>0</v>
      </c>
      <c r="EY222" t="n">
        <v>0.00991607451791384</v>
      </c>
      <c r="EZ222" t="n">
        <v>0.511535693507059</v>
      </c>
      <c r="FA222" t="n">
        <v>0.0473738199179981</v>
      </c>
      <c r="FB222" t="n">
        <v>1.38647231804908</v>
      </c>
      <c r="FC222" t="n">
        <v>8.89550420365205</v>
      </c>
      <c r="FD222" t="n">
        <v>0.000259824530532287</v>
      </c>
      <c r="FE222" t="n">
        <v>0</v>
      </c>
      <c r="FF222" t="n">
        <v>0</v>
      </c>
      <c r="FG222" t="n">
        <v>0</v>
      </c>
      <c r="FH222" t="n">
        <v>0.0458237659038137</v>
      </c>
      <c r="FI222" t="n">
        <v>0</v>
      </c>
      <c r="FJ222" t="n">
        <v>0</v>
      </c>
      <c r="FK222" t="n">
        <v>0.0685477480142873</v>
      </c>
      <c r="FL222" t="n">
        <v>0</v>
      </c>
      <c r="FM222" t="n">
        <v>1.88017480616288</v>
      </c>
      <c r="FN222" t="n">
        <v>0</v>
      </c>
      <c r="FO222" t="n">
        <v>0.0110435780691673</v>
      </c>
      <c r="FP222" t="n">
        <v>0</v>
      </c>
      <c r="FQ222" t="n">
        <v>0.0103597244091521</v>
      </c>
      <c r="FR222" t="n">
        <v>0.501330091523176</v>
      </c>
      <c r="FS222" t="n">
        <v>0.036389376709703</v>
      </c>
      <c r="FT222" t="n">
        <v>0.000830948452544137</v>
      </c>
      <c r="FU222" t="n">
        <v>0</v>
      </c>
      <c r="FV222" t="n">
        <v>0.00319344642405279</v>
      </c>
      <c r="FW222" t="n">
        <v>0.214417486824718</v>
      </c>
      <c r="FX222" t="n">
        <v>0</v>
      </c>
      <c r="FY222" t="n">
        <v>0</v>
      </c>
      <c r="FZ222" t="n">
        <v>0</v>
      </c>
      <c r="GA222" t="n">
        <v>0.397163025251891</v>
      </c>
      <c r="GB222" t="n">
        <v>0.449781095599055</v>
      </c>
      <c r="GC222" t="n">
        <v>0.0951521267792882</v>
      </c>
      <c r="GD222" t="n">
        <v>3.61717938313286</v>
      </c>
      <c r="GE222" t="n">
        <v>0.185123315135013</v>
      </c>
      <c r="GF222" t="n">
        <v>0.153881741927035</v>
      </c>
      <c r="GG222" t="n">
        <v>0.202697688646939</v>
      </c>
      <c r="GH222" t="n">
        <v>0.00104603711230172</v>
      </c>
      <c r="GI222" t="n">
        <v>0</v>
      </c>
      <c r="GJ222" t="n">
        <v>0</v>
      </c>
      <c r="GK222" t="n">
        <v>0</v>
      </c>
      <c r="GL222" t="n">
        <v>0.0516832384228501</v>
      </c>
      <c r="GM222" t="n">
        <v>0.00450319391341835</v>
      </c>
      <c r="GN222" t="n">
        <v>0</v>
      </c>
      <c r="GO222" t="n">
        <v>0.0541725753543972</v>
      </c>
      <c r="GP222" t="n">
        <v>1.04128035734588</v>
      </c>
      <c r="GQ222" t="n">
        <v>0.297418126007716</v>
      </c>
      <c r="GR222" t="n">
        <v>1.20369630765398</v>
      </c>
      <c r="GS222" t="n">
        <v>2.19041414332416</v>
      </c>
      <c r="GT222" t="n">
        <v>0.224575344199866</v>
      </c>
      <c r="GU222" t="n">
        <v>0.0752003337829572</v>
      </c>
      <c r="GV222" t="n">
        <v>0</v>
      </c>
      <c r="GW222" t="n">
        <v>0.0777231266709604</v>
      </c>
      <c r="GX222" t="n">
        <v>0</v>
      </c>
      <c r="GY222" t="n">
        <v>0.02036560376881</v>
      </c>
      <c r="GZ222" t="n">
        <v>2.77054030834047</v>
      </c>
      <c r="HA222" t="n">
        <v>15.6884738032125</v>
      </c>
      <c r="HB222" t="n">
        <v>0.0161980083576709</v>
      </c>
      <c r="HC222" t="n">
        <v>0</v>
      </c>
      <c r="HD222" t="n">
        <v>0.000367566296390563</v>
      </c>
      <c r="HE222" t="n">
        <v>0</v>
      </c>
      <c r="HF222" t="n">
        <v>0.784268549321098</v>
      </c>
      <c r="HG222" t="n">
        <v>0</v>
      </c>
      <c r="HH222" t="n">
        <v>0.266383801327338</v>
      </c>
      <c r="HI222" t="n">
        <v>0.0599291358216373</v>
      </c>
      <c r="HJ222" t="n">
        <v>0</v>
      </c>
      <c r="HK222" t="n">
        <v>7.17195666329345</v>
      </c>
      <c r="HL222" t="n">
        <v>0</v>
      </c>
      <c r="HM222" t="n">
        <v>0.0930583861991758</v>
      </c>
      <c r="HN222" t="n">
        <v>11.5143157770278</v>
      </c>
      <c r="HO222" t="n">
        <v>0.190745281409758</v>
      </c>
      <c r="HP222" t="n">
        <v>4.51383245124047</v>
      </c>
      <c r="HQ222" t="n">
        <v>0.0989020393987754</v>
      </c>
      <c r="HR222" t="n">
        <v>0.00710196101949581</v>
      </c>
      <c r="HS222" t="n">
        <v>0.00351020404363953</v>
      </c>
      <c r="HT222" t="n">
        <v>0.0136047665361316</v>
      </c>
      <c r="HU222" t="n">
        <v>1.27879480792966</v>
      </c>
      <c r="HV222" t="n">
        <v>0.766022905790816</v>
      </c>
      <c r="HW222" t="n">
        <v>0.012980582059006</v>
      </c>
      <c r="HX222" t="n">
        <v>1.28276188985211</v>
      </c>
      <c r="HY222" t="n">
        <v>8.87463820962516</v>
      </c>
      <c r="HZ222" t="n">
        <v>0.978353416523795</v>
      </c>
      <c r="IA222" t="n">
        <v>0.514403158826147</v>
      </c>
      <c r="IB222" t="n">
        <v>18.455016182109</v>
      </c>
      <c r="IC222" t="n">
        <v>0.570612402940526</v>
      </c>
      <c r="ID222" t="n">
        <v>0.524470116288951</v>
      </c>
      <c r="IE222" t="n">
        <v>1.08641334507027</v>
      </c>
      <c r="IF222" t="n">
        <v>0.00465722169071753</v>
      </c>
      <c r="IG222" t="n">
        <v>0</v>
      </c>
      <c r="IH222" t="n">
        <v>0</v>
      </c>
      <c r="II222" t="n">
        <v>0</v>
      </c>
      <c r="IJ222" t="n">
        <v>0.0420651589906728</v>
      </c>
      <c r="IK222" t="n">
        <v>0.0286406893397309</v>
      </c>
      <c r="IL222" t="n">
        <v>0.00257815322368464</v>
      </c>
      <c r="IM222" t="n">
        <v>0.203382257501069</v>
      </c>
      <c r="IN222" t="n">
        <v>3.76208667850568</v>
      </c>
      <c r="IO222" t="n">
        <v>0.895044611454513</v>
      </c>
      <c r="IP222" t="n">
        <v>2.7454502187607</v>
      </c>
      <c r="IQ222" t="n">
        <v>5.90994037333216</v>
      </c>
      <c r="IR222" t="n">
        <v>0.113230644297907</v>
      </c>
      <c r="IS222" t="n">
        <v>0.00178634316430709</v>
      </c>
      <c r="IT222" t="n">
        <v>0</v>
      </c>
      <c r="IU222" t="n">
        <v>0</v>
      </c>
      <c r="IV222" t="n">
        <v>3.10954054544268</v>
      </c>
      <c r="IW222" t="n">
        <v>0.129959405750161</v>
      </c>
      <c r="IX222" t="n">
        <v>0.80851101035514</v>
      </c>
      <c r="IY222" t="n">
        <v>4.39487235992049</v>
      </c>
      <c r="IZ222" t="n">
        <v>0.00319344082599704</v>
      </c>
      <c r="JA222" t="n">
        <v>0</v>
      </c>
      <c r="JB222" t="n">
        <v>0.0000351582172974839</v>
      </c>
      <c r="JC222" t="n">
        <v>0</v>
      </c>
      <c r="JD222" t="n">
        <v>0.0404409491746541</v>
      </c>
      <c r="JE222" t="n">
        <v>0</v>
      </c>
      <c r="JF222" t="n">
        <v>0.0595984028342225</v>
      </c>
      <c r="JG222" t="n">
        <v>0</v>
      </c>
      <c r="JH222" t="n">
        <v>0</v>
      </c>
      <c r="JI222" t="n">
        <v>1.6846805819548</v>
      </c>
      <c r="JJ222" t="n">
        <v>0</v>
      </c>
      <c r="JK222" t="n">
        <v>0.00822059319713004</v>
      </c>
      <c r="JL222" t="n">
        <v>0</v>
      </c>
      <c r="JM222" t="n">
        <v>0.143580462384754</v>
      </c>
      <c r="JN222" t="n">
        <v>0.446968147784751</v>
      </c>
      <c r="JO222" t="n">
        <v>0.00511377712686218</v>
      </c>
      <c r="JP222" t="n">
        <v>0.00101115737935112</v>
      </c>
      <c r="JQ222" t="n">
        <v>0.00889908841321467</v>
      </c>
      <c r="JR222" t="n">
        <v>0.00401734025965089</v>
      </c>
      <c r="JS222" t="n">
        <v>0.72807919403134</v>
      </c>
      <c r="JT222" t="n">
        <v>0.30611924844051</v>
      </c>
      <c r="JU222" t="n">
        <v>0</v>
      </c>
      <c r="JV222" t="n">
        <v>0</v>
      </c>
      <c r="JW222" t="n">
        <v>2.59267317318956</v>
      </c>
      <c r="JX222" t="n">
        <v>0.164398157035604</v>
      </c>
      <c r="JY222" t="n">
        <v>0.0583546233121962</v>
      </c>
      <c r="JZ222" t="n">
        <v>3.66149277744547</v>
      </c>
      <c r="KA222" t="n">
        <v>0.193554904708553</v>
      </c>
      <c r="KB222" t="n">
        <v>0.17105165644011</v>
      </c>
      <c r="KC222" t="n">
        <v>0.229205984153789</v>
      </c>
      <c r="KD222" t="n">
        <v>0.00110268089663958</v>
      </c>
      <c r="KE222" t="n">
        <v>0</v>
      </c>
      <c r="KF222" t="n">
        <v>0</v>
      </c>
      <c r="KG222" t="n">
        <v>0</v>
      </c>
      <c r="KH222" t="n">
        <v>0.242273460886328</v>
      </c>
      <c r="KI222" t="n">
        <v>0.0122771610482222</v>
      </c>
      <c r="KJ222" t="n">
        <v>0.00109497876368167</v>
      </c>
      <c r="KK222" t="n">
        <v>0.011800635194947</v>
      </c>
      <c r="KL222" t="n">
        <v>1.27511650200577</v>
      </c>
      <c r="KM222" t="n">
        <v>0.258203508519721</v>
      </c>
      <c r="KN222" t="n">
        <v>1.19546511425684</v>
      </c>
      <c r="KO222" t="n">
        <v>3.02093465945891</v>
      </c>
      <c r="KP222" t="n">
        <v>0.148502438092828</v>
      </c>
      <c r="KQ222" t="n">
        <v>0</v>
      </c>
      <c r="KR222" t="n">
        <v>0</v>
      </c>
      <c r="KS222" t="n">
        <v>0.227463152536322</v>
      </c>
      <c r="KT222" t="n">
        <v>0.964642034446629</v>
      </c>
      <c r="KU222" t="n">
        <v>0.525423198288491</v>
      </c>
      <c r="KV222" t="n">
        <v>4.48919412540907</v>
      </c>
      <c r="KW222" t="n">
        <v>33.326221139628</v>
      </c>
      <c r="KX222" t="n">
        <v>0.0152196697762735</v>
      </c>
      <c r="KY222" t="n">
        <v>0</v>
      </c>
      <c r="KZ222" t="n">
        <v>0.0000654889159355125</v>
      </c>
      <c r="LA222" t="n">
        <v>0</v>
      </c>
      <c r="LB222" t="n">
        <v>2.03710211829262</v>
      </c>
      <c r="LC222" t="n">
        <v>0</v>
      </c>
      <c r="LD222" t="n">
        <v>0.539725611796114</v>
      </c>
      <c r="LE222" t="n">
        <v>0.118360765856466</v>
      </c>
      <c r="LF222" t="n">
        <v>0.460751182520472</v>
      </c>
      <c r="LG222" t="n">
        <v>37.6895897820595</v>
      </c>
      <c r="LH222" t="n">
        <v>0</v>
      </c>
      <c r="LI222" t="n">
        <v>0.125759996996483</v>
      </c>
      <c r="LJ222" t="n">
        <v>100.486539325317</v>
      </c>
      <c r="LK222" t="n">
        <v>0.526796474703491</v>
      </c>
      <c r="LL222" t="n">
        <v>2.59628887911099</v>
      </c>
      <c r="LM222" t="n">
        <v>0.291829154550734</v>
      </c>
      <c r="LN222" t="n">
        <v>0.020308131134594</v>
      </c>
      <c r="LO222" t="n">
        <v>0.0208202433893324</v>
      </c>
      <c r="LP222" t="n">
        <v>0.0442638884306288</v>
      </c>
      <c r="LQ222" t="n">
        <v>3.72473170921266</v>
      </c>
      <c r="LR222" t="n">
        <v>2.41023275591037</v>
      </c>
      <c r="LS222" t="n">
        <v>0.0420302134436741</v>
      </c>
      <c r="LT222" t="n">
        <v>7.80482122976008</v>
      </c>
      <c r="LU222" t="n">
        <v>22.0880218748666</v>
      </c>
      <c r="LV222" t="n">
        <v>3.08738839498218</v>
      </c>
      <c r="LW222" t="n">
        <v>0.741903114827458</v>
      </c>
      <c r="LX222" t="n">
        <v>24.1013647020765</v>
      </c>
      <c r="LY222" t="n">
        <v>1.08857583325601</v>
      </c>
      <c r="LZ222" t="n">
        <v>0.946661921347164</v>
      </c>
      <c r="MA222" t="n">
        <v>1.87485005558413</v>
      </c>
      <c r="MB222" t="n">
        <v>0.048508105916189</v>
      </c>
      <c r="MC222" t="n">
        <v>0</v>
      </c>
      <c r="MD222" t="n">
        <v>0</v>
      </c>
      <c r="ME222" t="n">
        <v>0</v>
      </c>
      <c r="MF222" t="n">
        <v>1.16151123940312</v>
      </c>
      <c r="MG222" t="n">
        <v>0.0835605698752827</v>
      </c>
      <c r="MH222" t="n">
        <v>0.036977378875311</v>
      </c>
      <c r="MI222" t="n">
        <v>1.76511922820713</v>
      </c>
      <c r="MJ222" t="n">
        <v>9.19933108580399</v>
      </c>
      <c r="MK222" t="n">
        <v>1.35486430906413</v>
      </c>
      <c r="ML222" t="n">
        <v>5.46692722037408</v>
      </c>
      <c r="MM222" t="n">
        <v>9.82888798833336</v>
      </c>
      <c r="MN222" t="n">
        <v>0.204033321793326</v>
      </c>
      <c r="MO222" t="n">
        <v>0.0505630220421107</v>
      </c>
      <c r="MP222" t="n">
        <v>0</v>
      </c>
      <c r="MQ222" t="n">
        <v>1.29481771392815</v>
      </c>
      <c r="MR222" t="n">
        <v>0.410953700101955</v>
      </c>
      <c r="MS222" t="n">
        <v>0.0664086397969691</v>
      </c>
      <c r="MT222" t="n">
        <v>1.04999003217694</v>
      </c>
      <c r="MU222" t="n">
        <v>14.8976132856305</v>
      </c>
      <c r="MV222" t="n">
        <v>0.00245144752624264</v>
      </c>
      <c r="MW222" t="n">
        <v>0</v>
      </c>
      <c r="MX222" t="n">
        <v>0</v>
      </c>
      <c r="MY222" t="n">
        <v>0</v>
      </c>
      <c r="MZ222" t="n">
        <v>0.818241893703405</v>
      </c>
      <c r="NA222" t="n">
        <v>0</v>
      </c>
      <c r="NB222" t="n">
        <v>0.037889615084376</v>
      </c>
      <c r="NC222" t="n">
        <v>0.100047292919987</v>
      </c>
      <c r="ND222" t="n">
        <v>0</v>
      </c>
      <c r="NE222" t="n">
        <v>0.992143226790233</v>
      </c>
      <c r="NF222" t="n">
        <v>0</v>
      </c>
      <c r="NG222" t="n">
        <v>0.0146068395820065</v>
      </c>
      <c r="NH222" t="n">
        <v>0</v>
      </c>
      <c r="NI222" t="n">
        <v>0.110109458562173</v>
      </c>
      <c r="NJ222" t="n">
        <v>0.392334490429376</v>
      </c>
      <c r="NK222" t="n">
        <v>0.0142769955147365</v>
      </c>
      <c r="NL222" t="n">
        <v>0.00262582051062336</v>
      </c>
      <c r="NM222" t="n">
        <v>0.00888291028172097</v>
      </c>
      <c r="NN222" t="n">
        <v>0.00263015884061823</v>
      </c>
      <c r="NO222" t="n">
        <v>0.354306362549751</v>
      </c>
      <c r="NP222" t="n">
        <v>0.0683053439583273</v>
      </c>
      <c r="NQ222" t="n">
        <v>0</v>
      </c>
      <c r="NR222" t="n">
        <v>0.721730164140872</v>
      </c>
      <c r="NS222" t="n">
        <v>0.528654350309866</v>
      </c>
      <c r="NT222" t="n">
        <v>1.73165149214571</v>
      </c>
      <c r="NU222" t="n">
        <v>0.0854521223211865</v>
      </c>
      <c r="NV222" t="n">
        <v>7.20207977660728</v>
      </c>
      <c r="NW222" t="n">
        <v>0.28719402975198</v>
      </c>
      <c r="NX222" t="n">
        <v>0.20239308813019</v>
      </c>
      <c r="NY222" t="n">
        <v>0.33530720705229</v>
      </c>
      <c r="NZ222" t="n">
        <v>0.00258947234704231</v>
      </c>
      <c r="OA222" t="n">
        <v>0</v>
      </c>
      <c r="OB222" t="n">
        <v>0</v>
      </c>
      <c r="OC222" t="n">
        <v>0</v>
      </c>
      <c r="OD222" t="n">
        <v>0.0381607241020772</v>
      </c>
      <c r="OE222" t="n">
        <v>0.00988482629645627</v>
      </c>
      <c r="OF222" t="n">
        <v>0.00233210305171703</v>
      </c>
      <c r="OG222" t="n">
        <v>0.0177966354099435</v>
      </c>
      <c r="OH222" t="n">
        <v>1.63046840304523</v>
      </c>
      <c r="OI222" t="n">
        <v>0.310137612435451</v>
      </c>
      <c r="OJ222" t="n">
        <v>1.12553593181619</v>
      </c>
      <c r="OK222" t="n">
        <v>2.82735962617996</v>
      </c>
      <c r="OL222" t="n">
        <v>0.295606050055205</v>
      </c>
      <c r="OM222" t="n">
        <v>0.0372714586623452</v>
      </c>
      <c r="ON222" t="n">
        <v>0</v>
      </c>
      <c r="OO222" t="n">
        <v>0</v>
      </c>
      <c r="OP222" t="n">
        <v>1.36281868107077</v>
      </c>
      <c r="OQ222" t="n">
        <v>0.261051117913267</v>
      </c>
      <c r="OR222" t="n">
        <v>1.0585461672381</v>
      </c>
      <c r="OS222" t="n">
        <v>18.2040506652309</v>
      </c>
      <c r="OT222" t="n">
        <v>0.00391824712215655</v>
      </c>
      <c r="OU222" t="n">
        <v>0</v>
      </c>
      <c r="OV222" t="n">
        <v>0</v>
      </c>
      <c r="OW222" t="n">
        <v>0</v>
      </c>
      <c r="OX222" t="n">
        <v>1.21495479998243</v>
      </c>
      <c r="OY222" t="n">
        <v>0</v>
      </c>
      <c r="OZ222" t="n">
        <v>0.0127078378372854</v>
      </c>
      <c r="PA222" t="n">
        <v>0.00806843612404081</v>
      </c>
      <c r="PB222" t="n">
        <v>0</v>
      </c>
      <c r="PC222" t="n">
        <v>1.99062223420108</v>
      </c>
      <c r="PD222" t="n">
        <v>0</v>
      </c>
      <c r="PE222" t="n">
        <v>0</v>
      </c>
      <c r="PF222" t="n">
        <v>0</v>
      </c>
      <c r="PG222" t="n">
        <v>0.280115562896074</v>
      </c>
      <c r="PH222" t="n">
        <v>0.245149994921318</v>
      </c>
      <c r="PI222" t="n">
        <v>0.00781878904381036</v>
      </c>
      <c r="PJ222" t="n">
        <v>0</v>
      </c>
      <c r="PK222" t="n">
        <v>0.00139186004839867</v>
      </c>
      <c r="PL222" t="n">
        <v>0.0075358001165373</v>
      </c>
      <c r="PM222" t="n">
        <v>0</v>
      </c>
      <c r="PN222" t="n">
        <v>0</v>
      </c>
      <c r="PO222" t="n">
        <v>0</v>
      </c>
      <c r="PP222" t="n">
        <v>0</v>
      </c>
      <c r="PQ222" t="n">
        <v>0.336698668480356</v>
      </c>
      <c r="PR222" t="n">
        <v>0.459431084635072</v>
      </c>
      <c r="PS222" t="n">
        <v>0.237975138232764</v>
      </c>
      <c r="PT222" t="n">
        <v>7.755004492358</v>
      </c>
      <c r="PU222" t="n">
        <v>0.365810977690297</v>
      </c>
      <c r="PV222" t="n">
        <v>0.1844816535162</v>
      </c>
      <c r="PW222" t="n">
        <v>0.358103170255879</v>
      </c>
      <c r="PX222" t="n">
        <v>0.00101997801874573</v>
      </c>
      <c r="PY222" t="n">
        <v>0</v>
      </c>
      <c r="PZ222" t="n">
        <v>0</v>
      </c>
      <c r="QA222" t="n">
        <v>0</v>
      </c>
      <c r="QB222" t="n">
        <v>0.031908647899585</v>
      </c>
      <c r="QC222" t="n">
        <v>0.00219990630883003</v>
      </c>
      <c r="QD222" t="n">
        <v>0</v>
      </c>
      <c r="QE222" t="n">
        <v>0.0268713731688001</v>
      </c>
      <c r="QF222" t="n">
        <v>1.13573583933437</v>
      </c>
      <c r="QG222" t="n">
        <v>0.478938588276462</v>
      </c>
      <c r="QH222" t="n">
        <v>1.70042792569265</v>
      </c>
      <c r="QI222" t="n">
        <v>2.73485111146181</v>
      </c>
    </row>
    <row r="223">
      <c r="A223" t="s">
        <v>222</v>
      </c>
      <c r="B223" t="n">
        <v>8.28624412214791</v>
      </c>
      <c r="C223" t="n">
        <v>0.106550696450519</v>
      </c>
      <c r="D223" t="n">
        <v>0.504471163730191</v>
      </c>
      <c r="E223" t="n">
        <v>0</v>
      </c>
      <c r="F223" t="n">
        <v>0</v>
      </c>
      <c r="G223" t="n">
        <v>1.46403945360959</v>
      </c>
      <c r="H223" t="n">
        <v>0</v>
      </c>
      <c r="I223" t="n">
        <v>0</v>
      </c>
      <c r="J223" t="n">
        <v>0.00201676357786274</v>
      </c>
      <c r="K223" t="n">
        <v>0</v>
      </c>
      <c r="L223" t="n">
        <v>0</v>
      </c>
      <c r="M223" t="n">
        <v>0</v>
      </c>
      <c r="N223" t="n">
        <v>1.01899718978591</v>
      </c>
      <c r="O223" t="n">
        <v>0.62663990968616</v>
      </c>
      <c r="P223" t="n">
        <v>0.0302535906885433</v>
      </c>
      <c r="Q223" t="n">
        <v>0.61718450960187</v>
      </c>
      <c r="R223" t="n">
        <v>0</v>
      </c>
      <c r="S223" t="n">
        <v>1.7774808313064</v>
      </c>
      <c r="T223" t="n">
        <v>0</v>
      </c>
      <c r="U223" t="n">
        <v>0.172484884316472</v>
      </c>
      <c r="V223" t="n">
        <v>0</v>
      </c>
      <c r="W223" t="n">
        <v>43.2219568212416</v>
      </c>
      <c r="X223" t="n">
        <v>0.258710758213015</v>
      </c>
      <c r="Y223" t="n">
        <v>6.36963056939502</v>
      </c>
      <c r="Z223" t="n">
        <v>0.913134158280064</v>
      </c>
      <c r="AA223" t="n">
        <v>0</v>
      </c>
      <c r="AB223" t="n">
        <v>1.07156756981038</v>
      </c>
      <c r="AC223" t="n">
        <v>1.54108689801344</v>
      </c>
      <c r="AD223" t="n">
        <v>0.52760501566071</v>
      </c>
      <c r="AE223" t="n">
        <v>0</v>
      </c>
      <c r="AF223" t="n">
        <v>0</v>
      </c>
      <c r="AG223" t="n">
        <v>9.42422091292639</v>
      </c>
      <c r="AH223" t="n">
        <v>2.04886457183285</v>
      </c>
      <c r="AI223" t="n">
        <v>0.278391675359435</v>
      </c>
      <c r="AJ223" t="n">
        <v>742.817769695278</v>
      </c>
      <c r="AK223" t="n">
        <v>12.3199208884989</v>
      </c>
      <c r="AL223" t="n">
        <v>3.08339007830015</v>
      </c>
      <c r="AM223" t="n">
        <v>18.2017456771898</v>
      </c>
      <c r="AN223" t="n">
        <v>0.390331471193507</v>
      </c>
      <c r="AO223" t="n">
        <v>0.132079340366051</v>
      </c>
      <c r="AP223" t="n">
        <v>0.0177413388918062</v>
      </c>
      <c r="AQ223" t="n">
        <v>0.010889613554566</v>
      </c>
      <c r="AR223" t="n">
        <v>2.59741607542472</v>
      </c>
      <c r="AS223" t="n">
        <v>0.459615527411889</v>
      </c>
      <c r="AT223" t="n">
        <v>0.191164878608035</v>
      </c>
      <c r="AU223" t="n">
        <v>6.59076647361384</v>
      </c>
      <c r="AV223" t="n">
        <v>15.2921060194428</v>
      </c>
      <c r="AW223" t="n">
        <v>1.12434012747836</v>
      </c>
      <c r="AX223" t="n">
        <v>4.40277890767209</v>
      </c>
      <c r="AY223" t="n">
        <v>79.8219480438437</v>
      </c>
      <c r="AZ223" t="n">
        <v>5.37166107573048</v>
      </c>
      <c r="BA223" t="n">
        <v>0.639633065956894</v>
      </c>
      <c r="BB223" t="n">
        <v>0.235361811840133</v>
      </c>
      <c r="BC223" t="n">
        <v>0</v>
      </c>
      <c r="BD223" t="n">
        <v>0.166931266676399</v>
      </c>
      <c r="BE223" t="n">
        <v>0.149429248917503</v>
      </c>
      <c r="BF223" t="n">
        <v>0</v>
      </c>
      <c r="BG223" t="n">
        <v>0</v>
      </c>
      <c r="BH223" t="n">
        <v>0.0009857260574622</v>
      </c>
      <c r="BI223" t="n">
        <v>0</v>
      </c>
      <c r="BJ223" t="n">
        <v>0</v>
      </c>
      <c r="BK223" t="n">
        <v>0</v>
      </c>
      <c r="BL223" t="n">
        <v>0.388328669392629</v>
      </c>
      <c r="BM223" t="n">
        <v>0.34509795624661</v>
      </c>
      <c r="BN223" t="n">
        <v>0.00296798256444236</v>
      </c>
      <c r="BO223" t="n">
        <v>0.18764292514154</v>
      </c>
      <c r="BP223" t="n">
        <v>0</v>
      </c>
      <c r="BQ223" t="n">
        <v>1.47322064978936</v>
      </c>
      <c r="BR223" t="n">
        <v>0</v>
      </c>
      <c r="BS223" t="n">
        <v>0.044126041063964</v>
      </c>
      <c r="BT223" t="n">
        <v>0</v>
      </c>
      <c r="BU223" t="n">
        <v>25.5387467809799</v>
      </c>
      <c r="BV223" t="n">
        <v>0.0289525913578698</v>
      </c>
      <c r="BW223" t="n">
        <v>1.79929813027112</v>
      </c>
      <c r="BX223" t="n">
        <v>0.427662558365919</v>
      </c>
      <c r="BY223" t="n">
        <v>0</v>
      </c>
      <c r="BZ223" t="n">
        <v>0.387187096823121</v>
      </c>
      <c r="CA223" t="n">
        <v>0.167056909774731</v>
      </c>
      <c r="CB223" t="n">
        <v>0.520847505030309</v>
      </c>
      <c r="CC223" t="n">
        <v>0</v>
      </c>
      <c r="CD223" t="n">
        <v>0</v>
      </c>
      <c r="CE223" t="n">
        <v>34.3818938921971</v>
      </c>
      <c r="CF223" t="n">
        <v>1.31651259896507</v>
      </c>
      <c r="CG223" t="n">
        <v>0.536937667656941</v>
      </c>
      <c r="CH223" t="n">
        <v>504.098326343636</v>
      </c>
      <c r="CI223" t="n">
        <v>8.23961795368775</v>
      </c>
      <c r="CJ223" t="n">
        <v>1.34035995085541</v>
      </c>
      <c r="CK223" t="n">
        <v>10.6758762641587</v>
      </c>
      <c r="CL223" t="n">
        <v>0.106039330860222</v>
      </c>
      <c r="CM223" t="n">
        <v>0.0386463603699825</v>
      </c>
      <c r="CN223" t="n">
        <v>0.0072341500044013</v>
      </c>
      <c r="CO223" t="n">
        <v>0.00607060947368698</v>
      </c>
      <c r="CP223" t="n">
        <v>0.998529124539307</v>
      </c>
      <c r="CQ223" t="n">
        <v>0.0913437141157367</v>
      </c>
      <c r="CR223" t="n">
        <v>0</v>
      </c>
      <c r="CS223" t="n">
        <v>1.21477605695974</v>
      </c>
      <c r="CT223" t="n">
        <v>7.68302155362814</v>
      </c>
      <c r="CU223" t="n">
        <v>1.26564011927296</v>
      </c>
      <c r="CV223" t="n">
        <v>3.3240846266788</v>
      </c>
      <c r="CW223" t="n">
        <v>42.1727355717836</v>
      </c>
      <c r="CX223" t="n">
        <v>4.02459674081031</v>
      </c>
      <c r="CY223" t="n">
        <v>0.115761372674897</v>
      </c>
      <c r="CZ223" t="n">
        <v>0</v>
      </c>
      <c r="DA223" t="n">
        <v>0</v>
      </c>
      <c r="DB223" t="n">
        <v>1.46473290467762</v>
      </c>
      <c r="DC223" t="n">
        <v>5.51646349467381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0.0220126865586992</v>
      </c>
      <c r="DK223" t="n">
        <v>0</v>
      </c>
      <c r="DL223" t="n">
        <v>0.000895420803402775</v>
      </c>
      <c r="DM223" t="n">
        <v>0</v>
      </c>
      <c r="DN223" t="n">
        <v>0</v>
      </c>
      <c r="DO223" t="n">
        <v>0</v>
      </c>
      <c r="DP223" t="n">
        <v>0</v>
      </c>
      <c r="DQ223" t="n">
        <v>0.00917989540230804</v>
      </c>
      <c r="DR223" t="n">
        <v>0</v>
      </c>
      <c r="DS223" t="n">
        <v>2.20778336746458</v>
      </c>
      <c r="DT223" t="n">
        <v>0.0101368296851027</v>
      </c>
      <c r="DU223" t="n">
        <v>0.183544387945583</v>
      </c>
      <c r="DV223" t="n">
        <v>0</v>
      </c>
      <c r="DW223" t="n">
        <v>0</v>
      </c>
      <c r="DX223" t="n">
        <v>0.208819961024371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0.0798142630245403</v>
      </c>
      <c r="EE223" t="n">
        <v>0.231752435655748</v>
      </c>
      <c r="EF223" t="n">
        <v>114.687122431522</v>
      </c>
      <c r="EG223" t="n">
        <v>1.27179957061172</v>
      </c>
      <c r="EH223" t="n">
        <v>0.287437040175756</v>
      </c>
      <c r="EI223" t="n">
        <v>1.13853245157849</v>
      </c>
      <c r="EJ223" t="n">
        <v>0.00791914170091093</v>
      </c>
      <c r="EK223" t="n">
        <v>0.0146359556579401</v>
      </c>
      <c r="EL223" t="n">
        <v>0.000976391198540885</v>
      </c>
      <c r="EM223" t="n">
        <v>0.00105108937964324</v>
      </c>
      <c r="EN223" t="n">
        <v>0</v>
      </c>
      <c r="EO223" t="n">
        <v>0.00987077466099325</v>
      </c>
      <c r="EP223" t="n">
        <v>0</v>
      </c>
      <c r="EQ223" t="n">
        <v>0</v>
      </c>
      <c r="ER223" t="n">
        <v>1.95483804746083</v>
      </c>
      <c r="ES223" t="n">
        <v>0.174550559159157</v>
      </c>
      <c r="ET223" t="n">
        <v>0.887571154225828</v>
      </c>
      <c r="EU223" t="n">
        <v>10.9054207404656</v>
      </c>
      <c r="EV223" t="n">
        <v>3.633855869907</v>
      </c>
      <c r="EW223" t="n">
        <v>0.0238829097243141</v>
      </c>
      <c r="EX223" t="n">
        <v>0.0176142466315352</v>
      </c>
      <c r="EY223" t="n">
        <v>0.0708927005012143</v>
      </c>
      <c r="EZ223" t="n">
        <v>3.75073274246673</v>
      </c>
      <c r="FA223" t="n">
        <v>0.860018101819277</v>
      </c>
      <c r="FB223" t="n">
        <v>0</v>
      </c>
      <c r="FC223" t="n">
        <v>0</v>
      </c>
      <c r="FD223" t="n">
        <v>0.0000548678713674487</v>
      </c>
      <c r="FE223" t="n">
        <v>0</v>
      </c>
      <c r="FF223" t="n">
        <v>0</v>
      </c>
      <c r="FG223" t="n">
        <v>0</v>
      </c>
      <c r="FH223" t="n">
        <v>0.0332258279446122</v>
      </c>
      <c r="FI223" t="n">
        <v>0.257395649811377</v>
      </c>
      <c r="FJ223" t="n">
        <v>0</v>
      </c>
      <c r="FK223" t="n">
        <v>1.87242732120732</v>
      </c>
      <c r="FL223" t="n">
        <v>0</v>
      </c>
      <c r="FM223" t="n">
        <v>0.372837903271105</v>
      </c>
      <c r="FN223" t="n">
        <v>0</v>
      </c>
      <c r="FO223" t="n">
        <v>0.0547495320762713</v>
      </c>
      <c r="FP223" t="n">
        <v>0</v>
      </c>
      <c r="FQ223" t="n">
        <v>4.13317311141118</v>
      </c>
      <c r="FR223" t="n">
        <v>0.103544487966567</v>
      </c>
      <c r="FS223" t="n">
        <v>1.58099863627824</v>
      </c>
      <c r="FT223" t="n">
        <v>0.431818804919911</v>
      </c>
      <c r="FU223" t="n">
        <v>0</v>
      </c>
      <c r="FV223" t="n">
        <v>0.245785283436627</v>
      </c>
      <c r="FW223" t="n">
        <v>0.192976215940457</v>
      </c>
      <c r="FX223" t="n">
        <v>0</v>
      </c>
      <c r="FY223" t="n">
        <v>0</v>
      </c>
      <c r="FZ223" t="n">
        <v>0</v>
      </c>
      <c r="GA223" t="n">
        <v>0.735280972853912</v>
      </c>
      <c r="GB223" t="n">
        <v>0.884983603024019</v>
      </c>
      <c r="GC223" t="n">
        <v>0.310688780507831</v>
      </c>
      <c r="GD223" t="n">
        <v>212.672244943328</v>
      </c>
      <c r="GE223" t="n">
        <v>4.91351843734334</v>
      </c>
      <c r="GF223" t="n">
        <v>0.711147903994094</v>
      </c>
      <c r="GG223" t="n">
        <v>5.52991393560383</v>
      </c>
      <c r="GH223" t="n">
        <v>0.028537548923048</v>
      </c>
      <c r="GI223" t="n">
        <v>0.0194633976608158</v>
      </c>
      <c r="GJ223" t="n">
        <v>0.00500692978710157</v>
      </c>
      <c r="GK223" t="n">
        <v>0</v>
      </c>
      <c r="GL223" t="n">
        <v>0.56445837400311</v>
      </c>
      <c r="GM223" t="n">
        <v>0.0491816223768945</v>
      </c>
      <c r="GN223" t="n">
        <v>0</v>
      </c>
      <c r="GO223" t="n">
        <v>0.591645661842861</v>
      </c>
      <c r="GP223" t="n">
        <v>4.00907719657999</v>
      </c>
      <c r="GQ223" t="n">
        <v>0.549280041969961</v>
      </c>
      <c r="GR223" t="n">
        <v>2.22301971716406</v>
      </c>
      <c r="GS223" t="n">
        <v>32.8104700096459</v>
      </c>
      <c r="GT223" t="n">
        <v>5.66969216377112</v>
      </c>
      <c r="GU223" t="n">
        <v>1.89480716556776</v>
      </c>
      <c r="GV223" t="n">
        <v>0</v>
      </c>
      <c r="GW223" t="n">
        <v>0.555663668233661</v>
      </c>
      <c r="GX223" t="n">
        <v>0</v>
      </c>
      <c r="GY223" t="n">
        <v>0.369714494756234</v>
      </c>
      <c r="GZ223" t="n">
        <v>0</v>
      </c>
      <c r="HA223" t="n">
        <v>0</v>
      </c>
      <c r="HB223" t="n">
        <v>0.00342057863880988</v>
      </c>
      <c r="HC223" t="n">
        <v>0</v>
      </c>
      <c r="HD223" t="n">
        <v>0</v>
      </c>
      <c r="HE223" t="n">
        <v>0</v>
      </c>
      <c r="HF223" t="n">
        <v>0.568656271874519</v>
      </c>
      <c r="HG223" t="n">
        <v>0.935632874677326</v>
      </c>
      <c r="HH223" t="n">
        <v>0.0183033942453114</v>
      </c>
      <c r="HI223" t="n">
        <v>1.63700419779494</v>
      </c>
      <c r="HJ223" t="n">
        <v>0</v>
      </c>
      <c r="HK223" t="n">
        <v>1.42219610428176</v>
      </c>
      <c r="HL223" t="n">
        <v>0</v>
      </c>
      <c r="HM223" t="n">
        <v>0.461345323795225</v>
      </c>
      <c r="HN223" t="n">
        <v>0</v>
      </c>
      <c r="HO223" t="n">
        <v>76.1007954569606</v>
      </c>
      <c r="HP223" t="n">
        <v>0.932284891398669</v>
      </c>
      <c r="HQ223" t="n">
        <v>4.29696805916731</v>
      </c>
      <c r="HR223" t="n">
        <v>3.69067456667967</v>
      </c>
      <c r="HS223" t="n">
        <v>0.124930448192169</v>
      </c>
      <c r="HT223" t="n">
        <v>1.04709801109755</v>
      </c>
      <c r="HU223" t="n">
        <v>1.15091817674509</v>
      </c>
      <c r="HV223" t="n">
        <v>0.724922007044634</v>
      </c>
      <c r="HW223" t="n">
        <v>0</v>
      </c>
      <c r="HX223" t="n">
        <v>0</v>
      </c>
      <c r="HY223" t="n">
        <v>16.429909638142</v>
      </c>
      <c r="HZ223" t="n">
        <v>1.92499582587594</v>
      </c>
      <c r="IA223" t="n">
        <v>1.67961868551592</v>
      </c>
      <c r="IB223" t="n">
        <v>1085.06361067313</v>
      </c>
      <c r="IC223" t="n">
        <v>15.145118595031</v>
      </c>
      <c r="ID223" t="n">
        <v>2.42378217997608</v>
      </c>
      <c r="IE223" t="n">
        <v>29.6390764829807</v>
      </c>
      <c r="IF223" t="n">
        <v>0.127056382877166</v>
      </c>
      <c r="IG223" t="n">
        <v>0.0677591534454188</v>
      </c>
      <c r="IH223" t="n">
        <v>0.0061835661000763</v>
      </c>
      <c r="II223" t="n">
        <v>0.00348781439946792</v>
      </c>
      <c r="IJ223" t="n">
        <v>0.459414540780012</v>
      </c>
      <c r="IK223" t="n">
        <v>0.312799225350554</v>
      </c>
      <c r="IL223" t="n">
        <v>0.0281572947599757</v>
      </c>
      <c r="IM223" t="n">
        <v>2.22123887518942</v>
      </c>
      <c r="IN223" t="n">
        <v>14.4845677803797</v>
      </c>
      <c r="IO223" t="n">
        <v>1.65299320637898</v>
      </c>
      <c r="IP223" t="n">
        <v>5.07037359007327</v>
      </c>
      <c r="IQ223" t="n">
        <v>88.5256890661492</v>
      </c>
      <c r="IR223" t="n">
        <v>2.85865262262829</v>
      </c>
      <c r="IS223" t="n">
        <v>0.0450101170782192</v>
      </c>
      <c r="IT223" t="n">
        <v>0</v>
      </c>
      <c r="IU223" t="n">
        <v>0</v>
      </c>
      <c r="IV223" t="n">
        <v>22.8000815697893</v>
      </c>
      <c r="IW223" t="n">
        <v>2.35926597517953</v>
      </c>
      <c r="IX223" t="n">
        <v>0</v>
      </c>
      <c r="IY223" t="n">
        <v>0</v>
      </c>
      <c r="IZ223" t="n">
        <v>0.000674367813159934</v>
      </c>
      <c r="JA223" t="n">
        <v>0</v>
      </c>
      <c r="JB223" t="n">
        <v>0</v>
      </c>
      <c r="JC223" t="n">
        <v>0</v>
      </c>
      <c r="JD223" t="n">
        <v>0.0293228632062742</v>
      </c>
      <c r="JE223" t="n">
        <v>0.0408290312564602</v>
      </c>
      <c r="JF223" t="n">
        <v>0.00409504278424646</v>
      </c>
      <c r="JG223" t="n">
        <v>0</v>
      </c>
      <c r="JH223" t="n">
        <v>0</v>
      </c>
      <c r="JI223" t="n">
        <v>0.33407147771512</v>
      </c>
      <c r="JJ223" t="n">
        <v>0</v>
      </c>
      <c r="JK223" t="n">
        <v>0.0407543305361164</v>
      </c>
      <c r="JL223" t="n">
        <v>0</v>
      </c>
      <c r="JM223" t="n">
        <v>57.2836576548678</v>
      </c>
      <c r="JN223" t="n">
        <v>0.0923165969533618</v>
      </c>
      <c r="JO223" t="n">
        <v>0.222176783304018</v>
      </c>
      <c r="JP223" t="n">
        <v>0.525467939437747</v>
      </c>
      <c r="JQ223" t="n">
        <v>0.316724352813381</v>
      </c>
      <c r="JR223" t="n">
        <v>0.309196705772994</v>
      </c>
      <c r="JS223" t="n">
        <v>0.655272897046888</v>
      </c>
      <c r="JT223" t="n">
        <v>0.289694444248237</v>
      </c>
      <c r="JU223" t="n">
        <v>0</v>
      </c>
      <c r="JV223" t="n">
        <v>0</v>
      </c>
      <c r="JW223" t="n">
        <v>4.79990112842455</v>
      </c>
      <c r="JX223" t="n">
        <v>0.323467737455933</v>
      </c>
      <c r="JY223" t="n">
        <v>0.190538323919067</v>
      </c>
      <c r="JZ223" t="n">
        <v>215.277653205209</v>
      </c>
      <c r="KA223" t="n">
        <v>5.13730856769774</v>
      </c>
      <c r="KB223" t="n">
        <v>0.790496815468728</v>
      </c>
      <c r="KC223" t="n">
        <v>6.25310221520855</v>
      </c>
      <c r="KD223" t="n">
        <v>0.0300828810606158</v>
      </c>
      <c r="KE223" t="n">
        <v>0.0186630181786479</v>
      </c>
      <c r="KF223" t="n">
        <v>0.00108149565045829</v>
      </c>
      <c r="KG223" t="n">
        <v>0</v>
      </c>
      <c r="KH223" t="n">
        <v>2.64598906665148</v>
      </c>
      <c r="KI223" t="n">
        <v>0.134084987265324</v>
      </c>
      <c r="KJ223" t="n">
        <v>0.0119588081583586</v>
      </c>
      <c r="KK223" t="n">
        <v>0.128880611165441</v>
      </c>
      <c r="KL223" t="n">
        <v>4.90937954904312</v>
      </c>
      <c r="KM223" t="n">
        <v>0.476857399043742</v>
      </c>
      <c r="KN223" t="n">
        <v>2.20781812096303</v>
      </c>
      <c r="KO223" t="n">
        <v>45.2509340972639</v>
      </c>
      <c r="KP223" t="n">
        <v>3.74913422733748</v>
      </c>
      <c r="KQ223" t="n">
        <v>0</v>
      </c>
      <c r="KR223" t="n">
        <v>0</v>
      </c>
      <c r="KS223" t="n">
        <v>1.62619564008803</v>
      </c>
      <c r="KT223" t="n">
        <v>7.07304399142336</v>
      </c>
      <c r="KU223" t="n">
        <v>9.53846370054293</v>
      </c>
      <c r="KV223" t="n">
        <v>0</v>
      </c>
      <c r="KW223" t="n">
        <v>0</v>
      </c>
      <c r="KX223" t="n">
        <v>0.00321398014971436</v>
      </c>
      <c r="KY223" t="n">
        <v>0</v>
      </c>
      <c r="KZ223" t="n">
        <v>0</v>
      </c>
      <c r="LA223" t="n">
        <v>0</v>
      </c>
      <c r="LB223" t="n">
        <v>1.47705897044927</v>
      </c>
      <c r="LC223" t="n">
        <v>0.872523034188803</v>
      </c>
      <c r="LD223" t="n">
        <v>0.03708487756302</v>
      </c>
      <c r="LE223" t="n">
        <v>3.23310302918306</v>
      </c>
      <c r="LF223" t="n">
        <v>0</v>
      </c>
      <c r="LG223" t="n">
        <v>7.47383040312572</v>
      </c>
      <c r="LH223" t="n">
        <v>0</v>
      </c>
      <c r="LI223" t="n">
        <v>0.623466502101698</v>
      </c>
      <c r="LJ223" t="n">
        <v>0</v>
      </c>
      <c r="LK223" t="n">
        <v>210.173643471358</v>
      </c>
      <c r="LL223" t="n">
        <v>0.536236318438533</v>
      </c>
      <c r="LM223" t="n">
        <v>12.6790161604476</v>
      </c>
      <c r="LN223" t="n">
        <v>10.5535221707768</v>
      </c>
      <c r="LO223" t="n">
        <v>0.741006022944018</v>
      </c>
      <c r="LP223" t="n">
        <v>3.40679345110864</v>
      </c>
      <c r="LQ223" t="n">
        <v>3.35226683831474</v>
      </c>
      <c r="LR223" t="n">
        <v>2.28091190700817</v>
      </c>
      <c r="LS223" t="n">
        <v>0</v>
      </c>
      <c r="LT223" t="n">
        <v>0</v>
      </c>
      <c r="LU223" t="n">
        <v>40.8922814561349</v>
      </c>
      <c r="LV223" t="n">
        <v>6.07470641265345</v>
      </c>
      <c r="LW223" t="n">
        <v>2.42244689428085</v>
      </c>
      <c r="LX223" t="n">
        <v>1417.04095773904</v>
      </c>
      <c r="LY223" t="n">
        <v>28.8928351528758</v>
      </c>
      <c r="LZ223" t="n">
        <v>4.37489615549239</v>
      </c>
      <c r="MA223" t="n">
        <v>51.1488785034987</v>
      </c>
      <c r="MB223" t="n">
        <v>1.32337794660229</v>
      </c>
      <c r="MC223" t="n">
        <v>0.507535214988688</v>
      </c>
      <c r="MD223" t="n">
        <v>0.058907749879445</v>
      </c>
      <c r="ME223" t="n">
        <v>0.0164469548804367</v>
      </c>
      <c r="MF223" t="n">
        <v>12.6854424294349</v>
      </c>
      <c r="MG223" t="n">
        <v>0.912606579289998</v>
      </c>
      <c r="MH223" t="n">
        <v>0.403848362028457</v>
      </c>
      <c r="MI223" t="n">
        <v>19.2777457444507</v>
      </c>
      <c r="MJ223" t="n">
        <v>35.41873062303</v>
      </c>
      <c r="MK223" t="n">
        <v>2.50220097388092</v>
      </c>
      <c r="ML223" t="n">
        <v>10.0964727779876</v>
      </c>
      <c r="MM223" t="n">
        <v>147.228064406108</v>
      </c>
      <c r="MN223" t="n">
        <v>5.15108250124859</v>
      </c>
      <c r="MO223" t="n">
        <v>1.2740259472075</v>
      </c>
      <c r="MP223" t="n">
        <v>0</v>
      </c>
      <c r="MQ223" t="n">
        <v>9.25700227759956</v>
      </c>
      <c r="MR223" t="n">
        <v>3.01323547540282</v>
      </c>
      <c r="MS223" t="n">
        <v>1.20557372070584</v>
      </c>
      <c r="MT223" t="n">
        <v>0</v>
      </c>
      <c r="MU223" t="n">
        <v>0</v>
      </c>
      <c r="MV223" t="n">
        <v>0.000517679016905671</v>
      </c>
      <c r="MW223" t="n">
        <v>0</v>
      </c>
      <c r="MX223" t="n">
        <v>0</v>
      </c>
      <c r="MY223" t="n">
        <v>0</v>
      </c>
      <c r="MZ223" t="n">
        <v>0.593289613828974</v>
      </c>
      <c r="NA223" t="n">
        <v>0</v>
      </c>
      <c r="NB223" t="n">
        <v>0.00260341867349597</v>
      </c>
      <c r="NC223" t="n">
        <v>2.73285833747842</v>
      </c>
      <c r="ND223" t="n">
        <v>0</v>
      </c>
      <c r="NE223" t="n">
        <v>0.196741600413219</v>
      </c>
      <c r="NF223" t="n">
        <v>0</v>
      </c>
      <c r="NG223" t="n">
        <v>0.0724147216798112</v>
      </c>
      <c r="NH223" t="n">
        <v>0</v>
      </c>
      <c r="NI223" t="n">
        <v>43.9298803199018</v>
      </c>
      <c r="NJ223" t="n">
        <v>0.0810325863339001</v>
      </c>
      <c r="NK223" t="n">
        <v>0.620288459981518</v>
      </c>
      <c r="NL223" t="n">
        <v>1.36455958412335</v>
      </c>
      <c r="NM223" t="n">
        <v>0.31614856257632</v>
      </c>
      <c r="NN223" t="n">
        <v>0.202431558348892</v>
      </c>
      <c r="NO223" t="n">
        <v>0.318876515815018</v>
      </c>
      <c r="NP223" t="n">
        <v>0.064640426101914</v>
      </c>
      <c r="NQ223" t="n">
        <v>0</v>
      </c>
      <c r="NR223" t="n">
        <v>0</v>
      </c>
      <c r="NS223" t="n">
        <v>0.978715188184401</v>
      </c>
      <c r="NT223" t="n">
        <v>3.40717560541299</v>
      </c>
      <c r="NU223" t="n">
        <v>0.279016524111518</v>
      </c>
      <c r="NV223" t="n">
        <v>423.446645055632</v>
      </c>
      <c r="NW223" t="n">
        <v>7.62266578497758</v>
      </c>
      <c r="NX223" t="n">
        <v>0.93533786792538</v>
      </c>
      <c r="NY223" t="n">
        <v>9.14771159633968</v>
      </c>
      <c r="NZ223" t="n">
        <v>0.0706449063035587</v>
      </c>
      <c r="OA223" t="n">
        <v>0.0214667161299123</v>
      </c>
      <c r="OB223" t="n">
        <v>0.00788126049220372</v>
      </c>
      <c r="OC223" t="n">
        <v>0.00618677655591167</v>
      </c>
      <c r="OD223" t="n">
        <v>0.416772263789038</v>
      </c>
      <c r="OE223" t="n">
        <v>0.107957108559084</v>
      </c>
      <c r="OF223" t="n">
        <v>0.0254700583481951</v>
      </c>
      <c r="OG223" t="n">
        <v>0.194365914243681</v>
      </c>
      <c r="OH223" t="n">
        <v>6.2775348140189</v>
      </c>
      <c r="OI223" t="n">
        <v>0.572770742192722</v>
      </c>
      <c r="OJ223" t="n">
        <v>2.07867096782961</v>
      </c>
      <c r="OK223" t="n">
        <v>42.3513510009018</v>
      </c>
      <c r="OL223" t="n">
        <v>7.46295329762354</v>
      </c>
      <c r="OM223" t="n">
        <v>0.939121189919234</v>
      </c>
      <c r="ON223" t="n">
        <v>0.0473701632549393</v>
      </c>
      <c r="OO223" t="n">
        <v>0</v>
      </c>
      <c r="OP223" t="n">
        <v>9.99259428817729</v>
      </c>
      <c r="OQ223" t="n">
        <v>4.73908769219333</v>
      </c>
      <c r="OR223" t="n">
        <v>0</v>
      </c>
      <c r="OS223" t="n">
        <v>0</v>
      </c>
      <c r="OT223" t="n">
        <v>0.000827427181890536</v>
      </c>
      <c r="OU223" t="n">
        <v>0</v>
      </c>
      <c r="OV223" t="n">
        <v>0</v>
      </c>
      <c r="OW223" t="n">
        <v>0</v>
      </c>
      <c r="OX223" t="n">
        <v>0.88093761716204</v>
      </c>
      <c r="OY223" t="n">
        <v>0.0188339716523583</v>
      </c>
      <c r="OZ223" t="n">
        <v>0.000873163325931749</v>
      </c>
      <c r="PA223" t="n">
        <v>0.22039469823168</v>
      </c>
      <c r="PB223" t="n">
        <v>0</v>
      </c>
      <c r="PC223" t="n">
        <v>0.394739583559806</v>
      </c>
      <c r="PD223" t="n">
        <v>0</v>
      </c>
      <c r="PE223" t="n">
        <v>0</v>
      </c>
      <c r="PF223" t="n">
        <v>0</v>
      </c>
      <c r="PG223" t="n">
        <v>111.756458658982</v>
      </c>
      <c r="PH223" t="n">
        <v>0.050633167903429</v>
      </c>
      <c r="PI223" t="n">
        <v>0.339700647093395</v>
      </c>
      <c r="PJ223" t="n">
        <v>0</v>
      </c>
      <c r="PK223" t="n">
        <v>0.0495372056739262</v>
      </c>
      <c r="PL223" t="n">
        <v>0.579996818989775</v>
      </c>
      <c r="PM223" t="n">
        <v>0</v>
      </c>
      <c r="PN223" t="n">
        <v>0</v>
      </c>
      <c r="PO223" t="n">
        <v>0</v>
      </c>
      <c r="PP223" t="n">
        <v>0</v>
      </c>
      <c r="PQ223" t="n">
        <v>0.623341320259706</v>
      </c>
      <c r="PR223" t="n">
        <v>0.903970799573181</v>
      </c>
      <c r="PS223" t="n">
        <v>0.777031559790778</v>
      </c>
      <c r="PT223" t="n">
        <v>455.955881708836</v>
      </c>
      <c r="PU223" t="n">
        <v>9.7093063731761</v>
      </c>
      <c r="PV223" t="n">
        <v>0.852562101133591</v>
      </c>
      <c r="PW223" t="n">
        <v>9.76962157191227</v>
      </c>
      <c r="PX223" t="n">
        <v>0.0278266155837824</v>
      </c>
      <c r="PY223" t="n">
        <v>0.0336577873020606</v>
      </c>
      <c r="PZ223" t="n">
        <v>0.00349631135152353</v>
      </c>
      <c r="QA223" t="n">
        <v>0.00146666933682137</v>
      </c>
      <c r="QB223" t="n">
        <v>0.348490227386264</v>
      </c>
      <c r="QC223" t="n">
        <v>0.0240262718918307</v>
      </c>
      <c r="QD223" t="n">
        <v>0</v>
      </c>
      <c r="QE223" t="n">
        <v>0.293475642593587</v>
      </c>
      <c r="QF223" t="n">
        <v>4.37274421119383</v>
      </c>
      <c r="QG223" t="n">
        <v>0.884517064917233</v>
      </c>
      <c r="QH223" t="n">
        <v>3.14039744277242</v>
      </c>
      <c r="QI223" t="n">
        <v>40.9656551236872</v>
      </c>
    </row>
    <row r="224">
      <c r="A224" t="s">
        <v>223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0.14830508111379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0.15285087339806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10.0466506396149</v>
      </c>
      <c r="Y224" t="n">
        <v>0.00399358344942069</v>
      </c>
      <c r="Z224" t="n">
        <v>0.087938441868898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0.203552222438712</v>
      </c>
      <c r="AJ224" t="n">
        <v>15.1685098429873</v>
      </c>
      <c r="AK224" t="n">
        <v>77.6005634243238</v>
      </c>
      <c r="AL224" t="n">
        <v>1.70413593304479</v>
      </c>
      <c r="AM224" t="n">
        <v>6.4152377481394</v>
      </c>
      <c r="AN224" t="n">
        <v>0.137573023626119</v>
      </c>
      <c r="AO224" t="n">
        <v>4.93970931636294</v>
      </c>
      <c r="AP224" t="n">
        <v>0.663518282161612</v>
      </c>
      <c r="AQ224" t="n">
        <v>0.407266764122108</v>
      </c>
      <c r="AR224" t="n">
        <v>30.7719623708995</v>
      </c>
      <c r="AS224" t="n">
        <v>5.44513135487079</v>
      </c>
      <c r="AT224" t="n">
        <v>2.26475785176661</v>
      </c>
      <c r="AU224" t="n">
        <v>78.081759728417</v>
      </c>
      <c r="AV224" t="n">
        <v>12.8979937431056</v>
      </c>
      <c r="AW224" t="n">
        <v>8.28075303854332</v>
      </c>
      <c r="AX224" t="n">
        <v>32.4264196636199</v>
      </c>
      <c r="AY224" t="n">
        <v>27.1624524445071</v>
      </c>
      <c r="AZ224" t="n">
        <v>0</v>
      </c>
      <c r="BA224" t="n">
        <v>0</v>
      </c>
      <c r="BB224" t="n">
        <v>0</v>
      </c>
      <c r="BC224" t="n">
        <v>0</v>
      </c>
      <c r="BD224" t="n">
        <v>0.0443545174233894</v>
      </c>
      <c r="BE224" t="n">
        <v>0.0151369669900936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0.0841767707495648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1.12433117390716</v>
      </c>
      <c r="BW224" t="n">
        <v>0.00112811051682496</v>
      </c>
      <c r="BX224" t="n">
        <v>0.0411856009189297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0.392593835363493</v>
      </c>
      <c r="CH224" t="n">
        <v>10.2938038600148</v>
      </c>
      <c r="CI224" t="n">
        <v>51.8996023914606</v>
      </c>
      <c r="CJ224" t="n">
        <v>0.740793573781648</v>
      </c>
      <c r="CK224" t="n">
        <v>3.76273164228005</v>
      </c>
      <c r="CL224" t="n">
        <v>0.0373737514044804</v>
      </c>
      <c r="CM224" t="n">
        <v>1.44535690316175</v>
      </c>
      <c r="CN224" t="n">
        <v>0.270554032764496</v>
      </c>
      <c r="CO224" t="n">
        <v>0.22703812804825</v>
      </c>
      <c r="CP224" t="n">
        <v>11.8297183640655</v>
      </c>
      <c r="CQ224" t="n">
        <v>1.08216213799979</v>
      </c>
      <c r="CR224" t="n">
        <v>0</v>
      </c>
      <c r="CS224" t="n">
        <v>14.3916269197375</v>
      </c>
      <c r="CT224" t="n">
        <v>6.48017766819355</v>
      </c>
      <c r="CU224" t="n">
        <v>9.321425969984</v>
      </c>
      <c r="CV224" t="n">
        <v>24.4818477971372</v>
      </c>
      <c r="CW224" t="n">
        <v>14.350876575878</v>
      </c>
      <c r="CX224" t="n">
        <v>0</v>
      </c>
      <c r="CY224" t="n">
        <v>0</v>
      </c>
      <c r="CZ224" t="n">
        <v>0</v>
      </c>
      <c r="DA224" t="n">
        <v>0</v>
      </c>
      <c r="DB224" t="n">
        <v>0.389187253140998</v>
      </c>
      <c r="DC224" t="n">
        <v>0.558809780721268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0.39364882675521</v>
      </c>
      <c r="DU224" t="n">
        <v>0.000115077290895876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0.169450912181212</v>
      </c>
      <c r="EF224" t="n">
        <v>2.34193743935348</v>
      </c>
      <c r="EG224" t="n">
        <v>8.01079521009064</v>
      </c>
      <c r="EH224" t="n">
        <v>0.158861440237099</v>
      </c>
      <c r="EI224" t="n">
        <v>0.401277794470079</v>
      </c>
      <c r="EJ224" t="n">
        <v>0.00279111562536014</v>
      </c>
      <c r="EK224" t="n">
        <v>0.547378313043007</v>
      </c>
      <c r="EL224" t="n">
        <v>0.0365166019726265</v>
      </c>
      <c r="EM224" t="n">
        <v>0.0393102811505122</v>
      </c>
      <c r="EN224" t="n">
        <v>0</v>
      </c>
      <c r="EO224" t="n">
        <v>0.116940489165136</v>
      </c>
      <c r="EP224" t="n">
        <v>0</v>
      </c>
      <c r="EQ224" t="n">
        <v>0</v>
      </c>
      <c r="ER224" t="n">
        <v>1.64879113922422</v>
      </c>
      <c r="ES224" t="n">
        <v>1.28556300518985</v>
      </c>
      <c r="ET224" t="n">
        <v>6.53695207772031</v>
      </c>
      <c r="EU224" t="n">
        <v>3.71098400263967</v>
      </c>
      <c r="EV224" t="n">
        <v>0</v>
      </c>
      <c r="EW224" t="n">
        <v>0</v>
      </c>
      <c r="EX224" t="n">
        <v>0</v>
      </c>
      <c r="EY224" t="n">
        <v>0.00912885007113329</v>
      </c>
      <c r="EZ224" t="n">
        <v>0.996589459173726</v>
      </c>
      <c r="FA224" t="n">
        <v>0.0871185909882231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0.0627843028737739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4.0209974391609</v>
      </c>
      <c r="FS224" t="n">
        <v>0.000991242728853761</v>
      </c>
      <c r="FT224" t="n">
        <v>0.0415858639500154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0.227166964233002</v>
      </c>
      <c r="GD224" t="n">
        <v>4.34281619578975</v>
      </c>
      <c r="GE224" t="n">
        <v>30.9492084068167</v>
      </c>
      <c r="GF224" t="n">
        <v>0.39303904667616</v>
      </c>
      <c r="GG224" t="n">
        <v>1.94902803570679</v>
      </c>
      <c r="GH224" t="n">
        <v>0.0100581100473851</v>
      </c>
      <c r="GI224" t="n">
        <v>0.727922523588867</v>
      </c>
      <c r="GJ224" t="n">
        <v>0.187256974882306</v>
      </c>
      <c r="GK224" t="n">
        <v>0</v>
      </c>
      <c r="GL224" t="n">
        <v>6.6872196599933</v>
      </c>
      <c r="GM224" t="n">
        <v>0.582661764270317</v>
      </c>
      <c r="GN224" t="n">
        <v>0</v>
      </c>
      <c r="GO224" t="n">
        <v>7.00931137483377</v>
      </c>
      <c r="GP224" t="n">
        <v>3.3814212726077</v>
      </c>
      <c r="GQ224" t="n">
        <v>4.04544164651946</v>
      </c>
      <c r="GR224" t="n">
        <v>16.3725164903584</v>
      </c>
      <c r="GS224" t="n">
        <v>11.1650097894055</v>
      </c>
      <c r="GT224" t="n">
        <v>0</v>
      </c>
      <c r="GU224" t="n">
        <v>0</v>
      </c>
      <c r="GV224" t="n">
        <v>0</v>
      </c>
      <c r="GW224" t="n">
        <v>0.071552787260434</v>
      </c>
      <c r="GX224" t="n">
        <v>0</v>
      </c>
      <c r="GY224" t="n">
        <v>0.0374515440813991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0.228220864748292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36.2039084310586</v>
      </c>
      <c r="HQ224" t="n">
        <v>0.00269408097327217</v>
      </c>
      <c r="HR224" t="n">
        <v>0.35542660177152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1.22809030063466</v>
      </c>
      <c r="IB224" t="n">
        <v>22.1572486957529</v>
      </c>
      <c r="IC224" t="n">
        <v>95.395883361537</v>
      </c>
      <c r="ID224" t="n">
        <v>1.33958214883015</v>
      </c>
      <c r="IE224" t="n">
        <v>10.4463454025672</v>
      </c>
      <c r="IF224" t="n">
        <v>0.0447812488958752</v>
      </c>
      <c r="IG224" t="n">
        <v>2.53416257694481</v>
      </c>
      <c r="IH224" t="n">
        <v>0.231262656182636</v>
      </c>
      <c r="II224" t="n">
        <v>0.130442726659864</v>
      </c>
      <c r="IJ224" t="n">
        <v>5.44275023754711</v>
      </c>
      <c r="IK224" t="n">
        <v>3.70577747737672</v>
      </c>
      <c r="IL224" t="n">
        <v>0.333583526725717</v>
      </c>
      <c r="IM224" t="n">
        <v>26.3153368953854</v>
      </c>
      <c r="IN224" t="n">
        <v>12.2168826429399</v>
      </c>
      <c r="IO224" t="n">
        <v>12.1742773222133</v>
      </c>
      <c r="IP224" t="n">
        <v>37.3432473741868</v>
      </c>
      <c r="IQ224" t="n">
        <v>30.1242312209136</v>
      </c>
      <c r="IR224" t="n">
        <v>0</v>
      </c>
      <c r="IS224" t="n">
        <v>0</v>
      </c>
      <c r="IT224" t="n">
        <v>0</v>
      </c>
      <c r="IU224" t="n">
        <v>0</v>
      </c>
      <c r="IV224" t="n">
        <v>6.05810184860291</v>
      </c>
      <c r="IW224" t="n">
        <v>0.238990234146592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0.00995907376961069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3.58497885528559</v>
      </c>
      <c r="JO224" t="n">
        <v>0.000139298741894339</v>
      </c>
      <c r="JP224" t="n">
        <v>0.0506046471125915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0.139316304064761</v>
      </c>
      <c r="JZ224" t="n">
        <v>4.39601923222433</v>
      </c>
      <c r="KA224" t="n">
        <v>32.3588148776274</v>
      </c>
      <c r="KB224" t="n">
        <v>0.4368938064886</v>
      </c>
      <c r="KC224" t="n">
        <v>2.20391703551005</v>
      </c>
      <c r="KD224" t="n">
        <v>0.0106027651171435</v>
      </c>
      <c r="KE224" t="n">
        <v>0.697988682507189</v>
      </c>
      <c r="KF224" t="n">
        <v>0.0404474623101168</v>
      </c>
      <c r="KG224" t="n">
        <v>0</v>
      </c>
      <c r="KH224" t="n">
        <v>31.3474135942955</v>
      </c>
      <c r="KI224" t="n">
        <v>1.58852415732589</v>
      </c>
      <c r="KJ224" t="n">
        <v>0.14167772276803</v>
      </c>
      <c r="KK224" t="n">
        <v>1.52686716407866</v>
      </c>
      <c r="KL224" t="n">
        <v>4.14077345694443</v>
      </c>
      <c r="KM224" t="n">
        <v>3.512049654351</v>
      </c>
      <c r="KN224" t="n">
        <v>16.2605568965863</v>
      </c>
      <c r="KO224" t="n">
        <v>15.3983506492642</v>
      </c>
      <c r="KP224" t="n">
        <v>0</v>
      </c>
      <c r="KQ224" t="n">
        <v>0</v>
      </c>
      <c r="KR224" t="n">
        <v>0</v>
      </c>
      <c r="KS224" t="n">
        <v>0.209405144390571</v>
      </c>
      <c r="KT224" t="n">
        <v>1.87934506938203</v>
      </c>
      <c r="KU224" t="n">
        <v>0.966232589785921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0.212827025176992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20.8239463593911</v>
      </c>
      <c r="LM224" t="n">
        <v>0.00794939495181906</v>
      </c>
      <c r="LN224" t="n">
        <v>1.0163460511378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1.77122555275399</v>
      </c>
      <c r="LX224" t="n">
        <v>28.9363025391789</v>
      </c>
      <c r="LY224" t="n">
        <v>181.989828269299</v>
      </c>
      <c r="LZ224" t="n">
        <v>2.41792882268863</v>
      </c>
      <c r="MA224" t="n">
        <v>18.0275135127205</v>
      </c>
      <c r="MB224" t="n">
        <v>0.466426919042727</v>
      </c>
      <c r="MC224" t="n">
        <v>18.9815941154284</v>
      </c>
      <c r="MD224" t="n">
        <v>2.20312397189297</v>
      </c>
      <c r="ME224" t="n">
        <v>0.615108888874133</v>
      </c>
      <c r="MF224" t="n">
        <v>150.286263641051</v>
      </c>
      <c r="MG224" t="n">
        <v>10.8117815939236</v>
      </c>
      <c r="MH224" t="n">
        <v>4.78444971423005</v>
      </c>
      <c r="MI224" t="n">
        <v>228.386230546925</v>
      </c>
      <c r="MJ224" t="n">
        <v>29.8736201137867</v>
      </c>
      <c r="MK224" t="n">
        <v>18.4286834660798</v>
      </c>
      <c r="ML224" t="n">
        <v>74.3604142490187</v>
      </c>
      <c r="MM224" t="n">
        <v>50.0999461417702</v>
      </c>
      <c r="MN224" t="n">
        <v>0</v>
      </c>
      <c r="MO224" t="n">
        <v>0</v>
      </c>
      <c r="MP224" t="n">
        <v>0</v>
      </c>
      <c r="MQ224" t="n">
        <v>1.19202379515643</v>
      </c>
      <c r="MR224" t="n">
        <v>0.80063254808708</v>
      </c>
      <c r="MS224" t="n">
        <v>0.122122875853598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3.14678094929015</v>
      </c>
      <c r="NK224" t="n">
        <v>0.00038890383055357</v>
      </c>
      <c r="NL224" t="n">
        <v>0.1314125011938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0.204009094405197</v>
      </c>
      <c r="NV224" t="n">
        <v>8.64687796327382</v>
      </c>
      <c r="NW224" t="n">
        <v>48.0135517965691</v>
      </c>
      <c r="NX224" t="n">
        <v>0.516944930674444</v>
      </c>
      <c r="NY224" t="n">
        <v>3.22412727782884</v>
      </c>
      <c r="NZ224" t="n">
        <v>0.0248989233029236</v>
      </c>
      <c r="OA224" t="n">
        <v>0.802845754413705</v>
      </c>
      <c r="OB224" t="n">
        <v>0.29475568078294</v>
      </c>
      <c r="OC224" t="n">
        <v>0.231382725901801</v>
      </c>
      <c r="OD224" t="n">
        <v>4.93756103994767</v>
      </c>
      <c r="OE224" t="n">
        <v>1.27898341491291</v>
      </c>
      <c r="OF224" t="n">
        <v>0.301747449892735</v>
      </c>
      <c r="OG224" t="n">
        <v>2.30268098196592</v>
      </c>
      <c r="OH224" t="n">
        <v>5.29473210886709</v>
      </c>
      <c r="OI224" t="n">
        <v>4.21845040293857</v>
      </c>
      <c r="OJ224" t="n">
        <v>15.3093894921616</v>
      </c>
      <c r="OK224" t="n">
        <v>14.4116572661289</v>
      </c>
      <c r="OL224" t="n">
        <v>0</v>
      </c>
      <c r="OM224" t="n">
        <v>0</v>
      </c>
      <c r="ON224" t="n">
        <v>0</v>
      </c>
      <c r="OO224" t="n">
        <v>0</v>
      </c>
      <c r="OP224" t="n">
        <v>2.6550849717028</v>
      </c>
      <c r="OQ224" t="n">
        <v>0.480062735237951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0.00459400841235767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1.96626438040845</v>
      </c>
      <c r="PI224" t="n">
        <v>0.000212982977145962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0.568143787691285</v>
      </c>
      <c r="PT224" t="n">
        <v>9.31072405888407</v>
      </c>
      <c r="PU224" t="n">
        <v>61.1568574049217</v>
      </c>
      <c r="PV224" t="n">
        <v>0.471196207680243</v>
      </c>
      <c r="PW224" t="n">
        <v>3.44332055862704</v>
      </c>
      <c r="PX224" t="n">
        <v>0.00980754032319575</v>
      </c>
      <c r="PY224" t="n">
        <v>1.25878646155691</v>
      </c>
      <c r="PZ224" t="n">
        <v>0.130760508889014</v>
      </c>
      <c r="QA224" t="n">
        <v>0.0548527890224261</v>
      </c>
      <c r="QB224" t="n">
        <v>4.12861391950954</v>
      </c>
      <c r="QC224" t="n">
        <v>0.284642703773619</v>
      </c>
      <c r="QD224" t="n">
        <v>0</v>
      </c>
      <c r="QE224" t="n">
        <v>3.4768482092145</v>
      </c>
      <c r="QF224" t="n">
        <v>3.68815305128484</v>
      </c>
      <c r="QG224" t="n">
        <v>6.51445874246605</v>
      </c>
      <c r="QH224" t="n">
        <v>23.1289936481819</v>
      </c>
      <c r="QI224" t="n">
        <v>13.9401215633581</v>
      </c>
    </row>
    <row r="225">
      <c r="A225" t="s">
        <v>224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1.70399423895849</v>
      </c>
      <c r="H225" t="n">
        <v>1.54232230817026</v>
      </c>
      <c r="I225" t="n">
        <v>0.369669889902634</v>
      </c>
      <c r="J225" t="n">
        <v>0.141835336441899</v>
      </c>
      <c r="K225" t="n">
        <v>0.221852448899478</v>
      </c>
      <c r="L225" t="n">
        <v>0.00509497023475139</v>
      </c>
      <c r="M225" t="n">
        <v>0.0927102581354518</v>
      </c>
      <c r="N225" t="n">
        <v>2.71683884091326</v>
      </c>
      <c r="O225" t="n">
        <v>0.483192805929245</v>
      </c>
      <c r="P225" t="n">
        <v>13.801699592872</v>
      </c>
      <c r="Q225" t="n">
        <v>0.0438606363407626</v>
      </c>
      <c r="R225" t="n">
        <v>0</v>
      </c>
      <c r="S225" t="n">
        <v>0.879481321657751</v>
      </c>
      <c r="T225" t="n">
        <v>0</v>
      </c>
      <c r="U225" t="n">
        <v>0.193852436350387</v>
      </c>
      <c r="V225" t="n">
        <v>0.0590249538984522</v>
      </c>
      <c r="W225" t="n">
        <v>0.231467189650377</v>
      </c>
      <c r="X225" t="n">
        <v>0.562174268357388</v>
      </c>
      <c r="Y225" t="n">
        <v>421.988341473244</v>
      </c>
      <c r="Z225" t="n">
        <v>62.7046105465354</v>
      </c>
      <c r="AA225" t="n">
        <v>0</v>
      </c>
      <c r="AB225" t="n">
        <v>25.993667259837</v>
      </c>
      <c r="AC225" t="n">
        <v>8.55318661869153</v>
      </c>
      <c r="AD225" t="n">
        <v>2.47416031356749</v>
      </c>
      <c r="AE225" t="n">
        <v>0.138215510486063</v>
      </c>
      <c r="AF225" t="n">
        <v>0.232699222142162</v>
      </c>
      <c r="AG225" t="n">
        <v>0.888965576535196</v>
      </c>
      <c r="AH225" t="n">
        <v>0.28700779977142</v>
      </c>
      <c r="AI225" t="n">
        <v>0.0210885262859061</v>
      </c>
      <c r="AJ225" t="n">
        <v>0.819537137286305</v>
      </c>
      <c r="AK225" t="n">
        <v>28.0271612486384</v>
      </c>
      <c r="AL225" t="n">
        <v>1.11155010359426</v>
      </c>
      <c r="AM225" t="n">
        <v>10.9123361438077</v>
      </c>
      <c r="AN225" t="n">
        <v>1.03246276755771</v>
      </c>
      <c r="AO225" t="n">
        <v>43.4842981595419</v>
      </c>
      <c r="AP225" t="n">
        <v>5.84095641419659</v>
      </c>
      <c r="AQ225" t="n">
        <v>3.5851723790064</v>
      </c>
      <c r="AR225" t="n">
        <v>20.854079284043</v>
      </c>
      <c r="AS225" t="n">
        <v>3.88934145912126</v>
      </c>
      <c r="AT225" t="n">
        <v>1.93941284501614</v>
      </c>
      <c r="AU225" t="n">
        <v>60.3979643098102</v>
      </c>
      <c r="AV225" t="n">
        <v>103.507646625409</v>
      </c>
      <c r="AW225" t="n">
        <v>3.80728525940706</v>
      </c>
      <c r="AX225" t="n">
        <v>11.1707145629259</v>
      </c>
      <c r="AY225" t="n">
        <v>43.1197205530019</v>
      </c>
      <c r="AZ225" t="n">
        <v>0</v>
      </c>
      <c r="BA225" t="n">
        <v>0</v>
      </c>
      <c r="BB225" t="n">
        <v>0</v>
      </c>
      <c r="BC225" t="n">
        <v>0</v>
      </c>
      <c r="BD225" t="n">
        <v>0.377157305843691</v>
      </c>
      <c r="BE225" t="n">
        <v>0.17392057205804</v>
      </c>
      <c r="BF225" t="n">
        <v>0.515294613430307</v>
      </c>
      <c r="BG225" t="n">
        <v>0.0818907231559815</v>
      </c>
      <c r="BH225" t="n">
        <v>0.0693243315846978</v>
      </c>
      <c r="BI225" t="n">
        <v>0.0655593501887042</v>
      </c>
      <c r="BJ225" t="n">
        <v>0.00357857381789564</v>
      </c>
      <c r="BK225" t="n">
        <v>0.0119923848295153</v>
      </c>
      <c r="BL225" t="n">
        <v>1.03535752857936</v>
      </c>
      <c r="BM225" t="n">
        <v>0.266099951857136</v>
      </c>
      <c r="BN225" t="n">
        <v>1.35399477612512</v>
      </c>
      <c r="BO225" t="n">
        <v>0.0133349719144103</v>
      </c>
      <c r="BP225" t="n">
        <v>0</v>
      </c>
      <c r="BQ225" t="n">
        <v>0.728936155794125</v>
      </c>
      <c r="BR225" t="n">
        <v>0.0494809141368792</v>
      </c>
      <c r="BS225" t="n">
        <v>0.0495924068978243</v>
      </c>
      <c r="BT225" t="n">
        <v>0.0158372754887788</v>
      </c>
      <c r="BU225" t="n">
        <v>0.136768031328023</v>
      </c>
      <c r="BV225" t="n">
        <v>0.0629135099602596</v>
      </c>
      <c r="BW225" t="n">
        <v>119.203590465237</v>
      </c>
      <c r="BX225" t="n">
        <v>29.3674417110625</v>
      </c>
      <c r="BY225" t="n">
        <v>0</v>
      </c>
      <c r="BZ225" t="n">
        <v>9.39223325310546</v>
      </c>
      <c r="CA225" t="n">
        <v>0.927182579442527</v>
      </c>
      <c r="CB225" t="n">
        <v>2.44247152342339</v>
      </c>
      <c r="CC225" t="n">
        <v>0.0639845990555506</v>
      </c>
      <c r="CD225" t="n">
        <v>0.05627641202756</v>
      </c>
      <c r="CE225" t="n">
        <v>3.24316677300365</v>
      </c>
      <c r="CF225" t="n">
        <v>0.184418916503743</v>
      </c>
      <c r="CG225" t="n">
        <v>0.040673716639181</v>
      </c>
      <c r="CH225" t="n">
        <v>0.556162380784127</v>
      </c>
      <c r="CI225" t="n">
        <v>18.7446902545264</v>
      </c>
      <c r="CJ225" t="n">
        <v>0.483194537308844</v>
      </c>
      <c r="CK225" t="n">
        <v>6.40041633864781</v>
      </c>
      <c r="CL225" t="n">
        <v>0.280483817190433</v>
      </c>
      <c r="CM225" t="n">
        <v>12.7234876586451</v>
      </c>
      <c r="CN225" t="n">
        <v>2.38168917955697</v>
      </c>
      <c r="CO225" t="n">
        <v>1.99861834396057</v>
      </c>
      <c r="CP225" t="n">
        <v>8.0169695289053</v>
      </c>
      <c r="CQ225" t="n">
        <v>0.772965387703446</v>
      </c>
      <c r="CR225" t="n">
        <v>0</v>
      </c>
      <c r="CS225" t="n">
        <v>11.1322410263516</v>
      </c>
      <c r="CT225" t="n">
        <v>52.0040522199649</v>
      </c>
      <c r="CU225" t="n">
        <v>4.28576091171743</v>
      </c>
      <c r="CV225" t="n">
        <v>8.43385537323564</v>
      </c>
      <c r="CW225" t="n">
        <v>22.781661151794</v>
      </c>
      <c r="CX225" t="n">
        <v>0</v>
      </c>
      <c r="CY225" t="n">
        <v>0</v>
      </c>
      <c r="CZ225" t="n">
        <v>0</v>
      </c>
      <c r="DA225" t="n">
        <v>0</v>
      </c>
      <c r="DB225" t="n">
        <v>3.30935436546902</v>
      </c>
      <c r="DC225" t="n">
        <v>6.4206070343072</v>
      </c>
      <c r="DD225" t="n">
        <v>0.0777506832582683</v>
      </c>
      <c r="DE225" t="n">
        <v>0.00963594824686822</v>
      </c>
      <c r="DF225" t="n">
        <v>0</v>
      </c>
      <c r="DG225" t="n">
        <v>0.00370332490672281</v>
      </c>
      <c r="DH225" t="n">
        <v>0</v>
      </c>
      <c r="DI225" t="n">
        <v>0</v>
      </c>
      <c r="DJ225" t="n">
        <v>0.0586899772001217</v>
      </c>
      <c r="DK225" t="n">
        <v>0</v>
      </c>
      <c r="DL225" t="n">
        <v>0.408491311494247</v>
      </c>
      <c r="DM225" t="n">
        <v>0</v>
      </c>
      <c r="DN225" t="n">
        <v>0</v>
      </c>
      <c r="DO225" t="n">
        <v>0</v>
      </c>
      <c r="DP225" t="n">
        <v>0</v>
      </c>
      <c r="DQ225" t="n">
        <v>0.0103171074742645</v>
      </c>
      <c r="DR225" t="n">
        <v>0</v>
      </c>
      <c r="DS225" t="n">
        <v>0.0118233751779772</v>
      </c>
      <c r="DT225" t="n">
        <v>0.0220271659789035</v>
      </c>
      <c r="DU225" t="n">
        <v>12.1598248143353</v>
      </c>
      <c r="DV225" t="n">
        <v>0</v>
      </c>
      <c r="DW225" t="n">
        <v>0</v>
      </c>
      <c r="DX225" t="n">
        <v>5.06547299209525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0.0111804930086514</v>
      </c>
      <c r="EE225" t="n">
        <v>0.0175555440903142</v>
      </c>
      <c r="EF225" t="n">
        <v>0.126532185733374</v>
      </c>
      <c r="EG225" t="n">
        <v>2.89327601728024</v>
      </c>
      <c r="EH225" t="n">
        <v>0.103619932499856</v>
      </c>
      <c r="EI225" t="n">
        <v>0.682574575131419</v>
      </c>
      <c r="EJ225" t="n">
        <v>0.0209468607084228</v>
      </c>
      <c r="EK225" t="n">
        <v>4.81857539503046</v>
      </c>
      <c r="EL225" t="n">
        <v>0.321455921036288</v>
      </c>
      <c r="EM225" t="n">
        <v>0.346048699789156</v>
      </c>
      <c r="EN225" t="n">
        <v>0</v>
      </c>
      <c r="EO225" t="n">
        <v>0.0835281030186787</v>
      </c>
      <c r="EP225" t="n">
        <v>0</v>
      </c>
      <c r="EQ225" t="n">
        <v>0</v>
      </c>
      <c r="ER225" t="n">
        <v>13.231708279371</v>
      </c>
      <c r="ES225" t="n">
        <v>0.591070046035254</v>
      </c>
      <c r="ET225" t="n">
        <v>2.25194229055342</v>
      </c>
      <c r="EU225" t="n">
        <v>5.89109519832191</v>
      </c>
      <c r="EV225" t="n">
        <v>0</v>
      </c>
      <c r="EW225" t="n">
        <v>0</v>
      </c>
      <c r="EX225" t="n">
        <v>0</v>
      </c>
      <c r="EY225" t="n">
        <v>0.0280581600258447</v>
      </c>
      <c r="EZ225" t="n">
        <v>8.47424382653694</v>
      </c>
      <c r="FA225" t="n">
        <v>1.0009743161545</v>
      </c>
      <c r="FB225" t="n">
        <v>0.604845567793071</v>
      </c>
      <c r="FC225" t="n">
        <v>0.0685670957014818</v>
      </c>
      <c r="FD225" t="n">
        <v>0.00385875820084976</v>
      </c>
      <c r="FE225" t="n">
        <v>0.100449325987481</v>
      </c>
      <c r="FF225" t="n">
        <v>0</v>
      </c>
      <c r="FG225" t="n">
        <v>0</v>
      </c>
      <c r="FH225" t="n">
        <v>0.0885863285848597</v>
      </c>
      <c r="FI225" t="n">
        <v>0.198473994943331</v>
      </c>
      <c r="FJ225" t="n">
        <v>0</v>
      </c>
      <c r="FK225" t="n">
        <v>0.133065319255922</v>
      </c>
      <c r="FL225" t="n">
        <v>0</v>
      </c>
      <c r="FM225" t="n">
        <v>0.184476797812765</v>
      </c>
      <c r="FN225" t="n">
        <v>0</v>
      </c>
      <c r="FO225" t="n">
        <v>0.0615319436487878</v>
      </c>
      <c r="FP225" t="n">
        <v>0</v>
      </c>
      <c r="FQ225" t="n">
        <v>0.0221344435744445</v>
      </c>
      <c r="FR225" t="n">
        <v>0.225000487676344</v>
      </c>
      <c r="FS225" t="n">
        <v>104.741238149685</v>
      </c>
      <c r="FT225" t="n">
        <v>29.6528497413506</v>
      </c>
      <c r="FU225" t="n">
        <v>0</v>
      </c>
      <c r="FV225" t="n">
        <v>5.96216333436345</v>
      </c>
      <c r="FW225" t="n">
        <v>1.07103732439444</v>
      </c>
      <c r="FX225" t="n">
        <v>0</v>
      </c>
      <c r="FY225" t="n">
        <v>0</v>
      </c>
      <c r="FZ225" t="n">
        <v>0</v>
      </c>
      <c r="GA225" t="n">
        <v>0.0693574015282152</v>
      </c>
      <c r="GB225" t="n">
        <v>0.123969734373654</v>
      </c>
      <c r="GC225" t="n">
        <v>0.0235350734033846</v>
      </c>
      <c r="GD225" t="n">
        <v>0.234637363175367</v>
      </c>
      <c r="GE225" t="n">
        <v>11.1779917085457</v>
      </c>
      <c r="GF225" t="n">
        <v>0.256366047201935</v>
      </c>
      <c r="GG225" t="n">
        <v>3.31530177279964</v>
      </c>
      <c r="GH225" t="n">
        <v>0.0754844508189727</v>
      </c>
      <c r="GI225" t="n">
        <v>6.40790743453917</v>
      </c>
      <c r="GJ225" t="n">
        <v>1.64842455429955</v>
      </c>
      <c r="GK225" t="n">
        <v>0</v>
      </c>
      <c r="GL225" t="n">
        <v>4.53191146207797</v>
      </c>
      <c r="GM225" t="n">
        <v>0.416182899682326</v>
      </c>
      <c r="GN225" t="n">
        <v>0</v>
      </c>
      <c r="GO225" t="n">
        <v>5.42185703454995</v>
      </c>
      <c r="GP225" t="n">
        <v>27.1362325915072</v>
      </c>
      <c r="GQ225" t="n">
        <v>1.85999392529818</v>
      </c>
      <c r="GR225" t="n">
        <v>5.64023750657193</v>
      </c>
      <c r="GS225" t="n">
        <v>17.7241765291357</v>
      </c>
      <c r="GT225" t="n">
        <v>0</v>
      </c>
      <c r="GU225" t="n">
        <v>0</v>
      </c>
      <c r="GV225" t="n">
        <v>0</v>
      </c>
      <c r="GW225" t="n">
        <v>0.219922502791114</v>
      </c>
      <c r="GX225" t="n">
        <v>0</v>
      </c>
      <c r="GY225" t="n">
        <v>0.430310376930641</v>
      </c>
      <c r="GZ225" t="n">
        <v>1.20864225277123</v>
      </c>
      <c r="HA225" t="n">
        <v>0.120927724842559</v>
      </c>
      <c r="HB225" t="n">
        <v>0.24056311180298</v>
      </c>
      <c r="HC225" t="n">
        <v>0.531208833724565</v>
      </c>
      <c r="HD225" t="n">
        <v>0.0784333487006329</v>
      </c>
      <c r="HE225" t="n">
        <v>0.172753003222884</v>
      </c>
      <c r="HF225" t="n">
        <v>1.51614495313987</v>
      </c>
      <c r="HG225" t="n">
        <v>0.721452730741971</v>
      </c>
      <c r="HH225" t="n">
        <v>8.35001542475926</v>
      </c>
      <c r="HI225" t="n">
        <v>0.116334815101082</v>
      </c>
      <c r="HJ225" t="n">
        <v>0</v>
      </c>
      <c r="HK225" t="n">
        <v>0.703689675534181</v>
      </c>
      <c r="HL225" t="n">
        <v>0.255397600672384</v>
      </c>
      <c r="HM225" t="n">
        <v>0.518497115680424</v>
      </c>
      <c r="HN225" t="n">
        <v>0.023661397722796</v>
      </c>
      <c r="HO225" t="n">
        <v>0.407543724302736</v>
      </c>
      <c r="HP225" t="n">
        <v>2.02583990067842</v>
      </c>
      <c r="HQ225" t="n">
        <v>284.674347263399</v>
      </c>
      <c r="HR225" t="n">
        <v>253.4373610484</v>
      </c>
      <c r="HS225" t="n">
        <v>10.1943440017577</v>
      </c>
      <c r="HT225" t="n">
        <v>25.4000942691118</v>
      </c>
      <c r="HU225" t="n">
        <v>6.38771114155505</v>
      </c>
      <c r="HV225" t="n">
        <v>3.39946211090406</v>
      </c>
      <c r="HW225" t="n">
        <v>0.074856210084454</v>
      </c>
      <c r="HX225" t="n">
        <v>0.057169743047197</v>
      </c>
      <c r="HY225" t="n">
        <v>1.54979644777414</v>
      </c>
      <c r="HZ225" t="n">
        <v>0.269656093501379</v>
      </c>
      <c r="IA225" t="n">
        <v>0.127233268574103</v>
      </c>
      <c r="IB225" t="n">
        <v>1.19713065780507</v>
      </c>
      <c r="IC225" t="n">
        <v>34.4543349615943</v>
      </c>
      <c r="ID225" t="n">
        <v>0.873764027523756</v>
      </c>
      <c r="IE225" t="n">
        <v>17.7692607791807</v>
      </c>
      <c r="IF225" t="n">
        <v>0.336075859576788</v>
      </c>
      <c r="IG225" t="n">
        <v>22.3082521709512</v>
      </c>
      <c r="IH225" t="n">
        <v>2.03580689682503</v>
      </c>
      <c r="II225" t="n">
        <v>1.14828830108761</v>
      </c>
      <c r="IJ225" t="n">
        <v>3.68853775423792</v>
      </c>
      <c r="IK225" t="n">
        <v>2.64695799636611</v>
      </c>
      <c r="IL225" t="n">
        <v>0.28566240585632</v>
      </c>
      <c r="IM225" t="n">
        <v>20.3554938328276</v>
      </c>
      <c r="IN225" t="n">
        <v>98.0416642042063</v>
      </c>
      <c r="IO225" t="n">
        <v>5.59743134193868</v>
      </c>
      <c r="IP225" t="n">
        <v>12.8645333526533</v>
      </c>
      <c r="IQ225" t="n">
        <v>47.8214710094223</v>
      </c>
      <c r="IR225" t="n">
        <v>0</v>
      </c>
      <c r="IS225" t="n">
        <v>0</v>
      </c>
      <c r="IT225" t="n">
        <v>0</v>
      </c>
      <c r="IU225" t="n">
        <v>0</v>
      </c>
      <c r="IV225" t="n">
        <v>51.51352115807</v>
      </c>
      <c r="IW225" t="n">
        <v>2.7459476040519</v>
      </c>
      <c r="IX225" t="n">
        <v>0.352711189945224</v>
      </c>
      <c r="IY225" t="n">
        <v>0.033875947534795</v>
      </c>
      <c r="IZ225" t="n">
        <v>0.0474270691493205</v>
      </c>
      <c r="JA225" t="n">
        <v>0.0340135264960707</v>
      </c>
      <c r="JB225" t="n">
        <v>0.00750225671957713</v>
      </c>
      <c r="JC225" t="n">
        <v>0</v>
      </c>
      <c r="JD225" t="n">
        <v>0.0781802879184872</v>
      </c>
      <c r="JE225" t="n">
        <v>0.0314826647189809</v>
      </c>
      <c r="JF225" t="n">
        <v>1.86816007759141</v>
      </c>
      <c r="JG225" t="n">
        <v>0</v>
      </c>
      <c r="JH225" t="n">
        <v>0</v>
      </c>
      <c r="JI225" t="n">
        <v>0.165295523627734</v>
      </c>
      <c r="JJ225" t="n">
        <v>0.0723721230483527</v>
      </c>
      <c r="JK225" t="n">
        <v>0.0458030064348117</v>
      </c>
      <c r="JL225" t="n">
        <v>0</v>
      </c>
      <c r="JM225" t="n">
        <v>0.30677202573462</v>
      </c>
      <c r="JN225" t="n">
        <v>0.200602463183107</v>
      </c>
      <c r="JO225" t="n">
        <v>14.719222924922</v>
      </c>
      <c r="JP225" t="n">
        <v>36.0837038001032</v>
      </c>
      <c r="JQ225" t="n">
        <v>25.8447564467802</v>
      </c>
      <c r="JR225" t="n">
        <v>7.50037283148006</v>
      </c>
      <c r="JS225" t="n">
        <v>3.63683020200707</v>
      </c>
      <c r="JT225" t="n">
        <v>1.35849826242157</v>
      </c>
      <c r="JU225" t="n">
        <v>0</v>
      </c>
      <c r="JV225" t="n">
        <v>0</v>
      </c>
      <c r="JW225" t="n">
        <v>0.452763885032583</v>
      </c>
      <c r="JX225" t="n">
        <v>0.0453118106977745</v>
      </c>
      <c r="JY225" t="n">
        <v>0.0144335222928337</v>
      </c>
      <c r="JZ225" t="n">
        <v>0.237511862030288</v>
      </c>
      <c r="KA225" t="n">
        <v>11.6871022885618</v>
      </c>
      <c r="KB225" t="n">
        <v>0.284971020471598</v>
      </c>
      <c r="KC225" t="n">
        <v>3.74886862634592</v>
      </c>
      <c r="KD225" t="n">
        <v>0.0795719969516753</v>
      </c>
      <c r="KE225" t="n">
        <v>6.14439960699469</v>
      </c>
      <c r="KF225" t="n">
        <v>0.356059314068318</v>
      </c>
      <c r="KG225" t="n">
        <v>0</v>
      </c>
      <c r="KH225" t="n">
        <v>21.2440610893032</v>
      </c>
      <c r="KI225" t="n">
        <v>1.13464900316438</v>
      </c>
      <c r="KJ225" t="n">
        <v>0.121324933336524</v>
      </c>
      <c r="KK225" t="n">
        <v>1.18106544732856</v>
      </c>
      <c r="KL225" t="n">
        <v>33.2301072766746</v>
      </c>
      <c r="KM225" t="n">
        <v>1.61475349126804</v>
      </c>
      <c r="KN225" t="n">
        <v>5.60166807221611</v>
      </c>
      <c r="KO225" t="n">
        <v>24.4445003016537</v>
      </c>
      <c r="KP225" t="n">
        <v>0</v>
      </c>
      <c r="KQ225" t="n">
        <v>0</v>
      </c>
      <c r="KR225" t="n">
        <v>0</v>
      </c>
      <c r="KS225" t="n">
        <v>0.643621376817764</v>
      </c>
      <c r="KT225" t="n">
        <v>15.9805306041944</v>
      </c>
      <c r="KU225" t="n">
        <v>11.1018095544945</v>
      </c>
      <c r="KV225" t="n">
        <v>1.95840128531167</v>
      </c>
      <c r="KW225" t="n">
        <v>0.256880570447201</v>
      </c>
      <c r="KX225" t="n">
        <v>0.226033413562245</v>
      </c>
      <c r="KY225" t="n">
        <v>0.161660006241787</v>
      </c>
      <c r="KZ225" t="n">
        <v>0.0139743905522247</v>
      </c>
      <c r="LA225" t="n">
        <v>0.0243925670623891</v>
      </c>
      <c r="LB225" t="n">
        <v>3.9381180060752</v>
      </c>
      <c r="LC225" t="n">
        <v>0.672789662150204</v>
      </c>
      <c r="LD225" t="n">
        <v>16.9181352664055</v>
      </c>
      <c r="LE225" t="n">
        <v>0.22976266255725</v>
      </c>
      <c r="LF225" t="n">
        <v>7.55912209320262</v>
      </c>
      <c r="LG225" t="n">
        <v>3.69798319341416</v>
      </c>
      <c r="LH225" t="n">
        <v>0.0541327571203202</v>
      </c>
      <c r="LI225" t="n">
        <v>0.700701982635852</v>
      </c>
      <c r="LJ225" t="n">
        <v>0.206495289759845</v>
      </c>
      <c r="LK225" t="n">
        <v>1.12554604582334</v>
      </c>
      <c r="LL225" t="n">
        <v>1.16523279536999</v>
      </c>
      <c r="LM225" t="n">
        <v>839.985450140155</v>
      </c>
      <c r="LN225" t="n">
        <v>724.706760350784</v>
      </c>
      <c r="LO225" t="n">
        <v>60.4662067140429</v>
      </c>
      <c r="LP225" t="n">
        <v>82.6406639077178</v>
      </c>
      <c r="LQ225" t="n">
        <v>18.6054166709987</v>
      </c>
      <c r="LR225" t="n">
        <v>10.6961487316342</v>
      </c>
      <c r="LS225" t="n">
        <v>0.242379153194539</v>
      </c>
      <c r="LT225" t="n">
        <v>0.347842906594406</v>
      </c>
      <c r="LU225" t="n">
        <v>3.85727699895403</v>
      </c>
      <c r="LV225" t="n">
        <v>0.850953325916185</v>
      </c>
      <c r="LW225" t="n">
        <v>0.18350345763858</v>
      </c>
      <c r="LX225" t="n">
        <v>1.56339513848638</v>
      </c>
      <c r="LY225" t="n">
        <v>65.729655010686</v>
      </c>
      <c r="LZ225" t="n">
        <v>1.57713300988909</v>
      </c>
      <c r="MA225" t="n">
        <v>30.6648475101171</v>
      </c>
      <c r="MB225" t="n">
        <v>3.50045681199115</v>
      </c>
      <c r="MC225" t="n">
        <v>167.095115359223</v>
      </c>
      <c r="MD225" t="n">
        <v>19.394116847807</v>
      </c>
      <c r="ME225" t="n">
        <v>5.41480816198316</v>
      </c>
      <c r="MF225" t="n">
        <v>101.84861204162</v>
      </c>
      <c r="MG225" t="n">
        <v>7.72262552722367</v>
      </c>
      <c r="MH225" t="n">
        <v>4.09713701836756</v>
      </c>
      <c r="MI225" t="n">
        <v>176.661789506328</v>
      </c>
      <c r="MJ225" t="n">
        <v>239.738689268042</v>
      </c>
      <c r="MK225" t="n">
        <v>8.47305246082146</v>
      </c>
      <c r="ML225" t="n">
        <v>25.6167338538658</v>
      </c>
      <c r="MM225" t="n">
        <v>79.5324237296709</v>
      </c>
      <c r="MN225" t="n">
        <v>0</v>
      </c>
      <c r="MO225" t="n">
        <v>0</v>
      </c>
      <c r="MP225" t="n">
        <v>0</v>
      </c>
      <c r="MQ225" t="n">
        <v>3.66376861691209</v>
      </c>
      <c r="MR225" t="n">
        <v>6.80797430225354</v>
      </c>
      <c r="MS225" t="n">
        <v>1.40316619860049</v>
      </c>
      <c r="MT225" t="n">
        <v>0.45805589402806</v>
      </c>
      <c r="MU225" t="n">
        <v>0.114831723137192</v>
      </c>
      <c r="MV225" t="n">
        <v>0.0364074293772896</v>
      </c>
      <c r="MW225" t="n">
        <v>0.0105092665598102</v>
      </c>
      <c r="MX225" t="n">
        <v>0</v>
      </c>
      <c r="MY225" t="n">
        <v>0</v>
      </c>
      <c r="MZ225" t="n">
        <v>1.58182209226665</v>
      </c>
      <c r="NA225" t="n">
        <v>0</v>
      </c>
      <c r="NB225" t="n">
        <v>1.18768059024714</v>
      </c>
      <c r="NC225" t="n">
        <v>0.194212433795988</v>
      </c>
      <c r="ND225" t="n">
        <v>0</v>
      </c>
      <c r="NE225" t="n">
        <v>0.0973459514774662</v>
      </c>
      <c r="NF225" t="n">
        <v>0.0437381866404578</v>
      </c>
      <c r="NG225" t="n">
        <v>0.0813855096978256</v>
      </c>
      <c r="NH225" t="n">
        <v>0</v>
      </c>
      <c r="NI225" t="n">
        <v>0.235258342915372</v>
      </c>
      <c r="NJ225" t="n">
        <v>0.176082491698543</v>
      </c>
      <c r="NK225" t="n">
        <v>41.0941412709678</v>
      </c>
      <c r="NL225" t="n">
        <v>93.703840245295</v>
      </c>
      <c r="NM225" t="n">
        <v>25.7977718738887</v>
      </c>
      <c r="NN225" t="n">
        <v>4.91050561705828</v>
      </c>
      <c r="NO225" t="n">
        <v>1.7697965971937</v>
      </c>
      <c r="NP225" t="n">
        <v>0.303125960076724</v>
      </c>
      <c r="NQ225" t="n">
        <v>0</v>
      </c>
      <c r="NR225" t="n">
        <v>0.0321658511682959</v>
      </c>
      <c r="NS225" t="n">
        <v>0.0923200039097911</v>
      </c>
      <c r="NT225" t="n">
        <v>0.477281899149466</v>
      </c>
      <c r="NU225" t="n">
        <v>0.021135859379886</v>
      </c>
      <c r="NV225" t="n">
        <v>0.467180869171646</v>
      </c>
      <c r="NW225" t="n">
        <v>17.3411570604717</v>
      </c>
      <c r="NX225" t="n">
        <v>0.337185655264628</v>
      </c>
      <c r="NY225" t="n">
        <v>5.48424890976052</v>
      </c>
      <c r="NZ225" t="n">
        <v>0.186862297454534</v>
      </c>
      <c r="OA225" t="n">
        <v>7.0674571974111</v>
      </c>
      <c r="OB225" t="n">
        <v>2.59473646857353</v>
      </c>
      <c r="OC225" t="n">
        <v>2.0368638714492</v>
      </c>
      <c r="OD225" t="n">
        <v>3.34617234207481</v>
      </c>
      <c r="OE225" t="n">
        <v>0.913550637616768</v>
      </c>
      <c r="OF225" t="n">
        <v>0.258399757756151</v>
      </c>
      <c r="OG225" t="n">
        <v>1.78117455663644</v>
      </c>
      <c r="OH225" t="n">
        <v>42.4907370104571</v>
      </c>
      <c r="OI225" t="n">
        <v>1.93953906871652</v>
      </c>
      <c r="OJ225" t="n">
        <v>5.27399638700976</v>
      </c>
      <c r="OK225" t="n">
        <v>22.8781489922787</v>
      </c>
      <c r="OL225" t="n">
        <v>0</v>
      </c>
      <c r="OM225" t="n">
        <v>0</v>
      </c>
      <c r="ON225" t="n">
        <v>0</v>
      </c>
      <c r="OO225" t="n">
        <v>0</v>
      </c>
      <c r="OP225" t="n">
        <v>22.5768366535184</v>
      </c>
      <c r="OQ225" t="n">
        <v>5.51582001803756</v>
      </c>
      <c r="OR225" t="n">
        <v>0.461788489552551</v>
      </c>
      <c r="OS225" t="n">
        <v>0.140317946632532</v>
      </c>
      <c r="OT225" t="n">
        <v>0.0581914578450425</v>
      </c>
      <c r="OU225" t="n">
        <v>0.0793252867361759</v>
      </c>
      <c r="OV225" t="n">
        <v>0</v>
      </c>
      <c r="OW225" t="n">
        <v>0</v>
      </c>
      <c r="OX225" t="n">
        <v>2.34874596192973</v>
      </c>
      <c r="OY225" t="n">
        <v>0.0145225981761242</v>
      </c>
      <c r="OZ225" t="n">
        <v>0.398337441796177</v>
      </c>
      <c r="PA225" t="n">
        <v>0.0156624989126956</v>
      </c>
      <c r="PB225" t="n">
        <v>0</v>
      </c>
      <c r="PC225" t="n">
        <v>0.195313549685175</v>
      </c>
      <c r="PD225" t="n">
        <v>0</v>
      </c>
      <c r="PE225" t="n">
        <v>0</v>
      </c>
      <c r="PF225" t="n">
        <v>0</v>
      </c>
      <c r="PG225" t="n">
        <v>0.598491028947588</v>
      </c>
      <c r="PH225" t="n">
        <v>0.110025050049484</v>
      </c>
      <c r="PI225" t="n">
        <v>22.5051847360034</v>
      </c>
      <c r="PJ225" t="n">
        <v>0</v>
      </c>
      <c r="PK225" t="n">
        <v>4.04224368705566</v>
      </c>
      <c r="PL225" t="n">
        <v>14.0693361289871</v>
      </c>
      <c r="PM225" t="n">
        <v>0</v>
      </c>
      <c r="PN225" t="n">
        <v>0</v>
      </c>
      <c r="PO225" t="n">
        <v>0</v>
      </c>
      <c r="PP225" t="n">
        <v>0</v>
      </c>
      <c r="PQ225" t="n">
        <v>0.0587983856981567</v>
      </c>
      <c r="PR225" t="n">
        <v>0.126629487282811</v>
      </c>
      <c r="PS225" t="n">
        <v>0.0588611367508374</v>
      </c>
      <c r="PT225" t="n">
        <v>0.503047710043074</v>
      </c>
      <c r="PU225" t="n">
        <v>22.0881528214582</v>
      </c>
      <c r="PV225" t="n">
        <v>0.307345314011655</v>
      </c>
      <c r="PW225" t="n">
        <v>5.85709725216649</v>
      </c>
      <c r="PX225" t="n">
        <v>0.0736039665199159</v>
      </c>
      <c r="PY225" t="n">
        <v>11.0811066619276</v>
      </c>
      <c r="PZ225" t="n">
        <v>1.15108574044214</v>
      </c>
      <c r="QA225" t="n">
        <v>0.482869513152086</v>
      </c>
      <c r="QB225" t="n">
        <v>2.79795097150116</v>
      </c>
      <c r="QC225" t="n">
        <v>0.203314226356138</v>
      </c>
      <c r="QD225" t="n">
        <v>0</v>
      </c>
      <c r="QE225" t="n">
        <v>2.68941881921163</v>
      </c>
      <c r="QF225" t="n">
        <v>29.5977847668653</v>
      </c>
      <c r="QG225" t="n">
        <v>2.99518686618983</v>
      </c>
      <c r="QH225" t="n">
        <v>7.9678049211654</v>
      </c>
      <c r="QI225" t="n">
        <v>22.1295977421373</v>
      </c>
    </row>
    <row r="226">
      <c r="A226" t="s">
        <v>225</v>
      </c>
      <c r="B226" t="n">
        <v>5.79747914495268</v>
      </c>
      <c r="C226" t="n">
        <v>0.067904293340234</v>
      </c>
      <c r="D226" t="n">
        <v>0</v>
      </c>
      <c r="E226" t="n">
        <v>0</v>
      </c>
      <c r="F226" t="n">
        <v>0</v>
      </c>
      <c r="G226" t="n">
        <v>3.85494588932848</v>
      </c>
      <c r="H226" t="n">
        <v>0</v>
      </c>
      <c r="I226" t="n">
        <v>0</v>
      </c>
      <c r="J226" t="n">
        <v>5.1667070367447</v>
      </c>
      <c r="K226" t="n">
        <v>0.103643475680303</v>
      </c>
      <c r="L226" t="n">
        <v>0.0225751462605261</v>
      </c>
      <c r="M226" t="n">
        <v>1.43354844490218</v>
      </c>
      <c r="N226" t="n">
        <v>17.0722201778996</v>
      </c>
      <c r="O226" t="n">
        <v>0</v>
      </c>
      <c r="P226" t="n">
        <v>0.140863562991113</v>
      </c>
      <c r="Q226" t="n">
        <v>1.73980090771554</v>
      </c>
      <c r="R226" t="n">
        <v>0</v>
      </c>
      <c r="S226" t="n">
        <v>4.84348226982755</v>
      </c>
      <c r="T226" t="n">
        <v>0</v>
      </c>
      <c r="U226" t="n">
        <v>2.7333919585736</v>
      </c>
      <c r="V226" t="n">
        <v>0</v>
      </c>
      <c r="W226" t="n">
        <v>2.20957381901606</v>
      </c>
      <c r="X226" t="n">
        <v>12.3922472421503</v>
      </c>
      <c r="Y226" t="n">
        <v>6.22451360032498</v>
      </c>
      <c r="Z226" t="n">
        <v>179.884377016897</v>
      </c>
      <c r="AA226" t="n">
        <v>0</v>
      </c>
      <c r="AB226" t="n">
        <v>709.540973611105</v>
      </c>
      <c r="AC226" t="n">
        <v>664.333087617422</v>
      </c>
      <c r="AD226" t="n">
        <v>116.327528855981</v>
      </c>
      <c r="AE226" t="n">
        <v>25.2078226958926</v>
      </c>
      <c r="AF226" t="n">
        <v>9.86107313572502</v>
      </c>
      <c r="AG226" t="n">
        <v>331.544714409575</v>
      </c>
      <c r="AH226" t="n">
        <v>28.1586876704613</v>
      </c>
      <c r="AI226" t="n">
        <v>1.62979646130672</v>
      </c>
      <c r="AJ226" t="n">
        <v>538.024311758403</v>
      </c>
      <c r="AK226" t="n">
        <v>0</v>
      </c>
      <c r="AL226" t="n">
        <v>0</v>
      </c>
      <c r="AM226" t="n">
        <v>35.1873590324757</v>
      </c>
      <c r="AN226" t="n">
        <v>0.754583316488715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10.5339830361618</v>
      </c>
      <c r="AW226" t="n">
        <v>0.34822111184977</v>
      </c>
      <c r="AX226" t="n">
        <v>1.3635914338242</v>
      </c>
      <c r="AY226" t="n">
        <v>53.1198990198531</v>
      </c>
      <c r="AZ226" t="n">
        <v>3.7582881461413</v>
      </c>
      <c r="BA226" t="n">
        <v>0.407635358451369</v>
      </c>
      <c r="BB226" t="n">
        <v>0</v>
      </c>
      <c r="BC226" t="n">
        <v>0</v>
      </c>
      <c r="BD226" t="n">
        <v>0.892326767840717</v>
      </c>
      <c r="BE226" t="n">
        <v>0.393460481846811</v>
      </c>
      <c r="BF226" t="n">
        <v>0</v>
      </c>
      <c r="BG226" t="n">
        <v>0</v>
      </c>
      <c r="BH226" t="n">
        <v>2.52531224447727</v>
      </c>
      <c r="BI226" t="n">
        <v>0.0306275587698298</v>
      </c>
      <c r="BJ226" t="n">
        <v>0.0158561922093399</v>
      </c>
      <c r="BK226" t="n">
        <v>0.185434330232398</v>
      </c>
      <c r="BL226" t="n">
        <v>6.50603614191965</v>
      </c>
      <c r="BM226" t="n">
        <v>0</v>
      </c>
      <c r="BN226" t="n">
        <v>0.0138192058994562</v>
      </c>
      <c r="BO226" t="n">
        <v>0.528952568330404</v>
      </c>
      <c r="BP226" t="n">
        <v>0</v>
      </c>
      <c r="BQ226" t="n">
        <v>4.01439946418671</v>
      </c>
      <c r="BR226" t="n">
        <v>8.8937719514665</v>
      </c>
      <c r="BS226" t="n">
        <v>0.699271511737967</v>
      </c>
      <c r="BT226" t="n">
        <v>0</v>
      </c>
      <c r="BU226" t="n">
        <v>1.30558055229006</v>
      </c>
      <c r="BV226" t="n">
        <v>1.38682934133049</v>
      </c>
      <c r="BW226" t="n">
        <v>1.75830537750882</v>
      </c>
      <c r="BX226" t="n">
        <v>84.2480945297314</v>
      </c>
      <c r="BY226" t="n">
        <v>0</v>
      </c>
      <c r="BZ226" t="n">
        <v>256.376842104458</v>
      </c>
      <c r="CA226" t="n">
        <v>72.0150387505949</v>
      </c>
      <c r="CB226" t="n">
        <v>114.837617862872</v>
      </c>
      <c r="CC226" t="n">
        <v>11.6695472352412</v>
      </c>
      <c r="CD226" t="n">
        <v>2.38482024009919</v>
      </c>
      <c r="CE226" t="n">
        <v>1209.55729886527</v>
      </c>
      <c r="CF226" t="n">
        <v>18.0935663577422</v>
      </c>
      <c r="CG226" t="n">
        <v>3.14340976453307</v>
      </c>
      <c r="CH226" t="n">
        <v>365.11936864523</v>
      </c>
      <c r="CI226" t="n">
        <v>0</v>
      </c>
      <c r="CJ226" t="n">
        <v>0</v>
      </c>
      <c r="CK226" t="n">
        <v>20.6384540118042</v>
      </c>
      <c r="CL226" t="n">
        <v>0.204993744711614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5.2924573377587</v>
      </c>
      <c r="CU226" t="n">
        <v>0.391983349845698</v>
      </c>
      <c r="CV226" t="n">
        <v>1.02950736734644</v>
      </c>
      <c r="CW226" t="n">
        <v>28.0651062754524</v>
      </c>
      <c r="CX226" t="n">
        <v>2.81581321135928</v>
      </c>
      <c r="CY226" t="n">
        <v>0.0737742170576504</v>
      </c>
      <c r="CZ226" t="n">
        <v>0</v>
      </c>
      <c r="DA226" t="n">
        <v>0</v>
      </c>
      <c r="DB226" t="n">
        <v>7.82969185224371</v>
      </c>
      <c r="DC226" t="n">
        <v>14.5253382482234</v>
      </c>
      <c r="DD226" t="n">
        <v>0</v>
      </c>
      <c r="DE226" t="n">
        <v>0</v>
      </c>
      <c r="DF226" t="n">
        <v>0</v>
      </c>
      <c r="DG226" t="n">
        <v>0.00173009343286581</v>
      </c>
      <c r="DH226" t="n">
        <v>0</v>
      </c>
      <c r="DI226" t="n">
        <v>0</v>
      </c>
      <c r="DJ226" t="n">
        <v>0.368799281690029</v>
      </c>
      <c r="DK226" t="n">
        <v>0</v>
      </c>
      <c r="DL226" t="n">
        <v>0.0041691634570651</v>
      </c>
      <c r="DM226" t="n">
        <v>0</v>
      </c>
      <c r="DN226" t="n">
        <v>0</v>
      </c>
      <c r="DO226" t="n">
        <v>0</v>
      </c>
      <c r="DP226" t="n">
        <v>0</v>
      </c>
      <c r="DQ226" t="n">
        <v>0.14547507958539</v>
      </c>
      <c r="DR226" t="n">
        <v>0</v>
      </c>
      <c r="DS226" t="n">
        <v>0.112865327846781</v>
      </c>
      <c r="DT226" t="n">
        <v>0.485554217292855</v>
      </c>
      <c r="DU226" t="n">
        <v>0.179362763127897</v>
      </c>
      <c r="DV226" t="n">
        <v>0</v>
      </c>
      <c r="DW226" t="n">
        <v>0</v>
      </c>
      <c r="DX226" t="n">
        <v>138.270625790666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1.09693189830774</v>
      </c>
      <c r="EE226" t="n">
        <v>1.35675500728708</v>
      </c>
      <c r="EF226" t="n">
        <v>83.0680991100736</v>
      </c>
      <c r="EG226" t="n">
        <v>0</v>
      </c>
      <c r="EH226" t="n">
        <v>0</v>
      </c>
      <c r="EI226" t="n">
        <v>2.200994940503</v>
      </c>
      <c r="EJ226" t="n">
        <v>0.0153091734831062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1.34659220935393</v>
      </c>
      <c r="ES226" t="n">
        <v>0.0540603224050371</v>
      </c>
      <c r="ET226" t="n">
        <v>0.274891028641663</v>
      </c>
      <c r="EU226" t="n">
        <v>7.25733789639357</v>
      </c>
      <c r="EV226" t="n">
        <v>2.54243096280981</v>
      </c>
      <c r="EW226" t="n">
        <v>0.0152204740256323</v>
      </c>
      <c r="EX226" t="n">
        <v>0</v>
      </c>
      <c r="EY226" t="n">
        <v>0.155527362834413</v>
      </c>
      <c r="EZ226" t="n">
        <v>20.049444850902</v>
      </c>
      <c r="FA226" t="n">
        <v>2.26450403244419</v>
      </c>
      <c r="FB226" t="n">
        <v>0</v>
      </c>
      <c r="FC226" t="n">
        <v>0</v>
      </c>
      <c r="FD226" t="n">
        <v>0.140564923026736</v>
      </c>
      <c r="FE226" t="n">
        <v>0.0469272136806726</v>
      </c>
      <c r="FF226" t="n">
        <v>0</v>
      </c>
      <c r="FG226" t="n">
        <v>0</v>
      </c>
      <c r="FH226" t="n">
        <v>0.556663606091594</v>
      </c>
      <c r="FI226" t="n">
        <v>0</v>
      </c>
      <c r="FJ226" t="n">
        <v>0</v>
      </c>
      <c r="FK226" t="n">
        <v>5.27824451584065</v>
      </c>
      <c r="FL226" t="n">
        <v>0</v>
      </c>
      <c r="FM226" t="n">
        <v>1.01595119463878</v>
      </c>
      <c r="FN226" t="n">
        <v>0</v>
      </c>
      <c r="FO226" t="n">
        <v>0.867623451794007</v>
      </c>
      <c r="FP226" t="n">
        <v>0</v>
      </c>
      <c r="FQ226" t="n">
        <v>0.21129425338621</v>
      </c>
      <c r="FR226" t="n">
        <v>4.95978174354485</v>
      </c>
      <c r="FS226" t="n">
        <v>1.54497932123304</v>
      </c>
      <c r="FT226" t="n">
        <v>85.066861208553</v>
      </c>
      <c r="FU226" t="n">
        <v>0</v>
      </c>
      <c r="FV226" t="n">
        <v>162.747300517657</v>
      </c>
      <c r="FW226" t="n">
        <v>83.188355917962</v>
      </c>
      <c r="FX226" t="n">
        <v>0</v>
      </c>
      <c r="FY226" t="n">
        <v>0</v>
      </c>
      <c r="FZ226" t="n">
        <v>0</v>
      </c>
      <c r="GA226" t="n">
        <v>25.86723320771</v>
      </c>
      <c r="GB226" t="n">
        <v>12.1628228696151</v>
      </c>
      <c r="GC226" t="n">
        <v>1.81887434092847</v>
      </c>
      <c r="GD226" t="n">
        <v>154.038908173518</v>
      </c>
      <c r="GE226" t="n">
        <v>0</v>
      </c>
      <c r="GF226" t="n">
        <v>0</v>
      </c>
      <c r="GG226" t="n">
        <v>10.6903519322672</v>
      </c>
      <c r="GH226" t="n">
        <v>0.0551683886645589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2.76165697031803</v>
      </c>
      <c r="GQ226" t="n">
        <v>0.170118367438015</v>
      </c>
      <c r="GR226" t="n">
        <v>0.688494859068446</v>
      </c>
      <c r="GS226" t="n">
        <v>21.8347070751643</v>
      </c>
      <c r="GT226" t="n">
        <v>3.9668059006261</v>
      </c>
      <c r="GU226" t="n">
        <v>1.20755232842276</v>
      </c>
      <c r="GV226" t="n">
        <v>0</v>
      </c>
      <c r="GW226" t="n">
        <v>1.21903812849952</v>
      </c>
      <c r="GX226" t="n">
        <v>0</v>
      </c>
      <c r="GY226" t="n">
        <v>0.973491095661253</v>
      </c>
      <c r="GZ226" t="n">
        <v>0</v>
      </c>
      <c r="HA226" t="n">
        <v>0</v>
      </c>
      <c r="HB226" t="n">
        <v>8.76311329541497</v>
      </c>
      <c r="HC226" t="n">
        <v>0.248166428238258</v>
      </c>
      <c r="HD226" t="n">
        <v>0.347527902428665</v>
      </c>
      <c r="HE226" t="n">
        <v>2.67122327240774</v>
      </c>
      <c r="HF226" t="n">
        <v>9.52723439897311</v>
      </c>
      <c r="HG226" t="n">
        <v>0</v>
      </c>
      <c r="HH226" t="n">
        <v>0.085222324674405</v>
      </c>
      <c r="HI226" t="n">
        <v>4.61460283748047</v>
      </c>
      <c r="HJ226" t="n">
        <v>0</v>
      </c>
      <c r="HK226" t="n">
        <v>3.87536196958239</v>
      </c>
      <c r="HL226" t="n">
        <v>45.9055386698874</v>
      </c>
      <c r="HM226" t="n">
        <v>7.31100353045241</v>
      </c>
      <c r="HN226" t="n">
        <v>0</v>
      </c>
      <c r="HO226" t="n">
        <v>3.89039131068119</v>
      </c>
      <c r="HP226" t="n">
        <v>44.6564532303719</v>
      </c>
      <c r="HQ226" t="n">
        <v>4.19907180378113</v>
      </c>
      <c r="HR226" t="n">
        <v>727.05055350219</v>
      </c>
      <c r="HS226" t="n">
        <v>25.9083801141242</v>
      </c>
      <c r="HT226" t="n">
        <v>693.33839805536</v>
      </c>
      <c r="HU226" t="n">
        <v>496.138814065378</v>
      </c>
      <c r="HV226" t="n">
        <v>159.832418551248</v>
      </c>
      <c r="HW226" t="n">
        <v>13.6523177815537</v>
      </c>
      <c r="HX226" t="n">
        <v>2.42267684502445</v>
      </c>
      <c r="HY226" t="n">
        <v>578.005306654197</v>
      </c>
      <c r="HZ226" t="n">
        <v>26.4562904610585</v>
      </c>
      <c r="IA226" t="n">
        <v>9.83304039700236</v>
      </c>
      <c r="IB226" t="n">
        <v>785.913619952826</v>
      </c>
      <c r="IC226" t="n">
        <v>0</v>
      </c>
      <c r="ID226" t="n">
        <v>0</v>
      </c>
      <c r="IE226" t="n">
        <v>57.297846266725</v>
      </c>
      <c r="IF226" t="n">
        <v>0.245623614409973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9.97770948557778</v>
      </c>
      <c r="IO226" t="n">
        <v>0.511951070799511</v>
      </c>
      <c r="IP226" t="n">
        <v>1.57035321071074</v>
      </c>
      <c r="IQ226" t="n">
        <v>58.9120633998287</v>
      </c>
      <c r="IR226" t="n">
        <v>2.00005922080604</v>
      </c>
      <c r="IS226" t="n">
        <v>0.0286847509699482</v>
      </c>
      <c r="IT226" t="n">
        <v>0</v>
      </c>
      <c r="IU226" t="n">
        <v>0</v>
      </c>
      <c r="IV226" t="n">
        <v>121.877246238803</v>
      </c>
      <c r="IW226" t="n">
        <v>6.21215681751441</v>
      </c>
      <c r="IX226" t="n">
        <v>0</v>
      </c>
      <c r="IY226" t="n">
        <v>0</v>
      </c>
      <c r="IZ226" t="n">
        <v>1.72764966793976</v>
      </c>
      <c r="JA226" t="n">
        <v>0.0158902014545449</v>
      </c>
      <c r="JB226" t="n">
        <v>0.0332415175997064</v>
      </c>
      <c r="JC226" t="n">
        <v>0</v>
      </c>
      <c r="JD226" t="n">
        <v>0.491273559850658</v>
      </c>
      <c r="JE226" t="n">
        <v>0</v>
      </c>
      <c r="JF226" t="n">
        <v>0.0190669042603412</v>
      </c>
      <c r="JG226" t="n">
        <v>0</v>
      </c>
      <c r="JH226" t="n">
        <v>0</v>
      </c>
      <c r="JI226" t="n">
        <v>0.910316021793065</v>
      </c>
      <c r="JJ226" t="n">
        <v>13.0082713560012</v>
      </c>
      <c r="JK226" t="n">
        <v>0.645839545916852</v>
      </c>
      <c r="JL226" t="n">
        <v>0</v>
      </c>
      <c r="JM226" t="n">
        <v>2.92842988889087</v>
      </c>
      <c r="JN226" t="n">
        <v>4.42196568052286</v>
      </c>
      <c r="JO226" t="n">
        <v>0.217115010719321</v>
      </c>
      <c r="JP226" t="n">
        <v>103.515427684965</v>
      </c>
      <c r="JQ226" t="n">
        <v>65.6830664008093</v>
      </c>
      <c r="JR226" t="n">
        <v>204.735322188163</v>
      </c>
      <c r="JS226" t="n">
        <v>282.475613470159</v>
      </c>
      <c r="JT226" t="n">
        <v>63.8724762320597</v>
      </c>
      <c r="JU226" t="n">
        <v>0</v>
      </c>
      <c r="JV226" t="n">
        <v>0</v>
      </c>
      <c r="JW226" t="n">
        <v>168.86083884504</v>
      </c>
      <c r="JX226" t="n">
        <v>4.44559738877434</v>
      </c>
      <c r="JY226" t="n">
        <v>1.11547403730973</v>
      </c>
      <c r="JZ226" t="n">
        <v>155.926010292149</v>
      </c>
      <c r="KA226" t="n">
        <v>0</v>
      </c>
      <c r="KB226" t="n">
        <v>0</v>
      </c>
      <c r="KC226" t="n">
        <v>12.0884093545517</v>
      </c>
      <c r="KD226" t="n">
        <v>0.058155803043105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3.38183117629105</v>
      </c>
      <c r="KM226" t="n">
        <v>0.147688239199661</v>
      </c>
      <c r="KN226" t="n">
        <v>0.683786749305299</v>
      </c>
      <c r="KO226" t="n">
        <v>30.1135854073668</v>
      </c>
      <c r="KP226" t="n">
        <v>2.62308558307152</v>
      </c>
      <c r="KQ226" t="n">
        <v>0</v>
      </c>
      <c r="KR226" t="n">
        <v>0</v>
      </c>
      <c r="KS226" t="n">
        <v>3.56761581330055</v>
      </c>
      <c r="KT226" t="n">
        <v>37.8087736906529</v>
      </c>
      <c r="KU226" t="n">
        <v>25.1156219473866</v>
      </c>
      <c r="KV226" t="n">
        <v>0</v>
      </c>
      <c r="KW226" t="n">
        <v>0</v>
      </c>
      <c r="KX226" t="n">
        <v>8.23383268012248</v>
      </c>
      <c r="KY226" t="n">
        <v>0.0755231912404538</v>
      </c>
      <c r="KZ226" t="n">
        <v>0.0619186955139453</v>
      </c>
      <c r="LA226" t="n">
        <v>0.377174298537398</v>
      </c>
      <c r="LB226" t="n">
        <v>24.7465608463057</v>
      </c>
      <c r="LC226" t="n">
        <v>0</v>
      </c>
      <c r="LD226" t="n">
        <v>0.172670677024609</v>
      </c>
      <c r="LE226" t="n">
        <v>9.11389624561229</v>
      </c>
      <c r="LF226" t="n">
        <v>33.3207931539144</v>
      </c>
      <c r="LG226" t="n">
        <v>20.3655445435279</v>
      </c>
      <c r="LH226" t="n">
        <v>9.72990102002625</v>
      </c>
      <c r="LI226" t="n">
        <v>9.88016039804391</v>
      </c>
      <c r="LJ226" t="n">
        <v>0</v>
      </c>
      <c r="LK226" t="n">
        <v>10.7444043309325</v>
      </c>
      <c r="LL226" t="n">
        <v>25.6857236406045</v>
      </c>
      <c r="LM226" t="n">
        <v>12.3901547616666</v>
      </c>
      <c r="LN226" t="n">
        <v>2079.00859234086</v>
      </c>
      <c r="LO226" t="n">
        <v>153.671630792185</v>
      </c>
      <c r="LP226" t="n">
        <v>2255.8162548903</v>
      </c>
      <c r="LQ226" t="n">
        <v>1445.09812009037</v>
      </c>
      <c r="LR226" t="n">
        <v>502.900536963569</v>
      </c>
      <c r="LS226" t="n">
        <v>44.2052465560629</v>
      </c>
      <c r="LT226" t="n">
        <v>14.7405062642413</v>
      </c>
      <c r="LU226" t="n">
        <v>1438.59316352977</v>
      </c>
      <c r="LV226" t="n">
        <v>83.4880757446235</v>
      </c>
      <c r="LW226" t="n">
        <v>14.181801129308</v>
      </c>
      <c r="LX226" t="n">
        <v>1026.36543863749</v>
      </c>
      <c r="LY226" t="n">
        <v>0</v>
      </c>
      <c r="LZ226" t="n">
        <v>0</v>
      </c>
      <c r="MA226" t="n">
        <v>98.8802933482673</v>
      </c>
      <c r="MB226" t="n">
        <v>2.5583356547239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24.3982291955739</v>
      </c>
      <c r="MK226" t="n">
        <v>0.774960515863259</v>
      </c>
      <c r="ML226" t="n">
        <v>3.12699412816585</v>
      </c>
      <c r="MM226" t="n">
        <v>97.9773120776909</v>
      </c>
      <c r="MN226" t="n">
        <v>3.60396012170329</v>
      </c>
      <c r="MO226" t="n">
        <v>0.81193117008318</v>
      </c>
      <c r="MP226" t="n">
        <v>0</v>
      </c>
      <c r="MQ226" t="n">
        <v>20.3083976461378</v>
      </c>
      <c r="MR226" t="n">
        <v>16.107172287391</v>
      </c>
      <c r="MS226" t="n">
        <v>3.17438266261146</v>
      </c>
      <c r="MT226" t="n">
        <v>0</v>
      </c>
      <c r="MU226" t="n">
        <v>0</v>
      </c>
      <c r="MV226" t="n">
        <v>1.32623171539825</v>
      </c>
      <c r="MW226" t="n">
        <v>0.00490964566094573</v>
      </c>
      <c r="MX226" t="n">
        <v>0</v>
      </c>
      <c r="MY226" t="n">
        <v>0</v>
      </c>
      <c r="MZ226" t="n">
        <v>9.93993999009679</v>
      </c>
      <c r="NA226" t="n">
        <v>0</v>
      </c>
      <c r="NB226" t="n">
        <v>0.0121217621432657</v>
      </c>
      <c r="NC226" t="n">
        <v>7.70374068407846</v>
      </c>
      <c r="ND226" t="n">
        <v>0</v>
      </c>
      <c r="NE226" t="n">
        <v>0.536103926723393</v>
      </c>
      <c r="NF226" t="n">
        <v>7.86156570339072</v>
      </c>
      <c r="NG226" t="n">
        <v>1.14756616909554</v>
      </c>
      <c r="NH226" t="n">
        <v>0</v>
      </c>
      <c r="NI226" t="n">
        <v>2.24576397197408</v>
      </c>
      <c r="NJ226" t="n">
        <v>3.88146148794389</v>
      </c>
      <c r="NK226" t="n">
        <v>0.606156654332672</v>
      </c>
      <c r="NL226" t="n">
        <v>268.813677011938</v>
      </c>
      <c r="NM226" t="n">
        <v>65.5636576214152</v>
      </c>
      <c r="NN226" t="n">
        <v>134.040530011469</v>
      </c>
      <c r="NO226" t="n">
        <v>137.461567282904</v>
      </c>
      <c r="NP226" t="n">
        <v>14.2520651044548</v>
      </c>
      <c r="NQ226" t="n">
        <v>0</v>
      </c>
      <c r="NR226" t="n">
        <v>1.36308926142277</v>
      </c>
      <c r="NS226" t="n">
        <v>34.4312649876276</v>
      </c>
      <c r="NT226" t="n">
        <v>46.8267132099477</v>
      </c>
      <c r="NU226" t="n">
        <v>1.63345453148315</v>
      </c>
      <c r="NV226" t="n">
        <v>306.703203756045</v>
      </c>
      <c r="NW226" t="n">
        <v>0</v>
      </c>
      <c r="NX226" t="n">
        <v>0</v>
      </c>
      <c r="NY226" t="n">
        <v>17.6842275446869</v>
      </c>
      <c r="NZ226" t="n">
        <v>0.136569740401861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4.32428634458287</v>
      </c>
      <c r="OI226" t="n">
        <v>0.177393708368918</v>
      </c>
      <c r="OJ226" t="n">
        <v>0.643788385678945</v>
      </c>
      <c r="OK226" t="n">
        <v>28.1839712466873</v>
      </c>
      <c r="OL226" t="n">
        <v>5.22146288052072</v>
      </c>
      <c r="OM226" t="n">
        <v>0.598497831423559</v>
      </c>
      <c r="ON226" t="n">
        <v>0</v>
      </c>
      <c r="OO226" t="n">
        <v>0</v>
      </c>
      <c r="OP226" t="n">
        <v>53.4151542790245</v>
      </c>
      <c r="OQ226" t="n">
        <v>12.4784387286462</v>
      </c>
      <c r="OR226" t="n">
        <v>0</v>
      </c>
      <c r="OS226" t="n">
        <v>0</v>
      </c>
      <c r="OT226" t="n">
        <v>2.11976946132584</v>
      </c>
      <c r="OU226" t="n">
        <v>0.0370586327419767</v>
      </c>
      <c r="OV226" t="n">
        <v>0</v>
      </c>
      <c r="OW226" t="n">
        <v>0</v>
      </c>
      <c r="OX226" t="n">
        <v>14.75917805656</v>
      </c>
      <c r="OY226" t="n">
        <v>0</v>
      </c>
      <c r="OZ226" t="n">
        <v>0.00406553054908931</v>
      </c>
      <c r="PA226" t="n">
        <v>0.621277575949725</v>
      </c>
      <c r="PB226" t="n">
        <v>0</v>
      </c>
      <c r="PC226" t="n">
        <v>1.0756313882529</v>
      </c>
      <c r="PD226" t="n">
        <v>0</v>
      </c>
      <c r="PE226" t="n">
        <v>0</v>
      </c>
      <c r="PF226" t="n">
        <v>0</v>
      </c>
      <c r="PG226" t="n">
        <v>5.71316440345616</v>
      </c>
      <c r="PH226" t="n">
        <v>2.42532911907734</v>
      </c>
      <c r="PI226" t="n">
        <v>0.331961371202861</v>
      </c>
      <c r="PJ226" t="n">
        <v>0</v>
      </c>
      <c r="PK226" t="n">
        <v>10.2731461622347</v>
      </c>
      <c r="PL226" t="n">
        <v>384.04625077462</v>
      </c>
      <c r="PM226" t="n">
        <v>0</v>
      </c>
      <c r="PN226" t="n">
        <v>0</v>
      </c>
      <c r="PO226" t="n">
        <v>0</v>
      </c>
      <c r="PP226" t="n">
        <v>0</v>
      </c>
      <c r="PQ226" t="n">
        <v>21.9291888331826</v>
      </c>
      <c r="PR226" t="n">
        <v>12.4237744936101</v>
      </c>
      <c r="PS226" t="n">
        <v>4.54899840246869</v>
      </c>
      <c r="PT226" t="n">
        <v>330.249705185737</v>
      </c>
      <c r="PU226" t="n">
        <v>0</v>
      </c>
      <c r="PV226" t="n">
        <v>0</v>
      </c>
      <c r="PW226" t="n">
        <v>18.8864951724439</v>
      </c>
      <c r="PX226" t="n">
        <v>0.0537940223207305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3.01216936919122</v>
      </c>
      <c r="QG226" t="n">
        <v>0.273945141926372</v>
      </c>
      <c r="QH226" t="n">
        <v>0.972617326821906</v>
      </c>
      <c r="QI226" t="n">
        <v>27.2618185446581</v>
      </c>
    </row>
    <row r="227">
      <c r="A227" t="s">
        <v>226</v>
      </c>
      <c r="B227" t="n">
        <v>0.605517397069614</v>
      </c>
      <c r="C227" t="n">
        <v>0.00693465447761517</v>
      </c>
      <c r="D227" t="n">
        <v>0</v>
      </c>
      <c r="E227" t="n">
        <v>0</v>
      </c>
      <c r="F227" t="n">
        <v>0</v>
      </c>
      <c r="G227" t="n">
        <v>0.57767030751398</v>
      </c>
      <c r="H227" t="n">
        <v>0.0305474684947677</v>
      </c>
      <c r="I227" t="n">
        <v>0</v>
      </c>
      <c r="J227" t="n">
        <v>1.18111427316124</v>
      </c>
      <c r="K227" t="n">
        <v>0</v>
      </c>
      <c r="L227" t="n">
        <v>0</v>
      </c>
      <c r="M227" t="n">
        <v>0</v>
      </c>
      <c r="N227" t="n">
        <v>2.2301511252511</v>
      </c>
      <c r="O227" t="n">
        <v>1.64832919663287</v>
      </c>
      <c r="P227" t="n">
        <v>3.44624531276774</v>
      </c>
      <c r="Q227" t="n">
        <v>1.37061329534616</v>
      </c>
      <c r="R227" t="n">
        <v>0</v>
      </c>
      <c r="S227" t="n">
        <v>1.92621573548464</v>
      </c>
      <c r="T227" t="n">
        <v>0</v>
      </c>
      <c r="U227" t="n">
        <v>0.298312990244262</v>
      </c>
      <c r="V227" t="n">
        <v>0.0100360936433498</v>
      </c>
      <c r="W227" t="n">
        <v>0.538856237979452</v>
      </c>
      <c r="X227" t="n">
        <v>3.16519977491322</v>
      </c>
      <c r="Y227" t="n">
        <v>8.40091917835275</v>
      </c>
      <c r="Z227" t="n">
        <v>56.1230505601821</v>
      </c>
      <c r="AA227" t="n">
        <v>0</v>
      </c>
      <c r="AB227" t="n">
        <v>106.521999455461</v>
      </c>
      <c r="AC227" t="n">
        <v>22.5311467858471</v>
      </c>
      <c r="AD227" t="n">
        <v>73.7002005630972</v>
      </c>
      <c r="AE227" t="n">
        <v>1.48939254723189</v>
      </c>
      <c r="AF227" t="n">
        <v>4.81128693227181</v>
      </c>
      <c r="AG227" t="n">
        <v>84.4088294887205</v>
      </c>
      <c r="AH227" t="n">
        <v>0</v>
      </c>
      <c r="AI227" t="n">
        <v>0.24582373196219</v>
      </c>
      <c r="AJ227" t="n">
        <v>0</v>
      </c>
      <c r="AK227" t="n">
        <v>0</v>
      </c>
      <c r="AL227" t="n">
        <v>0</v>
      </c>
      <c r="AM227" t="n">
        <v>0.286036981212519</v>
      </c>
      <c r="AN227" t="n">
        <v>0.0061339850308185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0.462239542915837</v>
      </c>
      <c r="AW227" t="n">
        <v>0</v>
      </c>
      <c r="AX227" t="n">
        <v>0</v>
      </c>
      <c r="AY227" t="n">
        <v>1.79740583817456</v>
      </c>
      <c r="AZ227" t="n">
        <v>0.39253420302</v>
      </c>
      <c r="BA227" t="n">
        <v>0.041629331882674</v>
      </c>
      <c r="BB227" t="n">
        <v>0</v>
      </c>
      <c r="BC227" t="n">
        <v>0</v>
      </c>
      <c r="BD227" t="n">
        <v>0.102422521081838</v>
      </c>
      <c r="BE227" t="n">
        <v>0.0589607335792305</v>
      </c>
      <c r="BF227" t="n">
        <v>0.0102060029125561</v>
      </c>
      <c r="BG227" t="n">
        <v>0</v>
      </c>
      <c r="BH227" t="n">
        <v>0.57728884469908</v>
      </c>
      <c r="BI227" t="n">
        <v>0</v>
      </c>
      <c r="BJ227" t="n">
        <v>0</v>
      </c>
      <c r="BK227" t="n">
        <v>0</v>
      </c>
      <c r="BL227" t="n">
        <v>0.849886170142608</v>
      </c>
      <c r="BM227" t="n">
        <v>0.907754243205652</v>
      </c>
      <c r="BN227" t="n">
        <v>0.338088662148762</v>
      </c>
      <c r="BO227" t="n">
        <v>0.416708267909288</v>
      </c>
      <c r="BP227" t="n">
        <v>0</v>
      </c>
      <c r="BQ227" t="n">
        <v>1.59649586509436</v>
      </c>
      <c r="BR227" t="n">
        <v>0</v>
      </c>
      <c r="BS227" t="n">
        <v>0.076316085954989</v>
      </c>
      <c r="BT227" t="n">
        <v>0.0026928336129557</v>
      </c>
      <c r="BU227" t="n">
        <v>0.318396343553456</v>
      </c>
      <c r="BV227" t="n">
        <v>0.354220815098958</v>
      </c>
      <c r="BW227" t="n">
        <v>2.37309809501315</v>
      </c>
      <c r="BX227" t="n">
        <v>26.2849956583333</v>
      </c>
      <c r="BY227" t="n">
        <v>0</v>
      </c>
      <c r="BZ227" t="n">
        <v>38.489354175073</v>
      </c>
      <c r="CA227" t="n">
        <v>2.4424214887405</v>
      </c>
      <c r="CB227" t="n">
        <v>72.756255994746</v>
      </c>
      <c r="CC227" t="n">
        <v>0.689489802091111</v>
      </c>
      <c r="CD227" t="n">
        <v>1.16357056672037</v>
      </c>
      <c r="CE227" t="n">
        <v>307.944332572377</v>
      </c>
      <c r="CF227" t="n">
        <v>0</v>
      </c>
      <c r="CG227" t="n">
        <v>0.474123449000718</v>
      </c>
      <c r="CH227" t="n">
        <v>0</v>
      </c>
      <c r="CI227" t="n">
        <v>0</v>
      </c>
      <c r="CJ227" t="n">
        <v>0</v>
      </c>
      <c r="CK227" t="n">
        <v>0.167769370727182</v>
      </c>
      <c r="CL227" t="n">
        <v>0.00166638797067981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0.232237231853235</v>
      </c>
      <c r="CU227" t="n">
        <v>0</v>
      </c>
      <c r="CV227" t="n">
        <v>0</v>
      </c>
      <c r="CW227" t="n">
        <v>0.949632563300516</v>
      </c>
      <c r="CX227" t="n">
        <v>0.29409745921396</v>
      </c>
      <c r="CY227" t="n">
        <v>0.00753411425825503</v>
      </c>
      <c r="CZ227" t="n">
        <v>0</v>
      </c>
      <c r="DA227" t="n">
        <v>0</v>
      </c>
      <c r="DB227" t="n">
        <v>0.898703039853084</v>
      </c>
      <c r="DC227" t="n">
        <v>2.17664705380792</v>
      </c>
      <c r="DD227" t="n">
        <v>0.00153994177137742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0.0481764014570017</v>
      </c>
      <c r="DK227" t="n">
        <v>0</v>
      </c>
      <c r="DL227" t="n">
        <v>0.101999123953578</v>
      </c>
      <c r="DM227" t="n">
        <v>0</v>
      </c>
      <c r="DN227" t="n">
        <v>0</v>
      </c>
      <c r="DO227" t="n">
        <v>0</v>
      </c>
      <c r="DP227" t="n">
        <v>0</v>
      </c>
      <c r="DQ227" t="n">
        <v>0.0158766494724694</v>
      </c>
      <c r="DR227" t="n">
        <v>0</v>
      </c>
      <c r="DS227" t="n">
        <v>0.0275248491081944</v>
      </c>
      <c r="DT227" t="n">
        <v>0.124019160468011</v>
      </c>
      <c r="DU227" t="n">
        <v>0.242077079976951</v>
      </c>
      <c r="DV227" t="n">
        <v>0</v>
      </c>
      <c r="DW227" t="n">
        <v>0</v>
      </c>
      <c r="DX227" t="n">
        <v>20.7582987776157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0.2046406328446</v>
      </c>
      <c r="EF227" t="n">
        <v>0</v>
      </c>
      <c r="EG227" t="n">
        <v>0</v>
      </c>
      <c r="EH227" t="n">
        <v>0</v>
      </c>
      <c r="EI227" t="n">
        <v>0.0178918215449035</v>
      </c>
      <c r="EJ227" t="n">
        <v>0.000124447809708474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0.0590895357633484</v>
      </c>
      <c r="ES227" t="n">
        <v>0</v>
      </c>
      <c r="ET227" t="n">
        <v>0</v>
      </c>
      <c r="EU227" t="n">
        <v>0.245564877668688</v>
      </c>
      <c r="EV227" t="n">
        <v>0.265544064987293</v>
      </c>
      <c r="EW227" t="n">
        <v>0.00155437488796806</v>
      </c>
      <c r="EX227" t="n">
        <v>0</v>
      </c>
      <c r="EY227" t="n">
        <v>0.0175217974715741</v>
      </c>
      <c r="EZ227" t="n">
        <v>2.30130347080121</v>
      </c>
      <c r="FA227" t="n">
        <v>0.339339845057218</v>
      </c>
      <c r="FB227" t="n">
        <v>0.0119796626350289</v>
      </c>
      <c r="FC227" t="n">
        <v>0</v>
      </c>
      <c r="FD227" t="n">
        <v>0.0321332786457528</v>
      </c>
      <c r="FE227" t="n">
        <v>0</v>
      </c>
      <c r="FF227" t="n">
        <v>0</v>
      </c>
      <c r="FG227" t="n">
        <v>0</v>
      </c>
      <c r="FH227" t="n">
        <v>0.0727171952197865</v>
      </c>
      <c r="FI227" t="n">
        <v>0.677059916089401</v>
      </c>
      <c r="FJ227" t="n">
        <v>0</v>
      </c>
      <c r="FK227" t="n">
        <v>4.15819538742417</v>
      </c>
      <c r="FL227" t="n">
        <v>0</v>
      </c>
      <c r="FM227" t="n">
        <v>0.404035994885002</v>
      </c>
      <c r="FN227" t="n">
        <v>0</v>
      </c>
      <c r="FO227" t="n">
        <v>0.0946894372389182</v>
      </c>
      <c r="FP227" t="n">
        <v>0</v>
      </c>
      <c r="FQ227" t="n">
        <v>0.0515290439751282</v>
      </c>
      <c r="FR227" t="n">
        <v>1.26681624014812</v>
      </c>
      <c r="FS227" t="n">
        <v>2.08518243244379</v>
      </c>
      <c r="FT227" t="n">
        <v>26.5404468791371</v>
      </c>
      <c r="FU227" t="n">
        <v>0</v>
      </c>
      <c r="FV227" t="n">
        <v>24.432934110753</v>
      </c>
      <c r="FW227" t="n">
        <v>2.82136941994418</v>
      </c>
      <c r="FX227" t="n">
        <v>0</v>
      </c>
      <c r="FY227" t="n">
        <v>0</v>
      </c>
      <c r="FZ227" t="n">
        <v>0</v>
      </c>
      <c r="GA227" t="n">
        <v>6.58560605034187</v>
      </c>
      <c r="GB227" t="n">
        <v>0</v>
      </c>
      <c r="GC227" t="n">
        <v>0.274342526243317</v>
      </c>
      <c r="GD227" t="n">
        <v>0</v>
      </c>
      <c r="GE227" t="n">
        <v>0</v>
      </c>
      <c r="GF227" t="n">
        <v>0</v>
      </c>
      <c r="GG227" t="n">
        <v>0.0869015487062538</v>
      </c>
      <c r="GH227" t="n">
        <v>0.000448462168256595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0.12118370148005</v>
      </c>
      <c r="GQ227" t="n">
        <v>0</v>
      </c>
      <c r="GR227" t="n">
        <v>0</v>
      </c>
      <c r="GS227" t="n">
        <v>0.738815974726607</v>
      </c>
      <c r="GT227" t="n">
        <v>0.414312828657378</v>
      </c>
      <c r="GU227" t="n">
        <v>0.123320010404848</v>
      </c>
      <c r="GV227" t="n">
        <v>0</v>
      </c>
      <c r="GW227" t="n">
        <v>0.137337500028446</v>
      </c>
      <c r="GX227" t="n">
        <v>0</v>
      </c>
      <c r="GY227" t="n">
        <v>0.145879324052125</v>
      </c>
      <c r="GZ227" t="n">
        <v>0.0239385509386657</v>
      </c>
      <c r="HA227" t="n">
        <v>0</v>
      </c>
      <c r="HB227" t="n">
        <v>2.00325625527722</v>
      </c>
      <c r="HC227" t="n">
        <v>0</v>
      </c>
      <c r="HD227" t="n">
        <v>0</v>
      </c>
      <c r="HE227" t="n">
        <v>0</v>
      </c>
      <c r="HF227" t="n">
        <v>1.24454653782558</v>
      </c>
      <c r="HG227" t="n">
        <v>2.46111197327437</v>
      </c>
      <c r="HH227" t="n">
        <v>2.08497521087741</v>
      </c>
      <c r="HI227" t="n">
        <v>3.63537918260873</v>
      </c>
      <c r="HJ227" t="n">
        <v>0</v>
      </c>
      <c r="HK227" t="n">
        <v>1.54120172030156</v>
      </c>
      <c r="HL227" t="n">
        <v>0</v>
      </c>
      <c r="HM227" t="n">
        <v>0.797897761429625</v>
      </c>
      <c r="HN227" t="n">
        <v>0.00402317981793039</v>
      </c>
      <c r="HO227" t="n">
        <v>0.948762882642747</v>
      </c>
      <c r="HP227" t="n">
        <v>11.4060503273714</v>
      </c>
      <c r="HQ227" t="n">
        <v>5.66728022665472</v>
      </c>
      <c r="HR227" t="n">
        <v>226.836235868216</v>
      </c>
      <c r="HS227" t="n">
        <v>47.5789399432063</v>
      </c>
      <c r="HT227" t="n">
        <v>104.089538457836</v>
      </c>
      <c r="HU227" t="n">
        <v>16.8267645466135</v>
      </c>
      <c r="HV227" t="n">
        <v>101.263058018671</v>
      </c>
      <c r="HW227" t="n">
        <v>0.806640882935149</v>
      </c>
      <c r="HX227" t="n">
        <v>1.18204107049518</v>
      </c>
      <c r="HY227" t="n">
        <v>147.155871448092</v>
      </c>
      <c r="HZ227" t="n">
        <v>0</v>
      </c>
      <c r="IA227" t="n">
        <v>1.48312672429541</v>
      </c>
      <c r="IB227" t="n">
        <v>0</v>
      </c>
      <c r="IC227" t="n">
        <v>0</v>
      </c>
      <c r="ID227" t="n">
        <v>0</v>
      </c>
      <c r="IE227" t="n">
        <v>0.465772465645594</v>
      </c>
      <c r="IF227" t="n">
        <v>0.00199666695656243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0.437829817660403</v>
      </c>
      <c r="IO227" t="n">
        <v>0</v>
      </c>
      <c r="IP227" t="n">
        <v>0</v>
      </c>
      <c r="IQ227" t="n">
        <v>1.99339397565848</v>
      </c>
      <c r="IR227" t="n">
        <v>0.208896077603301</v>
      </c>
      <c r="IS227" t="n">
        <v>0.00292939999767535</v>
      </c>
      <c r="IT227" t="n">
        <v>0</v>
      </c>
      <c r="IU227" t="n">
        <v>0</v>
      </c>
      <c r="IV227" t="n">
        <v>13.9892416905714</v>
      </c>
      <c r="IW227" t="n">
        <v>0.930902441207479</v>
      </c>
      <c r="IX227" t="n">
        <v>0.00698585108023632</v>
      </c>
      <c r="IY227" t="n">
        <v>0</v>
      </c>
      <c r="IZ227" t="n">
        <v>0.394942400897495</v>
      </c>
      <c r="JA227" t="n">
        <v>0</v>
      </c>
      <c r="JB227" t="n">
        <v>0</v>
      </c>
      <c r="JC227" t="n">
        <v>0</v>
      </c>
      <c r="JD227" t="n">
        <v>0.0641752666548525</v>
      </c>
      <c r="JE227" t="n">
        <v>0.107397698821904</v>
      </c>
      <c r="JF227" t="n">
        <v>0.466474282212623</v>
      </c>
      <c r="JG227" t="n">
        <v>0</v>
      </c>
      <c r="JH227" t="n">
        <v>0</v>
      </c>
      <c r="JI227" t="n">
        <v>0.362025697165195</v>
      </c>
      <c r="JJ227" t="n">
        <v>0</v>
      </c>
      <c r="JK227" t="n">
        <v>0.0704847051137854</v>
      </c>
      <c r="JL227" t="n">
        <v>0</v>
      </c>
      <c r="JM227" t="n">
        <v>0.714166098246501</v>
      </c>
      <c r="JN227" t="n">
        <v>1.12944847719454</v>
      </c>
      <c r="JO227" t="n">
        <v>0.293029427611015</v>
      </c>
      <c r="JP227" t="n">
        <v>32.2963098745172</v>
      </c>
      <c r="JQ227" t="n">
        <v>120.622387729522</v>
      </c>
      <c r="JR227" t="n">
        <v>30.736513731756</v>
      </c>
      <c r="JS227" t="n">
        <v>9.58028379008508</v>
      </c>
      <c r="JT227" t="n">
        <v>40.4668985498046</v>
      </c>
      <c r="JU227" t="n">
        <v>0</v>
      </c>
      <c r="JV227" t="n">
        <v>0</v>
      </c>
      <c r="JW227" t="n">
        <v>42.9907193024508</v>
      </c>
      <c r="JX227" t="n">
        <v>0</v>
      </c>
      <c r="JY227" t="n">
        <v>0.168247997384014</v>
      </c>
      <c r="JZ227" t="n">
        <v>0</v>
      </c>
      <c r="KA227" t="n">
        <v>0</v>
      </c>
      <c r="KB227" t="n">
        <v>0</v>
      </c>
      <c r="KC227" t="n">
        <v>0.0982663153618852</v>
      </c>
      <c r="KD227" t="n">
        <v>0.000472746769676255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0.148397438251133</v>
      </c>
      <c r="KM227" t="n">
        <v>0</v>
      </c>
      <c r="KN227" t="n">
        <v>0</v>
      </c>
      <c r="KO227" t="n">
        <v>1.01894648179471</v>
      </c>
      <c r="KP227" t="n">
        <v>0.273968032456849</v>
      </c>
      <c r="KQ227" t="n">
        <v>0</v>
      </c>
      <c r="KR227" t="n">
        <v>0</v>
      </c>
      <c r="KS227" t="n">
        <v>0.401929542157747</v>
      </c>
      <c r="KT227" t="n">
        <v>4.33974420579144</v>
      </c>
      <c r="KU227" t="n">
        <v>3.76361937891664</v>
      </c>
      <c r="KV227" t="n">
        <v>0.0387883915354525</v>
      </c>
      <c r="KW227" t="n">
        <v>0</v>
      </c>
      <c r="KX227" t="n">
        <v>1.88226218985342</v>
      </c>
      <c r="KY227" t="n">
        <v>0</v>
      </c>
      <c r="KZ227" t="n">
        <v>0</v>
      </c>
      <c r="LA227" t="n">
        <v>0</v>
      </c>
      <c r="LB227" t="n">
        <v>3.23265339495366</v>
      </c>
      <c r="LC227" t="n">
        <v>2.29510627995015</v>
      </c>
      <c r="LD227" t="n">
        <v>4.2244104771511</v>
      </c>
      <c r="LE227" t="n">
        <v>7.17991772003608</v>
      </c>
      <c r="LF227" t="n">
        <v>1.1142179880525</v>
      </c>
      <c r="LG227" t="n">
        <v>8.09922080355907</v>
      </c>
      <c r="LH227" t="n">
        <v>0</v>
      </c>
      <c r="LI227" t="n">
        <v>1.07828669912803</v>
      </c>
      <c r="LJ227" t="n">
        <v>0.0351106765539516</v>
      </c>
      <c r="LK227" t="n">
        <v>2.62027421182726</v>
      </c>
      <c r="LL227" t="n">
        <v>6.56058946348272</v>
      </c>
      <c r="LM227" t="n">
        <v>16.7223811278377</v>
      </c>
      <c r="LN227" t="n">
        <v>648.640567224129</v>
      </c>
      <c r="LO227" t="n">
        <v>282.207272713664</v>
      </c>
      <c r="LP227" t="n">
        <v>338.661284988383</v>
      </c>
      <c r="LQ227" t="n">
        <v>49.0111338281834</v>
      </c>
      <c r="LR227" t="n">
        <v>318.616502920742</v>
      </c>
      <c r="LS227" t="n">
        <v>2.61184655110559</v>
      </c>
      <c r="LT227" t="n">
        <v>7.19199667095872</v>
      </c>
      <c r="LU227" t="n">
        <v>366.255167904788</v>
      </c>
      <c r="LV227" t="n">
        <v>0</v>
      </c>
      <c r="LW227" t="n">
        <v>2.13905439256934</v>
      </c>
      <c r="LX227" t="n">
        <v>0</v>
      </c>
      <c r="LY227" t="n">
        <v>0</v>
      </c>
      <c r="LZ227" t="n">
        <v>0</v>
      </c>
      <c r="MA227" t="n">
        <v>0.803794924894558</v>
      </c>
      <c r="MB227" t="n">
        <v>0.0207966334094273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1.07061367695416</v>
      </c>
      <c r="MK227" t="n">
        <v>0</v>
      </c>
      <c r="ML227" t="n">
        <v>0</v>
      </c>
      <c r="MM227" t="n">
        <v>3.31523583415087</v>
      </c>
      <c r="MN227" t="n">
        <v>0.376415420818953</v>
      </c>
      <c r="MO227" t="n">
        <v>0.0829176160617895</v>
      </c>
      <c r="MP227" t="n">
        <v>0</v>
      </c>
      <c r="MQ227" t="n">
        <v>2.2879551484884</v>
      </c>
      <c r="MR227" t="n">
        <v>1.84880388287152</v>
      </c>
      <c r="MS227" t="n">
        <v>0.47568673115597</v>
      </c>
      <c r="MT227" t="n">
        <v>0.00907232419419832</v>
      </c>
      <c r="MU227" t="n">
        <v>0</v>
      </c>
      <c r="MV227" t="n">
        <v>0.303177865018437</v>
      </c>
      <c r="MW227" t="n">
        <v>0</v>
      </c>
      <c r="MX227" t="n">
        <v>0</v>
      </c>
      <c r="MY227" t="n">
        <v>0</v>
      </c>
      <c r="MZ227" t="n">
        <v>1.29845843849526</v>
      </c>
      <c r="NA227" t="n">
        <v>0</v>
      </c>
      <c r="NB227" t="n">
        <v>0.296560480806171</v>
      </c>
      <c r="NC227" t="n">
        <v>6.068998676039</v>
      </c>
      <c r="ND227" t="n">
        <v>0</v>
      </c>
      <c r="NE227" t="n">
        <v>0.213204418222527</v>
      </c>
      <c r="NF227" t="n">
        <v>0</v>
      </c>
      <c r="NG227" t="n">
        <v>0.125241421864974</v>
      </c>
      <c r="NH227" t="n">
        <v>0</v>
      </c>
      <c r="NI227" t="n">
        <v>0.547682052942966</v>
      </c>
      <c r="NJ227" t="n">
        <v>0.991394118266678</v>
      </c>
      <c r="NK227" t="n">
        <v>0.818099756775151</v>
      </c>
      <c r="NL227" t="n">
        <v>83.8685595514074</v>
      </c>
      <c r="NM227" t="n">
        <v>120.403101802789</v>
      </c>
      <c r="NN227" t="n">
        <v>20.1232427666923</v>
      </c>
      <c r="NO227" t="n">
        <v>4.66206908490957</v>
      </c>
      <c r="NP227" t="n">
        <v>9.02950545727706</v>
      </c>
      <c r="NQ227" t="n">
        <v>0</v>
      </c>
      <c r="NR227" t="n">
        <v>0.665060836760666</v>
      </c>
      <c r="NS227" t="n">
        <v>8.76594513230968</v>
      </c>
      <c r="NT227" t="n">
        <v>0</v>
      </c>
      <c r="NU227" t="n">
        <v>0.246375482124801</v>
      </c>
      <c r="NV227" t="n">
        <v>0</v>
      </c>
      <c r="NW227" t="n">
        <v>0</v>
      </c>
      <c r="NX227" t="n">
        <v>0</v>
      </c>
      <c r="NY227" t="n">
        <v>0.143754552800879</v>
      </c>
      <c r="NZ227" t="n">
        <v>0.00111017130246917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0.189753119641011</v>
      </c>
      <c r="OI227" t="n">
        <v>0</v>
      </c>
      <c r="OJ227" t="n">
        <v>0</v>
      </c>
      <c r="OK227" t="n">
        <v>0.953654570066234</v>
      </c>
      <c r="OL227" t="n">
        <v>0.545355409352546</v>
      </c>
      <c r="OM227" t="n">
        <v>0.0611209610227283</v>
      </c>
      <c r="ON227" t="n">
        <v>0</v>
      </c>
      <c r="OO227" t="n">
        <v>0</v>
      </c>
      <c r="OP227" t="n">
        <v>6.13106651330402</v>
      </c>
      <c r="OQ227" t="n">
        <v>1.86991562128699</v>
      </c>
      <c r="OR227" t="n">
        <v>0.00914625254470204</v>
      </c>
      <c r="OS227" t="n">
        <v>0</v>
      </c>
      <c r="OT227" t="n">
        <v>0.484581368515279</v>
      </c>
      <c r="OU227" t="n">
        <v>0</v>
      </c>
      <c r="OV227" t="n">
        <v>0</v>
      </c>
      <c r="OW227" t="n">
        <v>0</v>
      </c>
      <c r="OX227" t="n">
        <v>1.92799748407815</v>
      </c>
      <c r="OY227" t="n">
        <v>0.0495413472446814</v>
      </c>
      <c r="OZ227" t="n">
        <v>0.0994637314377533</v>
      </c>
      <c r="PA227" t="n">
        <v>0.489441810221399</v>
      </c>
      <c r="PB227" t="n">
        <v>0</v>
      </c>
      <c r="PC227" t="n">
        <v>0.427770349969238</v>
      </c>
      <c r="PD227" t="n">
        <v>0</v>
      </c>
      <c r="PE227" t="n">
        <v>0</v>
      </c>
      <c r="PF227" t="n">
        <v>0</v>
      </c>
      <c r="PG227" t="n">
        <v>1.39328871971131</v>
      </c>
      <c r="PH227" t="n">
        <v>0.619472080550742</v>
      </c>
      <c r="PI227" t="n">
        <v>0.448031899177598</v>
      </c>
      <c r="PJ227" t="n">
        <v>0</v>
      </c>
      <c r="PK227" t="n">
        <v>18.8659191399726</v>
      </c>
      <c r="PL227" t="n">
        <v>57.6561129481836</v>
      </c>
      <c r="PM227" t="n">
        <v>0</v>
      </c>
      <c r="PN227" t="n">
        <v>0</v>
      </c>
      <c r="PO227" t="n">
        <v>0</v>
      </c>
      <c r="PP227" t="n">
        <v>0</v>
      </c>
      <c r="PQ227" t="n">
        <v>5.58300911037721</v>
      </c>
      <c r="PR227" t="n">
        <v>0</v>
      </c>
      <c r="PS227" t="n">
        <v>0.686129704250502</v>
      </c>
      <c r="PT227" t="n">
        <v>0</v>
      </c>
      <c r="PU227" t="n">
        <v>0</v>
      </c>
      <c r="PV227" t="n">
        <v>0</v>
      </c>
      <c r="PW227" t="n">
        <v>0.153527750116874</v>
      </c>
      <c r="PX227" t="n">
        <v>0.000437289985681537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0.132176384528084</v>
      </c>
      <c r="QG227" t="n">
        <v>0</v>
      </c>
      <c r="QH227" t="n">
        <v>0</v>
      </c>
      <c r="QI227" t="n">
        <v>0.922451900616575</v>
      </c>
    </row>
    <row r="228">
      <c r="A228" t="s">
        <v>227</v>
      </c>
      <c r="B228" t="n">
        <v>103.467851819907</v>
      </c>
      <c r="C228" t="n">
        <v>1.23862873725389</v>
      </c>
      <c r="D228" t="n">
        <v>4.07860634123986</v>
      </c>
      <c r="E228" t="n">
        <v>0</v>
      </c>
      <c r="F228" t="n">
        <v>0</v>
      </c>
      <c r="G228" t="n">
        <v>17.0804216490369</v>
      </c>
      <c r="H228" t="n">
        <v>0</v>
      </c>
      <c r="I228" t="n">
        <v>1.46702938683189</v>
      </c>
      <c r="J228" t="n">
        <v>0.832225564576319</v>
      </c>
      <c r="K228" t="n">
        <v>1.33868452499942</v>
      </c>
      <c r="L228" t="n">
        <v>0.529442237182553</v>
      </c>
      <c r="M228" t="n">
        <v>3.65901133905789</v>
      </c>
      <c r="N228" t="n">
        <v>13.8499600553598</v>
      </c>
      <c r="O228" t="n">
        <v>2.22666930470797</v>
      </c>
      <c r="P228" t="n">
        <v>15.4001970101625</v>
      </c>
      <c r="Q228" t="n">
        <v>0</v>
      </c>
      <c r="R228" t="n">
        <v>0</v>
      </c>
      <c r="S228" t="n">
        <v>0.8526689905361</v>
      </c>
      <c r="T228" t="n">
        <v>0</v>
      </c>
      <c r="U228" t="n">
        <v>9.40148469152011</v>
      </c>
      <c r="V228" t="n">
        <v>0</v>
      </c>
      <c r="W228" t="n">
        <v>1.62944704116523</v>
      </c>
      <c r="X228" t="n">
        <v>26.6938786412675</v>
      </c>
      <c r="Y228" t="n">
        <v>1.56226006305363</v>
      </c>
      <c r="Z228" t="n">
        <v>0.961167553174444</v>
      </c>
      <c r="AA228" t="n">
        <v>0</v>
      </c>
      <c r="AB228" t="n">
        <v>78.4166484561751</v>
      </c>
      <c r="AC228" t="n">
        <v>91.63442333021</v>
      </c>
      <c r="AD228" t="n">
        <v>32.7342649714914</v>
      </c>
      <c r="AE228" t="n">
        <v>5.54304414942418</v>
      </c>
      <c r="AF228" t="n">
        <v>8.74902615557151</v>
      </c>
      <c r="AG228" t="n">
        <v>57.838336114138</v>
      </c>
      <c r="AH228" t="n">
        <v>18.3533134157872</v>
      </c>
      <c r="AI228" t="n">
        <v>3.85423265194164</v>
      </c>
      <c r="AJ228" t="n">
        <v>742.302693481673</v>
      </c>
      <c r="AK228" t="n">
        <v>91.7566381749025</v>
      </c>
      <c r="AL228" t="n">
        <v>5.53019369498675</v>
      </c>
      <c r="AM228" t="n">
        <v>17.4442627231234</v>
      </c>
      <c r="AN228" t="n">
        <v>1.60218231368977</v>
      </c>
      <c r="AO228" t="n">
        <v>2.14148696678408</v>
      </c>
      <c r="AP228" t="n">
        <v>0.287651694143574</v>
      </c>
      <c r="AQ228" t="n">
        <v>0.176560281489928</v>
      </c>
      <c r="AR228" t="n">
        <v>28.186243727112</v>
      </c>
      <c r="AS228" t="n">
        <v>4.98758570053593</v>
      </c>
      <c r="AT228" t="n">
        <v>2.07445388178647</v>
      </c>
      <c r="AU228" t="n">
        <v>71.5206746886678</v>
      </c>
      <c r="AV228" t="n">
        <v>52.2895888470967</v>
      </c>
      <c r="AW228" t="n">
        <v>4.31335170809959</v>
      </c>
      <c r="AX228" t="n">
        <v>16.8905595904027</v>
      </c>
      <c r="AY228" t="n">
        <v>154.684517903613</v>
      </c>
      <c r="AZ228" t="n">
        <v>67.0743251124943</v>
      </c>
      <c r="BA228" t="n">
        <v>7.43559566651864</v>
      </c>
      <c r="BB228" t="n">
        <v>1.90288017883671</v>
      </c>
      <c r="BC228" t="n">
        <v>0</v>
      </c>
      <c r="BD228" t="n">
        <v>3.62295505974431</v>
      </c>
      <c r="BE228" t="n">
        <v>1.74333729321099</v>
      </c>
      <c r="BF228" t="n">
        <v>0</v>
      </c>
      <c r="BG228" t="n">
        <v>0.324982100680101</v>
      </c>
      <c r="BH228" t="n">
        <v>0.406763803994531</v>
      </c>
      <c r="BI228" t="n">
        <v>0.395593052959275</v>
      </c>
      <c r="BJ228" t="n">
        <v>0.371866378167768</v>
      </c>
      <c r="BK228" t="n">
        <v>0.47330546755066</v>
      </c>
      <c r="BL228" t="n">
        <v>5.27806809807678</v>
      </c>
      <c r="BM228" t="n">
        <v>1.22625293157058</v>
      </c>
      <c r="BN228" t="n">
        <v>1.51081293740279</v>
      </c>
      <c r="BO228" t="n">
        <v>0</v>
      </c>
      <c r="BP228" t="n">
        <v>0</v>
      </c>
      <c r="BQ228" t="n">
        <v>0.706713423947068</v>
      </c>
      <c r="BR228" t="n">
        <v>2.51166779920326</v>
      </c>
      <c r="BS228" t="n">
        <v>2.40514002838119</v>
      </c>
      <c r="BT228" t="n">
        <v>0</v>
      </c>
      <c r="BU228" t="n">
        <v>0.96279850422886</v>
      </c>
      <c r="BV228" t="n">
        <v>2.98733985936849</v>
      </c>
      <c r="BW228" t="n">
        <v>0.441308421238095</v>
      </c>
      <c r="BX228" t="n">
        <v>0.450158797676715</v>
      </c>
      <c r="BY228" t="n">
        <v>0</v>
      </c>
      <c r="BZ228" t="n">
        <v>28.3341109919165</v>
      </c>
      <c r="CA228" t="n">
        <v>9.93335522498281</v>
      </c>
      <c r="CB228" t="n">
        <v>32.3150078815144</v>
      </c>
      <c r="CC228" t="n">
        <v>2.56606119096802</v>
      </c>
      <c r="CD228" t="n">
        <v>2.11588073324132</v>
      </c>
      <c r="CE228" t="n">
        <v>211.008586656744</v>
      </c>
      <c r="CF228" t="n">
        <v>11.7930529312748</v>
      </c>
      <c r="CG228" t="n">
        <v>7.43370895724103</v>
      </c>
      <c r="CH228" t="n">
        <v>503.748780239853</v>
      </c>
      <c r="CI228" t="n">
        <v>61.3672482249256</v>
      </c>
      <c r="CJ228" t="n">
        <v>2.40399364368447</v>
      </c>
      <c r="CK228" t="n">
        <v>10.2315895219284</v>
      </c>
      <c r="CL228" t="n">
        <v>0.43525657805727</v>
      </c>
      <c r="CM228" t="n">
        <v>0.626598200873746</v>
      </c>
      <c r="CN228" t="n">
        <v>0.117291908865787</v>
      </c>
      <c r="CO228" t="n">
        <v>0.0984266808109261</v>
      </c>
      <c r="CP228" t="n">
        <v>10.8356861032681</v>
      </c>
      <c r="CQ228" t="n">
        <v>0.991229789217312</v>
      </c>
      <c r="CR228" t="n">
        <v>0</v>
      </c>
      <c r="CS228" t="n">
        <v>13.1823215914615</v>
      </c>
      <c r="CT228" t="n">
        <v>26.2712040860697</v>
      </c>
      <c r="CU228" t="n">
        <v>4.85542660702597</v>
      </c>
      <c r="CV228" t="n">
        <v>12.7523208972912</v>
      </c>
      <c r="CW228" t="n">
        <v>81.7252576573895</v>
      </c>
      <c r="CX228" t="n">
        <v>50.2539356884287</v>
      </c>
      <c r="CY228" t="n">
        <v>1.34570085072763</v>
      </c>
      <c r="CZ228" t="n">
        <v>0</v>
      </c>
      <c r="DA228" t="n">
        <v>0</v>
      </c>
      <c r="DB228" t="n">
        <v>31.7894999171298</v>
      </c>
      <c r="DC228" t="n">
        <v>64.3585951650688</v>
      </c>
      <c r="DD228" t="n">
        <v>0</v>
      </c>
      <c r="DE228" t="n">
        <v>0.0382401153955768</v>
      </c>
      <c r="DF228" t="n">
        <v>0</v>
      </c>
      <c r="DG228" t="n">
        <v>0.0223463106594827</v>
      </c>
      <c r="DH228" t="n">
        <v>0</v>
      </c>
      <c r="DI228" t="n">
        <v>0</v>
      </c>
      <c r="DJ228" t="n">
        <v>0.299191040569201</v>
      </c>
      <c r="DK228" t="n">
        <v>0</v>
      </c>
      <c r="DL228" t="n">
        <v>0.455802318520252</v>
      </c>
      <c r="DM228" t="n">
        <v>0</v>
      </c>
      <c r="DN228" t="n">
        <v>0</v>
      </c>
      <c r="DO228" t="n">
        <v>0</v>
      </c>
      <c r="DP228" t="n">
        <v>0</v>
      </c>
      <c r="DQ228" t="n">
        <v>0.500360634130726</v>
      </c>
      <c r="DR228" t="n">
        <v>0</v>
      </c>
      <c r="DS228" t="n">
        <v>0.0832323740113725</v>
      </c>
      <c r="DT228" t="n">
        <v>1.04592210733862</v>
      </c>
      <c r="DU228" t="n">
        <v>0.0450173780034846</v>
      </c>
      <c r="DV228" t="n">
        <v>0</v>
      </c>
      <c r="DW228" t="n">
        <v>0</v>
      </c>
      <c r="DX228" t="n">
        <v>15.2813149031543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0.714959985387932</v>
      </c>
      <c r="EE228" t="n">
        <v>3.20852914699454</v>
      </c>
      <c r="EF228" t="n">
        <v>114.60759739701</v>
      </c>
      <c r="EG228" t="n">
        <v>9.47214305089866</v>
      </c>
      <c r="EH228" t="n">
        <v>0.515530784921623</v>
      </c>
      <c r="EI228" t="n">
        <v>1.09115134099617</v>
      </c>
      <c r="EJ228" t="n">
        <v>0.0325054721670459</v>
      </c>
      <c r="EK228" t="n">
        <v>0.237302126139062</v>
      </c>
      <c r="EL228" t="n">
        <v>0.0158308560655969</v>
      </c>
      <c r="EM228" t="n">
        <v>0.0170419855407148</v>
      </c>
      <c r="EN228" t="n">
        <v>0</v>
      </c>
      <c r="EO228" t="n">
        <v>0.107114167420769</v>
      </c>
      <c r="EP228" t="n">
        <v>0</v>
      </c>
      <c r="EQ228" t="n">
        <v>0</v>
      </c>
      <c r="ER228" t="n">
        <v>6.68434273437718</v>
      </c>
      <c r="ES228" t="n">
        <v>0.669635401333105</v>
      </c>
      <c r="ET228" t="n">
        <v>3.40502527734249</v>
      </c>
      <c r="EU228" t="n">
        <v>21.1332821500225</v>
      </c>
      <c r="EV228" t="n">
        <v>45.3748713096054</v>
      </c>
      <c r="EW228" t="n">
        <v>0.277633645759542</v>
      </c>
      <c r="EX228" t="n">
        <v>0.142409682005066</v>
      </c>
      <c r="EY228" t="n">
        <v>1.24302614390549</v>
      </c>
      <c r="EZ228" t="n">
        <v>81.4031813070144</v>
      </c>
      <c r="FA228" t="n">
        <v>10.0335218211918</v>
      </c>
      <c r="FB228" t="n">
        <v>0</v>
      </c>
      <c r="FC228" t="n">
        <v>0.272107485925571</v>
      </c>
      <c r="FD228" t="n">
        <v>0.0226414467848862</v>
      </c>
      <c r="FE228" t="n">
        <v>0.606123389275687</v>
      </c>
      <c r="FF228" t="n">
        <v>0</v>
      </c>
      <c r="FG228" t="n">
        <v>0</v>
      </c>
      <c r="FH228" t="n">
        <v>0.451597310033619</v>
      </c>
      <c r="FI228" t="n">
        <v>0.91461616750104</v>
      </c>
      <c r="FJ228" t="n">
        <v>0</v>
      </c>
      <c r="FK228" t="n">
        <v>0</v>
      </c>
      <c r="FL228" t="n">
        <v>0</v>
      </c>
      <c r="FM228" t="n">
        <v>0.178852740922171</v>
      </c>
      <c r="FN228" t="n">
        <v>0</v>
      </c>
      <c r="FO228" t="n">
        <v>2.98418548223938</v>
      </c>
      <c r="FP228" t="n">
        <v>0</v>
      </c>
      <c r="FQ228" t="n">
        <v>0.1558186438635</v>
      </c>
      <c r="FR228" t="n">
        <v>10.6837613358</v>
      </c>
      <c r="FS228" t="n">
        <v>0.387766763282526</v>
      </c>
      <c r="FT228" t="n">
        <v>0.454533674352247</v>
      </c>
      <c r="FU228" t="n">
        <v>0</v>
      </c>
      <c r="FV228" t="n">
        <v>17.9864142121825</v>
      </c>
      <c r="FW228" t="n">
        <v>11.4745406550044</v>
      </c>
      <c r="FX228" t="n">
        <v>0</v>
      </c>
      <c r="FY228" t="n">
        <v>0</v>
      </c>
      <c r="FZ228" t="n">
        <v>0</v>
      </c>
      <c r="GA228" t="n">
        <v>4.51256697388362</v>
      </c>
      <c r="GB228" t="n">
        <v>7.92750368053976</v>
      </c>
      <c r="GC228" t="n">
        <v>4.30137446056585</v>
      </c>
      <c r="GD228" t="n">
        <v>212.524776184322</v>
      </c>
      <c r="GE228" t="n">
        <v>36.5950347815877</v>
      </c>
      <c r="GF228" t="n">
        <v>1.27547457668389</v>
      </c>
      <c r="GG228" t="n">
        <v>5.2997813088787</v>
      </c>
      <c r="GH228" t="n">
        <v>0.117137252655442</v>
      </c>
      <c r="GI228" t="n">
        <v>0.315572536207838</v>
      </c>
      <c r="GJ228" t="n">
        <v>0.0811805605259515</v>
      </c>
      <c r="GK228" t="n">
        <v>0</v>
      </c>
      <c r="GL228" t="n">
        <v>6.12530331739765</v>
      </c>
      <c r="GM228" t="n">
        <v>0.533701630746542</v>
      </c>
      <c r="GN228" t="n">
        <v>0</v>
      </c>
      <c r="GO228" t="n">
        <v>6.42033018178275</v>
      </c>
      <c r="GP228" t="n">
        <v>13.7085760456346</v>
      </c>
      <c r="GQ228" t="n">
        <v>2.10722533987096</v>
      </c>
      <c r="GR228" t="n">
        <v>8.52826085315574</v>
      </c>
      <c r="GS228" t="n">
        <v>63.5824088488211</v>
      </c>
      <c r="GT228" t="n">
        <v>70.7957501635246</v>
      </c>
      <c r="GU228" t="n">
        <v>22.0267223491751</v>
      </c>
      <c r="GV228" t="n">
        <v>0</v>
      </c>
      <c r="GW228" t="n">
        <v>9.74295607233973</v>
      </c>
      <c r="GX228" t="n">
        <v>0</v>
      </c>
      <c r="GY228" t="n">
        <v>4.31332601360419</v>
      </c>
      <c r="GZ228" t="n">
        <v>0</v>
      </c>
      <c r="HA228" t="n">
        <v>0.47989985355172</v>
      </c>
      <c r="HB228" t="n">
        <v>1.41151546969032</v>
      </c>
      <c r="HC228" t="n">
        <v>3.20537838900428</v>
      </c>
      <c r="HD228" t="n">
        <v>8.15037688003465</v>
      </c>
      <c r="HE228" t="n">
        <v>6.8180718117009</v>
      </c>
      <c r="HF228" t="n">
        <v>7.72903667413114</v>
      </c>
      <c r="HG228" t="n">
        <v>3.32462865884664</v>
      </c>
      <c r="HH228" t="n">
        <v>9.3171048763879</v>
      </c>
      <c r="HI228" t="n">
        <v>0</v>
      </c>
      <c r="HJ228" t="n">
        <v>0</v>
      </c>
      <c r="HK228" t="n">
        <v>0.68223662119103</v>
      </c>
      <c r="HL228" t="n">
        <v>12.9640678793461</v>
      </c>
      <c r="HM228" t="n">
        <v>25.1461513068423</v>
      </c>
      <c r="HN228" t="n">
        <v>0</v>
      </c>
      <c r="HO228" t="n">
        <v>2.86896348771334</v>
      </c>
      <c r="HP228" t="n">
        <v>96.1935248537</v>
      </c>
      <c r="HQ228" t="n">
        <v>1.05390438549276</v>
      </c>
      <c r="HR228" t="n">
        <v>3.88481430757149</v>
      </c>
      <c r="HS228" t="n">
        <v>0.00101820396771909</v>
      </c>
      <c r="HT228" t="n">
        <v>76.6259813647834</v>
      </c>
      <c r="HU228" t="n">
        <v>68.4346376328567</v>
      </c>
      <c r="HV228" t="n">
        <v>44.9764281193348</v>
      </c>
      <c r="HW228" t="n">
        <v>3.00206015878759</v>
      </c>
      <c r="HX228" t="n">
        <v>2.14946819599447</v>
      </c>
      <c r="HY228" t="n">
        <v>100.833654554124</v>
      </c>
      <c r="HZ228" t="n">
        <v>17.2437223045826</v>
      </c>
      <c r="IA228" t="n">
        <v>23.2537168080495</v>
      </c>
      <c r="IB228" t="n">
        <v>1084.31121825752</v>
      </c>
      <c r="IC228" t="n">
        <v>112.798221645851</v>
      </c>
      <c r="ID228" t="n">
        <v>4.34715835147089</v>
      </c>
      <c r="IE228" t="n">
        <v>28.4056181318806</v>
      </c>
      <c r="IF228" t="n">
        <v>0.52152466431863</v>
      </c>
      <c r="IG228" t="n">
        <v>1.09862256717467</v>
      </c>
      <c r="IH228" t="n">
        <v>0.10025811892682</v>
      </c>
      <c r="II228" t="n">
        <v>0.0565501694866367</v>
      </c>
      <c r="IJ228" t="n">
        <v>4.98540466455197</v>
      </c>
      <c r="IK228" t="n">
        <v>3.39438693962798</v>
      </c>
      <c r="IL228" t="n">
        <v>0.305553037988759</v>
      </c>
      <c r="IM228" t="n">
        <v>24.1041013415146</v>
      </c>
      <c r="IN228" t="n">
        <v>49.5283051857599</v>
      </c>
      <c r="IO228" t="n">
        <v>6.34144499156374</v>
      </c>
      <c r="IP228" t="n">
        <v>19.4516801921398</v>
      </c>
      <c r="IQ228" t="n">
        <v>171.551232096728</v>
      </c>
      <c r="IR228" t="n">
        <v>35.6951402351422</v>
      </c>
      <c r="IS228" t="n">
        <v>0.523232849126749</v>
      </c>
      <c r="IT228" t="n">
        <v>0</v>
      </c>
      <c r="IU228" t="n">
        <v>0</v>
      </c>
      <c r="IV228" t="n">
        <v>494.836422981087</v>
      </c>
      <c r="IW228" t="n">
        <v>27.5247074379994</v>
      </c>
      <c r="IX228" t="n">
        <v>0</v>
      </c>
      <c r="IY228" t="n">
        <v>0.134436187251845</v>
      </c>
      <c r="IZ228" t="n">
        <v>0.278280577951473</v>
      </c>
      <c r="JA228" t="n">
        <v>0.20524173515695</v>
      </c>
      <c r="JB228" t="n">
        <v>0.779594658755563</v>
      </c>
      <c r="JC228" t="n">
        <v>0</v>
      </c>
      <c r="JD228" t="n">
        <v>0.398549169896141</v>
      </c>
      <c r="JE228" t="n">
        <v>0.145079732769102</v>
      </c>
      <c r="JF228" t="n">
        <v>2.08452828927582</v>
      </c>
      <c r="JG228" t="n">
        <v>0</v>
      </c>
      <c r="JH228" t="n">
        <v>0</v>
      </c>
      <c r="JI228" t="n">
        <v>0.160256237171849</v>
      </c>
      <c r="JJ228" t="n">
        <v>3.6736332420553</v>
      </c>
      <c r="JK228" t="n">
        <v>2.22136111327559</v>
      </c>
      <c r="JL228" t="n">
        <v>0</v>
      </c>
      <c r="JM228" t="n">
        <v>2.15956641803348</v>
      </c>
      <c r="JN228" t="n">
        <v>9.52526308789529</v>
      </c>
      <c r="JO228" t="n">
        <v>0.0544926290013321</v>
      </c>
      <c r="JP228" t="n">
        <v>0.553109013655023</v>
      </c>
      <c r="JQ228" t="n">
        <v>0.00258135624561108</v>
      </c>
      <c r="JR228" t="n">
        <v>22.6268226694269</v>
      </c>
      <c r="JS228" t="n">
        <v>38.9631201992633</v>
      </c>
      <c r="JT228" t="n">
        <v>17.9735491841666</v>
      </c>
      <c r="JU228" t="n">
        <v>0</v>
      </c>
      <c r="JV228" t="n">
        <v>0</v>
      </c>
      <c r="JW228" t="n">
        <v>29.4579570391505</v>
      </c>
      <c r="JX228" t="n">
        <v>2.89755840724676</v>
      </c>
      <c r="JY228" t="n">
        <v>2.63793458819102</v>
      </c>
      <c r="JZ228" t="n">
        <v>215.128377833765</v>
      </c>
      <c r="KA228" t="n">
        <v>38.2617849339537</v>
      </c>
      <c r="KB228" t="n">
        <v>1.41779028724847</v>
      </c>
      <c r="KC228" t="n">
        <v>5.99287342056103</v>
      </c>
      <c r="KD228" t="n">
        <v>0.12348033283808</v>
      </c>
      <c r="KE228" t="n">
        <v>0.302595470871249</v>
      </c>
      <c r="KF228" t="n">
        <v>0.0175349818838596</v>
      </c>
      <c r="KG228" t="n">
        <v>0</v>
      </c>
      <c r="KH228" t="n">
        <v>28.7133407071553</v>
      </c>
      <c r="KI228" t="n">
        <v>1.45504302021058</v>
      </c>
      <c r="KJ228" t="n">
        <v>0.129772770951892</v>
      </c>
      <c r="KK228" t="n">
        <v>1.39856696512355</v>
      </c>
      <c r="KL228" t="n">
        <v>16.7870558697031</v>
      </c>
      <c r="KM228" t="n">
        <v>1.82938741259579</v>
      </c>
      <c r="KN228" t="n">
        <v>8.46994235207103</v>
      </c>
      <c r="KO228" t="n">
        <v>87.6904046701385</v>
      </c>
      <c r="KP228" t="n">
        <v>46.8143176774452</v>
      </c>
      <c r="KQ228" t="n">
        <v>0</v>
      </c>
      <c r="KR228" t="n">
        <v>0</v>
      </c>
      <c r="KS228" t="n">
        <v>28.5135660151629</v>
      </c>
      <c r="KT228" t="n">
        <v>153.50821345049</v>
      </c>
      <c r="KU228" t="n">
        <v>111.28182474019</v>
      </c>
      <c r="KV228" t="n">
        <v>0</v>
      </c>
      <c r="KW228" t="n">
        <v>1.01942667240613</v>
      </c>
      <c r="KX228" t="n">
        <v>1.32626177604203</v>
      </c>
      <c r="KY228" t="n">
        <v>0.975476041579539</v>
      </c>
      <c r="KZ228" t="n">
        <v>1.45214442015157</v>
      </c>
      <c r="LA228" t="n">
        <v>0.962705543755593</v>
      </c>
      <c r="LB228" t="n">
        <v>20.0758235107903</v>
      </c>
      <c r="LC228" t="n">
        <v>3.10037747013574</v>
      </c>
      <c r="LD228" t="n">
        <v>18.8775747793976</v>
      </c>
      <c r="LE228" t="n">
        <v>0</v>
      </c>
      <c r="LF228" t="n">
        <v>129.153714467474</v>
      </c>
      <c r="LG228" t="n">
        <v>3.58524452867796</v>
      </c>
      <c r="LH228" t="n">
        <v>2.74779690943225</v>
      </c>
      <c r="LI228" t="n">
        <v>33.9827504213651</v>
      </c>
      <c r="LJ228" t="n">
        <v>0</v>
      </c>
      <c r="LK228" t="n">
        <v>7.92344555110503</v>
      </c>
      <c r="LL228" t="n">
        <v>55.329076016438</v>
      </c>
      <c r="LM228" t="n">
        <v>3.10974402211842</v>
      </c>
      <c r="LN228" t="n">
        <v>11.1086667717742</v>
      </c>
      <c r="LO228" t="n">
        <v>0.00603932254773292</v>
      </c>
      <c r="LP228" t="n">
        <v>249.307026402132</v>
      </c>
      <c r="LQ228" t="n">
        <v>199.328823685371</v>
      </c>
      <c r="LR228" t="n">
        <v>141.514907031607</v>
      </c>
      <c r="LS228" t="n">
        <v>9.72046004339611</v>
      </c>
      <c r="LT228" t="n">
        <v>13.0781988001888</v>
      </c>
      <c r="LU228" t="n">
        <v>250.964142414129</v>
      </c>
      <c r="LV228" t="n">
        <v>54.4159883640259</v>
      </c>
      <c r="LW228" t="n">
        <v>33.5379062807003</v>
      </c>
      <c r="LX228" t="n">
        <v>1416.05836938317</v>
      </c>
      <c r="LY228" t="n">
        <v>215.188834811792</v>
      </c>
      <c r="LZ228" t="n">
        <v>7.84656579963563</v>
      </c>
      <c r="MA228" t="n">
        <v>49.0202692880336</v>
      </c>
      <c r="MB228" t="n">
        <v>5.43203122692134</v>
      </c>
      <c r="MC228" t="n">
        <v>8.22899361149143</v>
      </c>
      <c r="MD228" t="n">
        <v>0.955109090376164</v>
      </c>
      <c r="ME228" t="n">
        <v>0.266665016971559</v>
      </c>
      <c r="MF228" t="n">
        <v>137.657949946981</v>
      </c>
      <c r="MG228" t="n">
        <v>9.90328492754065</v>
      </c>
      <c r="MH228" t="n">
        <v>4.38242007822366</v>
      </c>
      <c r="MI228" t="n">
        <v>209.195301887811</v>
      </c>
      <c r="MJ228" t="n">
        <v>121.110255147956</v>
      </c>
      <c r="MK228" t="n">
        <v>9.5992952496534</v>
      </c>
      <c r="ML228" t="n">
        <v>38.7335086965893</v>
      </c>
      <c r="MM228" t="n">
        <v>285.308774374085</v>
      </c>
      <c r="MN228" t="n">
        <v>64.3200264311246</v>
      </c>
      <c r="MO228" t="n">
        <v>14.8102753223311</v>
      </c>
      <c r="MP228" t="n">
        <v>0</v>
      </c>
      <c r="MQ228" t="n">
        <v>162.311433531183</v>
      </c>
      <c r="MR228" t="n">
        <v>65.397075869401</v>
      </c>
      <c r="MS228" t="n">
        <v>14.0649949206527</v>
      </c>
      <c r="MT228" t="n">
        <v>0</v>
      </c>
      <c r="MU228" t="n">
        <v>0.455707962656016</v>
      </c>
      <c r="MV228" t="n">
        <v>0.213622318869028</v>
      </c>
      <c r="MW228" t="n">
        <v>0.0634141862418038</v>
      </c>
      <c r="MX228" t="n">
        <v>0</v>
      </c>
      <c r="MY228" t="n">
        <v>0</v>
      </c>
      <c r="MZ228" t="n">
        <v>8.0638470205374</v>
      </c>
      <c r="NA228" t="n">
        <v>0</v>
      </c>
      <c r="NB228" t="n">
        <v>1.32523642844671</v>
      </c>
      <c r="NC228" t="n">
        <v>0</v>
      </c>
      <c r="ND228" t="n">
        <v>0</v>
      </c>
      <c r="NE228" t="n">
        <v>0.0943782114924416</v>
      </c>
      <c r="NF228" t="n">
        <v>2.22016502517487</v>
      </c>
      <c r="NG228" t="n">
        <v>3.94704672244963</v>
      </c>
      <c r="NH228" t="n">
        <v>0</v>
      </c>
      <c r="NI228" t="n">
        <v>1.65613541751603</v>
      </c>
      <c r="NJ228" t="n">
        <v>8.3609743967591</v>
      </c>
      <c r="NK228" t="n">
        <v>0.152136278241676</v>
      </c>
      <c r="NL228" t="n">
        <v>1.43633921120965</v>
      </c>
      <c r="NM228" t="n">
        <v>0.00257666345924528</v>
      </c>
      <c r="NN228" t="n">
        <v>14.8138155676825</v>
      </c>
      <c r="NO228" t="n">
        <v>18.9606865634392</v>
      </c>
      <c r="NP228" t="n">
        <v>4.0104941634044</v>
      </c>
      <c r="NQ228" t="n">
        <v>0</v>
      </c>
      <c r="NR228" t="n">
        <v>1.2093717830123</v>
      </c>
      <c r="NS228" t="n">
        <v>6.006571634646</v>
      </c>
      <c r="NT228" t="n">
        <v>30.5207882494787</v>
      </c>
      <c r="NU228" t="n">
        <v>3.86288345825506</v>
      </c>
      <c r="NV228" t="n">
        <v>423.153023519507</v>
      </c>
      <c r="NW228" t="n">
        <v>56.7722952680111</v>
      </c>
      <c r="NX228" t="n">
        <v>1.67756899014701</v>
      </c>
      <c r="NY228" t="n">
        <v>8.76702087986476</v>
      </c>
      <c r="NZ228" t="n">
        <v>0.289974106073862</v>
      </c>
      <c r="OA228" t="n">
        <v>0.34805362204608</v>
      </c>
      <c r="OB228" t="n">
        <v>0.127783925801466</v>
      </c>
      <c r="OC228" t="n">
        <v>0.100310172142798</v>
      </c>
      <c r="OD228" t="n">
        <v>4.52266570496881</v>
      </c>
      <c r="OE228" t="n">
        <v>1.17151248991194</v>
      </c>
      <c r="OF228" t="n">
        <v>0.276392095632155</v>
      </c>
      <c r="OG228" t="n">
        <v>2.10919039217081</v>
      </c>
      <c r="OH228" t="n">
        <v>21.4653046467921</v>
      </c>
      <c r="OI228" t="n">
        <v>2.19734366746062</v>
      </c>
      <c r="OJ228" t="n">
        <v>7.97448988178466</v>
      </c>
      <c r="OK228" t="n">
        <v>82.0713910482725</v>
      </c>
      <c r="OL228" t="n">
        <v>93.1876655520547</v>
      </c>
      <c r="OM228" t="n">
        <v>10.9170801538423</v>
      </c>
      <c r="ON228" t="n">
        <v>0.382983730543804</v>
      </c>
      <c r="OO228" t="n">
        <v>0</v>
      </c>
      <c r="OP228" t="n">
        <v>216.872014195543</v>
      </c>
      <c r="OQ228" t="n">
        <v>55.2892313215001</v>
      </c>
      <c r="OR228" t="n">
        <v>0</v>
      </c>
      <c r="OS228" t="n">
        <v>0.556849656497723</v>
      </c>
      <c r="OT228" t="n">
        <v>0.341441139235762</v>
      </c>
      <c r="OU228" t="n">
        <v>0.478658380025257</v>
      </c>
      <c r="OV228" t="n">
        <v>0</v>
      </c>
      <c r="OW228" t="n">
        <v>0</v>
      </c>
      <c r="OX228" t="n">
        <v>11.9734881815733</v>
      </c>
      <c r="OY228" t="n">
        <v>0.0669236445298376</v>
      </c>
      <c r="OZ228" t="n">
        <v>0.44447243898523</v>
      </c>
      <c r="PA228" t="n">
        <v>0</v>
      </c>
      <c r="PB228" t="n">
        <v>0</v>
      </c>
      <c r="PC228" t="n">
        <v>0.189359117865255</v>
      </c>
      <c r="PD228" t="n">
        <v>0</v>
      </c>
      <c r="PE228" t="n">
        <v>0</v>
      </c>
      <c r="PF228" t="n">
        <v>0</v>
      </c>
      <c r="PG228" t="n">
        <v>4.21316488853389</v>
      </c>
      <c r="PH228" t="n">
        <v>5.22435034620472</v>
      </c>
      <c r="PI228" t="n">
        <v>0.0833173523276861</v>
      </c>
      <c r="PJ228" t="n">
        <v>0</v>
      </c>
      <c r="PK228" t="n">
        <v>0.000403736479751701</v>
      </c>
      <c r="PL228" t="n">
        <v>42.4438065706571</v>
      </c>
      <c r="PM228" t="n">
        <v>0</v>
      </c>
      <c r="PN228" t="n">
        <v>0</v>
      </c>
      <c r="PO228" t="n">
        <v>0</v>
      </c>
      <c r="PP228" t="n">
        <v>0</v>
      </c>
      <c r="PQ228" t="n">
        <v>3.82557084857387</v>
      </c>
      <c r="PR228" t="n">
        <v>8.09758713746741</v>
      </c>
      <c r="PS228" t="n">
        <v>10.7577225700735</v>
      </c>
      <c r="PT228" t="n">
        <v>455.639717989143</v>
      </c>
      <c r="PU228" t="n">
        <v>72.3132331673068</v>
      </c>
      <c r="PV228" t="n">
        <v>1.52910706610073</v>
      </c>
      <c r="PW228" t="n">
        <v>9.36304948044097</v>
      </c>
      <c r="PX228" t="n">
        <v>0.114219105115606</v>
      </c>
      <c r="PY228" t="n">
        <v>0.545715269612902</v>
      </c>
      <c r="PZ228" t="n">
        <v>0.0566879359924544</v>
      </c>
      <c r="QA228" t="n">
        <v>0.0237800496467801</v>
      </c>
      <c r="QB228" t="n">
        <v>3.78169311361476</v>
      </c>
      <c r="QC228" t="n">
        <v>0.260724633912321</v>
      </c>
      <c r="QD228" t="n">
        <v>0</v>
      </c>
      <c r="QE228" t="n">
        <v>3.18469423048375</v>
      </c>
      <c r="QF228" t="n">
        <v>14.9520933641276</v>
      </c>
      <c r="QG228" t="n">
        <v>3.39330875022729</v>
      </c>
      <c r="QH228" t="n">
        <v>12.0476342912121</v>
      </c>
      <c r="QI228" t="n">
        <v>79.3860932826726</v>
      </c>
    </row>
    <row r="229">
      <c r="A229" t="s">
        <v>228</v>
      </c>
      <c r="B229" t="n">
        <v>125.458114832024</v>
      </c>
      <c r="C229" t="n">
        <v>1.52396299256411</v>
      </c>
      <c r="D229" t="n">
        <v>5.03573897953131</v>
      </c>
      <c r="E229" t="n">
        <v>0</v>
      </c>
      <c r="F229" t="n">
        <v>0</v>
      </c>
      <c r="G229" t="n">
        <v>34.0907822169581</v>
      </c>
      <c r="H229" t="n">
        <v>0</v>
      </c>
      <c r="I229" t="n">
        <v>0</v>
      </c>
      <c r="J229" t="n">
        <v>0.000951855266615015</v>
      </c>
      <c r="K229" t="n">
        <v>0</v>
      </c>
      <c r="L229" t="n">
        <v>0</v>
      </c>
      <c r="M229" t="n">
        <v>0</v>
      </c>
      <c r="N229" t="n">
        <v>1.54799990080931</v>
      </c>
      <c r="O229" t="n">
        <v>0</v>
      </c>
      <c r="P229" t="n">
        <v>0.0269410968057148</v>
      </c>
      <c r="Q229" t="n">
        <v>0</v>
      </c>
      <c r="R229" t="n">
        <v>0</v>
      </c>
      <c r="S229" t="n">
        <v>0</v>
      </c>
      <c r="T229" t="n">
        <v>0</v>
      </c>
      <c r="U229" t="n">
        <v>0.0824855681357438</v>
      </c>
      <c r="V229" t="n">
        <v>0</v>
      </c>
      <c r="W229" t="n">
        <v>0</v>
      </c>
      <c r="X229" t="n">
        <v>0.0604232862754291</v>
      </c>
      <c r="Y229" t="n">
        <v>0.0379641315638613</v>
      </c>
      <c r="Z229" t="n">
        <v>3.18547305588847</v>
      </c>
      <c r="AA229" t="n">
        <v>0</v>
      </c>
      <c r="AB229" t="n">
        <v>19.2080794493247</v>
      </c>
      <c r="AC229" t="n">
        <v>243.10653206687</v>
      </c>
      <c r="AD229" t="n">
        <v>18.1782785762527</v>
      </c>
      <c r="AE229" t="n">
        <v>0.00211121541749985</v>
      </c>
      <c r="AF229" t="n">
        <v>5.89437587766449</v>
      </c>
      <c r="AG229" t="n">
        <v>44.5457837498902</v>
      </c>
      <c r="AH229" t="n">
        <v>19.0135962237715</v>
      </c>
      <c r="AI229" t="n">
        <v>5.01327341543859</v>
      </c>
      <c r="AJ229" t="n">
        <v>74.9558687288199</v>
      </c>
      <c r="AK229" t="n">
        <v>142.096457399554</v>
      </c>
      <c r="AL229" t="n">
        <v>0.420256122692402</v>
      </c>
      <c r="AM229" t="n">
        <v>24.1964091422729</v>
      </c>
      <c r="AN229" t="n">
        <v>0.518885394034203</v>
      </c>
      <c r="AO229" t="n">
        <v>0.158467335689308</v>
      </c>
      <c r="AP229" t="n">
        <v>0.0212858626898597</v>
      </c>
      <c r="AQ229" t="n">
        <v>0.013065238174838</v>
      </c>
      <c r="AR229" t="n">
        <v>76.7039519418646</v>
      </c>
      <c r="AS229" t="n">
        <v>13.5728455904787</v>
      </c>
      <c r="AT229" t="n">
        <v>5.64526484626742</v>
      </c>
      <c r="AU229" t="n">
        <v>194.631056463482</v>
      </c>
      <c r="AV229" t="n">
        <v>47.5572547459575</v>
      </c>
      <c r="AW229" t="n">
        <v>5.13128502963413</v>
      </c>
      <c r="AX229" t="n">
        <v>20.0934867898898</v>
      </c>
      <c r="AY229" t="n">
        <v>28.1016220674912</v>
      </c>
      <c r="AZ229" t="n">
        <v>81.3297873129786</v>
      </c>
      <c r="BA229" t="n">
        <v>9.1484819321787</v>
      </c>
      <c r="BB229" t="n">
        <v>2.34943191086016</v>
      </c>
      <c r="BC229" t="n">
        <v>0</v>
      </c>
      <c r="BD229" t="n">
        <v>9.60867642407185</v>
      </c>
      <c r="BE229" t="n">
        <v>3.47952370349758</v>
      </c>
      <c r="BF229" t="n">
        <v>0</v>
      </c>
      <c r="BG229" t="n">
        <v>0</v>
      </c>
      <c r="BH229" t="n">
        <v>0.000465234769972085</v>
      </c>
      <c r="BI229" t="n">
        <v>0</v>
      </c>
      <c r="BJ229" t="n">
        <v>0</v>
      </c>
      <c r="BK229" t="n">
        <v>0</v>
      </c>
      <c r="BL229" t="n">
        <v>0.589925809145258</v>
      </c>
      <c r="BM229" t="n">
        <v>0</v>
      </c>
      <c r="BN229" t="n">
        <v>0.00264301538318212</v>
      </c>
      <c r="BO229" t="n">
        <v>0</v>
      </c>
      <c r="BP229" t="n">
        <v>0</v>
      </c>
      <c r="BQ229" t="n">
        <v>0</v>
      </c>
      <c r="BR229" t="n">
        <v>0</v>
      </c>
      <c r="BS229" t="n">
        <v>0.021101916154369</v>
      </c>
      <c r="BT229" t="n">
        <v>0</v>
      </c>
      <c r="BU229" t="n">
        <v>0</v>
      </c>
      <c r="BV229" t="n">
        <v>0.00676203312191472</v>
      </c>
      <c r="BW229" t="n">
        <v>0.0107241370117184</v>
      </c>
      <c r="BX229" t="n">
        <v>1.49190296336405</v>
      </c>
      <c r="BY229" t="n">
        <v>0</v>
      </c>
      <c r="BZ229" t="n">
        <v>6.94041209071667</v>
      </c>
      <c r="CA229" t="n">
        <v>26.3532355284411</v>
      </c>
      <c r="CB229" t="n">
        <v>17.9454530589145</v>
      </c>
      <c r="CC229" t="n">
        <v>0.00097735248043848</v>
      </c>
      <c r="CD229" t="n">
        <v>1.42550680867384</v>
      </c>
      <c r="CE229" t="n">
        <v>162.514060778516</v>
      </c>
      <c r="CF229" t="n">
        <v>12.2173223766749</v>
      </c>
      <c r="CG229" t="n">
        <v>9.66916604649441</v>
      </c>
      <c r="CH229" t="n">
        <v>50.8672914372145</v>
      </c>
      <c r="CI229" t="n">
        <v>95.0347434972405</v>
      </c>
      <c r="CJ229" t="n">
        <v>0.182686738185657</v>
      </c>
      <c r="CK229" t="n">
        <v>14.1919283249619</v>
      </c>
      <c r="CL229" t="n">
        <v>0.1409629098271</v>
      </c>
      <c r="CM229" t="n">
        <v>0.0463674768888695</v>
      </c>
      <c r="CN229" t="n">
        <v>0.00867945337218331</v>
      </c>
      <c r="CO229" t="n">
        <v>0.00728345025677172</v>
      </c>
      <c r="CP229" t="n">
        <v>29.4874320313472</v>
      </c>
      <c r="CQ229" t="n">
        <v>2.6974591879762</v>
      </c>
      <c r="CR229" t="n">
        <v>0</v>
      </c>
      <c r="CS229" t="n">
        <v>35.8733917032531</v>
      </c>
      <c r="CT229" t="n">
        <v>23.8935966556874</v>
      </c>
      <c r="CU229" t="n">
        <v>5.77615264118971</v>
      </c>
      <c r="CV229" t="n">
        <v>15.1705211493261</v>
      </c>
      <c r="CW229" t="n">
        <v>14.8470728369039</v>
      </c>
      <c r="CX229" t="n">
        <v>60.93452143313</v>
      </c>
      <c r="CY229" t="n">
        <v>1.65570056134633</v>
      </c>
      <c r="CZ229" t="n">
        <v>0</v>
      </c>
      <c r="DA229" t="n">
        <v>0</v>
      </c>
      <c r="DB229" t="n">
        <v>84.3110150000912</v>
      </c>
      <c r="DC229" t="n">
        <v>128.453201955085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0.0334403636741844</v>
      </c>
      <c r="DK229" t="n">
        <v>0</v>
      </c>
      <c r="DL229" t="n">
        <v>0.000797380343863132</v>
      </c>
      <c r="DM229" t="n">
        <v>0</v>
      </c>
      <c r="DN229" t="n">
        <v>0</v>
      </c>
      <c r="DO229" t="n">
        <v>0</v>
      </c>
      <c r="DP229" t="n">
        <v>0</v>
      </c>
      <c r="DQ229" t="n">
        <v>0.00439000142352629</v>
      </c>
      <c r="DR229" t="n">
        <v>0</v>
      </c>
      <c r="DS229" t="n">
        <v>0</v>
      </c>
      <c r="DT229" t="n">
        <v>0.00236751098492747</v>
      </c>
      <c r="DU229" t="n">
        <v>0.00109395721083968</v>
      </c>
      <c r="DV229" t="n">
        <v>0</v>
      </c>
      <c r="DW229" t="n">
        <v>0</v>
      </c>
      <c r="DX229" t="n">
        <v>3.74314277042816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0.740681541820476</v>
      </c>
      <c r="EE229" t="n">
        <v>4.17339463594247</v>
      </c>
      <c r="EF229" t="n">
        <v>11.5727884342208</v>
      </c>
      <c r="EG229" t="n">
        <v>14.6687803551487</v>
      </c>
      <c r="EH229" t="n">
        <v>0.0391767414939073</v>
      </c>
      <c r="EI229" t="n">
        <v>1.51350301826662</v>
      </c>
      <c r="EJ229" t="n">
        <v>0.0105272755725422</v>
      </c>
      <c r="EK229" t="n">
        <v>0.0175600581586246</v>
      </c>
      <c r="EL229" t="n">
        <v>0.00117146338900767</v>
      </c>
      <c r="EM229" t="n">
        <v>0.00126108543882382</v>
      </c>
      <c r="EN229" t="n">
        <v>0</v>
      </c>
      <c r="EO229" t="n">
        <v>0.291492546142831</v>
      </c>
      <c r="EP229" t="n">
        <v>0</v>
      </c>
      <c r="EQ229" t="n">
        <v>0</v>
      </c>
      <c r="ER229" t="n">
        <v>6.07939357025019</v>
      </c>
      <c r="ES229" t="n">
        <v>0.796617188373797</v>
      </c>
      <c r="ET229" t="n">
        <v>4.05071425036731</v>
      </c>
      <c r="EU229" t="n">
        <v>3.83929507667761</v>
      </c>
      <c r="EV229" t="n">
        <v>55.0184981626683</v>
      </c>
      <c r="EW229" t="n">
        <v>0.341590170567366</v>
      </c>
      <c r="EX229" t="n">
        <v>0.175829174658118</v>
      </c>
      <c r="EY229" t="n">
        <v>3.18706821209397</v>
      </c>
      <c r="EZ229" t="n">
        <v>215.894709200273</v>
      </c>
      <c r="FA229" t="n">
        <v>20.0258877856587</v>
      </c>
      <c r="FB229" t="n">
        <v>0</v>
      </c>
      <c r="FC229" t="n">
        <v>0</v>
      </c>
      <c r="FD229" t="n">
        <v>0.0000258960806821035</v>
      </c>
      <c r="FE229" t="n">
        <v>0</v>
      </c>
      <c r="FF229" t="n">
        <v>0</v>
      </c>
      <c r="FG229" t="n">
        <v>0</v>
      </c>
      <c r="FH229" t="n">
        <v>0.0504747008903653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0.0261822725879643</v>
      </c>
      <c r="FP229" t="n">
        <v>0</v>
      </c>
      <c r="FQ229" t="n">
        <v>0</v>
      </c>
      <c r="FR229" t="n">
        <v>0.0241833709655598</v>
      </c>
      <c r="FS229" t="n">
        <v>0.00942303318474137</v>
      </c>
      <c r="FT229" t="n">
        <v>1.50640205015356</v>
      </c>
      <c r="FU229" t="n">
        <v>0</v>
      </c>
      <c r="FV229" t="n">
        <v>4.40575413509474</v>
      </c>
      <c r="FW229" t="n">
        <v>30.4420073190855</v>
      </c>
      <c r="FX229" t="n">
        <v>0</v>
      </c>
      <c r="FY229" t="n">
        <v>0</v>
      </c>
      <c r="FZ229" t="n">
        <v>0</v>
      </c>
      <c r="GA229" t="n">
        <v>3.47547744421333</v>
      </c>
      <c r="GB229" t="n">
        <v>8.21270528266518</v>
      </c>
      <c r="GC229" t="n">
        <v>5.59487923546547</v>
      </c>
      <c r="GD229" t="n">
        <v>21.4602201570581</v>
      </c>
      <c r="GE229" t="n">
        <v>56.6719193761763</v>
      </c>
      <c r="GF229" t="n">
        <v>0.096927165620948</v>
      </c>
      <c r="GG229" t="n">
        <v>7.3511663375842</v>
      </c>
      <c r="GH229" t="n">
        <v>0.0379362629214316</v>
      </c>
      <c r="GI229" t="n">
        <v>0.0233519698252806</v>
      </c>
      <c r="GJ229" t="n">
        <v>0.00600725912491502</v>
      </c>
      <c r="GK229" t="n">
        <v>0</v>
      </c>
      <c r="GL229" t="n">
        <v>16.6689458813941</v>
      </c>
      <c r="GM229" t="n">
        <v>1.45237601124952</v>
      </c>
      <c r="GN229" t="n">
        <v>0</v>
      </c>
      <c r="GO229" t="n">
        <v>17.4718100963713</v>
      </c>
      <c r="GP229" t="n">
        <v>12.4679167991349</v>
      </c>
      <c r="GQ229" t="n">
        <v>2.50681478633921</v>
      </c>
      <c r="GR229" t="n">
        <v>10.1454600054215</v>
      </c>
      <c r="GS229" t="n">
        <v>11.5510514421595</v>
      </c>
      <c r="GT229" t="n">
        <v>85.8421354788956</v>
      </c>
      <c r="GU229" t="n">
        <v>27.1008646077837</v>
      </c>
      <c r="GV229" t="n">
        <v>0</v>
      </c>
      <c r="GW229" t="n">
        <v>24.980541030634</v>
      </c>
      <c r="GX229" t="n">
        <v>0</v>
      </c>
      <c r="GY229" t="n">
        <v>8.6089594731294</v>
      </c>
      <c r="GZ229" t="n">
        <v>0</v>
      </c>
      <c r="HA229" t="n">
        <v>0</v>
      </c>
      <c r="HB229" t="n">
        <v>0.00161441620027293</v>
      </c>
      <c r="HC229" t="n">
        <v>0</v>
      </c>
      <c r="HD229" t="n">
        <v>0</v>
      </c>
      <c r="HE229" t="n">
        <v>0</v>
      </c>
      <c r="HF229" t="n">
        <v>0.863868773417607</v>
      </c>
      <c r="HG229" t="n">
        <v>0</v>
      </c>
      <c r="HH229" t="n">
        <v>0.0162993385252229</v>
      </c>
      <c r="HI229" t="n">
        <v>0</v>
      </c>
      <c r="HJ229" t="n">
        <v>0</v>
      </c>
      <c r="HK229" t="n">
        <v>0</v>
      </c>
      <c r="HL229" t="n">
        <v>0</v>
      </c>
      <c r="HM229" t="n">
        <v>0.220624150868759</v>
      </c>
      <c r="HN229" t="n">
        <v>0</v>
      </c>
      <c r="HO229" t="n">
        <v>0</v>
      </c>
      <c r="HP229" t="n">
        <v>0.21774014065877</v>
      </c>
      <c r="HQ229" t="n">
        <v>0.0256106942069375</v>
      </c>
      <c r="HR229" t="n">
        <v>12.8749365945909</v>
      </c>
      <c r="HS229" t="n">
        <v>0</v>
      </c>
      <c r="HT229" t="n">
        <v>18.7694573399143</v>
      </c>
      <c r="HU229" t="n">
        <v>181.557397575632</v>
      </c>
      <c r="HV229" t="n">
        <v>24.9767037821109</v>
      </c>
      <c r="HW229" t="n">
        <v>0.00114341425408867</v>
      </c>
      <c r="HX229" t="n">
        <v>1.44813528488637</v>
      </c>
      <c r="HY229" t="n">
        <v>77.659809604744</v>
      </c>
      <c r="HZ229" t="n">
        <v>17.8640862206468</v>
      </c>
      <c r="IA229" t="n">
        <v>30.2465499131725</v>
      </c>
      <c r="IB229" t="n">
        <v>109.491033847237</v>
      </c>
      <c r="IC229" t="n">
        <v>174.681941444854</v>
      </c>
      <c r="ID229" t="n">
        <v>0.330353693610261</v>
      </c>
      <c r="IE229" t="n">
        <v>39.4005736537706</v>
      </c>
      <c r="IF229" t="n">
        <v>0.168901833849556</v>
      </c>
      <c r="IG229" t="n">
        <v>0.0812966848963647</v>
      </c>
      <c r="IH229" t="n">
        <v>0.0074189743932283</v>
      </c>
      <c r="II229" t="n">
        <v>0.00418464122811511</v>
      </c>
      <c r="IJ229" t="n">
        <v>13.5669102808728</v>
      </c>
      <c r="IK229" t="n">
        <v>9.23723271581233</v>
      </c>
      <c r="IL229" t="n">
        <v>0.83150936213761</v>
      </c>
      <c r="IM229" t="n">
        <v>65.5951125967936</v>
      </c>
      <c r="IN229" t="n">
        <v>45.0458739261152</v>
      </c>
      <c r="IO229" t="n">
        <v>7.54396208645736</v>
      </c>
      <c r="IP229" t="n">
        <v>23.140268200706</v>
      </c>
      <c r="IQ229" t="n">
        <v>31.1658073796287</v>
      </c>
      <c r="IR229" t="n">
        <v>43.2815113467357</v>
      </c>
      <c r="IS229" t="n">
        <v>0.643766347881532</v>
      </c>
      <c r="IT229" t="n">
        <v>0</v>
      </c>
      <c r="IU229" t="n">
        <v>0</v>
      </c>
      <c r="IV229" t="n">
        <v>1312.38809007086</v>
      </c>
      <c r="IW229" t="n">
        <v>54.9365130519033</v>
      </c>
      <c r="IX229" t="n">
        <v>0</v>
      </c>
      <c r="IY229" t="n">
        <v>0</v>
      </c>
      <c r="IZ229" t="n">
        <v>0.00031828250055576</v>
      </c>
      <c r="JA229" t="n">
        <v>0</v>
      </c>
      <c r="JB229" t="n">
        <v>0</v>
      </c>
      <c r="JC229" t="n">
        <v>0</v>
      </c>
      <c r="JD229" t="n">
        <v>0.044545549084678</v>
      </c>
      <c r="JE229" t="n">
        <v>0</v>
      </c>
      <c r="JF229" t="n">
        <v>0.00364667272753534</v>
      </c>
      <c r="JG229" t="n">
        <v>0</v>
      </c>
      <c r="JH229" t="n">
        <v>0</v>
      </c>
      <c r="JI229" t="n">
        <v>0</v>
      </c>
      <c r="JJ229" t="n">
        <v>0</v>
      </c>
      <c r="JK229" t="n">
        <v>0.0194894997412966</v>
      </c>
      <c r="JL229" t="n">
        <v>0</v>
      </c>
      <c r="JM229" t="n">
        <v>0</v>
      </c>
      <c r="JN229" t="n">
        <v>0.0215610367509091</v>
      </c>
      <c r="JO229" t="n">
        <v>0.00132421316117088</v>
      </c>
      <c r="JP229" t="n">
        <v>1.8330975220169</v>
      </c>
      <c r="JQ229" t="n">
        <v>0</v>
      </c>
      <c r="JR229" t="n">
        <v>5.54241753602907</v>
      </c>
      <c r="JS229" t="n">
        <v>103.36933093379</v>
      </c>
      <c r="JT229" t="n">
        <v>9.98122867149481</v>
      </c>
      <c r="JU229" t="n">
        <v>0</v>
      </c>
      <c r="JV229" t="n">
        <v>0</v>
      </c>
      <c r="JW229" t="n">
        <v>22.6878550134984</v>
      </c>
      <c r="JX229" t="n">
        <v>3.00180160072864</v>
      </c>
      <c r="JY229" t="n">
        <v>3.43121148537357</v>
      </c>
      <c r="JZ229" t="n">
        <v>21.7231253373457</v>
      </c>
      <c r="KA229" t="n">
        <v>59.2530873083528</v>
      </c>
      <c r="KB229" t="n">
        <v>0.10774216632776</v>
      </c>
      <c r="KC229" t="n">
        <v>8.31253343997928</v>
      </c>
      <c r="KD229" t="n">
        <v>0.0399905432813109</v>
      </c>
      <c r="KE229" t="n">
        <v>0.0223916833510447</v>
      </c>
      <c r="KF229" t="n">
        <v>0.00129756655096464</v>
      </c>
      <c r="KG229" t="n">
        <v>0</v>
      </c>
      <c r="KH229" t="n">
        <v>78.1383545468151</v>
      </c>
      <c r="KI229" t="n">
        <v>3.95964609464253</v>
      </c>
      <c r="KJ229" t="n">
        <v>0.353153988280776</v>
      </c>
      <c r="KK229" t="n">
        <v>3.80595634957079</v>
      </c>
      <c r="KL229" t="n">
        <v>15.2677867627643</v>
      </c>
      <c r="KM229" t="n">
        <v>2.17629094006566</v>
      </c>
      <c r="KN229" t="n">
        <v>10.0760826692309</v>
      </c>
      <c r="KO229" t="n">
        <v>15.9307643995834</v>
      </c>
      <c r="KP229" t="n">
        <v>56.7638734124156</v>
      </c>
      <c r="KQ229" t="n">
        <v>0</v>
      </c>
      <c r="KR229" t="n">
        <v>0</v>
      </c>
      <c r="KS229" t="n">
        <v>73.1076174913326</v>
      </c>
      <c r="KT229" t="n">
        <v>407.129187958299</v>
      </c>
      <c r="KU229" t="n">
        <v>222.107189733073</v>
      </c>
      <c r="KV229" t="n">
        <v>0</v>
      </c>
      <c r="KW229" t="n">
        <v>0</v>
      </c>
      <c r="KX229" t="n">
        <v>0.00151690756709507</v>
      </c>
      <c r="KY229" t="n">
        <v>0</v>
      </c>
      <c r="KZ229" t="n">
        <v>0</v>
      </c>
      <c r="LA229" t="n">
        <v>0</v>
      </c>
      <c r="LB229" t="n">
        <v>2.24386010350564</v>
      </c>
      <c r="LC229" t="n">
        <v>0</v>
      </c>
      <c r="LD229" t="n">
        <v>0.0330244197040636</v>
      </c>
      <c r="LE229" t="n">
        <v>0</v>
      </c>
      <c r="LF229" t="n">
        <v>0.410774173296035</v>
      </c>
      <c r="LG229" t="n">
        <v>0</v>
      </c>
      <c r="LH229" t="n">
        <v>0</v>
      </c>
      <c r="LI229" t="n">
        <v>0.298153596723909</v>
      </c>
      <c r="LJ229" t="n">
        <v>0</v>
      </c>
      <c r="LK229" t="n">
        <v>0</v>
      </c>
      <c r="LL229" t="n">
        <v>0.125240870554039</v>
      </c>
      <c r="LM229" t="n">
        <v>0.0755691923372057</v>
      </c>
      <c r="LN229" t="n">
        <v>36.8160146183253</v>
      </c>
      <c r="LO229" t="n">
        <v>0</v>
      </c>
      <c r="LP229" t="n">
        <v>61.067506258997</v>
      </c>
      <c r="LQ229" t="n">
        <v>528.820254507386</v>
      </c>
      <c r="LR229" t="n">
        <v>78.5872969792806</v>
      </c>
      <c r="LS229" t="n">
        <v>0.00370229508472181</v>
      </c>
      <c r="LT229" t="n">
        <v>8.81101715326827</v>
      </c>
      <c r="LU229" t="n">
        <v>193.286929881507</v>
      </c>
      <c r="LV229" t="n">
        <v>56.373669834519</v>
      </c>
      <c r="LW229" t="n">
        <v>43.6233899585187</v>
      </c>
      <c r="LX229" t="n">
        <v>142.990031128658</v>
      </c>
      <c r="LY229" t="n">
        <v>333.246419080957</v>
      </c>
      <c r="LZ229" t="n">
        <v>0.596284235468099</v>
      </c>
      <c r="MA229" t="n">
        <v>67.9945326886984</v>
      </c>
      <c r="MB229" t="n">
        <v>1.75922654962782</v>
      </c>
      <c r="MC229" t="n">
        <v>0.608935152650342</v>
      </c>
      <c r="MD229" t="n">
        <v>0.0706768684680039</v>
      </c>
      <c r="ME229" t="n">
        <v>0.019732874971823</v>
      </c>
      <c r="MF229" t="n">
        <v>374.612129213669</v>
      </c>
      <c r="MG229" t="n">
        <v>26.9500646666746</v>
      </c>
      <c r="MH229" t="n">
        <v>11.9259927764059</v>
      </c>
      <c r="MI229" t="n">
        <v>569.288569925542</v>
      </c>
      <c r="MJ229" t="n">
        <v>110.149484503722</v>
      </c>
      <c r="MK229" t="n">
        <v>11.4195927767936</v>
      </c>
      <c r="ML229" t="n">
        <v>46.0784760360001</v>
      </c>
      <c r="MM229" t="n">
        <v>51.8322031103049</v>
      </c>
      <c r="MN229" t="n">
        <v>77.9901111317197</v>
      </c>
      <c r="MO229" t="n">
        <v>18.2220150575207</v>
      </c>
      <c r="MP229" t="n">
        <v>0</v>
      </c>
      <c r="MQ229" t="n">
        <v>416.159879502879</v>
      </c>
      <c r="MR229" t="n">
        <v>173.443868540257</v>
      </c>
      <c r="MS229" t="n">
        <v>28.0722975448109</v>
      </c>
      <c r="MT229" t="n">
        <v>0</v>
      </c>
      <c r="MU229" t="n">
        <v>0</v>
      </c>
      <c r="MV229" t="n">
        <v>0.000244329828278604</v>
      </c>
      <c r="MW229" t="n">
        <v>0</v>
      </c>
      <c r="MX229" t="n">
        <v>0</v>
      </c>
      <c r="MY229" t="n">
        <v>0</v>
      </c>
      <c r="MZ229" t="n">
        <v>0.901290280841107</v>
      </c>
      <c r="NA229" t="n">
        <v>0</v>
      </c>
      <c r="NB229" t="n">
        <v>0.00231836793293503</v>
      </c>
      <c r="NC229" t="n">
        <v>0</v>
      </c>
      <c r="ND229" t="n">
        <v>0</v>
      </c>
      <c r="NE229" t="n">
        <v>0</v>
      </c>
      <c r="NF229" t="n">
        <v>0</v>
      </c>
      <c r="NG229" t="n">
        <v>0.0346301038657482</v>
      </c>
      <c r="NH229" t="n">
        <v>0</v>
      </c>
      <c r="NI229" t="n">
        <v>0</v>
      </c>
      <c r="NJ229" t="n">
        <v>0.0189255955009812</v>
      </c>
      <c r="NK229" t="n">
        <v>0.00369702959154818</v>
      </c>
      <c r="NL229" t="n">
        <v>4.76027290071666</v>
      </c>
      <c r="NM229" t="n">
        <v>0</v>
      </c>
      <c r="NN229" t="n">
        <v>3.62862927673723</v>
      </c>
      <c r="NO229" t="n">
        <v>50.3027856620447</v>
      </c>
      <c r="NP229" t="n">
        <v>2.22714272626232</v>
      </c>
      <c r="NQ229" t="n">
        <v>0</v>
      </c>
      <c r="NR229" t="n">
        <v>0.814775466224463</v>
      </c>
      <c r="NS229" t="n">
        <v>4.62612618362928</v>
      </c>
      <c r="NT229" t="n">
        <v>31.61881078692</v>
      </c>
      <c r="NU229" t="n">
        <v>5.02452568306995</v>
      </c>
      <c r="NV229" t="n">
        <v>42.7289335760904</v>
      </c>
      <c r="NW229" t="n">
        <v>87.9188928069551</v>
      </c>
      <c r="NX229" t="n">
        <v>0.127483534616029</v>
      </c>
      <c r="NY229" t="n">
        <v>12.1604694640872</v>
      </c>
      <c r="NZ229" t="n">
        <v>0.0939114899747832</v>
      </c>
      <c r="OA229" t="n">
        <v>0.0257555292271908</v>
      </c>
      <c r="OB229" t="n">
        <v>0.00945584939688763</v>
      </c>
      <c r="OC229" t="n">
        <v>0.00742282624011001</v>
      </c>
      <c r="OD229" t="n">
        <v>12.3076468167116</v>
      </c>
      <c r="OE229" t="n">
        <v>3.18806715064233</v>
      </c>
      <c r="OF229" t="n">
        <v>0.752152937675668</v>
      </c>
      <c r="OG229" t="n">
        <v>5.73979420772822</v>
      </c>
      <c r="OH229" t="n">
        <v>19.5226427247718</v>
      </c>
      <c r="OI229" t="n">
        <v>2.61402209437954</v>
      </c>
      <c r="OJ229" t="n">
        <v>9.48667841572265</v>
      </c>
      <c r="OK229" t="n">
        <v>14.909955081794</v>
      </c>
      <c r="OL229" t="n">
        <v>112.993056684961</v>
      </c>
      <c r="OM229" t="n">
        <v>13.4319716965371</v>
      </c>
      <c r="ON229" t="n">
        <v>0.472859094275686</v>
      </c>
      <c r="OO229" t="n">
        <v>0</v>
      </c>
      <c r="OP229" t="n">
        <v>575.180474358066</v>
      </c>
      <c r="OQ229" t="n">
        <v>110.351675307182</v>
      </c>
      <c r="OR229" t="n">
        <v>0</v>
      </c>
      <c r="OS229" t="n">
        <v>0</v>
      </c>
      <c r="OT229" t="n">
        <v>0.00039052218587643</v>
      </c>
      <c r="OU229" t="n">
        <v>0</v>
      </c>
      <c r="OV229" t="n">
        <v>0</v>
      </c>
      <c r="OW229" t="n">
        <v>0</v>
      </c>
      <c r="OX229" t="n">
        <v>1.33826801256688</v>
      </c>
      <c r="OY229" t="n">
        <v>0</v>
      </c>
      <c r="OZ229" t="n">
        <v>0.000777559858375273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0.0118256481500538</v>
      </c>
      <c r="PI229" t="n">
        <v>0.00202467630078071</v>
      </c>
      <c r="PJ229" t="n">
        <v>0</v>
      </c>
      <c r="PK229" t="n">
        <v>0</v>
      </c>
      <c r="PL229" t="n">
        <v>10.3965678818393</v>
      </c>
      <c r="PM229" t="n">
        <v>0</v>
      </c>
      <c r="PN229" t="n">
        <v>0</v>
      </c>
      <c r="PO229" t="n">
        <v>0</v>
      </c>
      <c r="PP229" t="n">
        <v>0</v>
      </c>
      <c r="PQ229" t="n">
        <v>2.94636850209803</v>
      </c>
      <c r="PR229" t="n">
        <v>8.38890769915004</v>
      </c>
      <c r="PS229" t="n">
        <v>13.9927735146045</v>
      </c>
      <c r="PT229" t="n">
        <v>46.0093587011535</v>
      </c>
      <c r="PU229" t="n">
        <v>111.98594957888</v>
      </c>
      <c r="PV229" t="n">
        <v>0.116201464582261</v>
      </c>
      <c r="PW229" t="n">
        <v>12.9872027063538</v>
      </c>
      <c r="PX229" t="n">
        <v>0.03699118686915</v>
      </c>
      <c r="PY229" t="n">
        <v>0.0403822419477037</v>
      </c>
      <c r="PZ229" t="n">
        <v>0.0041948357902063</v>
      </c>
      <c r="QA229" t="n">
        <v>0.00175969368548144</v>
      </c>
      <c r="QB229" t="n">
        <v>10.2912189951218</v>
      </c>
      <c r="QC229" t="n">
        <v>0.709516670028502</v>
      </c>
      <c r="QD229" t="n">
        <v>0</v>
      </c>
      <c r="QE229" t="n">
        <v>8.66659053889515</v>
      </c>
      <c r="QF229" t="n">
        <v>13.59889279647</v>
      </c>
      <c r="QG229" t="n">
        <v>4.03677593883002</v>
      </c>
      <c r="QH229" t="n">
        <v>14.3322060577226</v>
      </c>
      <c r="QI229" t="n">
        <v>14.4221155489806</v>
      </c>
    </row>
    <row r="230">
      <c r="A230" t="s">
        <v>229</v>
      </c>
      <c r="B230" t="n">
        <v>6.24509329360847</v>
      </c>
      <c r="C230" t="n">
        <v>0.0739378550842636</v>
      </c>
      <c r="D230" t="n">
        <v>0.32530472957186</v>
      </c>
      <c r="E230" t="n">
        <v>0</v>
      </c>
      <c r="F230" t="n">
        <v>0</v>
      </c>
      <c r="G230" t="n">
        <v>4.48668566316509</v>
      </c>
      <c r="H230" t="n">
        <v>0</v>
      </c>
      <c r="I230" t="n">
        <v>0</v>
      </c>
      <c r="J230" t="n">
        <v>0.195530403505112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0.00546208893511196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0.0460184410212462</v>
      </c>
      <c r="Y230" t="n">
        <v>1.96322724602835</v>
      </c>
      <c r="Z230" t="n">
        <v>0.199296921602663</v>
      </c>
      <c r="AA230" t="n">
        <v>0</v>
      </c>
      <c r="AB230" t="n">
        <v>7.89516474248132</v>
      </c>
      <c r="AC230" t="n">
        <v>188.8118458842</v>
      </c>
      <c r="AD230" t="n">
        <v>45.850193398574</v>
      </c>
      <c r="AE230" t="n">
        <v>68.0700092746659</v>
      </c>
      <c r="AF230" t="n">
        <v>10.3660080363717</v>
      </c>
      <c r="AG230" t="n">
        <v>25.1467372720253</v>
      </c>
      <c r="AH230" t="n">
        <v>130.642728676148</v>
      </c>
      <c r="AI230" t="n">
        <v>2.55926362728561</v>
      </c>
      <c r="AJ230" t="n">
        <v>337.930773936736</v>
      </c>
      <c r="AK230" t="n">
        <v>24.2795435320659</v>
      </c>
      <c r="AL230" t="n">
        <v>2.56535694272046</v>
      </c>
      <c r="AM230" t="n">
        <v>25.3739503576988</v>
      </c>
      <c r="AN230" t="n">
        <v>64.1068168421687</v>
      </c>
      <c r="AO230" t="n">
        <v>0.996867440622824</v>
      </c>
      <c r="AP230" t="n">
        <v>0.133902569831906</v>
      </c>
      <c r="AQ230" t="n">
        <v>0.0821892444772269</v>
      </c>
      <c r="AR230" t="n">
        <v>19.9216484426139</v>
      </c>
      <c r="AS230" t="n">
        <v>3.52515680553243</v>
      </c>
      <c r="AT230" t="n">
        <v>1.46619540137437</v>
      </c>
      <c r="AU230" t="n">
        <v>50.5498267640088</v>
      </c>
      <c r="AV230" t="n">
        <v>121.337356301964</v>
      </c>
      <c r="AW230" t="n">
        <v>3.50983133119915</v>
      </c>
      <c r="AX230" t="n">
        <v>13.7440717245959</v>
      </c>
      <c r="AY230" t="n">
        <v>133.688769349987</v>
      </c>
      <c r="AZ230" t="n">
        <v>4.04845959943627</v>
      </c>
      <c r="BA230" t="n">
        <v>0.443855352553107</v>
      </c>
      <c r="BB230" t="n">
        <v>0.151771431266875</v>
      </c>
      <c r="BC230" t="n">
        <v>0</v>
      </c>
      <c r="BD230" t="n">
        <v>1.14662508253195</v>
      </c>
      <c r="BE230" t="n">
        <v>0.45793989166256</v>
      </c>
      <c r="BF230" t="n">
        <v>0</v>
      </c>
      <c r="BG230" t="n">
        <v>0</v>
      </c>
      <c r="BH230" t="n">
        <v>0.0955686704563273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0.000535849938995337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0.00514997183347647</v>
      </c>
      <c r="BW230" t="n">
        <v>0.554573938722419</v>
      </c>
      <c r="BX230" t="n">
        <v>0.0933398784769868</v>
      </c>
      <c r="BY230" t="n">
        <v>0</v>
      </c>
      <c r="BZ230" t="n">
        <v>2.85274209644337</v>
      </c>
      <c r="CA230" t="n">
        <v>20.4675826800794</v>
      </c>
      <c r="CB230" t="n">
        <v>45.2629488499057</v>
      </c>
      <c r="CC230" t="n">
        <v>31.5118920867154</v>
      </c>
      <c r="CD230" t="n">
        <v>2.50693463418397</v>
      </c>
      <c r="CE230" t="n">
        <v>91.7415307440265</v>
      </c>
      <c r="CF230" t="n">
        <v>83.945420614826</v>
      </c>
      <c r="CG230" t="n">
        <v>4.93608525175824</v>
      </c>
      <c r="CH230" t="n">
        <v>229.329917122742</v>
      </c>
      <c r="CI230" t="n">
        <v>16.2382668366735</v>
      </c>
      <c r="CJ230" t="n">
        <v>1.11516921905871</v>
      </c>
      <c r="CK230" t="n">
        <v>14.8825919862825</v>
      </c>
      <c r="CL230" t="n">
        <v>17.4155671863629</v>
      </c>
      <c r="CM230" t="n">
        <v>0.291683000873877</v>
      </c>
      <c r="CN230" t="n">
        <v>0.0545996715381051</v>
      </c>
      <c r="CO230" t="n">
        <v>0.045817861548395</v>
      </c>
      <c r="CP230" t="n">
        <v>7.65851353850974</v>
      </c>
      <c r="CQ230" t="n">
        <v>0.700587548185972</v>
      </c>
      <c r="CR230" t="n">
        <v>0</v>
      </c>
      <c r="CS230" t="n">
        <v>9.31708314688782</v>
      </c>
      <c r="CT230" t="n">
        <v>60.9620102386798</v>
      </c>
      <c r="CU230" t="n">
        <v>3.95092484567787</v>
      </c>
      <c r="CV230" t="n">
        <v>10.3767321697869</v>
      </c>
      <c r="CW230" t="n">
        <v>70.6324670956085</v>
      </c>
      <c r="CX230" t="n">
        <v>3.03321767317156</v>
      </c>
      <c r="CY230" t="n">
        <v>0.0803293444559211</v>
      </c>
      <c r="CZ230" t="n">
        <v>0</v>
      </c>
      <c r="DA230" t="n">
        <v>0</v>
      </c>
      <c r="DB230" t="n">
        <v>10.0610240439198</v>
      </c>
      <c r="DC230" t="n">
        <v>16.9057176785119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0.000161662399444952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0.00180309895973568</v>
      </c>
      <c r="DU230" t="n">
        <v>0.0565714666407398</v>
      </c>
      <c r="DV230" t="n">
        <v>0</v>
      </c>
      <c r="DW230" t="n">
        <v>0</v>
      </c>
      <c r="DX230" t="n">
        <v>1.53855719438922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5.08923491193657</v>
      </c>
      <c r="EE230" t="n">
        <v>2.13050759633105</v>
      </c>
      <c r="EF230" t="n">
        <v>52.1747185177869</v>
      </c>
      <c r="EG230" t="n">
        <v>2.50640513995154</v>
      </c>
      <c r="EH230" t="n">
        <v>0.239145417181989</v>
      </c>
      <c r="EI230" t="n">
        <v>1.58715907909784</v>
      </c>
      <c r="EJ230" t="n">
        <v>1.30061500041281</v>
      </c>
      <c r="EK230" t="n">
        <v>0.110464722320419</v>
      </c>
      <c r="EL230" t="n">
        <v>0.00736930236456177</v>
      </c>
      <c r="EM230" t="n">
        <v>0.00793308610613578</v>
      </c>
      <c r="EN230" t="n">
        <v>0</v>
      </c>
      <c r="EO230" t="n">
        <v>0.0757068166691736</v>
      </c>
      <c r="EP230" t="n">
        <v>0</v>
      </c>
      <c r="EQ230" t="n">
        <v>0</v>
      </c>
      <c r="ER230" t="n">
        <v>15.5109361899411</v>
      </c>
      <c r="ES230" t="n">
        <v>0.544891182341022</v>
      </c>
      <c r="ET230" t="n">
        <v>2.77071410129293</v>
      </c>
      <c r="EU230" t="n">
        <v>18.2648045276454</v>
      </c>
      <c r="EV230" t="n">
        <v>2.73872801580137</v>
      </c>
      <c r="EW230" t="n">
        <v>0.016572872604422</v>
      </c>
      <c r="EX230" t="n">
        <v>0.011358424720879</v>
      </c>
      <c r="EY230" t="n">
        <v>0.733090765034274</v>
      </c>
      <c r="EZ230" t="n">
        <v>25.763203778494</v>
      </c>
      <c r="FA230" t="n">
        <v>2.63560580828717</v>
      </c>
      <c r="FB230" t="n">
        <v>0</v>
      </c>
      <c r="FC230" t="n">
        <v>0</v>
      </c>
      <c r="FD230" t="n">
        <v>0.00531958090958445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0.018418081820321</v>
      </c>
      <c r="FS230" t="n">
        <v>0.487290363995146</v>
      </c>
      <c r="FT230" t="n">
        <v>0.0942470038277596</v>
      </c>
      <c r="FU230" t="n">
        <v>0</v>
      </c>
      <c r="FV230" t="n">
        <v>1.81091268407182</v>
      </c>
      <c r="FW230" t="n">
        <v>23.6431804010756</v>
      </c>
      <c r="FX230" t="n">
        <v>0</v>
      </c>
      <c r="FY230" t="n">
        <v>0</v>
      </c>
      <c r="FZ230" t="n">
        <v>0</v>
      </c>
      <c r="GA230" t="n">
        <v>1.9619571332539</v>
      </c>
      <c r="GB230" t="n">
        <v>56.4296314759738</v>
      </c>
      <c r="GC230" t="n">
        <v>2.85617195389483</v>
      </c>
      <c r="GD230" t="n">
        <v>96.7511807883165</v>
      </c>
      <c r="GE230" t="n">
        <v>9.68334016709922</v>
      </c>
      <c r="GF230" t="n">
        <v>0.591669612499402</v>
      </c>
      <c r="GG230" t="n">
        <v>7.70891782430516</v>
      </c>
      <c r="GH230" t="n">
        <v>4.68691754815566</v>
      </c>
      <c r="GI230" t="n">
        <v>0.146899790369856</v>
      </c>
      <c r="GJ230" t="n">
        <v>0.0377897502296435</v>
      </c>
      <c r="GK230" t="n">
        <v>0</v>
      </c>
      <c r="GL230" t="n">
        <v>4.32927993084076</v>
      </c>
      <c r="GM230" t="n">
        <v>0.377212954064683</v>
      </c>
      <c r="GN230" t="n">
        <v>0</v>
      </c>
      <c r="GO230" t="n">
        <v>4.53780085086751</v>
      </c>
      <c r="GP230" t="n">
        <v>31.8105843384174</v>
      </c>
      <c r="GQ230" t="n">
        <v>1.7146771282035</v>
      </c>
      <c r="GR230" t="n">
        <v>6.93955864662041</v>
      </c>
      <c r="GS230" t="n">
        <v>54.9521962928655</v>
      </c>
      <c r="GT230" t="n">
        <v>4.27307667826872</v>
      </c>
      <c r="GU230" t="n">
        <v>1.31484807033086</v>
      </c>
      <c r="GV230" t="n">
        <v>0</v>
      </c>
      <c r="GW230" t="n">
        <v>5.74603451084767</v>
      </c>
      <c r="GX230" t="n">
        <v>0</v>
      </c>
      <c r="GY230" t="n">
        <v>1.1330246046289</v>
      </c>
      <c r="GZ230" t="n">
        <v>0</v>
      </c>
      <c r="HA230" t="n">
        <v>0</v>
      </c>
      <c r="HB230" t="n">
        <v>0.331633875586077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0.00330455872863272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0.165831129660654</v>
      </c>
      <c r="HQ230" t="n">
        <v>1.32439780881547</v>
      </c>
      <c r="HR230" t="n">
        <v>0.805511515593644</v>
      </c>
      <c r="HS230" t="n">
        <v>0</v>
      </c>
      <c r="HT230" t="n">
        <v>7.71487634755739</v>
      </c>
      <c r="HU230" t="n">
        <v>141.008911108803</v>
      </c>
      <c r="HV230" t="n">
        <v>62.9975326907304</v>
      </c>
      <c r="HW230" t="n">
        <v>36.8660716644309</v>
      </c>
      <c r="HX230" t="n">
        <v>2.54672968138459</v>
      </c>
      <c r="HY230" t="n">
        <v>43.8400823676342</v>
      </c>
      <c r="HZ230" t="n">
        <v>122.744426762016</v>
      </c>
      <c r="IA230" t="n">
        <v>15.4407886083526</v>
      </c>
      <c r="IB230" t="n">
        <v>493.628990426254</v>
      </c>
      <c r="IC230" t="n">
        <v>29.8473155432054</v>
      </c>
      <c r="ID230" t="n">
        <v>2.01656822041525</v>
      </c>
      <c r="IE230" t="n">
        <v>41.3180399652358</v>
      </c>
      <c r="IF230" t="n">
        <v>20.8673419051495</v>
      </c>
      <c r="IG230" t="n">
        <v>0.511411502258426</v>
      </c>
      <c r="IH230" t="n">
        <v>0.0466704005021898</v>
      </c>
      <c r="II230" t="n">
        <v>0.0263242427229078</v>
      </c>
      <c r="IJ230" t="n">
        <v>3.52361527959964</v>
      </c>
      <c r="IK230" t="n">
        <v>2.39910588795581</v>
      </c>
      <c r="IL230" t="n">
        <v>0.215960674329033</v>
      </c>
      <c r="IM230" t="n">
        <v>17.0364464879515</v>
      </c>
      <c r="IN230" t="n">
        <v>114.929831078422</v>
      </c>
      <c r="IO230" t="n">
        <v>5.16011765854186</v>
      </c>
      <c r="IP230" t="n">
        <v>15.8280894302981</v>
      </c>
      <c r="IQ230" t="n">
        <v>148.266118744841</v>
      </c>
      <c r="IR230" t="n">
        <v>2.15448061379401</v>
      </c>
      <c r="IS230" t="n">
        <v>0.0312335031559422</v>
      </c>
      <c r="IT230" t="n">
        <v>0</v>
      </c>
      <c r="IU230" t="n">
        <v>0</v>
      </c>
      <c r="IV230" t="n">
        <v>156.6102380471</v>
      </c>
      <c r="IW230" t="n">
        <v>7.23019096263642</v>
      </c>
      <c r="IX230" t="n">
        <v>0</v>
      </c>
      <c r="IY230" t="n">
        <v>0</v>
      </c>
      <c r="IZ230" t="n">
        <v>0.0653816897852548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0.00073933332776638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0.0164209092096685</v>
      </c>
      <c r="JO230" t="n">
        <v>0.068478620489102</v>
      </c>
      <c r="JP230" t="n">
        <v>0.114686480383223</v>
      </c>
      <c r="JQ230" t="n">
        <v>0</v>
      </c>
      <c r="JR230" t="n">
        <v>2.27811945665944</v>
      </c>
      <c r="JS230" t="n">
        <v>80.2831335525579</v>
      </c>
      <c r="JT230" t="n">
        <v>25.175170631463</v>
      </c>
      <c r="JU230" t="n">
        <v>0</v>
      </c>
      <c r="JV230" t="n">
        <v>0</v>
      </c>
      <c r="JW230" t="n">
        <v>12.807621311448</v>
      </c>
      <c r="JX230" t="n">
        <v>20.6254275860408</v>
      </c>
      <c r="JY230" t="n">
        <v>1.75162494130054</v>
      </c>
      <c r="JZ230" t="n">
        <v>97.9364615749083</v>
      </c>
      <c r="KA230" t="n">
        <v>10.124375646236</v>
      </c>
      <c r="KB230" t="n">
        <v>0.657687299454204</v>
      </c>
      <c r="KC230" t="n">
        <v>8.7170707691601</v>
      </c>
      <c r="KD230" t="n">
        <v>4.94071805263578</v>
      </c>
      <c r="KE230" t="n">
        <v>0.140858934595558</v>
      </c>
      <c r="KF230" t="n">
        <v>0.00816257711672914</v>
      </c>
      <c r="KG230" t="n">
        <v>0</v>
      </c>
      <c r="KH230" t="n">
        <v>20.294193320649</v>
      </c>
      <c r="KI230" t="n">
        <v>1.02840434490913</v>
      </c>
      <c r="KJ230" t="n">
        <v>0.0917216052204617</v>
      </c>
      <c r="KK230" t="n">
        <v>0.988487847921026</v>
      </c>
      <c r="KL230" t="n">
        <v>38.954159407896</v>
      </c>
      <c r="KM230" t="n">
        <v>1.48859673222868</v>
      </c>
      <c r="KN230" t="n">
        <v>6.89210411099717</v>
      </c>
      <c r="KO230" t="n">
        <v>75.7879485486591</v>
      </c>
      <c r="KP230" t="n">
        <v>2.8256098510786</v>
      </c>
      <c r="KQ230" t="n">
        <v>0</v>
      </c>
      <c r="KR230" t="n">
        <v>0</v>
      </c>
      <c r="KS230" t="n">
        <v>16.8162447961355</v>
      </c>
      <c r="KT230" t="n">
        <v>48.583646502483</v>
      </c>
      <c r="KU230" t="n">
        <v>29.2315130089786</v>
      </c>
      <c r="KV230" t="n">
        <v>0</v>
      </c>
      <c r="KW230" t="n">
        <v>0</v>
      </c>
      <c r="KX230" t="n">
        <v>0.311603621975883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0.00669543332830443</v>
      </c>
      <c r="LE230" t="n">
        <v>0</v>
      </c>
      <c r="LF230" t="n">
        <v>0.340578265426964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0.0953835842156809</v>
      </c>
      <c r="LM230" t="n">
        <v>3.9078859767198</v>
      </c>
      <c r="LN230" t="n">
        <v>2.30336852655136</v>
      </c>
      <c r="LO230" t="n">
        <v>0</v>
      </c>
      <c r="LP230" t="n">
        <v>25.1007927991594</v>
      </c>
      <c r="LQ230" t="n">
        <v>410.715119604551</v>
      </c>
      <c r="LR230" t="n">
        <v>198.216940622656</v>
      </c>
      <c r="LS230" t="n">
        <v>119.369751975858</v>
      </c>
      <c r="LT230" t="n">
        <v>15.495291870592</v>
      </c>
      <c r="LU230" t="n">
        <v>109.11325909399</v>
      </c>
      <c r="LV230" t="n">
        <v>387.344401658327</v>
      </c>
      <c r="LW230" t="n">
        <v>22.2696322279015</v>
      </c>
      <c r="LX230" t="n">
        <v>644.655751497769</v>
      </c>
      <c r="LY230" t="n">
        <v>56.9406942794521</v>
      </c>
      <c r="LZ230" t="n">
        <v>3.63988011285315</v>
      </c>
      <c r="MA230" t="n">
        <v>71.3035511547767</v>
      </c>
      <c r="MB230" t="n">
        <v>217.347444151487</v>
      </c>
      <c r="MC230" t="n">
        <v>3.83061672922903</v>
      </c>
      <c r="MD230" t="n">
        <v>0.444605626439831</v>
      </c>
      <c r="ME230" t="n">
        <v>0.124133220045017</v>
      </c>
      <c r="MF230" t="n">
        <v>97.2947410348559</v>
      </c>
      <c r="MG230" t="n">
        <v>6.99950524272603</v>
      </c>
      <c r="MH230" t="n">
        <v>3.09743408710959</v>
      </c>
      <c r="MI230" t="n">
        <v>147.85635505126</v>
      </c>
      <c r="MJ230" t="n">
        <v>281.034877204342</v>
      </c>
      <c r="MK230" t="n">
        <v>7.81107350031259</v>
      </c>
      <c r="ML230" t="n">
        <v>31.5179682959511</v>
      </c>
      <c r="MM230" t="n">
        <v>246.583041714568</v>
      </c>
      <c r="MN230" t="n">
        <v>3.88221615356329</v>
      </c>
      <c r="MO230" t="n">
        <v>0.884074426505179</v>
      </c>
      <c r="MP230" t="n">
        <v>0</v>
      </c>
      <c r="MQ230" t="n">
        <v>95.7252697898458</v>
      </c>
      <c r="MR230" t="n">
        <v>20.6974489828179</v>
      </c>
      <c r="MS230" t="n">
        <v>3.6945932811056</v>
      </c>
      <c r="MT230" t="n">
        <v>0</v>
      </c>
      <c r="MU230" t="n">
        <v>0</v>
      </c>
      <c r="MV230" t="n">
        <v>0.0501903089547887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0.000470030300745464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0.0144137542665901</v>
      </c>
      <c r="NK230" t="n">
        <v>0.191183333439124</v>
      </c>
      <c r="NL230" t="n">
        <v>0.297823186213328</v>
      </c>
      <c r="NM230" t="n">
        <v>0</v>
      </c>
      <c r="NN230" t="n">
        <v>1.49148830859498</v>
      </c>
      <c r="NO230" t="n">
        <v>39.0683118763564</v>
      </c>
      <c r="NP230" t="n">
        <v>5.61741444862404</v>
      </c>
      <c r="NQ230" t="n">
        <v>0</v>
      </c>
      <c r="NR230" t="n">
        <v>1.43288606054553</v>
      </c>
      <c r="NS230" t="n">
        <v>2.61151493888015</v>
      </c>
      <c r="NT230" t="n">
        <v>217.253362808536</v>
      </c>
      <c r="NU230" t="n">
        <v>2.56500788196454</v>
      </c>
      <c r="NV230" t="n">
        <v>192.638973275054</v>
      </c>
      <c r="NW230" t="n">
        <v>15.022405373522</v>
      </c>
      <c r="NX230" t="n">
        <v>0.77819394638337</v>
      </c>
      <c r="NY230" t="n">
        <v>12.7522702519105</v>
      </c>
      <c r="NZ230" t="n">
        <v>11.6024978856733</v>
      </c>
      <c r="OA230" t="n">
        <v>0.162019815572178</v>
      </c>
      <c r="OB230" t="n">
        <v>0.0594837311804098</v>
      </c>
      <c r="OC230" t="n">
        <v>0.0466946313872263</v>
      </c>
      <c r="OD230" t="n">
        <v>3.1965577630761</v>
      </c>
      <c r="OE230" t="n">
        <v>0.828008875343345</v>
      </c>
      <c r="OF230" t="n">
        <v>0.195350122338272</v>
      </c>
      <c r="OG230" t="n">
        <v>1.49074668829207</v>
      </c>
      <c r="OH230" t="n">
        <v>49.8099789171061</v>
      </c>
      <c r="OI230" t="n">
        <v>1.78800760322494</v>
      </c>
      <c r="OJ230" t="n">
        <v>6.48894788332468</v>
      </c>
      <c r="OK230" t="n">
        <v>70.9316188638993</v>
      </c>
      <c r="OL230" t="n">
        <v>5.62460372908019</v>
      </c>
      <c r="OM230" t="n">
        <v>0.651676701888621</v>
      </c>
      <c r="ON230" t="n">
        <v>0.0305463210889583</v>
      </c>
      <c r="OO230" t="n">
        <v>0</v>
      </c>
      <c r="OP230" t="n">
        <v>68.6375864660556</v>
      </c>
      <c r="OQ230" t="n">
        <v>14.523376916259</v>
      </c>
      <c r="OR230" t="n">
        <v>0</v>
      </c>
      <c r="OS230" t="n">
        <v>0</v>
      </c>
      <c r="OT230" t="n">
        <v>0.0802211883048822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0.000157643956719605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0.00900642658611165</v>
      </c>
      <c r="PI230" t="n">
        <v>0.104701451458048</v>
      </c>
      <c r="PJ230" t="n">
        <v>0</v>
      </c>
      <c r="PK230" t="n">
        <v>0</v>
      </c>
      <c r="PL230" t="n">
        <v>4.27333801903849</v>
      </c>
      <c r="PM230" t="n">
        <v>0</v>
      </c>
      <c r="PN230" t="n">
        <v>0</v>
      </c>
      <c r="PO230" t="n">
        <v>0</v>
      </c>
      <c r="PP230" t="n">
        <v>0</v>
      </c>
      <c r="PQ230" t="n">
        <v>1.66326750573813</v>
      </c>
      <c r="PR230" t="n">
        <v>57.6403211434094</v>
      </c>
      <c r="PS230" t="n">
        <v>7.14327612583241</v>
      </c>
      <c r="PT230" t="n">
        <v>207.428430326972</v>
      </c>
      <c r="PU230" t="n">
        <v>19.1346623803213</v>
      </c>
      <c r="PV230" t="n">
        <v>0.709325142036243</v>
      </c>
      <c r="PW230" t="n">
        <v>13.6192372520544</v>
      </c>
      <c r="PX230" t="n">
        <v>4.57015608583255</v>
      </c>
      <c r="PY230" t="n">
        <v>0.254031797795507</v>
      </c>
      <c r="PZ230" t="n">
        <v>0.0263883733779351</v>
      </c>
      <c r="QA230" t="n">
        <v>0.0110696714890052</v>
      </c>
      <c r="QB230" t="n">
        <v>2.67284855182106</v>
      </c>
      <c r="QC230" t="n">
        <v>0.184276576442027</v>
      </c>
      <c r="QD230" t="n">
        <v>0</v>
      </c>
      <c r="QE230" t="n">
        <v>2.25089797248234</v>
      </c>
      <c r="QF230" t="n">
        <v>34.6961511839106</v>
      </c>
      <c r="QG230" t="n">
        <v>2.76118020833208</v>
      </c>
      <c r="QH230" t="n">
        <v>9.80331935859639</v>
      </c>
      <c r="QI230" t="n">
        <v>68.6108038367289</v>
      </c>
    </row>
    <row r="231">
      <c r="A231" t="s">
        <v>230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0.284525312365721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7.46185875945416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0.465912126776568</v>
      </c>
      <c r="Z231" t="n">
        <v>0.0408645787100357</v>
      </c>
      <c r="AA231" t="n">
        <v>0</v>
      </c>
      <c r="AB231" t="n">
        <v>0.744504866111395</v>
      </c>
      <c r="AC231" t="n">
        <v>98.1897564846513</v>
      </c>
      <c r="AD231" t="n">
        <v>41.181873221492</v>
      </c>
      <c r="AE231" t="n">
        <v>125.016856345784</v>
      </c>
      <c r="AF231" t="n">
        <v>51.0385174852393</v>
      </c>
      <c r="AG231" t="n">
        <v>35.5725568426535</v>
      </c>
      <c r="AH231" t="n">
        <v>0</v>
      </c>
      <c r="AI231" t="n">
        <v>0</v>
      </c>
      <c r="AJ231" t="n">
        <v>0</v>
      </c>
      <c r="AK231" t="n">
        <v>11.3841430181183</v>
      </c>
      <c r="AL231" t="n">
        <v>0</v>
      </c>
      <c r="AM231" t="n">
        <v>7.2392292665939</v>
      </c>
      <c r="AN231" t="n">
        <v>1110.98212365142</v>
      </c>
      <c r="AO231" t="n">
        <v>4.19490391366773</v>
      </c>
      <c r="AP231" t="n">
        <v>0.563473528555548</v>
      </c>
      <c r="AQ231" t="n">
        <v>0.345859408613866</v>
      </c>
      <c r="AR231" t="n">
        <v>0</v>
      </c>
      <c r="AS231" t="n">
        <v>0</v>
      </c>
      <c r="AT231" t="n">
        <v>0</v>
      </c>
      <c r="AU231" t="n">
        <v>0</v>
      </c>
      <c r="AV231" t="n">
        <v>131.450437954551</v>
      </c>
      <c r="AW231" t="n">
        <v>12.2806018147375</v>
      </c>
      <c r="AX231" t="n">
        <v>48.0893399833454</v>
      </c>
      <c r="AY231" t="n">
        <v>34.4893676857677</v>
      </c>
      <c r="AZ231" t="n">
        <v>0</v>
      </c>
      <c r="BA231" t="n">
        <v>0</v>
      </c>
      <c r="BB231" t="n">
        <v>0</v>
      </c>
      <c r="BC231" t="n">
        <v>0</v>
      </c>
      <c r="BD231" t="n">
        <v>0.0872344589167979</v>
      </c>
      <c r="BE231" t="n">
        <v>0.0290404767576471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0.732034320302288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0.131611215037757</v>
      </c>
      <c r="BX231" t="n">
        <v>0.0191387542774621</v>
      </c>
      <c r="BY231" t="n">
        <v>0</v>
      </c>
      <c r="BZ231" t="n">
        <v>0.269010266642696</v>
      </c>
      <c r="CA231" t="n">
        <v>10.6439664830089</v>
      </c>
      <c r="CB231" t="n">
        <v>40.6544200362232</v>
      </c>
      <c r="CC231" t="n">
        <v>57.8744990366108</v>
      </c>
      <c r="CD231" t="n">
        <v>12.3432498520361</v>
      </c>
      <c r="CE231" t="n">
        <v>129.777504807926</v>
      </c>
      <c r="CF231" t="n">
        <v>0</v>
      </c>
      <c r="CG231" t="n">
        <v>0</v>
      </c>
      <c r="CH231" t="n">
        <v>0</v>
      </c>
      <c r="CI231" t="n">
        <v>7.61376554674171</v>
      </c>
      <c r="CJ231" t="n">
        <v>0</v>
      </c>
      <c r="CK231" t="n">
        <v>4.24602767606436</v>
      </c>
      <c r="CL231" t="n">
        <v>301.814764332088</v>
      </c>
      <c r="CM231" t="n">
        <v>1.22742715034579</v>
      </c>
      <c r="CN231" t="n">
        <v>0.22976011302973</v>
      </c>
      <c r="CO231" t="n">
        <v>0.192805501496861</v>
      </c>
      <c r="CP231" t="n">
        <v>0</v>
      </c>
      <c r="CQ231" t="n">
        <v>0</v>
      </c>
      <c r="CR231" t="n">
        <v>0</v>
      </c>
      <c r="CS231" t="n">
        <v>0</v>
      </c>
      <c r="CT231" t="n">
        <v>66.0429993589252</v>
      </c>
      <c r="CU231" t="n">
        <v>13.8239505694839</v>
      </c>
      <c r="CV231" t="n">
        <v>36.307304794982</v>
      </c>
      <c r="CW231" t="n">
        <v>18.221942950465</v>
      </c>
      <c r="CX231" t="n">
        <v>0</v>
      </c>
      <c r="CY231" t="n">
        <v>0</v>
      </c>
      <c r="CZ231" t="n">
        <v>0</v>
      </c>
      <c r="DA231" t="n">
        <v>0</v>
      </c>
      <c r="DB231" t="n">
        <v>0.765435888322093</v>
      </c>
      <c r="DC231" t="n">
        <v>1.07208415395253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0.220849935931694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0.0134255127065795</v>
      </c>
      <c r="DV231" t="n">
        <v>0</v>
      </c>
      <c r="DW231" t="n">
        <v>0</v>
      </c>
      <c r="DX231" t="n">
        <v>0.145084156616784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1.17519814723334</v>
      </c>
      <c r="EH231" t="n">
        <v>0</v>
      </c>
      <c r="EI231" t="n">
        <v>0.452819064204528</v>
      </c>
      <c r="EJ231" t="n">
        <v>22.5398808798918</v>
      </c>
      <c r="EK231" t="n">
        <v>0.464845050706671</v>
      </c>
      <c r="EL231" t="n">
        <v>0.0310106580595508</v>
      </c>
      <c r="EM231" t="n">
        <v>0.0333831085393568</v>
      </c>
      <c r="EN231" t="n">
        <v>0</v>
      </c>
      <c r="EO231" t="n">
        <v>0</v>
      </c>
      <c r="EP231" t="n">
        <v>0</v>
      </c>
      <c r="EQ231" t="n">
        <v>0</v>
      </c>
      <c r="ER231" t="n">
        <v>16.8037232505604</v>
      </c>
      <c r="ES231" t="n">
        <v>1.90652798133333</v>
      </c>
      <c r="ET231" t="n">
        <v>9.6944933847573</v>
      </c>
      <c r="EU231" t="n">
        <v>4.7120005825882</v>
      </c>
      <c r="EV231" t="n">
        <v>0</v>
      </c>
      <c r="EW231" t="n">
        <v>0</v>
      </c>
      <c r="EX231" t="n">
        <v>0</v>
      </c>
      <c r="EY231" t="n">
        <v>0.0774505195958038</v>
      </c>
      <c r="EZ231" t="n">
        <v>1.9600470771295</v>
      </c>
      <c r="FA231" t="n">
        <v>0.167138200037577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0.115643510095941</v>
      </c>
      <c r="FT231" t="n">
        <v>0.0193247546180515</v>
      </c>
      <c r="FU231" t="n">
        <v>0</v>
      </c>
      <c r="FV231" t="n">
        <v>0.170766962991907</v>
      </c>
      <c r="FW231" t="n">
        <v>12.2954050644052</v>
      </c>
      <c r="FX231" t="n">
        <v>0</v>
      </c>
      <c r="FY231" t="n">
        <v>0</v>
      </c>
      <c r="FZ231" t="n">
        <v>0</v>
      </c>
      <c r="GA231" t="n">
        <v>2.77538317955723</v>
      </c>
      <c r="GB231" t="n">
        <v>0</v>
      </c>
      <c r="GC231" t="n">
        <v>0</v>
      </c>
      <c r="GD231" t="n">
        <v>0</v>
      </c>
      <c r="GE231" t="n">
        <v>4.54030485415667</v>
      </c>
      <c r="GF231" t="n">
        <v>0</v>
      </c>
      <c r="GG231" t="n">
        <v>2.19936678131574</v>
      </c>
      <c r="GH231" t="n">
        <v>81.2250844375717</v>
      </c>
      <c r="GI231" t="n">
        <v>0.618166950216037</v>
      </c>
      <c r="GJ231" t="n">
        <v>0.15902251862575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34.4618950858704</v>
      </c>
      <c r="GQ231" t="n">
        <v>5.99950968159785</v>
      </c>
      <c r="GR231" t="n">
        <v>24.2809264807954</v>
      </c>
      <c r="GS231" t="n">
        <v>14.1767069313314</v>
      </c>
      <c r="GT231" t="n">
        <v>0</v>
      </c>
      <c r="GU231" t="n">
        <v>0</v>
      </c>
      <c r="GV231" t="n">
        <v>0</v>
      </c>
      <c r="GW231" t="n">
        <v>0.607064472377805</v>
      </c>
      <c r="GX231" t="n">
        <v>0</v>
      </c>
      <c r="GY231" t="n">
        <v>0.0718512959792841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4.51441761353769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0.314305438176734</v>
      </c>
      <c r="HR231" t="n">
        <v>0.165165063595125</v>
      </c>
      <c r="HS231" t="n">
        <v>0</v>
      </c>
      <c r="HT231" t="n">
        <v>0.727503879849252</v>
      </c>
      <c r="HU231" t="n">
        <v>73.3303071060005</v>
      </c>
      <c r="HV231" t="n">
        <v>56.5833252214187</v>
      </c>
      <c r="HW231" t="n">
        <v>67.707944135992</v>
      </c>
      <c r="HX231" t="n">
        <v>12.539186436809</v>
      </c>
      <c r="HY231" t="n">
        <v>62.0161496554927</v>
      </c>
      <c r="HZ231" t="n">
        <v>0</v>
      </c>
      <c r="IA231" t="n">
        <v>0</v>
      </c>
      <c r="IB231" t="n">
        <v>0</v>
      </c>
      <c r="IC231" t="n">
        <v>13.9947486410526</v>
      </c>
      <c r="ID231" t="n">
        <v>0</v>
      </c>
      <c r="IE231" t="n">
        <v>11.788103938805</v>
      </c>
      <c r="IF231" t="n">
        <v>361.634611835751</v>
      </c>
      <c r="IG231" t="n">
        <v>2.15206357926406</v>
      </c>
      <c r="IH231" t="n">
        <v>0.196393058647657</v>
      </c>
      <c r="II231" t="n">
        <v>0.110774677127923</v>
      </c>
      <c r="IJ231" t="n">
        <v>0</v>
      </c>
      <c r="IK231" t="n">
        <v>0</v>
      </c>
      <c r="IL231" t="n">
        <v>0</v>
      </c>
      <c r="IM231" t="n">
        <v>0</v>
      </c>
      <c r="IN231" t="n">
        <v>124.508865939884</v>
      </c>
      <c r="IO231" t="n">
        <v>18.0548135514243</v>
      </c>
      <c r="IP231" t="n">
        <v>55.3811409859167</v>
      </c>
      <c r="IQ231" t="n">
        <v>38.2500692436289</v>
      </c>
      <c r="IR231" t="n">
        <v>0</v>
      </c>
      <c r="IS231" t="n">
        <v>0</v>
      </c>
      <c r="IT231" t="n">
        <v>0</v>
      </c>
      <c r="IU231" t="n">
        <v>0</v>
      </c>
      <c r="IV231" t="n">
        <v>11.9148007356529</v>
      </c>
      <c r="IW231" t="n">
        <v>0.45850601012613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1.01001666825421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0.0162513126156676</v>
      </c>
      <c r="JP231" t="n">
        <v>0.0235157405689429</v>
      </c>
      <c r="JQ231" t="n">
        <v>0</v>
      </c>
      <c r="JR231" t="n">
        <v>0.214824019053079</v>
      </c>
      <c r="JS231" t="n">
        <v>41.7504595457696</v>
      </c>
      <c r="JT231" t="n">
        <v>22.611915205282</v>
      </c>
      <c r="JU231" t="n">
        <v>0</v>
      </c>
      <c r="JV231" t="n">
        <v>0</v>
      </c>
      <c r="JW231" t="n">
        <v>18.1176520910926</v>
      </c>
      <c r="JX231" t="n">
        <v>0</v>
      </c>
      <c r="JY231" t="n">
        <v>0</v>
      </c>
      <c r="JZ231" t="n">
        <v>0</v>
      </c>
      <c r="KA231" t="n">
        <v>4.74709667311844</v>
      </c>
      <c r="KB231" t="n">
        <v>0</v>
      </c>
      <c r="KC231" t="n">
        <v>2.48699445460715</v>
      </c>
      <c r="KD231" t="n">
        <v>85.6234906810969</v>
      </c>
      <c r="KE231" t="n">
        <v>0.592746509647058</v>
      </c>
      <c r="KF231" t="n">
        <v>0.0343488264328607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42.2008643535647</v>
      </c>
      <c r="KM231" t="n">
        <v>5.20847357214002</v>
      </c>
      <c r="KN231" t="n">
        <v>24.1148870899173</v>
      </c>
      <c r="KO231" t="n">
        <v>19.5519671274841</v>
      </c>
      <c r="KP231" t="n">
        <v>0</v>
      </c>
      <c r="KQ231" t="n">
        <v>0</v>
      </c>
      <c r="KR231" t="n">
        <v>0</v>
      </c>
      <c r="KS231" t="n">
        <v>1.7766243407118</v>
      </c>
      <c r="KT231" t="n">
        <v>3.69621088829705</v>
      </c>
      <c r="KU231" t="n">
        <v>1.85373034667533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9.14675290400149</v>
      </c>
      <c r="LE231" t="n">
        <v>0</v>
      </c>
      <c r="LF231" t="n">
        <v>1.25336739783123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0.927417582603963</v>
      </c>
      <c r="LN231" t="n">
        <v>0.472291210995901</v>
      </c>
      <c r="LO231" t="n">
        <v>0</v>
      </c>
      <c r="LP231" t="n">
        <v>2.36697560998009</v>
      </c>
      <c r="LQ231" t="n">
        <v>213.588386839186</v>
      </c>
      <c r="LR231" t="n">
        <v>178.035125132714</v>
      </c>
      <c r="LS231" t="n">
        <v>219.233569876297</v>
      </c>
      <c r="LT231" t="n">
        <v>76.2932772482113</v>
      </c>
      <c r="LU231" t="n">
        <v>154.351539502744</v>
      </c>
      <c r="LV231" t="n">
        <v>0</v>
      </c>
      <c r="LW231" t="n">
        <v>0</v>
      </c>
      <c r="LX231" t="n">
        <v>0</v>
      </c>
      <c r="LY231" t="n">
        <v>26.6982369900048</v>
      </c>
      <c r="LZ231" t="n">
        <v>0</v>
      </c>
      <c r="MA231" t="n">
        <v>20.3430190039415</v>
      </c>
      <c r="MB231" t="n">
        <v>3766.66846005045</v>
      </c>
      <c r="MC231" t="n">
        <v>16.1195646024553</v>
      </c>
      <c r="MD231" t="n">
        <v>1.8709387090942</v>
      </c>
      <c r="ME231" t="n">
        <v>0.522363264770004</v>
      </c>
      <c r="MF231" t="n">
        <v>0</v>
      </c>
      <c r="MG231" t="n">
        <v>0</v>
      </c>
      <c r="MH231" t="n">
        <v>0</v>
      </c>
      <c r="MI231" t="n">
        <v>0</v>
      </c>
      <c r="MJ231" t="n">
        <v>304.458237882477</v>
      </c>
      <c r="MK231" t="n">
        <v>27.3302829541423</v>
      </c>
      <c r="ML231" t="n">
        <v>110.278694941317</v>
      </c>
      <c r="MM231" t="n">
        <v>63.6141183146405</v>
      </c>
      <c r="MN231" t="n">
        <v>0</v>
      </c>
      <c r="MO231" t="n">
        <v>0</v>
      </c>
      <c r="MP231" t="n">
        <v>0</v>
      </c>
      <c r="MQ231" t="n">
        <v>10.1133068881661</v>
      </c>
      <c r="MR231" t="n">
        <v>1.57464788663721</v>
      </c>
      <c r="MS231" t="n">
        <v>0.23429439597275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0.642116918726905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0.0453715348883099</v>
      </c>
      <c r="NL231" t="n">
        <v>0.061066768803144</v>
      </c>
      <c r="NM231" t="n">
        <v>0</v>
      </c>
      <c r="NN231" t="n">
        <v>0.140645615350166</v>
      </c>
      <c r="NO231" t="n">
        <v>20.3170940437633</v>
      </c>
      <c r="NP231" t="n">
        <v>5.04546725997033</v>
      </c>
      <c r="NQ231" t="n">
        <v>0</v>
      </c>
      <c r="NR231" t="n">
        <v>7.05501867246346</v>
      </c>
      <c r="NS231" t="n">
        <v>3.69424719413194</v>
      </c>
      <c r="NT231" t="n">
        <v>0</v>
      </c>
      <c r="NU231" t="n">
        <v>0</v>
      </c>
      <c r="NV231" t="n">
        <v>0</v>
      </c>
      <c r="NW231" t="n">
        <v>7.04367489538927</v>
      </c>
      <c r="NX231" t="n">
        <v>0</v>
      </c>
      <c r="NY231" t="n">
        <v>3.63824342373773</v>
      </c>
      <c r="NZ231" t="n">
        <v>201.073277003007</v>
      </c>
      <c r="OA231" t="n">
        <v>0.681793316482293</v>
      </c>
      <c r="OB231" t="n">
        <v>0.250312656000189</v>
      </c>
      <c r="OC231" t="n">
        <v>0.196495024376375</v>
      </c>
      <c r="OD231" t="n">
        <v>0</v>
      </c>
      <c r="OE231" t="n">
        <v>0</v>
      </c>
      <c r="OF231" t="n">
        <v>0</v>
      </c>
      <c r="OG231" t="n">
        <v>0</v>
      </c>
      <c r="OH231" t="n">
        <v>53.961481795154</v>
      </c>
      <c r="OI231" t="n">
        <v>6.25608678734617</v>
      </c>
      <c r="OJ231" t="n">
        <v>22.7042776804618</v>
      </c>
      <c r="OK231" t="n">
        <v>18.2991188821502</v>
      </c>
      <c r="OL231" t="n">
        <v>0</v>
      </c>
      <c r="OM231" t="n">
        <v>0</v>
      </c>
      <c r="ON231" t="n">
        <v>0</v>
      </c>
      <c r="OO231" t="n">
        <v>0</v>
      </c>
      <c r="OP231" t="n">
        <v>5.22190104502137</v>
      </c>
      <c r="OQ231" t="n">
        <v>0.921006877666715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0.215360268442624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0.0248476970886072</v>
      </c>
      <c r="PJ231" t="n">
        <v>0</v>
      </c>
      <c r="PK231" t="n">
        <v>0</v>
      </c>
      <c r="PL231" t="n">
        <v>0.402970812324441</v>
      </c>
      <c r="PM231" t="n">
        <v>0</v>
      </c>
      <c r="PN231" t="n">
        <v>0</v>
      </c>
      <c r="PO231" t="n">
        <v>0</v>
      </c>
      <c r="PP231" t="n">
        <v>0</v>
      </c>
      <c r="PQ231" t="n">
        <v>2.35285704273964</v>
      </c>
      <c r="PR231" t="n">
        <v>0</v>
      </c>
      <c r="PS231" t="n">
        <v>0</v>
      </c>
      <c r="PT231" t="n">
        <v>0</v>
      </c>
      <c r="PU231" t="n">
        <v>8.97182160172391</v>
      </c>
      <c r="PV231" t="n">
        <v>0</v>
      </c>
      <c r="PW231" t="n">
        <v>3.88559051759334</v>
      </c>
      <c r="PX231" t="n">
        <v>79.2015882828375</v>
      </c>
      <c r="PY231" t="n">
        <v>1.06898765005569</v>
      </c>
      <c r="PZ231" t="n">
        <v>0.111044544393527</v>
      </c>
      <c r="QA231" t="n">
        <v>0.0465821295607352</v>
      </c>
      <c r="QB231" t="n">
        <v>0</v>
      </c>
      <c r="QC231" t="n">
        <v>0</v>
      </c>
      <c r="QD231" t="n">
        <v>0</v>
      </c>
      <c r="QE231" t="n">
        <v>0</v>
      </c>
      <c r="QF231" t="n">
        <v>37.5879647246653</v>
      </c>
      <c r="QG231" t="n">
        <v>9.66113510237401</v>
      </c>
      <c r="QH231" t="n">
        <v>34.3009820559353</v>
      </c>
      <c r="QI231" t="n">
        <v>17.7003891369972</v>
      </c>
    </row>
    <row r="232">
      <c r="A232" t="s">
        <v>231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0.0939492257271333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0.0363496274956705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0.087019383510621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7.27224861504174</v>
      </c>
      <c r="AG232" t="n">
        <v>0</v>
      </c>
      <c r="AH232" t="n">
        <v>0.113849293586664</v>
      </c>
      <c r="AI232" t="n">
        <v>0.183563217107152</v>
      </c>
      <c r="AJ232" t="n">
        <v>0</v>
      </c>
      <c r="AK232" t="n">
        <v>0</v>
      </c>
      <c r="AL232" t="n">
        <v>0.13955982109123</v>
      </c>
      <c r="AM232" t="n">
        <v>0.0448803374641814</v>
      </c>
      <c r="AN232" t="n">
        <v>0.000962446588113687</v>
      </c>
      <c r="AO232" t="n">
        <v>1.10664933894043</v>
      </c>
      <c r="AP232" t="n">
        <v>0.148648841718596</v>
      </c>
      <c r="AQ232" t="n">
        <v>0.0912404893464311</v>
      </c>
      <c r="AR232" t="n">
        <v>16.0296601350342</v>
      </c>
      <c r="AS232" t="n">
        <v>2.83646534992875</v>
      </c>
      <c r="AT232" t="n">
        <v>1.17975247130128</v>
      </c>
      <c r="AU232" t="n">
        <v>40.6741713790607</v>
      </c>
      <c r="AV232" t="n">
        <v>12.6834501830799</v>
      </c>
      <c r="AW232" t="n">
        <v>0.817734059367873</v>
      </c>
      <c r="AX232" t="n">
        <v>3.20214691332478</v>
      </c>
      <c r="AY232" t="n">
        <v>2.61247489691388</v>
      </c>
      <c r="AZ232" t="n">
        <v>0</v>
      </c>
      <c r="BA232" t="n">
        <v>0</v>
      </c>
      <c r="BB232" t="n">
        <v>0</v>
      </c>
      <c r="BC232" t="n">
        <v>0</v>
      </c>
      <c r="BD232" t="n">
        <v>0.022600055796751</v>
      </c>
      <c r="BE232" t="n">
        <v>0.00958906005037905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0.0301274820496456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0.0245813022187371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1.75873411032254</v>
      </c>
      <c r="CE232" t="n">
        <v>0</v>
      </c>
      <c r="CF232" t="n">
        <v>0.0731546786696766</v>
      </c>
      <c r="CG232" t="n">
        <v>0.354040779178702</v>
      </c>
      <c r="CH232" t="n">
        <v>0</v>
      </c>
      <c r="CI232" t="n">
        <v>0</v>
      </c>
      <c r="CJ232" t="n">
        <v>0.0606671196926066</v>
      </c>
      <c r="CK232" t="n">
        <v>0.0263236800446967</v>
      </c>
      <c r="CL232" t="n">
        <v>0.000261462884046273</v>
      </c>
      <c r="CM232" t="n">
        <v>0.323805138921543</v>
      </c>
      <c r="CN232" t="n">
        <v>0.0606125628697324</v>
      </c>
      <c r="CO232" t="n">
        <v>0.0508636395804918</v>
      </c>
      <c r="CP232" t="n">
        <v>6.16230978653702</v>
      </c>
      <c r="CQ232" t="n">
        <v>0.563717421563296</v>
      </c>
      <c r="CR232" t="n">
        <v>0</v>
      </c>
      <c r="CS232" t="n">
        <v>7.49685332135093</v>
      </c>
      <c r="CT232" t="n">
        <v>6.3723872308415</v>
      </c>
      <c r="CU232" t="n">
        <v>0.920501729981917</v>
      </c>
      <c r="CV232" t="n">
        <v>2.41761113836576</v>
      </c>
      <c r="CW232" t="n">
        <v>1.38026214237412</v>
      </c>
      <c r="CX232" t="n">
        <v>0</v>
      </c>
      <c r="CY232" t="n">
        <v>0</v>
      </c>
      <c r="CZ232" t="n">
        <v>0</v>
      </c>
      <c r="DA232" t="n">
        <v>0</v>
      </c>
      <c r="DB232" t="n">
        <v>0.198303445676372</v>
      </c>
      <c r="DC232" t="n">
        <v>0.353998297517742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0.002507511120441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0.00443504055290261</v>
      </c>
      <c r="EE232" t="n">
        <v>0.152810685184683</v>
      </c>
      <c r="EF232" t="n">
        <v>0</v>
      </c>
      <c r="EG232" t="n">
        <v>0</v>
      </c>
      <c r="EH232" t="n">
        <v>0.0130099211852028</v>
      </c>
      <c r="EI232" t="n">
        <v>0.00280729780247394</v>
      </c>
      <c r="EJ232" t="n">
        <v>0.0000195263550938532</v>
      </c>
      <c r="EK232" t="n">
        <v>0.122629857241353</v>
      </c>
      <c r="EL232" t="n">
        <v>0.00818086062232692</v>
      </c>
      <c r="EM232" t="n">
        <v>0.00880673210898975</v>
      </c>
      <c r="EN232" t="n">
        <v>0</v>
      </c>
      <c r="EO232" t="n">
        <v>0.0609163716911836</v>
      </c>
      <c r="EP232" t="n">
        <v>0</v>
      </c>
      <c r="EQ232" t="n">
        <v>0</v>
      </c>
      <c r="ER232" t="n">
        <v>1.6213653606269</v>
      </c>
      <c r="ES232" t="n">
        <v>0.126950852164526</v>
      </c>
      <c r="ET232" t="n">
        <v>0.645531672487066</v>
      </c>
      <c r="EU232" t="n">
        <v>0.356921105321831</v>
      </c>
      <c r="EV232" t="n">
        <v>0</v>
      </c>
      <c r="EW232" t="n">
        <v>0</v>
      </c>
      <c r="EX232" t="n">
        <v>0</v>
      </c>
      <c r="EY232" t="n">
        <v>0.00879473201601197</v>
      </c>
      <c r="EZ232" t="n">
        <v>0.507794441066403</v>
      </c>
      <c r="FA232" t="n">
        <v>0.0551884271820902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0.00762456543073421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0.0215989805313202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0.0491758993860357</v>
      </c>
      <c r="GC232" t="n">
        <v>0.20485897071269</v>
      </c>
      <c r="GD232" t="n">
        <v>0</v>
      </c>
      <c r="GE232" t="n">
        <v>0</v>
      </c>
      <c r="GF232" t="n">
        <v>0.0321878425144099</v>
      </c>
      <c r="GG232" t="n">
        <v>0.013635197852962</v>
      </c>
      <c r="GH232" t="n">
        <v>0.0000703654934871975</v>
      </c>
      <c r="GI232" t="n">
        <v>0.163077405559279</v>
      </c>
      <c r="GJ232" t="n">
        <v>0.0419514174188244</v>
      </c>
      <c r="GK232" t="n">
        <v>0</v>
      </c>
      <c r="GL232" t="n">
        <v>3.48349114385318</v>
      </c>
      <c r="GM232" t="n">
        <v>0.303518831295544</v>
      </c>
      <c r="GN232" t="n">
        <v>0</v>
      </c>
      <c r="GO232" t="n">
        <v>3.65127442184721</v>
      </c>
      <c r="GP232" t="n">
        <v>3.32517514842581</v>
      </c>
      <c r="GQ232" t="n">
        <v>0.399492099830349</v>
      </c>
      <c r="GR232" t="n">
        <v>1.61680517574315</v>
      </c>
      <c r="GS232" t="n">
        <v>1.07384662184722</v>
      </c>
      <c r="GT232" t="n">
        <v>0</v>
      </c>
      <c r="GU232" t="n">
        <v>0</v>
      </c>
      <c r="GV232" t="n">
        <v>0</v>
      </c>
      <c r="GW232" t="n">
        <v>0.0689339384534453</v>
      </c>
      <c r="GX232" t="n">
        <v>0</v>
      </c>
      <c r="GY232" t="n">
        <v>0.0237250372159089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0.0290840259461141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0.0587034848253504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1.78665223231076</v>
      </c>
      <c r="HY232" t="n">
        <v>0</v>
      </c>
      <c r="HZ232" t="n">
        <v>0.106966276808232</v>
      </c>
      <c r="IA232" t="n">
        <v>1.10749076468797</v>
      </c>
      <c r="IB232" t="n">
        <v>0</v>
      </c>
      <c r="IC232" t="n">
        <v>0</v>
      </c>
      <c r="ID232" t="n">
        <v>0.109704772607965</v>
      </c>
      <c r="IE232" t="n">
        <v>0.0730815482357749</v>
      </c>
      <c r="IF232" t="n">
        <v>0.000313284967323507</v>
      </c>
      <c r="IG232" t="n">
        <v>0.567731654017331</v>
      </c>
      <c r="IH232" t="n">
        <v>0.0518100659748538</v>
      </c>
      <c r="II232" t="n">
        <v>0.0292232493800067</v>
      </c>
      <c r="IJ232" t="n">
        <v>2.83522498357997</v>
      </c>
      <c r="IK232" t="n">
        <v>1.93040511313337</v>
      </c>
      <c r="IL232" t="n">
        <v>0.173769566460748</v>
      </c>
      <c r="IM232" t="n">
        <v>13.7081250026065</v>
      </c>
      <c r="IN232" t="n">
        <v>12.0136685968768</v>
      </c>
      <c r="IO232" t="n">
        <v>1.20222414172069</v>
      </c>
      <c r="IP232" t="n">
        <v>3.68768940737957</v>
      </c>
      <c r="IQ232" t="n">
        <v>2.89733771331024</v>
      </c>
      <c r="IR232" t="n">
        <v>0</v>
      </c>
      <c r="IS232" t="n">
        <v>0</v>
      </c>
      <c r="IT232" t="n">
        <v>0</v>
      </c>
      <c r="IU232" t="n">
        <v>0</v>
      </c>
      <c r="IV232" t="n">
        <v>3.08679809305348</v>
      </c>
      <c r="IW232" t="n">
        <v>0.151397020828917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0.00683178887670354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0.00303529168652001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0.0179741374387135</v>
      </c>
      <c r="JY232" t="n">
        <v>0.125635321802028</v>
      </c>
      <c r="JZ232" t="n">
        <v>0</v>
      </c>
      <c r="KA232" t="n">
        <v>0</v>
      </c>
      <c r="KB232" t="n">
        <v>0.0357793180033914</v>
      </c>
      <c r="KC232" t="n">
        <v>0.0154183748412811</v>
      </c>
      <c r="KD232" t="n">
        <v>0.000074175843799861</v>
      </c>
      <c r="KE232" t="n">
        <v>0.15637128920234</v>
      </c>
      <c r="KF232" t="n">
        <v>0.00906149624584271</v>
      </c>
      <c r="KG232" t="n">
        <v>0</v>
      </c>
      <c r="KH232" t="n">
        <v>16.32942286788</v>
      </c>
      <c r="KI232" t="n">
        <v>0.827490364534389</v>
      </c>
      <c r="KJ232" t="n">
        <v>0.0738024347430964</v>
      </c>
      <c r="KK232" t="n">
        <v>0.795372144798034</v>
      </c>
      <c r="KL232" t="n">
        <v>4.0718963667235</v>
      </c>
      <c r="KM232" t="n">
        <v>0.346819015998476</v>
      </c>
      <c r="KN232" t="n">
        <v>1.60574903475276</v>
      </c>
      <c r="KO232" t="n">
        <v>1.48100782163414</v>
      </c>
      <c r="KP232" t="n">
        <v>0</v>
      </c>
      <c r="KQ232" t="n">
        <v>0</v>
      </c>
      <c r="KR232" t="n">
        <v>0</v>
      </c>
      <c r="KS232" t="n">
        <v>0.201740866959022</v>
      </c>
      <c r="KT232" t="n">
        <v>0.957586868186401</v>
      </c>
      <c r="KU232" t="n">
        <v>0.612095034107833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0.152840439308573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0.173215723860756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10.8706856535509</v>
      </c>
      <c r="LU232" t="n">
        <v>0</v>
      </c>
      <c r="LV232" t="n">
        <v>0.337553317742368</v>
      </c>
      <c r="LW232" t="n">
        <v>1.5972896625278</v>
      </c>
      <c r="LX232" t="n">
        <v>0</v>
      </c>
      <c r="LY232" t="n">
        <v>0</v>
      </c>
      <c r="LZ232" t="n">
        <v>0.198015725953762</v>
      </c>
      <c r="MA232" t="n">
        <v>0.126118613503551</v>
      </c>
      <c r="MB232" t="n">
        <v>0.00326307429323537</v>
      </c>
      <c r="MC232" t="n">
        <v>4.25247058775128</v>
      </c>
      <c r="MD232" t="n">
        <v>0.493568655738405</v>
      </c>
      <c r="ME232" t="n">
        <v>0.137803623978971</v>
      </c>
      <c r="MF232" t="n">
        <v>78.2867761273613</v>
      </c>
      <c r="MG232" t="n">
        <v>5.63204849681526</v>
      </c>
      <c r="MH232" t="n">
        <v>2.49230458336932</v>
      </c>
      <c r="MI232" t="n">
        <v>118.970431944588</v>
      </c>
      <c r="MJ232" t="n">
        <v>29.376706179905</v>
      </c>
      <c r="MK232" t="n">
        <v>1.8198540723748</v>
      </c>
      <c r="ML232" t="n">
        <v>7.34317798360552</v>
      </c>
      <c r="MM232" t="n">
        <v>4.81859478261434</v>
      </c>
      <c r="MN232" t="n">
        <v>0</v>
      </c>
      <c r="MO232" t="n">
        <v>0</v>
      </c>
      <c r="MP232" t="n">
        <v>0</v>
      </c>
      <c r="MQ232" t="n">
        <v>1.14839544448876</v>
      </c>
      <c r="MR232" t="n">
        <v>0.407948080840155</v>
      </c>
      <c r="MS232" t="n">
        <v>0.0773631593998672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0.00402338172202196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0.0084741365764123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1.00523785364169</v>
      </c>
      <c r="NS232" t="n">
        <v>0</v>
      </c>
      <c r="NT232" t="n">
        <v>0.189326586605466</v>
      </c>
      <c r="NU232" t="n">
        <v>0.183975223849054</v>
      </c>
      <c r="NV232" t="n">
        <v>0</v>
      </c>
      <c r="NW232" t="n">
        <v>0</v>
      </c>
      <c r="NX232" t="n">
        <v>0.0423350864446844</v>
      </c>
      <c r="NY232" t="n">
        <v>0.0225556598114229</v>
      </c>
      <c r="NZ232" t="n">
        <v>0.000174190281996924</v>
      </c>
      <c r="OA232" t="n">
        <v>0.179862551921826</v>
      </c>
      <c r="OB232" t="n">
        <v>0.0660344887493068</v>
      </c>
      <c r="OC232" t="n">
        <v>0.0518369653440754</v>
      </c>
      <c r="OD232" t="n">
        <v>2.57206298423124</v>
      </c>
      <c r="OE232" t="n">
        <v>0.666245110191671</v>
      </c>
      <c r="OF232" t="n">
        <v>0.15718559025731</v>
      </c>
      <c r="OG232" t="n">
        <v>1.19950730128972</v>
      </c>
      <c r="OH232" t="n">
        <v>5.20666021965363</v>
      </c>
      <c r="OI232" t="n">
        <v>0.416576917121033</v>
      </c>
      <c r="OJ232" t="n">
        <v>1.51182013974279</v>
      </c>
      <c r="OK232" t="n">
        <v>1.38610800727981</v>
      </c>
      <c r="OL232" t="n">
        <v>0</v>
      </c>
      <c r="OM232" t="n">
        <v>0</v>
      </c>
      <c r="ON232" t="n">
        <v>0</v>
      </c>
      <c r="OO232" t="n">
        <v>0</v>
      </c>
      <c r="OP232" t="n">
        <v>1.35285134392999</v>
      </c>
      <c r="OQ232" t="n">
        <v>0.304113129080523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0.0080724565730755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0.00464085641485388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0.0502309612695937</v>
      </c>
      <c r="PS232" t="n">
        <v>0.512351573461477</v>
      </c>
      <c r="PT232" t="n">
        <v>0</v>
      </c>
      <c r="PU232" t="n">
        <v>0</v>
      </c>
      <c r="PV232" t="n">
        <v>0.0385885052756485</v>
      </c>
      <c r="PW232" t="n">
        <v>0.0240891132543537</v>
      </c>
      <c r="PX232" t="n">
        <v>0.0000686125337151858</v>
      </c>
      <c r="PY232" t="n">
        <v>0.282007526421573</v>
      </c>
      <c r="PZ232" t="n">
        <v>0.0292944425367797</v>
      </c>
      <c r="QA232" t="n">
        <v>0.0122887398465006</v>
      </c>
      <c r="QB232" t="n">
        <v>2.15066810367268</v>
      </c>
      <c r="QC232" t="n">
        <v>0.1482754250991</v>
      </c>
      <c r="QD232" t="n">
        <v>0</v>
      </c>
      <c r="QE232" t="n">
        <v>1.81115180309011</v>
      </c>
      <c r="QF232" t="n">
        <v>3.6268047903613</v>
      </c>
      <c r="QG232" t="n">
        <v>0.643310429288976</v>
      </c>
      <c r="QH232" t="n">
        <v>2.28401520695567</v>
      </c>
      <c r="QI232" t="n">
        <v>1.34075587315259</v>
      </c>
    </row>
    <row r="233">
      <c r="A233" t="s">
        <v>232</v>
      </c>
      <c r="B233" t="n">
        <v>70.9694321401242</v>
      </c>
      <c r="C233" t="n">
        <v>0.860794704410012</v>
      </c>
      <c r="D233" t="n">
        <v>3.17306757660688</v>
      </c>
      <c r="E233" t="n">
        <v>0</v>
      </c>
      <c r="F233" t="n">
        <v>0</v>
      </c>
      <c r="G233" t="n">
        <v>8.62846931373302</v>
      </c>
      <c r="H233" t="n">
        <v>16.2357960958328</v>
      </c>
      <c r="I233" t="n">
        <v>6.16368672689733</v>
      </c>
      <c r="J233" t="n">
        <v>0.834772918162356</v>
      </c>
      <c r="K233" t="n">
        <v>1.01023596875896</v>
      </c>
      <c r="L233" t="n">
        <v>0.0245479397083701</v>
      </c>
      <c r="M233" t="n">
        <v>0.460148740393366</v>
      </c>
      <c r="N233" t="n">
        <v>4.77614512999434</v>
      </c>
      <c r="O233" t="n">
        <v>2.5305824936746</v>
      </c>
      <c r="P233" t="n">
        <v>4.92229141093272</v>
      </c>
      <c r="Q233" t="n">
        <v>0.712493571461163</v>
      </c>
      <c r="R233" t="n">
        <v>0</v>
      </c>
      <c r="S233" t="n">
        <v>4.27117190331094</v>
      </c>
      <c r="T233" t="n">
        <v>0</v>
      </c>
      <c r="U233" t="n">
        <v>0.963680564641474</v>
      </c>
      <c r="V233" t="n">
        <v>1.15918695642824</v>
      </c>
      <c r="W233" t="n">
        <v>1.14160775312898</v>
      </c>
      <c r="X233" t="n">
        <v>0.642172410631451</v>
      </c>
      <c r="Y233" t="n">
        <v>2.83315163904917</v>
      </c>
      <c r="Z233" t="n">
        <v>0.845922035003209</v>
      </c>
      <c r="AA233" t="n">
        <v>0</v>
      </c>
      <c r="AB233" t="n">
        <v>19.4515025844964</v>
      </c>
      <c r="AC233" t="n">
        <v>15.4474886476927</v>
      </c>
      <c r="AD233" t="n">
        <v>6.51888278978797</v>
      </c>
      <c r="AE233" t="n">
        <v>0.571339668776444</v>
      </c>
      <c r="AF233" t="n">
        <v>1.55405246647386</v>
      </c>
      <c r="AG233" t="n">
        <v>725.881971402068</v>
      </c>
      <c r="AH233" t="n">
        <v>6.42571463195033</v>
      </c>
      <c r="AI233" t="n">
        <v>0.416037294254722</v>
      </c>
      <c r="AJ233" t="n">
        <v>0</v>
      </c>
      <c r="AK233" t="n">
        <v>310.473135398998</v>
      </c>
      <c r="AL233" t="n">
        <v>0</v>
      </c>
      <c r="AM233" t="n">
        <v>258.781921597103</v>
      </c>
      <c r="AN233" t="n">
        <v>10.7778593100598</v>
      </c>
      <c r="AO233" t="n">
        <v>3.49960149588969</v>
      </c>
      <c r="AP233" t="n">
        <v>0.470078181539259</v>
      </c>
      <c r="AQ233" t="n">
        <v>0.288533451181828</v>
      </c>
      <c r="AR233" t="n">
        <v>19.8724784654126</v>
      </c>
      <c r="AS233" t="n">
        <v>10.1046710831044</v>
      </c>
      <c r="AT233" t="n">
        <v>2.29178526314314</v>
      </c>
      <c r="AU233" t="n">
        <v>86.4271648394278</v>
      </c>
      <c r="AV233" t="n">
        <v>451.279418377017</v>
      </c>
      <c r="AW233" t="n">
        <v>43.4378469505204</v>
      </c>
      <c r="AX233" t="n">
        <v>176.086847700416</v>
      </c>
      <c r="AY233" t="n">
        <v>143.14008931899</v>
      </c>
      <c r="AZ233" t="n">
        <v>46.0068193229845</v>
      </c>
      <c r="BA233" t="n">
        <v>5.16742521900761</v>
      </c>
      <c r="BB233" t="n">
        <v>1.48039964940553</v>
      </c>
      <c r="BC233" t="n">
        <v>0</v>
      </c>
      <c r="BD233" t="n">
        <v>2.39452855177408</v>
      </c>
      <c r="BE233" t="n">
        <v>0.880676873618376</v>
      </c>
      <c r="BF233" t="n">
        <v>5.42442927046862</v>
      </c>
      <c r="BG233" t="n">
        <v>1.36540404604089</v>
      </c>
      <c r="BH233" t="n">
        <v>0.4080088645633</v>
      </c>
      <c r="BI233" t="n">
        <v>0.298533615372001</v>
      </c>
      <c r="BJ233" t="n">
        <v>0.0172418307224793</v>
      </c>
      <c r="BK233" t="n">
        <v>0.0595217927831854</v>
      </c>
      <c r="BL233" t="n">
        <v>1.82013660267939</v>
      </c>
      <c r="BM233" t="n">
        <v>1.39362149327184</v>
      </c>
      <c r="BN233" t="n">
        <v>0.482893922746335</v>
      </c>
      <c r="BO233" t="n">
        <v>0.216619788432082</v>
      </c>
      <c r="BP233" t="n">
        <v>0</v>
      </c>
      <c r="BQ233" t="n">
        <v>3.54005429253099</v>
      </c>
      <c r="BR233" t="n">
        <v>0.297510093498715</v>
      </c>
      <c r="BS233" t="n">
        <v>0.246534114200364</v>
      </c>
      <c r="BT233" t="n">
        <v>0.311027149695654</v>
      </c>
      <c r="BU233" t="n">
        <v>0.674546769155904</v>
      </c>
      <c r="BV233" t="n">
        <v>0.0718661856767547</v>
      </c>
      <c r="BW233" t="n">
        <v>0.800310848702784</v>
      </c>
      <c r="BX233" t="n">
        <v>0.396184041947339</v>
      </c>
      <c r="BY233" t="n">
        <v>0</v>
      </c>
      <c r="BZ233" t="n">
        <v>7.02836762395795</v>
      </c>
      <c r="CA233" t="n">
        <v>1.67453874313664</v>
      </c>
      <c r="CB233" t="n">
        <v>6.43538961128744</v>
      </c>
      <c r="CC233" t="n">
        <v>0.264492309890777</v>
      </c>
      <c r="CD233" t="n">
        <v>0.375834934516023</v>
      </c>
      <c r="CE233" t="n">
        <v>2648.19735759517</v>
      </c>
      <c r="CF233" t="n">
        <v>4.12888894005775</v>
      </c>
      <c r="CG233" t="n">
        <v>0.802416574227724</v>
      </c>
      <c r="CH233" t="n">
        <v>0</v>
      </c>
      <c r="CI233" t="n">
        <v>207.645815563594</v>
      </c>
      <c r="CJ233" t="n">
        <v>0</v>
      </c>
      <c r="CK233" t="n">
        <v>151.783451069426</v>
      </c>
      <c r="CL233" t="n">
        <v>2.92796526462446</v>
      </c>
      <c r="CM233" t="n">
        <v>1.02398195044474</v>
      </c>
      <c r="CN233" t="n">
        <v>0.191677533459538</v>
      </c>
      <c r="CO233" t="n">
        <v>0.160848123162789</v>
      </c>
      <c r="CP233" t="n">
        <v>7.6396110396945</v>
      </c>
      <c r="CQ233" t="n">
        <v>2.00819626753272</v>
      </c>
      <c r="CR233" t="n">
        <v>0</v>
      </c>
      <c r="CS233" t="n">
        <v>15.9298089134513</v>
      </c>
      <c r="CT233" t="n">
        <v>226.730673570476</v>
      </c>
      <c r="CU233" t="n">
        <v>48.8968422026505</v>
      </c>
      <c r="CV233" t="n">
        <v>132.945032143521</v>
      </c>
      <c r="CW233" t="n">
        <v>75.6259310190666</v>
      </c>
      <c r="CX233" t="n">
        <v>34.4695788680511</v>
      </c>
      <c r="CY233" t="n">
        <v>0.935205305017043</v>
      </c>
      <c r="CZ233" t="n">
        <v>0</v>
      </c>
      <c r="DA233" t="n">
        <v>0</v>
      </c>
      <c r="DB233" t="n">
        <v>21.0107119583093</v>
      </c>
      <c r="DC233" t="n">
        <v>32.5118533293396</v>
      </c>
      <c r="DD233" t="n">
        <v>0.818469805569055</v>
      </c>
      <c r="DE233" t="n">
        <v>0.160664874074365</v>
      </c>
      <c r="DF233" t="n">
        <v>0</v>
      </c>
      <c r="DG233" t="n">
        <v>0.0168636048118065</v>
      </c>
      <c r="DH233" t="n">
        <v>0</v>
      </c>
      <c r="DI233" t="n">
        <v>0</v>
      </c>
      <c r="DJ233" t="n">
        <v>0.103175736654889</v>
      </c>
      <c r="DK233" t="n">
        <v>0</v>
      </c>
      <c r="DL233" t="n">
        <v>0.145685917917473</v>
      </c>
      <c r="DM233" t="n">
        <v>0</v>
      </c>
      <c r="DN233" t="n">
        <v>0</v>
      </c>
      <c r="DO233" t="n">
        <v>0</v>
      </c>
      <c r="DP233" t="n">
        <v>0</v>
      </c>
      <c r="DQ233" t="n">
        <v>0.0512884756232582</v>
      </c>
      <c r="DR233" t="n">
        <v>0</v>
      </c>
      <c r="DS233" t="n">
        <v>0.0583134775676817</v>
      </c>
      <c r="DT233" t="n">
        <v>0.0251616608447455</v>
      </c>
      <c r="DU233" t="n">
        <v>0.0816388137241211</v>
      </c>
      <c r="DV233" t="n">
        <v>0</v>
      </c>
      <c r="DW233" t="n">
        <v>0</v>
      </c>
      <c r="DX233" t="n">
        <v>3.79057945200671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0.250316045680037</v>
      </c>
      <c r="EE233" t="n">
        <v>0.3463381444243</v>
      </c>
      <c r="EF233" t="n">
        <v>0</v>
      </c>
      <c r="EG233" t="n">
        <v>32.0504980397672</v>
      </c>
      <c r="EH233" t="n">
        <v>0</v>
      </c>
      <c r="EI233" t="n">
        <v>16.1869977113992</v>
      </c>
      <c r="EJ233" t="n">
        <v>0.218663882898985</v>
      </c>
      <c r="EK233" t="n">
        <v>0.387797305561559</v>
      </c>
      <c r="EL233" t="n">
        <v>0.0258706629685663</v>
      </c>
      <c r="EM233" t="n">
        <v>0.0278498814204357</v>
      </c>
      <c r="EN233" t="n">
        <v>0</v>
      </c>
      <c r="EO233" t="n">
        <v>0.217009490185031</v>
      </c>
      <c r="EP233" t="n">
        <v>0</v>
      </c>
      <c r="EQ233" t="n">
        <v>0</v>
      </c>
      <c r="ER233" t="n">
        <v>57.6884685443432</v>
      </c>
      <c r="ES233" t="n">
        <v>6.74360034706591</v>
      </c>
      <c r="ET233" t="n">
        <v>35.4979457144901</v>
      </c>
      <c r="EU233" t="n">
        <v>19.5560611724736</v>
      </c>
      <c r="EV233" t="n">
        <v>31.1229893501505</v>
      </c>
      <c r="EW233" t="n">
        <v>0.19294366814523</v>
      </c>
      <c r="EX233" t="n">
        <v>0.110791654491423</v>
      </c>
      <c r="EY233" t="n">
        <v>1.13328905109034</v>
      </c>
      <c r="EZ233" t="n">
        <v>53.8020037871087</v>
      </c>
      <c r="FA233" t="n">
        <v>5.06860643851296</v>
      </c>
      <c r="FB233" t="n">
        <v>6.36711876378596</v>
      </c>
      <c r="FC233" t="n">
        <v>1.14325269441997</v>
      </c>
      <c r="FD233" t="n">
        <v>0.0227107498357843</v>
      </c>
      <c r="FE233" t="n">
        <v>0.457409970696906</v>
      </c>
      <c r="FF233" t="n">
        <v>0</v>
      </c>
      <c r="FG233" t="n">
        <v>0</v>
      </c>
      <c r="FH233" t="n">
        <v>0.155732889077966</v>
      </c>
      <c r="FI233" t="n">
        <v>1.03945011368154</v>
      </c>
      <c r="FJ233" t="n">
        <v>0</v>
      </c>
      <c r="FK233" t="n">
        <v>2.16157795381004</v>
      </c>
      <c r="FL233" t="n">
        <v>0</v>
      </c>
      <c r="FM233" t="n">
        <v>0.895905457259133</v>
      </c>
      <c r="FN233" t="n">
        <v>0</v>
      </c>
      <c r="FO233" t="n">
        <v>0.305888021400836</v>
      </c>
      <c r="FP233" t="n">
        <v>0</v>
      </c>
      <c r="FQ233" t="n">
        <v>0.109168182470913</v>
      </c>
      <c r="FR233" t="n">
        <v>0.257018354800463</v>
      </c>
      <c r="FS233" t="n">
        <v>0.703213291399981</v>
      </c>
      <c r="FT233" t="n">
        <v>0.400034363952104</v>
      </c>
      <c r="FU233" t="n">
        <v>0</v>
      </c>
      <c r="FV233" t="n">
        <v>4.46158806097942</v>
      </c>
      <c r="FW233" t="n">
        <v>1.93434770541336</v>
      </c>
      <c r="FX233" t="n">
        <v>0</v>
      </c>
      <c r="FY233" t="n">
        <v>0</v>
      </c>
      <c r="FZ233" t="n">
        <v>0</v>
      </c>
      <c r="GA233" t="n">
        <v>56.6335622902855</v>
      </c>
      <c r="GB233" t="n">
        <v>2.77551389445934</v>
      </c>
      <c r="GC233" t="n">
        <v>0.464303106157504</v>
      </c>
      <c r="GD233" t="n">
        <v>0</v>
      </c>
      <c r="GE233" t="n">
        <v>123.825103171474</v>
      </c>
      <c r="GF233" t="n">
        <v>0</v>
      </c>
      <c r="GG233" t="n">
        <v>78.6211267810163</v>
      </c>
      <c r="GH233" t="n">
        <v>0.787980754936561</v>
      </c>
      <c r="GI233" t="n">
        <v>0.515706206437072</v>
      </c>
      <c r="GJ233" t="n">
        <v>0.132664646325114</v>
      </c>
      <c r="GK233" t="n">
        <v>0</v>
      </c>
      <c r="GL233" t="n">
        <v>4.31859454021606</v>
      </c>
      <c r="GM233" t="n">
        <v>1.08126050538455</v>
      </c>
      <c r="GN233" t="n">
        <v>0</v>
      </c>
      <c r="GO233" t="n">
        <v>7.75846896523211</v>
      </c>
      <c r="GP233" t="n">
        <v>118.310324503433</v>
      </c>
      <c r="GQ233" t="n">
        <v>21.2209293370843</v>
      </c>
      <c r="GR233" t="n">
        <v>88.9085149583996</v>
      </c>
      <c r="GS233" t="n">
        <v>58.837120903127</v>
      </c>
      <c r="GT233" t="n">
        <v>48.5593747107522</v>
      </c>
      <c r="GU233" t="n">
        <v>15.30764254325</v>
      </c>
      <c r="GV233" t="n">
        <v>0</v>
      </c>
      <c r="GW233" t="n">
        <v>8.88282639602817</v>
      </c>
      <c r="GX233" t="n">
        <v>0</v>
      </c>
      <c r="GY233" t="n">
        <v>2.17895095994944</v>
      </c>
      <c r="GZ233" t="n">
        <v>12.7231960951676</v>
      </c>
      <c r="HA233" t="n">
        <v>2.01628705200278</v>
      </c>
      <c r="HB233" t="n">
        <v>1.41583596781788</v>
      </c>
      <c r="HC233" t="n">
        <v>2.41893327485516</v>
      </c>
      <c r="HD233" t="n">
        <v>0.377897617908783</v>
      </c>
      <c r="HE233" t="n">
        <v>0.857424824726964</v>
      </c>
      <c r="HF233" t="n">
        <v>2.66535071026529</v>
      </c>
      <c r="HG233" t="n">
        <v>3.77839990170862</v>
      </c>
      <c r="HH233" t="n">
        <v>2.97798172825579</v>
      </c>
      <c r="HI233" t="n">
        <v>1.88979948336068</v>
      </c>
      <c r="HJ233" t="n">
        <v>0</v>
      </c>
      <c r="HK233" t="n">
        <v>3.41744559751003</v>
      </c>
      <c r="HL233" t="n">
        <v>1.53560954523183</v>
      </c>
      <c r="HM233" t="n">
        <v>2.57755642699659</v>
      </c>
      <c r="HN233" t="n">
        <v>0.464684541021641</v>
      </c>
      <c r="HO233" t="n">
        <v>2.01002602617596</v>
      </c>
      <c r="HP233" t="n">
        <v>2.31411959920051</v>
      </c>
      <c r="HQ233" t="n">
        <v>1.91125089079194</v>
      </c>
      <c r="HR233" t="n">
        <v>3.41901889407001</v>
      </c>
      <c r="HS233" t="n">
        <v>0.286237760697507</v>
      </c>
      <c r="HT233" t="n">
        <v>19.0073218366334</v>
      </c>
      <c r="HU233" t="n">
        <v>11.5365301545364</v>
      </c>
      <c r="HV233" t="n">
        <v>8.95685494904542</v>
      </c>
      <c r="HW233" t="n">
        <v>0.309432147847287</v>
      </c>
      <c r="HX233" t="n">
        <v>0.381800933291886</v>
      </c>
      <c r="HY233" t="n">
        <v>1265.48128575109</v>
      </c>
      <c r="HZ233" t="n">
        <v>6.03723350719515</v>
      </c>
      <c r="IA233" t="n">
        <v>2.51007510335755</v>
      </c>
      <c r="IB233" t="n">
        <v>0</v>
      </c>
      <c r="IC233" t="n">
        <v>381.670669701992</v>
      </c>
      <c r="ID233" t="n">
        <v>0</v>
      </c>
      <c r="IE233" t="n">
        <v>421.391294146102</v>
      </c>
      <c r="IF233" t="n">
        <v>3.50828954403294</v>
      </c>
      <c r="IG233" t="n">
        <v>1.79536053178805</v>
      </c>
      <c r="IH233" t="n">
        <v>0.163841045226533</v>
      </c>
      <c r="II233" t="n">
        <v>0.0924138511176273</v>
      </c>
      <c r="IJ233" t="n">
        <v>3.51491840476707</v>
      </c>
      <c r="IK233" t="n">
        <v>6.87690710758925</v>
      </c>
      <c r="IL233" t="n">
        <v>0.337564481774937</v>
      </c>
      <c r="IM233" t="n">
        <v>29.1279290780996</v>
      </c>
      <c r="IN233" t="n">
        <v>427.448470149334</v>
      </c>
      <c r="IO233" t="n">
        <v>63.8618725367178</v>
      </c>
      <c r="IP233" t="n">
        <v>202.786949075195</v>
      </c>
      <c r="IQ233" t="n">
        <v>158.748005410662</v>
      </c>
      <c r="IR233" t="n">
        <v>24.4835839160889</v>
      </c>
      <c r="IS233" t="n">
        <v>0.363624750625618</v>
      </c>
      <c r="IT233" t="n">
        <v>0</v>
      </c>
      <c r="IU233" t="n">
        <v>0</v>
      </c>
      <c r="IV233" t="n">
        <v>327.053447737105</v>
      </c>
      <c r="IW233" t="n">
        <v>13.904580248559</v>
      </c>
      <c r="IX233" t="n">
        <v>3.71293790560738</v>
      </c>
      <c r="IY233" t="n">
        <v>0.564830227953598</v>
      </c>
      <c r="IZ233" t="n">
        <v>0.279132365085085</v>
      </c>
      <c r="JA233" t="n">
        <v>0.154885321578018</v>
      </c>
      <c r="JB233" t="n">
        <v>0.036146422283835</v>
      </c>
      <c r="JC233" t="n">
        <v>0</v>
      </c>
      <c r="JD233" t="n">
        <v>0.137439290023519</v>
      </c>
      <c r="JE233" t="n">
        <v>0.164881345944017</v>
      </c>
      <c r="JF233" t="n">
        <v>0.66626782029981</v>
      </c>
      <c r="JG233" t="n">
        <v>0</v>
      </c>
      <c r="JH233" t="n">
        <v>0</v>
      </c>
      <c r="JI233" t="n">
        <v>0.802752234613789</v>
      </c>
      <c r="JJ233" t="n">
        <v>0.435146307832014</v>
      </c>
      <c r="JK233" t="n">
        <v>0.227696220560234</v>
      </c>
      <c r="JL233" t="n">
        <v>0</v>
      </c>
      <c r="JM233" t="n">
        <v>1.51301497007291</v>
      </c>
      <c r="JN233" t="n">
        <v>0.229148459137599</v>
      </c>
      <c r="JO233" t="n">
        <v>0.0988221390422391</v>
      </c>
      <c r="JP233" t="n">
        <v>0.486790363308027</v>
      </c>
      <c r="JQ233" t="n">
        <v>0.72567153019589</v>
      </c>
      <c r="JR233" t="n">
        <v>5.61265634655724</v>
      </c>
      <c r="JS233" t="n">
        <v>6.56829971841354</v>
      </c>
      <c r="JT233" t="n">
        <v>3.57935211162105</v>
      </c>
      <c r="JU233" t="n">
        <v>0</v>
      </c>
      <c r="JV233" t="n">
        <v>0</v>
      </c>
      <c r="JW233" t="n">
        <v>369.702888528101</v>
      </c>
      <c r="JX233" t="n">
        <v>1.01446986887722</v>
      </c>
      <c r="JY233" t="n">
        <v>0.284746476821803</v>
      </c>
      <c r="JZ233" t="n">
        <v>0</v>
      </c>
      <c r="KA233" t="n">
        <v>129.464816613737</v>
      </c>
      <c r="KB233" t="n">
        <v>0</v>
      </c>
      <c r="KC233" t="n">
        <v>88.9030006183781</v>
      </c>
      <c r="KD233" t="n">
        <v>0.83065057173379</v>
      </c>
      <c r="KE233" t="n">
        <v>0.494499186283041</v>
      </c>
      <c r="KF233" t="n">
        <v>0.0286555322464896</v>
      </c>
      <c r="KG233" t="n">
        <v>0</v>
      </c>
      <c r="KH233" t="n">
        <v>20.2441038400636</v>
      </c>
      <c r="KI233" t="n">
        <v>2.94786536287785</v>
      </c>
      <c r="KJ233" t="n">
        <v>0.143368491647871</v>
      </c>
      <c r="KK233" t="n">
        <v>1.69005924734185</v>
      </c>
      <c r="KL233" t="n">
        <v>144.878798555761</v>
      </c>
      <c r="KM233" t="n">
        <v>18.4229471230751</v>
      </c>
      <c r="KN233" t="n">
        <v>88.3005350413543</v>
      </c>
      <c r="KO233" t="n">
        <v>81.1458866537853</v>
      </c>
      <c r="KP233" t="n">
        <v>32.1103171966739</v>
      </c>
      <c r="KQ233" t="n">
        <v>0</v>
      </c>
      <c r="KR233" t="n">
        <v>0</v>
      </c>
      <c r="KS233" t="n">
        <v>25.9963254441274</v>
      </c>
      <c r="KT233" t="n">
        <v>101.458559098155</v>
      </c>
      <c r="KU233" t="n">
        <v>56.2159312970525</v>
      </c>
      <c r="KV233" t="n">
        <v>20.6157972128788</v>
      </c>
      <c r="KW233" t="n">
        <v>4.28309528504</v>
      </c>
      <c r="KX233" t="n">
        <v>1.33032132171694</v>
      </c>
      <c r="KY233" t="n">
        <v>0.736141312955482</v>
      </c>
      <c r="KZ233" t="n">
        <v>0.0673296370599829</v>
      </c>
      <c r="LA233" t="n">
        <v>0.12106760604981</v>
      </c>
      <c r="LB233" t="n">
        <v>6.92312803130291</v>
      </c>
      <c r="LC233" t="n">
        <v>3.52354116218333</v>
      </c>
      <c r="LD233" t="n">
        <v>6.0337490575316</v>
      </c>
      <c r="LE233" t="n">
        <v>3.73237676631015</v>
      </c>
      <c r="LF233" t="n">
        <v>10.4447755296501</v>
      </c>
      <c r="LG233" t="n">
        <v>17.9591328726059</v>
      </c>
      <c r="LH233" t="n">
        <v>0.325479872656723</v>
      </c>
      <c r="LI233" t="n">
        <v>3.48333451456553</v>
      </c>
      <c r="LJ233" t="n">
        <v>4.05534660586593</v>
      </c>
      <c r="LK233" t="n">
        <v>5.55124937731536</v>
      </c>
      <c r="LL233" t="n">
        <v>1.3310469640241</v>
      </c>
      <c r="LM233" t="n">
        <v>5.63950687958266</v>
      </c>
      <c r="LN233" t="n">
        <v>9.77671995971579</v>
      </c>
      <c r="LO233" t="n">
        <v>1.69777590443446</v>
      </c>
      <c r="LP233" t="n">
        <v>61.8414120453565</v>
      </c>
      <c r="LQ233" t="n">
        <v>33.6023257323493</v>
      </c>
      <c r="LR233" t="n">
        <v>28.1820622137146</v>
      </c>
      <c r="LS233" t="n">
        <v>1.00191957196038</v>
      </c>
      <c r="LT233" t="n">
        <v>2.3230250705704</v>
      </c>
      <c r="LU233" t="n">
        <v>3149.64707987627</v>
      </c>
      <c r="LV233" t="n">
        <v>19.0516886363411</v>
      </c>
      <c r="LW233" t="n">
        <v>3.6201809916591</v>
      </c>
      <c r="LX233" t="n">
        <v>0</v>
      </c>
      <c r="LY233" t="n">
        <v>728.125545745508</v>
      </c>
      <c r="LZ233" t="n">
        <v>0</v>
      </c>
      <c r="MA233" t="n">
        <v>727.205252804944</v>
      </c>
      <c r="MB233" t="n">
        <v>36.5412024782503</v>
      </c>
      <c r="MC233" t="n">
        <v>13.4477579360144</v>
      </c>
      <c r="MD233" t="n">
        <v>1.5608319141397</v>
      </c>
      <c r="ME233" t="n">
        <v>0.435781915428436</v>
      </c>
      <c r="MF233" t="n">
        <v>97.0546012586588</v>
      </c>
      <c r="MG233" t="n">
        <v>20.0637027298219</v>
      </c>
      <c r="MH233" t="n">
        <v>4.84154689596008</v>
      </c>
      <c r="MI233" t="n">
        <v>252.796228763155</v>
      </c>
      <c r="MJ233" t="n">
        <v>1045.228442367</v>
      </c>
      <c r="MK233" t="n">
        <v>96.6702337544868</v>
      </c>
      <c r="ML233" t="n">
        <v>403.803166511694</v>
      </c>
      <c r="MM233" t="n">
        <v>264.015584758429</v>
      </c>
      <c r="MN233" t="n">
        <v>44.1176236943623</v>
      </c>
      <c r="MO233" t="n">
        <v>10.2925163811243</v>
      </c>
      <c r="MP233" t="n">
        <v>0</v>
      </c>
      <c r="MQ233" t="n">
        <v>147.982221765445</v>
      </c>
      <c r="MR233" t="n">
        <v>43.2230493587376</v>
      </c>
      <c r="MS233" t="n">
        <v>7.10517454219321</v>
      </c>
      <c r="MT233" t="n">
        <v>4.82188583834775</v>
      </c>
      <c r="MU233" t="n">
        <v>1.91464543653765</v>
      </c>
      <c r="MV233" t="n">
        <v>0.21427619397596</v>
      </c>
      <c r="MW233" t="n">
        <v>0.0478554063147009</v>
      </c>
      <c r="MX233" t="n">
        <v>0</v>
      </c>
      <c r="MY233" t="n">
        <v>0</v>
      </c>
      <c r="MZ233" t="n">
        <v>2.78080972957424</v>
      </c>
      <c r="NA233" t="n">
        <v>0</v>
      </c>
      <c r="NB233" t="n">
        <v>0.423578989599534</v>
      </c>
      <c r="NC233" t="n">
        <v>3.1548815092969</v>
      </c>
      <c r="ND233" t="n">
        <v>0</v>
      </c>
      <c r="NE233" t="n">
        <v>0.472757388488831</v>
      </c>
      <c r="NF233" t="n">
        <v>0.262981236782938</v>
      </c>
      <c r="NG233" t="n">
        <v>0.404584205469948</v>
      </c>
      <c r="NH233" t="n">
        <v>0</v>
      </c>
      <c r="NI233" t="n">
        <v>1.16030591059638</v>
      </c>
      <c r="NJ233" t="n">
        <v>0.201139263265179</v>
      </c>
      <c r="NK233" t="n">
        <v>0.275898460347731</v>
      </c>
      <c r="NL233" t="n">
        <v>1.26411985557408</v>
      </c>
      <c r="NM233" t="n">
        <v>0.72435229288847</v>
      </c>
      <c r="NN233" t="n">
        <v>3.67461473391163</v>
      </c>
      <c r="NO233" t="n">
        <v>3.19634237655125</v>
      </c>
      <c r="NP233" t="n">
        <v>0.798672015489916</v>
      </c>
      <c r="NQ233" t="n">
        <v>0</v>
      </c>
      <c r="NR233" t="n">
        <v>0.21481558848436</v>
      </c>
      <c r="NS233" t="n">
        <v>75.3836011278133</v>
      </c>
      <c r="NT233" t="n">
        <v>10.685693160159</v>
      </c>
      <c r="NU233" t="n">
        <v>0.416971087924375</v>
      </c>
      <c r="NV233" t="n">
        <v>0</v>
      </c>
      <c r="NW233" t="n">
        <v>192.098063597957</v>
      </c>
      <c r="NX233" t="n">
        <v>0</v>
      </c>
      <c r="NY233" t="n">
        <v>130.056887240409</v>
      </c>
      <c r="NZ233" t="n">
        <v>1.95065199017643</v>
      </c>
      <c r="OA233" t="n">
        <v>0.568786546570234</v>
      </c>
      <c r="OB233" t="n">
        <v>0.208823506670254</v>
      </c>
      <c r="OC233" t="n">
        <v>0.163926110180424</v>
      </c>
      <c r="OD233" t="n">
        <v>3.18866812117293</v>
      </c>
      <c r="OE233" t="n">
        <v>2.37344260150493</v>
      </c>
      <c r="OF233" t="n">
        <v>0.305348476136538</v>
      </c>
      <c r="OG233" t="n">
        <v>2.54879231069065</v>
      </c>
      <c r="OH233" t="n">
        <v>185.253898718075</v>
      </c>
      <c r="OI233" t="n">
        <v>22.1284709395754</v>
      </c>
      <c r="OJ233" t="n">
        <v>83.1353619627973</v>
      </c>
      <c r="OK233" t="n">
        <v>75.9462317521894</v>
      </c>
      <c r="OL233" t="n">
        <v>63.9181696572222</v>
      </c>
      <c r="OM233" t="n">
        <v>7.58691002509887</v>
      </c>
      <c r="ON233" t="n">
        <v>0.297953064376169</v>
      </c>
      <c r="OO233" t="n">
        <v>0</v>
      </c>
      <c r="OP233" t="n">
        <v>143.337750954225</v>
      </c>
      <c r="OQ233" t="n">
        <v>27.9303079069099</v>
      </c>
      <c r="OR233" t="n">
        <v>4.86117831276949</v>
      </c>
      <c r="OS233" t="n">
        <v>2.33958969563959</v>
      </c>
      <c r="OT233" t="n">
        <v>0.342486254103022</v>
      </c>
      <c r="OU233" t="n">
        <v>0.36121872122905</v>
      </c>
      <c r="OV233" t="n">
        <v>0</v>
      </c>
      <c r="OW233" t="n">
        <v>0</v>
      </c>
      <c r="OX233" t="n">
        <v>4.12904564626058</v>
      </c>
      <c r="OY233" t="n">
        <v>0.076057905366563</v>
      </c>
      <c r="OZ233" t="n">
        <v>0.142064602639147</v>
      </c>
      <c r="PA233" t="n">
        <v>0.254429272334607</v>
      </c>
      <c r="PB233" t="n">
        <v>0</v>
      </c>
      <c r="PC233" t="n">
        <v>0.948533783729268</v>
      </c>
      <c r="PD233" t="n">
        <v>0</v>
      </c>
      <c r="PE233" t="n">
        <v>0</v>
      </c>
      <c r="PF233" t="n">
        <v>0</v>
      </c>
      <c r="PG233" t="n">
        <v>2.951787680391</v>
      </c>
      <c r="PH233" t="n">
        <v>0.125681760260159</v>
      </c>
      <c r="PI233" t="n">
        <v>0.151095645911239</v>
      </c>
      <c r="PJ233" t="n">
        <v>0</v>
      </c>
      <c r="PK233" t="n">
        <v>0.113498502794976</v>
      </c>
      <c r="PL233" t="n">
        <v>10.5283231234552</v>
      </c>
      <c r="PM233" t="n">
        <v>0</v>
      </c>
      <c r="PN233" t="n">
        <v>0</v>
      </c>
      <c r="PO233" t="n">
        <v>0</v>
      </c>
      <c r="PP233" t="n">
        <v>0</v>
      </c>
      <c r="PQ233" t="n">
        <v>48.0116320051312</v>
      </c>
      <c r="PR233" t="n">
        <v>2.83506214784952</v>
      </c>
      <c r="PS233" t="n">
        <v>1.16122045412636</v>
      </c>
      <c r="PT233" t="n">
        <v>0</v>
      </c>
      <c r="PU233" t="n">
        <v>244.683291354865</v>
      </c>
      <c r="PV233" t="n">
        <v>0</v>
      </c>
      <c r="PW233" t="n">
        <v>138.898844566556</v>
      </c>
      <c r="PX233" t="n">
        <v>0.76835041489248</v>
      </c>
      <c r="PY233" t="n">
        <v>0.89180368757281</v>
      </c>
      <c r="PZ233" t="n">
        <v>0.0926389880855223</v>
      </c>
      <c r="QA233" t="n">
        <v>0.0388611738492956</v>
      </c>
      <c r="QB233" t="n">
        <v>2.66625151228721</v>
      </c>
      <c r="QC233" t="n">
        <v>0.528218827129871</v>
      </c>
      <c r="QD233" t="n">
        <v>0</v>
      </c>
      <c r="QE233" t="n">
        <v>3.84845493165915</v>
      </c>
      <c r="QF233" t="n">
        <v>129.042360929886</v>
      </c>
      <c r="QG233" t="n">
        <v>34.1725034551324</v>
      </c>
      <c r="QH233" t="n">
        <v>125.59855896026</v>
      </c>
      <c r="QI233" t="n">
        <v>73.461343366297</v>
      </c>
    </row>
    <row r="234">
      <c r="A234" t="s">
        <v>233</v>
      </c>
      <c r="B234" t="n">
        <v>77.588827621012</v>
      </c>
      <c r="C234" t="n">
        <v>0.944435464468088</v>
      </c>
      <c r="D234" t="n">
        <v>3.41801766818567</v>
      </c>
      <c r="E234" t="n">
        <v>0</v>
      </c>
      <c r="F234" t="n">
        <v>0</v>
      </c>
      <c r="G234" t="n">
        <v>11.666863836464</v>
      </c>
      <c r="H234" t="n">
        <v>70.9930808984609</v>
      </c>
      <c r="I234" t="n">
        <v>10.6575566547757</v>
      </c>
      <c r="J234" t="n">
        <v>11.4842537325913</v>
      </c>
      <c r="K234" t="n">
        <v>4.81489215855441</v>
      </c>
      <c r="L234" t="n">
        <v>0.129424688931081</v>
      </c>
      <c r="M234" t="n">
        <v>1.63089389449847</v>
      </c>
      <c r="N234" t="n">
        <v>12.0444708798911</v>
      </c>
      <c r="O234" t="n">
        <v>34.2053204724343</v>
      </c>
      <c r="P234" t="n">
        <v>8.53415448653832</v>
      </c>
      <c r="Q234" t="n">
        <v>7.95808235095076</v>
      </c>
      <c r="R234" t="n">
        <v>0</v>
      </c>
      <c r="S234" t="n">
        <v>66.0938289179876</v>
      </c>
      <c r="T234" t="n">
        <v>0</v>
      </c>
      <c r="U234" t="n">
        <v>4.41136340445955</v>
      </c>
      <c r="V234" t="n">
        <v>13.2633426283978</v>
      </c>
      <c r="W234" t="n">
        <v>8.69905286819542</v>
      </c>
      <c r="X234" t="n">
        <v>2.2233464329927</v>
      </c>
      <c r="Y234" t="n">
        <v>7.97997545187717</v>
      </c>
      <c r="Z234" t="n">
        <v>40.2756068511625</v>
      </c>
      <c r="AA234" t="n">
        <v>0</v>
      </c>
      <c r="AB234" t="n">
        <v>14.507012405462</v>
      </c>
      <c r="AC234" t="n">
        <v>14.2158009088005</v>
      </c>
      <c r="AD234" t="n">
        <v>4.61776479271188</v>
      </c>
      <c r="AE234" t="n">
        <v>2.24516168205952</v>
      </c>
      <c r="AF234" t="n">
        <v>2.82033937232747</v>
      </c>
      <c r="AG234" t="n">
        <v>13.2898341151532</v>
      </c>
      <c r="AH234" t="n">
        <v>115.85991259533</v>
      </c>
      <c r="AI234" t="n">
        <v>1.60124741333615</v>
      </c>
      <c r="AJ234" t="n">
        <v>11.3700849722552</v>
      </c>
      <c r="AK234" t="n">
        <v>67.439656995356</v>
      </c>
      <c r="AL234" t="n">
        <v>20.4087748886511</v>
      </c>
      <c r="AM234" t="n">
        <v>49.052127737282</v>
      </c>
      <c r="AN234" t="n">
        <v>9.94310711599691</v>
      </c>
      <c r="AO234" t="n">
        <v>12.1688926896791</v>
      </c>
      <c r="AP234" t="n">
        <v>1.63456637951954</v>
      </c>
      <c r="AQ234" t="n">
        <v>1.00329497775588</v>
      </c>
      <c r="AR234" t="n">
        <v>113.993115068368</v>
      </c>
      <c r="AS234" t="n">
        <v>3.90012366039304</v>
      </c>
      <c r="AT234" t="n">
        <v>1.49583657760564</v>
      </c>
      <c r="AU234" t="n">
        <v>132.119394582933</v>
      </c>
      <c r="AV234" t="n">
        <v>30.4662530179373</v>
      </c>
      <c r="AW234" t="n">
        <v>15.1260022537951</v>
      </c>
      <c r="AX234" t="n">
        <v>25.3922953633285</v>
      </c>
      <c r="AY234" t="n">
        <v>33.300188880768</v>
      </c>
      <c r="AZ234" t="n">
        <v>50.2979249826057</v>
      </c>
      <c r="BA234" t="n">
        <v>5.66952795110713</v>
      </c>
      <c r="BB234" t="n">
        <v>1.59468149841767</v>
      </c>
      <c r="BC234" t="n">
        <v>0</v>
      </c>
      <c r="BD234" t="n">
        <v>8.1298791724445</v>
      </c>
      <c r="BE234" t="n">
        <v>1.19079489012903</v>
      </c>
      <c r="BF234" t="n">
        <v>23.7190060624868</v>
      </c>
      <c r="BG234" t="n">
        <v>2.36090372890607</v>
      </c>
      <c r="BH234" t="n">
        <v>5.61311612277306</v>
      </c>
      <c r="BI234" t="n">
        <v>1.42284298735211</v>
      </c>
      <c r="BJ234" t="n">
        <v>0.0909045159948135</v>
      </c>
      <c r="BK234" t="n">
        <v>0.210961630269193</v>
      </c>
      <c r="BL234" t="n">
        <v>4.59001594627461</v>
      </c>
      <c r="BM234" t="n">
        <v>18.8372716217664</v>
      </c>
      <c r="BN234" t="n">
        <v>0.837230263973101</v>
      </c>
      <c r="BO234" t="n">
        <v>2.41949988636776</v>
      </c>
      <c r="BP234" t="n">
        <v>0</v>
      </c>
      <c r="BQ234" t="n">
        <v>54.7802214632375</v>
      </c>
      <c r="BR234" t="n">
        <v>2.92702655072443</v>
      </c>
      <c r="BS234" t="n">
        <v>1.12853948625492</v>
      </c>
      <c r="BT234" t="n">
        <v>3.55875265009749</v>
      </c>
      <c r="BU234" t="n">
        <v>5.14004743825058</v>
      </c>
      <c r="BV234" t="n">
        <v>0.248817023173088</v>
      </c>
      <c r="BW234" t="n">
        <v>2.25418958819392</v>
      </c>
      <c r="BX234" t="n">
        <v>18.8629117742688</v>
      </c>
      <c r="BY234" t="n">
        <v>0</v>
      </c>
      <c r="BZ234" t="n">
        <v>5.24178612258839</v>
      </c>
      <c r="CA234" t="n">
        <v>1.54102132258626</v>
      </c>
      <c r="CB234" t="n">
        <v>4.55862093746182</v>
      </c>
      <c r="CC234" t="n">
        <v>1.03936070225598</v>
      </c>
      <c r="CD234" t="n">
        <v>0.682076111443492</v>
      </c>
      <c r="CE234" t="n">
        <v>48.4846090317524</v>
      </c>
      <c r="CF234" t="n">
        <v>74.4466163082189</v>
      </c>
      <c r="CG234" t="n">
        <v>3.08834684208268</v>
      </c>
      <c r="CH234" t="n">
        <v>7.71607928449264</v>
      </c>
      <c r="CI234" t="n">
        <v>45.1039429228985</v>
      </c>
      <c r="CJ234" t="n">
        <v>8.87176251207636</v>
      </c>
      <c r="CK234" t="n">
        <v>28.7705616540501</v>
      </c>
      <c r="CL234" t="n">
        <v>2.70119245580669</v>
      </c>
      <c r="CM234" t="n">
        <v>3.560612968581</v>
      </c>
      <c r="CN234" t="n">
        <v>0.66650541166635</v>
      </c>
      <c r="CO234" t="n">
        <v>0.559304695832264</v>
      </c>
      <c r="CP234" t="n">
        <v>43.8225690792005</v>
      </c>
      <c r="CQ234" t="n">
        <v>0.77510823591411</v>
      </c>
      <c r="CR234" t="n">
        <v>0</v>
      </c>
      <c r="CS234" t="n">
        <v>24.3515648509029</v>
      </c>
      <c r="CT234" t="n">
        <v>15.3067784317931</v>
      </c>
      <c r="CU234" t="n">
        <v>17.0269430297326</v>
      </c>
      <c r="CV234" t="n">
        <v>19.1711054366698</v>
      </c>
      <c r="CW234" t="n">
        <v>17.5936580674241</v>
      </c>
      <c r="CX234" t="n">
        <v>37.6845936667716</v>
      </c>
      <c r="CY234" t="n">
        <v>1.02607631307649</v>
      </c>
      <c r="CZ234" t="n">
        <v>0</v>
      </c>
      <c r="DA234" t="n">
        <v>0</v>
      </c>
      <c r="DB234" t="n">
        <v>71.335357192352</v>
      </c>
      <c r="DC234" t="n">
        <v>43.9604467574317</v>
      </c>
      <c r="DD234" t="n">
        <v>3.5788631968977</v>
      </c>
      <c r="DE234" t="n">
        <v>0.277803703164824</v>
      </c>
      <c r="DF234" t="n">
        <v>0</v>
      </c>
      <c r="DG234" t="n">
        <v>0.0803737355274279</v>
      </c>
      <c r="DH234" t="n">
        <v>0</v>
      </c>
      <c r="DI234" t="n">
        <v>0</v>
      </c>
      <c r="DJ234" t="n">
        <v>0.260188315436007</v>
      </c>
      <c r="DK234" t="n">
        <v>0</v>
      </c>
      <c r="DL234" t="n">
        <v>0.252586859701032</v>
      </c>
      <c r="DM234" t="n">
        <v>0</v>
      </c>
      <c r="DN234" t="n">
        <v>0</v>
      </c>
      <c r="DO234" t="n">
        <v>0</v>
      </c>
      <c r="DP234" t="n">
        <v>0</v>
      </c>
      <c r="DQ234" t="n">
        <v>0.234779150619408</v>
      </c>
      <c r="DR234" t="n">
        <v>0</v>
      </c>
      <c r="DS234" t="n">
        <v>0.444348790466105</v>
      </c>
      <c r="DT234" t="n">
        <v>0.0871153726961393</v>
      </c>
      <c r="DU234" t="n">
        <v>0.229947356314997</v>
      </c>
      <c r="DV234" t="n">
        <v>0</v>
      </c>
      <c r="DW234" t="n">
        <v>0</v>
      </c>
      <c r="DX234" t="n">
        <v>2.82703009164854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4.51336494613286</v>
      </c>
      <c r="EE234" t="n">
        <v>1.33298881027601</v>
      </c>
      <c r="EF234" t="n">
        <v>1.7554807928259</v>
      </c>
      <c r="EG234" t="n">
        <v>6.96187317963744</v>
      </c>
      <c r="EH234" t="n">
        <v>1.90252861254622</v>
      </c>
      <c r="EI234" t="n">
        <v>3.06824632309066</v>
      </c>
      <c r="EJ234" t="n">
        <v>0.201728223343486</v>
      </c>
      <c r="EK234" t="n">
        <v>1.34845747502048</v>
      </c>
      <c r="EL234" t="n">
        <v>0.0899580486076403</v>
      </c>
      <c r="EM234" t="n">
        <v>0.096840231334604</v>
      </c>
      <c r="EN234" t="n">
        <v>0</v>
      </c>
      <c r="EO234" t="n">
        <v>0.0837596632527347</v>
      </c>
      <c r="EP234" t="n">
        <v>0</v>
      </c>
      <c r="EQ234" t="n">
        <v>0</v>
      </c>
      <c r="ER234" t="n">
        <v>3.89459702197397</v>
      </c>
      <c r="ES234" t="n">
        <v>2.34826818568158</v>
      </c>
      <c r="ET234" t="n">
        <v>5.11891906831838</v>
      </c>
      <c r="EU234" t="n">
        <v>4.54953279619637</v>
      </c>
      <c r="EV234" t="n">
        <v>34.0258641350205</v>
      </c>
      <c r="EW234" t="n">
        <v>0.211691407843653</v>
      </c>
      <c r="EX234" t="n">
        <v>0.119344395729559</v>
      </c>
      <c r="EY234" t="n">
        <v>1.32046691470834</v>
      </c>
      <c r="EZ234" t="n">
        <v>182.668020266673</v>
      </c>
      <c r="FA234" t="n">
        <v>6.85344514868204</v>
      </c>
      <c r="FB234" t="n">
        <v>27.8410356239682</v>
      </c>
      <c r="FC234" t="n">
        <v>1.9767844962554</v>
      </c>
      <c r="FD234" t="n">
        <v>0.312439476529385</v>
      </c>
      <c r="FE234" t="n">
        <v>2.18006460793381</v>
      </c>
      <c r="FF234" t="n">
        <v>0</v>
      </c>
      <c r="FG234" t="n">
        <v>0</v>
      </c>
      <c r="FH234" t="n">
        <v>0.392726811369548</v>
      </c>
      <c r="FI234" t="n">
        <v>14.0500158925691</v>
      </c>
      <c r="FJ234" t="n">
        <v>0</v>
      </c>
      <c r="FK234" t="n">
        <v>24.1433972928941</v>
      </c>
      <c r="FL234" t="n">
        <v>0</v>
      </c>
      <c r="FM234" t="n">
        <v>13.8636007538996</v>
      </c>
      <c r="FN234" t="n">
        <v>0</v>
      </c>
      <c r="FO234" t="n">
        <v>1.4002391175879</v>
      </c>
      <c r="FP234" t="n">
        <v>0</v>
      </c>
      <c r="FQ234" t="n">
        <v>0.831861721538241</v>
      </c>
      <c r="FR234" t="n">
        <v>0.889855797132988</v>
      </c>
      <c r="FS234" t="n">
        <v>1.98070047697443</v>
      </c>
      <c r="FT234" t="n">
        <v>19.0462313343435</v>
      </c>
      <c r="FU234" t="n">
        <v>0</v>
      </c>
      <c r="FV234" t="n">
        <v>3.32747113327263</v>
      </c>
      <c r="FW234" t="n">
        <v>1.78011471610039</v>
      </c>
      <c r="FX234" t="n">
        <v>0</v>
      </c>
      <c r="FY234" t="n">
        <v>0</v>
      </c>
      <c r="FZ234" t="n">
        <v>0</v>
      </c>
      <c r="GA234" t="n">
        <v>1.03687745093644</v>
      </c>
      <c r="GB234" t="n">
        <v>50.0443632557612</v>
      </c>
      <c r="GC234" t="n">
        <v>1.78701322695232</v>
      </c>
      <c r="GD234" t="n">
        <v>3.25530916854327</v>
      </c>
      <c r="GE234" t="n">
        <v>26.8967634657569</v>
      </c>
      <c r="GF234" t="n">
        <v>4.70704552994891</v>
      </c>
      <c r="GG234" t="n">
        <v>14.9026389861796</v>
      </c>
      <c r="GH234" t="n">
        <v>0.72695113438393</v>
      </c>
      <c r="GI234" t="n">
        <v>1.79322516946714</v>
      </c>
      <c r="GJ234" t="n">
        <v>0.461304479020521</v>
      </c>
      <c r="GK234" t="n">
        <v>0</v>
      </c>
      <c r="GL234" t="n">
        <v>24.7724532807163</v>
      </c>
      <c r="GM234" t="n">
        <v>0.417336659987872</v>
      </c>
      <c r="GN234" t="n">
        <v>0</v>
      </c>
      <c r="GO234" t="n">
        <v>11.860208818389</v>
      </c>
      <c r="GP234" t="n">
        <v>7.98722949501883</v>
      </c>
      <c r="GQ234" t="n">
        <v>7.38958874609962</v>
      </c>
      <c r="GR234" t="n">
        <v>12.8208966292561</v>
      </c>
      <c r="GS234" t="n">
        <v>13.6879000746493</v>
      </c>
      <c r="GT234" t="n">
        <v>53.0885599644885</v>
      </c>
      <c r="GU234" t="n">
        <v>16.7950388416418</v>
      </c>
      <c r="GV234" t="n">
        <v>0</v>
      </c>
      <c r="GW234" t="n">
        <v>10.3499441327595</v>
      </c>
      <c r="GX234" t="n">
        <v>0</v>
      </c>
      <c r="GY234" t="n">
        <v>2.94623799792646</v>
      </c>
      <c r="GZ234" t="n">
        <v>55.6337911821306</v>
      </c>
      <c r="HA234" t="n">
        <v>3.48633771330997</v>
      </c>
      <c r="HB234" t="n">
        <v>19.4781348848061</v>
      </c>
      <c r="HC234" t="n">
        <v>11.5288934638452</v>
      </c>
      <c r="HD234" t="n">
        <v>1.9923986382028</v>
      </c>
      <c r="HE234" t="n">
        <v>3.03894977620326</v>
      </c>
      <c r="HF234" t="n">
        <v>6.72147477531222</v>
      </c>
      <c r="HG234" t="n">
        <v>51.0717907177525</v>
      </c>
      <c r="HH234" t="n">
        <v>5.16315553170542</v>
      </c>
      <c r="HI234" t="n">
        <v>21.1078113793035</v>
      </c>
      <c r="HJ234" t="n">
        <v>0</v>
      </c>
      <c r="HK234" t="n">
        <v>52.8829252887868</v>
      </c>
      <c r="HL234" t="n">
        <v>15.1079577085302</v>
      </c>
      <c r="HM234" t="n">
        <v>11.7990737928938</v>
      </c>
      <c r="HN234" t="n">
        <v>5.31689064262808</v>
      </c>
      <c r="HO234" t="n">
        <v>15.3164014699696</v>
      </c>
      <c r="HP234" t="n">
        <v>8.01200654407087</v>
      </c>
      <c r="HQ234" t="n">
        <v>5.38331057917417</v>
      </c>
      <c r="HR234" t="n">
        <v>162.784577178838</v>
      </c>
      <c r="HS234" t="n">
        <v>23.1882331093594</v>
      </c>
      <c r="HT234" t="n">
        <v>14.1757405362825</v>
      </c>
      <c r="HU234" t="n">
        <v>10.6166781925267</v>
      </c>
      <c r="HV234" t="n">
        <v>6.34474506918913</v>
      </c>
      <c r="HW234" t="n">
        <v>1.21595828105529</v>
      </c>
      <c r="HX234" t="n">
        <v>0.692903378608417</v>
      </c>
      <c r="HY234" t="n">
        <v>23.1691060338337</v>
      </c>
      <c r="HZ234" t="n">
        <v>108.855339293043</v>
      </c>
      <c r="IA234" t="n">
        <v>9.66079561143842</v>
      </c>
      <c r="IB234" t="n">
        <v>16.6087376433073</v>
      </c>
      <c r="IC234" t="n">
        <v>82.9048832737533</v>
      </c>
      <c r="ID234" t="n">
        <v>16.0428695799418</v>
      </c>
      <c r="IE234" t="n">
        <v>79.8747434143196</v>
      </c>
      <c r="IF234" t="n">
        <v>3.23657024337777</v>
      </c>
      <c r="IG234" t="n">
        <v>6.24286784546014</v>
      </c>
      <c r="IH234" t="n">
        <v>0.569711751427599</v>
      </c>
      <c r="II234" t="n">
        <v>0.321343512586226</v>
      </c>
      <c r="IJ234" t="n">
        <v>20.1623818019428</v>
      </c>
      <c r="IK234" t="n">
        <v>2.654296008257</v>
      </c>
      <c r="IL234" t="n">
        <v>0.220326619277988</v>
      </c>
      <c r="IM234" t="n">
        <v>44.5272543927939</v>
      </c>
      <c r="IN234" t="n">
        <v>28.8574056635131</v>
      </c>
      <c r="IO234" t="n">
        <v>22.2380917963614</v>
      </c>
      <c r="IP234" t="n">
        <v>29.2425367027196</v>
      </c>
      <c r="IQ234" t="n">
        <v>36.9312230401054</v>
      </c>
      <c r="IR234" t="n">
        <v>26.7671941950906</v>
      </c>
      <c r="IS234" t="n">
        <v>0.398957043403953</v>
      </c>
      <c r="IT234" t="n">
        <v>0</v>
      </c>
      <c r="IU234" t="n">
        <v>0</v>
      </c>
      <c r="IV234" t="n">
        <v>1110.40856500295</v>
      </c>
      <c r="IW234" t="n">
        <v>18.8008832812248</v>
      </c>
      <c r="IX234" t="n">
        <v>16.2352926550613</v>
      </c>
      <c r="IY234" t="n">
        <v>0.976641159985678</v>
      </c>
      <c r="IZ234" t="n">
        <v>3.8401184751803</v>
      </c>
      <c r="JA234" t="n">
        <v>0.738199928930775</v>
      </c>
      <c r="JB234" t="n">
        <v>0.190575645680836</v>
      </c>
      <c r="JC234" t="n">
        <v>0</v>
      </c>
      <c r="JD234" t="n">
        <v>0.34659405888764</v>
      </c>
      <c r="JE234" t="n">
        <v>2.22866446442216</v>
      </c>
      <c r="JF234" t="n">
        <v>1.15515966714581</v>
      </c>
      <c r="JG234" t="n">
        <v>0</v>
      </c>
      <c r="JH234" t="n">
        <v>0</v>
      </c>
      <c r="JI234" t="n">
        <v>12.4221103854348</v>
      </c>
      <c r="JJ234" t="n">
        <v>4.28114818390024</v>
      </c>
      <c r="JK234" t="n">
        <v>1.0423067679972</v>
      </c>
      <c r="JL234" t="n">
        <v>0</v>
      </c>
      <c r="JM234" t="n">
        <v>11.5291764434507</v>
      </c>
      <c r="JN234" t="n">
        <v>0.793363901679276</v>
      </c>
      <c r="JO234" t="n">
        <v>0.278346641524532</v>
      </c>
      <c r="JP234" t="n">
        <v>23.1768135599568</v>
      </c>
      <c r="JQ234" t="n">
        <v>58.7869348963728</v>
      </c>
      <c r="JR234" t="n">
        <v>4.18594269997414</v>
      </c>
      <c r="JS234" t="n">
        <v>6.04458389553464</v>
      </c>
      <c r="JT234" t="n">
        <v>2.53549675531139</v>
      </c>
      <c r="JU234" t="n">
        <v>0</v>
      </c>
      <c r="JV234" t="n">
        <v>0</v>
      </c>
      <c r="JW234" t="n">
        <v>6.76871757944511</v>
      </c>
      <c r="JX234" t="n">
        <v>18.2915670973449</v>
      </c>
      <c r="JY234" t="n">
        <v>1.0959343447425</v>
      </c>
      <c r="JZ234" t="n">
        <v>3.29518935791618</v>
      </c>
      <c r="KA234" t="n">
        <v>28.1217980878652</v>
      </c>
      <c r="KB234" t="n">
        <v>5.23225123886722</v>
      </c>
      <c r="KC234" t="n">
        <v>16.8515687481052</v>
      </c>
      <c r="KD234" t="n">
        <v>0.766316146194653</v>
      </c>
      <c r="KE234" t="n">
        <v>1.71948364408907</v>
      </c>
      <c r="KF234" t="n">
        <v>0.0996416584236599</v>
      </c>
      <c r="KG234" t="n">
        <v>0</v>
      </c>
      <c r="KH234" t="n">
        <v>116.124843839324</v>
      </c>
      <c r="KI234" t="n">
        <v>1.13779452639846</v>
      </c>
      <c r="KJ234" t="n">
        <v>0.0935758848492251</v>
      </c>
      <c r="KK234" t="n">
        <v>2.58355813224859</v>
      </c>
      <c r="KL234" t="n">
        <v>9.78088951986512</v>
      </c>
      <c r="KM234" t="n">
        <v>6.41527053637366</v>
      </c>
      <c r="KN234" t="n">
        <v>12.7332239505172</v>
      </c>
      <c r="KO234" t="n">
        <v>18.8778235735665</v>
      </c>
      <c r="KP234" t="n">
        <v>35.1052811146868</v>
      </c>
      <c r="KQ234" t="n">
        <v>0</v>
      </c>
      <c r="KR234" t="n">
        <v>0</v>
      </c>
      <c r="KS234" t="n">
        <v>30.2899667299656</v>
      </c>
      <c r="KT234" t="n">
        <v>344.471075889741</v>
      </c>
      <c r="KU234" t="n">
        <v>76.0115835190904</v>
      </c>
      <c r="KV234" t="n">
        <v>90.1451921840667</v>
      </c>
      <c r="KW234" t="n">
        <v>7.40584859040919</v>
      </c>
      <c r="KX234" t="n">
        <v>18.3016809386983</v>
      </c>
      <c r="KY234" t="n">
        <v>3.5085278538355</v>
      </c>
      <c r="KZ234" t="n">
        <v>0.354983653856689</v>
      </c>
      <c r="LA234" t="n">
        <v>0.429096946694647</v>
      </c>
      <c r="LB234" t="n">
        <v>17.4587270070841</v>
      </c>
      <c r="LC234" t="n">
        <v>47.6269218456832</v>
      </c>
      <c r="LD234" t="n">
        <v>10.4611739312326</v>
      </c>
      <c r="LE234" t="n">
        <v>41.6881819862013</v>
      </c>
      <c r="LF234" t="n">
        <v>1001.37767428765</v>
      </c>
      <c r="LG234" t="n">
        <v>277.906832707269</v>
      </c>
      <c r="LH234" t="n">
        <v>3.20220473123797</v>
      </c>
      <c r="LI234" t="n">
        <v>15.9453816615696</v>
      </c>
      <c r="LJ234" t="n">
        <v>46.401015135853</v>
      </c>
      <c r="LK234" t="n">
        <v>42.3005289561547</v>
      </c>
      <c r="LL234" t="n">
        <v>4.60838626919331</v>
      </c>
      <c r="LM234" t="n">
        <v>15.8844750275581</v>
      </c>
      <c r="LN234" t="n">
        <v>465.48418541897</v>
      </c>
      <c r="LO234" t="n">
        <v>137.537491012878</v>
      </c>
      <c r="LP234" t="n">
        <v>46.1215850968924</v>
      </c>
      <c r="LQ234" t="n">
        <v>30.9230829410638</v>
      </c>
      <c r="LR234" t="n">
        <v>19.9632573361148</v>
      </c>
      <c r="LS234" t="n">
        <v>3.93718755130079</v>
      </c>
      <c r="LT234" t="n">
        <v>4.21589309934905</v>
      </c>
      <c r="LU234" t="n">
        <v>57.6654178805152</v>
      </c>
      <c r="LV234" t="n">
        <v>343.514629365037</v>
      </c>
      <c r="LW234" t="n">
        <v>13.933379359865</v>
      </c>
      <c r="LX234" t="n">
        <v>21.6902136108943</v>
      </c>
      <c r="LY234" t="n">
        <v>158.160341285335</v>
      </c>
      <c r="LZ234" t="n">
        <v>28.957176526913</v>
      </c>
      <c r="MA234" t="n">
        <v>137.841796411678</v>
      </c>
      <c r="MB234" t="n">
        <v>33.7110626457566</v>
      </c>
      <c r="MC234" t="n">
        <v>46.7608450368825</v>
      </c>
      <c r="MD234" t="n">
        <v>5.42735968425461</v>
      </c>
      <c r="ME234" t="n">
        <v>1.5153106350593</v>
      </c>
      <c r="MF234" t="n">
        <v>556.727554061694</v>
      </c>
      <c r="MG234" t="n">
        <v>7.74403452503379</v>
      </c>
      <c r="MH234" t="n">
        <v>3.16005301877089</v>
      </c>
      <c r="MI234" t="n">
        <v>386.444293979664</v>
      </c>
      <c r="MJ234" t="n">
        <v>70.5642510824492</v>
      </c>
      <c r="MK234" t="n">
        <v>33.6626761292033</v>
      </c>
      <c r="ML234" t="n">
        <v>58.2297281518547</v>
      </c>
      <c r="MM234" t="n">
        <v>61.4207304309381</v>
      </c>
      <c r="MN234" t="n">
        <v>48.2325220400807</v>
      </c>
      <c r="MO234" t="n">
        <v>11.2926083759019</v>
      </c>
      <c r="MP234" t="n">
        <v>0</v>
      </c>
      <c r="MQ234" t="n">
        <v>172.423467444869</v>
      </c>
      <c r="MR234" t="n">
        <v>146.750460958502</v>
      </c>
      <c r="MS234" t="n">
        <v>9.60716216329856</v>
      </c>
      <c r="MT234" t="n">
        <v>21.0843083631007</v>
      </c>
      <c r="MU234" t="n">
        <v>3.31059041736527</v>
      </c>
      <c r="MV234" t="n">
        <v>2.94787016556672</v>
      </c>
      <c r="MW234" t="n">
        <v>0.228083960316866</v>
      </c>
      <c r="MX234" t="n">
        <v>0</v>
      </c>
      <c r="MY234" t="n">
        <v>0</v>
      </c>
      <c r="MZ234" t="n">
        <v>7.01263904231787</v>
      </c>
      <c r="NA234" t="n">
        <v>0</v>
      </c>
      <c r="NB234" t="n">
        <v>0.734391410972813</v>
      </c>
      <c r="NC234" t="n">
        <v>35.237941595723</v>
      </c>
      <c r="ND234" t="n">
        <v>0</v>
      </c>
      <c r="NE234" t="n">
        <v>7.31563764274477</v>
      </c>
      <c r="NF234" t="n">
        <v>2.58731746998471</v>
      </c>
      <c r="NG234" t="n">
        <v>1.85203274146809</v>
      </c>
      <c r="NH234" t="n">
        <v>0</v>
      </c>
      <c r="NI234" t="n">
        <v>8.84153285740444</v>
      </c>
      <c r="NJ234" t="n">
        <v>0.696389717327905</v>
      </c>
      <c r="NK234" t="n">
        <v>0.777107342381608</v>
      </c>
      <c r="NL234" t="n">
        <v>60.1866273830506</v>
      </c>
      <c r="NM234" t="n">
        <v>58.6800629653722</v>
      </c>
      <c r="NN234" t="n">
        <v>2.74054311735474</v>
      </c>
      <c r="NO234" t="n">
        <v>2.94148569374102</v>
      </c>
      <c r="NP234" t="n">
        <v>0.565753309728327</v>
      </c>
      <c r="NQ234" t="n">
        <v>0</v>
      </c>
      <c r="NR234" t="n">
        <v>0.389853544241537</v>
      </c>
      <c r="NS234" t="n">
        <v>1.38016315800823</v>
      </c>
      <c r="NT234" t="n">
        <v>192.670161447983</v>
      </c>
      <c r="NU234" t="n">
        <v>1.6048414053142</v>
      </c>
      <c r="NV234" t="n">
        <v>6.48156860527716</v>
      </c>
      <c r="NW234" t="n">
        <v>41.7267262169701</v>
      </c>
      <c r="NX234" t="n">
        <v>6.19094551988818</v>
      </c>
      <c r="NY234" t="n">
        <v>24.6522902630044</v>
      </c>
      <c r="NZ234" t="n">
        <v>1.79957272834816</v>
      </c>
      <c r="OA234" t="n">
        <v>1.97779731683042</v>
      </c>
      <c r="OB234" t="n">
        <v>0.726125773672109</v>
      </c>
      <c r="OC234" t="n">
        <v>0.570007541217234</v>
      </c>
      <c r="OD234" t="n">
        <v>18.2909350076458</v>
      </c>
      <c r="OE234" t="n">
        <v>0.916083222361583</v>
      </c>
      <c r="OF234" t="n">
        <v>0.199299396355638</v>
      </c>
      <c r="OG234" t="n">
        <v>3.8962853592585</v>
      </c>
      <c r="OH234" t="n">
        <v>12.5066464834631</v>
      </c>
      <c r="OI234" t="n">
        <v>7.70561445382706</v>
      </c>
      <c r="OJ234" t="n">
        <v>11.9883892162583</v>
      </c>
      <c r="OK234" t="n">
        <v>17.6681730056387</v>
      </c>
      <c r="OL234" t="n">
        <v>69.8798862810816</v>
      </c>
      <c r="OM234" t="n">
        <v>8.32410661534328</v>
      </c>
      <c r="ON234" t="n">
        <v>0.320954033830204</v>
      </c>
      <c r="OO234" t="n">
        <v>0</v>
      </c>
      <c r="OP234" t="n">
        <v>486.658885417934</v>
      </c>
      <c r="OQ234" t="n">
        <v>37.7655743344647</v>
      </c>
      <c r="OR234" t="n">
        <v>21.2561196989205</v>
      </c>
      <c r="OS234" t="n">
        <v>4.04535642952116</v>
      </c>
      <c r="OT234" t="n">
        <v>4.71169938131472</v>
      </c>
      <c r="OU234" t="n">
        <v>1.72160687418939</v>
      </c>
      <c r="OV234" t="n">
        <v>0</v>
      </c>
      <c r="OW234" t="n">
        <v>0</v>
      </c>
      <c r="OX234" t="n">
        <v>10.4126170153011</v>
      </c>
      <c r="OY234" t="n">
        <v>1.02805778275486</v>
      </c>
      <c r="OZ234" t="n">
        <v>0.246308307407062</v>
      </c>
      <c r="PA234" t="n">
        <v>2.84180683564476</v>
      </c>
      <c r="PB234" t="n">
        <v>0</v>
      </c>
      <c r="PC234" t="n">
        <v>14.6779926081026</v>
      </c>
      <c r="PD234" t="n">
        <v>0</v>
      </c>
      <c r="PE234" t="n">
        <v>0</v>
      </c>
      <c r="PF234" t="n">
        <v>0</v>
      </c>
      <c r="PG234" t="n">
        <v>22.4926267512026</v>
      </c>
      <c r="PH234" t="n">
        <v>0.435138739597826</v>
      </c>
      <c r="PI234" t="n">
        <v>0.425582425112222</v>
      </c>
      <c r="PJ234" t="n">
        <v>0</v>
      </c>
      <c r="PK234" t="n">
        <v>9.19455816716818</v>
      </c>
      <c r="PL234" t="n">
        <v>7.85206764861506</v>
      </c>
      <c r="PM234" t="n">
        <v>0</v>
      </c>
      <c r="PN234" t="n">
        <v>0</v>
      </c>
      <c r="PO234" t="n">
        <v>0</v>
      </c>
      <c r="PP234" t="n">
        <v>0</v>
      </c>
      <c r="PQ234" t="n">
        <v>0.879022554746092</v>
      </c>
      <c r="PR234" t="n">
        <v>51.1180579073546</v>
      </c>
      <c r="PS234" t="n">
        <v>4.46931386719486</v>
      </c>
      <c r="PT234" t="n">
        <v>6.97917757238859</v>
      </c>
      <c r="PU234" t="n">
        <v>53.1490662477462</v>
      </c>
      <c r="PV234" t="n">
        <v>5.64305766016579</v>
      </c>
      <c r="PW234" t="n">
        <v>26.3282837695562</v>
      </c>
      <c r="PX234" t="n">
        <v>0.708841176908464</v>
      </c>
      <c r="PY234" t="n">
        <v>3.10099975299465</v>
      </c>
      <c r="PZ234" t="n">
        <v>0.322126363877325</v>
      </c>
      <c r="QA234" t="n">
        <v>0.135128943950856</v>
      </c>
      <c r="QB234" t="n">
        <v>15.294232975034</v>
      </c>
      <c r="QC234" t="n">
        <v>0.203877862882535</v>
      </c>
      <c r="QD234" t="n">
        <v>0</v>
      </c>
      <c r="QE234" t="n">
        <v>5.88305235506874</v>
      </c>
      <c r="QF234" t="n">
        <v>8.71175829879616</v>
      </c>
      <c r="QG234" t="n">
        <v>11.8996083039968</v>
      </c>
      <c r="QH234" t="n">
        <v>18.1117201425136</v>
      </c>
      <c r="QI234" t="n">
        <v>17.0900872087698</v>
      </c>
    </row>
    <row r="235">
      <c r="A235" t="s">
        <v>234</v>
      </c>
      <c r="B235" t="n">
        <v>28.1301975902826</v>
      </c>
      <c r="C235" t="n">
        <v>0.347932293528872</v>
      </c>
      <c r="D235" t="n">
        <v>1.44575494362661</v>
      </c>
      <c r="E235" t="n">
        <v>0</v>
      </c>
      <c r="F235" t="n">
        <v>0</v>
      </c>
      <c r="G235" t="n">
        <v>8.62886181388209</v>
      </c>
      <c r="H235" t="n">
        <v>18.9606105085951</v>
      </c>
      <c r="I235" t="n">
        <v>93.0390328381605</v>
      </c>
      <c r="J235" t="n">
        <v>1.4753085718777</v>
      </c>
      <c r="K235" t="n">
        <v>0.846986519914186</v>
      </c>
      <c r="L235" t="n">
        <v>0.0226084041819475</v>
      </c>
      <c r="M235" t="n">
        <v>0.321438349034226</v>
      </c>
      <c r="N235" t="n">
        <v>1.74414898845344</v>
      </c>
      <c r="O235" t="n">
        <v>3.95947384694036</v>
      </c>
      <c r="P235" t="n">
        <v>1.46374615127062</v>
      </c>
      <c r="Q235" t="n">
        <v>1.56775104034543</v>
      </c>
      <c r="R235" t="n">
        <v>0</v>
      </c>
      <c r="S235" t="n">
        <v>2.0760102062626</v>
      </c>
      <c r="T235" t="n">
        <v>0</v>
      </c>
      <c r="U235" t="n">
        <v>0.756895597864277</v>
      </c>
      <c r="V235" t="n">
        <v>0.967360207231002</v>
      </c>
      <c r="W235" t="n">
        <v>0.818858319860241</v>
      </c>
      <c r="X235" t="n">
        <v>0.335834986266288</v>
      </c>
      <c r="Y235" t="n">
        <v>1.55095561140738</v>
      </c>
      <c r="Z235" t="n">
        <v>4.75247431779552</v>
      </c>
      <c r="AA235" t="n">
        <v>0</v>
      </c>
      <c r="AB235" t="n">
        <v>1.3905094600767</v>
      </c>
      <c r="AC235" t="n">
        <v>1.46757203418288</v>
      </c>
      <c r="AD235" t="n">
        <v>0.817892193009287</v>
      </c>
      <c r="AE235" t="n">
        <v>0.378975420078106</v>
      </c>
      <c r="AF235" t="n">
        <v>0.544948973917382</v>
      </c>
      <c r="AG235" t="n">
        <v>1.39889359791434</v>
      </c>
      <c r="AH235" t="n">
        <v>1.07957127017554</v>
      </c>
      <c r="AI235" t="n">
        <v>232.933369485846</v>
      </c>
      <c r="AJ235" t="n">
        <v>5.04494631977218</v>
      </c>
      <c r="AK235" t="n">
        <v>130.848667425808</v>
      </c>
      <c r="AL235" t="n">
        <v>7.01083691881457</v>
      </c>
      <c r="AM235" t="n">
        <v>21.7645999931538</v>
      </c>
      <c r="AN235" t="n">
        <v>2.90719115502184</v>
      </c>
      <c r="AO235" t="n">
        <v>4.09952932538682</v>
      </c>
      <c r="AP235" t="n">
        <v>0.550662494809956</v>
      </c>
      <c r="AQ235" t="n">
        <v>0.337996010638092</v>
      </c>
      <c r="AR235" t="n">
        <v>50.5791423490465</v>
      </c>
      <c r="AS235" t="n">
        <v>1.73049845756514</v>
      </c>
      <c r="AT235" t="n">
        <v>0.663707901354615</v>
      </c>
      <c r="AU235" t="n">
        <v>58.621835730851</v>
      </c>
      <c r="AV235" t="n">
        <v>27.444553747036</v>
      </c>
      <c r="AW235" t="n">
        <v>6.71145990458625</v>
      </c>
      <c r="AX235" t="n">
        <v>11.2666499295029</v>
      </c>
      <c r="AY235" t="n">
        <v>13.3477495257781</v>
      </c>
      <c r="AZ235" t="n">
        <v>18.2357513513806</v>
      </c>
      <c r="BA235" t="n">
        <v>2.0886677147027</v>
      </c>
      <c r="BB235" t="n">
        <v>0.674519234147501</v>
      </c>
      <c r="BC235" t="n">
        <v>0</v>
      </c>
      <c r="BD235" t="n">
        <v>4.84749417907435</v>
      </c>
      <c r="BE235" t="n">
        <v>0.880716934698923</v>
      </c>
      <c r="BF235" t="n">
        <v>6.33479812272197</v>
      </c>
      <c r="BG235" t="n">
        <v>20.6103712770786</v>
      </c>
      <c r="BH235" t="n">
        <v>0.721081101453811</v>
      </c>
      <c r="BI235" t="n">
        <v>0.250291967204408</v>
      </c>
      <c r="BJ235" t="n">
        <v>0.0158795517033805</v>
      </c>
      <c r="BK235" t="n">
        <v>0.0415791354496127</v>
      </c>
      <c r="BL235" t="n">
        <v>0.664676078302946</v>
      </c>
      <c r="BM235" t="n">
        <v>2.18052873950425</v>
      </c>
      <c r="BN235" t="n">
        <v>0.143598592989029</v>
      </c>
      <c r="BO235" t="n">
        <v>0.476644158314789</v>
      </c>
      <c r="BP235" t="n">
        <v>0</v>
      </c>
      <c r="BQ235" t="n">
        <v>1.72064927574587</v>
      </c>
      <c r="BR235" t="n">
        <v>0.502262339702674</v>
      </c>
      <c r="BS235" t="n">
        <v>0.193633235543198</v>
      </c>
      <c r="BT235" t="n">
        <v>0.259557171788003</v>
      </c>
      <c r="BU235" t="n">
        <v>0.483842399058891</v>
      </c>
      <c r="BV235" t="n">
        <v>0.0375836443300813</v>
      </c>
      <c r="BW235" t="n">
        <v>0.438115131063848</v>
      </c>
      <c r="BX235" t="n">
        <v>2.22580144098978</v>
      </c>
      <c r="BY235" t="n">
        <v>0</v>
      </c>
      <c r="BZ235" t="n">
        <v>0.502429651774036</v>
      </c>
      <c r="CA235" t="n">
        <v>0.159087751131</v>
      </c>
      <c r="CB235" t="n">
        <v>0.807416714147773</v>
      </c>
      <c r="CC235" t="n">
        <v>0.175440442395584</v>
      </c>
      <c r="CD235" t="n">
        <v>0.131791471874517</v>
      </c>
      <c r="CE235" t="n">
        <v>5.10351059194663</v>
      </c>
      <c r="CF235" t="n">
        <v>0.693686248572008</v>
      </c>
      <c r="CG235" t="n">
        <v>449.261638192745</v>
      </c>
      <c r="CH235" t="n">
        <v>3.42365126420428</v>
      </c>
      <c r="CI235" t="n">
        <v>87.5121714737866</v>
      </c>
      <c r="CJ235" t="n">
        <v>3.04763419136968</v>
      </c>
      <c r="CK235" t="n">
        <v>12.7655984533947</v>
      </c>
      <c r="CL235" t="n">
        <v>0.789781576716483</v>
      </c>
      <c r="CM235" t="n">
        <v>1.19952058525675</v>
      </c>
      <c r="CN235" t="n">
        <v>0.224536328038516</v>
      </c>
      <c r="CO235" t="n">
        <v>0.188421909920548</v>
      </c>
      <c r="CP235" t="n">
        <v>19.4442265941101</v>
      </c>
      <c r="CQ235" t="n">
        <v>0.34391822503398</v>
      </c>
      <c r="CR235" t="n">
        <v>0</v>
      </c>
      <c r="CS235" t="n">
        <v>10.8048741744931</v>
      </c>
      <c r="CT235" t="n">
        <v>13.7886238625402</v>
      </c>
      <c r="CU235" t="n">
        <v>7.55491395044933</v>
      </c>
      <c r="CV235" t="n">
        <v>8.50628628195966</v>
      </c>
      <c r="CW235" t="n">
        <v>7.0520843580496</v>
      </c>
      <c r="CX235" t="n">
        <v>13.6627282362585</v>
      </c>
      <c r="CY235" t="n">
        <v>0.37800897824757</v>
      </c>
      <c r="CZ235" t="n">
        <v>0</v>
      </c>
      <c r="DA235" t="n">
        <v>0</v>
      </c>
      <c r="DB235" t="n">
        <v>42.5341781122857</v>
      </c>
      <c r="DC235" t="n">
        <v>32.5133322599371</v>
      </c>
      <c r="DD235" t="n">
        <v>0.955831614590403</v>
      </c>
      <c r="DE235" t="n">
        <v>2.42518887757755</v>
      </c>
      <c r="DF235" t="n">
        <v>0</v>
      </c>
      <c r="DG235" t="n">
        <v>0.0141385244581091</v>
      </c>
      <c r="DH235" t="n">
        <v>0</v>
      </c>
      <c r="DI235" t="n">
        <v>0</v>
      </c>
      <c r="DJ235" t="n">
        <v>0.0376776357965857</v>
      </c>
      <c r="DK235" t="n">
        <v>0</v>
      </c>
      <c r="DL235" t="n">
        <v>0.0433227502891018</v>
      </c>
      <c r="DM235" t="n">
        <v>0</v>
      </c>
      <c r="DN235" t="n">
        <v>0</v>
      </c>
      <c r="DO235" t="n">
        <v>0</v>
      </c>
      <c r="DP235" t="n">
        <v>0</v>
      </c>
      <c r="DQ235" t="n">
        <v>0.0402830801458115</v>
      </c>
      <c r="DR235" t="n">
        <v>0</v>
      </c>
      <c r="DS235" t="n">
        <v>0.0418273931088874</v>
      </c>
      <c r="DT235" t="n">
        <v>0.0131587185689323</v>
      </c>
      <c r="DU235" t="n">
        <v>0.0446916340477142</v>
      </c>
      <c r="DV235" t="n">
        <v>0</v>
      </c>
      <c r="DW235" t="n">
        <v>0</v>
      </c>
      <c r="DX235" t="n">
        <v>0.27097323532161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0.0420550906566006</v>
      </c>
      <c r="EE235" t="n">
        <v>193.90980586667</v>
      </c>
      <c r="EF235" t="n">
        <v>0.778912944521398</v>
      </c>
      <c r="EG235" t="n">
        <v>13.5076580891531</v>
      </c>
      <c r="EH235" t="n">
        <v>0.653557987126277</v>
      </c>
      <c r="EI235" t="n">
        <v>1.36139158448325</v>
      </c>
      <c r="EJ235" t="n">
        <v>0.0589818152194023</v>
      </c>
      <c r="EK235" t="n">
        <v>0.454276416421362</v>
      </c>
      <c r="EL235" t="n">
        <v>0.0303056052633843</v>
      </c>
      <c r="EM235" t="n">
        <v>0.0326241161234341</v>
      </c>
      <c r="EN235" t="n">
        <v>0</v>
      </c>
      <c r="EO235" t="n">
        <v>0.0371644544343565</v>
      </c>
      <c r="EP235" t="n">
        <v>0</v>
      </c>
      <c r="EQ235" t="n">
        <v>0</v>
      </c>
      <c r="ER235" t="n">
        <v>3.50832369276528</v>
      </c>
      <c r="ES235" t="n">
        <v>1.04193477622041</v>
      </c>
      <c r="ET235" t="n">
        <v>2.27128222695029</v>
      </c>
      <c r="EU235" t="n">
        <v>1.82359398742069</v>
      </c>
      <c r="EV235" t="n">
        <v>12.3362384849211</v>
      </c>
      <c r="EW235" t="n">
        <v>0.0779876231065515</v>
      </c>
      <c r="EX235" t="n">
        <v>0.0504803564142278</v>
      </c>
      <c r="EY235" t="n">
        <v>0.879035942797796</v>
      </c>
      <c r="EZ235" t="n">
        <v>108.917014160185</v>
      </c>
      <c r="FA235" t="n">
        <v>5.06883700417998</v>
      </c>
      <c r="FB235" t="n">
        <v>7.43569691498524</v>
      </c>
      <c r="FC235" t="n">
        <v>17.2570621596141</v>
      </c>
      <c r="FD235" t="n">
        <v>0.0401370997759011</v>
      </c>
      <c r="FE235" t="n">
        <v>0.383494640099337</v>
      </c>
      <c r="FF235" t="n">
        <v>0</v>
      </c>
      <c r="FG235" t="n">
        <v>0</v>
      </c>
      <c r="FH235" t="n">
        <v>0.0568704161120392</v>
      </c>
      <c r="FI235" t="n">
        <v>1.62637477758923</v>
      </c>
      <c r="FJ235" t="n">
        <v>0</v>
      </c>
      <c r="FK235" t="n">
        <v>4.75627601653126</v>
      </c>
      <c r="FL235" t="n">
        <v>0</v>
      </c>
      <c r="FM235" t="n">
        <v>0.435456337328533</v>
      </c>
      <c r="FN235" t="n">
        <v>0</v>
      </c>
      <c r="FO235" t="n">
        <v>0.240251080422943</v>
      </c>
      <c r="FP235" t="n">
        <v>0</v>
      </c>
      <c r="FQ235" t="n">
        <v>0.0783047191430805</v>
      </c>
      <c r="FR235" t="n">
        <v>0.134412120834844</v>
      </c>
      <c r="FS235" t="n">
        <v>0.38496089841456</v>
      </c>
      <c r="FT235" t="n">
        <v>2.24743293382921</v>
      </c>
      <c r="FU235" t="n">
        <v>0</v>
      </c>
      <c r="FV235" t="n">
        <v>0.318940934193015</v>
      </c>
      <c r="FW235" t="n">
        <v>0.183770621982266</v>
      </c>
      <c r="FX235" t="n">
        <v>0</v>
      </c>
      <c r="FY235" t="n">
        <v>0</v>
      </c>
      <c r="FZ235" t="n">
        <v>0</v>
      </c>
      <c r="GA235" t="n">
        <v>0.109142161999063</v>
      </c>
      <c r="GB235" t="n">
        <v>0.466308454709865</v>
      </c>
      <c r="GC235" t="n">
        <v>259.95671175045</v>
      </c>
      <c r="GD235" t="n">
        <v>1.44439202078414</v>
      </c>
      <c r="GE235" t="n">
        <v>52.1859958125794</v>
      </c>
      <c r="GF235" t="n">
        <v>1.61696764063274</v>
      </c>
      <c r="GG235" t="n">
        <v>6.61235284458528</v>
      </c>
      <c r="GH235" t="n">
        <v>0.212547836743501</v>
      </c>
      <c r="GI235" t="n">
        <v>0.604112416529669</v>
      </c>
      <c r="GJ235" t="n">
        <v>0.155407010976889</v>
      </c>
      <c r="GK235" t="n">
        <v>0</v>
      </c>
      <c r="GL235" t="n">
        <v>10.9916238368342</v>
      </c>
      <c r="GM235" t="n">
        <v>0.185173730189268</v>
      </c>
      <c r="GN235" t="n">
        <v>0</v>
      </c>
      <c r="GO235" t="n">
        <v>5.26241597821403</v>
      </c>
      <c r="GP235" t="n">
        <v>7.19504131462757</v>
      </c>
      <c r="GQ235" t="n">
        <v>3.27878627470031</v>
      </c>
      <c r="GR235" t="n">
        <v>5.6886765074726</v>
      </c>
      <c r="GS235" t="n">
        <v>5.4865352981771</v>
      </c>
      <c r="GT235" t="n">
        <v>19.2475093048087</v>
      </c>
      <c r="GU235" t="n">
        <v>6.18733264889629</v>
      </c>
      <c r="GV235" t="n">
        <v>0</v>
      </c>
      <c r="GW235" t="n">
        <v>6.88996656963141</v>
      </c>
      <c r="GX235" t="n">
        <v>0</v>
      </c>
      <c r="GY235" t="n">
        <v>2.17905007817604</v>
      </c>
      <c r="GZ235" t="n">
        <v>14.8584993406556</v>
      </c>
      <c r="HA235" t="n">
        <v>30.4352582398156</v>
      </c>
      <c r="HB235" t="n">
        <v>2.50223131853952</v>
      </c>
      <c r="HC235" t="n">
        <v>2.02804487241836</v>
      </c>
      <c r="HD235" t="n">
        <v>0.348039883858921</v>
      </c>
      <c r="HE235" t="n">
        <v>0.598956806543874</v>
      </c>
      <c r="HF235" t="n">
        <v>0.973330713086681</v>
      </c>
      <c r="HG235" t="n">
        <v>5.91187034269471</v>
      </c>
      <c r="HH235" t="n">
        <v>0.885565060940319</v>
      </c>
      <c r="HI235" t="n">
        <v>4.15826222825712</v>
      </c>
      <c r="HJ235" t="n">
        <v>0</v>
      </c>
      <c r="HK235" t="n">
        <v>1.6610551156413</v>
      </c>
      <c r="HL235" t="n">
        <v>2.59244597044648</v>
      </c>
      <c r="HM235" t="n">
        <v>2.02446867190511</v>
      </c>
      <c r="HN235" t="n">
        <v>0.387786742601747</v>
      </c>
      <c r="HO235" t="n">
        <v>1.44176187500352</v>
      </c>
      <c r="HP235" t="n">
        <v>1.21020821036498</v>
      </c>
      <c r="HQ235" t="n">
        <v>1.04627837529937</v>
      </c>
      <c r="HR235" t="n">
        <v>19.2083889693968</v>
      </c>
      <c r="HS235" t="n">
        <v>4.04017581124033</v>
      </c>
      <c r="HT235" t="n">
        <v>1.3587567700619</v>
      </c>
      <c r="HU235" t="n">
        <v>1.09601563156571</v>
      </c>
      <c r="HV235" t="n">
        <v>1.12377258081965</v>
      </c>
      <c r="HW235" t="n">
        <v>0.205249494520887</v>
      </c>
      <c r="HX235" t="n">
        <v>0.133883527954628</v>
      </c>
      <c r="HY235" t="n">
        <v>2.43878996677415</v>
      </c>
      <c r="HZ235" t="n">
        <v>1.0143033450788</v>
      </c>
      <c r="IA235" t="n">
        <v>1405.35538414888</v>
      </c>
      <c r="IB235" t="n">
        <v>7.36935476332202</v>
      </c>
      <c r="IC235" t="n">
        <v>160.854814255798</v>
      </c>
      <c r="ID235" t="n">
        <v>5.51105801050938</v>
      </c>
      <c r="IE235" t="n">
        <v>35.4407019666786</v>
      </c>
      <c r="IF235" t="n">
        <v>0.946316707080084</v>
      </c>
      <c r="IG235" t="n">
        <v>2.10313464500221</v>
      </c>
      <c r="IH235" t="n">
        <v>0.191927901059536</v>
      </c>
      <c r="II235" t="n">
        <v>0.108256123778787</v>
      </c>
      <c r="IJ235" t="n">
        <v>8.94611905854722</v>
      </c>
      <c r="IK235" t="n">
        <v>1.17772038739591</v>
      </c>
      <c r="IL235" t="n">
        <v>0.0977596886470195</v>
      </c>
      <c r="IM235" t="n">
        <v>19.756897924034</v>
      </c>
      <c r="IN235" t="n">
        <v>25.9952748461067</v>
      </c>
      <c r="IO235" t="n">
        <v>9.86711881576912</v>
      </c>
      <c r="IP235" t="n">
        <v>12.9750154275535</v>
      </c>
      <c r="IQ235" t="n">
        <v>14.803180744259</v>
      </c>
      <c r="IR235" t="n">
        <v>9.70457325793449</v>
      </c>
      <c r="IS235" t="n">
        <v>0.146976733036189</v>
      </c>
      <c r="IT235" t="n">
        <v>0</v>
      </c>
      <c r="IU235" t="n">
        <v>0</v>
      </c>
      <c r="IV235" t="n">
        <v>662.088444498695</v>
      </c>
      <c r="IW235" t="n">
        <v>13.9052127535401</v>
      </c>
      <c r="IX235" t="n">
        <v>4.33607129920101</v>
      </c>
      <c r="IY235" t="n">
        <v>8.52594566450551</v>
      </c>
      <c r="IZ235" t="n">
        <v>0.493315441767157</v>
      </c>
      <c r="JA235" t="n">
        <v>0.129856571698108</v>
      </c>
      <c r="JB235" t="n">
        <v>0.0332904893214174</v>
      </c>
      <c r="JC235" t="n">
        <v>0</v>
      </c>
      <c r="JD235" t="n">
        <v>0.0501899737432316</v>
      </c>
      <c r="JE235" t="n">
        <v>0.257981464246076</v>
      </c>
      <c r="JF235" t="n">
        <v>0.198128651122367</v>
      </c>
      <c r="JG235" t="n">
        <v>0</v>
      </c>
      <c r="JH235" t="n">
        <v>0</v>
      </c>
      <c r="JI235" t="n">
        <v>0.39017905855451</v>
      </c>
      <c r="JJ235" t="n">
        <v>0.734622479911363</v>
      </c>
      <c r="JK235" t="n">
        <v>0.17883754567209</v>
      </c>
      <c r="JL235" t="n">
        <v>0</v>
      </c>
      <c r="JM235" t="n">
        <v>1.08526321139772</v>
      </c>
      <c r="JN235" t="n">
        <v>0.119837084797438</v>
      </c>
      <c r="JO235" t="n">
        <v>0.0540983225064081</v>
      </c>
      <c r="JP235" t="n">
        <v>2.73483678642201</v>
      </c>
      <c r="JQ235" t="n">
        <v>10.2426757254489</v>
      </c>
      <c r="JR235" t="n">
        <v>0.401226162973538</v>
      </c>
      <c r="JS235" t="n">
        <v>0.624014245857031</v>
      </c>
      <c r="JT235" t="n">
        <v>0.449083722246429</v>
      </c>
      <c r="JU235" t="n">
        <v>0</v>
      </c>
      <c r="JV235" t="n">
        <v>0</v>
      </c>
      <c r="JW235" t="n">
        <v>0.712478094604632</v>
      </c>
      <c r="JX235" t="n">
        <v>0.170439023148182</v>
      </c>
      <c r="JY235" t="n">
        <v>159.425506345873</v>
      </c>
      <c r="JZ235" t="n">
        <v>1.46208699976623</v>
      </c>
      <c r="KA235" t="n">
        <v>54.5628487652032</v>
      </c>
      <c r="KB235" t="n">
        <v>1.79738668068518</v>
      </c>
      <c r="KC235" t="n">
        <v>7.47709977075835</v>
      </c>
      <c r="KD235" t="n">
        <v>0.224057479837795</v>
      </c>
      <c r="KE235" t="n">
        <v>0.579269930570159</v>
      </c>
      <c r="KF235" t="n">
        <v>0.033567877635353</v>
      </c>
      <c r="KG235" t="n">
        <v>0</v>
      </c>
      <c r="KH235" t="n">
        <v>51.5249978324331</v>
      </c>
      <c r="KI235" t="n">
        <v>0.504843395852781</v>
      </c>
      <c r="KJ235" t="n">
        <v>0.0415199461495279</v>
      </c>
      <c r="KK235" t="n">
        <v>1.14633374538143</v>
      </c>
      <c r="KL235" t="n">
        <v>8.81080282382339</v>
      </c>
      <c r="KM235" t="n">
        <v>2.84647789016048</v>
      </c>
      <c r="KN235" t="n">
        <v>5.64977583442988</v>
      </c>
      <c r="KO235" t="n">
        <v>7.56681776052385</v>
      </c>
      <c r="KP235" t="n">
        <v>12.7275862324168</v>
      </c>
      <c r="KQ235" t="n">
        <v>0</v>
      </c>
      <c r="KR235" t="n">
        <v>0</v>
      </c>
      <c r="KS235" t="n">
        <v>20.1640564903288</v>
      </c>
      <c r="KT235" t="n">
        <v>205.39315527526</v>
      </c>
      <c r="KU235" t="n">
        <v>56.2184885016518</v>
      </c>
      <c r="KV235" t="n">
        <v>24.075696625551</v>
      </c>
      <c r="KW235" t="n">
        <v>64.6520598029162</v>
      </c>
      <c r="KX235" t="n">
        <v>2.35109980999522</v>
      </c>
      <c r="KY235" t="n">
        <v>0.617184289717159</v>
      </c>
      <c r="KZ235" t="n">
        <v>0.0620099147284811</v>
      </c>
      <c r="LA235" t="n">
        <v>0.0845721567702416</v>
      </c>
      <c r="LB235" t="n">
        <v>2.52818254556368</v>
      </c>
      <c r="LC235" t="n">
        <v>5.51310582253506</v>
      </c>
      <c r="LD235" t="n">
        <v>1.79426129486735</v>
      </c>
      <c r="LE235" t="n">
        <v>8.21261803996894</v>
      </c>
      <c r="LF235" t="n">
        <v>26.6605529084646</v>
      </c>
      <c r="LG235" t="n">
        <v>8.72906639750431</v>
      </c>
      <c r="LH235" t="n">
        <v>0.54948146613856</v>
      </c>
      <c r="LI235" t="n">
        <v>2.73588640956376</v>
      </c>
      <c r="LJ235" t="n">
        <v>3.38425213576571</v>
      </c>
      <c r="LK235" t="n">
        <v>3.98182889506014</v>
      </c>
      <c r="LL235" t="n">
        <v>0.696093652549271</v>
      </c>
      <c r="LM235" t="n">
        <v>3.08724203812637</v>
      </c>
      <c r="LN235" t="n">
        <v>54.926587319187</v>
      </c>
      <c r="LO235" t="n">
        <v>23.9636906230957</v>
      </c>
      <c r="LP235" t="n">
        <v>4.42079310325914</v>
      </c>
      <c r="LQ235" t="n">
        <v>3.19235279293541</v>
      </c>
      <c r="LR235" t="n">
        <v>3.53586487298215</v>
      </c>
      <c r="LS235" t="n">
        <v>0.664583454324673</v>
      </c>
      <c r="LT235" t="n">
        <v>0.814599349701549</v>
      </c>
      <c r="LU235" t="n">
        <v>6.06988644065386</v>
      </c>
      <c r="LV235" t="n">
        <v>3.20083553008344</v>
      </c>
      <c r="LW235" t="n">
        <v>2026.88789726498</v>
      </c>
      <c r="LX235" t="n">
        <v>9.62402335588262</v>
      </c>
      <c r="LY235" t="n">
        <v>306.867958984757</v>
      </c>
      <c r="LZ235" t="n">
        <v>9.94738995197619</v>
      </c>
      <c r="MA235" t="n">
        <v>61.1608853606916</v>
      </c>
      <c r="MB235" t="n">
        <v>9.8565269393967</v>
      </c>
      <c r="MC235" t="n">
        <v>15.7530730525017</v>
      </c>
      <c r="MD235" t="n">
        <v>1.82840137996787</v>
      </c>
      <c r="ME235" t="n">
        <v>0.510486906525846</v>
      </c>
      <c r="MF235" t="n">
        <v>247.021955577182</v>
      </c>
      <c r="MG235" t="n">
        <v>3.43605510178917</v>
      </c>
      <c r="MH235" t="n">
        <v>1.40212653484844</v>
      </c>
      <c r="MI235" t="n">
        <v>171.466679758212</v>
      </c>
      <c r="MJ235" t="n">
        <v>63.5655582690602</v>
      </c>
      <c r="MK235" t="n">
        <v>14.9362466917216</v>
      </c>
      <c r="ML235" t="n">
        <v>25.8367332763677</v>
      </c>
      <c r="MM235" t="n">
        <v>24.619335596501</v>
      </c>
      <c r="MN235" t="n">
        <v>17.4869297148356</v>
      </c>
      <c r="MO235" t="n">
        <v>4.16022404915065</v>
      </c>
      <c r="MP235" t="n">
        <v>0</v>
      </c>
      <c r="MQ235" t="n">
        <v>114.782448221615</v>
      </c>
      <c r="MR235" t="n">
        <v>87.5009320782957</v>
      </c>
      <c r="MS235" t="n">
        <v>7.10549774923788</v>
      </c>
      <c r="MT235" t="n">
        <v>5.63113128288723</v>
      </c>
      <c r="MU235" t="n">
        <v>28.9010080389227</v>
      </c>
      <c r="MV235" t="n">
        <v>0.378694012280569</v>
      </c>
      <c r="MW235" t="n">
        <v>0.0401221945238806</v>
      </c>
      <c r="MX235" t="n">
        <v>0</v>
      </c>
      <c r="MY235" t="n">
        <v>0</v>
      </c>
      <c r="MZ235" t="n">
        <v>1.01549394855264</v>
      </c>
      <c r="NA235" t="n">
        <v>0</v>
      </c>
      <c r="NB235" t="n">
        <v>0.125960058847457</v>
      </c>
      <c r="NC235" t="n">
        <v>6.94191353645972</v>
      </c>
      <c r="ND235" t="n">
        <v>0</v>
      </c>
      <c r="NE235" t="n">
        <v>0.229784514837266</v>
      </c>
      <c r="NF235" t="n">
        <v>0.443970050666774</v>
      </c>
      <c r="NG235" t="n">
        <v>0.317769202079475</v>
      </c>
      <c r="NH235" t="n">
        <v>0</v>
      </c>
      <c r="NI235" t="n">
        <v>0.832270231058522</v>
      </c>
      <c r="NJ235" t="n">
        <v>0.105189199345781</v>
      </c>
      <c r="NK235" t="n">
        <v>0.151035426186569</v>
      </c>
      <c r="NL235" t="n">
        <v>7.10195136152048</v>
      </c>
      <c r="NM235" t="n">
        <v>10.2240550143109</v>
      </c>
      <c r="NN235" t="n">
        <v>0.262683385380925</v>
      </c>
      <c r="NO235" t="n">
        <v>0.3036650675384</v>
      </c>
      <c r="NP235" t="n">
        <v>0.100205453496954</v>
      </c>
      <c r="NQ235" t="n">
        <v>0</v>
      </c>
      <c r="NR235" t="n">
        <v>0.0753279165610331</v>
      </c>
      <c r="NS235" t="n">
        <v>0.14527656170016</v>
      </c>
      <c r="NT235" t="n">
        <v>1.7952816143218</v>
      </c>
      <c r="NU235" t="n">
        <v>233.456187293001</v>
      </c>
      <c r="NV235" t="n">
        <v>2.87589457434444</v>
      </c>
      <c r="NW235" t="n">
        <v>80.9595832005494</v>
      </c>
      <c r="NX235" t="n">
        <v>2.12671802447768</v>
      </c>
      <c r="NY235" t="n">
        <v>10.9383070875763</v>
      </c>
      <c r="NZ235" t="n">
        <v>0.526163688838802</v>
      </c>
      <c r="OA235" t="n">
        <v>0.666292185064167</v>
      </c>
      <c r="OB235" t="n">
        <v>0.244621592054048</v>
      </c>
      <c r="OC235" t="n">
        <v>0.192027548464346</v>
      </c>
      <c r="OD235" t="n">
        <v>8.11575159512062</v>
      </c>
      <c r="OE235" t="n">
        <v>0.406469317728829</v>
      </c>
      <c r="OF235" t="n">
        <v>0.0884298365722377</v>
      </c>
      <c r="OG235" t="n">
        <v>1.72879539004849</v>
      </c>
      <c r="OH235" t="n">
        <v>11.266214175025</v>
      </c>
      <c r="OI235" t="n">
        <v>3.41900798236924</v>
      </c>
      <c r="OJ235" t="n">
        <v>5.31929006754056</v>
      </c>
      <c r="OK235" t="n">
        <v>7.08195225864255</v>
      </c>
      <c r="OL235" t="n">
        <v>25.3352843308197</v>
      </c>
      <c r="OM235" t="n">
        <v>3.06662087058157</v>
      </c>
      <c r="ON235" t="n">
        <v>0.135757309099349</v>
      </c>
      <c r="OO235" t="n">
        <v>0</v>
      </c>
      <c r="OP235" t="n">
        <v>290.173576288086</v>
      </c>
      <c r="OQ235" t="n">
        <v>27.9315784277426</v>
      </c>
      <c r="OR235" t="n">
        <v>5.67701811831138</v>
      </c>
      <c r="OS235" t="n">
        <v>35.3154162703538</v>
      </c>
      <c r="OT235" t="n">
        <v>0.605281862210821</v>
      </c>
      <c r="OU235" t="n">
        <v>0.302847450578791</v>
      </c>
      <c r="OV235" t="n">
        <v>0</v>
      </c>
      <c r="OW235" t="n">
        <v>0</v>
      </c>
      <c r="OX235" t="n">
        <v>1.50784169894185</v>
      </c>
      <c r="OY235" t="n">
        <v>0.119003939964304</v>
      </c>
      <c r="OZ235" t="n">
        <v>0.0422458765612655</v>
      </c>
      <c r="PA235" t="n">
        <v>0.559839095220038</v>
      </c>
      <c r="PB235" t="n">
        <v>0</v>
      </c>
      <c r="PC235" t="n">
        <v>0.461036422926546</v>
      </c>
      <c r="PD235" t="n">
        <v>0</v>
      </c>
      <c r="PE235" t="n">
        <v>0</v>
      </c>
      <c r="PF235" t="n">
        <v>0</v>
      </c>
      <c r="PG235" t="n">
        <v>2.11727355032779</v>
      </c>
      <c r="PH235" t="n">
        <v>0.0657274145262478</v>
      </c>
      <c r="PI235" t="n">
        <v>0.08271447128185</v>
      </c>
      <c r="PJ235" t="n">
        <v>0</v>
      </c>
      <c r="PK235" t="n">
        <v>1.60200353890014</v>
      </c>
      <c r="PL235" t="n">
        <v>0.752627352993133</v>
      </c>
      <c r="PM235" t="n">
        <v>0</v>
      </c>
      <c r="PN235" t="n">
        <v>0</v>
      </c>
      <c r="PO235" t="n">
        <v>0</v>
      </c>
      <c r="PP235" t="n">
        <v>0</v>
      </c>
      <c r="PQ235" t="n">
        <v>0.092526288409766</v>
      </c>
      <c r="PR235" t="n">
        <v>0.476313035870305</v>
      </c>
      <c r="PS235" t="n">
        <v>650.150832223059</v>
      </c>
      <c r="PT235" t="n">
        <v>3.09668540690552</v>
      </c>
      <c r="PU235" t="n">
        <v>103.121587553781</v>
      </c>
      <c r="PV235" t="n">
        <v>1.93850719578908</v>
      </c>
      <c r="PW235" t="n">
        <v>11.6819512462271</v>
      </c>
      <c r="PX235" t="n">
        <v>0.207252800938668</v>
      </c>
      <c r="PY235" t="n">
        <v>1.04468333722763</v>
      </c>
      <c r="PZ235" t="n">
        <v>0.108519855418099</v>
      </c>
      <c r="QA235" t="n">
        <v>0.0455230465513611</v>
      </c>
      <c r="QB235" t="n">
        <v>6.78610446165782</v>
      </c>
      <c r="QC235" t="n">
        <v>0.0904613181455761</v>
      </c>
      <c r="QD235" t="n">
        <v>0</v>
      </c>
      <c r="QE235" t="n">
        <v>2.6103308287441</v>
      </c>
      <c r="QF235" t="n">
        <v>7.84771001283722</v>
      </c>
      <c r="QG235" t="n">
        <v>5.27989766711282</v>
      </c>
      <c r="QH235" t="n">
        <v>8.03623333562543</v>
      </c>
      <c r="QI235" t="n">
        <v>6.85023752427144</v>
      </c>
    </row>
    <row r="236">
      <c r="A236" t="s">
        <v>235</v>
      </c>
      <c r="B236" t="n">
        <v>3.89726780298438</v>
      </c>
      <c r="C236" t="n">
        <v>0.0473301165580281</v>
      </c>
      <c r="D236" t="n">
        <v>0.181541288611446</v>
      </c>
      <c r="E236" t="n">
        <v>0</v>
      </c>
      <c r="F236" t="n">
        <v>0</v>
      </c>
      <c r="G236" t="n">
        <v>0.846138958574234</v>
      </c>
      <c r="H236" t="n">
        <v>9.03021407899373</v>
      </c>
      <c r="I236" t="n">
        <v>6.00881866233336</v>
      </c>
      <c r="J236" t="n">
        <v>0.249784284108612</v>
      </c>
      <c r="K236" t="n">
        <v>1.54983583851012</v>
      </c>
      <c r="L236" t="n">
        <v>0.0116340954145791</v>
      </c>
      <c r="M236" t="n">
        <v>1.50143175801624</v>
      </c>
      <c r="N236" t="n">
        <v>3.21112995633153</v>
      </c>
      <c r="O236" t="n">
        <v>0.739773489403398</v>
      </c>
      <c r="P236" t="n">
        <v>30.7538731703572</v>
      </c>
      <c r="Q236" t="n">
        <v>13.0297651939884</v>
      </c>
      <c r="R236" t="n">
        <v>0</v>
      </c>
      <c r="S236" t="n">
        <v>0.971764910280055</v>
      </c>
      <c r="T236" t="n">
        <v>0</v>
      </c>
      <c r="U236" t="n">
        <v>0.64394220794969</v>
      </c>
      <c r="V236" t="n">
        <v>0.104978378833913</v>
      </c>
      <c r="W236" t="n">
        <v>0.232559779076013</v>
      </c>
      <c r="X236" t="n">
        <v>0.0895114626814835</v>
      </c>
      <c r="Y236" t="n">
        <v>0.842125410229808</v>
      </c>
      <c r="Z236" t="n">
        <v>1.53800763988578</v>
      </c>
      <c r="AA236" t="n">
        <v>0</v>
      </c>
      <c r="AB236" t="n">
        <v>3.22926079835337</v>
      </c>
      <c r="AC236" t="n">
        <v>3.08193882220373</v>
      </c>
      <c r="AD236" t="n">
        <v>0.537401608722983</v>
      </c>
      <c r="AE236" t="n">
        <v>2.53099431130274</v>
      </c>
      <c r="AF236" t="n">
        <v>0.629381637108003</v>
      </c>
      <c r="AG236" t="n">
        <v>2.09230954147992</v>
      </c>
      <c r="AH236" t="n">
        <v>0.42584453661425</v>
      </c>
      <c r="AI236" t="n">
        <v>0.899171976551351</v>
      </c>
      <c r="AJ236" t="n">
        <v>146.906133091501</v>
      </c>
      <c r="AK236" t="n">
        <v>6.02771861750639</v>
      </c>
      <c r="AL236" t="n">
        <v>7.44073144993543</v>
      </c>
      <c r="AM236" t="n">
        <v>87.7517839689402</v>
      </c>
      <c r="AN236" t="n">
        <v>6.57531781729553</v>
      </c>
      <c r="AO236" t="n">
        <v>1.32384330879042</v>
      </c>
      <c r="AP236" t="n">
        <v>0.177823062415831</v>
      </c>
      <c r="AQ236" t="n">
        <v>0.109147592703523</v>
      </c>
      <c r="AR236" t="n">
        <v>44.6008908773609</v>
      </c>
      <c r="AS236" t="n">
        <v>3.43451297128941</v>
      </c>
      <c r="AT236" t="n">
        <v>2.21120831970016</v>
      </c>
      <c r="AU236" t="n">
        <v>108.351187344892</v>
      </c>
      <c r="AV236" t="n">
        <v>22.5465674934423</v>
      </c>
      <c r="AW236" t="n">
        <v>1.79042198342124</v>
      </c>
      <c r="AX236" t="n">
        <v>4.57675029904212</v>
      </c>
      <c r="AY236" t="n">
        <v>18.0856615645451</v>
      </c>
      <c r="AZ236" t="n">
        <v>2.52645244943161</v>
      </c>
      <c r="BA236" t="n">
        <v>0.284126791983642</v>
      </c>
      <c r="BB236" t="n">
        <v>0.0846983726392632</v>
      </c>
      <c r="BC236" t="n">
        <v>0</v>
      </c>
      <c r="BD236" t="n">
        <v>0.573066474676932</v>
      </c>
      <c r="BE236" t="n">
        <v>0.0863623645850892</v>
      </c>
      <c r="BF236" t="n">
        <v>3.01702221927164</v>
      </c>
      <c r="BG236" t="n">
        <v>1.33109706527962</v>
      </c>
      <c r="BH236" t="n">
        <v>0.122086138550425</v>
      </c>
      <c r="BI236" t="n">
        <v>0.457990123507389</v>
      </c>
      <c r="BJ236" t="n">
        <v>0.00817148429279178</v>
      </c>
      <c r="BK236" t="n">
        <v>0.194215265921055</v>
      </c>
      <c r="BL236" t="n">
        <v>1.22372645939388</v>
      </c>
      <c r="BM236" t="n">
        <v>0.407401947007165</v>
      </c>
      <c r="BN236" t="n">
        <v>3.01706201747674</v>
      </c>
      <c r="BO236" t="n">
        <v>3.9614462399333</v>
      </c>
      <c r="BP236" t="n">
        <v>0</v>
      </c>
      <c r="BQ236" t="n">
        <v>0.805423106314498</v>
      </c>
      <c r="BR236" t="n">
        <v>0.0572426482982066</v>
      </c>
      <c r="BS236" t="n">
        <v>0.164736872007132</v>
      </c>
      <c r="BT236" t="n">
        <v>0.0281672647947914</v>
      </c>
      <c r="BU236" t="n">
        <v>0.137413614423492</v>
      </c>
      <c r="BV236" t="n">
        <v>0.0100173213466769</v>
      </c>
      <c r="BW236" t="n">
        <v>0.237884231993097</v>
      </c>
      <c r="BX236" t="n">
        <v>0.720319436191923</v>
      </c>
      <c r="BY236" t="n">
        <v>0</v>
      </c>
      <c r="BZ236" t="n">
        <v>1.16682153195473</v>
      </c>
      <c r="CA236" t="n">
        <v>0.334088347915886</v>
      </c>
      <c r="CB236" t="n">
        <v>0.530518624338931</v>
      </c>
      <c r="CC236" t="n">
        <v>1.17168222040401</v>
      </c>
      <c r="CD236" t="n">
        <v>0.152210823940063</v>
      </c>
      <c r="CE236" t="n">
        <v>7.63326383257035</v>
      </c>
      <c r="CF236" t="n">
        <v>0.273629455729024</v>
      </c>
      <c r="CG236" t="n">
        <v>1.73424475889451</v>
      </c>
      <c r="CH236" t="n">
        <v>99.694889974725</v>
      </c>
      <c r="CI236" t="n">
        <v>4.03136505421465</v>
      </c>
      <c r="CJ236" t="n">
        <v>3.2345107778455</v>
      </c>
      <c r="CK236" t="n">
        <v>51.4690845716853</v>
      </c>
      <c r="CL236" t="n">
        <v>1.78628256493737</v>
      </c>
      <c r="CM236" t="n">
        <v>0.387356004679555</v>
      </c>
      <c r="CN236" t="n">
        <v>0.0725085471622584</v>
      </c>
      <c r="CO236" t="n">
        <v>0.0608462740184488</v>
      </c>
      <c r="CP236" t="n">
        <v>17.1459971095167</v>
      </c>
      <c r="CQ236" t="n">
        <v>0.682573046961281</v>
      </c>
      <c r="CR236" t="n">
        <v>0</v>
      </c>
      <c r="CS236" t="n">
        <v>19.9707315767726</v>
      </c>
      <c r="CT236" t="n">
        <v>11.3277898931779</v>
      </c>
      <c r="CU236" t="n">
        <v>2.01543095124461</v>
      </c>
      <c r="CV236" t="n">
        <v>3.45543249575469</v>
      </c>
      <c r="CW236" t="n">
        <v>9.5552895098901</v>
      </c>
      <c r="CX236" t="n">
        <v>1.89288790756627</v>
      </c>
      <c r="CY236" t="n">
        <v>0.0514215246276183</v>
      </c>
      <c r="CZ236" t="n">
        <v>0</v>
      </c>
      <c r="DA236" t="n">
        <v>0</v>
      </c>
      <c r="DB236" t="n">
        <v>5.02835291877396</v>
      </c>
      <c r="DC236" t="n">
        <v>3.18823011558048</v>
      </c>
      <c r="DD236" t="n">
        <v>0.455226064546225</v>
      </c>
      <c r="DE236" t="n">
        <v>0.156628027428229</v>
      </c>
      <c r="DF236" t="n">
        <v>0</v>
      </c>
      <c r="DG236" t="n">
        <v>0.0258710043119098</v>
      </c>
      <c r="DH236" t="n">
        <v>0</v>
      </c>
      <c r="DI236" t="n">
        <v>0</v>
      </c>
      <c r="DJ236" t="n">
        <v>0.0693678038923996</v>
      </c>
      <c r="DK236" t="n">
        <v>0</v>
      </c>
      <c r="DL236" t="n">
        <v>0.910227751325284</v>
      </c>
      <c r="DM236" t="n">
        <v>0</v>
      </c>
      <c r="DN236" t="n">
        <v>0</v>
      </c>
      <c r="DO236" t="n">
        <v>0</v>
      </c>
      <c r="DP236" t="n">
        <v>0</v>
      </c>
      <c r="DQ236" t="n">
        <v>0.034271537111991</v>
      </c>
      <c r="DR236" t="n">
        <v>0</v>
      </c>
      <c r="DS236" t="n">
        <v>0.011879184792784</v>
      </c>
      <c r="DT236" t="n">
        <v>0.00350724669640343</v>
      </c>
      <c r="DU236" t="n">
        <v>0.0242663041930129</v>
      </c>
      <c r="DV236" t="n">
        <v>0</v>
      </c>
      <c r="DW236" t="n">
        <v>0</v>
      </c>
      <c r="DX236" t="n">
        <v>0.629296866616639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0.0165889284827099</v>
      </c>
      <c r="EE236" t="n">
        <v>0.748532783425077</v>
      </c>
      <c r="EF236" t="n">
        <v>22.6815275013117</v>
      </c>
      <c r="EG236" t="n">
        <v>0.622248309781717</v>
      </c>
      <c r="EH236" t="n">
        <v>0.693633231735368</v>
      </c>
      <c r="EI236" t="n">
        <v>5.48893801201427</v>
      </c>
      <c r="EJ236" t="n">
        <v>0.133401678743638</v>
      </c>
      <c r="EK236" t="n">
        <v>0.146697522200055</v>
      </c>
      <c r="EL236" t="n">
        <v>0.00978645828813926</v>
      </c>
      <c r="EM236" t="n">
        <v>0.0105351649927188</v>
      </c>
      <c r="EN236" t="n">
        <v>0</v>
      </c>
      <c r="EO236" t="n">
        <v>0.0737601355653835</v>
      </c>
      <c r="EP236" t="n">
        <v>0</v>
      </c>
      <c r="EQ236" t="n">
        <v>0</v>
      </c>
      <c r="ER236" t="n">
        <v>2.88219869256638</v>
      </c>
      <c r="ES236" t="n">
        <v>0.277957844516261</v>
      </c>
      <c r="ET236" t="n">
        <v>0.922642637913435</v>
      </c>
      <c r="EU236" t="n">
        <v>2.47089620792892</v>
      </c>
      <c r="EV236" t="n">
        <v>1.70911081953537</v>
      </c>
      <c r="EW236" t="n">
        <v>0.0106088551145378</v>
      </c>
      <c r="EX236" t="n">
        <v>0.006338742947692</v>
      </c>
      <c r="EY236" t="n">
        <v>0.165044324871907</v>
      </c>
      <c r="EZ236" t="n">
        <v>12.8760730867001</v>
      </c>
      <c r="FA236" t="n">
        <v>0.497045908998027</v>
      </c>
      <c r="FB236" t="n">
        <v>3.54133823583326</v>
      </c>
      <c r="FC236" t="n">
        <v>1.11452746227608</v>
      </c>
      <c r="FD236" t="n">
        <v>0.00679560664448611</v>
      </c>
      <c r="FE236" t="n">
        <v>0.701727504662897</v>
      </c>
      <c r="FF236" t="n">
        <v>0</v>
      </c>
      <c r="FG236" t="n">
        <v>0</v>
      </c>
      <c r="FH236" t="n">
        <v>0.104703381428635</v>
      </c>
      <c r="FI236" t="n">
        <v>0.303865864709419</v>
      </c>
      <c r="FJ236" t="n">
        <v>0</v>
      </c>
      <c r="FK236" t="n">
        <v>39.5299751671962</v>
      </c>
      <c r="FL236" t="n">
        <v>0</v>
      </c>
      <c r="FM236" t="n">
        <v>0.203833867144975</v>
      </c>
      <c r="FN236" t="n">
        <v>0</v>
      </c>
      <c r="FO236" t="n">
        <v>0.204397821346016</v>
      </c>
      <c r="FP236" t="n">
        <v>0</v>
      </c>
      <c r="FQ236" t="n">
        <v>0.022238924296003</v>
      </c>
      <c r="FR236" t="n">
        <v>0.0358254084001459</v>
      </c>
      <c r="FS236" t="n">
        <v>0.209022974039613</v>
      </c>
      <c r="FT236" t="n">
        <v>0.72731987407427</v>
      </c>
      <c r="FU236" t="n">
        <v>0</v>
      </c>
      <c r="FV236" t="n">
        <v>0.740695036855698</v>
      </c>
      <c r="FW236" t="n">
        <v>0.385923008258342</v>
      </c>
      <c r="FX236" t="n">
        <v>0</v>
      </c>
      <c r="FY236" t="n">
        <v>0</v>
      </c>
      <c r="FZ236" t="n">
        <v>0</v>
      </c>
      <c r="GA236" t="n">
        <v>0.163242713576539</v>
      </c>
      <c r="GB236" t="n">
        <v>0.183938673898705</v>
      </c>
      <c r="GC236" t="n">
        <v>1.00348778210005</v>
      </c>
      <c r="GD236" t="n">
        <v>42.0599215515933</v>
      </c>
      <c r="GE236" t="n">
        <v>2.40401759315551</v>
      </c>
      <c r="GF236" t="n">
        <v>1.71611779256994</v>
      </c>
      <c r="GG236" t="n">
        <v>26.6600699542824</v>
      </c>
      <c r="GH236" t="n">
        <v>0.480728477572939</v>
      </c>
      <c r="GI236" t="n">
        <v>0.195083414924602</v>
      </c>
      <c r="GJ236" t="n">
        <v>0.0501849152126085</v>
      </c>
      <c r="GK236" t="n">
        <v>0</v>
      </c>
      <c r="GL236" t="n">
        <v>9.6924580477961</v>
      </c>
      <c r="GM236" t="n">
        <v>0.36751351929659</v>
      </c>
      <c r="GN236" t="n">
        <v>0</v>
      </c>
      <c r="GO236" t="n">
        <v>9.7265637016233</v>
      </c>
      <c r="GP236" t="n">
        <v>5.91095363085931</v>
      </c>
      <c r="GQ236" t="n">
        <v>0.874684660062075</v>
      </c>
      <c r="GR236" t="n">
        <v>2.31086011100353</v>
      </c>
      <c r="GS236" t="n">
        <v>7.43403375776019</v>
      </c>
      <c r="GT236" t="n">
        <v>2.66662536089636</v>
      </c>
      <c r="GU236" t="n">
        <v>0.841678628003678</v>
      </c>
      <c r="GV236" t="n">
        <v>0</v>
      </c>
      <c r="GW236" t="n">
        <v>1.29363297393222</v>
      </c>
      <c r="GX236" t="n">
        <v>0</v>
      </c>
      <c r="GY236" t="n">
        <v>0.213675824644996</v>
      </c>
      <c r="GZ236" t="n">
        <v>7.07653531925481</v>
      </c>
      <c r="HA236" t="n">
        <v>1.9656260617246</v>
      </c>
      <c r="HB236" t="n">
        <v>0.423652428034124</v>
      </c>
      <c r="HC236" t="n">
        <v>3.71096416705558</v>
      </c>
      <c r="HD236" t="n">
        <v>0.179098408906141</v>
      </c>
      <c r="HE236" t="n">
        <v>2.79771462778762</v>
      </c>
      <c r="HF236" t="n">
        <v>1.79198648217638</v>
      </c>
      <c r="HG236" t="n">
        <v>1.10455204943335</v>
      </c>
      <c r="HH236" t="n">
        <v>18.6060646817872</v>
      </c>
      <c r="HI236" t="n">
        <v>34.5598115101766</v>
      </c>
      <c r="HJ236" t="n">
        <v>0</v>
      </c>
      <c r="HK236" t="n">
        <v>0.777527523974616</v>
      </c>
      <c r="HL236" t="n">
        <v>0.295460083681008</v>
      </c>
      <c r="HM236" t="n">
        <v>1.72235223746845</v>
      </c>
      <c r="HN236" t="n">
        <v>0.04208279735647</v>
      </c>
      <c r="HO236" t="n">
        <v>0.40946744387755</v>
      </c>
      <c r="HP236" t="n">
        <v>0.32256170884178</v>
      </c>
      <c r="HQ236" t="n">
        <v>0.568099821511994</v>
      </c>
      <c r="HR236" t="n">
        <v>6.2162669399829</v>
      </c>
      <c r="HS236" t="n">
        <v>1.14767529944314</v>
      </c>
      <c r="HT236" t="n">
        <v>3.1555196839985</v>
      </c>
      <c r="HU236" t="n">
        <v>2.30166086978159</v>
      </c>
      <c r="HV236" t="n">
        <v>0.73838239065378</v>
      </c>
      <c r="HW236" t="n">
        <v>1.37076252312897</v>
      </c>
      <c r="HX236" t="n">
        <v>0.154627016544588</v>
      </c>
      <c r="HY236" t="n">
        <v>3.64767093419745</v>
      </c>
      <c r="HZ236" t="n">
        <v>0.400099141116576</v>
      </c>
      <c r="IA236" t="n">
        <v>5.4249684418832</v>
      </c>
      <c r="IB236" t="n">
        <v>214.59166124645</v>
      </c>
      <c r="IC236" t="n">
        <v>7.40999184538867</v>
      </c>
      <c r="ID236" t="n">
        <v>5.84898823579386</v>
      </c>
      <c r="IE236" t="n">
        <v>142.891889750597</v>
      </c>
      <c r="IF236" t="n">
        <v>2.14032472344302</v>
      </c>
      <c r="IG236" t="n">
        <v>0.679156192402349</v>
      </c>
      <c r="IH236" t="n">
        <v>0.0619784485980438</v>
      </c>
      <c r="II236" t="n">
        <v>0.0349586827476524</v>
      </c>
      <c r="IJ236" t="n">
        <v>7.88872371841761</v>
      </c>
      <c r="IK236" t="n">
        <v>2.33741667285536</v>
      </c>
      <c r="IL236" t="n">
        <v>0.325696042530749</v>
      </c>
      <c r="IM236" t="n">
        <v>36.516825541755</v>
      </c>
      <c r="IN236" t="n">
        <v>21.3559391138442</v>
      </c>
      <c r="IO236" t="n">
        <v>2.63225984985922</v>
      </c>
      <c r="IP236" t="n">
        <v>5.27072431554207</v>
      </c>
      <c r="IQ236" t="n">
        <v>20.0577120886491</v>
      </c>
      <c r="IR236" t="n">
        <v>1.34450960674789</v>
      </c>
      <c r="IS236" t="n">
        <v>0.0199936195498442</v>
      </c>
      <c r="IT236" t="n">
        <v>0</v>
      </c>
      <c r="IU236" t="n">
        <v>0</v>
      </c>
      <c r="IV236" t="n">
        <v>78.2715103508702</v>
      </c>
      <c r="IW236" t="n">
        <v>1.36353351019075</v>
      </c>
      <c r="IX236" t="n">
        <v>2.06510502791119</v>
      </c>
      <c r="IY236" t="n">
        <v>0.550638370371239</v>
      </c>
      <c r="IZ236" t="n">
        <v>0.0835231671600076</v>
      </c>
      <c r="JA236" t="n">
        <v>0.237614606551444</v>
      </c>
      <c r="JB236" t="n">
        <v>0.0171310069497367</v>
      </c>
      <c r="JC236" t="n">
        <v>0</v>
      </c>
      <c r="JD236" t="n">
        <v>0.0924041061063781</v>
      </c>
      <c r="JE236" t="n">
        <v>0.0482003052385845</v>
      </c>
      <c r="JF236" t="n">
        <v>4.16275964431534</v>
      </c>
      <c r="JG236" t="n">
        <v>0</v>
      </c>
      <c r="JH236" t="n">
        <v>0</v>
      </c>
      <c r="JI236" t="n">
        <v>0.182639910288292</v>
      </c>
      <c r="JJ236" t="n">
        <v>0.0837246453206427</v>
      </c>
      <c r="JK236" t="n">
        <v>0.152149179291487</v>
      </c>
      <c r="JL236" t="n">
        <v>0</v>
      </c>
      <c r="JM236" t="n">
        <v>0.308220074902646</v>
      </c>
      <c r="JN236" t="n">
        <v>0.0319406648573483</v>
      </c>
      <c r="JO236" t="n">
        <v>0.0293738722748572</v>
      </c>
      <c r="JP236" t="n">
        <v>0.88505472940858</v>
      </c>
      <c r="JQ236" t="n">
        <v>2.90959267109088</v>
      </c>
      <c r="JR236" t="n">
        <v>0.931790797951652</v>
      </c>
      <c r="JS236" t="n">
        <v>1.31044588280517</v>
      </c>
      <c r="JT236" t="n">
        <v>0.295073503389946</v>
      </c>
      <c r="JU236" t="n">
        <v>0</v>
      </c>
      <c r="JV236" t="n">
        <v>0</v>
      </c>
      <c r="JW236" t="n">
        <v>1.0656455341988</v>
      </c>
      <c r="JX236" t="n">
        <v>0.067230880293546</v>
      </c>
      <c r="JY236" t="n">
        <v>0.615416107920204</v>
      </c>
      <c r="JZ236" t="n">
        <v>42.5751898562741</v>
      </c>
      <c r="KA236" t="n">
        <v>2.51351049878047</v>
      </c>
      <c r="KB236" t="n">
        <v>1.90759987110505</v>
      </c>
      <c r="KC236" t="n">
        <v>30.1466070593619</v>
      </c>
      <c r="KD236" t="n">
        <v>0.506760326623491</v>
      </c>
      <c r="KE236" t="n">
        <v>0.187061138170157</v>
      </c>
      <c r="KF236" t="n">
        <v>0.0108399298230369</v>
      </c>
      <c r="KG236" t="n">
        <v>0</v>
      </c>
      <c r="KH236" t="n">
        <v>45.434950041693</v>
      </c>
      <c r="KI236" t="n">
        <v>1.00196055301072</v>
      </c>
      <c r="KJ236" t="n">
        <v>0.138327794760252</v>
      </c>
      <c r="KK236" t="n">
        <v>2.11877742921361</v>
      </c>
      <c r="KL236" t="n">
        <v>7.23835273000932</v>
      </c>
      <c r="KM236" t="n">
        <v>0.759357377130902</v>
      </c>
      <c r="KN236" t="n">
        <v>2.29505783897989</v>
      </c>
      <c r="KO236" t="n">
        <v>10.2527324829649</v>
      </c>
      <c r="KP236" t="n">
        <v>1.76332966997859</v>
      </c>
      <c r="KQ236" t="n">
        <v>0</v>
      </c>
      <c r="KR236" t="n">
        <v>0</v>
      </c>
      <c r="KS236" t="n">
        <v>3.78592379230032</v>
      </c>
      <c r="KT236" t="n">
        <v>24.2813971648422</v>
      </c>
      <c r="KU236" t="n">
        <v>5.51273787197251</v>
      </c>
      <c r="KV236" t="n">
        <v>11.4663340893521</v>
      </c>
      <c r="KW236" t="n">
        <v>4.17547873888384</v>
      </c>
      <c r="KX236" t="n">
        <v>0.398064373855094</v>
      </c>
      <c r="KY236" t="n">
        <v>1.1293383172922</v>
      </c>
      <c r="KZ236" t="n">
        <v>0.0319097826982905</v>
      </c>
      <c r="LA236" t="n">
        <v>0.395034762965535</v>
      </c>
      <c r="LB236" t="n">
        <v>4.65460391335756</v>
      </c>
      <c r="LC236" t="n">
        <v>1.03004835729336</v>
      </c>
      <c r="LD236" t="n">
        <v>37.6981242607754</v>
      </c>
      <c r="LE236" t="n">
        <v>68.2560444451249</v>
      </c>
      <c r="LF236" t="n">
        <v>24.0867915217905</v>
      </c>
      <c r="LG236" t="n">
        <v>4.08601094494158</v>
      </c>
      <c r="LH236" t="n">
        <v>0.0626241942232268</v>
      </c>
      <c r="LI236" t="n">
        <v>2.32760335803928</v>
      </c>
      <c r="LJ236" t="n">
        <v>0.367260613081072</v>
      </c>
      <c r="LK236" t="n">
        <v>1.13085893578235</v>
      </c>
      <c r="LL236" t="n">
        <v>0.185532667979912</v>
      </c>
      <c r="LM236" t="n">
        <v>1.67628586447855</v>
      </c>
      <c r="LN236" t="n">
        <v>17.7754797355641</v>
      </c>
      <c r="LO236" t="n">
        <v>6.80726213327359</v>
      </c>
      <c r="LP236" t="n">
        <v>10.2666643240228</v>
      </c>
      <c r="LQ236" t="n">
        <v>6.7040225471427</v>
      </c>
      <c r="LR236" t="n">
        <v>2.32326397929821</v>
      </c>
      <c r="LS236" t="n">
        <v>4.43843281956122</v>
      </c>
      <c r="LT236" t="n">
        <v>0.94081078567184</v>
      </c>
      <c r="LU236" t="n">
        <v>9.07866140385134</v>
      </c>
      <c r="LV236" t="n">
        <v>1.26259225374271</v>
      </c>
      <c r="LW236" t="n">
        <v>7.82421514295963</v>
      </c>
      <c r="LX236" t="n">
        <v>280.2464023163</v>
      </c>
      <c r="LY236" t="n">
        <v>14.1362823625041</v>
      </c>
      <c r="LZ236" t="n">
        <v>10.5573497312152</v>
      </c>
      <c r="MA236" t="n">
        <v>246.592025638364</v>
      </c>
      <c r="MB236" t="n">
        <v>22.2929259705943</v>
      </c>
      <c r="MC236" t="n">
        <v>5.08707188025133</v>
      </c>
      <c r="MD236" t="n">
        <v>0.590437765011448</v>
      </c>
      <c r="ME236" t="n">
        <v>0.164849333129037</v>
      </c>
      <c r="MF236" t="n">
        <v>217.824952605545</v>
      </c>
      <c r="MG236" t="n">
        <v>6.81952403110757</v>
      </c>
      <c r="MH236" t="n">
        <v>4.67132281053363</v>
      </c>
      <c r="MI236" t="n">
        <v>316.923175643766</v>
      </c>
      <c r="MJ236" t="n">
        <v>52.2211132664704</v>
      </c>
      <c r="MK236" t="n">
        <v>3.98455549267111</v>
      </c>
      <c r="ML236" t="n">
        <v>10.4954247703429</v>
      </c>
      <c r="MM236" t="n">
        <v>33.3582054924215</v>
      </c>
      <c r="MN236" t="n">
        <v>2.42270776562984</v>
      </c>
      <c r="MO236" t="n">
        <v>0.565925879304654</v>
      </c>
      <c r="MP236" t="n">
        <v>0</v>
      </c>
      <c r="MQ236" t="n">
        <v>21.5511001900394</v>
      </c>
      <c r="MR236" t="n">
        <v>10.3442828035804</v>
      </c>
      <c r="MS236" t="n">
        <v>0.696759154958217</v>
      </c>
      <c r="MT236" t="n">
        <v>2.68189259878204</v>
      </c>
      <c r="MU236" t="n">
        <v>1.86653828148241</v>
      </c>
      <c r="MV236" t="n">
        <v>0.0641166292644313</v>
      </c>
      <c r="MW236" t="n">
        <v>0.07341653442027</v>
      </c>
      <c r="MX236" t="n">
        <v>0</v>
      </c>
      <c r="MY236" t="n">
        <v>0</v>
      </c>
      <c r="MZ236" t="n">
        <v>1.86961266512113</v>
      </c>
      <c r="NA236" t="n">
        <v>0</v>
      </c>
      <c r="NB236" t="n">
        <v>2.64646958829765</v>
      </c>
      <c r="NC236" t="n">
        <v>57.6950683171674</v>
      </c>
      <c r="ND236" t="n">
        <v>0</v>
      </c>
      <c r="NE236" t="n">
        <v>0.107560419390509</v>
      </c>
      <c r="NF236" t="n">
        <v>0.0505990982328071</v>
      </c>
      <c r="NG236" t="n">
        <v>0.270347723230068</v>
      </c>
      <c r="NH236" t="n">
        <v>0</v>
      </c>
      <c r="NI236" t="n">
        <v>0.23636882763742</v>
      </c>
      <c r="NJ236" t="n">
        <v>0.0280365044643361</v>
      </c>
      <c r="NK236" t="n">
        <v>0.0820080015837348</v>
      </c>
      <c r="NL236" t="n">
        <v>2.29835128434369</v>
      </c>
      <c r="NM236" t="n">
        <v>2.9043031660719</v>
      </c>
      <c r="NN236" t="n">
        <v>0.610044867111213</v>
      </c>
      <c r="NO236" t="n">
        <v>0.637704411637137</v>
      </c>
      <c r="NP236" t="n">
        <v>0.0658406723677676</v>
      </c>
      <c r="NQ236" t="n">
        <v>0</v>
      </c>
      <c r="NR236" t="n">
        <v>0.0869989847018332</v>
      </c>
      <c r="NS236" t="n">
        <v>0.217288531916816</v>
      </c>
      <c r="NT236" t="n">
        <v>0.708161552890007</v>
      </c>
      <c r="NU236" t="n">
        <v>0.901190163649548</v>
      </c>
      <c r="NV236" t="n">
        <v>83.7445087254863</v>
      </c>
      <c r="NW236" t="n">
        <v>3.72951132421896</v>
      </c>
      <c r="NX236" t="n">
        <v>2.25712534368168</v>
      </c>
      <c r="NY236" t="n">
        <v>44.1017046413375</v>
      </c>
      <c r="NZ236" t="n">
        <v>1.19004678177405</v>
      </c>
      <c r="OA236" t="n">
        <v>0.215162859168794</v>
      </c>
      <c r="OB236" t="n">
        <v>0.0789945947691599</v>
      </c>
      <c r="OC236" t="n">
        <v>0.0620106273091035</v>
      </c>
      <c r="OD236" t="n">
        <v>7.15650235395038</v>
      </c>
      <c r="OE236" t="n">
        <v>0.806717936134463</v>
      </c>
      <c r="OF236" t="n">
        <v>0.294612720353593</v>
      </c>
      <c r="OG236" t="n">
        <v>3.19534574195446</v>
      </c>
      <c r="OH236" t="n">
        <v>9.2555506871818</v>
      </c>
      <c r="OI236" t="n">
        <v>0.912091726711129</v>
      </c>
      <c r="OJ236" t="n">
        <v>2.16080756565959</v>
      </c>
      <c r="OK236" t="n">
        <v>9.59575930899176</v>
      </c>
      <c r="OL236" t="n">
        <v>3.51004956808647</v>
      </c>
      <c r="OM236" t="n">
        <v>0.417160251989841</v>
      </c>
      <c r="ON236" t="n">
        <v>0.0170468425101809</v>
      </c>
      <c r="OO236" t="n">
        <v>0</v>
      </c>
      <c r="OP236" t="n">
        <v>34.3040635563104</v>
      </c>
      <c r="OQ236" t="n">
        <v>2.73894717425679</v>
      </c>
      <c r="OR236" t="n">
        <v>2.70374674462296</v>
      </c>
      <c r="OS236" t="n">
        <v>2.28080544133017</v>
      </c>
      <c r="OT236" t="n">
        <v>0.102480185852801</v>
      </c>
      <c r="OU236" t="n">
        <v>0.554157382051354</v>
      </c>
      <c r="OV236" t="n">
        <v>0</v>
      </c>
      <c r="OW236" t="n">
        <v>0</v>
      </c>
      <c r="OX236" t="n">
        <v>2.77606768741204</v>
      </c>
      <c r="OY236" t="n">
        <v>0.0222342572077283</v>
      </c>
      <c r="OZ236" t="n">
        <v>0.887602217507402</v>
      </c>
      <c r="PA236" t="n">
        <v>4.65288924670384</v>
      </c>
      <c r="PB236" t="n">
        <v>0</v>
      </c>
      <c r="PC236" t="n">
        <v>0.215807714629502</v>
      </c>
      <c r="PD236" t="n">
        <v>0</v>
      </c>
      <c r="PE236" t="n">
        <v>0</v>
      </c>
      <c r="PF236" t="n">
        <v>0</v>
      </c>
      <c r="PG236" t="n">
        <v>0.601316072836331</v>
      </c>
      <c r="PH236" t="n">
        <v>0.0175185947060669</v>
      </c>
      <c r="PI236" t="n">
        <v>0.0449116387005827</v>
      </c>
      <c r="PJ236" t="n">
        <v>0</v>
      </c>
      <c r="PK236" t="n">
        <v>0.455074228725642</v>
      </c>
      <c r="PL236" t="n">
        <v>1.74787017030084</v>
      </c>
      <c r="PM236" t="n">
        <v>0</v>
      </c>
      <c r="PN236" t="n">
        <v>0</v>
      </c>
      <c r="PO236" t="n">
        <v>0</v>
      </c>
      <c r="PP236" t="n">
        <v>0</v>
      </c>
      <c r="PQ236" t="n">
        <v>0.138390536897239</v>
      </c>
      <c r="PR236" t="n">
        <v>0.187885051822966</v>
      </c>
      <c r="PS236" t="n">
        <v>2.50971945392322</v>
      </c>
      <c r="PT236" t="n">
        <v>90.1738194411385</v>
      </c>
      <c r="PU236" t="n">
        <v>4.75043365280878</v>
      </c>
      <c r="PV236" t="n">
        <v>2.05737369513265</v>
      </c>
      <c r="PW236" t="n">
        <v>47.0999725433534</v>
      </c>
      <c r="PX236" t="n">
        <v>0.468752470006117</v>
      </c>
      <c r="PY236" t="n">
        <v>0.337355080552605</v>
      </c>
      <c r="PZ236" t="n">
        <v>0.0350438484648016</v>
      </c>
      <c r="QA236" t="n">
        <v>0.0147005609155894</v>
      </c>
      <c r="QB236" t="n">
        <v>5.98401417106034</v>
      </c>
      <c r="QC236" t="n">
        <v>0.179538195606409</v>
      </c>
      <c r="QD236" t="n">
        <v>0</v>
      </c>
      <c r="QE236" t="n">
        <v>4.82469443563588</v>
      </c>
      <c r="QF236" t="n">
        <v>6.44714157512968</v>
      </c>
      <c r="QG236" t="n">
        <v>1.40852288292052</v>
      </c>
      <c r="QH236" t="n">
        <v>3.2644870970637</v>
      </c>
      <c r="QI236" t="n">
        <v>9.28179520161464</v>
      </c>
    </row>
    <row r="237">
      <c r="A237" t="s">
        <v>236</v>
      </c>
      <c r="B237" t="n">
        <v>390.256871863355</v>
      </c>
      <c r="C237" t="n">
        <v>4.74108486441032</v>
      </c>
      <c r="D237" t="n">
        <v>17.5829841007254</v>
      </c>
      <c r="E237" t="n">
        <v>0</v>
      </c>
      <c r="F237" t="n">
        <v>0</v>
      </c>
      <c r="G237" t="n">
        <v>27.4171318053055</v>
      </c>
      <c r="H237" t="n">
        <v>771.179775020199</v>
      </c>
      <c r="I237" t="n">
        <v>382.912028298228</v>
      </c>
      <c r="J237" t="n">
        <v>89.2497508127842</v>
      </c>
      <c r="K237" t="n">
        <v>85.2576812680702</v>
      </c>
      <c r="L237" t="n">
        <v>3.7133843298468</v>
      </c>
      <c r="M237" t="n">
        <v>40.6503796861951</v>
      </c>
      <c r="N237" t="n">
        <v>81.3486137833678</v>
      </c>
      <c r="O237" t="n">
        <v>216.262035338049</v>
      </c>
      <c r="P237" t="n">
        <v>194.038426238202</v>
      </c>
      <c r="Q237" t="n">
        <v>63.0025633745322</v>
      </c>
      <c r="R237" t="n">
        <v>0</v>
      </c>
      <c r="S237" t="n">
        <v>248.322244397325</v>
      </c>
      <c r="T237" t="n">
        <v>0</v>
      </c>
      <c r="U237" t="n">
        <v>54.7815594640029</v>
      </c>
      <c r="V237" t="n">
        <v>24.9984574036292</v>
      </c>
      <c r="W237" t="n">
        <v>36.9794113776856</v>
      </c>
      <c r="X237" t="n">
        <v>37.1085101197904</v>
      </c>
      <c r="Y237" t="n">
        <v>126.188125764259</v>
      </c>
      <c r="Z237" t="n">
        <v>103.177655140134</v>
      </c>
      <c r="AA237" t="n">
        <v>0</v>
      </c>
      <c r="AB237" t="n">
        <v>213.207203734197</v>
      </c>
      <c r="AC237" t="n">
        <v>247.567262531626</v>
      </c>
      <c r="AD237" t="n">
        <v>98.8437866958354</v>
      </c>
      <c r="AE237" t="n">
        <v>38.3636598228979</v>
      </c>
      <c r="AF237" t="n">
        <v>27.966017491625</v>
      </c>
      <c r="AG237" t="n">
        <v>348.353690513506</v>
      </c>
      <c r="AH237" t="n">
        <v>68.9060937727457</v>
      </c>
      <c r="AI237" t="n">
        <v>4.92591916549571</v>
      </c>
      <c r="AJ237" t="n">
        <v>936.461855012364</v>
      </c>
      <c r="AK237" t="n">
        <v>666.680080875129</v>
      </c>
      <c r="AL237" t="n">
        <v>186.442332815471</v>
      </c>
      <c r="AM237" t="n">
        <v>516.817272747073</v>
      </c>
      <c r="AN237" t="n">
        <v>154.799018591189</v>
      </c>
      <c r="AO237" t="n">
        <v>23.8484452348769</v>
      </c>
      <c r="AP237" t="n">
        <v>3.20340295367496</v>
      </c>
      <c r="AQ237" t="n">
        <v>1.96624507597393</v>
      </c>
      <c r="AR237" t="n">
        <v>250.848649848085</v>
      </c>
      <c r="AS237" t="n">
        <v>37.9534728123168</v>
      </c>
      <c r="AT237" t="n">
        <v>18.659162928865</v>
      </c>
      <c r="AU237" t="n">
        <v>613.052918335135</v>
      </c>
      <c r="AV237" t="n">
        <v>413.864405848895</v>
      </c>
      <c r="AW237" t="n">
        <v>40.4325402700631</v>
      </c>
      <c r="AX237" t="n">
        <v>153.698235180987</v>
      </c>
      <c r="AY237" t="n">
        <v>430.763781103824</v>
      </c>
      <c r="AZ237" t="n">
        <v>252.988883409982</v>
      </c>
      <c r="BA237" t="n">
        <v>28.4611433693715</v>
      </c>
      <c r="BB237" t="n">
        <v>8.20336878108719</v>
      </c>
      <c r="BC237" t="n">
        <v>0</v>
      </c>
      <c r="BD237" t="n">
        <v>6.94151351731374</v>
      </c>
      <c r="BE237" t="n">
        <v>2.79836817446281</v>
      </c>
      <c r="BF237" t="n">
        <v>257.653528026671</v>
      </c>
      <c r="BG237" t="n">
        <v>84.8241735639451</v>
      </c>
      <c r="BH237" t="n">
        <v>43.6222698405739</v>
      </c>
      <c r="BI237" t="n">
        <v>25.1943947892273</v>
      </c>
      <c r="BJ237" t="n">
        <v>2.60818401802148</v>
      </c>
      <c r="BK237" t="n">
        <v>5.25826382610782</v>
      </c>
      <c r="BL237" t="n">
        <v>31.0010658165475</v>
      </c>
      <c r="BM237" t="n">
        <v>119.098042201415</v>
      </c>
      <c r="BN237" t="n">
        <v>19.0358450947413</v>
      </c>
      <c r="BO237" t="n">
        <v>19.1547018745473</v>
      </c>
      <c r="BP237" t="n">
        <v>0</v>
      </c>
      <c r="BQ237" t="n">
        <v>205.815698152593</v>
      </c>
      <c r="BR237" t="n">
        <v>32.5337385922193</v>
      </c>
      <c r="BS237" t="n">
        <v>14.014522791582</v>
      </c>
      <c r="BT237" t="n">
        <v>6.70745897365551</v>
      </c>
      <c r="BU237" t="n">
        <v>21.8501866352397</v>
      </c>
      <c r="BV237" t="n">
        <v>4.15285215357393</v>
      </c>
      <c r="BW237" t="n">
        <v>35.645718582328</v>
      </c>
      <c r="BX237" t="n">
        <v>48.3228226250328</v>
      </c>
      <c r="BY237" t="n">
        <v>0</v>
      </c>
      <c r="BZ237" t="n">
        <v>77.0376787814014</v>
      </c>
      <c r="CA237" t="n">
        <v>26.8367876550217</v>
      </c>
      <c r="CB237" t="n">
        <v>97.5778056692719</v>
      </c>
      <c r="CC237" t="n">
        <v>17.7598258215685</v>
      </c>
      <c r="CD237" t="n">
        <v>6.7633536057424</v>
      </c>
      <c r="CE237" t="n">
        <v>1270.88061016935</v>
      </c>
      <c r="CF237" t="n">
        <v>44.2761038696359</v>
      </c>
      <c r="CG237" t="n">
        <v>9.50068476139961</v>
      </c>
      <c r="CH237" t="n">
        <v>635.510986752571</v>
      </c>
      <c r="CI237" t="n">
        <v>445.878606970018</v>
      </c>
      <c r="CJ237" t="n">
        <v>81.0471039031427</v>
      </c>
      <c r="CK237" t="n">
        <v>303.129015913135</v>
      </c>
      <c r="CL237" t="n">
        <v>42.0534483141666</v>
      </c>
      <c r="CM237" t="n">
        <v>6.97804521325231</v>
      </c>
      <c r="CN237" t="n">
        <v>1.30620905404888</v>
      </c>
      <c r="CO237" t="n">
        <v>1.09611841834304</v>
      </c>
      <c r="CP237" t="n">
        <v>96.4341774483387</v>
      </c>
      <c r="CQ237" t="n">
        <v>7.54285041192882</v>
      </c>
      <c r="CR237" t="n">
        <v>0</v>
      </c>
      <c r="CS237" t="n">
        <v>112.994749521822</v>
      </c>
      <c r="CT237" t="n">
        <v>207.932716813091</v>
      </c>
      <c r="CU237" t="n">
        <v>45.5138474908666</v>
      </c>
      <c r="CV237" t="n">
        <v>116.041698079024</v>
      </c>
      <c r="CW237" t="n">
        <v>227.587618187606</v>
      </c>
      <c r="CX237" t="n">
        <v>189.546254180713</v>
      </c>
      <c r="CY237" t="n">
        <v>5.15092355240675</v>
      </c>
      <c r="CZ237" t="n">
        <v>0</v>
      </c>
      <c r="DA237" t="n">
        <v>0</v>
      </c>
      <c r="DB237" t="n">
        <v>60.9080818681129</v>
      </c>
      <c r="DC237" t="n">
        <v>103.307056623189</v>
      </c>
      <c r="DD237" t="n">
        <v>38.8762803372219</v>
      </c>
      <c r="DE237" t="n">
        <v>9.98112258684872</v>
      </c>
      <c r="DF237" t="n">
        <v>0</v>
      </c>
      <c r="DG237" t="n">
        <v>1.42318417531888</v>
      </c>
      <c r="DH237" t="n">
        <v>0</v>
      </c>
      <c r="DI237" t="n">
        <v>0</v>
      </c>
      <c r="DJ237" t="n">
        <v>1.75731744419646</v>
      </c>
      <c r="DK237" t="n">
        <v>0</v>
      </c>
      <c r="DL237" t="n">
        <v>5.74298916455614</v>
      </c>
      <c r="DM237" t="n">
        <v>0</v>
      </c>
      <c r="DN237" t="n">
        <v>0</v>
      </c>
      <c r="DO237" t="n">
        <v>0</v>
      </c>
      <c r="DP237" t="n">
        <v>0</v>
      </c>
      <c r="DQ237" t="n">
        <v>2.91555395040978</v>
      </c>
      <c r="DR237" t="n">
        <v>0</v>
      </c>
      <c r="DS237" t="n">
        <v>1.88891330663125</v>
      </c>
      <c r="DT237" t="n">
        <v>1.4539891945371</v>
      </c>
      <c r="DU237" t="n">
        <v>3.63617984702072</v>
      </c>
      <c r="DV237" t="n">
        <v>0</v>
      </c>
      <c r="DW237" t="n">
        <v>0</v>
      </c>
      <c r="DX237" t="n">
        <v>41.5484018257182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2.68426189216192</v>
      </c>
      <c r="EE237" t="n">
        <v>4.10067493208277</v>
      </c>
      <c r="EF237" t="n">
        <v>144.584741776319</v>
      </c>
      <c r="EG237" t="n">
        <v>68.8221497740223</v>
      </c>
      <c r="EH237" t="n">
        <v>17.380360884305</v>
      </c>
      <c r="EI237" t="n">
        <v>32.3272968974743</v>
      </c>
      <c r="EJ237" t="n">
        <v>3.1406008837495</v>
      </c>
      <c r="EK237" t="n">
        <v>2.64269026481442</v>
      </c>
      <c r="EL237" t="n">
        <v>0.176298669926916</v>
      </c>
      <c r="EM237" t="n">
        <v>0.189786286425698</v>
      </c>
      <c r="EN237" t="n">
        <v>0</v>
      </c>
      <c r="EO237" t="n">
        <v>0.815094694128521</v>
      </c>
      <c r="EP237" t="n">
        <v>0</v>
      </c>
      <c r="EQ237" t="n">
        <v>0</v>
      </c>
      <c r="ER237" t="n">
        <v>52.9055897215568</v>
      </c>
      <c r="ES237" t="n">
        <v>6.27703516034161</v>
      </c>
      <c r="ET237" t="n">
        <v>30.9845492728115</v>
      </c>
      <c r="EU237" t="n">
        <v>58.8517367442694</v>
      </c>
      <c r="EV237" t="n">
        <v>171.143548716085</v>
      </c>
      <c r="EW237" t="n">
        <v>1.06269508866709</v>
      </c>
      <c r="EX237" t="n">
        <v>0.61393205545874</v>
      </c>
      <c r="EY237" t="n">
        <v>2.39586061722838</v>
      </c>
      <c r="EZ237" t="n">
        <v>155.96695903671</v>
      </c>
      <c r="FA237" t="n">
        <v>16.1055971506732</v>
      </c>
      <c r="FB237" t="n">
        <v>302.430086384469</v>
      </c>
      <c r="FC237" t="n">
        <v>71.02327348459</v>
      </c>
      <c r="FD237" t="n">
        <v>2.42811993479287</v>
      </c>
      <c r="FE237" t="n">
        <v>38.6025787009163</v>
      </c>
      <c r="FF237" t="n">
        <v>0</v>
      </c>
      <c r="FG237" t="n">
        <v>0</v>
      </c>
      <c r="FH237" t="n">
        <v>2.65248527885219</v>
      </c>
      <c r="FI237" t="n">
        <v>88.830772274378</v>
      </c>
      <c r="FJ237" t="n">
        <v>0</v>
      </c>
      <c r="FK237" t="n">
        <v>191.138499319543</v>
      </c>
      <c r="FL237" t="n">
        <v>0</v>
      </c>
      <c r="FM237" t="n">
        <v>52.0871692712583</v>
      </c>
      <c r="FN237" t="n">
        <v>0</v>
      </c>
      <c r="FO237" t="n">
        <v>17.3885657224293</v>
      </c>
      <c r="FP237" t="n">
        <v>0</v>
      </c>
      <c r="FQ237" t="n">
        <v>3.53621908915858</v>
      </c>
      <c r="FR237" t="n">
        <v>14.8520367150413</v>
      </c>
      <c r="FS237" t="n">
        <v>31.3210087420737</v>
      </c>
      <c r="FT237" t="n">
        <v>48.7924488784554</v>
      </c>
      <c r="FU237" t="n">
        <v>0</v>
      </c>
      <c r="FV237" t="n">
        <v>48.9033024859208</v>
      </c>
      <c r="FW237" t="n">
        <v>31.000583792955</v>
      </c>
      <c r="FX237" t="n">
        <v>0</v>
      </c>
      <c r="FY237" t="n">
        <v>0</v>
      </c>
      <c r="FZ237" t="n">
        <v>0</v>
      </c>
      <c r="GA237" t="n">
        <v>27.1786753329073</v>
      </c>
      <c r="GB237" t="n">
        <v>29.7631985908976</v>
      </c>
      <c r="GC237" t="n">
        <v>5.49739074069676</v>
      </c>
      <c r="GD237" t="n">
        <v>268.113463536249</v>
      </c>
      <c r="GE237" t="n">
        <v>265.890089622858</v>
      </c>
      <c r="GF237" t="n">
        <v>43.0007462015919</v>
      </c>
      <c r="GG237" t="n">
        <v>157.015436288968</v>
      </c>
      <c r="GH237" t="n">
        <v>11.317520856769</v>
      </c>
      <c r="GI237" t="n">
        <v>3.51434048589408</v>
      </c>
      <c r="GJ237" t="n">
        <v>0.904058806759617</v>
      </c>
      <c r="GK237" t="n">
        <v>0</v>
      </c>
      <c r="GL237" t="n">
        <v>54.5132612190261</v>
      </c>
      <c r="GM237" t="n">
        <v>4.06124958018295</v>
      </c>
      <c r="GN237" t="n">
        <v>0</v>
      </c>
      <c r="GO237" t="n">
        <v>55.033068014957</v>
      </c>
      <c r="GP237" t="n">
        <v>108.501363373714</v>
      </c>
      <c r="GQ237" t="n">
        <v>19.7527304004543</v>
      </c>
      <c r="GR237" t="n">
        <v>77.6042164427712</v>
      </c>
      <c r="GS237" t="n">
        <v>177.063608036546</v>
      </c>
      <c r="GT237" t="n">
        <v>267.025240343504</v>
      </c>
      <c r="GU237" t="n">
        <v>84.311429891229</v>
      </c>
      <c r="GV237" t="n">
        <v>0</v>
      </c>
      <c r="GW237" t="n">
        <v>18.7789813300014</v>
      </c>
      <c r="GX237" t="n">
        <v>0</v>
      </c>
      <c r="GY237" t="n">
        <v>6.92365974705943</v>
      </c>
      <c r="GZ237" t="n">
        <v>604.335718697993</v>
      </c>
      <c r="HA237" t="n">
        <v>125.259540097113</v>
      </c>
      <c r="HB237" t="n">
        <v>151.374109737166</v>
      </c>
      <c r="HC237" t="n">
        <v>204.143040372717</v>
      </c>
      <c r="HD237" t="n">
        <v>57.1648419093369</v>
      </c>
      <c r="HE237" t="n">
        <v>75.7464741677318</v>
      </c>
      <c r="HF237" t="n">
        <v>45.3969843095729</v>
      </c>
      <c r="HG237" t="n">
        <v>322.899749408312</v>
      </c>
      <c r="HH237" t="n">
        <v>117.393067511901</v>
      </c>
      <c r="HI237" t="n">
        <v>167.106366267165</v>
      </c>
      <c r="HJ237" t="n">
        <v>0</v>
      </c>
      <c r="HK237" t="n">
        <v>198.687334551345</v>
      </c>
      <c r="HL237" t="n">
        <v>167.924116243488</v>
      </c>
      <c r="HM237" t="n">
        <v>146.524238277929</v>
      </c>
      <c r="HN237" t="n">
        <v>10.0211589169772</v>
      </c>
      <c r="HO237" t="n">
        <v>65.1095607033928</v>
      </c>
      <c r="HP237" t="n">
        <v>133.723481643968</v>
      </c>
      <c r="HQ237" t="n">
        <v>85.1268122927748</v>
      </c>
      <c r="HR237" t="n">
        <v>417.019935375746</v>
      </c>
      <c r="HS237" t="n">
        <v>43.6370320080754</v>
      </c>
      <c r="HT237" t="n">
        <v>208.338554909096</v>
      </c>
      <c r="HU237" t="n">
        <v>184.888770894078</v>
      </c>
      <c r="HV237" t="n">
        <v>135.809998215627</v>
      </c>
      <c r="HW237" t="n">
        <v>20.7773944415662</v>
      </c>
      <c r="HX237" t="n">
        <v>6.87071499135853</v>
      </c>
      <c r="HY237" t="n">
        <v>607.309581357529</v>
      </c>
      <c r="HZ237" t="n">
        <v>64.7402198825139</v>
      </c>
      <c r="IA237" t="n">
        <v>29.7195160847584</v>
      </c>
      <c r="IB237" t="n">
        <v>1367.92726710646</v>
      </c>
      <c r="IC237" t="n">
        <v>819.562802487192</v>
      </c>
      <c r="ID237" t="n">
        <v>146.558039169807</v>
      </c>
      <c r="IE237" t="n">
        <v>841.566899479991</v>
      </c>
      <c r="IF237" t="n">
        <v>50.3884642327009</v>
      </c>
      <c r="IG237" t="n">
        <v>12.2346951129993</v>
      </c>
      <c r="IH237" t="n">
        <v>1.11651403707627</v>
      </c>
      <c r="II237" t="n">
        <v>0.629765037528746</v>
      </c>
      <c r="IJ237" t="n">
        <v>44.3685239209892</v>
      </c>
      <c r="IK237" t="n">
        <v>25.8298864746947</v>
      </c>
      <c r="IL237" t="n">
        <v>2.74836860404536</v>
      </c>
      <c r="IM237" t="n">
        <v>206.612839372483</v>
      </c>
      <c r="IN237" t="n">
        <v>392.009251752711</v>
      </c>
      <c r="IO237" t="n">
        <v>59.4435017924282</v>
      </c>
      <c r="IP237" t="n">
        <v>177.003544544233</v>
      </c>
      <c r="IQ237" t="n">
        <v>477.734025308556</v>
      </c>
      <c r="IR237" t="n">
        <v>134.633835765113</v>
      </c>
      <c r="IS237" t="n">
        <v>2.00277231340277</v>
      </c>
      <c r="IT237" t="n">
        <v>0</v>
      </c>
      <c r="IU237" t="n">
        <v>0</v>
      </c>
      <c r="IV237" t="n">
        <v>948.097247230222</v>
      </c>
      <c r="IW237" t="n">
        <v>44.182078594802</v>
      </c>
      <c r="IX237" t="n">
        <v>176.359853364085</v>
      </c>
      <c r="IY237" t="n">
        <v>35.0894355623316</v>
      </c>
      <c r="IZ237" t="n">
        <v>29.8434382400289</v>
      </c>
      <c r="JA237" t="n">
        <v>13.0713652934208</v>
      </c>
      <c r="JB237" t="n">
        <v>5.46789505284028</v>
      </c>
      <c r="JC237" t="n">
        <v>0</v>
      </c>
      <c r="JD237" t="n">
        <v>2.34090368246342</v>
      </c>
      <c r="JE237" t="n">
        <v>14.0906591870682</v>
      </c>
      <c r="JF237" t="n">
        <v>26.2645074237153</v>
      </c>
      <c r="JG237" t="n">
        <v>0</v>
      </c>
      <c r="JH237" t="n">
        <v>0</v>
      </c>
      <c r="JI237" t="n">
        <v>46.6713213859966</v>
      </c>
      <c r="JJ237" t="n">
        <v>47.584725821873</v>
      </c>
      <c r="JK237" t="n">
        <v>12.9436604866985</v>
      </c>
      <c r="JL237" t="n">
        <v>0</v>
      </c>
      <c r="JM237" t="n">
        <v>49.0101813390552</v>
      </c>
      <c r="JN237" t="n">
        <v>13.2415497365895</v>
      </c>
      <c r="JO237" t="n">
        <v>4.40152243807898</v>
      </c>
      <c r="JP237" t="n">
        <v>59.3741339658395</v>
      </c>
      <c r="JQ237" t="n">
        <v>110.628841258899</v>
      </c>
      <c r="JR237" t="n">
        <v>61.5201195883059</v>
      </c>
      <c r="JS237" t="n">
        <v>105.266041481621</v>
      </c>
      <c r="JT237" t="n">
        <v>54.2725997750095</v>
      </c>
      <c r="JU237" t="n">
        <v>0</v>
      </c>
      <c r="JV237" t="n">
        <v>0</v>
      </c>
      <c r="JW237" t="n">
        <v>177.421909740381</v>
      </c>
      <c r="JX237" t="n">
        <v>10.8786586268401</v>
      </c>
      <c r="JY237" t="n">
        <v>3.37142402100405</v>
      </c>
      <c r="JZ237" t="n">
        <v>271.398071893137</v>
      </c>
      <c r="KA237" t="n">
        <v>278.000266591852</v>
      </c>
      <c r="KB237" t="n">
        <v>47.7987107101418</v>
      </c>
      <c r="KC237" t="n">
        <v>177.549521369409</v>
      </c>
      <c r="KD237" t="n">
        <v>11.9303740749876</v>
      </c>
      <c r="KE237" t="n">
        <v>3.36982275742346</v>
      </c>
      <c r="KF237" t="n">
        <v>0.195276488555482</v>
      </c>
      <c r="KG237" t="n">
        <v>0</v>
      </c>
      <c r="KH237" t="n">
        <v>255.539646174625</v>
      </c>
      <c r="KI237" t="n">
        <v>11.0722780567719</v>
      </c>
      <c r="KJ237" t="n">
        <v>1.16727168445718</v>
      </c>
      <c r="KK237" t="n">
        <v>11.9880798550682</v>
      </c>
      <c r="KL237" t="n">
        <v>132.867078450027</v>
      </c>
      <c r="KM237" t="n">
        <v>17.1483304017225</v>
      </c>
      <c r="KN237" t="n">
        <v>77.0735383058423</v>
      </c>
      <c r="KO237" t="n">
        <v>244.199295405704</v>
      </c>
      <c r="KP237" t="n">
        <v>176.572808402524</v>
      </c>
      <c r="KQ237" t="n">
        <v>0</v>
      </c>
      <c r="KR237" t="n">
        <v>0</v>
      </c>
      <c r="KS237" t="n">
        <v>54.9582405868243</v>
      </c>
      <c r="KT237" t="n">
        <v>294.118839762937</v>
      </c>
      <c r="KU237" t="n">
        <v>178.627232929507</v>
      </c>
      <c r="KV237" t="n">
        <v>979.224287041306</v>
      </c>
      <c r="KW237" t="n">
        <v>266.082423662503</v>
      </c>
      <c r="KX237" t="n">
        <v>142.231310912123</v>
      </c>
      <c r="KY237" t="n">
        <v>62.1257838456474</v>
      </c>
      <c r="KZ237" t="n">
        <v>10.185002169757</v>
      </c>
      <c r="LA237" t="n">
        <v>10.6953333163887</v>
      </c>
      <c r="LB237" t="n">
        <v>117.916615400658</v>
      </c>
      <c r="LC237" t="n">
        <v>301.11967708457</v>
      </c>
      <c r="LD237" t="n">
        <v>237.852470261978</v>
      </c>
      <c r="LE237" t="n">
        <v>330.037088299406</v>
      </c>
      <c r="LF237" t="n">
        <v>1663.95930471719</v>
      </c>
      <c r="LG237" t="n">
        <v>1044.12846949528</v>
      </c>
      <c r="LH237" t="n">
        <v>35.5923288837539</v>
      </c>
      <c r="LI237" t="n">
        <v>198.014263070334</v>
      </c>
      <c r="LJ237" t="n">
        <v>87.4556160432157</v>
      </c>
      <c r="LK237" t="n">
        <v>179.818272800984</v>
      </c>
      <c r="LL237" t="n">
        <v>76.915745548514</v>
      </c>
      <c r="LM237" t="n">
        <v>251.182744178146</v>
      </c>
      <c r="LN237" t="n">
        <v>1192.47282688575</v>
      </c>
      <c r="LO237" t="n">
        <v>258.82644310734</v>
      </c>
      <c r="LP237" t="n">
        <v>677.841440777624</v>
      </c>
      <c r="LQ237" t="n">
        <v>538.523509288759</v>
      </c>
      <c r="LR237" t="n">
        <v>427.315820199273</v>
      </c>
      <c r="LS237" t="n">
        <v>67.2757445862413</v>
      </c>
      <c r="LT237" t="n">
        <v>41.8040968104909</v>
      </c>
      <c r="LU237" t="n">
        <v>1511.52835766223</v>
      </c>
      <c r="LV237" t="n">
        <v>204.300613845719</v>
      </c>
      <c r="LW237" t="n">
        <v>42.8632701338035</v>
      </c>
      <c r="LX237" t="n">
        <v>1786.44730652737</v>
      </c>
      <c r="LY237" t="n">
        <v>1563.50660452804</v>
      </c>
      <c r="LZ237" t="n">
        <v>264.535405622472</v>
      </c>
      <c r="MA237" t="n">
        <v>1452.31256172187</v>
      </c>
      <c r="MB237" t="n">
        <v>524.829849698948</v>
      </c>
      <c r="MC237" t="n">
        <v>91.6413251753364</v>
      </c>
      <c r="MD237" t="n">
        <v>10.6364723152497</v>
      </c>
      <c r="ME237" t="n">
        <v>2.96968702207661</v>
      </c>
      <c r="MF237" t="n">
        <v>1225.11219371314</v>
      </c>
      <c r="MG237" t="n">
        <v>75.3599191708431</v>
      </c>
      <c r="MH237" t="n">
        <v>39.4187072464028</v>
      </c>
      <c r="MI237" t="n">
        <v>1793.15688620933</v>
      </c>
      <c r="MJ237" t="n">
        <v>958.56985863066</v>
      </c>
      <c r="MK237" t="n">
        <v>89.9819717963226</v>
      </c>
      <c r="ML237" t="n">
        <v>352.461497629473</v>
      </c>
      <c r="MM237" t="n">
        <v>794.524805049078</v>
      </c>
      <c r="MN237" t="n">
        <v>242.600304071932</v>
      </c>
      <c r="MO237" t="n">
        <v>56.6891192304552</v>
      </c>
      <c r="MP237" t="n">
        <v>0</v>
      </c>
      <c r="MQ237" t="n">
        <v>312.845850612142</v>
      </c>
      <c r="MR237" t="n">
        <v>125.299563106443</v>
      </c>
      <c r="MS237" t="n">
        <v>22.576832557423</v>
      </c>
      <c r="MT237" t="n">
        <v>229.033477264754</v>
      </c>
      <c r="MU237" t="n">
        <v>118.945170327569</v>
      </c>
      <c r="MV237" t="n">
        <v>22.9093403743445</v>
      </c>
      <c r="MW237" t="n">
        <v>4.03870096166241</v>
      </c>
      <c r="MX237" t="n">
        <v>0</v>
      </c>
      <c r="MY237" t="n">
        <v>0</v>
      </c>
      <c r="MZ237" t="n">
        <v>47.3635139928075</v>
      </c>
      <c r="NA237" t="n">
        <v>0</v>
      </c>
      <c r="NB237" t="n">
        <v>16.6976299588665</v>
      </c>
      <c r="NC237" t="n">
        <v>278.971811382094</v>
      </c>
      <c r="ND237" t="n">
        <v>0</v>
      </c>
      <c r="NE237" t="n">
        <v>27.4857061299642</v>
      </c>
      <c r="NF237" t="n">
        <v>28.7578909056125</v>
      </c>
      <c r="NG237" t="n">
        <v>22.9990668312316</v>
      </c>
      <c r="NH237" t="n">
        <v>0</v>
      </c>
      <c r="NI237" t="n">
        <v>37.5850895145908</v>
      </c>
      <c r="NJ237" t="n">
        <v>11.6230131702851</v>
      </c>
      <c r="NK237" t="n">
        <v>12.2884737734014</v>
      </c>
      <c r="NL237" t="n">
        <v>154.185512514429</v>
      </c>
      <c r="NM237" t="n">
        <v>110.427723137831</v>
      </c>
      <c r="NN237" t="n">
        <v>40.2773168198441</v>
      </c>
      <c r="NO237" t="n">
        <v>51.2257850012933</v>
      </c>
      <c r="NP237" t="n">
        <v>12.1100146888185</v>
      </c>
      <c r="NQ237" t="n">
        <v>0</v>
      </c>
      <c r="NR237" t="n">
        <v>3.86572309148508</v>
      </c>
      <c r="NS237" t="n">
        <v>36.1768947179517</v>
      </c>
      <c r="NT237" t="n">
        <v>114.587935676381</v>
      </c>
      <c r="NU237" t="n">
        <v>4.93697536694084</v>
      </c>
      <c r="NV237" t="n">
        <v>533.834335829407</v>
      </c>
      <c r="NW237" t="n">
        <v>412.492863225855</v>
      </c>
      <c r="NX237" t="n">
        <v>56.5567669475003</v>
      </c>
      <c r="NY237" t="n">
        <v>259.738568099088</v>
      </c>
      <c r="NZ237" t="n">
        <v>28.0166037619753</v>
      </c>
      <c r="OA237" t="n">
        <v>3.87606269518023</v>
      </c>
      <c r="OB237" t="n">
        <v>1.4230523013721</v>
      </c>
      <c r="OC237" t="n">
        <v>1.11709372222044</v>
      </c>
      <c r="OD237" t="n">
        <v>40.2502936109359</v>
      </c>
      <c r="OE237" t="n">
        <v>8.91472750641349</v>
      </c>
      <c r="OF237" t="n">
        <v>2.48607365530321</v>
      </c>
      <c r="OG237" t="n">
        <v>18.0793222501524</v>
      </c>
      <c r="OH237" t="n">
        <v>169.894729522307</v>
      </c>
      <c r="OI237" t="n">
        <v>20.5974824995001</v>
      </c>
      <c r="OJ237" t="n">
        <v>72.5650926328912</v>
      </c>
      <c r="OK237" t="n">
        <v>228.551526730256</v>
      </c>
      <c r="OL237" t="n">
        <v>351.482380419891</v>
      </c>
      <c r="OM237" t="n">
        <v>41.7871811982081</v>
      </c>
      <c r="ON237" t="n">
        <v>1.65105339461153</v>
      </c>
      <c r="OO237" t="n">
        <v>0</v>
      </c>
      <c r="OP237" t="n">
        <v>415.522686105762</v>
      </c>
      <c r="OQ237" t="n">
        <v>88.7491054789664</v>
      </c>
      <c r="OR237" t="n">
        <v>230.899820091782</v>
      </c>
      <c r="OS237" t="n">
        <v>145.344349159345</v>
      </c>
      <c r="OT237" t="n">
        <v>36.616919608254</v>
      </c>
      <c r="OU237" t="n">
        <v>30.4846308733582</v>
      </c>
      <c r="OV237" t="n">
        <v>0</v>
      </c>
      <c r="OW237" t="n">
        <v>0</v>
      </c>
      <c r="OX237" t="n">
        <v>70.3270378996935</v>
      </c>
      <c r="OY237" t="n">
        <v>6.49986216977153</v>
      </c>
      <c r="OZ237" t="n">
        <v>5.60023566646821</v>
      </c>
      <c r="PA237" t="n">
        <v>22.4980224336957</v>
      </c>
      <c r="PB237" t="n">
        <v>0</v>
      </c>
      <c r="PC237" t="n">
        <v>55.1469347042085</v>
      </c>
      <c r="PD237" t="n">
        <v>0</v>
      </c>
      <c r="PE237" t="n">
        <v>0</v>
      </c>
      <c r="PF237" t="n">
        <v>0</v>
      </c>
      <c r="PG237" t="n">
        <v>95.6154779376575</v>
      </c>
      <c r="PH237" t="n">
        <v>7.26263351597612</v>
      </c>
      <c r="PI237" t="n">
        <v>6.72977616372074</v>
      </c>
      <c r="PJ237" t="n">
        <v>0</v>
      </c>
      <c r="PK237" t="n">
        <v>17.3028806096866</v>
      </c>
      <c r="PL237" t="n">
        <v>115.400562162796</v>
      </c>
      <c r="PM237" t="n">
        <v>0</v>
      </c>
      <c r="PN237" t="n">
        <v>0</v>
      </c>
      <c r="PO237" t="n">
        <v>0</v>
      </c>
      <c r="PP237" t="n">
        <v>0</v>
      </c>
      <c r="PQ237" t="n">
        <v>23.0409761579542</v>
      </c>
      <c r="PR237" t="n">
        <v>30.401763757129</v>
      </c>
      <c r="PS237" t="n">
        <v>13.7489551281537</v>
      </c>
      <c r="PT237" t="n">
        <v>574.81835816073</v>
      </c>
      <c r="PU237" t="n">
        <v>525.409312015407</v>
      </c>
      <c r="PV237" t="n">
        <v>51.5515919066056</v>
      </c>
      <c r="PW237" t="n">
        <v>277.396974230562</v>
      </c>
      <c r="PX237" t="n">
        <v>11.0355764292148</v>
      </c>
      <c r="PY237" t="n">
        <v>6.07730092363973</v>
      </c>
      <c r="PZ237" t="n">
        <v>0.63129925981012</v>
      </c>
      <c r="QA237" t="n">
        <v>0.264824031372334</v>
      </c>
      <c r="QB237" t="n">
        <v>33.6558720230458</v>
      </c>
      <c r="QC237" t="n">
        <v>1.98400707252594</v>
      </c>
      <c r="QD237" t="n">
        <v>0</v>
      </c>
      <c r="QE237" t="n">
        <v>27.2982057356413</v>
      </c>
      <c r="QF237" t="n">
        <v>118.343620073912</v>
      </c>
      <c r="QG237" t="n">
        <v>31.8082322001911</v>
      </c>
      <c r="QH237" t="n">
        <v>109.62929432589</v>
      </c>
      <c r="QI237" t="n">
        <v>221.073538405528</v>
      </c>
    </row>
    <row r="238">
      <c r="A238" t="s">
        <v>237</v>
      </c>
      <c r="B238" t="n">
        <v>0.253618053107511</v>
      </c>
      <c r="C238" t="n">
        <v>0</v>
      </c>
      <c r="D238" t="n">
        <v>0</v>
      </c>
      <c r="E238" t="n">
        <v>0</v>
      </c>
      <c r="F238" t="n">
        <v>0</v>
      </c>
      <c r="G238" t="n">
        <v>0.474361247741286</v>
      </c>
      <c r="H238" t="n">
        <v>5.12326107465218</v>
      </c>
      <c r="I238" t="n">
        <v>3.45494322858659</v>
      </c>
      <c r="J238" t="n">
        <v>0.661854730299646</v>
      </c>
      <c r="K238" t="n">
        <v>0.649778627328621</v>
      </c>
      <c r="L238" t="n">
        <v>0.033122547436482</v>
      </c>
      <c r="M238" t="n">
        <v>0.363282880300777</v>
      </c>
      <c r="N238" t="n">
        <v>1.69694690378663</v>
      </c>
      <c r="O238" t="n">
        <v>2.12580031148221</v>
      </c>
      <c r="P238" t="n">
        <v>6.52967226196046</v>
      </c>
      <c r="Q238" t="n">
        <v>0.636374399766555</v>
      </c>
      <c r="R238" t="n">
        <v>0</v>
      </c>
      <c r="S238" t="n">
        <v>3.04410585124022</v>
      </c>
      <c r="T238" t="n">
        <v>0</v>
      </c>
      <c r="U238" t="n">
        <v>2.67196384243284</v>
      </c>
      <c r="V238" t="n">
        <v>0.389691216212933</v>
      </c>
      <c r="W238" t="n">
        <v>0.799875890117178</v>
      </c>
      <c r="X238" t="n">
        <v>0.359894433097089</v>
      </c>
      <c r="Y238" t="n">
        <v>1.91277035201525</v>
      </c>
      <c r="Z238" t="n">
        <v>0.318611417818833</v>
      </c>
      <c r="AA238" t="n">
        <v>0</v>
      </c>
      <c r="AB238" t="n">
        <v>2.03066785905696</v>
      </c>
      <c r="AC238" t="n">
        <v>6.13065288028354</v>
      </c>
      <c r="AD238" t="n">
        <v>2.40527081205676</v>
      </c>
      <c r="AE238" t="n">
        <v>1.72635081095073</v>
      </c>
      <c r="AF238" t="n">
        <v>2.60342873472139</v>
      </c>
      <c r="AG238" t="n">
        <v>3.15028723344549</v>
      </c>
      <c r="AH238" t="n">
        <v>4.53641382322807</v>
      </c>
      <c r="AI238" t="n">
        <v>0.180169671741519</v>
      </c>
      <c r="AJ238" t="n">
        <v>23.7969192221421</v>
      </c>
      <c r="AK238" t="n">
        <v>51.9658120554185</v>
      </c>
      <c r="AL238" t="n">
        <v>14.2595622810116</v>
      </c>
      <c r="AM238" t="n">
        <v>137.947271656985</v>
      </c>
      <c r="AN238" t="n">
        <v>13.9469342244539</v>
      </c>
      <c r="AO238" t="n">
        <v>2.699809588082</v>
      </c>
      <c r="AP238" t="n">
        <v>0.362647456614982</v>
      </c>
      <c r="AQ238" t="n">
        <v>0.222592594856079</v>
      </c>
      <c r="AR238" t="n">
        <v>18.3067334169006</v>
      </c>
      <c r="AS238" t="n">
        <v>14.4347970151896</v>
      </c>
      <c r="AT238" t="n">
        <v>1.97180041283158</v>
      </c>
      <c r="AU238" t="n">
        <v>101.92921658936</v>
      </c>
      <c r="AV238" t="n">
        <v>38.7674571380961</v>
      </c>
      <c r="AW238" t="n">
        <v>16.2550996955963</v>
      </c>
      <c r="AX238" t="n">
        <v>9.48271359610353</v>
      </c>
      <c r="AY238" t="n">
        <v>32.0453680270708</v>
      </c>
      <c r="AZ238" t="n">
        <v>0.164411065362992</v>
      </c>
      <c r="BA238" t="n">
        <v>0</v>
      </c>
      <c r="BB238" t="n">
        <v>0</v>
      </c>
      <c r="BC238" t="n">
        <v>0</v>
      </c>
      <c r="BD238" t="n">
        <v>0.123578329739853</v>
      </c>
      <c r="BE238" t="n">
        <v>0.0484163488837591</v>
      </c>
      <c r="BF238" t="n">
        <v>1.71169723797706</v>
      </c>
      <c r="BG238" t="n">
        <v>0.76535256773641</v>
      </c>
      <c r="BH238" t="n">
        <v>0.323492282919134</v>
      </c>
      <c r="BI238" t="n">
        <v>0.192015300193843</v>
      </c>
      <c r="BJ238" t="n">
        <v>0.0232644108948332</v>
      </c>
      <c r="BK238" t="n">
        <v>0.0469918668134494</v>
      </c>
      <c r="BL238" t="n">
        <v>0.646687880774085</v>
      </c>
      <c r="BM238" t="n">
        <v>1.1707031926012</v>
      </c>
      <c r="BN238" t="n">
        <v>0.640583579798364</v>
      </c>
      <c r="BO238" t="n">
        <v>0.193477237357135</v>
      </c>
      <c r="BP238" t="n">
        <v>0</v>
      </c>
      <c r="BQ238" t="n">
        <v>2.5230312030401</v>
      </c>
      <c r="BR238" t="n">
        <v>0.329922558464298</v>
      </c>
      <c r="BS238" t="n">
        <v>0.683556629903245</v>
      </c>
      <c r="BT238" t="n">
        <v>0.104559965558623</v>
      </c>
      <c r="BU238" t="n">
        <v>0.472626167723026</v>
      </c>
      <c r="BV238" t="n">
        <v>0.0402761621720144</v>
      </c>
      <c r="BW238" t="n">
        <v>0.540320836589105</v>
      </c>
      <c r="BX238" t="n">
        <v>0.149220323030785</v>
      </c>
      <c r="BY238" t="n">
        <v>0</v>
      </c>
      <c r="BZ238" t="n">
        <v>0.733736644437097</v>
      </c>
      <c r="CA238" t="n">
        <v>0.664575064781835</v>
      </c>
      <c r="CB238" t="n">
        <v>2.37446435154366</v>
      </c>
      <c r="CC238" t="n">
        <v>0.799185735952874</v>
      </c>
      <c r="CD238" t="n">
        <v>0.629618040021049</v>
      </c>
      <c r="CE238" t="n">
        <v>11.4930286960594</v>
      </c>
      <c r="CF238" t="n">
        <v>2.91490517943628</v>
      </c>
      <c r="CG238" t="n">
        <v>0.347495603819711</v>
      </c>
      <c r="CH238" t="n">
        <v>16.1493001936903</v>
      </c>
      <c r="CI238" t="n">
        <v>34.7549665184546</v>
      </c>
      <c r="CJ238" t="n">
        <v>6.19867928249061</v>
      </c>
      <c r="CK238" t="n">
        <v>80.9102615379268</v>
      </c>
      <c r="CL238" t="n">
        <v>3.78889144703233</v>
      </c>
      <c r="CM238" t="n">
        <v>0.78996316897241</v>
      </c>
      <c r="CN238" t="n">
        <v>0.147871934348711</v>
      </c>
      <c r="CO238" t="n">
        <v>0.124088215650159</v>
      </c>
      <c r="CP238" t="n">
        <v>7.0376889805624</v>
      </c>
      <c r="CQ238" t="n">
        <v>2.8687628968909</v>
      </c>
      <c r="CR238" t="n">
        <v>0</v>
      </c>
      <c r="CS238" t="n">
        <v>18.7870670752996</v>
      </c>
      <c r="CT238" t="n">
        <v>19.4774485863916</v>
      </c>
      <c r="CU238" t="n">
        <v>18.2979383326549</v>
      </c>
      <c r="CV238" t="n">
        <v>7.15941979940851</v>
      </c>
      <c r="CW238" t="n">
        <v>16.9306921871143</v>
      </c>
      <c r="CX238" t="n">
        <v>0.12318130806923</v>
      </c>
      <c r="CY238" t="n">
        <v>0</v>
      </c>
      <c r="CZ238" t="n">
        <v>0</v>
      </c>
      <c r="DA238" t="n">
        <v>0</v>
      </c>
      <c r="DB238" t="n">
        <v>1.08433398655001</v>
      </c>
      <c r="DC238" t="n">
        <v>1.78738113921794</v>
      </c>
      <c r="DD238" t="n">
        <v>0.258270950860632</v>
      </c>
      <c r="DE238" t="n">
        <v>0.0900577922516132</v>
      </c>
      <c r="DF238" t="n">
        <v>0</v>
      </c>
      <c r="DG238" t="n">
        <v>0.0108465846844565</v>
      </c>
      <c r="DH238" t="n">
        <v>0</v>
      </c>
      <c r="DI238" t="n">
        <v>0</v>
      </c>
      <c r="DJ238" t="n">
        <v>0.036657962037813</v>
      </c>
      <c r="DK238" t="n">
        <v>0</v>
      </c>
      <c r="DL238" t="n">
        <v>0.193259849482117</v>
      </c>
      <c r="DM238" t="n">
        <v>0</v>
      </c>
      <c r="DN238" t="n">
        <v>0</v>
      </c>
      <c r="DO238" t="n">
        <v>0</v>
      </c>
      <c r="DP238" t="n">
        <v>0</v>
      </c>
      <c r="DQ238" t="n">
        <v>0.142205786260542</v>
      </c>
      <c r="DR238" t="n">
        <v>0</v>
      </c>
      <c r="DS238" t="n">
        <v>0.0408577680446145</v>
      </c>
      <c r="DT238" t="n">
        <v>0.0141014181169766</v>
      </c>
      <c r="DU238" t="n">
        <v>0.0551175236485406</v>
      </c>
      <c r="DV238" t="n">
        <v>0</v>
      </c>
      <c r="DW238" t="n">
        <v>0</v>
      </c>
      <c r="DX238" t="n">
        <v>0.39572304643071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0.176717646960623</v>
      </c>
      <c r="EE238" t="n">
        <v>0.149985663915717</v>
      </c>
      <c r="EF238" t="n">
        <v>3.6741180672649</v>
      </c>
      <c r="EG238" t="n">
        <v>5.36449041002107</v>
      </c>
      <c r="EH238" t="n">
        <v>1.32929219857755</v>
      </c>
      <c r="EI238" t="n">
        <v>8.62870233293136</v>
      </c>
      <c r="EJ238" t="n">
        <v>0.282958860783174</v>
      </c>
      <c r="EK238" t="n">
        <v>0.299170887033037</v>
      </c>
      <c r="EL238" t="n">
        <v>0.019958233534203</v>
      </c>
      <c r="EM238" t="n">
        <v>0.0214851253690591</v>
      </c>
      <c r="EN238" t="n">
        <v>0</v>
      </c>
      <c r="EO238" t="n">
        <v>0.310003949206066</v>
      </c>
      <c r="EP238" t="n">
        <v>0</v>
      </c>
      <c r="EQ238" t="n">
        <v>0</v>
      </c>
      <c r="ER238" t="n">
        <v>4.95576607437217</v>
      </c>
      <c r="ES238" t="n">
        <v>2.52355730415642</v>
      </c>
      <c r="ET238" t="n">
        <v>1.91165244228371</v>
      </c>
      <c r="EU238" t="n">
        <v>4.37809687288413</v>
      </c>
      <c r="EV238" t="n">
        <v>0.111221856056085</v>
      </c>
      <c r="EW238" t="n">
        <v>0</v>
      </c>
      <c r="EX238" t="n">
        <v>0</v>
      </c>
      <c r="EY238" t="n">
        <v>0.0818149693766569</v>
      </c>
      <c r="EZ238" t="n">
        <v>2.77664751992291</v>
      </c>
      <c r="FA238" t="n">
        <v>0.278653187148243</v>
      </c>
      <c r="FB238" t="n">
        <v>2.00916613682804</v>
      </c>
      <c r="FC238" t="n">
        <v>0.640829641440578</v>
      </c>
      <c r="FD238" t="n">
        <v>0.0180063546390017</v>
      </c>
      <c r="FE238" t="n">
        <v>0.294203762365519</v>
      </c>
      <c r="FF238" t="n">
        <v>0</v>
      </c>
      <c r="FG238" t="n">
        <v>0</v>
      </c>
      <c r="FH238" t="n">
        <v>0.0553313261523346</v>
      </c>
      <c r="FI238" t="n">
        <v>0.87318369622712</v>
      </c>
      <c r="FJ238" t="n">
        <v>0</v>
      </c>
      <c r="FK238" t="n">
        <v>1.93064601282436</v>
      </c>
      <c r="FL238" t="n">
        <v>0</v>
      </c>
      <c r="FM238" t="n">
        <v>0.638520552751921</v>
      </c>
      <c r="FN238" t="n">
        <v>0</v>
      </c>
      <c r="FO238" t="n">
        <v>0.848125159938688</v>
      </c>
      <c r="FP238" t="n">
        <v>0</v>
      </c>
      <c r="FQ238" t="n">
        <v>0.0764894920230367</v>
      </c>
      <c r="FR238" t="n">
        <v>0.144041496590462</v>
      </c>
      <c r="FS238" t="n">
        <v>0.474766516692471</v>
      </c>
      <c r="FT238" t="n">
        <v>0.150670523524726</v>
      </c>
      <c r="FU238" t="n">
        <v>0</v>
      </c>
      <c r="FV238" t="n">
        <v>0.465773964578157</v>
      </c>
      <c r="FW238" t="n">
        <v>0.767685583211844</v>
      </c>
      <c r="FX238" t="n">
        <v>0</v>
      </c>
      <c r="FY238" t="n">
        <v>0</v>
      </c>
      <c r="FZ238" t="n">
        <v>0</v>
      </c>
      <c r="GA238" t="n">
        <v>0.245786498765105</v>
      </c>
      <c r="GB238" t="n">
        <v>1.95945203274073</v>
      </c>
      <c r="GC238" t="n">
        <v>0.201071729338158</v>
      </c>
      <c r="GD238" t="n">
        <v>6.81317065931811</v>
      </c>
      <c r="GE238" t="n">
        <v>20.7253746153664</v>
      </c>
      <c r="GF238" t="n">
        <v>3.28880147191921</v>
      </c>
      <c r="GG238" t="n">
        <v>41.9100757390795</v>
      </c>
      <c r="GH238" t="n">
        <v>1.0196751918053</v>
      </c>
      <c r="GI238" t="n">
        <v>0.397847744209585</v>
      </c>
      <c r="GJ238" t="n">
        <v>0.102345734096809</v>
      </c>
      <c r="GK238" t="n">
        <v>0</v>
      </c>
      <c r="GL238" t="n">
        <v>3.97833411272871</v>
      </c>
      <c r="GM238" t="n">
        <v>1.54460999149833</v>
      </c>
      <c r="GN238" t="n">
        <v>0</v>
      </c>
      <c r="GO238" t="n">
        <v>9.15007064073225</v>
      </c>
      <c r="GP238" t="n">
        <v>10.163526736221</v>
      </c>
      <c r="GQ238" t="n">
        <v>7.9411929048978</v>
      </c>
      <c r="GR238" t="n">
        <v>4.78794410040085</v>
      </c>
      <c r="GS238" t="n">
        <v>13.172111334877</v>
      </c>
      <c r="GT238" t="n">
        <v>0.173532938095699</v>
      </c>
      <c r="GU238" t="n">
        <v>0</v>
      </c>
      <c r="GV238" t="n">
        <v>0</v>
      </c>
      <c r="GW238" t="n">
        <v>0.641273441113718</v>
      </c>
      <c r="GX238" t="n">
        <v>0</v>
      </c>
      <c r="GY238" t="n">
        <v>0.119790644035044</v>
      </c>
      <c r="GZ238" t="n">
        <v>4.01484811183784</v>
      </c>
      <c r="HA238" t="n">
        <v>1.13019327650197</v>
      </c>
      <c r="HB238" t="n">
        <v>1.12255406499231</v>
      </c>
      <c r="HC238" t="n">
        <v>1.55584555642558</v>
      </c>
      <c r="HD238" t="n">
        <v>0.509897446548207</v>
      </c>
      <c r="HE238" t="n">
        <v>0.676928420366684</v>
      </c>
      <c r="HF238" t="n">
        <v>0.946989363218016</v>
      </c>
      <c r="HG238" t="n">
        <v>3.17402167605026</v>
      </c>
      <c r="HH238" t="n">
        <v>3.95044564903813</v>
      </c>
      <c r="HI238" t="n">
        <v>1.68790296512641</v>
      </c>
      <c r="HJ238" t="n">
        <v>0</v>
      </c>
      <c r="HK238" t="n">
        <v>2.43564679089857</v>
      </c>
      <c r="HL238" t="n">
        <v>1.70290770308696</v>
      </c>
      <c r="HM238" t="n">
        <v>7.14670174688804</v>
      </c>
      <c r="HN238" t="n">
        <v>0.15621594337469</v>
      </c>
      <c r="HO238" t="n">
        <v>1.40833955659421</v>
      </c>
      <c r="HP238" t="n">
        <v>1.29690834966609</v>
      </c>
      <c r="HQ238" t="n">
        <v>1.29035946709738</v>
      </c>
      <c r="HR238" t="n">
        <v>1.28775278608849</v>
      </c>
      <c r="HS238" t="n">
        <v>0.206106870397152</v>
      </c>
      <c r="HT238" t="n">
        <v>1.98429696486104</v>
      </c>
      <c r="HU238" t="n">
        <v>4.57850874232235</v>
      </c>
      <c r="HV238" t="n">
        <v>3.30480888696357</v>
      </c>
      <c r="HW238" t="n">
        <v>0.934975232009329</v>
      </c>
      <c r="HX238" t="n">
        <v>0.639612588454562</v>
      </c>
      <c r="HY238" t="n">
        <v>5.4921181345302</v>
      </c>
      <c r="HZ238" t="n">
        <v>4.26215465590683</v>
      </c>
      <c r="IA238" t="n">
        <v>1.08701650949014</v>
      </c>
      <c r="IB238" t="n">
        <v>34.7611112004858</v>
      </c>
      <c r="IC238" t="n">
        <v>63.882584441035</v>
      </c>
      <c r="ID238" t="n">
        <v>11.2091146670708</v>
      </c>
      <c r="IE238" t="n">
        <v>224.628439918469</v>
      </c>
      <c r="IF238" t="n">
        <v>4.53985175565402</v>
      </c>
      <c r="IG238" t="n">
        <v>1.38505243624977</v>
      </c>
      <c r="IH238" t="n">
        <v>0.12639714131378</v>
      </c>
      <c r="II238" t="n">
        <v>0.0712937749042926</v>
      </c>
      <c r="IJ238" t="n">
        <v>3.23797931547498</v>
      </c>
      <c r="IK238" t="n">
        <v>9.82384853242234</v>
      </c>
      <c r="IL238" t="n">
        <v>0.290432875725986</v>
      </c>
      <c r="IM238" t="n">
        <v>34.3524746798903</v>
      </c>
      <c r="IN238" t="n">
        <v>36.7202437568621</v>
      </c>
      <c r="IO238" t="n">
        <v>23.8980791569683</v>
      </c>
      <c r="IP238" t="n">
        <v>10.9205802944427</v>
      </c>
      <c r="IQ238" t="n">
        <v>35.5395772152366</v>
      </c>
      <c r="IR238" t="n">
        <v>0.0874951186537982</v>
      </c>
      <c r="IS238" t="n">
        <v>0</v>
      </c>
      <c r="IT238" t="n">
        <v>0</v>
      </c>
      <c r="IU238" t="n">
        <v>0</v>
      </c>
      <c r="IV238" t="n">
        <v>16.8787792390562</v>
      </c>
      <c r="IW238" t="n">
        <v>0.764422262651784</v>
      </c>
      <c r="IX238" t="n">
        <v>1.17163027498733</v>
      </c>
      <c r="IY238" t="n">
        <v>0.316605378864156</v>
      </c>
      <c r="IZ238" t="n">
        <v>0.221311774965081</v>
      </c>
      <c r="JA238" t="n">
        <v>0.0996214496024636</v>
      </c>
      <c r="JB238" t="n">
        <v>0.0487723858286652</v>
      </c>
      <c r="JC238" t="n">
        <v>0</v>
      </c>
      <c r="JD238" t="n">
        <v>0.048831677287059</v>
      </c>
      <c r="JE238" t="n">
        <v>0.138507563946843</v>
      </c>
      <c r="JF238" t="n">
        <v>0.883838469129594</v>
      </c>
      <c r="JG238" t="n">
        <v>0</v>
      </c>
      <c r="JH238" t="n">
        <v>0</v>
      </c>
      <c r="JI238" t="n">
        <v>0.57212934290697</v>
      </c>
      <c r="JJ238" t="n">
        <v>0.482553655568165</v>
      </c>
      <c r="JK238" t="n">
        <v>0.631325452352467</v>
      </c>
      <c r="JL238" t="n">
        <v>0</v>
      </c>
      <c r="JM238" t="n">
        <v>1.06010509531898</v>
      </c>
      <c r="JN238" t="n">
        <v>0.128422295058278</v>
      </c>
      <c r="JO238" t="n">
        <v>0.0667186517930827</v>
      </c>
      <c r="JP238" t="n">
        <v>0.183346645927632</v>
      </c>
      <c r="JQ238" t="n">
        <v>0.522523260594703</v>
      </c>
      <c r="JR238" t="n">
        <v>0.585941409789598</v>
      </c>
      <c r="JS238" t="n">
        <v>2.60676453665963</v>
      </c>
      <c r="JT238" t="n">
        <v>1.3206727959034</v>
      </c>
      <c r="JU238" t="n">
        <v>0</v>
      </c>
      <c r="JV238" t="n">
        <v>0</v>
      </c>
      <c r="JW238" t="n">
        <v>1.60448989750826</v>
      </c>
      <c r="JX238" t="n">
        <v>0.716193513098198</v>
      </c>
      <c r="JY238" t="n">
        <v>0.123312693277752</v>
      </c>
      <c r="JZ238" t="n">
        <v>6.89663755049672</v>
      </c>
      <c r="KA238" t="n">
        <v>21.6693283922702</v>
      </c>
      <c r="KB238" t="n">
        <v>3.65576144661264</v>
      </c>
      <c r="KC238" t="n">
        <v>47.3909703650713</v>
      </c>
      <c r="KD238" t="n">
        <v>1.07489145610419</v>
      </c>
      <c r="KE238" t="n">
        <v>0.381487333913228</v>
      </c>
      <c r="KF238" t="n">
        <v>0.0221066543720668</v>
      </c>
      <c r="KG238" t="n">
        <v>0</v>
      </c>
      <c r="KH238" t="n">
        <v>18.6490785690935</v>
      </c>
      <c r="KI238" t="n">
        <v>4.21110571450457</v>
      </c>
      <c r="KJ238" t="n">
        <v>0.123351020518651</v>
      </c>
      <c r="KK238" t="n">
        <v>1.9931975715183</v>
      </c>
      <c r="KL238" t="n">
        <v>12.4459090853929</v>
      </c>
      <c r="KM238" t="n">
        <v>6.8941456171482</v>
      </c>
      <c r="KN238" t="n">
        <v>4.75520287355277</v>
      </c>
      <c r="KO238" t="n">
        <v>18.1664676477084</v>
      </c>
      <c r="KP238" t="n">
        <v>0.114750194365453</v>
      </c>
      <c r="KQ238" t="n">
        <v>0</v>
      </c>
      <c r="KR238" t="n">
        <v>0</v>
      </c>
      <c r="KS238" t="n">
        <v>1.87673971443614</v>
      </c>
      <c r="KT238" t="n">
        <v>5.23613688459584</v>
      </c>
      <c r="KU238" t="n">
        <v>3.0905434490641</v>
      </c>
      <c r="KV238" t="n">
        <v>6.50538543107066</v>
      </c>
      <c r="KW238" t="n">
        <v>2.40081167458831</v>
      </c>
      <c r="KX238" t="n">
        <v>1.05475326336064</v>
      </c>
      <c r="KY238" t="n">
        <v>0.473482341397638</v>
      </c>
      <c r="KZ238" t="n">
        <v>0.0908479132625537</v>
      </c>
      <c r="LA238" t="n">
        <v>0.095581677783788</v>
      </c>
      <c r="LB238" t="n">
        <v>2.45976207956055</v>
      </c>
      <c r="LC238" t="n">
        <v>2.95992915418187</v>
      </c>
      <c r="LD238" t="n">
        <v>8.00407789126174</v>
      </c>
      <c r="LE238" t="n">
        <v>3.33362870838579</v>
      </c>
      <c r="LF238" t="n">
        <v>15.7646274004278</v>
      </c>
      <c r="LG238" t="n">
        <v>12.7996490654758</v>
      </c>
      <c r="LH238" t="n">
        <v>0.360939526631569</v>
      </c>
      <c r="LI238" t="n">
        <v>9.65812138950849</v>
      </c>
      <c r="LJ238" t="n">
        <v>1.36331153679844</v>
      </c>
      <c r="LK238" t="n">
        <v>3.88952380953292</v>
      </c>
      <c r="LL238" t="n">
        <v>0.745962275258782</v>
      </c>
      <c r="LM238" t="n">
        <v>3.80744941801701</v>
      </c>
      <c r="LN238" t="n">
        <v>3.68234243711469</v>
      </c>
      <c r="LO238" t="n">
        <v>1.22249167072152</v>
      </c>
      <c r="LP238" t="n">
        <v>6.45602401427305</v>
      </c>
      <c r="LQ238" t="n">
        <v>13.3357725474699</v>
      </c>
      <c r="LR238" t="n">
        <v>10.3983295684352</v>
      </c>
      <c r="LS238" t="n">
        <v>3.02738416407422</v>
      </c>
      <c r="LT238" t="n">
        <v>3.89165124773663</v>
      </c>
      <c r="LU238" t="n">
        <v>13.6692924972745</v>
      </c>
      <c r="LV238" t="n">
        <v>13.4500749933713</v>
      </c>
      <c r="LW238" t="n">
        <v>1.56776046262998</v>
      </c>
      <c r="LX238" t="n">
        <v>45.396341581349</v>
      </c>
      <c r="LY238" t="n">
        <v>121.870883335313</v>
      </c>
      <c r="LZ238" t="n">
        <v>20.2323100931147</v>
      </c>
      <c r="MA238" t="n">
        <v>387.646787457015</v>
      </c>
      <c r="MB238" t="n">
        <v>47.2856188585546</v>
      </c>
      <c r="MC238" t="n">
        <v>10.3744343053058</v>
      </c>
      <c r="MD238" t="n">
        <v>1.20412251854107</v>
      </c>
      <c r="ME238" t="n">
        <v>0.336189190366835</v>
      </c>
      <c r="MF238" t="n">
        <v>89.407705999945</v>
      </c>
      <c r="MG238" t="n">
        <v>28.6615441409409</v>
      </c>
      <c r="MH238" t="n">
        <v>4.16555788263713</v>
      </c>
      <c r="MI238" t="n">
        <v>298.139151069528</v>
      </c>
      <c r="MJ238" t="n">
        <v>89.7910411795665</v>
      </c>
      <c r="MK238" t="n">
        <v>36.1754644300333</v>
      </c>
      <c r="ML238" t="n">
        <v>21.7458022971982</v>
      </c>
      <c r="MM238" t="n">
        <v>59.1062686820871</v>
      </c>
      <c r="MN238" t="n">
        <v>0.157659790866045</v>
      </c>
      <c r="MO238" t="n">
        <v>0</v>
      </c>
      <c r="MP238" t="n">
        <v>0</v>
      </c>
      <c r="MQ238" t="n">
        <v>10.6832064868015</v>
      </c>
      <c r="MR238" t="n">
        <v>2.23068221176924</v>
      </c>
      <c r="MS238" t="n">
        <v>0.390616149713838</v>
      </c>
      <c r="MT238" t="n">
        <v>1.52156259392567</v>
      </c>
      <c r="MU238" t="n">
        <v>1.07321990542498</v>
      </c>
      <c r="MV238" t="n">
        <v>0.169890169515551</v>
      </c>
      <c r="MW238" t="n">
        <v>0.0307803534887196</v>
      </c>
      <c r="MX238" t="n">
        <v>0</v>
      </c>
      <c r="MY238" t="n">
        <v>0</v>
      </c>
      <c r="MZ238" t="n">
        <v>0.988011530676901</v>
      </c>
      <c r="NA238" t="n">
        <v>0</v>
      </c>
      <c r="NB238" t="n">
        <v>0.561899275811714</v>
      </c>
      <c r="NC238" t="n">
        <v>2.81783009311384</v>
      </c>
      <c r="ND238" t="n">
        <v>0</v>
      </c>
      <c r="NE238" t="n">
        <v>0.336938799255613</v>
      </c>
      <c r="NF238" t="n">
        <v>0.291631929011871</v>
      </c>
      <c r="NG238" t="n">
        <v>1.12177666324246</v>
      </c>
      <c r="NH238" t="n">
        <v>0</v>
      </c>
      <c r="NI238" t="n">
        <v>0.812976892021548</v>
      </c>
      <c r="NJ238" t="n">
        <v>0.112725025130256</v>
      </c>
      <c r="NK238" t="n">
        <v>0.186269731505407</v>
      </c>
      <c r="NL238" t="n">
        <v>0.476123097415082</v>
      </c>
      <c r="NM238" t="n">
        <v>0.521573337453601</v>
      </c>
      <c r="NN238" t="n">
        <v>0.383616741285525</v>
      </c>
      <c r="NO238" t="n">
        <v>1.26853406686939</v>
      </c>
      <c r="NP238" t="n">
        <v>0.294685845598234</v>
      </c>
      <c r="NQ238" t="n">
        <v>0</v>
      </c>
      <c r="NR238" t="n">
        <v>0.359870138101078</v>
      </c>
      <c r="NS238" t="n">
        <v>0.327160620597032</v>
      </c>
      <c r="NT238" t="n">
        <v>7.54386538136788</v>
      </c>
      <c r="NU238" t="n">
        <v>0.180574061687467</v>
      </c>
      <c r="NV238" t="n">
        <v>13.5655419382464</v>
      </c>
      <c r="NW238" t="n">
        <v>32.1526429535115</v>
      </c>
      <c r="NX238" t="n">
        <v>4.32559885151585</v>
      </c>
      <c r="NY238" t="n">
        <v>69.3286171007992</v>
      </c>
      <c r="NZ238" t="n">
        <v>2.52421322445709</v>
      </c>
      <c r="OA238" t="n">
        <v>0.438797209855453</v>
      </c>
      <c r="OB238" t="n">
        <v>0.161099401226017</v>
      </c>
      <c r="OC238" t="n">
        <v>0.126462765687191</v>
      </c>
      <c r="OD238" t="n">
        <v>2.93743416810743</v>
      </c>
      <c r="OE238" t="n">
        <v>3.39052720253431</v>
      </c>
      <c r="OF238" t="n">
        <v>0.262714950212119</v>
      </c>
      <c r="OG238" t="n">
        <v>3.00595772128308</v>
      </c>
      <c r="OH238" t="n">
        <v>15.9143587891664</v>
      </c>
      <c r="OI238" t="n">
        <v>8.28080870683198</v>
      </c>
      <c r="OJ238" t="n">
        <v>4.47704548918303</v>
      </c>
      <c r="OK238" t="n">
        <v>17.0023992464091</v>
      </c>
      <c r="OL238" t="n">
        <v>0.22841949354552</v>
      </c>
      <c r="OM238" t="n">
        <v>0</v>
      </c>
      <c r="ON238" t="n">
        <v>0</v>
      </c>
      <c r="OO238" t="n">
        <v>0</v>
      </c>
      <c r="OP238" t="n">
        <v>7.39746445640267</v>
      </c>
      <c r="OQ238" t="n">
        <v>1.53550476066861</v>
      </c>
      <c r="OR238" t="n">
        <v>1.53396146882798</v>
      </c>
      <c r="OS238" t="n">
        <v>1.31141473192455</v>
      </c>
      <c r="OT238" t="n">
        <v>0.27154228702063</v>
      </c>
      <c r="OU238" t="n">
        <v>0.232334040861709</v>
      </c>
      <c r="OV238" t="n">
        <v>0</v>
      </c>
      <c r="OW238" t="n">
        <v>0</v>
      </c>
      <c r="OX238" t="n">
        <v>1.46703482291876</v>
      </c>
      <c r="OY238" t="n">
        <v>0.0638919771724755</v>
      </c>
      <c r="OZ238" t="n">
        <v>0.18845598885083</v>
      </c>
      <c r="PA238" t="n">
        <v>0.227247349239842</v>
      </c>
      <c r="PB238" t="n">
        <v>0</v>
      </c>
      <c r="PC238" t="n">
        <v>0.676029274052632</v>
      </c>
      <c r="PD238" t="n">
        <v>0</v>
      </c>
      <c r="PE238" t="n">
        <v>0</v>
      </c>
      <c r="PF238" t="n">
        <v>0</v>
      </c>
      <c r="PG238" t="n">
        <v>2.06819180389966</v>
      </c>
      <c r="PH238" t="n">
        <v>0.0704361712067278</v>
      </c>
      <c r="PI238" t="n">
        <v>0.102010519957416</v>
      </c>
      <c r="PJ238" t="n">
        <v>0</v>
      </c>
      <c r="PK238" t="n">
        <v>0.0817251404875135</v>
      </c>
      <c r="PL238" t="n">
        <v>1.09911958131229</v>
      </c>
      <c r="PM238" t="n">
        <v>0</v>
      </c>
      <c r="PN238" t="n">
        <v>0</v>
      </c>
      <c r="PO238" t="n">
        <v>0</v>
      </c>
      <c r="PP238" t="n">
        <v>0</v>
      </c>
      <c r="PQ238" t="n">
        <v>0.208367802647725</v>
      </c>
      <c r="PR238" t="n">
        <v>2.00149179567778</v>
      </c>
      <c r="PS238" t="n">
        <v>0.502879695951944</v>
      </c>
      <c r="PT238" t="n">
        <v>14.6070082442115</v>
      </c>
      <c r="PU238" t="n">
        <v>40.954158289114</v>
      </c>
      <c r="PV238" t="n">
        <v>3.94279091221785</v>
      </c>
      <c r="PW238" t="n">
        <v>74.0419443754469</v>
      </c>
      <c r="PX238" t="n">
        <v>0.994272831881852</v>
      </c>
      <c r="PY238" t="n">
        <v>0.687992661228377</v>
      </c>
      <c r="PZ238" t="n">
        <v>0.0714674595246973</v>
      </c>
      <c r="QA238" t="n">
        <v>0.0299799191076001</v>
      </c>
      <c r="QB238" t="n">
        <v>2.45617856588964</v>
      </c>
      <c r="QC238" t="n">
        <v>0.754574937324801</v>
      </c>
      <c r="QD238" t="n">
        <v>0</v>
      </c>
      <c r="QE238" t="n">
        <v>4.53873497982113</v>
      </c>
      <c r="QF238" t="n">
        <v>11.0854694289839</v>
      </c>
      <c r="QG238" t="n">
        <v>12.7878679425347</v>
      </c>
      <c r="QH238" t="n">
        <v>6.76379399289259</v>
      </c>
      <c r="QI238" t="n">
        <v>16.4460969329834</v>
      </c>
    </row>
    <row r="239">
      <c r="A239" t="s">
        <v>238</v>
      </c>
      <c r="B239" t="n">
        <v>657.872161351801</v>
      </c>
      <c r="C239" t="n">
        <v>7.98817178337575</v>
      </c>
      <c r="D239" t="n">
        <v>29.5424445295873</v>
      </c>
      <c r="E239" t="n">
        <v>0</v>
      </c>
      <c r="F239" t="n">
        <v>0</v>
      </c>
      <c r="G239" t="n">
        <v>112.988228666556</v>
      </c>
      <c r="H239" t="n">
        <v>624.451814365304</v>
      </c>
      <c r="I239" t="n">
        <v>206.359150255325</v>
      </c>
      <c r="J239" t="n">
        <v>40.3995856161796</v>
      </c>
      <c r="K239" t="n">
        <v>31.8643450324088</v>
      </c>
      <c r="L239" t="n">
        <v>1.75923655065545</v>
      </c>
      <c r="M239" t="n">
        <v>29.7778155453247</v>
      </c>
      <c r="N239" t="n">
        <v>117.633231094871</v>
      </c>
      <c r="O239" t="n">
        <v>145.877988724977</v>
      </c>
      <c r="P239" t="n">
        <v>154.247386044654</v>
      </c>
      <c r="Q239" t="n">
        <v>47.4764143626793</v>
      </c>
      <c r="R239" t="n">
        <v>0</v>
      </c>
      <c r="S239" t="n">
        <v>201.202838076383</v>
      </c>
      <c r="T239" t="n">
        <v>0</v>
      </c>
      <c r="U239" t="n">
        <v>30.3762175079102</v>
      </c>
      <c r="V239" t="n">
        <v>14.2195589087351</v>
      </c>
      <c r="W239" t="n">
        <v>49.3372349547182</v>
      </c>
      <c r="X239" t="n">
        <v>32.0912981342059</v>
      </c>
      <c r="Y239" t="n">
        <v>52.3699967089787</v>
      </c>
      <c r="Z239" t="n">
        <v>71.8120392718144</v>
      </c>
      <c r="AA239" t="n">
        <v>0</v>
      </c>
      <c r="AB239" t="n">
        <v>73.1742588056155</v>
      </c>
      <c r="AC239" t="n">
        <v>122.871417297381</v>
      </c>
      <c r="AD239" t="n">
        <v>41.3138574314957</v>
      </c>
      <c r="AE239" t="n">
        <v>38.4409080782403</v>
      </c>
      <c r="AF239" t="n">
        <v>24.4565199252641</v>
      </c>
      <c r="AG239" t="n">
        <v>132.98905790948</v>
      </c>
      <c r="AH239" t="n">
        <v>99.1252253283832</v>
      </c>
      <c r="AI239" t="n">
        <v>6.38184752304128</v>
      </c>
      <c r="AJ239" t="n">
        <v>451.80921278831</v>
      </c>
      <c r="AK239" t="n">
        <v>837.19919888287</v>
      </c>
      <c r="AL239" t="n">
        <v>137.432823889165</v>
      </c>
      <c r="AM239" t="n">
        <v>711.657642719429</v>
      </c>
      <c r="AN239" t="n">
        <v>195.416510759236</v>
      </c>
      <c r="AO239" t="n">
        <v>39.045572300877</v>
      </c>
      <c r="AP239" t="n">
        <v>5.24473190599834</v>
      </c>
      <c r="AQ239" t="n">
        <v>3.21921045667734</v>
      </c>
      <c r="AR239" t="n">
        <v>116.416200953306</v>
      </c>
      <c r="AS239" t="n">
        <v>32.9089769319096</v>
      </c>
      <c r="AT239" t="n">
        <v>55.1938314756998</v>
      </c>
      <c r="AU239" t="n">
        <v>642.566938623491</v>
      </c>
      <c r="AV239" t="n">
        <v>555.642106847449</v>
      </c>
      <c r="AW239" t="n">
        <v>14.9933553707796</v>
      </c>
      <c r="AX239" t="n">
        <v>58.7835711443954</v>
      </c>
      <c r="AY239" t="n">
        <v>245.566999055057</v>
      </c>
      <c r="AZ239" t="n">
        <v>426.473831792458</v>
      </c>
      <c r="BA239" t="n">
        <v>47.9536875816086</v>
      </c>
      <c r="BB239" t="n">
        <v>13.7830737821698</v>
      </c>
      <c r="BC239" t="n">
        <v>0</v>
      </c>
      <c r="BD239" t="n">
        <v>19.4957312414489</v>
      </c>
      <c r="BE239" t="n">
        <v>11.5323027016354</v>
      </c>
      <c r="BF239" t="n">
        <v>208.631266360249</v>
      </c>
      <c r="BG239" t="n">
        <v>45.7134879140775</v>
      </c>
      <c r="BH239" t="n">
        <v>19.7459556934014</v>
      </c>
      <c r="BI239" t="n">
        <v>9.41619425377593</v>
      </c>
      <c r="BJ239" t="n">
        <v>1.23564173480747</v>
      </c>
      <c r="BK239" t="n">
        <v>3.85186095458947</v>
      </c>
      <c r="BL239" t="n">
        <v>44.8287360998747</v>
      </c>
      <c r="BM239" t="n">
        <v>80.3367212847461</v>
      </c>
      <c r="BN239" t="n">
        <v>15.1322055323736</v>
      </c>
      <c r="BO239" t="n">
        <v>14.4342787734444</v>
      </c>
      <c r="BP239" t="n">
        <v>0</v>
      </c>
      <c r="BQ239" t="n">
        <v>166.761953563513</v>
      </c>
      <c r="BR239" t="n">
        <v>16.4518172741861</v>
      </c>
      <c r="BS239" t="n">
        <v>7.7710126683486</v>
      </c>
      <c r="BT239" t="n">
        <v>3.81531974008812</v>
      </c>
      <c r="BU239" t="n">
        <v>29.1521079342484</v>
      </c>
      <c r="BV239" t="n">
        <v>3.59137071624294</v>
      </c>
      <c r="BW239" t="n">
        <v>14.7935168506514</v>
      </c>
      <c r="BX239" t="n">
        <v>33.6328678080605</v>
      </c>
      <c r="BY239" t="n">
        <v>0</v>
      </c>
      <c r="BZ239" t="n">
        <v>26.4398901453721</v>
      </c>
      <c r="CA239" t="n">
        <v>13.3195080042545</v>
      </c>
      <c r="CB239" t="n">
        <v>40.7847138060762</v>
      </c>
      <c r="CC239" t="n">
        <v>17.795586631831</v>
      </c>
      <c r="CD239" t="n">
        <v>5.91461019682122</v>
      </c>
      <c r="CE239" t="n">
        <v>485.177047536673</v>
      </c>
      <c r="CF239" t="n">
        <v>63.6936231970312</v>
      </c>
      <c r="CG239" t="n">
        <v>12.3087528387471</v>
      </c>
      <c r="CH239" t="n">
        <v>306.611227255178</v>
      </c>
      <c r="CI239" t="n">
        <v>559.922552454701</v>
      </c>
      <c r="CJ239" t="n">
        <v>59.7425069148418</v>
      </c>
      <c r="CK239" t="n">
        <v>417.408806323266</v>
      </c>
      <c r="CL239" t="n">
        <v>53.0877922207712</v>
      </c>
      <c r="CM239" t="n">
        <v>11.4247183080251</v>
      </c>
      <c r="CN239" t="n">
        <v>2.13857463476923</v>
      </c>
      <c r="CO239" t="n">
        <v>1.7946063373299</v>
      </c>
      <c r="CP239" t="n">
        <v>44.7540801490914</v>
      </c>
      <c r="CQ239" t="n">
        <v>6.54031032771407</v>
      </c>
      <c r="CR239" t="n">
        <v>0</v>
      </c>
      <c r="CS239" t="n">
        <v>118.434621399313</v>
      </c>
      <c r="CT239" t="n">
        <v>279.164313769769</v>
      </c>
      <c r="CU239" t="n">
        <v>16.8776259212012</v>
      </c>
      <c r="CV239" t="n">
        <v>44.3814166552552</v>
      </c>
      <c r="CW239" t="n">
        <v>129.741660910317</v>
      </c>
      <c r="CX239" t="n">
        <v>319.525965855804</v>
      </c>
      <c r="CY239" t="n">
        <v>8.67870189131888</v>
      </c>
      <c r="CZ239" t="n">
        <v>0</v>
      </c>
      <c r="DA239" t="n">
        <v>0</v>
      </c>
      <c r="DB239" t="n">
        <v>171.064652049027</v>
      </c>
      <c r="DC239" t="n">
        <v>425.736777263878</v>
      </c>
      <c r="DD239" t="n">
        <v>31.4795130509181</v>
      </c>
      <c r="DE239" t="n">
        <v>5.37903179686003</v>
      </c>
      <c r="DF239" t="n">
        <v>0</v>
      </c>
      <c r="DG239" t="n">
        <v>0.531903177901798</v>
      </c>
      <c r="DH239" t="n">
        <v>0</v>
      </c>
      <c r="DI239" t="n">
        <v>0</v>
      </c>
      <c r="DJ239" t="n">
        <v>2.54114875971586</v>
      </c>
      <c r="DK239" t="n">
        <v>0</v>
      </c>
      <c r="DL239" t="n">
        <v>4.56528680369783</v>
      </c>
      <c r="DM239" t="n">
        <v>0</v>
      </c>
      <c r="DN239" t="n">
        <v>0</v>
      </c>
      <c r="DO239" t="n">
        <v>0</v>
      </c>
      <c r="DP239" t="n">
        <v>0</v>
      </c>
      <c r="DQ239" t="n">
        <v>1.6166662982986</v>
      </c>
      <c r="DR239" t="n">
        <v>0</v>
      </c>
      <c r="DS239" t="n">
        <v>2.52015259698253</v>
      </c>
      <c r="DT239" t="n">
        <v>1.25740431440602</v>
      </c>
      <c r="DU239" t="n">
        <v>1.50907009251789</v>
      </c>
      <c r="DV239" t="n">
        <v>0</v>
      </c>
      <c r="DW239" t="n">
        <v>0</v>
      </c>
      <c r="DX239" t="n">
        <v>14.2597128751104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3.86145912984816</v>
      </c>
      <c r="EE239" t="n">
        <v>5.31269013536001</v>
      </c>
      <c r="EF239" t="n">
        <v>69.7569452653225</v>
      </c>
      <c r="EG239" t="n">
        <v>86.4250339991788</v>
      </c>
      <c r="EH239" t="n">
        <v>12.8116401488441</v>
      </c>
      <c r="EI239" t="n">
        <v>44.5147039750868</v>
      </c>
      <c r="EJ239" t="n">
        <v>3.96465863915131</v>
      </c>
      <c r="EK239" t="n">
        <v>4.32671198425686</v>
      </c>
      <c r="EL239" t="n">
        <v>0.288642819065275</v>
      </c>
      <c r="EM239" t="n">
        <v>0.310725252544087</v>
      </c>
      <c r="EN239" t="n">
        <v>0</v>
      </c>
      <c r="EO239" t="n">
        <v>0.70675831481994</v>
      </c>
      <c r="EP239" t="n">
        <v>0</v>
      </c>
      <c r="EQ239" t="n">
        <v>0</v>
      </c>
      <c r="ER239" t="n">
        <v>71.0294795141805</v>
      </c>
      <c r="ES239" t="n">
        <v>2.32767514000508</v>
      </c>
      <c r="ET239" t="n">
        <v>11.8503797679302</v>
      </c>
      <c r="EU239" t="n">
        <v>33.5498131816824</v>
      </c>
      <c r="EV239" t="n">
        <v>288.503763579314</v>
      </c>
      <c r="EW239" t="n">
        <v>1.79051655146406</v>
      </c>
      <c r="EX239" t="n">
        <v>1.03151169274942</v>
      </c>
      <c r="EY239" t="n">
        <v>27.458699522631</v>
      </c>
      <c r="EZ239" t="n">
        <v>438.044225995033</v>
      </c>
      <c r="FA239" t="n">
        <v>66.3724749399047</v>
      </c>
      <c r="FB239" t="n">
        <v>244.888445312886</v>
      </c>
      <c r="FC239" t="n">
        <v>38.2758996361865</v>
      </c>
      <c r="FD239" t="n">
        <v>1.09910714930496</v>
      </c>
      <c r="FE239" t="n">
        <v>14.4273908059869</v>
      </c>
      <c r="FF239" t="n">
        <v>0</v>
      </c>
      <c r="FG239" t="n">
        <v>0</v>
      </c>
      <c r="FH239" t="n">
        <v>3.83559595267198</v>
      </c>
      <c r="FI239" t="n">
        <v>59.9201536969572</v>
      </c>
      <c r="FJ239" t="n">
        <v>0</v>
      </c>
      <c r="FK239" t="n">
        <v>144.034942521459</v>
      </c>
      <c r="FL239" t="n">
        <v>0</v>
      </c>
      <c r="FM239" t="n">
        <v>42.2035742717178</v>
      </c>
      <c r="FN239" t="n">
        <v>0</v>
      </c>
      <c r="FO239" t="n">
        <v>9.64190979050504</v>
      </c>
      <c r="FP239" t="n">
        <v>0</v>
      </c>
      <c r="FQ239" t="n">
        <v>4.71795698074456</v>
      </c>
      <c r="FR239" t="n">
        <v>12.8439847513138</v>
      </c>
      <c r="FS239" t="n">
        <v>12.9986963100523</v>
      </c>
      <c r="FT239" t="n">
        <v>33.9597294614684</v>
      </c>
      <c r="FU239" t="n">
        <v>0</v>
      </c>
      <c r="FV239" t="n">
        <v>16.7839681299667</v>
      </c>
      <c r="FW239" t="n">
        <v>15.3860636852177</v>
      </c>
      <c r="FX239" t="n">
        <v>0</v>
      </c>
      <c r="FY239" t="n">
        <v>0</v>
      </c>
      <c r="FZ239" t="n">
        <v>0</v>
      </c>
      <c r="GA239" t="n">
        <v>10.3758522621732</v>
      </c>
      <c r="GB239" t="n">
        <v>42.8160066154129</v>
      </c>
      <c r="GC239" t="n">
        <v>7.12222598524413</v>
      </c>
      <c r="GD239" t="n">
        <v>129.35511708233</v>
      </c>
      <c r="GE239" t="n">
        <v>333.897736573962</v>
      </c>
      <c r="GF239" t="n">
        <v>31.6972754555434</v>
      </c>
      <c r="GG239" t="n">
        <v>216.210334198051</v>
      </c>
      <c r="GH239" t="n">
        <v>14.2871089003182</v>
      </c>
      <c r="GI239" t="n">
        <v>5.75381053902841</v>
      </c>
      <c r="GJ239" t="n">
        <v>1.48015911119499</v>
      </c>
      <c r="GK239" t="n">
        <v>0</v>
      </c>
      <c r="GL239" t="n">
        <v>25.2990270289973</v>
      </c>
      <c r="GM239" t="n">
        <v>3.5214582183266</v>
      </c>
      <c r="GN239" t="n">
        <v>0</v>
      </c>
      <c r="GO239" t="n">
        <v>57.6825082791593</v>
      </c>
      <c r="GP239" t="n">
        <v>145.67072038276</v>
      </c>
      <c r="GQ239" t="n">
        <v>7.32478603765822</v>
      </c>
      <c r="GR239" t="n">
        <v>29.6805813872678</v>
      </c>
      <c r="GS239" t="n">
        <v>100.939263639985</v>
      </c>
      <c r="GT239" t="n">
        <v>450.135499630033</v>
      </c>
      <c r="GU239" t="n">
        <v>142.05486814397</v>
      </c>
      <c r="GV239" t="n">
        <v>0</v>
      </c>
      <c r="GW239" t="n">
        <v>215.223874867197</v>
      </c>
      <c r="GX239" t="n">
        <v>0</v>
      </c>
      <c r="GY239" t="n">
        <v>28.532964580883</v>
      </c>
      <c r="GZ239" t="n">
        <v>489.352221428315</v>
      </c>
      <c r="HA239" t="n">
        <v>67.5049367623447</v>
      </c>
      <c r="HB239" t="n">
        <v>68.5206541274022</v>
      </c>
      <c r="HC239" t="n">
        <v>76.2967532971994</v>
      </c>
      <c r="HD239" t="n">
        <v>27.0821628914168</v>
      </c>
      <c r="HE239" t="n">
        <v>55.4869241908068</v>
      </c>
      <c r="HF239" t="n">
        <v>65.6457891282474</v>
      </c>
      <c r="HG239" t="n">
        <v>217.809685966625</v>
      </c>
      <c r="HH239" t="n">
        <v>93.3195251812929</v>
      </c>
      <c r="HI239" t="n">
        <v>125.925211016868</v>
      </c>
      <c r="HJ239" t="n">
        <v>0</v>
      </c>
      <c r="HK239" t="n">
        <v>160.986204432007</v>
      </c>
      <c r="HL239" t="n">
        <v>84.9166740716283</v>
      </c>
      <c r="HM239" t="n">
        <v>81.2472696224703</v>
      </c>
      <c r="HN239" t="n">
        <v>5.7002101070871</v>
      </c>
      <c r="HO239" t="n">
        <v>86.8679509636593</v>
      </c>
      <c r="HP239" t="n">
        <v>115.643557316842</v>
      </c>
      <c r="HQ239" t="n">
        <v>35.3289253851581</v>
      </c>
      <c r="HR239" t="n">
        <v>290.247456541429</v>
      </c>
      <c r="HS239" t="n">
        <v>15.2889106691324</v>
      </c>
      <c r="HT239" t="n">
        <v>71.5033032144259</v>
      </c>
      <c r="HU239" t="n">
        <v>91.7631236449285</v>
      </c>
      <c r="HV239" t="n">
        <v>56.7646697037001</v>
      </c>
      <c r="HW239" t="n">
        <v>20.8192313642837</v>
      </c>
      <c r="HX239" t="n">
        <v>6.00849864079832</v>
      </c>
      <c r="HY239" t="n">
        <v>231.849213266787</v>
      </c>
      <c r="HZ239" t="n">
        <v>93.13238542919</v>
      </c>
      <c r="IA239" t="n">
        <v>38.503559181409</v>
      </c>
      <c r="IB239" t="n">
        <v>659.975778399296</v>
      </c>
      <c r="IC239" t="n">
        <v>1029.185273956</v>
      </c>
      <c r="ID239" t="n">
        <v>108.032788919782</v>
      </c>
      <c r="IE239" t="n">
        <v>1158.83804094089</v>
      </c>
      <c r="IF239" t="n">
        <v>63.6098209955414</v>
      </c>
      <c r="IG239" t="n">
        <v>20.0311034077466</v>
      </c>
      <c r="IH239" t="n">
        <v>1.82799881202304</v>
      </c>
      <c r="II239" t="n">
        <v>1.03107502662563</v>
      </c>
      <c r="IJ239" t="n">
        <v>20.5909619203273</v>
      </c>
      <c r="IK239" t="n">
        <v>22.3967683366702</v>
      </c>
      <c r="IL239" t="n">
        <v>8.12967838606095</v>
      </c>
      <c r="IM239" t="n">
        <v>216.559738491134</v>
      </c>
      <c r="IN239" t="n">
        <v>526.300023556738</v>
      </c>
      <c r="IO239" t="n">
        <v>22.043075723277</v>
      </c>
      <c r="IP239" t="n">
        <v>67.6969416159776</v>
      </c>
      <c r="IQ239" t="n">
        <v>272.343488677008</v>
      </c>
      <c r="IR239" t="n">
        <v>226.957829347053</v>
      </c>
      <c r="IS239" t="n">
        <v>3.37443638744906</v>
      </c>
      <c r="IT239" t="n">
        <v>0</v>
      </c>
      <c r="IU239" t="n">
        <v>0</v>
      </c>
      <c r="IV239" t="n">
        <v>2662.79811696036</v>
      </c>
      <c r="IW239" t="n">
        <v>182.07793706077</v>
      </c>
      <c r="IX239" t="n">
        <v>142.804873755303</v>
      </c>
      <c r="IY239" t="n">
        <v>18.9104169377049</v>
      </c>
      <c r="IZ239" t="n">
        <v>13.5088616750123</v>
      </c>
      <c r="JA239" t="n">
        <v>4.88531341175709</v>
      </c>
      <c r="JB239" t="n">
        <v>2.59044579759444</v>
      </c>
      <c r="JC239" t="n">
        <v>0</v>
      </c>
      <c r="JD239" t="n">
        <v>3.38503695445089</v>
      </c>
      <c r="JE239" t="n">
        <v>9.50475204214905</v>
      </c>
      <c r="JF239" t="n">
        <v>20.8785017194749</v>
      </c>
      <c r="JG239" t="n">
        <v>0</v>
      </c>
      <c r="JH239" t="n">
        <v>0</v>
      </c>
      <c r="JI239" t="n">
        <v>37.8153892029606</v>
      </c>
      <c r="JJ239" t="n">
        <v>24.062872824918</v>
      </c>
      <c r="JK239" t="n">
        <v>7.17722259350533</v>
      </c>
      <c r="JL239" t="n">
        <v>0</v>
      </c>
      <c r="JM239" t="n">
        <v>65.3884618984881</v>
      </c>
      <c r="JN239" t="n">
        <v>11.4512417497782</v>
      </c>
      <c r="JO239" t="n">
        <v>1.82669894017857</v>
      </c>
      <c r="JP239" t="n">
        <v>41.324622412613</v>
      </c>
      <c r="JQ239" t="n">
        <v>38.7605296144781</v>
      </c>
      <c r="JR239" t="n">
        <v>21.1141512747352</v>
      </c>
      <c r="JS239" t="n">
        <v>52.2451457348055</v>
      </c>
      <c r="JT239" t="n">
        <v>22.6843843654144</v>
      </c>
      <c r="JU239" t="n">
        <v>0</v>
      </c>
      <c r="JV239" t="n">
        <v>0</v>
      </c>
      <c r="JW239" t="n">
        <v>67.7333792390501</v>
      </c>
      <c r="JX239" t="n">
        <v>15.6495518554935</v>
      </c>
      <c r="JY239" t="n">
        <v>4.36789831799875</v>
      </c>
      <c r="JZ239" t="n">
        <v>130.939822650528</v>
      </c>
      <c r="KA239" t="n">
        <v>349.105376261446</v>
      </c>
      <c r="KB239" t="n">
        <v>35.2340141423664</v>
      </c>
      <c r="KC239" t="n">
        <v>244.485779610453</v>
      </c>
      <c r="KD239" t="n">
        <v>15.0607677942942</v>
      </c>
      <c r="KE239" t="n">
        <v>5.51720067368148</v>
      </c>
      <c r="KF239" t="n">
        <v>0.31971401813291</v>
      </c>
      <c r="KG239" t="n">
        <v>0</v>
      </c>
      <c r="KH239" t="n">
        <v>118.593242652962</v>
      </c>
      <c r="KI239" t="n">
        <v>9.60063246269648</v>
      </c>
      <c r="KJ239" t="n">
        <v>3.45279136496638</v>
      </c>
      <c r="KK239" t="n">
        <v>12.5652183393312</v>
      </c>
      <c r="KL239" t="n">
        <v>178.383408568828</v>
      </c>
      <c r="KM239" t="n">
        <v>6.35901207322701</v>
      </c>
      <c r="KN239" t="n">
        <v>29.477617729421</v>
      </c>
      <c r="KO239" t="n">
        <v>139.211537215299</v>
      </c>
      <c r="KP239" t="n">
        <v>297.656091345904</v>
      </c>
      <c r="KQ239" t="n">
        <v>0</v>
      </c>
      <c r="KR239" t="n">
        <v>0</v>
      </c>
      <c r="KS239" t="n">
        <v>629.870453946454</v>
      </c>
      <c r="KT239" t="n">
        <v>826.053545637116</v>
      </c>
      <c r="KU239" t="n">
        <v>736.137345935206</v>
      </c>
      <c r="KV239" t="n">
        <v>792.912888175133</v>
      </c>
      <c r="KW239" t="n">
        <v>143.397278714124</v>
      </c>
      <c r="KX239" t="n">
        <v>64.3820959741292</v>
      </c>
      <c r="KY239" t="n">
        <v>23.2189919127901</v>
      </c>
      <c r="KZ239" t="n">
        <v>4.82520162039914</v>
      </c>
      <c r="LA239" t="n">
        <v>7.83470327091055</v>
      </c>
      <c r="LB239" t="n">
        <v>170.511970938914</v>
      </c>
      <c r="LC239" t="n">
        <v>203.118096016935</v>
      </c>
      <c r="LD239" t="n">
        <v>189.076578868639</v>
      </c>
      <c r="LE239" t="n">
        <v>248.703810129235</v>
      </c>
      <c r="LF239" t="n">
        <v>805.471458620471</v>
      </c>
      <c r="LG239" t="n">
        <v>846.003997300627</v>
      </c>
      <c r="LH239" t="n">
        <v>17.9984999110522</v>
      </c>
      <c r="LI239" t="n">
        <v>109.798340601191</v>
      </c>
      <c r="LJ239" t="n">
        <v>49.7462809063445</v>
      </c>
      <c r="LK239" t="n">
        <v>239.910156592898</v>
      </c>
      <c r="LL239" t="n">
        <v>66.5164436309636</v>
      </c>
      <c r="LM239" t="n">
        <v>104.244669665167</v>
      </c>
      <c r="LN239" t="n">
        <v>829.965609885052</v>
      </c>
      <c r="LO239" t="n">
        <v>90.6838569301665</v>
      </c>
      <c r="LP239" t="n">
        <v>232.640099151948</v>
      </c>
      <c r="LQ239" t="n">
        <v>267.277450813256</v>
      </c>
      <c r="LR239" t="n">
        <v>178.605711740496</v>
      </c>
      <c r="LS239" t="n">
        <v>67.4112096049631</v>
      </c>
      <c r="LT239" t="n">
        <v>36.5580378725578</v>
      </c>
      <c r="LU239" t="n">
        <v>577.04780446748</v>
      </c>
      <c r="LV239" t="n">
        <v>293.897727666489</v>
      </c>
      <c r="LW239" t="n">
        <v>55.5321443861605</v>
      </c>
      <c r="LX239" t="n">
        <v>861.896666617852</v>
      </c>
      <c r="LY239" t="n">
        <v>1963.41020874767</v>
      </c>
      <c r="LZ239" t="n">
        <v>194.99781655996</v>
      </c>
      <c r="MA239" t="n">
        <v>1999.83512291126</v>
      </c>
      <c r="MB239" t="n">
        <v>662.539200208474</v>
      </c>
      <c r="MC239" t="n">
        <v>150.038627367158</v>
      </c>
      <c r="MD239" t="n">
        <v>17.414432878343</v>
      </c>
      <c r="ME239" t="n">
        <v>4.8620833848968</v>
      </c>
      <c r="MF239" t="n">
        <v>568.561590504981</v>
      </c>
      <c r="MG239" t="n">
        <v>65.343634134556</v>
      </c>
      <c r="MH239" t="n">
        <v>116.600594198265</v>
      </c>
      <c r="MI239" t="n">
        <v>1879.48429308884</v>
      </c>
      <c r="MJ239" t="n">
        <v>1286.94753229024</v>
      </c>
      <c r="MK239" t="n">
        <v>33.3674726122674</v>
      </c>
      <c r="ML239" t="n">
        <v>134.802754873306</v>
      </c>
      <c r="MM239" t="n">
        <v>452.937504519862</v>
      </c>
      <c r="MN239" t="n">
        <v>408.961373626467</v>
      </c>
      <c r="MO239" t="n">
        <v>95.514515266427</v>
      </c>
      <c r="MP239" t="n">
        <v>0</v>
      </c>
      <c r="MQ239" t="n">
        <v>3585.4924727626</v>
      </c>
      <c r="MR239" t="n">
        <v>351.912677386747</v>
      </c>
      <c r="MS239" t="n">
        <v>93.0409620407861</v>
      </c>
      <c r="MT239" t="n">
        <v>185.456588802039</v>
      </c>
      <c r="MU239" t="n">
        <v>64.1019933086434</v>
      </c>
      <c r="MV239" t="n">
        <v>10.3700889855141</v>
      </c>
      <c r="MW239" t="n">
        <v>1.50943069305977</v>
      </c>
      <c r="MX239" t="n">
        <v>0</v>
      </c>
      <c r="MY239" t="n">
        <v>0</v>
      </c>
      <c r="MZ239" t="n">
        <v>68.4894668496514</v>
      </c>
      <c r="NA239" t="n">
        <v>0</v>
      </c>
      <c r="NB239" t="n">
        <v>13.2734831148048</v>
      </c>
      <c r="NC239" t="n">
        <v>210.22289575661</v>
      </c>
      <c r="ND239" t="n">
        <v>0</v>
      </c>
      <c r="NE239" t="n">
        <v>22.270264564111</v>
      </c>
      <c r="NF239" t="n">
        <v>14.5424284709555</v>
      </c>
      <c r="NG239" t="n">
        <v>12.7529165540372</v>
      </c>
      <c r="NH239" t="n">
        <v>0</v>
      </c>
      <c r="NI239" t="n">
        <v>50.1453193301623</v>
      </c>
      <c r="NJ239" t="n">
        <v>10.0515374953439</v>
      </c>
      <c r="NK239" t="n">
        <v>5.09990402958879</v>
      </c>
      <c r="NL239" t="n">
        <v>107.313701448174</v>
      </c>
      <c r="NM239" t="n">
        <v>38.6900647628268</v>
      </c>
      <c r="NN239" t="n">
        <v>13.8234672813652</v>
      </c>
      <c r="NO239" t="n">
        <v>25.4241402555225</v>
      </c>
      <c r="NP239" t="n">
        <v>5.06163753000213</v>
      </c>
      <c r="NQ239" t="n">
        <v>0</v>
      </c>
      <c r="NR239" t="n">
        <v>3.38060769077224</v>
      </c>
      <c r="NS239" t="n">
        <v>13.8110526101755</v>
      </c>
      <c r="NT239" t="n">
        <v>164.841080402793</v>
      </c>
      <c r="NU239" t="n">
        <v>6.39617154855535</v>
      </c>
      <c r="NV239" t="n">
        <v>257.555894817809</v>
      </c>
      <c r="NW239" t="n">
        <v>517.997619164311</v>
      </c>
      <c r="NX239" t="n">
        <v>41.6898677154474</v>
      </c>
      <c r="NY239" t="n">
        <v>357.66013801009</v>
      </c>
      <c r="NZ239" t="n">
        <v>35.367840186042</v>
      </c>
      <c r="OA239" t="n">
        <v>6.34603575691643</v>
      </c>
      <c r="OB239" t="n">
        <v>2.32987479778291</v>
      </c>
      <c r="OC239" t="n">
        <v>1.8289478944426</v>
      </c>
      <c r="OD239" t="n">
        <v>18.6797348611524</v>
      </c>
      <c r="OE239" t="n">
        <v>7.7298476298489</v>
      </c>
      <c r="OF239" t="n">
        <v>7.35380954065815</v>
      </c>
      <c r="OG239" t="n">
        <v>18.9497095653939</v>
      </c>
      <c r="OH239" t="n">
        <v>228.095637411541</v>
      </c>
      <c r="OI239" t="n">
        <v>7.63804037034687</v>
      </c>
      <c r="OJ239" t="n">
        <v>27.7533133699435</v>
      </c>
      <c r="OK239" t="n">
        <v>130.291159588167</v>
      </c>
      <c r="OL239" t="n">
        <v>592.50839627719</v>
      </c>
      <c r="OM239" t="n">
        <v>70.4064979431354</v>
      </c>
      <c r="ON239" t="n">
        <v>2.77405433834669</v>
      </c>
      <c r="OO239" t="n">
        <v>0</v>
      </c>
      <c r="OP239" t="n">
        <v>1167.02482719904</v>
      </c>
      <c r="OQ239" t="n">
        <v>365.742277311055</v>
      </c>
      <c r="OR239" t="n">
        <v>186.967833264506</v>
      </c>
      <c r="OS239" t="n">
        <v>78.3290525508797</v>
      </c>
      <c r="OT239" t="n">
        <v>16.5749300725502</v>
      </c>
      <c r="OU239" t="n">
        <v>11.3933757274032</v>
      </c>
      <c r="OV239" t="n">
        <v>0</v>
      </c>
      <c r="OW239" t="n">
        <v>0</v>
      </c>
      <c r="OX239" t="n">
        <v>101.695607542901</v>
      </c>
      <c r="OY239" t="n">
        <v>4.38443492328036</v>
      </c>
      <c r="OZ239" t="n">
        <v>4.4518074565619</v>
      </c>
      <c r="PA239" t="n">
        <v>16.9536821708871</v>
      </c>
      <c r="PB239" t="n">
        <v>0</v>
      </c>
      <c r="PC239" t="n">
        <v>44.6827460046076</v>
      </c>
      <c r="PD239" t="n">
        <v>0</v>
      </c>
      <c r="PE239" t="n">
        <v>0</v>
      </c>
      <c r="PF239" t="n">
        <v>0</v>
      </c>
      <c r="PG239" t="n">
        <v>127.568371820123</v>
      </c>
      <c r="PH239" t="n">
        <v>6.28069778733499</v>
      </c>
      <c r="PI239" t="n">
        <v>2.79295974491794</v>
      </c>
      <c r="PJ239" t="n">
        <v>0</v>
      </c>
      <c r="PK239" t="n">
        <v>6.06233246823952</v>
      </c>
      <c r="PL239" t="n">
        <v>39.6063099844479</v>
      </c>
      <c r="PM239" t="n">
        <v>0</v>
      </c>
      <c r="PN239" t="n">
        <v>0</v>
      </c>
      <c r="PO239" t="n">
        <v>0</v>
      </c>
      <c r="PP239" t="n">
        <v>0</v>
      </c>
      <c r="PQ239" t="n">
        <v>8.79622577858783</v>
      </c>
      <c r="PR239" t="n">
        <v>43.7346179097681</v>
      </c>
      <c r="PS239" t="n">
        <v>17.8126624252438</v>
      </c>
      <c r="PT239" t="n">
        <v>277.329213685313</v>
      </c>
      <c r="PU239" t="n">
        <v>659.795106713692</v>
      </c>
      <c r="PV239" t="n">
        <v>38.0003872764177</v>
      </c>
      <c r="PW239" t="n">
        <v>381.975772073384</v>
      </c>
      <c r="PX239" t="n">
        <v>13.9311854793424</v>
      </c>
      <c r="PY239" t="n">
        <v>9.94998584902035</v>
      </c>
      <c r="PZ239" t="n">
        <v>1.03358691305472</v>
      </c>
      <c r="QA239" t="n">
        <v>0.433579873328348</v>
      </c>
      <c r="QB239" t="n">
        <v>15.6193336622161</v>
      </c>
      <c r="QC239" t="n">
        <v>1.7203074750333</v>
      </c>
      <c r="QD239" t="n">
        <v>0</v>
      </c>
      <c r="QE239" t="n">
        <v>28.61241495612</v>
      </c>
      <c r="QF239" t="n">
        <v>158.884643038935</v>
      </c>
      <c r="QG239" t="n">
        <v>11.7952551560766</v>
      </c>
      <c r="QH239" t="n">
        <v>41.9289227031608</v>
      </c>
      <c r="QI239" t="n">
        <v>126.028156911464</v>
      </c>
    </row>
    <row r="240">
      <c r="A240" t="s">
        <v>239</v>
      </c>
      <c r="B240" t="n">
        <v>1.95501094377664</v>
      </c>
      <c r="C240" t="n">
        <v>0.0215900241126598</v>
      </c>
      <c r="D240" t="n">
        <v>0</v>
      </c>
      <c r="E240" t="n">
        <v>0</v>
      </c>
      <c r="F240" t="n">
        <v>0</v>
      </c>
      <c r="G240" t="n">
        <v>0.982801836050481</v>
      </c>
      <c r="H240" t="n">
        <v>11.9267078434687</v>
      </c>
      <c r="I240" t="n">
        <v>5.47773051055577</v>
      </c>
      <c r="J240" t="n">
        <v>2.8500548170473</v>
      </c>
      <c r="K240" t="n">
        <v>4.77800904100335</v>
      </c>
      <c r="L240" t="n">
        <v>0.0765368268138268</v>
      </c>
      <c r="M240" t="n">
        <v>2.17767826591024</v>
      </c>
      <c r="N240" t="n">
        <v>4.4569611837214</v>
      </c>
      <c r="O240" t="n">
        <v>4.32534987633545</v>
      </c>
      <c r="P240" t="n">
        <v>20.2882068044442</v>
      </c>
      <c r="Q240" t="n">
        <v>0.229774347315316</v>
      </c>
      <c r="R240" t="n">
        <v>0</v>
      </c>
      <c r="S240" t="n">
        <v>5.69811910630682</v>
      </c>
      <c r="T240" t="n">
        <v>0</v>
      </c>
      <c r="U240" t="n">
        <v>1.80658112697924</v>
      </c>
      <c r="V240" t="n">
        <v>0.826960019383438</v>
      </c>
      <c r="W240" t="n">
        <v>1.01135867325933</v>
      </c>
      <c r="X240" t="n">
        <v>1.50119707059243</v>
      </c>
      <c r="Y240" t="n">
        <v>2.62830268291666</v>
      </c>
      <c r="Z240" t="n">
        <v>0.876130041266196</v>
      </c>
      <c r="AA240" t="n">
        <v>0</v>
      </c>
      <c r="AB240" t="n">
        <v>6.85422404647754</v>
      </c>
      <c r="AC240" t="n">
        <v>13.2070405482123</v>
      </c>
      <c r="AD240" t="n">
        <v>2.9678397047742</v>
      </c>
      <c r="AE240" t="n">
        <v>3.48317085811743</v>
      </c>
      <c r="AF240" t="n">
        <v>5.60106679805694</v>
      </c>
      <c r="AG240" t="n">
        <v>4.37793727095418</v>
      </c>
      <c r="AH240" t="n">
        <v>4.69014836877116</v>
      </c>
      <c r="AI240" t="n">
        <v>0.554297185306105</v>
      </c>
      <c r="AJ240" t="n">
        <v>50.2544333556574</v>
      </c>
      <c r="AK240" t="n">
        <v>195.07461280978</v>
      </c>
      <c r="AL240" t="n">
        <v>37.9032145170482</v>
      </c>
      <c r="AM240" t="n">
        <v>63.2282923627298</v>
      </c>
      <c r="AN240" t="n">
        <v>18.9357225673872</v>
      </c>
      <c r="AO240" t="n">
        <v>67.7432312195898</v>
      </c>
      <c r="AP240" t="n">
        <v>9.09949746611875</v>
      </c>
      <c r="AQ240" t="n">
        <v>5.58526115669606</v>
      </c>
      <c r="AR240" t="n">
        <v>36.145462943829</v>
      </c>
      <c r="AS240" t="n">
        <v>12.527916375718</v>
      </c>
      <c r="AT240" t="n">
        <v>6.16888470772413</v>
      </c>
      <c r="AU240" t="n">
        <v>258.214086075144</v>
      </c>
      <c r="AV240" t="n">
        <v>257.149260033935</v>
      </c>
      <c r="AW240" t="n">
        <v>17.6347326151416</v>
      </c>
      <c r="AX240" t="n">
        <v>53.6075311844488</v>
      </c>
      <c r="AY240" t="n">
        <v>72.571683630241</v>
      </c>
      <c r="AZ240" t="n">
        <v>1.26736022189387</v>
      </c>
      <c r="BA240" t="n">
        <v>0.129606786039892</v>
      </c>
      <c r="BB240" t="n">
        <v>0</v>
      </c>
      <c r="BC240" t="n">
        <v>0</v>
      </c>
      <c r="BD240" t="n">
        <v>0.207359640872828</v>
      </c>
      <c r="BE240" t="n">
        <v>0.10031105366299</v>
      </c>
      <c r="BF240" t="n">
        <v>3.9847496694692</v>
      </c>
      <c r="BG240" t="n">
        <v>1.21344833597658</v>
      </c>
      <c r="BH240" t="n">
        <v>1.39301072728436</v>
      </c>
      <c r="BI240" t="n">
        <v>1.41194370167112</v>
      </c>
      <c r="BJ240" t="n">
        <v>0.0537574650922644</v>
      </c>
      <c r="BK240" t="n">
        <v>0.281690034359648</v>
      </c>
      <c r="BL240" t="n">
        <v>1.69849909632504</v>
      </c>
      <c r="BM240" t="n">
        <v>2.38202096499481</v>
      </c>
      <c r="BN240" t="n">
        <v>1.99034371421551</v>
      </c>
      <c r="BO240" t="n">
        <v>0.0698584134597722</v>
      </c>
      <c r="BP240" t="n">
        <v>0</v>
      </c>
      <c r="BQ240" t="n">
        <v>4.72274388815809</v>
      </c>
      <c r="BR240" t="n">
        <v>0.667855113037734</v>
      </c>
      <c r="BS240" t="n">
        <v>0.462169617415313</v>
      </c>
      <c r="BT240" t="n">
        <v>0.221885707318185</v>
      </c>
      <c r="BU240" t="n">
        <v>0.597585925318961</v>
      </c>
      <c r="BV240" t="n">
        <v>0.168000533231429</v>
      </c>
      <c r="BW240" t="n">
        <v>0.742444958406382</v>
      </c>
      <c r="BX240" t="n">
        <v>0.410331835154304</v>
      </c>
      <c r="BY240" t="n">
        <v>0</v>
      </c>
      <c r="BZ240" t="n">
        <v>2.47662133896089</v>
      </c>
      <c r="CA240" t="n">
        <v>1.43166967683523</v>
      </c>
      <c r="CB240" t="n">
        <v>2.92982791989907</v>
      </c>
      <c r="CC240" t="n">
        <v>1.61247670406061</v>
      </c>
      <c r="CD240" t="n">
        <v>1.35457239615855</v>
      </c>
      <c r="CE240" t="n">
        <v>15.9718003331378</v>
      </c>
      <c r="CF240" t="n">
        <v>3.01368841229905</v>
      </c>
      <c r="CG240" t="n">
        <v>1.06908023554513</v>
      </c>
      <c r="CH240" t="n">
        <v>34.1041595657129</v>
      </c>
      <c r="CI240" t="n">
        <v>130.46676975959</v>
      </c>
      <c r="CJ240" t="n">
        <v>16.4766537665388</v>
      </c>
      <c r="CK240" t="n">
        <v>37.0853124546442</v>
      </c>
      <c r="CL240" t="n">
        <v>5.14416975977094</v>
      </c>
      <c r="CM240" t="n">
        <v>19.8216414397861</v>
      </c>
      <c r="CN240" t="n">
        <v>3.71038116322634</v>
      </c>
      <c r="CO240" t="n">
        <v>3.11360353799133</v>
      </c>
      <c r="CP240" t="n">
        <v>13.8954624216176</v>
      </c>
      <c r="CQ240" t="n">
        <v>2.48979058286673</v>
      </c>
      <c r="CR240" t="n">
        <v>0</v>
      </c>
      <c r="CS240" t="n">
        <v>47.59268752574</v>
      </c>
      <c r="CT240" t="n">
        <v>129.196286294923</v>
      </c>
      <c r="CU240" t="n">
        <v>19.8509548355546</v>
      </c>
      <c r="CV240" t="n">
        <v>40.4735222960922</v>
      </c>
      <c r="CW240" t="n">
        <v>38.342166518615</v>
      </c>
      <c r="CX240" t="n">
        <v>0.949541258571133</v>
      </c>
      <c r="CY240" t="n">
        <v>0.0234563537416791</v>
      </c>
      <c r="CZ240" t="n">
        <v>0</v>
      </c>
      <c r="DA240" t="n">
        <v>0</v>
      </c>
      <c r="DB240" t="n">
        <v>1.81947034330811</v>
      </c>
      <c r="DC240" t="n">
        <v>3.70317236854782</v>
      </c>
      <c r="DD240" t="n">
        <v>0.601242476322316</v>
      </c>
      <c r="DE240" t="n">
        <v>0.142784492737314</v>
      </c>
      <c r="DF240" t="n">
        <v>0</v>
      </c>
      <c r="DG240" t="n">
        <v>0.07975805529247</v>
      </c>
      <c r="DH240" t="n">
        <v>0</v>
      </c>
      <c r="DI240" t="n">
        <v>0</v>
      </c>
      <c r="DJ240" t="n">
        <v>0.0962806281753933</v>
      </c>
      <c r="DK240" t="n">
        <v>0</v>
      </c>
      <c r="DL240" t="n">
        <v>0.600473597446946</v>
      </c>
      <c r="DM240" t="n">
        <v>0</v>
      </c>
      <c r="DN240" t="n">
        <v>0</v>
      </c>
      <c r="DO240" t="n">
        <v>0</v>
      </c>
      <c r="DP240" t="n">
        <v>0</v>
      </c>
      <c r="DQ240" t="n">
        <v>0.0961488645638349</v>
      </c>
      <c r="DR240" t="n">
        <v>0</v>
      </c>
      <c r="DS240" t="n">
        <v>0.0516603370503958</v>
      </c>
      <c r="DT240" t="n">
        <v>0.0588200472739561</v>
      </c>
      <c r="DU240" t="n">
        <v>0.0757359790361425</v>
      </c>
      <c r="DV240" t="n">
        <v>0</v>
      </c>
      <c r="DW240" t="n">
        <v>0</v>
      </c>
      <c r="DX240" t="n">
        <v>1.33570559483339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0.182706431979712</v>
      </c>
      <c r="EE240" t="n">
        <v>0.461435215711674</v>
      </c>
      <c r="EF240" t="n">
        <v>7.75901787237989</v>
      </c>
      <c r="EG240" t="n">
        <v>20.1377761313657</v>
      </c>
      <c r="EH240" t="n">
        <v>3.53337966240499</v>
      </c>
      <c r="EI240" t="n">
        <v>3.9549757473578</v>
      </c>
      <c r="EJ240" t="n">
        <v>0.384172636046392</v>
      </c>
      <c r="EK240" t="n">
        <v>7.50675257392756</v>
      </c>
      <c r="EL240" t="n">
        <v>0.500789105672672</v>
      </c>
      <c r="EM240" t="n">
        <v>0.539101654518827</v>
      </c>
      <c r="EN240" t="n">
        <v>0</v>
      </c>
      <c r="EO240" t="n">
        <v>0.269051483558041</v>
      </c>
      <c r="EP240" t="n">
        <v>0</v>
      </c>
      <c r="EQ240" t="n">
        <v>0</v>
      </c>
      <c r="ER240" t="n">
        <v>32.8721993394243</v>
      </c>
      <c r="ES240" t="n">
        <v>2.73774133233044</v>
      </c>
      <c r="ET240" t="n">
        <v>10.8069242917619</v>
      </c>
      <c r="EU240" t="n">
        <v>9.91487633698234</v>
      </c>
      <c r="EV240" t="n">
        <v>0.857352002795406</v>
      </c>
      <c r="EW240" t="n">
        <v>0.00483931700125373</v>
      </c>
      <c r="EX240" t="n">
        <v>0</v>
      </c>
      <c r="EY240" t="n">
        <v>0.0845459363300462</v>
      </c>
      <c r="EZ240" t="n">
        <v>4.659106768749</v>
      </c>
      <c r="FA240" t="n">
        <v>0.577325540934521</v>
      </c>
      <c r="FB240" t="n">
        <v>4.67724310234676</v>
      </c>
      <c r="FC240" t="n">
        <v>1.01602019099562</v>
      </c>
      <c r="FD240" t="n">
        <v>0.0775383107908209</v>
      </c>
      <c r="FE240" t="n">
        <v>2.16336484051317</v>
      </c>
      <c r="FF240" t="n">
        <v>0</v>
      </c>
      <c r="FG240" t="n">
        <v>0</v>
      </c>
      <c r="FH240" t="n">
        <v>0.14532545028633</v>
      </c>
      <c r="FI240" t="n">
        <v>1.77666028746638</v>
      </c>
      <c r="FJ240" t="n">
        <v>0</v>
      </c>
      <c r="FK240" t="n">
        <v>0.697094238323176</v>
      </c>
      <c r="FL240" t="n">
        <v>0</v>
      </c>
      <c r="FM240" t="n">
        <v>1.19521670375653</v>
      </c>
      <c r="FN240" t="n">
        <v>0</v>
      </c>
      <c r="FO240" t="n">
        <v>0.573438488548707</v>
      </c>
      <c r="FP240" t="n">
        <v>0</v>
      </c>
      <c r="FQ240" t="n">
        <v>0.0967128927456058</v>
      </c>
      <c r="FR240" t="n">
        <v>0.600828056340117</v>
      </c>
      <c r="FS240" t="n">
        <v>0.652367968934241</v>
      </c>
      <c r="FT240" t="n">
        <v>0.41431965275136</v>
      </c>
      <c r="FU240" t="n">
        <v>0</v>
      </c>
      <c r="FV240" t="n">
        <v>1.57215228181993</v>
      </c>
      <c r="FW240" t="n">
        <v>1.65379688325918</v>
      </c>
      <c r="FX240" t="n">
        <v>0</v>
      </c>
      <c r="FY240" t="n">
        <v>0</v>
      </c>
      <c r="FZ240" t="n">
        <v>0</v>
      </c>
      <c r="GA240" t="n">
        <v>0.341568178995608</v>
      </c>
      <c r="GB240" t="n">
        <v>2.0258559102319</v>
      </c>
      <c r="GC240" t="n">
        <v>0.618602967633028</v>
      </c>
      <c r="GD240" t="n">
        <v>14.3880822405297</v>
      </c>
      <c r="GE240" t="n">
        <v>77.8010439655719</v>
      </c>
      <c r="GF240" t="n">
        <v>8.74193367493007</v>
      </c>
      <c r="GG240" t="n">
        <v>19.209531946118</v>
      </c>
      <c r="GH240" t="n">
        <v>1.38441081245069</v>
      </c>
      <c r="GI240" t="n">
        <v>9.98273798461804</v>
      </c>
      <c r="GJ240" t="n">
        <v>2.56804433919061</v>
      </c>
      <c r="GK240" t="n">
        <v>0</v>
      </c>
      <c r="GL240" t="n">
        <v>7.85496379802271</v>
      </c>
      <c r="GM240" t="n">
        <v>1.34056230830451</v>
      </c>
      <c r="GN240" t="n">
        <v>0</v>
      </c>
      <c r="GO240" t="n">
        <v>23.1795868454296</v>
      </c>
      <c r="GP240" t="n">
        <v>67.4159094377655</v>
      </c>
      <c r="GQ240" t="n">
        <v>8.61519253315136</v>
      </c>
      <c r="GR240" t="n">
        <v>27.0671322159411</v>
      </c>
      <c r="GS240" t="n">
        <v>29.8302798622713</v>
      </c>
      <c r="GT240" t="n">
        <v>1.33767604051038</v>
      </c>
      <c r="GU240" t="n">
        <v>0.38393866728451</v>
      </c>
      <c r="GV240" t="n">
        <v>0</v>
      </c>
      <c r="GW240" t="n">
        <v>0.662679017490642</v>
      </c>
      <c r="GX240" t="n">
        <v>0</v>
      </c>
      <c r="GY240" t="n">
        <v>0.248187358178803</v>
      </c>
      <c r="GZ240" t="n">
        <v>9.34637524187514</v>
      </c>
      <c r="HA240" t="n">
        <v>1.79189462283944</v>
      </c>
      <c r="HB240" t="n">
        <v>4.83390157063452</v>
      </c>
      <c r="HC240" t="n">
        <v>11.4405796410516</v>
      </c>
      <c r="HD240" t="n">
        <v>1.17822859591676</v>
      </c>
      <c r="HE240" t="n">
        <v>4.05780835966998</v>
      </c>
      <c r="HF240" t="n">
        <v>2.48722857730053</v>
      </c>
      <c r="HG240" t="n">
        <v>6.45815798870484</v>
      </c>
      <c r="HH240" t="n">
        <v>12.2743462584352</v>
      </c>
      <c r="HI240" t="n">
        <v>0.609447523793824</v>
      </c>
      <c r="HJ240" t="n">
        <v>0</v>
      </c>
      <c r="HK240" t="n">
        <v>4.55917310161197</v>
      </c>
      <c r="HL240" t="n">
        <v>3.44715930257021</v>
      </c>
      <c r="HM240" t="n">
        <v>4.83206257923081</v>
      </c>
      <c r="HN240" t="n">
        <v>0.331504365986395</v>
      </c>
      <c r="HO240" t="n">
        <v>1.78069678440626</v>
      </c>
      <c r="HP240" t="n">
        <v>5.40968360802731</v>
      </c>
      <c r="HQ240" t="n">
        <v>1.77305929367098</v>
      </c>
      <c r="HR240" t="n">
        <v>3.54111258579533</v>
      </c>
      <c r="HS240" t="n">
        <v>0.509927047344061</v>
      </c>
      <c r="HT240" t="n">
        <v>6.69770583664978</v>
      </c>
      <c r="HU240" t="n">
        <v>9.86331338456065</v>
      </c>
      <c r="HV240" t="n">
        <v>4.07777077834912</v>
      </c>
      <c r="HW240" t="n">
        <v>1.88645231348024</v>
      </c>
      <c r="HX240" t="n">
        <v>1.37607486044571</v>
      </c>
      <c r="HY240" t="n">
        <v>7.63236711318729</v>
      </c>
      <c r="HZ240" t="n">
        <v>4.40659483147131</v>
      </c>
      <c r="IA240" t="n">
        <v>3.34423760540604</v>
      </c>
      <c r="IB240" t="n">
        <v>73.4086597465099</v>
      </c>
      <c r="IC240" t="n">
        <v>239.809019280468</v>
      </c>
      <c r="ID240" t="n">
        <v>29.7948470927424</v>
      </c>
      <c r="IE240" t="n">
        <v>102.958706624262</v>
      </c>
      <c r="IF240" t="n">
        <v>6.16374695389345</v>
      </c>
      <c r="IG240" t="n">
        <v>34.7535351583005</v>
      </c>
      <c r="IH240" t="n">
        <v>3.17153876617559</v>
      </c>
      <c r="II240" t="n">
        <v>1.78889307591134</v>
      </c>
      <c r="IJ240" t="n">
        <v>6.39318106049098</v>
      </c>
      <c r="IK240" t="n">
        <v>8.52608822780116</v>
      </c>
      <c r="IL240" t="n">
        <v>0.908635029198268</v>
      </c>
      <c r="IM240" t="n">
        <v>87.0240462027968</v>
      </c>
      <c r="IN240" t="n">
        <v>243.569844591735</v>
      </c>
      <c r="IO240" t="n">
        <v>25.9264011812119</v>
      </c>
      <c r="IP240" t="n">
        <v>61.7360571690333</v>
      </c>
      <c r="IQ240" t="n">
        <v>80.4848598349029</v>
      </c>
      <c r="IR240" t="n">
        <v>0.674454804771725</v>
      </c>
      <c r="IS240" t="n">
        <v>0.00912025491530857</v>
      </c>
      <c r="IT240" t="n">
        <v>0</v>
      </c>
      <c r="IU240" t="n">
        <v>0</v>
      </c>
      <c r="IV240" t="n">
        <v>28.3219364491356</v>
      </c>
      <c r="IW240" t="n">
        <v>1.58376260040065</v>
      </c>
      <c r="IX240" t="n">
        <v>2.72749949431095</v>
      </c>
      <c r="IY240" t="n">
        <v>0.501970315824769</v>
      </c>
      <c r="IZ240" t="n">
        <v>0.953004732659316</v>
      </c>
      <c r="JA240" t="n">
        <v>0.73254515747207</v>
      </c>
      <c r="JB240" t="n">
        <v>0.112699171300882</v>
      </c>
      <c r="JC240" t="n">
        <v>0</v>
      </c>
      <c r="JD240" t="n">
        <v>0.128254390116026</v>
      </c>
      <c r="JE240" t="n">
        <v>0.281820296738637</v>
      </c>
      <c r="JF240" t="n">
        <v>2.74615584428135</v>
      </c>
      <c r="JG240" t="n">
        <v>0</v>
      </c>
      <c r="JH240" t="n">
        <v>0</v>
      </c>
      <c r="JI240" t="n">
        <v>1.07094210891805</v>
      </c>
      <c r="JJ240" t="n">
        <v>0.97682294804683</v>
      </c>
      <c r="JK240" t="n">
        <v>0.426854820820902</v>
      </c>
      <c r="JL240" t="n">
        <v>0</v>
      </c>
      <c r="JM240" t="n">
        <v>1.34039104811647</v>
      </c>
      <c r="JN240" t="n">
        <v>0.535677008063737</v>
      </c>
      <c r="JO240" t="n">
        <v>0.0916768765908516</v>
      </c>
      <c r="JP240" t="n">
        <v>0.504173722217119</v>
      </c>
      <c r="JQ240" t="n">
        <v>1.292769828246</v>
      </c>
      <c r="JR240" t="n">
        <v>1.97776001766823</v>
      </c>
      <c r="JS240" t="n">
        <v>5.6156571914268</v>
      </c>
      <c r="JT240" t="n">
        <v>1.62956501240941</v>
      </c>
      <c r="JU240" t="n">
        <v>0</v>
      </c>
      <c r="JV240" t="n">
        <v>0</v>
      </c>
      <c r="JW240" t="n">
        <v>2.2297510044785</v>
      </c>
      <c r="JX240" t="n">
        <v>0.740464597824482</v>
      </c>
      <c r="JY240" t="n">
        <v>0.37937505316896</v>
      </c>
      <c r="JZ240" t="n">
        <v>14.5643479697606</v>
      </c>
      <c r="KA240" t="n">
        <v>81.3445547904091</v>
      </c>
      <c r="KB240" t="n">
        <v>9.71734669013162</v>
      </c>
      <c r="KC240" t="n">
        <v>21.7217063708738</v>
      </c>
      <c r="KD240" t="n">
        <v>1.4593778156031</v>
      </c>
      <c r="KE240" t="n">
        <v>9.57222493864398</v>
      </c>
      <c r="KF240" t="n">
        <v>0.554696970221834</v>
      </c>
      <c r="KG240" t="n">
        <v>0</v>
      </c>
      <c r="KH240" t="n">
        <v>36.8214013393248</v>
      </c>
      <c r="KI240" t="n">
        <v>3.6548058268576</v>
      </c>
      <c r="KJ240" t="n">
        <v>0.385910368619376</v>
      </c>
      <c r="KK240" t="n">
        <v>5.0493048658486</v>
      </c>
      <c r="KL240" t="n">
        <v>82.5552292573086</v>
      </c>
      <c r="KM240" t="n">
        <v>7.47927830926779</v>
      </c>
      <c r="KN240" t="n">
        <v>26.8820400140637</v>
      </c>
      <c r="KO240" t="n">
        <v>41.1407708500895</v>
      </c>
      <c r="KP240" t="n">
        <v>0.884550145528712</v>
      </c>
      <c r="KQ240" t="n">
        <v>0</v>
      </c>
      <c r="KR240" t="n">
        <v>0</v>
      </c>
      <c r="KS240" t="n">
        <v>1.93938490246575</v>
      </c>
      <c r="KT240" t="n">
        <v>8.78603446280934</v>
      </c>
      <c r="KU240" t="n">
        <v>6.40311954359005</v>
      </c>
      <c r="KV240" t="n">
        <v>15.1442275369121</v>
      </c>
      <c r="KW240" t="n">
        <v>3.80642994396492</v>
      </c>
      <c r="KX240" t="n">
        <v>4.54194021953486</v>
      </c>
      <c r="KY240" t="n">
        <v>3.48165177000998</v>
      </c>
      <c r="KZ240" t="n">
        <v>0.209923799403037</v>
      </c>
      <c r="LA240" t="n">
        <v>0.572958852772413</v>
      </c>
      <c r="LB240" t="n">
        <v>6.46046383969224</v>
      </c>
      <c r="LC240" t="n">
        <v>6.02254554759924</v>
      </c>
      <c r="LD240" t="n">
        <v>24.8693014016667</v>
      </c>
      <c r="LE240" t="n">
        <v>1.20366620804033</v>
      </c>
      <c r="LF240" t="n">
        <v>34.4464656618442</v>
      </c>
      <c r="LG240" t="n">
        <v>23.9590633368728</v>
      </c>
      <c r="LH240" t="n">
        <v>0.730642092133261</v>
      </c>
      <c r="LI240" t="n">
        <v>6.53009578470713</v>
      </c>
      <c r="LJ240" t="n">
        <v>2.89307043112943</v>
      </c>
      <c r="LK240" t="n">
        <v>4.91789249835186</v>
      </c>
      <c r="LL240" t="n">
        <v>3.11156905861017</v>
      </c>
      <c r="LM240" t="n">
        <v>5.23174646130432</v>
      </c>
      <c r="LN240" t="n">
        <v>10.1258481364909</v>
      </c>
      <c r="LO240" t="n">
        <v>3.02455501290434</v>
      </c>
      <c r="LP240" t="n">
        <v>21.7913701868591</v>
      </c>
      <c r="LQ240" t="n">
        <v>28.7287654700858</v>
      </c>
      <c r="LR240" t="n">
        <v>12.8303953142559</v>
      </c>
      <c r="LS240" t="n">
        <v>6.10820015824147</v>
      </c>
      <c r="LT240" t="n">
        <v>8.37257356139888</v>
      </c>
      <c r="LU240" t="n">
        <v>18.9961424647432</v>
      </c>
      <c r="LV240" t="n">
        <v>13.9058846366712</v>
      </c>
      <c r="LW240" t="n">
        <v>4.82326022615346</v>
      </c>
      <c r="LX240" t="n">
        <v>95.868183662524</v>
      </c>
      <c r="LY240" t="n">
        <v>457.491462926983</v>
      </c>
      <c r="LZ240" t="n">
        <v>53.7793218699251</v>
      </c>
      <c r="MA240" t="n">
        <v>177.6783557688</v>
      </c>
      <c r="MB240" t="n">
        <v>64.1995829135602</v>
      </c>
      <c r="MC240" t="n">
        <v>260.313803247161</v>
      </c>
      <c r="MD240" t="n">
        <v>30.2136678653003</v>
      </c>
      <c r="ME240" t="n">
        <v>8.43561048143155</v>
      </c>
      <c r="MF240" t="n">
        <v>176.529741845168</v>
      </c>
      <c r="MG240" t="n">
        <v>24.8752668859017</v>
      </c>
      <c r="MH240" t="n">
        <v>13.0321741257972</v>
      </c>
      <c r="MI240" t="n">
        <v>755.266556465157</v>
      </c>
      <c r="MJ240" t="n">
        <v>595.594901021049</v>
      </c>
      <c r="MK240" t="n">
        <v>39.2458154301588</v>
      </c>
      <c r="ML240" t="n">
        <v>122.93303630481</v>
      </c>
      <c r="MM240" t="n">
        <v>133.855271305884</v>
      </c>
      <c r="MN240" t="n">
        <v>1.21531812408478</v>
      </c>
      <c r="MO240" t="n">
        <v>0.258151770346596</v>
      </c>
      <c r="MP240" t="n">
        <v>0</v>
      </c>
      <c r="MQ240" t="n">
        <v>11.0398097354977</v>
      </c>
      <c r="MR240" t="n">
        <v>3.74299817215207</v>
      </c>
      <c r="MS240" t="n">
        <v>0.809295175265045</v>
      </c>
      <c r="MT240" t="n">
        <v>3.54212527116507</v>
      </c>
      <c r="MU240" t="n">
        <v>1.70156469485237</v>
      </c>
      <c r="MV240" t="n">
        <v>0.731574881662573</v>
      </c>
      <c r="MW240" t="n">
        <v>0.226336787744177</v>
      </c>
      <c r="MX240" t="n">
        <v>0</v>
      </c>
      <c r="MY240" t="n">
        <v>0</v>
      </c>
      <c r="MZ240" t="n">
        <v>2.59497161135091</v>
      </c>
      <c r="NA240" t="n">
        <v>0</v>
      </c>
      <c r="NB240" t="n">
        <v>1.74586537479797</v>
      </c>
      <c r="NC240" t="n">
        <v>1.01742790207809</v>
      </c>
      <c r="ND240" t="n">
        <v>0</v>
      </c>
      <c r="NE240" t="n">
        <v>0.630699950500169</v>
      </c>
      <c r="NF240" t="n">
        <v>0.590344218419705</v>
      </c>
      <c r="NG240" t="n">
        <v>0.758461067592275</v>
      </c>
      <c r="NH240" t="n">
        <v>0</v>
      </c>
      <c r="NI240" t="n">
        <v>1.02792350796441</v>
      </c>
      <c r="NJ240" t="n">
        <v>0.470200319720834</v>
      </c>
      <c r="NK240" t="n">
        <v>0.255949824058087</v>
      </c>
      <c r="NL240" t="n">
        <v>1.30926177047195</v>
      </c>
      <c r="NM240" t="n">
        <v>1.29041963243927</v>
      </c>
      <c r="NN240" t="n">
        <v>1.29484252238654</v>
      </c>
      <c r="NO240" t="n">
        <v>2.73275639399075</v>
      </c>
      <c r="NP240" t="n">
        <v>0.363609930581389</v>
      </c>
      <c r="NQ240" t="n">
        <v>0</v>
      </c>
      <c r="NR240" t="n">
        <v>0.774231556734285</v>
      </c>
      <c r="NS240" t="n">
        <v>0.454653359634684</v>
      </c>
      <c r="NT240" t="n">
        <v>7.79951946435839</v>
      </c>
      <c r="NU240" t="n">
        <v>0.555541302624176</v>
      </c>
      <c r="NV240" t="n">
        <v>28.6477680957398</v>
      </c>
      <c r="NW240" t="n">
        <v>120.697899770689</v>
      </c>
      <c r="NX240" t="n">
        <v>11.497835484195</v>
      </c>
      <c r="NY240" t="n">
        <v>31.7768522602826</v>
      </c>
      <c r="NZ240" t="n">
        <v>3.42711885996012</v>
      </c>
      <c r="OA240" t="n">
        <v>11.0102360466341</v>
      </c>
      <c r="OB240" t="n">
        <v>4.04228284663178</v>
      </c>
      <c r="OC240" t="n">
        <v>3.17318540366408</v>
      </c>
      <c r="OD240" t="n">
        <v>5.79977407521786</v>
      </c>
      <c r="OE240" t="n">
        <v>2.94262823496926</v>
      </c>
      <c r="OF240" t="n">
        <v>0.821917993478214</v>
      </c>
      <c r="OG240" t="n">
        <v>7.61489837510094</v>
      </c>
      <c r="OH240" t="n">
        <v>105.561878148752</v>
      </c>
      <c r="OI240" t="n">
        <v>8.98363283626489</v>
      </c>
      <c r="OJ240" t="n">
        <v>25.309564951344</v>
      </c>
      <c r="OK240" t="n">
        <v>38.5045582257972</v>
      </c>
      <c r="OL240" t="n">
        <v>1.76076822679538</v>
      </c>
      <c r="OM240" t="n">
        <v>0.190291099077723</v>
      </c>
      <c r="ON240" t="n">
        <v>0</v>
      </c>
      <c r="OO240" t="n">
        <v>0</v>
      </c>
      <c r="OP240" t="n">
        <v>12.4126582409577</v>
      </c>
      <c r="OQ240" t="n">
        <v>3.18132416008911</v>
      </c>
      <c r="OR240" t="n">
        <v>3.57098926157915</v>
      </c>
      <c r="OS240" t="n">
        <v>2.07921694041676</v>
      </c>
      <c r="OT240" t="n">
        <v>1.16930554051462</v>
      </c>
      <c r="OU240" t="n">
        <v>1.70841899237887</v>
      </c>
      <c r="OV240" t="n">
        <v>0</v>
      </c>
      <c r="OW240" t="n">
        <v>0</v>
      </c>
      <c r="OX240" t="n">
        <v>3.85310656822923</v>
      </c>
      <c r="OY240" t="n">
        <v>0.130000524540852</v>
      </c>
      <c r="OZ240" t="n">
        <v>0.585547623517894</v>
      </c>
      <c r="PA240" t="n">
        <v>0.0820517157350688</v>
      </c>
      <c r="PB240" t="n">
        <v>0</v>
      </c>
      <c r="PC240" t="n">
        <v>1.26542752162597</v>
      </c>
      <c r="PD240" t="n">
        <v>0</v>
      </c>
      <c r="PE240" t="n">
        <v>0</v>
      </c>
      <c r="PF240" t="n">
        <v>0</v>
      </c>
      <c r="PG240" t="n">
        <v>2.61501033432994</v>
      </c>
      <c r="PH240" t="n">
        <v>0.293804416393297</v>
      </c>
      <c r="PI240" t="n">
        <v>0.140170785796278</v>
      </c>
      <c r="PJ240" t="n">
        <v>0</v>
      </c>
      <c r="PK240" t="n">
        <v>0.202195392624583</v>
      </c>
      <c r="PL240" t="n">
        <v>3.70991830622837</v>
      </c>
      <c r="PM240" t="n">
        <v>0</v>
      </c>
      <c r="PN240" t="n">
        <v>0</v>
      </c>
      <c r="PO240" t="n">
        <v>0</v>
      </c>
      <c r="PP240" t="n">
        <v>0</v>
      </c>
      <c r="PQ240" t="n">
        <v>0.289567617705957</v>
      </c>
      <c r="PR240" t="n">
        <v>2.06932035885718</v>
      </c>
      <c r="PS240" t="n">
        <v>1.5471238711788</v>
      </c>
      <c r="PT240" t="n">
        <v>30.8471409883699</v>
      </c>
      <c r="PU240" t="n">
        <v>153.73793375305</v>
      </c>
      <c r="PV240" t="n">
        <v>10.4802971365163</v>
      </c>
      <c r="PW240" t="n">
        <v>33.9372112970578</v>
      </c>
      <c r="PX240" t="n">
        <v>1.34992208307645</v>
      </c>
      <c r="PY240" t="n">
        <v>17.263012226016</v>
      </c>
      <c r="PZ240" t="n">
        <v>1.79325114513449</v>
      </c>
      <c r="QA240" t="n">
        <v>0.752251788882886</v>
      </c>
      <c r="QB240" t="n">
        <v>4.84956596652196</v>
      </c>
      <c r="QC240" t="n">
        <v>0.654893290433541</v>
      </c>
      <c r="QD240" t="n">
        <v>0</v>
      </c>
      <c r="QE240" t="n">
        <v>11.4978349090356</v>
      </c>
      <c r="QF240" t="n">
        <v>73.5312674916398</v>
      </c>
      <c r="QG240" t="n">
        <v>13.873223548757</v>
      </c>
      <c r="QH240" t="n">
        <v>38.2369765494306</v>
      </c>
      <c r="QI240" t="n">
        <v>37.2447257452154</v>
      </c>
    </row>
    <row r="241">
      <c r="A241" t="s">
        <v>240</v>
      </c>
      <c r="B241" t="n">
        <v>82.1256211263209</v>
      </c>
      <c r="C241" t="n">
        <v>0.321515616854006</v>
      </c>
      <c r="D241" t="n">
        <v>25.7468739509376</v>
      </c>
      <c r="E241" t="n">
        <v>0</v>
      </c>
      <c r="F241" t="n">
        <v>0</v>
      </c>
      <c r="G241" t="n">
        <v>16.2836096043894</v>
      </c>
      <c r="H241" t="n">
        <v>19.1932105562718</v>
      </c>
      <c r="I241" t="n">
        <v>7.71532782420195</v>
      </c>
      <c r="J241" t="n">
        <v>3.89786329295152</v>
      </c>
      <c r="K241" t="n">
        <v>6.28513657497321</v>
      </c>
      <c r="L241" t="n">
        <v>0.344917185160791</v>
      </c>
      <c r="M241" t="n">
        <v>2.457123966089</v>
      </c>
      <c r="N241" t="n">
        <v>6.14973669158566</v>
      </c>
      <c r="O241" t="n">
        <v>2.28121751164403</v>
      </c>
      <c r="P241" t="n">
        <v>10.0478216808707</v>
      </c>
      <c r="Q241" t="n">
        <v>0.521155193525192</v>
      </c>
      <c r="R241" t="n">
        <v>0</v>
      </c>
      <c r="S241" t="n">
        <v>13.3160449588444</v>
      </c>
      <c r="T241" t="n">
        <v>0</v>
      </c>
      <c r="U241" t="n">
        <v>3.11810173632138</v>
      </c>
      <c r="V241" t="n">
        <v>1.24999990914106</v>
      </c>
      <c r="W241" t="n">
        <v>2.28875133102766</v>
      </c>
      <c r="X241" t="n">
        <v>2.94118740365985</v>
      </c>
      <c r="Y241" t="n">
        <v>7.92164465236782</v>
      </c>
      <c r="Z241" t="n">
        <v>0.770721204259785</v>
      </c>
      <c r="AA241" t="n">
        <v>0</v>
      </c>
      <c r="AB241" t="n">
        <v>9.30042178134678</v>
      </c>
      <c r="AC241" t="n">
        <v>16.5254918572824</v>
      </c>
      <c r="AD241" t="n">
        <v>3.00245624031693</v>
      </c>
      <c r="AE241" t="n">
        <v>1.62563064174743</v>
      </c>
      <c r="AF241" t="n">
        <v>11.7964683187502</v>
      </c>
      <c r="AG241" t="n">
        <v>3.99323914156014</v>
      </c>
      <c r="AH241" t="n">
        <v>15.2896726337067</v>
      </c>
      <c r="AI241" t="n">
        <v>2.59568844304837</v>
      </c>
      <c r="AJ241" t="n">
        <v>47.5178811980916</v>
      </c>
      <c r="AK241" t="n">
        <v>266.936078778349</v>
      </c>
      <c r="AL241" t="n">
        <v>22.8958898234654</v>
      </c>
      <c r="AM241" t="n">
        <v>48.490010891051</v>
      </c>
      <c r="AN241" t="n">
        <v>26.6295443410033</v>
      </c>
      <c r="AO241" t="n">
        <v>1.82464409865349</v>
      </c>
      <c r="AP241" t="n">
        <v>902.585971286681</v>
      </c>
      <c r="AQ241" t="n">
        <v>0.00523278212183829</v>
      </c>
      <c r="AR241" t="n">
        <v>385.911987079574</v>
      </c>
      <c r="AS241" t="n">
        <v>72.5509651862357</v>
      </c>
      <c r="AT241" t="n">
        <v>2.25425017427963</v>
      </c>
      <c r="AU241" t="n">
        <v>223.941123123126</v>
      </c>
      <c r="AV241" t="n">
        <v>95.1748304884953</v>
      </c>
      <c r="AW241" t="n">
        <v>4.49821569735578</v>
      </c>
      <c r="AX241" t="n">
        <v>16.5659044138985</v>
      </c>
      <c r="AY241" t="n">
        <v>15.3701900886712</v>
      </c>
      <c r="AZ241" t="n">
        <v>53.238957942998</v>
      </c>
      <c r="BA241" t="n">
        <v>1.93008611498708</v>
      </c>
      <c r="BB241" t="n">
        <v>12.0122443818279</v>
      </c>
      <c r="BC241" t="n">
        <v>0</v>
      </c>
      <c r="BD241" t="n">
        <v>0.468666645177777</v>
      </c>
      <c r="BE241" t="n">
        <v>1.6620095495723</v>
      </c>
      <c r="BF241" t="n">
        <v>6.41251051203026</v>
      </c>
      <c r="BG241" t="n">
        <v>1.70912966451169</v>
      </c>
      <c r="BH241" t="n">
        <v>1.90514419164567</v>
      </c>
      <c r="BI241" t="n">
        <v>1.8573131455006</v>
      </c>
      <c r="BJ241" t="n">
        <v>0.242260808461602</v>
      </c>
      <c r="BK241" t="n">
        <v>0.317837278935332</v>
      </c>
      <c r="BL241" t="n">
        <v>2.34359730379651</v>
      </c>
      <c r="BM241" t="n">
        <v>1.25629326963328</v>
      </c>
      <c r="BN241" t="n">
        <v>0.98572628507013</v>
      </c>
      <c r="BO241" t="n">
        <v>0.158447082589378</v>
      </c>
      <c r="BP241" t="n">
        <v>0</v>
      </c>
      <c r="BQ241" t="n">
        <v>11.0366717105324</v>
      </c>
      <c r="BR241" t="n">
        <v>1.03715714081809</v>
      </c>
      <c r="BS241" t="n">
        <v>0.797690103708381</v>
      </c>
      <c r="BT241" t="n">
        <v>0.335393619384674</v>
      </c>
      <c r="BU241" t="n">
        <v>1.35236451532013</v>
      </c>
      <c r="BV241" t="n">
        <v>0.329151356492734</v>
      </c>
      <c r="BW241" t="n">
        <v>2.23771225919486</v>
      </c>
      <c r="BX241" t="n">
        <v>0.36096404784751</v>
      </c>
      <c r="BY241" t="n">
        <v>0</v>
      </c>
      <c r="BZ241" t="n">
        <v>3.36050045764952</v>
      </c>
      <c r="CA241" t="n">
        <v>1.79139645255812</v>
      </c>
      <c r="CB241" t="n">
        <v>2.96400109042446</v>
      </c>
      <c r="CC241" t="n">
        <v>0.752558988921252</v>
      </c>
      <c r="CD241" t="n">
        <v>2.85287980537586</v>
      </c>
      <c r="CE241" t="n">
        <v>14.5683262011583</v>
      </c>
      <c r="CF241" t="n">
        <v>9.82448861337842</v>
      </c>
      <c r="CG241" t="n">
        <v>5.00633827062183</v>
      </c>
      <c r="CH241" t="n">
        <v>32.2470535312855</v>
      </c>
      <c r="CI241" t="n">
        <v>178.528038215112</v>
      </c>
      <c r="CJ241" t="n">
        <v>9.95291966934308</v>
      </c>
      <c r="CK241" t="n">
        <v>28.4408630634428</v>
      </c>
      <c r="CL241" t="n">
        <v>7.23431050639706</v>
      </c>
      <c r="CM241" t="n">
        <v>0.533890108688414</v>
      </c>
      <c r="CN241" t="n">
        <v>368.035487511695</v>
      </c>
      <c r="CO241" t="n">
        <v>0.00291710780767348</v>
      </c>
      <c r="CP241" t="n">
        <v>148.356808234808</v>
      </c>
      <c r="CQ241" t="n">
        <v>14.4187352853581</v>
      </c>
      <c r="CR241" t="n">
        <v>0</v>
      </c>
      <c r="CS241" t="n">
        <v>41.2756719006438</v>
      </c>
      <c r="CT241" t="n">
        <v>47.8174996351914</v>
      </c>
      <c r="CU241" t="n">
        <v>5.06352313911028</v>
      </c>
      <c r="CV241" t="n">
        <v>12.5072072307138</v>
      </c>
      <c r="CW241" t="n">
        <v>8.12061066138781</v>
      </c>
      <c r="CX241" t="n">
        <v>39.8880967359598</v>
      </c>
      <c r="CY241" t="n">
        <v>0.349308736435339</v>
      </c>
      <c r="CZ241" t="n">
        <v>0</v>
      </c>
      <c r="DA241" t="n">
        <v>0</v>
      </c>
      <c r="DB241" t="n">
        <v>4.11230005129898</v>
      </c>
      <c r="DC241" t="n">
        <v>61.3562276089373</v>
      </c>
      <c r="DD241" t="n">
        <v>0.967557317147489</v>
      </c>
      <c r="DE241" t="n">
        <v>0.201110508733112</v>
      </c>
      <c r="DF241" t="n">
        <v>0</v>
      </c>
      <c r="DG241" t="n">
        <v>0.104916141046517</v>
      </c>
      <c r="DH241" t="n">
        <v>0</v>
      </c>
      <c r="DI241" t="n">
        <v>0</v>
      </c>
      <c r="DJ241" t="n">
        <v>0.132848478452476</v>
      </c>
      <c r="DK241" t="n">
        <v>0</v>
      </c>
      <c r="DL241" t="n">
        <v>0.297387131813749</v>
      </c>
      <c r="DM241" t="n">
        <v>0</v>
      </c>
      <c r="DN241" t="n">
        <v>0</v>
      </c>
      <c r="DO241" t="n">
        <v>0</v>
      </c>
      <c r="DP241" t="n">
        <v>0</v>
      </c>
      <c r="DQ241" t="n">
        <v>0.165949891241872</v>
      </c>
      <c r="DR241" t="n">
        <v>0</v>
      </c>
      <c r="DS241" t="n">
        <v>0.116909725809127</v>
      </c>
      <c r="DT241" t="n">
        <v>0.115241886301153</v>
      </c>
      <c r="DU241" t="n">
        <v>0.228266522430256</v>
      </c>
      <c r="DV241" t="n">
        <v>0</v>
      </c>
      <c r="DW241" t="n">
        <v>0</v>
      </c>
      <c r="DX241" t="n">
        <v>1.81240433977925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0.595614746783438</v>
      </c>
      <c r="EE241" t="n">
        <v>2.16083012576887</v>
      </c>
      <c r="EF241" t="n">
        <v>7.33650873872825</v>
      </c>
      <c r="EG241" t="n">
        <v>27.5561177253992</v>
      </c>
      <c r="EH241" t="n">
        <v>2.13438022304179</v>
      </c>
      <c r="EI241" t="n">
        <v>3.03308550487228</v>
      </c>
      <c r="EJ241" t="n">
        <v>0.540266800476743</v>
      </c>
      <c r="EK241" t="n">
        <v>0.202192182709288</v>
      </c>
      <c r="EL241" t="n">
        <v>49.6736465982174</v>
      </c>
      <c r="EM241" t="n">
        <v>0.00050507960513852</v>
      </c>
      <c r="EN241" t="n">
        <v>0</v>
      </c>
      <c r="EO241" t="n">
        <v>1.55811582960105</v>
      </c>
      <c r="EP241" t="n">
        <v>0</v>
      </c>
      <c r="EQ241" t="n">
        <v>0</v>
      </c>
      <c r="ER241" t="n">
        <v>12.1664981633658</v>
      </c>
      <c r="ES241" t="n">
        <v>0.698335002018381</v>
      </c>
      <c r="ET241" t="n">
        <v>3.33957693760573</v>
      </c>
      <c r="EU241" t="n">
        <v>2.09990352134512</v>
      </c>
      <c r="EV241" t="n">
        <v>36.0154330478839</v>
      </c>
      <c r="EW241" t="n">
        <v>0.0720664313615945</v>
      </c>
      <c r="EX241" t="n">
        <v>0.89898456119767</v>
      </c>
      <c r="EY241" t="n">
        <v>0.583069363906206</v>
      </c>
      <c r="EZ241" t="n">
        <v>10.5303420166214</v>
      </c>
      <c r="FA241" t="n">
        <v>9.56545193382994</v>
      </c>
      <c r="FB241" t="n">
        <v>7.52691462425417</v>
      </c>
      <c r="FC241" t="n">
        <v>1.43105412623597</v>
      </c>
      <c r="FD241" t="n">
        <v>0.106044885039133</v>
      </c>
      <c r="FE241" t="n">
        <v>2.84575507652559</v>
      </c>
      <c r="FF241" t="n">
        <v>0</v>
      </c>
      <c r="FG241" t="n">
        <v>0</v>
      </c>
      <c r="FH241" t="n">
        <v>0.200520762242948</v>
      </c>
      <c r="FI241" t="n">
        <v>0.937022131362142</v>
      </c>
      <c r="FJ241" t="n">
        <v>0</v>
      </c>
      <c r="FK241" t="n">
        <v>1.58109156624028</v>
      </c>
      <c r="FL241" t="n">
        <v>0</v>
      </c>
      <c r="FM241" t="n">
        <v>2.79312507616206</v>
      </c>
      <c r="FN241" t="n">
        <v>0</v>
      </c>
      <c r="FO241" t="n">
        <v>0.989736646815849</v>
      </c>
      <c r="FP241" t="n">
        <v>0</v>
      </c>
      <c r="FQ241" t="n">
        <v>0.218865737598002</v>
      </c>
      <c r="FR241" t="n">
        <v>1.17715917895816</v>
      </c>
      <c r="FS241" t="n">
        <v>1.96622225669578</v>
      </c>
      <c r="FT241" t="n">
        <v>0.364472083682384</v>
      </c>
      <c r="FU241" t="n">
        <v>0</v>
      </c>
      <c r="FV241" t="n">
        <v>2.13323626807127</v>
      </c>
      <c r="FW241" t="n">
        <v>2.06933618687178</v>
      </c>
      <c r="FX241" t="n">
        <v>0</v>
      </c>
      <c r="FY241" t="n">
        <v>0</v>
      </c>
      <c r="FZ241" t="n">
        <v>0</v>
      </c>
      <c r="GA241" t="n">
        <v>0.311553897979768</v>
      </c>
      <c r="GB241" t="n">
        <v>6.60419910737729</v>
      </c>
      <c r="GC241" t="n">
        <v>2.89682252857507</v>
      </c>
      <c r="GD241" t="n">
        <v>13.6045943993695</v>
      </c>
      <c r="GE241" t="n">
        <v>106.461344722917</v>
      </c>
      <c r="GF241" t="n">
        <v>5.28066953728199</v>
      </c>
      <c r="GG241" t="n">
        <v>14.7318609829848</v>
      </c>
      <c r="GH241" t="n">
        <v>1.94691430364608</v>
      </c>
      <c r="GI241" t="n">
        <v>0.268882124813231</v>
      </c>
      <c r="GJ241" t="n">
        <v>254.726242061835</v>
      </c>
      <c r="GK241" t="n">
        <v>0</v>
      </c>
      <c r="GL241" t="n">
        <v>83.8645971264449</v>
      </c>
      <c r="GM241" t="n">
        <v>7.76338909383932</v>
      </c>
      <c r="GN241" t="n">
        <v>0</v>
      </c>
      <c r="GO241" t="n">
        <v>20.1029416736968</v>
      </c>
      <c r="GP241" t="n">
        <v>24.9516477399949</v>
      </c>
      <c r="GQ241" t="n">
        <v>2.19753795728604</v>
      </c>
      <c r="GR241" t="n">
        <v>8.36433827748644</v>
      </c>
      <c r="GS241" t="n">
        <v>6.31785083308048</v>
      </c>
      <c r="GT241" t="n">
        <v>56.1927676376545</v>
      </c>
      <c r="GU241" t="n">
        <v>5.71756088839664</v>
      </c>
      <c r="GV241" t="n">
        <v>0</v>
      </c>
      <c r="GW241" t="n">
        <v>4.57015262914467</v>
      </c>
      <c r="GX241" t="n">
        <v>0</v>
      </c>
      <c r="GY241" t="n">
        <v>4.11210673513721</v>
      </c>
      <c r="GZ241" t="n">
        <v>15.0407765755301</v>
      </c>
      <c r="HA241" t="n">
        <v>2.52386538822778</v>
      </c>
      <c r="HB241" t="n">
        <v>6.61106143685948</v>
      </c>
      <c r="HC241" t="n">
        <v>15.0492820176346</v>
      </c>
      <c r="HD241" t="n">
        <v>5.30974836163633</v>
      </c>
      <c r="HE241" t="n">
        <v>4.57851755533494</v>
      </c>
      <c r="HF241" t="n">
        <v>3.43189007300575</v>
      </c>
      <c r="HG241" t="n">
        <v>3.40607431028885</v>
      </c>
      <c r="HH241" t="n">
        <v>6.07892277729558</v>
      </c>
      <c r="HI241" t="n">
        <v>1.38229852860971</v>
      </c>
      <c r="HJ241" t="n">
        <v>0</v>
      </c>
      <c r="HK241" t="n">
        <v>10.6544199697446</v>
      </c>
      <c r="HL241" t="n">
        <v>5.35332561869028</v>
      </c>
      <c r="HM241" t="n">
        <v>8.33998678127799</v>
      </c>
      <c r="HN241" t="n">
        <v>0.501088828540721</v>
      </c>
      <c r="HO241" t="n">
        <v>4.02979896571417</v>
      </c>
      <c r="HP241" t="n">
        <v>10.5988038462106</v>
      </c>
      <c r="HQ241" t="n">
        <v>5.34396048192337</v>
      </c>
      <c r="HR241" t="n">
        <v>3.11507473548032</v>
      </c>
      <c r="HS241" t="n">
        <v>1.12054883027447</v>
      </c>
      <c r="HT241" t="n">
        <v>9.08804393113519</v>
      </c>
      <c r="HU241" t="n">
        <v>12.3416070714226</v>
      </c>
      <c r="HV241" t="n">
        <v>4.12533342024542</v>
      </c>
      <c r="HW241" t="n">
        <v>0.880426143277468</v>
      </c>
      <c r="HX241" t="n">
        <v>2.89816638164497</v>
      </c>
      <c r="HY241" t="n">
        <v>6.96169570572516</v>
      </c>
      <c r="HZ241" t="n">
        <v>14.3653008615232</v>
      </c>
      <c r="IA241" t="n">
        <v>15.6605502125479</v>
      </c>
      <c r="IB241" t="n">
        <v>69.4112686150326</v>
      </c>
      <c r="IC241" t="n">
        <v>328.149718409694</v>
      </c>
      <c r="ID241" t="n">
        <v>17.9979335535142</v>
      </c>
      <c r="IE241" t="n">
        <v>78.9594122975526</v>
      </c>
      <c r="IF241" t="n">
        <v>8.66815471294045</v>
      </c>
      <c r="IG241" t="n">
        <v>0.936076294152353</v>
      </c>
      <c r="IH241" t="n">
        <v>314.587306430994</v>
      </c>
      <c r="II241" t="n">
        <v>0.00167599821080642</v>
      </c>
      <c r="IJ241" t="n">
        <v>68.2576734636841</v>
      </c>
      <c r="IK241" t="n">
        <v>49.3758029379025</v>
      </c>
      <c r="IL241" t="n">
        <v>0.332035816840941</v>
      </c>
      <c r="IM241" t="n">
        <v>75.4732746830156</v>
      </c>
      <c r="IN241" t="n">
        <v>90.1488834464014</v>
      </c>
      <c r="IO241" t="n">
        <v>6.61323011323323</v>
      </c>
      <c r="IP241" t="n">
        <v>19.0777974541358</v>
      </c>
      <c r="IQ241" t="n">
        <v>17.0461471064318</v>
      </c>
      <c r="IR241" t="n">
        <v>28.3323323277712</v>
      </c>
      <c r="IS241" t="n">
        <v>0.135817559520083</v>
      </c>
      <c r="IT241" t="n">
        <v>0</v>
      </c>
      <c r="IU241" t="n">
        <v>0</v>
      </c>
      <c r="IV241" t="n">
        <v>64.0122006610494</v>
      </c>
      <c r="IW241" t="n">
        <v>26.2406631173939</v>
      </c>
      <c r="IX241" t="n">
        <v>4.38926422726977</v>
      </c>
      <c r="IY241" t="n">
        <v>0.707020094753318</v>
      </c>
      <c r="IZ241" t="n">
        <v>1.30337218190431</v>
      </c>
      <c r="JA241" t="n">
        <v>0.963611898289833</v>
      </c>
      <c r="JB241" t="n">
        <v>0.507884668770088</v>
      </c>
      <c r="JC241" t="n">
        <v>0</v>
      </c>
      <c r="JD241" t="n">
        <v>0.176966030494998</v>
      </c>
      <c r="JE241" t="n">
        <v>0.148633847997881</v>
      </c>
      <c r="JF241" t="n">
        <v>1.36004549328508</v>
      </c>
      <c r="JG241" t="n">
        <v>0</v>
      </c>
      <c r="JH241" t="n">
        <v>0</v>
      </c>
      <c r="JI241" t="n">
        <v>2.50270536726552</v>
      </c>
      <c r="JJ241" t="n">
        <v>1.51697408031149</v>
      </c>
      <c r="JK241" t="n">
        <v>0.736737884660797</v>
      </c>
      <c r="JL241" t="n">
        <v>0</v>
      </c>
      <c r="JM241" t="n">
        <v>3.03336677341914</v>
      </c>
      <c r="JN241" t="n">
        <v>1.04951341793219</v>
      </c>
      <c r="JO241" t="n">
        <v>0.2763120259748</v>
      </c>
      <c r="JP241" t="n">
        <v>0.443515642702696</v>
      </c>
      <c r="JQ241" t="n">
        <v>2.84082149868346</v>
      </c>
      <c r="JR241" t="n">
        <v>2.6836009768387</v>
      </c>
      <c r="JS241" t="n">
        <v>7.02666860538823</v>
      </c>
      <c r="JT241" t="n">
        <v>1.64857206830954</v>
      </c>
      <c r="JU241" t="n">
        <v>0</v>
      </c>
      <c r="JV241" t="n">
        <v>0</v>
      </c>
      <c r="JW241" t="n">
        <v>2.03381831121485</v>
      </c>
      <c r="JX241" t="n">
        <v>2.4138812692938</v>
      </c>
      <c r="JY241" t="n">
        <v>1.77655500911071</v>
      </c>
      <c r="JZ241" t="n">
        <v>13.7712617642487</v>
      </c>
      <c r="KA241" t="n">
        <v>111.310211887468</v>
      </c>
      <c r="KB241" t="n">
        <v>5.86987942918665</v>
      </c>
      <c r="KC241" t="n">
        <v>16.6584568258362</v>
      </c>
      <c r="KD241" t="n">
        <v>2.05234134121779</v>
      </c>
      <c r="KE241" t="n">
        <v>0.25782507611225</v>
      </c>
      <c r="KF241" t="n">
        <v>55.0208080722728</v>
      </c>
      <c r="KG241" t="n">
        <v>0</v>
      </c>
      <c r="KH241" t="n">
        <v>393.128735963232</v>
      </c>
      <c r="KI241" t="n">
        <v>21.1655060869289</v>
      </c>
      <c r="KJ241" t="n">
        <v>0.141020388114449</v>
      </c>
      <c r="KK241" t="n">
        <v>4.37910657716845</v>
      </c>
      <c r="KL241" t="n">
        <v>30.5549389854995</v>
      </c>
      <c r="KM241" t="n">
        <v>1.90779229999518</v>
      </c>
      <c r="KN241" t="n">
        <v>8.30714072228643</v>
      </c>
      <c r="KO241" t="n">
        <v>8.71333606620144</v>
      </c>
      <c r="KP241" t="n">
        <v>37.157965969536</v>
      </c>
      <c r="KQ241" t="n">
        <v>0</v>
      </c>
      <c r="KR241" t="n">
        <v>0</v>
      </c>
      <c r="KS241" t="n">
        <v>13.3749293051255</v>
      </c>
      <c r="KT241" t="n">
        <v>19.8578724324979</v>
      </c>
      <c r="KU241" t="n">
        <v>106.090460023012</v>
      </c>
      <c r="KV241" t="n">
        <v>24.3710461967271</v>
      </c>
      <c r="KW241" t="n">
        <v>5.3613179401497</v>
      </c>
      <c r="KX241" t="n">
        <v>6.21176194738829</v>
      </c>
      <c r="KY241" t="n">
        <v>4.57986929141823</v>
      </c>
      <c r="KZ241" t="n">
        <v>0.946032504907473</v>
      </c>
      <c r="LA241" t="n">
        <v>0.646482517995605</v>
      </c>
      <c r="LB241" t="n">
        <v>8.91417938857715</v>
      </c>
      <c r="LC241" t="n">
        <v>3.17632949025085</v>
      </c>
      <c r="LD241" t="n">
        <v>12.3166284837474</v>
      </c>
      <c r="LE241" t="n">
        <v>2.73005626137263</v>
      </c>
      <c r="LF241" t="n">
        <v>13.6996551417815</v>
      </c>
      <c r="LG241" t="n">
        <v>55.9903993955614</v>
      </c>
      <c r="LH241" t="n">
        <v>1.13466326519756</v>
      </c>
      <c r="LI241" t="n">
        <v>11.2707382472695</v>
      </c>
      <c r="LJ241" t="n">
        <v>4.37305031837783</v>
      </c>
      <c r="LK241" t="n">
        <v>11.1294175835555</v>
      </c>
      <c r="LL241" t="n">
        <v>6.09627336748689</v>
      </c>
      <c r="LM241" t="n">
        <v>15.7683651305125</v>
      </c>
      <c r="LN241" t="n">
        <v>8.90758848838149</v>
      </c>
      <c r="LO241" t="n">
        <v>6.64636559182942</v>
      </c>
      <c r="LP241" t="n">
        <v>29.5684723109407</v>
      </c>
      <c r="LQ241" t="n">
        <v>35.9472644997627</v>
      </c>
      <c r="LR241" t="n">
        <v>12.9800475460489</v>
      </c>
      <c r="LS241" t="n">
        <v>2.85075804421796</v>
      </c>
      <c r="LT241" t="n">
        <v>17.6335691618087</v>
      </c>
      <c r="LU241" t="n">
        <v>17.3269133233451</v>
      </c>
      <c r="LV241" t="n">
        <v>45.3325581750198</v>
      </c>
      <c r="LW241" t="n">
        <v>22.5865856055674</v>
      </c>
      <c r="LX241" t="n">
        <v>90.6477828475965</v>
      </c>
      <c r="LY241" t="n">
        <v>626.021886853011</v>
      </c>
      <c r="LZ241" t="n">
        <v>32.4860422527134</v>
      </c>
      <c r="MA241" t="n">
        <v>136.26218713779</v>
      </c>
      <c r="MB241" t="n">
        <v>90.2846793295869</v>
      </c>
      <c r="MC241" t="n">
        <v>7.01147607431553</v>
      </c>
      <c r="MD241" t="n">
        <v>2996.91635256502</v>
      </c>
      <c r="ME241" t="n">
        <v>0.00790324936929871</v>
      </c>
      <c r="MF241" t="n">
        <v>1884.74397353773</v>
      </c>
      <c r="MG241" t="n">
        <v>144.056247480654</v>
      </c>
      <c r="MH241" t="n">
        <v>4.76225155538027</v>
      </c>
      <c r="MI241" t="n">
        <v>655.019420059534</v>
      </c>
      <c r="MJ241" t="n">
        <v>220.438681165211</v>
      </c>
      <c r="MK241" t="n">
        <v>10.0107071015009</v>
      </c>
      <c r="ML241" t="n">
        <v>37.9890079572733</v>
      </c>
      <c r="MM241" t="n">
        <v>28.3496380602746</v>
      </c>
      <c r="MN241" t="n">
        <v>51.0527862384902</v>
      </c>
      <c r="MO241" t="n">
        <v>3.84436002719749</v>
      </c>
      <c r="MP241" t="n">
        <v>0</v>
      </c>
      <c r="MQ241" t="n">
        <v>76.1358276877296</v>
      </c>
      <c r="MR241" t="n">
        <v>8.45978700997517</v>
      </c>
      <c r="MS241" t="n">
        <v>13.4088543644672</v>
      </c>
      <c r="MT241" t="n">
        <v>5.70021141109719</v>
      </c>
      <c r="MU241" t="n">
        <v>2.39663660152245</v>
      </c>
      <c r="MV241" t="n">
        <v>1.00053474769028</v>
      </c>
      <c r="MW241" t="n">
        <v>0.297730207436809</v>
      </c>
      <c r="MX241" t="n">
        <v>0</v>
      </c>
      <c r="MY241" t="n">
        <v>0</v>
      </c>
      <c r="MZ241" t="n">
        <v>3.58055443476471</v>
      </c>
      <c r="NA241" t="n">
        <v>0</v>
      </c>
      <c r="NB241" t="n">
        <v>0.864647335955476</v>
      </c>
      <c r="NC241" t="n">
        <v>2.30764592044646</v>
      </c>
      <c r="ND241" t="n">
        <v>0</v>
      </c>
      <c r="NE241" t="n">
        <v>1.47389493615631</v>
      </c>
      <c r="NF241" t="n">
        <v>0.916785257343797</v>
      </c>
      <c r="NG241" t="n">
        <v>1.30907975095813</v>
      </c>
      <c r="NH241" t="n">
        <v>0</v>
      </c>
      <c r="NI241" t="n">
        <v>2.32623831609234</v>
      </c>
      <c r="NJ241" t="n">
        <v>0.92122965375491</v>
      </c>
      <c r="NK241" t="n">
        <v>0.771426962428178</v>
      </c>
      <c r="NL241" t="n">
        <v>1.15174204844193</v>
      </c>
      <c r="NM241" t="n">
        <v>2.83565701647789</v>
      </c>
      <c r="NN241" t="n">
        <v>1.75695768287683</v>
      </c>
      <c r="NO241" t="n">
        <v>3.41939917364329</v>
      </c>
      <c r="NP241" t="n">
        <v>0.367851034326113</v>
      </c>
      <c r="NQ241" t="n">
        <v>0</v>
      </c>
      <c r="NR241" t="n">
        <v>1.63061758762831</v>
      </c>
      <c r="NS241" t="n">
        <v>0.414702056966508</v>
      </c>
      <c r="NT241" t="n">
        <v>25.4260824890509</v>
      </c>
      <c r="NU241" t="n">
        <v>2.60151445304792</v>
      </c>
      <c r="NV241" t="n">
        <v>27.0877841031432</v>
      </c>
      <c r="NW241" t="n">
        <v>165.16051790392</v>
      </c>
      <c r="NX241" t="n">
        <v>6.94540496917622</v>
      </c>
      <c r="NY241" t="n">
        <v>24.3697853382593</v>
      </c>
      <c r="NZ241" t="n">
        <v>4.81960027236444</v>
      </c>
      <c r="OA241" t="n">
        <v>0.296557484276944</v>
      </c>
      <c r="OB241" t="n">
        <v>400.957064159594</v>
      </c>
      <c r="OC241" t="n">
        <v>0.00297292953430919</v>
      </c>
      <c r="OD241" t="n">
        <v>61.9220824881437</v>
      </c>
      <c r="OE241" t="n">
        <v>17.0411832445723</v>
      </c>
      <c r="OF241" t="n">
        <v>0.300347448173558</v>
      </c>
      <c r="OG241" t="n">
        <v>6.60416680015014</v>
      </c>
      <c r="OH241" t="n">
        <v>39.0700477128687</v>
      </c>
      <c r="OI241" t="n">
        <v>2.2915186255033</v>
      </c>
      <c r="OJ241" t="n">
        <v>7.82121139469579</v>
      </c>
      <c r="OK241" t="n">
        <v>8.15500412290555</v>
      </c>
      <c r="OL241" t="n">
        <v>73.9659206232976</v>
      </c>
      <c r="OM241" t="n">
        <v>2.83378840998726</v>
      </c>
      <c r="ON241" t="n">
        <v>2.41764784599772</v>
      </c>
      <c r="OO241" t="n">
        <v>0</v>
      </c>
      <c r="OP241" t="n">
        <v>28.0546343109057</v>
      </c>
      <c r="OQ241" t="n">
        <v>52.7099550974408</v>
      </c>
      <c r="OR241" t="n">
        <v>5.74666116510999</v>
      </c>
      <c r="OS241" t="n">
        <v>2.92855595616402</v>
      </c>
      <c r="OT241" t="n">
        <v>1.59919490578035</v>
      </c>
      <c r="OU241" t="n">
        <v>2.2473056459777</v>
      </c>
      <c r="OV241" t="n">
        <v>0</v>
      </c>
      <c r="OW241" t="n">
        <v>0</v>
      </c>
      <c r="OX241" t="n">
        <v>5.31653515982476</v>
      </c>
      <c r="OY241" t="n">
        <v>0.0685631178018724</v>
      </c>
      <c r="OZ241" t="n">
        <v>0.289994979027748</v>
      </c>
      <c r="PA241" t="n">
        <v>0.186102923553527</v>
      </c>
      <c r="PB241" t="n">
        <v>0</v>
      </c>
      <c r="PC241" t="n">
        <v>2.95720209700072</v>
      </c>
      <c r="PD241" t="n">
        <v>0</v>
      </c>
      <c r="PE241" t="n">
        <v>0</v>
      </c>
      <c r="PF241" t="n">
        <v>0</v>
      </c>
      <c r="PG241" t="n">
        <v>5.91788901563515</v>
      </c>
      <c r="PH241" t="n">
        <v>0.575629852711196</v>
      </c>
      <c r="PI241" t="n">
        <v>0.422471568034575</v>
      </c>
      <c r="PJ241" t="n">
        <v>0</v>
      </c>
      <c r="PK241" t="n">
        <v>0.444318087994049</v>
      </c>
      <c r="PL241" t="n">
        <v>5.03394764867592</v>
      </c>
      <c r="PM241" t="n">
        <v>0</v>
      </c>
      <c r="PN241" t="n">
        <v>0</v>
      </c>
      <c r="PO241" t="n">
        <v>0</v>
      </c>
      <c r="PP241" t="n">
        <v>0</v>
      </c>
      <c r="PQ241" t="n">
        <v>0.264122730314893</v>
      </c>
      <c r="PR241" t="n">
        <v>6.74589125407141</v>
      </c>
      <c r="PS241" t="n">
        <v>7.24494307176636</v>
      </c>
      <c r="PT241" t="n">
        <v>29.1673924649104</v>
      </c>
      <c r="PU241" t="n">
        <v>210.371819297376</v>
      </c>
      <c r="PV241" t="n">
        <v>6.33074876662319</v>
      </c>
      <c r="PW241" t="n">
        <v>26.0265726609478</v>
      </c>
      <c r="PX241" t="n">
        <v>1.89841237060035</v>
      </c>
      <c r="PY241" t="n">
        <v>0.464974179945442</v>
      </c>
      <c r="PZ241" t="n">
        <v>177.873924644603</v>
      </c>
      <c r="QA241" t="n">
        <v>0.000704778093906675</v>
      </c>
      <c r="QB241" t="n">
        <v>51.7770554363167</v>
      </c>
      <c r="QC241" t="n">
        <v>3.79258121542338</v>
      </c>
      <c r="QD241" t="n">
        <v>0</v>
      </c>
      <c r="QE241" t="n">
        <v>9.97171805051878</v>
      </c>
      <c r="QF241" t="n">
        <v>27.2150342497485</v>
      </c>
      <c r="QG241" t="n">
        <v>3.53874103463086</v>
      </c>
      <c r="QH241" t="n">
        <v>11.8160654780928</v>
      </c>
      <c r="QI241" t="n">
        <v>7.88818015331039</v>
      </c>
    </row>
    <row r="242">
      <c r="A242" t="s">
        <v>241</v>
      </c>
      <c r="B242" t="n">
        <v>32.6207505781688</v>
      </c>
      <c r="C242" t="n">
        <v>0.396323277395831</v>
      </c>
      <c r="D242" t="n">
        <v>1.44992893993252</v>
      </c>
      <c r="E242" t="n">
        <v>0</v>
      </c>
      <c r="F242" t="n">
        <v>0</v>
      </c>
      <c r="G242" t="n">
        <v>1.04853177226701</v>
      </c>
      <c r="H242" t="n">
        <v>7.63656309192696</v>
      </c>
      <c r="I242" t="n">
        <v>2.67759863148084</v>
      </c>
      <c r="J242" t="n">
        <v>1.22984556915762</v>
      </c>
      <c r="K242" t="n">
        <v>1.23802879573751</v>
      </c>
      <c r="L242" t="n">
        <v>0.035207906474237</v>
      </c>
      <c r="M242" t="n">
        <v>0.542821888589807</v>
      </c>
      <c r="N242" t="n">
        <v>2.67757336738044</v>
      </c>
      <c r="O242" t="n">
        <v>2.58392379427073</v>
      </c>
      <c r="P242" t="n">
        <v>3.42874706197186</v>
      </c>
      <c r="Q242" t="n">
        <v>0.686827835848778</v>
      </c>
      <c r="R242" t="n">
        <v>0</v>
      </c>
      <c r="S242" t="n">
        <v>2.42597933695225</v>
      </c>
      <c r="T242" t="n">
        <v>0</v>
      </c>
      <c r="U242" t="n">
        <v>0.845959324762013</v>
      </c>
      <c r="V242" t="n">
        <v>0.343874083619061</v>
      </c>
      <c r="W242" t="n">
        <v>0.503899556630338</v>
      </c>
      <c r="X242" t="n">
        <v>0.681824831074925</v>
      </c>
      <c r="Y242" t="n">
        <v>1.14935527539391</v>
      </c>
      <c r="Z242" t="n">
        <v>1.39068583403252</v>
      </c>
      <c r="AA242" t="n">
        <v>0</v>
      </c>
      <c r="AB242" t="n">
        <v>2.08515125987146</v>
      </c>
      <c r="AC242" t="n">
        <v>3.93016151216745</v>
      </c>
      <c r="AD242" t="n">
        <v>1.2702154248835</v>
      </c>
      <c r="AE242" t="n">
        <v>0.882637124563616</v>
      </c>
      <c r="AF242" t="n">
        <v>1.16025642388209</v>
      </c>
      <c r="AG242" t="n">
        <v>1.87613294283672</v>
      </c>
      <c r="AH242" t="n">
        <v>5.08665990727828</v>
      </c>
      <c r="AI242" t="n">
        <v>0.382642660311468</v>
      </c>
      <c r="AJ242" t="n">
        <v>15.3849873479733</v>
      </c>
      <c r="AK242" t="n">
        <v>55.1224430826976</v>
      </c>
      <c r="AL242" t="n">
        <v>3.0412660226108</v>
      </c>
      <c r="AM242" t="n">
        <v>44.1570244421514</v>
      </c>
      <c r="AN242" t="n">
        <v>9.15984014472796</v>
      </c>
      <c r="AO242" t="n">
        <v>10.7281921705918</v>
      </c>
      <c r="AP242" t="n">
        <v>48.0348888546686</v>
      </c>
      <c r="AQ242" t="n">
        <v>0.884512798246236</v>
      </c>
      <c r="AR242" t="n">
        <v>17.7972326144887</v>
      </c>
      <c r="AS242" t="n">
        <v>3.2307344310361</v>
      </c>
      <c r="AT242" t="n">
        <v>0.625221600167787</v>
      </c>
      <c r="AU242" t="n">
        <v>37.2329916525631</v>
      </c>
      <c r="AV242" t="n">
        <v>33.650494606107</v>
      </c>
      <c r="AW242" t="n">
        <v>1.36027024938882</v>
      </c>
      <c r="AX242" t="n">
        <v>9.78560534333424</v>
      </c>
      <c r="AY242" t="n">
        <v>14.4037559897243</v>
      </c>
      <c r="AZ242" t="n">
        <v>21.1468083197675</v>
      </c>
      <c r="BA242" t="n">
        <v>2.37916298509136</v>
      </c>
      <c r="BB242" t="n">
        <v>0.676466618663815</v>
      </c>
      <c r="BC242" t="n">
        <v>0</v>
      </c>
      <c r="BD242" t="n">
        <v>0.235511934704669</v>
      </c>
      <c r="BE242" t="n">
        <v>0.107019872182884</v>
      </c>
      <c r="BF242" t="n">
        <v>2.55139915019388</v>
      </c>
      <c r="BG242" t="n">
        <v>0.593152145313173</v>
      </c>
      <c r="BH242" t="n">
        <v>0.601107059587926</v>
      </c>
      <c r="BI242" t="n">
        <v>0.365848399537979</v>
      </c>
      <c r="BJ242" t="n">
        <v>0.0247291125338186</v>
      </c>
      <c r="BK242" t="n">
        <v>0.0702158435622344</v>
      </c>
      <c r="BL242" t="n">
        <v>1.02039388663519</v>
      </c>
      <c r="BM242" t="n">
        <v>1.42299717384168</v>
      </c>
      <c r="BN242" t="n">
        <v>0.336372022831298</v>
      </c>
      <c r="BO242" t="n">
        <v>0.208816621581177</v>
      </c>
      <c r="BP242" t="n">
        <v>0</v>
      </c>
      <c r="BQ242" t="n">
        <v>2.01071246013581</v>
      </c>
      <c r="BR242" t="n">
        <v>0.340965744204478</v>
      </c>
      <c r="BS242" t="n">
        <v>0.216418012806279</v>
      </c>
      <c r="BT242" t="n">
        <v>0.0922665455206602</v>
      </c>
      <c r="BU242" t="n">
        <v>0.297741336262354</v>
      </c>
      <c r="BV242" t="n">
        <v>0.0763037294935644</v>
      </c>
      <c r="BW242" t="n">
        <v>0.32467076002336</v>
      </c>
      <c r="BX242" t="n">
        <v>0.651321885478275</v>
      </c>
      <c r="BY242" t="n">
        <v>0</v>
      </c>
      <c r="BZ242" t="n">
        <v>0.753423008956463</v>
      </c>
      <c r="CA242" t="n">
        <v>0.426037388277472</v>
      </c>
      <c r="CB242" t="n">
        <v>1.25394663671476</v>
      </c>
      <c r="CC242" t="n">
        <v>0.408602350981741</v>
      </c>
      <c r="CD242" t="n">
        <v>0.280598568258735</v>
      </c>
      <c r="CE242" t="n">
        <v>6.84459801656304</v>
      </c>
      <c r="CF242" t="n">
        <v>3.26846974009207</v>
      </c>
      <c r="CG242" t="n">
        <v>0.738007906696279</v>
      </c>
      <c r="CH242" t="n">
        <v>10.4407119610411</v>
      </c>
      <c r="CI242" t="n">
        <v>36.8661354067076</v>
      </c>
      <c r="CJ242" t="n">
        <v>1.32204848335378</v>
      </c>
      <c r="CK242" t="n">
        <v>25.8994350046661</v>
      </c>
      <c r="CL242" t="n">
        <v>2.48840637103542</v>
      </c>
      <c r="CM242" t="n">
        <v>3.13906459249461</v>
      </c>
      <c r="CN242" t="n">
        <v>19.5865483173824</v>
      </c>
      <c r="CO242" t="n">
        <v>0.493087449405361</v>
      </c>
      <c r="CP242" t="n">
        <v>6.84182071170939</v>
      </c>
      <c r="CQ242" t="n">
        <v>0.642074222152999</v>
      </c>
      <c r="CR242" t="n">
        <v>0</v>
      </c>
      <c r="CS242" t="n">
        <v>6.86259283644675</v>
      </c>
      <c r="CT242" t="n">
        <v>16.9065971044312</v>
      </c>
      <c r="CU242" t="n">
        <v>1.53122045420643</v>
      </c>
      <c r="CV242" t="n">
        <v>7.38810214336247</v>
      </c>
      <c r="CW242" t="n">
        <v>7.61000962118194</v>
      </c>
      <c r="CX242" t="n">
        <v>15.8437724648708</v>
      </c>
      <c r="CY242" t="n">
        <v>0.430583075875636</v>
      </c>
      <c r="CZ242" t="n">
        <v>0</v>
      </c>
      <c r="DA242" t="n">
        <v>0</v>
      </c>
      <c r="DB242" t="n">
        <v>2.06649171886375</v>
      </c>
      <c r="DC242" t="n">
        <v>3.95084109957262</v>
      </c>
      <c r="DD242" t="n">
        <v>0.38497011616631</v>
      </c>
      <c r="DE242" t="n">
        <v>0.0697952485273556</v>
      </c>
      <c r="DF242" t="n">
        <v>0</v>
      </c>
      <c r="DG242" t="n">
        <v>0.0206660908961711</v>
      </c>
      <c r="DH242" t="n">
        <v>0</v>
      </c>
      <c r="DI242" t="n">
        <v>0</v>
      </c>
      <c r="DJ242" t="n">
        <v>0.0578417525238215</v>
      </c>
      <c r="DK242" t="n">
        <v>0</v>
      </c>
      <c r="DL242" t="n">
        <v>0.101481225171014</v>
      </c>
      <c r="DM242" t="n">
        <v>0</v>
      </c>
      <c r="DN242" t="n">
        <v>0</v>
      </c>
      <c r="DO242" t="n">
        <v>0</v>
      </c>
      <c r="DP242" t="n">
        <v>0</v>
      </c>
      <c r="DQ242" t="n">
        <v>0.045023180707672</v>
      </c>
      <c r="DR242" t="n">
        <v>0</v>
      </c>
      <c r="DS242" t="n">
        <v>0.0257392571234649</v>
      </c>
      <c r="DT242" t="n">
        <v>0.0267153257770195</v>
      </c>
      <c r="DU242" t="n">
        <v>0.0331193007594222</v>
      </c>
      <c r="DV242" t="n">
        <v>0</v>
      </c>
      <c r="DW242" t="n">
        <v>0</v>
      </c>
      <c r="DX242" t="n">
        <v>0.406340409213136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0.198152682874841</v>
      </c>
      <c r="EE242" t="n">
        <v>0.318538147372704</v>
      </c>
      <c r="EF242" t="n">
        <v>2.37536041754663</v>
      </c>
      <c r="EG242" t="n">
        <v>5.69035305324803</v>
      </c>
      <c r="EH242" t="n">
        <v>0.283510189021645</v>
      </c>
      <c r="EI242" t="n">
        <v>2.76205404603235</v>
      </c>
      <c r="EJ242" t="n">
        <v>0.185837108757834</v>
      </c>
      <c r="EK242" t="n">
        <v>1.18881078951089</v>
      </c>
      <c r="EL242" t="n">
        <v>2.64359093677248</v>
      </c>
      <c r="EM242" t="n">
        <v>0.0853751148960951</v>
      </c>
      <c r="EN242" t="n">
        <v>0</v>
      </c>
      <c r="EO242" t="n">
        <v>0.0693837558923269</v>
      </c>
      <c r="EP242" t="n">
        <v>0</v>
      </c>
      <c r="EQ242" t="n">
        <v>0</v>
      </c>
      <c r="ER242" t="n">
        <v>4.30164864723389</v>
      </c>
      <c r="ES242" t="n">
        <v>0.211178029526438</v>
      </c>
      <c r="ET242" t="n">
        <v>1.97271341839282</v>
      </c>
      <c r="EU242" t="n">
        <v>1.9678675246646</v>
      </c>
      <c r="EV242" t="n">
        <v>14.3055290457124</v>
      </c>
      <c r="EW242" t="n">
        <v>0.0888342673582108</v>
      </c>
      <c r="EX242" t="n">
        <v>0.0506260967571007</v>
      </c>
      <c r="EY242" t="n">
        <v>0.141344198811289</v>
      </c>
      <c r="EZ242" t="n">
        <v>5.29165291994622</v>
      </c>
      <c r="FA242" t="n">
        <v>0.615937160886614</v>
      </c>
      <c r="FB242" t="n">
        <v>2.99479642799427</v>
      </c>
      <c r="FC242" t="n">
        <v>0.496646242038429</v>
      </c>
      <c r="FD242" t="n">
        <v>0.0334590574874809</v>
      </c>
      <c r="FE242" t="n">
        <v>0.560548953603272</v>
      </c>
      <c r="FF242" t="n">
        <v>0</v>
      </c>
      <c r="FG242" t="n">
        <v>0</v>
      </c>
      <c r="FH242" t="n">
        <v>0.0873060229266671</v>
      </c>
      <c r="FI242" t="n">
        <v>1.06136033439442</v>
      </c>
      <c r="FJ242" t="n">
        <v>0</v>
      </c>
      <c r="FK242" t="n">
        <v>2.0837127063324</v>
      </c>
      <c r="FL242" t="n">
        <v>0</v>
      </c>
      <c r="FM242" t="n">
        <v>0.508864587137922</v>
      </c>
      <c r="FN242" t="n">
        <v>0</v>
      </c>
      <c r="FO242" t="n">
        <v>0.268521368523511</v>
      </c>
      <c r="FP242" t="n">
        <v>0</v>
      </c>
      <c r="FQ242" t="n">
        <v>0.0481862518842037</v>
      </c>
      <c r="FR242" t="n">
        <v>0.27288854744268</v>
      </c>
      <c r="FS242" t="n">
        <v>0.285280143518522</v>
      </c>
      <c r="FT242" t="n">
        <v>0.657651769376465</v>
      </c>
      <c r="FU242" t="n">
        <v>0</v>
      </c>
      <c r="FV242" t="n">
        <v>0.478270813576819</v>
      </c>
      <c r="FW242" t="n">
        <v>0.492138177042814</v>
      </c>
      <c r="FX242" t="n">
        <v>0</v>
      </c>
      <c r="FY242" t="n">
        <v>0</v>
      </c>
      <c r="FZ242" t="n">
        <v>0</v>
      </c>
      <c r="GA242" t="n">
        <v>0.146376540634796</v>
      </c>
      <c r="GB242" t="n">
        <v>2.19712453130758</v>
      </c>
      <c r="GC242" t="n">
        <v>0.427034254343098</v>
      </c>
      <c r="GD242" t="n">
        <v>4.40479473055743</v>
      </c>
      <c r="GE242" t="n">
        <v>21.9843246437636</v>
      </c>
      <c r="GF242" t="n">
        <v>0.701432482607083</v>
      </c>
      <c r="GG242" t="n">
        <v>13.4154464713492</v>
      </c>
      <c r="GH242" t="n">
        <v>0.669685653217247</v>
      </c>
      <c r="GI242" t="n">
        <v>1.58092151141261</v>
      </c>
      <c r="GJ242" t="n">
        <v>13.5563227382817</v>
      </c>
      <c r="GK242" t="n">
        <v>0</v>
      </c>
      <c r="GL242" t="n">
        <v>3.86761176939538</v>
      </c>
      <c r="GM242" t="n">
        <v>0.345707991377009</v>
      </c>
      <c r="GN242" t="n">
        <v>0</v>
      </c>
      <c r="GO242" t="n">
        <v>3.34236360472831</v>
      </c>
      <c r="GP242" t="n">
        <v>8.822030818218</v>
      </c>
      <c r="GQ242" t="n">
        <v>0.664540276927155</v>
      </c>
      <c r="GR242" t="n">
        <v>4.94087804061911</v>
      </c>
      <c r="GS242" t="n">
        <v>5.92060223420662</v>
      </c>
      <c r="GT242" t="n">
        <v>22.3200778546981</v>
      </c>
      <c r="GU242" t="n">
        <v>7.04787684085817</v>
      </c>
      <c r="GV242" t="n">
        <v>0</v>
      </c>
      <c r="GW242" t="n">
        <v>1.10786915210944</v>
      </c>
      <c r="GX242" t="n">
        <v>0</v>
      </c>
      <c r="GY242" t="n">
        <v>0.264786166427269</v>
      </c>
      <c r="GZ242" t="n">
        <v>5.98439947990256</v>
      </c>
      <c r="HA242" t="n">
        <v>0.875905556256719</v>
      </c>
      <c r="HB242" t="n">
        <v>2.08590810002314</v>
      </c>
      <c r="HC242" t="n">
        <v>2.96436589257185</v>
      </c>
      <c r="HD242" t="n">
        <v>0.54200002714007</v>
      </c>
      <c r="HE242" t="n">
        <v>1.01147503366888</v>
      </c>
      <c r="HF242" t="n">
        <v>1.49423266720191</v>
      </c>
      <c r="HG242" t="n">
        <v>3.8580435274087</v>
      </c>
      <c r="HH242" t="n">
        <v>2.07438878541084</v>
      </c>
      <c r="HI242" t="n">
        <v>1.8217243513972</v>
      </c>
      <c r="HJ242" t="n">
        <v>0</v>
      </c>
      <c r="HK242" t="n">
        <v>1.94107205057493</v>
      </c>
      <c r="HL242" t="n">
        <v>1.75990752192659</v>
      </c>
      <c r="HM242" t="n">
        <v>2.26268742415621</v>
      </c>
      <c r="HN242" t="n">
        <v>0.137849179400815</v>
      </c>
      <c r="HO242" t="n">
        <v>0.887214737837426</v>
      </c>
      <c r="HP242" t="n">
        <v>2.45701026498566</v>
      </c>
      <c r="HQ242" t="n">
        <v>0.775357825418149</v>
      </c>
      <c r="HR242" t="n">
        <v>5.62082667849485</v>
      </c>
      <c r="HS242" t="n">
        <v>0.414775154010168</v>
      </c>
      <c r="HT242" t="n">
        <v>2.03753622129056</v>
      </c>
      <c r="HU242" t="n">
        <v>2.9351325533481</v>
      </c>
      <c r="HV242" t="n">
        <v>1.74525845633307</v>
      </c>
      <c r="HW242" t="n">
        <v>0.478027898550029</v>
      </c>
      <c r="HX242" t="n">
        <v>0.285052786217202</v>
      </c>
      <c r="HY242" t="n">
        <v>3.27079500838836</v>
      </c>
      <c r="HZ242" t="n">
        <v>4.77913436728604</v>
      </c>
      <c r="IA242" t="n">
        <v>2.30859547543895</v>
      </c>
      <c r="IB242" t="n">
        <v>22.473466041073</v>
      </c>
      <c r="IC242" t="n">
        <v>67.763092416823</v>
      </c>
      <c r="ID242" t="n">
        <v>2.39066942650168</v>
      </c>
      <c r="IE242" t="n">
        <v>71.9037309889408</v>
      </c>
      <c r="IF242" t="n">
        <v>2.98160984294609</v>
      </c>
      <c r="IG242" t="n">
        <v>5.50376173491185</v>
      </c>
      <c r="IH242" t="n">
        <v>16.7420797355854</v>
      </c>
      <c r="II242" t="n">
        <v>0.283298985659904</v>
      </c>
      <c r="IJ242" t="n">
        <v>3.1478620333877</v>
      </c>
      <c r="IK242" t="n">
        <v>2.19873169436206</v>
      </c>
      <c r="IL242" t="n">
        <v>0.0920909165659268</v>
      </c>
      <c r="IM242" t="n">
        <v>12.5483688170988</v>
      </c>
      <c r="IN242" t="n">
        <v>31.8734953410439</v>
      </c>
      <c r="IO242" t="n">
        <v>1.99985522719186</v>
      </c>
      <c r="IP242" t="n">
        <v>11.2693996078844</v>
      </c>
      <c r="IQ242" t="n">
        <v>15.9743335683895</v>
      </c>
      <c r="IR242" t="n">
        <v>11.2537589790697</v>
      </c>
      <c r="IS242" t="n">
        <v>0.167418493831188</v>
      </c>
      <c r="IT242" t="n">
        <v>0</v>
      </c>
      <c r="IU242" t="n">
        <v>0</v>
      </c>
      <c r="IV242" t="n">
        <v>32.1670794743003</v>
      </c>
      <c r="IW242" t="n">
        <v>1.68968488390473</v>
      </c>
      <c r="IX242" t="n">
        <v>1.74639324152731</v>
      </c>
      <c r="IY242" t="n">
        <v>0.245370784142507</v>
      </c>
      <c r="IZ242" t="n">
        <v>0.411237229837411</v>
      </c>
      <c r="JA242" t="n">
        <v>0.189809602984353</v>
      </c>
      <c r="JB242" t="n">
        <v>0.051843041422886</v>
      </c>
      <c r="JC242" t="n">
        <v>0</v>
      </c>
      <c r="JD242" t="n">
        <v>0.0770503769426047</v>
      </c>
      <c r="JE242" t="n">
        <v>0.168356824597124</v>
      </c>
      <c r="JF242" t="n">
        <v>0.464105767136304</v>
      </c>
      <c r="JG242" t="n">
        <v>0</v>
      </c>
      <c r="JH242" t="n">
        <v>0</v>
      </c>
      <c r="JI242" t="n">
        <v>0.455954566557169</v>
      </c>
      <c r="JJ242" t="n">
        <v>0.498705717654634</v>
      </c>
      <c r="JK242" t="n">
        <v>0.199881317589569</v>
      </c>
      <c r="JL242" t="n">
        <v>0</v>
      </c>
      <c r="JM242" t="n">
        <v>0.667836715811672</v>
      </c>
      <c r="JN242" t="n">
        <v>0.243297760626219</v>
      </c>
      <c r="JO242" t="n">
        <v>0.0400902462361764</v>
      </c>
      <c r="JP242" t="n">
        <v>0.800277607608896</v>
      </c>
      <c r="JQ242" t="n">
        <v>1.05154022992752</v>
      </c>
      <c r="JR242" t="n">
        <v>0.601662385793131</v>
      </c>
      <c r="JS242" t="n">
        <v>1.6711116830984</v>
      </c>
      <c r="JT242" t="n">
        <v>0.697442860974995</v>
      </c>
      <c r="JU242" t="n">
        <v>0</v>
      </c>
      <c r="JV242" t="n">
        <v>0</v>
      </c>
      <c r="JW242" t="n">
        <v>0.955543456864932</v>
      </c>
      <c r="JX242" t="n">
        <v>0.803064484610232</v>
      </c>
      <c r="JY242" t="n">
        <v>0.261890342308358</v>
      </c>
      <c r="JZ242" t="n">
        <v>4.45875705453603</v>
      </c>
      <c r="KA242" t="n">
        <v>22.9856183074628</v>
      </c>
      <c r="KB242" t="n">
        <v>0.779697360637694</v>
      </c>
      <c r="KC242" t="n">
        <v>15.1698849249532</v>
      </c>
      <c r="KD242" t="n">
        <v>0.705949691336825</v>
      </c>
      <c r="KE242" t="n">
        <v>1.51591039862012</v>
      </c>
      <c r="KF242" t="n">
        <v>2.92816250697767</v>
      </c>
      <c r="KG242" t="n">
        <v>0</v>
      </c>
      <c r="KH242" t="n">
        <v>18.1300498445902</v>
      </c>
      <c r="KI242" t="n">
        <v>0.942511641158959</v>
      </c>
      <c r="KJ242" t="n">
        <v>0.0391123370951378</v>
      </c>
      <c r="KK242" t="n">
        <v>0.728080829280075</v>
      </c>
      <c r="KL242" t="n">
        <v>10.8031588209213</v>
      </c>
      <c r="KM242" t="n">
        <v>0.5769205574606</v>
      </c>
      <c r="KN242" t="n">
        <v>4.90709101107901</v>
      </c>
      <c r="KO242" t="n">
        <v>8.16546612826436</v>
      </c>
      <c r="KP242" t="n">
        <v>14.7593494363946</v>
      </c>
      <c r="KQ242" t="n">
        <v>0</v>
      </c>
      <c r="KR242" t="n">
        <v>0</v>
      </c>
      <c r="KS242" t="n">
        <v>3.24227061789976</v>
      </c>
      <c r="KT242" t="n">
        <v>9.97887518520135</v>
      </c>
      <c r="KU242" t="n">
        <v>6.83136115217144</v>
      </c>
      <c r="KV242" t="n">
        <v>9.69671183213054</v>
      </c>
      <c r="KW242" t="n">
        <v>1.86064129827995</v>
      </c>
      <c r="KX242" t="n">
        <v>1.95992197096083</v>
      </c>
      <c r="KY242" t="n">
        <v>0.902129968991788</v>
      </c>
      <c r="KZ242" t="n">
        <v>0.0965675976360625</v>
      </c>
      <c r="LA242" t="n">
        <v>0.142819355556258</v>
      </c>
      <c r="LB242" t="n">
        <v>3.88120183349697</v>
      </c>
      <c r="LC242" t="n">
        <v>3.59781270589496</v>
      </c>
      <c r="LD242" t="n">
        <v>4.20296110623137</v>
      </c>
      <c r="LE242" t="n">
        <v>3.59792755985139</v>
      </c>
      <c r="LF242" t="n">
        <v>14.7187746443812</v>
      </c>
      <c r="LG242" t="n">
        <v>10.2005927751932</v>
      </c>
      <c r="LH242" t="n">
        <v>0.373020914009621</v>
      </c>
      <c r="LI242" t="n">
        <v>3.05781751960347</v>
      </c>
      <c r="LJ242" t="n">
        <v>1.20302302412609</v>
      </c>
      <c r="LK242" t="n">
        <v>2.45029178569147</v>
      </c>
      <c r="LL242" t="n">
        <v>1.41323553670911</v>
      </c>
      <c r="LM242" t="n">
        <v>2.28783976590958</v>
      </c>
      <c r="LN242" t="n">
        <v>16.0728121371471</v>
      </c>
      <c r="LO242" t="n">
        <v>2.46017597580614</v>
      </c>
      <c r="LP242" t="n">
        <v>6.62924098940213</v>
      </c>
      <c r="LQ242" t="n">
        <v>8.54912862048414</v>
      </c>
      <c r="LR242" t="n">
        <v>5.49132286669799</v>
      </c>
      <c r="LS242" t="n">
        <v>1.54782077696962</v>
      </c>
      <c r="LT242" t="n">
        <v>1.73437179188943</v>
      </c>
      <c r="LU242" t="n">
        <v>8.14065767944561</v>
      </c>
      <c r="LV242" t="n">
        <v>15.0815070856969</v>
      </c>
      <c r="LW242" t="n">
        <v>3.32959497763036</v>
      </c>
      <c r="LX242" t="n">
        <v>29.3492672036083</v>
      </c>
      <c r="LY242" t="n">
        <v>129.273854566627</v>
      </c>
      <c r="LZ242" t="n">
        <v>4.31512805460043</v>
      </c>
      <c r="MA242" t="n">
        <v>124.086025501282</v>
      </c>
      <c r="MB242" t="n">
        <v>31.0554780655282</v>
      </c>
      <c r="MC242" t="n">
        <v>41.2247313217261</v>
      </c>
      <c r="MD242" t="n">
        <v>159.493442709931</v>
      </c>
      <c r="ME242" t="n">
        <v>1.33590985676667</v>
      </c>
      <c r="MF242" t="n">
        <v>86.9193703197672</v>
      </c>
      <c r="MG242" t="n">
        <v>6.41490402707837</v>
      </c>
      <c r="MH242" t="n">
        <v>1.32082169575871</v>
      </c>
      <c r="MI242" t="n">
        <v>108.905109786086</v>
      </c>
      <c r="MJ242" t="n">
        <v>77.9394154258456</v>
      </c>
      <c r="MK242" t="n">
        <v>3.02725968732933</v>
      </c>
      <c r="ML242" t="n">
        <v>22.4403950407182</v>
      </c>
      <c r="MM242" t="n">
        <v>26.567092967716</v>
      </c>
      <c r="MN242" t="n">
        <v>20.2784488368711</v>
      </c>
      <c r="MO242" t="n">
        <v>4.73883471159747</v>
      </c>
      <c r="MP242" t="n">
        <v>0</v>
      </c>
      <c r="MQ242" t="n">
        <v>18.4563934096315</v>
      </c>
      <c r="MR242" t="n">
        <v>4.25116834408584</v>
      </c>
      <c r="MS242" t="n">
        <v>0.86342095962895</v>
      </c>
      <c r="MT242" t="n">
        <v>2.26799075384193</v>
      </c>
      <c r="MU242" t="n">
        <v>0.83175090295754</v>
      </c>
      <c r="MV242" t="n">
        <v>0.315686604109549</v>
      </c>
      <c r="MW242" t="n">
        <v>0.0586460716916473</v>
      </c>
      <c r="MX242" t="n">
        <v>0</v>
      </c>
      <c r="MY242" t="n">
        <v>0</v>
      </c>
      <c r="MZ242" t="n">
        <v>1.55896059876832</v>
      </c>
      <c r="NA242" t="n">
        <v>0</v>
      </c>
      <c r="NB242" t="n">
        <v>0.295054700109112</v>
      </c>
      <c r="NC242" t="n">
        <v>3.04123507380702</v>
      </c>
      <c r="ND242" t="n">
        <v>0</v>
      </c>
      <c r="NE242" t="n">
        <v>0.268521071459651</v>
      </c>
      <c r="NF242" t="n">
        <v>0.301393448729819</v>
      </c>
      <c r="NG242" t="n">
        <v>0.355161029314799</v>
      </c>
      <c r="NH242" t="n">
        <v>0</v>
      </c>
      <c r="NI242" t="n">
        <v>0.512152823334074</v>
      </c>
      <c r="NJ242" t="n">
        <v>0.213559072186647</v>
      </c>
      <c r="NK242" t="n">
        <v>0.111926713170971</v>
      </c>
      <c r="NL242" t="n">
        <v>2.07819811155462</v>
      </c>
      <c r="NM242" t="n">
        <v>1.04962857838292</v>
      </c>
      <c r="NN242" t="n">
        <v>0.393909288430245</v>
      </c>
      <c r="NO242" t="n">
        <v>0.813215796724856</v>
      </c>
      <c r="NP242" t="n">
        <v>0.155622603782247</v>
      </c>
      <c r="NQ242" t="n">
        <v>0</v>
      </c>
      <c r="NR242" t="n">
        <v>0.160381436190837</v>
      </c>
      <c r="NS242" t="n">
        <v>0.194838366287535</v>
      </c>
      <c r="NT242" t="n">
        <v>8.45890147517508</v>
      </c>
      <c r="NU242" t="n">
        <v>0.383501499888767</v>
      </c>
      <c r="NV242" t="n">
        <v>8.77028194868731</v>
      </c>
      <c r="NW242" t="n">
        <v>34.1057353106144</v>
      </c>
      <c r="NX242" t="n">
        <v>0.922559651924058</v>
      </c>
      <c r="NY242" t="n">
        <v>22.1921419908383</v>
      </c>
      <c r="NZ242" t="n">
        <v>1.65781162047035</v>
      </c>
      <c r="OA242" t="n">
        <v>1.74364177830522</v>
      </c>
      <c r="OB242" t="n">
        <v>21.3386077615901</v>
      </c>
      <c r="OC242" t="n">
        <v>0.50252316266073</v>
      </c>
      <c r="OD242" t="n">
        <v>2.85568145823833</v>
      </c>
      <c r="OE242" t="n">
        <v>0.758853273867683</v>
      </c>
      <c r="OF242" t="n">
        <v>0.083302072811591</v>
      </c>
      <c r="OG242" t="n">
        <v>1.0980247125354</v>
      </c>
      <c r="OH242" t="n">
        <v>13.8138037449003</v>
      </c>
      <c r="OI242" t="n">
        <v>0.692960236216518</v>
      </c>
      <c r="OJ242" t="n">
        <v>4.62004887285658</v>
      </c>
      <c r="OK242" t="n">
        <v>7.6422405190749</v>
      </c>
      <c r="OL242" t="n">
        <v>29.3796724438279</v>
      </c>
      <c r="OM242" t="n">
        <v>3.49313144127132</v>
      </c>
      <c r="ON242" t="n">
        <v>0.13614925000827</v>
      </c>
      <c r="OO242" t="n">
        <v>0</v>
      </c>
      <c r="OP242" t="n">
        <v>14.097869502719</v>
      </c>
      <c r="OQ242" t="n">
        <v>3.39409160359237</v>
      </c>
      <c r="OR242" t="n">
        <v>2.28647210567639</v>
      </c>
      <c r="OS242" t="n">
        <v>1.01635310891679</v>
      </c>
      <c r="OT242" t="n">
        <v>0.504574589019036</v>
      </c>
      <c r="OU242" t="n">
        <v>0.442668042190594</v>
      </c>
      <c r="OV242" t="n">
        <v>0</v>
      </c>
      <c r="OW242" t="n">
        <v>0</v>
      </c>
      <c r="OX242" t="n">
        <v>2.31480039953028</v>
      </c>
      <c r="OY242" t="n">
        <v>0.0776611044730968</v>
      </c>
      <c r="OZ242" t="n">
        <v>0.0989587060667084</v>
      </c>
      <c r="PA242" t="n">
        <v>0.245264116749554</v>
      </c>
      <c r="PB242" t="n">
        <v>0</v>
      </c>
      <c r="PC242" t="n">
        <v>0.538756906024913</v>
      </c>
      <c r="PD242" t="n">
        <v>0</v>
      </c>
      <c r="PE242" t="n">
        <v>0</v>
      </c>
      <c r="PF242" t="n">
        <v>0</v>
      </c>
      <c r="PG242" t="n">
        <v>1.30290329523355</v>
      </c>
      <c r="PH242" t="n">
        <v>0.13344227117188</v>
      </c>
      <c r="PI242" t="n">
        <v>0.0612966052799829</v>
      </c>
      <c r="PJ242" t="n">
        <v>0</v>
      </c>
      <c r="PK242" t="n">
        <v>0.16446592812211</v>
      </c>
      <c r="PL242" t="n">
        <v>1.12860927477674</v>
      </c>
      <c r="PM242" t="n">
        <v>0</v>
      </c>
      <c r="PN242" t="n">
        <v>0</v>
      </c>
      <c r="PO242" t="n">
        <v>0</v>
      </c>
      <c r="PP242" t="n">
        <v>0</v>
      </c>
      <c r="PQ242" t="n">
        <v>0.124092081072347</v>
      </c>
      <c r="PR242" t="n">
        <v>2.24426352368707</v>
      </c>
      <c r="PS242" t="n">
        <v>1.06801118532166</v>
      </c>
      <c r="PT242" t="n">
        <v>9.44360212896112</v>
      </c>
      <c r="PU242" t="n">
        <v>43.4418932371151</v>
      </c>
      <c r="PV242" t="n">
        <v>0.840914734918226</v>
      </c>
      <c r="PW242" t="n">
        <v>23.7008815633613</v>
      </c>
      <c r="PX242" t="n">
        <v>0.653002305289092</v>
      </c>
      <c r="PY242" t="n">
        <v>2.73386594158235</v>
      </c>
      <c r="PZ242" t="n">
        <v>9.46630511913133</v>
      </c>
      <c r="QA242" t="n">
        <v>0.119130747176044</v>
      </c>
      <c r="QB242" t="n">
        <v>2.38781984116859</v>
      </c>
      <c r="QC242" t="n">
        <v>0.168885729965363</v>
      </c>
      <c r="QD242" t="n">
        <v>0</v>
      </c>
      <c r="QE242" t="n">
        <v>1.65792191161132</v>
      </c>
      <c r="QF242" t="n">
        <v>9.62228520424715</v>
      </c>
      <c r="QG242" t="n">
        <v>1.07012301622828</v>
      </c>
      <c r="QH242" t="n">
        <v>6.9798394697124</v>
      </c>
      <c r="QI242" t="n">
        <v>7.39219368633658</v>
      </c>
    </row>
    <row r="243">
      <c r="A243" t="s">
        <v>242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16.4414069067526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543.922983595701</v>
      </c>
      <c r="AP243" t="n">
        <v>73.0615549589203</v>
      </c>
      <c r="AQ243" t="n">
        <v>1565.78782868934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205.297502264139</v>
      </c>
      <c r="AZ243" t="n">
        <v>0</v>
      </c>
      <c r="BA243" t="n">
        <v>0</v>
      </c>
      <c r="BB243" t="n">
        <v>0</v>
      </c>
      <c r="BC243" t="n">
        <v>0</v>
      </c>
      <c r="BD243" t="n">
        <v>1.14185415118605</v>
      </c>
      <c r="BE243" t="n">
        <v>1.67811535349391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159.151640061935</v>
      </c>
      <c r="CN243" t="n">
        <v>29.7913393882433</v>
      </c>
      <c r="CO243" t="n">
        <v>872.876377017046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108.46587296739</v>
      </c>
      <c r="CX243" t="n">
        <v>0</v>
      </c>
      <c r="CY243" t="n">
        <v>0</v>
      </c>
      <c r="CZ243" t="n">
        <v>0</v>
      </c>
      <c r="DA243" t="n">
        <v>0</v>
      </c>
      <c r="DB243" t="n">
        <v>10.019161663867</v>
      </c>
      <c r="DC243" t="n">
        <v>61.9508038383541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60.2731104439057</v>
      </c>
      <c r="EL243" t="n">
        <v>4.02092872745628</v>
      </c>
      <c r="EM243" t="n">
        <v>151.133274772634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28.0481207740934</v>
      </c>
      <c r="EV243" t="n">
        <v>0</v>
      </c>
      <c r="EW243" t="n">
        <v>0</v>
      </c>
      <c r="EX243" t="n">
        <v>0</v>
      </c>
      <c r="EY243" t="n">
        <v>0.666314133389639</v>
      </c>
      <c r="EZ243" t="n">
        <v>25.6560070335858</v>
      </c>
      <c r="FA243" t="n">
        <v>9.65814652352559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80.1532571047096</v>
      </c>
      <c r="GJ243" t="n">
        <v>20.6193048927512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84.3866593858739</v>
      </c>
      <c r="GT243" t="n">
        <v>0</v>
      </c>
      <c r="GU243" t="n">
        <v>0</v>
      </c>
      <c r="GV243" t="n">
        <v>0</v>
      </c>
      <c r="GW243" t="n">
        <v>5.22263297825533</v>
      </c>
      <c r="GX243" t="n">
        <v>0</v>
      </c>
      <c r="GY243" t="n">
        <v>4.15195535381567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279.042587628068</v>
      </c>
      <c r="IH243" t="n">
        <v>25.4648737177043</v>
      </c>
      <c r="II243" t="n">
        <v>501.503318556647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227.683028250698</v>
      </c>
      <c r="IR243" t="n">
        <v>0</v>
      </c>
      <c r="IS243" t="n">
        <v>0</v>
      </c>
      <c r="IT243" t="n">
        <v>0</v>
      </c>
      <c r="IU243" t="n">
        <v>0</v>
      </c>
      <c r="IV243" t="n">
        <v>155.958606833751</v>
      </c>
      <c r="IW243" t="n">
        <v>26.4949498482075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76.857171625005</v>
      </c>
      <c r="KF243" t="n">
        <v>4.45376498277056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116.382824184957</v>
      </c>
      <c r="KP243" t="n">
        <v>0</v>
      </c>
      <c r="KQ243" t="n">
        <v>0</v>
      </c>
      <c r="KR243" t="n">
        <v>0</v>
      </c>
      <c r="KS243" t="n">
        <v>15.2844669618518</v>
      </c>
      <c r="KT243" t="n">
        <v>48.3814973906873</v>
      </c>
      <c r="KU243" t="n">
        <v>107.11853603348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2090.1078673731</v>
      </c>
      <c r="MD243" t="n">
        <v>242.591150057516</v>
      </c>
      <c r="ME243" t="n">
        <v>2364.86277880748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378.662192874019</v>
      </c>
      <c r="MN243" t="n">
        <v>0</v>
      </c>
      <c r="MO243" t="n">
        <v>0</v>
      </c>
      <c r="MP243" t="n">
        <v>0</v>
      </c>
      <c r="MQ243" t="n">
        <v>87.0057341133311</v>
      </c>
      <c r="MR243" t="n">
        <v>20.6113300677196</v>
      </c>
      <c r="MS243" t="n">
        <v>13.5387936775495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88.4032298542967</v>
      </c>
      <c r="OB243" t="n">
        <v>32.4562396394248</v>
      </c>
      <c r="OC243" t="n">
        <v>889.579724893474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108.925261673911</v>
      </c>
      <c r="OL243" t="n">
        <v>0</v>
      </c>
      <c r="OM243" t="n">
        <v>0</v>
      </c>
      <c r="ON243" t="n">
        <v>0</v>
      </c>
      <c r="OO243" t="n">
        <v>0</v>
      </c>
      <c r="OP243" t="n">
        <v>68.3519959816277</v>
      </c>
      <c r="OQ243" t="n">
        <v>53.2207441008703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138.607930958989</v>
      </c>
      <c r="PZ243" t="n">
        <v>14.3983464562987</v>
      </c>
      <c r="QA243" t="n">
        <v>210.888383210243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105.361330832063</v>
      </c>
    </row>
    <row r="244">
      <c r="A244" t="s">
        <v>243</v>
      </c>
      <c r="B244" t="n">
        <v>0.207258635009167</v>
      </c>
      <c r="C244" t="n">
        <v>0.00237361804671221</v>
      </c>
      <c r="D244" t="n">
        <v>0</v>
      </c>
      <c r="E244" t="n">
        <v>0</v>
      </c>
      <c r="F244" t="n">
        <v>0</v>
      </c>
      <c r="G244" t="n">
        <v>0.291907476098036</v>
      </c>
      <c r="H244" t="n">
        <v>8.68729462440232</v>
      </c>
      <c r="I244" t="n">
        <v>3.28740067610748</v>
      </c>
      <c r="J244" t="n">
        <v>1.18542850450477</v>
      </c>
      <c r="K244" t="n">
        <v>1.21297803246036</v>
      </c>
      <c r="L244" t="n">
        <v>0.0293649636775035</v>
      </c>
      <c r="M244" t="n">
        <v>0.639604527256443</v>
      </c>
      <c r="N244" t="n">
        <v>1.8631851543379</v>
      </c>
      <c r="O244" t="n">
        <v>2.38718990989374</v>
      </c>
      <c r="P244" t="n">
        <v>5.23477669247074</v>
      </c>
      <c r="Q244" t="n">
        <v>0.261973139793452</v>
      </c>
      <c r="R244" t="n">
        <v>0</v>
      </c>
      <c r="S244" t="n">
        <v>2.22346282989798</v>
      </c>
      <c r="T244" t="n">
        <v>0</v>
      </c>
      <c r="U244" t="n">
        <v>1.00538088889872</v>
      </c>
      <c r="V244" t="n">
        <v>0.290839863304906</v>
      </c>
      <c r="W244" t="n">
        <v>0.298561025768315</v>
      </c>
      <c r="X244" t="n">
        <v>0.951241088408772</v>
      </c>
      <c r="Y244" t="n">
        <v>1.52878828264532</v>
      </c>
      <c r="Z244" t="n">
        <v>0.32730821832817</v>
      </c>
      <c r="AA244" t="n">
        <v>0</v>
      </c>
      <c r="AB244" t="n">
        <v>2.61268500796174</v>
      </c>
      <c r="AC244" t="n">
        <v>3.89870477755243</v>
      </c>
      <c r="AD244" t="n">
        <v>0.97997247203395</v>
      </c>
      <c r="AE244" t="n">
        <v>1.48491864422442</v>
      </c>
      <c r="AF244" t="n">
        <v>1.89837529181021</v>
      </c>
      <c r="AG244" t="n">
        <v>1.84339385062809</v>
      </c>
      <c r="AH244" t="n">
        <v>0.361578911854726</v>
      </c>
      <c r="AI244" t="n">
        <v>0.0489521585565195</v>
      </c>
      <c r="AJ244" t="n">
        <v>9.08798505412567</v>
      </c>
      <c r="AK244" t="n">
        <v>114.699541061628</v>
      </c>
      <c r="AL244" t="n">
        <v>11.2131120782363</v>
      </c>
      <c r="AM244" t="n">
        <v>15.2854529111717</v>
      </c>
      <c r="AN244" t="n">
        <v>23.6442573201537</v>
      </c>
      <c r="AO244" t="n">
        <v>13.716623878953</v>
      </c>
      <c r="AP244" t="n">
        <v>1.84246281110775</v>
      </c>
      <c r="AQ244" t="n">
        <v>1.13090157022106</v>
      </c>
      <c r="AR244" t="n">
        <v>18.7819717921731</v>
      </c>
      <c r="AS244" t="n">
        <v>2.03481294928921</v>
      </c>
      <c r="AT244" t="n">
        <v>0.73064582783028</v>
      </c>
      <c r="AU244" t="n">
        <v>60.6605287021601</v>
      </c>
      <c r="AV244" t="n">
        <v>20.9425982868118</v>
      </c>
      <c r="AW244" t="n">
        <v>4.67156954104991</v>
      </c>
      <c r="AX244" t="n">
        <v>19.2544161947889</v>
      </c>
      <c r="AY244" t="n">
        <v>21.5395861960145</v>
      </c>
      <c r="AZ244" t="n">
        <v>0.134357994511895</v>
      </c>
      <c r="BA244" t="n">
        <v>0.0142490348651471</v>
      </c>
      <c r="BB244" t="n">
        <v>0</v>
      </c>
      <c r="BC244" t="n">
        <v>0</v>
      </c>
      <c r="BD244" t="n">
        <v>0.0843184401115053</v>
      </c>
      <c r="BE244" t="n">
        <v>0.0297939476966892</v>
      </c>
      <c r="BF244" t="n">
        <v>2.90245177776578</v>
      </c>
      <c r="BG244" t="n">
        <v>0.728237884726855</v>
      </c>
      <c r="BH244" t="n">
        <v>0.579397495559258</v>
      </c>
      <c r="BI244" t="n">
        <v>0.358445678628977</v>
      </c>
      <c r="BJ244" t="n">
        <v>0.0206251823539649</v>
      </c>
      <c r="BK244" t="n">
        <v>0.0827350045596128</v>
      </c>
      <c r="BL244" t="n">
        <v>0.710039457486772</v>
      </c>
      <c r="BM244" t="n">
        <v>1.31465351367334</v>
      </c>
      <c r="BN244" t="n">
        <v>0.513549816679644</v>
      </c>
      <c r="BO244" t="n">
        <v>0.079647828962958</v>
      </c>
      <c r="BP244" t="n">
        <v>0</v>
      </c>
      <c r="BQ244" t="n">
        <v>1.84286170480795</v>
      </c>
      <c r="BR244" t="n">
        <v>0.341644443947753</v>
      </c>
      <c r="BS244" t="n">
        <v>0.257202122749911</v>
      </c>
      <c r="BT244" t="n">
        <v>0.0780366732044045</v>
      </c>
      <c r="BU244" t="n">
        <v>0.176412059900521</v>
      </c>
      <c r="BV244" t="n">
        <v>0.106454384447507</v>
      </c>
      <c r="BW244" t="n">
        <v>0.431853287027504</v>
      </c>
      <c r="BX244" t="n">
        <v>0.153293433122763</v>
      </c>
      <c r="BY244" t="n">
        <v>0</v>
      </c>
      <c r="BZ244" t="n">
        <v>0.94403559014482</v>
      </c>
      <c r="CA244" t="n">
        <v>0.422627415171372</v>
      </c>
      <c r="CB244" t="n">
        <v>0.967421085673498</v>
      </c>
      <c r="CC244" t="n">
        <v>0.687418682220847</v>
      </c>
      <c r="CD244" t="n">
        <v>0.459106606035766</v>
      </c>
      <c r="CE244" t="n">
        <v>6.72515769307695</v>
      </c>
      <c r="CF244" t="n">
        <v>0.232335118446112</v>
      </c>
      <c r="CG244" t="n">
        <v>0.0944146688588098</v>
      </c>
      <c r="CH244" t="n">
        <v>6.16737811415048</v>
      </c>
      <c r="CI244" t="n">
        <v>76.7115638456255</v>
      </c>
      <c r="CJ244" t="n">
        <v>4.87437721872891</v>
      </c>
      <c r="CK244" t="n">
        <v>8.96538204716237</v>
      </c>
      <c r="CL244" t="n">
        <v>6.42331302994794</v>
      </c>
      <c r="CM244" t="n">
        <v>4.01347847450168</v>
      </c>
      <c r="CN244" t="n">
        <v>0.751276576946523</v>
      </c>
      <c r="CO244" t="n">
        <v>0.630441268791664</v>
      </c>
      <c r="CP244" t="n">
        <v>7.22038568568337</v>
      </c>
      <c r="CQ244" t="n">
        <v>0.404397504508819</v>
      </c>
      <c r="CR244" t="n">
        <v>0</v>
      </c>
      <c r="CS244" t="n">
        <v>11.180635539875</v>
      </c>
      <c r="CT244" t="n">
        <v>10.5219277071435</v>
      </c>
      <c r="CU244" t="n">
        <v>5.25866300297117</v>
      </c>
      <c r="CV244" t="n">
        <v>14.537025413028</v>
      </c>
      <c r="CW244" t="n">
        <v>11.3801190678936</v>
      </c>
      <c r="CX244" t="n">
        <v>0.100664717894706</v>
      </c>
      <c r="CY244" t="n">
        <v>0.00257880325935661</v>
      </c>
      <c r="CZ244" t="n">
        <v>0</v>
      </c>
      <c r="DA244" t="n">
        <v>0</v>
      </c>
      <c r="DB244" t="n">
        <v>0.739849377299861</v>
      </c>
      <c r="DC244" t="n">
        <v>1.09989995949016</v>
      </c>
      <c r="DD244" t="n">
        <v>0.437939002201478</v>
      </c>
      <c r="DE244" t="n">
        <v>0.0856905678469906</v>
      </c>
      <c r="DF244" t="n">
        <v>0</v>
      </c>
      <c r="DG244" t="n">
        <v>0.020247925056502</v>
      </c>
      <c r="DH244" t="n">
        <v>0</v>
      </c>
      <c r="DI244" t="n">
        <v>0</v>
      </c>
      <c r="DJ244" t="n">
        <v>0.0402490911794159</v>
      </c>
      <c r="DK244" t="n">
        <v>0</v>
      </c>
      <c r="DL244" t="n">
        <v>0.154934599329438</v>
      </c>
      <c r="DM244" t="n">
        <v>0</v>
      </c>
      <c r="DN244" t="n">
        <v>0</v>
      </c>
      <c r="DO244" t="n">
        <v>0</v>
      </c>
      <c r="DP244" t="n">
        <v>0</v>
      </c>
      <c r="DQ244" t="n">
        <v>0.0535078272866854</v>
      </c>
      <c r="DR244" t="n">
        <v>0</v>
      </c>
      <c r="DS244" t="n">
        <v>0.0152505373505094</v>
      </c>
      <c r="DT244" t="n">
        <v>0.0372716193531156</v>
      </c>
      <c r="DU244" t="n">
        <v>0.0440528703477328</v>
      </c>
      <c r="DV244" t="n">
        <v>0</v>
      </c>
      <c r="DW244" t="n">
        <v>0</v>
      </c>
      <c r="DX244" t="n">
        <v>0.509142677421705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0.0140854377452013</v>
      </c>
      <c r="EE244" t="n">
        <v>0.0407511537887487</v>
      </c>
      <c r="EF244" t="n">
        <v>1.40313667373078</v>
      </c>
      <c r="EG244" t="n">
        <v>11.8405652432168</v>
      </c>
      <c r="EH244" t="n">
        <v>1.04529873453576</v>
      </c>
      <c r="EI244" t="n">
        <v>0.956116214625119</v>
      </c>
      <c r="EJ244" t="n">
        <v>0.479700556961424</v>
      </c>
      <c r="EK244" t="n">
        <v>1.51996442678026</v>
      </c>
      <c r="EL244" t="n">
        <v>0.101399589026246</v>
      </c>
      <c r="EM244" t="n">
        <v>0.10915709946225</v>
      </c>
      <c r="EN244" t="n">
        <v>0</v>
      </c>
      <c r="EO244" t="n">
        <v>0.043699959861681</v>
      </c>
      <c r="EP244" t="n">
        <v>0</v>
      </c>
      <c r="EQ244" t="n">
        <v>0</v>
      </c>
      <c r="ER244" t="n">
        <v>2.67715826006543</v>
      </c>
      <c r="ES244" t="n">
        <v>0.725247685831475</v>
      </c>
      <c r="ET244" t="n">
        <v>3.88156315916149</v>
      </c>
      <c r="EU244" t="n">
        <v>2.94277771715169</v>
      </c>
      <c r="EV244" t="n">
        <v>0.0908913611902789</v>
      </c>
      <c r="EW244" t="n">
        <v>0.000532036930945416</v>
      </c>
      <c r="EX244" t="n">
        <v>0</v>
      </c>
      <c r="EY244" t="n">
        <v>0.00517763117132252</v>
      </c>
      <c r="EZ244" t="n">
        <v>1.89452785219089</v>
      </c>
      <c r="FA244" t="n">
        <v>0.171474691396967</v>
      </c>
      <c r="FB244" t="n">
        <v>3.40685706343442</v>
      </c>
      <c r="FC244" t="n">
        <v>0.609753520437237</v>
      </c>
      <c r="FD244" t="n">
        <v>0.0322506511989883</v>
      </c>
      <c r="FE244" t="n">
        <v>0.549206584839057</v>
      </c>
      <c r="FF244" t="n">
        <v>0</v>
      </c>
      <c r="FG244" t="n">
        <v>0</v>
      </c>
      <c r="FH244" t="n">
        <v>0.0607517567148471</v>
      </c>
      <c r="FI244" t="n">
        <v>0.980550853181369</v>
      </c>
      <c r="FJ244" t="n">
        <v>0</v>
      </c>
      <c r="FK244" t="n">
        <v>0.794779610862478</v>
      </c>
      <c r="FL244" t="n">
        <v>0</v>
      </c>
      <c r="FM244" t="n">
        <v>0.466385462447498</v>
      </c>
      <c r="FN244" t="n">
        <v>0</v>
      </c>
      <c r="FO244" t="n">
        <v>0.319124388457347</v>
      </c>
      <c r="FP244" t="n">
        <v>0</v>
      </c>
      <c r="FQ244" t="n">
        <v>0.0285504057330066</v>
      </c>
      <c r="FR244" t="n">
        <v>0.380717725510849</v>
      </c>
      <c r="FS244" t="n">
        <v>0.379458771382084</v>
      </c>
      <c r="FT244" t="n">
        <v>0.154783218213141</v>
      </c>
      <c r="FU244" t="n">
        <v>0</v>
      </c>
      <c r="FV244" t="n">
        <v>0.599271145660123</v>
      </c>
      <c r="FW244" t="n">
        <v>0.488199137901234</v>
      </c>
      <c r="FX244" t="n">
        <v>0</v>
      </c>
      <c r="FY244" t="n">
        <v>0</v>
      </c>
      <c r="FZ244" t="n">
        <v>0</v>
      </c>
      <c r="GA244" t="n">
        <v>0.143822225345295</v>
      </c>
      <c r="GB244" t="n">
        <v>0.156179872788979</v>
      </c>
      <c r="GC244" t="n">
        <v>0.0546312544206455</v>
      </c>
      <c r="GD244" t="n">
        <v>2.60193315551024</v>
      </c>
      <c r="GE244" t="n">
        <v>45.7452864236533</v>
      </c>
      <c r="GF244" t="n">
        <v>2.58617331871442</v>
      </c>
      <c r="GG244" t="n">
        <v>4.64390836816452</v>
      </c>
      <c r="GH244" t="n">
        <v>1.72865679510765</v>
      </c>
      <c r="GI244" t="n">
        <v>2.02130101785794</v>
      </c>
      <c r="GJ244" t="n">
        <v>0.519976648144796</v>
      </c>
      <c r="GK244" t="n">
        <v>0</v>
      </c>
      <c r="GL244" t="n">
        <v>4.08161070484202</v>
      </c>
      <c r="GM244" t="n">
        <v>0.217737208842976</v>
      </c>
      <c r="GN244" t="n">
        <v>0</v>
      </c>
      <c r="GO244" t="n">
        <v>5.44542714347584</v>
      </c>
      <c r="GP244" t="n">
        <v>5.49044671296697</v>
      </c>
      <c r="GQ244" t="n">
        <v>2.28222746023344</v>
      </c>
      <c r="GR244" t="n">
        <v>9.72180246637236</v>
      </c>
      <c r="GS244" t="n">
        <v>8.85375469058128</v>
      </c>
      <c r="GT244" t="n">
        <v>0.141812459476607</v>
      </c>
      <c r="GU244" t="n">
        <v>0.0422104090640071</v>
      </c>
      <c r="GV244" t="n">
        <v>0</v>
      </c>
      <c r="GW244" t="n">
        <v>0.0405827611175391</v>
      </c>
      <c r="GX244" t="n">
        <v>0</v>
      </c>
      <c r="GY244" t="n">
        <v>0.0737155168701704</v>
      </c>
      <c r="GZ244" t="n">
        <v>6.80780618273072</v>
      </c>
      <c r="HA244" t="n">
        <v>1.07538616280669</v>
      </c>
      <c r="HB244" t="n">
        <v>2.01057350740263</v>
      </c>
      <c r="HC244" t="n">
        <v>2.90438374312802</v>
      </c>
      <c r="HD244" t="n">
        <v>0.452052186681997</v>
      </c>
      <c r="HE244" t="n">
        <v>1.19181636617892</v>
      </c>
      <c r="HF244" t="n">
        <v>1.03975941670687</v>
      </c>
      <c r="HG244" t="n">
        <v>3.56430116127331</v>
      </c>
      <c r="HH244" t="n">
        <v>3.1670350331256</v>
      </c>
      <c r="HI244" t="n">
        <v>0.694850766471831</v>
      </c>
      <c r="HJ244" t="n">
        <v>0</v>
      </c>
      <c r="HK244" t="n">
        <v>1.77903475469385</v>
      </c>
      <c r="HL244" t="n">
        <v>1.7634106561963</v>
      </c>
      <c r="HM244" t="n">
        <v>2.68909228518533</v>
      </c>
      <c r="HN244" t="n">
        <v>0.116589293591663</v>
      </c>
      <c r="HO244" t="n">
        <v>0.525675680242425</v>
      </c>
      <c r="HP244" t="n">
        <v>3.42787327796757</v>
      </c>
      <c r="HQ244" t="n">
        <v>1.0313242421499</v>
      </c>
      <c r="HR244" t="n">
        <v>1.32290321843213</v>
      </c>
      <c r="HS244" t="n">
        <v>0.178275101086636</v>
      </c>
      <c r="HT244" t="n">
        <v>2.55302358202686</v>
      </c>
      <c r="HU244" t="n">
        <v>2.91163996010359</v>
      </c>
      <c r="HV244" t="n">
        <v>1.34646864640913</v>
      </c>
      <c r="HW244" t="n">
        <v>0.804217859482521</v>
      </c>
      <c r="HX244" t="n">
        <v>0.466394458223129</v>
      </c>
      <c r="HY244" t="n">
        <v>3.21371863766312</v>
      </c>
      <c r="HZ244" t="n">
        <v>0.339718840187889</v>
      </c>
      <c r="IA244" t="n">
        <v>0.295342740050368</v>
      </c>
      <c r="IB244" t="n">
        <v>13.2751830649101</v>
      </c>
      <c r="IC244" t="n">
        <v>141.00237882174</v>
      </c>
      <c r="ID244" t="n">
        <v>8.8143700755134</v>
      </c>
      <c r="IE244" t="n">
        <v>24.8902888737188</v>
      </c>
      <c r="IF244" t="n">
        <v>7.69641710346834</v>
      </c>
      <c r="IG244" t="n">
        <v>7.03688267666403</v>
      </c>
      <c r="IH244" t="n">
        <v>0.642171971850389</v>
      </c>
      <c r="II244" t="n">
        <v>0.362214394591078</v>
      </c>
      <c r="IJ244" t="n">
        <v>3.32203647597483</v>
      </c>
      <c r="IK244" t="n">
        <v>1.38482683092764</v>
      </c>
      <c r="IL244" t="n">
        <v>0.107619192862025</v>
      </c>
      <c r="IM244" t="n">
        <v>20.4439840316327</v>
      </c>
      <c r="IN244" t="n">
        <v>19.8366715478502</v>
      </c>
      <c r="IO244" t="n">
        <v>6.86809313815146</v>
      </c>
      <c r="IP244" t="n">
        <v>22.1739690803496</v>
      </c>
      <c r="IQ244" t="n">
        <v>23.8882507497129</v>
      </c>
      <c r="IR244" t="n">
        <v>0.0715016878331766</v>
      </c>
      <c r="IS244" t="n">
        <v>0.00100268538583513</v>
      </c>
      <c r="IT244" t="n">
        <v>0</v>
      </c>
      <c r="IU244" t="n">
        <v>0</v>
      </c>
      <c r="IV244" t="n">
        <v>11.5165202460631</v>
      </c>
      <c r="IW244" t="n">
        <v>0.470402197536869</v>
      </c>
      <c r="IX244" t="n">
        <v>1.98668333340313</v>
      </c>
      <c r="IY244" t="n">
        <v>0.301252051821148</v>
      </c>
      <c r="IZ244" t="n">
        <v>0.39638499872529</v>
      </c>
      <c r="JA244" t="n">
        <v>0.185968920563667</v>
      </c>
      <c r="JB244" t="n">
        <v>0.0432394078707387</v>
      </c>
      <c r="JC244" t="n">
        <v>0</v>
      </c>
      <c r="JD244" t="n">
        <v>0.0536153818246441</v>
      </c>
      <c r="JE244" t="n">
        <v>0.155538531682369</v>
      </c>
      <c r="JF244" t="n">
        <v>0.708564968116717</v>
      </c>
      <c r="JG244" t="n">
        <v>0</v>
      </c>
      <c r="JH244" t="n">
        <v>0</v>
      </c>
      <c r="JI244" t="n">
        <v>0.417892277737097</v>
      </c>
      <c r="JJ244" t="n">
        <v>0.499698402252119</v>
      </c>
      <c r="JK244" t="n">
        <v>0.237549076971262</v>
      </c>
      <c r="JL244" t="n">
        <v>0</v>
      </c>
      <c r="JM244" t="n">
        <v>0.39569396776578</v>
      </c>
      <c r="JN244" t="n">
        <v>0.339434435470229</v>
      </c>
      <c r="JO244" t="n">
        <v>0.0533251119182679</v>
      </c>
      <c r="JP244" t="n">
        <v>0.188351266335163</v>
      </c>
      <c r="JQ244" t="n">
        <v>0.451964007425569</v>
      </c>
      <c r="JR244" t="n">
        <v>0.753880222249731</v>
      </c>
      <c r="JS244" t="n">
        <v>1.65773622344756</v>
      </c>
      <c r="JT244" t="n">
        <v>0.538077865520161</v>
      </c>
      <c r="JU244" t="n">
        <v>0</v>
      </c>
      <c r="JV244" t="n">
        <v>0</v>
      </c>
      <c r="JW244" t="n">
        <v>0.938868932032827</v>
      </c>
      <c r="JX244" t="n">
        <v>0.0570848430576349</v>
      </c>
      <c r="JY244" t="n">
        <v>0.0335040989696875</v>
      </c>
      <c r="JZ244" t="n">
        <v>2.63380895642651</v>
      </c>
      <c r="KA244" t="n">
        <v>47.8287921115619</v>
      </c>
      <c r="KB244" t="n">
        <v>2.87473500408562</v>
      </c>
      <c r="KC244" t="n">
        <v>5.25122706109969</v>
      </c>
      <c r="KD244" t="n">
        <v>1.82226500608288</v>
      </c>
      <c r="KE244" t="n">
        <v>1.93818049131003</v>
      </c>
      <c r="KF244" t="n">
        <v>0.11231483308537</v>
      </c>
      <c r="KG244" t="n">
        <v>0</v>
      </c>
      <c r="KH244" t="n">
        <v>19.1332041417816</v>
      </c>
      <c r="KI244" t="n">
        <v>0.593621956005534</v>
      </c>
      <c r="KJ244" t="n">
        <v>0.0457074194295028</v>
      </c>
      <c r="KK244" t="n">
        <v>1.18619982122753</v>
      </c>
      <c r="KL244" t="n">
        <v>6.7234142636977</v>
      </c>
      <c r="KM244" t="n">
        <v>1.98131548127984</v>
      </c>
      <c r="KN244" t="n">
        <v>9.65532221237418</v>
      </c>
      <c r="KO244" t="n">
        <v>12.2107568071732</v>
      </c>
      <c r="KP244" t="n">
        <v>0.0937747465522043</v>
      </c>
      <c r="KQ244" t="n">
        <v>0</v>
      </c>
      <c r="KR244" t="n">
        <v>0</v>
      </c>
      <c r="KS244" t="n">
        <v>0.118768803801519</v>
      </c>
      <c r="KT244" t="n">
        <v>3.57265626788172</v>
      </c>
      <c r="KU244" t="n">
        <v>1.90182638713281</v>
      </c>
      <c r="KV244" t="n">
        <v>11.030903766473</v>
      </c>
      <c r="KW244" t="n">
        <v>2.28438773087368</v>
      </c>
      <c r="KX244" t="n">
        <v>1.88913748949269</v>
      </c>
      <c r="KY244" t="n">
        <v>0.883875915147283</v>
      </c>
      <c r="KZ244" t="n">
        <v>0.080541681712366</v>
      </c>
      <c r="LA244" t="n">
        <v>0.168283387817949</v>
      </c>
      <c r="LB244" t="n">
        <v>2.70072810151802</v>
      </c>
      <c r="LC244" t="n">
        <v>3.32388370285663</v>
      </c>
      <c r="LD244" t="n">
        <v>6.41679378519336</v>
      </c>
      <c r="LE244" t="n">
        <v>1.37233864209777</v>
      </c>
      <c r="LF244" t="n">
        <v>9.36572280612458</v>
      </c>
      <c r="LG244" t="n">
        <v>9.34906515199819</v>
      </c>
      <c r="LH244" t="n">
        <v>0.373763420266855</v>
      </c>
      <c r="LI244" t="n">
        <v>3.63406514469696</v>
      </c>
      <c r="LJ244" t="n">
        <v>1.01748595941614</v>
      </c>
      <c r="LK244" t="n">
        <v>1.45180050139318</v>
      </c>
      <c r="LL244" t="n">
        <v>1.97166141338347</v>
      </c>
      <c r="LM244" t="n">
        <v>3.04311704272105</v>
      </c>
      <c r="LN244" t="n">
        <v>3.78285546267381</v>
      </c>
      <c r="LO244" t="n">
        <v>1.05741174835897</v>
      </c>
      <c r="LP244" t="n">
        <v>8.30640869106257</v>
      </c>
      <c r="LQ244" t="n">
        <v>8.48070200000769</v>
      </c>
      <c r="LR244" t="n">
        <v>4.23656108955546</v>
      </c>
      <c r="LS244" t="n">
        <v>2.60400097126718</v>
      </c>
      <c r="LT244" t="n">
        <v>2.83772491042901</v>
      </c>
      <c r="LU244" t="n">
        <v>7.99860071945036</v>
      </c>
      <c r="LV244" t="n">
        <v>1.07205022953726</v>
      </c>
      <c r="LW244" t="n">
        <v>0.425961028865102</v>
      </c>
      <c r="LX244" t="n">
        <v>17.3367514488771</v>
      </c>
      <c r="LY244" t="n">
        <v>268.994822450352</v>
      </c>
      <c r="LZ244" t="n">
        <v>15.9098264171706</v>
      </c>
      <c r="MA244" t="n">
        <v>42.9537796918156</v>
      </c>
      <c r="MB244" t="n">
        <v>80.1633765414959</v>
      </c>
      <c r="MC244" t="n">
        <v>52.7082405925825</v>
      </c>
      <c r="MD244" t="n">
        <v>6.11765206114413</v>
      </c>
      <c r="ME244" t="n">
        <v>1.70803922530768</v>
      </c>
      <c r="MF244" t="n">
        <v>91.7287084403384</v>
      </c>
      <c r="MG244" t="n">
        <v>4.04029797601173</v>
      </c>
      <c r="MH244" t="n">
        <v>1.54353730110225</v>
      </c>
      <c r="MI244" t="n">
        <v>177.429780546145</v>
      </c>
      <c r="MJ244" t="n">
        <v>48.5060884566077</v>
      </c>
      <c r="MK244" t="n">
        <v>10.3965033084639</v>
      </c>
      <c r="ML244" t="n">
        <v>44.154315500143</v>
      </c>
      <c r="MM244" t="n">
        <v>39.7288172171128</v>
      </c>
      <c r="MN244" t="n">
        <v>0.128840800764587</v>
      </c>
      <c r="MO244" t="n">
        <v>0.0283813347168095</v>
      </c>
      <c r="MP244" t="n">
        <v>0</v>
      </c>
      <c r="MQ244" t="n">
        <v>0.676082914131366</v>
      </c>
      <c r="MR244" t="n">
        <v>1.52201154423119</v>
      </c>
      <c r="MS244" t="n">
        <v>0.240373291302849</v>
      </c>
      <c r="MT244" t="n">
        <v>2.5800485960594</v>
      </c>
      <c r="MU244" t="n">
        <v>1.02117563423739</v>
      </c>
      <c r="MV244" t="n">
        <v>0.304285276449869</v>
      </c>
      <c r="MW244" t="n">
        <v>0.0574594039306544</v>
      </c>
      <c r="MX244" t="n">
        <v>0</v>
      </c>
      <c r="MY244" t="n">
        <v>0</v>
      </c>
      <c r="MZ244" t="n">
        <v>1.08480024458286</v>
      </c>
      <c r="NA244" t="n">
        <v>0</v>
      </c>
      <c r="NB244" t="n">
        <v>0.450469351987389</v>
      </c>
      <c r="NC244" t="n">
        <v>1.16000234636765</v>
      </c>
      <c r="ND244" t="n">
        <v>0</v>
      </c>
      <c r="NE244" t="n">
        <v>0.246105402606182</v>
      </c>
      <c r="NF244" t="n">
        <v>0.301993378956695</v>
      </c>
      <c r="NG244" t="n">
        <v>0.422091347542209</v>
      </c>
      <c r="NH244" t="n">
        <v>0</v>
      </c>
      <c r="NI244" t="n">
        <v>0.303451095109683</v>
      </c>
      <c r="NJ244" t="n">
        <v>0.297944801960536</v>
      </c>
      <c r="NK244" t="n">
        <v>0.148876723563251</v>
      </c>
      <c r="NL244" t="n">
        <v>0.489119328449279</v>
      </c>
      <c r="NM244" t="n">
        <v>0.45114235774607</v>
      </c>
      <c r="NN244" t="n">
        <v>0.493566539840386</v>
      </c>
      <c r="NO244" t="n">
        <v>0.806706875037256</v>
      </c>
      <c r="NP244" t="n">
        <v>0.120062994626944</v>
      </c>
      <c r="NQ244" t="n">
        <v>0</v>
      </c>
      <c r="NR244" t="n">
        <v>0.262411092464386</v>
      </c>
      <c r="NS244" t="n">
        <v>0.191438377356035</v>
      </c>
      <c r="NT244" t="n">
        <v>0.601290521999276</v>
      </c>
      <c r="NU244" t="n">
        <v>0.0490620314366849</v>
      </c>
      <c r="NV244" t="n">
        <v>5.18064717684918</v>
      </c>
      <c r="NW244" t="n">
        <v>70.9676851918191</v>
      </c>
      <c r="NX244" t="n">
        <v>3.4014665928509</v>
      </c>
      <c r="NY244" t="n">
        <v>7.68206068421548</v>
      </c>
      <c r="NZ244" t="n">
        <v>4.27930225019292</v>
      </c>
      <c r="OA244" t="n">
        <v>2.22934843749376</v>
      </c>
      <c r="OB244" t="n">
        <v>0.818479904481425</v>
      </c>
      <c r="OC244" t="n">
        <v>0.642505382457187</v>
      </c>
      <c r="OD244" t="n">
        <v>3.01368924921505</v>
      </c>
      <c r="OE244" t="n">
        <v>0.477948435947819</v>
      </c>
      <c r="OF244" t="n">
        <v>0.0973483832501457</v>
      </c>
      <c r="OG244" t="n">
        <v>1.78891774832306</v>
      </c>
      <c r="OH244" t="n">
        <v>8.59710818603544</v>
      </c>
      <c r="OI244" t="n">
        <v>2.37982998902044</v>
      </c>
      <c r="OJ244" t="n">
        <v>9.09053050037842</v>
      </c>
      <c r="OK244" t="n">
        <v>11.4283176213706</v>
      </c>
      <c r="OL244" t="n">
        <v>0.186666177197018</v>
      </c>
      <c r="OM244" t="n">
        <v>0.020920698584803</v>
      </c>
      <c r="ON244" t="n">
        <v>0</v>
      </c>
      <c r="OO244" t="n">
        <v>0</v>
      </c>
      <c r="OP244" t="n">
        <v>5.0473466105039</v>
      </c>
      <c r="OQ244" t="n">
        <v>0.944902901233099</v>
      </c>
      <c r="OR244" t="n">
        <v>2.60107283779098</v>
      </c>
      <c r="OS244" t="n">
        <v>1.24781954178441</v>
      </c>
      <c r="OT244" t="n">
        <v>0.486351388720812</v>
      </c>
      <c r="OU244" t="n">
        <v>0.433710922313045</v>
      </c>
      <c r="OV244" t="n">
        <v>0</v>
      </c>
      <c r="OW244" t="n">
        <v>0</v>
      </c>
      <c r="OX244" t="n">
        <v>1.6107501636378</v>
      </c>
      <c r="OY244" t="n">
        <v>0.0717481705151077</v>
      </c>
      <c r="OZ244" t="n">
        <v>0.151083389550804</v>
      </c>
      <c r="PA244" t="n">
        <v>0.093549805919187</v>
      </c>
      <c r="PB244" t="n">
        <v>0</v>
      </c>
      <c r="PC244" t="n">
        <v>0.493782422896542</v>
      </c>
      <c r="PD244" t="n">
        <v>0</v>
      </c>
      <c r="PE244" t="n">
        <v>0</v>
      </c>
      <c r="PF244" t="n">
        <v>0</v>
      </c>
      <c r="PG244" t="n">
        <v>0.771971594702581</v>
      </c>
      <c r="PH244" t="n">
        <v>0.186170648946824</v>
      </c>
      <c r="PI244" t="n">
        <v>0.0815322589317357</v>
      </c>
      <c r="PJ244" t="n">
        <v>0</v>
      </c>
      <c r="PK244" t="n">
        <v>0.0706893353610997</v>
      </c>
      <c r="PL244" t="n">
        <v>1.41414226814295</v>
      </c>
      <c r="PM244" t="n">
        <v>0</v>
      </c>
      <c r="PN244" t="n">
        <v>0</v>
      </c>
      <c r="PO244" t="n">
        <v>0</v>
      </c>
      <c r="PP244" t="n">
        <v>0</v>
      </c>
      <c r="PQ244" t="n">
        <v>0.121926636400582</v>
      </c>
      <c r="PR244" t="n">
        <v>0.159530689608109</v>
      </c>
      <c r="PS244" t="n">
        <v>0.136632577354144</v>
      </c>
      <c r="PT244" t="n">
        <v>5.57838060337524</v>
      </c>
      <c r="PU244" t="n">
        <v>90.3944915806788</v>
      </c>
      <c r="PV244" t="n">
        <v>3.10044274350714</v>
      </c>
      <c r="PW244" t="n">
        <v>8.20432793347805</v>
      </c>
      <c r="PX244" t="n">
        <v>1.68559213839505</v>
      </c>
      <c r="PY244" t="n">
        <v>3.49540819738098</v>
      </c>
      <c r="PZ244" t="n">
        <v>0.363096814762449</v>
      </c>
      <c r="QA244" t="n">
        <v>0.152315658190727</v>
      </c>
      <c r="QB244" t="n">
        <v>2.51994036786984</v>
      </c>
      <c r="QC244" t="n">
        <v>0.10636927225661</v>
      </c>
      <c r="QD244" t="n">
        <v>0</v>
      </c>
      <c r="QE244" t="n">
        <v>2.701110365874</v>
      </c>
      <c r="QF244" t="n">
        <v>5.98849009479668</v>
      </c>
      <c r="QG244" t="n">
        <v>3.67511830096604</v>
      </c>
      <c r="QH244" t="n">
        <v>13.7337169656247</v>
      </c>
      <c r="QI244" t="n">
        <v>11.0543939509995</v>
      </c>
    </row>
    <row r="245">
      <c r="A245" t="s">
        <v>244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15.810341810876</v>
      </c>
      <c r="I245" t="n">
        <v>2.84742028458076</v>
      </c>
      <c r="J245" t="n">
        <v>0.691165246516496</v>
      </c>
      <c r="K245" t="n">
        <v>0.580816093061173</v>
      </c>
      <c r="L245" t="n">
        <v>0.0158374441842503</v>
      </c>
      <c r="M245" t="n">
        <v>0.24126743121258</v>
      </c>
      <c r="N245" t="n">
        <v>1.09103877412487</v>
      </c>
      <c r="O245" t="n">
        <v>10.8151319591419</v>
      </c>
      <c r="P245" t="n">
        <v>4.03494243685814</v>
      </c>
      <c r="Q245" t="n">
        <v>0.366479638618576</v>
      </c>
      <c r="R245" t="n">
        <v>0</v>
      </c>
      <c r="S245" t="n">
        <v>2.2556984529716</v>
      </c>
      <c r="T245" t="n">
        <v>0</v>
      </c>
      <c r="U245" t="n">
        <v>0.318889016519042</v>
      </c>
      <c r="V245" t="n">
        <v>0.557330464007612</v>
      </c>
      <c r="W245" t="n">
        <v>0.540815511461799</v>
      </c>
      <c r="X245" t="n">
        <v>0.351608685713708</v>
      </c>
      <c r="Y245" t="n">
        <v>1.12986646077094</v>
      </c>
      <c r="Z245" t="n">
        <v>0.642177338011545</v>
      </c>
      <c r="AA245" t="n">
        <v>0</v>
      </c>
      <c r="AB245" t="n">
        <v>1.88273809577424</v>
      </c>
      <c r="AC245" t="n">
        <v>3.0321749991574</v>
      </c>
      <c r="AD245" t="n">
        <v>0.582213087545101</v>
      </c>
      <c r="AE245" t="n">
        <v>0.988118291711566</v>
      </c>
      <c r="AF245" t="n">
        <v>0.965968022644275</v>
      </c>
      <c r="AG245" t="n">
        <v>1.4018531394563</v>
      </c>
      <c r="AH245" t="n">
        <v>0.455035151047141</v>
      </c>
      <c r="AI245" t="n">
        <v>0.686818764875627</v>
      </c>
      <c r="AJ245" t="n">
        <v>54.549604532132</v>
      </c>
      <c r="AK245" t="n">
        <v>74.7117808145821</v>
      </c>
      <c r="AL245" t="n">
        <v>2.26040576297336</v>
      </c>
      <c r="AM245" t="n">
        <v>88.4635356822759</v>
      </c>
      <c r="AN245" t="n">
        <v>48.7768044101019</v>
      </c>
      <c r="AO245" t="n">
        <v>19.6429349900884</v>
      </c>
      <c r="AP245" t="n">
        <v>2.63850474725215</v>
      </c>
      <c r="AQ245" t="n">
        <v>1.61951120171888</v>
      </c>
      <c r="AR245" t="n">
        <v>5.82154263884365</v>
      </c>
      <c r="AS245" t="n">
        <v>19.5188567562496</v>
      </c>
      <c r="AT245" t="n">
        <v>2.46241834759572</v>
      </c>
      <c r="AU245" t="n">
        <v>39.8540242208011</v>
      </c>
      <c r="AV245" t="n">
        <v>1.34038728432674</v>
      </c>
      <c r="AW245" t="n">
        <v>6.6813476591216</v>
      </c>
      <c r="AX245" t="n">
        <v>15.9667876495685</v>
      </c>
      <c r="AY245" t="n">
        <v>33.8222548092636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5.28228368900507</v>
      </c>
      <c r="BG245" t="n">
        <v>0.630771703626563</v>
      </c>
      <c r="BH245" t="n">
        <v>0.337818275271314</v>
      </c>
      <c r="BI245" t="n">
        <v>0.171636264684577</v>
      </c>
      <c r="BJ245" t="n">
        <v>0.0111238065167828</v>
      </c>
      <c r="BK245" t="n">
        <v>0.0312087566157199</v>
      </c>
      <c r="BL245" t="n">
        <v>0.41578292821464</v>
      </c>
      <c r="BM245" t="n">
        <v>5.95602016077543</v>
      </c>
      <c r="BN245" t="n">
        <v>0.395841899376875</v>
      </c>
      <c r="BO245" t="n">
        <v>0.111420993763379</v>
      </c>
      <c r="BP245" t="n">
        <v>0</v>
      </c>
      <c r="BQ245" t="n">
        <v>1.86957939691155</v>
      </c>
      <c r="BR245" t="n">
        <v>0.414434216867865</v>
      </c>
      <c r="BS245" t="n">
        <v>0.0815799592731186</v>
      </c>
      <c r="BT245" t="n">
        <v>0.149540076083124</v>
      </c>
      <c r="BU245" t="n">
        <v>0.319554028050418</v>
      </c>
      <c r="BV245" t="n">
        <v>0.0393488955220204</v>
      </c>
      <c r="BW245" t="n">
        <v>0.319165544716086</v>
      </c>
      <c r="BX245" t="n">
        <v>0.300761066496431</v>
      </c>
      <c r="BY245" t="n">
        <v>0</v>
      </c>
      <c r="BZ245" t="n">
        <v>0.680285516208847</v>
      </c>
      <c r="CA245" t="n">
        <v>0.328693849716328</v>
      </c>
      <c r="CB245" t="n">
        <v>0.574756162361557</v>
      </c>
      <c r="CC245" t="n">
        <v>0.45743312376649</v>
      </c>
      <c r="CD245" t="n">
        <v>0.233611500491248</v>
      </c>
      <c r="CE245" t="n">
        <v>5.1143077330796</v>
      </c>
      <c r="CF245" t="n">
        <v>0.292386094015788</v>
      </c>
      <c r="CG245" t="n">
        <v>1.32467634040854</v>
      </c>
      <c r="CH245" t="n">
        <v>37.0189910220315</v>
      </c>
      <c r="CI245" t="n">
        <v>49.9675717176476</v>
      </c>
      <c r="CJ245" t="n">
        <v>0.982605924140006</v>
      </c>
      <c r="CK245" t="n">
        <v>51.88654855328</v>
      </c>
      <c r="CL245" t="n">
        <v>13.2509420399335</v>
      </c>
      <c r="CM245" t="n">
        <v>5.74751465480684</v>
      </c>
      <c r="CN245" t="n">
        <v>1.07586801905703</v>
      </c>
      <c r="CO245" t="n">
        <v>0.902825430363828</v>
      </c>
      <c r="CP245" t="n">
        <v>2.23798563873994</v>
      </c>
      <c r="CQ245" t="n">
        <v>3.87916587903067</v>
      </c>
      <c r="CR245" t="n">
        <v>0</v>
      </c>
      <c r="CS245" t="n">
        <v>7.34568803048134</v>
      </c>
      <c r="CT245" t="n">
        <v>0.673434017695011</v>
      </c>
      <c r="CU245" t="n">
        <v>7.52101738746983</v>
      </c>
      <c r="CV245" t="n">
        <v>12.054875903691</v>
      </c>
      <c r="CW245" t="n">
        <v>17.8694838132627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0.797022043855882</v>
      </c>
      <c r="DE245" t="n">
        <v>0.0742218807880989</v>
      </c>
      <c r="DF245" t="n">
        <v>0</v>
      </c>
      <c r="DG245" t="n">
        <v>0.00969541113622538</v>
      </c>
      <c r="DH245" t="n">
        <v>0</v>
      </c>
      <c r="DI245" t="n">
        <v>0</v>
      </c>
      <c r="DJ245" t="n">
        <v>0.0235689507281605</v>
      </c>
      <c r="DK245" t="n">
        <v>0</v>
      </c>
      <c r="DL245" t="n">
        <v>0.119422895473484</v>
      </c>
      <c r="DM245" t="n">
        <v>0</v>
      </c>
      <c r="DN245" t="n">
        <v>0</v>
      </c>
      <c r="DO245" t="n">
        <v>0</v>
      </c>
      <c r="DP245" t="n">
        <v>0</v>
      </c>
      <c r="DQ245" t="n">
        <v>0.0169717353969326</v>
      </c>
      <c r="DR245" t="n">
        <v>0</v>
      </c>
      <c r="DS245" t="n">
        <v>0.0276249290611806</v>
      </c>
      <c r="DT245" t="n">
        <v>0.0137767651701132</v>
      </c>
      <c r="DU245" t="n">
        <v>0.0325577199090436</v>
      </c>
      <c r="DV245" t="n">
        <v>0</v>
      </c>
      <c r="DW245" t="n">
        <v>0</v>
      </c>
      <c r="DX245" t="n">
        <v>0.36689547804087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0.0177260594625826</v>
      </c>
      <c r="EE245" t="n">
        <v>0.571755320659248</v>
      </c>
      <c r="EF245" t="n">
        <v>8.42216951289969</v>
      </c>
      <c r="EG245" t="n">
        <v>7.7125828663661</v>
      </c>
      <c r="EH245" t="n">
        <v>0.210717530252764</v>
      </c>
      <c r="EI245" t="n">
        <v>5.53345860017493</v>
      </c>
      <c r="EJ245" t="n">
        <v>0.98959590591075</v>
      </c>
      <c r="EK245" t="n">
        <v>2.17666990696625</v>
      </c>
      <c r="EL245" t="n">
        <v>0.145209604992956</v>
      </c>
      <c r="EM245" t="n">
        <v>0.156318772545076</v>
      </c>
      <c r="EN245" t="n">
        <v>0</v>
      </c>
      <c r="EO245" t="n">
        <v>0.419190008148889</v>
      </c>
      <c r="EP245" t="n">
        <v>0</v>
      </c>
      <c r="EQ245" t="n">
        <v>0</v>
      </c>
      <c r="ER245" t="n">
        <v>0.171345925695464</v>
      </c>
      <c r="ES245" t="n">
        <v>1.03725993703702</v>
      </c>
      <c r="ET245" t="n">
        <v>3.21879895415853</v>
      </c>
      <c r="EU245" t="n">
        <v>4.62085839954271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6.2002702800472</v>
      </c>
      <c r="FC245" t="n">
        <v>0.528145095091765</v>
      </c>
      <c r="FD245" t="n">
        <v>0.0188037736578457</v>
      </c>
      <c r="FE245" t="n">
        <v>0.26297922497629</v>
      </c>
      <c r="FF245" t="n">
        <v>0</v>
      </c>
      <c r="FG245" t="n">
        <v>0</v>
      </c>
      <c r="FH245" t="n">
        <v>0.0355748445170783</v>
      </c>
      <c r="FI245" t="n">
        <v>4.44237252589499</v>
      </c>
      <c r="FJ245" t="n">
        <v>0</v>
      </c>
      <c r="FK245" t="n">
        <v>1.11183362080533</v>
      </c>
      <c r="FL245" t="n">
        <v>0</v>
      </c>
      <c r="FM245" t="n">
        <v>0.473147089299233</v>
      </c>
      <c r="FN245" t="n">
        <v>0</v>
      </c>
      <c r="FO245" t="n">
        <v>0.101220605549681</v>
      </c>
      <c r="FP245" t="n">
        <v>0</v>
      </c>
      <c r="FQ245" t="n">
        <v>0.0517164028332343</v>
      </c>
      <c r="FR245" t="n">
        <v>0.140725270098149</v>
      </c>
      <c r="FS245" t="n">
        <v>0.280442847382441</v>
      </c>
      <c r="FT245" t="n">
        <v>0.30368401853361</v>
      </c>
      <c r="FU245" t="n">
        <v>0</v>
      </c>
      <c r="FV245" t="n">
        <v>0.431843338249487</v>
      </c>
      <c r="FW245" t="n">
        <v>0.379691539887162</v>
      </c>
      <c r="FX245" t="n">
        <v>0</v>
      </c>
      <c r="FY245" t="n">
        <v>0</v>
      </c>
      <c r="FZ245" t="n">
        <v>0</v>
      </c>
      <c r="GA245" t="n">
        <v>0.109373066453052</v>
      </c>
      <c r="GB245" t="n">
        <v>0.19654722572319</v>
      </c>
      <c r="GC245" t="n">
        <v>0.766498797830779</v>
      </c>
      <c r="GD245" t="n">
        <v>15.6178100873628</v>
      </c>
      <c r="GE245" t="n">
        <v>29.7970835885726</v>
      </c>
      <c r="GF245" t="n">
        <v>0.521336185073563</v>
      </c>
      <c r="GG245" t="n">
        <v>26.8763088682893</v>
      </c>
      <c r="GH245" t="n">
        <v>3.56612403787742</v>
      </c>
      <c r="GI245" t="n">
        <v>2.89461057178261</v>
      </c>
      <c r="GJ245" t="n">
        <v>0.74463421802551</v>
      </c>
      <c r="GK245" t="n">
        <v>0</v>
      </c>
      <c r="GL245" t="n">
        <v>1.26511055475551</v>
      </c>
      <c r="GM245" t="n">
        <v>2.08863492410752</v>
      </c>
      <c r="GN245" t="n">
        <v>0</v>
      </c>
      <c r="GO245" t="n">
        <v>3.57765073783417</v>
      </c>
      <c r="GP245" t="n">
        <v>0.351404580202872</v>
      </c>
      <c r="GQ245" t="n">
        <v>3.26407537445901</v>
      </c>
      <c r="GR245" t="n">
        <v>8.06183651486818</v>
      </c>
      <c r="GS245" t="n">
        <v>13.9024930394885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12.3897884651947</v>
      </c>
      <c r="HA245" t="n">
        <v>0.93145821742635</v>
      </c>
      <c r="HB245" t="n">
        <v>1.1722668457884</v>
      </c>
      <c r="HC245" t="n">
        <v>1.39072000752753</v>
      </c>
      <c r="HD245" t="n">
        <v>0.243805895814175</v>
      </c>
      <c r="HE245" t="n">
        <v>0.449569164837714</v>
      </c>
      <c r="HF245" t="n">
        <v>0.608859423738689</v>
      </c>
      <c r="HG245" t="n">
        <v>16.1480187401636</v>
      </c>
      <c r="HH245" t="n">
        <v>2.44113642374753</v>
      </c>
      <c r="HI245" t="n">
        <v>0.972041095477233</v>
      </c>
      <c r="HJ245" t="n">
        <v>0</v>
      </c>
      <c r="HK245" t="n">
        <v>1.80482708772323</v>
      </c>
      <c r="HL245" t="n">
        <v>2.13911780877351</v>
      </c>
      <c r="HM245" t="n">
        <v>0.852932459349824</v>
      </c>
      <c r="HN245" t="n">
        <v>0.223417671695299</v>
      </c>
      <c r="HO245" t="n">
        <v>0.95221257075245</v>
      </c>
      <c r="HP245" t="n">
        <v>1.26704999683674</v>
      </c>
      <c r="HQ245" t="n">
        <v>0.762210624331116</v>
      </c>
      <c r="HR245" t="n">
        <v>2.59553051126836</v>
      </c>
      <c r="HS245" t="n">
        <v>0.196960723907305</v>
      </c>
      <c r="HT245" t="n">
        <v>1.83974522096785</v>
      </c>
      <c r="HU245" t="n">
        <v>2.26449613328154</v>
      </c>
      <c r="HV245" t="n">
        <v>0.799952743857659</v>
      </c>
      <c r="HW245" t="n">
        <v>0.535155498630604</v>
      </c>
      <c r="HX245" t="n">
        <v>0.237319846357906</v>
      </c>
      <c r="HY245" t="n">
        <v>2.44394954447865</v>
      </c>
      <c r="HZ245" t="n">
        <v>0.427524970871542</v>
      </c>
      <c r="IA245" t="n">
        <v>4.14377919008766</v>
      </c>
      <c r="IB245" t="n">
        <v>79.6827879854137</v>
      </c>
      <c r="IC245" t="n">
        <v>91.8446466599569</v>
      </c>
      <c r="ID245" t="n">
        <v>1.77685309632651</v>
      </c>
      <c r="IE245" t="n">
        <v>144.05088097279</v>
      </c>
      <c r="IF245" t="n">
        <v>15.8772858301814</v>
      </c>
      <c r="IG245" t="n">
        <v>10.0771902889811</v>
      </c>
      <c r="IH245" t="n">
        <v>0.919624421217386</v>
      </c>
      <c r="II245" t="n">
        <v>0.518710279400712</v>
      </c>
      <c r="IJ245" t="n">
        <v>1.02967767211431</v>
      </c>
      <c r="IK245" t="n">
        <v>13.2838925339697</v>
      </c>
      <c r="IL245" t="n">
        <v>0.362697582006106</v>
      </c>
      <c r="IM245" t="n">
        <v>13.4317166730752</v>
      </c>
      <c r="IN245" t="n">
        <v>1.26960475209269</v>
      </c>
      <c r="IO245" t="n">
        <v>9.82284810447332</v>
      </c>
      <c r="IP245" t="n">
        <v>18.3878364356672</v>
      </c>
      <c r="IQ245" t="n">
        <v>37.5102147484092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3.61564145445741</v>
      </c>
      <c r="IY245" t="n">
        <v>0.260932964260018</v>
      </c>
      <c r="IZ245" t="n">
        <v>0.231112660374115</v>
      </c>
      <c r="JA245" t="n">
        <v>0.0890483908051507</v>
      </c>
      <c r="JB245" t="n">
        <v>0.0233203662784533</v>
      </c>
      <c r="JC245" t="n">
        <v>0</v>
      </c>
      <c r="JD245" t="n">
        <v>0.0313959459820749</v>
      </c>
      <c r="JE245" t="n">
        <v>0.704665237526442</v>
      </c>
      <c r="JF245" t="n">
        <v>0.546158704962018</v>
      </c>
      <c r="JG245" t="n">
        <v>0</v>
      </c>
      <c r="JH245" t="n">
        <v>0</v>
      </c>
      <c r="JI245" t="n">
        <v>0.423950853472823</v>
      </c>
      <c r="JJ245" t="n">
        <v>0.606162692460324</v>
      </c>
      <c r="JK245" t="n">
        <v>0.075346361132197</v>
      </c>
      <c r="JL245" t="n">
        <v>0</v>
      </c>
      <c r="JM245" t="n">
        <v>0.716762795843493</v>
      </c>
      <c r="JN245" t="n">
        <v>0.125465665009599</v>
      </c>
      <c r="JO245" t="n">
        <v>0.0394104639322944</v>
      </c>
      <c r="JP245" t="n">
        <v>0.369544386768026</v>
      </c>
      <c r="JQ245" t="n">
        <v>0.499335900190157</v>
      </c>
      <c r="JR245" t="n">
        <v>0.543256844876075</v>
      </c>
      <c r="JS245" t="n">
        <v>1.28928621650879</v>
      </c>
      <c r="JT245" t="n">
        <v>0.319678342366047</v>
      </c>
      <c r="JU245" t="n">
        <v>0</v>
      </c>
      <c r="JV245" t="n">
        <v>0</v>
      </c>
      <c r="JW245" t="n">
        <v>0.713985434778225</v>
      </c>
      <c r="JX245" t="n">
        <v>0.071839394753391</v>
      </c>
      <c r="JY245" t="n">
        <v>0.470076183587758</v>
      </c>
      <c r="JZ245" t="n">
        <v>15.8091409845608</v>
      </c>
      <c r="KA245" t="n">
        <v>31.1542156122947</v>
      </c>
      <c r="KB245" t="n">
        <v>0.579506164293904</v>
      </c>
      <c r="KC245" t="n">
        <v>30.391125156377</v>
      </c>
      <c r="KD245" t="n">
        <v>3.75923263655719</v>
      </c>
      <c r="KE245" t="n">
        <v>2.77557755653548</v>
      </c>
      <c r="KF245" t="n">
        <v>0.160840815074259</v>
      </c>
      <c r="KG245" t="n">
        <v>0</v>
      </c>
      <c r="KH245" t="n">
        <v>5.93040842365115</v>
      </c>
      <c r="KI245" t="n">
        <v>5.6942933898097</v>
      </c>
      <c r="KJ245" t="n">
        <v>0.154042880883465</v>
      </c>
      <c r="KK245" t="n">
        <v>0.779334394496112</v>
      </c>
      <c r="KL245" t="n">
        <v>0.430318094388343</v>
      </c>
      <c r="KM245" t="n">
        <v>2.83370662397447</v>
      </c>
      <c r="KN245" t="n">
        <v>8.00670754664917</v>
      </c>
      <c r="KO245" t="n">
        <v>19.1737819096348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20.0755662805458</v>
      </c>
      <c r="KW245" t="n">
        <v>1.97864897029804</v>
      </c>
      <c r="KX245" t="n">
        <v>1.10146345702582</v>
      </c>
      <c r="KY245" t="n">
        <v>0.423230546678091</v>
      </c>
      <c r="KZ245" t="n">
        <v>0.043438650312463</v>
      </c>
      <c r="LA245" t="n">
        <v>0.0634787575202832</v>
      </c>
      <c r="LB245" t="n">
        <v>1.58148484076555</v>
      </c>
      <c r="LC245" t="n">
        <v>15.0588106602863</v>
      </c>
      <c r="LD245" t="n">
        <v>4.94603591967624</v>
      </c>
      <c r="LE245" t="n">
        <v>1.91979288416677</v>
      </c>
      <c r="LF245" t="n">
        <v>12.238142814705</v>
      </c>
      <c r="LG245" t="n">
        <v>9.48460730556069</v>
      </c>
      <c r="LH245" t="n">
        <v>0.453396368991844</v>
      </c>
      <c r="LI245" t="n">
        <v>1.1526611185418</v>
      </c>
      <c r="LJ245" t="n">
        <v>1.94978747218062</v>
      </c>
      <c r="LK245" t="n">
        <v>2.62980149093784</v>
      </c>
      <c r="LL245" t="n">
        <v>0.728788197523995</v>
      </c>
      <c r="LM245" t="n">
        <v>2.24904646496997</v>
      </c>
      <c r="LN245" t="n">
        <v>7.42194639508452</v>
      </c>
      <c r="LO245" t="n">
        <v>1.1682426887177</v>
      </c>
      <c r="LP245" t="n">
        <v>5.98571662258443</v>
      </c>
      <c r="LQ245" t="n">
        <v>6.5957732239144</v>
      </c>
      <c r="LR245" t="n">
        <v>2.51699040831636</v>
      </c>
      <c r="LS245" t="n">
        <v>1.73279593555625</v>
      </c>
      <c r="LT245" t="n">
        <v>1.44394605869616</v>
      </c>
      <c r="LU245" t="n">
        <v>6.08272807571665</v>
      </c>
      <c r="LV245" t="n">
        <v>1.34913990316892</v>
      </c>
      <c r="LW245" t="n">
        <v>5.97640709535816</v>
      </c>
      <c r="LX245" t="n">
        <v>104.061893783462</v>
      </c>
      <c r="LY245" t="n">
        <v>175.215018553299</v>
      </c>
      <c r="LZ245" t="n">
        <v>3.20719734810094</v>
      </c>
      <c r="MA245" t="n">
        <v>248.592125109905</v>
      </c>
      <c r="MB245" t="n">
        <v>165.3726435757</v>
      </c>
      <c r="MC245" t="n">
        <v>75.4810041114189</v>
      </c>
      <c r="MD245" t="n">
        <v>8.76080315328638</v>
      </c>
      <c r="ME245" t="n">
        <v>2.44600302201393</v>
      </c>
      <c r="MF245" t="n">
        <v>28.431657405322</v>
      </c>
      <c r="MG245" t="n">
        <v>38.7563866614305</v>
      </c>
      <c r="MH245" t="n">
        <v>5.20202049427899</v>
      </c>
      <c r="MI245" t="n">
        <v>116.571532142378</v>
      </c>
      <c r="MJ245" t="n">
        <v>3.10453093208632</v>
      </c>
      <c r="MK245" t="n">
        <v>14.8692323709783</v>
      </c>
      <c r="ML245" t="n">
        <v>36.6151106463377</v>
      </c>
      <c r="MM245" t="n">
        <v>62.3836580220135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4.69552973117639</v>
      </c>
      <c r="MU245" t="n">
        <v>0.884503138354927</v>
      </c>
      <c r="MV245" t="n">
        <v>0.17741382741313</v>
      </c>
      <c r="MW245" t="n">
        <v>0.0275135621647931</v>
      </c>
      <c r="MX245" t="n">
        <v>0</v>
      </c>
      <c r="MY245" t="n">
        <v>0</v>
      </c>
      <c r="MZ245" t="n">
        <v>0.635234306297722</v>
      </c>
      <c r="NA245" t="n">
        <v>0</v>
      </c>
      <c r="NB245" t="n">
        <v>0.347219759622642</v>
      </c>
      <c r="NC245" t="n">
        <v>1.62275125239439</v>
      </c>
      <c r="ND245" t="n">
        <v>0</v>
      </c>
      <c r="NE245" t="n">
        <v>0.249673423122702</v>
      </c>
      <c r="NF245" t="n">
        <v>0.366335211136459</v>
      </c>
      <c r="NG245" t="n">
        <v>0.13387990182146</v>
      </c>
      <c r="NH245" t="n">
        <v>0</v>
      </c>
      <c r="NI245" t="n">
        <v>0.549673416960783</v>
      </c>
      <c r="NJ245" t="n">
        <v>0.110129788871732</v>
      </c>
      <c r="NK245" t="n">
        <v>0.110028850072374</v>
      </c>
      <c r="NL245" t="n">
        <v>0.959650050701214</v>
      </c>
      <c r="NM245" t="n">
        <v>0.498428130598745</v>
      </c>
      <c r="NN245" t="n">
        <v>0.355671091052004</v>
      </c>
      <c r="NO245" t="n">
        <v>0.627407448807136</v>
      </c>
      <c r="NP245" t="n">
        <v>0.0713308269329042</v>
      </c>
      <c r="NQ245" t="n">
        <v>0</v>
      </c>
      <c r="NR245" t="n">
        <v>0.133525086004485</v>
      </c>
      <c r="NS245" t="n">
        <v>0.145583913181406</v>
      </c>
      <c r="NT245" t="n">
        <v>0.756704316901878</v>
      </c>
      <c r="NU245" t="n">
        <v>0.688360326230095</v>
      </c>
      <c r="NV245" t="n">
        <v>31.0962499425916</v>
      </c>
      <c r="NW245" t="n">
        <v>46.2261844458523</v>
      </c>
      <c r="NX245" t="n">
        <v>0.685687847886994</v>
      </c>
      <c r="NY245" t="n">
        <v>44.4594120567287</v>
      </c>
      <c r="NZ245" t="n">
        <v>8.82796554119097</v>
      </c>
      <c r="OA245" t="n">
        <v>3.19254554286777</v>
      </c>
      <c r="OB245" t="n">
        <v>1.17210675867391</v>
      </c>
      <c r="OC245" t="n">
        <v>0.92010188282848</v>
      </c>
      <c r="OD245" t="n">
        <v>0.934104292065931</v>
      </c>
      <c r="OE245" t="n">
        <v>4.58470006365833</v>
      </c>
      <c r="OF245" t="n">
        <v>0.328082958792479</v>
      </c>
      <c r="OG245" t="n">
        <v>1.17532063758866</v>
      </c>
      <c r="OH245" t="n">
        <v>0.550239962431019</v>
      </c>
      <c r="OI245" t="n">
        <v>3.403667950681</v>
      </c>
      <c r="OJ245" t="n">
        <v>7.53835217090356</v>
      </c>
      <c r="OK245" t="n">
        <v>17.9451669643828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4.73379255780565</v>
      </c>
      <c r="OS245" t="n">
        <v>1.08081339174642</v>
      </c>
      <c r="OT245" t="n">
        <v>0.283567651867196</v>
      </c>
      <c r="OU245" t="n">
        <v>0.207675882558947</v>
      </c>
      <c r="OV245" t="n">
        <v>0</v>
      </c>
      <c r="OW245" t="n">
        <v>0</v>
      </c>
      <c r="OX245" t="n">
        <v>0.943218595245477</v>
      </c>
      <c r="OY245" t="n">
        <v>0.325054126917973</v>
      </c>
      <c r="OZ245" t="n">
        <v>0.116454400219158</v>
      </c>
      <c r="PA245" t="n">
        <v>0.13086875659517</v>
      </c>
      <c r="PB245" t="n">
        <v>0</v>
      </c>
      <c r="PC245" t="n">
        <v>0.500941249143079</v>
      </c>
      <c r="PD245" t="n">
        <v>0</v>
      </c>
      <c r="PE245" t="n">
        <v>0</v>
      </c>
      <c r="PF245" t="n">
        <v>0</v>
      </c>
      <c r="PG245" t="n">
        <v>1.3983546973309</v>
      </c>
      <c r="PH245" t="n">
        <v>0.0688145392291248</v>
      </c>
      <c r="PI245" t="n">
        <v>0.0602572415576475</v>
      </c>
      <c r="PJ245" t="n">
        <v>0</v>
      </c>
      <c r="PK245" t="n">
        <v>0.0780985262685802</v>
      </c>
      <c r="PL245" t="n">
        <v>1.01905109608081</v>
      </c>
      <c r="PM245" t="n">
        <v>0</v>
      </c>
      <c r="PN245" t="n">
        <v>0</v>
      </c>
      <c r="PO245" t="n">
        <v>0</v>
      </c>
      <c r="PP245" t="n">
        <v>0</v>
      </c>
      <c r="PQ245" t="n">
        <v>0.0927220398197947</v>
      </c>
      <c r="PR245" t="n">
        <v>0.200764118322382</v>
      </c>
      <c r="PS245" t="n">
        <v>1.91701082827223</v>
      </c>
      <c r="PT245" t="n">
        <v>33.4835999433882</v>
      </c>
      <c r="PU245" t="n">
        <v>58.8802132886701</v>
      </c>
      <c r="PV245" t="n">
        <v>0.62500567160074</v>
      </c>
      <c r="PW245" t="n">
        <v>47.4819988069751</v>
      </c>
      <c r="PX245" t="n">
        <v>3.4772840160059</v>
      </c>
      <c r="PY245" t="n">
        <v>5.00561046150211</v>
      </c>
      <c r="PZ245" t="n">
        <v>0.519973952085824</v>
      </c>
      <c r="QA245" t="n">
        <v>0.218124124267372</v>
      </c>
      <c r="QB245" t="n">
        <v>0.781064973434308</v>
      </c>
      <c r="QC245" t="n">
        <v>1.02034272445953</v>
      </c>
      <c r="QD245" t="n">
        <v>0</v>
      </c>
      <c r="QE245" t="n">
        <v>1.77463204241354</v>
      </c>
      <c r="QF245" t="n">
        <v>0.383280807159296</v>
      </c>
      <c r="QG245" t="n">
        <v>5.25620839878065</v>
      </c>
      <c r="QH245" t="n">
        <v>11.3887297444393</v>
      </c>
      <c r="QI245" t="n">
        <v>17.3580181889413</v>
      </c>
    </row>
    <row r="246">
      <c r="A246" t="s">
        <v>245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0.00942739266006842</v>
      </c>
      <c r="I246" t="n">
        <v>0.00397890458114091</v>
      </c>
      <c r="J246" t="n">
        <v>0.00339202540528298</v>
      </c>
      <c r="K246" t="n">
        <v>0.00135050126367554</v>
      </c>
      <c r="L246" t="n">
        <v>0.000254163939015257</v>
      </c>
      <c r="M246" t="n">
        <v>0.00181764043470105</v>
      </c>
      <c r="N246" t="n">
        <v>0.00144512277092572</v>
      </c>
      <c r="O246" t="n">
        <v>0.0185338655180601</v>
      </c>
      <c r="P246" t="n">
        <v>0.0433212522137431</v>
      </c>
      <c r="Q246" t="n">
        <v>0.010061617049755</v>
      </c>
      <c r="R246" t="n">
        <v>0</v>
      </c>
      <c r="S246" t="n">
        <v>0.0165702603848673</v>
      </c>
      <c r="T246" t="n">
        <v>0</v>
      </c>
      <c r="U246" t="n">
        <v>0.00106658904383647</v>
      </c>
      <c r="V246" t="n">
        <v>0.00170069437677483</v>
      </c>
      <c r="W246" t="n">
        <v>0.000481106144762431</v>
      </c>
      <c r="X246" t="n">
        <v>0.000440275077214749</v>
      </c>
      <c r="Y246" t="n">
        <v>0.00263646295672081</v>
      </c>
      <c r="Z246" t="n">
        <v>0.00416023102091283</v>
      </c>
      <c r="AA246" t="n">
        <v>0</v>
      </c>
      <c r="AB246" t="n">
        <v>0.00344191570486576</v>
      </c>
      <c r="AC246" t="n">
        <v>0.039409364570171</v>
      </c>
      <c r="AD246" t="n">
        <v>0.0010237487959941</v>
      </c>
      <c r="AE246" t="n">
        <v>0.0707439578696353</v>
      </c>
      <c r="AF246" t="n">
        <v>0.00311892926526244</v>
      </c>
      <c r="AG246" t="n">
        <v>0.023929649363639</v>
      </c>
      <c r="AH246" t="n">
        <v>0</v>
      </c>
      <c r="AI246" t="n">
        <v>0</v>
      </c>
      <c r="AJ246" t="n">
        <v>0</v>
      </c>
      <c r="AK246" t="n">
        <v>0.00330668032605029</v>
      </c>
      <c r="AL246" t="n">
        <v>0</v>
      </c>
      <c r="AM246" t="n">
        <v>0.0174053331190859</v>
      </c>
      <c r="AN246" t="n">
        <v>0.140505051812401</v>
      </c>
      <c r="AO246" t="n">
        <v>0.345422537836667</v>
      </c>
      <c r="AP246" t="n">
        <v>0.046398310963126</v>
      </c>
      <c r="AQ246" t="n">
        <v>0.0284792303022328</v>
      </c>
      <c r="AR246" t="n">
        <v>0.0299074550680002</v>
      </c>
      <c r="AS246" t="n">
        <v>0.013927068349117</v>
      </c>
      <c r="AT246" t="n">
        <v>0.107310832079508</v>
      </c>
      <c r="AU246" t="n">
        <v>0.0492661688148291</v>
      </c>
      <c r="AV246" t="n">
        <v>0.00582511197386073</v>
      </c>
      <c r="AW246" t="n">
        <v>0.30681143049891</v>
      </c>
      <c r="AX246" t="n">
        <v>0.749745386041275</v>
      </c>
      <c r="AY246" t="n">
        <v>0.520511618703167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0.00314972080134719</v>
      </c>
      <c r="BG246" t="n">
        <v>0.000881422540537713</v>
      </c>
      <c r="BH246" t="n">
        <v>0.00165790768251804</v>
      </c>
      <c r="BI246" t="n">
        <v>0.000399085003184746</v>
      </c>
      <c r="BJ246" t="n">
        <v>0.00017851810230597</v>
      </c>
      <c r="BK246" t="n">
        <v>0.000235117925599726</v>
      </c>
      <c r="BL246" t="n">
        <v>0.000550720461614299</v>
      </c>
      <c r="BM246" t="n">
        <v>0.0102068173647532</v>
      </c>
      <c r="BN246" t="n">
        <v>0.00424996565081744</v>
      </c>
      <c r="BO246" t="n">
        <v>0.00305903862701921</v>
      </c>
      <c r="BP246" t="n">
        <v>0</v>
      </c>
      <c r="BQ246" t="n">
        <v>0.0137338469936866</v>
      </c>
      <c r="BR246" t="n">
        <v>0.000377030159573905</v>
      </c>
      <c r="BS246" t="n">
        <v>0.000272860732888045</v>
      </c>
      <c r="BT246" t="n">
        <v>0.000456321667163659</v>
      </c>
      <c r="BU246" t="n">
        <v>0.000284273293240226</v>
      </c>
      <c r="BV246" t="n">
        <v>0.0000492716440696198</v>
      </c>
      <c r="BW246" t="n">
        <v>0.000744750078811459</v>
      </c>
      <c r="BX246" t="n">
        <v>0.0019484267735072</v>
      </c>
      <c r="BY246" t="n">
        <v>0</v>
      </c>
      <c r="BZ246" t="n">
        <v>0.00124365965042475</v>
      </c>
      <c r="CA246" t="n">
        <v>0.00427205413903993</v>
      </c>
      <c r="CB246" t="n">
        <v>0.00101063672699087</v>
      </c>
      <c r="CC246" t="n">
        <v>0.0327497526433388</v>
      </c>
      <c r="CD246" t="n">
        <v>0.000754287645660858</v>
      </c>
      <c r="CE246" t="n">
        <v>0.0873012923720441</v>
      </c>
      <c r="CF246" t="n">
        <v>0</v>
      </c>
      <c r="CG246" t="n">
        <v>0</v>
      </c>
      <c r="CH246" t="n">
        <v>0</v>
      </c>
      <c r="CI246" t="n">
        <v>0.00221152252747539</v>
      </c>
      <c r="CJ246" t="n">
        <v>0</v>
      </c>
      <c r="CK246" t="n">
        <v>0.0102087561276437</v>
      </c>
      <c r="CL246" t="n">
        <v>0.0381702803289505</v>
      </c>
      <c r="CM246" t="n">
        <v>0.10107049172227</v>
      </c>
      <c r="CN246" t="n">
        <v>0.0189192226981883</v>
      </c>
      <c r="CO246" t="n">
        <v>0.0158762553335566</v>
      </c>
      <c r="CP246" t="n">
        <v>0.0114973743362876</v>
      </c>
      <c r="CQ246" t="n">
        <v>0.00276785720646904</v>
      </c>
      <c r="CR246" t="n">
        <v>0</v>
      </c>
      <c r="CS246" t="n">
        <v>0.00908048593953227</v>
      </c>
      <c r="CT246" t="n">
        <v>0.00292663814850402</v>
      </c>
      <c r="CU246" t="n">
        <v>0.345369560332109</v>
      </c>
      <c r="CV246" t="n">
        <v>0.566055476308459</v>
      </c>
      <c r="CW246" t="n">
        <v>0.275004549444878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0.000475248407405768</v>
      </c>
      <c r="DE246" t="n">
        <v>0.000103715557231883</v>
      </c>
      <c r="DF246" t="n">
        <v>0</v>
      </c>
      <c r="DG246" t="n">
        <v>0.0000225435643876817</v>
      </c>
      <c r="DH246" t="n">
        <v>0</v>
      </c>
      <c r="DI246" t="n">
        <v>0</v>
      </c>
      <c r="DJ246" t="n">
        <v>0.0000312179806913011</v>
      </c>
      <c r="DK246" t="n">
        <v>0</v>
      </c>
      <c r="DL246" t="n">
        <v>0.00128218666210532</v>
      </c>
      <c r="DM246" t="n">
        <v>0</v>
      </c>
      <c r="DN246" t="n">
        <v>0</v>
      </c>
      <c r="DO246" t="n">
        <v>0</v>
      </c>
      <c r="DP246" t="n">
        <v>0</v>
      </c>
      <c r="DQ246" t="n">
        <v>0.0000567654139576768</v>
      </c>
      <c r="DR246" t="n">
        <v>0</v>
      </c>
      <c r="DS246" t="n">
        <v>0.0000245749665797058</v>
      </c>
      <c r="DT246" t="n">
        <v>0.0000172509002066572</v>
      </c>
      <c r="DU246" t="n">
        <v>0.0000759711217880704</v>
      </c>
      <c r="DV246" t="n">
        <v>0</v>
      </c>
      <c r="DW246" t="n">
        <v>0</v>
      </c>
      <c r="DX246" t="n">
        <v>0.000670737640433091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0.000341352404522898</v>
      </c>
      <c r="EH246" t="n">
        <v>0</v>
      </c>
      <c r="EI246" t="n">
        <v>0.00108871626590448</v>
      </c>
      <c r="EJ246" t="n">
        <v>0.00285060134043003</v>
      </c>
      <c r="EK246" t="n">
        <v>0.0382769094168651</v>
      </c>
      <c r="EL246" t="n">
        <v>0.00255352218498471</v>
      </c>
      <c r="EM246" t="n">
        <v>0.00274887775962809</v>
      </c>
      <c r="EN246" t="n">
        <v>0</v>
      </c>
      <c r="EO246" t="n">
        <v>0.000299099889284612</v>
      </c>
      <c r="EP246" t="n">
        <v>0</v>
      </c>
      <c r="EQ246" t="n">
        <v>0</v>
      </c>
      <c r="ER246" t="n">
        <v>0.000744642399336277</v>
      </c>
      <c r="ES246" t="n">
        <v>0.0476315889126141</v>
      </c>
      <c r="ET246" t="n">
        <v>0.15114371891456</v>
      </c>
      <c r="EU246" t="n">
        <v>0.0711132506956731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0.00369709796459603</v>
      </c>
      <c r="FC246" t="n">
        <v>0.000738015020033171</v>
      </c>
      <c r="FD246" t="n">
        <v>0.0000922831092623251</v>
      </c>
      <c r="FE246" t="n">
        <v>0.000611473717573951</v>
      </c>
      <c r="FF246" t="n">
        <v>0</v>
      </c>
      <c r="FG246" t="n">
        <v>0</v>
      </c>
      <c r="FH246" t="n">
        <v>0.0000471202482469131</v>
      </c>
      <c r="FI246" t="n">
        <v>0.00761288306856639</v>
      </c>
      <c r="FJ246" t="n">
        <v>0</v>
      </c>
      <c r="FK246" t="n">
        <v>0.0305251450196631</v>
      </c>
      <c r="FL246" t="n">
        <v>0</v>
      </c>
      <c r="FM246" t="n">
        <v>0.00347571744782726</v>
      </c>
      <c r="FN246" t="n">
        <v>0</v>
      </c>
      <c r="FO246" t="n">
        <v>0.000338552861018139</v>
      </c>
      <c r="FP246" t="n">
        <v>0</v>
      </c>
      <c r="FQ246" t="n">
        <v>0.0000460065931186511</v>
      </c>
      <c r="FR246" t="n">
        <v>0.000176212453434604</v>
      </c>
      <c r="FS246" t="n">
        <v>0.000654393421056694</v>
      </c>
      <c r="FT246" t="n">
        <v>0.00196736259546467</v>
      </c>
      <c r="FU246" t="n">
        <v>0</v>
      </c>
      <c r="FV246" t="n">
        <v>0.000789471659015497</v>
      </c>
      <c r="FW246" t="n">
        <v>0.00493487424828083</v>
      </c>
      <c r="FX246" t="n">
        <v>0</v>
      </c>
      <c r="FY246" t="n">
        <v>0</v>
      </c>
      <c r="FZ246" t="n">
        <v>0</v>
      </c>
      <c r="GA246" t="n">
        <v>0.00186699951398804</v>
      </c>
      <c r="GB246" t="n">
        <v>0</v>
      </c>
      <c r="GC246" t="n">
        <v>0</v>
      </c>
      <c r="GD246" t="n">
        <v>0</v>
      </c>
      <c r="GE246" t="n">
        <v>0.00131879375650993</v>
      </c>
      <c r="GF246" t="n">
        <v>0</v>
      </c>
      <c r="GG246" t="n">
        <v>0.00528795401694239</v>
      </c>
      <c r="GH246" t="n">
        <v>0.0102724737458948</v>
      </c>
      <c r="GI246" t="n">
        <v>0.0509019517836063</v>
      </c>
      <c r="GJ246" t="n">
        <v>0.0130944505738386</v>
      </c>
      <c r="GK246" t="n">
        <v>0</v>
      </c>
      <c r="GL246" t="n">
        <v>0.00649934895605591</v>
      </c>
      <c r="GM246" t="n">
        <v>0.00149027997426562</v>
      </c>
      <c r="GN246" t="n">
        <v>0</v>
      </c>
      <c r="GO246" t="n">
        <v>0.00442256832670468</v>
      </c>
      <c r="GP246" t="n">
        <v>0.00152714894549109</v>
      </c>
      <c r="GQ246" t="n">
        <v>0.149888268952269</v>
      </c>
      <c r="GR246" t="n">
        <v>0.378556091726119</v>
      </c>
      <c r="GS246" t="n">
        <v>0.213954072453255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0.00738778466865448</v>
      </c>
      <c r="HA246" t="n">
        <v>0.00130159337156114</v>
      </c>
      <c r="HB246" t="n">
        <v>0.00575312335613841</v>
      </c>
      <c r="HC246" t="n">
        <v>0.0032336726719915</v>
      </c>
      <c r="HD246" t="n">
        <v>0.0039126683645646</v>
      </c>
      <c r="HE246" t="n">
        <v>0.00338692664856127</v>
      </c>
      <c r="HF246" t="n">
        <v>0.000806457697384076</v>
      </c>
      <c r="HG246" t="n">
        <v>0.0276728207148988</v>
      </c>
      <c r="HH246" t="n">
        <v>0.0262093173214305</v>
      </c>
      <c r="HI246" t="n">
        <v>0.0266871722974368</v>
      </c>
      <c r="HJ246" t="n">
        <v>0</v>
      </c>
      <c r="HK246" t="n">
        <v>0.0132581794139361</v>
      </c>
      <c r="HL246" t="n">
        <v>0.00194605535924269</v>
      </c>
      <c r="HM246" t="n">
        <v>0.00285280573851528</v>
      </c>
      <c r="HN246" t="n">
        <v>0.000681759211926246</v>
      </c>
      <c r="HO246" t="n">
        <v>0.000847082432363618</v>
      </c>
      <c r="HP246" t="n">
        <v>0.0015865664241482</v>
      </c>
      <c r="HQ246" t="n">
        <v>0.00177856423395103</v>
      </c>
      <c r="HR246" t="n">
        <v>0.0168146801662911</v>
      </c>
      <c r="HS246" t="n">
        <v>0.000779617924728464</v>
      </c>
      <c r="HT246" t="n">
        <v>0.0033633185535543</v>
      </c>
      <c r="HU246" t="n">
        <v>0.0294317952324764</v>
      </c>
      <c r="HV246" t="n">
        <v>0.00140661671112471</v>
      </c>
      <c r="HW246" t="n">
        <v>0.0383142568722716</v>
      </c>
      <c r="HX246" t="n">
        <v>0.00076626119776414</v>
      </c>
      <c r="HY246" t="n">
        <v>0.0417182470943296</v>
      </c>
      <c r="HZ246" t="n">
        <v>0</v>
      </c>
      <c r="IA246" t="n">
        <v>0</v>
      </c>
      <c r="IB246" t="n">
        <v>0</v>
      </c>
      <c r="IC246" t="n">
        <v>0.00406496649995852</v>
      </c>
      <c r="ID246" t="n">
        <v>0</v>
      </c>
      <c r="IE246" t="n">
        <v>0.0283422265467006</v>
      </c>
      <c r="IF246" t="n">
        <v>0.0457356502786378</v>
      </c>
      <c r="IG246" t="n">
        <v>0.177208174116509</v>
      </c>
      <c r="IH246" t="n">
        <v>0.0161716668917751</v>
      </c>
      <c r="II246" t="n">
        <v>0.00912156056192114</v>
      </c>
      <c r="IJ246" t="n">
        <v>0.00528984164915413</v>
      </c>
      <c r="IK246" t="n">
        <v>0.00947830508585929</v>
      </c>
      <c r="IL246" t="n">
        <v>0.0158061603773799</v>
      </c>
      <c r="IM246" t="n">
        <v>0.0166038244324471</v>
      </c>
      <c r="IN246" t="n">
        <v>0.00551750223980998</v>
      </c>
      <c r="IO246" t="n">
        <v>0.451070986314037</v>
      </c>
      <c r="IP246" t="n">
        <v>0.863429503134635</v>
      </c>
      <c r="IQ246" t="n">
        <v>0.577267917431994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0.00215593515414973</v>
      </c>
      <c r="IY246" t="n">
        <v>0.000364620345119767</v>
      </c>
      <c r="IZ246" t="n">
        <v>0.00113422950506066</v>
      </c>
      <c r="JA246" t="n">
        <v>0.00020705343007423</v>
      </c>
      <c r="JB246" t="n">
        <v>0.000374252062621607</v>
      </c>
      <c r="JC246" t="n">
        <v>0</v>
      </c>
      <c r="JD246" t="n">
        <v>0.0000415851365959405</v>
      </c>
      <c r="JE246" t="n">
        <v>0.00120758311566669</v>
      </c>
      <c r="JF246" t="n">
        <v>0.00586384548891216</v>
      </c>
      <c r="JG246" t="n">
        <v>0</v>
      </c>
      <c r="JH246" t="n">
        <v>0</v>
      </c>
      <c r="JI246" t="n">
        <v>0.00311432409025102</v>
      </c>
      <c r="JJ246" t="n">
        <v>0.000551454506805191</v>
      </c>
      <c r="JK246" t="n">
        <v>0.000252011198610061</v>
      </c>
      <c r="JL246" t="n">
        <v>0</v>
      </c>
      <c r="JM246" t="n">
        <v>0.000637627764198776</v>
      </c>
      <c r="JN246" t="n">
        <v>0.000157104780383267</v>
      </c>
      <c r="JO246" t="n">
        <v>0.0000919615121540817</v>
      </c>
      <c r="JP246" t="n">
        <v>0.00239402721092115</v>
      </c>
      <c r="JQ246" t="n">
        <v>0.00197649160972763</v>
      </c>
      <c r="JR246" t="n">
        <v>0.000993151554298289</v>
      </c>
      <c r="JS246" t="n">
        <v>0.0167569320886197</v>
      </c>
      <c r="JT246" t="n">
        <v>0.000562114327389244</v>
      </c>
      <c r="JU246" t="n">
        <v>0</v>
      </c>
      <c r="JV246" t="n">
        <v>0</v>
      </c>
      <c r="JW246" t="n">
        <v>0.0121877396598154</v>
      </c>
      <c r="JX246" t="n">
        <v>0</v>
      </c>
      <c r="JY246" t="n">
        <v>0</v>
      </c>
      <c r="JZ246" t="n">
        <v>0</v>
      </c>
      <c r="KA246" t="n">
        <v>0.00137885927380541</v>
      </c>
      <c r="KB246" t="n">
        <v>0</v>
      </c>
      <c r="KC246" t="n">
        <v>0.00597949938503931</v>
      </c>
      <c r="KD246" t="n">
        <v>0.0108287367891806</v>
      </c>
      <c r="KE246" t="n">
        <v>0.0488087469629539</v>
      </c>
      <c r="KF246" t="n">
        <v>0.00282839822863693</v>
      </c>
      <c r="KG246" t="n">
        <v>0</v>
      </c>
      <c r="KH246" t="n">
        <v>0.0304667395686149</v>
      </c>
      <c r="KI246" t="n">
        <v>0.00406298454003524</v>
      </c>
      <c r="KJ246" t="n">
        <v>0.00671310370135498</v>
      </c>
      <c r="KK246" t="n">
        <v>0.000963386272606532</v>
      </c>
      <c r="KL246" t="n">
        <v>0.00187009464615261</v>
      </c>
      <c r="KM246" t="n">
        <v>0.130125481755</v>
      </c>
      <c r="KN246" t="n">
        <v>0.375967425147307</v>
      </c>
      <c r="KO246" t="n">
        <v>0.295077200344194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0.011970661258553</v>
      </c>
      <c r="KW246" t="n">
        <v>0.00276490811525836</v>
      </c>
      <c r="KX246" t="n">
        <v>0.00540564220792779</v>
      </c>
      <c r="KY246" t="n">
        <v>0.000984086692747082</v>
      </c>
      <c r="KZ246" t="n">
        <v>0.000697116172311518</v>
      </c>
      <c r="LA246" t="n">
        <v>0.000478230964840786</v>
      </c>
      <c r="LB246" t="n">
        <v>0.0020947374277301</v>
      </c>
      <c r="LC246" t="n">
        <v>0.0258062474590296</v>
      </c>
      <c r="LD246" t="n">
        <v>0.0531032283328854</v>
      </c>
      <c r="LE246" t="n">
        <v>0.0527074870738855</v>
      </c>
      <c r="LF246" t="n">
        <v>0.0430032760322016</v>
      </c>
      <c r="LG246" t="n">
        <v>0.0696735028985428</v>
      </c>
      <c r="LH246" t="n">
        <v>0.000412475848744233</v>
      </c>
      <c r="LI246" t="n">
        <v>0.00385530907810229</v>
      </c>
      <c r="LJ246" t="n">
        <v>0.00594977810112725</v>
      </c>
      <c r="LK246" t="n">
        <v>0.00233945519309493</v>
      </c>
      <c r="LL246" t="n">
        <v>0.000912569265138507</v>
      </c>
      <c r="LM246" t="n">
        <v>0.00524798982774596</v>
      </c>
      <c r="LN246" t="n">
        <v>0.0480817521901211</v>
      </c>
      <c r="LO246" t="n">
        <v>0.00462418558628946</v>
      </c>
      <c r="LP246" t="n">
        <v>0.0109427498675418</v>
      </c>
      <c r="LQ246" t="n">
        <v>0.085725669420679</v>
      </c>
      <c r="LR246" t="n">
        <v>0.0044258123961237</v>
      </c>
      <c r="LS246" t="n">
        <v>0.124058874013284</v>
      </c>
      <c r="LT246" t="n">
        <v>0.00466223054423642</v>
      </c>
      <c r="LU246" t="n">
        <v>0.103832238862564</v>
      </c>
      <c r="LV246" t="n">
        <v>0</v>
      </c>
      <c r="LW246" t="n">
        <v>0</v>
      </c>
      <c r="LX246" t="n">
        <v>0</v>
      </c>
      <c r="LY246" t="n">
        <v>0.00775486875512473</v>
      </c>
      <c r="LZ246" t="n">
        <v>0</v>
      </c>
      <c r="MA246" t="n">
        <v>0.0489108728805451</v>
      </c>
      <c r="MB246" t="n">
        <v>0.476367653333706</v>
      </c>
      <c r="MC246" t="n">
        <v>1.3273393213276</v>
      </c>
      <c r="MD246" t="n">
        <v>0.15405940406825</v>
      </c>
      <c r="ME246" t="n">
        <v>0.0430131531723633</v>
      </c>
      <c r="MF246" t="n">
        <v>0.146064122365914</v>
      </c>
      <c r="MG246" t="n">
        <v>0.0276534047428635</v>
      </c>
      <c r="MH246" t="n">
        <v>0.226701181089227</v>
      </c>
      <c r="MI246" t="n">
        <v>0.144101703499548</v>
      </c>
      <c r="MJ246" t="n">
        <v>0.0134918023448727</v>
      </c>
      <c r="MK246" t="n">
        <v>0.682803932217519</v>
      </c>
      <c r="ML246" t="n">
        <v>1.71931955688184</v>
      </c>
      <c r="MM246" t="n">
        <v>0.960060735181067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0.00279985107547606</v>
      </c>
      <c r="MU246" t="n">
        <v>0.0012359796719479</v>
      </c>
      <c r="MV246" t="n">
        <v>0.000870692230066377</v>
      </c>
      <c r="MW246" t="n">
        <v>0.0000639739513344632</v>
      </c>
      <c r="MX246" t="n">
        <v>0</v>
      </c>
      <c r="MY246" t="n">
        <v>0</v>
      </c>
      <c r="MZ246" t="n">
        <v>0.000841392242581265</v>
      </c>
      <c r="NA246" t="n">
        <v>0</v>
      </c>
      <c r="NB246" t="n">
        <v>0.00372793292979921</v>
      </c>
      <c r="NC246" t="n">
        <v>0.0445522750735849</v>
      </c>
      <c r="ND246" t="n">
        <v>0</v>
      </c>
      <c r="NE246" t="n">
        <v>0.00183408984781372</v>
      </c>
      <c r="NF246" t="n">
        <v>0.000333272248020863</v>
      </c>
      <c r="NG246" t="n">
        <v>0.000447788506582648</v>
      </c>
      <c r="NH246" t="n">
        <v>0</v>
      </c>
      <c r="NI246" t="n">
        <v>0.000488986082883598</v>
      </c>
      <c r="NJ246" t="n">
        <v>0.000137901602745462</v>
      </c>
      <c r="NK246" t="n">
        <v>0.00025674448924563</v>
      </c>
      <c r="NL246" t="n">
        <v>0.00621692120514533</v>
      </c>
      <c r="NM246" t="n">
        <v>0.00197289843931808</v>
      </c>
      <c r="NN246" t="n">
        <v>0.000650217848571875</v>
      </c>
      <c r="NO246" t="n">
        <v>0.008154453120599</v>
      </c>
      <c r="NP246" t="n">
        <v>0.000125426325433069</v>
      </c>
      <c r="NQ246" t="n">
        <v>0</v>
      </c>
      <c r="NR246" t="n">
        <v>0.000431127416874579</v>
      </c>
      <c r="NS246" t="n">
        <v>0.00248511908798711</v>
      </c>
      <c r="NT246" t="n">
        <v>0</v>
      </c>
      <c r="NU246" t="n">
        <v>0</v>
      </c>
      <c r="NV246" t="n">
        <v>0</v>
      </c>
      <c r="NW246" t="n">
        <v>0.0020459318863624</v>
      </c>
      <c r="NX246" t="n">
        <v>0</v>
      </c>
      <c r="NY246" t="n">
        <v>0.00874745589985622</v>
      </c>
      <c r="NZ246" t="n">
        <v>0.0254295821705417</v>
      </c>
      <c r="OA246" t="n">
        <v>0.056141161396348</v>
      </c>
      <c r="OB246" t="n">
        <v>0.020611588411039</v>
      </c>
      <c r="OC246" t="n">
        <v>0.016180063092357</v>
      </c>
      <c r="OD246" t="n">
        <v>0.00479884523345811</v>
      </c>
      <c r="OE246" t="n">
        <v>0.0032712690063841</v>
      </c>
      <c r="OF246" t="n">
        <v>0.0142976742085696</v>
      </c>
      <c r="OG246" t="n">
        <v>0.00145289079522298</v>
      </c>
      <c r="OH246" t="n">
        <v>0.00239125619224562</v>
      </c>
      <c r="OI246" t="n">
        <v>0.15629844249551</v>
      </c>
      <c r="OJ246" t="n">
        <v>0.35397506890761</v>
      </c>
      <c r="OK246" t="n">
        <v>0.276169284313095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0.00282266643868788</v>
      </c>
      <c r="OS246" t="n">
        <v>0.0015102980684186</v>
      </c>
      <c r="OT246" t="n">
        <v>0.00139166239057567</v>
      </c>
      <c r="OU246" t="n">
        <v>0.000482883558464437</v>
      </c>
      <c r="OV246" t="n">
        <v>0</v>
      </c>
      <c r="OW246" t="n">
        <v>0</v>
      </c>
      <c r="OX246" t="n">
        <v>0.00124932926517037</v>
      </c>
      <c r="OY246" t="n">
        <v>0.000557044472240184</v>
      </c>
      <c r="OZ246" t="n">
        <v>0.00125031534457841</v>
      </c>
      <c r="PA246" t="n">
        <v>0.003592972634446</v>
      </c>
      <c r="PB246" t="n">
        <v>0</v>
      </c>
      <c r="PC246" t="n">
        <v>0.00367989210831188</v>
      </c>
      <c r="PD246" t="n">
        <v>0</v>
      </c>
      <c r="PE246" t="n">
        <v>0</v>
      </c>
      <c r="PF246" t="n">
        <v>0</v>
      </c>
      <c r="PG246" t="n">
        <v>0.00124396771761386</v>
      </c>
      <c r="PH246" t="n">
        <v>0.0000861677421622895</v>
      </c>
      <c r="PI246" t="n">
        <v>0.000140605983766008</v>
      </c>
      <c r="PJ246" t="n">
        <v>0</v>
      </c>
      <c r="PK246" t="n">
        <v>0.000309132753809927</v>
      </c>
      <c r="PL246" t="n">
        <v>0.00186297179598888</v>
      </c>
      <c r="PM246" t="n">
        <v>0</v>
      </c>
      <c r="PN246" t="n">
        <v>0</v>
      </c>
      <c r="PO246" t="n">
        <v>0</v>
      </c>
      <c r="PP246" t="n">
        <v>0</v>
      </c>
      <c r="PQ246" t="n">
        <v>0.00158276629606837</v>
      </c>
      <c r="PR246" t="n">
        <v>0</v>
      </c>
      <c r="PS246" t="n">
        <v>0</v>
      </c>
      <c r="PT246" t="n">
        <v>0</v>
      </c>
      <c r="PU246" t="n">
        <v>0.00260598851683762</v>
      </c>
      <c r="PV246" t="n">
        <v>0</v>
      </c>
      <c r="PW246" t="n">
        <v>0.00934215436927219</v>
      </c>
      <c r="PX246" t="n">
        <v>0.0100165637487756</v>
      </c>
      <c r="PY246" t="n">
        <v>0.0880240488453626</v>
      </c>
      <c r="PZ246" t="n">
        <v>0.00914378234366619</v>
      </c>
      <c r="QA246" t="n">
        <v>0.00383572967132935</v>
      </c>
      <c r="QB246" t="n">
        <v>0.00401262466795492</v>
      </c>
      <c r="QC246" t="n">
        <v>0.000728033564697487</v>
      </c>
      <c r="QD246" t="n">
        <v>0</v>
      </c>
      <c r="QE246" t="n">
        <v>0.00219373886314141</v>
      </c>
      <c r="QF246" t="n">
        <v>0.00166567800608169</v>
      </c>
      <c r="QG246" t="n">
        <v>0.241368193979341</v>
      </c>
      <c r="QH246" t="n">
        <v>0.534775545724449</v>
      </c>
      <c r="QI246" t="n">
        <v>0.267133288302535</v>
      </c>
    </row>
    <row r="247">
      <c r="A247" t="s">
        <v>246</v>
      </c>
      <c r="B247" t="n">
        <v>3.69916086653275</v>
      </c>
      <c r="C247" t="n">
        <v>0.0434369524385496</v>
      </c>
      <c r="D247" t="n">
        <v>0.18049255528145</v>
      </c>
      <c r="E247" t="n">
        <v>0</v>
      </c>
      <c r="F247" t="n">
        <v>0</v>
      </c>
      <c r="G247" t="n">
        <v>2.14814306982295</v>
      </c>
      <c r="H247" t="n">
        <v>121.707772812126</v>
      </c>
      <c r="I247" t="n">
        <v>43.5131173604311</v>
      </c>
      <c r="J247" t="n">
        <v>5.58319910925569</v>
      </c>
      <c r="K247" t="n">
        <v>4.25801539541751</v>
      </c>
      <c r="L247" t="n">
        <v>0.14542830760162</v>
      </c>
      <c r="M247" t="n">
        <v>2.50485770874714</v>
      </c>
      <c r="N247" t="n">
        <v>12.629198192296</v>
      </c>
      <c r="O247" t="n">
        <v>17.4835937709232</v>
      </c>
      <c r="P247" t="n">
        <v>43.9182644603243</v>
      </c>
      <c r="Q247" t="n">
        <v>4.96211664559523</v>
      </c>
      <c r="R247" t="n">
        <v>0</v>
      </c>
      <c r="S247" t="n">
        <v>71.9094660097914</v>
      </c>
      <c r="T247" t="n">
        <v>0</v>
      </c>
      <c r="U247" t="n">
        <v>3.18744058139145</v>
      </c>
      <c r="V247" t="n">
        <v>3.35860789359972</v>
      </c>
      <c r="W247" t="n">
        <v>3.91409643551818</v>
      </c>
      <c r="X247" t="n">
        <v>3.80447887396379</v>
      </c>
      <c r="Y247" t="n">
        <v>6.70159377278511</v>
      </c>
      <c r="Z247" t="n">
        <v>9.06502500475738</v>
      </c>
      <c r="AA247" t="n">
        <v>0</v>
      </c>
      <c r="AB247" t="n">
        <v>9.90523736438339</v>
      </c>
      <c r="AC247" t="n">
        <v>16.8251262348988</v>
      </c>
      <c r="AD247" t="n">
        <v>9.753938747036</v>
      </c>
      <c r="AE247" t="n">
        <v>5.16732100397395</v>
      </c>
      <c r="AF247" t="n">
        <v>4.40333307667027</v>
      </c>
      <c r="AG247" t="n">
        <v>25.6784550360727</v>
      </c>
      <c r="AH247" t="n">
        <v>24.9358194854046</v>
      </c>
      <c r="AI247" t="n">
        <v>1.78036347507453</v>
      </c>
      <c r="AJ247" t="n">
        <v>245.102680554936</v>
      </c>
      <c r="AK247" t="n">
        <v>355.327904254125</v>
      </c>
      <c r="AL247" t="n">
        <v>42.7871921581715</v>
      </c>
      <c r="AM247" t="n">
        <v>160.283395765346</v>
      </c>
      <c r="AN247" t="n">
        <v>536.414078015373</v>
      </c>
      <c r="AO247" t="n">
        <v>51.4231682277109</v>
      </c>
      <c r="AP247" t="n">
        <v>6.90733200280102</v>
      </c>
      <c r="AQ247" t="n">
        <v>4.23971249821036</v>
      </c>
      <c r="AR247" t="n">
        <v>91.2413153064649</v>
      </c>
      <c r="AS247" t="n">
        <v>16.6209153862884</v>
      </c>
      <c r="AT247" t="n">
        <v>5.50721172049106</v>
      </c>
      <c r="AU247" t="n">
        <v>181.501405477744</v>
      </c>
      <c r="AV247" t="n">
        <v>340.158981038118</v>
      </c>
      <c r="AW247" t="n">
        <v>129.100475273372</v>
      </c>
      <c r="AX247" t="n">
        <v>175.06880874948</v>
      </c>
      <c r="AY247" t="n">
        <v>240.453578322523</v>
      </c>
      <c r="AZ247" t="n">
        <v>2.39802715762478</v>
      </c>
      <c r="BA247" t="n">
        <v>0.260755790338694</v>
      </c>
      <c r="BB247" t="n">
        <v>0.0842090844610055</v>
      </c>
      <c r="BC247" t="n">
        <v>0</v>
      </c>
      <c r="BD247" t="n">
        <v>1.55739375700256</v>
      </c>
      <c r="BE247" t="n">
        <v>0.219253248059381</v>
      </c>
      <c r="BF247" t="n">
        <v>40.6629401717538</v>
      </c>
      <c r="BG247" t="n">
        <v>9.63919633366764</v>
      </c>
      <c r="BH247" t="n">
        <v>2.72887953075066</v>
      </c>
      <c r="BI247" t="n">
        <v>1.25828100524396</v>
      </c>
      <c r="BJ247" t="n">
        <v>0.102145039123948</v>
      </c>
      <c r="BK247" t="n">
        <v>0.324011799671463</v>
      </c>
      <c r="BL247" t="n">
        <v>4.812849121341</v>
      </c>
      <c r="BM247" t="n">
        <v>9.62842038135322</v>
      </c>
      <c r="BN247" t="n">
        <v>4.30853463050826</v>
      </c>
      <c r="BO247" t="n">
        <v>1.50863488598191</v>
      </c>
      <c r="BP247" t="n">
        <v>0</v>
      </c>
      <c r="BQ247" t="n">
        <v>59.6003672023222</v>
      </c>
      <c r="BR247" t="n">
        <v>4.11372785524388</v>
      </c>
      <c r="BS247" t="n">
        <v>0.815428752152937</v>
      </c>
      <c r="BT247" t="n">
        <v>0.901164591525765</v>
      </c>
      <c r="BU247" t="n">
        <v>2.31273929027453</v>
      </c>
      <c r="BV247" t="n">
        <v>0.425763207252587</v>
      </c>
      <c r="BW247" t="n">
        <v>1.89307135065984</v>
      </c>
      <c r="BX247" t="n">
        <v>4.24556649209977</v>
      </c>
      <c r="BY247" t="n">
        <v>0</v>
      </c>
      <c r="BZ247" t="n">
        <v>3.57903711021989</v>
      </c>
      <c r="CA247" t="n">
        <v>1.82387741988799</v>
      </c>
      <c r="CB247" t="n">
        <v>9.6290113054558</v>
      </c>
      <c r="CC247" t="n">
        <v>2.39212633566141</v>
      </c>
      <c r="CD247" t="n">
        <v>1.06491024867238</v>
      </c>
      <c r="CE247" t="n">
        <v>93.6813689452933</v>
      </c>
      <c r="CF247" t="n">
        <v>16.0226893321147</v>
      </c>
      <c r="CG247" t="n">
        <v>3.43381033450046</v>
      </c>
      <c r="CH247" t="n">
        <v>166.334000195994</v>
      </c>
      <c r="CI247" t="n">
        <v>237.644884722572</v>
      </c>
      <c r="CJ247" t="n">
        <v>18.599735136329</v>
      </c>
      <c r="CK247" t="n">
        <v>94.0110762306949</v>
      </c>
      <c r="CL247" t="n">
        <v>145.72483669541</v>
      </c>
      <c r="CM247" t="n">
        <v>15.0463977574888</v>
      </c>
      <c r="CN247" t="n">
        <v>2.8165109828065</v>
      </c>
      <c r="CO247" t="n">
        <v>2.36350341803941</v>
      </c>
      <c r="CP247" t="n">
        <v>35.0760556064864</v>
      </c>
      <c r="CQ247" t="n">
        <v>3.30323075013611</v>
      </c>
      <c r="CR247" t="n">
        <v>0</v>
      </c>
      <c r="CS247" t="n">
        <v>33.4534022046771</v>
      </c>
      <c r="CT247" t="n">
        <v>170.901822133147</v>
      </c>
      <c r="CU247" t="n">
        <v>145.325010581668</v>
      </c>
      <c r="CV247" t="n">
        <v>132.17641584524</v>
      </c>
      <c r="CW247" t="n">
        <v>127.040061341462</v>
      </c>
      <c r="CX247" t="n">
        <v>1.79666813428635</v>
      </c>
      <c r="CY247" t="n">
        <v>0.0471918195432524</v>
      </c>
      <c r="CZ247" t="n">
        <v>0</v>
      </c>
      <c r="DA247" t="n">
        <v>0</v>
      </c>
      <c r="DB247" t="n">
        <v>13.6653002570408</v>
      </c>
      <c r="DC247" t="n">
        <v>8.09414855371439</v>
      </c>
      <c r="DD247" t="n">
        <v>6.13546367309648</v>
      </c>
      <c r="DE247" t="n">
        <v>1.13422856012279</v>
      </c>
      <c r="DF247" t="n">
        <v>0</v>
      </c>
      <c r="DG247" t="n">
        <v>0.0710779373645937</v>
      </c>
      <c r="DH247" t="n">
        <v>0</v>
      </c>
      <c r="DI247" t="n">
        <v>0</v>
      </c>
      <c r="DJ247" t="n">
        <v>0.272819772302914</v>
      </c>
      <c r="DK247" t="n">
        <v>0</v>
      </c>
      <c r="DL247" t="n">
        <v>1.29985653775673</v>
      </c>
      <c r="DM247" t="n">
        <v>0</v>
      </c>
      <c r="DN247" t="n">
        <v>0</v>
      </c>
      <c r="DO247" t="n">
        <v>0</v>
      </c>
      <c r="DP247" t="n">
        <v>0</v>
      </c>
      <c r="DQ247" t="n">
        <v>0.169640205019699</v>
      </c>
      <c r="DR247" t="n">
        <v>0</v>
      </c>
      <c r="DS247" t="n">
        <v>0.199932572343475</v>
      </c>
      <c r="DT247" t="n">
        <v>0.149067455301525</v>
      </c>
      <c r="DU247" t="n">
        <v>0.193110089177842</v>
      </c>
      <c r="DV247" t="n">
        <v>0</v>
      </c>
      <c r="DW247" t="n">
        <v>0</v>
      </c>
      <c r="DX247" t="n">
        <v>1.93026677798181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0.971383898429236</v>
      </c>
      <c r="EE247" t="n">
        <v>1.48209737654093</v>
      </c>
      <c r="EF247" t="n">
        <v>37.8425534227992</v>
      </c>
      <c r="EG247" t="n">
        <v>36.6809073001946</v>
      </c>
      <c r="EH247" t="n">
        <v>3.98866947063548</v>
      </c>
      <c r="EI247" t="n">
        <v>10.0258431671604</v>
      </c>
      <c r="EJ247" t="n">
        <v>10.8829018607657</v>
      </c>
      <c r="EK247" t="n">
        <v>5.69829625046362</v>
      </c>
      <c r="EL247" t="n">
        <v>0.38014369795109</v>
      </c>
      <c r="EM247" t="n">
        <v>0.409226347407077</v>
      </c>
      <c r="EN247" t="n">
        <v>0</v>
      </c>
      <c r="EO247" t="n">
        <v>0.356953367875371</v>
      </c>
      <c r="EP247" t="n">
        <v>0</v>
      </c>
      <c r="EQ247" t="n">
        <v>0</v>
      </c>
      <c r="ER247" t="n">
        <v>43.4835932652688</v>
      </c>
      <c r="ES247" t="n">
        <v>20.0424761119393</v>
      </c>
      <c r="ET247" t="n">
        <v>35.2927157845578</v>
      </c>
      <c r="EU247" t="n">
        <v>32.851208275665</v>
      </c>
      <c r="EV247" t="n">
        <v>1.62223285126867</v>
      </c>
      <c r="EW247" t="n">
        <v>0.00973621804781885</v>
      </c>
      <c r="EX247" t="n">
        <v>0.00630212510141378</v>
      </c>
      <c r="EY247" t="n">
        <v>0.397553460992315</v>
      </c>
      <c r="EZ247" t="n">
        <v>34.9926522071291</v>
      </c>
      <c r="FA247" t="n">
        <v>1.26187987679601</v>
      </c>
      <c r="FB247" t="n">
        <v>47.7295871047301</v>
      </c>
      <c r="FC247" t="n">
        <v>8.07089829011584</v>
      </c>
      <c r="FD247" t="n">
        <v>0.151895965351644</v>
      </c>
      <c r="FE247" t="n">
        <v>1.92792452206739</v>
      </c>
      <c r="FF247" t="n">
        <v>0</v>
      </c>
      <c r="FG247" t="n">
        <v>0</v>
      </c>
      <c r="FH247" t="n">
        <v>0.41179266284708</v>
      </c>
      <c r="FI247" t="n">
        <v>7.18147840592974</v>
      </c>
      <c r="FJ247" t="n">
        <v>0</v>
      </c>
      <c r="FK247" t="n">
        <v>15.0541736444806</v>
      </c>
      <c r="FL247" t="n">
        <v>0</v>
      </c>
      <c r="FM247" t="n">
        <v>15.0834676021402</v>
      </c>
      <c r="FN247" t="n">
        <v>0</v>
      </c>
      <c r="FO247" t="n">
        <v>1.01174593381708</v>
      </c>
      <c r="FP247" t="n">
        <v>0</v>
      </c>
      <c r="FQ247" t="n">
        <v>0.374292126792452</v>
      </c>
      <c r="FR247" t="n">
        <v>1.52267659723624</v>
      </c>
      <c r="FS247" t="n">
        <v>1.66339483903072</v>
      </c>
      <c r="FT247" t="n">
        <v>4.28682710927879</v>
      </c>
      <c r="FU247" t="n">
        <v>0</v>
      </c>
      <c r="FV247" t="n">
        <v>2.27196272237209</v>
      </c>
      <c r="FW247" t="n">
        <v>2.10685665922971</v>
      </c>
      <c r="FX247" t="n">
        <v>0</v>
      </c>
      <c r="FY247" t="n">
        <v>0</v>
      </c>
      <c r="FZ247" t="n">
        <v>0</v>
      </c>
      <c r="GA247" t="n">
        <v>2.00344193697876</v>
      </c>
      <c r="GB247" t="n">
        <v>10.7707418420578</v>
      </c>
      <c r="GC247" t="n">
        <v>1.98690911363433</v>
      </c>
      <c r="GD247" t="n">
        <v>70.1740580824138</v>
      </c>
      <c r="GE247" t="n">
        <v>141.714400981673</v>
      </c>
      <c r="GF247" t="n">
        <v>9.86836606734201</v>
      </c>
      <c r="GG247" t="n">
        <v>48.696064630738</v>
      </c>
      <c r="GH247" t="n">
        <v>39.217803646651</v>
      </c>
      <c r="GI247" t="n">
        <v>7.57779051152974</v>
      </c>
      <c r="GJ247" t="n">
        <v>1.94937521712057</v>
      </c>
      <c r="GK247" t="n">
        <v>0</v>
      </c>
      <c r="GL247" t="n">
        <v>19.828138035748</v>
      </c>
      <c r="GM247" t="n">
        <v>1.77853778937758</v>
      </c>
      <c r="GN247" t="n">
        <v>0</v>
      </c>
      <c r="GO247" t="n">
        <v>16.2931761577661</v>
      </c>
      <c r="GP247" t="n">
        <v>89.178273571863</v>
      </c>
      <c r="GQ247" t="n">
        <v>63.0701624387806</v>
      </c>
      <c r="GR247" t="n">
        <v>88.3944939938611</v>
      </c>
      <c r="GS247" t="n">
        <v>98.8374139394567</v>
      </c>
      <c r="GT247" t="n">
        <v>2.53107476298598</v>
      </c>
      <c r="GU247" t="n">
        <v>0.772445901085325</v>
      </c>
      <c r="GV247" t="n">
        <v>0</v>
      </c>
      <c r="GW247" t="n">
        <v>3.11606149705348</v>
      </c>
      <c r="GX247" t="n">
        <v>0</v>
      </c>
      <c r="GY247" t="n">
        <v>0.542471466711911</v>
      </c>
      <c r="GZ247" t="n">
        <v>95.376404745083</v>
      </c>
      <c r="HA247" t="n">
        <v>14.234165202338</v>
      </c>
      <c r="HB247" t="n">
        <v>9.46951433423902</v>
      </c>
      <c r="HC247" t="n">
        <v>10.1954943630388</v>
      </c>
      <c r="HD247" t="n">
        <v>2.23876266896726</v>
      </c>
      <c r="HE247" t="n">
        <v>4.66746291656145</v>
      </c>
      <c r="HF247" t="n">
        <v>7.04778465807572</v>
      </c>
      <c r="HG247" t="n">
        <v>26.1046652897869</v>
      </c>
      <c r="HH247" t="n">
        <v>26.5705091756786</v>
      </c>
      <c r="HI247" t="n">
        <v>13.1613895883866</v>
      </c>
      <c r="HJ247" t="n">
        <v>0</v>
      </c>
      <c r="HK247" t="n">
        <v>57.5361267580825</v>
      </c>
      <c r="HL247" t="n">
        <v>21.2331611566848</v>
      </c>
      <c r="HM247" t="n">
        <v>8.52544739167992</v>
      </c>
      <c r="HN247" t="n">
        <v>1.34636881380892</v>
      </c>
      <c r="HO247" t="n">
        <v>6.8915401833866</v>
      </c>
      <c r="HP247" t="n">
        <v>13.7097436470789</v>
      </c>
      <c r="HQ247" t="n">
        <v>4.52091123236167</v>
      </c>
      <c r="HR247" t="n">
        <v>36.6387095784365</v>
      </c>
      <c r="HS247" t="n">
        <v>1.91770881239555</v>
      </c>
      <c r="HT247" t="n">
        <v>9.67904837352467</v>
      </c>
      <c r="HU247" t="n">
        <v>12.5653807288464</v>
      </c>
      <c r="HV247" t="n">
        <v>13.4017771689245</v>
      </c>
      <c r="HW247" t="n">
        <v>2.79857206537097</v>
      </c>
      <c r="HX247" t="n">
        <v>1.08181461986439</v>
      </c>
      <c r="HY247" t="n">
        <v>44.7670634833156</v>
      </c>
      <c r="HZ247" t="n">
        <v>23.4282680681326</v>
      </c>
      <c r="IA247" t="n">
        <v>10.7414553825447</v>
      </c>
      <c r="IB247" t="n">
        <v>358.031283578074</v>
      </c>
      <c r="IC247" t="n">
        <v>436.811510297631</v>
      </c>
      <c r="ID247" t="n">
        <v>33.6340298342535</v>
      </c>
      <c r="IE247" t="n">
        <v>260.99979146475</v>
      </c>
      <c r="IF247" t="n">
        <v>174.607577166729</v>
      </c>
      <c r="IG247" t="n">
        <v>26.3810398881025</v>
      </c>
      <c r="IH247" t="n">
        <v>2.40748143502399</v>
      </c>
      <c r="II247" t="n">
        <v>1.35792975818338</v>
      </c>
      <c r="IJ247" t="n">
        <v>16.1381872424231</v>
      </c>
      <c r="IK247" t="n">
        <v>11.311648861656</v>
      </c>
      <c r="IL247" t="n">
        <v>0.811175069649755</v>
      </c>
      <c r="IM247" t="n">
        <v>61.1701202527394</v>
      </c>
      <c r="IN247" t="n">
        <v>322.196027851699</v>
      </c>
      <c r="IO247" t="n">
        <v>189.802181165404</v>
      </c>
      <c r="IP247" t="n">
        <v>201.614544573689</v>
      </c>
      <c r="IQ247" t="n">
        <v>266.672503378779</v>
      </c>
      <c r="IR247" t="n">
        <v>1.27616514270602</v>
      </c>
      <c r="IS247" t="n">
        <v>0.0183490336516767</v>
      </c>
      <c r="IT247" t="n">
        <v>0</v>
      </c>
      <c r="IU247" t="n">
        <v>0</v>
      </c>
      <c r="IV247" t="n">
        <v>212.714522587152</v>
      </c>
      <c r="IW247" t="n">
        <v>3.46168325037672</v>
      </c>
      <c r="IX247" t="n">
        <v>27.8331533861269</v>
      </c>
      <c r="IY247" t="n">
        <v>3.98747131167643</v>
      </c>
      <c r="IZ247" t="n">
        <v>1.86691678443308</v>
      </c>
      <c r="JA247" t="n">
        <v>0.652821820048213</v>
      </c>
      <c r="JB247" t="n">
        <v>0.214140701054403</v>
      </c>
      <c r="JC247" t="n">
        <v>0</v>
      </c>
      <c r="JD247" t="n">
        <v>0.363420286836535</v>
      </c>
      <c r="JE247" t="n">
        <v>1.13915214386168</v>
      </c>
      <c r="JF247" t="n">
        <v>5.9446554237605</v>
      </c>
      <c r="JG247" t="n">
        <v>0</v>
      </c>
      <c r="JH247" t="n">
        <v>0</v>
      </c>
      <c r="JI247" t="n">
        <v>13.5151396000935</v>
      </c>
      <c r="JJ247" t="n">
        <v>6.01684960192054</v>
      </c>
      <c r="JK247" t="n">
        <v>0.753121107006202</v>
      </c>
      <c r="JL247" t="n">
        <v>0</v>
      </c>
      <c r="JM247" t="n">
        <v>5.18749674309449</v>
      </c>
      <c r="JN247" t="n">
        <v>1.35756450659896</v>
      </c>
      <c r="JO247" t="n">
        <v>0.233755871902796</v>
      </c>
      <c r="JP247" t="n">
        <v>5.21651716454632</v>
      </c>
      <c r="JQ247" t="n">
        <v>4.86178582787294</v>
      </c>
      <c r="JR247" t="n">
        <v>2.85811818988592</v>
      </c>
      <c r="JS247" t="n">
        <v>7.15407367704814</v>
      </c>
      <c r="JT247" t="n">
        <v>5.3556387461848</v>
      </c>
      <c r="JU247" t="n">
        <v>0</v>
      </c>
      <c r="JV247" t="n">
        <v>0</v>
      </c>
      <c r="JW247" t="n">
        <v>13.0784333731807</v>
      </c>
      <c r="JX247" t="n">
        <v>3.93678197253314</v>
      </c>
      <c r="JY247" t="n">
        <v>1.21852592060968</v>
      </c>
      <c r="JZ247" t="n">
        <v>71.0337474638204</v>
      </c>
      <c r="KA247" t="n">
        <v>148.168896812552</v>
      </c>
      <c r="KB247" t="n">
        <v>10.9694648698259</v>
      </c>
      <c r="KC247" t="n">
        <v>55.0644138697896</v>
      </c>
      <c r="KD247" t="n">
        <v>41.3414805084381</v>
      </c>
      <c r="KE247" t="n">
        <v>7.26617441287678</v>
      </c>
      <c r="KF247" t="n">
        <v>0.421064586097884</v>
      </c>
      <c r="KG247" t="n">
        <v>0</v>
      </c>
      <c r="KH247" t="n">
        <v>92.947573941664</v>
      </c>
      <c r="KI247" t="n">
        <v>4.84886844545467</v>
      </c>
      <c r="KJ247" t="n">
        <v>0.344517721729919</v>
      </c>
      <c r="KK247" t="n">
        <v>3.54920966461307</v>
      </c>
      <c r="KL247" t="n">
        <v>109.204680036133</v>
      </c>
      <c r="KM247" t="n">
        <v>54.754353553352</v>
      </c>
      <c r="KN247" t="n">
        <v>87.790029087988</v>
      </c>
      <c r="KO247" t="n">
        <v>136.312747217687</v>
      </c>
      <c r="KP247" t="n">
        <v>1.673695634923</v>
      </c>
      <c r="KQ247" t="n">
        <v>0</v>
      </c>
      <c r="KR247" t="n">
        <v>0</v>
      </c>
      <c r="KS247" t="n">
        <v>9.11941145416709</v>
      </c>
      <c r="KT247" t="n">
        <v>65.988324264028</v>
      </c>
      <c r="KU247" t="n">
        <v>13.9955140174406</v>
      </c>
      <c r="KV247" t="n">
        <v>154.541406452494</v>
      </c>
      <c r="KW247" t="n">
        <v>30.2369078867299</v>
      </c>
      <c r="KX247" t="n">
        <v>8.89756801740099</v>
      </c>
      <c r="KY247" t="n">
        <v>3.10274147892194</v>
      </c>
      <c r="KZ247" t="n">
        <v>0.398878084490568</v>
      </c>
      <c r="LA247" t="n">
        <v>0.659041522169946</v>
      </c>
      <c r="LB247" t="n">
        <v>18.30630218267</v>
      </c>
      <c r="LC247" t="n">
        <v>24.3438664689749</v>
      </c>
      <c r="LD247" t="n">
        <v>53.8350464597325</v>
      </c>
      <c r="LE247" t="n">
        <v>25.9939031334124</v>
      </c>
      <c r="LF247" t="n">
        <v>114.894624718512</v>
      </c>
      <c r="LG247" t="n">
        <v>302.360027669897</v>
      </c>
      <c r="LH247" t="n">
        <v>4.50047123686906</v>
      </c>
      <c r="LI247" t="n">
        <v>11.5213714976377</v>
      </c>
      <c r="LJ247" t="n">
        <v>11.7498899087961</v>
      </c>
      <c r="LK247" t="n">
        <v>19.0329168147894</v>
      </c>
      <c r="LL247" t="n">
        <v>7.8856393875656</v>
      </c>
      <c r="LM247" t="n">
        <v>13.3398028064865</v>
      </c>
      <c r="LN247" t="n">
        <v>104.768769735379</v>
      </c>
      <c r="LO247" t="n">
        <v>11.3745992334237</v>
      </c>
      <c r="LP247" t="n">
        <v>31.491339170174</v>
      </c>
      <c r="LQ247" t="n">
        <v>36.5990475945365</v>
      </c>
      <c r="LR247" t="n">
        <v>42.1676715875836</v>
      </c>
      <c r="LS247" t="n">
        <v>9.06157988219309</v>
      </c>
      <c r="LT247" t="n">
        <v>6.58218004337179</v>
      </c>
      <c r="LU247" t="n">
        <v>111.420415586134</v>
      </c>
      <c r="LV247" t="n">
        <v>73.9325500646678</v>
      </c>
      <c r="LW247" t="n">
        <v>15.4919717528083</v>
      </c>
      <c r="LX247" t="n">
        <v>467.571659386192</v>
      </c>
      <c r="LY247" t="n">
        <v>833.319520129011</v>
      </c>
      <c r="LZ247" t="n">
        <v>60.7089981233561</v>
      </c>
      <c r="MA247" t="n">
        <v>450.413717537209</v>
      </c>
      <c r="MB247" t="n">
        <v>1818.65571567152</v>
      </c>
      <c r="MC247" t="n">
        <v>197.601446747982</v>
      </c>
      <c r="MD247" t="n">
        <v>22.9348747823769</v>
      </c>
      <c r="ME247" t="n">
        <v>6.4033824354448</v>
      </c>
      <c r="MF247" t="n">
        <v>445.610721923641</v>
      </c>
      <c r="MG247" t="n">
        <v>33.0022721833675</v>
      </c>
      <c r="MH247" t="n">
        <v>11.6343464806864</v>
      </c>
      <c r="MI247" t="n">
        <v>530.884831236004</v>
      </c>
      <c r="MJ247" t="n">
        <v>787.857428079253</v>
      </c>
      <c r="MK247" t="n">
        <v>287.31104321787</v>
      </c>
      <c r="ML247" t="n">
        <v>401.46859492166</v>
      </c>
      <c r="MM247" t="n">
        <v>443.506025391696</v>
      </c>
      <c r="MN247" t="n">
        <v>2.29955605072871</v>
      </c>
      <c r="MO247" t="n">
        <v>0.519375342610075</v>
      </c>
      <c r="MP247" t="n">
        <v>0</v>
      </c>
      <c r="MQ247" t="n">
        <v>51.9115969324714</v>
      </c>
      <c r="MR247" t="n">
        <v>28.1121338812344</v>
      </c>
      <c r="MS247" t="n">
        <v>1.76890371834578</v>
      </c>
      <c r="MT247" t="n">
        <v>36.1461170536791</v>
      </c>
      <c r="MU247" t="n">
        <v>13.5166168034004</v>
      </c>
      <c r="MV247" t="n">
        <v>1.43314023408292</v>
      </c>
      <c r="MW247" t="n">
        <v>0.201704416733727</v>
      </c>
      <c r="MX247" t="n">
        <v>0</v>
      </c>
      <c r="MY247" t="n">
        <v>0</v>
      </c>
      <c r="MZ247" t="n">
        <v>7.35308418274544</v>
      </c>
      <c r="NA247" t="n">
        <v>0</v>
      </c>
      <c r="NB247" t="n">
        <v>3.77930775161974</v>
      </c>
      <c r="NC247" t="n">
        <v>21.9719737541746</v>
      </c>
      <c r="ND247" t="n">
        <v>0</v>
      </c>
      <c r="NE247" t="n">
        <v>7.95934514648366</v>
      </c>
      <c r="NF247" t="n">
        <v>3.63629087819547</v>
      </c>
      <c r="NG247" t="n">
        <v>1.338190436148</v>
      </c>
      <c r="NH247" t="n">
        <v>0</v>
      </c>
      <c r="NI247" t="n">
        <v>3.97820461216056</v>
      </c>
      <c r="NJ247" t="n">
        <v>1.19162714739576</v>
      </c>
      <c r="NK247" t="n">
        <v>0.652615757767162</v>
      </c>
      <c r="NL247" t="n">
        <v>13.5464943879206</v>
      </c>
      <c r="NM247" t="n">
        <v>4.85294732590899</v>
      </c>
      <c r="NN247" t="n">
        <v>1.87121437040374</v>
      </c>
      <c r="NO247" t="n">
        <v>3.48139851091355</v>
      </c>
      <c r="NP247" t="n">
        <v>1.19502039985502</v>
      </c>
      <c r="NQ247" t="n">
        <v>0</v>
      </c>
      <c r="NR247" t="n">
        <v>0.608669659849919</v>
      </c>
      <c r="NS247" t="n">
        <v>2.66673438421242</v>
      </c>
      <c r="NT247" t="n">
        <v>41.4672189756541</v>
      </c>
      <c r="NU247" t="n">
        <v>1.78435949217604</v>
      </c>
      <c r="NV247" t="n">
        <v>139.721896822294</v>
      </c>
      <c r="NW247" t="n">
        <v>219.850913225769</v>
      </c>
      <c r="NX247" t="n">
        <v>12.9793766184137</v>
      </c>
      <c r="NY247" t="n">
        <v>80.5541569554405</v>
      </c>
      <c r="NZ247" t="n">
        <v>97.0839531986376</v>
      </c>
      <c r="OA247" t="n">
        <v>8.35775339114835</v>
      </c>
      <c r="OB247" t="n">
        <v>3.06845403000291</v>
      </c>
      <c r="OC247" t="n">
        <v>2.40873138025503</v>
      </c>
      <c r="OD247" t="n">
        <v>14.6402611006967</v>
      </c>
      <c r="OE247" t="n">
        <v>3.90401511631451</v>
      </c>
      <c r="OF247" t="n">
        <v>0.733759280879096</v>
      </c>
      <c r="OG247" t="n">
        <v>5.35259241143333</v>
      </c>
      <c r="OH247" t="n">
        <v>139.63804874574</v>
      </c>
      <c r="OI247" t="n">
        <v>65.7674428160845</v>
      </c>
      <c r="OJ247" t="n">
        <v>82.6547182475878</v>
      </c>
      <c r="OK247" t="n">
        <v>127.578117855085</v>
      </c>
      <c r="OL247" t="n">
        <v>3.33162581024399</v>
      </c>
      <c r="OM247" t="n">
        <v>0.382846511749453</v>
      </c>
      <c r="ON247" t="n">
        <v>0.016948365783215</v>
      </c>
      <c r="OO247" t="n">
        <v>0</v>
      </c>
      <c r="OP247" t="n">
        <v>93.2264174981361</v>
      </c>
      <c r="OQ247" t="n">
        <v>6.95352735076162</v>
      </c>
      <c r="OR247" t="n">
        <v>36.4406637159998</v>
      </c>
      <c r="OS247" t="n">
        <v>16.5165501610212</v>
      </c>
      <c r="OT247" t="n">
        <v>2.2906456441468</v>
      </c>
      <c r="OU247" t="n">
        <v>1.52249070877549</v>
      </c>
      <c r="OV247" t="n">
        <v>0</v>
      </c>
      <c r="OW247" t="n">
        <v>0</v>
      </c>
      <c r="OX247" t="n">
        <v>10.9181221240912</v>
      </c>
      <c r="OY247" t="n">
        <v>0.525478036705054</v>
      </c>
      <c r="OZ247" t="n">
        <v>1.26754600008021</v>
      </c>
      <c r="PA247" t="n">
        <v>1.77195665750235</v>
      </c>
      <c r="PB247" t="n">
        <v>0</v>
      </c>
      <c r="PC247" t="n">
        <v>15.9695183018376</v>
      </c>
      <c r="PD247" t="n">
        <v>0</v>
      </c>
      <c r="PE247" t="n">
        <v>0</v>
      </c>
      <c r="PF247" t="n">
        <v>0</v>
      </c>
      <c r="PG247" t="n">
        <v>10.1204477689979</v>
      </c>
      <c r="PH247" t="n">
        <v>0.744587580899316</v>
      </c>
      <c r="PI247" t="n">
        <v>0.357404674630665</v>
      </c>
      <c r="PJ247" t="n">
        <v>0</v>
      </c>
      <c r="PK247" t="n">
        <v>0.760406588121842</v>
      </c>
      <c r="PL247" t="n">
        <v>5.36131021928708</v>
      </c>
      <c r="PM247" t="n">
        <v>0</v>
      </c>
      <c r="PN247" t="n">
        <v>0</v>
      </c>
      <c r="PO247" t="n">
        <v>0</v>
      </c>
      <c r="PP247" t="n">
        <v>0</v>
      </c>
      <c r="PQ247" t="n">
        <v>1.69843663601523</v>
      </c>
      <c r="PR247" t="n">
        <v>11.0018265668331</v>
      </c>
      <c r="PS247" t="n">
        <v>4.96925278475216</v>
      </c>
      <c r="PT247" t="n">
        <v>150.4487552411</v>
      </c>
      <c r="PU247" t="n">
        <v>280.033249934468</v>
      </c>
      <c r="PV247" t="n">
        <v>11.8307244693762</v>
      </c>
      <c r="PW247" t="n">
        <v>86.0306559964109</v>
      </c>
      <c r="PX247" t="n">
        <v>38.24080158595</v>
      </c>
      <c r="PY247" t="n">
        <v>13.104169462155</v>
      </c>
      <c r="PZ247" t="n">
        <v>1.36123792220037</v>
      </c>
      <c r="QA247" t="n">
        <v>0.571026353405919</v>
      </c>
      <c r="QB247" t="n">
        <v>12.2416685640064</v>
      </c>
      <c r="QC247" t="n">
        <v>0.868853657775156</v>
      </c>
      <c r="QD247" t="n">
        <v>0</v>
      </c>
      <c r="QE247" t="n">
        <v>8.08194946937836</v>
      </c>
      <c r="QF247" t="n">
        <v>97.2677153381531</v>
      </c>
      <c r="QG247" t="n">
        <v>101.563193092048</v>
      </c>
      <c r="QH247" t="n">
        <v>124.872415998007</v>
      </c>
      <c r="QI247" t="n">
        <v>123.403883320494</v>
      </c>
    </row>
    <row r="248">
      <c r="A248" t="s">
        <v>247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21.2329183275578</v>
      </c>
      <c r="AN248" t="n">
        <v>1.59741352880528</v>
      </c>
      <c r="AO248" t="n">
        <v>2.55015422995568</v>
      </c>
      <c r="AP248" t="n">
        <v>0.34254524821615</v>
      </c>
      <c r="AQ248" t="n">
        <v>0.210253882308494</v>
      </c>
      <c r="AR248" t="n">
        <v>0</v>
      </c>
      <c r="AS248" t="n">
        <v>0</v>
      </c>
      <c r="AT248" t="n">
        <v>0</v>
      </c>
      <c r="AU248" t="n">
        <v>0</v>
      </c>
      <c r="AV248" t="n">
        <v>1601.12260836035</v>
      </c>
      <c r="AW248" t="n">
        <v>0</v>
      </c>
      <c r="AX248" t="n">
        <v>197.535061205217</v>
      </c>
      <c r="AY248" t="n">
        <v>2.97932913581936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12.4537510199402</v>
      </c>
      <c r="CL248" t="n">
        <v>0.433961066945595</v>
      </c>
      <c r="CM248" t="n">
        <v>0.746174073074296</v>
      </c>
      <c r="CN248" t="n">
        <v>0.139675123957808</v>
      </c>
      <c r="CO248" t="n">
        <v>0.117209780073989</v>
      </c>
      <c r="CP248" t="n">
        <v>0</v>
      </c>
      <c r="CQ248" t="n">
        <v>0</v>
      </c>
      <c r="CR248" t="n">
        <v>0</v>
      </c>
      <c r="CS248" t="n">
        <v>0</v>
      </c>
      <c r="CT248" t="n">
        <v>804.432005270786</v>
      </c>
      <c r="CU248" t="n">
        <v>0</v>
      </c>
      <c r="CV248" t="n">
        <v>149.138367824492</v>
      </c>
      <c r="CW248" t="n">
        <v>1.5740841072584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1.32813450898478</v>
      </c>
      <c r="EJ248" t="n">
        <v>0.0324087218765147</v>
      </c>
      <c r="EK248" t="n">
        <v>0.282587300383985</v>
      </c>
      <c r="EL248" t="n">
        <v>0.0188519123331058</v>
      </c>
      <c r="EM248" t="n">
        <v>0.020294165776944</v>
      </c>
      <c r="EN248" t="n">
        <v>0</v>
      </c>
      <c r="EO248" t="n">
        <v>0</v>
      </c>
      <c r="EP248" t="n">
        <v>0</v>
      </c>
      <c r="EQ248" t="n">
        <v>0</v>
      </c>
      <c r="ER248" t="n">
        <v>204.676542883828</v>
      </c>
      <c r="ES248" t="n">
        <v>0</v>
      </c>
      <c r="ET248" t="n">
        <v>39.8217639247039</v>
      </c>
      <c r="EU248" t="n">
        <v>0.407041403356778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6.45082142314758</v>
      </c>
      <c r="GH248" t="n">
        <v>0.116788601721586</v>
      </c>
      <c r="GI248" t="n">
        <v>0.375794319811706</v>
      </c>
      <c r="GJ248" t="n">
        <v>0.0966725238260149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419.760635320263</v>
      </c>
      <c r="GQ248" t="n">
        <v>0</v>
      </c>
      <c r="GR248" t="n">
        <v>99.7379939122558</v>
      </c>
      <c r="GS248" t="n">
        <v>1.22464048617271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34.5749304175824</v>
      </c>
      <c r="IF248" t="n">
        <v>0.519972382212629</v>
      </c>
      <c r="IG248" t="n">
        <v>1.30827645942322</v>
      </c>
      <c r="IH248" t="n">
        <v>0.119390717776654</v>
      </c>
      <c r="II248" t="n">
        <v>0.0673418312399266</v>
      </c>
      <c r="IJ248" t="n">
        <v>0</v>
      </c>
      <c r="IK248" t="n">
        <v>0</v>
      </c>
      <c r="IL248" t="n">
        <v>0</v>
      </c>
      <c r="IM248" t="n">
        <v>0</v>
      </c>
      <c r="IN248" t="n">
        <v>1516.57128952725</v>
      </c>
      <c r="IO248" t="n">
        <v>0</v>
      </c>
      <c r="IP248" t="n">
        <v>227.487361607719</v>
      </c>
      <c r="IQ248" t="n">
        <v>3.30419353532183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7.29444367502517</v>
      </c>
      <c r="KD248" t="n">
        <v>0.123112802164611</v>
      </c>
      <c r="KE248" t="n">
        <v>0.360340796827996</v>
      </c>
      <c r="KF248" t="n">
        <v>0.0208812422946286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514.024594061849</v>
      </c>
      <c r="KM248" t="n">
        <v>0</v>
      </c>
      <c r="KN248" t="n">
        <v>99.0559591567163</v>
      </c>
      <c r="KO248" t="n">
        <v>1.68897690025015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59.6668022436977</v>
      </c>
      <c r="MB248" t="n">
        <v>5.41586316153597</v>
      </c>
      <c r="MC248" t="n">
        <v>9.79936053411384</v>
      </c>
      <c r="MD248" t="n">
        <v>1.13737581629923</v>
      </c>
      <c r="ME248" t="n">
        <v>0.317553611837264</v>
      </c>
      <c r="MF248" t="n">
        <v>0</v>
      </c>
      <c r="MG248" t="n">
        <v>0</v>
      </c>
      <c r="MH248" t="n">
        <v>0</v>
      </c>
      <c r="MI248" t="n">
        <v>0</v>
      </c>
      <c r="MJ248" t="n">
        <v>3708.43167630776</v>
      </c>
      <c r="MK248" t="n">
        <v>0</v>
      </c>
      <c r="ML248" t="n">
        <v>452.988308061803</v>
      </c>
      <c r="MM248" t="n">
        <v>5.49524125437876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10.6710980723428</v>
      </c>
      <c r="NZ248" t="n">
        <v>0.289111018195458</v>
      </c>
      <c r="OA248" t="n">
        <v>0.414473882063881</v>
      </c>
      <c r="OB248" t="n">
        <v>0.152169368277211</v>
      </c>
      <c r="OC248" t="n">
        <v>0.119452704481895</v>
      </c>
      <c r="OD248" t="n">
        <v>0</v>
      </c>
      <c r="OE248" t="n">
        <v>0</v>
      </c>
      <c r="OF248" t="n">
        <v>0</v>
      </c>
      <c r="OG248" t="n">
        <v>0</v>
      </c>
      <c r="OH248" t="n">
        <v>657.273949233387</v>
      </c>
      <c r="OI248" t="n">
        <v>0</v>
      </c>
      <c r="OJ248" t="n">
        <v>93.2616434907094</v>
      </c>
      <c r="OK248" t="n">
        <v>1.58075087204077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11.3965759442248</v>
      </c>
      <c r="PX248" t="n">
        <v>0.113879139846148</v>
      </c>
      <c r="PY248" t="n">
        <v>0.649855976123276</v>
      </c>
      <c r="PZ248" t="n">
        <v>0.0675058881999993</v>
      </c>
      <c r="QA248" t="n">
        <v>0.0283180776419947</v>
      </c>
      <c r="QB248" t="n">
        <v>0</v>
      </c>
      <c r="QC248" t="n">
        <v>0</v>
      </c>
      <c r="QD248" t="n">
        <v>0</v>
      </c>
      <c r="QE248" t="n">
        <v>0</v>
      </c>
      <c r="QF248" t="n">
        <v>457.837501794561</v>
      </c>
      <c r="QG248" t="n">
        <v>0</v>
      </c>
      <c r="QH248" t="n">
        <v>140.897059351715</v>
      </c>
      <c r="QI248" t="n">
        <v>1.52903020872017</v>
      </c>
    </row>
    <row r="249">
      <c r="A249" t="s">
        <v>248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0.0818453621250886</v>
      </c>
      <c r="H249" t="n">
        <v>7.6573527916281</v>
      </c>
      <c r="I249" t="n">
        <v>5.51346009432992</v>
      </c>
      <c r="J249" t="n">
        <v>0.661975083375443</v>
      </c>
      <c r="K249" t="n">
        <v>0.740704946126318</v>
      </c>
      <c r="L249" t="n">
        <v>0.0420701300455111</v>
      </c>
      <c r="M249" t="n">
        <v>0.254368031517626</v>
      </c>
      <c r="N249" t="n">
        <v>0.999714246268915</v>
      </c>
      <c r="O249" t="n">
        <v>4.09854993585116</v>
      </c>
      <c r="P249" t="n">
        <v>4.17035151866668</v>
      </c>
      <c r="Q249" t="n">
        <v>0.048967302547309</v>
      </c>
      <c r="R249" t="n">
        <v>0</v>
      </c>
      <c r="S249" t="n">
        <v>4.47476282315907</v>
      </c>
      <c r="T249" t="n">
        <v>0</v>
      </c>
      <c r="U249" t="n">
        <v>0.692021704492942</v>
      </c>
      <c r="V249" t="n">
        <v>0.410724578074211</v>
      </c>
      <c r="W249" t="n">
        <v>0.27327958413686</v>
      </c>
      <c r="X249" t="n">
        <v>0.208841605092178</v>
      </c>
      <c r="Y249" t="n">
        <v>0.469637880187466</v>
      </c>
      <c r="Z249" t="n">
        <v>1.15681006012574</v>
      </c>
      <c r="AA249" t="n">
        <v>0</v>
      </c>
      <c r="AB249" t="n">
        <v>1.13357254455953</v>
      </c>
      <c r="AC249" t="n">
        <v>6.40220838001339</v>
      </c>
      <c r="AD249" t="n">
        <v>34.9238491164278</v>
      </c>
      <c r="AE249" t="n">
        <v>1.29944177668402</v>
      </c>
      <c r="AF249" t="n">
        <v>1.27655137774429</v>
      </c>
      <c r="AG249" t="n">
        <v>1.58983530064974</v>
      </c>
      <c r="AH249" t="n">
        <v>2.95343810751181</v>
      </c>
      <c r="AI249" t="n">
        <v>2.6208290642775</v>
      </c>
      <c r="AJ249" t="n">
        <v>0</v>
      </c>
      <c r="AK249" t="n">
        <v>32.7206326758719</v>
      </c>
      <c r="AL249" t="n">
        <v>3.61351205041752</v>
      </c>
      <c r="AM249" t="n">
        <v>59.6677046108787</v>
      </c>
      <c r="AN249" t="n">
        <v>14.7933808659763</v>
      </c>
      <c r="AO249" t="n">
        <v>171.614467774222</v>
      </c>
      <c r="AP249" t="n">
        <v>23.0518294821005</v>
      </c>
      <c r="AQ249" t="n">
        <v>14.14918662018</v>
      </c>
      <c r="AR249" t="n">
        <v>25.2611210746256</v>
      </c>
      <c r="AS249" t="n">
        <v>2.18247218420296</v>
      </c>
      <c r="AT249" t="n">
        <v>7.61261309847804</v>
      </c>
      <c r="AU249" t="n">
        <v>156.262795002822</v>
      </c>
      <c r="AV249" t="n">
        <v>0.0850492858942846</v>
      </c>
      <c r="AW249" t="n">
        <v>8.42003696134727</v>
      </c>
      <c r="AX249" t="n">
        <v>10.2293720552734</v>
      </c>
      <c r="AY249" t="n">
        <v>84.1113911803434</v>
      </c>
      <c r="AZ249" t="n">
        <v>0</v>
      </c>
      <c r="BA249" t="n">
        <v>0</v>
      </c>
      <c r="BB249" t="n">
        <v>0</v>
      </c>
      <c r="BC249" t="n">
        <v>0</v>
      </c>
      <c r="BD249" t="n">
        <v>0.0252038726616146</v>
      </c>
      <c r="BE249" t="n">
        <v>0.00835366216366626</v>
      </c>
      <c r="BF249" t="n">
        <v>2.55834505262561</v>
      </c>
      <c r="BG249" t="n">
        <v>1.22136329343794</v>
      </c>
      <c r="BH249" t="n">
        <v>0.323551107445822</v>
      </c>
      <c r="BI249" t="n">
        <v>0.218884827237599</v>
      </c>
      <c r="BJ249" t="n">
        <v>0.0295489588672106</v>
      </c>
      <c r="BK249" t="n">
        <v>0.0329033634857196</v>
      </c>
      <c r="BL249" t="n">
        <v>0.380980150797103</v>
      </c>
      <c r="BM249" t="n">
        <v>2.25711957469367</v>
      </c>
      <c r="BN249" t="n">
        <v>0.409126001684344</v>
      </c>
      <c r="BO249" t="n">
        <v>0.0148875542780473</v>
      </c>
      <c r="BP249" t="n">
        <v>0</v>
      </c>
      <c r="BQ249" t="n">
        <v>3.70879554810303</v>
      </c>
      <c r="BR249" t="n">
        <v>0.546014851445572</v>
      </c>
      <c r="BS249" t="n">
        <v>0.177036835839961</v>
      </c>
      <c r="BT249" t="n">
        <v>0.110203530258823</v>
      </c>
      <c r="BU249" t="n">
        <v>0.161473903843539</v>
      </c>
      <c r="BV249" t="n">
        <v>0.0233716823085375</v>
      </c>
      <c r="BW249" t="n">
        <v>0.13266366871981</v>
      </c>
      <c r="BX249" t="n">
        <v>0.541787146358259</v>
      </c>
      <c r="BY249" t="n">
        <v>0</v>
      </c>
      <c r="BZ249" t="n">
        <v>0.409591214713662</v>
      </c>
      <c r="CA249" t="n">
        <v>0.694012225447909</v>
      </c>
      <c r="CB249" t="n">
        <v>34.4765480585271</v>
      </c>
      <c r="CC249" t="n">
        <v>0.601555214640998</v>
      </c>
      <c r="CD249" t="n">
        <v>0.308723555871616</v>
      </c>
      <c r="CE249" t="n">
        <v>5.80011325265457</v>
      </c>
      <c r="CF249" t="n">
        <v>1.89775280038376</v>
      </c>
      <c r="CG249" t="n">
        <v>5.05482731580893</v>
      </c>
      <c r="CH249" t="n">
        <v>0</v>
      </c>
      <c r="CI249" t="n">
        <v>21.883704846175</v>
      </c>
      <c r="CJ249" t="n">
        <v>1.57080574021409</v>
      </c>
      <c r="CK249" t="n">
        <v>34.9969196740507</v>
      </c>
      <c r="CL249" t="n">
        <v>4.01884122587407</v>
      </c>
      <c r="CM249" t="n">
        <v>50.2143222999475</v>
      </c>
      <c r="CN249" t="n">
        <v>9.3995381840326</v>
      </c>
      <c r="CO249" t="n">
        <v>7.88771666790827</v>
      </c>
      <c r="CP249" t="n">
        <v>9.71117617627079</v>
      </c>
      <c r="CQ249" t="n">
        <v>0.433743212249503</v>
      </c>
      <c r="CR249" t="n">
        <v>0</v>
      </c>
      <c r="CS249" t="n">
        <v>28.8015517956826</v>
      </c>
      <c r="CT249" t="n">
        <v>0.0427302489150725</v>
      </c>
      <c r="CU249" t="n">
        <v>9.47821421969788</v>
      </c>
      <c r="CV249" t="n">
        <v>7.7231446553583</v>
      </c>
      <c r="CW249" t="n">
        <v>44.4389988687711</v>
      </c>
      <c r="CX249" t="n">
        <v>0</v>
      </c>
      <c r="CY249" t="n">
        <v>0</v>
      </c>
      <c r="CZ249" t="n">
        <v>0</v>
      </c>
      <c r="DA249" t="n">
        <v>0</v>
      </c>
      <c r="DB249" t="n">
        <v>0.22115055104887</v>
      </c>
      <c r="DC249" t="n">
        <v>0.308391246737405</v>
      </c>
      <c r="DD249" t="n">
        <v>0.38601815479477</v>
      </c>
      <c r="DE249" t="n">
        <v>0.14371583291279</v>
      </c>
      <c r="DF249" t="n">
        <v>0</v>
      </c>
      <c r="DG249" t="n">
        <v>0.0123643939434956</v>
      </c>
      <c r="DH249" t="n">
        <v>0</v>
      </c>
      <c r="DI249" t="n">
        <v>0</v>
      </c>
      <c r="DJ249" t="n">
        <v>0.021596130560485</v>
      </c>
      <c r="DK249" t="n">
        <v>0</v>
      </c>
      <c r="DL249" t="n">
        <v>0.123430621699083</v>
      </c>
      <c r="DM249" t="n">
        <v>0</v>
      </c>
      <c r="DN249" t="n">
        <v>0</v>
      </c>
      <c r="DO249" t="n">
        <v>0</v>
      </c>
      <c r="DP249" t="n">
        <v>0</v>
      </c>
      <c r="DQ249" t="n">
        <v>0.0368303975652518</v>
      </c>
      <c r="DR249" t="n">
        <v>0</v>
      </c>
      <c r="DS249" t="n">
        <v>0.0139591579118066</v>
      </c>
      <c r="DT249" t="n">
        <v>0.00818285175539478</v>
      </c>
      <c r="DU249" t="n">
        <v>0.0135328723284586</v>
      </c>
      <c r="DV249" t="n">
        <v>0</v>
      </c>
      <c r="DW249" t="n">
        <v>0</v>
      </c>
      <c r="DX249" t="n">
        <v>0.220903078109302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0.115052253418963</v>
      </c>
      <c r="EE249" t="n">
        <v>2.18175891322714</v>
      </c>
      <c r="EF249" t="n">
        <v>0</v>
      </c>
      <c r="EG249" t="n">
        <v>3.37778845854164</v>
      </c>
      <c r="EH249" t="n">
        <v>0.336855597908664</v>
      </c>
      <c r="EI249" t="n">
        <v>3.73225838968943</v>
      </c>
      <c r="EJ249" t="n">
        <v>0.300131780189288</v>
      </c>
      <c r="EK249" t="n">
        <v>19.0169161478499</v>
      </c>
      <c r="EL249" t="n">
        <v>1.26865303424102</v>
      </c>
      <c r="EM249" t="n">
        <v>1.3657105197113</v>
      </c>
      <c r="EN249" t="n">
        <v>0</v>
      </c>
      <c r="EO249" t="n">
        <v>0.0468711125915627</v>
      </c>
      <c r="EP249" t="n">
        <v>0</v>
      </c>
      <c r="EQ249" t="n">
        <v>0</v>
      </c>
      <c r="ER249" t="n">
        <v>0.010872117925689</v>
      </c>
      <c r="ES249" t="n">
        <v>1.30718643213436</v>
      </c>
      <c r="ET249" t="n">
        <v>2.06217385712538</v>
      </c>
      <c r="EU249" t="n">
        <v>11.4914523181482</v>
      </c>
      <c r="EV249" t="n">
        <v>0</v>
      </c>
      <c r="EW249" t="n">
        <v>0</v>
      </c>
      <c r="EX249" t="n">
        <v>0</v>
      </c>
      <c r="EY249" t="n">
        <v>0</v>
      </c>
      <c r="EZ249" t="n">
        <v>0.566298886428117</v>
      </c>
      <c r="FA249" t="n">
        <v>0.0480782760355176</v>
      </c>
      <c r="FB249" t="n">
        <v>3.00294943054982</v>
      </c>
      <c r="FC249" t="n">
        <v>1.02264738422107</v>
      </c>
      <c r="FD249" t="n">
        <v>0.0180096289529342</v>
      </c>
      <c r="FE249" t="n">
        <v>0.335372960555843</v>
      </c>
      <c r="FF249" t="n">
        <v>0</v>
      </c>
      <c r="FG249" t="n">
        <v>0</v>
      </c>
      <c r="FH249" t="n">
        <v>0.0325970806134286</v>
      </c>
      <c r="FI249" t="n">
        <v>1.68350101504249</v>
      </c>
      <c r="FJ249" t="n">
        <v>0</v>
      </c>
      <c r="FK249" t="n">
        <v>0.14855803039281</v>
      </c>
      <c r="FL249" t="n">
        <v>0</v>
      </c>
      <c r="FM249" t="n">
        <v>0.938609946862783</v>
      </c>
      <c r="FN249" t="n">
        <v>0</v>
      </c>
      <c r="FO249" t="n">
        <v>0.219659042343075</v>
      </c>
      <c r="FP249" t="n">
        <v>0</v>
      </c>
      <c r="FQ249" t="n">
        <v>0.0261328248909127</v>
      </c>
      <c r="FR249" t="n">
        <v>0.0835852255033812</v>
      </c>
      <c r="FS249" t="n">
        <v>0.116568275040715</v>
      </c>
      <c r="FT249" t="n">
        <v>0.547052514850308</v>
      </c>
      <c r="FU249" t="n">
        <v>0</v>
      </c>
      <c r="FV249" t="n">
        <v>0.260007354655054</v>
      </c>
      <c r="FW249" t="n">
        <v>0.801689994529103</v>
      </c>
      <c r="FX249" t="n">
        <v>0</v>
      </c>
      <c r="FY249" t="n">
        <v>0</v>
      </c>
      <c r="FZ249" t="n">
        <v>0</v>
      </c>
      <c r="GA249" t="n">
        <v>0.12403949964032</v>
      </c>
      <c r="GB249" t="n">
        <v>1.27570378912652</v>
      </c>
      <c r="GC249" t="n">
        <v>2.92487979336506</v>
      </c>
      <c r="GD249" t="n">
        <v>0</v>
      </c>
      <c r="GE249" t="n">
        <v>13.0498753514337</v>
      </c>
      <c r="GF249" t="n">
        <v>0.833414344424596</v>
      </c>
      <c r="GG249" t="n">
        <v>18.1277816471575</v>
      </c>
      <c r="GH249" t="n">
        <v>1.08155980584715</v>
      </c>
      <c r="GI249" t="n">
        <v>25.2893497301074</v>
      </c>
      <c r="GJ249" t="n">
        <v>6.50564719973986</v>
      </c>
      <c r="GK249" t="n">
        <v>0</v>
      </c>
      <c r="GL249" t="n">
        <v>5.4896292751046</v>
      </c>
      <c r="GM249" t="n">
        <v>0.233537633978485</v>
      </c>
      <c r="GN249" t="n">
        <v>0</v>
      </c>
      <c r="GO249" t="n">
        <v>14.0275346032958</v>
      </c>
      <c r="GP249" t="n">
        <v>0.0222970696273405</v>
      </c>
      <c r="GQ249" t="n">
        <v>4.11348678436852</v>
      </c>
      <c r="GR249" t="n">
        <v>5.16494156303282</v>
      </c>
      <c r="GS249" t="n">
        <v>34.5736272469374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0.0206684434846435</v>
      </c>
      <c r="GZ249" t="n">
        <v>6.00069134662076</v>
      </c>
      <c r="HA249" t="n">
        <v>1.80358261094287</v>
      </c>
      <c r="HB249" t="n">
        <v>1.12275819261773</v>
      </c>
      <c r="HC249" t="n">
        <v>1.77356171869015</v>
      </c>
      <c r="HD249" t="n">
        <v>0.647638951300283</v>
      </c>
      <c r="HE249" t="n">
        <v>0.473980358293921</v>
      </c>
      <c r="HF249" t="n">
        <v>0.557895332707015</v>
      </c>
      <c r="HG249" t="n">
        <v>6.11952414650631</v>
      </c>
      <c r="HH249" t="n">
        <v>2.52305879237651</v>
      </c>
      <c r="HI249" t="n">
        <v>0.129879604198668</v>
      </c>
      <c r="HJ249" t="n">
        <v>0</v>
      </c>
      <c r="HK249" t="n">
        <v>3.58034255143236</v>
      </c>
      <c r="HL249" t="n">
        <v>2.81827620655762</v>
      </c>
      <c r="HM249" t="n">
        <v>1.85095046790793</v>
      </c>
      <c r="HN249" t="n">
        <v>0.164647610111836</v>
      </c>
      <c r="HO249" t="n">
        <v>0.481162706745886</v>
      </c>
      <c r="HP249" t="n">
        <v>0.752577412967784</v>
      </c>
      <c r="HQ249" t="n">
        <v>0.31681884036365</v>
      </c>
      <c r="HR249" t="n">
        <v>4.67555553438819</v>
      </c>
      <c r="HS249" t="n">
        <v>0.242188401100824</v>
      </c>
      <c r="HT249" t="n">
        <v>1.1076870841221</v>
      </c>
      <c r="HU249" t="n">
        <v>4.78131246548493</v>
      </c>
      <c r="HV249" t="n">
        <v>47.9848865035916</v>
      </c>
      <c r="HW249" t="n">
        <v>0.703765346493314</v>
      </c>
      <c r="HX249" t="n">
        <v>0.31362422951118</v>
      </c>
      <c r="HY249" t="n">
        <v>2.77167211704214</v>
      </c>
      <c r="HZ249" t="n">
        <v>2.77488132066104</v>
      </c>
      <c r="IA249" t="n">
        <v>15.812230959206</v>
      </c>
      <c r="IB249" t="n">
        <v>0</v>
      </c>
      <c r="IC249" t="n">
        <v>40.2241107605769</v>
      </c>
      <c r="ID249" t="n">
        <v>2.84049889651304</v>
      </c>
      <c r="IE249" t="n">
        <v>97.1607719331001</v>
      </c>
      <c r="IF249" t="n">
        <v>4.81537770348887</v>
      </c>
      <c r="IG249" t="n">
        <v>88.041407711</v>
      </c>
      <c r="IH249" t="n">
        <v>8.0344844433409</v>
      </c>
      <c r="II249" t="n">
        <v>4.53181709225398</v>
      </c>
      <c r="IJ249" t="n">
        <v>4.46802745539708</v>
      </c>
      <c r="IK249" t="n">
        <v>1.48531885424321</v>
      </c>
      <c r="IL249" t="n">
        <v>1.12128646469106</v>
      </c>
      <c r="IM249" t="n">
        <v>52.664131917832</v>
      </c>
      <c r="IN249" t="n">
        <v>0.0805580437803913</v>
      </c>
      <c r="IO249" t="n">
        <v>12.3790511024297</v>
      </c>
      <c r="IP249" t="n">
        <v>11.7804547990613</v>
      </c>
      <c r="IQ249" t="n">
        <v>93.2828507074577</v>
      </c>
      <c r="IR249" t="n">
        <v>0</v>
      </c>
      <c r="IS249" t="n">
        <v>0</v>
      </c>
      <c r="IT249" t="n">
        <v>0</v>
      </c>
      <c r="IU249" t="n">
        <v>0</v>
      </c>
      <c r="IV249" t="n">
        <v>3.44243690232921</v>
      </c>
      <c r="IW249" t="n">
        <v>0.131891922455978</v>
      </c>
      <c r="IX249" t="n">
        <v>1.75114760427065</v>
      </c>
      <c r="IY249" t="n">
        <v>0.505244516776576</v>
      </c>
      <c r="IZ249" t="n">
        <v>0.221352018770266</v>
      </c>
      <c r="JA249" t="n">
        <v>0.113561907636429</v>
      </c>
      <c r="JB249" t="n">
        <v>0.0619475485204322</v>
      </c>
      <c r="JC249" t="n">
        <v>0</v>
      </c>
      <c r="JD249" t="n">
        <v>0.0287679734375575</v>
      </c>
      <c r="JE249" t="n">
        <v>0.26704303516327</v>
      </c>
      <c r="JF249" t="n">
        <v>0.564487305659041</v>
      </c>
      <c r="JG249" t="n">
        <v>0</v>
      </c>
      <c r="JH249" t="n">
        <v>0</v>
      </c>
      <c r="JI249" t="n">
        <v>0.841016455664801</v>
      </c>
      <c r="JJ249" t="n">
        <v>0.798616086714426</v>
      </c>
      <c r="JK249" t="n">
        <v>0.163509291813223</v>
      </c>
      <c r="JL249" t="n">
        <v>0</v>
      </c>
      <c r="JM249" t="n">
        <v>0.362187538303843</v>
      </c>
      <c r="JN249" t="n">
        <v>0.0745216256855987</v>
      </c>
      <c r="JO249" t="n">
        <v>0.0163812692747233</v>
      </c>
      <c r="JP249" t="n">
        <v>0.665692541564843</v>
      </c>
      <c r="JQ249" t="n">
        <v>0.613997353788207</v>
      </c>
      <c r="JR249" t="n">
        <v>0.327088003040758</v>
      </c>
      <c r="JS249" t="n">
        <v>2.72223041937291</v>
      </c>
      <c r="JT249" t="n">
        <v>19.1757939376736</v>
      </c>
      <c r="JU249" t="n">
        <v>0</v>
      </c>
      <c r="JV249" t="n">
        <v>0</v>
      </c>
      <c r="JW249" t="n">
        <v>0.809727650073548</v>
      </c>
      <c r="JX249" t="n">
        <v>0.466278716263984</v>
      </c>
      <c r="JY249" t="n">
        <v>1.7937618879626</v>
      </c>
      <c r="JZ249" t="n">
        <v>0</v>
      </c>
      <c r="KA249" t="n">
        <v>13.6442423703525</v>
      </c>
      <c r="KB249" t="n">
        <v>0.926405578267826</v>
      </c>
      <c r="KC249" t="n">
        <v>20.4984874800371</v>
      </c>
      <c r="KD249" t="n">
        <v>1.14012717374493</v>
      </c>
      <c r="KE249" t="n">
        <v>24.2493937576671</v>
      </c>
      <c r="KF249" t="n">
        <v>1.40521825731608</v>
      </c>
      <c r="KG249" t="n">
        <v>0</v>
      </c>
      <c r="KH249" t="n">
        <v>25.7335167850953</v>
      </c>
      <c r="KI249" t="n">
        <v>0.636699018141588</v>
      </c>
      <c r="KJ249" t="n">
        <v>0.476226492499028</v>
      </c>
      <c r="KK249" t="n">
        <v>3.05567563393594</v>
      </c>
      <c r="KL249" t="n">
        <v>0.0273042329355584</v>
      </c>
      <c r="KM249" t="n">
        <v>3.57112303217828</v>
      </c>
      <c r="KN249" t="n">
        <v>5.1296223279235</v>
      </c>
      <c r="KO249" t="n">
        <v>47.6826125195582</v>
      </c>
      <c r="KP249" t="n">
        <v>0</v>
      </c>
      <c r="KQ249" t="n">
        <v>0</v>
      </c>
      <c r="KR249" t="n">
        <v>0</v>
      </c>
      <c r="KS249" t="n">
        <v>0</v>
      </c>
      <c r="KT249" t="n">
        <v>1.06791318150967</v>
      </c>
      <c r="KU249" t="n">
        <v>0.533236323490589</v>
      </c>
      <c r="KV249" t="n">
        <v>9.7231100592717</v>
      </c>
      <c r="KW249" t="n">
        <v>3.8312581382876</v>
      </c>
      <c r="KX249" t="n">
        <v>1.05494506194369</v>
      </c>
      <c r="KY249" t="n">
        <v>0.539738762443675</v>
      </c>
      <c r="KZ249" t="n">
        <v>0.115389178101359</v>
      </c>
      <c r="LA249" t="n">
        <v>0.0669255958521484</v>
      </c>
      <c r="LB249" t="n">
        <v>1.44910791721385</v>
      </c>
      <c r="LC249" t="n">
        <v>5.70675306587827</v>
      </c>
      <c r="LD249" t="n">
        <v>5.11202048896216</v>
      </c>
      <c r="LE249" t="n">
        <v>0.256513784344254</v>
      </c>
      <c r="LF249" t="n">
        <v>18.1821690881937</v>
      </c>
      <c r="LG249" t="n">
        <v>18.8151781135793</v>
      </c>
      <c r="LH249" t="n">
        <v>0.597347277288096</v>
      </c>
      <c r="LI249" t="n">
        <v>2.50139224192566</v>
      </c>
      <c r="LJ249" t="n">
        <v>1.43689550197426</v>
      </c>
      <c r="LK249" t="n">
        <v>1.32886546812138</v>
      </c>
      <c r="LL249" t="n">
        <v>0.432871266061596</v>
      </c>
      <c r="LM249" t="n">
        <v>0.934833850657811</v>
      </c>
      <c r="LN249" t="n">
        <v>13.3697995044998</v>
      </c>
      <c r="LO249" t="n">
        <v>1.43650380271462</v>
      </c>
      <c r="LP249" t="n">
        <v>3.60392347618856</v>
      </c>
      <c r="LQ249" t="n">
        <v>13.9264767431125</v>
      </c>
      <c r="LR249" t="n">
        <v>150.980792304376</v>
      </c>
      <c r="LS249" t="n">
        <v>2.27874278617982</v>
      </c>
      <c r="LT249" t="n">
        <v>1.90821154262558</v>
      </c>
      <c r="LU249" t="n">
        <v>6.89839438015473</v>
      </c>
      <c r="LV249" t="n">
        <v>8.75668878154664</v>
      </c>
      <c r="LW249" t="n">
        <v>22.8053486836594</v>
      </c>
      <c r="LX249" t="n">
        <v>0</v>
      </c>
      <c r="LY249" t="n">
        <v>76.7368438935615</v>
      </c>
      <c r="LZ249" t="n">
        <v>5.12706455419104</v>
      </c>
      <c r="MA249" t="n">
        <v>167.67271820247</v>
      </c>
      <c r="MB249" t="n">
        <v>50.1554074895897</v>
      </c>
      <c r="MC249" t="n">
        <v>659.455033282004</v>
      </c>
      <c r="MD249" t="n">
        <v>76.5405256996893</v>
      </c>
      <c r="ME249" t="n">
        <v>21.3699992906915</v>
      </c>
      <c r="MF249" t="n">
        <v>123.37203119941</v>
      </c>
      <c r="MG249" t="n">
        <v>4.33348822141972</v>
      </c>
      <c r="MH249" t="n">
        <v>16.0821451773073</v>
      </c>
      <c r="MI249" t="n">
        <v>457.062838357537</v>
      </c>
      <c r="MJ249" t="n">
        <v>0.196986454510632</v>
      </c>
      <c r="MK249" t="n">
        <v>18.7386576089289</v>
      </c>
      <c r="ML249" t="n">
        <v>23.4580428992249</v>
      </c>
      <c r="MM249" t="n">
        <v>155.139753181482</v>
      </c>
      <c r="MN249" t="n">
        <v>0</v>
      </c>
      <c r="MO249" t="n">
        <v>0</v>
      </c>
      <c r="MP249" t="n">
        <v>0</v>
      </c>
      <c r="MQ249" t="n">
        <v>0</v>
      </c>
      <c r="MR249" t="n">
        <v>0.454948942361614</v>
      </c>
      <c r="MS249" t="n">
        <v>0.067396146665575</v>
      </c>
      <c r="MT249" t="n">
        <v>2.27416510821179</v>
      </c>
      <c r="MU249" t="n">
        <v>1.71266348808339</v>
      </c>
      <c r="MV249" t="n">
        <v>0.169921062706326</v>
      </c>
      <c r="MW249" t="n">
        <v>0.0350875807755378</v>
      </c>
      <c r="MX249" t="n">
        <v>0</v>
      </c>
      <c r="MY249" t="n">
        <v>0</v>
      </c>
      <c r="MZ249" t="n">
        <v>0.58206252681896</v>
      </c>
      <c r="NA249" t="n">
        <v>0</v>
      </c>
      <c r="NB249" t="n">
        <v>0.358872146136709</v>
      </c>
      <c r="NC249" t="n">
        <v>0.216824464885819</v>
      </c>
      <c r="ND249" t="n">
        <v>0</v>
      </c>
      <c r="NE249" t="n">
        <v>0.495291979408206</v>
      </c>
      <c r="NF249" t="n">
        <v>0.482644670123197</v>
      </c>
      <c r="NG249" t="n">
        <v>0.290533047726659</v>
      </c>
      <c r="NH249" t="n">
        <v>0</v>
      </c>
      <c r="NI249" t="n">
        <v>0.27775557397033</v>
      </c>
      <c r="NJ249" t="n">
        <v>0.0654127238914753</v>
      </c>
      <c r="NK249" t="n">
        <v>0.0457343568479728</v>
      </c>
      <c r="NL249" t="n">
        <v>1.72870135263382</v>
      </c>
      <c r="NM249" t="n">
        <v>0.612881134972848</v>
      </c>
      <c r="NN249" t="n">
        <v>0.214145018159994</v>
      </c>
      <c r="NO249" t="n">
        <v>1.32472341720121</v>
      </c>
      <c r="NP249" t="n">
        <v>4.27875479003518</v>
      </c>
      <c r="NQ249" t="n">
        <v>0</v>
      </c>
      <c r="NR249" t="n">
        <v>0.176456806547125</v>
      </c>
      <c r="NS249" t="n">
        <v>0.165106057024129</v>
      </c>
      <c r="NT249" t="n">
        <v>4.91144334786824</v>
      </c>
      <c r="NU249" t="n">
        <v>2.62671150227828</v>
      </c>
      <c r="NV249" t="n">
        <v>0</v>
      </c>
      <c r="NW249" t="n">
        <v>20.2451338298795</v>
      </c>
      <c r="NX249" t="n">
        <v>1.0961489046574</v>
      </c>
      <c r="NY249" t="n">
        <v>29.9873958836774</v>
      </c>
      <c r="NZ249" t="n">
        <v>2.67740902877815</v>
      </c>
      <c r="OA249" t="n">
        <v>27.892318762989</v>
      </c>
      <c r="OB249" t="n">
        <v>10.2403473648881</v>
      </c>
      <c r="OC249" t="n">
        <v>8.03865588327003</v>
      </c>
      <c r="OD249" t="n">
        <v>4.05331079442063</v>
      </c>
      <c r="OE249" t="n">
        <v>0.512631476669046</v>
      </c>
      <c r="OF249" t="n">
        <v>1.01427469947568</v>
      </c>
      <c r="OG249" t="n">
        <v>4.60828966321164</v>
      </c>
      <c r="OH249" t="n">
        <v>0.0349134286951714</v>
      </c>
      <c r="OI249" t="n">
        <v>4.28940558268374</v>
      </c>
      <c r="OJ249" t="n">
        <v>4.82956313644809</v>
      </c>
      <c r="OK249" t="n">
        <v>44.6272126695813</v>
      </c>
      <c r="OL249" t="n">
        <v>0</v>
      </c>
      <c r="OM249" t="n">
        <v>0</v>
      </c>
      <c r="ON249" t="n">
        <v>0</v>
      </c>
      <c r="OO249" t="n">
        <v>0</v>
      </c>
      <c r="OP249" t="n">
        <v>1.50871720446847</v>
      </c>
      <c r="OQ249" t="n">
        <v>0.264932988898499</v>
      </c>
      <c r="OR249" t="n">
        <v>2.29269677348569</v>
      </c>
      <c r="OS249" t="n">
        <v>2.09277904532756</v>
      </c>
      <c r="OT249" t="n">
        <v>0.271591664849262</v>
      </c>
      <c r="OU249" t="n">
        <v>0.264845542746281</v>
      </c>
      <c r="OV249" t="n">
        <v>0</v>
      </c>
      <c r="OW249" t="n">
        <v>0</v>
      </c>
      <c r="OX249" t="n">
        <v>0.864267237219869</v>
      </c>
      <c r="OY249" t="n">
        <v>0.1231839404328</v>
      </c>
      <c r="OZ249" t="n">
        <v>0.120362506382506</v>
      </c>
      <c r="PA249" t="n">
        <v>0.017486073775726</v>
      </c>
      <c r="PB249" t="n">
        <v>0</v>
      </c>
      <c r="PC249" t="n">
        <v>0.993746870420246</v>
      </c>
      <c r="PD249" t="n">
        <v>0</v>
      </c>
      <c r="PE249" t="n">
        <v>0</v>
      </c>
      <c r="PF249" t="n">
        <v>0</v>
      </c>
      <c r="PG249" t="n">
        <v>0.706602865604766</v>
      </c>
      <c r="PH249" t="n">
        <v>0.0408731052736016</v>
      </c>
      <c r="PI249" t="n">
        <v>0.0250463963429522</v>
      </c>
      <c r="PJ249" t="n">
        <v>0</v>
      </c>
      <c r="PK249" t="n">
        <v>0.0960321267615764</v>
      </c>
      <c r="PL249" t="n">
        <v>0.613557640658175</v>
      </c>
      <c r="PM249" t="n">
        <v>0</v>
      </c>
      <c r="PN249" t="n">
        <v>0</v>
      </c>
      <c r="PO249" t="n">
        <v>0</v>
      </c>
      <c r="PP249" t="n">
        <v>0</v>
      </c>
      <c r="PQ249" t="n">
        <v>0.105155645698332</v>
      </c>
      <c r="PR249" t="n">
        <v>1.3030738313509</v>
      </c>
      <c r="PS249" t="n">
        <v>7.31511419345152</v>
      </c>
      <c r="PT249" t="n">
        <v>0</v>
      </c>
      <c r="PU249" t="n">
        <v>25.7870687847336</v>
      </c>
      <c r="PV249" t="n">
        <v>0.999141642134979</v>
      </c>
      <c r="PW249" t="n">
        <v>32.0260981804317</v>
      </c>
      <c r="PX249" t="n">
        <v>1.0546157635799</v>
      </c>
      <c r="PY249" t="n">
        <v>43.7325265124188</v>
      </c>
      <c r="PZ249" t="n">
        <v>4.54285742373569</v>
      </c>
      <c r="QA249" t="n">
        <v>1.90568545456601</v>
      </c>
      <c r="QB249" t="n">
        <v>3.3892351366497</v>
      </c>
      <c r="QC249" t="n">
        <v>0.114088117060123</v>
      </c>
      <c r="QD249" t="n">
        <v>0</v>
      </c>
      <c r="QE249" t="n">
        <v>6.95811698996184</v>
      </c>
      <c r="QF249" t="n">
        <v>0.0243196569581429</v>
      </c>
      <c r="QG249" t="n">
        <v>6.62403324183487</v>
      </c>
      <c r="QH249" t="n">
        <v>7.29636770712464</v>
      </c>
      <c r="QI249" t="n">
        <v>43.1670527656741</v>
      </c>
    </row>
    <row r="250">
      <c r="A250" t="s">
        <v>249</v>
      </c>
      <c r="B250" t="n">
        <v>124.363640396289</v>
      </c>
      <c r="C250" t="n">
        <v>1.5080481621712</v>
      </c>
      <c r="D250" t="n">
        <v>5.63972161729524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1.27319682197736</v>
      </c>
      <c r="AI250" t="n">
        <v>0</v>
      </c>
      <c r="AJ250" t="n">
        <v>0</v>
      </c>
      <c r="AK250" t="n">
        <v>0</v>
      </c>
      <c r="AL250" t="n">
        <v>0</v>
      </c>
      <c r="AM250" t="n">
        <v>22.4698028911168</v>
      </c>
      <c r="AN250" t="n">
        <v>5.48663086673473</v>
      </c>
      <c r="AO250" t="n">
        <v>61.1952951837336</v>
      </c>
      <c r="AP250" t="n">
        <v>8.21995679084181</v>
      </c>
      <c r="AQ250" t="n">
        <v>5.04540009423037</v>
      </c>
      <c r="AR250" t="n">
        <v>193.077174807714</v>
      </c>
      <c r="AS250" t="n">
        <v>19.0042734751789</v>
      </c>
      <c r="AT250" t="n">
        <v>15.6054639487732</v>
      </c>
      <c r="AU250" t="n">
        <v>457.790073267192</v>
      </c>
      <c r="AV250" t="n">
        <v>333.558040545348</v>
      </c>
      <c r="AW250" t="n">
        <v>68.708090984092</v>
      </c>
      <c r="AX250" t="n">
        <v>9.17793245438012</v>
      </c>
      <c r="AY250" t="n">
        <v>105.817172529935</v>
      </c>
      <c r="AZ250" t="n">
        <v>80.6202806126987</v>
      </c>
      <c r="BA250" t="n">
        <v>9.0529438259296</v>
      </c>
      <c r="BB250" t="n">
        <v>2.6312209568246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0.81810173309602</v>
      </c>
      <c r="CG250" t="n">
        <v>0</v>
      </c>
      <c r="CH250" t="n">
        <v>0</v>
      </c>
      <c r="CI250" t="n">
        <v>0</v>
      </c>
      <c r="CJ250" t="n">
        <v>0</v>
      </c>
      <c r="CK250" t="n">
        <v>13.1792213560163</v>
      </c>
      <c r="CL250" t="n">
        <v>1.49052461490394</v>
      </c>
      <c r="CM250" t="n">
        <v>17.9057180635792</v>
      </c>
      <c r="CN250" t="n">
        <v>3.35174254983147</v>
      </c>
      <c r="CO250" t="n">
        <v>2.81264835130294</v>
      </c>
      <c r="CP250" t="n">
        <v>74.2249900404366</v>
      </c>
      <c r="CQ250" t="n">
        <v>3.77689790653734</v>
      </c>
      <c r="CR250" t="n">
        <v>0</v>
      </c>
      <c r="CS250" t="n">
        <v>84.3775033367106</v>
      </c>
      <c r="CT250" t="n">
        <v>167.585394165953</v>
      </c>
      <c r="CU250" t="n">
        <v>77.3428914817393</v>
      </c>
      <c r="CV250" t="n">
        <v>6.92931096838386</v>
      </c>
      <c r="CW250" t="n">
        <v>55.9069246669797</v>
      </c>
      <c r="CX250" t="n">
        <v>60.4029394302314</v>
      </c>
      <c r="CY250" t="n">
        <v>1.63840998818684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0.0495978443028105</v>
      </c>
      <c r="EE250" t="n">
        <v>0</v>
      </c>
      <c r="EF250" t="n">
        <v>0</v>
      </c>
      <c r="EG250" t="n">
        <v>0</v>
      </c>
      <c r="EH250" t="n">
        <v>0</v>
      </c>
      <c r="EI250" t="n">
        <v>1.40550253947172</v>
      </c>
      <c r="EJ250" t="n">
        <v>0.111314127865247</v>
      </c>
      <c r="EK250" t="n">
        <v>6.78116368768526</v>
      </c>
      <c r="EL250" t="n">
        <v>0.452383752540292</v>
      </c>
      <c r="EM250" t="n">
        <v>0.486993080931963</v>
      </c>
      <c r="EN250" t="n">
        <v>0</v>
      </c>
      <c r="EO250" t="n">
        <v>0.408138737447993</v>
      </c>
      <c r="EP250" t="n">
        <v>0</v>
      </c>
      <c r="EQ250" t="n">
        <v>0</v>
      </c>
      <c r="ER250" t="n">
        <v>42.6397742642832</v>
      </c>
      <c r="ES250" t="n">
        <v>10.6667327856821</v>
      </c>
      <c r="ET250" t="n">
        <v>1.85021057672141</v>
      </c>
      <c r="EU250" t="n">
        <v>14.456935921578</v>
      </c>
      <c r="EV250" t="n">
        <v>54.5385265019098</v>
      </c>
      <c r="EW250" t="n">
        <v>0.338022925394752</v>
      </c>
      <c r="EX250" t="n">
        <v>0.196917989852378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0.549942795811192</v>
      </c>
      <c r="GC250" t="n">
        <v>0</v>
      </c>
      <c r="GD250" t="n">
        <v>0</v>
      </c>
      <c r="GE250" t="n">
        <v>0</v>
      </c>
      <c r="GF250" t="n">
        <v>0</v>
      </c>
      <c r="GG250" t="n">
        <v>6.82660214803318</v>
      </c>
      <c r="GH250" t="n">
        <v>0.401133416947887</v>
      </c>
      <c r="GI250" t="n">
        <v>9.01782490608321</v>
      </c>
      <c r="GJ250" t="n">
        <v>2.31982190046332</v>
      </c>
      <c r="GK250" t="n">
        <v>0</v>
      </c>
      <c r="GL250" t="n">
        <v>41.9586331124312</v>
      </c>
      <c r="GM250" t="n">
        <v>2.03357142189384</v>
      </c>
      <c r="GN250" t="n">
        <v>0</v>
      </c>
      <c r="GO250" t="n">
        <v>41.095297787838</v>
      </c>
      <c r="GP250" t="n">
        <v>87.4477284153031</v>
      </c>
      <c r="GQ250" t="n">
        <v>33.5663400932422</v>
      </c>
      <c r="GR250" t="n">
        <v>4.63405618059405</v>
      </c>
      <c r="GS250" t="n">
        <v>43.4956957438816</v>
      </c>
      <c r="GT250" t="n">
        <v>85.0932638501745</v>
      </c>
      <c r="GU250" t="n">
        <v>26.8178487695785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1.19622282581246</v>
      </c>
      <c r="IA250" t="n">
        <v>0</v>
      </c>
      <c r="IB250" t="n">
        <v>0</v>
      </c>
      <c r="IC250" t="n">
        <v>0</v>
      </c>
      <c r="ID250" t="n">
        <v>0</v>
      </c>
      <c r="IE250" t="n">
        <v>36.5890293304071</v>
      </c>
      <c r="IF250" t="n">
        <v>1.78594738973514</v>
      </c>
      <c r="IG250" t="n">
        <v>31.3943224201484</v>
      </c>
      <c r="IH250" t="n">
        <v>2.86498366701154</v>
      </c>
      <c r="II250" t="n">
        <v>1.61598196405739</v>
      </c>
      <c r="IJ250" t="n">
        <v>34.1502705086954</v>
      </c>
      <c r="IK250" t="n">
        <v>12.9336840616762</v>
      </c>
      <c r="IL250" t="n">
        <v>2.29857938064421</v>
      </c>
      <c r="IM250" t="n">
        <v>154.285713427703</v>
      </c>
      <c r="IN250" t="n">
        <v>315.943666675271</v>
      </c>
      <c r="IO250" t="n">
        <v>101.013923495458</v>
      </c>
      <c r="IP250" t="n">
        <v>10.5695850970564</v>
      </c>
      <c r="IQ250" t="n">
        <v>117.355418438282</v>
      </c>
      <c r="IR250" t="n">
        <v>42.9039310860057</v>
      </c>
      <c r="IS250" t="n">
        <v>0.637043460062606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0.201007963631625</v>
      </c>
      <c r="JY250" t="n">
        <v>0</v>
      </c>
      <c r="JZ250" t="n">
        <v>0</v>
      </c>
      <c r="KA250" t="n">
        <v>0</v>
      </c>
      <c r="KB250" t="n">
        <v>0</v>
      </c>
      <c r="KC250" t="n">
        <v>7.71936806093394</v>
      </c>
      <c r="KD250" t="n">
        <v>0.422855126907404</v>
      </c>
      <c r="KE250" t="n">
        <v>8.64699129550853</v>
      </c>
      <c r="KF250" t="n">
        <v>0.50108098213243</v>
      </c>
      <c r="KG250" t="n">
        <v>0</v>
      </c>
      <c r="KH250" t="n">
        <v>196.6878154004</v>
      </c>
      <c r="KI250" t="n">
        <v>5.54417249838149</v>
      </c>
      <c r="KJ250" t="n">
        <v>0.976239730563755</v>
      </c>
      <c r="KK250" t="n">
        <v>8.95195796488243</v>
      </c>
      <c r="KL250" t="n">
        <v>107.085513309297</v>
      </c>
      <c r="KM250" t="n">
        <v>29.1406139113945</v>
      </c>
      <c r="KN250" t="n">
        <v>4.60236728000248</v>
      </c>
      <c r="KO250" t="n">
        <v>59.9875850922706</v>
      </c>
      <c r="KP250" t="n">
        <v>56.2686754062415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3.77491855995003</v>
      </c>
      <c r="LW250" t="n">
        <v>0</v>
      </c>
      <c r="LX250" t="n">
        <v>0</v>
      </c>
      <c r="LY250" t="n">
        <v>0</v>
      </c>
      <c r="LZ250" t="n">
        <v>0</v>
      </c>
      <c r="MA250" t="n">
        <v>63.142581951114</v>
      </c>
      <c r="MB250" t="n">
        <v>18.6018469583883</v>
      </c>
      <c r="MC250" t="n">
        <v>235.152350180542</v>
      </c>
      <c r="MD250" t="n">
        <v>27.2932703449113</v>
      </c>
      <c r="ME250" t="n">
        <v>7.62023989995165</v>
      </c>
      <c r="MF250" t="n">
        <v>942.963820326979</v>
      </c>
      <c r="MG250" t="n">
        <v>37.7346368294737</v>
      </c>
      <c r="MH250" t="n">
        <v>32.9675675798605</v>
      </c>
      <c r="MI250" t="n">
        <v>1339.01886405928</v>
      </c>
      <c r="MJ250" t="n">
        <v>772.568694606255</v>
      </c>
      <c r="MK250" t="n">
        <v>152.908757743508</v>
      </c>
      <c r="ML250" t="n">
        <v>21.0468767855646</v>
      </c>
      <c r="MM250" t="n">
        <v>195.175110033049</v>
      </c>
      <c r="MN250" t="n">
        <v>77.3097391766009</v>
      </c>
      <c r="MO250" t="n">
        <v>18.0317215395858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2.11727276286006</v>
      </c>
      <c r="NU250" t="n">
        <v>0</v>
      </c>
      <c r="NV250" t="n">
        <v>0</v>
      </c>
      <c r="NW250" t="n">
        <v>0</v>
      </c>
      <c r="NX250" t="n">
        <v>0</v>
      </c>
      <c r="NY250" t="n">
        <v>11.2927232431406</v>
      </c>
      <c r="NZ250" t="n">
        <v>0.993008640367954</v>
      </c>
      <c r="OA250" t="n">
        <v>9.94600689672327</v>
      </c>
      <c r="OB250" t="n">
        <v>3.65156322746326</v>
      </c>
      <c r="OC250" t="n">
        <v>2.8664711435137</v>
      </c>
      <c r="OD250" t="n">
        <v>30.9804855648492</v>
      </c>
      <c r="OE250" t="n">
        <v>4.46383181656045</v>
      </c>
      <c r="OF250" t="n">
        <v>2.07921078505685</v>
      </c>
      <c r="OG250" t="n">
        <v>13.5005217494029</v>
      </c>
      <c r="OH250" t="n">
        <v>136.928308589875</v>
      </c>
      <c r="OI250" t="n">
        <v>35.0018498013279</v>
      </c>
      <c r="OJ250" t="n">
        <v>4.33315007128266</v>
      </c>
      <c r="OK250" t="n">
        <v>56.1437089116981</v>
      </c>
      <c r="OL250" t="n">
        <v>112.007325214958</v>
      </c>
      <c r="OM250" t="n">
        <v>13.2917008681536</v>
      </c>
      <c r="ON250" t="n">
        <v>0.529573448258718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0.561741739790699</v>
      </c>
      <c r="PS250" t="n">
        <v>0</v>
      </c>
      <c r="PT250" t="n">
        <v>0</v>
      </c>
      <c r="PU250" t="n">
        <v>0</v>
      </c>
      <c r="PV250" t="n">
        <v>0</v>
      </c>
      <c r="PW250" t="n">
        <v>12.0604624927142</v>
      </c>
      <c r="PX250" t="n">
        <v>0.391140298044412</v>
      </c>
      <c r="PY250" t="n">
        <v>15.5944012399864</v>
      </c>
      <c r="PZ250" t="n">
        <v>1.61991879035276</v>
      </c>
      <c r="QA250" t="n">
        <v>0.679540515659583</v>
      </c>
      <c r="QB250" t="n">
        <v>25.9047863715233</v>
      </c>
      <c r="QC250" t="n">
        <v>0.993443028769055</v>
      </c>
      <c r="QD250" t="n">
        <v>0</v>
      </c>
      <c r="QE250" t="n">
        <v>20.384614818766</v>
      </c>
      <c r="QF250" t="n">
        <v>95.3801908669326</v>
      </c>
      <c r="QG250" t="n">
        <v>54.0525749175353</v>
      </c>
      <c r="QH250" t="n">
        <v>6.54640085593412</v>
      </c>
      <c r="QI250" t="n">
        <v>54.3067402169138</v>
      </c>
    </row>
    <row r="251">
      <c r="A251" t="s">
        <v>250</v>
      </c>
      <c r="B251" t="n">
        <v>84.2650603914841</v>
      </c>
      <c r="C251" t="n">
        <v>1.02601880206582</v>
      </c>
      <c r="D251" t="n">
        <v>3.56935143844792</v>
      </c>
      <c r="E251" t="n">
        <v>0</v>
      </c>
      <c r="F251" t="n">
        <v>0</v>
      </c>
      <c r="G251" t="n">
        <v>14.8808707385618</v>
      </c>
      <c r="H251" t="n">
        <v>489.602591488308</v>
      </c>
      <c r="I251" t="n">
        <v>464.133171716156</v>
      </c>
      <c r="J251" t="n">
        <v>69.8427515065779</v>
      </c>
      <c r="K251" t="n">
        <v>52.6188441370174</v>
      </c>
      <c r="L251" t="n">
        <v>2.5158994915942</v>
      </c>
      <c r="M251" t="n">
        <v>27.5650652859585</v>
      </c>
      <c r="N251" t="n">
        <v>87.4776760514336</v>
      </c>
      <c r="O251" t="n">
        <v>333.437074910396</v>
      </c>
      <c r="P251" t="n">
        <v>278.741178902032</v>
      </c>
      <c r="Q251" t="n">
        <v>20.8582021130541</v>
      </c>
      <c r="R251" t="n">
        <v>0</v>
      </c>
      <c r="S251" t="n">
        <v>175.348985408873</v>
      </c>
      <c r="T251" t="n">
        <v>0</v>
      </c>
      <c r="U251" t="n">
        <v>43.1634835460959</v>
      </c>
      <c r="V251" t="n">
        <v>14.7293227813495</v>
      </c>
      <c r="W251" t="n">
        <v>30.1467386549765</v>
      </c>
      <c r="X251" t="n">
        <v>32.8626174327849</v>
      </c>
      <c r="Y251" t="n">
        <v>41.3721051314242</v>
      </c>
      <c r="Z251" t="n">
        <v>85.2818666003509</v>
      </c>
      <c r="AA251" t="n">
        <v>0</v>
      </c>
      <c r="AB251" t="n">
        <v>88.6803156765323</v>
      </c>
      <c r="AC251" t="n">
        <v>165.398475983165</v>
      </c>
      <c r="AD251" t="n">
        <v>63.1787406848801</v>
      </c>
      <c r="AE251" t="n">
        <v>37.3645636957716</v>
      </c>
      <c r="AF251" t="n">
        <v>38.9428112422062</v>
      </c>
      <c r="AG251" t="n">
        <v>194.243006717532</v>
      </c>
      <c r="AH251" t="n">
        <v>3.18017091360285</v>
      </c>
      <c r="AI251" t="n">
        <v>0.975540613581682</v>
      </c>
      <c r="AJ251" t="n">
        <v>91.4365517742803</v>
      </c>
      <c r="AK251" t="n">
        <v>44.0012044324351</v>
      </c>
      <c r="AL251" t="n">
        <v>73.1943797971966</v>
      </c>
      <c r="AM251" t="n">
        <v>313.551709072379</v>
      </c>
      <c r="AN251" t="n">
        <v>196.237225125437</v>
      </c>
      <c r="AO251" t="n">
        <v>15.9277073868089</v>
      </c>
      <c r="AP251" t="n">
        <v>2.13946294542076</v>
      </c>
      <c r="AQ251" t="n">
        <v>1.31319991356928</v>
      </c>
      <c r="AR251" t="n">
        <v>308.933302236508</v>
      </c>
      <c r="AS251" t="n">
        <v>31.3650393020009</v>
      </c>
      <c r="AT251" t="n">
        <v>24.8814361890642</v>
      </c>
      <c r="AU251" t="n">
        <v>734.516045610287</v>
      </c>
      <c r="AV251" t="n">
        <v>79.5794765098414</v>
      </c>
      <c r="AW251" t="n">
        <v>42.7661681456555</v>
      </c>
      <c r="AX251" t="n">
        <v>18.2370117084145</v>
      </c>
      <c r="AY251" t="n">
        <v>166.541834980005</v>
      </c>
      <c r="AZ251" t="n">
        <v>54.6258761239202</v>
      </c>
      <c r="BA251" t="n">
        <v>6.15927979785239</v>
      </c>
      <c r="BB251" t="n">
        <v>1.66528650604219</v>
      </c>
      <c r="BC251" t="n">
        <v>0</v>
      </c>
      <c r="BD251" t="n">
        <v>6.46105463502455</v>
      </c>
      <c r="BE251" t="n">
        <v>1.51883703148803</v>
      </c>
      <c r="BF251" t="n">
        <v>163.577727417267</v>
      </c>
      <c r="BG251" t="n">
        <v>102.816599649288</v>
      </c>
      <c r="BH251" t="n">
        <v>34.1367827347668</v>
      </c>
      <c r="BI251" t="n">
        <v>15.549331307434</v>
      </c>
      <c r="BJ251" t="n">
        <v>1.76710199162043</v>
      </c>
      <c r="BK251" t="n">
        <v>3.5656342394922</v>
      </c>
      <c r="BL251" t="n">
        <v>33.3367843239583</v>
      </c>
      <c r="BM251" t="n">
        <v>183.627712358849</v>
      </c>
      <c r="BN251" t="n">
        <v>27.3454799957556</v>
      </c>
      <c r="BO251" t="n">
        <v>6.34152995870176</v>
      </c>
      <c r="BP251" t="n">
        <v>0</v>
      </c>
      <c r="BQ251" t="n">
        <v>145.333632675015</v>
      </c>
      <c r="BR251" t="n">
        <v>11.0935423339527</v>
      </c>
      <c r="BS251" t="n">
        <v>11.0423220850134</v>
      </c>
      <c r="BT251" t="n">
        <v>3.95209699024424</v>
      </c>
      <c r="BU251" t="n">
        <v>17.8129354014682</v>
      </c>
      <c r="BV251" t="n">
        <v>3.67768986513512</v>
      </c>
      <c r="BW251" t="n">
        <v>11.6868239998135</v>
      </c>
      <c r="BX251" t="n">
        <v>39.9414050189774</v>
      </c>
      <c r="BY251" t="n">
        <v>0</v>
      </c>
      <c r="BZ251" t="n">
        <v>32.0426587548093</v>
      </c>
      <c r="CA251" t="n">
        <v>17.9295264367088</v>
      </c>
      <c r="CB251" t="n">
        <v>62.3695538896052</v>
      </c>
      <c r="CC251" t="n">
        <v>17.2973106893137</v>
      </c>
      <c r="CD251" t="n">
        <v>9.41800179133824</v>
      </c>
      <c r="CE251" t="n">
        <v>708.646635936058</v>
      </c>
      <c r="CF251" t="n">
        <v>2.04344158817442</v>
      </c>
      <c r="CG251" t="n">
        <v>1.88153794859303</v>
      </c>
      <c r="CH251" t="n">
        <v>62.0515752267968</v>
      </c>
      <c r="CI251" t="n">
        <v>29.4282014719618</v>
      </c>
      <c r="CJ251" t="n">
        <v>31.8178410180096</v>
      </c>
      <c r="CK251" t="n">
        <v>183.907593691256</v>
      </c>
      <c r="CL251" t="n">
        <v>53.3107514455376</v>
      </c>
      <c r="CM251" t="n">
        <v>4.66044059451155</v>
      </c>
      <c r="CN251" t="n">
        <v>0.872380375033594</v>
      </c>
      <c r="CO251" t="n">
        <v>0.732066734619429</v>
      </c>
      <c r="CP251" t="n">
        <v>118.763760162228</v>
      </c>
      <c r="CQ251" t="n">
        <v>6.23346908961871</v>
      </c>
      <c r="CR251" t="n">
        <v>0</v>
      </c>
      <c r="CS251" t="n">
        <v>135.382206186844</v>
      </c>
      <c r="CT251" t="n">
        <v>39.9821210024434</v>
      </c>
      <c r="CU251" t="n">
        <v>48.1407510324377</v>
      </c>
      <c r="CV251" t="n">
        <v>13.7688881335526</v>
      </c>
      <c r="CW251" t="n">
        <v>87.9898942630863</v>
      </c>
      <c r="CX251" t="n">
        <v>40.9272141173465</v>
      </c>
      <c r="CY251" t="n">
        <v>1.11471204669742</v>
      </c>
      <c r="CZ251" t="n">
        <v>0</v>
      </c>
      <c r="DA251" t="n">
        <v>0</v>
      </c>
      <c r="DB251" t="n">
        <v>56.6923112204377</v>
      </c>
      <c r="DC251" t="n">
        <v>56.0707431728316</v>
      </c>
      <c r="DD251" t="n">
        <v>24.6815700010173</v>
      </c>
      <c r="DE251" t="n">
        <v>12.0982621102564</v>
      </c>
      <c r="DF251" t="n">
        <v>0</v>
      </c>
      <c r="DG251" t="n">
        <v>0.878352603373223</v>
      </c>
      <c r="DH251" t="n">
        <v>0</v>
      </c>
      <c r="DI251" t="n">
        <v>0</v>
      </c>
      <c r="DJ251" t="n">
        <v>1.88971930747738</v>
      </c>
      <c r="DK251" t="n">
        <v>0</v>
      </c>
      <c r="DL251" t="n">
        <v>8.24995131729641</v>
      </c>
      <c r="DM251" t="n">
        <v>0</v>
      </c>
      <c r="DN251" t="n">
        <v>0</v>
      </c>
      <c r="DO251" t="n">
        <v>0</v>
      </c>
      <c r="DP251" t="n">
        <v>0</v>
      </c>
      <c r="DQ251" t="n">
        <v>2.29722312029034</v>
      </c>
      <c r="DR251" t="n">
        <v>0</v>
      </c>
      <c r="DS251" t="n">
        <v>1.53989946501101</v>
      </c>
      <c r="DT251" t="n">
        <v>1.28762622097278</v>
      </c>
      <c r="DU251" t="n">
        <v>1.1921598327623</v>
      </c>
      <c r="DV251" t="n">
        <v>0</v>
      </c>
      <c r="DW251" t="n">
        <v>0</v>
      </c>
      <c r="DX251" t="n">
        <v>17.2814301075566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0.12388471217218</v>
      </c>
      <c r="EE251" t="n">
        <v>0.812107305244518</v>
      </c>
      <c r="EF251" t="n">
        <v>14.1173184539661</v>
      </c>
      <c r="EG251" t="n">
        <v>4.54229482559509</v>
      </c>
      <c r="EH251" t="n">
        <v>6.82326120021924</v>
      </c>
      <c r="EI251" t="n">
        <v>19.612887816259</v>
      </c>
      <c r="EJ251" t="n">
        <v>3.98130949577335</v>
      </c>
      <c r="EK251" t="n">
        <v>1.76497867418106</v>
      </c>
      <c r="EL251" t="n">
        <v>0.117744934711662</v>
      </c>
      <c r="EM251" t="n">
        <v>0.126752935316271</v>
      </c>
      <c r="EN251" t="n">
        <v>0</v>
      </c>
      <c r="EO251" t="n">
        <v>0.673600469780906</v>
      </c>
      <c r="EP251" t="n">
        <v>0</v>
      </c>
      <c r="EQ251" t="n">
        <v>0</v>
      </c>
      <c r="ER251" t="n">
        <v>10.1728949747447</v>
      </c>
      <c r="ES251" t="n">
        <v>6.63932415154538</v>
      </c>
      <c r="ET251" t="n">
        <v>3.6764611330951</v>
      </c>
      <c r="EU251" t="n">
        <v>22.7532505263911</v>
      </c>
      <c r="EV251" t="n">
        <v>36.9536643885757</v>
      </c>
      <c r="EW251" t="n">
        <v>0.229977984579074</v>
      </c>
      <c r="EX251" t="n">
        <v>0.12462840509368</v>
      </c>
      <c r="EY251" t="n">
        <v>2.32482722314142</v>
      </c>
      <c r="EZ251" t="n">
        <v>145.171660486053</v>
      </c>
      <c r="FA251" t="n">
        <v>8.74144352766105</v>
      </c>
      <c r="FB251" t="n">
        <v>192.005235139875</v>
      </c>
      <c r="FC251" t="n">
        <v>86.0883303524558</v>
      </c>
      <c r="FD251" t="n">
        <v>1.90013502210938</v>
      </c>
      <c r="FE251" t="n">
        <v>23.8245169436854</v>
      </c>
      <c r="FF251" t="n">
        <v>0</v>
      </c>
      <c r="FG251" t="n">
        <v>0</v>
      </c>
      <c r="FH251" t="n">
        <v>2.85233192261315</v>
      </c>
      <c r="FI251" t="n">
        <v>136.961038135522</v>
      </c>
      <c r="FJ251" t="n">
        <v>0</v>
      </c>
      <c r="FK251" t="n">
        <v>63.280051427312</v>
      </c>
      <c r="FL251" t="n">
        <v>0</v>
      </c>
      <c r="FM251" t="n">
        <v>36.7805643296359</v>
      </c>
      <c r="FN251" t="n">
        <v>0</v>
      </c>
      <c r="FO251" t="n">
        <v>13.7007978194464</v>
      </c>
      <c r="FP251" t="n">
        <v>0</v>
      </c>
      <c r="FQ251" t="n">
        <v>2.88283314244238</v>
      </c>
      <c r="FR251" t="n">
        <v>13.152691905132</v>
      </c>
      <c r="FS251" t="n">
        <v>10.2689223621574</v>
      </c>
      <c r="FT251" t="n">
        <v>40.3295763089918</v>
      </c>
      <c r="FU251" t="n">
        <v>0</v>
      </c>
      <c r="FV251" t="n">
        <v>20.3405899337388</v>
      </c>
      <c r="FW251" t="n">
        <v>20.7113382500973</v>
      </c>
      <c r="FX251" t="n">
        <v>0</v>
      </c>
      <c r="FY251" t="n">
        <v>0</v>
      </c>
      <c r="FZ251" t="n">
        <v>0</v>
      </c>
      <c r="GA251" t="n">
        <v>15.1549065189503</v>
      </c>
      <c r="GB251" t="n">
        <v>1.37363842981323</v>
      </c>
      <c r="GC251" t="n">
        <v>1.08871618800466</v>
      </c>
      <c r="GD251" t="n">
        <v>26.1787177542754</v>
      </c>
      <c r="GE251" t="n">
        <v>17.5488731787162</v>
      </c>
      <c r="GF251" t="n">
        <v>16.8814287051283</v>
      </c>
      <c r="GG251" t="n">
        <v>95.2608610340416</v>
      </c>
      <c r="GH251" t="n">
        <v>14.3471122003485</v>
      </c>
      <c r="GI251" t="n">
        <v>2.34712939840104</v>
      </c>
      <c r="GJ251" t="n">
        <v>0.603795509186436</v>
      </c>
      <c r="GK251" t="n">
        <v>0</v>
      </c>
      <c r="GL251" t="n">
        <v>67.1359475694769</v>
      </c>
      <c r="GM251" t="n">
        <v>3.35624761738099</v>
      </c>
      <c r="GN251" t="n">
        <v>0</v>
      </c>
      <c r="GO251" t="n">
        <v>65.9366757537405</v>
      </c>
      <c r="GP251" t="n">
        <v>20.8630691015182</v>
      </c>
      <c r="GQ251" t="n">
        <v>20.8927904108734</v>
      </c>
      <c r="GR251" t="n">
        <v>9.20810185115401</v>
      </c>
      <c r="GS251" t="n">
        <v>68.4563082695185</v>
      </c>
      <c r="GT251" t="n">
        <v>57.6566349649685</v>
      </c>
      <c r="GU251" t="n">
        <v>18.2458476849506</v>
      </c>
      <c r="GV251" t="n">
        <v>0</v>
      </c>
      <c r="GW251" t="n">
        <v>18.2222148921822</v>
      </c>
      <c r="GX251" t="n">
        <v>0</v>
      </c>
      <c r="GY251" t="n">
        <v>3.7578725034191</v>
      </c>
      <c r="GZ251" t="n">
        <v>383.677507615831</v>
      </c>
      <c r="HA251" t="n">
        <v>151.828888456072</v>
      </c>
      <c r="HB251" t="n">
        <v>118.458418478721</v>
      </c>
      <c r="HC251" t="n">
        <v>125.991824587091</v>
      </c>
      <c r="HD251" t="n">
        <v>38.7304366910756</v>
      </c>
      <c r="HE251" t="n">
        <v>51.3637639238032</v>
      </c>
      <c r="HF251" t="n">
        <v>48.8173369213179</v>
      </c>
      <c r="HG251" t="n">
        <v>497.853207400497</v>
      </c>
      <c r="HH251" t="n">
        <v>168.638154140784</v>
      </c>
      <c r="HI251" t="n">
        <v>55.3237547059481</v>
      </c>
      <c r="HJ251" t="n">
        <v>0</v>
      </c>
      <c r="HK251" t="n">
        <v>140.300046867437</v>
      </c>
      <c r="HL251" t="n">
        <v>57.2597362937027</v>
      </c>
      <c r="HM251" t="n">
        <v>115.449370370142</v>
      </c>
      <c r="HN251" t="n">
        <v>5.90455970734929</v>
      </c>
      <c r="HO251" t="n">
        <v>53.0792902682584</v>
      </c>
      <c r="HP251" t="n">
        <v>118.423068047189</v>
      </c>
      <c r="HQ251" t="n">
        <v>27.9097213493697</v>
      </c>
      <c r="HR251" t="n">
        <v>344.689346255239</v>
      </c>
      <c r="HS251" t="n">
        <v>30.7268393424976</v>
      </c>
      <c r="HT251" t="n">
        <v>86.6552747437392</v>
      </c>
      <c r="HU251" t="n">
        <v>123.523282600317</v>
      </c>
      <c r="HV251" t="n">
        <v>86.806717412422</v>
      </c>
      <c r="HW251" t="n">
        <v>20.2362934513538</v>
      </c>
      <c r="HX251" t="n">
        <v>9.56750302711494</v>
      </c>
      <c r="HY251" t="n">
        <v>338.637546561828</v>
      </c>
      <c r="HZ251" t="n">
        <v>2.9879064816769</v>
      </c>
      <c r="IA251" t="n">
        <v>5.88572284331391</v>
      </c>
      <c r="IB251" t="n">
        <v>133.565026394565</v>
      </c>
      <c r="IC251" t="n">
        <v>54.0915372334528</v>
      </c>
      <c r="ID251" t="n">
        <v>57.5364222241546</v>
      </c>
      <c r="IE251" t="n">
        <v>510.576471695893</v>
      </c>
      <c r="IF251" t="n">
        <v>63.8769708577492</v>
      </c>
      <c r="IG251" t="n">
        <v>8.17120956135487</v>
      </c>
      <c r="IH251" t="n">
        <v>0.745688396030989</v>
      </c>
      <c r="II251" t="n">
        <v>0.420602397410742</v>
      </c>
      <c r="IJ251" t="n">
        <v>54.6421701634499</v>
      </c>
      <c r="IK251" t="n">
        <v>21.3460151183347</v>
      </c>
      <c r="IL251" t="n">
        <v>3.66486740623265</v>
      </c>
      <c r="IM251" t="n">
        <v>247.548688227967</v>
      </c>
      <c r="IN251" t="n">
        <v>75.3770814803659</v>
      </c>
      <c r="IO251" t="n">
        <v>62.8743773169212</v>
      </c>
      <c r="IP251" t="n">
        <v>21.0022952474561</v>
      </c>
      <c r="IQ251" t="n">
        <v>184.701464462479</v>
      </c>
      <c r="IR251" t="n">
        <v>29.0704126421039</v>
      </c>
      <c r="IS251" t="n">
        <v>0.433420221020171</v>
      </c>
      <c r="IT251" t="n">
        <v>0</v>
      </c>
      <c r="IU251" t="n">
        <v>0</v>
      </c>
      <c r="IV251" t="n">
        <v>882.474419792156</v>
      </c>
      <c r="IW251" t="n">
        <v>23.9801816323836</v>
      </c>
      <c r="IX251" t="n">
        <v>111.966423444252</v>
      </c>
      <c r="IY251" t="n">
        <v>42.5324090592169</v>
      </c>
      <c r="IZ251" t="n">
        <v>23.3541026402696</v>
      </c>
      <c r="JA251" t="n">
        <v>8.06730986349397</v>
      </c>
      <c r="JB251" t="n">
        <v>3.70461906486767</v>
      </c>
      <c r="JC251" t="n">
        <v>0</v>
      </c>
      <c r="JD251" t="n">
        <v>2.51727478168793</v>
      </c>
      <c r="JE251" t="n">
        <v>21.7252564720901</v>
      </c>
      <c r="JF251" t="n">
        <v>37.7296389405895</v>
      </c>
      <c r="JG251" t="n">
        <v>0</v>
      </c>
      <c r="JH251" t="n">
        <v>0</v>
      </c>
      <c r="JI251" t="n">
        <v>32.9562455131149</v>
      </c>
      <c r="JJ251" t="n">
        <v>16.2257150022325</v>
      </c>
      <c r="JK251" t="n">
        <v>10.1985683122253</v>
      </c>
      <c r="JL251" t="n">
        <v>0</v>
      </c>
      <c r="JM251" t="n">
        <v>39.9545875182066</v>
      </c>
      <c r="JN251" t="n">
        <v>11.7264741108176</v>
      </c>
      <c r="JO251" t="n">
        <v>1.44308545628707</v>
      </c>
      <c r="JP251" t="n">
        <v>49.075906653518</v>
      </c>
      <c r="JQ251" t="n">
        <v>77.8988504850601</v>
      </c>
      <c r="JR251" t="n">
        <v>25.5883644173227</v>
      </c>
      <c r="JS251" t="n">
        <v>70.3277269207456</v>
      </c>
      <c r="JT251" t="n">
        <v>34.689833545441</v>
      </c>
      <c r="JU251" t="n">
        <v>0</v>
      </c>
      <c r="JV251" t="n">
        <v>0</v>
      </c>
      <c r="JW251" t="n">
        <v>98.9309605267466</v>
      </c>
      <c r="JX251" t="n">
        <v>0.502074516924295</v>
      </c>
      <c r="JY251" t="n">
        <v>0.667684740166322</v>
      </c>
      <c r="JZ251" t="n">
        <v>26.4994283742278</v>
      </c>
      <c r="KA251" t="n">
        <v>18.3481506549926</v>
      </c>
      <c r="KB251" t="n">
        <v>18.7650354546741</v>
      </c>
      <c r="KC251" t="n">
        <v>107.71883759699</v>
      </c>
      <c r="KD251" t="n">
        <v>15.1240203231965</v>
      </c>
      <c r="KE251" t="n">
        <v>2.25061006271203</v>
      </c>
      <c r="KF251" t="n">
        <v>0.130419687256967</v>
      </c>
      <c r="KG251" t="n">
        <v>0</v>
      </c>
      <c r="KH251" t="n">
        <v>314.710510871336</v>
      </c>
      <c r="KI251" t="n">
        <v>9.15021500484753</v>
      </c>
      <c r="KJ251" t="n">
        <v>1.55652191059406</v>
      </c>
      <c r="KK251" t="n">
        <v>14.3632576344599</v>
      </c>
      <c r="KL251" t="n">
        <v>25.5482046752909</v>
      </c>
      <c r="KM251" t="n">
        <v>18.1380733557401</v>
      </c>
      <c r="KN251" t="n">
        <v>9.14513441769471</v>
      </c>
      <c r="KO251" t="n">
        <v>94.4122986697622</v>
      </c>
      <c r="KP251" t="n">
        <v>38.125961222644</v>
      </c>
      <c r="KQ251" t="n">
        <v>0</v>
      </c>
      <c r="KR251" t="n">
        <v>0</v>
      </c>
      <c r="KS251" t="n">
        <v>53.3288176004212</v>
      </c>
      <c r="KT251" t="n">
        <v>273.761318501871</v>
      </c>
      <c r="KU251" t="n">
        <v>96.9513799797462</v>
      </c>
      <c r="KV251" t="n">
        <v>621.684805687697</v>
      </c>
      <c r="KW251" t="n">
        <v>322.522329165942</v>
      </c>
      <c r="KX251" t="n">
        <v>111.303684481182</v>
      </c>
      <c r="KY251" t="n">
        <v>38.3424330622561</v>
      </c>
      <c r="KZ251" t="n">
        <v>6.90056280326756</v>
      </c>
      <c r="LA251" t="n">
        <v>7.25251678821245</v>
      </c>
      <c r="LB251" t="n">
        <v>126.800826754951</v>
      </c>
      <c r="LC251" t="n">
        <v>464.272261971895</v>
      </c>
      <c r="LD251" t="n">
        <v>341.681177542613</v>
      </c>
      <c r="LE251" t="n">
        <v>109.265082622584</v>
      </c>
      <c r="LF251" t="n">
        <v>815.10577821143</v>
      </c>
      <c r="LG251" t="n">
        <v>737.295477523029</v>
      </c>
      <c r="LH251" t="n">
        <v>12.1364781399677</v>
      </c>
      <c r="LI251" t="n">
        <v>156.019388085236</v>
      </c>
      <c r="LJ251" t="n">
        <v>51.5296594883205</v>
      </c>
      <c r="LK251" t="n">
        <v>146.593314321701</v>
      </c>
      <c r="LL251" t="n">
        <v>68.1151766093196</v>
      </c>
      <c r="LM251" t="n">
        <v>82.3529063166513</v>
      </c>
      <c r="LN251" t="n">
        <v>985.642757716209</v>
      </c>
      <c r="LO251" t="n">
        <v>182.251591571983</v>
      </c>
      <c r="LP251" t="n">
        <v>281.937907791029</v>
      </c>
      <c r="LQ251" t="n">
        <v>359.78491989056</v>
      </c>
      <c r="LR251" t="n">
        <v>273.130727761305</v>
      </c>
      <c r="LS251" t="n">
        <v>65.5236975663286</v>
      </c>
      <c r="LT251" t="n">
        <v>58.2124019528125</v>
      </c>
      <c r="LU251" t="n">
        <v>842.832503075608</v>
      </c>
      <c r="LV251" t="n">
        <v>9.42893195957573</v>
      </c>
      <c r="LW251" t="n">
        <v>8.48874279938374</v>
      </c>
      <c r="LX251" t="n">
        <v>174.42950907291</v>
      </c>
      <c r="LY251" t="n">
        <v>103.192184243744</v>
      </c>
      <c r="LZ251" t="n">
        <v>103.852513839228</v>
      </c>
      <c r="MA251" t="n">
        <v>881.11429290026</v>
      </c>
      <c r="MB251" t="n">
        <v>665.321746256755</v>
      </c>
      <c r="MC251" t="n">
        <v>61.2046696359701</v>
      </c>
      <c r="MD251" t="n">
        <v>7.10380140043397</v>
      </c>
      <c r="ME251" t="n">
        <v>1.98337063287349</v>
      </c>
      <c r="MF251" t="n">
        <v>1508.79008455187</v>
      </c>
      <c r="MG251" t="n">
        <v>62.2780117718776</v>
      </c>
      <c r="MH251" t="n">
        <v>52.5636681959363</v>
      </c>
      <c r="MI251" t="n">
        <v>2148.43199636694</v>
      </c>
      <c r="MJ251" t="n">
        <v>184.317584382436</v>
      </c>
      <c r="MK251" t="n">
        <v>95.175423315374</v>
      </c>
      <c r="ML251" t="n">
        <v>41.8211988671497</v>
      </c>
      <c r="MM251" t="n">
        <v>307.179073019864</v>
      </c>
      <c r="MN251" t="n">
        <v>52.3827528673771</v>
      </c>
      <c r="MO251" t="n">
        <v>12.2680997844219</v>
      </c>
      <c r="MP251" t="n">
        <v>0</v>
      </c>
      <c r="MQ251" t="n">
        <v>303.570476896659</v>
      </c>
      <c r="MR251" t="n">
        <v>116.626917307902</v>
      </c>
      <c r="MS251" t="n">
        <v>12.2537590495937</v>
      </c>
      <c r="MT251" t="n">
        <v>145.40757893121</v>
      </c>
      <c r="MU251" t="n">
        <v>144.175150124707</v>
      </c>
      <c r="MV251" t="n">
        <v>17.9277964629988</v>
      </c>
      <c r="MW251" t="n">
        <v>2.49258217273761</v>
      </c>
      <c r="MX251" t="n">
        <v>0</v>
      </c>
      <c r="MY251" t="n">
        <v>0</v>
      </c>
      <c r="MZ251" t="n">
        <v>50.9320311806895</v>
      </c>
      <c r="NA251" t="n">
        <v>0</v>
      </c>
      <c r="NB251" t="n">
        <v>23.9865739474236</v>
      </c>
      <c r="NC251" t="n">
        <v>92.3589472234822</v>
      </c>
      <c r="ND251" t="n">
        <v>0</v>
      </c>
      <c r="NE251" t="n">
        <v>19.4086143785981</v>
      </c>
      <c r="NF251" t="n">
        <v>9.8060319533306</v>
      </c>
      <c r="NG251" t="n">
        <v>18.1214235676833</v>
      </c>
      <c r="NH251" t="n">
        <v>0</v>
      </c>
      <c r="NI251" t="n">
        <v>30.6405058573753</v>
      </c>
      <c r="NJ251" t="n">
        <v>10.2931277488178</v>
      </c>
      <c r="NK251" t="n">
        <v>4.02890545983454</v>
      </c>
      <c r="NL251" t="n">
        <v>127.44259686948</v>
      </c>
      <c r="NM251" t="n">
        <v>77.7572339747123</v>
      </c>
      <c r="NN251" t="n">
        <v>16.7527415004251</v>
      </c>
      <c r="NO251" t="n">
        <v>34.223696152769</v>
      </c>
      <c r="NP251" t="n">
        <v>7.74045090026065</v>
      </c>
      <c r="NQ251" t="n">
        <v>0</v>
      </c>
      <c r="NR251" t="n">
        <v>5.38303763528089</v>
      </c>
      <c r="NS251" t="n">
        <v>20.1723391916989</v>
      </c>
      <c r="NT251" t="n">
        <v>5.28849046776115</v>
      </c>
      <c r="NU251" t="n">
        <v>0.977730209711723</v>
      </c>
      <c r="NV251" t="n">
        <v>52.1238218360849</v>
      </c>
      <c r="NW251" t="n">
        <v>27.224726405349</v>
      </c>
      <c r="NX251" t="n">
        <v>22.2033130434709</v>
      </c>
      <c r="NY251" t="n">
        <v>157.582720690797</v>
      </c>
      <c r="NZ251" t="n">
        <v>35.5163787840826</v>
      </c>
      <c r="OA251" t="n">
        <v>2.5887135120855</v>
      </c>
      <c r="OB251" t="n">
        <v>0.950416701304653</v>
      </c>
      <c r="OC251" t="n">
        <v>0.746075551513864</v>
      </c>
      <c r="OD251" t="n">
        <v>49.570352994708</v>
      </c>
      <c r="OE251" t="n">
        <v>7.36719878014818</v>
      </c>
      <c r="OF251" t="n">
        <v>3.31510493003145</v>
      </c>
      <c r="OG251" t="n">
        <v>21.6613474780599</v>
      </c>
      <c r="OH251" t="n">
        <v>32.6680271269876</v>
      </c>
      <c r="OI251" t="n">
        <v>21.7862987105717</v>
      </c>
      <c r="OJ251" t="n">
        <v>8.61018633304336</v>
      </c>
      <c r="OK251" t="n">
        <v>88.3625604539032</v>
      </c>
      <c r="OL251" t="n">
        <v>75.8927930498942</v>
      </c>
      <c r="OM251" t="n">
        <v>9.04316940549545</v>
      </c>
      <c r="ON251" t="n">
        <v>0.33516437114721</v>
      </c>
      <c r="OO251" t="n">
        <v>0</v>
      </c>
      <c r="OP251" t="n">
        <v>386.762162217964</v>
      </c>
      <c r="OQ251" t="n">
        <v>48.1692970721294</v>
      </c>
      <c r="OR251" t="n">
        <v>146.59247292651</v>
      </c>
      <c r="OS251" t="n">
        <v>176.173974127048</v>
      </c>
      <c r="OT251" t="n">
        <v>28.6547177313721</v>
      </c>
      <c r="OU251" t="n">
        <v>18.8143287108194</v>
      </c>
      <c r="OV251" t="n">
        <v>0</v>
      </c>
      <c r="OW251" t="n">
        <v>0</v>
      </c>
      <c r="OX251" t="n">
        <v>75.6256997252497</v>
      </c>
      <c r="OY251" t="n">
        <v>10.021615795031</v>
      </c>
      <c r="OZ251" t="n">
        <v>8.04488225380808</v>
      </c>
      <c r="PA251" t="n">
        <v>7.44840009566568</v>
      </c>
      <c r="PB251" t="n">
        <v>0</v>
      </c>
      <c r="PC251" t="n">
        <v>38.9411712682495</v>
      </c>
      <c r="PD251" t="n">
        <v>0</v>
      </c>
      <c r="PE251" t="n">
        <v>0</v>
      </c>
      <c r="PF251" t="n">
        <v>0</v>
      </c>
      <c r="PG251" t="n">
        <v>77.9486399963795</v>
      </c>
      <c r="PH251" t="n">
        <v>6.43165532702862</v>
      </c>
      <c r="PI251" t="n">
        <v>2.20642794454806</v>
      </c>
      <c r="PJ251" t="n">
        <v>0</v>
      </c>
      <c r="PK251" t="n">
        <v>12.1837532982965</v>
      </c>
      <c r="PL251" t="n">
        <v>47.9991205860207</v>
      </c>
      <c r="PM251" t="n">
        <v>0</v>
      </c>
      <c r="PN251" t="n">
        <v>0</v>
      </c>
      <c r="PO251" t="n">
        <v>0</v>
      </c>
      <c r="PP251" t="n">
        <v>0</v>
      </c>
      <c r="PQ251" t="n">
        <v>12.8477137131247</v>
      </c>
      <c r="PR251" t="n">
        <v>1.40310964573771</v>
      </c>
      <c r="PS251" t="n">
        <v>2.72287540075302</v>
      </c>
      <c r="PT251" t="n">
        <v>56.1255199936323</v>
      </c>
      <c r="PU251" t="n">
        <v>34.6772660709285</v>
      </c>
      <c r="PV251" t="n">
        <v>20.2383586398093</v>
      </c>
      <c r="PW251" t="n">
        <v>168.296030237492</v>
      </c>
      <c r="PX251" t="n">
        <v>13.9896939647139</v>
      </c>
      <c r="PY251" t="n">
        <v>4.05885875829578</v>
      </c>
      <c r="PZ251" t="n">
        <v>0.421627061399141</v>
      </c>
      <c r="QA251" t="n">
        <v>0.176868539613232</v>
      </c>
      <c r="QB251" t="n">
        <v>41.4489760659489</v>
      </c>
      <c r="QC251" t="n">
        <v>1.63959857146535</v>
      </c>
      <c r="QD251" t="n">
        <v>0</v>
      </c>
      <c r="QE251" t="n">
        <v>32.7067525975598</v>
      </c>
      <c r="QF251" t="n">
        <v>22.7555769490358</v>
      </c>
      <c r="QG251" t="n">
        <v>33.6440945239501</v>
      </c>
      <c r="QH251" t="n">
        <v>13.0080265518481</v>
      </c>
      <c r="QI251" t="n">
        <v>85.4714216158886</v>
      </c>
    </row>
    <row r="252">
      <c r="A252" t="s">
        <v>251</v>
      </c>
      <c r="B252" t="n">
        <v>48.0755019796543</v>
      </c>
      <c r="C252" t="n">
        <v>0.584052057622077</v>
      </c>
      <c r="D252" t="n">
        <v>2.12788181913099</v>
      </c>
      <c r="E252" t="n">
        <v>0</v>
      </c>
      <c r="F252" t="n">
        <v>0</v>
      </c>
      <c r="G252" t="n">
        <v>0.0151859640984722</v>
      </c>
      <c r="H252" t="n">
        <v>859.223757325051</v>
      </c>
      <c r="I252" t="n">
        <v>168.569067112138</v>
      </c>
      <c r="J252" t="n">
        <v>53.3623541665814</v>
      </c>
      <c r="K252" t="n">
        <v>0.426452249378377</v>
      </c>
      <c r="L252" t="n">
        <v>10.7518335133357</v>
      </c>
      <c r="M252" t="n">
        <v>15.278285304562</v>
      </c>
      <c r="N252" t="n">
        <v>0.305700613906656</v>
      </c>
      <c r="O252" t="n">
        <v>1.39882635285766</v>
      </c>
      <c r="P252" t="n">
        <v>1.18304735939437</v>
      </c>
      <c r="Q252" t="n">
        <v>0.43032488639137</v>
      </c>
      <c r="R252" t="n">
        <v>0</v>
      </c>
      <c r="S252" t="n">
        <v>5.28975316742356</v>
      </c>
      <c r="T252" t="n">
        <v>0</v>
      </c>
      <c r="U252" t="n">
        <v>0.0630049996558138</v>
      </c>
      <c r="V252" t="n">
        <v>0.170550667901986</v>
      </c>
      <c r="W252" t="n">
        <v>0.291888857923346</v>
      </c>
      <c r="X252" t="n">
        <v>0.155869006080245</v>
      </c>
      <c r="Y252" t="n">
        <v>22.282344488609</v>
      </c>
      <c r="Z252" t="n">
        <v>0.0261073846105373</v>
      </c>
      <c r="AA252" t="n">
        <v>0</v>
      </c>
      <c r="AB252" t="n">
        <v>0.37134925296125</v>
      </c>
      <c r="AC252" t="n">
        <v>1.5674372998626</v>
      </c>
      <c r="AD252" t="n">
        <v>0.685235443544774</v>
      </c>
      <c r="AE252" t="n">
        <v>0</v>
      </c>
      <c r="AF252" t="n">
        <v>0.484071228077089</v>
      </c>
      <c r="AG252" t="n">
        <v>0.924569676567231</v>
      </c>
      <c r="AH252" t="n">
        <v>0.168868043291128</v>
      </c>
      <c r="AI252" t="n">
        <v>0</v>
      </c>
      <c r="AJ252" t="n">
        <v>0.0519049621964158</v>
      </c>
      <c r="AK252" t="n">
        <v>0.244841207347042</v>
      </c>
      <c r="AL252" t="n">
        <v>3.73190236782191</v>
      </c>
      <c r="AM252" t="n">
        <v>0.0213342359424786</v>
      </c>
      <c r="AN252" t="n">
        <v>0.000457506866861682</v>
      </c>
      <c r="AO252" t="n">
        <v>0</v>
      </c>
      <c r="AP252" t="n">
        <v>0</v>
      </c>
      <c r="AQ252" t="n">
        <v>0</v>
      </c>
      <c r="AR252" t="n">
        <v>0.455345907949211</v>
      </c>
      <c r="AS252" t="n">
        <v>0.0805739409894472</v>
      </c>
      <c r="AT252" t="n">
        <v>0.0335125919783251</v>
      </c>
      <c r="AU252" t="n">
        <v>1.15540924387924</v>
      </c>
      <c r="AV252" t="n">
        <v>2.63258849815303</v>
      </c>
      <c r="AW252" t="n">
        <v>0.436737741898688</v>
      </c>
      <c r="AX252" t="n">
        <v>1.71021176886316</v>
      </c>
      <c r="AY252" t="n">
        <v>35.9406634661813</v>
      </c>
      <c r="AZ252" t="n">
        <v>31.1655436254963</v>
      </c>
      <c r="BA252" t="n">
        <v>3.50611512397509</v>
      </c>
      <c r="BB252" t="n">
        <v>0.992766596665584</v>
      </c>
      <c r="BC252" t="n">
        <v>0</v>
      </c>
      <c r="BD252" t="n">
        <v>0.000977600859070922</v>
      </c>
      <c r="BE252" t="n">
        <v>0.00154997681498821</v>
      </c>
      <c r="BF252" t="n">
        <v>287.069292543795</v>
      </c>
      <c r="BG252" t="n">
        <v>37.3420805551082</v>
      </c>
      <c r="BH252" t="n">
        <v>26.0817200225667</v>
      </c>
      <c r="BI252" t="n">
        <v>0.126020391005129</v>
      </c>
      <c r="BJ252" t="n">
        <v>7.5518066116972</v>
      </c>
      <c r="BK252" t="n">
        <v>1.97629777537394</v>
      </c>
      <c r="BL252" t="n">
        <v>0.116499156053436</v>
      </c>
      <c r="BM252" t="n">
        <v>0.770350097485564</v>
      </c>
      <c r="BN252" t="n">
        <v>0.116061064345718</v>
      </c>
      <c r="BO252" t="n">
        <v>0.130831897410655</v>
      </c>
      <c r="BP252" t="n">
        <v>0</v>
      </c>
      <c r="BQ252" t="n">
        <v>4.38427996593887</v>
      </c>
      <c r="BR252" t="n">
        <v>5.47803507397949</v>
      </c>
      <c r="BS252" t="n">
        <v>0.016118288933345</v>
      </c>
      <c r="BT252" t="n">
        <v>0.0457612879631541</v>
      </c>
      <c r="BU252" t="n">
        <v>0.172469646886284</v>
      </c>
      <c r="BV252" t="n">
        <v>0.0174434633857898</v>
      </c>
      <c r="BW252" t="n">
        <v>6.29433376702394</v>
      </c>
      <c r="BX252" t="n">
        <v>0.0122272842315039</v>
      </c>
      <c r="BY252" t="n">
        <v>0</v>
      </c>
      <c r="BZ252" t="n">
        <v>0.134178789291788</v>
      </c>
      <c r="CA252" t="n">
        <v>0.169913346170315</v>
      </c>
      <c r="CB252" t="n">
        <v>0.676459018649945</v>
      </c>
      <c r="CC252" t="n">
        <v>0</v>
      </c>
      <c r="CD252" t="n">
        <v>0.117068684764707</v>
      </c>
      <c r="CE252" t="n">
        <v>3.37305935518512</v>
      </c>
      <c r="CF252" t="n">
        <v>0.108507370185269</v>
      </c>
      <c r="CG252" t="n">
        <v>0</v>
      </c>
      <c r="CH252" t="n">
        <v>0.0352242577380406</v>
      </c>
      <c r="CI252" t="n">
        <v>0.163750889808277</v>
      </c>
      <c r="CJ252" t="n">
        <v>1.62227040604884</v>
      </c>
      <c r="CK252" t="n">
        <v>0.0125131768760892</v>
      </c>
      <c r="CL252" t="n">
        <v>0.000124288522976716</v>
      </c>
      <c r="CM252" t="n">
        <v>0</v>
      </c>
      <c r="CN252" t="n">
        <v>0</v>
      </c>
      <c r="CO252" t="n">
        <v>0</v>
      </c>
      <c r="CP252" t="n">
        <v>0.175049409730297</v>
      </c>
      <c r="CQ252" t="n">
        <v>0.0160132166821306</v>
      </c>
      <c r="CR252" t="n">
        <v>0</v>
      </c>
      <c r="CS252" t="n">
        <v>0.212959067973905</v>
      </c>
      <c r="CT252" t="n">
        <v>1.32265851070003</v>
      </c>
      <c r="CU252" t="n">
        <v>0.491624192927597</v>
      </c>
      <c r="CV252" t="n">
        <v>1.29120466152341</v>
      </c>
      <c r="CW252" t="n">
        <v>18.9887134275549</v>
      </c>
      <c r="CX252" t="n">
        <v>23.3500854823937</v>
      </c>
      <c r="CY252" t="n">
        <v>0.634539896558329</v>
      </c>
      <c r="CZ252" t="n">
        <v>0</v>
      </c>
      <c r="DA252" t="n">
        <v>0</v>
      </c>
      <c r="DB252" t="n">
        <v>0.00857792655882802</v>
      </c>
      <c r="DC252" t="n">
        <v>0.0572203272077859</v>
      </c>
      <c r="DD252" t="n">
        <v>43.3147039693759</v>
      </c>
      <c r="DE252" t="n">
        <v>4.39398190407999</v>
      </c>
      <c r="DF252" t="n">
        <v>0</v>
      </c>
      <c r="DG252" t="n">
        <v>0.00711865586557708</v>
      </c>
      <c r="DH252" t="n">
        <v>0</v>
      </c>
      <c r="DI252" t="n">
        <v>0</v>
      </c>
      <c r="DJ252" t="n">
        <v>0.00660383744153695</v>
      </c>
      <c r="DK252" t="n">
        <v>0</v>
      </c>
      <c r="DL252" t="n">
        <v>0.0350148591589688</v>
      </c>
      <c r="DM252" t="n">
        <v>0</v>
      </c>
      <c r="DN252" t="n">
        <v>0</v>
      </c>
      <c r="DO252" t="n">
        <v>0</v>
      </c>
      <c r="DP252" t="n">
        <v>0</v>
      </c>
      <c r="DQ252" t="n">
        <v>0.00335321734976861</v>
      </c>
      <c r="DR252" t="n">
        <v>0</v>
      </c>
      <c r="DS252" t="n">
        <v>0.0149097221196308</v>
      </c>
      <c r="DT252" t="n">
        <v>0.006107274311804</v>
      </c>
      <c r="DU252" t="n">
        <v>0.64207794103557</v>
      </c>
      <c r="DV252" t="n">
        <v>0</v>
      </c>
      <c r="DW252" t="n">
        <v>0</v>
      </c>
      <c r="DX252" t="n">
        <v>0.0723660725786237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0.00657831591651785</v>
      </c>
      <c r="EE252" t="n">
        <v>0</v>
      </c>
      <c r="EF252" t="n">
        <v>0.0080138507680906</v>
      </c>
      <c r="EG252" t="n">
        <v>0.0252752387933527</v>
      </c>
      <c r="EH252" t="n">
        <v>0.347892074499698</v>
      </c>
      <c r="EI252" t="n">
        <v>0.00133447199960516</v>
      </c>
      <c r="EJ252" t="n">
        <v>0.00000928201278964083</v>
      </c>
      <c r="EK252" t="n">
        <v>0</v>
      </c>
      <c r="EL252" t="n">
        <v>0</v>
      </c>
      <c r="EM252" t="n">
        <v>0</v>
      </c>
      <c r="EN252" t="n">
        <v>0</v>
      </c>
      <c r="EO252" t="n">
        <v>0.00173041850768949</v>
      </c>
      <c r="EP252" t="n">
        <v>0</v>
      </c>
      <c r="EQ252" t="n">
        <v>0</v>
      </c>
      <c r="ER252" t="n">
        <v>0.336532074323457</v>
      </c>
      <c r="ES252" t="n">
        <v>0.0678022736992376</v>
      </c>
      <c r="ET252" t="n">
        <v>0.344767399293064</v>
      </c>
      <c r="EU252" t="n">
        <v>4.91027927024411</v>
      </c>
      <c r="EV252" t="n">
        <v>21.0830676108789</v>
      </c>
      <c r="EW252" t="n">
        <v>0.13091291780496</v>
      </c>
      <c r="EX252" t="n">
        <v>0.0742976761799199</v>
      </c>
      <c r="EY252" t="n">
        <v>0.00398507460156398</v>
      </c>
      <c r="EZ252" t="n">
        <v>0.0219654449653757</v>
      </c>
      <c r="FA252" t="n">
        <v>0.00892066397941928</v>
      </c>
      <c r="FB252" t="n">
        <v>336.957896937322</v>
      </c>
      <c r="FC252" t="n">
        <v>31.2665209493577</v>
      </c>
      <c r="FD252" t="n">
        <v>1.45177095442146</v>
      </c>
      <c r="FE252" t="n">
        <v>0.193087077597744</v>
      </c>
      <c r="FF252" t="n">
        <v>0</v>
      </c>
      <c r="FG252" t="n">
        <v>0</v>
      </c>
      <c r="FH252" t="n">
        <v>0.00996779588995613</v>
      </c>
      <c r="FI252" t="n">
        <v>0.574575306330873</v>
      </c>
      <c r="FJ252" t="n">
        <v>0</v>
      </c>
      <c r="FK252" t="n">
        <v>1.305528673742</v>
      </c>
      <c r="FL252" t="n">
        <v>0</v>
      </c>
      <c r="FM252" t="n">
        <v>1.1095593522178</v>
      </c>
      <c r="FN252" t="n">
        <v>0</v>
      </c>
      <c r="FO252" t="n">
        <v>0.0199988205534137</v>
      </c>
      <c r="FP252" t="n">
        <v>0</v>
      </c>
      <c r="FQ252" t="n">
        <v>0.027912368338131</v>
      </c>
      <c r="FR252" t="n">
        <v>0.0623838627195705</v>
      </c>
      <c r="FS252" t="n">
        <v>5.53067495293038</v>
      </c>
      <c r="FT252" t="n">
        <v>0.0123461153214783</v>
      </c>
      <c r="FU252" t="n">
        <v>0</v>
      </c>
      <c r="FV252" t="n">
        <v>0.0851763192210188</v>
      </c>
      <c r="FW252" t="n">
        <v>0.196275835737314</v>
      </c>
      <c r="FX252" t="n">
        <v>0</v>
      </c>
      <c r="FY252" t="n">
        <v>0</v>
      </c>
      <c r="FZ252" t="n">
        <v>0</v>
      </c>
      <c r="GA252" t="n">
        <v>0.0721352457183099</v>
      </c>
      <c r="GB252" t="n">
        <v>0.0729406186440665</v>
      </c>
      <c r="GC252" t="n">
        <v>0</v>
      </c>
      <c r="GD252" t="n">
        <v>0.0148606364634205</v>
      </c>
      <c r="GE252" t="n">
        <v>0.0976493110149897</v>
      </c>
      <c r="GF252" t="n">
        <v>0.860719688197947</v>
      </c>
      <c r="GG252" t="n">
        <v>0.00648160295919413</v>
      </c>
      <c r="GH252" t="n">
        <v>0.0000334488135321865</v>
      </c>
      <c r="GI252" t="n">
        <v>0</v>
      </c>
      <c r="GJ252" t="n">
        <v>0</v>
      </c>
      <c r="GK252" t="n">
        <v>0</v>
      </c>
      <c r="GL252" t="n">
        <v>0.0989536536875224</v>
      </c>
      <c r="GM252" t="n">
        <v>0.00862189569938073</v>
      </c>
      <c r="GN252" t="n">
        <v>0</v>
      </c>
      <c r="GO252" t="n">
        <v>0.103719782749254</v>
      </c>
      <c r="GP252" t="n">
        <v>0.690176389210557</v>
      </c>
      <c r="GQ252" t="n">
        <v>0.213361881638076</v>
      </c>
      <c r="GR252" t="n">
        <v>0.863507925888333</v>
      </c>
      <c r="GS252" t="n">
        <v>14.7732558485819</v>
      </c>
      <c r="GT252" t="n">
        <v>32.8946737297856</v>
      </c>
      <c r="GU252" t="n">
        <v>10.386286159667</v>
      </c>
      <c r="GV252" t="n">
        <v>0</v>
      </c>
      <c r="GW252" t="n">
        <v>0.031235390324169</v>
      </c>
      <c r="GX252" t="n">
        <v>0</v>
      </c>
      <c r="GY252" t="n">
        <v>0.00383491785703621</v>
      </c>
      <c r="GZ252" t="n">
        <v>673.331463979102</v>
      </c>
      <c r="HA252" t="n">
        <v>55.1429108009648</v>
      </c>
      <c r="HB252" t="n">
        <v>90.5064583585209</v>
      </c>
      <c r="HC252" t="n">
        <v>1.02110751157022</v>
      </c>
      <c r="HD252" t="n">
        <v>165.51663076865</v>
      </c>
      <c r="HE252" t="n">
        <v>28.4690143630382</v>
      </c>
      <c r="HF252" t="n">
        <v>0.170597694631948</v>
      </c>
      <c r="HG252" t="n">
        <v>2.08858054118209</v>
      </c>
      <c r="HH252" t="n">
        <v>0.715742552769768</v>
      </c>
      <c r="HI252" t="n">
        <v>1.14138257600263</v>
      </c>
      <c r="HJ252" t="n">
        <v>0</v>
      </c>
      <c r="HK252" t="n">
        <v>4.23243177356384</v>
      </c>
      <c r="HL252" t="n">
        <v>28.2750842157696</v>
      </c>
      <c r="HM252" t="n">
        <v>0.168519473936034</v>
      </c>
      <c r="HN252" t="n">
        <v>0.0683688324782104</v>
      </c>
      <c r="HO252" t="n">
        <v>0.513928010359626</v>
      </c>
      <c r="HP252" t="n">
        <v>0.561686419264761</v>
      </c>
      <c r="HQ252" t="n">
        <v>15.0317230344505</v>
      </c>
      <c r="HR252" t="n">
        <v>0.105519938675957</v>
      </c>
      <c r="HS252" t="n">
        <v>0.318944873363703</v>
      </c>
      <c r="HT252" t="n">
        <v>0.362869384211666</v>
      </c>
      <c r="HU252" t="n">
        <v>1.17059724642756</v>
      </c>
      <c r="HV252" t="n">
        <v>0.941504038604592</v>
      </c>
      <c r="HW252" t="n">
        <v>0</v>
      </c>
      <c r="HX252" t="n">
        <v>0.118927031517112</v>
      </c>
      <c r="HY252" t="n">
        <v>1.61186758889853</v>
      </c>
      <c r="HZ252" t="n">
        <v>0.158658743446601</v>
      </c>
      <c r="IA252" t="n">
        <v>0</v>
      </c>
      <c r="IB252" t="n">
        <v>0.0758196532048492</v>
      </c>
      <c r="IC252" t="n">
        <v>0.300988062811606</v>
      </c>
      <c r="ID252" t="n">
        <v>2.93356280809073</v>
      </c>
      <c r="IE252" t="n">
        <v>0.0347399124248562</v>
      </c>
      <c r="IF252" t="n">
        <v>0.000148922574618875</v>
      </c>
      <c r="IG252" t="n">
        <v>0</v>
      </c>
      <c r="IH252" t="n">
        <v>0</v>
      </c>
      <c r="II252" t="n">
        <v>0</v>
      </c>
      <c r="IJ252" t="n">
        <v>0.0805387065922188</v>
      </c>
      <c r="IK252" t="n">
        <v>0.0548359766408719</v>
      </c>
      <c r="IL252" t="n">
        <v>0.00493617832614174</v>
      </c>
      <c r="IM252" t="n">
        <v>0.389399311830047</v>
      </c>
      <c r="IN252" t="n">
        <v>2.49356802070713</v>
      </c>
      <c r="IO252" t="n">
        <v>0.642087303196179</v>
      </c>
      <c r="IP252" t="n">
        <v>1.96953169080687</v>
      </c>
      <c r="IQ252" t="n">
        <v>39.8596135124474</v>
      </c>
      <c r="IR252" t="n">
        <v>16.5854587183809</v>
      </c>
      <c r="IS252" t="n">
        <v>0.24672059750968</v>
      </c>
      <c r="IT252" t="n">
        <v>0</v>
      </c>
      <c r="IU252" t="n">
        <v>0</v>
      </c>
      <c r="IV252" t="n">
        <v>0.133524292802029</v>
      </c>
      <c r="IW252" t="n">
        <v>0.0244718325790265</v>
      </c>
      <c r="IX252" t="n">
        <v>196.494489037677</v>
      </c>
      <c r="IY252" t="n">
        <v>15.4473951746088</v>
      </c>
      <c r="IZ252" t="n">
        <v>17.8433677003029</v>
      </c>
      <c r="JA252" t="n">
        <v>0.0653819462236934</v>
      </c>
      <c r="JB252" t="n">
        <v>15.8318913568949</v>
      </c>
      <c r="JC252" t="n">
        <v>0</v>
      </c>
      <c r="JD252" t="n">
        <v>0.00879690088796243</v>
      </c>
      <c r="JE252" t="n">
        <v>0.0911412184260486</v>
      </c>
      <c r="JF252" t="n">
        <v>0.160134035076515</v>
      </c>
      <c r="JG252" t="n">
        <v>0</v>
      </c>
      <c r="JH252" t="n">
        <v>0</v>
      </c>
      <c r="JI252" t="n">
        <v>0.99419111940049</v>
      </c>
      <c r="JJ252" t="n">
        <v>8.01232223278081</v>
      </c>
      <c r="JK252" t="n">
        <v>0.0148866759633831</v>
      </c>
      <c r="JL252" t="n">
        <v>0</v>
      </c>
      <c r="JM252" t="n">
        <v>0.386851096994617</v>
      </c>
      <c r="JN252" t="n">
        <v>0.0556192417788183</v>
      </c>
      <c r="JO252" t="n">
        <v>0.77722241015641</v>
      </c>
      <c r="JP252" t="n">
        <v>0.0150236342283454</v>
      </c>
      <c r="JQ252" t="n">
        <v>0.808590780398698</v>
      </c>
      <c r="JR252" t="n">
        <v>0.107151400379911</v>
      </c>
      <c r="JS252" t="n">
        <v>0.666477134900254</v>
      </c>
      <c r="JT252" t="n">
        <v>0.376245287866167</v>
      </c>
      <c r="JU252" t="n">
        <v>0</v>
      </c>
      <c r="JV252" t="n">
        <v>0</v>
      </c>
      <c r="JW252" t="n">
        <v>0.470897602556745</v>
      </c>
      <c r="JX252" t="n">
        <v>0.0266603096382927</v>
      </c>
      <c r="JY252" t="n">
        <v>0</v>
      </c>
      <c r="JZ252" t="n">
        <v>0.0150426913668656</v>
      </c>
      <c r="KA252" t="n">
        <v>0.102096827050541</v>
      </c>
      <c r="KB252" t="n">
        <v>0.956757614991669</v>
      </c>
      <c r="KC252" t="n">
        <v>0.00732925074317878</v>
      </c>
      <c r="KD252" t="n">
        <v>0.0000352600947551879</v>
      </c>
      <c r="KE252" t="n">
        <v>0</v>
      </c>
      <c r="KF252" t="n">
        <v>0</v>
      </c>
      <c r="KG252" t="n">
        <v>0</v>
      </c>
      <c r="KH252" t="n">
        <v>0.463861106188422</v>
      </c>
      <c r="KI252" t="n">
        <v>0.0235060723738454</v>
      </c>
      <c r="KJ252" t="n">
        <v>0.00209646594749174</v>
      </c>
      <c r="KK252" t="n">
        <v>0.0225937074380525</v>
      </c>
      <c r="KL252" t="n">
        <v>0.845166526928743</v>
      </c>
      <c r="KM252" t="n">
        <v>0.185230090589339</v>
      </c>
      <c r="KN252" t="n">
        <v>0.857603030531627</v>
      </c>
      <c r="KO252" t="n">
        <v>20.3747043736242</v>
      </c>
      <c r="KP252" t="n">
        <v>21.7518947440365</v>
      </c>
      <c r="KQ252" t="n">
        <v>0</v>
      </c>
      <c r="KR252" t="n">
        <v>0</v>
      </c>
      <c r="KS252" t="n">
        <v>0.091412950792838</v>
      </c>
      <c r="KT252" t="n">
        <v>0.0414219218480266</v>
      </c>
      <c r="KU252" t="n">
        <v>0.0989391146214642</v>
      </c>
      <c r="KV252" t="n">
        <v>1091.02027624303</v>
      </c>
      <c r="KW252" t="n">
        <v>117.137260302492</v>
      </c>
      <c r="KX252" t="n">
        <v>85.03998630081</v>
      </c>
      <c r="KY252" t="n">
        <v>0.310748308789548</v>
      </c>
      <c r="KZ252" t="n">
        <v>29.4899309996032</v>
      </c>
      <c r="LA252" t="n">
        <v>4.01979895628544</v>
      </c>
      <c r="LB252" t="n">
        <v>0.443119803046309</v>
      </c>
      <c r="LC252" t="n">
        <v>1.94770265160719</v>
      </c>
      <c r="LD252" t="n">
        <v>1.45018047365229</v>
      </c>
      <c r="LE252" t="n">
        <v>2.25424435007657</v>
      </c>
      <c r="LF252" t="n">
        <v>5.27980059223396</v>
      </c>
      <c r="LG252" t="n">
        <v>22.2419940352683</v>
      </c>
      <c r="LH252" t="n">
        <v>5.99304089928501</v>
      </c>
      <c r="LI252" t="n">
        <v>0.227738835817381</v>
      </c>
      <c r="LJ252" t="n">
        <v>0.596661365424279</v>
      </c>
      <c r="LK252" t="n">
        <v>1.41935602342497</v>
      </c>
      <c r="LL252" t="n">
        <v>0.323073623054842</v>
      </c>
      <c r="LM252" t="n">
        <v>44.353939021391</v>
      </c>
      <c r="LN252" t="n">
        <v>0.301735358172634</v>
      </c>
      <c r="LO252" t="n">
        <v>1.89177318715836</v>
      </c>
      <c r="LP252" t="n">
        <v>1.18061635934572</v>
      </c>
      <c r="LQ252" t="n">
        <v>3.40958585024656</v>
      </c>
      <c r="LR252" t="n">
        <v>2.96237078096771</v>
      </c>
      <c r="LS252" t="n">
        <v>0</v>
      </c>
      <c r="LT252" t="n">
        <v>0.723598220153011</v>
      </c>
      <c r="LU252" t="n">
        <v>4.01176540631992</v>
      </c>
      <c r="LV252" t="n">
        <v>0.500679156434037</v>
      </c>
      <c r="LW252" t="n">
        <v>0</v>
      </c>
      <c r="LX252" t="n">
        <v>0.0990168253142223</v>
      </c>
      <c r="LY252" t="n">
        <v>0.574204713368993</v>
      </c>
      <c r="LZ252" t="n">
        <v>5.29504373661921</v>
      </c>
      <c r="MA252" t="n">
        <v>0.0599515157249075</v>
      </c>
      <c r="MB252" t="n">
        <v>0.00155112908567833</v>
      </c>
      <c r="MC252" t="n">
        <v>0</v>
      </c>
      <c r="MD252" t="n">
        <v>0</v>
      </c>
      <c r="ME252" t="n">
        <v>0</v>
      </c>
      <c r="MF252" t="n">
        <v>2.22385021615144</v>
      </c>
      <c r="MG252" t="n">
        <v>0.159986563292055</v>
      </c>
      <c r="MH252" t="n">
        <v>0.0707975517067902</v>
      </c>
      <c r="MI252" t="n">
        <v>3.37952887929876</v>
      </c>
      <c r="MJ252" t="n">
        <v>6.09745595137894</v>
      </c>
      <c r="MK252" t="n">
        <v>0.971952860528395</v>
      </c>
      <c r="ML252" t="n">
        <v>3.921865469745</v>
      </c>
      <c r="MM252" t="n">
        <v>66.29096940469</v>
      </c>
      <c r="MN252" t="n">
        <v>29.885780980581</v>
      </c>
      <c r="MO252" t="n">
        <v>6.98350645015266</v>
      </c>
      <c r="MP252" t="n">
        <v>0</v>
      </c>
      <c r="MQ252" t="n">
        <v>0.520361679020114</v>
      </c>
      <c r="MR252" t="n">
        <v>0.0176464340562824</v>
      </c>
      <c r="MS252" t="n">
        <v>0.0125049903508834</v>
      </c>
      <c r="MT252" t="n">
        <v>255.181750433599</v>
      </c>
      <c r="MU252" t="n">
        <v>52.3631406637258</v>
      </c>
      <c r="MV252" t="n">
        <v>13.6974761682295</v>
      </c>
      <c r="MW252" t="n">
        <v>0.0202012661387329</v>
      </c>
      <c r="MX252" t="n">
        <v>0</v>
      </c>
      <c r="MY252" t="n">
        <v>0</v>
      </c>
      <c r="MZ252" t="n">
        <v>0.177987732439248</v>
      </c>
      <c r="NA252" t="n">
        <v>0</v>
      </c>
      <c r="NB252" t="n">
        <v>0.10180502601444</v>
      </c>
      <c r="NC252" t="n">
        <v>1.90545442295324</v>
      </c>
      <c r="ND252" t="n">
        <v>0</v>
      </c>
      <c r="NE252" t="n">
        <v>0.585499705887072</v>
      </c>
      <c r="NF252" t="n">
        <v>4.84225735656146</v>
      </c>
      <c r="NG252" t="n">
        <v>0.0264515324493084</v>
      </c>
      <c r="NH252" t="n">
        <v>0</v>
      </c>
      <c r="NI252" t="n">
        <v>0.29666964520643</v>
      </c>
      <c r="NJ252" t="n">
        <v>0.048820809691946</v>
      </c>
      <c r="NK252" t="n">
        <v>2.16990310458926</v>
      </c>
      <c r="NL252" t="n">
        <v>0.039014072098458</v>
      </c>
      <c r="NM252" t="n">
        <v>0.807120799726244</v>
      </c>
      <c r="NN252" t="n">
        <v>0.0701521864663605</v>
      </c>
      <c r="NO252" t="n">
        <v>0.32432885230741</v>
      </c>
      <c r="NP252" t="n">
        <v>0.0839527861489334</v>
      </c>
      <c r="NQ252" t="n">
        <v>0</v>
      </c>
      <c r="NR252" t="n">
        <v>0.0669128282159423</v>
      </c>
      <c r="NS252" t="n">
        <v>0.0960175268970964</v>
      </c>
      <c r="NT252" t="n">
        <v>0.280820453213584</v>
      </c>
      <c r="NU252" t="n">
        <v>0</v>
      </c>
      <c r="NV252" t="n">
        <v>0.0295886595615881</v>
      </c>
      <c r="NW252" t="n">
        <v>0.15148982780719</v>
      </c>
      <c r="NX252" t="n">
        <v>1.13206228060141</v>
      </c>
      <c r="NY252" t="n">
        <v>0.0107220176015661</v>
      </c>
      <c r="NZ252" t="n">
        <v>0.0000828027769419988</v>
      </c>
      <c r="OA252" t="n">
        <v>0</v>
      </c>
      <c r="OB252" t="n">
        <v>0</v>
      </c>
      <c r="OC252" t="n">
        <v>0</v>
      </c>
      <c r="OD252" t="n">
        <v>0.0730632056444927</v>
      </c>
      <c r="OE252" t="n">
        <v>0.0189256654217334</v>
      </c>
      <c r="OF252" t="n">
        <v>0.00446508626115028</v>
      </c>
      <c r="OG252" t="n">
        <v>0.0340737568098132</v>
      </c>
      <c r="OH252" t="n">
        <v>1.08069914811796</v>
      </c>
      <c r="OI252" t="n">
        <v>0.222486589651404</v>
      </c>
      <c r="OJ252" t="n">
        <v>0.807437218021925</v>
      </c>
      <c r="OK252" t="n">
        <v>19.0691368848261</v>
      </c>
      <c r="OL252" t="n">
        <v>43.2988964294436</v>
      </c>
      <c r="OM252" t="n">
        <v>5.14774357747666</v>
      </c>
      <c r="ON252" t="n">
        <v>0.199809456727169</v>
      </c>
      <c r="OO252" t="n">
        <v>0</v>
      </c>
      <c r="OP252" t="n">
        <v>0.0585197066730843</v>
      </c>
      <c r="OQ252" t="n">
        <v>0.0491568826070385</v>
      </c>
      <c r="OR252" t="n">
        <v>257.261169718491</v>
      </c>
      <c r="OS252" t="n">
        <v>63.9848308153163</v>
      </c>
      <c r="OT252" t="n">
        <v>21.8932267578388</v>
      </c>
      <c r="OU252" t="n">
        <v>0.152481737880453</v>
      </c>
      <c r="OV252" t="n">
        <v>0</v>
      </c>
      <c r="OW252" t="n">
        <v>0</v>
      </c>
      <c r="OX252" t="n">
        <v>0.264282544720738</v>
      </c>
      <c r="OY252" t="n">
        <v>0.0420424161772388</v>
      </c>
      <c r="OZ252" t="n">
        <v>0.0341444947047142</v>
      </c>
      <c r="PA252" t="n">
        <v>0.153667699046737</v>
      </c>
      <c r="PB252" t="n">
        <v>0</v>
      </c>
      <c r="PC252" t="n">
        <v>1.17473838573452</v>
      </c>
      <c r="PD252" t="n">
        <v>0</v>
      </c>
      <c r="PE252" t="n">
        <v>0</v>
      </c>
      <c r="PF252" t="n">
        <v>0</v>
      </c>
      <c r="PG252" t="n">
        <v>0.754719764735326</v>
      </c>
      <c r="PH252" t="n">
        <v>0.0305056566271724</v>
      </c>
      <c r="PI252" t="n">
        <v>1.18834628775925</v>
      </c>
      <c r="PJ252" t="n">
        <v>0</v>
      </c>
      <c r="PK252" t="n">
        <v>0.126467470653424</v>
      </c>
      <c r="PL252" t="n">
        <v>0.200996550772684</v>
      </c>
      <c r="PM252" t="n">
        <v>0</v>
      </c>
      <c r="PN252" t="n">
        <v>0</v>
      </c>
      <c r="PO252" t="n">
        <v>0</v>
      </c>
      <c r="PP252" t="n">
        <v>0</v>
      </c>
      <c r="PQ252" t="n">
        <v>0.0611533290855921</v>
      </c>
      <c r="PR252" t="n">
        <v>0.0745055491782368</v>
      </c>
      <c r="PS252" t="n">
        <v>0</v>
      </c>
      <c r="PT252" t="n">
        <v>0.0318602674422276</v>
      </c>
      <c r="PU252" t="n">
        <v>0.192958892871626</v>
      </c>
      <c r="PV252" t="n">
        <v>1.03187674706721</v>
      </c>
      <c r="PW252" t="n">
        <v>0.0114509572532432</v>
      </c>
      <c r="PX252" t="n">
        <v>0.0000326155297500708</v>
      </c>
      <c r="PY252" t="n">
        <v>0</v>
      </c>
      <c r="PZ252" t="n">
        <v>0</v>
      </c>
      <c r="QA252" t="n">
        <v>0</v>
      </c>
      <c r="QB252" t="n">
        <v>0.0610928686019925</v>
      </c>
      <c r="QC252" t="n">
        <v>0.00421198000970474</v>
      </c>
      <c r="QD252" t="n">
        <v>0</v>
      </c>
      <c r="QE252" t="n">
        <v>0.0514484122087403</v>
      </c>
      <c r="QF252" t="n">
        <v>0.752782913034862</v>
      </c>
      <c r="QG252" t="n">
        <v>0.343581071387353</v>
      </c>
      <c r="QH252" t="n">
        <v>1.2198533649233</v>
      </c>
      <c r="QI252" t="n">
        <v>18.4452128838472</v>
      </c>
    </row>
    <row r="253">
      <c r="A253" t="s">
        <v>252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10.9221911406885</v>
      </c>
      <c r="O253" t="n">
        <v>13.0406478370538</v>
      </c>
      <c r="P253" t="n">
        <v>0.198717428628413</v>
      </c>
      <c r="Q253" t="n">
        <v>0</v>
      </c>
      <c r="R253" t="n">
        <v>0</v>
      </c>
      <c r="S253" t="n">
        <v>0.0300005896607472</v>
      </c>
      <c r="T253" t="n">
        <v>0</v>
      </c>
      <c r="U253" t="n">
        <v>0</v>
      </c>
      <c r="V253" t="n">
        <v>0</v>
      </c>
      <c r="W253" t="n">
        <v>0</v>
      </c>
      <c r="X253" t="n">
        <v>0.30666292942671</v>
      </c>
      <c r="Y253" t="n">
        <v>0.0337109163655022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0.0525288591377911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4.16232742840696</v>
      </c>
      <c r="BM253" t="n">
        <v>7.18163788666592</v>
      </c>
      <c r="BN253" t="n">
        <v>0.0194948715176244</v>
      </c>
      <c r="BO253" t="n">
        <v>0</v>
      </c>
      <c r="BP253" t="n">
        <v>0</v>
      </c>
      <c r="BQ253" t="n">
        <v>0.0248652404097016</v>
      </c>
      <c r="BR253" t="n">
        <v>0.0211474831361257</v>
      </c>
      <c r="BS253" t="n">
        <v>0</v>
      </c>
      <c r="BT253" t="n">
        <v>0</v>
      </c>
      <c r="BU253" t="n">
        <v>0</v>
      </c>
      <c r="BV253" t="n">
        <v>0.0343189689583311</v>
      </c>
      <c r="BW253" t="n">
        <v>0.00952268551925376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0.0277528391701082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0.235944487898627</v>
      </c>
      <c r="DK253" t="n">
        <v>0</v>
      </c>
      <c r="DL253" t="n">
        <v>0.00588147441486902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0.0120156962462833</v>
      </c>
      <c r="DU253" t="n">
        <v>0.00097139848912439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0.00717658894518103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0.356133311510827</v>
      </c>
      <c r="FI253" t="n">
        <v>5.35651491725267</v>
      </c>
      <c r="FJ253" t="n">
        <v>0</v>
      </c>
      <c r="FK253" t="n">
        <v>0</v>
      </c>
      <c r="FL253" t="n">
        <v>0</v>
      </c>
      <c r="FM253" t="n">
        <v>0.00629281438595815</v>
      </c>
      <c r="FN253" t="n">
        <v>0</v>
      </c>
      <c r="FO253" t="n">
        <v>0</v>
      </c>
      <c r="FP253" t="n">
        <v>0</v>
      </c>
      <c r="FQ253" t="n">
        <v>0</v>
      </c>
      <c r="FR253" t="n">
        <v>0.122736511713484</v>
      </c>
      <c r="FS253" t="n">
        <v>0.00836734755978333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0.021591762662003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6.09518118108816</v>
      </c>
      <c r="HG253" t="n">
        <v>19.4709252233041</v>
      </c>
      <c r="HH253" t="n">
        <v>0.120223859608762</v>
      </c>
      <c r="HI253" t="n">
        <v>0</v>
      </c>
      <c r="HJ253" t="n">
        <v>0</v>
      </c>
      <c r="HK253" t="n">
        <v>0.0240040404319362</v>
      </c>
      <c r="HL253" t="n">
        <v>0.109153530152765</v>
      </c>
      <c r="HM253" t="n">
        <v>0</v>
      </c>
      <c r="HN253" t="n">
        <v>0</v>
      </c>
      <c r="HO253" t="n">
        <v>0</v>
      </c>
      <c r="HP253" t="n">
        <v>1.10508437233669</v>
      </c>
      <c r="HQ253" t="n">
        <v>0.0227414650331254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0.0582565768562483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0.314299116760544</v>
      </c>
      <c r="JE253" t="n">
        <v>0.849669818205833</v>
      </c>
      <c r="JF253" t="n">
        <v>0.0268978443116491</v>
      </c>
      <c r="JG253" t="n">
        <v>0</v>
      </c>
      <c r="JH253" t="n">
        <v>0</v>
      </c>
      <c r="JI253" t="n">
        <v>0.00563850880626635</v>
      </c>
      <c r="JJ253" t="n">
        <v>0.0309308806918332</v>
      </c>
      <c r="JK253" t="n">
        <v>0</v>
      </c>
      <c r="JL253" t="n">
        <v>0</v>
      </c>
      <c r="JM253" t="n">
        <v>0</v>
      </c>
      <c r="JN253" t="n">
        <v>0.109427525364496</v>
      </c>
      <c r="JO253" t="n">
        <v>0.00117585829801577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0.0297785258478413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15.8319576962768</v>
      </c>
      <c r="LC253" t="n">
        <v>18.1575821180499</v>
      </c>
      <c r="LD253" t="n">
        <v>0.243587995428046</v>
      </c>
      <c r="LE253" t="n">
        <v>0</v>
      </c>
      <c r="LF253" t="n">
        <v>0</v>
      </c>
      <c r="LG253" t="n">
        <v>0.126144437210834</v>
      </c>
      <c r="LH253" t="n">
        <v>0.0231356188195548</v>
      </c>
      <c r="LI253" t="n">
        <v>0</v>
      </c>
      <c r="LJ253" t="n">
        <v>0</v>
      </c>
      <c r="LK253" t="n">
        <v>0</v>
      </c>
      <c r="LL253" t="n">
        <v>0.635627994031682</v>
      </c>
      <c r="LM253" t="n">
        <v>0.0671029895258584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0.0968871650698151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6.35921534325992</v>
      </c>
      <c r="NA253" t="n">
        <v>0</v>
      </c>
      <c r="NB253" t="n">
        <v>0.017100273146626</v>
      </c>
      <c r="NC253" t="n">
        <v>0</v>
      </c>
      <c r="ND253" t="n">
        <v>0</v>
      </c>
      <c r="NE253" t="n">
        <v>0.00332063441655098</v>
      </c>
      <c r="NF253" t="n">
        <v>0.0186931179530172</v>
      </c>
      <c r="NG253" t="n">
        <v>0</v>
      </c>
      <c r="NH253" t="n">
        <v>0</v>
      </c>
      <c r="NI253" t="n">
        <v>0</v>
      </c>
      <c r="NJ253" t="n">
        <v>0.09605201761156</v>
      </c>
      <c r="NK253" t="n">
        <v>0.00328284225735075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0.0278703815872744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9.4423901597687</v>
      </c>
      <c r="OY253" t="n">
        <v>0.391943104636386</v>
      </c>
      <c r="OZ253" t="n">
        <v>0.00573527858851801</v>
      </c>
      <c r="PA253" t="n">
        <v>0</v>
      </c>
      <c r="PB253" t="n">
        <v>0</v>
      </c>
      <c r="PC253" t="n">
        <v>0.00666247425044135</v>
      </c>
      <c r="PD253" t="n">
        <v>0</v>
      </c>
      <c r="PE253" t="n">
        <v>0</v>
      </c>
      <c r="PF253" t="n">
        <v>0</v>
      </c>
      <c r="PG253" t="n">
        <v>0</v>
      </c>
      <c r="PH253" t="n">
        <v>0.0600180514435169</v>
      </c>
      <c r="PI253" t="n">
        <v>0.00179784682623439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0.0269584892402968</v>
      </c>
    </row>
    <row r="254">
      <c r="A254" t="s">
        <v>253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</row>
    <row r="255">
      <c r="A255" t="s">
        <v>254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</row>
    <row r="256">
      <c r="A256" t="s">
        <v>255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0.000056556263232386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1.54918142848731</v>
      </c>
      <c r="O256" t="n">
        <v>0</v>
      </c>
      <c r="P256" t="n">
        <v>0.0761168957384732</v>
      </c>
      <c r="Q256" t="n">
        <v>0.401900783699262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0.0111714120508819</v>
      </c>
      <c r="X256" t="n">
        <v>0</v>
      </c>
      <c r="Y256" t="n">
        <v>35.7258297058293</v>
      </c>
      <c r="Z256" t="n">
        <v>1002.10372400482</v>
      </c>
      <c r="AA256" t="n">
        <v>0</v>
      </c>
      <c r="AB256" t="n">
        <v>174.03388081684</v>
      </c>
      <c r="AC256" t="n">
        <v>270.713542173606</v>
      </c>
      <c r="AD256" t="n">
        <v>163.95452288734</v>
      </c>
      <c r="AE256" t="n">
        <v>156.279927881261</v>
      </c>
      <c r="AF256" t="n">
        <v>0</v>
      </c>
      <c r="AG256" t="n">
        <v>181.971114611539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0.716927289359837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0.00000577249466574122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0.590376076403742</v>
      </c>
      <c r="BM256" t="n">
        <v>0</v>
      </c>
      <c r="BN256" t="n">
        <v>0.00746733244780812</v>
      </c>
      <c r="BO256" t="n">
        <v>0.122190102792201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0.00660090112841087</v>
      </c>
      <c r="BV256" t="n">
        <v>0</v>
      </c>
      <c r="BW256" t="n">
        <v>10.0918597855493</v>
      </c>
      <c r="BX256" t="n">
        <v>469.331081823874</v>
      </c>
      <c r="BY256" t="n">
        <v>0</v>
      </c>
      <c r="BZ256" t="n">
        <v>62.8832702302263</v>
      </c>
      <c r="CA256" t="n">
        <v>29.3458907787686</v>
      </c>
      <c r="CB256" t="n">
        <v>161.854610266293</v>
      </c>
      <c r="CC256" t="n">
        <v>72.3472242062232</v>
      </c>
      <c r="CD256" t="n">
        <v>0</v>
      </c>
      <c r="CE256" t="n">
        <v>663.875731673188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0.37877783916976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0.000213102564106047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0.0334658873936773</v>
      </c>
      <c r="DK256" t="n">
        <v>0</v>
      </c>
      <c r="DL256" t="n">
        <v>0.00225284504693451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0.00057063723003187</v>
      </c>
      <c r="DT256" t="n">
        <v>0</v>
      </c>
      <c r="DU256" t="n">
        <v>1.02945931883572</v>
      </c>
      <c r="DV256" t="n">
        <v>0</v>
      </c>
      <c r="DW256" t="n">
        <v>0</v>
      </c>
      <c r="DX256" t="n">
        <v>33.914565196783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0.0979479193679433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0.0000332227454876216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0.0505132262520978</v>
      </c>
      <c r="FI256" t="n">
        <v>0</v>
      </c>
      <c r="FJ256" t="n">
        <v>0</v>
      </c>
      <c r="FK256" t="n">
        <v>1.21929503431408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0.00106828527213991</v>
      </c>
      <c r="FR256" t="n">
        <v>0</v>
      </c>
      <c r="FS256" t="n">
        <v>8.86746686946232</v>
      </c>
      <c r="FT256" t="n">
        <v>473.89228470066</v>
      </c>
      <c r="FU256" t="n">
        <v>0</v>
      </c>
      <c r="FV256" t="n">
        <v>39.9181236249174</v>
      </c>
      <c r="FW256" t="n">
        <v>33.8989806738621</v>
      </c>
      <c r="FX256" t="n">
        <v>0</v>
      </c>
      <c r="FY256" t="n">
        <v>0</v>
      </c>
      <c r="FZ256" t="n">
        <v>0</v>
      </c>
      <c r="GA256" t="n">
        <v>14.1974492553927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0.294689892981782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0.0000142821767778931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0.864528130608404</v>
      </c>
      <c r="HG256" t="n">
        <v>0</v>
      </c>
      <c r="HH256" t="n">
        <v>0.0460506511697511</v>
      </c>
      <c r="HI256" t="n">
        <v>1.06599122268505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0.0196694783386525</v>
      </c>
      <c r="HP256" t="n">
        <v>0</v>
      </c>
      <c r="HQ256" t="n">
        <v>24.1007304051198</v>
      </c>
      <c r="HR256" t="n">
        <v>4050.2687297623</v>
      </c>
      <c r="HS256" t="n">
        <v>450.896786978775</v>
      </c>
      <c r="HT256" t="n">
        <v>170.059766272273</v>
      </c>
      <c r="HU256" t="n">
        <v>202.174930421045</v>
      </c>
      <c r="HV256" t="n">
        <v>225.271250779709</v>
      </c>
      <c r="HW256" t="n">
        <v>84.6397272804093</v>
      </c>
      <c r="HX256" t="n">
        <v>0</v>
      </c>
      <c r="HY256" t="n">
        <v>317.243090696097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0.795100644074057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0.0000911391200547845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0.0445795489571248</v>
      </c>
      <c r="JE256" t="n">
        <v>0</v>
      </c>
      <c r="JF256" t="n">
        <v>0.0103029735498839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0.0148058854922015</v>
      </c>
      <c r="JN256" t="n">
        <v>0</v>
      </c>
      <c r="JO256" t="n">
        <v>1.24613976249209</v>
      </c>
      <c r="JP256" t="n">
        <v>576.665952292851</v>
      </c>
      <c r="JQ256" t="n">
        <v>1143.11599060154</v>
      </c>
      <c r="JR256" t="n">
        <v>50.216807747344</v>
      </c>
      <c r="JS256" t="n">
        <v>115.107880859017</v>
      </c>
      <c r="JT256" t="n">
        <v>90.0232427289449</v>
      </c>
      <c r="JU256" t="n">
        <v>0</v>
      </c>
      <c r="JV256" t="n">
        <v>0</v>
      </c>
      <c r="JW256" t="n">
        <v>92.6806965195999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0.40642492846119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0.000368473583516091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2.2455727540145</v>
      </c>
      <c r="LC256" t="n">
        <v>0</v>
      </c>
      <c r="LD256" t="n">
        <v>0.0933041564552995</v>
      </c>
      <c r="LE256" t="n">
        <v>2.10534551822652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0.0543227689381194</v>
      </c>
      <c r="LL256" t="n">
        <v>0</v>
      </c>
      <c r="LM256" t="n">
        <v>71.1137588358806</v>
      </c>
      <c r="LN256" t="n">
        <v>11581.7854066732</v>
      </c>
      <c r="LO256" t="n">
        <v>2674.42596830708</v>
      </c>
      <c r="LP256" t="n">
        <v>553.299205893984</v>
      </c>
      <c r="LQ256" t="n">
        <v>588.872717872772</v>
      </c>
      <c r="LR256" t="n">
        <v>708.798840726082</v>
      </c>
      <c r="LS256" t="n">
        <v>274.057495052142</v>
      </c>
      <c r="LT256" t="n">
        <v>0</v>
      </c>
      <c r="LU256" t="n">
        <v>789.583998967507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1.32234078118953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0.0000465716579742316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0.90197820040245</v>
      </c>
      <c r="NA256" t="n">
        <v>0</v>
      </c>
      <c r="NB256" t="n">
        <v>0.00655010341662119</v>
      </c>
      <c r="NC256" t="n">
        <v>1.77959409298874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0.0113543863002141</v>
      </c>
      <c r="NJ256" t="n">
        <v>0</v>
      </c>
      <c r="NK256" t="n">
        <v>3.47905889491729</v>
      </c>
      <c r="NL256" t="n">
        <v>1497.51296507416</v>
      </c>
      <c r="NM256" t="n">
        <v>1141.0378585559</v>
      </c>
      <c r="NN256" t="n">
        <v>32.8770211900798</v>
      </c>
      <c r="NO256" t="n">
        <v>56.0151353071254</v>
      </c>
      <c r="NP256" t="n">
        <v>20.0871673054546</v>
      </c>
      <c r="NQ256" t="n">
        <v>0</v>
      </c>
      <c r="NR256" t="n">
        <v>0</v>
      </c>
      <c r="NS256" t="n">
        <v>18.8978903748824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0.380382088108476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0.000183072314301525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1.33928946011128</v>
      </c>
      <c r="OY256" t="n">
        <v>0</v>
      </c>
      <c r="OZ256" t="n">
        <v>0.00219684607115988</v>
      </c>
      <c r="PA256" t="n">
        <v>0.143517539025102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0.0288852597347759</v>
      </c>
      <c r="PH256" t="n">
        <v>0</v>
      </c>
      <c r="PI256" t="n">
        <v>1.90530476403615</v>
      </c>
      <c r="PJ256" t="n">
        <v>0</v>
      </c>
      <c r="PK256" t="n">
        <v>178.788815677044</v>
      </c>
      <c r="PL256" t="n">
        <v>94.1976036920137</v>
      </c>
      <c r="PM256" t="n">
        <v>0</v>
      </c>
      <c r="PN256" t="n">
        <v>0</v>
      </c>
      <c r="PO256" t="n">
        <v>0</v>
      </c>
      <c r="PP256" t="n">
        <v>0</v>
      </c>
      <c r="PQ256" t="n">
        <v>12.0360203648775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0.367936348390587</v>
      </c>
    </row>
    <row r="257">
      <c r="A257" t="s">
        <v>256</v>
      </c>
      <c r="B257" t="n">
        <v>45.1691973161984</v>
      </c>
      <c r="C257" t="n">
        <v>0.550812796733261</v>
      </c>
      <c r="D257" t="n">
        <v>1.96181105675518</v>
      </c>
      <c r="E257" t="n">
        <v>0</v>
      </c>
      <c r="F257" t="n">
        <v>0</v>
      </c>
      <c r="G257" t="n">
        <v>0.954502914812502</v>
      </c>
      <c r="H257" t="n">
        <v>9.12123563559373</v>
      </c>
      <c r="I257" t="n">
        <v>0.00554619942854984</v>
      </c>
      <c r="J257" t="n">
        <v>0.3434343307308</v>
      </c>
      <c r="K257" t="n">
        <v>0</v>
      </c>
      <c r="L257" t="n">
        <v>0</v>
      </c>
      <c r="M257" t="n">
        <v>0</v>
      </c>
      <c r="N257" t="n">
        <v>9.61905614650347</v>
      </c>
      <c r="O257" t="n">
        <v>0.0601355837703026</v>
      </c>
      <c r="P257" t="n">
        <v>9.36089881856172</v>
      </c>
      <c r="Q257" t="n">
        <v>467.917164718304</v>
      </c>
      <c r="R257" t="n">
        <v>0</v>
      </c>
      <c r="S257" t="n">
        <v>41.1271198057632</v>
      </c>
      <c r="T257" t="n">
        <v>0</v>
      </c>
      <c r="U257" t="n">
        <v>5.32651327016003</v>
      </c>
      <c r="V257" t="n">
        <v>30.7307138223181</v>
      </c>
      <c r="W257" t="n">
        <v>105.538893329213</v>
      </c>
      <c r="X257" t="n">
        <v>0.0452639882464166</v>
      </c>
      <c r="Y257" t="n">
        <v>93.5770346867167</v>
      </c>
      <c r="Z257" t="n">
        <v>2.29904149700785</v>
      </c>
      <c r="AA257" t="n">
        <v>0</v>
      </c>
      <c r="AB257" t="n">
        <v>0.4637843478214</v>
      </c>
      <c r="AC257" t="n">
        <v>8.84878457376946</v>
      </c>
      <c r="AD257" t="n">
        <v>0</v>
      </c>
      <c r="AE257" t="n">
        <v>0.275064685060537</v>
      </c>
      <c r="AF257" t="n">
        <v>0</v>
      </c>
      <c r="AG257" t="n">
        <v>0.897379363318848</v>
      </c>
      <c r="AH257" t="n">
        <v>1.13950010803657</v>
      </c>
      <c r="AI257" t="n">
        <v>0.156116737805805</v>
      </c>
      <c r="AJ257" t="n">
        <v>167.540313560003</v>
      </c>
      <c r="AK257" t="n">
        <v>0</v>
      </c>
      <c r="AL257" t="n">
        <v>0.496586089341972</v>
      </c>
      <c r="AM257" t="n">
        <v>15.3039405739756</v>
      </c>
      <c r="AN257" t="n">
        <v>0.32818883118716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32.3695443155328</v>
      </c>
      <c r="AW257" t="n">
        <v>5.51555636665444</v>
      </c>
      <c r="AX257" t="n">
        <v>21.5982465126931</v>
      </c>
      <c r="AY257" t="n">
        <v>67.5744458552859</v>
      </c>
      <c r="AZ257" t="n">
        <v>29.2814953878669</v>
      </c>
      <c r="BA257" t="n">
        <v>3.30657695988314</v>
      </c>
      <c r="BB257" t="n">
        <v>0.915286022280666</v>
      </c>
      <c r="BC257" t="n">
        <v>0</v>
      </c>
      <c r="BD257" t="n">
        <v>0.193361799895611</v>
      </c>
      <c r="BE257" t="n">
        <v>0.0974226844080901</v>
      </c>
      <c r="BF257" t="n">
        <v>3.04743280049294</v>
      </c>
      <c r="BG257" t="n">
        <v>0.00122861583909596</v>
      </c>
      <c r="BH257" t="n">
        <v>0.167859124661107</v>
      </c>
      <c r="BI257" t="n">
        <v>0</v>
      </c>
      <c r="BJ257" t="n">
        <v>0</v>
      </c>
      <c r="BK257" t="n">
        <v>0</v>
      </c>
      <c r="BL257" t="n">
        <v>3.66571695351727</v>
      </c>
      <c r="BM257" t="n">
        <v>0.0331173720920868</v>
      </c>
      <c r="BN257" t="n">
        <v>0.918336760982271</v>
      </c>
      <c r="BO257" t="n">
        <v>142.261097201413</v>
      </c>
      <c r="BP257" t="n">
        <v>0</v>
      </c>
      <c r="BQ257" t="n">
        <v>34.0871873817506</v>
      </c>
      <c r="BR257" t="n">
        <v>0</v>
      </c>
      <c r="BS257" t="n">
        <v>1.36265820751914</v>
      </c>
      <c r="BT257" t="n">
        <v>8.24550886745607</v>
      </c>
      <c r="BU257" t="n">
        <v>62.3602277755964</v>
      </c>
      <c r="BV257" t="n">
        <v>0.0050655402348861</v>
      </c>
      <c r="BW257" t="n">
        <v>26.4337125542458</v>
      </c>
      <c r="BX257" t="n">
        <v>1.07674645558296</v>
      </c>
      <c r="BY257" t="n">
        <v>0</v>
      </c>
      <c r="BZ257" t="n">
        <v>0.167578153953229</v>
      </c>
      <c r="CA257" t="n">
        <v>0.959225990475808</v>
      </c>
      <c r="CB257" t="n">
        <v>0</v>
      </c>
      <c r="CC257" t="n">
        <v>0.127336675356087</v>
      </c>
      <c r="CD257" t="n">
        <v>0</v>
      </c>
      <c r="CE257" t="n">
        <v>3.27386235273378</v>
      </c>
      <c r="CF257" t="n">
        <v>0.73219395238515</v>
      </c>
      <c r="CG257" t="n">
        <v>0.301104395350297</v>
      </c>
      <c r="CH257" t="n">
        <v>113.697861179777</v>
      </c>
      <c r="CI257" t="n">
        <v>0</v>
      </c>
      <c r="CJ257" t="n">
        <v>0.2158676292663</v>
      </c>
      <c r="CK257" t="n">
        <v>8.97622562249898</v>
      </c>
      <c r="CL257" t="n">
        <v>0.0891573614304655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16.2630252720692</v>
      </c>
      <c r="CU257" t="n">
        <v>6.20871678164278</v>
      </c>
      <c r="CV257" t="n">
        <v>16.3066101436427</v>
      </c>
      <c r="CW257" t="n">
        <v>35.7019504823344</v>
      </c>
      <c r="CX257" t="n">
        <v>21.9385045412671</v>
      </c>
      <c r="CY257" t="n">
        <v>0.598427298561606</v>
      </c>
      <c r="CZ257" t="n">
        <v>0</v>
      </c>
      <c r="DA257" t="n">
        <v>0</v>
      </c>
      <c r="DB257" t="n">
        <v>1.69664674841189</v>
      </c>
      <c r="DC257" t="n">
        <v>3.59654275172768</v>
      </c>
      <c r="DD257" t="n">
        <v>0.459814591976187</v>
      </c>
      <c r="DE257" t="n">
        <v>0.000144569228168387</v>
      </c>
      <c r="DF257" t="n">
        <v>0</v>
      </c>
      <c r="DG257" t="n">
        <v>0</v>
      </c>
      <c r="DH257" t="n">
        <v>0</v>
      </c>
      <c r="DI257" t="n">
        <v>0</v>
      </c>
      <c r="DJ257" t="n">
        <v>0.207793770253671</v>
      </c>
      <c r="DK257" t="n">
        <v>0</v>
      </c>
      <c r="DL257" t="n">
        <v>0.277056155977636</v>
      </c>
      <c r="DM257" t="n">
        <v>0</v>
      </c>
      <c r="DN257" t="n">
        <v>0</v>
      </c>
      <c r="DO257" t="n">
        <v>0</v>
      </c>
      <c r="DP257" t="n">
        <v>0</v>
      </c>
      <c r="DQ257" t="n">
        <v>0.283484752144192</v>
      </c>
      <c r="DR257" t="n">
        <v>0</v>
      </c>
      <c r="DS257" t="n">
        <v>5.39094086546176</v>
      </c>
      <c r="DT257" t="n">
        <v>0.00177353791891648</v>
      </c>
      <c r="DU257" t="n">
        <v>2.69647342498348</v>
      </c>
      <c r="DV257" t="n">
        <v>0</v>
      </c>
      <c r="DW257" t="n">
        <v>0</v>
      </c>
      <c r="DX257" t="n">
        <v>0.0903792090805021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0.0443896402864555</v>
      </c>
      <c r="EE257" t="n">
        <v>0.129962342395519</v>
      </c>
      <c r="EF257" t="n">
        <v>25.8673354857328</v>
      </c>
      <c r="EG257" t="n">
        <v>0</v>
      </c>
      <c r="EH257" t="n">
        <v>0.0462923055754269</v>
      </c>
      <c r="EI257" t="n">
        <v>0.957272631401259</v>
      </c>
      <c r="EJ257" t="n">
        <v>0.00665837640731514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4.13790073953977</v>
      </c>
      <c r="ES257" t="n">
        <v>0.8562742041704</v>
      </c>
      <c r="ET257" t="n">
        <v>4.35406387386843</v>
      </c>
      <c r="EU257" t="n">
        <v>9.23214455942537</v>
      </c>
      <c r="EV257" t="n">
        <v>19.8085345286578</v>
      </c>
      <c r="EW257" t="n">
        <v>0.123462471270533</v>
      </c>
      <c r="EX257" t="n">
        <v>0.0684991061583058</v>
      </c>
      <c r="EY257" t="n">
        <v>0.119434964778971</v>
      </c>
      <c r="EZ257" t="n">
        <v>4.34459312776126</v>
      </c>
      <c r="FA257" t="n">
        <v>0.560701955780025</v>
      </c>
      <c r="FB257" t="n">
        <v>3.57703374823783</v>
      </c>
      <c r="FC257" t="n">
        <v>0.00102871994009856</v>
      </c>
      <c r="FD257" t="n">
        <v>0.00934344059390083</v>
      </c>
      <c r="FE257" t="n">
        <v>0</v>
      </c>
      <c r="FF257" t="n">
        <v>0</v>
      </c>
      <c r="FG257" t="n">
        <v>0</v>
      </c>
      <c r="FH257" t="n">
        <v>0.313642773225346</v>
      </c>
      <c r="FI257" t="n">
        <v>0.0247010083815052</v>
      </c>
      <c r="FJ257" t="n">
        <v>0</v>
      </c>
      <c r="FK257" t="n">
        <v>1419.57691686979</v>
      </c>
      <c r="FL257" t="n">
        <v>0</v>
      </c>
      <c r="FM257" t="n">
        <v>8.62667481184052</v>
      </c>
      <c r="FN257" t="n">
        <v>0</v>
      </c>
      <c r="FO257" t="n">
        <v>1.69072269894819</v>
      </c>
      <c r="FP257" t="n">
        <v>0</v>
      </c>
      <c r="FQ257" t="n">
        <v>10.0923361225982</v>
      </c>
      <c r="FR257" t="n">
        <v>0.018116125199714</v>
      </c>
      <c r="FS257" t="n">
        <v>23.226647544916</v>
      </c>
      <c r="FT257" t="n">
        <v>1.08721083610446</v>
      </c>
      <c r="FU257" t="n">
        <v>0</v>
      </c>
      <c r="FV257" t="n">
        <v>0.106378142260245</v>
      </c>
      <c r="FW257" t="n">
        <v>1.10805235247897</v>
      </c>
      <c r="FX257" t="n">
        <v>0</v>
      </c>
      <c r="FY257" t="n">
        <v>0</v>
      </c>
      <c r="FZ257" t="n">
        <v>0</v>
      </c>
      <c r="GA257" t="n">
        <v>0.0700138480810738</v>
      </c>
      <c r="GB257" t="n">
        <v>0.492194030352306</v>
      </c>
      <c r="GC257" t="n">
        <v>0.174228337909611</v>
      </c>
      <c r="GD257" t="n">
        <v>47.9675851291652</v>
      </c>
      <c r="GE257" t="n">
        <v>0</v>
      </c>
      <c r="GF257" t="n">
        <v>0.114531780806292</v>
      </c>
      <c r="GG257" t="n">
        <v>4.64952514723558</v>
      </c>
      <c r="GH257" t="n">
        <v>0.0239942344319924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8.48620862385417</v>
      </c>
      <c r="GQ257" t="n">
        <v>2.6945449677744</v>
      </c>
      <c r="GR257" t="n">
        <v>10.9052325498836</v>
      </c>
      <c r="GS257" t="n">
        <v>27.7761866690536</v>
      </c>
      <c r="GT257" t="n">
        <v>30.9060945215186</v>
      </c>
      <c r="GU257" t="n">
        <v>9.7951873512275</v>
      </c>
      <c r="GV257" t="n">
        <v>0</v>
      </c>
      <c r="GW257" t="n">
        <v>0.936142510797769</v>
      </c>
      <c r="GX257" t="n">
        <v>0</v>
      </c>
      <c r="GY257" t="n">
        <v>0.241041019777983</v>
      </c>
      <c r="GZ257" t="n">
        <v>7.14786444328874</v>
      </c>
      <c r="HA257" t="n">
        <v>0.00181429241801187</v>
      </c>
      <c r="HB257" t="n">
        <v>0.582489761530042</v>
      </c>
      <c r="HC257" t="n">
        <v>0</v>
      </c>
      <c r="HD257" t="n">
        <v>0</v>
      </c>
      <c r="HE257" t="n">
        <v>0</v>
      </c>
      <c r="HF257" t="n">
        <v>5.36796044390617</v>
      </c>
      <c r="HG257" t="n">
        <v>0.0897881354885079</v>
      </c>
      <c r="HH257" t="n">
        <v>5.66333508410583</v>
      </c>
      <c r="HI257" t="n">
        <v>1241.09136076387</v>
      </c>
      <c r="HJ257" t="n">
        <v>0</v>
      </c>
      <c r="HK257" t="n">
        <v>32.9065880981099</v>
      </c>
      <c r="HL257" t="n">
        <v>0</v>
      </c>
      <c r="HM257" t="n">
        <v>14.2468251583879</v>
      </c>
      <c r="HN257" t="n">
        <v>12.3190548069934</v>
      </c>
      <c r="HO257" t="n">
        <v>185.822075738442</v>
      </c>
      <c r="HP257" t="n">
        <v>0.16311239879648</v>
      </c>
      <c r="HQ257" t="n">
        <v>63.1272920367505</v>
      </c>
      <c r="HR257" t="n">
        <v>9.29218768546563</v>
      </c>
      <c r="HS257" t="n">
        <v>1.19833510723325</v>
      </c>
      <c r="HT257" t="n">
        <v>0.453193696658714</v>
      </c>
      <c r="HU257" t="n">
        <v>6.60847030831353</v>
      </c>
      <c r="HV257" t="n">
        <v>0</v>
      </c>
      <c r="HW257" t="n">
        <v>0.14897242559316</v>
      </c>
      <c r="HX257" t="n">
        <v>0</v>
      </c>
      <c r="HY257" t="n">
        <v>1.56446479626122</v>
      </c>
      <c r="HZ257" t="n">
        <v>1.07060904937866</v>
      </c>
      <c r="IA257" t="n">
        <v>0.941898099509863</v>
      </c>
      <c r="IB257" t="n">
        <v>244.732833517568</v>
      </c>
      <c r="IC257" t="n">
        <v>0</v>
      </c>
      <c r="ID257" t="n">
        <v>0.390354928700629</v>
      </c>
      <c r="IE257" t="n">
        <v>24.9203935275006</v>
      </c>
      <c r="IF257" t="n">
        <v>0.106828398089001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30.660188862294</v>
      </c>
      <c r="IO257" t="n">
        <v>8.10891382479418</v>
      </c>
      <c r="IP257" t="n">
        <v>24.8731950902693</v>
      </c>
      <c r="IQ257" t="n">
        <v>74.9427260196231</v>
      </c>
      <c r="IR257" t="n">
        <v>15.5828192443472</v>
      </c>
      <c r="IS257" t="n">
        <v>0.232679365738906</v>
      </c>
      <c r="IT257" t="n">
        <v>0</v>
      </c>
      <c r="IU257" t="n">
        <v>0</v>
      </c>
      <c r="IV257" t="n">
        <v>26.4100602474162</v>
      </c>
      <c r="IW257" t="n">
        <v>1.53815953837494</v>
      </c>
      <c r="IX257" t="n">
        <v>2.08592060022639</v>
      </c>
      <c r="IY257" t="n">
        <v>0.000508244696122127</v>
      </c>
      <c r="IZ257" t="n">
        <v>0.114837981566691</v>
      </c>
      <c r="JA257" t="n">
        <v>0</v>
      </c>
      <c r="JB257" t="n">
        <v>0</v>
      </c>
      <c r="JC257" t="n">
        <v>0</v>
      </c>
      <c r="JD257" t="n">
        <v>0.276799848306403</v>
      </c>
      <c r="JE257" t="n">
        <v>0.00391816351214023</v>
      </c>
      <c r="JF257" t="n">
        <v>1.26706550490646</v>
      </c>
      <c r="JG257" t="n">
        <v>0</v>
      </c>
      <c r="JH257" t="n">
        <v>0</v>
      </c>
      <c r="JI257" t="n">
        <v>7.72970230997091</v>
      </c>
      <c r="JJ257" t="n">
        <v>0</v>
      </c>
      <c r="JK257" t="n">
        <v>1.2585362669741</v>
      </c>
      <c r="JL257" t="n">
        <v>0</v>
      </c>
      <c r="JM257" t="n">
        <v>139.874597990739</v>
      </c>
      <c r="JN257" t="n">
        <v>0.016151695384873</v>
      </c>
      <c r="JO257" t="n">
        <v>3.26402674869696</v>
      </c>
      <c r="JP257" t="n">
        <v>1.322995736344</v>
      </c>
      <c r="JQ257" t="n">
        <v>3.03802569176884</v>
      </c>
      <c r="JR257" t="n">
        <v>0.133823191906441</v>
      </c>
      <c r="JS257" t="n">
        <v>3.762518979606</v>
      </c>
      <c r="JT257" t="n">
        <v>0</v>
      </c>
      <c r="JU257" t="n">
        <v>0</v>
      </c>
      <c r="JV257" t="n">
        <v>0</v>
      </c>
      <c r="JW257" t="n">
        <v>0.457049156467783</v>
      </c>
      <c r="JX257" t="n">
        <v>0.17990038328773</v>
      </c>
      <c r="JY257" t="n">
        <v>0.106850255198273</v>
      </c>
      <c r="JZ257" t="n">
        <v>48.5552271255683</v>
      </c>
      <c r="KA257" t="n">
        <v>0</v>
      </c>
      <c r="KB257" t="n">
        <v>0.12731108042201</v>
      </c>
      <c r="KC257" t="n">
        <v>5.25757838845496</v>
      </c>
      <c r="KD257" t="n">
        <v>0.0252935422907044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10.39192238613</v>
      </c>
      <c r="KM257" t="n">
        <v>2.339268873362</v>
      </c>
      <c r="KN257" t="n">
        <v>10.8306596882838</v>
      </c>
      <c r="KO257" t="n">
        <v>38.3078447844584</v>
      </c>
      <c r="KP257" t="n">
        <v>20.436929106021</v>
      </c>
      <c r="KQ257" t="n">
        <v>0</v>
      </c>
      <c r="KR257" t="n">
        <v>0</v>
      </c>
      <c r="KS257" t="n">
        <v>2.73969841217014</v>
      </c>
      <c r="KT257" t="n">
        <v>8.19293200220959</v>
      </c>
      <c r="KU257" t="n">
        <v>6.21874730394345</v>
      </c>
      <c r="KV257" t="n">
        <v>11.5819109259784</v>
      </c>
      <c r="KW257" t="n">
        <v>0.00385400843275354</v>
      </c>
      <c r="KX257" t="n">
        <v>0.547308139543539</v>
      </c>
      <c r="KY257" t="n">
        <v>0</v>
      </c>
      <c r="KZ257" t="n">
        <v>0</v>
      </c>
      <c r="LA257" t="n">
        <v>0</v>
      </c>
      <c r="LB257" t="n">
        <v>13.9430346922087</v>
      </c>
      <c r="LC257" t="n">
        <v>0.0837317911019387</v>
      </c>
      <c r="LD257" t="n">
        <v>11.4745978465836</v>
      </c>
      <c r="LE257" t="n">
        <v>2451.17040224062</v>
      </c>
      <c r="LF257" t="n">
        <v>557.112267354992</v>
      </c>
      <c r="LG257" t="n">
        <v>172.928513761464</v>
      </c>
      <c r="LH257" t="n">
        <v>0</v>
      </c>
      <c r="LI257" t="n">
        <v>19.2532963691579</v>
      </c>
      <c r="LJ257" t="n">
        <v>107.509574106298</v>
      </c>
      <c r="LK257" t="n">
        <v>513.19966448244</v>
      </c>
      <c r="LL257" t="n">
        <v>0.0938198109068135</v>
      </c>
      <c r="LM257" t="n">
        <v>186.269002905822</v>
      </c>
      <c r="LN257" t="n">
        <v>26.5711069837852</v>
      </c>
      <c r="LO257" t="n">
        <v>7.10774310678226</v>
      </c>
      <c r="LP257" t="n">
        <v>1.47449169179712</v>
      </c>
      <c r="LQ257" t="n">
        <v>19.2484194916435</v>
      </c>
      <c r="LR257" t="n">
        <v>0</v>
      </c>
      <c r="LS257" t="n">
        <v>0.482362255901937</v>
      </c>
      <c r="LT257" t="n">
        <v>0</v>
      </c>
      <c r="LU257" t="n">
        <v>3.89378494379614</v>
      </c>
      <c r="LV257" t="n">
        <v>3.37851935587754</v>
      </c>
      <c r="LW257" t="n">
        <v>1.35846198042614</v>
      </c>
      <c r="LX257" t="n">
        <v>319.609325560907</v>
      </c>
      <c r="LY257" t="n">
        <v>0</v>
      </c>
      <c r="LZ257" t="n">
        <v>0.704585705332127</v>
      </c>
      <c r="MA257" t="n">
        <v>43.00573202844</v>
      </c>
      <c r="MB257" t="n">
        <v>1.11268983816823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74.9725491730446</v>
      </c>
      <c r="MK257" t="n">
        <v>12.2747824922788</v>
      </c>
      <c r="ML257" t="n">
        <v>49.5291979317148</v>
      </c>
      <c r="MM257" t="n">
        <v>124.638086521323</v>
      </c>
      <c r="MN257" t="n">
        <v>28.0790981367567</v>
      </c>
      <c r="MO257" t="n">
        <v>6.58606483551228</v>
      </c>
      <c r="MP257" t="n">
        <v>0</v>
      </c>
      <c r="MQ257" t="n">
        <v>15.5955371027941</v>
      </c>
      <c r="MR257" t="n">
        <v>3.49032656753673</v>
      </c>
      <c r="MS257" t="n">
        <v>0.785992226915724</v>
      </c>
      <c r="MT257" t="n">
        <v>2.70892518481375</v>
      </c>
      <c r="MU257" t="n">
        <v>0.0017228334106698</v>
      </c>
      <c r="MV257" t="n">
        <v>0.0881554727861503</v>
      </c>
      <c r="MW257" t="n">
        <v>0</v>
      </c>
      <c r="MX257" t="n">
        <v>0</v>
      </c>
      <c r="MY257" t="n">
        <v>0</v>
      </c>
      <c r="MZ257" t="n">
        <v>5.60049248787158</v>
      </c>
      <c r="NA257" t="n">
        <v>0</v>
      </c>
      <c r="NB257" t="n">
        <v>0.805535416798598</v>
      </c>
      <c r="NC257" t="n">
        <v>2071.9109195961</v>
      </c>
      <c r="ND257" t="n">
        <v>0</v>
      </c>
      <c r="NE257" t="n">
        <v>4.55218150792945</v>
      </c>
      <c r="NF257" t="n">
        <v>0</v>
      </c>
      <c r="NG257" t="n">
        <v>2.23624219311155</v>
      </c>
      <c r="NH257" t="n">
        <v>0</v>
      </c>
      <c r="NI257" t="n">
        <v>107.267493052713</v>
      </c>
      <c r="NJ257" t="n">
        <v>0.014177446893702</v>
      </c>
      <c r="NK257" t="n">
        <v>9.11273489146383</v>
      </c>
      <c r="NL257" t="n">
        <v>3.43561685935438</v>
      </c>
      <c r="NM257" t="n">
        <v>3.03250270145338</v>
      </c>
      <c r="NN257" t="n">
        <v>0.0876142493598642</v>
      </c>
      <c r="NO257" t="n">
        <v>1.8309607314932</v>
      </c>
      <c r="NP257" t="n">
        <v>0</v>
      </c>
      <c r="NQ257" t="n">
        <v>0</v>
      </c>
      <c r="NR257" t="n">
        <v>0</v>
      </c>
      <c r="NS257" t="n">
        <v>0.093193784457954</v>
      </c>
      <c r="NT257" t="n">
        <v>1.89494075101046</v>
      </c>
      <c r="NU257" t="n">
        <v>0.156467141059319</v>
      </c>
      <c r="NV257" t="n">
        <v>95.5071170654075</v>
      </c>
      <c r="NW257" t="n">
        <v>0</v>
      </c>
      <c r="NX257" t="n">
        <v>0.150638019274741</v>
      </c>
      <c r="NY257" t="n">
        <v>7.69135209012897</v>
      </c>
      <c r="NZ257" t="n">
        <v>0.0593978988120008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13.2879631553907</v>
      </c>
      <c r="OI257" t="n">
        <v>2.80978080967342</v>
      </c>
      <c r="OJ257" t="n">
        <v>10.1971161676388</v>
      </c>
      <c r="OK257" t="n">
        <v>35.8531600047735</v>
      </c>
      <c r="OL257" t="n">
        <v>40.681351537897</v>
      </c>
      <c r="OM257" t="n">
        <v>4.85477792565253</v>
      </c>
      <c r="ON257" t="n">
        <v>0.184215306473971</v>
      </c>
      <c r="OO257" t="n">
        <v>0</v>
      </c>
      <c r="OP257" t="n">
        <v>11.5747400451597</v>
      </c>
      <c r="OQ257" t="n">
        <v>3.0897207070465</v>
      </c>
      <c r="OR257" t="n">
        <v>2.73099961318122</v>
      </c>
      <c r="OS257" t="n">
        <v>0.00210520612223411</v>
      </c>
      <c r="OT257" t="n">
        <v>0.1409024357442</v>
      </c>
      <c r="OU257" t="n">
        <v>0</v>
      </c>
      <c r="OV257" t="n">
        <v>0</v>
      </c>
      <c r="OW257" t="n">
        <v>0</v>
      </c>
      <c r="OX257" t="n">
        <v>8.31581135452291</v>
      </c>
      <c r="OY257" t="n">
        <v>0.00180740463944457</v>
      </c>
      <c r="OZ257" t="n">
        <v>0.270169370316139</v>
      </c>
      <c r="PA257" t="n">
        <v>167.09178650974</v>
      </c>
      <c r="PB257" t="n">
        <v>0</v>
      </c>
      <c r="PC257" t="n">
        <v>9.13343303579218</v>
      </c>
      <c r="PD257" t="n">
        <v>0</v>
      </c>
      <c r="PE257" t="n">
        <v>0</v>
      </c>
      <c r="PF257" t="n">
        <v>0</v>
      </c>
      <c r="PG257" t="n">
        <v>272.885677481969</v>
      </c>
      <c r="PH257" t="n">
        <v>0.00885877005150515</v>
      </c>
      <c r="PI257" t="n">
        <v>4.99058444439391</v>
      </c>
      <c r="PJ257" t="n">
        <v>0</v>
      </c>
      <c r="PK257" t="n">
        <v>0.475161768266362</v>
      </c>
      <c r="PL257" t="n">
        <v>0.251027983686795</v>
      </c>
      <c r="PM257" t="n">
        <v>0</v>
      </c>
      <c r="PN257" t="n">
        <v>0</v>
      </c>
      <c r="PO257" t="n">
        <v>0</v>
      </c>
      <c r="PP257" t="n">
        <v>0</v>
      </c>
      <c r="PQ257" t="n">
        <v>0.0593548944016943</v>
      </c>
      <c r="PR257" t="n">
        <v>0.502753982833561</v>
      </c>
      <c r="PS257" t="n">
        <v>0.435744467323135</v>
      </c>
      <c r="PT257" t="n">
        <v>102.839477604801</v>
      </c>
      <c r="PU257" t="n">
        <v>0</v>
      </c>
      <c r="PV257" t="n">
        <v>0.137306817811552</v>
      </c>
      <c r="PW257" t="n">
        <v>8.21425101846928</v>
      </c>
      <c r="PX257" t="n">
        <v>0.0233964850858991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9.2560002752247</v>
      </c>
      <c r="QG257" t="n">
        <v>4.33908175078688</v>
      </c>
      <c r="QH257" t="n">
        <v>15.4055153663603</v>
      </c>
      <c r="QI257" t="n">
        <v>34.680078749286</v>
      </c>
    </row>
    <row r="258">
      <c r="A258" t="s">
        <v>257</v>
      </c>
      <c r="B258" t="n">
        <v>69.0284440539132</v>
      </c>
      <c r="C258" t="n">
        <v>0.837887457708269</v>
      </c>
      <c r="D258" t="n">
        <v>3.08005918993061</v>
      </c>
      <c r="E258" t="n">
        <v>0</v>
      </c>
      <c r="F258" t="n">
        <v>0</v>
      </c>
      <c r="G258" t="n">
        <v>0.00202333274527371</v>
      </c>
      <c r="H258" t="n">
        <v>521.635947112136</v>
      </c>
      <c r="I258" t="n">
        <v>73.4723709274173</v>
      </c>
      <c r="J258" t="n">
        <v>0.281454826619742</v>
      </c>
      <c r="K258" t="n">
        <v>0</v>
      </c>
      <c r="L258" t="n">
        <v>0.00315145970012679</v>
      </c>
      <c r="M258" t="n">
        <v>0</v>
      </c>
      <c r="N258" t="n">
        <v>0.0222678004739609</v>
      </c>
      <c r="O258" t="n">
        <v>3.74035069987238</v>
      </c>
      <c r="P258" t="n">
        <v>0</v>
      </c>
      <c r="Q258" t="n">
        <v>0</v>
      </c>
      <c r="R258" t="n">
        <v>0</v>
      </c>
      <c r="S258" t="n">
        <v>21.8998554973724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8.23773932342468</v>
      </c>
      <c r="Z258" t="n">
        <v>0</v>
      </c>
      <c r="AA258" t="n">
        <v>0</v>
      </c>
      <c r="AB258" t="n">
        <v>0</v>
      </c>
      <c r="AC258" t="n">
        <v>0.172002810112428</v>
      </c>
      <c r="AD258" t="n">
        <v>0</v>
      </c>
      <c r="AE258" t="n">
        <v>0</v>
      </c>
      <c r="AF258" t="n">
        <v>0</v>
      </c>
      <c r="AG258" t="n">
        <v>0</v>
      </c>
      <c r="AH258" t="n">
        <v>1.55932576839884</v>
      </c>
      <c r="AI258" t="n">
        <v>0</v>
      </c>
      <c r="AJ258" t="n">
        <v>0</v>
      </c>
      <c r="AK258" t="n">
        <v>12.3586294097561</v>
      </c>
      <c r="AL258" t="n">
        <v>44.0836881332469</v>
      </c>
      <c r="AM258" t="n">
        <v>1.53544247497602</v>
      </c>
      <c r="AN258" t="n">
        <v>1.02914451103012</v>
      </c>
      <c r="AO258" t="n">
        <v>0</v>
      </c>
      <c r="AP258" t="n">
        <v>0</v>
      </c>
      <c r="AQ258" t="n">
        <v>0</v>
      </c>
      <c r="AR258" t="n">
        <v>15.7421038897202</v>
      </c>
      <c r="AS258" t="n">
        <v>2.78558196737866</v>
      </c>
      <c r="AT258" t="n">
        <v>1.15858887882316</v>
      </c>
      <c r="AU258" t="n">
        <v>39.9445169811577</v>
      </c>
      <c r="AV258" t="n">
        <v>25.9764805188511</v>
      </c>
      <c r="AW258" t="n">
        <v>3.88772620804764</v>
      </c>
      <c r="AX258" t="n">
        <v>15.2238620070846</v>
      </c>
      <c r="AY258" t="n">
        <v>38.8047246972044</v>
      </c>
      <c r="AZ258" t="n">
        <v>44.7485495933626</v>
      </c>
      <c r="BA258" t="n">
        <v>5.02991103159663</v>
      </c>
      <c r="BB258" t="n">
        <v>1.43700644087684</v>
      </c>
      <c r="BC258" t="n">
        <v>0</v>
      </c>
      <c r="BD258" t="n">
        <v>0</v>
      </c>
      <c r="BE258" t="n">
        <v>0.000206514306490176</v>
      </c>
      <c r="BF258" t="n">
        <v>174.280169776827</v>
      </c>
      <c r="BG258" t="n">
        <v>16.2758876272434</v>
      </c>
      <c r="BH258" t="n">
        <v>0.137565632205436</v>
      </c>
      <c r="BI258" t="n">
        <v>0</v>
      </c>
      <c r="BJ258" t="n">
        <v>0.00221350285701468</v>
      </c>
      <c r="BK258" t="n">
        <v>0</v>
      </c>
      <c r="BL258" t="n">
        <v>0.00848601489290712</v>
      </c>
      <c r="BM258" t="n">
        <v>2.0598550494781</v>
      </c>
      <c r="BN258" t="n">
        <v>0</v>
      </c>
      <c r="BO258" t="n">
        <v>0</v>
      </c>
      <c r="BP258" t="n">
        <v>0</v>
      </c>
      <c r="BQ258" t="n">
        <v>18.1511489619943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2.32700292439514</v>
      </c>
      <c r="BX258" t="n">
        <v>0</v>
      </c>
      <c r="BY258" t="n">
        <v>0</v>
      </c>
      <c r="BZ258" t="n">
        <v>0</v>
      </c>
      <c r="CA258" t="n">
        <v>0.0186454494986573</v>
      </c>
      <c r="CB258" t="n">
        <v>0</v>
      </c>
      <c r="CC258" t="n">
        <v>0</v>
      </c>
      <c r="CD258" t="n">
        <v>0</v>
      </c>
      <c r="CE258" t="n">
        <v>0</v>
      </c>
      <c r="CF258" t="n">
        <v>1.00195593608783</v>
      </c>
      <c r="CG258" t="n">
        <v>0</v>
      </c>
      <c r="CH258" t="n">
        <v>0</v>
      </c>
      <c r="CI258" t="n">
        <v>8.26550638508257</v>
      </c>
      <c r="CJ258" t="n">
        <v>19.1633262608079</v>
      </c>
      <c r="CK258" t="n">
        <v>0.900583612379553</v>
      </c>
      <c r="CL258" t="n">
        <v>0.279582363611165</v>
      </c>
      <c r="CM258" t="n">
        <v>0</v>
      </c>
      <c r="CN258" t="n">
        <v>0</v>
      </c>
      <c r="CO258" t="n">
        <v>0</v>
      </c>
      <c r="CP258" t="n">
        <v>6.05176404509578</v>
      </c>
      <c r="CQ258" t="n">
        <v>0.553604888648952</v>
      </c>
      <c r="CR258" t="n">
        <v>0</v>
      </c>
      <c r="CS258" t="n">
        <v>7.36236718897519</v>
      </c>
      <c r="CT258" t="n">
        <v>13.0510381931688</v>
      </c>
      <c r="CU258" t="n">
        <v>4.37631117257152</v>
      </c>
      <c r="CV258" t="n">
        <v>11.493969312937</v>
      </c>
      <c r="CW258" t="n">
        <v>20.5018974567268</v>
      </c>
      <c r="CX258" t="n">
        <v>33.5268484571963</v>
      </c>
      <c r="CY258" t="n">
        <v>0.910317862600111</v>
      </c>
      <c r="CZ258" t="n">
        <v>0</v>
      </c>
      <c r="DA258" t="n">
        <v>0</v>
      </c>
      <c r="DB258" t="n">
        <v>0</v>
      </c>
      <c r="DC258" t="n">
        <v>0.00762386641928368</v>
      </c>
      <c r="DD258" t="n">
        <v>26.2964174771992</v>
      </c>
      <c r="DE258" t="n">
        <v>1.91515723397913</v>
      </c>
      <c r="DF258" t="n">
        <v>0</v>
      </c>
      <c r="DG258" t="n">
        <v>0</v>
      </c>
      <c r="DH258" t="n">
        <v>0</v>
      </c>
      <c r="DI258" t="n">
        <v>0</v>
      </c>
      <c r="DJ258" t="n">
        <v>0.00048103578410058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0.237374963225984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0.060744101260238</v>
      </c>
      <c r="EE258" t="n">
        <v>0</v>
      </c>
      <c r="EF258" t="n">
        <v>0</v>
      </c>
      <c r="EG258" t="n">
        <v>1.2757954956797</v>
      </c>
      <c r="EH258" t="n">
        <v>4.10953026223565</v>
      </c>
      <c r="EI258" t="n">
        <v>0.0960430453372914</v>
      </c>
      <c r="EJ258" t="n">
        <v>0.0208795390969689</v>
      </c>
      <c r="EK258" t="n">
        <v>0</v>
      </c>
      <c r="EL258" t="n">
        <v>0</v>
      </c>
      <c r="EM258" t="n">
        <v>0</v>
      </c>
      <c r="EN258" t="n">
        <v>0</v>
      </c>
      <c r="EO258" t="n">
        <v>0.0598235922414352</v>
      </c>
      <c r="EP258" t="n">
        <v>0</v>
      </c>
      <c r="EQ258" t="n">
        <v>0</v>
      </c>
      <c r="ER258" t="n">
        <v>3.32065527094909</v>
      </c>
      <c r="ES258" t="n">
        <v>0.603558271102874</v>
      </c>
      <c r="ET258" t="n">
        <v>3.06903005051127</v>
      </c>
      <c r="EU258" t="n">
        <v>5.3015725613275</v>
      </c>
      <c r="EV258" t="n">
        <v>30.2717869420963</v>
      </c>
      <c r="EW258" t="n">
        <v>0.187809101002683</v>
      </c>
      <c r="EX258" t="n">
        <v>0.107544149421751</v>
      </c>
      <c r="EY258" t="n">
        <v>0.000794388418277794</v>
      </c>
      <c r="EZ258" t="n">
        <v>0</v>
      </c>
      <c r="FA258" t="n">
        <v>0.0011885627690216</v>
      </c>
      <c r="FB258" t="n">
        <v>204.567611413611</v>
      </c>
      <c r="FC258" t="n">
        <v>13.627799359374</v>
      </c>
      <c r="FD258" t="n">
        <v>0.00765723230636935</v>
      </c>
      <c r="FE258" t="n">
        <v>0</v>
      </c>
      <c r="FF258" t="n">
        <v>0</v>
      </c>
      <c r="FG258" t="n">
        <v>0</v>
      </c>
      <c r="FH258" t="n">
        <v>0.000726072765135122</v>
      </c>
      <c r="FI258" t="n">
        <v>1.53636878857311</v>
      </c>
      <c r="FJ258" t="n">
        <v>0</v>
      </c>
      <c r="FK258" t="n">
        <v>0</v>
      </c>
      <c r="FL258" t="n">
        <v>0</v>
      </c>
      <c r="FM258" t="n">
        <v>4.59363390128905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2.04467974939197</v>
      </c>
      <c r="FT258" t="n">
        <v>0</v>
      </c>
      <c r="FU258" t="n">
        <v>0</v>
      </c>
      <c r="FV258" t="n">
        <v>0</v>
      </c>
      <c r="FW258" t="n">
        <v>0.0215383386033639</v>
      </c>
      <c r="FX258" t="n">
        <v>0</v>
      </c>
      <c r="FY258" t="n">
        <v>0</v>
      </c>
      <c r="FZ258" t="n">
        <v>0</v>
      </c>
      <c r="GA258" t="n">
        <v>0</v>
      </c>
      <c r="GB258" t="n">
        <v>0.673532919538612</v>
      </c>
      <c r="GC258" t="n">
        <v>0</v>
      </c>
      <c r="GD258" t="n">
        <v>0</v>
      </c>
      <c r="GE258" t="n">
        <v>4.92895644498973</v>
      </c>
      <c r="GF258" t="n">
        <v>10.1673877194192</v>
      </c>
      <c r="GG258" t="n">
        <v>0.466486286001047</v>
      </c>
      <c r="GH258" t="n">
        <v>0.0752418495557291</v>
      </c>
      <c r="GI258" t="n">
        <v>0</v>
      </c>
      <c r="GJ258" t="n">
        <v>0</v>
      </c>
      <c r="GK258" t="n">
        <v>0</v>
      </c>
      <c r="GL258" t="n">
        <v>3.4210007588124</v>
      </c>
      <c r="GM258" t="n">
        <v>0.298074003702514</v>
      </c>
      <c r="GN258" t="n">
        <v>0</v>
      </c>
      <c r="GO258" t="n">
        <v>3.58577417071675</v>
      </c>
      <c r="GP258" t="n">
        <v>6.81016176340404</v>
      </c>
      <c r="GQ258" t="n">
        <v>1.89929218261867</v>
      </c>
      <c r="GR258" t="n">
        <v>7.68672379940785</v>
      </c>
      <c r="GS258" t="n">
        <v>15.9505159559732</v>
      </c>
      <c r="GT258" t="n">
        <v>47.2312935222015</v>
      </c>
      <c r="GU258" t="n">
        <v>14.900279507251</v>
      </c>
      <c r="GV258" t="n">
        <v>0</v>
      </c>
      <c r="GW258" t="n">
        <v>0.0062264912943331</v>
      </c>
      <c r="GX258" t="n">
        <v>0</v>
      </c>
      <c r="GY258" t="n">
        <v>0.000510953063319628</v>
      </c>
      <c r="GZ258" t="n">
        <v>408.780475328809</v>
      </c>
      <c r="HA258" t="n">
        <v>24.0345424329293</v>
      </c>
      <c r="HB258" t="n">
        <v>0.477367986160127</v>
      </c>
      <c r="HC258" t="n">
        <v>0</v>
      </c>
      <c r="HD258" t="n">
        <v>0.0485144223002703</v>
      </c>
      <c r="HE258" t="n">
        <v>0</v>
      </c>
      <c r="HF258" t="n">
        <v>0.0124266529165096</v>
      </c>
      <c r="HG258" t="n">
        <v>5.58469868185645</v>
      </c>
      <c r="HH258" t="n">
        <v>0</v>
      </c>
      <c r="HI258" t="n">
        <v>0</v>
      </c>
      <c r="HJ258" t="n">
        <v>0</v>
      </c>
      <c r="HK258" t="n">
        <v>17.5224894829415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5.55719870514631</v>
      </c>
      <c r="HR258" t="n">
        <v>0</v>
      </c>
      <c r="HS258" t="n">
        <v>0</v>
      </c>
      <c r="HT258" t="n">
        <v>0</v>
      </c>
      <c r="HU258" t="n">
        <v>0.128455547097839</v>
      </c>
      <c r="HV258" t="n">
        <v>0</v>
      </c>
      <c r="HW258" t="n">
        <v>0</v>
      </c>
      <c r="HX258" t="n">
        <v>0</v>
      </c>
      <c r="HY258" t="n">
        <v>0</v>
      </c>
      <c r="HZ258" t="n">
        <v>1.46505319903274</v>
      </c>
      <c r="IA258" t="n">
        <v>0</v>
      </c>
      <c r="IB258" t="n">
        <v>0</v>
      </c>
      <c r="IC258" t="n">
        <v>15.192703733798</v>
      </c>
      <c r="ID258" t="n">
        <v>34.6531755670344</v>
      </c>
      <c r="IE258" t="n">
        <v>2.50026001671162</v>
      </c>
      <c r="IF258" t="n">
        <v>0.334995737416602</v>
      </c>
      <c r="IG258" t="n">
        <v>0</v>
      </c>
      <c r="IH258" t="n">
        <v>0</v>
      </c>
      <c r="II258" t="n">
        <v>0</v>
      </c>
      <c r="IJ258" t="n">
        <v>2.78436385215043</v>
      </c>
      <c r="IK258" t="n">
        <v>1.89577555495785</v>
      </c>
      <c r="IL258" t="n">
        <v>0.170652312308598</v>
      </c>
      <c r="IM258" t="n">
        <v>13.4622148007257</v>
      </c>
      <c r="IN258" t="n">
        <v>24.6047269285622</v>
      </c>
      <c r="IO258" t="n">
        <v>5.71569479119916</v>
      </c>
      <c r="IP258" t="n">
        <v>17.532260755845</v>
      </c>
      <c r="IQ258" t="n">
        <v>43.0359703944506</v>
      </c>
      <c r="IR258" t="n">
        <v>23.8139668252399</v>
      </c>
      <c r="IS258" t="n">
        <v>0.353948062529413</v>
      </c>
      <c r="IT258" t="n">
        <v>0</v>
      </c>
      <c r="IU258" t="n">
        <v>0</v>
      </c>
      <c r="IV258" t="n">
        <v>0</v>
      </c>
      <c r="IW258" t="n">
        <v>0.0032605542771553</v>
      </c>
      <c r="IX258" t="n">
        <v>119.292079644753</v>
      </c>
      <c r="IY258" t="n">
        <v>6.73288858730079</v>
      </c>
      <c r="IZ258" t="n">
        <v>0.094113200979169</v>
      </c>
      <c r="JA258" t="n">
        <v>0</v>
      </c>
      <c r="JB258" t="n">
        <v>0.00464047062541993</v>
      </c>
      <c r="JC258" t="n">
        <v>0</v>
      </c>
      <c r="JD258" t="n">
        <v>0.000640782598566091</v>
      </c>
      <c r="JE258" t="n">
        <v>0.243704387918248</v>
      </c>
      <c r="JF258" t="n">
        <v>0</v>
      </c>
      <c r="JG258" t="n">
        <v>0</v>
      </c>
      <c r="JH258" t="n">
        <v>0</v>
      </c>
      <c r="JI258" t="n">
        <v>4.11600336774246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0.287337610028668</v>
      </c>
      <c r="JP258" t="n">
        <v>0</v>
      </c>
      <c r="JQ258" t="n">
        <v>0</v>
      </c>
      <c r="JR258" t="n">
        <v>0</v>
      </c>
      <c r="JS258" t="n">
        <v>0.073135901569123</v>
      </c>
      <c r="JT258" t="n">
        <v>0</v>
      </c>
      <c r="JU258" t="n">
        <v>0</v>
      </c>
      <c r="JV258" t="n">
        <v>0</v>
      </c>
      <c r="JW258" t="n">
        <v>0</v>
      </c>
      <c r="JX258" t="n">
        <v>0.246181023965628</v>
      </c>
      <c r="JY258" t="n">
        <v>0</v>
      </c>
      <c r="JZ258" t="n">
        <v>0</v>
      </c>
      <c r="KA258" t="n">
        <v>5.15344971176005</v>
      </c>
      <c r="KB258" t="n">
        <v>11.3018509492836</v>
      </c>
      <c r="KC258" t="n">
        <v>0.527492192885104</v>
      </c>
      <c r="KD258" t="n">
        <v>0.0793162586271615</v>
      </c>
      <c r="KE258" t="n">
        <v>0</v>
      </c>
      <c r="KF258" t="n">
        <v>0</v>
      </c>
      <c r="KG258" t="n">
        <v>0</v>
      </c>
      <c r="KH258" t="n">
        <v>16.0364891756821</v>
      </c>
      <c r="KI258" t="n">
        <v>0.812646005946976</v>
      </c>
      <c r="KJ258" t="n">
        <v>0.0724784920595329</v>
      </c>
      <c r="KK258" t="n">
        <v>0.781103955336644</v>
      </c>
      <c r="KL258" t="n">
        <v>8.3394924187173</v>
      </c>
      <c r="KM258" t="n">
        <v>1.64887026839614</v>
      </c>
      <c r="KN258" t="n">
        <v>7.63415995105092</v>
      </c>
      <c r="KO258" t="n">
        <v>21.9983360838447</v>
      </c>
      <c r="KP258" t="n">
        <v>31.2321117320995</v>
      </c>
      <c r="KQ258" t="n">
        <v>0</v>
      </c>
      <c r="KR258" t="n">
        <v>0</v>
      </c>
      <c r="KS258" t="n">
        <v>0.0182223412735934</v>
      </c>
      <c r="KT258" t="n">
        <v>0</v>
      </c>
      <c r="KU258" t="n">
        <v>0.0131823537250518</v>
      </c>
      <c r="KV258" t="n">
        <v>662.359938566359</v>
      </c>
      <c r="KW258" t="n">
        <v>51.0553471393474</v>
      </c>
      <c r="KX258" t="n">
        <v>0.448535582319363</v>
      </c>
      <c r="KY258" t="n">
        <v>0</v>
      </c>
      <c r="KZ258" t="n">
        <v>0.00864376564141349</v>
      </c>
      <c r="LA258" t="n">
        <v>0</v>
      </c>
      <c r="LB258" t="n">
        <v>0.0322776694302255</v>
      </c>
      <c r="LC258" t="n">
        <v>5.20800238085273</v>
      </c>
      <c r="LD258" t="n">
        <v>0</v>
      </c>
      <c r="LE258" t="n">
        <v>0</v>
      </c>
      <c r="LF258" t="n">
        <v>36.9600875830153</v>
      </c>
      <c r="LG258" t="n">
        <v>92.0830216323767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16.3975647989859</v>
      </c>
      <c r="LN258" t="n">
        <v>0</v>
      </c>
      <c r="LO258" t="n">
        <v>0</v>
      </c>
      <c r="LP258" t="n">
        <v>0</v>
      </c>
      <c r="LQ258" t="n">
        <v>0.374151072973309</v>
      </c>
      <c r="LR258" t="n">
        <v>0</v>
      </c>
      <c r="LS258" t="n">
        <v>0</v>
      </c>
      <c r="LT258" t="n">
        <v>0</v>
      </c>
      <c r="LU258" t="n">
        <v>0</v>
      </c>
      <c r="LV258" t="n">
        <v>4.62326616162555</v>
      </c>
      <c r="LW258" t="n">
        <v>0</v>
      </c>
      <c r="LX258" t="n">
        <v>0</v>
      </c>
      <c r="LY258" t="n">
        <v>28.9836148692245</v>
      </c>
      <c r="LZ258" t="n">
        <v>62.5485432710449</v>
      </c>
      <c r="MA258" t="n">
        <v>4.31475980351049</v>
      </c>
      <c r="MB258" t="n">
        <v>3.48920661098544</v>
      </c>
      <c r="MC258" t="n">
        <v>0</v>
      </c>
      <c r="MD258" t="n">
        <v>0</v>
      </c>
      <c r="ME258" t="n">
        <v>0</v>
      </c>
      <c r="MF258" t="n">
        <v>76.8823888096462</v>
      </c>
      <c r="MG258" t="n">
        <v>5.53101511799705</v>
      </c>
      <c r="MH258" t="n">
        <v>2.4475951042058</v>
      </c>
      <c r="MI258" t="n">
        <v>116.836220086163</v>
      </c>
      <c r="MJ258" t="n">
        <v>60.1652882122182</v>
      </c>
      <c r="MK258" t="n">
        <v>8.65207250565414</v>
      </c>
      <c r="ML258" t="n">
        <v>34.9114301566506</v>
      </c>
      <c r="MM258" t="n">
        <v>71.5736040899836</v>
      </c>
      <c r="MN258" t="n">
        <v>42.9110227761864</v>
      </c>
      <c r="MO258" t="n">
        <v>10.0186145893077</v>
      </c>
      <c r="MP258" t="n">
        <v>0</v>
      </c>
      <c r="MQ258" t="n">
        <v>0.103729373338942</v>
      </c>
      <c r="MR258" t="n">
        <v>0</v>
      </c>
      <c r="MS258" t="n">
        <v>0.00166612776720707</v>
      </c>
      <c r="MT258" t="n">
        <v>154.921198277349</v>
      </c>
      <c r="MU258" t="n">
        <v>22.8229541734989</v>
      </c>
      <c r="MV258" t="n">
        <v>0.0722460776003665</v>
      </c>
      <c r="MW258" t="n">
        <v>0</v>
      </c>
      <c r="MX258" t="n">
        <v>0</v>
      </c>
      <c r="MY258" t="n">
        <v>0</v>
      </c>
      <c r="MZ258" t="n">
        <v>0.0129649569954089</v>
      </c>
      <c r="NA258" t="n">
        <v>0</v>
      </c>
      <c r="NB258" t="n">
        <v>0</v>
      </c>
      <c r="NC258" t="n">
        <v>0</v>
      </c>
      <c r="ND258" t="n">
        <v>0</v>
      </c>
      <c r="NE258" t="n">
        <v>2.42399948482402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0.802208948068021</v>
      </c>
      <c r="NL258" t="n">
        <v>0</v>
      </c>
      <c r="NM258" t="n">
        <v>0</v>
      </c>
      <c r="NN258" t="n">
        <v>0</v>
      </c>
      <c r="NO258" t="n">
        <v>0.0355902427499352</v>
      </c>
      <c r="NP258" t="n">
        <v>0</v>
      </c>
      <c r="NQ258" t="n">
        <v>0</v>
      </c>
      <c r="NR258" t="n">
        <v>0</v>
      </c>
      <c r="NS258" t="n">
        <v>0</v>
      </c>
      <c r="NT258" t="n">
        <v>2.59309316585413</v>
      </c>
      <c r="NU258" t="n">
        <v>0</v>
      </c>
      <c r="NV258" t="n">
        <v>0</v>
      </c>
      <c r="NW258" t="n">
        <v>7.64661578621905</v>
      </c>
      <c r="NX258" t="n">
        <v>13.3726650932113</v>
      </c>
      <c r="NY258" t="n">
        <v>0.771672408952102</v>
      </c>
      <c r="NZ258" t="n">
        <v>0.186261736293617</v>
      </c>
      <c r="OA258" t="n">
        <v>0</v>
      </c>
      <c r="OB258" t="n">
        <v>0</v>
      </c>
      <c r="OC258" t="n">
        <v>0</v>
      </c>
      <c r="OD258" t="n">
        <v>2.52592271873427</v>
      </c>
      <c r="OE258" t="n">
        <v>0.654293331963582</v>
      </c>
      <c r="OF258" t="n">
        <v>0.154365836235546</v>
      </c>
      <c r="OG258" t="n">
        <v>1.17798932690872</v>
      </c>
      <c r="OH258" t="n">
        <v>10.6635580864691</v>
      </c>
      <c r="OI258" t="n">
        <v>1.98051796889941</v>
      </c>
      <c r="OJ258" t="n">
        <v>7.18759688732657</v>
      </c>
      <c r="OK258" t="n">
        <v>20.5887297468859</v>
      </c>
      <c r="OL258" t="n">
        <v>62.1700310282964</v>
      </c>
      <c r="OM258" t="n">
        <v>7.38500913193761</v>
      </c>
      <c r="ON258" t="n">
        <v>0.289219517688672</v>
      </c>
      <c r="OO258" t="n">
        <v>0</v>
      </c>
      <c r="OP258" t="n">
        <v>0</v>
      </c>
      <c r="OQ258" t="n">
        <v>0.00654951701383275</v>
      </c>
      <c r="OR258" t="n">
        <v>156.183616639121</v>
      </c>
      <c r="OS258" t="n">
        <v>27.8883742072537</v>
      </c>
      <c r="OT258" t="n">
        <v>0.115473809907982</v>
      </c>
      <c r="OU258" t="n">
        <v>0</v>
      </c>
      <c r="OV258" t="n">
        <v>0</v>
      </c>
      <c r="OW258" t="n">
        <v>0</v>
      </c>
      <c r="OX258" t="n">
        <v>0.0192508313914901</v>
      </c>
      <c r="OY258" t="n">
        <v>0.112418085669896</v>
      </c>
      <c r="OZ258" t="n">
        <v>0</v>
      </c>
      <c r="PA258" t="n">
        <v>0</v>
      </c>
      <c r="PB258" t="n">
        <v>0</v>
      </c>
      <c r="PC258" t="n">
        <v>4.86347851790845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0.439329306192377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0.687983471935189</v>
      </c>
      <c r="PS258" t="n">
        <v>0</v>
      </c>
      <c r="PT258" t="n">
        <v>0</v>
      </c>
      <c r="PU258" t="n">
        <v>9.73981248563739</v>
      </c>
      <c r="PV258" t="n">
        <v>12.1892076014329</v>
      </c>
      <c r="PW258" t="n">
        <v>0.824134794101353</v>
      </c>
      <c r="PX258" t="n">
        <v>0.0733674089896731</v>
      </c>
      <c r="PY258" t="n">
        <v>0</v>
      </c>
      <c r="PZ258" t="n">
        <v>0</v>
      </c>
      <c r="QA258" t="n">
        <v>0</v>
      </c>
      <c r="QB258" t="n">
        <v>2.11208724546364</v>
      </c>
      <c r="QC258" t="n">
        <v>0.145615510646669</v>
      </c>
      <c r="QD258" t="n">
        <v>0</v>
      </c>
      <c r="QE258" t="n">
        <v>1.77866153141182</v>
      </c>
      <c r="QF258" t="n">
        <v>7.42791768979208</v>
      </c>
      <c r="QG258" t="n">
        <v>3.05846966652028</v>
      </c>
      <c r="QH258" t="n">
        <v>10.8588185595372</v>
      </c>
      <c r="QI258" t="n">
        <v>19.9150861144375</v>
      </c>
    </row>
    <row r="259">
      <c r="A259" t="s">
        <v>258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0.226714869733317</v>
      </c>
      <c r="H259" t="n">
        <v>0.83819508038459</v>
      </c>
      <c r="I259" t="n">
        <v>60.3330941984852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0.00176657407745856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62.5044382984268</v>
      </c>
      <c r="AM259" t="n">
        <v>10.9631909468545</v>
      </c>
      <c r="AN259" t="n">
        <v>0.395623674040487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6.73341933889093</v>
      </c>
      <c r="AW259" t="n">
        <v>0.172398757395416</v>
      </c>
      <c r="AX259" t="n">
        <v>0.675092522551038</v>
      </c>
      <c r="AY259" t="n">
        <v>23.6718730273811</v>
      </c>
      <c r="AZ259" t="n">
        <v>0</v>
      </c>
      <c r="BA259" t="n">
        <v>0</v>
      </c>
      <c r="BB259" t="n">
        <v>0</v>
      </c>
      <c r="BC259" t="n">
        <v>0</v>
      </c>
      <c r="BD259" t="n">
        <v>0.0120087706088533</v>
      </c>
      <c r="BE259" t="n">
        <v>0.023139972504944</v>
      </c>
      <c r="BF259" t="n">
        <v>0.280043547083469</v>
      </c>
      <c r="BG259" t="n">
        <v>13.3652235389072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0.000499023200784862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27.1708877950695</v>
      </c>
      <c r="CK259" t="n">
        <v>6.43024422408225</v>
      </c>
      <c r="CL259" t="n">
        <v>0.107477036221141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3.38298765680415</v>
      </c>
      <c r="CU259" t="n">
        <v>0.194064748326475</v>
      </c>
      <c r="CV259" t="n">
        <v>0.50969279240602</v>
      </c>
      <c r="CW259" t="n">
        <v>12.5066810086399</v>
      </c>
      <c r="CX259" t="n">
        <v>0</v>
      </c>
      <c r="CY259" t="n">
        <v>0</v>
      </c>
      <c r="CZ259" t="n">
        <v>0</v>
      </c>
      <c r="DA259" t="n">
        <v>0</v>
      </c>
      <c r="DB259" t="n">
        <v>0.105370562422023</v>
      </c>
      <c r="DC259" t="n">
        <v>0.854255873706177</v>
      </c>
      <c r="DD259" t="n">
        <v>0.0422546181549666</v>
      </c>
      <c r="DE259" t="n">
        <v>1.57266412318069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0.0000509047980530622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5.82673300688979</v>
      </c>
      <c r="EI259" t="n">
        <v>0.685755580108321</v>
      </c>
      <c r="EJ259" t="n">
        <v>0.00802651122488771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0.86075418888916</v>
      </c>
      <c r="ES259" t="n">
        <v>0.0267644094222661</v>
      </c>
      <c r="ET259" t="n">
        <v>0.136094194601896</v>
      </c>
      <c r="EU259" t="n">
        <v>3.23409464946503</v>
      </c>
      <c r="EV259" t="n">
        <v>0</v>
      </c>
      <c r="EW259" t="n">
        <v>0</v>
      </c>
      <c r="EX259" t="n">
        <v>0</v>
      </c>
      <c r="EY259" t="n">
        <v>0.0635679903275611</v>
      </c>
      <c r="EZ259" t="n">
        <v>0.269821765665463</v>
      </c>
      <c r="FA259" t="n">
        <v>0.133178714167526</v>
      </c>
      <c r="FB259" t="n">
        <v>0.32871117575809</v>
      </c>
      <c r="FC259" t="n">
        <v>11.1907005597985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0.000438479308480796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14.4159185693298</v>
      </c>
      <c r="GG259" t="n">
        <v>3.33075208668978</v>
      </c>
      <c r="GH259" t="n">
        <v>0.028924467500724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1.76527666576706</v>
      </c>
      <c r="GQ259" t="n">
        <v>0.0842229094056291</v>
      </c>
      <c r="GR259" t="n">
        <v>0.34086290045722</v>
      </c>
      <c r="GS259" t="n">
        <v>9.73022206386674</v>
      </c>
      <c r="GT259" t="n">
        <v>0</v>
      </c>
      <c r="GU259" t="n">
        <v>0</v>
      </c>
      <c r="GV259" t="n">
        <v>0</v>
      </c>
      <c r="GW259" t="n">
        <v>0.498251899531595</v>
      </c>
      <c r="GX259" t="n">
        <v>0</v>
      </c>
      <c r="GY259" t="n">
        <v>0.057252400753628</v>
      </c>
      <c r="GZ259" t="n">
        <v>0.656852322534102</v>
      </c>
      <c r="HA259" t="n">
        <v>19.7363756514123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0.00119173510964127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49.1333045349425</v>
      </c>
      <c r="IE259" t="n">
        <v>17.8520709350726</v>
      </c>
      <c r="IF259" t="n">
        <v>0.128779042208563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6.37784414284613</v>
      </c>
      <c r="IO259" t="n">
        <v>0.253458866937297</v>
      </c>
      <c r="IP259" t="n">
        <v>0.777457003628776</v>
      </c>
      <c r="IQ259" t="n">
        <v>26.2530409566585</v>
      </c>
      <c r="IR259" t="n">
        <v>0</v>
      </c>
      <c r="IS259" t="n">
        <v>0</v>
      </c>
      <c r="IT259" t="n">
        <v>0</v>
      </c>
      <c r="IU259" t="n">
        <v>0</v>
      </c>
      <c r="IV259" t="n">
        <v>1.64020171227428</v>
      </c>
      <c r="IW259" t="n">
        <v>0.365345808755582</v>
      </c>
      <c r="IX259" t="n">
        <v>0.191685474976639</v>
      </c>
      <c r="IY259" t="n">
        <v>5.52882663561819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0.0000616192323435303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16.02442706659</v>
      </c>
      <c r="KC259" t="n">
        <v>3.76633949354876</v>
      </c>
      <c r="KD259" t="n">
        <v>0.0304907516028182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2.1616977514708</v>
      </c>
      <c r="KM259" t="n">
        <v>0.0731181081603206</v>
      </c>
      <c r="KN259" t="n">
        <v>0.338531989879749</v>
      </c>
      <c r="KO259" t="n">
        <v>13.4195467859599</v>
      </c>
      <c r="KP259" t="n">
        <v>0</v>
      </c>
      <c r="KQ259" t="n">
        <v>0</v>
      </c>
      <c r="KR259" t="n">
        <v>0</v>
      </c>
      <c r="KS259" t="n">
        <v>1.45817535499395</v>
      </c>
      <c r="KT259" t="n">
        <v>0.508823568468974</v>
      </c>
      <c r="KU259" t="n">
        <v>1.47708557306492</v>
      </c>
      <c r="KV259" t="n">
        <v>1.06431860193641</v>
      </c>
      <c r="KW259" t="n">
        <v>41.9249716514203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0.00351643961650547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88.6849927738464</v>
      </c>
      <c r="MA259" t="n">
        <v>30.8077550195666</v>
      </c>
      <c r="MB259" t="n">
        <v>1.34132060573563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15.5955736530244</v>
      </c>
      <c r="MK259" t="n">
        <v>0.383670677678427</v>
      </c>
      <c r="ML259" t="n">
        <v>1.54812526803972</v>
      </c>
      <c r="MM259" t="n">
        <v>43.6617262807741</v>
      </c>
      <c r="MN259" t="n">
        <v>0</v>
      </c>
      <c r="MO259" t="n">
        <v>0</v>
      </c>
      <c r="MP259" t="n">
        <v>0</v>
      </c>
      <c r="MQ259" t="n">
        <v>8.300558831647</v>
      </c>
      <c r="MR259" t="n">
        <v>0.216767381779458</v>
      </c>
      <c r="MS259" t="n">
        <v>0.18668997503439</v>
      </c>
      <c r="MT259" t="n">
        <v>0.248936421966803</v>
      </c>
      <c r="MU259" t="n">
        <v>18.7414592268668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0.000172032820743969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18.9605488015821</v>
      </c>
      <c r="NY259" t="n">
        <v>5.50980717652302</v>
      </c>
      <c r="NZ259" t="n">
        <v>0.0716027260077223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2.76412380763864</v>
      </c>
      <c r="OI259" t="n">
        <v>0.0878248154746003</v>
      </c>
      <c r="OJ259" t="n">
        <v>0.318729433535801</v>
      </c>
      <c r="OK259" t="n">
        <v>12.5596509230861</v>
      </c>
      <c r="OL259" t="n">
        <v>0</v>
      </c>
      <c r="OM259" t="n">
        <v>0</v>
      </c>
      <c r="ON259" t="n">
        <v>0</v>
      </c>
      <c r="OO259" t="n">
        <v>0</v>
      </c>
      <c r="OP259" t="n">
        <v>0.718851387060279</v>
      </c>
      <c r="OQ259" t="n">
        <v>0.733874791516986</v>
      </c>
      <c r="OR259" t="n">
        <v>0.25096494946013</v>
      </c>
      <c r="OS259" t="n">
        <v>22.901015536181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0.0000942136833075526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17.2825733665393</v>
      </c>
      <c r="PW259" t="n">
        <v>5.88439310552544</v>
      </c>
      <c r="PX259" t="n">
        <v>0.02820389516558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1.92540650700698</v>
      </c>
      <c r="QG259" t="n">
        <v>0.135625901059648</v>
      </c>
      <c r="QH259" t="n">
        <v>0.481527434357363</v>
      </c>
      <c r="QI259" t="n">
        <v>12.1487111043539</v>
      </c>
    </row>
    <row r="260">
      <c r="A260" t="s">
        <v>259</v>
      </c>
      <c r="B260" t="n">
        <v>18.7759507105857</v>
      </c>
      <c r="C260" t="n">
        <v>0.227918203983964</v>
      </c>
      <c r="D260" t="n">
        <v>0.847647723068793</v>
      </c>
      <c r="E260" t="n">
        <v>0</v>
      </c>
      <c r="F260" t="n">
        <v>0</v>
      </c>
      <c r="G260" t="n">
        <v>0.339374128796526</v>
      </c>
      <c r="H260" t="n">
        <v>0</v>
      </c>
      <c r="I260" t="n">
        <v>5.17838465434559</v>
      </c>
      <c r="J260" t="n">
        <v>60.7893146122528</v>
      </c>
      <c r="K260" t="n">
        <v>84.050241363385</v>
      </c>
      <c r="L260" t="n">
        <v>0.0469463111258924</v>
      </c>
      <c r="M260" t="n">
        <v>5.34731677655309</v>
      </c>
      <c r="N260" t="n">
        <v>0.694876420603139</v>
      </c>
      <c r="O260" t="n">
        <v>6.87688215182963</v>
      </c>
      <c r="P260" t="n">
        <v>7.78919884371887</v>
      </c>
      <c r="Q260" t="n">
        <v>0.107583235138373</v>
      </c>
      <c r="R260" t="n">
        <v>0</v>
      </c>
      <c r="S260" t="n">
        <v>4.79715145959603</v>
      </c>
      <c r="T260" t="n">
        <v>0</v>
      </c>
      <c r="U260" t="n">
        <v>0.0175057363610923</v>
      </c>
      <c r="V260" t="n">
        <v>0</v>
      </c>
      <c r="W260" t="n">
        <v>0.00549529640944766</v>
      </c>
      <c r="X260" t="n">
        <v>3.51495782842799</v>
      </c>
      <c r="Y260" t="n">
        <v>4.29546073540078</v>
      </c>
      <c r="Z260" t="n">
        <v>0</v>
      </c>
      <c r="AA260" t="n">
        <v>0</v>
      </c>
      <c r="AB260" t="n">
        <v>0.125993471144034</v>
      </c>
      <c r="AC260" t="n">
        <v>1.268974555068</v>
      </c>
      <c r="AD260" t="n">
        <v>0.27045435297171</v>
      </c>
      <c r="AE260" t="n">
        <v>1.07799875934305</v>
      </c>
      <c r="AF260" t="n">
        <v>0.757107394585305</v>
      </c>
      <c r="AG260" t="n">
        <v>8.98754123603469</v>
      </c>
      <c r="AH260" t="n">
        <v>0</v>
      </c>
      <c r="AI260" t="n">
        <v>0</v>
      </c>
      <c r="AJ260" t="n">
        <v>17.3522845291924</v>
      </c>
      <c r="AK260" t="n">
        <v>0</v>
      </c>
      <c r="AL260" t="n">
        <v>0.863785009983465</v>
      </c>
      <c r="AM260" t="n">
        <v>5.76436655950783</v>
      </c>
      <c r="AN260" t="n">
        <v>0.123615268527224</v>
      </c>
      <c r="AO260" t="n">
        <v>0.0647391320220021</v>
      </c>
      <c r="AP260" t="n">
        <v>0.00869597680509685</v>
      </c>
      <c r="AQ260" t="n">
        <v>0.0053375806318112</v>
      </c>
      <c r="AR260" t="n">
        <v>0</v>
      </c>
      <c r="AS260" t="n">
        <v>0</v>
      </c>
      <c r="AT260" t="n">
        <v>0</v>
      </c>
      <c r="AU260" t="n">
        <v>0</v>
      </c>
      <c r="AV260" t="n">
        <v>5.18061738835981</v>
      </c>
      <c r="AW260" t="n">
        <v>0.551845873964805</v>
      </c>
      <c r="AX260" t="n">
        <v>2.16096118502175</v>
      </c>
      <c r="AY260" t="n">
        <v>15.89954736145</v>
      </c>
      <c r="AZ260" t="n">
        <v>12.1717441708371</v>
      </c>
      <c r="BA260" t="n">
        <v>1.3682127330754</v>
      </c>
      <c r="BB260" t="n">
        <v>0.395471373286137</v>
      </c>
      <c r="BC260" t="n">
        <v>0</v>
      </c>
      <c r="BD260" t="n">
        <v>0.0819924701662808</v>
      </c>
      <c r="BE260" t="n">
        <v>0.0346386984606633</v>
      </c>
      <c r="BF260" t="n">
        <v>0</v>
      </c>
      <c r="BG260" t="n">
        <v>1.14713606844174</v>
      </c>
      <c r="BH260" t="n">
        <v>29.7117679465766</v>
      </c>
      <c r="BI260" t="n">
        <v>24.8375856760724</v>
      </c>
      <c r="BJ260" t="n">
        <v>0.032973860906196</v>
      </c>
      <c r="BK260" t="n">
        <v>0.691693474696801</v>
      </c>
      <c r="BL260" t="n">
        <v>0.264809793893368</v>
      </c>
      <c r="BM260" t="n">
        <v>3.78717974910624</v>
      </c>
      <c r="BN260" t="n">
        <v>0.76414752209518</v>
      </c>
      <c r="BO260" t="n">
        <v>0.0327085865304311</v>
      </c>
      <c r="BP260" t="n">
        <v>0</v>
      </c>
      <c r="BQ260" t="n">
        <v>3.97599932779572</v>
      </c>
      <c r="BR260" t="n">
        <v>4.89606151849597</v>
      </c>
      <c r="BS260" t="n">
        <v>0.00447841470042787</v>
      </c>
      <c r="BT260" t="n">
        <v>0</v>
      </c>
      <c r="BU260" t="n">
        <v>0.0032470298387402</v>
      </c>
      <c r="BV260" t="n">
        <v>0.393362604437303</v>
      </c>
      <c r="BW260" t="n">
        <v>1.21338504418062</v>
      </c>
      <c r="BX260" t="n">
        <v>0</v>
      </c>
      <c r="BY260" t="n">
        <v>0</v>
      </c>
      <c r="BZ260" t="n">
        <v>0.0455249371904361</v>
      </c>
      <c r="CA260" t="n">
        <v>0.137559386187563</v>
      </c>
      <c r="CB260" t="n">
        <v>0.266990401509922</v>
      </c>
      <c r="CC260" t="n">
        <v>0.499041809102175</v>
      </c>
      <c r="CD260" t="n">
        <v>0.183100258327315</v>
      </c>
      <c r="CE260" t="n">
        <v>32.7887781901686</v>
      </c>
      <c r="CF260" t="n">
        <v>0</v>
      </c>
      <c r="CG260" t="n">
        <v>0</v>
      </c>
      <c r="CH260" t="n">
        <v>11.7757785910167</v>
      </c>
      <c r="CI260" t="n">
        <v>0</v>
      </c>
      <c r="CJ260" t="n">
        <v>0.375490224762398</v>
      </c>
      <c r="CK260" t="n">
        <v>3.38097593615322</v>
      </c>
      <c r="CL260" t="n">
        <v>0.0335819203064853</v>
      </c>
      <c r="CM260" t="n">
        <v>0.0189426432569106</v>
      </c>
      <c r="CN260" t="n">
        <v>0.00354584290545957</v>
      </c>
      <c r="CO260" t="n">
        <v>0.0029755296078854</v>
      </c>
      <c r="CP260" t="n">
        <v>0</v>
      </c>
      <c r="CQ260" t="n">
        <v>0</v>
      </c>
      <c r="CR260" t="n">
        <v>0</v>
      </c>
      <c r="CS260" t="n">
        <v>0</v>
      </c>
      <c r="CT260" t="n">
        <v>2.60283279525153</v>
      </c>
      <c r="CU260" t="n">
        <v>0.621198390660971</v>
      </c>
      <c r="CV260" t="n">
        <v>1.63151909387574</v>
      </c>
      <c r="CW260" t="n">
        <v>8.40028868021587</v>
      </c>
      <c r="CX260" t="n">
        <v>9.11940668432186</v>
      </c>
      <c r="CY260" t="n">
        <v>0.247620381937471</v>
      </c>
      <c r="CZ260" t="n">
        <v>0</v>
      </c>
      <c r="DA260" t="n">
        <v>0</v>
      </c>
      <c r="DB260" t="n">
        <v>0.71944023057802</v>
      </c>
      <c r="DC260" t="n">
        <v>1.27875310185596</v>
      </c>
      <c r="DD260" t="n">
        <v>0</v>
      </c>
      <c r="DE260" t="n">
        <v>0.134981636034228</v>
      </c>
      <c r="DF260" t="n">
        <v>0</v>
      </c>
      <c r="DG260" t="n">
        <v>1.4030286967809</v>
      </c>
      <c r="DH260" t="n">
        <v>0</v>
      </c>
      <c r="DI260" t="n">
        <v>0</v>
      </c>
      <c r="DJ260" t="n">
        <v>0.0150109313323832</v>
      </c>
      <c r="DK260" t="n">
        <v>0</v>
      </c>
      <c r="DL260" t="n">
        <v>0.23053827753239</v>
      </c>
      <c r="DM260" t="n">
        <v>0</v>
      </c>
      <c r="DN260" t="n">
        <v>0</v>
      </c>
      <c r="DO260" t="n">
        <v>0</v>
      </c>
      <c r="DP260" t="n">
        <v>0</v>
      </c>
      <c r="DQ260" t="n">
        <v>0.00093168064768132</v>
      </c>
      <c r="DR260" t="n">
        <v>0</v>
      </c>
      <c r="DS260" t="n">
        <v>0.000280700479671569</v>
      </c>
      <c r="DT260" t="n">
        <v>0.137723413990213</v>
      </c>
      <c r="DU260" t="n">
        <v>0.123776049966161</v>
      </c>
      <c r="DV260" t="n">
        <v>0</v>
      </c>
      <c r="DW260" t="n">
        <v>0</v>
      </c>
      <c r="DX260" t="n">
        <v>0.0245527696758105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2.67910066432911</v>
      </c>
      <c r="EG260" t="n">
        <v>0</v>
      </c>
      <c r="EH260" t="n">
        <v>0.0805229958950605</v>
      </c>
      <c r="EI260" t="n">
        <v>0.360565327479445</v>
      </c>
      <c r="EJ260" t="n">
        <v>0.00250793722799241</v>
      </c>
      <c r="EK260" t="n">
        <v>0.00717386279323897</v>
      </c>
      <c r="EL260" t="n">
        <v>0.000478581423137892</v>
      </c>
      <c r="EM260" t="n">
        <v>0.000515194987129167</v>
      </c>
      <c r="EN260" t="n">
        <v>0</v>
      </c>
      <c r="EO260" t="n">
        <v>0</v>
      </c>
      <c r="EP260" t="n">
        <v>0</v>
      </c>
      <c r="EQ260" t="n">
        <v>0</v>
      </c>
      <c r="ER260" t="n">
        <v>0.662254627794682</v>
      </c>
      <c r="ES260" t="n">
        <v>0.0856724789199381</v>
      </c>
      <c r="ET260" t="n">
        <v>0.435635505086284</v>
      </c>
      <c r="EU260" t="n">
        <v>2.17222528150195</v>
      </c>
      <c r="EV260" t="n">
        <v>8.23401986436533</v>
      </c>
      <c r="EW260" t="n">
        <v>0.0510869480126269</v>
      </c>
      <c r="EX260" t="n">
        <v>0.0295966888184285</v>
      </c>
      <c r="EY260" t="n">
        <v>0.0245675913811616</v>
      </c>
      <c r="EZ260" t="n">
        <v>1.84226627288796</v>
      </c>
      <c r="FA260" t="n">
        <v>0.199357943076301</v>
      </c>
      <c r="FB260" t="n">
        <v>0</v>
      </c>
      <c r="FC260" t="n">
        <v>0.960496934892691</v>
      </c>
      <c r="FD260" t="n">
        <v>1.65382810919023</v>
      </c>
      <c r="FE260" t="n">
        <v>38.0558796439636</v>
      </c>
      <c r="FF260" t="n">
        <v>0</v>
      </c>
      <c r="FG260" t="n">
        <v>0</v>
      </c>
      <c r="FH260" t="n">
        <v>0.0226574171402558</v>
      </c>
      <c r="FI260" t="n">
        <v>2.82471563458662</v>
      </c>
      <c r="FJ260" t="n">
        <v>0</v>
      </c>
      <c r="FK260" t="n">
        <v>0.32638827715703</v>
      </c>
      <c r="FL260" t="n">
        <v>0</v>
      </c>
      <c r="FM260" t="n">
        <v>1.00623301268186</v>
      </c>
      <c r="FN260" t="n">
        <v>0</v>
      </c>
      <c r="FO260" t="n">
        <v>0.0055566079208533</v>
      </c>
      <c r="FP260" t="n">
        <v>0</v>
      </c>
      <c r="FQ260" t="n">
        <v>0.000525497062816949</v>
      </c>
      <c r="FR260" t="n">
        <v>1.40680082684843</v>
      </c>
      <c r="FS260" t="n">
        <v>1.0661713408444</v>
      </c>
      <c r="FT260" t="n">
        <v>0</v>
      </c>
      <c r="FU260" t="n">
        <v>0</v>
      </c>
      <c r="FV260" t="n">
        <v>0.0288991024819653</v>
      </c>
      <c r="FW260" t="n">
        <v>0.158902076240747</v>
      </c>
      <c r="FX260" t="n">
        <v>0</v>
      </c>
      <c r="FY260" t="n">
        <v>0</v>
      </c>
      <c r="FZ260" t="n">
        <v>0</v>
      </c>
      <c r="GA260" t="n">
        <v>0.701211073536287</v>
      </c>
      <c r="GB260" t="n">
        <v>0</v>
      </c>
      <c r="GC260" t="n">
        <v>0</v>
      </c>
      <c r="GD260" t="n">
        <v>4.96804122932141</v>
      </c>
      <c r="GE260" t="n">
        <v>0</v>
      </c>
      <c r="GF260" t="n">
        <v>0.199221922543743</v>
      </c>
      <c r="GG260" t="n">
        <v>1.75128537299025</v>
      </c>
      <c r="GH260" t="n">
        <v>0.00903764372994285</v>
      </c>
      <c r="GI260" t="n">
        <v>0.00954004969488898</v>
      </c>
      <c r="GJ260" t="n">
        <v>0.00245416344047701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1.35818408592461</v>
      </c>
      <c r="GQ260" t="n">
        <v>0.269596287995309</v>
      </c>
      <c r="GR260" t="n">
        <v>1.09109710550275</v>
      </c>
      <c r="GS260" t="n">
        <v>6.53544087377148</v>
      </c>
      <c r="GT260" t="n">
        <v>12.8470582138203</v>
      </c>
      <c r="GU260" t="n">
        <v>4.05310392572331</v>
      </c>
      <c r="GV260" t="n">
        <v>0</v>
      </c>
      <c r="GW260" t="n">
        <v>0.192563096764639</v>
      </c>
      <c r="GX260" t="n">
        <v>0</v>
      </c>
      <c r="GY260" t="n">
        <v>0.0857022905031655</v>
      </c>
      <c r="GZ260" t="n">
        <v>0</v>
      </c>
      <c r="HA260" t="n">
        <v>1.69397154519284</v>
      </c>
      <c r="HB260" t="n">
        <v>103.103126867713</v>
      </c>
      <c r="HC260" t="n">
        <v>201.251917255789</v>
      </c>
      <c r="HD260" t="n">
        <v>0.722704200631152</v>
      </c>
      <c r="HE260" t="n">
        <v>9.96400021865993</v>
      </c>
      <c r="HF260" t="n">
        <v>0.387779121193366</v>
      </c>
      <c r="HG260" t="n">
        <v>10.2678379035194</v>
      </c>
      <c r="HH260" t="n">
        <v>4.71245806024933</v>
      </c>
      <c r="HI260" t="n">
        <v>0.285350984663376</v>
      </c>
      <c r="HJ260" t="n">
        <v>0</v>
      </c>
      <c r="HK260" t="n">
        <v>3.8382918101416</v>
      </c>
      <c r="HL260" t="n">
        <v>25.2712058049121</v>
      </c>
      <c r="HM260" t="n">
        <v>0.0468225934219485</v>
      </c>
      <c r="HN260" t="n">
        <v>0</v>
      </c>
      <c r="HO260" t="n">
        <v>0.009675555175818</v>
      </c>
      <c r="HP260" t="n">
        <v>12.6664314231909</v>
      </c>
      <c r="HQ260" t="n">
        <v>2.89772811442306</v>
      </c>
      <c r="HR260" t="n">
        <v>0</v>
      </c>
      <c r="HS260" t="n">
        <v>0</v>
      </c>
      <c r="HT260" t="n">
        <v>0.123116373398216</v>
      </c>
      <c r="HU260" t="n">
        <v>0.947698590609936</v>
      </c>
      <c r="HV260" t="n">
        <v>0.371600546906647</v>
      </c>
      <c r="HW260" t="n">
        <v>0.583833907760305</v>
      </c>
      <c r="HX260" t="n">
        <v>0.186006789404442</v>
      </c>
      <c r="HY260" t="n">
        <v>15.6686151291919</v>
      </c>
      <c r="HZ260" t="n">
        <v>0</v>
      </c>
      <c r="IA260" t="n">
        <v>0</v>
      </c>
      <c r="IB260" t="n">
        <v>25.347175677282</v>
      </c>
      <c r="IC260" t="n">
        <v>0</v>
      </c>
      <c r="ID260" t="n">
        <v>0.679001573385935</v>
      </c>
      <c r="IE260" t="n">
        <v>9.3864898654911</v>
      </c>
      <c r="IF260" t="n">
        <v>0.0402378748488674</v>
      </c>
      <c r="IG260" t="n">
        <v>0.0332123765037337</v>
      </c>
      <c r="IH260" t="n">
        <v>0.00303089567856016</v>
      </c>
      <c r="II260" t="n">
        <v>0.00170956393380428</v>
      </c>
      <c r="IJ260" t="n">
        <v>0</v>
      </c>
      <c r="IK260" t="n">
        <v>0</v>
      </c>
      <c r="IL260" t="n">
        <v>0</v>
      </c>
      <c r="IM260" t="n">
        <v>0</v>
      </c>
      <c r="IN260" t="n">
        <v>4.90704181690245</v>
      </c>
      <c r="IO260" t="n">
        <v>0.811318086349854</v>
      </c>
      <c r="IP260" t="n">
        <v>2.48862837573214</v>
      </c>
      <c r="IQ260" t="n">
        <v>17.6332252031625</v>
      </c>
      <c r="IR260" t="n">
        <v>6.47747277897509</v>
      </c>
      <c r="IS260" t="n">
        <v>0.0962792866430461</v>
      </c>
      <c r="IT260" t="n">
        <v>0</v>
      </c>
      <c r="IU260" t="n">
        <v>0</v>
      </c>
      <c r="IV260" t="n">
        <v>11.1988307829933</v>
      </c>
      <c r="IW260" t="n">
        <v>0.546893618851445</v>
      </c>
      <c r="IX260" t="n">
        <v>0</v>
      </c>
      <c r="IY260" t="n">
        <v>0.474538748373049</v>
      </c>
      <c r="IZ260" t="n">
        <v>20.3268036018381</v>
      </c>
      <c r="JA260" t="n">
        <v>12.8862454563663</v>
      </c>
      <c r="JB260" t="n">
        <v>0.0691276419440692</v>
      </c>
      <c r="JC260" t="n">
        <v>0</v>
      </c>
      <c r="JD260" t="n">
        <v>0.0199959003134171</v>
      </c>
      <c r="JE260" t="n">
        <v>0.448066636012165</v>
      </c>
      <c r="JF260" t="n">
        <v>1.05432452129099</v>
      </c>
      <c r="JG260" t="n">
        <v>0</v>
      </c>
      <c r="JH260" t="n">
        <v>0</v>
      </c>
      <c r="JI260" t="n">
        <v>0.901608303563325</v>
      </c>
      <c r="JJ260" t="n">
        <v>7.16111197316783</v>
      </c>
      <c r="JK260" t="n">
        <v>0.0041362150008987</v>
      </c>
      <c r="JL260" t="n">
        <v>0</v>
      </c>
      <c r="JM260" t="n">
        <v>0.00728311953882011</v>
      </c>
      <c r="JN260" t="n">
        <v>1.25425377512858</v>
      </c>
      <c r="JO260" t="n">
        <v>0.149828414474389</v>
      </c>
      <c r="JP260" t="n">
        <v>0</v>
      </c>
      <c r="JQ260" t="n">
        <v>0</v>
      </c>
      <c r="JR260" t="n">
        <v>0.0363549320865817</v>
      </c>
      <c r="JS260" t="n">
        <v>0.539570243605393</v>
      </c>
      <c r="JT260" t="n">
        <v>0.148499580468432</v>
      </c>
      <c r="JU260" t="n">
        <v>0</v>
      </c>
      <c r="JV260" t="n">
        <v>0</v>
      </c>
      <c r="JW260" t="n">
        <v>4.57749343093546</v>
      </c>
      <c r="JX260" t="n">
        <v>0</v>
      </c>
      <c r="JY260" t="n">
        <v>0</v>
      </c>
      <c r="JZ260" t="n">
        <v>5.0289037817795</v>
      </c>
      <c r="KA260" t="n">
        <v>0</v>
      </c>
      <c r="KB260" t="n">
        <v>0.221450832460999</v>
      </c>
      <c r="KC260" t="n">
        <v>1.98031408315433</v>
      </c>
      <c r="KD260" t="n">
        <v>0.00952703969528763</v>
      </c>
      <c r="KE260" t="n">
        <v>0.009147741005126</v>
      </c>
      <c r="KF260" t="n">
        <v>0.000530098723019262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1.66318602718905</v>
      </c>
      <c r="KM260" t="n">
        <v>0.23404998336408</v>
      </c>
      <c r="KN260" t="n">
        <v>1.08363589520133</v>
      </c>
      <c r="KO260" t="n">
        <v>9.0134278536289</v>
      </c>
      <c r="KP260" t="n">
        <v>8.49523118341478</v>
      </c>
      <c r="KQ260" t="n">
        <v>0</v>
      </c>
      <c r="KR260" t="n">
        <v>0</v>
      </c>
      <c r="KS260" t="n">
        <v>0.563551814348291</v>
      </c>
      <c r="KT260" t="n">
        <v>3.47410260521052</v>
      </c>
      <c r="KU260" t="n">
        <v>2.21107962660976</v>
      </c>
      <c r="KV260" t="n">
        <v>0</v>
      </c>
      <c r="KW260" t="n">
        <v>3.59841696696934</v>
      </c>
      <c r="KX260" t="n">
        <v>96.8758324590384</v>
      </c>
      <c r="KY260" t="n">
        <v>61.245943467521</v>
      </c>
      <c r="KZ260" t="n">
        <v>0.128763477789283</v>
      </c>
      <c r="LA260" t="n">
        <v>1.40690777589402</v>
      </c>
      <c r="LB260" t="n">
        <v>1.00723874481066</v>
      </c>
      <c r="LC260" t="n">
        <v>9.57525683909648</v>
      </c>
      <c r="LD260" t="n">
        <v>9.5480066616595</v>
      </c>
      <c r="LE260" t="n">
        <v>0.563571635392408</v>
      </c>
      <c r="LF260" t="n">
        <v>0</v>
      </c>
      <c r="LG260" t="n">
        <v>20.1707359064889</v>
      </c>
      <c r="LH260" t="n">
        <v>5.35635433681995</v>
      </c>
      <c r="LI260" t="n">
        <v>0.0632765025121825</v>
      </c>
      <c r="LJ260" t="n">
        <v>0</v>
      </c>
      <c r="LK260" t="n">
        <v>0.0267217533233265</v>
      </c>
      <c r="LL260" t="n">
        <v>7.28554180893782</v>
      </c>
      <c r="LM260" t="n">
        <v>8.55029432042676</v>
      </c>
      <c r="LN260" t="n">
        <v>0</v>
      </c>
      <c r="LO260" t="n">
        <v>0</v>
      </c>
      <c r="LP260" t="n">
        <v>0.400566184036246</v>
      </c>
      <c r="LQ260" t="n">
        <v>2.76035136312122</v>
      </c>
      <c r="LR260" t="n">
        <v>1.16921283097139</v>
      </c>
      <c r="LS260" t="n">
        <v>1.89041320699443</v>
      </c>
      <c r="LT260" t="n">
        <v>1.13173750351336</v>
      </c>
      <c r="LU260" t="n">
        <v>38.9975011428746</v>
      </c>
      <c r="LV260" t="n">
        <v>0</v>
      </c>
      <c r="LW260" t="n">
        <v>0</v>
      </c>
      <c r="LX260" t="n">
        <v>33.1021939584105</v>
      </c>
      <c r="LY260" t="n">
        <v>0</v>
      </c>
      <c r="LZ260" t="n">
        <v>1.22558924540353</v>
      </c>
      <c r="MA260" t="n">
        <v>16.1984949153194</v>
      </c>
      <c r="MB260" t="n">
        <v>0.419104613143399</v>
      </c>
      <c r="MC260" t="n">
        <v>0.248770089235042</v>
      </c>
      <c r="MD260" t="n">
        <v>0.0288738313222057</v>
      </c>
      <c r="ME260" t="n">
        <v>0.00806153013439884</v>
      </c>
      <c r="MF260" t="n">
        <v>0</v>
      </c>
      <c r="MG260" t="n">
        <v>0</v>
      </c>
      <c r="MH260" t="n">
        <v>0</v>
      </c>
      <c r="MI260" t="n">
        <v>0</v>
      </c>
      <c r="MJ260" t="n">
        <v>11.9990596132414</v>
      </c>
      <c r="MK260" t="n">
        <v>1.22812416769629</v>
      </c>
      <c r="ML260" t="n">
        <v>4.95552609758363</v>
      </c>
      <c r="MM260" t="n">
        <v>29.3260142144585</v>
      </c>
      <c r="MN260" t="n">
        <v>11.6719311818361</v>
      </c>
      <c r="MO260" t="n">
        <v>2.72521640298568</v>
      </c>
      <c r="MP260" t="n">
        <v>0</v>
      </c>
      <c r="MQ260" t="n">
        <v>3.20797836395939</v>
      </c>
      <c r="MR260" t="n">
        <v>1.48002602951478</v>
      </c>
      <c r="MS260" t="n">
        <v>0.279460044711088</v>
      </c>
      <c r="MT260" t="n">
        <v>0</v>
      </c>
      <c r="MU260" t="n">
        <v>1.60857794796951</v>
      </c>
      <c r="MV260" t="n">
        <v>15.6038878192109</v>
      </c>
      <c r="MW260" t="n">
        <v>3.98150390174157</v>
      </c>
      <c r="MX260" t="n">
        <v>0</v>
      </c>
      <c r="MY260" t="n">
        <v>0</v>
      </c>
      <c r="MZ260" t="n">
        <v>0.40457713462891</v>
      </c>
      <c r="NA260" t="n">
        <v>0</v>
      </c>
      <c r="NB260" t="n">
        <v>0.670285584612942</v>
      </c>
      <c r="NC260" t="n">
        <v>0.476372521582666</v>
      </c>
      <c r="ND260" t="n">
        <v>0</v>
      </c>
      <c r="NE260" t="n">
        <v>0.530975771419075</v>
      </c>
      <c r="NF260" t="n">
        <v>4.3278273296801</v>
      </c>
      <c r="NG260" t="n">
        <v>0.00734947315187776</v>
      </c>
      <c r="NH260" t="n">
        <v>0</v>
      </c>
      <c r="NI260" t="n">
        <v>0.00558530273369717</v>
      </c>
      <c r="NJ260" t="n">
        <v>1.10094425782476</v>
      </c>
      <c r="NK260" t="n">
        <v>0.418301296353816</v>
      </c>
      <c r="NL260" t="n">
        <v>0</v>
      </c>
      <c r="NM260" t="n">
        <v>0</v>
      </c>
      <c r="NN260" t="n">
        <v>0.0238016298962706</v>
      </c>
      <c r="NO260" t="n">
        <v>0.262571945358572</v>
      </c>
      <c r="NP260" t="n">
        <v>0.0331351751751564</v>
      </c>
      <c r="NQ260" t="n">
        <v>0</v>
      </c>
      <c r="NR260" t="n">
        <v>0.104654427068816</v>
      </c>
      <c r="NS260" t="n">
        <v>0.933365547498543</v>
      </c>
      <c r="NT260" t="n">
        <v>0</v>
      </c>
      <c r="NU260" t="n">
        <v>0</v>
      </c>
      <c r="NV260" t="n">
        <v>9.89174864644326</v>
      </c>
      <c r="NW260" t="n">
        <v>0</v>
      </c>
      <c r="NX260" t="n">
        <v>0.26202679812385</v>
      </c>
      <c r="NY260" t="n">
        <v>2.89701678933158</v>
      </c>
      <c r="NZ260" t="n">
        <v>0.0223727516412985</v>
      </c>
      <c r="OA260" t="n">
        <v>0.0105219829669171</v>
      </c>
      <c r="OB260" t="n">
        <v>0.00386302628302662</v>
      </c>
      <c r="OC260" t="n">
        <v>0.00303246929312121</v>
      </c>
      <c r="OD260" t="n">
        <v>0</v>
      </c>
      <c r="OE260" t="n">
        <v>0</v>
      </c>
      <c r="OF260" t="n">
        <v>0</v>
      </c>
      <c r="OG260" t="n">
        <v>0</v>
      </c>
      <c r="OH260" t="n">
        <v>2.1266858843505</v>
      </c>
      <c r="OI260" t="n">
        <v>0.281125936077467</v>
      </c>
      <c r="OJ260" t="n">
        <v>1.02024820507883</v>
      </c>
      <c r="OK260" t="n">
        <v>8.43586667028435</v>
      </c>
      <c r="OL260" t="n">
        <v>16.9104411125243</v>
      </c>
      <c r="OM260" t="n">
        <v>2.0088354375898</v>
      </c>
      <c r="ON260" t="n">
        <v>0.0795946605303324</v>
      </c>
      <c r="OO260" t="n">
        <v>0</v>
      </c>
      <c r="OP260" t="n">
        <v>4.90811281415238</v>
      </c>
      <c r="OQ260" t="n">
        <v>1.09855219602391</v>
      </c>
      <c r="OR260" t="n">
        <v>0</v>
      </c>
      <c r="OS260" t="n">
        <v>1.96559233364278</v>
      </c>
      <c r="OT260" t="n">
        <v>24.9403211317301</v>
      </c>
      <c r="OU260" t="n">
        <v>30.0529001571503</v>
      </c>
      <c r="OV260" t="n">
        <v>0</v>
      </c>
      <c r="OW260" t="n">
        <v>0</v>
      </c>
      <c r="OX260" t="n">
        <v>0.600730585250019</v>
      </c>
      <c r="OY260" t="n">
        <v>0.206688085936043</v>
      </c>
      <c r="OZ260" t="n">
        <v>0.224807786908443</v>
      </c>
      <c r="PA260" t="n">
        <v>0.0384176437908411</v>
      </c>
      <c r="PB260" t="n">
        <v>0</v>
      </c>
      <c r="PC260" t="n">
        <v>1.06534232948239</v>
      </c>
      <c r="PD260" t="n">
        <v>0</v>
      </c>
      <c r="PE260" t="n">
        <v>0</v>
      </c>
      <c r="PF260" t="n">
        <v>0</v>
      </c>
      <c r="PG260" t="n">
        <v>0.0142088630679366</v>
      </c>
      <c r="PH260" t="n">
        <v>0.687924426218598</v>
      </c>
      <c r="PI260" t="n">
        <v>0.229082483745758</v>
      </c>
      <c r="PJ260" t="n">
        <v>0</v>
      </c>
      <c r="PK260" t="n">
        <v>0</v>
      </c>
      <c r="PL260" t="n">
        <v>0.0681952445518208</v>
      </c>
      <c r="PM260" t="n">
        <v>0</v>
      </c>
      <c r="PN260" t="n">
        <v>0</v>
      </c>
      <c r="PO260" t="n">
        <v>0</v>
      </c>
      <c r="PP260" t="n">
        <v>0</v>
      </c>
      <c r="PQ260" t="n">
        <v>0.594458244529711</v>
      </c>
      <c r="PR260" t="n">
        <v>0</v>
      </c>
      <c r="PS260" t="n">
        <v>0</v>
      </c>
      <c r="PT260" t="n">
        <v>10.651167103092</v>
      </c>
      <c r="PU260" t="n">
        <v>0</v>
      </c>
      <c r="PV260" t="n">
        <v>0.238837884386393</v>
      </c>
      <c r="PW260" t="n">
        <v>3.09397136334848</v>
      </c>
      <c r="PX260" t="n">
        <v>0.00881249607436296</v>
      </c>
      <c r="PY260" t="n">
        <v>0.0164974774228706</v>
      </c>
      <c r="PZ260" t="n">
        <v>0.00171372874401759</v>
      </c>
      <c r="QA260" t="n">
        <v>0.00071889289792168</v>
      </c>
      <c r="QB260" t="n">
        <v>0</v>
      </c>
      <c r="QC260" t="n">
        <v>0</v>
      </c>
      <c r="QD260" t="n">
        <v>0</v>
      </c>
      <c r="QE260" t="n">
        <v>0</v>
      </c>
      <c r="QF260" t="n">
        <v>1.48138619144794</v>
      </c>
      <c r="QG260" t="n">
        <v>0.434136504423062</v>
      </c>
      <c r="QH260" t="n">
        <v>1.54136219912094</v>
      </c>
      <c r="QI260" t="n">
        <v>8.15985314558012</v>
      </c>
    </row>
    <row r="261">
      <c r="A261" t="s">
        <v>260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0.18101639431334</v>
      </c>
      <c r="H261" t="n">
        <v>0</v>
      </c>
      <c r="I261" t="n">
        <v>0</v>
      </c>
      <c r="J261" t="n">
        <v>0.11488868831877</v>
      </c>
      <c r="K261" t="n">
        <v>3.95461977523788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0.191178088142388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0.160566846781099</v>
      </c>
      <c r="AI261" t="n">
        <v>0</v>
      </c>
      <c r="AJ261" t="n">
        <v>0</v>
      </c>
      <c r="AK261" t="n">
        <v>6.31454651227449</v>
      </c>
      <c r="AL261" t="n">
        <v>0.102417255503316</v>
      </c>
      <c r="AM261" t="n">
        <v>0.648166407428706</v>
      </c>
      <c r="AN261" t="n">
        <v>0.0138997518047673</v>
      </c>
      <c r="AO261" t="n">
        <v>0.00918865376229766</v>
      </c>
      <c r="AP261" t="n">
        <v>0.00123425071260706</v>
      </c>
      <c r="AQ261" t="n">
        <v>0.000757581675964541</v>
      </c>
      <c r="AR261" t="n">
        <v>0.217802993741042</v>
      </c>
      <c r="AS261" t="n">
        <v>0.0385404705690703</v>
      </c>
      <c r="AT261" t="n">
        <v>0.0160298857018775</v>
      </c>
      <c r="AU261" t="n">
        <v>0.552660269737724</v>
      </c>
      <c r="AV261" t="n">
        <v>2.56105274667993</v>
      </c>
      <c r="AW261" t="n">
        <v>0.325526893087159</v>
      </c>
      <c r="AX261" t="n">
        <v>1.27472363907698</v>
      </c>
      <c r="AY261" t="n">
        <v>1.25014190928868</v>
      </c>
      <c r="AZ261" t="n">
        <v>0</v>
      </c>
      <c r="BA261" t="n">
        <v>0</v>
      </c>
      <c r="BB261" t="n">
        <v>0</v>
      </c>
      <c r="BC261" t="n">
        <v>0</v>
      </c>
      <c r="BD261" t="n">
        <v>0.0405331574906933</v>
      </c>
      <c r="BE261" t="n">
        <v>0.0184756932453612</v>
      </c>
      <c r="BF261" t="n">
        <v>0</v>
      </c>
      <c r="BG261" t="n">
        <v>0</v>
      </c>
      <c r="BH261" t="n">
        <v>0.0561537182774194</v>
      </c>
      <c r="BI261" t="n">
        <v>1.16862493064238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0.0540041330177295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0.103173376937408</v>
      </c>
      <c r="CG261" t="n">
        <v>0</v>
      </c>
      <c r="CH261" t="n">
        <v>0</v>
      </c>
      <c r="CI261" t="n">
        <v>4.22319682754656</v>
      </c>
      <c r="CJ261" t="n">
        <v>0.0445211225525024</v>
      </c>
      <c r="CK261" t="n">
        <v>0.380169269861014</v>
      </c>
      <c r="CL261" t="n">
        <v>0.00377607364323946</v>
      </c>
      <c r="CM261" t="n">
        <v>0.00268859629090052</v>
      </c>
      <c r="CN261" t="n">
        <v>0.000503274011758063</v>
      </c>
      <c r="CO261" t="n">
        <v>0.000422327429358012</v>
      </c>
      <c r="CP261" t="n">
        <v>0.0837303790948168</v>
      </c>
      <c r="CQ261" t="n">
        <v>0.00765950999386549</v>
      </c>
      <c r="CR261" t="n">
        <v>0</v>
      </c>
      <c r="CS261" t="n">
        <v>0.101863488260142</v>
      </c>
      <c r="CT261" t="n">
        <v>1.28671769785686</v>
      </c>
      <c r="CU261" t="n">
        <v>0.366437064482801</v>
      </c>
      <c r="CV261" t="n">
        <v>0.962412453765535</v>
      </c>
      <c r="CW261" t="n">
        <v>0.66049382982582</v>
      </c>
      <c r="CX261" t="n">
        <v>0</v>
      </c>
      <c r="CY261" t="n">
        <v>0</v>
      </c>
      <c r="CZ261" t="n">
        <v>0</v>
      </c>
      <c r="DA261" t="n">
        <v>0</v>
      </c>
      <c r="DB261" t="n">
        <v>0.355656856196924</v>
      </c>
      <c r="DC261" t="n">
        <v>0.682065178438359</v>
      </c>
      <c r="DD261" t="n">
        <v>0</v>
      </c>
      <c r="DE261" t="n">
        <v>0</v>
      </c>
      <c r="DF261" t="n">
        <v>0</v>
      </c>
      <c r="DG261" t="n">
        <v>0.0660134336262962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0.00550890115123806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0.00625493979357714</v>
      </c>
      <c r="EE261" t="n">
        <v>0</v>
      </c>
      <c r="EF261" t="n">
        <v>0</v>
      </c>
      <c r="EG261" t="n">
        <v>0.651857882497891</v>
      </c>
      <c r="EH261" t="n">
        <v>0.0095474500589386</v>
      </c>
      <c r="EI261" t="n">
        <v>0.0405432809560364</v>
      </c>
      <c r="EJ261" t="n">
        <v>0.000282001612149985</v>
      </c>
      <c r="EK261" t="n">
        <v>0.00101821169494363</v>
      </c>
      <c r="EL261" t="n">
        <v>0.0000679267523117393</v>
      </c>
      <c r="EM261" t="n">
        <v>0.0000731234446317682</v>
      </c>
      <c r="EN261" t="n">
        <v>0</v>
      </c>
      <c r="EO261" t="n">
        <v>0.000827701149389181</v>
      </c>
      <c r="EP261" t="n">
        <v>0</v>
      </c>
      <c r="EQ261" t="n">
        <v>0</v>
      </c>
      <c r="ER261" t="n">
        <v>0.32738743403941</v>
      </c>
      <c r="ES261" t="n">
        <v>0.0505371104535271</v>
      </c>
      <c r="ET261" t="n">
        <v>0.256975868055277</v>
      </c>
      <c r="EU261" t="n">
        <v>0.170796677357381</v>
      </c>
      <c r="EV261" t="n">
        <v>0</v>
      </c>
      <c r="EW261" t="n">
        <v>0</v>
      </c>
      <c r="EX261" t="n">
        <v>0</v>
      </c>
      <c r="EY261" t="n">
        <v>0.0200034294849891</v>
      </c>
      <c r="EZ261" t="n">
        <v>0.910728373316762</v>
      </c>
      <c r="FA261" t="n">
        <v>0.106334139733534</v>
      </c>
      <c r="FB261" t="n">
        <v>0</v>
      </c>
      <c r="FC261" t="n">
        <v>0</v>
      </c>
      <c r="FD261" t="n">
        <v>0.00312565034466237</v>
      </c>
      <c r="FE261" t="n">
        <v>1.79055445603577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0.0474520921341445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0.0693550118168255</v>
      </c>
      <c r="GC261" t="n">
        <v>0</v>
      </c>
      <c r="GD261" t="n">
        <v>0</v>
      </c>
      <c r="GE261" t="n">
        <v>2.51841233335251</v>
      </c>
      <c r="GF261" t="n">
        <v>0.0236213436297246</v>
      </c>
      <c r="GG261" t="n">
        <v>0.196920916960293</v>
      </c>
      <c r="GH261" t="n">
        <v>0.00101622563492997</v>
      </c>
      <c r="GI261" t="n">
        <v>0.00135405296276843</v>
      </c>
      <c r="GJ261" t="n">
        <v>0.000348328088166883</v>
      </c>
      <c r="GK261" t="n">
        <v>0</v>
      </c>
      <c r="GL261" t="n">
        <v>0.0473319330173066</v>
      </c>
      <c r="GM261" t="n">
        <v>0.00412406186629369</v>
      </c>
      <c r="GN261" t="n">
        <v>0</v>
      </c>
      <c r="GO261" t="n">
        <v>0.0496116881659048</v>
      </c>
      <c r="GP261" t="n">
        <v>0.671422114972178</v>
      </c>
      <c r="GQ261" t="n">
        <v>0.159031436419765</v>
      </c>
      <c r="GR261" t="n">
        <v>0.643624366116887</v>
      </c>
      <c r="GS261" t="n">
        <v>0.513865479704752</v>
      </c>
      <c r="GT261" t="n">
        <v>0</v>
      </c>
      <c r="GU261" t="n">
        <v>0</v>
      </c>
      <c r="GV261" t="n">
        <v>0</v>
      </c>
      <c r="GW261" t="n">
        <v>0.156788765645795</v>
      </c>
      <c r="GX261" t="n">
        <v>0</v>
      </c>
      <c r="GY261" t="n">
        <v>0.0457121456673519</v>
      </c>
      <c r="GZ261" t="n">
        <v>0</v>
      </c>
      <c r="HA261" t="n">
        <v>0</v>
      </c>
      <c r="HB261" t="n">
        <v>0.194859624309824</v>
      </c>
      <c r="HC261" t="n">
        <v>9.4690366008989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0.128969196786327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0.150859414564025</v>
      </c>
      <c r="IA261" t="n">
        <v>0</v>
      </c>
      <c r="IB261" t="n">
        <v>0</v>
      </c>
      <c r="IC261" t="n">
        <v>7.76259496045259</v>
      </c>
      <c r="ID261" t="n">
        <v>0.0805078541823184</v>
      </c>
      <c r="IE261" t="n">
        <v>1.05545116738738</v>
      </c>
      <c r="IF261" t="n">
        <v>0.00452449345630284</v>
      </c>
      <c r="IG261" t="n">
        <v>0.00471394995243623</v>
      </c>
      <c r="IH261" t="n">
        <v>0.00043018573243065</v>
      </c>
      <c r="II261" t="n">
        <v>0.00024264444876414</v>
      </c>
      <c r="IJ261" t="n">
        <v>0.0385236171042373</v>
      </c>
      <c r="IK261" t="n">
        <v>0.0262293778596549</v>
      </c>
      <c r="IL261" t="n">
        <v>0.00236109383670811</v>
      </c>
      <c r="IM261" t="n">
        <v>0.186259137056178</v>
      </c>
      <c r="IN261" t="n">
        <v>2.4258098950693</v>
      </c>
      <c r="IO261" t="n">
        <v>0.478586265504507</v>
      </c>
      <c r="IP261" t="n">
        <v>1.46801036567048</v>
      </c>
      <c r="IQ261" t="n">
        <v>1.38645669095252</v>
      </c>
      <c r="IR261" t="n">
        <v>0</v>
      </c>
      <c r="IS261" t="n">
        <v>0</v>
      </c>
      <c r="IT261" t="n">
        <v>0</v>
      </c>
      <c r="IU261" t="n">
        <v>0</v>
      </c>
      <c r="IV261" t="n">
        <v>5.53616656405316</v>
      </c>
      <c r="IW261" t="n">
        <v>0.291703764540098</v>
      </c>
      <c r="IX261" t="n">
        <v>0</v>
      </c>
      <c r="IY261" t="n">
        <v>0</v>
      </c>
      <c r="IZ261" t="n">
        <v>0.0384166167758982</v>
      </c>
      <c r="JA261" t="n">
        <v>0.606306422012433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0.00666841384267627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0.0253497450991859</v>
      </c>
      <c r="JY261" t="n">
        <v>0</v>
      </c>
      <c r="JZ261" t="n">
        <v>0</v>
      </c>
      <c r="KA261" t="n">
        <v>2.63311543898933</v>
      </c>
      <c r="KB261" t="n">
        <v>0.0262569808777006</v>
      </c>
      <c r="KC261" t="n">
        <v>0.222673740749791</v>
      </c>
      <c r="KD261" t="n">
        <v>0.0010712551028395</v>
      </c>
      <c r="KE261" t="n">
        <v>0.00129837120421554</v>
      </c>
      <c r="KF261" t="n">
        <v>0.00007523878470503</v>
      </c>
      <c r="KG261" t="n">
        <v>0</v>
      </c>
      <c r="KH261" t="n">
        <v>0.22187601962405</v>
      </c>
      <c r="KI261" t="n">
        <v>0.0112435246358035</v>
      </c>
      <c r="KJ261" t="n">
        <v>0.00100279051939362</v>
      </c>
      <c r="KK261" t="n">
        <v>0.0108071183550219</v>
      </c>
      <c r="KL261" t="n">
        <v>0.822200680703185</v>
      </c>
      <c r="KM261" t="n">
        <v>0.138063121436819</v>
      </c>
      <c r="KN261" t="n">
        <v>0.639223092640403</v>
      </c>
      <c r="KO261" t="n">
        <v>0.708703439790486</v>
      </c>
      <c r="KP261" t="n">
        <v>0</v>
      </c>
      <c r="KQ261" t="n">
        <v>0</v>
      </c>
      <c r="KR261" t="n">
        <v>0</v>
      </c>
      <c r="KS261" t="n">
        <v>0.458855278262963</v>
      </c>
      <c r="KT261" t="n">
        <v>1.71743024390228</v>
      </c>
      <c r="KU261" t="n">
        <v>1.17935230645867</v>
      </c>
      <c r="KV261" t="n">
        <v>0</v>
      </c>
      <c r="KW261" t="n">
        <v>0</v>
      </c>
      <c r="KX261" t="n">
        <v>0.183090357112934</v>
      </c>
      <c r="KY261" t="n">
        <v>2.88166238741191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0.38054798354044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0.476066826089987</v>
      </c>
      <c r="LW261" t="n">
        <v>0</v>
      </c>
      <c r="LX261" t="n">
        <v>0</v>
      </c>
      <c r="LY261" t="n">
        <v>14.808954789201</v>
      </c>
      <c r="LZ261" t="n">
        <v>0.145315657759577</v>
      </c>
      <c r="MA261" t="n">
        <v>1.8214178690106</v>
      </c>
      <c r="MB261" t="n">
        <v>0.0471256518092933</v>
      </c>
      <c r="MC261" t="n">
        <v>0.0353088177892133</v>
      </c>
      <c r="MD261" t="n">
        <v>0.00409816489669576</v>
      </c>
      <c r="ME261" t="n">
        <v>0.00114420145218193</v>
      </c>
      <c r="MF261" t="n">
        <v>1.06372150546145</v>
      </c>
      <c r="MG261" t="n">
        <v>0.0765254542385077</v>
      </c>
      <c r="MH261" t="n">
        <v>0.0338641864098908</v>
      </c>
      <c r="MI261" t="n">
        <v>1.61651064496321</v>
      </c>
      <c r="MJ261" t="n">
        <v>5.93176879827391</v>
      </c>
      <c r="MK261" t="n">
        <v>0.724454894920396</v>
      </c>
      <c r="ML261" t="n">
        <v>2.92320209378919</v>
      </c>
      <c r="MM261" t="n">
        <v>2.30583164214975</v>
      </c>
      <c r="MN261" t="n">
        <v>0</v>
      </c>
      <c r="MO261" t="n">
        <v>0</v>
      </c>
      <c r="MP261" t="n">
        <v>0</v>
      </c>
      <c r="MQ261" t="n">
        <v>2.61200082650504</v>
      </c>
      <c r="MR261" t="n">
        <v>0.731654114371576</v>
      </c>
      <c r="MS261" t="n">
        <v>0.149059239806036</v>
      </c>
      <c r="MT261" t="n">
        <v>0</v>
      </c>
      <c r="MU261" t="n">
        <v>0</v>
      </c>
      <c r="MV261" t="n">
        <v>0.0294905480618962</v>
      </c>
      <c r="MW261" t="n">
        <v>0.187332407493516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0.0186173374710043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0.267015912575054</v>
      </c>
      <c r="NU261" t="n">
        <v>0</v>
      </c>
      <c r="NV261" t="n">
        <v>0</v>
      </c>
      <c r="NW261" t="n">
        <v>3.90697944267636</v>
      </c>
      <c r="NX261" t="n">
        <v>0.0310679917132158</v>
      </c>
      <c r="NY261" t="n">
        <v>0.325751137651804</v>
      </c>
      <c r="NZ261" t="n">
        <v>0.00251567382175982</v>
      </c>
      <c r="OA261" t="n">
        <v>0.00149342222170876</v>
      </c>
      <c r="OB261" t="n">
        <v>0.000548292969209719</v>
      </c>
      <c r="OC261" t="n">
        <v>0.000430409080043108</v>
      </c>
      <c r="OD261" t="n">
        <v>0.0349479036571531</v>
      </c>
      <c r="OE261" t="n">
        <v>0.00905260487732526</v>
      </c>
      <c r="OF261" t="n">
        <v>0.00213575907412817</v>
      </c>
      <c r="OG261" t="n">
        <v>0.0162983044572709</v>
      </c>
      <c r="OH261" t="n">
        <v>1.05133313602333</v>
      </c>
      <c r="OI261" t="n">
        <v>0.165832629824743</v>
      </c>
      <c r="OJ261" t="n">
        <v>0.601831496907128</v>
      </c>
      <c r="OK261" t="n">
        <v>0.663291238797393</v>
      </c>
      <c r="OL261" t="n">
        <v>0</v>
      </c>
      <c r="OM261" t="n">
        <v>0</v>
      </c>
      <c r="ON261" t="n">
        <v>0</v>
      </c>
      <c r="OO261" t="n">
        <v>0</v>
      </c>
      <c r="OP261" t="n">
        <v>2.42633633643034</v>
      </c>
      <c r="OQ261" t="n">
        <v>0.585949076891699</v>
      </c>
      <c r="OR261" t="n">
        <v>0</v>
      </c>
      <c r="OS261" t="n">
        <v>0</v>
      </c>
      <c r="OT261" t="n">
        <v>0.0471359284004136</v>
      </c>
      <c r="OU261" t="n">
        <v>1.41400894675467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0.010195775020939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0.0708430136696686</v>
      </c>
      <c r="PS261" t="n">
        <v>0</v>
      </c>
      <c r="PT261" t="n">
        <v>0</v>
      </c>
      <c r="PU261" t="n">
        <v>4.97648217470119</v>
      </c>
      <c r="PV261" t="n">
        <v>0.0283185287384659</v>
      </c>
      <c r="PW261" t="n">
        <v>0.347897428549392</v>
      </c>
      <c r="PX261" t="n">
        <v>0.000990909211083051</v>
      </c>
      <c r="PY261" t="n">
        <v>0.00234154526413116</v>
      </c>
      <c r="PZ261" t="n">
        <v>0.000243235575591597</v>
      </c>
      <c r="QA261" t="n">
        <v>0.000102035008745471</v>
      </c>
      <c r="QB261" t="n">
        <v>0.0292222010683497</v>
      </c>
      <c r="QC261" t="n">
        <v>0.00201469221448159</v>
      </c>
      <c r="QD261" t="n">
        <v>0</v>
      </c>
      <c r="QE261" t="n">
        <v>0.0246090236160789</v>
      </c>
      <c r="QF261" t="n">
        <v>0.732327421636249</v>
      </c>
      <c r="QG261" t="n">
        <v>0.256091626535514</v>
      </c>
      <c r="QH261" t="n">
        <v>0.909230043194582</v>
      </c>
      <c r="QI261" t="n">
        <v>0.64158898105892</v>
      </c>
    </row>
    <row r="262">
      <c r="A262" t="s">
        <v>261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0.0992747550597344</v>
      </c>
      <c r="H262" t="n">
        <v>0</v>
      </c>
      <c r="I262" t="n">
        <v>0</v>
      </c>
      <c r="J262" t="n">
        <v>0.59670318244003</v>
      </c>
      <c r="K262" t="n">
        <v>0</v>
      </c>
      <c r="L262" t="n">
        <v>0.834267217391165</v>
      </c>
      <c r="M262" t="n">
        <v>31.9436172879159</v>
      </c>
      <c r="N262" t="n">
        <v>0</v>
      </c>
      <c r="O262" t="n">
        <v>0.683656466118575</v>
      </c>
      <c r="P262" t="n">
        <v>0.0425650726965894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3.75305273210305</v>
      </c>
      <c r="Y262" t="n">
        <v>0.389152321238744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23.6286143009864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1.07718470542721</v>
      </c>
      <c r="AW262" t="n">
        <v>0.403792545132603</v>
      </c>
      <c r="AX262" t="n">
        <v>1.58120239362579</v>
      </c>
      <c r="AY262" t="n">
        <v>1.48272621348678</v>
      </c>
      <c r="AZ262" t="n">
        <v>0</v>
      </c>
      <c r="BA262" t="n">
        <v>0</v>
      </c>
      <c r="BB262" t="n">
        <v>0</v>
      </c>
      <c r="BC262" t="n">
        <v>0</v>
      </c>
      <c r="BD262" t="n">
        <v>0.0318969654556262</v>
      </c>
      <c r="BE262" t="n">
        <v>0.0101326177026655</v>
      </c>
      <c r="BF262" t="n">
        <v>0</v>
      </c>
      <c r="BG262" t="n">
        <v>0</v>
      </c>
      <c r="BH262" t="n">
        <v>0.291648402399793</v>
      </c>
      <c r="BI262" t="n">
        <v>0</v>
      </c>
      <c r="BJ262" t="n">
        <v>0.585967470608855</v>
      </c>
      <c r="BK262" t="n">
        <v>4.13201472056908</v>
      </c>
      <c r="BL262" t="n">
        <v>0</v>
      </c>
      <c r="BM262" t="n">
        <v>0.376497643360219</v>
      </c>
      <c r="BN262" t="n">
        <v>0.00417578180779511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0.420008053965998</v>
      </c>
      <c r="BW262" t="n">
        <v>0.109928046276323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86.2030418452812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0.541196438117383</v>
      </c>
      <c r="CU262" t="n">
        <v>0.454538651154738</v>
      </c>
      <c r="CV262" t="n">
        <v>1.19380297728788</v>
      </c>
      <c r="CW262" t="n">
        <v>0.783376277566963</v>
      </c>
      <c r="CX262" t="n">
        <v>0</v>
      </c>
      <c r="CY262" t="n">
        <v>0</v>
      </c>
      <c r="CZ262" t="n">
        <v>0</v>
      </c>
      <c r="DA262" t="n">
        <v>0</v>
      </c>
      <c r="DB262" t="n">
        <v>0.279878873457482</v>
      </c>
      <c r="DC262" t="n">
        <v>0.374064756847562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0.00125980588496924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0.147052471290017</v>
      </c>
      <c r="DU262" t="n">
        <v>0.0112136369356429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0.137699911551406</v>
      </c>
      <c r="ES262" t="n">
        <v>0.0626876270041792</v>
      </c>
      <c r="ET262" t="n">
        <v>0.318759961153064</v>
      </c>
      <c r="EU262" t="n">
        <v>0.202572770989117</v>
      </c>
      <c r="EV262" t="n">
        <v>0</v>
      </c>
      <c r="EW262" t="n">
        <v>0</v>
      </c>
      <c r="EX262" t="n">
        <v>0</v>
      </c>
      <c r="EY262" t="n">
        <v>0.0300759969335041</v>
      </c>
      <c r="EZ262" t="n">
        <v>0.716684148522439</v>
      </c>
      <c r="FA262" t="n">
        <v>0.0583167934406049</v>
      </c>
      <c r="FB262" t="n">
        <v>0</v>
      </c>
      <c r="FC262" t="n">
        <v>0</v>
      </c>
      <c r="FD262" t="n">
        <v>0.0162338480415056</v>
      </c>
      <c r="FE262" t="n">
        <v>0</v>
      </c>
      <c r="FF262" t="n">
        <v>0</v>
      </c>
      <c r="FG262" t="n">
        <v>0</v>
      </c>
      <c r="FH262" t="n">
        <v>0</v>
      </c>
      <c r="FI262" t="n">
        <v>0.280815501254095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1.50209417707</v>
      </c>
      <c r="FS262" t="n">
        <v>0.09659104754664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1.84351265435525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0.282401693628221</v>
      </c>
      <c r="GQ262" t="n">
        <v>0.19726698417767</v>
      </c>
      <c r="GR262" t="n">
        <v>0.798369432480924</v>
      </c>
      <c r="GS262" t="n">
        <v>0.609468262205307</v>
      </c>
      <c r="GT262" t="n">
        <v>0</v>
      </c>
      <c r="GU262" t="n">
        <v>0</v>
      </c>
      <c r="GV262" t="n">
        <v>0</v>
      </c>
      <c r="GW262" t="n">
        <v>0.235738498656416</v>
      </c>
      <c r="GX262" t="n">
        <v>0</v>
      </c>
      <c r="GY262" t="n">
        <v>0.0250698953627694</v>
      </c>
      <c r="GZ262" t="n">
        <v>0</v>
      </c>
      <c r="HA262" t="n">
        <v>0</v>
      </c>
      <c r="HB262" t="n">
        <v>1.01205227125693</v>
      </c>
      <c r="HC262" t="n">
        <v>0</v>
      </c>
      <c r="HD262" t="n">
        <v>12.8429350037883</v>
      </c>
      <c r="HE262" t="n">
        <v>59.522602258614</v>
      </c>
      <c r="HF262" t="n">
        <v>0</v>
      </c>
      <c r="HG262" t="n">
        <v>1.02076400624821</v>
      </c>
      <c r="HH262" t="n">
        <v>0.0257518294164351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13.5244254353012</v>
      </c>
      <c r="HQ262" t="n">
        <v>0.262523089258616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41.1934314174697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1.02030124941008</v>
      </c>
      <c r="IO262" t="n">
        <v>0.593651616248586</v>
      </c>
      <c r="IP262" t="n">
        <v>1.8209605854226</v>
      </c>
      <c r="IQ262" t="n">
        <v>1.64440185891307</v>
      </c>
      <c r="IR262" t="n">
        <v>0</v>
      </c>
      <c r="IS262" t="n">
        <v>0</v>
      </c>
      <c r="IT262" t="n">
        <v>0</v>
      </c>
      <c r="IU262" t="n">
        <v>0</v>
      </c>
      <c r="IV262" t="n">
        <v>4.35660394063162</v>
      </c>
      <c r="IW262" t="n">
        <v>0.159978989110748</v>
      </c>
      <c r="IX262" t="n">
        <v>0</v>
      </c>
      <c r="IY262" t="n">
        <v>0</v>
      </c>
      <c r="IZ262" t="n">
        <v>0.19952632260153</v>
      </c>
      <c r="JA262" t="n">
        <v>0</v>
      </c>
      <c r="JB262" t="n">
        <v>1.22844423994975</v>
      </c>
      <c r="JC262" t="n">
        <v>0</v>
      </c>
      <c r="JD262" t="n">
        <v>0</v>
      </c>
      <c r="JE262" t="n">
        <v>0.0445439730096605</v>
      </c>
      <c r="JF262" t="n">
        <v>0.00576149111031314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1.33921395000125</v>
      </c>
      <c r="JO262" t="n">
        <v>0.0135738815628561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12.0344178573798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0.345819506917012</v>
      </c>
      <c r="KM262" t="n">
        <v>0.171257307392413</v>
      </c>
      <c r="KN262" t="n">
        <v>0.792909971353289</v>
      </c>
      <c r="KO262" t="n">
        <v>0.84055510815049</v>
      </c>
      <c r="KP262" t="n">
        <v>0</v>
      </c>
      <c r="KQ262" t="n">
        <v>0</v>
      </c>
      <c r="KR262" t="n">
        <v>0</v>
      </c>
      <c r="KS262" t="n">
        <v>0.689908195607919</v>
      </c>
      <c r="KT262" t="n">
        <v>1.35150618786056</v>
      </c>
      <c r="KU262" t="n">
        <v>0.646791754950944</v>
      </c>
      <c r="KV262" t="n">
        <v>0</v>
      </c>
      <c r="KW262" t="n">
        <v>0</v>
      </c>
      <c r="KX262" t="n">
        <v>0.950925633864341</v>
      </c>
      <c r="KY262" t="n">
        <v>0</v>
      </c>
      <c r="KZ262" t="n">
        <v>2.28821276348648</v>
      </c>
      <c r="LA262" t="n">
        <v>8.40453734658327</v>
      </c>
      <c r="LB262" t="n">
        <v>0</v>
      </c>
      <c r="LC262" t="n">
        <v>0.951911943271091</v>
      </c>
      <c r="LD262" t="n">
        <v>0.0521763028284716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7.7790471253289</v>
      </c>
      <c r="LM262" t="n">
        <v>0.774623977969634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102.526028978067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2.49491566853291</v>
      </c>
      <c r="MK262" t="n">
        <v>0.89863385196674</v>
      </c>
      <c r="ML262" t="n">
        <v>3.62602057893764</v>
      </c>
      <c r="MM262" t="n">
        <v>2.73482313831719</v>
      </c>
      <c r="MN262" t="n">
        <v>0</v>
      </c>
      <c r="MO262" t="n">
        <v>0</v>
      </c>
      <c r="MP262" t="n">
        <v>0</v>
      </c>
      <c r="MQ262" t="n">
        <v>3.92725301964983</v>
      </c>
      <c r="MR262" t="n">
        <v>0.575764323737558</v>
      </c>
      <c r="MS262" t="n">
        <v>0.0817485044781045</v>
      </c>
      <c r="MT262" t="n">
        <v>0</v>
      </c>
      <c r="MU262" t="n">
        <v>0</v>
      </c>
      <c r="MV262" t="n">
        <v>0.153166548752034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0.00366286125299429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1.17551960973891</v>
      </c>
      <c r="NK262" t="n">
        <v>0.0378964982991691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2.45385628221077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0.442193147291193</v>
      </c>
      <c r="OI262" t="n">
        <v>0.20570337224039</v>
      </c>
      <c r="OJ262" t="n">
        <v>0.746528403723655</v>
      </c>
      <c r="OK262" t="n">
        <v>0.78669413418882</v>
      </c>
      <c r="OL262" t="n">
        <v>0</v>
      </c>
      <c r="OM262" t="n">
        <v>0</v>
      </c>
      <c r="ON262" t="n">
        <v>0</v>
      </c>
      <c r="OO262" t="n">
        <v>0</v>
      </c>
      <c r="OP262" t="n">
        <v>1.90936929412961</v>
      </c>
      <c r="OQ262" t="n">
        <v>0.321351838360057</v>
      </c>
      <c r="OR262" t="n">
        <v>0</v>
      </c>
      <c r="OS262" t="n">
        <v>0</v>
      </c>
      <c r="OT262" t="n">
        <v>0.244812251714054</v>
      </c>
      <c r="OU262" t="n">
        <v>0</v>
      </c>
      <c r="OV262" t="n">
        <v>0</v>
      </c>
      <c r="OW262" t="n">
        <v>0</v>
      </c>
      <c r="OX262" t="n">
        <v>0</v>
      </c>
      <c r="OY262" t="n">
        <v>0.0205476323863211</v>
      </c>
      <c r="OZ262" t="n">
        <v>0.00122849088648361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0.734522794674554</v>
      </c>
      <c r="PI262" t="n">
        <v>0.0207539972534473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1.56285509119191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0.308018606400885</v>
      </c>
      <c r="QG262" t="n">
        <v>0.317663123575587</v>
      </c>
      <c r="QH262" t="n">
        <v>1.12783404699137</v>
      </c>
      <c r="QI262" t="n">
        <v>0.760954251219062</v>
      </c>
    </row>
    <row r="263">
      <c r="A263" t="s">
        <v>262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</row>
    <row r="264">
      <c r="A264" t="s">
        <v>263</v>
      </c>
      <c r="B264" t="n">
        <v>0.831731132261966</v>
      </c>
      <c r="C264" t="n">
        <v>0.00711577885256379</v>
      </c>
      <c r="D264" t="n">
        <v>0.0126720128088486</v>
      </c>
      <c r="E264" t="n">
        <v>0</v>
      </c>
      <c r="F264" t="n">
        <v>0</v>
      </c>
      <c r="G264" t="n">
        <v>0.273477433320361</v>
      </c>
      <c r="H264" t="n">
        <v>4.05969340718833</v>
      </c>
      <c r="I264" t="n">
        <v>3.79905103691721</v>
      </c>
      <c r="J264" t="n">
        <v>0.154510265938111</v>
      </c>
      <c r="K264" t="n">
        <v>0.0723496924617672</v>
      </c>
      <c r="L264" t="n">
        <v>0.0012598533860605</v>
      </c>
      <c r="M264" t="n">
        <v>0.0771276491374414</v>
      </c>
      <c r="N264" t="n">
        <v>9.65511348795234</v>
      </c>
      <c r="O264" t="n">
        <v>1.65031310236589</v>
      </c>
      <c r="P264" t="n">
        <v>0.147427784507481</v>
      </c>
      <c r="Q264" t="n">
        <v>0.306520722786364</v>
      </c>
      <c r="R264" t="n">
        <v>0</v>
      </c>
      <c r="S264" t="n">
        <v>1.54667435359668</v>
      </c>
      <c r="T264" t="n">
        <v>0</v>
      </c>
      <c r="U264" t="n">
        <v>0.0460083465387223</v>
      </c>
      <c r="V264" t="n">
        <v>0.0762183934577286</v>
      </c>
      <c r="W264" t="n">
        <v>0.258364336471291</v>
      </c>
      <c r="X264" t="n">
        <v>2.70084387764966</v>
      </c>
      <c r="Y264" t="n">
        <v>0.194693437836152</v>
      </c>
      <c r="Z264" t="n">
        <v>0.0846789672540774</v>
      </c>
      <c r="AA264" t="n">
        <v>0</v>
      </c>
      <c r="AB264" t="n">
        <v>0.353958723013129</v>
      </c>
      <c r="AC264" t="n">
        <v>0.240246577637023</v>
      </c>
      <c r="AD264" t="n">
        <v>0.045167270835666</v>
      </c>
      <c r="AE264" t="n">
        <v>0.263941029298783</v>
      </c>
      <c r="AF264" t="n">
        <v>0.0203755125731773</v>
      </c>
      <c r="AG264" t="n">
        <v>0.54586900270036</v>
      </c>
      <c r="AH264" t="n">
        <v>0.217692260875574</v>
      </c>
      <c r="AI264" t="n">
        <v>0.0129493463278326</v>
      </c>
      <c r="AJ264" t="n">
        <v>3.68718338995942</v>
      </c>
      <c r="AK264" t="n">
        <v>2.18218899174804</v>
      </c>
      <c r="AL264" t="n">
        <v>0.0851305426482536</v>
      </c>
      <c r="AM264" t="n">
        <v>1.12792673621074</v>
      </c>
      <c r="AN264" t="n">
        <v>0.0423709439901211</v>
      </c>
      <c r="AO264" t="n">
        <v>0</v>
      </c>
      <c r="AP264" t="n">
        <v>0</v>
      </c>
      <c r="AQ264" t="n">
        <v>0</v>
      </c>
      <c r="AR264" t="n">
        <v>0.570804183578761</v>
      </c>
      <c r="AS264" t="n">
        <v>0.00263106740004372</v>
      </c>
      <c r="AT264" t="n">
        <v>0.00100954019042152</v>
      </c>
      <c r="AU264" t="n">
        <v>0.169576402044232</v>
      </c>
      <c r="AV264" t="n">
        <v>0.856637326021103</v>
      </c>
      <c r="AW264" t="n">
        <v>0.224976361807773</v>
      </c>
      <c r="AX264" t="n">
        <v>0.697712078125427</v>
      </c>
      <c r="AY264" t="n">
        <v>1.84428789563906</v>
      </c>
      <c r="AZ264" t="n">
        <v>0.539180077582211</v>
      </c>
      <c r="BA264" t="n">
        <v>0.0427166372042466</v>
      </c>
      <c r="BB264" t="n">
        <v>0.00591214743038736</v>
      </c>
      <c r="BC264" t="n">
        <v>0</v>
      </c>
      <c r="BD264" t="n">
        <v>0.0180591795824632</v>
      </c>
      <c r="BE264" t="n">
        <v>0.027912859422056</v>
      </c>
      <c r="BF264" t="n">
        <v>1.35635601833735</v>
      </c>
      <c r="BG264" t="n">
        <v>0.841580678376517</v>
      </c>
      <c r="BH264" t="n">
        <v>0.0755194098864158</v>
      </c>
      <c r="BI264" t="n">
        <v>0.0213799705510359</v>
      </c>
      <c r="BJ264" t="n">
        <v>0.000884888062935516</v>
      </c>
      <c r="BK264" t="n">
        <v>0.00997672175716163</v>
      </c>
      <c r="BL264" t="n">
        <v>3.67945801145837</v>
      </c>
      <c r="BM264" t="n">
        <v>0.908846803387776</v>
      </c>
      <c r="BN264" t="n">
        <v>0.0144631788813838</v>
      </c>
      <c r="BO264" t="n">
        <v>0.0931916536227309</v>
      </c>
      <c r="BP264" t="n">
        <v>0</v>
      </c>
      <c r="BQ264" t="n">
        <v>1.28192245794489</v>
      </c>
      <c r="BR264" t="n">
        <v>0.00796056096970339</v>
      </c>
      <c r="BS264" t="n">
        <v>0.0117701107357781</v>
      </c>
      <c r="BT264" t="n">
        <v>0.0204505317628691</v>
      </c>
      <c r="BU264" t="n">
        <v>0.152660866181177</v>
      </c>
      <c r="BV264" t="n">
        <v>0.302254261288238</v>
      </c>
      <c r="BW264" t="n">
        <v>0.0549971516963371</v>
      </c>
      <c r="BX264" t="n">
        <v>0.0396590396353955</v>
      </c>
      <c r="BY264" t="n">
        <v>0</v>
      </c>
      <c r="BZ264" t="n">
        <v>0.127895108269209</v>
      </c>
      <c r="CA264" t="n">
        <v>0.0260432107337571</v>
      </c>
      <c r="CB264" t="n">
        <v>0.0445887730887559</v>
      </c>
      <c r="CC264" t="n">
        <v>0.122187161734607</v>
      </c>
      <c r="CD264" t="n">
        <v>0.00492765179997179</v>
      </c>
      <c r="CE264" t="n">
        <v>1.99146542757087</v>
      </c>
      <c r="CF264" t="n">
        <v>0.139879720738939</v>
      </c>
      <c r="CG264" t="n">
        <v>0.0249755737342768</v>
      </c>
      <c r="CH264" t="n">
        <v>2.50223278390753</v>
      </c>
      <c r="CI264" t="n">
        <v>1.45945771547383</v>
      </c>
      <c r="CJ264" t="n">
        <v>0.0370065308192251</v>
      </c>
      <c r="CK264" t="n">
        <v>0.661563263457342</v>
      </c>
      <c r="CL264" t="n">
        <v>0.0115106950892028</v>
      </c>
      <c r="CM264" t="n">
        <v>0</v>
      </c>
      <c r="CN264" t="n">
        <v>0</v>
      </c>
      <c r="CO264" t="n">
        <v>0</v>
      </c>
      <c r="CP264" t="n">
        <v>0.21943523300135</v>
      </c>
      <c r="CQ264" t="n">
        <v>0.000522896756256568</v>
      </c>
      <c r="CR264" t="n">
        <v>0</v>
      </c>
      <c r="CS264" t="n">
        <v>0.0312554471249169</v>
      </c>
      <c r="CT264" t="n">
        <v>0.430389576889836</v>
      </c>
      <c r="CU264" t="n">
        <v>0.253249975192642</v>
      </c>
      <c r="CV264" t="n">
        <v>0.526770487771579</v>
      </c>
      <c r="CW264" t="n">
        <v>0.974401999037981</v>
      </c>
      <c r="CX264" t="n">
        <v>0.403968595999353</v>
      </c>
      <c r="CY264" t="n">
        <v>0.00773089576196554</v>
      </c>
      <c r="CZ264" t="n">
        <v>0</v>
      </c>
      <c r="DA264" t="n">
        <v>0</v>
      </c>
      <c r="DB264" t="n">
        <v>0.15845967680335</v>
      </c>
      <c r="DC264" t="n">
        <v>1.03045602617426</v>
      </c>
      <c r="DD264" t="n">
        <v>0.204654976820277</v>
      </c>
      <c r="DE264" t="n">
        <v>0.0990274300906334</v>
      </c>
      <c r="DF264" t="n">
        <v>0</v>
      </c>
      <c r="DG264" t="n">
        <v>0.00120771449409963</v>
      </c>
      <c r="DH264" t="n">
        <v>0</v>
      </c>
      <c r="DI264" t="n">
        <v>0</v>
      </c>
      <c r="DJ264" t="n">
        <v>0.208572691887027</v>
      </c>
      <c r="DK264" t="n">
        <v>0</v>
      </c>
      <c r="DL264" t="n">
        <v>0.0043634458668594</v>
      </c>
      <c r="DM264" t="n">
        <v>0</v>
      </c>
      <c r="DN264" t="n">
        <v>0</v>
      </c>
      <c r="DO264" t="n">
        <v>0</v>
      </c>
      <c r="DP264" t="n">
        <v>0</v>
      </c>
      <c r="DQ264" t="n">
        <v>0.00244863084978327</v>
      </c>
      <c r="DR264" t="n">
        <v>0</v>
      </c>
      <c r="DS264" t="n">
        <v>0.0131972850550581</v>
      </c>
      <c r="DT264" t="n">
        <v>0.105824723265836</v>
      </c>
      <c r="DU264" t="n">
        <v>0.00561019787495338</v>
      </c>
      <c r="DV264" t="n">
        <v>0</v>
      </c>
      <c r="DW264" t="n">
        <v>0</v>
      </c>
      <c r="DX264" t="n">
        <v>0.0689771217664948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0.00848028103311232</v>
      </c>
      <c r="EE264" t="n">
        <v>0.0107799292049604</v>
      </c>
      <c r="EF264" t="n">
        <v>0.569281552116371</v>
      </c>
      <c r="EG264" t="n">
        <v>0.22526987371239</v>
      </c>
      <c r="EH264" t="n">
        <v>0.00793596352909716</v>
      </c>
      <c r="EI264" t="n">
        <v>0.070552639013535</v>
      </c>
      <c r="EJ264" t="n">
        <v>0.000859632220874102</v>
      </c>
      <c r="EK264" t="n">
        <v>0</v>
      </c>
      <c r="EL264" t="n">
        <v>0</v>
      </c>
      <c r="EM264" t="n">
        <v>0</v>
      </c>
      <c r="EN264" t="n">
        <v>0</v>
      </c>
      <c r="EO264" t="n">
        <v>0.000056505213324621</v>
      </c>
      <c r="EP264" t="n">
        <v>0</v>
      </c>
      <c r="EQ264" t="n">
        <v>0</v>
      </c>
      <c r="ER264" t="n">
        <v>0.109506645824456</v>
      </c>
      <c r="ES264" t="n">
        <v>0.0349269307315506</v>
      </c>
      <c r="ET264" t="n">
        <v>0.140654147638432</v>
      </c>
      <c r="EU264" t="n">
        <v>0.251969990226806</v>
      </c>
      <c r="EV264" t="n">
        <v>0.364748010389427</v>
      </c>
      <c r="EW264" t="n">
        <v>0.00159497318755571</v>
      </c>
      <c r="EX264" t="n">
        <v>0.000442459301900577</v>
      </c>
      <c r="EY264" t="n">
        <v>0.00372030987711294</v>
      </c>
      <c r="EZ264" t="n">
        <v>0.405766741669418</v>
      </c>
      <c r="FA264" t="n">
        <v>0.160648364027835</v>
      </c>
      <c r="FB264" t="n">
        <v>1.59207161235299</v>
      </c>
      <c r="FC264" t="n">
        <v>0.704655432152521</v>
      </c>
      <c r="FD264" t="n">
        <v>0.0042035910849931</v>
      </c>
      <c r="FE264" t="n">
        <v>0.032758159214546</v>
      </c>
      <c r="FF264" t="n">
        <v>0</v>
      </c>
      <c r="FG264" t="n">
        <v>0</v>
      </c>
      <c r="FH264" t="n">
        <v>0.31481847325193</v>
      </c>
      <c r="FI264" t="n">
        <v>0.67787481583872</v>
      </c>
      <c r="FJ264" t="n">
        <v>0</v>
      </c>
      <c r="FK264" t="n">
        <v>0.929929003292122</v>
      </c>
      <c r="FL264" t="n">
        <v>0</v>
      </c>
      <c r="FM264" t="n">
        <v>0.324424777404969</v>
      </c>
      <c r="FN264" t="n">
        <v>0</v>
      </c>
      <c r="FO264" t="n">
        <v>0.0146038040062472</v>
      </c>
      <c r="FP264" t="n">
        <v>0</v>
      </c>
      <c r="FQ264" t="n">
        <v>0.0247065289724671</v>
      </c>
      <c r="FR264" t="n">
        <v>1.08096585669858</v>
      </c>
      <c r="FS264" t="n">
        <v>0.0483246330156498</v>
      </c>
      <c r="FT264" t="n">
        <v>0.0400444667521604</v>
      </c>
      <c r="FU264" t="n">
        <v>0</v>
      </c>
      <c r="FV264" t="n">
        <v>0.0811874561265819</v>
      </c>
      <c r="FW264" t="n">
        <v>0.0300838813857943</v>
      </c>
      <c r="FX264" t="n">
        <v>0</v>
      </c>
      <c r="FY264" t="n">
        <v>0</v>
      </c>
      <c r="FZ264" t="n">
        <v>0</v>
      </c>
      <c r="GA264" t="n">
        <v>0.0425888882555581</v>
      </c>
      <c r="GB264" t="n">
        <v>0.094029680647837</v>
      </c>
      <c r="GC264" t="n">
        <v>0.0144516412488752</v>
      </c>
      <c r="GD264" t="n">
        <v>1.05565806453728</v>
      </c>
      <c r="GE264" t="n">
        <v>0.8703161279819</v>
      </c>
      <c r="GF264" t="n">
        <v>0.0196343652385237</v>
      </c>
      <c r="GG264" t="n">
        <v>0.342677998447615</v>
      </c>
      <c r="GH264" t="n">
        <v>0.00309778477081691</v>
      </c>
      <c r="GI264" t="n">
        <v>0</v>
      </c>
      <c r="GJ264" t="n">
        <v>0</v>
      </c>
      <c r="GK264" t="n">
        <v>0</v>
      </c>
      <c r="GL264" t="n">
        <v>0.124044508843026</v>
      </c>
      <c r="GM264" t="n">
        <v>0.000281540016817458</v>
      </c>
      <c r="GN264" t="n">
        <v>0</v>
      </c>
      <c r="GO264" t="n">
        <v>0.0152226820692341</v>
      </c>
      <c r="GP264" t="n">
        <v>0.224581569413916</v>
      </c>
      <c r="GQ264" t="n">
        <v>0.109908934526044</v>
      </c>
      <c r="GR264" t="n">
        <v>0.352283805092639</v>
      </c>
      <c r="GS264" t="n">
        <v>0.758086643735893</v>
      </c>
      <c r="GT264" t="n">
        <v>0.569094925690867</v>
      </c>
      <c r="GU264" t="n">
        <v>0.126540972584772</v>
      </c>
      <c r="GV264" t="n">
        <v>0</v>
      </c>
      <c r="GW264" t="n">
        <v>0.029160139459592</v>
      </c>
      <c r="GX264" t="n">
        <v>0</v>
      </c>
      <c r="GY264" t="n">
        <v>0.0690613704692082</v>
      </c>
      <c r="GZ264" t="n">
        <v>3.18138236037428</v>
      </c>
      <c r="HA264" t="n">
        <v>1.24275904260464</v>
      </c>
      <c r="HB264" t="n">
        <v>0.262060719930707</v>
      </c>
      <c r="HC264" t="n">
        <v>0.173235841856135</v>
      </c>
      <c r="HD264" t="n">
        <v>0.019394523498208</v>
      </c>
      <c r="HE264" t="n">
        <v>0.143716922894845</v>
      </c>
      <c r="HF264" t="n">
        <v>5.38808241633902</v>
      </c>
      <c r="HG264" t="n">
        <v>2.46407413287414</v>
      </c>
      <c r="HH264" t="n">
        <v>0.0891936725902459</v>
      </c>
      <c r="HI264" t="n">
        <v>0.813007621069589</v>
      </c>
      <c r="HJ264" t="n">
        <v>0</v>
      </c>
      <c r="HK264" t="n">
        <v>1.23752346665871</v>
      </c>
      <c r="HL264" t="n">
        <v>0.0410887350634686</v>
      </c>
      <c r="HM264" t="n">
        <v>0.123058525477776</v>
      </c>
      <c r="HN264" t="n">
        <v>0.0305537506136563</v>
      </c>
      <c r="HO264" t="n">
        <v>0.454901466041727</v>
      </c>
      <c r="HP264" t="n">
        <v>9.73270674382299</v>
      </c>
      <c r="HQ264" t="n">
        <v>0.131340660121028</v>
      </c>
      <c r="HR264" t="n">
        <v>0.342252568194334</v>
      </c>
      <c r="HS264" t="n">
        <v>0.0196738911297937</v>
      </c>
      <c r="HT264" t="n">
        <v>0.345875972098763</v>
      </c>
      <c r="HU264" t="n">
        <v>0.17942151961689</v>
      </c>
      <c r="HV264" t="n">
        <v>0.0620592065181875</v>
      </c>
      <c r="HW264" t="n">
        <v>0.142947959093845</v>
      </c>
      <c r="HX264" t="n">
        <v>0.00500587327942092</v>
      </c>
      <c r="HY264" t="n">
        <v>0.951651969058597</v>
      </c>
      <c r="HZ264" t="n">
        <v>0.204531182427592</v>
      </c>
      <c r="IA264" t="n">
        <v>0.0781272070343445</v>
      </c>
      <c r="IB264" t="n">
        <v>5.38601617455195</v>
      </c>
      <c r="IC264" t="n">
        <v>2.68260741086804</v>
      </c>
      <c r="ID264" t="n">
        <v>0.0669191659189238</v>
      </c>
      <c r="IE264" t="n">
        <v>1.83667585486835</v>
      </c>
      <c r="IF264" t="n">
        <v>0.0137921210042705</v>
      </c>
      <c r="IG264" t="n">
        <v>0</v>
      </c>
      <c r="IH264" t="n">
        <v>0</v>
      </c>
      <c r="II264" t="n">
        <v>0</v>
      </c>
      <c r="IJ264" t="n">
        <v>0.100960236734989</v>
      </c>
      <c r="IK264" t="n">
        <v>0.00179061801765726</v>
      </c>
      <c r="IL264" t="n">
        <v>0.000148698447752138</v>
      </c>
      <c r="IM264" t="n">
        <v>0.0571511216553334</v>
      </c>
      <c r="IN264" t="n">
        <v>0.811400430796126</v>
      </c>
      <c r="IO264" t="n">
        <v>0.330757916199398</v>
      </c>
      <c r="IP264" t="n">
        <v>0.803506369179184</v>
      </c>
      <c r="IQ264" t="n">
        <v>2.04538802671326</v>
      </c>
      <c r="IR264" t="n">
        <v>0.286937042586908</v>
      </c>
      <c r="IS264" t="n">
        <v>0.00300591220823554</v>
      </c>
      <c r="IT264" t="n">
        <v>0</v>
      </c>
      <c r="IU264" t="n">
        <v>0</v>
      </c>
      <c r="IV264" t="n">
        <v>2.46658864909846</v>
      </c>
      <c r="IW264" t="n">
        <v>0.440702606628122</v>
      </c>
      <c r="IX264" t="n">
        <v>0.928404708196769</v>
      </c>
      <c r="IY264" t="n">
        <v>0.348138858814043</v>
      </c>
      <c r="IZ264" t="n">
        <v>0.0516653272079945</v>
      </c>
      <c r="JA264" t="n">
        <v>0.0110923642886895</v>
      </c>
      <c r="JB264" t="n">
        <v>0.00185511261023404</v>
      </c>
      <c r="JC264" t="n">
        <v>0</v>
      </c>
      <c r="JD264" t="n">
        <v>0.277837441443543</v>
      </c>
      <c r="JE264" t="n">
        <v>0.107526961174862</v>
      </c>
      <c r="JF264" t="n">
        <v>0.0199554192214753</v>
      </c>
      <c r="JG264" t="n">
        <v>0</v>
      </c>
      <c r="JH264" t="n">
        <v>0</v>
      </c>
      <c r="JI264" t="n">
        <v>0.290692185113671</v>
      </c>
      <c r="JJ264" t="n">
        <v>0.0116433317387702</v>
      </c>
      <c r="JK264" t="n">
        <v>0.0108707459768996</v>
      </c>
      <c r="JL264" t="n">
        <v>0</v>
      </c>
      <c r="JM264" t="n">
        <v>0.342419809030371</v>
      </c>
      <c r="JN264" t="n">
        <v>0.963750859875895</v>
      </c>
      <c r="JO264" t="n">
        <v>0.00679103148566832</v>
      </c>
      <c r="JP264" t="n">
        <v>0.0487289649973528</v>
      </c>
      <c r="JQ264" t="n">
        <v>0.0498773559654567</v>
      </c>
      <c r="JR264" t="n">
        <v>0.102133429770221</v>
      </c>
      <c r="JS264" t="n">
        <v>0.10215327321045</v>
      </c>
      <c r="JT264" t="n">
        <v>0.0248001952873062</v>
      </c>
      <c r="JU264" t="n">
        <v>0</v>
      </c>
      <c r="JV264" t="n">
        <v>0</v>
      </c>
      <c r="JW264" t="n">
        <v>0.278019505934931</v>
      </c>
      <c r="JX264" t="n">
        <v>0.0343685102740082</v>
      </c>
      <c r="JY264" t="n">
        <v>0.00886286108220415</v>
      </c>
      <c r="JZ264" t="n">
        <v>1.06859073585883</v>
      </c>
      <c r="KA264" t="n">
        <v>0.90995537269305</v>
      </c>
      <c r="KB264" t="n">
        <v>0.0218251408850835</v>
      </c>
      <c r="KC264" t="n">
        <v>0.387492567904139</v>
      </c>
      <c r="KD264" t="n">
        <v>0.00326553240655536</v>
      </c>
      <c r="KE264" t="n">
        <v>0</v>
      </c>
      <c r="KF264" t="n">
        <v>0</v>
      </c>
      <c r="KG264" t="n">
        <v>0</v>
      </c>
      <c r="KH264" t="n">
        <v>0.58147850983072</v>
      </c>
      <c r="KI264" t="n">
        <v>0.000767569017556099</v>
      </c>
      <c r="KJ264" t="n">
        <v>0.0000631543699518052</v>
      </c>
      <c r="KK264" t="n">
        <v>0.00331601952856228</v>
      </c>
      <c r="KL264" t="n">
        <v>0.275014949802723</v>
      </c>
      <c r="KM264" t="n">
        <v>0.0954174276236025</v>
      </c>
      <c r="KN264" t="n">
        <v>0.349874795351594</v>
      </c>
      <c r="KO264" t="n">
        <v>1.04552384484659</v>
      </c>
      <c r="KP264" t="n">
        <v>0.376319066870214</v>
      </c>
      <c r="KQ264" t="n">
        <v>0</v>
      </c>
      <c r="KR264" t="n">
        <v>0</v>
      </c>
      <c r="KS264" t="n">
        <v>0.0853395576577573</v>
      </c>
      <c r="KT264" t="n">
        <v>0.765185421394968</v>
      </c>
      <c r="KU264" t="n">
        <v>1.78175155335638</v>
      </c>
      <c r="KV264" t="n">
        <v>5.15489450194172</v>
      </c>
      <c r="KW264" t="n">
        <v>2.63992936448885</v>
      </c>
      <c r="KX264" t="n">
        <v>0.246232594193535</v>
      </c>
      <c r="KY264" t="n">
        <v>0.0527199577601244</v>
      </c>
      <c r="KZ264" t="n">
        <v>0.00345550267109875</v>
      </c>
      <c r="LA264" t="n">
        <v>0.0202926989071778</v>
      </c>
      <c r="LB264" t="n">
        <v>13.9953006063559</v>
      </c>
      <c r="LC264" t="n">
        <v>2.29786863744281</v>
      </c>
      <c r="LD264" t="n">
        <v>0.180717105421727</v>
      </c>
      <c r="LE264" t="n">
        <v>1.60569985463059</v>
      </c>
      <c r="LF264" t="n">
        <v>1.85416284094372</v>
      </c>
      <c r="LG264" t="n">
        <v>6.50335103706841</v>
      </c>
      <c r="LH264" t="n">
        <v>0.00870895619111602</v>
      </c>
      <c r="LI264" t="n">
        <v>0.166302473388624</v>
      </c>
      <c r="LJ264" t="n">
        <v>0.266645515202956</v>
      </c>
      <c r="LK264" t="n">
        <v>1.25633770270541</v>
      </c>
      <c r="LL264" t="n">
        <v>5.59810727482628</v>
      </c>
      <c r="LM264" t="n">
        <v>0.38754543419182</v>
      </c>
      <c r="LN264" t="n">
        <v>0.978674765598129</v>
      </c>
      <c r="LO264" t="n">
        <v>0.116692704083614</v>
      </c>
      <c r="LP264" t="n">
        <v>1.1253273181245</v>
      </c>
      <c r="LQ264" t="n">
        <v>0.522599106039623</v>
      </c>
      <c r="LR264" t="n">
        <v>0.195264568755322</v>
      </c>
      <c r="LS264" t="n">
        <v>0.462855456307016</v>
      </c>
      <c r="LT264" t="n">
        <v>0.0304576760143829</v>
      </c>
      <c r="LU264" t="n">
        <v>2.36855959795954</v>
      </c>
      <c r="LV264" t="n">
        <v>0.645438742660714</v>
      </c>
      <c r="LW264" t="n">
        <v>0.112679747892333</v>
      </c>
      <c r="LX264" t="n">
        <v>7.0338784227132</v>
      </c>
      <c r="LY264" t="n">
        <v>5.11769737660049</v>
      </c>
      <c r="LZ264" t="n">
        <v>0.120788247444886</v>
      </c>
      <c r="MA264" t="n">
        <v>3.16959640105235</v>
      </c>
      <c r="MB264" t="n">
        <v>0.143654245151678</v>
      </c>
      <c r="MC264" t="n">
        <v>0</v>
      </c>
      <c r="MD264" t="n">
        <v>0</v>
      </c>
      <c r="ME264" t="n">
        <v>0</v>
      </c>
      <c r="MF264" t="n">
        <v>2.78773342391244</v>
      </c>
      <c r="MG264" t="n">
        <v>0.00522421301420379</v>
      </c>
      <c r="MH264" t="n">
        <v>0.00213271996023694</v>
      </c>
      <c r="MI264" t="n">
        <v>0.496004641638436</v>
      </c>
      <c r="MJ264" t="n">
        <v>1.98409602009022</v>
      </c>
      <c r="MK264" t="n">
        <v>0.50068129550631</v>
      </c>
      <c r="ML264" t="n">
        <v>1.59999653659446</v>
      </c>
      <c r="MM264" t="n">
        <v>3.40170772246011</v>
      </c>
      <c r="MN264" t="n">
        <v>0.517039519712791</v>
      </c>
      <c r="MO264" t="n">
        <v>0.0850833189717038</v>
      </c>
      <c r="MP264" t="n">
        <v>0</v>
      </c>
      <c r="MQ264" t="n">
        <v>0.485789323334081</v>
      </c>
      <c r="MR264" t="n">
        <v>0.325981834667535</v>
      </c>
      <c r="MS264" t="n">
        <v>0.225196941246524</v>
      </c>
      <c r="MT264" t="n">
        <v>1.20569253473068</v>
      </c>
      <c r="MU264" t="n">
        <v>1.1801111985892</v>
      </c>
      <c r="MV264" t="n">
        <v>0.039660931727774</v>
      </c>
      <c r="MW264" t="n">
        <v>0.00342724277948139</v>
      </c>
      <c r="MX264" t="n">
        <v>0</v>
      </c>
      <c r="MY264" t="n">
        <v>0</v>
      </c>
      <c r="MZ264" t="n">
        <v>5.62148611415272</v>
      </c>
      <c r="NA264" t="n">
        <v>0</v>
      </c>
      <c r="NB264" t="n">
        <v>0.0126866344934145</v>
      </c>
      <c r="NC264" t="n">
        <v>1.35725654134935</v>
      </c>
      <c r="ND264" t="n">
        <v>0</v>
      </c>
      <c r="NE264" t="n">
        <v>0.171194638099722</v>
      </c>
      <c r="NF264" t="n">
        <v>0.00703666267143849</v>
      </c>
      <c r="NG264" t="n">
        <v>0.0193157888747919</v>
      </c>
      <c r="NH264" t="n">
        <v>0</v>
      </c>
      <c r="NI264" t="n">
        <v>0.262596032545585</v>
      </c>
      <c r="NJ264" t="n">
        <v>0.84594999528327</v>
      </c>
      <c r="NK264" t="n">
        <v>0.0189596698596862</v>
      </c>
      <c r="NL264" t="n">
        <v>0.126541642640838</v>
      </c>
      <c r="NM264" t="n">
        <v>0.0497866812372262</v>
      </c>
      <c r="NN264" t="n">
        <v>0.0668669133981076</v>
      </c>
      <c r="NO264" t="n">
        <v>0.0497110135139881</v>
      </c>
      <c r="NP264" t="n">
        <v>0.00553374502898121</v>
      </c>
      <c r="NQ264" t="n">
        <v>0</v>
      </c>
      <c r="NR264" t="n">
        <v>0.00281649289100832</v>
      </c>
      <c r="NS264" t="n">
        <v>0.0566890662515274</v>
      </c>
      <c r="NT264" t="n">
        <v>0.36201307345509</v>
      </c>
      <c r="NU264" t="n">
        <v>0.0129784110722536</v>
      </c>
      <c r="NV264" t="n">
        <v>2.10189564638937</v>
      </c>
      <c r="NW264" t="n">
        <v>1.35017891058709</v>
      </c>
      <c r="NX264" t="n">
        <v>0.0258241150921278</v>
      </c>
      <c r="NY264" t="n">
        <v>0.566865874715901</v>
      </c>
      <c r="NZ264" t="n">
        <v>0.00766858833858035</v>
      </c>
      <c r="OA264" t="n">
        <v>0</v>
      </c>
      <c r="OB264" t="n">
        <v>0</v>
      </c>
      <c r="OC264" t="n">
        <v>0</v>
      </c>
      <c r="OD264" t="n">
        <v>0.0915892351715249</v>
      </c>
      <c r="OE264" t="n">
        <v>0.000618000071782254</v>
      </c>
      <c r="OF264" t="n">
        <v>0.000134507173818294</v>
      </c>
      <c r="OG264" t="n">
        <v>0.00500091644112047</v>
      </c>
      <c r="OH264" t="n">
        <v>0.351656641030891</v>
      </c>
      <c r="OI264" t="n">
        <v>0.114609338027862</v>
      </c>
      <c r="OJ264" t="n">
        <v>0.329408737326359</v>
      </c>
      <c r="OK264" t="n">
        <v>0.978528912524434</v>
      </c>
      <c r="OL264" t="n">
        <v>0.749093377500157</v>
      </c>
      <c r="OM264" t="n">
        <v>0.0627173629627581</v>
      </c>
      <c r="ON264" t="n">
        <v>0.00118991006559274</v>
      </c>
      <c r="OO264" t="n">
        <v>0</v>
      </c>
      <c r="OP264" t="n">
        <v>1.08103208187303</v>
      </c>
      <c r="OQ264" t="n">
        <v>0.885244953710624</v>
      </c>
      <c r="OR264" t="n">
        <v>1.21551745482825</v>
      </c>
      <c r="OS264" t="n">
        <v>1.44202991699653</v>
      </c>
      <c r="OT264" t="n">
        <v>0.063391661433024</v>
      </c>
      <c r="OU264" t="n">
        <v>0.0258692663897717</v>
      </c>
      <c r="OV264" t="n">
        <v>0</v>
      </c>
      <c r="OW264" t="n">
        <v>0</v>
      </c>
      <c r="OX264" t="n">
        <v>8.34698344093842</v>
      </c>
      <c r="OY264" t="n">
        <v>0.0496009745102915</v>
      </c>
      <c r="OZ264" t="n">
        <v>0.00425498368046771</v>
      </c>
      <c r="PA264" t="n">
        <v>0.109457611377569</v>
      </c>
      <c r="PB264" t="n">
        <v>0</v>
      </c>
      <c r="PC264" t="n">
        <v>0.343482517216605</v>
      </c>
      <c r="PD264" t="n">
        <v>0</v>
      </c>
      <c r="PE264" t="n">
        <v>0</v>
      </c>
      <c r="PF264" t="n">
        <v>0</v>
      </c>
      <c r="PG264" t="n">
        <v>0.668037391440338</v>
      </c>
      <c r="PH264" t="n">
        <v>0.528591398682329</v>
      </c>
      <c r="PI264" t="n">
        <v>0.0103832531725714</v>
      </c>
      <c r="PJ264" t="n">
        <v>0</v>
      </c>
      <c r="PK264" t="n">
        <v>0.00780105735155858</v>
      </c>
      <c r="PL264" t="n">
        <v>0.191583749998728</v>
      </c>
      <c r="PM264" t="n">
        <v>0</v>
      </c>
      <c r="PN264" t="n">
        <v>0</v>
      </c>
      <c r="PO264" t="n">
        <v>0</v>
      </c>
      <c r="PP264" t="n">
        <v>0</v>
      </c>
      <c r="PQ264" t="n">
        <v>0.036105128262155</v>
      </c>
      <c r="PR264" t="n">
        <v>0.096047073989154</v>
      </c>
      <c r="PS264" t="n">
        <v>0.0361435045153398</v>
      </c>
      <c r="PT264" t="n">
        <v>2.26326431889316</v>
      </c>
      <c r="PU264" t="n">
        <v>1.71977902105145</v>
      </c>
      <c r="PV264" t="n">
        <v>0.0235387260345763</v>
      </c>
      <c r="PW264" t="n">
        <v>0.60540442488604</v>
      </c>
      <c r="PX264" t="n">
        <v>0.00302061211392962</v>
      </c>
      <c r="PY264" t="n">
        <v>0</v>
      </c>
      <c r="PZ264" t="n">
        <v>0</v>
      </c>
      <c r="QA264" t="n">
        <v>0</v>
      </c>
      <c r="QB264" t="n">
        <v>0.0765836792997698</v>
      </c>
      <c r="QC264" t="n">
        <v>0.000137538305276906</v>
      </c>
      <c r="QD264" t="n">
        <v>0</v>
      </c>
      <c r="QE264" t="n">
        <v>0.00755094931035411</v>
      </c>
      <c r="QF264" t="n">
        <v>0.244953566479905</v>
      </c>
      <c r="QG264" t="n">
        <v>0.176988641033626</v>
      </c>
      <c r="QH264" t="n">
        <v>0.497661425178178</v>
      </c>
      <c r="QI264" t="n">
        <v>0.946512378275232</v>
      </c>
    </row>
    <row r="265">
      <c r="A265" t="s">
        <v>264</v>
      </c>
      <c r="B265" t="n">
        <v>0.113593168160722</v>
      </c>
      <c r="C265" t="n">
        <v>0.00585413762209443</v>
      </c>
      <c r="D265" t="n">
        <v>0.0469135829133529</v>
      </c>
      <c r="E265" t="n">
        <v>0</v>
      </c>
      <c r="F265" t="n">
        <v>0</v>
      </c>
      <c r="G265" t="n">
        <v>0.0490801564607008</v>
      </c>
      <c r="H265" t="n">
        <v>7.94111353339332</v>
      </c>
      <c r="I265" t="n">
        <v>7.43314267354252</v>
      </c>
      <c r="J265" t="n">
        <v>0.428368050334983</v>
      </c>
      <c r="K265" t="n">
        <v>0.267628973553546</v>
      </c>
      <c r="L265" t="n">
        <v>0.00581797978231186</v>
      </c>
      <c r="M265" t="n">
        <v>0.292290920440064</v>
      </c>
      <c r="N265" t="n">
        <v>0.900347936466069</v>
      </c>
      <c r="O265" t="n">
        <v>42.4697408486654</v>
      </c>
      <c r="P265" t="n">
        <v>32.0668989949351</v>
      </c>
      <c r="Q265" t="n">
        <v>0.121262390450583</v>
      </c>
      <c r="R265" t="n">
        <v>0</v>
      </c>
      <c r="S265" t="n">
        <v>4.68626400551626</v>
      </c>
      <c r="T265" t="n">
        <v>0</v>
      </c>
      <c r="U265" t="n">
        <v>0.297059818464424</v>
      </c>
      <c r="V265" t="n">
        <v>0.0940533801332191</v>
      </c>
      <c r="W265" t="n">
        <v>0.371690109901659</v>
      </c>
      <c r="X265" t="n">
        <v>0.193737560866155</v>
      </c>
      <c r="Y265" t="n">
        <v>1.61983894088307</v>
      </c>
      <c r="Z265" t="n">
        <v>0.0522766965799135</v>
      </c>
      <c r="AA265" t="n">
        <v>0</v>
      </c>
      <c r="AB265" t="n">
        <v>0.16183877020967</v>
      </c>
      <c r="AC265" t="n">
        <v>0.501524687144532</v>
      </c>
      <c r="AD265" t="n">
        <v>0.177944179314358</v>
      </c>
      <c r="AE265" t="n">
        <v>0.223116346149519</v>
      </c>
      <c r="AF265" t="n">
        <v>0.182786225304816</v>
      </c>
      <c r="AG265" t="n">
        <v>0.834591026184068</v>
      </c>
      <c r="AH265" t="n">
        <v>0.157428103883409</v>
      </c>
      <c r="AI265" t="n">
        <v>0.00530773955182536</v>
      </c>
      <c r="AJ265" t="n">
        <v>0.95474490337808</v>
      </c>
      <c r="AK265" t="n">
        <v>31.7915569289181</v>
      </c>
      <c r="AL265" t="n">
        <v>0.132705276801371</v>
      </c>
      <c r="AM265" t="n">
        <v>2.827176920505</v>
      </c>
      <c r="AN265" t="n">
        <v>0.167157706956052</v>
      </c>
      <c r="AO265" t="n">
        <v>0.404375781732622</v>
      </c>
      <c r="AP265" t="n">
        <v>0.0543171079255772</v>
      </c>
      <c r="AQ265" t="n">
        <v>0.0333397788369261</v>
      </c>
      <c r="AR265" t="n">
        <v>6.47082223153725</v>
      </c>
      <c r="AS265" t="n">
        <v>1.00826840319846</v>
      </c>
      <c r="AT265" t="n">
        <v>0.427329671215431</v>
      </c>
      <c r="AU265" t="n">
        <v>15.3134650770776</v>
      </c>
      <c r="AV265" t="n">
        <v>2.6695676897436</v>
      </c>
      <c r="AW265" t="n">
        <v>0.890446109920765</v>
      </c>
      <c r="AX265" t="n">
        <v>3.18178759903841</v>
      </c>
      <c r="AY265" t="n">
        <v>2.94854815625929</v>
      </c>
      <c r="AZ265" t="n">
        <v>0.0736381876858934</v>
      </c>
      <c r="BA265" t="n">
        <v>0.0351428955463729</v>
      </c>
      <c r="BB265" t="n">
        <v>0.0218876056120911</v>
      </c>
      <c r="BC265" t="n">
        <v>0</v>
      </c>
      <c r="BD265" t="n">
        <v>0.0096234229830903</v>
      </c>
      <c r="BE265" t="n">
        <v>0.005009435298068</v>
      </c>
      <c r="BF265" t="n">
        <v>2.65315038673769</v>
      </c>
      <c r="BG265" t="n">
        <v>1.64661890374222</v>
      </c>
      <c r="BH265" t="n">
        <v>0.209371863928123</v>
      </c>
      <c r="BI265" t="n">
        <v>0.0790867159000362</v>
      </c>
      <c r="BJ265" t="n">
        <v>0.00408639681151019</v>
      </c>
      <c r="BK265" t="n">
        <v>0.0378088171750015</v>
      </c>
      <c r="BL265" t="n">
        <v>0.34311273834987</v>
      </c>
      <c r="BM265" t="n">
        <v>23.3885849634726</v>
      </c>
      <c r="BN265" t="n">
        <v>3.14587442173411</v>
      </c>
      <c r="BO265" t="n">
        <v>0.0368674671833241</v>
      </c>
      <c r="BP265" t="n">
        <v>0</v>
      </c>
      <c r="BQ265" t="n">
        <v>3.88409302744319</v>
      </c>
      <c r="BR265" t="n">
        <v>0.0204800274165476</v>
      </c>
      <c r="BS265" t="n">
        <v>0.0759954925903212</v>
      </c>
      <c r="BT265" t="n">
        <v>0.0252359246969218</v>
      </c>
      <c r="BU265" t="n">
        <v>0.219622161880184</v>
      </c>
      <c r="BV265" t="n">
        <v>0.021681372932353</v>
      </c>
      <c r="BW265" t="n">
        <v>0.457573346824112</v>
      </c>
      <c r="BX265" t="n">
        <v>0.0244835718821371</v>
      </c>
      <c r="BY265" t="n">
        <v>0</v>
      </c>
      <c r="BZ265" t="n">
        <v>0.0584768383779984</v>
      </c>
      <c r="CA265" t="n">
        <v>0.0543662816925548</v>
      </c>
      <c r="CB265" t="n">
        <v>0.175665088616501</v>
      </c>
      <c r="CC265" t="n">
        <v>0.103288045610162</v>
      </c>
      <c r="CD265" t="n">
        <v>0.04420536017921</v>
      </c>
      <c r="CE265" t="n">
        <v>3.04479493538637</v>
      </c>
      <c r="CF265" t="n">
        <v>0.101156555217452</v>
      </c>
      <c r="CG265" t="n">
        <v>0.0102371067375058</v>
      </c>
      <c r="CH265" t="n">
        <v>0.647918409484794</v>
      </c>
      <c r="CI265" t="n">
        <v>21.2623348492229</v>
      </c>
      <c r="CJ265" t="n">
        <v>0.0576874264283158</v>
      </c>
      <c r="CK265" t="n">
        <v>1.65822506892957</v>
      </c>
      <c r="CL265" t="n">
        <v>0.0454108692275073</v>
      </c>
      <c r="CM265" t="n">
        <v>0.11832018650624</v>
      </c>
      <c r="CN265" t="n">
        <v>0.0221481653067547</v>
      </c>
      <c r="CO265" t="n">
        <v>0.0185858548830881</v>
      </c>
      <c r="CP265" t="n">
        <v>2.48758930809722</v>
      </c>
      <c r="CQ265" t="n">
        <v>0.200382657418697</v>
      </c>
      <c r="CR265" t="n">
        <v>0</v>
      </c>
      <c r="CS265" t="n">
        <v>2.82249883973252</v>
      </c>
      <c r="CT265" t="n">
        <v>1.34123750339501</v>
      </c>
      <c r="CU265" t="n">
        <v>1.00235177347431</v>
      </c>
      <c r="CV265" t="n">
        <v>2.40223991826858</v>
      </c>
      <c r="CW265" t="n">
        <v>1.55782143585737</v>
      </c>
      <c r="CX265" t="n">
        <v>0.0551717626971695</v>
      </c>
      <c r="CY265" t="n">
        <v>0.00636019312436988</v>
      </c>
      <c r="CZ265" t="n">
        <v>0</v>
      </c>
      <c r="DA265" t="n">
        <v>0</v>
      </c>
      <c r="DB265" t="n">
        <v>0.0844404081967952</v>
      </c>
      <c r="DC265" t="n">
        <v>0.184932783580937</v>
      </c>
      <c r="DD265" t="n">
        <v>0.400322941438421</v>
      </c>
      <c r="DE265" t="n">
        <v>0.193754969150202</v>
      </c>
      <c r="DF265" t="n">
        <v>0</v>
      </c>
      <c r="DG265" t="n">
        <v>0.00446746046049094</v>
      </c>
      <c r="DH265" t="n">
        <v>0</v>
      </c>
      <c r="DI265" t="n">
        <v>0</v>
      </c>
      <c r="DJ265" t="n">
        <v>0.0194495893785174</v>
      </c>
      <c r="DK265" t="n">
        <v>0</v>
      </c>
      <c r="DL265" t="n">
        <v>0.949089605801862</v>
      </c>
      <c r="DM265" t="n">
        <v>0</v>
      </c>
      <c r="DN265" t="n">
        <v>0</v>
      </c>
      <c r="DO265" t="n">
        <v>0</v>
      </c>
      <c r="DP265" t="n">
        <v>0</v>
      </c>
      <c r="DQ265" t="n">
        <v>0.0158099538550208</v>
      </c>
      <c r="DR265" t="n">
        <v>0</v>
      </c>
      <c r="DS265" t="n">
        <v>0.018985980803365</v>
      </c>
      <c r="DT265" t="n">
        <v>0.00759104364917991</v>
      </c>
      <c r="DU265" t="n">
        <v>0.0466765448538476</v>
      </c>
      <c r="DV265" t="n">
        <v>0</v>
      </c>
      <c r="DW265" t="n">
        <v>0</v>
      </c>
      <c r="DX265" t="n">
        <v>0.0315380631511605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0.00613266892480104</v>
      </c>
      <c r="EE265" t="n">
        <v>0.00441852856186774</v>
      </c>
      <c r="EF265" t="n">
        <v>0.147407547438602</v>
      </c>
      <c r="EG265" t="n">
        <v>3.28187890305541</v>
      </c>
      <c r="EH265" t="n">
        <v>0.0123709329701545</v>
      </c>
      <c r="EI265" t="n">
        <v>0.176841975898085</v>
      </c>
      <c r="EJ265" t="n">
        <v>0.00339133701860303</v>
      </c>
      <c r="EK265" t="n">
        <v>0.0448096272602585</v>
      </c>
      <c r="EL265" t="n">
        <v>0.00298933166387024</v>
      </c>
      <c r="EM265" t="n">
        <v>0.00321802856268064</v>
      </c>
      <c r="EN265" t="n">
        <v>0</v>
      </c>
      <c r="EO265" t="n">
        <v>0.0216537292850259</v>
      </c>
      <c r="EP265" t="n">
        <v>0</v>
      </c>
      <c r="EQ265" t="n">
        <v>0</v>
      </c>
      <c r="ER265" t="n">
        <v>0.341259240783961</v>
      </c>
      <c r="ES265" t="n">
        <v>0.138239188115037</v>
      </c>
      <c r="ET265" t="n">
        <v>0.64142736916879</v>
      </c>
      <c r="EU265" t="n">
        <v>0.402836049552059</v>
      </c>
      <c r="EV265" t="n">
        <v>0.0498152353246351</v>
      </c>
      <c r="EW265" t="n">
        <v>0.0013121813840712</v>
      </c>
      <c r="EX265" t="n">
        <v>0.00163804688794211</v>
      </c>
      <c r="EY265" t="n">
        <v>0.00239433257876848</v>
      </c>
      <c r="EZ265" t="n">
        <v>0.216226045581111</v>
      </c>
      <c r="FA265" t="n">
        <v>0.0288310693350898</v>
      </c>
      <c r="FB265" t="n">
        <v>3.11423059795638</v>
      </c>
      <c r="FC265" t="n">
        <v>1.37871387143215</v>
      </c>
      <c r="FD265" t="n">
        <v>0.0116541390085062</v>
      </c>
      <c r="FE265" t="n">
        <v>0.121175809153929</v>
      </c>
      <c r="FF265" t="n">
        <v>0</v>
      </c>
      <c r="FG265" t="n">
        <v>0</v>
      </c>
      <c r="FH265" t="n">
        <v>0.0293571031668823</v>
      </c>
      <c r="FI265" t="n">
        <v>17.4446701751534</v>
      </c>
      <c r="FJ265" t="n">
        <v>0</v>
      </c>
      <c r="FK265" t="n">
        <v>0.367888385696927</v>
      </c>
      <c r="FL265" t="n">
        <v>0</v>
      </c>
      <c r="FM265" t="n">
        <v>0.982973664310839</v>
      </c>
      <c r="FN265" t="n">
        <v>0</v>
      </c>
      <c r="FO265" t="n">
        <v>0.0942916599564089</v>
      </c>
      <c r="FP265" t="n">
        <v>0</v>
      </c>
      <c r="FQ265" t="n">
        <v>0.0355434987447861</v>
      </c>
      <c r="FR265" t="n">
        <v>0.0775400941125935</v>
      </c>
      <c r="FS265" t="n">
        <v>0.402058349950704</v>
      </c>
      <c r="FT265" t="n">
        <v>0.024721515932356</v>
      </c>
      <c r="FU265" t="n">
        <v>0</v>
      </c>
      <c r="FV265" t="n">
        <v>0.0371209330402353</v>
      </c>
      <c r="FW265" t="n">
        <v>0.0628013491326362</v>
      </c>
      <c r="FX265" t="n">
        <v>0</v>
      </c>
      <c r="FY265" t="n">
        <v>0</v>
      </c>
      <c r="FZ265" t="n">
        <v>0</v>
      </c>
      <c r="GA265" t="n">
        <v>0.0651150803167256</v>
      </c>
      <c r="GB265" t="n">
        <v>0.0679992677443521</v>
      </c>
      <c r="GC265" t="n">
        <v>0.00592350732643383</v>
      </c>
      <c r="GD265" t="n">
        <v>0.273347986859431</v>
      </c>
      <c r="GE265" t="n">
        <v>12.679334756761</v>
      </c>
      <c r="GF265" t="n">
        <v>0.0306069219429669</v>
      </c>
      <c r="GG265" t="n">
        <v>0.858931078831107</v>
      </c>
      <c r="GH265" t="n">
        <v>0.0122210777048976</v>
      </c>
      <c r="GI265" t="n">
        <v>0.0595893848534717</v>
      </c>
      <c r="GJ265" t="n">
        <v>0.0153292796716367</v>
      </c>
      <c r="GK265" t="n">
        <v>0</v>
      </c>
      <c r="GL265" t="n">
        <v>1.40620897430899</v>
      </c>
      <c r="GM265" t="n">
        <v>0.107890775883692</v>
      </c>
      <c r="GN265" t="n">
        <v>0</v>
      </c>
      <c r="GO265" t="n">
        <v>1.37467246289296</v>
      </c>
      <c r="GP265" t="n">
        <v>0.699871092710862</v>
      </c>
      <c r="GQ265" t="n">
        <v>0.435014516226701</v>
      </c>
      <c r="GR265" t="n">
        <v>1.60652549601459</v>
      </c>
      <c r="GS265" t="n">
        <v>1.21198809630409</v>
      </c>
      <c r="GT265" t="n">
        <v>0.0777237896790129</v>
      </c>
      <c r="GU265" t="n">
        <v>0.104105015584911</v>
      </c>
      <c r="GV265" t="n">
        <v>0</v>
      </c>
      <c r="GW265" t="n">
        <v>0.0187670044205336</v>
      </c>
      <c r="GX265" t="n">
        <v>0</v>
      </c>
      <c r="GY265" t="n">
        <v>0.0123942324120343</v>
      </c>
      <c r="GZ265" t="n">
        <v>6.22306070506052</v>
      </c>
      <c r="HA265" t="n">
        <v>2.43155598141461</v>
      </c>
      <c r="HB265" t="n">
        <v>0.726543566438904</v>
      </c>
      <c r="HC265" t="n">
        <v>0.640817244152655</v>
      </c>
      <c r="HD265" t="n">
        <v>0.0895635530678551</v>
      </c>
      <c r="HE265" t="n">
        <v>0.544644523015233</v>
      </c>
      <c r="HF265" t="n">
        <v>0.502443486667787</v>
      </c>
      <c r="HG265" t="n">
        <v>63.4113549150402</v>
      </c>
      <c r="HH265" t="n">
        <v>19.4004440851757</v>
      </c>
      <c r="HI265" t="n">
        <v>0.321633221692983</v>
      </c>
      <c r="HJ265" t="n">
        <v>0</v>
      </c>
      <c r="HK265" t="n">
        <v>3.74956865632279</v>
      </c>
      <c r="HL265" t="n">
        <v>0.105708432334569</v>
      </c>
      <c r="HM265" t="n">
        <v>0.794545902843108</v>
      </c>
      <c r="HN265" t="n">
        <v>0.037703281197544</v>
      </c>
      <c r="HO265" t="n">
        <v>0.654433882852341</v>
      </c>
      <c r="HP265" t="n">
        <v>0.698148782600025</v>
      </c>
      <c r="HQ265" t="n">
        <v>1.09274723457487</v>
      </c>
      <c r="HR265" t="n">
        <v>0.211290173243461</v>
      </c>
      <c r="HS265" t="n">
        <v>0.0295570892245793</v>
      </c>
      <c r="HT265" t="n">
        <v>0.15814313458087</v>
      </c>
      <c r="HU265" t="n">
        <v>0.374549857808215</v>
      </c>
      <c r="HV265" t="n">
        <v>0.244492845559733</v>
      </c>
      <c r="HW265" t="n">
        <v>0.12083769775121</v>
      </c>
      <c r="HX265" t="n">
        <v>0.0449070754815817</v>
      </c>
      <c r="HY265" t="n">
        <v>1.45500145547316</v>
      </c>
      <c r="HZ265" t="n">
        <v>0.147910431473774</v>
      </c>
      <c r="IA265" t="n">
        <v>0.0320231505399273</v>
      </c>
      <c r="IB265" t="n">
        <v>1.39463404672746</v>
      </c>
      <c r="IC265" t="n">
        <v>39.0819798574055</v>
      </c>
      <c r="ID265" t="n">
        <v>0.104316572646325</v>
      </c>
      <c r="IE265" t="n">
        <v>4.60367453011806</v>
      </c>
      <c r="IF265" t="n">
        <v>0.0544113277644175</v>
      </c>
      <c r="IG265" t="n">
        <v>0.207452282605999</v>
      </c>
      <c r="IH265" t="n">
        <v>0.0189316843148691</v>
      </c>
      <c r="II265" t="n">
        <v>0.0106783367582176</v>
      </c>
      <c r="IJ265" t="n">
        <v>1.14451814328002</v>
      </c>
      <c r="IK265" t="n">
        <v>0.686194344307437</v>
      </c>
      <c r="IL265" t="n">
        <v>0.0629427727504683</v>
      </c>
      <c r="IM265" t="n">
        <v>5.16098758456074</v>
      </c>
      <c r="IN265" t="n">
        <v>2.52859443279035</v>
      </c>
      <c r="IO265" t="n">
        <v>1.30912464509005</v>
      </c>
      <c r="IP265" t="n">
        <v>3.6642430041796</v>
      </c>
      <c r="IQ265" t="n">
        <v>3.27005621479202</v>
      </c>
      <c r="IR265" t="n">
        <v>0.0391882502239305</v>
      </c>
      <c r="IS265" t="n">
        <v>0.00247295821182026</v>
      </c>
      <c r="IT265" t="n">
        <v>0</v>
      </c>
      <c r="IU265" t="n">
        <v>0</v>
      </c>
      <c r="IV265" t="n">
        <v>1.31440222891488</v>
      </c>
      <c r="IW265" t="n">
        <v>0.0790915455923891</v>
      </c>
      <c r="IX265" t="n">
        <v>1.81604038858529</v>
      </c>
      <c r="IY265" t="n">
        <v>0.68116110645066</v>
      </c>
      <c r="IZ265" t="n">
        <v>0.143238220137893</v>
      </c>
      <c r="JA265" t="n">
        <v>0.0410317994154949</v>
      </c>
      <c r="JB265" t="n">
        <v>0.00856687593943182</v>
      </c>
      <c r="JC265" t="n">
        <v>0</v>
      </c>
      <c r="JD265" t="n">
        <v>0.0259085889967886</v>
      </c>
      <c r="JE265" t="n">
        <v>2.76713683530364</v>
      </c>
      <c r="JF265" t="n">
        <v>4.3404872067664</v>
      </c>
      <c r="JG265" t="n">
        <v>0</v>
      </c>
      <c r="JH265" t="n">
        <v>0</v>
      </c>
      <c r="JI265" t="n">
        <v>0.880767383654629</v>
      </c>
      <c r="JJ265" t="n">
        <v>0.0299546419074606</v>
      </c>
      <c r="JK265" t="n">
        <v>0.0701886085767674</v>
      </c>
      <c r="JL265" t="n">
        <v>0</v>
      </c>
      <c r="JM265" t="n">
        <v>0.492614647165695</v>
      </c>
      <c r="JN265" t="n">
        <v>0.0691320007128657</v>
      </c>
      <c r="JO265" t="n">
        <v>0.0565010170425268</v>
      </c>
      <c r="JP265" t="n">
        <v>0.0300829048868351</v>
      </c>
      <c r="JQ265" t="n">
        <v>0.0749332936139187</v>
      </c>
      <c r="JR265" t="n">
        <v>0.0466979554299475</v>
      </c>
      <c r="JS265" t="n">
        <v>0.213249191274913</v>
      </c>
      <c r="JT265" t="n">
        <v>0.0977046059145724</v>
      </c>
      <c r="JU265" t="n">
        <v>0</v>
      </c>
      <c r="JV265" t="n">
        <v>0</v>
      </c>
      <c r="JW265" t="n">
        <v>0.425070087529389</v>
      </c>
      <c r="JX265" t="n">
        <v>0.024854211095851</v>
      </c>
      <c r="JY265" t="n">
        <v>0.00363275157814257</v>
      </c>
      <c r="JZ265" t="n">
        <v>0.276696722391527</v>
      </c>
      <c r="KA265" t="n">
        <v>13.2568252076886</v>
      </c>
      <c r="KB265" t="n">
        <v>0.0340220004746244</v>
      </c>
      <c r="KC265" t="n">
        <v>0.971259931763077</v>
      </c>
      <c r="KD265" t="n">
        <v>0.0128828592820056</v>
      </c>
      <c r="KE265" t="n">
        <v>0.0571389328911331</v>
      </c>
      <c r="KF265" t="n">
        <v>0.00331112078548458</v>
      </c>
      <c r="KG265" t="n">
        <v>0</v>
      </c>
      <c r="KH265" t="n">
        <v>6.59182987234464</v>
      </c>
      <c r="KI265" t="n">
        <v>0.294145101589962</v>
      </c>
      <c r="KJ265" t="n">
        <v>0.0267327010884572</v>
      </c>
      <c r="KK265" t="n">
        <v>0.299450564072591</v>
      </c>
      <c r="KL265" t="n">
        <v>0.857038331028458</v>
      </c>
      <c r="KM265" t="n">
        <v>0.377657797305297</v>
      </c>
      <c r="KN265" t="n">
        <v>1.59553965019032</v>
      </c>
      <c r="KO265" t="n">
        <v>1.67152721239291</v>
      </c>
      <c r="KP265" t="n">
        <v>0.0513955452512872</v>
      </c>
      <c r="KQ265" t="n">
        <v>0</v>
      </c>
      <c r="KR265" t="n">
        <v>0</v>
      </c>
      <c r="KS265" t="n">
        <v>0.0549231891716037</v>
      </c>
      <c r="KT265" t="n">
        <v>0.407754014347844</v>
      </c>
      <c r="KU265" t="n">
        <v>0.319765488329662</v>
      </c>
      <c r="KV265" t="n">
        <v>10.0834221668319</v>
      </c>
      <c r="KW265" t="n">
        <v>5.16522979650291</v>
      </c>
      <c r="KX265" t="n">
        <v>0.682661282492766</v>
      </c>
      <c r="KY265" t="n">
        <v>0.195016560555311</v>
      </c>
      <c r="KZ265" t="n">
        <v>0.0159574478273552</v>
      </c>
      <c r="LA265" t="n">
        <v>0.0769033116933511</v>
      </c>
      <c r="LB265" t="n">
        <v>1.30507425281722</v>
      </c>
      <c r="LC265" t="n">
        <v>59.1341639332361</v>
      </c>
      <c r="LD265" t="n">
        <v>39.3076324491702</v>
      </c>
      <c r="LE265" t="n">
        <v>0.635229491006932</v>
      </c>
      <c r="LF265" t="n">
        <v>2.53545101321843</v>
      </c>
      <c r="LG265" t="n">
        <v>19.7044838878848</v>
      </c>
      <c r="LH265" t="n">
        <v>0.0224054136690085</v>
      </c>
      <c r="LI265" t="n">
        <v>1.0737569652374</v>
      </c>
      <c r="LJ265" t="n">
        <v>0.329040155065859</v>
      </c>
      <c r="LK265" t="n">
        <v>1.80740231089929</v>
      </c>
      <c r="LL265" t="n">
        <v>0.401564732366439</v>
      </c>
      <c r="LM265" t="n">
        <v>3.22435718759896</v>
      </c>
      <c r="LN265" t="n">
        <v>0.604186440041023</v>
      </c>
      <c r="LO265" t="n">
        <v>0.175313395997885</v>
      </c>
      <c r="LP265" t="n">
        <v>0.51452776102896</v>
      </c>
      <c r="LQ265" t="n">
        <v>1.09094729147202</v>
      </c>
      <c r="LR265" t="n">
        <v>0.769278125365517</v>
      </c>
      <c r="LS265" t="n">
        <v>0.391263982265093</v>
      </c>
      <c r="LT265" t="n">
        <v>0.273232077486723</v>
      </c>
      <c r="LU265" t="n">
        <v>3.6213424386808</v>
      </c>
      <c r="LV265" t="n">
        <v>0.466760724617791</v>
      </c>
      <c r="LW265" t="n">
        <v>0.0461857100301947</v>
      </c>
      <c r="LX265" t="n">
        <v>1.82132507793175</v>
      </c>
      <c r="LY265" t="n">
        <v>74.557963635789</v>
      </c>
      <c r="LZ265" t="n">
        <v>0.188290093224902</v>
      </c>
      <c r="MA265" t="n">
        <v>7.94467362523502</v>
      </c>
      <c r="MB265" t="n">
        <v>0.566730687417674</v>
      </c>
      <c r="MC265" t="n">
        <v>1.55387624399916</v>
      </c>
      <c r="MD265" t="n">
        <v>0.180352713364407</v>
      </c>
      <c r="ME265" t="n">
        <v>0.050354205455229</v>
      </c>
      <c r="MF265" t="n">
        <v>31.6026545249787</v>
      </c>
      <c r="MG265" t="n">
        <v>2.00200455287171</v>
      </c>
      <c r="MH265" t="n">
        <v>0.902761998036063</v>
      </c>
      <c r="MI265" t="n">
        <v>44.7913133327205</v>
      </c>
      <c r="MJ265" t="n">
        <v>6.18310511075166</v>
      </c>
      <c r="MK265" t="n">
        <v>1.98167357810957</v>
      </c>
      <c r="ML265" t="n">
        <v>7.29648991073577</v>
      </c>
      <c r="MM265" t="n">
        <v>5.43846709448649</v>
      </c>
      <c r="MN265" t="n">
        <v>0.0706143546036888</v>
      </c>
      <c r="MO265" t="n">
        <v>0.0699978834257127</v>
      </c>
      <c r="MP265" t="n">
        <v>0</v>
      </c>
      <c r="MQ265" t="n">
        <v>0.31264632293999</v>
      </c>
      <c r="MR265" t="n">
        <v>0.173710055071152</v>
      </c>
      <c r="MS265" t="n">
        <v>0.0404154045789333</v>
      </c>
      <c r="MT265" t="n">
        <v>2.35843950375855</v>
      </c>
      <c r="MU265" t="n">
        <v>2.30898053869709</v>
      </c>
      <c r="MV265" t="n">
        <v>0.10995693972529</v>
      </c>
      <c r="MW265" t="n">
        <v>0.0126777244792866</v>
      </c>
      <c r="MX265" t="n">
        <v>0</v>
      </c>
      <c r="MY265" t="n">
        <v>0</v>
      </c>
      <c r="MZ265" t="n">
        <v>0.524208589475987</v>
      </c>
      <c r="NA265" t="n">
        <v>0</v>
      </c>
      <c r="NB265" t="n">
        <v>2.7594596788188</v>
      </c>
      <c r="NC265" t="n">
        <v>0.536943052863094</v>
      </c>
      <c r="ND265" t="n">
        <v>0</v>
      </c>
      <c r="NE265" t="n">
        <v>0.518702122782668</v>
      </c>
      <c r="NF265" t="n">
        <v>0.0181031267746734</v>
      </c>
      <c r="NG265" t="n">
        <v>0.124715299903542</v>
      </c>
      <c r="NH265" t="n">
        <v>0</v>
      </c>
      <c r="NI265" t="n">
        <v>0.377777945399419</v>
      </c>
      <c r="NJ265" t="n">
        <v>0.0606818817100746</v>
      </c>
      <c r="NK265" t="n">
        <v>0.157743434428708</v>
      </c>
      <c r="NL265" t="n">
        <v>0.0781206865361295</v>
      </c>
      <c r="NM265" t="n">
        <v>0.0747970683489194</v>
      </c>
      <c r="NN265" t="n">
        <v>0.0305732231711799</v>
      </c>
      <c r="NO265" t="n">
        <v>0.103773800840185</v>
      </c>
      <c r="NP265" t="n">
        <v>0.0218011338630495</v>
      </c>
      <c r="NQ265" t="n">
        <v>0</v>
      </c>
      <c r="NR265" t="n">
        <v>0.0252664124299367</v>
      </c>
      <c r="NS265" t="n">
        <v>0.0866731500455791</v>
      </c>
      <c r="NT265" t="n">
        <v>0.261796315155248</v>
      </c>
      <c r="NU265" t="n">
        <v>0.00531965274725786</v>
      </c>
      <c r="NV265" t="n">
        <v>0.544256670630347</v>
      </c>
      <c r="NW265" t="n">
        <v>19.6702897239755</v>
      </c>
      <c r="NX265" t="n">
        <v>0.0402557793577226</v>
      </c>
      <c r="NY265" t="n">
        <v>1.42086366655576</v>
      </c>
      <c r="NZ265" t="n">
        <v>0.030253365196817</v>
      </c>
      <c r="OA265" t="n">
        <v>0.0657227700578131</v>
      </c>
      <c r="OB265" t="n">
        <v>0.0241293669747963</v>
      </c>
      <c r="OC265" t="n">
        <v>0.0189415134939374</v>
      </c>
      <c r="OD265" t="n">
        <v>1.03828541585246</v>
      </c>
      <c r="OE265" t="n">
        <v>0.236827815791443</v>
      </c>
      <c r="OF265" t="n">
        <v>0.0569357286705833</v>
      </c>
      <c r="OG265" t="n">
        <v>0.451603869119161</v>
      </c>
      <c r="OH265" t="n">
        <v>1.09587940924805</v>
      </c>
      <c r="OI265" t="n">
        <v>0.453618497461085</v>
      </c>
      <c r="OJ265" t="n">
        <v>1.50220795697834</v>
      </c>
      <c r="OK265" t="n">
        <v>1.56441932286855</v>
      </c>
      <c r="OL265" t="n">
        <v>0.102306967597863</v>
      </c>
      <c r="OM265" t="n">
        <v>0.0515974542894273</v>
      </c>
      <c r="ON265" t="n">
        <v>0.00440521528534429</v>
      </c>
      <c r="OO265" t="n">
        <v>0</v>
      </c>
      <c r="OP265" t="n">
        <v>0.576063211213491</v>
      </c>
      <c r="OQ265" t="n">
        <v>0.158872197631264</v>
      </c>
      <c r="OR265" t="n">
        <v>2.37765790232362</v>
      </c>
      <c r="OS265" t="n">
        <v>2.82144514732549</v>
      </c>
      <c r="OT265" t="n">
        <v>0.175748596707721</v>
      </c>
      <c r="OU265" t="n">
        <v>0.095693084170834</v>
      </c>
      <c r="OV265" t="n">
        <v>0</v>
      </c>
      <c r="OW265" t="n">
        <v>0</v>
      </c>
      <c r="OX265" t="n">
        <v>0.778363643901526</v>
      </c>
      <c r="OY265" t="n">
        <v>1.27644901459814</v>
      </c>
      <c r="OZ265" t="n">
        <v>0.925498082756113</v>
      </c>
      <c r="PA265" t="n">
        <v>0.0433024282599841</v>
      </c>
      <c r="PB265" t="n">
        <v>0</v>
      </c>
      <c r="PC265" t="n">
        <v>1.04071665325876</v>
      </c>
      <c r="PD265" t="n">
        <v>0</v>
      </c>
      <c r="PE265" t="n">
        <v>0</v>
      </c>
      <c r="PF265" t="n">
        <v>0</v>
      </c>
      <c r="PG265" t="n">
        <v>0.961057144473451</v>
      </c>
      <c r="PH265" t="n">
        <v>0.037917041085937</v>
      </c>
      <c r="PI265" t="n">
        <v>0.0863881084483871</v>
      </c>
      <c r="PJ265" t="n">
        <v>0</v>
      </c>
      <c r="PK265" t="n">
        <v>0.0117199260006525</v>
      </c>
      <c r="PL265" t="n">
        <v>0.0875968763476442</v>
      </c>
      <c r="PM265" t="n">
        <v>0</v>
      </c>
      <c r="PN265" t="n">
        <v>0</v>
      </c>
      <c r="PO265" t="n">
        <v>0</v>
      </c>
      <c r="PP265" t="n">
        <v>0</v>
      </c>
      <c r="PQ265" t="n">
        <v>0.0552019182216875</v>
      </c>
      <c r="PR265" t="n">
        <v>0.0694581823021465</v>
      </c>
      <c r="PS265" t="n">
        <v>0.0148146712274825</v>
      </c>
      <c r="PT265" t="n">
        <v>0.586040846068275</v>
      </c>
      <c r="PU265" t="n">
        <v>25.0548659440901</v>
      </c>
      <c r="PV265" t="n">
        <v>0.0366932132322566</v>
      </c>
      <c r="PW265" t="n">
        <v>1.5174615182538</v>
      </c>
      <c r="PX265" t="n">
        <v>0.0119166236816879</v>
      </c>
      <c r="PY265" t="n">
        <v>0.103047108002967</v>
      </c>
      <c r="PZ265" t="n">
        <v>0.0107043511304456</v>
      </c>
      <c r="QA265" t="n">
        <v>0.00449037342523717</v>
      </c>
      <c r="QB265" t="n">
        <v>0.868177544668417</v>
      </c>
      <c r="QC265" t="n">
        <v>0.0527069460242118</v>
      </c>
      <c r="QD265" t="n">
        <v>0</v>
      </c>
      <c r="QE265" t="n">
        <v>0.68188260376423</v>
      </c>
      <c r="QF265" t="n">
        <v>0.763357031848628</v>
      </c>
      <c r="QG265" t="n">
        <v>0.70051291452216</v>
      </c>
      <c r="QH265" t="n">
        <v>2.26949339246934</v>
      </c>
      <c r="QI265" t="n">
        <v>1.51323301228574</v>
      </c>
    </row>
    <row r="266">
      <c r="A266" t="s">
        <v>265</v>
      </c>
      <c r="B266" t="n">
        <v>0.0717298832692825</v>
      </c>
      <c r="C266" t="n">
        <v>0.00369667133195274</v>
      </c>
      <c r="D266" t="n">
        <v>0.0460820764747403</v>
      </c>
      <c r="E266" t="n">
        <v>0</v>
      </c>
      <c r="F266" t="n">
        <v>0</v>
      </c>
      <c r="G266" t="n">
        <v>0.0117648355088151</v>
      </c>
      <c r="H266" t="n">
        <v>0.581178047944376</v>
      </c>
      <c r="I266" t="n">
        <v>0.0688697553785743</v>
      </c>
      <c r="J266" t="n">
        <v>0.137595168522035</v>
      </c>
      <c r="K266" t="n">
        <v>0.0497133987900964</v>
      </c>
      <c r="L266" t="n">
        <v>0.00106093136808613</v>
      </c>
      <c r="M266" t="n">
        <v>0.0424524390464263</v>
      </c>
      <c r="N266" t="n">
        <v>0.0850585336187402</v>
      </c>
      <c r="O266" t="n">
        <v>1.21080911109722</v>
      </c>
      <c r="P266" t="n">
        <v>26.7708718785057</v>
      </c>
      <c r="Q266" t="n">
        <v>0.0288320027720508</v>
      </c>
      <c r="R266" t="n">
        <v>0</v>
      </c>
      <c r="S266" t="n">
        <v>0.510859595578744</v>
      </c>
      <c r="T266" t="n">
        <v>0</v>
      </c>
      <c r="U266" t="n">
        <v>0.111163788781748</v>
      </c>
      <c r="V266" t="n">
        <v>0.0136965501612867</v>
      </c>
      <c r="W266" t="n">
        <v>0.0231847329339098</v>
      </c>
      <c r="X266" t="n">
        <v>0.0263781390055163</v>
      </c>
      <c r="Y266" t="n">
        <v>0.0451826552952035</v>
      </c>
      <c r="Z266" t="n">
        <v>0.0206018853187051</v>
      </c>
      <c r="AA266" t="n">
        <v>0</v>
      </c>
      <c r="AB266" t="n">
        <v>0.0851809149057514</v>
      </c>
      <c r="AC266" t="n">
        <v>0.238711936127911</v>
      </c>
      <c r="AD266" t="n">
        <v>0.0671894722105437</v>
      </c>
      <c r="AE266" t="n">
        <v>0.0577420506695903</v>
      </c>
      <c r="AF266" t="n">
        <v>0.0595061803097892</v>
      </c>
      <c r="AG266" t="n">
        <v>0.108294386677209</v>
      </c>
      <c r="AH266" t="n">
        <v>0.353321286705933</v>
      </c>
      <c r="AI266" t="n">
        <v>0.0104273280686563</v>
      </c>
      <c r="AJ266" t="n">
        <v>0.569249854898314</v>
      </c>
      <c r="AK266" t="n">
        <v>93.1594247515946</v>
      </c>
      <c r="AL266" t="n">
        <v>0.986256243761095</v>
      </c>
      <c r="AM266" t="n">
        <v>2.03838891121923</v>
      </c>
      <c r="AN266" t="n">
        <v>0.687886034104912</v>
      </c>
      <c r="AO266" t="n">
        <v>3.363969657154</v>
      </c>
      <c r="AP266" t="n">
        <v>0.451859659182375</v>
      </c>
      <c r="AQ266" t="n">
        <v>0.277350942968428</v>
      </c>
      <c r="AR266" t="n">
        <v>26.7773352547389</v>
      </c>
      <c r="AS266" t="n">
        <v>4.74640247303661</v>
      </c>
      <c r="AT266" t="n">
        <v>2.11969153140559</v>
      </c>
      <c r="AU266" t="n">
        <v>70.6259066071963</v>
      </c>
      <c r="AV266" t="n">
        <v>12.1718439853994</v>
      </c>
      <c r="AW266" t="n">
        <v>4.23881727851864</v>
      </c>
      <c r="AX266" t="n">
        <v>14.9839632457734</v>
      </c>
      <c r="AY266" t="n">
        <v>10.6125641680842</v>
      </c>
      <c r="AZ266" t="n">
        <v>0.046499791249744</v>
      </c>
      <c r="BA266" t="n">
        <v>0.0221914384106344</v>
      </c>
      <c r="BB266" t="n">
        <v>0.021499664980358</v>
      </c>
      <c r="BC266" t="n">
        <v>0</v>
      </c>
      <c r="BD266" t="n">
        <v>0.00363990639193634</v>
      </c>
      <c r="BE266" t="n">
        <v>0.00120079450685966</v>
      </c>
      <c r="BF266" t="n">
        <v>0.194173368279271</v>
      </c>
      <c r="BG266" t="n">
        <v>0.0152562981881279</v>
      </c>
      <c r="BH266" t="n">
        <v>0.0672518804295383</v>
      </c>
      <c r="BI266" t="n">
        <v>0.0146907466494876</v>
      </c>
      <c r="BJ266" t="n">
        <v>0.000745170440942232</v>
      </c>
      <c r="BK266" t="n">
        <v>0.00549136628713159</v>
      </c>
      <c r="BL266" t="n">
        <v>0.0324148756363039</v>
      </c>
      <c r="BM266" t="n">
        <v>0.666806794756649</v>
      </c>
      <c r="BN266" t="n">
        <v>2.62631572524097</v>
      </c>
      <c r="BO266" t="n">
        <v>0.008765808690381</v>
      </c>
      <c r="BP266" t="n">
        <v>0</v>
      </c>
      <c r="BQ266" t="n">
        <v>0.423413232983501</v>
      </c>
      <c r="BR266" t="n">
        <v>0.0178121600546814</v>
      </c>
      <c r="BS266" t="n">
        <v>0.028438537835056</v>
      </c>
      <c r="BT266" t="n">
        <v>0.00367498869246661</v>
      </c>
      <c r="BU266" t="n">
        <v>0.0136992646129518</v>
      </c>
      <c r="BV266" t="n">
        <v>0.00295200510671835</v>
      </c>
      <c r="BW266" t="n">
        <v>0.0127632311336803</v>
      </c>
      <c r="BX266" t="n">
        <v>0.00964880669797088</v>
      </c>
      <c r="BY266" t="n">
        <v>0</v>
      </c>
      <c r="BZ266" t="n">
        <v>0.0307782281549741</v>
      </c>
      <c r="CA266" t="n">
        <v>0.0258768525170629</v>
      </c>
      <c r="CB266" t="n">
        <v>0.0663289163795018</v>
      </c>
      <c r="CC266" t="n">
        <v>0.0267307333869128</v>
      </c>
      <c r="CD266" t="n">
        <v>0.0143910851547846</v>
      </c>
      <c r="CE266" t="n">
        <v>0.395084765760251</v>
      </c>
      <c r="CF266" t="n">
        <v>0.227029122288352</v>
      </c>
      <c r="CG266" t="n">
        <v>0.0201113241114318</v>
      </c>
      <c r="CH266" t="n">
        <v>0.386309954921131</v>
      </c>
      <c r="CI266" t="n">
        <v>62.3054381343506</v>
      </c>
      <c r="CJ266" t="n">
        <v>0.428728878555396</v>
      </c>
      <c r="CK266" t="n">
        <v>1.19557696170214</v>
      </c>
      <c r="CL266" t="n">
        <v>0.186874439156906</v>
      </c>
      <c r="CM266" t="n">
        <v>0.984296130520926</v>
      </c>
      <c r="CN266" t="n">
        <v>0.184248808694627</v>
      </c>
      <c r="CO266" t="n">
        <v>0.154614234332879</v>
      </c>
      <c r="CP266" t="n">
        <v>10.2940569985646</v>
      </c>
      <c r="CQ266" t="n">
        <v>0.943297179311237</v>
      </c>
      <c r="CR266" t="n">
        <v>0</v>
      </c>
      <c r="CS266" t="n">
        <v>13.0174025571952</v>
      </c>
      <c r="CT266" t="n">
        <v>6.11534732811316</v>
      </c>
      <c r="CU266" t="n">
        <v>4.77152515937743</v>
      </c>
      <c r="CV266" t="n">
        <v>11.3128464809355</v>
      </c>
      <c r="CW266" t="n">
        <v>5.60698997415309</v>
      </c>
      <c r="CX266" t="n">
        <v>0.0348389270420659</v>
      </c>
      <c r="CY266" t="n">
        <v>0.00401622665989348</v>
      </c>
      <c r="CZ266" t="n">
        <v>0</v>
      </c>
      <c r="DA266" t="n">
        <v>0</v>
      </c>
      <c r="DB266" t="n">
        <v>0.0319382388234721</v>
      </c>
      <c r="DC266" t="n">
        <v>0.0443296015317134</v>
      </c>
      <c r="DD266" t="n">
        <v>0.0292980203184571</v>
      </c>
      <c r="DE266" t="n">
        <v>0.00179518380243846</v>
      </c>
      <c r="DF266" t="n">
        <v>0</v>
      </c>
      <c r="DG266" t="n">
        <v>0.000829852764080263</v>
      </c>
      <c r="DH266" t="n">
        <v>0</v>
      </c>
      <c r="DI266" t="n">
        <v>0</v>
      </c>
      <c r="DJ266" t="n">
        <v>0.00183746025843828</v>
      </c>
      <c r="DK266" t="n">
        <v>0</v>
      </c>
      <c r="DL266" t="n">
        <v>0.792342166985222</v>
      </c>
      <c r="DM266" t="n">
        <v>0</v>
      </c>
      <c r="DN266" t="n">
        <v>0</v>
      </c>
      <c r="DO266" t="n">
        <v>0</v>
      </c>
      <c r="DP266" t="n">
        <v>0</v>
      </c>
      <c r="DQ266" t="n">
        <v>0.0059162978691418</v>
      </c>
      <c r="DR266" t="n">
        <v>0</v>
      </c>
      <c r="DS266" t="n">
        <v>0.00118427927644031</v>
      </c>
      <c r="DT266" t="n">
        <v>0.00103355076671655</v>
      </c>
      <c r="DU266" t="n">
        <v>0.0013019629194448</v>
      </c>
      <c r="DV266" t="n">
        <v>0</v>
      </c>
      <c r="DW266" t="n">
        <v>0</v>
      </c>
      <c r="DX266" t="n">
        <v>0.0165994901598103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0.0137637589604517</v>
      </c>
      <c r="EE266" t="n">
        <v>0.00868042722244694</v>
      </c>
      <c r="EF266" t="n">
        <v>0.0878891572957802</v>
      </c>
      <c r="EG266" t="n">
        <v>9.61695431892899</v>
      </c>
      <c r="EH266" t="n">
        <v>0.0919399000329638</v>
      </c>
      <c r="EI266" t="n">
        <v>0.127502711306927</v>
      </c>
      <c r="EJ266" t="n">
        <v>0.0139560024752753</v>
      </c>
      <c r="EK266" t="n">
        <v>0.372767690997776</v>
      </c>
      <c r="EL266" t="n">
        <v>0.024868010069134</v>
      </c>
      <c r="EM266" t="n">
        <v>0.0267705212060459</v>
      </c>
      <c r="EN266" t="n">
        <v>0</v>
      </c>
      <c r="EO266" t="n">
        <v>0.101934478857891</v>
      </c>
      <c r="EP266" t="n">
        <v>0</v>
      </c>
      <c r="EQ266" t="n">
        <v>0</v>
      </c>
      <c r="ER266" t="n">
        <v>1.55596512999346</v>
      </c>
      <c r="ES266" t="n">
        <v>0.658064146299148</v>
      </c>
      <c r="ET266" t="n">
        <v>3.02066804439205</v>
      </c>
      <c r="EU266" t="n">
        <v>1.44990795419549</v>
      </c>
      <c r="EV266" t="n">
        <v>0.0314564781731606</v>
      </c>
      <c r="EW266" t="n">
        <v>0.000828593999312687</v>
      </c>
      <c r="EX266" t="n">
        <v>0.00160901379241861</v>
      </c>
      <c r="EY266" t="n">
        <v>0.00110203075924706</v>
      </c>
      <c r="EZ266" t="n">
        <v>0.0817840561302092</v>
      </c>
      <c r="FA266" t="n">
        <v>0.00691099647455628</v>
      </c>
      <c r="FB266" t="n">
        <v>0.22791796794719</v>
      </c>
      <c r="FC266" t="n">
        <v>0.0127740972066297</v>
      </c>
      <c r="FD266" t="n">
        <v>0.00374340060982759</v>
      </c>
      <c r="FE266" t="n">
        <v>0.0225090028340173</v>
      </c>
      <c r="FF266" t="n">
        <v>0</v>
      </c>
      <c r="FG266" t="n">
        <v>0</v>
      </c>
      <c r="FH266" t="n">
        <v>0.00277345240160184</v>
      </c>
      <c r="FI266" t="n">
        <v>0.497346232072086</v>
      </c>
      <c r="FJ266" t="n">
        <v>0</v>
      </c>
      <c r="FK266" t="n">
        <v>0.0874711352531159</v>
      </c>
      <c r="FL266" t="n">
        <v>0</v>
      </c>
      <c r="FM266" t="n">
        <v>0.107156047551587</v>
      </c>
      <c r="FN266" t="n">
        <v>0</v>
      </c>
      <c r="FO266" t="n">
        <v>0.035285210317093</v>
      </c>
      <c r="FP266" t="n">
        <v>0</v>
      </c>
      <c r="FQ266" t="n">
        <v>0.00221707950785307</v>
      </c>
      <c r="FR266" t="n">
        <v>0.0105573920300146</v>
      </c>
      <c r="FS266" t="n">
        <v>0.0112147346108852</v>
      </c>
      <c r="FT266" t="n">
        <v>0.00974257880591929</v>
      </c>
      <c r="FU266" t="n">
        <v>0</v>
      </c>
      <c r="FV266" t="n">
        <v>0.0195379329342769</v>
      </c>
      <c r="FW266" t="n">
        <v>0.02989171226695</v>
      </c>
      <c r="FX266" t="n">
        <v>0</v>
      </c>
      <c r="FY266" t="n">
        <v>0</v>
      </c>
      <c r="FZ266" t="n">
        <v>0</v>
      </c>
      <c r="GA266" t="n">
        <v>0.00844916547758543</v>
      </c>
      <c r="GB266" t="n">
        <v>0.15261308611256</v>
      </c>
      <c r="GC266" t="n">
        <v>0.011637035616899</v>
      </c>
      <c r="GD266" t="n">
        <v>0.162978929037402</v>
      </c>
      <c r="GE266" t="n">
        <v>37.1545040972282</v>
      </c>
      <c r="GF266" t="n">
        <v>0.227468482008755</v>
      </c>
      <c r="GG266" t="n">
        <v>0.61928759176421</v>
      </c>
      <c r="GH266" t="n">
        <v>0.0502920794260489</v>
      </c>
      <c r="GI266" t="n">
        <v>0.495719307611986</v>
      </c>
      <c r="GJ266" t="n">
        <v>0.127523046650932</v>
      </c>
      <c r="GK266" t="n">
        <v>0</v>
      </c>
      <c r="GL266" t="n">
        <v>5.81912588477169</v>
      </c>
      <c r="GM266" t="n">
        <v>0.507893576598967</v>
      </c>
      <c r="GN266" t="n">
        <v>0</v>
      </c>
      <c r="GO266" t="n">
        <v>6.34000786177984</v>
      </c>
      <c r="GP266" t="n">
        <v>3.19104916616136</v>
      </c>
      <c r="GQ266" t="n">
        <v>2.07081262666446</v>
      </c>
      <c r="GR266" t="n">
        <v>7.56559582825562</v>
      </c>
      <c r="GS266" t="n">
        <v>4.36224906677437</v>
      </c>
      <c r="GT266" t="n">
        <v>0.0490796977599363</v>
      </c>
      <c r="GU266" t="n">
        <v>0.0657384659309646</v>
      </c>
      <c r="GV266" t="n">
        <v>0</v>
      </c>
      <c r="GW266" t="n">
        <v>0.0086378209584365</v>
      </c>
      <c r="GX266" t="n">
        <v>0</v>
      </c>
      <c r="GY266" t="n">
        <v>0.0029709788252685</v>
      </c>
      <c r="GZ266" t="n">
        <v>0.455440695766123</v>
      </c>
      <c r="HA266" t="n">
        <v>0.0225289185185954</v>
      </c>
      <c r="HB266" t="n">
        <v>0.233371476664952</v>
      </c>
      <c r="HC266" t="n">
        <v>0.119034956444122</v>
      </c>
      <c r="HD266" t="n">
        <v>0.0163322641951802</v>
      </c>
      <c r="HE266" t="n">
        <v>0.0791043675953503</v>
      </c>
      <c r="HF266" t="n">
        <v>0.0474673228774147</v>
      </c>
      <c r="HG266" t="n">
        <v>1.8078529499801</v>
      </c>
      <c r="HH266" t="n">
        <v>16.1963526024885</v>
      </c>
      <c r="HI266" t="n">
        <v>0.076473256918144</v>
      </c>
      <c r="HJ266" t="n">
        <v>0</v>
      </c>
      <c r="HK266" t="n">
        <v>0.408748445480031</v>
      </c>
      <c r="HL266" t="n">
        <v>0.0919381345335232</v>
      </c>
      <c r="HM266" t="n">
        <v>0.297329788248129</v>
      </c>
      <c r="HN266" t="n">
        <v>0.00549055101938721</v>
      </c>
      <c r="HO266" t="n">
        <v>0.04082130353387</v>
      </c>
      <c r="HP266" t="n">
        <v>0.0950557318447823</v>
      </c>
      <c r="HQ266" t="n">
        <v>0.0304803276291574</v>
      </c>
      <c r="HR266" t="n">
        <v>0.0832679989921873</v>
      </c>
      <c r="HS266" t="n">
        <v>0.0115075994523925</v>
      </c>
      <c r="HT266" t="n">
        <v>0.0832357838125549</v>
      </c>
      <c r="HU266" t="n">
        <v>0.17827541500079</v>
      </c>
      <c r="HV266" t="n">
        <v>0.0923174071538004</v>
      </c>
      <c r="HW266" t="n">
        <v>0.0312725472013205</v>
      </c>
      <c r="HX266" t="n">
        <v>0.0146195290500476</v>
      </c>
      <c r="HY266" t="n">
        <v>0.188797249540712</v>
      </c>
      <c r="HZ266" t="n">
        <v>0.331960448461268</v>
      </c>
      <c r="IA266" t="n">
        <v>0.0629111306633265</v>
      </c>
      <c r="IB266" t="n">
        <v>0.831526019072627</v>
      </c>
      <c r="IC266" t="n">
        <v>114.522694494321</v>
      </c>
      <c r="ID266" t="n">
        <v>0.775273399671876</v>
      </c>
      <c r="IE266" t="n">
        <v>3.31924013845544</v>
      </c>
      <c r="IF266" t="n">
        <v>0.223913052815974</v>
      </c>
      <c r="IG266" t="n">
        <v>1.72577888073266</v>
      </c>
      <c r="IH266" t="n">
        <v>0.157491161605769</v>
      </c>
      <c r="II266" t="n">
        <v>0.0888322260238228</v>
      </c>
      <c r="IJ266" t="n">
        <v>4.73620583770228</v>
      </c>
      <c r="IK266" t="n">
        <v>3.23024556008375</v>
      </c>
      <c r="IL266" t="n">
        <v>0.31221623806949</v>
      </c>
      <c r="IM266" t="n">
        <v>23.8025440560607</v>
      </c>
      <c r="IN266" t="n">
        <v>11.5290790552045</v>
      </c>
      <c r="IO266" t="n">
        <v>6.23186524542859</v>
      </c>
      <c r="IP266" t="n">
        <v>17.2559860736155</v>
      </c>
      <c r="IQ266" t="n">
        <v>11.7697522894624</v>
      </c>
      <c r="IR266" t="n">
        <v>0.0247459302315853</v>
      </c>
      <c r="IS266" t="n">
        <v>0.00156158162258619</v>
      </c>
      <c r="IT266" t="n">
        <v>0</v>
      </c>
      <c r="IU266" t="n">
        <v>0</v>
      </c>
      <c r="IV266" t="n">
        <v>0.497151697790832</v>
      </c>
      <c r="IW266" t="n">
        <v>0.0189587623824604</v>
      </c>
      <c r="IX266" t="n">
        <v>0.132908666220157</v>
      </c>
      <c r="IY266" t="n">
        <v>0.00631111238341114</v>
      </c>
      <c r="IZ266" t="n">
        <v>0.0460092367375611</v>
      </c>
      <c r="JA266" t="n">
        <v>0.00762185865130042</v>
      </c>
      <c r="JB266" t="n">
        <v>0.00156220333358292</v>
      </c>
      <c r="JC266" t="n">
        <v>0</v>
      </c>
      <c r="JD266" t="n">
        <v>0.002447661064063</v>
      </c>
      <c r="JE266" t="n">
        <v>0.0788908626444718</v>
      </c>
      <c r="JF266" t="n">
        <v>3.62363154981059</v>
      </c>
      <c r="JG266" t="n">
        <v>0</v>
      </c>
      <c r="JH266" t="n">
        <v>0</v>
      </c>
      <c r="JI266" t="n">
        <v>0.0960143237519509</v>
      </c>
      <c r="JJ266" t="n">
        <v>0.0260525469612042</v>
      </c>
      <c r="JK266" t="n">
        <v>0.0262655235536239</v>
      </c>
      <c r="JL266" t="n">
        <v>0</v>
      </c>
      <c r="JM266" t="n">
        <v>0.0307275838921046</v>
      </c>
      <c r="JN266" t="n">
        <v>0.00941259669204389</v>
      </c>
      <c r="JO266" t="n">
        <v>0.00157599988025303</v>
      </c>
      <c r="JP266" t="n">
        <v>0.0118554651896315</v>
      </c>
      <c r="JQ266" t="n">
        <v>0.0291741288191673</v>
      </c>
      <c r="JR266" t="n">
        <v>0.0245786257680871</v>
      </c>
      <c r="JS266" t="n">
        <v>0.101500740904257</v>
      </c>
      <c r="JT266" t="n">
        <v>0.0368920238314848</v>
      </c>
      <c r="JU266" t="n">
        <v>0</v>
      </c>
      <c r="JV266" t="n">
        <v>0</v>
      </c>
      <c r="JW266" t="n">
        <v>0.0551560021371118</v>
      </c>
      <c r="JX266" t="n">
        <v>0.0557811574161531</v>
      </c>
      <c r="JY266" t="n">
        <v>0.00713672781555277</v>
      </c>
      <c r="JZ266" t="n">
        <v>0.164975553694935</v>
      </c>
      <c r="KA266" t="n">
        <v>38.8467357274137</v>
      </c>
      <c r="KB266" t="n">
        <v>0.25284910443738</v>
      </c>
      <c r="KC266" t="n">
        <v>0.700276470304434</v>
      </c>
      <c r="KD266" t="n">
        <v>0.0530154375817109</v>
      </c>
      <c r="KE266" t="n">
        <v>0.475334194506793</v>
      </c>
      <c r="KF266" t="n">
        <v>0.0275449479322557</v>
      </c>
      <c r="KG266" t="n">
        <v>0</v>
      </c>
      <c r="KH266" t="n">
        <v>27.2780849354352</v>
      </c>
      <c r="KI266" t="n">
        <v>1.38468192912656</v>
      </c>
      <c r="KJ266" t="n">
        <v>0.132602727883674</v>
      </c>
      <c r="KK266" t="n">
        <v>1.38107002335615</v>
      </c>
      <c r="KL266" t="n">
        <v>3.90765025171076</v>
      </c>
      <c r="KM266" t="n">
        <v>1.79777572022571</v>
      </c>
      <c r="KN266" t="n">
        <v>7.51386028497033</v>
      </c>
      <c r="KO266" t="n">
        <v>6.0162455758307</v>
      </c>
      <c r="KP266" t="n">
        <v>0.0324543854276502</v>
      </c>
      <c r="KQ266" t="n">
        <v>0</v>
      </c>
      <c r="KR266" t="n">
        <v>0</v>
      </c>
      <c r="KS266" t="n">
        <v>0.0252792967859897</v>
      </c>
      <c r="KT266" t="n">
        <v>0.15422645827481</v>
      </c>
      <c r="KU266" t="n">
        <v>0.076649885470652</v>
      </c>
      <c r="KV266" t="n">
        <v>0.737964970136158</v>
      </c>
      <c r="KW266" t="n">
        <v>0.0478570273950821</v>
      </c>
      <c r="KX266" t="n">
        <v>0.219276143808127</v>
      </c>
      <c r="KY266" t="n">
        <v>0.0362252857634619</v>
      </c>
      <c r="KZ266" t="n">
        <v>0.00290990302271414</v>
      </c>
      <c r="LA266" t="n">
        <v>0.0111694648168169</v>
      </c>
      <c r="LB266" t="n">
        <v>0.123294226278697</v>
      </c>
      <c r="LC266" t="n">
        <v>1.68591055741582</v>
      </c>
      <c r="LD266" t="n">
        <v>32.8157578414531</v>
      </c>
      <c r="LE266" t="n">
        <v>0.151035604506445</v>
      </c>
      <c r="LF266" t="n">
        <v>0.319302222037243</v>
      </c>
      <c r="LG266" t="n">
        <v>2.14802765234815</v>
      </c>
      <c r="LH266" t="n">
        <v>0.0194867324269922</v>
      </c>
      <c r="LI266" t="n">
        <v>0.401814331886414</v>
      </c>
      <c r="LJ266" t="n">
        <v>0.0479165659177129</v>
      </c>
      <c r="LK266" t="n">
        <v>0.112739453555593</v>
      </c>
      <c r="LL266" t="n">
        <v>0.0546746345041104</v>
      </c>
      <c r="LM266" t="n">
        <v>0.0899379658550954</v>
      </c>
      <c r="LN266" t="n">
        <v>0.238105706044643</v>
      </c>
      <c r="LO266" t="n">
        <v>0.0682555824240185</v>
      </c>
      <c r="LP266" t="n">
        <v>0.270812397870259</v>
      </c>
      <c r="LQ266" t="n">
        <v>0.519260859606971</v>
      </c>
      <c r="LR266" t="n">
        <v>0.290469693504917</v>
      </c>
      <c r="LS266" t="n">
        <v>0.101258312441154</v>
      </c>
      <c r="LT266" t="n">
        <v>0.0889508891724721</v>
      </c>
      <c r="LU266" t="n">
        <v>0.469896088073434</v>
      </c>
      <c r="LV266" t="n">
        <v>1.04756708451426</v>
      </c>
      <c r="LW266" t="n">
        <v>0.0907342091423927</v>
      </c>
      <c r="LX266" t="n">
        <v>1.08593304103215</v>
      </c>
      <c r="LY266" t="n">
        <v>218.478667732137</v>
      </c>
      <c r="LZ266" t="n">
        <v>1.39935867327545</v>
      </c>
      <c r="MA266" t="n">
        <v>5.72809381099583</v>
      </c>
      <c r="MB266" t="n">
        <v>2.33220550863257</v>
      </c>
      <c r="MC266" t="n">
        <v>12.9265716987024</v>
      </c>
      <c r="MD266" t="n">
        <v>1.50033974019966</v>
      </c>
      <c r="ME266" t="n">
        <v>0.418892591751858</v>
      </c>
      <c r="MF266" t="n">
        <v>130.777024136237</v>
      </c>
      <c r="MG266" t="n">
        <v>9.42439466578274</v>
      </c>
      <c r="MH266" t="n">
        <v>4.47798758431434</v>
      </c>
      <c r="MI266" t="n">
        <v>206.578138672589</v>
      </c>
      <c r="MJ266" t="n">
        <v>28.1917521861464</v>
      </c>
      <c r="MK266" t="n">
        <v>9.43342006853416</v>
      </c>
      <c r="ML266" t="n">
        <v>34.3612932172664</v>
      </c>
      <c r="MM266" t="n">
        <v>19.5744067783769</v>
      </c>
      <c r="MN266" t="n">
        <v>0.0445903525262334</v>
      </c>
      <c r="MO266" t="n">
        <v>0.0442010737808084</v>
      </c>
      <c r="MP266" t="n">
        <v>0</v>
      </c>
      <c r="MQ266" t="n">
        <v>0.143900587454136</v>
      </c>
      <c r="MR266" t="n">
        <v>0.0657030602217235</v>
      </c>
      <c r="MS266" t="n">
        <v>0.00968783763503455</v>
      </c>
      <c r="MT266" t="n">
        <v>0.172604668252816</v>
      </c>
      <c r="MU266" t="n">
        <v>0.0213932291976539</v>
      </c>
      <c r="MV266" t="n">
        <v>0.0353190291382311</v>
      </c>
      <c r="MW266" t="n">
        <v>0.00235494970675754</v>
      </c>
      <c r="MX266" t="n">
        <v>0</v>
      </c>
      <c r="MY266" t="n">
        <v>0</v>
      </c>
      <c r="MZ266" t="n">
        <v>0.0495235365409825</v>
      </c>
      <c r="NA266" t="n">
        <v>0</v>
      </c>
      <c r="NB266" t="n">
        <v>2.30371953107248</v>
      </c>
      <c r="NC266" t="n">
        <v>0.127666488604239</v>
      </c>
      <c r="ND266" t="n">
        <v>0</v>
      </c>
      <c r="NE266" t="n">
        <v>0.0565448204281009</v>
      </c>
      <c r="NF266" t="n">
        <v>0.0157448906215883</v>
      </c>
      <c r="NG266" t="n">
        <v>0.0466701465314133</v>
      </c>
      <c r="NH266" t="n">
        <v>0</v>
      </c>
      <c r="NI266" t="n">
        <v>0.0235644708833496</v>
      </c>
      <c r="NJ266" t="n">
        <v>0.00826207940116724</v>
      </c>
      <c r="NK266" t="n">
        <v>0.00439998511147555</v>
      </c>
      <c r="NL266" t="n">
        <v>0.0307868233903335</v>
      </c>
      <c r="NM266" t="n">
        <v>0.0291210916011586</v>
      </c>
      <c r="NN266" t="n">
        <v>0.0160916640553119</v>
      </c>
      <c r="NO266" t="n">
        <v>0.0493934706563584</v>
      </c>
      <c r="NP266" t="n">
        <v>0.00823183249653797</v>
      </c>
      <c r="NQ266" t="n">
        <v>0</v>
      </c>
      <c r="NR266" t="n">
        <v>0.00822549779848043</v>
      </c>
      <c r="NS266" t="n">
        <v>0.0112464852018402</v>
      </c>
      <c r="NT266" t="n">
        <v>0.587558438701821</v>
      </c>
      <c r="NU266" t="n">
        <v>0.0104507321554447</v>
      </c>
      <c r="NV266" t="n">
        <v>0.324503466515051</v>
      </c>
      <c r="NW266" t="n">
        <v>57.6402369811563</v>
      </c>
      <c r="NX266" t="n">
        <v>0.299178108783484</v>
      </c>
      <c r="NY266" t="n">
        <v>1.02443986481901</v>
      </c>
      <c r="NZ266" t="n">
        <v>0.124498402033222</v>
      </c>
      <c r="OA266" t="n">
        <v>0.546742446620554</v>
      </c>
      <c r="OB266" t="n">
        <v>0.200730266281055</v>
      </c>
      <c r="OC266" t="n">
        <v>0.157572929757236</v>
      </c>
      <c r="OD266" t="n">
        <v>4.29659719824853</v>
      </c>
      <c r="OE266" t="n">
        <v>1.11486200201308</v>
      </c>
      <c r="OF266" t="n">
        <v>0.282419382567516</v>
      </c>
      <c r="OG266" t="n">
        <v>2.08280310976784</v>
      </c>
      <c r="OH266" t="n">
        <v>4.99664168375518</v>
      </c>
      <c r="OI266" t="n">
        <v>2.15937371556916</v>
      </c>
      <c r="OJ266" t="n">
        <v>7.07433419555546</v>
      </c>
      <c r="OK266" t="n">
        <v>5.63073742393828</v>
      </c>
      <c r="OL266" t="n">
        <v>0.0646030651512934</v>
      </c>
      <c r="OM266" t="n">
        <v>0.0325818835132248</v>
      </c>
      <c r="ON266" t="n">
        <v>0.00432713630169463</v>
      </c>
      <c r="OO266" t="n">
        <v>0</v>
      </c>
      <c r="OP266" t="n">
        <v>0.217886729944195</v>
      </c>
      <c r="OQ266" t="n">
        <v>0.0380827081012343</v>
      </c>
      <c r="OR266" t="n">
        <v>0.174011185275359</v>
      </c>
      <c r="OS266" t="n">
        <v>0.0261413302077472</v>
      </c>
      <c r="OT266" t="n">
        <v>0.0564518239924748</v>
      </c>
      <c r="OU266" t="n">
        <v>0.0177754612726456</v>
      </c>
      <c r="OV266" t="n">
        <v>0</v>
      </c>
      <c r="OW266" t="n">
        <v>0</v>
      </c>
      <c r="OX266" t="n">
        <v>0.0735343165579612</v>
      </c>
      <c r="OY266" t="n">
        <v>0.0363914652136395</v>
      </c>
      <c r="OZ266" t="n">
        <v>0.772646915474425</v>
      </c>
      <c r="PA266" t="n">
        <v>0.0102958198909759</v>
      </c>
      <c r="PB266" t="n">
        <v>0</v>
      </c>
      <c r="PC266" t="n">
        <v>0.113450733456333</v>
      </c>
      <c r="PD266" t="n">
        <v>0</v>
      </c>
      <c r="PE266" t="n">
        <v>0</v>
      </c>
      <c r="PF266" t="n">
        <v>0</v>
      </c>
      <c r="PG266" t="n">
        <v>0.0599473933668512</v>
      </c>
      <c r="PH266" t="n">
        <v>0.00516255586150226</v>
      </c>
      <c r="PI266" t="n">
        <v>0.00240964951953818</v>
      </c>
      <c r="PJ266" t="n">
        <v>0</v>
      </c>
      <c r="PK266" t="n">
        <v>0.00456297347152288</v>
      </c>
      <c r="PL266" t="n">
        <v>0.0461050344148776</v>
      </c>
      <c r="PM266" t="n">
        <v>0</v>
      </c>
      <c r="PN266" t="n">
        <v>0</v>
      </c>
      <c r="PO266" t="n">
        <v>0</v>
      </c>
      <c r="PP266" t="n">
        <v>0</v>
      </c>
      <c r="PQ266" t="n">
        <v>0.00716285904074011</v>
      </c>
      <c r="PR266" t="n">
        <v>0.155887378034005</v>
      </c>
      <c r="PS266" t="n">
        <v>0.0291041856161005</v>
      </c>
      <c r="PT266" t="n">
        <v>0.349416546145985</v>
      </c>
      <c r="PU266" t="n">
        <v>73.418766617769</v>
      </c>
      <c r="PV266" t="n">
        <v>0.272701368975227</v>
      </c>
      <c r="PW266" t="n">
        <v>1.0940867228988</v>
      </c>
      <c r="PX266" t="n">
        <v>0.0490391927096255</v>
      </c>
      <c r="PY266" t="n">
        <v>0.857240616869236</v>
      </c>
      <c r="PZ266" t="n">
        <v>0.0890486374973953</v>
      </c>
      <c r="QA266" t="n">
        <v>0.0373550559486773</v>
      </c>
      <c r="QB266" t="n">
        <v>3.59266262344831</v>
      </c>
      <c r="QC266" t="n">
        <v>0.24811684880924</v>
      </c>
      <c r="QD266" t="n">
        <v>0</v>
      </c>
      <c r="QE266" t="n">
        <v>3.14485172677293</v>
      </c>
      <c r="QF266" t="n">
        <v>3.48051211906579</v>
      </c>
      <c r="QG266" t="n">
        <v>3.3346726015415</v>
      </c>
      <c r="QH266" t="n">
        <v>10.6877044808281</v>
      </c>
      <c r="QI266" t="n">
        <v>5.44650505709211</v>
      </c>
    </row>
    <row r="267">
      <c r="A267" t="s">
        <v>266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</row>
    <row r="268">
      <c r="A268" t="s">
        <v>267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</row>
    <row r="269">
      <c r="A269" t="s">
        <v>268</v>
      </c>
      <c r="B269" t="n">
        <v>79.5745245034488</v>
      </c>
      <c r="C269" t="n">
        <v>0.967251505672551</v>
      </c>
      <c r="D269" t="n">
        <v>3.56919747784124</v>
      </c>
      <c r="E269" t="n">
        <v>0</v>
      </c>
      <c r="F269" t="n">
        <v>0</v>
      </c>
      <c r="G269" t="n">
        <v>3.43214376392693</v>
      </c>
      <c r="H269" t="n">
        <v>3.24228798626192</v>
      </c>
      <c r="I269" t="n">
        <v>2.23027266700429</v>
      </c>
      <c r="J269" t="n">
        <v>2.32555507195814</v>
      </c>
      <c r="K269" t="n">
        <v>1.24318357151391</v>
      </c>
      <c r="L269" t="n">
        <v>0.0429769551423636</v>
      </c>
      <c r="M269" t="n">
        <v>0.289175836259006</v>
      </c>
      <c r="N269" t="n">
        <v>3.17490612754537</v>
      </c>
      <c r="O269" t="n">
        <v>11.1442677184675</v>
      </c>
      <c r="P269" t="n">
        <v>15.4239037407011</v>
      </c>
      <c r="Q269" t="n">
        <v>0.138982188066586</v>
      </c>
      <c r="R269" t="n">
        <v>0</v>
      </c>
      <c r="S269" t="n">
        <v>48.3473361804592</v>
      </c>
      <c r="T269" t="n">
        <v>0</v>
      </c>
      <c r="U269" t="n">
        <v>1.81302203377186</v>
      </c>
      <c r="V269" t="n">
        <v>0.173208476298212</v>
      </c>
      <c r="W269" t="n">
        <v>1.36192875879351</v>
      </c>
      <c r="X269" t="n">
        <v>0.925764522201011</v>
      </c>
      <c r="Y269" t="n">
        <v>0.567293155639162</v>
      </c>
      <c r="Z269" t="n">
        <v>0.961369551429836</v>
      </c>
      <c r="AA269" t="n">
        <v>0</v>
      </c>
      <c r="AB269" t="n">
        <v>2.65559909377794</v>
      </c>
      <c r="AC269" t="n">
        <v>1.51416356020047</v>
      </c>
      <c r="AD269" t="n">
        <v>0.969535035053472</v>
      </c>
      <c r="AE269" t="n">
        <v>0.0559979865458775</v>
      </c>
      <c r="AF269" t="n">
        <v>0.180248569710425</v>
      </c>
      <c r="AG269" t="n">
        <v>3.75471494709316</v>
      </c>
      <c r="AH269" t="n">
        <v>1.38452289250013</v>
      </c>
      <c r="AI269" t="n">
        <v>0.761152133005961</v>
      </c>
      <c r="AJ269" t="n">
        <v>19.191127181654</v>
      </c>
      <c r="AK269" t="n">
        <v>10.9873783507111</v>
      </c>
      <c r="AL269" t="n">
        <v>2.894571322032</v>
      </c>
      <c r="AM269" t="n">
        <v>7.89799297696101</v>
      </c>
      <c r="AN269" t="n">
        <v>0.169370305059489</v>
      </c>
      <c r="AO269" t="n">
        <v>0.739080035349688</v>
      </c>
      <c r="AP269" t="n">
        <v>0.0992757030898598</v>
      </c>
      <c r="AQ269" t="n">
        <v>0.0609353132242884</v>
      </c>
      <c r="AR269" t="n">
        <v>6.94798861333018</v>
      </c>
      <c r="AS269" t="n">
        <v>1.2294539489437</v>
      </c>
      <c r="AT269" t="n">
        <v>0.51135873548636</v>
      </c>
      <c r="AU269" t="n">
        <v>17.6300481250443</v>
      </c>
      <c r="AV269" t="n">
        <v>54.4225476722536</v>
      </c>
      <c r="AW269" t="n">
        <v>3.3019636463172</v>
      </c>
      <c r="AX269" t="n">
        <v>12.9300872047254</v>
      </c>
      <c r="AY269" t="n">
        <v>18.331025095514</v>
      </c>
      <c r="AZ269" t="n">
        <v>51.5851777468677</v>
      </c>
      <c r="BA269" t="n">
        <v>5.8064946240128</v>
      </c>
      <c r="BB269" t="n">
        <v>1.66521467547992</v>
      </c>
      <c r="BC269" t="n">
        <v>0</v>
      </c>
      <c r="BD269" t="n">
        <v>0.944412598244038</v>
      </c>
      <c r="BE269" t="n">
        <v>0.350306587405162</v>
      </c>
      <c r="BF269" t="n">
        <v>1.08325836024031</v>
      </c>
      <c r="BG269" t="n">
        <v>0.494058744097619</v>
      </c>
      <c r="BH269" t="n">
        <v>1.13665293128798</v>
      </c>
      <c r="BI269" t="n">
        <v>0.36737168112421</v>
      </c>
      <c r="BJ269" t="n">
        <v>0.0301858890943732</v>
      </c>
      <c r="BK269" t="n">
        <v>0.0374058705213421</v>
      </c>
      <c r="BL269" t="n">
        <v>1.20992195495183</v>
      </c>
      <c r="BM269" t="n">
        <v>6.13727908813585</v>
      </c>
      <c r="BN269" t="n">
        <v>1.51313865019578</v>
      </c>
      <c r="BO269" t="n">
        <v>0.0422548264022515</v>
      </c>
      <c r="BP269" t="n">
        <v>0</v>
      </c>
      <c r="BQ269" t="n">
        <v>40.0714836238268</v>
      </c>
      <c r="BR269" t="n">
        <v>2.70277243784809</v>
      </c>
      <c r="BS269" t="n">
        <v>0.463817365962941</v>
      </c>
      <c r="BT269" t="n">
        <v>0.0464744175971026</v>
      </c>
      <c r="BU269" t="n">
        <v>0.804728805972708</v>
      </c>
      <c r="BV269" t="n">
        <v>0.103603275294916</v>
      </c>
      <c r="BW269" t="n">
        <v>0.160249405854333</v>
      </c>
      <c r="BX269" t="n">
        <v>0.450253402713558</v>
      </c>
      <c r="BY269" t="n">
        <v>0</v>
      </c>
      <c r="BZ269" t="n">
        <v>0.959541640130017</v>
      </c>
      <c r="CA269" t="n">
        <v>0.164138365971877</v>
      </c>
      <c r="CB269" t="n">
        <v>0.957117330309488</v>
      </c>
      <c r="CC269" t="n">
        <v>0.0259233475639289</v>
      </c>
      <c r="CD269" t="n">
        <v>0.0435916488375933</v>
      </c>
      <c r="CE269" t="n">
        <v>13.6981308162393</v>
      </c>
      <c r="CF269" t="n">
        <v>0.889635096721604</v>
      </c>
      <c r="CG269" t="n">
        <v>1.46804408034349</v>
      </c>
      <c r="CH269" t="n">
        <v>13.0236721408647</v>
      </c>
      <c r="CI269" t="n">
        <v>7.34840757029484</v>
      </c>
      <c r="CJ269" t="n">
        <v>1.25827980775146</v>
      </c>
      <c r="CK269" t="n">
        <v>4.63241258572777</v>
      </c>
      <c r="CL269" t="n">
        <v>0.0460119543043361</v>
      </c>
      <c r="CM269" t="n">
        <v>0.216254512698378</v>
      </c>
      <c r="CN269" t="n">
        <v>0.04048033422529</v>
      </c>
      <c r="CO269" t="n">
        <v>0.0339694781534599</v>
      </c>
      <c r="CP269" t="n">
        <v>2.67102720007738</v>
      </c>
      <c r="CQ269" t="n">
        <v>0.244340940053001</v>
      </c>
      <c r="CR269" t="n">
        <v>0</v>
      </c>
      <c r="CS269" t="n">
        <v>3.24947946966308</v>
      </c>
      <c r="CT269" t="n">
        <v>27.3428399095362</v>
      </c>
      <c r="CU269" t="n">
        <v>3.71693365826288</v>
      </c>
      <c r="CV269" t="n">
        <v>9.76217634366054</v>
      </c>
      <c r="CW269" t="n">
        <v>9.68492367147214</v>
      </c>
      <c r="CX269" t="n">
        <v>38.6490389671377</v>
      </c>
      <c r="CY269" t="n">
        <v>1.05086466582144</v>
      </c>
      <c r="CZ269" t="n">
        <v>0</v>
      </c>
      <c r="DA269" t="n">
        <v>0</v>
      </c>
      <c r="DB269" t="n">
        <v>8.28671725664021</v>
      </c>
      <c r="DC269" t="n">
        <v>12.9322305730868</v>
      </c>
      <c r="DD269" t="n">
        <v>0.163448395265065</v>
      </c>
      <c r="DE269" t="n">
        <v>0.0581350891232132</v>
      </c>
      <c r="DF269" t="n">
        <v>0</v>
      </c>
      <c r="DG269" t="n">
        <v>0.0207521382200388</v>
      </c>
      <c r="DH269" t="n">
        <v>0</v>
      </c>
      <c r="DI269" t="n">
        <v>0</v>
      </c>
      <c r="DJ269" t="n">
        <v>0.0685852857490538</v>
      </c>
      <c r="DK269" t="n">
        <v>0</v>
      </c>
      <c r="DL269" t="n">
        <v>0.45650397076125</v>
      </c>
      <c r="DM269" t="n">
        <v>0</v>
      </c>
      <c r="DN269" t="n">
        <v>0</v>
      </c>
      <c r="DO269" t="n">
        <v>0</v>
      </c>
      <c r="DP269" t="n">
        <v>0</v>
      </c>
      <c r="DQ269" t="n">
        <v>0.096491658953538</v>
      </c>
      <c r="DR269" t="n">
        <v>0</v>
      </c>
      <c r="DS269" t="n">
        <v>0.0695675041685819</v>
      </c>
      <c r="DT269" t="n">
        <v>0.0362733940980349</v>
      </c>
      <c r="DU269" t="n">
        <v>0.0163468624911787</v>
      </c>
      <c r="DV269" t="n">
        <v>0</v>
      </c>
      <c r="DW269" t="n">
        <v>0</v>
      </c>
      <c r="DX269" t="n">
        <v>0.517505489044609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0.0539345917854633</v>
      </c>
      <c r="EE269" t="n">
        <v>0.633635544241574</v>
      </c>
      <c r="EF269" t="n">
        <v>2.96300821341976</v>
      </c>
      <c r="EG269" t="n">
        <v>1.13423967532355</v>
      </c>
      <c r="EH269" t="n">
        <v>0.269835146463591</v>
      </c>
      <c r="EI269" t="n">
        <v>0.494025214179205</v>
      </c>
      <c r="EJ269" t="n">
        <v>0.003436226757713</v>
      </c>
      <c r="EK269" t="n">
        <v>0.0818988238059621</v>
      </c>
      <c r="EL269" t="n">
        <v>0.00546361936475183</v>
      </c>
      <c r="EM269" t="n">
        <v>0.00588161005478736</v>
      </c>
      <c r="EN269" t="n">
        <v>0</v>
      </c>
      <c r="EO269" t="n">
        <v>0.0264039445195159</v>
      </c>
      <c r="EP269" t="n">
        <v>0</v>
      </c>
      <c r="EQ269" t="n">
        <v>0</v>
      </c>
      <c r="ER269" t="n">
        <v>6.95700557491613</v>
      </c>
      <c r="ES269" t="n">
        <v>0.5126203243146</v>
      </c>
      <c r="ET269" t="n">
        <v>2.60662019719876</v>
      </c>
      <c r="EU269" t="n">
        <v>2.504418222928</v>
      </c>
      <c r="EV269" t="n">
        <v>34.896673172955</v>
      </c>
      <c r="EW269" t="n">
        <v>0.216805531641103</v>
      </c>
      <c r="EX269" t="n">
        <v>0.124623029365011</v>
      </c>
      <c r="EY269" t="n">
        <v>0.27077382033337</v>
      </c>
      <c r="EZ269" t="n">
        <v>21.2197470561265</v>
      </c>
      <c r="FA269" t="n">
        <v>2.0161381291644</v>
      </c>
      <c r="FB269" t="n">
        <v>1.27151342336855</v>
      </c>
      <c r="FC269" t="n">
        <v>0.413675345425508</v>
      </c>
      <c r="FD269" t="n">
        <v>0.0632688223581168</v>
      </c>
      <c r="FE269" t="n">
        <v>0.562882909144102</v>
      </c>
      <c r="FF269" t="n">
        <v>0</v>
      </c>
      <c r="FG269" t="n">
        <v>0</v>
      </c>
      <c r="FH269" t="n">
        <v>0.103522252849667</v>
      </c>
      <c r="FI269" t="n">
        <v>4.57756677595514</v>
      </c>
      <c r="FJ269" t="n">
        <v>0</v>
      </c>
      <c r="FK269" t="n">
        <v>0.421647079679494</v>
      </c>
      <c r="FL269" t="n">
        <v>0</v>
      </c>
      <c r="FM269" t="n">
        <v>10.1411610931507</v>
      </c>
      <c r="FN269" t="n">
        <v>0</v>
      </c>
      <c r="FO269" t="n">
        <v>0.575482938034471</v>
      </c>
      <c r="FP269" t="n">
        <v>0</v>
      </c>
      <c r="FQ269" t="n">
        <v>0.130236753249832</v>
      </c>
      <c r="FR269" t="n">
        <v>0.370521172335596</v>
      </c>
      <c r="FS269" t="n">
        <v>0.140807178008862</v>
      </c>
      <c r="FT269" t="n">
        <v>0.454629198809906</v>
      </c>
      <c r="FU269" t="n">
        <v>0</v>
      </c>
      <c r="FV269" t="n">
        <v>0.609114342713601</v>
      </c>
      <c r="FW269" t="n">
        <v>0.189604852613489</v>
      </c>
      <c r="FX269" t="n">
        <v>0</v>
      </c>
      <c r="FY269" t="n">
        <v>0</v>
      </c>
      <c r="FZ269" t="n">
        <v>0</v>
      </c>
      <c r="GA269" t="n">
        <v>0.292944157888009</v>
      </c>
      <c r="GB269" t="n">
        <v>0.598028817872479</v>
      </c>
      <c r="GC269" t="n">
        <v>0.84945581680642</v>
      </c>
      <c r="GD269" t="n">
        <v>5.49451058822888</v>
      </c>
      <c r="GE269" t="n">
        <v>4.38206434869922</v>
      </c>
      <c r="GF269" t="n">
        <v>0.66759906348252</v>
      </c>
      <c r="GG269" t="n">
        <v>2.39950728909102</v>
      </c>
      <c r="GH269" t="n">
        <v>0.0123828431050351</v>
      </c>
      <c r="GI269" t="n">
        <v>0.108911875175281</v>
      </c>
      <c r="GJ269" t="n">
        <v>0.0280174161582381</v>
      </c>
      <c r="GK269" t="n">
        <v>0</v>
      </c>
      <c r="GL269" t="n">
        <v>1.50990455182703</v>
      </c>
      <c r="GM269" t="n">
        <v>0.131558957956055</v>
      </c>
      <c r="GN269" t="n">
        <v>0</v>
      </c>
      <c r="GO269" t="n">
        <v>1.5826295064501</v>
      </c>
      <c r="GP269" t="n">
        <v>14.2677662955785</v>
      </c>
      <c r="GQ269" t="n">
        <v>1.61312638934281</v>
      </c>
      <c r="GR269" t="n">
        <v>6.52856738971554</v>
      </c>
      <c r="GS269" t="n">
        <v>7.53488938671444</v>
      </c>
      <c r="GT269" t="n">
        <v>54.4472322275811</v>
      </c>
      <c r="GU269" t="n">
        <v>17.2007799564752</v>
      </c>
      <c r="GV269" t="n">
        <v>0</v>
      </c>
      <c r="GW269" t="n">
        <v>2.12235072446571</v>
      </c>
      <c r="GX269" t="n">
        <v>0</v>
      </c>
      <c r="GY269" t="n">
        <v>0.86672069832715</v>
      </c>
      <c r="GZ269" t="n">
        <v>2.54082187302195</v>
      </c>
      <c r="HA269" t="n">
        <v>0.729574701013409</v>
      </c>
      <c r="HB269" t="n">
        <v>3.94431161383132</v>
      </c>
      <c r="HC269" t="n">
        <v>2.97670861153607</v>
      </c>
      <c r="HD269" t="n">
        <v>0.66159886190914</v>
      </c>
      <c r="HE269" t="n">
        <v>0.538839985756976</v>
      </c>
      <c r="HF269" t="n">
        <v>1.77177160068599</v>
      </c>
      <c r="HG269" t="n">
        <v>16.6394496750544</v>
      </c>
      <c r="HH269" t="n">
        <v>9.33144742632788</v>
      </c>
      <c r="HI269" t="n">
        <v>0.368632753648483</v>
      </c>
      <c r="HJ269" t="n">
        <v>0</v>
      </c>
      <c r="HK269" t="n">
        <v>38.6836200746611</v>
      </c>
      <c r="HL269" t="n">
        <v>13.9504616644778</v>
      </c>
      <c r="HM269" t="n">
        <v>4.84929007276772</v>
      </c>
      <c r="HN269" t="n">
        <v>0.0694342710322549</v>
      </c>
      <c r="HO269" t="n">
        <v>2.39794469113349</v>
      </c>
      <c r="HP269" t="n">
        <v>3.33606643574627</v>
      </c>
      <c r="HQ269" t="n">
        <v>0.382697323401793</v>
      </c>
      <c r="HR269" t="n">
        <v>3.88563073724607</v>
      </c>
      <c r="HS269" t="n">
        <v>0.134211827501647</v>
      </c>
      <c r="HT269" t="n">
        <v>2.59495771214818</v>
      </c>
      <c r="HU269" t="n">
        <v>1.1308112256656</v>
      </c>
      <c r="HV269" t="n">
        <v>1.33212775210429</v>
      </c>
      <c r="HW269" t="n">
        <v>0.0303279786070558</v>
      </c>
      <c r="HX269" t="n">
        <v>0.0442836220942514</v>
      </c>
      <c r="HY269" t="n">
        <v>6.54585963844581</v>
      </c>
      <c r="HZ269" t="n">
        <v>1.30081842671926</v>
      </c>
      <c r="IA269" t="n">
        <v>4.59225421689241</v>
      </c>
      <c r="IB269" t="n">
        <v>28.0332466483067</v>
      </c>
      <c r="IC269" t="n">
        <v>13.5069981111112</v>
      </c>
      <c r="ID269" t="n">
        <v>2.27535608886656</v>
      </c>
      <c r="IE269" t="n">
        <v>12.8608113780839</v>
      </c>
      <c r="IF269" t="n">
        <v>0.0551315482245409</v>
      </c>
      <c r="IG269" t="n">
        <v>0.37916177795038</v>
      </c>
      <c r="IH269" t="n">
        <v>0.0346015526748781</v>
      </c>
      <c r="II269" t="n">
        <v>0.0195168599725605</v>
      </c>
      <c r="IJ269" t="n">
        <v>1.22891631738896</v>
      </c>
      <c r="IK269" t="n">
        <v>0.836725958757983</v>
      </c>
      <c r="IL269" t="n">
        <v>0.0753196860637804</v>
      </c>
      <c r="IM269" t="n">
        <v>5.94172899670899</v>
      </c>
      <c r="IN269" t="n">
        <v>51.5486277388775</v>
      </c>
      <c r="IO269" t="n">
        <v>4.85451274189958</v>
      </c>
      <c r="IP269" t="n">
        <v>14.8906801942613</v>
      </c>
      <c r="IQ269" t="n">
        <v>20.3298299231925</v>
      </c>
      <c r="IR269" t="n">
        <v>27.4522352724528</v>
      </c>
      <c r="IS269" t="n">
        <v>0.408595203642082</v>
      </c>
      <c r="IT269" t="n">
        <v>0</v>
      </c>
      <c r="IU269" t="n">
        <v>0</v>
      </c>
      <c r="IV269" t="n">
        <v>128.991319027384</v>
      </c>
      <c r="IW269" t="n">
        <v>5.53082089706901</v>
      </c>
      <c r="IX269" t="n">
        <v>0.741473586760379</v>
      </c>
      <c r="IY269" t="n">
        <v>0.204378560221997</v>
      </c>
      <c r="IZ269" t="n">
        <v>0.777621881649305</v>
      </c>
      <c r="JA269" t="n">
        <v>0.190599912504583</v>
      </c>
      <c r="JB269" t="n">
        <v>0.0632828329996112</v>
      </c>
      <c r="JC269" t="n">
        <v>0</v>
      </c>
      <c r="JD269" t="n">
        <v>0.0913617220969311</v>
      </c>
      <c r="JE269" t="n">
        <v>0.726110239667871</v>
      </c>
      <c r="JF269" t="n">
        <v>2.08773716708571</v>
      </c>
      <c r="JG269" t="n">
        <v>0</v>
      </c>
      <c r="JH269" t="n">
        <v>0</v>
      </c>
      <c r="JI269" t="n">
        <v>9.08671742441509</v>
      </c>
      <c r="JJ269" t="n">
        <v>3.95314805426866</v>
      </c>
      <c r="JK269" t="n">
        <v>0.428376663418408</v>
      </c>
      <c r="JL269" t="n">
        <v>0</v>
      </c>
      <c r="JM269" t="n">
        <v>1.80501454600281</v>
      </c>
      <c r="JN269" t="n">
        <v>0.330343549916792</v>
      </c>
      <c r="JO269" t="n">
        <v>0.019787547666562</v>
      </c>
      <c r="JP269" t="n">
        <v>0.553225254632396</v>
      </c>
      <c r="JQ269" t="n">
        <v>0.340254556198933</v>
      </c>
      <c r="JR269" t="n">
        <v>0.766262916854775</v>
      </c>
      <c r="JS269" t="n">
        <v>0.643825045800069</v>
      </c>
      <c r="JT269" t="n">
        <v>0.532346935343826</v>
      </c>
      <c r="JU269" t="n">
        <v>0</v>
      </c>
      <c r="JV269" t="n">
        <v>0</v>
      </c>
      <c r="JW269" t="n">
        <v>1.9123342585004</v>
      </c>
      <c r="JX269" t="n">
        <v>0.218583743235079</v>
      </c>
      <c r="JY269" t="n">
        <v>0.520951826174866</v>
      </c>
      <c r="JZ269" t="n">
        <v>5.56182281924136</v>
      </c>
      <c r="KA269" t="n">
        <v>4.5816489771731</v>
      </c>
      <c r="KB269" t="n">
        <v>0.742088854834367</v>
      </c>
      <c r="KC269" t="n">
        <v>2.71330883618638</v>
      </c>
      <c r="KD269" t="n">
        <v>0.0130533844138304</v>
      </c>
      <c r="KE269" t="n">
        <v>0.104433169464499</v>
      </c>
      <c r="KF269" t="n">
        <v>0.00605175526732422</v>
      </c>
      <c r="KG269" t="n">
        <v>0</v>
      </c>
      <c r="KH269" t="n">
        <v>7.07791950624794</v>
      </c>
      <c r="KI269" t="n">
        <v>0.358672210261698</v>
      </c>
      <c r="KJ269" t="n">
        <v>0.0319893542281945</v>
      </c>
      <c r="KK269" t="n">
        <v>0.344750703325401</v>
      </c>
      <c r="KL269" t="n">
        <v>17.471821226539</v>
      </c>
      <c r="KM269" t="n">
        <v>1.40043547111603</v>
      </c>
      <c r="KN269" t="n">
        <v>6.48392332090075</v>
      </c>
      <c r="KO269" t="n">
        <v>10.391828674449</v>
      </c>
      <c r="KP269" t="n">
        <v>36.0037151986118</v>
      </c>
      <c r="KQ269" t="n">
        <v>0</v>
      </c>
      <c r="KR269" t="n">
        <v>0</v>
      </c>
      <c r="KS269" t="n">
        <v>6.21123476694986</v>
      </c>
      <c r="KT269" t="n">
        <v>40.0157021894743</v>
      </c>
      <c r="KU269" t="n">
        <v>22.3609948670084</v>
      </c>
      <c r="KV269" t="n">
        <v>4.11697407604701</v>
      </c>
      <c r="KW269" t="n">
        <v>1.54979815938961</v>
      </c>
      <c r="KX269" t="n">
        <v>3.7060803360312</v>
      </c>
      <c r="KY269" t="n">
        <v>0.905886164103993</v>
      </c>
      <c r="KZ269" t="n">
        <v>0.11787640128071</v>
      </c>
      <c r="LA269" t="n">
        <v>0.0760837163074724</v>
      </c>
      <c r="LB269" t="n">
        <v>4.60209667213164</v>
      </c>
      <c r="LC269" t="n">
        <v>15.5170938416602</v>
      </c>
      <c r="LD269" t="n">
        <v>18.9066345101414</v>
      </c>
      <c r="LE269" t="n">
        <v>0.728054133326236</v>
      </c>
      <c r="LF269" t="n">
        <v>49.5540043618829</v>
      </c>
      <c r="LG269" t="n">
        <v>203.287588080531</v>
      </c>
      <c r="LH269" t="n">
        <v>2.95686784453482</v>
      </c>
      <c r="LI269" t="n">
        <v>6.55337718495429</v>
      </c>
      <c r="LJ269" t="n">
        <v>0.605959549982783</v>
      </c>
      <c r="LK269" t="n">
        <v>6.62259532968164</v>
      </c>
      <c r="LL269" t="n">
        <v>1.91885549157307</v>
      </c>
      <c r="LM269" t="n">
        <v>1.12922076244422</v>
      </c>
      <c r="LN269" t="n">
        <v>11.1110013608895</v>
      </c>
      <c r="LO269" t="n">
        <v>0.79605711792586</v>
      </c>
      <c r="LP269" t="n">
        <v>8.44284378917294</v>
      </c>
      <c r="LQ269" t="n">
        <v>3.29370154089801</v>
      </c>
      <c r="LR269" t="n">
        <v>4.19143855739453</v>
      </c>
      <c r="LS269" t="n">
        <v>0.0981998656435707</v>
      </c>
      <c r="LT269" t="n">
        <v>0.269438745090668</v>
      </c>
      <c r="LU269" t="n">
        <v>16.2919419889123</v>
      </c>
      <c r="LV269" t="n">
        <v>4.10499073934019</v>
      </c>
      <c r="LW269" t="n">
        <v>6.62322470057668</v>
      </c>
      <c r="LX269" t="n">
        <v>36.6100736291466</v>
      </c>
      <c r="LY269" t="n">
        <v>25.7677394459349</v>
      </c>
      <c r="LZ269" t="n">
        <v>4.10698893976386</v>
      </c>
      <c r="MA269" t="n">
        <v>22.1942164430041</v>
      </c>
      <c r="MB269" t="n">
        <v>0.574232269408563</v>
      </c>
      <c r="MC269" t="n">
        <v>2.84002890683324</v>
      </c>
      <c r="MD269" t="n">
        <v>0.329631733117078</v>
      </c>
      <c r="ME269" t="n">
        <v>0.0920326825376582</v>
      </c>
      <c r="MF269" t="n">
        <v>33.9330730985629</v>
      </c>
      <c r="MG269" t="n">
        <v>2.4411876793157</v>
      </c>
      <c r="MH269" t="n">
        <v>1.08027891545152</v>
      </c>
      <c r="MI269" t="n">
        <v>51.5672322145984</v>
      </c>
      <c r="MJ269" t="n">
        <v>126.050496469995</v>
      </c>
      <c r="MK269" t="n">
        <v>7.34846729171224</v>
      </c>
      <c r="ML269" t="n">
        <v>29.6513352628331</v>
      </c>
      <c r="MM269" t="n">
        <v>33.8107677090258</v>
      </c>
      <c r="MN269" t="n">
        <v>49.4669158514535</v>
      </c>
      <c r="MO269" t="n">
        <v>11.5654196242126</v>
      </c>
      <c r="MP269" t="n">
        <v>0</v>
      </c>
      <c r="MQ269" t="n">
        <v>35.3570093087003</v>
      </c>
      <c r="MR269" t="n">
        <v>17.0473608755562</v>
      </c>
      <c r="MS269" t="n">
        <v>2.82622323959456</v>
      </c>
      <c r="MT269" t="n">
        <v>0.962930455181938</v>
      </c>
      <c r="MU269" t="n">
        <v>0.692796628595681</v>
      </c>
      <c r="MV269" t="n">
        <v>0.596942089110471</v>
      </c>
      <c r="MW269" t="n">
        <v>0.0588902561167411</v>
      </c>
      <c r="MX269" t="n">
        <v>0</v>
      </c>
      <c r="MY269" t="n">
        <v>0</v>
      </c>
      <c r="MZ269" t="n">
        <v>1.84852210510058</v>
      </c>
      <c r="NA269" t="n">
        <v>0</v>
      </c>
      <c r="NB269" t="n">
        <v>1.32727646877141</v>
      </c>
      <c r="NC269" t="n">
        <v>0.615405321277058</v>
      </c>
      <c r="ND269" t="n">
        <v>0</v>
      </c>
      <c r="NE269" t="n">
        <v>5.35135576616512</v>
      </c>
      <c r="NF269" t="n">
        <v>2.38909016527602</v>
      </c>
      <c r="NG269" t="n">
        <v>0.761165168155066</v>
      </c>
      <c r="NH269" t="n">
        <v>0</v>
      </c>
      <c r="NI269" t="n">
        <v>1.38423550848183</v>
      </c>
      <c r="NJ269" t="n">
        <v>0.289965110412409</v>
      </c>
      <c r="NK269" t="n">
        <v>0.055244239683259</v>
      </c>
      <c r="NL269" t="n">
        <v>1.43664107118595</v>
      </c>
      <c r="NM269" t="n">
        <v>0.339635989139487</v>
      </c>
      <c r="NN269" t="n">
        <v>0.501673509024261</v>
      </c>
      <c r="NO269" t="n">
        <v>0.313305629340687</v>
      </c>
      <c r="NP269" t="n">
        <v>0.118784234278191</v>
      </c>
      <c r="NQ269" t="n">
        <v>0</v>
      </c>
      <c r="NR269" t="n">
        <v>0.0249156340671465</v>
      </c>
      <c r="NS269" t="n">
        <v>0.389931070162274</v>
      </c>
      <c r="NT269" t="n">
        <v>2.30240333563986</v>
      </c>
      <c r="NU269" t="n">
        <v>0.762860535241193</v>
      </c>
      <c r="NV269" t="n">
        <v>10.9399892563704</v>
      </c>
      <c r="NW269" t="n">
        <v>6.79818594442073</v>
      </c>
      <c r="NX269" t="n">
        <v>0.878060219484112</v>
      </c>
      <c r="NY269" t="n">
        <v>3.96932048301809</v>
      </c>
      <c r="NZ269" t="n">
        <v>0.0306538166009193</v>
      </c>
      <c r="OA269" t="n">
        <v>0.120121900004699</v>
      </c>
      <c r="OB269" t="n">
        <v>0.0441013883658587</v>
      </c>
      <c r="OC269" t="n">
        <v>0.0346195175241173</v>
      </c>
      <c r="OD269" t="n">
        <v>1.11484985811701</v>
      </c>
      <c r="OE269" t="n">
        <v>0.288781134488442</v>
      </c>
      <c r="OF269" t="n">
        <v>0.0681314314874858</v>
      </c>
      <c r="OG269" t="n">
        <v>0.519921383302392</v>
      </c>
      <c r="OH269" t="n">
        <v>22.340901720522</v>
      </c>
      <c r="OI269" t="n">
        <v>1.68211391034862</v>
      </c>
      <c r="OJ269" t="n">
        <v>6.10464378239218</v>
      </c>
      <c r="OK269" t="n">
        <v>9.72594251395659</v>
      </c>
      <c r="OL269" t="n">
        <v>71.6682916042185</v>
      </c>
      <c r="OM269" t="n">
        <v>8.52520363750241</v>
      </c>
      <c r="ON269" t="n">
        <v>0.335149914148281</v>
      </c>
      <c r="OO269" t="n">
        <v>0</v>
      </c>
      <c r="OP269" t="n">
        <v>56.5330397521644</v>
      </c>
      <c r="OQ269" t="n">
        <v>11.109830564581</v>
      </c>
      <c r="OR269" t="n">
        <v>0.97077716112824</v>
      </c>
      <c r="OS269" t="n">
        <v>0.846558753127358</v>
      </c>
      <c r="OT269" t="n">
        <v>0.954116536337278</v>
      </c>
      <c r="OU269" t="n">
        <v>0.444511177430036</v>
      </c>
      <c r="OV269" t="n">
        <v>0</v>
      </c>
      <c r="OW269" t="n">
        <v>0</v>
      </c>
      <c r="OX269" t="n">
        <v>2.74475167031676</v>
      </c>
      <c r="OY269" t="n">
        <v>0.334946464550954</v>
      </c>
      <c r="OZ269" t="n">
        <v>0.445156650254468</v>
      </c>
      <c r="PA269" t="n">
        <v>0.049630113721216</v>
      </c>
      <c r="PB269" t="n">
        <v>0</v>
      </c>
      <c r="PC269" t="n">
        <v>10.7368850420028</v>
      </c>
      <c r="PD269" t="n">
        <v>0</v>
      </c>
      <c r="PE269" t="n">
        <v>0</v>
      </c>
      <c r="PF269" t="n">
        <v>0</v>
      </c>
      <c r="PG269" t="n">
        <v>3.52145868032019</v>
      </c>
      <c r="PH269" t="n">
        <v>0.18118454298312</v>
      </c>
      <c r="PI269" t="n">
        <v>0.0302544786487642</v>
      </c>
      <c r="PJ269" t="n">
        <v>0</v>
      </c>
      <c r="PK269" t="n">
        <v>0.0532174421770733</v>
      </c>
      <c r="PL269" t="n">
        <v>1.43736995248548</v>
      </c>
      <c r="PM269" t="n">
        <v>0</v>
      </c>
      <c r="PN269" t="n">
        <v>0</v>
      </c>
      <c r="PO269" t="n">
        <v>0</v>
      </c>
      <c r="PP269" t="n">
        <v>0</v>
      </c>
      <c r="PQ269" t="n">
        <v>0.248346149134692</v>
      </c>
      <c r="PR269" t="n">
        <v>0.610859440573519</v>
      </c>
      <c r="PS269" t="n">
        <v>2.12448604429024</v>
      </c>
      <c r="PT269" t="n">
        <v>11.7798842085954</v>
      </c>
      <c r="PU269" t="n">
        <v>8.65913211704513</v>
      </c>
      <c r="PV269" t="n">
        <v>0.800353424485663</v>
      </c>
      <c r="PW269" t="n">
        <v>4.23917595218497</v>
      </c>
      <c r="PX269" t="n">
        <v>0.0120743591486168</v>
      </c>
      <c r="PY269" t="n">
        <v>0.188339815750573</v>
      </c>
      <c r="PZ269" t="n">
        <v>0.019564406596385</v>
      </c>
      <c r="QA269" t="n">
        <v>0.00820708237145811</v>
      </c>
      <c r="QB269" t="n">
        <v>0.932198023507145</v>
      </c>
      <c r="QC269" t="n">
        <v>0.0642693579612996</v>
      </c>
      <c r="QD269" t="n">
        <v>0</v>
      </c>
      <c r="QE269" t="n">
        <v>0.785036114261876</v>
      </c>
      <c r="QF269" t="n">
        <v>15.5620082668599</v>
      </c>
      <c r="QG269" t="n">
        <v>2.59765094345093</v>
      </c>
      <c r="QH269" t="n">
        <v>9.22272356710588</v>
      </c>
      <c r="QI269" t="n">
        <v>9.40771893607524</v>
      </c>
    </row>
    <row r="270">
      <c r="A270" t="s">
        <v>269</v>
      </c>
      <c r="B270" t="n">
        <v>12.9151980439999</v>
      </c>
      <c r="C270" t="n">
        <v>0.151405782930174</v>
      </c>
      <c r="D270" t="n">
        <v>0.740426977263987</v>
      </c>
      <c r="E270" t="n">
        <v>0</v>
      </c>
      <c r="F270" t="n">
        <v>0</v>
      </c>
      <c r="G270" t="n">
        <v>6.62829725289943</v>
      </c>
      <c r="H270" t="n">
        <v>0</v>
      </c>
      <c r="I270" t="n">
        <v>0</v>
      </c>
      <c r="J270" t="n">
        <v>0.386661098796912</v>
      </c>
      <c r="K270" t="n">
        <v>1.16206410895884</v>
      </c>
      <c r="L270" t="n">
        <v>0.00580660961409623</v>
      </c>
      <c r="M270" t="n">
        <v>16.0383342570086</v>
      </c>
      <c r="N270" t="n">
        <v>3.42622828038546</v>
      </c>
      <c r="O270" t="n">
        <v>0.036657695411419</v>
      </c>
      <c r="P270" t="n">
        <v>1.69255844314527</v>
      </c>
      <c r="Q270" t="n">
        <v>0</v>
      </c>
      <c r="R270" t="n">
        <v>0</v>
      </c>
      <c r="S270" t="n">
        <v>0</v>
      </c>
      <c r="T270" t="n">
        <v>0</v>
      </c>
      <c r="U270" t="n">
        <v>2.1824243529951</v>
      </c>
      <c r="V270" t="n">
        <v>0</v>
      </c>
      <c r="W270" t="n">
        <v>0.0180435559433546</v>
      </c>
      <c r="X270" t="n">
        <v>1.1123646636712</v>
      </c>
      <c r="Y270" t="n">
        <v>27.7096618611192</v>
      </c>
      <c r="Z270" t="n">
        <v>0</v>
      </c>
      <c r="AA270" t="n">
        <v>0</v>
      </c>
      <c r="AB270" t="n">
        <v>0.47596474283221</v>
      </c>
      <c r="AC270" t="n">
        <v>13.0640152536261</v>
      </c>
      <c r="AD270" t="n">
        <v>0.116652563809344</v>
      </c>
      <c r="AE270" t="n">
        <v>3.53948680336762</v>
      </c>
      <c r="AF270" t="n">
        <v>0.525146217847076</v>
      </c>
      <c r="AG270" t="n">
        <v>31.9165792270301</v>
      </c>
      <c r="AH270" t="n">
        <v>0.194338332822477</v>
      </c>
      <c r="AI270" t="n">
        <v>0.547842555288725</v>
      </c>
      <c r="AJ270" t="n">
        <v>0</v>
      </c>
      <c r="AK270" t="n">
        <v>3.85019420743698</v>
      </c>
      <c r="AL270" t="n">
        <v>0</v>
      </c>
      <c r="AM270" t="n">
        <v>148.486980756834</v>
      </c>
      <c r="AN270" t="n">
        <v>3.18426279975359</v>
      </c>
      <c r="AO270" t="n">
        <v>1.94833110306367</v>
      </c>
      <c r="AP270" t="n">
        <v>0.261706352284274</v>
      </c>
      <c r="AQ270" t="n">
        <v>0.160635060264866</v>
      </c>
      <c r="AR270" t="n">
        <v>4.65021300414334</v>
      </c>
      <c r="AS270" t="n">
        <v>0.822860119547623</v>
      </c>
      <c r="AT270" t="n">
        <v>0.342246824703199</v>
      </c>
      <c r="AU270" t="n">
        <v>11.7995989362212</v>
      </c>
      <c r="AV270" t="n">
        <v>21.3127009340526</v>
      </c>
      <c r="AW270" t="n">
        <v>0.917175859339615</v>
      </c>
      <c r="AX270" t="n">
        <v>3.59154888220888</v>
      </c>
      <c r="AY270" t="n">
        <v>17.8889173703869</v>
      </c>
      <c r="AZ270" t="n">
        <v>8.37243817532153</v>
      </c>
      <c r="BA270" t="n">
        <v>0.908902037859555</v>
      </c>
      <c r="BB270" t="n">
        <v>0.345447366338206</v>
      </c>
      <c r="BC270" t="n">
        <v>0</v>
      </c>
      <c r="BD270" t="n">
        <v>2.0850126270424</v>
      </c>
      <c r="BE270" t="n">
        <v>0.676526495007173</v>
      </c>
      <c r="BF270" t="n">
        <v>0</v>
      </c>
      <c r="BG270" t="n">
        <v>0</v>
      </c>
      <c r="BH270" t="n">
        <v>0.188986911839709</v>
      </c>
      <c r="BI270" t="n">
        <v>0.343400166366773</v>
      </c>
      <c r="BJ270" t="n">
        <v>0.0040784107027781</v>
      </c>
      <c r="BK270" t="n">
        <v>2.07461267288714</v>
      </c>
      <c r="BL270" t="n">
        <v>1.30569807502316</v>
      </c>
      <c r="BM270" t="n">
        <v>0.0201878232963604</v>
      </c>
      <c r="BN270" t="n">
        <v>0.166045875356448</v>
      </c>
      <c r="BO270" t="n">
        <v>0</v>
      </c>
      <c r="BP270" t="n">
        <v>0</v>
      </c>
      <c r="BQ270" t="n">
        <v>0</v>
      </c>
      <c r="BR270" t="n">
        <v>14.4696070225702</v>
      </c>
      <c r="BS270" t="n">
        <v>0.558319918878018</v>
      </c>
      <c r="BT270" t="n">
        <v>0</v>
      </c>
      <c r="BU270" t="n">
        <v>0.0106614748649999</v>
      </c>
      <c r="BV270" t="n">
        <v>0.124485892162587</v>
      </c>
      <c r="BW270" t="n">
        <v>7.82744654245968</v>
      </c>
      <c r="BX270" t="n">
        <v>0</v>
      </c>
      <c r="BY270" t="n">
        <v>0</v>
      </c>
      <c r="BZ270" t="n">
        <v>0.171979268652164</v>
      </c>
      <c r="CA270" t="n">
        <v>1.41616544812237</v>
      </c>
      <c r="CB270" t="n">
        <v>0.115158489802071</v>
      </c>
      <c r="CC270" t="n">
        <v>1.63854724538115</v>
      </c>
      <c r="CD270" t="n">
        <v>0.127002336570863</v>
      </c>
      <c r="CE270" t="n">
        <v>116.439592251123</v>
      </c>
      <c r="CF270" t="n">
        <v>0.12487348707181</v>
      </c>
      <c r="CG270" t="n">
        <v>1.05663110615702</v>
      </c>
      <c r="CH270" t="n">
        <v>0</v>
      </c>
      <c r="CI270" t="n">
        <v>2.57502703173995</v>
      </c>
      <c r="CJ270" t="n">
        <v>0</v>
      </c>
      <c r="CK270" t="n">
        <v>87.0921208060311</v>
      </c>
      <c r="CL270" t="n">
        <v>0.865052196627964</v>
      </c>
      <c r="CM270" t="n">
        <v>0.570080875028339</v>
      </c>
      <c r="CN270" t="n">
        <v>0.106712521590099</v>
      </c>
      <c r="CO270" t="n">
        <v>0.0895488819473576</v>
      </c>
      <c r="CP270" t="n">
        <v>1.78768937479117</v>
      </c>
      <c r="CQ270" t="n">
        <v>0.163534726384126</v>
      </c>
      <c r="CR270" t="n">
        <v>0</v>
      </c>
      <c r="CS270" t="n">
        <v>2.17484117011807</v>
      </c>
      <c r="CT270" t="n">
        <v>10.7078737509514</v>
      </c>
      <c r="CU270" t="n">
        <v>1.03244074959089</v>
      </c>
      <c r="CV270" t="n">
        <v>2.71160843541615</v>
      </c>
      <c r="CW270" t="n">
        <v>9.45134264967364</v>
      </c>
      <c r="CX270" t="n">
        <v>6.2728617680803</v>
      </c>
      <c r="CY270" t="n">
        <v>0.164493915542391</v>
      </c>
      <c r="CZ270" t="n">
        <v>0</v>
      </c>
      <c r="DA270" t="n">
        <v>0</v>
      </c>
      <c r="DB270" t="n">
        <v>18.2948746648976</v>
      </c>
      <c r="DC270" t="n">
        <v>24.9752557810625</v>
      </c>
      <c r="DD270" t="n">
        <v>0</v>
      </c>
      <c r="DE270" t="n">
        <v>0</v>
      </c>
      <c r="DF270" t="n">
        <v>0</v>
      </c>
      <c r="DG270" t="n">
        <v>0.0193980322473962</v>
      </c>
      <c r="DH270" t="n">
        <v>0</v>
      </c>
      <c r="DI270" t="n">
        <v>0</v>
      </c>
      <c r="DJ270" t="n">
        <v>0.0740144231708054</v>
      </c>
      <c r="DK270" t="n">
        <v>0</v>
      </c>
      <c r="DL270" t="n">
        <v>0.0500949476235628</v>
      </c>
      <c r="DM270" t="n">
        <v>0</v>
      </c>
      <c r="DN270" t="n">
        <v>0</v>
      </c>
      <c r="DO270" t="n">
        <v>0</v>
      </c>
      <c r="DP270" t="n">
        <v>0</v>
      </c>
      <c r="DQ270" t="n">
        <v>0.116151785493192</v>
      </c>
      <c r="DR270" t="n">
        <v>0</v>
      </c>
      <c r="DS270" t="n">
        <v>0.000921667264312226</v>
      </c>
      <c r="DT270" t="n">
        <v>0.0435847786974412</v>
      </c>
      <c r="DU270" t="n">
        <v>0.79846905893025</v>
      </c>
      <c r="DV270" t="n">
        <v>0</v>
      </c>
      <c r="DW270" t="n">
        <v>0</v>
      </c>
      <c r="DX270" t="n">
        <v>0.0927528434485792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0.00757052028957103</v>
      </c>
      <c r="EE270" t="n">
        <v>0.456061936407064</v>
      </c>
      <c r="EF270" t="n">
        <v>0</v>
      </c>
      <c r="EG270" t="n">
        <v>0.397459966188689</v>
      </c>
      <c r="EH270" t="n">
        <v>0</v>
      </c>
      <c r="EI270" t="n">
        <v>9.28796881501462</v>
      </c>
      <c r="EJ270" t="n">
        <v>0.06460311346939</v>
      </c>
      <c r="EK270" t="n">
        <v>0.215898168119221</v>
      </c>
      <c r="EL270" t="n">
        <v>0.0144029591301376</v>
      </c>
      <c r="EM270" t="n">
        <v>0.0155048482663517</v>
      </c>
      <c r="EN270" t="n">
        <v>0</v>
      </c>
      <c r="EO270" t="n">
        <v>0.0176718721042984</v>
      </c>
      <c r="EP270" t="n">
        <v>0</v>
      </c>
      <c r="EQ270" t="n">
        <v>0</v>
      </c>
      <c r="ER270" t="n">
        <v>2.72446964643514</v>
      </c>
      <c r="ES270" t="n">
        <v>0.142388904551564</v>
      </c>
      <c r="ET270" t="n">
        <v>0.724032538014974</v>
      </c>
      <c r="EU270" t="n">
        <v>2.44401665577415</v>
      </c>
      <c r="EV270" t="n">
        <v>5.66384088271768</v>
      </c>
      <c r="EW270" t="n">
        <v>0.0339369968092109</v>
      </c>
      <c r="EX270" t="n">
        <v>0.0258529413133023</v>
      </c>
      <c r="EY270" t="n">
        <v>0.859529426354588</v>
      </c>
      <c r="EZ270" t="n">
        <v>46.8475755585345</v>
      </c>
      <c r="FA270" t="n">
        <v>3.89364890930912</v>
      </c>
      <c r="FB270" t="n">
        <v>0</v>
      </c>
      <c r="FC270" t="n">
        <v>0</v>
      </c>
      <c r="FD270" t="n">
        <v>0.0105194637906284</v>
      </c>
      <c r="FE270" t="n">
        <v>0.526154013977315</v>
      </c>
      <c r="FF270" t="n">
        <v>0</v>
      </c>
      <c r="FG270" t="n">
        <v>0</v>
      </c>
      <c r="FH270" t="n">
        <v>0.111716962994735</v>
      </c>
      <c r="FI270" t="n">
        <v>0.0150573418404444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0.69273729458582</v>
      </c>
      <c r="FP270" t="n">
        <v>0</v>
      </c>
      <c r="FQ270" t="n">
        <v>0.00172544571657767</v>
      </c>
      <c r="FR270" t="n">
        <v>0.445204638289922</v>
      </c>
      <c r="FS270" t="n">
        <v>6.87778312052428</v>
      </c>
      <c r="FT270" t="n">
        <v>0</v>
      </c>
      <c r="FU270" t="n">
        <v>0</v>
      </c>
      <c r="FV270" t="n">
        <v>0.109171957530925</v>
      </c>
      <c r="FW270" t="n">
        <v>1.63588713386828</v>
      </c>
      <c r="FX270" t="n">
        <v>0</v>
      </c>
      <c r="FY270" t="n">
        <v>0</v>
      </c>
      <c r="FZ270" t="n">
        <v>0</v>
      </c>
      <c r="GA270" t="n">
        <v>2.49014254239638</v>
      </c>
      <c r="GB270" t="n">
        <v>0.0839422187055845</v>
      </c>
      <c r="GC270" t="n">
        <v>0.611399515424409</v>
      </c>
      <c r="GD270" t="n">
        <v>0</v>
      </c>
      <c r="GE270" t="n">
        <v>1.53556182680157</v>
      </c>
      <c r="GF270" t="n">
        <v>0</v>
      </c>
      <c r="GG270" t="n">
        <v>45.1121688383971</v>
      </c>
      <c r="GH270" t="n">
        <v>0.232804839317607</v>
      </c>
      <c r="GI270" t="n">
        <v>0.287108816025032</v>
      </c>
      <c r="GJ270" t="n">
        <v>0.0738583112986477</v>
      </c>
      <c r="GK270" t="n">
        <v>0</v>
      </c>
      <c r="GL270" t="n">
        <v>1.01056264951993</v>
      </c>
      <c r="GM270" t="n">
        <v>0.0880509757720397</v>
      </c>
      <c r="GN270" t="n">
        <v>0</v>
      </c>
      <c r="GO270" t="n">
        <v>1.05923666845884</v>
      </c>
      <c r="GP270" t="n">
        <v>5.58747521130204</v>
      </c>
      <c r="GQ270" t="n">
        <v>0.448072947144364</v>
      </c>
      <c r="GR270" t="n">
        <v>1.81341923992508</v>
      </c>
      <c r="GS270" t="n">
        <v>7.35316289905283</v>
      </c>
      <c r="GT270" t="n">
        <v>8.83695870700915</v>
      </c>
      <c r="GU270" t="n">
        <v>2.69247195899576</v>
      </c>
      <c r="GV270" t="n">
        <v>0</v>
      </c>
      <c r="GW270" t="n">
        <v>6.73707265524163</v>
      </c>
      <c r="GX270" t="n">
        <v>0</v>
      </c>
      <c r="GY270" t="n">
        <v>1.67384667394581</v>
      </c>
      <c r="GZ270" t="n">
        <v>0</v>
      </c>
      <c r="HA270" t="n">
        <v>0</v>
      </c>
      <c r="HB270" t="n">
        <v>0.65580552401938</v>
      </c>
      <c r="HC270" t="n">
        <v>2.78247422147185</v>
      </c>
      <c r="HD270" t="n">
        <v>0.0893885176255756</v>
      </c>
      <c r="HE270" t="n">
        <v>29.8852625945955</v>
      </c>
      <c r="HF270" t="n">
        <v>1.91202313416034</v>
      </c>
      <c r="HG270" t="n">
        <v>0.0547334193157428</v>
      </c>
      <c r="HH270" t="n">
        <v>1.02399628483934</v>
      </c>
      <c r="HI270" t="n">
        <v>0</v>
      </c>
      <c r="HJ270" t="n">
        <v>0</v>
      </c>
      <c r="HK270" t="n">
        <v>0</v>
      </c>
      <c r="HL270" t="n">
        <v>74.6854212517948</v>
      </c>
      <c r="HM270" t="n">
        <v>5.83733046394812</v>
      </c>
      <c r="HN270" t="n">
        <v>0</v>
      </c>
      <c r="HO270" t="n">
        <v>0.0317692455674895</v>
      </c>
      <c r="HP270" t="n">
        <v>4.00849495718516</v>
      </c>
      <c r="HQ270" t="n">
        <v>18.6930043509359</v>
      </c>
      <c r="HR270" t="n">
        <v>0</v>
      </c>
      <c r="HS270" t="n">
        <v>0</v>
      </c>
      <c r="HT270" t="n">
        <v>0.465095948788702</v>
      </c>
      <c r="HU270" t="n">
        <v>9.75649889442005</v>
      </c>
      <c r="HV270" t="n">
        <v>0.160279012089515</v>
      </c>
      <c r="HW270" t="n">
        <v>1.91695249550704</v>
      </c>
      <c r="HX270" t="n">
        <v>0.129018369980554</v>
      </c>
      <c r="HY270" t="n">
        <v>55.6424257775461</v>
      </c>
      <c r="HZ270" t="n">
        <v>0.182589168964105</v>
      </c>
      <c r="IA270" t="n">
        <v>3.30529492807459</v>
      </c>
      <c r="IB270" t="n">
        <v>0</v>
      </c>
      <c r="IC270" t="n">
        <v>4.73311869558922</v>
      </c>
      <c r="ID270" t="n">
        <v>0</v>
      </c>
      <c r="IE270" t="n">
        <v>241.79092804785</v>
      </c>
      <c r="IF270" t="n">
        <v>1.0365060040635</v>
      </c>
      <c r="IG270" t="n">
        <v>0.999530023462372</v>
      </c>
      <c r="IH270" t="n">
        <v>0.0912151297051802</v>
      </c>
      <c r="II270" t="n">
        <v>0.0514495095205907</v>
      </c>
      <c r="IJ270" t="n">
        <v>0.822500288668006</v>
      </c>
      <c r="IK270" t="n">
        <v>0.560011558825554</v>
      </c>
      <c r="IL270" t="n">
        <v>0.0504106444342892</v>
      </c>
      <c r="IM270" t="n">
        <v>3.9767344168101</v>
      </c>
      <c r="IN270" t="n">
        <v>20.1872299910654</v>
      </c>
      <c r="IO270" t="n">
        <v>1.34842244574462</v>
      </c>
      <c r="IP270" t="n">
        <v>4.13613651325444</v>
      </c>
      <c r="IQ270" t="n">
        <v>19.8395150164848</v>
      </c>
      <c r="IR270" t="n">
        <v>4.45558496901657</v>
      </c>
      <c r="IS270" t="n">
        <v>0.0639582118468022</v>
      </c>
      <c r="IT270" t="n">
        <v>0</v>
      </c>
      <c r="IU270" t="n">
        <v>0</v>
      </c>
      <c r="IV270" t="n">
        <v>284.778633248868</v>
      </c>
      <c r="IW270" t="n">
        <v>10.6813488827684</v>
      </c>
      <c r="IX270" t="n">
        <v>0</v>
      </c>
      <c r="IY270" t="n">
        <v>0</v>
      </c>
      <c r="IZ270" t="n">
        <v>0.129292199884937</v>
      </c>
      <c r="JA270" t="n">
        <v>0.178163002284971</v>
      </c>
      <c r="JB270" t="n">
        <v>0.00855013356077835</v>
      </c>
      <c r="JC270" t="n">
        <v>0</v>
      </c>
      <c r="JD270" t="n">
        <v>0.0985938177124104</v>
      </c>
      <c r="JE270" t="n">
        <v>0.00238845015870792</v>
      </c>
      <c r="JF270" t="n">
        <v>0.229100053308455</v>
      </c>
      <c r="JG270" t="n">
        <v>0</v>
      </c>
      <c r="JH270" t="n">
        <v>0</v>
      </c>
      <c r="JI270" t="n">
        <v>0</v>
      </c>
      <c r="JJ270" t="n">
        <v>21.163638509222</v>
      </c>
      <c r="JK270" t="n">
        <v>0.515658191177152</v>
      </c>
      <c r="JL270" t="n">
        <v>0</v>
      </c>
      <c r="JM270" t="n">
        <v>0.0239137919139193</v>
      </c>
      <c r="JN270" t="n">
        <v>0.396928682172328</v>
      </c>
      <c r="JO270" t="n">
        <v>0.966530707185143</v>
      </c>
      <c r="JP270" t="n">
        <v>0</v>
      </c>
      <c r="JQ270" t="n">
        <v>0</v>
      </c>
      <c r="JR270" t="n">
        <v>0.137337798095038</v>
      </c>
      <c r="JS270" t="n">
        <v>5.55484258113108</v>
      </c>
      <c r="JT270" t="n">
        <v>0.0640509446267502</v>
      </c>
      <c r="JU270" t="n">
        <v>0</v>
      </c>
      <c r="JV270" t="n">
        <v>0</v>
      </c>
      <c r="JW270" t="n">
        <v>16.255606279045</v>
      </c>
      <c r="JX270" t="n">
        <v>0.0306814719153498</v>
      </c>
      <c r="JY270" t="n">
        <v>0.374957340665734</v>
      </c>
      <c r="JZ270" t="n">
        <v>0</v>
      </c>
      <c r="KA270" t="n">
        <v>1.60550021937489</v>
      </c>
      <c r="KB270" t="n">
        <v>0</v>
      </c>
      <c r="KC270" t="n">
        <v>51.01182517146</v>
      </c>
      <c r="KD270" t="n">
        <v>0.245411416040399</v>
      </c>
      <c r="KE270" t="n">
        <v>0.275302244043072</v>
      </c>
      <c r="KF270" t="n">
        <v>0.0159533777816209</v>
      </c>
      <c r="KG270" t="n">
        <v>0</v>
      </c>
      <c r="KH270" t="n">
        <v>4.73717433374698</v>
      </c>
      <c r="KI270" t="n">
        <v>0.240055398632801</v>
      </c>
      <c r="KJ270" t="n">
        <v>0.021410125904063</v>
      </c>
      <c r="KK270" t="n">
        <v>0.230737885873451</v>
      </c>
      <c r="KL270" t="n">
        <v>6.84223206191991</v>
      </c>
      <c r="KM270" t="n">
        <v>0.388994472456749</v>
      </c>
      <c r="KN270" t="n">
        <v>1.80101860001366</v>
      </c>
      <c r="KO270" t="n">
        <v>10.1411985154027</v>
      </c>
      <c r="KP270" t="n">
        <v>5.84351731928588</v>
      </c>
      <c r="KQ270" t="n">
        <v>0</v>
      </c>
      <c r="KR270" t="n">
        <v>0</v>
      </c>
      <c r="KS270" t="n">
        <v>19.7165998161018</v>
      </c>
      <c r="KT270" t="n">
        <v>88.3440611657986</v>
      </c>
      <c r="KU270" t="n">
        <v>43.184473333223</v>
      </c>
      <c r="KV270" t="n">
        <v>0</v>
      </c>
      <c r="KW270" t="n">
        <v>0</v>
      </c>
      <c r="KX270" t="n">
        <v>0.61619572558772</v>
      </c>
      <c r="KY270" t="n">
        <v>0.846775827986291</v>
      </c>
      <c r="KZ270" t="n">
        <v>0.0159262619393188</v>
      </c>
      <c r="LA270" t="n">
        <v>4.21977191953796</v>
      </c>
      <c r="LB270" t="n">
        <v>4.96639369281633</v>
      </c>
      <c r="LC270" t="n">
        <v>0.0510415681036963</v>
      </c>
      <c r="LD270" t="n">
        <v>2.07473959962272</v>
      </c>
      <c r="LE270" t="n">
        <v>0</v>
      </c>
      <c r="LF270" t="n">
        <v>6.06150373987884</v>
      </c>
      <c r="LG270" t="n">
        <v>0</v>
      </c>
      <c r="LH270" t="n">
        <v>15.8299363753161</v>
      </c>
      <c r="LI270" t="n">
        <v>7.88862446037235</v>
      </c>
      <c r="LJ270" t="n">
        <v>0</v>
      </c>
      <c r="LK270" t="n">
        <v>0.0877396622618986</v>
      </c>
      <c r="LL270" t="n">
        <v>2.30562631460817</v>
      </c>
      <c r="LM270" t="n">
        <v>55.1572413360605</v>
      </c>
      <c r="LN270" t="n">
        <v>0</v>
      </c>
      <c r="LO270" t="n">
        <v>0</v>
      </c>
      <c r="LP270" t="n">
        <v>1.51321635193412</v>
      </c>
      <c r="LQ270" t="n">
        <v>28.4176480680108</v>
      </c>
      <c r="LR270" t="n">
        <v>0.504305709532656</v>
      </c>
      <c r="LS270" t="n">
        <v>6.20695760646915</v>
      </c>
      <c r="LT270" t="n">
        <v>0.784997840222213</v>
      </c>
      <c r="LU270" t="n">
        <v>138.488024944173</v>
      </c>
      <c r="LV270" t="n">
        <v>0.576196364001258</v>
      </c>
      <c r="LW270" t="n">
        <v>4.76709475921144</v>
      </c>
      <c r="LX270" t="n">
        <v>0</v>
      </c>
      <c r="LY270" t="n">
        <v>9.02952442218063</v>
      </c>
      <c r="LZ270" t="n">
        <v>0</v>
      </c>
      <c r="MA270" t="n">
        <v>417.26451257917</v>
      </c>
      <c r="MB270" t="n">
        <v>10.7959093139351</v>
      </c>
      <c r="MC270" t="n">
        <v>7.48676244537587</v>
      </c>
      <c r="MD270" t="n">
        <v>0.868961042694699</v>
      </c>
      <c r="ME270" t="n">
        <v>0.242612612022831</v>
      </c>
      <c r="MF270" t="n">
        <v>22.7110357507987</v>
      </c>
      <c r="MG270" t="n">
        <v>1.63386029006271</v>
      </c>
      <c r="MH270" t="n">
        <v>0.723018896422003</v>
      </c>
      <c r="MI270" t="n">
        <v>34.5133861273404</v>
      </c>
      <c r="MJ270" t="n">
        <v>49.3632997490763</v>
      </c>
      <c r="MK270" t="n">
        <v>2.04116020799394</v>
      </c>
      <c r="ML270" t="n">
        <v>8.23615636407384</v>
      </c>
      <c r="MM270" t="n">
        <v>32.9953194992966</v>
      </c>
      <c r="MN270" t="n">
        <v>8.02863754240482</v>
      </c>
      <c r="MO270" t="n">
        <v>1.81035790882781</v>
      </c>
      <c r="MP270" t="n">
        <v>0</v>
      </c>
      <c r="MQ270" t="n">
        <v>112.235333132668</v>
      </c>
      <c r="MR270" t="n">
        <v>37.6360530867236</v>
      </c>
      <c r="MS270" t="n">
        <v>5.4581186056296</v>
      </c>
      <c r="MT270" t="n">
        <v>0</v>
      </c>
      <c r="MU270" t="n">
        <v>0</v>
      </c>
      <c r="MV270" t="n">
        <v>0.0992512655910704</v>
      </c>
      <c r="MW270" t="n">
        <v>0.0550475847402982</v>
      </c>
      <c r="MX270" t="n">
        <v>0</v>
      </c>
      <c r="MY270" t="n">
        <v>0</v>
      </c>
      <c r="MZ270" t="n">
        <v>1.99484912592043</v>
      </c>
      <c r="NA270" t="n">
        <v>0</v>
      </c>
      <c r="NB270" t="n">
        <v>0.145650091661229</v>
      </c>
      <c r="NC270" t="n">
        <v>0</v>
      </c>
      <c r="ND270" t="n">
        <v>0</v>
      </c>
      <c r="NE270" t="n">
        <v>0</v>
      </c>
      <c r="NF270" t="n">
        <v>12.7902724435635</v>
      </c>
      <c r="NG270" t="n">
        <v>0.916252184854727</v>
      </c>
      <c r="NH270" t="n">
        <v>0</v>
      </c>
      <c r="NI270" t="n">
        <v>0.0183390876173257</v>
      </c>
      <c r="NJ270" t="n">
        <v>0.348411431617</v>
      </c>
      <c r="NK270" t="n">
        <v>2.69842705871005</v>
      </c>
      <c r="NL270" t="n">
        <v>0</v>
      </c>
      <c r="NM270" t="n">
        <v>0</v>
      </c>
      <c r="NN270" t="n">
        <v>0.0899152674317154</v>
      </c>
      <c r="NO270" t="n">
        <v>2.7031620812561</v>
      </c>
      <c r="NP270" t="n">
        <v>0.0142918873147442</v>
      </c>
      <c r="NQ270" t="n">
        <v>0</v>
      </c>
      <c r="NR270" t="n">
        <v>0.0725905954019173</v>
      </c>
      <c r="NS270" t="n">
        <v>3.31457009900305</v>
      </c>
      <c r="NT270" t="n">
        <v>0.323176473395233</v>
      </c>
      <c r="NU270" t="n">
        <v>0.54907218522133</v>
      </c>
      <c r="NV270" t="n">
        <v>0</v>
      </c>
      <c r="NW270" t="n">
        <v>2.38221851553827</v>
      </c>
      <c r="NX270" t="n">
        <v>0</v>
      </c>
      <c r="NY270" t="n">
        <v>74.6255936031991</v>
      </c>
      <c r="NZ270" t="n">
        <v>0.576310043478354</v>
      </c>
      <c r="OA270" t="n">
        <v>0.316660202879822</v>
      </c>
      <c r="OB270" t="n">
        <v>0.11625818927169</v>
      </c>
      <c r="OC270" t="n">
        <v>0.0912624878673889</v>
      </c>
      <c r="OD270" t="n">
        <v>0.746156851486005</v>
      </c>
      <c r="OE270" t="n">
        <v>0.193278063852995</v>
      </c>
      <c r="OF270" t="n">
        <v>0.0455996240425965</v>
      </c>
      <c r="OG270" t="n">
        <v>0.34797771156499</v>
      </c>
      <c r="OH270" t="n">
        <v>8.74903835509528</v>
      </c>
      <c r="OI270" t="n">
        <v>0.467235389751141</v>
      </c>
      <c r="OJ270" t="n">
        <v>1.69566733818479</v>
      </c>
      <c r="OK270" t="n">
        <v>9.49137219957659</v>
      </c>
      <c r="OL270" t="n">
        <v>11.6319913354117</v>
      </c>
      <c r="OM270" t="n">
        <v>1.33446691352289</v>
      </c>
      <c r="ON270" t="n">
        <v>0.0695265642777456</v>
      </c>
      <c r="OO270" t="n">
        <v>0</v>
      </c>
      <c r="OP270" t="n">
        <v>124.809963301542</v>
      </c>
      <c r="OQ270" t="n">
        <v>21.4557619017494</v>
      </c>
      <c r="OR270" t="n">
        <v>0</v>
      </c>
      <c r="OS270" t="n">
        <v>0</v>
      </c>
      <c r="OT270" t="n">
        <v>0.158637287402461</v>
      </c>
      <c r="OU270" t="n">
        <v>0.415506202912124</v>
      </c>
      <c r="OV270" t="n">
        <v>0</v>
      </c>
      <c r="OW270" t="n">
        <v>0</v>
      </c>
      <c r="OX270" t="n">
        <v>2.96202325917119</v>
      </c>
      <c r="OY270" t="n">
        <v>0.00110176512147978</v>
      </c>
      <c r="OZ270" t="n">
        <v>0.0488497373672158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0.0466541559463482</v>
      </c>
      <c r="PH270" t="n">
        <v>0.217704695291916</v>
      </c>
      <c r="PI270" t="n">
        <v>1.47779215174411</v>
      </c>
      <c r="PJ270" t="n">
        <v>0</v>
      </c>
      <c r="PK270" t="n">
        <v>0</v>
      </c>
      <c r="PL270" t="n">
        <v>0.257620746065334</v>
      </c>
      <c r="PM270" t="n">
        <v>0</v>
      </c>
      <c r="PN270" t="n">
        <v>0</v>
      </c>
      <c r="PO270" t="n">
        <v>0</v>
      </c>
      <c r="PP270" t="n">
        <v>0</v>
      </c>
      <c r="PQ270" t="n">
        <v>2.11104162533608</v>
      </c>
      <c r="PR270" t="n">
        <v>0.0857431869945895</v>
      </c>
      <c r="PS270" t="n">
        <v>1.52910806225132</v>
      </c>
      <c r="PT270" t="n">
        <v>0</v>
      </c>
      <c r="PU270" t="n">
        <v>3.03433077976432</v>
      </c>
      <c r="PV270" t="n">
        <v>0</v>
      </c>
      <c r="PW270" t="n">
        <v>79.6990374482615</v>
      </c>
      <c r="PX270" t="n">
        <v>0.227005156862063</v>
      </c>
      <c r="PY270" t="n">
        <v>0.496493347704223</v>
      </c>
      <c r="PZ270" t="n">
        <v>0.0515748498936524</v>
      </c>
      <c r="QA270" t="n">
        <v>0.0216351586884501</v>
      </c>
      <c r="QB270" t="n">
        <v>0.623909970582395</v>
      </c>
      <c r="QC270" t="n">
        <v>0.043014780358972</v>
      </c>
      <c r="QD270" t="n">
        <v>0</v>
      </c>
      <c r="QE270" t="n">
        <v>0.525416109646405</v>
      </c>
      <c r="QF270" t="n">
        <v>6.09432013587881</v>
      </c>
      <c r="QG270" t="n">
        <v>0.721541177166277</v>
      </c>
      <c r="QH270" t="n">
        <v>2.56176636660696</v>
      </c>
      <c r="QI270" t="n">
        <v>9.1808235390207</v>
      </c>
    </row>
    <row r="271">
      <c r="A271" t="s">
        <v>270</v>
      </c>
      <c r="B271" t="n">
        <v>1.42553110761308</v>
      </c>
      <c r="C271" t="n">
        <v>0.017414203855341</v>
      </c>
      <c r="D271" t="n">
        <v>0.0814059394729209</v>
      </c>
      <c r="E271" t="n">
        <v>0</v>
      </c>
      <c r="F271" t="n">
        <v>0</v>
      </c>
      <c r="G271" t="n">
        <v>0.308508298966977</v>
      </c>
      <c r="H271" t="n">
        <v>28.8611315677909</v>
      </c>
      <c r="I271" t="n">
        <v>17.851401542483</v>
      </c>
      <c r="J271" t="n">
        <v>1.42737715874751</v>
      </c>
      <c r="K271" t="n">
        <v>1.05197261979876</v>
      </c>
      <c r="L271" t="n">
        <v>0.0277062162012064</v>
      </c>
      <c r="M271" t="n">
        <v>0.454799356679896</v>
      </c>
      <c r="N271" t="n">
        <v>2.48896161721614</v>
      </c>
      <c r="O271" t="n">
        <v>1.00259576330607</v>
      </c>
      <c r="P271" t="n">
        <v>2.26483886997995</v>
      </c>
      <c r="Q271" t="n">
        <v>0.311563270507898</v>
      </c>
      <c r="R271" t="n">
        <v>0</v>
      </c>
      <c r="S271" t="n">
        <v>12.1785953172418</v>
      </c>
      <c r="T271" t="n">
        <v>0</v>
      </c>
      <c r="U271" t="n">
        <v>3.6233268281966</v>
      </c>
      <c r="V271" t="n">
        <v>0.440234571331862</v>
      </c>
      <c r="W271" t="n">
        <v>0.357282869332425</v>
      </c>
      <c r="X271" t="n">
        <v>1.14967329494956</v>
      </c>
      <c r="Y271" t="n">
        <v>3.77508341493741</v>
      </c>
      <c r="Z271" t="n">
        <v>0.161992104812636</v>
      </c>
      <c r="AA271" t="n">
        <v>0</v>
      </c>
      <c r="AB271" t="n">
        <v>0.322551273396514</v>
      </c>
      <c r="AC271" t="n">
        <v>2.47117425234414</v>
      </c>
      <c r="AD271" t="n">
        <v>3.25640362954718</v>
      </c>
      <c r="AE271" t="n">
        <v>1.22087063916946</v>
      </c>
      <c r="AF271" t="n">
        <v>2.00577476484842</v>
      </c>
      <c r="AG271" t="n">
        <v>5.78526178213535</v>
      </c>
      <c r="AH271" t="n">
        <v>0.0326824545321456</v>
      </c>
      <c r="AI271" t="n">
        <v>0.0109721510355466</v>
      </c>
      <c r="AJ271" t="n">
        <v>31.0684199207346</v>
      </c>
      <c r="AK271" t="n">
        <v>32.5813113701711</v>
      </c>
      <c r="AL271" t="n">
        <v>0</v>
      </c>
      <c r="AM271" t="n">
        <v>1.44980370185876</v>
      </c>
      <c r="AN271" t="n">
        <v>0.0809372755389335</v>
      </c>
      <c r="AO271" t="n">
        <v>0</v>
      </c>
      <c r="AP271" t="n">
        <v>0</v>
      </c>
      <c r="AQ271" t="n">
        <v>0</v>
      </c>
      <c r="AR271" t="n">
        <v>2.13901795911911</v>
      </c>
      <c r="AS271" t="n">
        <v>0.00985959911026508</v>
      </c>
      <c r="AT271" t="n">
        <v>0.00378312678849509</v>
      </c>
      <c r="AU271" t="n">
        <v>0.635466557269709</v>
      </c>
      <c r="AV271" t="n">
        <v>0.23399998424251</v>
      </c>
      <c r="AW271" t="n">
        <v>0.171094191849593</v>
      </c>
      <c r="AX271" t="n">
        <v>0.228486507353341</v>
      </c>
      <c r="AY271" t="n">
        <v>11.0001268032682</v>
      </c>
      <c r="AZ271" t="n">
        <v>0.924118315865311</v>
      </c>
      <c r="BA271" t="n">
        <v>0.104538975100579</v>
      </c>
      <c r="BB271" t="n">
        <v>0.0379800686073351</v>
      </c>
      <c r="BC271" t="n">
        <v>0</v>
      </c>
      <c r="BD271" t="n">
        <v>0.0736189687294271</v>
      </c>
      <c r="BE271" t="n">
        <v>0.0314883340648997</v>
      </c>
      <c r="BF271" t="n">
        <v>9.64259257329262</v>
      </c>
      <c r="BG271" t="n">
        <v>3.95451244905765</v>
      </c>
      <c r="BH271" t="n">
        <v>0.697653842348171</v>
      </c>
      <c r="BI271" t="n">
        <v>0.310867162893317</v>
      </c>
      <c r="BJ271" t="n">
        <v>0.0194601215163785</v>
      </c>
      <c r="BK271" t="n">
        <v>0.0588298319432215</v>
      </c>
      <c r="BL271" t="n">
        <v>0.94851601424527</v>
      </c>
      <c r="BM271" t="n">
        <v>0.5521412592947</v>
      </c>
      <c r="BN271" t="n">
        <v>0.222188577434459</v>
      </c>
      <c r="BO271" t="n">
        <v>0.0947247420102614</v>
      </c>
      <c r="BP271" t="n">
        <v>0</v>
      </c>
      <c r="BQ271" t="n">
        <v>10.0939249474785</v>
      </c>
      <c r="BR271" t="n">
        <v>0.456962714581987</v>
      </c>
      <c r="BS271" t="n">
        <v>0.926939592664916</v>
      </c>
      <c r="BT271" t="n">
        <v>0.118121501591718</v>
      </c>
      <c r="BU271" t="n">
        <v>0.211109292594047</v>
      </c>
      <c r="BV271" t="n">
        <v>0.128661140084184</v>
      </c>
      <c r="BW271" t="n">
        <v>1.0663884594424</v>
      </c>
      <c r="BX271" t="n">
        <v>0.0758683237846897</v>
      </c>
      <c r="BY271" t="n">
        <v>0</v>
      </c>
      <c r="BZ271" t="n">
        <v>0.116546725228999</v>
      </c>
      <c r="CA271" t="n">
        <v>0.267880243900362</v>
      </c>
      <c r="CB271" t="n">
        <v>3.2146959476822</v>
      </c>
      <c r="CC271" t="n">
        <v>0.565181997818025</v>
      </c>
      <c r="CD271" t="n">
        <v>0.485080294046416</v>
      </c>
      <c r="CE271" t="n">
        <v>21.1060689864704</v>
      </c>
      <c r="CF271" t="n">
        <v>0.0210003451414957</v>
      </c>
      <c r="CG271" t="n">
        <v>0.0211621312979264</v>
      </c>
      <c r="CH271" t="n">
        <v>21.0839577661266</v>
      </c>
      <c r="CI271" t="n">
        <v>21.7905261364922</v>
      </c>
      <c r="CJ271" t="n">
        <v>0</v>
      </c>
      <c r="CK271" t="n">
        <v>0.850353872802434</v>
      </c>
      <c r="CL271" t="n">
        <v>0.0219878108048919</v>
      </c>
      <c r="CM271" t="n">
        <v>0</v>
      </c>
      <c r="CN271" t="n">
        <v>0</v>
      </c>
      <c r="CO271" t="n">
        <v>0</v>
      </c>
      <c r="CP271" t="n">
        <v>0.82230634910651</v>
      </c>
      <c r="CQ271" t="n">
        <v>0.0019594908107113</v>
      </c>
      <c r="CR271" t="n">
        <v>0</v>
      </c>
      <c r="CS271" t="n">
        <v>0.117125915758112</v>
      </c>
      <c r="CT271" t="n">
        <v>0.117565685210267</v>
      </c>
      <c r="CU271" t="n">
        <v>0.192596233192431</v>
      </c>
      <c r="CV271" t="n">
        <v>0.172506615122846</v>
      </c>
      <c r="CW271" t="n">
        <v>5.81175291131094</v>
      </c>
      <c r="CX271" t="n">
        <v>0.692374948776692</v>
      </c>
      <c r="CY271" t="n">
        <v>0.0189195585715475</v>
      </c>
      <c r="CZ271" t="n">
        <v>0</v>
      </c>
      <c r="DA271" t="n">
        <v>0</v>
      </c>
      <c r="DB271" t="n">
        <v>0.645967217845774</v>
      </c>
      <c r="DC271" t="n">
        <v>1.16245143862706</v>
      </c>
      <c r="DD271" t="n">
        <v>1.45493110429341</v>
      </c>
      <c r="DE271" t="n">
        <v>0.465321050201671</v>
      </c>
      <c r="DF271" t="n">
        <v>0</v>
      </c>
      <c r="DG271" t="n">
        <v>0.0175603038119105</v>
      </c>
      <c r="DH271" t="n">
        <v>0</v>
      </c>
      <c r="DI271" t="n">
        <v>0</v>
      </c>
      <c r="DJ271" t="n">
        <v>0.0537673042532362</v>
      </c>
      <c r="DK271" t="n">
        <v>0</v>
      </c>
      <c r="DL271" t="n">
        <v>0.0670328312897832</v>
      </c>
      <c r="DM271" t="n">
        <v>0</v>
      </c>
      <c r="DN271" t="n">
        <v>0</v>
      </c>
      <c r="DO271" t="n">
        <v>0</v>
      </c>
      <c r="DP271" t="n">
        <v>0</v>
      </c>
      <c r="DQ271" t="n">
        <v>0.192838702492871</v>
      </c>
      <c r="DR271" t="n">
        <v>0</v>
      </c>
      <c r="DS271" t="n">
        <v>0.0182500570174206</v>
      </c>
      <c r="DT271" t="n">
        <v>0.0450466090583636</v>
      </c>
      <c r="DU271" t="n">
        <v>0.108781092920436</v>
      </c>
      <c r="DV271" t="n">
        <v>0</v>
      </c>
      <c r="DW271" t="n">
        <v>0</v>
      </c>
      <c r="DX271" t="n">
        <v>0.0628566468756982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0.00127315687829125</v>
      </c>
      <c r="EE271" t="n">
        <v>0.00913397544516225</v>
      </c>
      <c r="EF271" t="n">
        <v>4.79679919432314</v>
      </c>
      <c r="EG271" t="n">
        <v>3.36340616028088</v>
      </c>
      <c r="EH271" t="n">
        <v>0</v>
      </c>
      <c r="EI271" t="n">
        <v>0.09068627769332</v>
      </c>
      <c r="EJ271" t="n">
        <v>0.00164207552088654</v>
      </c>
      <c r="EK271" t="n">
        <v>0</v>
      </c>
      <c r="EL271" t="n">
        <v>0</v>
      </c>
      <c r="EM271" t="n">
        <v>0</v>
      </c>
      <c r="EN271" t="n">
        <v>0</v>
      </c>
      <c r="EO271" t="n">
        <v>0.00021174628632148</v>
      </c>
      <c r="EP271" t="n">
        <v>0</v>
      </c>
      <c r="EQ271" t="n">
        <v>0</v>
      </c>
      <c r="ER271" t="n">
        <v>0.0299129545479805</v>
      </c>
      <c r="ES271" t="n">
        <v>0.0265618793871655</v>
      </c>
      <c r="ET271" t="n">
        <v>0.0460613710816244</v>
      </c>
      <c r="EU271" t="n">
        <v>1.50285747125868</v>
      </c>
      <c r="EV271" t="n">
        <v>0.625153508244945</v>
      </c>
      <c r="EW271" t="n">
        <v>0.00390332369897793</v>
      </c>
      <c r="EX271" t="n">
        <v>0.00284239099921033</v>
      </c>
      <c r="EY271" t="n">
        <v>0.0263725922268773</v>
      </c>
      <c r="EZ271" t="n">
        <v>1.65412437093269</v>
      </c>
      <c r="FA271" t="n">
        <v>0.181226483356662</v>
      </c>
      <c r="FB271" t="n">
        <v>11.3183395051717</v>
      </c>
      <c r="FC271" t="n">
        <v>3.31111294536702</v>
      </c>
      <c r="FD271" t="n">
        <v>0.0388330824686896</v>
      </c>
      <c r="FE271" t="n">
        <v>0.47630729856829</v>
      </c>
      <c r="FF271" t="n">
        <v>0</v>
      </c>
      <c r="FG271" t="n">
        <v>0</v>
      </c>
      <c r="FH271" t="n">
        <v>0.0811560731308213</v>
      </c>
      <c r="FI271" t="n">
        <v>0.411821500682177</v>
      </c>
      <c r="FJ271" t="n">
        <v>0</v>
      </c>
      <c r="FK271" t="n">
        <v>0.945227190423197</v>
      </c>
      <c r="FL271" t="n">
        <v>0</v>
      </c>
      <c r="FM271" t="n">
        <v>2.55453778341479</v>
      </c>
      <c r="FN271" t="n">
        <v>0</v>
      </c>
      <c r="FO271" t="n">
        <v>1.15010337972102</v>
      </c>
      <c r="FP271" t="n">
        <v>0</v>
      </c>
      <c r="FQ271" t="n">
        <v>0.0341657818686931</v>
      </c>
      <c r="FR271" t="n">
        <v>0.460136770023194</v>
      </c>
      <c r="FS271" t="n">
        <v>0.937009088019923</v>
      </c>
      <c r="FT271" t="n">
        <v>0.0766056515051527</v>
      </c>
      <c r="FU271" t="n">
        <v>0</v>
      </c>
      <c r="FV271" t="n">
        <v>0.0739835343921762</v>
      </c>
      <c r="FW271" t="n">
        <v>0.3094425478288</v>
      </c>
      <c r="FX271" t="n">
        <v>0</v>
      </c>
      <c r="FY271" t="n">
        <v>0</v>
      </c>
      <c r="FZ271" t="n">
        <v>0</v>
      </c>
      <c r="GA271" t="n">
        <v>0.451368123761666</v>
      </c>
      <c r="GB271" t="n">
        <v>0.0141168121920586</v>
      </c>
      <c r="GC271" t="n">
        <v>0.0122450652318551</v>
      </c>
      <c r="GD271" t="n">
        <v>8.89503574220519</v>
      </c>
      <c r="GE271" t="n">
        <v>12.994310237788</v>
      </c>
      <c r="GF271" t="n">
        <v>0</v>
      </c>
      <c r="GG271" t="n">
        <v>0.440468174700733</v>
      </c>
      <c r="GH271" t="n">
        <v>0.00591741028036519</v>
      </c>
      <c r="GI271" t="n">
        <v>0</v>
      </c>
      <c r="GJ271" t="n">
        <v>0</v>
      </c>
      <c r="GK271" t="n">
        <v>0</v>
      </c>
      <c r="GL271" t="n">
        <v>0.464841428599535</v>
      </c>
      <c r="GM271" t="n">
        <v>0.00105503633212562</v>
      </c>
      <c r="GN271" t="n">
        <v>0</v>
      </c>
      <c r="GO271" t="n">
        <v>0.057045115065151</v>
      </c>
      <c r="GP271" t="n">
        <v>0.0613469459101293</v>
      </c>
      <c r="GQ271" t="n">
        <v>0.0835855828527029</v>
      </c>
      <c r="GR271" t="n">
        <v>0.115365777297455</v>
      </c>
      <c r="GS271" t="n">
        <v>4.52155502873335</v>
      </c>
      <c r="GT271" t="n">
        <v>0.975390349463999</v>
      </c>
      <c r="GU271" t="n">
        <v>0.309679423475953</v>
      </c>
      <c r="GV271" t="n">
        <v>0</v>
      </c>
      <c r="GW271" t="n">
        <v>0.206710863516423</v>
      </c>
      <c r="GX271" t="n">
        <v>0</v>
      </c>
      <c r="GY271" t="n">
        <v>0.0779077296035064</v>
      </c>
      <c r="GZ271" t="n">
        <v>22.6170515013849</v>
      </c>
      <c r="HA271" t="n">
        <v>5.83961375472586</v>
      </c>
      <c r="HB271" t="n">
        <v>2.42093613367962</v>
      </c>
      <c r="HC271" t="n">
        <v>2.51886851484193</v>
      </c>
      <c r="HD271" t="n">
        <v>0.426516979758251</v>
      </c>
      <c r="HE271" t="n">
        <v>0.847456973051443</v>
      </c>
      <c r="HF271" t="n">
        <v>1.38897697488475</v>
      </c>
      <c r="HG271" t="n">
        <v>1.49697065517447</v>
      </c>
      <c r="HH271" t="n">
        <v>1.37022541112936</v>
      </c>
      <c r="HI271" t="n">
        <v>0.826382343959274</v>
      </c>
      <c r="HJ271" t="n">
        <v>0</v>
      </c>
      <c r="HK271" t="n">
        <v>9.74432495177762</v>
      </c>
      <c r="HL271" t="n">
        <v>2.35863025040587</v>
      </c>
      <c r="HM271" t="n">
        <v>9.69131234539519</v>
      </c>
      <c r="HN271" t="n">
        <v>0.17647731333308</v>
      </c>
      <c r="HO271" t="n">
        <v>0.629067089021302</v>
      </c>
      <c r="HP271" t="n">
        <v>4.14293959141618</v>
      </c>
      <c r="HQ271" t="n">
        <v>2.54668032595476</v>
      </c>
      <c r="HR271" t="n">
        <v>0.654734176586937</v>
      </c>
      <c r="HS271" t="n">
        <v>0.0715550448284037</v>
      </c>
      <c r="HT271" t="n">
        <v>0.315185720775626</v>
      </c>
      <c r="HU271" t="n">
        <v>1.8455282233556</v>
      </c>
      <c r="HV271" t="n">
        <v>4.47425362687765</v>
      </c>
      <c r="HW271" t="n">
        <v>0.661211963333345</v>
      </c>
      <c r="HX271" t="n">
        <v>0.492780452213466</v>
      </c>
      <c r="HY271" t="n">
        <v>10.0858552862557</v>
      </c>
      <c r="HZ271" t="n">
        <v>0.0307065627561122</v>
      </c>
      <c r="IA271" t="n">
        <v>0.0661982075283427</v>
      </c>
      <c r="IB271" t="n">
        <v>45.3828829524778</v>
      </c>
      <c r="IC271" t="n">
        <v>40.0528403671425</v>
      </c>
      <c r="ID271" t="n">
        <v>0</v>
      </c>
      <c r="IE271" t="n">
        <v>2.36080887881818</v>
      </c>
      <c r="IF271" t="n">
        <v>0.026345806651115</v>
      </c>
      <c r="IG271" t="n">
        <v>0</v>
      </c>
      <c r="IH271" t="n">
        <v>0</v>
      </c>
      <c r="II271" t="n">
        <v>0</v>
      </c>
      <c r="IJ271" t="n">
        <v>0.378335978862461</v>
      </c>
      <c r="IK271" t="n">
        <v>0.00671011917574775</v>
      </c>
      <c r="IL271" t="n">
        <v>0.000557229010232738</v>
      </c>
      <c r="IM271" t="n">
        <v>0.214166747758595</v>
      </c>
      <c r="IN271" t="n">
        <v>0.221643024712166</v>
      </c>
      <c r="IO271" t="n">
        <v>0.251540908188143</v>
      </c>
      <c r="IP271" t="n">
        <v>0.263131984791171</v>
      </c>
      <c r="IQ271" t="n">
        <v>12.1995745398178</v>
      </c>
      <c r="IR271" t="n">
        <v>0.491790753367285</v>
      </c>
      <c r="IS271" t="n">
        <v>0.00735626683319592</v>
      </c>
      <c r="IT271" t="n">
        <v>0</v>
      </c>
      <c r="IU271" t="n">
        <v>0</v>
      </c>
      <c r="IV271" t="n">
        <v>10.0551474000887</v>
      </c>
      <c r="IW271" t="n">
        <v>0.497154042549046</v>
      </c>
      <c r="IX271" t="n">
        <v>6.60020542043373</v>
      </c>
      <c r="IY271" t="n">
        <v>1.63587340650057</v>
      </c>
      <c r="IZ271" t="n">
        <v>0.477288078615091</v>
      </c>
      <c r="JA271" t="n">
        <v>0.161284217299213</v>
      </c>
      <c r="JB271" t="n">
        <v>0.0407969305201839</v>
      </c>
      <c r="JC271" t="n">
        <v>0</v>
      </c>
      <c r="JD271" t="n">
        <v>0.0716228481872744</v>
      </c>
      <c r="JE271" t="n">
        <v>0.0653246196497754</v>
      </c>
      <c r="JF271" t="n">
        <v>0.306562357092525</v>
      </c>
      <c r="JG271" t="n">
        <v>0</v>
      </c>
      <c r="JH271" t="n">
        <v>0</v>
      </c>
      <c r="JI271" t="n">
        <v>2.28892557515524</v>
      </c>
      <c r="JJ271" t="n">
        <v>0.668366023245881</v>
      </c>
      <c r="JK271" t="n">
        <v>0.856111303792669</v>
      </c>
      <c r="JL271" t="n">
        <v>0</v>
      </c>
      <c r="JM271" t="n">
        <v>0.473520198482295</v>
      </c>
      <c r="JN271" t="n">
        <v>0.410241641789454</v>
      </c>
      <c r="JO271" t="n">
        <v>0.131677321109504</v>
      </c>
      <c r="JP271" t="n">
        <v>0.0932192238667432</v>
      </c>
      <c r="JQ271" t="n">
        <v>0.181406739443918</v>
      </c>
      <c r="JR271" t="n">
        <v>0.0930709308370858</v>
      </c>
      <c r="JS271" t="n">
        <v>1.05074769860713</v>
      </c>
      <c r="JT271" t="n">
        <v>1.78800809641329</v>
      </c>
      <c r="JU271" t="n">
        <v>0</v>
      </c>
      <c r="JV271" t="n">
        <v>0</v>
      </c>
      <c r="JW271" t="n">
        <v>2.94652309330048</v>
      </c>
      <c r="JX271" t="n">
        <v>0.00515979424279976</v>
      </c>
      <c r="JY271" t="n">
        <v>0.00750961847332784</v>
      </c>
      <c r="JZ271" t="n">
        <v>9.00400717671771</v>
      </c>
      <c r="KA271" t="n">
        <v>13.5861464991275</v>
      </c>
      <c r="KB271" t="n">
        <v>0</v>
      </c>
      <c r="KC271" t="n">
        <v>0.498071498222923</v>
      </c>
      <c r="KD271" t="n">
        <v>0.00623784299524482</v>
      </c>
      <c r="KE271" t="n">
        <v>0</v>
      </c>
      <c r="KF271" t="n">
        <v>0</v>
      </c>
      <c r="KG271" t="n">
        <v>0</v>
      </c>
      <c r="KH271" t="n">
        <v>2.17901867427029</v>
      </c>
      <c r="KI271" t="n">
        <v>0.00287636979669825</v>
      </c>
      <c r="KJ271" t="n">
        <v>0.000236663177000854</v>
      </c>
      <c r="KK271" t="n">
        <v>0.0124263723504698</v>
      </c>
      <c r="KL271" t="n">
        <v>0.075123382983088</v>
      </c>
      <c r="KM271" t="n">
        <v>0.0725648131939135</v>
      </c>
      <c r="KN271" t="n">
        <v>0.114576875629892</v>
      </c>
      <c r="KO271" t="n">
        <v>6.23595421102512</v>
      </c>
      <c r="KP271" t="n">
        <v>0.644985519241635</v>
      </c>
      <c r="KQ271" t="n">
        <v>0</v>
      </c>
      <c r="KR271" t="n">
        <v>0</v>
      </c>
      <c r="KS271" t="n">
        <v>0.604956422790423</v>
      </c>
      <c r="KT271" t="n">
        <v>3.11930901139011</v>
      </c>
      <c r="KU271" t="n">
        <v>2.00998354501823</v>
      </c>
      <c r="KV271" t="n">
        <v>36.6471241831195</v>
      </c>
      <c r="KW271" t="n">
        <v>12.4047923208538</v>
      </c>
      <c r="KX271" t="n">
        <v>2.27471474828589</v>
      </c>
      <c r="KY271" t="n">
        <v>0.766554081897522</v>
      </c>
      <c r="KZ271" t="n">
        <v>0.0759920996749308</v>
      </c>
      <c r="LA271" t="n">
        <v>0.119660154451707</v>
      </c>
      <c r="LB271" t="n">
        <v>3.60780492886875</v>
      </c>
      <c r="LC271" t="n">
        <v>1.3959977395994</v>
      </c>
      <c r="LD271" t="n">
        <v>2.77624144049062</v>
      </c>
      <c r="LE271" t="n">
        <v>1.63211509360638</v>
      </c>
      <c r="LF271" t="n">
        <v>8.34983115777943</v>
      </c>
      <c r="LG271" t="n">
        <v>51.2077285708159</v>
      </c>
      <c r="LH271" t="n">
        <v>0.49992309303502</v>
      </c>
      <c r="LI271" t="n">
        <v>13.0969325949871</v>
      </c>
      <c r="LJ271" t="n">
        <v>1.54013445780697</v>
      </c>
      <c r="LK271" t="n">
        <v>1.7373448108345</v>
      </c>
      <c r="LL271" t="n">
        <v>2.38295685633314</v>
      </c>
      <c r="LM271" t="n">
        <v>7.51446149090801</v>
      </c>
      <c r="LN271" t="n">
        <v>1.87221916311952</v>
      </c>
      <c r="LO271" t="n">
        <v>0.424417905779995</v>
      </c>
      <c r="LP271" t="n">
        <v>1.02547482474525</v>
      </c>
      <c r="LQ271" t="n">
        <v>5.37544995581308</v>
      </c>
      <c r="LR271" t="n">
        <v>14.0778984129962</v>
      </c>
      <c r="LS271" t="n">
        <v>2.1409579188423</v>
      </c>
      <c r="LT271" t="n">
        <v>2.99826753934032</v>
      </c>
      <c r="LU271" t="n">
        <v>25.1026111631163</v>
      </c>
      <c r="LV271" t="n">
        <v>0.0969006535898442</v>
      </c>
      <c r="LW271" t="n">
        <v>0.095475028717447</v>
      </c>
      <c r="LX271" t="n">
        <v>59.2678653042678</v>
      </c>
      <c r="LY271" t="n">
        <v>76.4101057955389</v>
      </c>
      <c r="LZ271" t="n">
        <v>0</v>
      </c>
      <c r="MA271" t="n">
        <v>4.07410556742518</v>
      </c>
      <c r="MB271" t="n">
        <v>0.274409350541959</v>
      </c>
      <c r="MC271" t="n">
        <v>0</v>
      </c>
      <c r="MD271" t="n">
        <v>0</v>
      </c>
      <c r="ME271" t="n">
        <v>0</v>
      </c>
      <c r="MF271" t="n">
        <v>10.4466856244801</v>
      </c>
      <c r="MG271" t="n">
        <v>0.0195770910261831</v>
      </c>
      <c r="MH271" t="n">
        <v>0.00799210382160391</v>
      </c>
      <c r="MI271" t="n">
        <v>1.858715942856</v>
      </c>
      <c r="MJ271" t="n">
        <v>0.541977828112173</v>
      </c>
      <c r="MK271" t="n">
        <v>0.380767387918084</v>
      </c>
      <c r="ML271" t="n">
        <v>0.523966306282276</v>
      </c>
      <c r="MM271" t="n">
        <v>20.2892489741966</v>
      </c>
      <c r="MN271" t="n">
        <v>0.886170891801804</v>
      </c>
      <c r="MO271" t="n">
        <v>0.208221516149061</v>
      </c>
      <c r="MP271" t="n">
        <v>0</v>
      </c>
      <c r="MQ271" t="n">
        <v>3.44367113376117</v>
      </c>
      <c r="MR271" t="n">
        <v>1.3288780026339</v>
      </c>
      <c r="MS271" t="n">
        <v>0.254043357190448</v>
      </c>
      <c r="MT271" t="n">
        <v>8.57149724990334</v>
      </c>
      <c r="MU271" t="n">
        <v>5.54523713055764</v>
      </c>
      <c r="MV271" t="n">
        <v>0.366390593525641</v>
      </c>
      <c r="MW271" t="n">
        <v>0.0498324933077311</v>
      </c>
      <c r="MX271" t="n">
        <v>0</v>
      </c>
      <c r="MY271" t="n">
        <v>0</v>
      </c>
      <c r="MZ271" t="n">
        <v>1.44914538677338</v>
      </c>
      <c r="NA271" t="n">
        <v>0</v>
      </c>
      <c r="NB271" t="n">
        <v>0.194896660937446</v>
      </c>
      <c r="NC271" t="n">
        <v>1.37958465938947</v>
      </c>
      <c r="ND271" t="n">
        <v>0</v>
      </c>
      <c r="NE271" t="n">
        <v>1.34799559651964</v>
      </c>
      <c r="NF271" t="n">
        <v>0.40392787495453</v>
      </c>
      <c r="NG271" t="n">
        <v>1.52118955152868</v>
      </c>
      <c r="NH271" t="n">
        <v>0</v>
      </c>
      <c r="NI271" t="n">
        <v>0.363134731614257</v>
      </c>
      <c r="NJ271" t="n">
        <v>0.360097126119794</v>
      </c>
      <c r="NK271" t="n">
        <v>0.367625822603352</v>
      </c>
      <c r="NL271" t="n">
        <v>0.242076016070576</v>
      </c>
      <c r="NM271" t="n">
        <v>0.181076950374713</v>
      </c>
      <c r="NN271" t="n">
        <v>0.0609336814220963</v>
      </c>
      <c r="NO271" t="n">
        <v>0.511327061812713</v>
      </c>
      <c r="NP271" t="n">
        <v>0.39896383075538</v>
      </c>
      <c r="NQ271" t="n">
        <v>0</v>
      </c>
      <c r="NR271" t="n">
        <v>0.277256846710999</v>
      </c>
      <c r="NS271" t="n">
        <v>0.600805480486178</v>
      </c>
      <c r="NT271" t="n">
        <v>0.0543495472262137</v>
      </c>
      <c r="NU271" t="n">
        <v>0.0109967779748161</v>
      </c>
      <c r="NV271" t="n">
        <v>17.710693953931</v>
      </c>
      <c r="NW271" t="n">
        <v>20.1589319979281</v>
      </c>
      <c r="NX271" t="n">
        <v>0</v>
      </c>
      <c r="NY271" t="n">
        <v>0.728632647171298</v>
      </c>
      <c r="NZ271" t="n">
        <v>0.0146485914380157</v>
      </c>
      <c r="OA271" t="n">
        <v>0</v>
      </c>
      <c r="OB271" t="n">
        <v>0</v>
      </c>
      <c r="OC271" t="n">
        <v>0</v>
      </c>
      <c r="OD271" t="n">
        <v>0.343219311508152</v>
      </c>
      <c r="OE271" t="n">
        <v>0.0023158787029883</v>
      </c>
      <c r="OF271" t="n">
        <v>0.000504048969367222</v>
      </c>
      <c r="OG271" t="n">
        <v>0.0187403147827337</v>
      </c>
      <c r="OH271" t="n">
        <v>0.0960589107670698</v>
      </c>
      <c r="OI271" t="n">
        <v>0.0871602327939163</v>
      </c>
      <c r="OJ271" t="n">
        <v>0.107874658104806</v>
      </c>
      <c r="OK271" t="n">
        <v>5.83636759959493</v>
      </c>
      <c r="OL271" t="n">
        <v>1.28389556518017</v>
      </c>
      <c r="OM271" t="n">
        <v>0.153486071803563</v>
      </c>
      <c r="ON271" t="n">
        <v>0.00764406951279461</v>
      </c>
      <c r="OO271" t="n">
        <v>0</v>
      </c>
      <c r="OP271" t="n">
        <v>4.40687057058784</v>
      </c>
      <c r="OQ271" t="n">
        <v>0.998639673930389</v>
      </c>
      <c r="OR271" t="n">
        <v>8.64134447311409</v>
      </c>
      <c r="OS271" t="n">
        <v>6.77596979730693</v>
      </c>
      <c r="OT271" t="n">
        <v>0.585616813453659</v>
      </c>
      <c r="OU271" t="n">
        <v>0.376142026459907</v>
      </c>
      <c r="OV271" t="n">
        <v>0</v>
      </c>
      <c r="OW271" t="n">
        <v>0</v>
      </c>
      <c r="OX271" t="n">
        <v>2.15174284900513</v>
      </c>
      <c r="OY271" t="n">
        <v>0.0301335103190891</v>
      </c>
      <c r="OZ271" t="n">
        <v>0.0653665960107037</v>
      </c>
      <c r="PA271" t="n">
        <v>0.111258289725967</v>
      </c>
      <c r="PB271" t="n">
        <v>0</v>
      </c>
      <c r="PC271" t="n">
        <v>2.70459943038494</v>
      </c>
      <c r="PD271" t="n">
        <v>0</v>
      </c>
      <c r="PE271" t="n">
        <v>0</v>
      </c>
      <c r="PF271" t="n">
        <v>0</v>
      </c>
      <c r="PG271" t="n">
        <v>0.923805194226851</v>
      </c>
      <c r="PH271" t="n">
        <v>0.225006495204733</v>
      </c>
      <c r="PI271" t="n">
        <v>0.201330087344074</v>
      </c>
      <c r="PJ271" t="n">
        <v>0</v>
      </c>
      <c r="PK271" t="n">
        <v>0.0283728828637457</v>
      </c>
      <c r="PL271" t="n">
        <v>0.174584149242388</v>
      </c>
      <c r="PM271" t="n">
        <v>0</v>
      </c>
      <c r="PN271" t="n">
        <v>0</v>
      </c>
      <c r="PO271" t="n">
        <v>0</v>
      </c>
      <c r="PP271" t="n">
        <v>0</v>
      </c>
      <c r="PQ271" t="n">
        <v>0.38265154760729</v>
      </c>
      <c r="PR271" t="n">
        <v>0.0144196863773229</v>
      </c>
      <c r="PS271" t="n">
        <v>0.0306248655689978</v>
      </c>
      <c r="PT271" t="n">
        <v>19.0703956962016</v>
      </c>
      <c r="PU271" t="n">
        <v>25.6772699269647</v>
      </c>
      <c r="PV271" t="n">
        <v>0</v>
      </c>
      <c r="PW271" t="n">
        <v>0.778168960929267</v>
      </c>
      <c r="PX271" t="n">
        <v>0.00576999452781517</v>
      </c>
      <c r="PY271" t="n">
        <v>0</v>
      </c>
      <c r="PZ271" t="n">
        <v>0</v>
      </c>
      <c r="QA271" t="n">
        <v>0</v>
      </c>
      <c r="QB271" t="n">
        <v>0.28698784996733</v>
      </c>
      <c r="QC271" t="n">
        <v>0.000515407758962394</v>
      </c>
      <c r="QD271" t="n">
        <v>0</v>
      </c>
      <c r="QE271" t="n">
        <v>0.0282962470280341</v>
      </c>
      <c r="QF271" t="n">
        <v>0.0669117827992382</v>
      </c>
      <c r="QG271" t="n">
        <v>0.134599600868644</v>
      </c>
      <c r="QH271" t="n">
        <v>0.162973989484251</v>
      </c>
      <c r="QI271" t="n">
        <v>5.64540720920514</v>
      </c>
    </row>
    <row r="272">
      <c r="A272" t="s">
        <v>271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</row>
    <row r="273">
      <c r="A273" t="s">
        <v>272</v>
      </c>
      <c r="B273" t="n">
        <v>6.23733784499313</v>
      </c>
      <c r="C273" t="n">
        <v>0.0802043340244872</v>
      </c>
      <c r="D273" t="n">
        <v>0.379732606819024</v>
      </c>
      <c r="E273" t="n">
        <v>0</v>
      </c>
      <c r="F273" t="n">
        <v>0</v>
      </c>
      <c r="G273" t="n">
        <v>1.10203230268759</v>
      </c>
      <c r="H273" t="n">
        <v>0</v>
      </c>
      <c r="I273" t="n">
        <v>0</v>
      </c>
      <c r="J273" t="n">
        <v>0.00151808655443599</v>
      </c>
      <c r="K273" t="n">
        <v>0</v>
      </c>
      <c r="L273" t="n">
        <v>0</v>
      </c>
      <c r="M273" t="n">
        <v>0</v>
      </c>
      <c r="N273" t="n">
        <v>0.767033850572315</v>
      </c>
      <c r="O273" t="n">
        <v>0.471693178025198</v>
      </c>
      <c r="P273" t="n">
        <v>0.0227729069246476</v>
      </c>
      <c r="Q273" t="n">
        <v>0.464575776713347</v>
      </c>
      <c r="R273" t="n">
        <v>0</v>
      </c>
      <c r="S273" t="n">
        <v>1.33797029081294</v>
      </c>
      <c r="T273" t="n">
        <v>0</v>
      </c>
      <c r="U273" t="n">
        <v>0.129835240282242</v>
      </c>
      <c r="V273" t="n">
        <v>0</v>
      </c>
      <c r="W273" t="n">
        <v>32.5346372906411</v>
      </c>
      <c r="X273" t="n">
        <v>0.194740388929143</v>
      </c>
      <c r="Y273" t="n">
        <v>4.79463762151557</v>
      </c>
      <c r="Z273" t="n">
        <v>0.687347145345729</v>
      </c>
      <c r="AA273" t="n">
        <v>0</v>
      </c>
      <c r="AB273" t="n">
        <v>0.806605364037128</v>
      </c>
      <c r="AC273" t="n">
        <v>1.16002853520935</v>
      </c>
      <c r="AD273" t="n">
        <v>0.397146244170236</v>
      </c>
      <c r="AE273" t="n">
        <v>0</v>
      </c>
      <c r="AF273" t="n">
        <v>0</v>
      </c>
      <c r="AG273" t="n">
        <v>7.0939316888644</v>
      </c>
      <c r="AH273" t="n">
        <v>1.54225006465849</v>
      </c>
      <c r="AI273" t="n">
        <v>0.209554884801094</v>
      </c>
      <c r="AJ273" t="n">
        <v>559.144205571963</v>
      </c>
      <c r="AK273" t="n">
        <v>9.27362357087262</v>
      </c>
      <c r="AL273" t="n">
        <v>2.32097260746315</v>
      </c>
      <c r="AM273" t="n">
        <v>13.7010731863217</v>
      </c>
      <c r="AN273" t="n">
        <v>0.293815777266289</v>
      </c>
      <c r="AO273" t="n">
        <v>0.0994206127725511</v>
      </c>
      <c r="AP273" t="n">
        <v>0.0133545093361342</v>
      </c>
      <c r="AQ273" t="n">
        <v>0.008196982582217</v>
      </c>
      <c r="AR273" t="n">
        <v>1.9551634428845</v>
      </c>
      <c r="AS273" t="n">
        <v>0.345968243393913</v>
      </c>
      <c r="AT273" t="n">
        <v>0.143896307470403</v>
      </c>
      <c r="AU273" t="n">
        <v>4.96109413956386</v>
      </c>
      <c r="AV273" t="n">
        <v>11.5108884313191</v>
      </c>
      <c r="AW273" t="n">
        <v>0.846329063492197</v>
      </c>
      <c r="AX273" t="n">
        <v>3.31412146433868</v>
      </c>
      <c r="AY273" t="n">
        <v>60.0846957989315</v>
      </c>
      <c r="AZ273" t="n">
        <v>4.04343203316647</v>
      </c>
      <c r="BA273" t="n">
        <v>0.481473568771439</v>
      </c>
      <c r="BB273" t="n">
        <v>0.177164842673749</v>
      </c>
      <c r="BC273" t="n">
        <v>0</v>
      </c>
      <c r="BD273" t="n">
        <v>0.125654843353016</v>
      </c>
      <c r="BE273" t="n">
        <v>0.112480479175219</v>
      </c>
      <c r="BF273" t="n">
        <v>0</v>
      </c>
      <c r="BG273" t="n">
        <v>0</v>
      </c>
      <c r="BH273" t="n">
        <v>0.000741989537403482</v>
      </c>
      <c r="BI273" t="n">
        <v>0</v>
      </c>
      <c r="BJ273" t="n">
        <v>0</v>
      </c>
      <c r="BK273" t="n">
        <v>0</v>
      </c>
      <c r="BL273" t="n">
        <v>0.292308200216362</v>
      </c>
      <c r="BM273" t="n">
        <v>0.259766971742175</v>
      </c>
      <c r="BN273" t="n">
        <v>0.00223410144567131</v>
      </c>
      <c r="BO273" t="n">
        <v>0.141245213280919</v>
      </c>
      <c r="BP273" t="n">
        <v>0</v>
      </c>
      <c r="BQ273" t="n">
        <v>1.10894330139221</v>
      </c>
      <c r="BR273" t="n">
        <v>0</v>
      </c>
      <c r="BS273" t="n">
        <v>0.0332151722566726</v>
      </c>
      <c r="BT273" t="n">
        <v>0</v>
      </c>
      <c r="BU273" t="n">
        <v>19.2238835185815</v>
      </c>
      <c r="BV273" t="n">
        <v>0.0217936004690447</v>
      </c>
      <c r="BW273" t="n">
        <v>1.35439291395826</v>
      </c>
      <c r="BX273" t="n">
        <v>0.321916156567552</v>
      </c>
      <c r="BY273" t="n">
        <v>0</v>
      </c>
      <c r="BZ273" t="n">
        <v>0.291448899707515</v>
      </c>
      <c r="CA273" t="n">
        <v>0.125749419187451</v>
      </c>
      <c r="CB273" t="n">
        <v>0.392059636031298</v>
      </c>
      <c r="CC273" t="n">
        <v>0</v>
      </c>
      <c r="CD273" t="n">
        <v>0</v>
      </c>
      <c r="CE273" t="n">
        <v>25.8804211890333</v>
      </c>
      <c r="CF273" t="n">
        <v>0.990983820400232</v>
      </c>
      <c r="CG273" t="n">
        <v>0.404171248820371</v>
      </c>
      <c r="CH273" t="n">
        <v>379.451959434406</v>
      </c>
      <c r="CI273" t="n">
        <v>6.20224074179214</v>
      </c>
      <c r="CJ273" t="n">
        <v>1.00893453344414</v>
      </c>
      <c r="CK273" t="n">
        <v>8.03609525248214</v>
      </c>
      <c r="CL273" t="n">
        <v>0.0798194117482465</v>
      </c>
      <c r="CM273" t="n">
        <v>0.0290904301820703</v>
      </c>
      <c r="CN273" t="n">
        <v>0.00544539081080238</v>
      </c>
      <c r="CO273" t="n">
        <v>0.0045695542702146</v>
      </c>
      <c r="CP273" t="n">
        <v>0.751626841546933</v>
      </c>
      <c r="CQ273" t="n">
        <v>0.0687575210864814</v>
      </c>
      <c r="CR273" t="n">
        <v>0</v>
      </c>
      <c r="CS273" t="n">
        <v>0.914403264201982</v>
      </c>
      <c r="CT273" t="n">
        <v>5.78327169631116</v>
      </c>
      <c r="CU273" t="n">
        <v>0.952690374277383</v>
      </c>
      <c r="CV273" t="n">
        <v>2.50215158234671</v>
      </c>
      <c r="CW273" t="n">
        <v>31.7448527621449</v>
      </c>
      <c r="CX273" t="n">
        <v>3.02945088175669</v>
      </c>
      <c r="CY273" t="n">
        <v>0.0871375233615887</v>
      </c>
      <c r="CZ273" t="n">
        <v>0</v>
      </c>
      <c r="DA273" t="n">
        <v>0</v>
      </c>
      <c r="DB273" t="n">
        <v>1.10255428689738</v>
      </c>
      <c r="DC273" t="n">
        <v>4.15242974001748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0.0165696980343075</v>
      </c>
      <c r="DK273" t="n">
        <v>0</v>
      </c>
      <c r="DL273" t="n">
        <v>0.000674013700529325</v>
      </c>
      <c r="DM273" t="n">
        <v>0</v>
      </c>
      <c r="DN273" t="n">
        <v>0</v>
      </c>
      <c r="DO273" t="n">
        <v>0</v>
      </c>
      <c r="DP273" t="n">
        <v>0</v>
      </c>
      <c r="DQ273" t="n">
        <v>0.00691001956517934</v>
      </c>
      <c r="DR273" t="n">
        <v>0</v>
      </c>
      <c r="DS273" t="n">
        <v>1.66187364847557</v>
      </c>
      <c r="DT273" t="n">
        <v>0.0076303365543075</v>
      </c>
      <c r="DU273" t="n">
        <v>0.138160104903153</v>
      </c>
      <c r="DV273" t="n">
        <v>0</v>
      </c>
      <c r="DW273" t="n">
        <v>0</v>
      </c>
      <c r="DX273" t="n">
        <v>0.157185888623045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0.060078911023461</v>
      </c>
      <c r="EE273" t="n">
        <v>0.174447942430428</v>
      </c>
      <c r="EF273" t="n">
        <v>86.3288986578957</v>
      </c>
      <c r="EG273" t="n">
        <v>0.957326802841797</v>
      </c>
      <c r="EH273" t="n">
        <v>0.216363638617531</v>
      </c>
      <c r="EI273" t="n">
        <v>0.857012108658772</v>
      </c>
      <c r="EJ273" t="n">
        <v>0.00596100736387082</v>
      </c>
      <c r="EK273" t="n">
        <v>0.0110169817322794</v>
      </c>
      <c r="EL273" t="n">
        <v>0.000734962871525758</v>
      </c>
      <c r="EM273" t="n">
        <v>0.000791190733639613</v>
      </c>
      <c r="EN273" t="n">
        <v>0</v>
      </c>
      <c r="EO273" t="n">
        <v>0.00743006788658952</v>
      </c>
      <c r="EP273" t="n">
        <v>0</v>
      </c>
      <c r="EQ273" t="n">
        <v>0</v>
      </c>
      <c r="ER273" t="n">
        <v>1.47147310102412</v>
      </c>
      <c r="ES273" t="n">
        <v>0.131390144009649</v>
      </c>
      <c r="ET273" t="n">
        <v>0.668105002552346</v>
      </c>
      <c r="EU273" t="n">
        <v>8.20888118879694</v>
      </c>
      <c r="EV273" t="n">
        <v>2.73532693540123</v>
      </c>
      <c r="EW273" t="n">
        <v>0.0179774786352064</v>
      </c>
      <c r="EX273" t="n">
        <v>0.0132588426682074</v>
      </c>
      <c r="EY273" t="n">
        <v>0.0533633474046583</v>
      </c>
      <c r="EZ273" t="n">
        <v>2.82330413347494</v>
      </c>
      <c r="FA273" t="n">
        <v>0.647364882663637</v>
      </c>
      <c r="FB273" t="n">
        <v>0</v>
      </c>
      <c r="FC273" t="n">
        <v>0</v>
      </c>
      <c r="FD273" t="n">
        <v>0.0000413009133582818</v>
      </c>
      <c r="FE273" t="n">
        <v>0</v>
      </c>
      <c r="FF273" t="n">
        <v>0</v>
      </c>
      <c r="FG273" t="n">
        <v>0</v>
      </c>
      <c r="FH273" t="n">
        <v>0.0250102110214489</v>
      </c>
      <c r="FI273" t="n">
        <v>0.19375046209584</v>
      </c>
      <c r="FJ273" t="n">
        <v>0</v>
      </c>
      <c r="FK273" t="n">
        <v>1.40943974379772</v>
      </c>
      <c r="FL273" t="n">
        <v>0</v>
      </c>
      <c r="FM273" t="n">
        <v>0.280647773567881</v>
      </c>
      <c r="FN273" t="n">
        <v>0</v>
      </c>
      <c r="FO273" t="n">
        <v>0.0412118353479638</v>
      </c>
      <c r="FP273" t="n">
        <v>0</v>
      </c>
      <c r="FQ273" t="n">
        <v>3.11118000962665</v>
      </c>
      <c r="FR273" t="n">
        <v>0.077941458628773</v>
      </c>
      <c r="FS273" t="n">
        <v>1.19007145838042</v>
      </c>
      <c r="FT273" t="n">
        <v>0.325044704742358</v>
      </c>
      <c r="FU273" t="n">
        <v>0</v>
      </c>
      <c r="FV273" t="n">
        <v>0.185010944346189</v>
      </c>
      <c r="FW273" t="n">
        <v>0.145259762701388</v>
      </c>
      <c r="FX273" t="n">
        <v>0</v>
      </c>
      <c r="FY273" t="n">
        <v>0</v>
      </c>
      <c r="FZ273" t="n">
        <v>0</v>
      </c>
      <c r="GA273" t="n">
        <v>0.55347100219107</v>
      </c>
      <c r="GB273" t="n">
        <v>0.66615726473543</v>
      </c>
      <c r="GC273" t="n">
        <v>0.233866014579104</v>
      </c>
      <c r="GD273" t="n">
        <v>160.085633781788</v>
      </c>
      <c r="GE273" t="n">
        <v>3.6985724834485</v>
      </c>
      <c r="GF273" t="n">
        <v>0.53530522026427</v>
      </c>
      <c r="GG273" t="n">
        <v>4.16255434448338</v>
      </c>
      <c r="GH273" t="n">
        <v>0.0214811839087997</v>
      </c>
      <c r="GI273" t="n">
        <v>0.014650761555223</v>
      </c>
      <c r="GJ273" t="n">
        <v>0.0037688863842231</v>
      </c>
      <c r="GK273" t="n">
        <v>0</v>
      </c>
      <c r="GL273" t="n">
        <v>0.424887020729033</v>
      </c>
      <c r="GM273" t="n">
        <v>0.0370206802994899</v>
      </c>
      <c r="GN273" t="n">
        <v>0</v>
      </c>
      <c r="GO273" t="n">
        <v>0.445351817185167</v>
      </c>
      <c r="GP273" t="n">
        <v>3.0177687928467</v>
      </c>
      <c r="GQ273" t="n">
        <v>0.413461773847736</v>
      </c>
      <c r="GR273" t="n">
        <v>1.67334256722805</v>
      </c>
      <c r="GS273" t="n">
        <v>24.6975569735119</v>
      </c>
      <c r="GT273" t="n">
        <v>4.26777017201658</v>
      </c>
      <c r="GU273" t="n">
        <v>1.42628581399994</v>
      </c>
      <c r="GV273" t="n">
        <v>0</v>
      </c>
      <c r="GW273" t="n">
        <v>0.418266946504482</v>
      </c>
      <c r="GX273" t="n">
        <v>0</v>
      </c>
      <c r="GY273" t="n">
        <v>0.278296677721801</v>
      </c>
      <c r="GZ273" t="n">
        <v>0</v>
      </c>
      <c r="HA273" t="n">
        <v>0</v>
      </c>
      <c r="HB273" t="n">
        <v>0.00257478590796013</v>
      </c>
      <c r="HC273" t="n">
        <v>0</v>
      </c>
      <c r="HD273" t="n">
        <v>0</v>
      </c>
      <c r="HE273" t="n">
        <v>0</v>
      </c>
      <c r="HF273" t="n">
        <v>0.428046921267416</v>
      </c>
      <c r="HG273" t="n">
        <v>0.704282694574036</v>
      </c>
      <c r="HH273" t="n">
        <v>0.0137775875215848</v>
      </c>
      <c r="HI273" t="n">
        <v>1.23222874981775</v>
      </c>
      <c r="HJ273" t="n">
        <v>0</v>
      </c>
      <c r="HK273" t="n">
        <v>1.07053539015684</v>
      </c>
      <c r="HL273" t="n">
        <v>0</v>
      </c>
      <c r="HM273" t="n">
        <v>0.347270319978536</v>
      </c>
      <c r="HN273" t="n">
        <v>0</v>
      </c>
      <c r="HO273" t="n">
        <v>57.2836576548678</v>
      </c>
      <c r="HP273" t="n">
        <v>0.701762553663324</v>
      </c>
      <c r="HQ273" t="n">
        <v>3.23447403903224</v>
      </c>
      <c r="HR273" t="n">
        <v>2.77809630140822</v>
      </c>
      <c r="HS273" t="n">
        <v>0.0940393984312132</v>
      </c>
      <c r="HT273" t="n">
        <v>0.788186294750731</v>
      </c>
      <c r="HU273" t="n">
        <v>0.866335265348403</v>
      </c>
      <c r="HV273" t="n">
        <v>0.545673456219126</v>
      </c>
      <c r="HW273" t="n">
        <v>0</v>
      </c>
      <c r="HX273" t="n">
        <v>0</v>
      </c>
      <c r="HY273" t="n">
        <v>12.367351922675</v>
      </c>
      <c r="HZ273" t="n">
        <v>1.44900984561838</v>
      </c>
      <c r="IA273" t="n">
        <v>1.2643061244508</v>
      </c>
      <c r="IB273" t="n">
        <v>816.764293123685</v>
      </c>
      <c r="IC273" t="n">
        <v>11.400245996519</v>
      </c>
      <c r="ID273" t="n">
        <v>1.82446330283424</v>
      </c>
      <c r="IE273" t="n">
        <v>22.3103411766271</v>
      </c>
      <c r="IF273" t="n">
        <v>0.0956396617919406</v>
      </c>
      <c r="IG273" t="n">
        <v>0.0510046199339169</v>
      </c>
      <c r="IH273" t="n">
        <v>0.00465458056563084</v>
      </c>
      <c r="II273" t="n">
        <v>0.00262539655233741</v>
      </c>
      <c r="IJ273" t="n">
        <v>0.345816953918625</v>
      </c>
      <c r="IK273" t="n">
        <v>0.235454618208594</v>
      </c>
      <c r="IL273" t="n">
        <v>0.0211949536641817</v>
      </c>
      <c r="IM273" t="n">
        <v>1.6720020668903</v>
      </c>
      <c r="IN273" t="n">
        <v>10.903026926693</v>
      </c>
      <c r="IO273" t="n">
        <v>1.24426422051775</v>
      </c>
      <c r="IP273" t="n">
        <v>3.81664269304919</v>
      </c>
      <c r="IQ273" t="n">
        <v>66.6362977637277</v>
      </c>
      <c r="IR273" t="n">
        <v>2.15180507911302</v>
      </c>
      <c r="IS273" t="n">
        <v>0.033880646348466</v>
      </c>
      <c r="IT273" t="n">
        <v>0</v>
      </c>
      <c r="IU273" t="n">
        <v>0</v>
      </c>
      <c r="IV273" t="n">
        <v>17.1623970459748</v>
      </c>
      <c r="IW273" t="n">
        <v>1.77589976067196</v>
      </c>
      <c r="IX273" t="n">
        <v>0</v>
      </c>
      <c r="IY273" t="n">
        <v>0</v>
      </c>
      <c r="IZ273" t="n">
        <v>0.000507619594651453</v>
      </c>
      <c r="JA273" t="n">
        <v>0</v>
      </c>
      <c r="JB273" t="n">
        <v>0</v>
      </c>
      <c r="JC273" t="n">
        <v>0</v>
      </c>
      <c r="JD273" t="n">
        <v>0.0220723166858185</v>
      </c>
      <c r="JE273" t="n">
        <v>0.0307334008117919</v>
      </c>
      <c r="JF273" t="n">
        <v>0.0030824780151934</v>
      </c>
      <c r="JG273" t="n">
        <v>0</v>
      </c>
      <c r="JH273" t="n">
        <v>0</v>
      </c>
      <c r="JI273" t="n">
        <v>0.251466966235744</v>
      </c>
      <c r="JJ273" t="n">
        <v>0</v>
      </c>
      <c r="JK273" t="n">
        <v>0.0306771710383046</v>
      </c>
      <c r="JL273" t="n">
        <v>0</v>
      </c>
      <c r="JM273" t="n">
        <v>43.1193578807717</v>
      </c>
      <c r="JN273" t="n">
        <v>0.069489843095393</v>
      </c>
      <c r="JO273" t="n">
        <v>0.167240023145947</v>
      </c>
      <c r="JP273" t="n">
        <v>0.395537594194852</v>
      </c>
      <c r="JQ273" t="n">
        <v>0.238409195180913</v>
      </c>
      <c r="JR273" t="n">
        <v>0.232742879166489</v>
      </c>
      <c r="JS273" t="n">
        <v>0.493246201692811</v>
      </c>
      <c r="JT273" t="n">
        <v>0.218062863458746</v>
      </c>
      <c r="JU273" t="n">
        <v>0</v>
      </c>
      <c r="JV273" t="n">
        <v>0</v>
      </c>
      <c r="JW273" t="n">
        <v>3.6130488698162</v>
      </c>
      <c r="JX273" t="n">
        <v>0.243485170208237</v>
      </c>
      <c r="JY273" t="n">
        <v>0.143424678440911</v>
      </c>
      <c r="JZ273" t="n">
        <v>162.046813215309</v>
      </c>
      <c r="KA273" t="n">
        <v>3.8670269278046</v>
      </c>
      <c r="KB273" t="n">
        <v>0.595033845345069</v>
      </c>
      <c r="KC273" t="n">
        <v>4.70692276507786</v>
      </c>
      <c r="KD273" t="n">
        <v>0.0226444079802428</v>
      </c>
      <c r="KE273" t="n">
        <v>0.0140482886904497</v>
      </c>
      <c r="KF273" t="n">
        <v>0.000814078568089592</v>
      </c>
      <c r="KG273" t="n">
        <v>0</v>
      </c>
      <c r="KH273" t="n">
        <v>1.99172598581192</v>
      </c>
      <c r="KI273" t="n">
        <v>0.100930331424829</v>
      </c>
      <c r="KJ273" t="n">
        <v>0.00900180173400536</v>
      </c>
      <c r="KK273" t="n">
        <v>0.0970128204839409</v>
      </c>
      <c r="KL273" t="n">
        <v>3.69545700142182</v>
      </c>
      <c r="KM273" t="n">
        <v>0.358946786731832</v>
      </c>
      <c r="KN273" t="n">
        <v>1.66189980861615</v>
      </c>
      <c r="KO273" t="n">
        <v>34.0619175111863</v>
      </c>
      <c r="KP273" t="n">
        <v>2.82210087675639</v>
      </c>
      <c r="KQ273" t="n">
        <v>0</v>
      </c>
      <c r="KR273" t="n">
        <v>0</v>
      </c>
      <c r="KS273" t="n">
        <v>1.22409278072955</v>
      </c>
      <c r="KT273" t="n">
        <v>5.32412083408067</v>
      </c>
      <c r="KU273" t="n">
        <v>7.17992612159099</v>
      </c>
      <c r="KV273" t="n">
        <v>0</v>
      </c>
      <c r="KW273" t="n">
        <v>0</v>
      </c>
      <c r="KX273" t="n">
        <v>0.0024192721968314</v>
      </c>
      <c r="KY273" t="n">
        <v>0</v>
      </c>
      <c r="KZ273" t="n">
        <v>0</v>
      </c>
      <c r="LA273" t="n">
        <v>0</v>
      </c>
      <c r="LB273" t="n">
        <v>1.11183253593085</v>
      </c>
      <c r="LC273" t="n">
        <v>0.656777770670284</v>
      </c>
      <c r="LD273" t="n">
        <v>0.0279150489523355</v>
      </c>
      <c r="LE273" t="n">
        <v>2.43366663875914</v>
      </c>
      <c r="LF273" t="n">
        <v>0</v>
      </c>
      <c r="LG273" t="n">
        <v>5.62580640074029</v>
      </c>
      <c r="LH273" t="n">
        <v>0</v>
      </c>
      <c r="LI273" t="n">
        <v>0.469304446178492</v>
      </c>
      <c r="LJ273" t="n">
        <v>0</v>
      </c>
      <c r="LK273" t="n">
        <v>158.204851452552</v>
      </c>
      <c r="LL273" t="n">
        <v>0.403643319404094</v>
      </c>
      <c r="LM273" t="n">
        <v>9.54392679832609</v>
      </c>
      <c r="LN273" t="n">
        <v>7.94399516396303</v>
      </c>
      <c r="LO273" t="n">
        <v>0.55778044215749</v>
      </c>
      <c r="LP273" t="n">
        <v>2.56440932821161</v>
      </c>
      <c r="LQ273" t="n">
        <v>2.52336529179109</v>
      </c>
      <c r="LR273" t="n">
        <v>1.71691998798965</v>
      </c>
      <c r="LS273" t="n">
        <v>0</v>
      </c>
      <c r="LT273" t="n">
        <v>0</v>
      </c>
      <c r="LU273" t="n">
        <v>30.7810113888301</v>
      </c>
      <c r="LV273" t="n">
        <v>4.57263817555066</v>
      </c>
      <c r="LW273" t="n">
        <v>1.82345818786563</v>
      </c>
      <c r="LX273" t="n">
        <v>1066.65493597839</v>
      </c>
      <c r="LY273" t="n">
        <v>21.7486199406669</v>
      </c>
      <c r="LZ273" t="n">
        <v>3.29313316821449</v>
      </c>
      <c r="MA273" t="n">
        <v>38.5015009111426</v>
      </c>
      <c r="MB273" t="n">
        <v>0.996151601122768</v>
      </c>
      <c r="MC273" t="n">
        <v>0.382039022438924</v>
      </c>
      <c r="MD273" t="n">
        <v>0.0443418673490891</v>
      </c>
      <c r="ME273" t="n">
        <v>0.0123801824564216</v>
      </c>
      <c r="MF273" t="n">
        <v>9.54876406961157</v>
      </c>
      <c r="MG273" t="n">
        <v>0.686950018691909</v>
      </c>
      <c r="MH273" t="n">
        <v>0.303990400836228</v>
      </c>
      <c r="MI273" t="n">
        <v>14.5110150419813</v>
      </c>
      <c r="MJ273" t="n">
        <v>26.6608834690447</v>
      </c>
      <c r="MK273" t="n">
        <v>1.88349179677807</v>
      </c>
      <c r="ML273" t="n">
        <v>7.59995853739832</v>
      </c>
      <c r="MM273" t="n">
        <v>110.823572710197</v>
      </c>
      <c r="MN273" t="n">
        <v>3.87739503617127</v>
      </c>
      <c r="MO273" t="n">
        <v>0.959002672245756</v>
      </c>
      <c r="MP273" t="n">
        <v>0</v>
      </c>
      <c r="MQ273" t="n">
        <v>6.96806053335206</v>
      </c>
      <c r="MR273" t="n">
        <v>2.26816485123468</v>
      </c>
      <c r="MS273" t="n">
        <v>0.907476352644381</v>
      </c>
      <c r="MT273" t="n">
        <v>0</v>
      </c>
      <c r="MU273" t="n">
        <v>0</v>
      </c>
      <c r="MV273" t="n">
        <v>0.00038967460722936</v>
      </c>
      <c r="MW273" t="n">
        <v>0</v>
      </c>
      <c r="MX273" t="n">
        <v>0</v>
      </c>
      <c r="MY273" t="n">
        <v>0</v>
      </c>
      <c r="MZ273" t="n">
        <v>0.446589275771613</v>
      </c>
      <c r="NA273" t="n">
        <v>0</v>
      </c>
      <c r="NB273" t="n">
        <v>0.00195968180265838</v>
      </c>
      <c r="NC273" t="n">
        <v>2.05711544121641</v>
      </c>
      <c r="ND273" t="n">
        <v>0</v>
      </c>
      <c r="NE273" t="n">
        <v>0.148094095690702</v>
      </c>
      <c r="NF273" t="n">
        <v>0</v>
      </c>
      <c r="NG273" t="n">
        <v>0.0545090245242558</v>
      </c>
      <c r="NH273" t="n">
        <v>0</v>
      </c>
      <c r="NI273" t="n">
        <v>33.0675153913178</v>
      </c>
      <c r="NJ273" t="n">
        <v>0.0609959844252204</v>
      </c>
      <c r="NK273" t="n">
        <v>0.466912225759086</v>
      </c>
      <c r="NL273" t="n">
        <v>1.02715042066543</v>
      </c>
      <c r="NM273" t="n">
        <v>0.237975778281356</v>
      </c>
      <c r="NN273" t="n">
        <v>0.152377120598661</v>
      </c>
      <c r="NO273" t="n">
        <v>0.240029201487851</v>
      </c>
      <c r="NP273" t="n">
        <v>0.0486570477647766</v>
      </c>
      <c r="NQ273" t="n">
        <v>0</v>
      </c>
      <c r="NR273" t="n">
        <v>0</v>
      </c>
      <c r="NS273" t="n">
        <v>0.736712217591502</v>
      </c>
      <c r="NT273" t="n">
        <v>2.5646969887572</v>
      </c>
      <c r="NU273" t="n">
        <v>0.210025229713857</v>
      </c>
      <c r="NV273" t="n">
        <v>318.742695195448</v>
      </c>
      <c r="NW273" t="n">
        <v>5.73783985597211</v>
      </c>
      <c r="NX273" t="n">
        <v>0.704060632955851</v>
      </c>
      <c r="NY273" t="n">
        <v>6.88579371954852</v>
      </c>
      <c r="NZ273" t="n">
        <v>0.0531768242822372</v>
      </c>
      <c r="OA273" t="n">
        <v>0.0161587275188942</v>
      </c>
      <c r="OB273" t="n">
        <v>0.00593249288937543</v>
      </c>
      <c r="OC273" t="n">
        <v>0.00465699718495637</v>
      </c>
      <c r="OD273" t="n">
        <v>0.313718661356671</v>
      </c>
      <c r="OE273" t="n">
        <v>0.0812629882641036</v>
      </c>
      <c r="OF273" t="n">
        <v>0.0191721793984752</v>
      </c>
      <c r="OG273" t="n">
        <v>0.146305835891128</v>
      </c>
      <c r="OH273" t="n">
        <v>4.72531401338831</v>
      </c>
      <c r="OI273" t="n">
        <v>0.431144023048334</v>
      </c>
      <c r="OJ273" t="n">
        <v>1.56468635292528</v>
      </c>
      <c r="OK273" t="n">
        <v>31.8793026720577</v>
      </c>
      <c r="OL273" t="n">
        <v>5.61761883339462</v>
      </c>
      <c r="OM273" t="n">
        <v>0.706908468127516</v>
      </c>
      <c r="ON273" t="n">
        <v>0.0356571333933796</v>
      </c>
      <c r="OO273" t="n">
        <v>0</v>
      </c>
      <c r="OP273" t="n">
        <v>7.5217656642192</v>
      </c>
      <c r="OQ273" t="n">
        <v>3.56727252751955</v>
      </c>
      <c r="OR273" t="n">
        <v>0</v>
      </c>
      <c r="OS273" t="n">
        <v>0</v>
      </c>
      <c r="OT273" t="n">
        <v>0.000622832588505016</v>
      </c>
      <c r="OU273" t="n">
        <v>0</v>
      </c>
      <c r="OV273" t="n">
        <v>0</v>
      </c>
      <c r="OW273" t="n">
        <v>0</v>
      </c>
      <c r="OX273" t="n">
        <v>0.663111713534522</v>
      </c>
      <c r="OY273" t="n">
        <v>0.0141769711858708</v>
      </c>
      <c r="OZ273" t="n">
        <v>0.000657259740047634</v>
      </c>
      <c r="PA273" t="n">
        <v>0.165898587086276</v>
      </c>
      <c r="PB273" t="n">
        <v>0</v>
      </c>
      <c r="PC273" t="n">
        <v>0.297133913406378</v>
      </c>
      <c r="PD273" t="n">
        <v>0</v>
      </c>
      <c r="PE273" t="n">
        <v>0</v>
      </c>
      <c r="PF273" t="n">
        <v>0</v>
      </c>
      <c r="PG273" t="n">
        <v>84.1228883364578</v>
      </c>
      <c r="PH273" t="n">
        <v>0.0381133079982304</v>
      </c>
      <c r="PI273" t="n">
        <v>0.25570423352855</v>
      </c>
      <c r="PJ273" t="n">
        <v>0</v>
      </c>
      <c r="PK273" t="n">
        <v>0.0372883399439475</v>
      </c>
      <c r="PL273" t="n">
        <v>0.436583336881319</v>
      </c>
      <c r="PM273" t="n">
        <v>0</v>
      </c>
      <c r="PN273" t="n">
        <v>0</v>
      </c>
      <c r="PO273" t="n">
        <v>0</v>
      </c>
      <c r="PP273" t="n">
        <v>0</v>
      </c>
      <c r="PQ273" t="n">
        <v>0.469210217547395</v>
      </c>
      <c r="PR273" t="n">
        <v>0.680449573513766</v>
      </c>
      <c r="PS273" t="n">
        <v>0.584898089314408</v>
      </c>
      <c r="PT273" t="n">
        <v>343.213503573745</v>
      </c>
      <c r="PU273" t="n">
        <v>7.30852521327192</v>
      </c>
      <c r="PV273" t="n">
        <v>0.641752497297772</v>
      </c>
      <c r="PW273" t="n">
        <v>7.35392651525623</v>
      </c>
      <c r="PX273" t="n">
        <v>0.020946040198706</v>
      </c>
      <c r="PY273" t="n">
        <v>0.025335361524861</v>
      </c>
      <c r="PZ273" t="n">
        <v>0.0026317924972121</v>
      </c>
      <c r="QA273" t="n">
        <v>0.00110401190524852</v>
      </c>
      <c r="QB273" t="n">
        <v>0.262320449632513</v>
      </c>
      <c r="QC273" t="n">
        <v>0.0180853922158118</v>
      </c>
      <c r="QD273" t="n">
        <v>0</v>
      </c>
      <c r="QE273" t="n">
        <v>0.220909100087938</v>
      </c>
      <c r="QF273" t="n">
        <v>3.29151332653279</v>
      </c>
      <c r="QG273" t="n">
        <v>0.665806085631038</v>
      </c>
      <c r="QH273" t="n">
        <v>2.36388399006601</v>
      </c>
      <c r="QI273" t="n">
        <v>30.8362422445354</v>
      </c>
    </row>
    <row r="274">
      <c r="A274" t="s">
        <v>273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0.0146854470405256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0.0151355799108665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0.994838172736141</v>
      </c>
      <c r="Y274" t="n">
        <v>0.000395452116730841</v>
      </c>
      <c r="Z274" t="n">
        <v>0.00870782930155429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0.0201561225020433</v>
      </c>
      <c r="AJ274" t="n">
        <v>1.50201426889729</v>
      </c>
      <c r="AK274" t="n">
        <v>7.68415320583979</v>
      </c>
      <c r="AL274" t="n">
        <v>0.168746733467509</v>
      </c>
      <c r="AM274" t="n">
        <v>0.635248863323822</v>
      </c>
      <c r="AN274" t="n">
        <v>0.0136227385973123</v>
      </c>
      <c r="AO274" t="n">
        <v>0.489139273019109</v>
      </c>
      <c r="AP274" t="n">
        <v>0.0657028236654184</v>
      </c>
      <c r="AQ274" t="n">
        <v>0.0403283181598648</v>
      </c>
      <c r="AR274" t="n">
        <v>3.04709737749419</v>
      </c>
      <c r="AS274" t="n">
        <v>0.539187110381651</v>
      </c>
      <c r="AT274" t="n">
        <v>0.2242605664078</v>
      </c>
      <c r="AU274" t="n">
        <v>7.73180216558404</v>
      </c>
      <c r="AV274" t="n">
        <v>1.27718350997076</v>
      </c>
      <c r="AW274" t="n">
        <v>0.819975683165534</v>
      </c>
      <c r="AX274" t="n">
        <v>3.21092483890407</v>
      </c>
      <c r="AY274" t="n">
        <v>2.68967694072833</v>
      </c>
      <c r="AZ274" t="n">
        <v>0</v>
      </c>
      <c r="BA274" t="n">
        <v>0</v>
      </c>
      <c r="BB274" t="n">
        <v>0</v>
      </c>
      <c r="BC274" t="n">
        <v>0</v>
      </c>
      <c r="BD274" t="n">
        <v>0.00439206743111846</v>
      </c>
      <c r="BE274" t="n">
        <v>0.00149889083649565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0.00833534157832884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0.111333379722553</v>
      </c>
      <c r="BW274" t="n">
        <v>0.000111707617340379</v>
      </c>
      <c r="BX274" t="n">
        <v>0.00407827538061963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0.0388753772586106</v>
      </c>
      <c r="CH274" t="n">
        <v>1.01931174776014</v>
      </c>
      <c r="CI274" t="n">
        <v>5.1391958833787</v>
      </c>
      <c r="CJ274" t="n">
        <v>0.0733547678476713</v>
      </c>
      <c r="CK274" t="n">
        <v>0.372592738194968</v>
      </c>
      <c r="CL274" t="n">
        <v>0.00370081889868057</v>
      </c>
      <c r="CM274" t="n">
        <v>0.143121949002909</v>
      </c>
      <c r="CN274" t="n">
        <v>0.0267907673150803</v>
      </c>
      <c r="CO274" t="n">
        <v>0.0224817408856981</v>
      </c>
      <c r="CP274" t="n">
        <v>1.1714008800988</v>
      </c>
      <c r="CQ274" t="n">
        <v>0.107157722766521</v>
      </c>
      <c r="CR274" t="n">
        <v>0</v>
      </c>
      <c r="CS274" t="n">
        <v>1.42508586603751</v>
      </c>
      <c r="CT274" t="n">
        <v>0.641679335898389</v>
      </c>
      <c r="CU274" t="n">
        <v>0.92302506695202</v>
      </c>
      <c r="CV274" t="n">
        <v>2.4242384453653</v>
      </c>
      <c r="CW274" t="n">
        <v>1.42105069062654</v>
      </c>
      <c r="CX274" t="n">
        <v>0</v>
      </c>
      <c r="CY274" t="n">
        <v>0</v>
      </c>
      <c r="CZ274" t="n">
        <v>0</v>
      </c>
      <c r="DA274" t="n">
        <v>0</v>
      </c>
      <c r="DB274" t="n">
        <v>0.0385380511033506</v>
      </c>
      <c r="DC274" t="n">
        <v>0.0553343916397136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0.038979844483165</v>
      </c>
      <c r="DU274" t="n">
        <v>0.0000113951689876484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0.0167793468579585</v>
      </c>
      <c r="EF274" t="n">
        <v>0.231903033797349</v>
      </c>
      <c r="EG274" t="n">
        <v>0.793243953118636</v>
      </c>
      <c r="EH274" t="n">
        <v>0.0157307575024591</v>
      </c>
      <c r="EI274" t="n">
        <v>0.0397352791622009</v>
      </c>
      <c r="EJ274" t="n">
        <v>0.000276381499489964</v>
      </c>
      <c r="EK274" t="n">
        <v>0.0542024262888044</v>
      </c>
      <c r="EL274" t="n">
        <v>0.00361594235572753</v>
      </c>
      <c r="EM274" t="n">
        <v>0.00389257770299243</v>
      </c>
      <c r="EN274" t="n">
        <v>0</v>
      </c>
      <c r="EO274" t="n">
        <v>0.0115796663717147</v>
      </c>
      <c r="EP274" t="n">
        <v>0</v>
      </c>
      <c r="EQ274" t="n">
        <v>0</v>
      </c>
      <c r="ER274" t="n">
        <v>0.163266388272882</v>
      </c>
      <c r="ES274" t="n">
        <v>0.127298857788219</v>
      </c>
      <c r="ET274" t="n">
        <v>0.647301244319198</v>
      </c>
      <c r="EU274" t="n">
        <v>0.367468589947964</v>
      </c>
      <c r="EV274" t="n">
        <v>0</v>
      </c>
      <c r="EW274" t="n">
        <v>0</v>
      </c>
      <c r="EX274" t="n">
        <v>0</v>
      </c>
      <c r="EY274" t="n">
        <v>0.000903955840580174</v>
      </c>
      <c r="EZ274" t="n">
        <v>0.0986841557546676</v>
      </c>
      <c r="FA274" t="n">
        <v>0.0086266461310327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0.00621701932195901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0.398166701365945</v>
      </c>
      <c r="FS274" t="n">
        <v>0.0000981547124991559</v>
      </c>
      <c r="FT274" t="n">
        <v>0.00411791017600995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0.0224944984861381</v>
      </c>
      <c r="GD274" t="n">
        <v>0.430033797702952</v>
      </c>
      <c r="GE274" t="n">
        <v>3.06464861211176</v>
      </c>
      <c r="GF274" t="n">
        <v>0.0389194629170716</v>
      </c>
      <c r="GG274" t="n">
        <v>0.192996408375993</v>
      </c>
      <c r="GH274" t="n">
        <v>0.000995972904767309</v>
      </c>
      <c r="GI274" t="n">
        <v>0.0720802523385432</v>
      </c>
      <c r="GJ274" t="n">
        <v>0.0185425365533713</v>
      </c>
      <c r="GK274" t="n">
        <v>0</v>
      </c>
      <c r="GL274" t="n">
        <v>0.662181021902035</v>
      </c>
      <c r="GM274" t="n">
        <v>0.0576962597469316</v>
      </c>
      <c r="GN274" t="n">
        <v>0</v>
      </c>
      <c r="GO274" t="n">
        <v>0.694075147072652</v>
      </c>
      <c r="GP274" t="n">
        <v>0.334834670853161</v>
      </c>
      <c r="GQ274" t="n">
        <v>0.400587212584548</v>
      </c>
      <c r="GR274" t="n">
        <v>1.62123726330598</v>
      </c>
      <c r="GS274" t="n">
        <v>1.10558019143971</v>
      </c>
      <c r="GT274" t="n">
        <v>0</v>
      </c>
      <c r="GU274" t="n">
        <v>0</v>
      </c>
      <c r="GV274" t="n">
        <v>0</v>
      </c>
      <c r="GW274" t="n">
        <v>0.007085291077174</v>
      </c>
      <c r="GX274" t="n">
        <v>0</v>
      </c>
      <c r="GY274" t="n">
        <v>0.00370852207532463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0.0225988576900645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3.58497885528559</v>
      </c>
      <c r="HQ274" t="n">
        <v>0.000266772946407144</v>
      </c>
      <c r="HR274" t="n">
        <v>0.0351950081407178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0.12160780288516</v>
      </c>
      <c r="IB274" t="n">
        <v>2.19405228628393</v>
      </c>
      <c r="IC274" t="n">
        <v>9.44627913264228</v>
      </c>
      <c r="ID274" t="n">
        <v>0.132647934617862</v>
      </c>
      <c r="IE274" t="n">
        <v>1.03441669715101</v>
      </c>
      <c r="IF274" t="n">
        <v>0.00443432318117538</v>
      </c>
      <c r="IG274" t="n">
        <v>0.250937527132</v>
      </c>
      <c r="IH274" t="n">
        <v>0.022900061577901</v>
      </c>
      <c r="II274" t="n">
        <v>0.0129166832302624</v>
      </c>
      <c r="IJ274" t="n">
        <v>0.538951327682289</v>
      </c>
      <c r="IK274" t="n">
        <v>0.366953030059928</v>
      </c>
      <c r="IL274" t="n">
        <v>0.0330320659179815</v>
      </c>
      <c r="IM274" t="n">
        <v>2.60579397164592</v>
      </c>
      <c r="IN274" t="n">
        <v>1.20973861249942</v>
      </c>
      <c r="IO274" t="n">
        <v>1.20551975380304</v>
      </c>
      <c r="IP274" t="n">
        <v>3.69779833243945</v>
      </c>
      <c r="IQ274" t="n">
        <v>2.98295782524029</v>
      </c>
      <c r="IR274" t="n">
        <v>0</v>
      </c>
      <c r="IS274" t="n">
        <v>0</v>
      </c>
      <c r="IT274" t="n">
        <v>0</v>
      </c>
      <c r="IU274" t="n">
        <v>0</v>
      </c>
      <c r="IV274" t="n">
        <v>0.599884597315367</v>
      </c>
      <c r="IW274" t="n">
        <v>0.0236652608285871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0.000986166146958176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0.354991324136133</v>
      </c>
      <c r="JO274" t="n">
        <v>0.000013793622454052</v>
      </c>
      <c r="JP274" t="n">
        <v>0.00501096698505059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0.0137953614930769</v>
      </c>
      <c r="JZ274" t="n">
        <v>0.435302062067783</v>
      </c>
      <c r="KA274" t="n">
        <v>3.20423048631059</v>
      </c>
      <c r="KB274" t="n">
        <v>0.0432620434130589</v>
      </c>
      <c r="KC274" t="n">
        <v>0.218235994772573</v>
      </c>
      <c r="KD274" t="n">
        <v>0.001049905670403</v>
      </c>
      <c r="KE274" t="n">
        <v>0.0691161473016618</v>
      </c>
      <c r="KF274" t="n">
        <v>0.00400518351237831</v>
      </c>
      <c r="KG274" t="n">
        <v>0</v>
      </c>
      <c r="KH274" t="n">
        <v>3.10407963597194</v>
      </c>
      <c r="KI274" t="n">
        <v>0.157298638791115</v>
      </c>
      <c r="KJ274" t="n">
        <v>0.014029193598133</v>
      </c>
      <c r="KK274" t="n">
        <v>0.15119324778084</v>
      </c>
      <c r="KL274" t="n">
        <v>0.410027147094945</v>
      </c>
      <c r="KM274" t="n">
        <v>0.347769737997685</v>
      </c>
      <c r="KN274" t="n">
        <v>1.61015081452977</v>
      </c>
      <c r="KO274" t="n">
        <v>1.52477353623312</v>
      </c>
      <c r="KP274" t="n">
        <v>0</v>
      </c>
      <c r="KQ274" t="n">
        <v>0</v>
      </c>
      <c r="KR274" t="n">
        <v>0</v>
      </c>
      <c r="KS274" t="n">
        <v>0.0207356898014967</v>
      </c>
      <c r="KT274" t="n">
        <v>0.186096270471724</v>
      </c>
      <c r="KU274" t="n">
        <v>0.0956781616622015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0.0210745308492247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2.06202619046442</v>
      </c>
      <c r="LM274" t="n">
        <v>0.000787163984486745</v>
      </c>
      <c r="LN274" t="n">
        <v>0.100640490512794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0.175390073330238</v>
      </c>
      <c r="LX274" t="n">
        <v>2.8653269011174</v>
      </c>
      <c r="LY274" t="n">
        <v>18.0209738256544</v>
      </c>
      <c r="LZ274" t="n">
        <v>0.239427842975319</v>
      </c>
      <c r="MA274" t="n">
        <v>1.78511816975636</v>
      </c>
      <c r="MB274" t="n">
        <v>0.0461864675602177</v>
      </c>
      <c r="MC274" t="n">
        <v>1.87959301888651</v>
      </c>
      <c r="MD274" t="n">
        <v>0.218157464127089</v>
      </c>
      <c r="ME274" t="n">
        <v>0.0609092348278128</v>
      </c>
      <c r="MF274" t="n">
        <v>14.8816274469096</v>
      </c>
      <c r="MG274" t="n">
        <v>1.07060287360938</v>
      </c>
      <c r="MH274" t="n">
        <v>0.473765176275207</v>
      </c>
      <c r="MI274" t="n">
        <v>22.6152325213238</v>
      </c>
      <c r="MJ274" t="n">
        <v>2.95814184379286</v>
      </c>
      <c r="MK274" t="n">
        <v>1.82484277028969</v>
      </c>
      <c r="ML274" t="n">
        <v>7.36330756279108</v>
      </c>
      <c r="MM274" t="n">
        <v>4.96099054916158</v>
      </c>
      <c r="MN274" t="n">
        <v>0</v>
      </c>
      <c r="MO274" t="n">
        <v>0</v>
      </c>
      <c r="MP274" t="n">
        <v>0</v>
      </c>
      <c r="MQ274" t="n">
        <v>0.118036429927744</v>
      </c>
      <c r="MR274" t="n">
        <v>0.079280135215547</v>
      </c>
      <c r="MS274" t="n">
        <v>0.0120928360128717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0.311600146346157</v>
      </c>
      <c r="NK274" t="n">
        <v>0.0000385099860676383</v>
      </c>
      <c r="NL274" t="n">
        <v>0.0130127121218716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0.0202013628202962</v>
      </c>
      <c r="NV274" t="n">
        <v>0.856230059293219</v>
      </c>
      <c r="NW274" t="n">
        <v>4.75439187140897</v>
      </c>
      <c r="NX274" t="n">
        <v>0.0511888557376061</v>
      </c>
      <c r="NY274" t="n">
        <v>0.31925912473721</v>
      </c>
      <c r="NZ274" t="n">
        <v>0.00246553804350534</v>
      </c>
      <c r="OA274" t="n">
        <v>0.079499291053333</v>
      </c>
      <c r="OB274" t="n">
        <v>0.0291872598532935</v>
      </c>
      <c r="OC274" t="n">
        <v>0.0229119511064911</v>
      </c>
      <c r="OD274" t="n">
        <v>0.488926546662817</v>
      </c>
      <c r="OE274" t="n">
        <v>0.126647334429513</v>
      </c>
      <c r="OF274" t="n">
        <v>0.0298795979324095</v>
      </c>
      <c r="OG274" t="n">
        <v>0.228015785824224</v>
      </c>
      <c r="OH274" t="n">
        <v>0.524294295209474</v>
      </c>
      <c r="OI274" t="n">
        <v>0.417718863845982</v>
      </c>
      <c r="OJ274" t="n">
        <v>1.51596443575266</v>
      </c>
      <c r="OK274" t="n">
        <v>1.42706930847202</v>
      </c>
      <c r="OL274" t="n">
        <v>0</v>
      </c>
      <c r="OM274" t="n">
        <v>0</v>
      </c>
      <c r="ON274" t="n">
        <v>0</v>
      </c>
      <c r="OO274" t="n">
        <v>0</v>
      </c>
      <c r="OP274" t="n">
        <v>0.262911489257205</v>
      </c>
      <c r="OQ274" t="n">
        <v>0.0475367116320015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0.000454907321696173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0.194703183527508</v>
      </c>
      <c r="PI274" t="n">
        <v>0.0000210899735054302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0.0562586625008644</v>
      </c>
      <c r="PT274" t="n">
        <v>0.921965343660611</v>
      </c>
      <c r="PU274" t="n">
        <v>6.05586662196597</v>
      </c>
      <c r="PV274" t="n">
        <v>0.0466587314582664</v>
      </c>
      <c r="PW274" t="n">
        <v>0.340964054147763</v>
      </c>
      <c r="PX274" t="n">
        <v>0.000971161021135903</v>
      </c>
      <c r="PY274" t="n">
        <v>0.124647394261165</v>
      </c>
      <c r="PZ274" t="n">
        <v>0.0129481506220844</v>
      </c>
      <c r="QA274" t="n">
        <v>0.00543162595754829</v>
      </c>
      <c r="QB274" t="n">
        <v>0.408823086912406</v>
      </c>
      <c r="QC274" t="n">
        <v>0.0281858539191402</v>
      </c>
      <c r="QD274" t="n">
        <v>0</v>
      </c>
      <c r="QE274" t="n">
        <v>0.344284024936341</v>
      </c>
      <c r="QF274" t="n">
        <v>0.365207826361928</v>
      </c>
      <c r="QG274" t="n">
        <v>0.645073912112099</v>
      </c>
      <c r="QH274" t="n">
        <v>2.29027629242466</v>
      </c>
      <c r="QI274" t="n">
        <v>1.3803769595737</v>
      </c>
    </row>
    <row r="275">
      <c r="A275" t="s">
        <v>274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0.088105834990484</v>
      </c>
      <c r="H275" t="n">
        <v>0.0797465106858857</v>
      </c>
      <c r="I275" t="n">
        <v>0.0191139580029445</v>
      </c>
      <c r="J275" t="n">
        <v>0.00733366373116837</v>
      </c>
      <c r="K275" t="n">
        <v>0.0114709867017622</v>
      </c>
      <c r="L275" t="n">
        <v>0.000263437866467674</v>
      </c>
      <c r="M275" t="n">
        <v>0.00479362812294477</v>
      </c>
      <c r="N275" t="n">
        <v>0.140475448297025</v>
      </c>
      <c r="O275" t="n">
        <v>0.0249837145305208</v>
      </c>
      <c r="P275" t="n">
        <v>0.713623461345183</v>
      </c>
      <c r="Q275" t="n">
        <v>0.00226783512506406</v>
      </c>
      <c r="R275" t="n">
        <v>0</v>
      </c>
      <c r="S275" t="n">
        <v>0.045474001279812</v>
      </c>
      <c r="T275" t="n">
        <v>0</v>
      </c>
      <c r="U275" t="n">
        <v>0.0100232326959214</v>
      </c>
      <c r="V275" t="n">
        <v>0.00305191339829679</v>
      </c>
      <c r="W275" t="n">
        <v>0.0119681214588566</v>
      </c>
      <c r="X275" t="n">
        <v>0.0290674887223012</v>
      </c>
      <c r="Y275" t="n">
        <v>21.8191084991429</v>
      </c>
      <c r="Z275" t="n">
        <v>3.24217180061146</v>
      </c>
      <c r="AA275" t="n">
        <v>0</v>
      </c>
      <c r="AB275" t="n">
        <v>1.34401496556265</v>
      </c>
      <c r="AC275" t="n">
        <v>0.442246594290046</v>
      </c>
      <c r="AD275" t="n">
        <v>0.127927639274426</v>
      </c>
      <c r="AE275" t="n">
        <v>0.0071464989033377</v>
      </c>
      <c r="AF275" t="n">
        <v>0.0120318242865672</v>
      </c>
      <c r="AG275" t="n">
        <v>0.0459643892025731</v>
      </c>
      <c r="AH275" t="n">
        <v>0.0148398751999881</v>
      </c>
      <c r="AI275" t="n">
        <v>0.00109039231158093</v>
      </c>
      <c r="AJ275" t="n">
        <v>0.0423745586314038</v>
      </c>
      <c r="AK275" t="n">
        <v>1.44915774230172</v>
      </c>
      <c r="AL275" t="n">
        <v>0.0574732283548035</v>
      </c>
      <c r="AM275" t="n">
        <v>0.56422754588341</v>
      </c>
      <c r="AN275" t="n">
        <v>0.053383979917595</v>
      </c>
      <c r="AO275" t="n">
        <v>2.2483763798775</v>
      </c>
      <c r="AP275" t="n">
        <v>0.302009437737512</v>
      </c>
      <c r="AQ275" t="n">
        <v>0.185373048109744</v>
      </c>
      <c r="AR275" t="n">
        <v>1.07827011751014</v>
      </c>
      <c r="AS275" t="n">
        <v>0.201100255496423</v>
      </c>
      <c r="AT275" t="n">
        <v>0.100278266319643</v>
      </c>
      <c r="AU275" t="n">
        <v>3.12290555659027</v>
      </c>
      <c r="AV275" t="n">
        <v>5.35191224555178</v>
      </c>
      <c r="AW275" t="n">
        <v>0.19685750054651</v>
      </c>
      <c r="AX275" t="n">
        <v>0.577587125299499</v>
      </c>
      <c r="AY275" t="n">
        <v>2.22952572081502</v>
      </c>
      <c r="AZ275" t="n">
        <v>0</v>
      </c>
      <c r="BA275" t="n">
        <v>0</v>
      </c>
      <c r="BB275" t="n">
        <v>0</v>
      </c>
      <c r="BC275" t="n">
        <v>0</v>
      </c>
      <c r="BD275" t="n">
        <v>0.0195010984159373</v>
      </c>
      <c r="BE275" t="n">
        <v>0.00899264614448589</v>
      </c>
      <c r="BF275" t="n">
        <v>0.0266435538010536</v>
      </c>
      <c r="BG275" t="n">
        <v>0.00423419890553284</v>
      </c>
      <c r="BH275" t="n">
        <v>0.00358444763472922</v>
      </c>
      <c r="BI275" t="n">
        <v>0.00338977747562093</v>
      </c>
      <c r="BJ275" t="n">
        <v>0.000185031866359767</v>
      </c>
      <c r="BK275" t="n">
        <v>0.0006200719783991</v>
      </c>
      <c r="BL275" t="n">
        <v>0.0535336549171224</v>
      </c>
      <c r="BM275" t="n">
        <v>0.0137588249498017</v>
      </c>
      <c r="BN275" t="n">
        <v>0.0700089458026408</v>
      </c>
      <c r="BO275" t="n">
        <v>0.000689491084084817</v>
      </c>
      <c r="BP275" t="n">
        <v>0</v>
      </c>
      <c r="BQ275" t="n">
        <v>0.0376899916634984</v>
      </c>
      <c r="BR275" t="n">
        <v>0.00255843426958228</v>
      </c>
      <c r="BS275" t="n">
        <v>0.00256419905597291</v>
      </c>
      <c r="BT275" t="n">
        <v>0.000818873884084281</v>
      </c>
      <c r="BU275" t="n">
        <v>0.0070716563029728</v>
      </c>
      <c r="BV275" t="n">
        <v>0.00325297304445044</v>
      </c>
      <c r="BW275" t="n">
        <v>6.16347850930688</v>
      </c>
      <c r="BX275" t="n">
        <v>1.51845758297224</v>
      </c>
      <c r="BY275" t="n">
        <v>0</v>
      </c>
      <c r="BZ275" t="n">
        <v>0.485629900777149</v>
      </c>
      <c r="CA275" t="n">
        <v>0.0479404175687501</v>
      </c>
      <c r="CB275" t="n">
        <v>0.126289155263358</v>
      </c>
      <c r="CC275" t="n">
        <v>0.00330835421706959</v>
      </c>
      <c r="CD275" t="n">
        <v>0.00290979872971124</v>
      </c>
      <c r="CE275" t="n">
        <v>0.167689485102679</v>
      </c>
      <c r="CF275" t="n">
        <v>0.00953546805213022</v>
      </c>
      <c r="CG275" t="n">
        <v>0.00210305392162108</v>
      </c>
      <c r="CH275" t="n">
        <v>0.0287566412074441</v>
      </c>
      <c r="CI275" t="n">
        <v>0.969203151486283</v>
      </c>
      <c r="CJ275" t="n">
        <v>0.0249838040523289</v>
      </c>
      <c r="CK275" t="n">
        <v>0.330936580013308</v>
      </c>
      <c r="CL275" t="n">
        <v>0.0145025495684691</v>
      </c>
      <c r="CM275" t="n">
        <v>0.657873998940995</v>
      </c>
      <c r="CN275" t="n">
        <v>0.123146375178431</v>
      </c>
      <c r="CO275" t="n">
        <v>0.103339514885668</v>
      </c>
      <c r="CP275" t="n">
        <v>0.414521233868253</v>
      </c>
      <c r="CQ275" t="n">
        <v>0.0399665441028608</v>
      </c>
      <c r="CR275" t="n">
        <v>0</v>
      </c>
      <c r="CS275" t="n">
        <v>0.575597832737697</v>
      </c>
      <c r="CT275" t="n">
        <v>2.68889432779376</v>
      </c>
      <c r="CU275" t="n">
        <v>0.221597312398919</v>
      </c>
      <c r="CV275" t="n">
        <v>0.436076515318551</v>
      </c>
      <c r="CW275" t="n">
        <v>1.17793665750649</v>
      </c>
      <c r="CX275" t="n">
        <v>0</v>
      </c>
      <c r="CY275" t="n">
        <v>0</v>
      </c>
      <c r="CZ275" t="n">
        <v>0</v>
      </c>
      <c r="DA275" t="n">
        <v>0</v>
      </c>
      <c r="DB275" t="n">
        <v>0.171111746144908</v>
      </c>
      <c r="DC275" t="n">
        <v>0.331980549564048</v>
      </c>
      <c r="DD275" t="n">
        <v>0.00402013616767706</v>
      </c>
      <c r="DE275" t="n">
        <v>0.00049823130079027</v>
      </c>
      <c r="DF275" t="n">
        <v>0</v>
      </c>
      <c r="DG275" t="n">
        <v>0.000191482180918229</v>
      </c>
      <c r="DH275" t="n">
        <v>0</v>
      </c>
      <c r="DI275" t="n">
        <v>0</v>
      </c>
      <c r="DJ275" t="n">
        <v>0.00303459326831395</v>
      </c>
      <c r="DK275" t="n">
        <v>0</v>
      </c>
      <c r="DL275" t="n">
        <v>0.0211212381255212</v>
      </c>
      <c r="DM275" t="n">
        <v>0</v>
      </c>
      <c r="DN275" t="n">
        <v>0</v>
      </c>
      <c r="DO275" t="n">
        <v>0</v>
      </c>
      <c r="DP275" t="n">
        <v>0</v>
      </c>
      <c r="DQ275" t="n">
        <v>0.000533450963579685</v>
      </c>
      <c r="DR275" t="n">
        <v>0</v>
      </c>
      <c r="DS275" t="n">
        <v>0.000611333253742781</v>
      </c>
      <c r="DT275" t="n">
        <v>0.00113892512467148</v>
      </c>
      <c r="DU275" t="n">
        <v>0.628729542688977</v>
      </c>
      <c r="DV275" t="n">
        <v>0</v>
      </c>
      <c r="DW275" t="n">
        <v>0</v>
      </c>
      <c r="DX275" t="n">
        <v>0.261912697464917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0.000578092724500401</v>
      </c>
      <c r="EE275" t="n">
        <v>0.00090771778180118</v>
      </c>
      <c r="EF275" t="n">
        <v>0.00654240702364338</v>
      </c>
      <c r="EG275" t="n">
        <v>0.149598216667813</v>
      </c>
      <c r="EH275" t="n">
        <v>0.00535771804025438</v>
      </c>
      <c r="EI275" t="n">
        <v>0.03529284401923</v>
      </c>
      <c r="EJ275" t="n">
        <v>0.00108306742531769</v>
      </c>
      <c r="EK275" t="n">
        <v>0.249146739429852</v>
      </c>
      <c r="EL275" t="n">
        <v>0.0166210317429525</v>
      </c>
      <c r="EM275" t="n">
        <v>0.0178926130999893</v>
      </c>
      <c r="EN275" t="n">
        <v>0</v>
      </c>
      <c r="EO275" t="n">
        <v>0.00431886041242134</v>
      </c>
      <c r="EP275" t="n">
        <v>0</v>
      </c>
      <c r="EQ275" t="n">
        <v>0</v>
      </c>
      <c r="ER275" t="n">
        <v>0.684151788574727</v>
      </c>
      <c r="ES275" t="n">
        <v>0.0305615586914367</v>
      </c>
      <c r="ET275" t="n">
        <v>0.116437750388677</v>
      </c>
      <c r="EU275" t="n">
        <v>0.304601887488674</v>
      </c>
      <c r="EV275" t="n">
        <v>0</v>
      </c>
      <c r="EW275" t="n">
        <v>0</v>
      </c>
      <c r="EX275" t="n">
        <v>0</v>
      </c>
      <c r="EY275" t="n">
        <v>0.00145076054886468</v>
      </c>
      <c r="EZ275" t="n">
        <v>0.438164819563207</v>
      </c>
      <c r="FA275" t="n">
        <v>0.0517558545166944</v>
      </c>
      <c r="FB275" t="n">
        <v>0.0312738286153326</v>
      </c>
      <c r="FC275" t="n">
        <v>0.00354529439215941</v>
      </c>
      <c r="FD275" t="n">
        <v>0.000199518933538206</v>
      </c>
      <c r="FE275" t="n">
        <v>0.00519378031804128</v>
      </c>
      <c r="FF275" t="n">
        <v>0</v>
      </c>
      <c r="FG275" t="n">
        <v>0</v>
      </c>
      <c r="FH275" t="n">
        <v>0.00458039837827208</v>
      </c>
      <c r="FI275" t="n">
        <v>0.0102621925876155</v>
      </c>
      <c r="FJ275" t="n">
        <v>0</v>
      </c>
      <c r="FK275" t="n">
        <v>0.00688020580896104</v>
      </c>
      <c r="FL275" t="n">
        <v>0</v>
      </c>
      <c r="FM275" t="n">
        <v>0.0095384608328246</v>
      </c>
      <c r="FN275" t="n">
        <v>0</v>
      </c>
      <c r="FO275" t="n">
        <v>0.0031815384992601</v>
      </c>
      <c r="FP275" t="n">
        <v>0</v>
      </c>
      <c r="FQ275" t="n">
        <v>0.00114447196392411</v>
      </c>
      <c r="FR275" t="n">
        <v>0.0116337575484452</v>
      </c>
      <c r="FS275" t="n">
        <v>5.41569568378095</v>
      </c>
      <c r="FT275" t="n">
        <v>1.53321474132794</v>
      </c>
      <c r="FU275" t="n">
        <v>0</v>
      </c>
      <c r="FV275" t="n">
        <v>0.3082764993647</v>
      </c>
      <c r="FW275" t="n">
        <v>0.0553784957802576</v>
      </c>
      <c r="FX275" t="n">
        <v>0</v>
      </c>
      <c r="FY275" t="n">
        <v>0</v>
      </c>
      <c r="FZ275" t="n">
        <v>0</v>
      </c>
      <c r="GA275" t="n">
        <v>0.00358615753193431</v>
      </c>
      <c r="GB275" t="n">
        <v>0.00640991425370971</v>
      </c>
      <c r="GC275" t="n">
        <v>0.0012168921973791</v>
      </c>
      <c r="GD275" t="n">
        <v>0.0121320367932504</v>
      </c>
      <c r="GE275" t="n">
        <v>0.577963393585226</v>
      </c>
      <c r="GF275" t="n">
        <v>0.01325552876619</v>
      </c>
      <c r="GG275" t="n">
        <v>0.17141925967806</v>
      </c>
      <c r="GH275" t="n">
        <v>0.00390295953833076</v>
      </c>
      <c r="GI275" t="n">
        <v>0.331323910699886</v>
      </c>
      <c r="GJ275" t="n">
        <v>0.0852325779365009</v>
      </c>
      <c r="GK275" t="n">
        <v>0</v>
      </c>
      <c r="GL275" t="n">
        <v>0.234324644027773</v>
      </c>
      <c r="GM275" t="n">
        <v>0.0215189353619437</v>
      </c>
      <c r="GN275" t="n">
        <v>0</v>
      </c>
      <c r="GO275" t="n">
        <v>0.28033970438775</v>
      </c>
      <c r="GP275" t="n">
        <v>1.40309185108047</v>
      </c>
      <c r="GQ275" t="n">
        <v>0.0961718731900101</v>
      </c>
      <c r="GR275" t="n">
        <v>0.291631170868806</v>
      </c>
      <c r="GS275" t="n">
        <v>0.916437002494043</v>
      </c>
      <c r="GT275" t="n">
        <v>0</v>
      </c>
      <c r="GU275" t="n">
        <v>0</v>
      </c>
      <c r="GV275" t="n">
        <v>0</v>
      </c>
      <c r="GW275" t="n">
        <v>0.0113711979175771</v>
      </c>
      <c r="GX275" t="n">
        <v>0</v>
      </c>
      <c r="GY275" t="n">
        <v>0.0222494033123709</v>
      </c>
      <c r="GZ275" t="n">
        <v>0.062493424244366</v>
      </c>
      <c r="HA275" t="n">
        <v>0.00625262569975901</v>
      </c>
      <c r="HB275" t="n">
        <v>0.0124384304528315</v>
      </c>
      <c r="HC275" t="n">
        <v>0.0274664061530105</v>
      </c>
      <c r="HD275" t="n">
        <v>0.00405543371002993</v>
      </c>
      <c r="HE275" t="n">
        <v>0.00893227644089281</v>
      </c>
      <c r="HF275" t="n">
        <v>0.0783929980565213</v>
      </c>
      <c r="HG275" t="n">
        <v>0.0373030576013201</v>
      </c>
      <c r="HH275" t="n">
        <v>0.431741530787978</v>
      </c>
      <c r="HI275" t="n">
        <v>0.0060151471105966</v>
      </c>
      <c r="HJ275" t="n">
        <v>0</v>
      </c>
      <c r="HK275" t="n">
        <v>0.0363846103581997</v>
      </c>
      <c r="HL275" t="n">
        <v>0.0132054547763965</v>
      </c>
      <c r="HM275" t="n">
        <v>0.026809140707602</v>
      </c>
      <c r="HN275" t="n">
        <v>0.00122342385657541</v>
      </c>
      <c r="HO275" t="n">
        <v>0.0210722426777517</v>
      </c>
      <c r="HP275" t="n">
        <v>0.104747018461404</v>
      </c>
      <c r="HQ275" t="n">
        <v>14.719222924922</v>
      </c>
      <c r="HR275" t="n">
        <v>13.1040996515353</v>
      </c>
      <c r="HS275" t="n">
        <v>0.52710341967123</v>
      </c>
      <c r="HT275" t="n">
        <v>1.31332399092203</v>
      </c>
      <c r="HU275" t="n">
        <v>0.330279651736801</v>
      </c>
      <c r="HV275" t="n">
        <v>0.175770810107188</v>
      </c>
      <c r="HW275" t="n">
        <v>0.00387047605145956</v>
      </c>
      <c r="HX275" t="n">
        <v>0.00295598883623186</v>
      </c>
      <c r="HY275" t="n">
        <v>0.0801329646395318</v>
      </c>
      <c r="HZ275" t="n">
        <v>0.0139426969499219</v>
      </c>
      <c r="IA275" t="n">
        <v>0.00657865684636445</v>
      </c>
      <c r="IB275" t="n">
        <v>0.0618982117352055</v>
      </c>
      <c r="IC275" t="n">
        <v>1.78147782511783</v>
      </c>
      <c r="ID275" t="n">
        <v>0.0451783858592635</v>
      </c>
      <c r="IE275" t="n">
        <v>0.918768105149394</v>
      </c>
      <c r="IF275" t="n">
        <v>0.0173769626394135</v>
      </c>
      <c r="IG275" t="n">
        <v>1.15345882031929</v>
      </c>
      <c r="IH275" t="n">
        <v>0.105262366751772</v>
      </c>
      <c r="II275" t="n">
        <v>0.0593727943816088</v>
      </c>
      <c r="IJ275" t="n">
        <v>0.190717604145006</v>
      </c>
      <c r="IK275" t="n">
        <v>0.136862225894095</v>
      </c>
      <c r="IL275" t="n">
        <v>0.0147703109658076</v>
      </c>
      <c r="IM275" t="n">
        <v>1.05249051891226</v>
      </c>
      <c r="IN275" t="n">
        <v>5.06929101699778</v>
      </c>
      <c r="IO275" t="n">
        <v>0.2894178577064</v>
      </c>
      <c r="IP275" t="n">
        <v>0.665166833833444</v>
      </c>
      <c r="IQ275" t="n">
        <v>2.47263197106444</v>
      </c>
      <c r="IR275" t="n">
        <v>0</v>
      </c>
      <c r="IS275" t="n">
        <v>0</v>
      </c>
      <c r="IT275" t="n">
        <v>0</v>
      </c>
      <c r="IU275" t="n">
        <v>0</v>
      </c>
      <c r="IV275" t="n">
        <v>2.66353118523793</v>
      </c>
      <c r="IW275" t="n">
        <v>0.141980530781011</v>
      </c>
      <c r="IX275" t="n">
        <v>0.0182371003317507</v>
      </c>
      <c r="IY275" t="n">
        <v>0.00175157202730405</v>
      </c>
      <c r="IZ275" t="n">
        <v>0.00245223923474432</v>
      </c>
      <c r="JA275" t="n">
        <v>0.00175868561312681</v>
      </c>
      <c r="JB275" t="n">
        <v>0.000387907762525841</v>
      </c>
      <c r="JC275" t="n">
        <v>0</v>
      </c>
      <c r="JD275" t="n">
        <v>0.0040423490815702</v>
      </c>
      <c r="JE275" t="n">
        <v>0.00162782619763237</v>
      </c>
      <c r="JF275" t="n">
        <v>0.0965941079898733</v>
      </c>
      <c r="JG275" t="n">
        <v>0</v>
      </c>
      <c r="JH275" t="n">
        <v>0</v>
      </c>
      <c r="JI275" t="n">
        <v>0.00854668390094573</v>
      </c>
      <c r="JJ275" t="n">
        <v>0.00374203514626114</v>
      </c>
      <c r="JK275" t="n">
        <v>0.00236826629735566</v>
      </c>
      <c r="JL275" t="n">
        <v>0</v>
      </c>
      <c r="JM275" t="n">
        <v>0.0158617939316456</v>
      </c>
      <c r="JN275" t="n">
        <v>0.0103722460533072</v>
      </c>
      <c r="JO275" t="n">
        <v>0.7610644429197</v>
      </c>
      <c r="JP275" t="n">
        <v>1.86572511817913</v>
      </c>
      <c r="JQ275" t="n">
        <v>1.33631546093785</v>
      </c>
      <c r="JR275" t="n">
        <v>0.387810355193102</v>
      </c>
      <c r="JS275" t="n">
        <v>0.18804404049059</v>
      </c>
      <c r="JT275" t="n">
        <v>0.0702418007099198</v>
      </c>
      <c r="JU275" t="n">
        <v>0</v>
      </c>
      <c r="JV275" t="n">
        <v>0</v>
      </c>
      <c r="JW275" t="n">
        <v>0.0234103726598943</v>
      </c>
      <c r="JX275" t="n">
        <v>0.00234286878745452</v>
      </c>
      <c r="JY275" t="n">
        <v>0.000746292155448336</v>
      </c>
      <c r="JZ275" t="n">
        <v>0.0122806641277811</v>
      </c>
      <c r="KA275" t="n">
        <v>0.604287198988598</v>
      </c>
      <c r="KB275" t="n">
        <v>0.0147345625546755</v>
      </c>
      <c r="KC275" t="n">
        <v>0.193837040667296</v>
      </c>
      <c r="KD275" t="n">
        <v>0.00411430806102531</v>
      </c>
      <c r="KE275" t="n">
        <v>0.317699112774205</v>
      </c>
      <c r="KF275" t="n">
        <v>0.0184102166867081</v>
      </c>
      <c r="KG275" t="n">
        <v>0</v>
      </c>
      <c r="KH275" t="n">
        <v>1.09843431278614</v>
      </c>
      <c r="KI275" t="n">
        <v>0.0586675679760637</v>
      </c>
      <c r="KJ275" t="n">
        <v>0.00627316355442188</v>
      </c>
      <c r="KK275" t="n">
        <v>0.0610675523638476</v>
      </c>
      <c r="KL275" t="n">
        <v>1.71817854866943</v>
      </c>
      <c r="KM275" t="n">
        <v>0.0834915995601763</v>
      </c>
      <c r="KN275" t="n">
        <v>0.289636919866463</v>
      </c>
      <c r="KO275" t="n">
        <v>1.2639145489827</v>
      </c>
      <c r="KP275" t="n">
        <v>0</v>
      </c>
      <c r="KQ275" t="n">
        <v>0</v>
      </c>
      <c r="KR275" t="n">
        <v>0</v>
      </c>
      <c r="KS275" t="n">
        <v>0.0332787503183779</v>
      </c>
      <c r="KT275" t="n">
        <v>0.826280958164572</v>
      </c>
      <c r="KU275" t="n">
        <v>0.574024358968445</v>
      </c>
      <c r="KV275" t="n">
        <v>0.101260072683277</v>
      </c>
      <c r="KW275" t="n">
        <v>0.0132821324360322</v>
      </c>
      <c r="KX275" t="n">
        <v>0.0116871654741176</v>
      </c>
      <c r="KY275" t="n">
        <v>0.00835870774023578</v>
      </c>
      <c r="KZ275" t="n">
        <v>0.000722552529778169</v>
      </c>
      <c r="LA275" t="n">
        <v>0.00126122931607254</v>
      </c>
      <c r="LB275" t="n">
        <v>0.203622270124804</v>
      </c>
      <c r="LC275" t="n">
        <v>0.0347869104257889</v>
      </c>
      <c r="LD275" t="n">
        <v>0.874760254494568</v>
      </c>
      <c r="LE275" t="n">
        <v>0.0118799880723872</v>
      </c>
      <c r="LF275" t="n">
        <v>0.390848013795929</v>
      </c>
      <c r="LG275" t="n">
        <v>0.19120598508342</v>
      </c>
      <c r="LH275" t="n">
        <v>0.00279896003013368</v>
      </c>
      <c r="LI275" t="n">
        <v>0.0362301302716571</v>
      </c>
      <c r="LJ275" t="n">
        <v>0.0106769374625428</v>
      </c>
      <c r="LK275" t="n">
        <v>0.0581968952243145</v>
      </c>
      <c r="LL275" t="n">
        <v>0.0602489175415983</v>
      </c>
      <c r="LM275" t="n">
        <v>43.4318484020759</v>
      </c>
      <c r="LN275" t="n">
        <v>37.4713087545302</v>
      </c>
      <c r="LO275" t="n">
        <v>3.12643406265514</v>
      </c>
      <c r="LP275" t="n">
        <v>4.27297494984946</v>
      </c>
      <c r="LQ275" t="n">
        <v>0.962001944411587</v>
      </c>
      <c r="LR275" t="n">
        <v>0.553049472607985</v>
      </c>
      <c r="LS275" t="n">
        <v>0.0125323297392976</v>
      </c>
      <c r="LT275" t="n">
        <v>0.0179853834187544</v>
      </c>
      <c r="LU275" t="n">
        <v>0.199442347287602</v>
      </c>
      <c r="LV275" t="n">
        <v>0.0439989476511378</v>
      </c>
      <c r="LW275" t="n">
        <v>0.00948813381480089</v>
      </c>
      <c r="LX275" t="n">
        <v>0.0808360914298616</v>
      </c>
      <c r="LY275" t="n">
        <v>3.39858316768289</v>
      </c>
      <c r="LZ275" t="n">
        <v>0.0815464146241863</v>
      </c>
      <c r="MA275" t="n">
        <v>1.58554056872052</v>
      </c>
      <c r="MB275" t="n">
        <v>0.180992789304918</v>
      </c>
      <c r="MC275" t="n">
        <v>8.63973264989086</v>
      </c>
      <c r="MD275" t="n">
        <v>1.00278206329116</v>
      </c>
      <c r="ME275" t="n">
        <v>0.279975239069124</v>
      </c>
      <c r="MF275" t="n">
        <v>5.26613107097915</v>
      </c>
      <c r="MG275" t="n">
        <v>0.399302036848871</v>
      </c>
      <c r="MH275" t="n">
        <v>0.211844424013037</v>
      </c>
      <c r="MI275" t="n">
        <v>9.13438210030667</v>
      </c>
      <c r="MJ275" t="n">
        <v>12.395803292384</v>
      </c>
      <c r="MK275" t="n">
        <v>0.438103219430565</v>
      </c>
      <c r="ML275" t="n">
        <v>1.32452544399642</v>
      </c>
      <c r="MM275" t="n">
        <v>4.11226190870375</v>
      </c>
      <c r="MN275" t="n">
        <v>0</v>
      </c>
      <c r="MO275" t="n">
        <v>0</v>
      </c>
      <c r="MP275" t="n">
        <v>0</v>
      </c>
      <c r="MQ275" t="n">
        <v>0.189436904083825</v>
      </c>
      <c r="MR275" t="n">
        <v>0.352009558941013</v>
      </c>
      <c r="MS275" t="n">
        <v>0.0725513776582265</v>
      </c>
      <c r="MT275" t="n">
        <v>0.0236839985094797</v>
      </c>
      <c r="MU275" t="n">
        <v>0.00593742902357594</v>
      </c>
      <c r="MV275" t="n">
        <v>0.00188246350357603</v>
      </c>
      <c r="MW275" t="n">
        <v>0.00054338664076446</v>
      </c>
      <c r="MX275" t="n">
        <v>0</v>
      </c>
      <c r="MY275" t="n">
        <v>0</v>
      </c>
      <c r="MZ275" t="n">
        <v>0.0817888658653747</v>
      </c>
      <c r="NA275" t="n">
        <v>0</v>
      </c>
      <c r="NB275" t="n">
        <v>0.0614095914841086</v>
      </c>
      <c r="NC275" t="n">
        <v>0.0100418465355776</v>
      </c>
      <c r="ND275" t="n">
        <v>0</v>
      </c>
      <c r="NE275" t="n">
        <v>0.00503331885858226</v>
      </c>
      <c r="NF275" t="n">
        <v>0.00226150380489698</v>
      </c>
      <c r="NG275" t="n">
        <v>0.00420807660267432</v>
      </c>
      <c r="NH275" t="n">
        <v>0</v>
      </c>
      <c r="NI275" t="n">
        <v>0.0121641448469365</v>
      </c>
      <c r="NJ275" t="n">
        <v>0.00910442923080977</v>
      </c>
      <c r="NK275" t="n">
        <v>2.12479217776494</v>
      </c>
      <c r="NL275" t="n">
        <v>4.84500175990779</v>
      </c>
      <c r="NM275" t="n">
        <v>1.3338861011832</v>
      </c>
      <c r="NN275" t="n">
        <v>0.253900035413747</v>
      </c>
      <c r="NO275" t="n">
        <v>0.091508177313073</v>
      </c>
      <c r="NP275" t="n">
        <v>0.0156732723675027</v>
      </c>
      <c r="NQ275" t="n">
        <v>0</v>
      </c>
      <c r="NR275" t="n">
        <v>0.00166315067889815</v>
      </c>
      <c r="NS275" t="n">
        <v>0.004773449842042</v>
      </c>
      <c r="NT275" t="n">
        <v>0.0246780882757621</v>
      </c>
      <c r="NU275" t="n">
        <v>0.00109283969178471</v>
      </c>
      <c r="NV275" t="n">
        <v>0.0241558097022126</v>
      </c>
      <c r="NW275" t="n">
        <v>0.896632798153024</v>
      </c>
      <c r="NX275" t="n">
        <v>0.0174343451548648</v>
      </c>
      <c r="NY275" t="n">
        <v>0.28356570605863</v>
      </c>
      <c r="NZ275" t="n">
        <v>0.00966180422976945</v>
      </c>
      <c r="OA275" t="n">
        <v>0.365426245817595</v>
      </c>
      <c r="OB275" t="n">
        <v>0.134162086888076</v>
      </c>
      <c r="OC275" t="n">
        <v>0.105317018128929</v>
      </c>
      <c r="OD275" t="n">
        <v>0.173015437188779</v>
      </c>
      <c r="OE275" t="n">
        <v>0.0472355715137339</v>
      </c>
      <c r="OF275" t="n">
        <v>0.0133606827405472</v>
      </c>
      <c r="OG275" t="n">
        <v>0.0920964801337464</v>
      </c>
      <c r="OH275" t="n">
        <v>2.19700382670048</v>
      </c>
      <c r="OI275" t="n">
        <v>0.100284792776285</v>
      </c>
      <c r="OJ275" t="n">
        <v>0.27269449907196</v>
      </c>
      <c r="OK275" t="n">
        <v>1.18292560732684</v>
      </c>
      <c r="OL275" t="n">
        <v>0</v>
      </c>
      <c r="OM275" t="n">
        <v>0</v>
      </c>
      <c r="ON275" t="n">
        <v>0</v>
      </c>
      <c r="OO275" t="n">
        <v>0</v>
      </c>
      <c r="OP275" t="n">
        <v>1.16734610911467</v>
      </c>
      <c r="OQ275" t="n">
        <v>0.285198105272622</v>
      </c>
      <c r="OR275" t="n">
        <v>0.0238769941416528</v>
      </c>
      <c r="OS275" t="n">
        <v>0.00725520636722678</v>
      </c>
      <c r="OT275" t="n">
        <v>0.00300881708724833</v>
      </c>
      <c r="OU275" t="n">
        <v>0.00410155179164347</v>
      </c>
      <c r="OV275" t="n">
        <v>0</v>
      </c>
      <c r="OW275" t="n">
        <v>0</v>
      </c>
      <c r="OX275" t="n">
        <v>0.121443030395942</v>
      </c>
      <c r="OY275" t="n">
        <v>0.000750897866486195</v>
      </c>
      <c r="OZ275" t="n">
        <v>0.0205962274490298</v>
      </c>
      <c r="PA275" t="n">
        <v>0.000809836977843332</v>
      </c>
      <c r="PB275" t="n">
        <v>0</v>
      </c>
      <c r="PC275" t="n">
        <v>0.010098780257899</v>
      </c>
      <c r="PD275" t="n">
        <v>0</v>
      </c>
      <c r="PE275" t="n">
        <v>0</v>
      </c>
      <c r="PF275" t="n">
        <v>0</v>
      </c>
      <c r="PG275" t="n">
        <v>0.0309452641529885</v>
      </c>
      <c r="PH275" t="n">
        <v>0.00568889769862404</v>
      </c>
      <c r="PI275" t="n">
        <v>1.16364131253907</v>
      </c>
      <c r="PJ275" t="n">
        <v>0</v>
      </c>
      <c r="PK275" t="n">
        <v>0.209006138131508</v>
      </c>
      <c r="PL275" t="n">
        <v>0.727461736117047</v>
      </c>
      <c r="PM275" t="n">
        <v>0</v>
      </c>
      <c r="PN275" t="n">
        <v>0</v>
      </c>
      <c r="PO275" t="n">
        <v>0</v>
      </c>
      <c r="PP275" t="n">
        <v>0</v>
      </c>
      <c r="PQ275" t="n">
        <v>0.00304019858141951</v>
      </c>
      <c r="PR275" t="n">
        <v>0.00654743804667331</v>
      </c>
      <c r="PS275" t="n">
        <v>0.00304344315453283</v>
      </c>
      <c r="PT275" t="n">
        <v>0.0260103218192133</v>
      </c>
      <c r="PU275" t="n">
        <v>1.14207847845863</v>
      </c>
      <c r="PV275" t="n">
        <v>0.0158914360754884</v>
      </c>
      <c r="PW275" t="n">
        <v>0.302844007464493</v>
      </c>
      <c r="PX275" t="n">
        <v>0.00380572820059094</v>
      </c>
      <c r="PY275" t="n">
        <v>0.572953906032266</v>
      </c>
      <c r="PZ275" t="n">
        <v>0.0595174373179115</v>
      </c>
      <c r="QA275" t="n">
        <v>0.0249669985232558</v>
      </c>
      <c r="QB275" t="n">
        <v>0.144669389702409</v>
      </c>
      <c r="QC275" t="n">
        <v>0.0105124590617752</v>
      </c>
      <c r="QD275" t="n">
        <v>0</v>
      </c>
      <c r="QE275" t="n">
        <v>0.139057682994628</v>
      </c>
      <c r="QF275" t="n">
        <v>1.53036758055426</v>
      </c>
      <c r="QG275" t="n">
        <v>0.15486756572574</v>
      </c>
      <c r="QH275" t="n">
        <v>0.411979154371816</v>
      </c>
      <c r="QI275" t="n">
        <v>1.14422140785303</v>
      </c>
    </row>
    <row r="276">
      <c r="A276" t="s">
        <v>275</v>
      </c>
      <c r="B276" t="n">
        <v>0.82542889252148</v>
      </c>
      <c r="C276" t="n">
        <v>0.00966802367854669</v>
      </c>
      <c r="D276" t="n">
        <v>0</v>
      </c>
      <c r="E276" t="n">
        <v>0</v>
      </c>
      <c r="F276" t="n">
        <v>0</v>
      </c>
      <c r="G276" t="n">
        <v>0.548856431666322</v>
      </c>
      <c r="H276" t="n">
        <v>0</v>
      </c>
      <c r="I276" t="n">
        <v>0</v>
      </c>
      <c r="J276" t="n">
        <v>0.735621321041928</v>
      </c>
      <c r="K276" t="n">
        <v>0.0147564686666187</v>
      </c>
      <c r="L276" t="n">
        <v>0.00321418628863194</v>
      </c>
      <c r="M276" t="n">
        <v>0.204104624728436</v>
      </c>
      <c r="N276" t="n">
        <v>2.43069503865227</v>
      </c>
      <c r="O276" t="n">
        <v>0</v>
      </c>
      <c r="P276" t="n">
        <v>0.0200557607693357</v>
      </c>
      <c r="Q276" t="n">
        <v>0.24770799524372</v>
      </c>
      <c r="R276" t="n">
        <v>0</v>
      </c>
      <c r="S276" t="n">
        <v>0.68960148125963</v>
      </c>
      <c r="T276" t="n">
        <v>0</v>
      </c>
      <c r="U276" t="n">
        <v>0.38917271468873</v>
      </c>
      <c r="V276" t="n">
        <v>0</v>
      </c>
      <c r="W276" t="n">
        <v>0.314592950621087</v>
      </c>
      <c r="X276" t="n">
        <v>1.76437355981623</v>
      </c>
      <c r="Y276" t="n">
        <v>0.886228865881169</v>
      </c>
      <c r="Z276" t="n">
        <v>25.6114353136126</v>
      </c>
      <c r="AA276" t="n">
        <v>0</v>
      </c>
      <c r="AB276" t="n">
        <v>101.022462591577</v>
      </c>
      <c r="AC276" t="n">
        <v>94.5858900164962</v>
      </c>
      <c r="AD276" t="n">
        <v>16.5623887404492</v>
      </c>
      <c r="AE276" t="n">
        <v>3.58901940835155</v>
      </c>
      <c r="AF276" t="n">
        <v>1.40399205826919</v>
      </c>
      <c r="AG276" t="n">
        <v>47.2044106747157</v>
      </c>
      <c r="AH276" t="n">
        <v>4.0091553238139</v>
      </c>
      <c r="AI276" t="n">
        <v>0.232045869326334</v>
      </c>
      <c r="AJ276" t="n">
        <v>76.6023991981079</v>
      </c>
      <c r="AK276" t="n">
        <v>0</v>
      </c>
      <c r="AL276" t="n">
        <v>0</v>
      </c>
      <c r="AM276" t="n">
        <v>5.00987792637747</v>
      </c>
      <c r="AN276" t="n">
        <v>0.107435465600032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1.49979909094611</v>
      </c>
      <c r="AW276" t="n">
        <v>0.0495787495772183</v>
      </c>
      <c r="AX276" t="n">
        <v>0.194144340830135</v>
      </c>
      <c r="AY276" t="n">
        <v>7.56306289725655</v>
      </c>
      <c r="AZ276" t="n">
        <v>0.535094572086011</v>
      </c>
      <c r="BA276" t="n">
        <v>0.0580379841076352</v>
      </c>
      <c r="BB276" t="n">
        <v>0</v>
      </c>
      <c r="BC276" t="n">
        <v>0</v>
      </c>
      <c r="BD276" t="n">
        <v>0.127046993586391</v>
      </c>
      <c r="BE276" t="n">
        <v>0.056019804756785</v>
      </c>
      <c r="BF276" t="n">
        <v>0</v>
      </c>
      <c r="BG276" t="n">
        <v>0</v>
      </c>
      <c r="BH276" t="n">
        <v>0.359546906010789</v>
      </c>
      <c r="BI276" t="n">
        <v>0.00436066629718312</v>
      </c>
      <c r="BJ276" t="n">
        <v>0.00225756037196922</v>
      </c>
      <c r="BK276" t="n">
        <v>0.0264016221554584</v>
      </c>
      <c r="BL276" t="n">
        <v>0.926311259265996</v>
      </c>
      <c r="BM276" t="n">
        <v>0</v>
      </c>
      <c r="BN276" t="n">
        <v>0.00196753994898718</v>
      </c>
      <c r="BO276" t="n">
        <v>0.0753107896996018</v>
      </c>
      <c r="BP276" t="n">
        <v>0</v>
      </c>
      <c r="BQ276" t="n">
        <v>0.571558986416933</v>
      </c>
      <c r="BR276" t="n">
        <v>1.26627041662218</v>
      </c>
      <c r="BS276" t="n">
        <v>0.0995603252852069</v>
      </c>
      <c r="BT276" t="n">
        <v>0</v>
      </c>
      <c r="BU276" t="n">
        <v>0.185884913499445</v>
      </c>
      <c r="BV276" t="n">
        <v>0.197452889214328</v>
      </c>
      <c r="BW276" t="n">
        <v>0.250342609983381</v>
      </c>
      <c r="BX276" t="n">
        <v>11.995008455574</v>
      </c>
      <c r="BY276" t="n">
        <v>0</v>
      </c>
      <c r="BZ276" t="n">
        <v>36.5022189050349</v>
      </c>
      <c r="CA276" t="n">
        <v>10.2533001317558</v>
      </c>
      <c r="CB276" t="n">
        <v>16.3502593734865</v>
      </c>
      <c r="CC276" t="n">
        <v>1.66147755080728</v>
      </c>
      <c r="CD276" t="n">
        <v>0.339544046719284</v>
      </c>
      <c r="CE276" t="n">
        <v>172.213390799836</v>
      </c>
      <c r="CF276" t="n">
        <v>2.57611145586224</v>
      </c>
      <c r="CG276" t="n">
        <v>0.447549905020127</v>
      </c>
      <c r="CH276" t="n">
        <v>51.9846761952318</v>
      </c>
      <c r="CI276" t="n">
        <v>0</v>
      </c>
      <c r="CJ276" t="n">
        <v>0</v>
      </c>
      <c r="CK276" t="n">
        <v>2.93844545402985</v>
      </c>
      <c r="CL276" t="n">
        <v>0.0291864369738099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0.753525297771296</v>
      </c>
      <c r="CU276" t="n">
        <v>0.0558094948270203</v>
      </c>
      <c r="CV276" t="n">
        <v>0.146578384298511</v>
      </c>
      <c r="CW276" t="n">
        <v>3.99583146609722</v>
      </c>
      <c r="CX276" t="n">
        <v>0.400907622517824</v>
      </c>
      <c r="CY276" t="n">
        <v>0.0105037670270106</v>
      </c>
      <c r="CZ276" t="n">
        <v>0</v>
      </c>
      <c r="DA276" t="n">
        <v>0</v>
      </c>
      <c r="DB276" t="n">
        <v>1.11476966329557</v>
      </c>
      <c r="DC276" t="n">
        <v>2.06807710109129</v>
      </c>
      <c r="DD276" t="n">
        <v>0</v>
      </c>
      <c r="DE276" t="n">
        <v>0</v>
      </c>
      <c r="DF276" t="n">
        <v>0</v>
      </c>
      <c r="DG276" t="n">
        <v>0.000246325872080523</v>
      </c>
      <c r="DH276" t="n">
        <v>0</v>
      </c>
      <c r="DI276" t="n">
        <v>0</v>
      </c>
      <c r="DJ276" t="n">
        <v>0.0525086119392333</v>
      </c>
      <c r="DK276" t="n">
        <v>0</v>
      </c>
      <c r="DL276" t="n">
        <v>0.000593593851579842</v>
      </c>
      <c r="DM276" t="n">
        <v>0</v>
      </c>
      <c r="DN276" t="n">
        <v>0</v>
      </c>
      <c r="DO276" t="n">
        <v>0</v>
      </c>
      <c r="DP276" t="n">
        <v>0</v>
      </c>
      <c r="DQ276" t="n">
        <v>0.0207123356254217</v>
      </c>
      <c r="DR276" t="n">
        <v>0</v>
      </c>
      <c r="DS276" t="n">
        <v>0.0160694502281651</v>
      </c>
      <c r="DT276" t="n">
        <v>0.0691318536588624</v>
      </c>
      <c r="DU276" t="n">
        <v>0.0255371693845845</v>
      </c>
      <c r="DV276" t="n">
        <v>0</v>
      </c>
      <c r="DW276" t="n">
        <v>0</v>
      </c>
      <c r="DX276" t="n">
        <v>19.6865856109213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0.156178100749172</v>
      </c>
      <c r="EE276" t="n">
        <v>0.193170989508939</v>
      </c>
      <c r="EF276" t="n">
        <v>11.8270040025909</v>
      </c>
      <c r="EG276" t="n">
        <v>0</v>
      </c>
      <c r="EH276" t="n">
        <v>0</v>
      </c>
      <c r="EI276" t="n">
        <v>0.313371513852958</v>
      </c>
      <c r="EJ276" t="n">
        <v>0.00217967737315296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0.19172403871651</v>
      </c>
      <c r="ES276" t="n">
        <v>0.00769695775292145</v>
      </c>
      <c r="ET276" t="n">
        <v>0.0391382170875633</v>
      </c>
      <c r="EU276" t="n">
        <v>1.03327950522937</v>
      </c>
      <c r="EV276" t="n">
        <v>0.361984221326864</v>
      </c>
      <c r="EW276" t="n">
        <v>0.00216704859207082</v>
      </c>
      <c r="EX276" t="n">
        <v>0</v>
      </c>
      <c r="EY276" t="n">
        <v>0.0221435516457117</v>
      </c>
      <c r="EZ276" t="n">
        <v>2.8545839743742</v>
      </c>
      <c r="FA276" t="n">
        <v>0.322413761028906</v>
      </c>
      <c r="FB276" t="n">
        <v>0</v>
      </c>
      <c r="FC276" t="n">
        <v>0</v>
      </c>
      <c r="FD276" t="n">
        <v>0.0200132412450917</v>
      </c>
      <c r="FE276" t="n">
        <v>0.00668136565032398</v>
      </c>
      <c r="FF276" t="n">
        <v>0</v>
      </c>
      <c r="FG276" t="n">
        <v>0</v>
      </c>
      <c r="FH276" t="n">
        <v>0.0792562098792938</v>
      </c>
      <c r="FI276" t="n">
        <v>0</v>
      </c>
      <c r="FJ276" t="n">
        <v>0</v>
      </c>
      <c r="FK276" t="n">
        <v>0.751501715872664</v>
      </c>
      <c r="FL276" t="n">
        <v>0</v>
      </c>
      <c r="FM276" t="n">
        <v>0.144648294280912</v>
      </c>
      <c r="FN276" t="n">
        <v>0</v>
      </c>
      <c r="FO276" t="n">
        <v>0.12352980442603</v>
      </c>
      <c r="FP276" t="n">
        <v>0</v>
      </c>
      <c r="FQ276" t="n">
        <v>0.0300834858061669</v>
      </c>
      <c r="FR276" t="n">
        <v>0.706159875587772</v>
      </c>
      <c r="FS276" t="n">
        <v>0.219969841755142</v>
      </c>
      <c r="FT276" t="n">
        <v>12.1115821690856</v>
      </c>
      <c r="FU276" t="n">
        <v>0</v>
      </c>
      <c r="FV276" t="n">
        <v>23.1715062130244</v>
      </c>
      <c r="FW276" t="n">
        <v>11.8441258311084</v>
      </c>
      <c r="FX276" t="n">
        <v>0</v>
      </c>
      <c r="FY276" t="n">
        <v>0</v>
      </c>
      <c r="FZ276" t="n">
        <v>0</v>
      </c>
      <c r="GA276" t="n">
        <v>3.6829044357708</v>
      </c>
      <c r="GB276" t="n">
        <v>1.73170875826985</v>
      </c>
      <c r="GC276" t="n">
        <v>0.258966249870068</v>
      </c>
      <c r="GD276" t="n">
        <v>21.9316296272633</v>
      </c>
      <c r="GE276" t="n">
        <v>0</v>
      </c>
      <c r="GF276" t="n">
        <v>0</v>
      </c>
      <c r="GG276" t="n">
        <v>1.52206245774917</v>
      </c>
      <c r="GH276" t="n">
        <v>0.00785472113293013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0.39319700813731</v>
      </c>
      <c r="GQ276" t="n">
        <v>0.0242209781391235</v>
      </c>
      <c r="GR276" t="n">
        <v>0.0980259755694626</v>
      </c>
      <c r="GS276" t="n">
        <v>3.10876462492749</v>
      </c>
      <c r="GT276" t="n">
        <v>0.564782747731334</v>
      </c>
      <c r="GU276" t="n">
        <v>0.171927928706653</v>
      </c>
      <c r="GV276" t="n">
        <v>0</v>
      </c>
      <c r="GW276" t="n">
        <v>0.173563244850109</v>
      </c>
      <c r="GX276" t="n">
        <v>0</v>
      </c>
      <c r="GY276" t="n">
        <v>0.138602943948624</v>
      </c>
      <c r="GZ276" t="n">
        <v>0</v>
      </c>
      <c r="HA276" t="n">
        <v>0</v>
      </c>
      <c r="HB276" t="n">
        <v>1.24766760200802</v>
      </c>
      <c r="HC276" t="n">
        <v>0.0353332431044715</v>
      </c>
      <c r="HD276" t="n">
        <v>0.0494800523554704</v>
      </c>
      <c r="HE276" t="n">
        <v>0.380321310744297</v>
      </c>
      <c r="HF276" t="n">
        <v>1.35646103109891</v>
      </c>
      <c r="HG276" t="n">
        <v>0</v>
      </c>
      <c r="HH276" t="n">
        <v>0.0121337166232574</v>
      </c>
      <c r="HI276" t="n">
        <v>0.657014266775612</v>
      </c>
      <c r="HJ276" t="n">
        <v>0</v>
      </c>
      <c r="HK276" t="n">
        <v>0.55176321616563</v>
      </c>
      <c r="HL276" t="n">
        <v>6.5359024150826</v>
      </c>
      <c r="HM276" t="n">
        <v>1.04092026835764</v>
      </c>
      <c r="HN276" t="n">
        <v>0</v>
      </c>
      <c r="HO276" t="n">
        <v>0.553903051785274</v>
      </c>
      <c r="HP276" t="n">
        <v>6.35806111799029</v>
      </c>
      <c r="HQ276" t="n">
        <v>0.597852118473041</v>
      </c>
      <c r="HR276" t="n">
        <v>103.515427684965</v>
      </c>
      <c r="HS276" t="n">
        <v>3.68876281741272</v>
      </c>
      <c r="HT276" t="n">
        <v>98.7155851259427</v>
      </c>
      <c r="HU276" t="n">
        <v>70.6388589922644</v>
      </c>
      <c r="HV276" t="n">
        <v>22.7564934577895</v>
      </c>
      <c r="HW276" t="n">
        <v>1.94377888475719</v>
      </c>
      <c r="HX276" t="n">
        <v>0.344933964422617</v>
      </c>
      <c r="HY276" t="n">
        <v>82.2947816135709</v>
      </c>
      <c r="HZ276" t="n">
        <v>3.76677276269467</v>
      </c>
      <c r="IA276" t="n">
        <v>1.40000083520488</v>
      </c>
      <c r="IB276" t="n">
        <v>111.896186724533</v>
      </c>
      <c r="IC276" t="n">
        <v>0</v>
      </c>
      <c r="ID276" t="n">
        <v>0</v>
      </c>
      <c r="IE276" t="n">
        <v>8.15790736030236</v>
      </c>
      <c r="IF276" t="n">
        <v>0.0349712043718274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1.42059841608085</v>
      </c>
      <c r="IO276" t="n">
        <v>0.0728901639539534</v>
      </c>
      <c r="IP276" t="n">
        <v>0.223582505288183</v>
      </c>
      <c r="IQ276" t="n">
        <v>8.38773508838087</v>
      </c>
      <c r="IR276" t="n">
        <v>0.284762847149627</v>
      </c>
      <c r="IS276" t="n">
        <v>0.0040840547474832</v>
      </c>
      <c r="IT276" t="n">
        <v>0</v>
      </c>
      <c r="IU276" t="n">
        <v>0</v>
      </c>
      <c r="IV276" t="n">
        <v>17.3525420050966</v>
      </c>
      <c r="IW276" t="n">
        <v>0.884469541648095</v>
      </c>
      <c r="IX276" t="n">
        <v>0</v>
      </c>
      <c r="IY276" t="n">
        <v>0</v>
      </c>
      <c r="IZ276" t="n">
        <v>0.245977935654008</v>
      </c>
      <c r="JA276" t="n">
        <v>0.00226240251333846</v>
      </c>
      <c r="JB276" t="n">
        <v>0.00473283445649772</v>
      </c>
      <c r="JC276" t="n">
        <v>0</v>
      </c>
      <c r="JD276" t="n">
        <v>0.0699461576822842</v>
      </c>
      <c r="JE276" t="n">
        <v>0</v>
      </c>
      <c r="JF276" t="n">
        <v>0.00271469258861042</v>
      </c>
      <c r="JG276" t="n">
        <v>0</v>
      </c>
      <c r="JH276" t="n">
        <v>0</v>
      </c>
      <c r="JI276" t="n">
        <v>0.129608253333241</v>
      </c>
      <c r="JJ276" t="n">
        <v>1.85208135303963</v>
      </c>
      <c r="JK276" t="n">
        <v>0.091952831188162</v>
      </c>
      <c r="JL276" t="n">
        <v>0</v>
      </c>
      <c r="JM276" t="n">
        <v>0.416941670608411</v>
      </c>
      <c r="JN276" t="n">
        <v>0.629587126263267</v>
      </c>
      <c r="JO276" t="n">
        <v>0.0309122289821193</v>
      </c>
      <c r="JP276" t="n">
        <v>14.7382375505873</v>
      </c>
      <c r="JQ276" t="n">
        <v>9.3517715891805</v>
      </c>
      <c r="JR276" t="n">
        <v>29.1496434965069</v>
      </c>
      <c r="JS276" t="n">
        <v>40.2180890972231</v>
      </c>
      <c r="JT276" t="n">
        <v>9.09398481661359</v>
      </c>
      <c r="JU276" t="n">
        <v>0</v>
      </c>
      <c r="JV276" t="n">
        <v>0</v>
      </c>
      <c r="JW276" t="n">
        <v>24.0419347294171</v>
      </c>
      <c r="JX276" t="n">
        <v>0.632951742897963</v>
      </c>
      <c r="JY276" t="n">
        <v>0.158818078725586</v>
      </c>
      <c r="JZ276" t="n">
        <v>22.2003099576121</v>
      </c>
      <c r="KA276" t="n">
        <v>0</v>
      </c>
      <c r="KB276" t="n">
        <v>0</v>
      </c>
      <c r="KC276" t="n">
        <v>1.72111396977787</v>
      </c>
      <c r="KD276" t="n">
        <v>0.00828006085047493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0.481495679888871</v>
      </c>
      <c r="KM276" t="n">
        <v>0.0210274391115587</v>
      </c>
      <c r="KN276" t="n">
        <v>0.0973556480477074</v>
      </c>
      <c r="KO276" t="n">
        <v>4.28748820498892</v>
      </c>
      <c r="KP276" t="n">
        <v>0.373467600950113</v>
      </c>
      <c r="KQ276" t="n">
        <v>0</v>
      </c>
      <c r="KR276" t="n">
        <v>0</v>
      </c>
      <c r="KS276" t="n">
        <v>0.507947177745101</v>
      </c>
      <c r="KT276" t="n">
        <v>5.38310762570681</v>
      </c>
      <c r="KU276" t="n">
        <v>3.5758921232288</v>
      </c>
      <c r="KV276" t="n">
        <v>0</v>
      </c>
      <c r="KW276" t="n">
        <v>0</v>
      </c>
      <c r="KX276" t="n">
        <v>1.17231010589796</v>
      </c>
      <c r="KY276" t="n">
        <v>0.0107527810875471</v>
      </c>
      <c r="KZ276" t="n">
        <v>0.00881581097345506</v>
      </c>
      <c r="LA276" t="n">
        <v>0.0537010234526392</v>
      </c>
      <c r="LB276" t="n">
        <v>3.52334623417576</v>
      </c>
      <c r="LC276" t="n">
        <v>0</v>
      </c>
      <c r="LD276" t="n">
        <v>0.0245843688513209</v>
      </c>
      <c r="LE276" t="n">
        <v>1.29761109897582</v>
      </c>
      <c r="LF276" t="n">
        <v>4.74412148854697</v>
      </c>
      <c r="LG276" t="n">
        <v>2.89958936597405</v>
      </c>
      <c r="LH276" t="n">
        <v>1.38531613870419</v>
      </c>
      <c r="LI276" t="n">
        <v>1.40670964938133</v>
      </c>
      <c r="LJ276" t="n">
        <v>0</v>
      </c>
      <c r="LK276" t="n">
        <v>1.52975828734215</v>
      </c>
      <c r="LL276" t="n">
        <v>3.65706161043034</v>
      </c>
      <c r="LM276" t="n">
        <v>1.76407563828773</v>
      </c>
      <c r="LN276" t="n">
        <v>296.003438220659</v>
      </c>
      <c r="LO276" t="n">
        <v>21.8793376992473</v>
      </c>
      <c r="LP276" t="n">
        <v>321.176819519418</v>
      </c>
      <c r="LQ276" t="n">
        <v>205.749035231899</v>
      </c>
      <c r="LR276" t="n">
        <v>71.6015742179414</v>
      </c>
      <c r="LS276" t="n">
        <v>6.29381957159379</v>
      </c>
      <c r="LT276" t="n">
        <v>2.09871212240435</v>
      </c>
      <c r="LU276" t="n">
        <v>204.822877680407</v>
      </c>
      <c r="LV276" t="n">
        <v>11.8867991031293</v>
      </c>
      <c r="LW276" t="n">
        <v>2.01916524534909</v>
      </c>
      <c r="LX276" t="n">
        <v>146.131045262049</v>
      </c>
      <c r="LY276" t="n">
        <v>0</v>
      </c>
      <c r="LZ276" t="n">
        <v>0</v>
      </c>
      <c r="MA276" t="n">
        <v>14.0783000662826</v>
      </c>
      <c r="MB276" t="n">
        <v>0.36424868695137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3.47375174638118</v>
      </c>
      <c r="MK276" t="n">
        <v>0.110336714348303</v>
      </c>
      <c r="ML276" t="n">
        <v>0.445212692551079</v>
      </c>
      <c r="MM276" t="n">
        <v>13.949736114347</v>
      </c>
      <c r="MN276" t="n">
        <v>0.5131217788923</v>
      </c>
      <c r="MO276" t="n">
        <v>0.115600492864024</v>
      </c>
      <c r="MP276" t="n">
        <v>0</v>
      </c>
      <c r="MQ276" t="n">
        <v>2.89145295029332</v>
      </c>
      <c r="MR276" t="n">
        <v>2.29329421467758</v>
      </c>
      <c r="MS276" t="n">
        <v>0.451959739763782</v>
      </c>
      <c r="MT276" t="n">
        <v>0</v>
      </c>
      <c r="MU276" t="n">
        <v>0</v>
      </c>
      <c r="MV276" t="n">
        <v>0.188825168439131</v>
      </c>
      <c r="MW276" t="n">
        <v>0.000699021640140873</v>
      </c>
      <c r="MX276" t="n">
        <v>0</v>
      </c>
      <c r="MY276" t="n">
        <v>0</v>
      </c>
      <c r="MZ276" t="n">
        <v>1.41522090077696</v>
      </c>
      <c r="NA276" t="n">
        <v>0</v>
      </c>
      <c r="NB276" t="n">
        <v>0.00172586264670492</v>
      </c>
      <c r="NC276" t="n">
        <v>1.09683708766208</v>
      </c>
      <c r="ND276" t="n">
        <v>0</v>
      </c>
      <c r="NE276" t="n">
        <v>0.07632898013906</v>
      </c>
      <c r="NF276" t="n">
        <v>1.11930777322143</v>
      </c>
      <c r="NG276" t="n">
        <v>0.163387266839298</v>
      </c>
      <c r="NH276" t="n">
        <v>0</v>
      </c>
      <c r="NI276" t="n">
        <v>0.319745603546511</v>
      </c>
      <c r="NJ276" t="n">
        <v>0.552631648558428</v>
      </c>
      <c r="NK276" t="n">
        <v>0.0863028918898211</v>
      </c>
      <c r="NL276" t="n">
        <v>38.2729407321399</v>
      </c>
      <c r="NM276" t="n">
        <v>9.33477050059212</v>
      </c>
      <c r="NN276" t="n">
        <v>19.0843163854559</v>
      </c>
      <c r="NO276" t="n">
        <v>19.5713941196973</v>
      </c>
      <c r="NP276" t="n">
        <v>2.02916923393437</v>
      </c>
      <c r="NQ276" t="n">
        <v>0</v>
      </c>
      <c r="NR276" t="n">
        <v>0.19407284292582</v>
      </c>
      <c r="NS276" t="n">
        <v>4.902227367492</v>
      </c>
      <c r="NT276" t="n">
        <v>6.66705667392679</v>
      </c>
      <c r="NU276" t="n">
        <v>0.232566695143727</v>
      </c>
      <c r="NV276" t="n">
        <v>43.667545752113</v>
      </c>
      <c r="NW276" t="n">
        <v>0</v>
      </c>
      <c r="NX276" t="n">
        <v>0</v>
      </c>
      <c r="NY276" t="n">
        <v>2.51783093864461</v>
      </c>
      <c r="NZ276" t="n">
        <v>0.0194444182985974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0.615679815159376</v>
      </c>
      <c r="OI276" t="n">
        <v>0.0252568208661369</v>
      </c>
      <c r="OJ276" t="n">
        <v>0.0916607927208854</v>
      </c>
      <c r="OK276" t="n">
        <v>4.01275512879835</v>
      </c>
      <c r="OL276" t="n">
        <v>0.743417305185565</v>
      </c>
      <c r="OM276" t="n">
        <v>0.0852124500695359</v>
      </c>
      <c r="ON276" t="n">
        <v>0</v>
      </c>
      <c r="OO276" t="n">
        <v>0</v>
      </c>
      <c r="OP276" t="n">
        <v>7.60510051662447</v>
      </c>
      <c r="OQ276" t="n">
        <v>1.77664526299347</v>
      </c>
      <c r="OR276" t="n">
        <v>0</v>
      </c>
      <c r="OS276" t="n">
        <v>0</v>
      </c>
      <c r="OT276" t="n">
        <v>0.30180685693132</v>
      </c>
      <c r="OU276" t="n">
        <v>0.00527630465203162</v>
      </c>
      <c r="OV276" t="n">
        <v>0</v>
      </c>
      <c r="OW276" t="n">
        <v>0</v>
      </c>
      <c r="OX276" t="n">
        <v>2.10137056005797</v>
      </c>
      <c r="OY276" t="n">
        <v>0</v>
      </c>
      <c r="OZ276" t="n">
        <v>0.000578838887513484</v>
      </c>
      <c r="PA276" t="n">
        <v>0.0884557664879358</v>
      </c>
      <c r="PB276" t="n">
        <v>0</v>
      </c>
      <c r="PC276" t="n">
        <v>0.153145393604376</v>
      </c>
      <c r="PD276" t="n">
        <v>0</v>
      </c>
      <c r="PE276" t="n">
        <v>0</v>
      </c>
      <c r="PF276" t="n">
        <v>0</v>
      </c>
      <c r="PG276" t="n">
        <v>0.813424395056872</v>
      </c>
      <c r="PH276" t="n">
        <v>0.345311587796397</v>
      </c>
      <c r="PI276" t="n">
        <v>0.0472637331055248</v>
      </c>
      <c r="PJ276" t="n">
        <v>0</v>
      </c>
      <c r="PK276" t="n">
        <v>1.46266186516379</v>
      </c>
      <c r="PL276" t="n">
        <v>54.6794328238172</v>
      </c>
      <c r="PM276" t="n">
        <v>0</v>
      </c>
      <c r="PN276" t="n">
        <v>0</v>
      </c>
      <c r="PO276" t="n">
        <v>0</v>
      </c>
      <c r="PP276" t="n">
        <v>0</v>
      </c>
      <c r="PQ276" t="n">
        <v>3.12221667381541</v>
      </c>
      <c r="PR276" t="n">
        <v>1.76886232184642</v>
      </c>
      <c r="PS276" t="n">
        <v>0.647673690504042</v>
      </c>
      <c r="PT276" t="n">
        <v>47.0200308774433</v>
      </c>
      <c r="PU276" t="n">
        <v>0</v>
      </c>
      <c r="PV276" t="n">
        <v>0</v>
      </c>
      <c r="PW276" t="n">
        <v>2.68900644642679</v>
      </c>
      <c r="PX276" t="n">
        <v>0.00765904269050007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0.428864263990196</v>
      </c>
      <c r="QG276" t="n">
        <v>0.0390035443782128</v>
      </c>
      <c r="QH276" t="n">
        <v>0.138478539181077</v>
      </c>
      <c r="QI276" t="n">
        <v>3.88146160198432</v>
      </c>
    </row>
    <row r="277">
      <c r="A277" t="s">
        <v>276</v>
      </c>
      <c r="B277" t="n">
        <v>1.53511100359711</v>
      </c>
      <c r="C277" t="n">
        <v>0.0175807738080681</v>
      </c>
      <c r="D277" t="n">
        <v>0</v>
      </c>
      <c r="E277" t="n">
        <v>0</v>
      </c>
      <c r="F277" t="n">
        <v>0</v>
      </c>
      <c r="G277" t="n">
        <v>1.4645129104591</v>
      </c>
      <c r="H277" t="n">
        <v>0.0774441085347756</v>
      </c>
      <c r="I277" t="n">
        <v>0</v>
      </c>
      <c r="J277" t="n">
        <v>2.99436733941928</v>
      </c>
      <c r="K277" t="n">
        <v>0</v>
      </c>
      <c r="L277" t="n">
        <v>0</v>
      </c>
      <c r="M277" t="n">
        <v>0</v>
      </c>
      <c r="N277" t="n">
        <v>5.65389128144875</v>
      </c>
      <c r="O277" t="n">
        <v>4.17885315855028</v>
      </c>
      <c r="P277" t="n">
        <v>8.73693989029437</v>
      </c>
      <c r="Q277" t="n">
        <v>3.47478629275533</v>
      </c>
      <c r="R277" t="n">
        <v>0</v>
      </c>
      <c r="S277" t="n">
        <v>4.88335262562971</v>
      </c>
      <c r="T277" t="n">
        <v>0</v>
      </c>
      <c r="U277" t="n">
        <v>0.756284717922442</v>
      </c>
      <c r="V277" t="n">
        <v>0.0254435592760782</v>
      </c>
      <c r="W277" t="n">
        <v>1.36611126993615</v>
      </c>
      <c r="X277" t="n">
        <v>8.02443171173455</v>
      </c>
      <c r="Y277" t="n">
        <v>21.2980560648312</v>
      </c>
      <c r="Z277" t="n">
        <v>142.283463509584</v>
      </c>
      <c r="AA277" t="n">
        <v>0</v>
      </c>
      <c r="AB277" t="n">
        <v>270.055153296354</v>
      </c>
      <c r="AC277" t="n">
        <v>57.1210860695371</v>
      </c>
      <c r="AD277" t="n">
        <v>186.845149948214</v>
      </c>
      <c r="AE277" t="n">
        <v>3.7759160991841</v>
      </c>
      <c r="AF277" t="n">
        <v>12.1976008401032</v>
      </c>
      <c r="AG277" t="n">
        <v>213.993724335537</v>
      </c>
      <c r="AH277" t="n">
        <v>0</v>
      </c>
      <c r="AI277" t="n">
        <v>0.623213664391348</v>
      </c>
      <c r="AJ277" t="n">
        <v>0</v>
      </c>
      <c r="AK277" t="n">
        <v>0</v>
      </c>
      <c r="AL277" t="n">
        <v>0</v>
      </c>
      <c r="AM277" t="n">
        <v>0.725162512951805</v>
      </c>
      <c r="AN277" t="n">
        <v>0.0155509122649153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1.17187220724266</v>
      </c>
      <c r="AW277" t="n">
        <v>0</v>
      </c>
      <c r="AX277" t="n">
        <v>0</v>
      </c>
      <c r="AY277" t="n">
        <v>4.55679307227938</v>
      </c>
      <c r="AZ277" t="n">
        <v>0.995154849820023</v>
      </c>
      <c r="BA277" t="n">
        <v>0.105538908964067</v>
      </c>
      <c r="BB277" t="n">
        <v>0</v>
      </c>
      <c r="BC277" t="n">
        <v>0</v>
      </c>
      <c r="BD277" t="n">
        <v>0.259662133391703</v>
      </c>
      <c r="BE277" t="n">
        <v>0.149477572957707</v>
      </c>
      <c r="BF277" t="n">
        <v>0.0258743141809479</v>
      </c>
      <c r="BG277" t="n">
        <v>0</v>
      </c>
      <c r="BH277" t="n">
        <v>1.46354582385275</v>
      </c>
      <c r="BI277" t="n">
        <v>0</v>
      </c>
      <c r="BJ277" t="n">
        <v>0</v>
      </c>
      <c r="BK277" t="n">
        <v>0</v>
      </c>
      <c r="BL277" t="n">
        <v>2.1546360482867</v>
      </c>
      <c r="BM277" t="n">
        <v>2.30134350235152</v>
      </c>
      <c r="BN277" t="n">
        <v>0.857124218012059</v>
      </c>
      <c r="BO277" t="n">
        <v>1.05644107081518</v>
      </c>
      <c r="BP277" t="n">
        <v>0</v>
      </c>
      <c r="BQ277" t="n">
        <v>4.04744501407263</v>
      </c>
      <c r="BR277" t="n">
        <v>0</v>
      </c>
      <c r="BS277" t="n">
        <v>0.193476956843732</v>
      </c>
      <c r="BT277" t="n">
        <v>0.00682688644473283</v>
      </c>
      <c r="BU277" t="n">
        <v>0.807200144635651</v>
      </c>
      <c r="BV277" t="n">
        <v>0.898022540051037</v>
      </c>
      <c r="BW277" t="n">
        <v>6.01629121789082</v>
      </c>
      <c r="BX277" t="n">
        <v>66.6378641800951</v>
      </c>
      <c r="BY277" t="n">
        <v>0</v>
      </c>
      <c r="BZ277" t="n">
        <v>97.5784203747792</v>
      </c>
      <c r="CA277" t="n">
        <v>6.19204026330647</v>
      </c>
      <c r="CB277" t="n">
        <v>184.452056536407</v>
      </c>
      <c r="CC277" t="n">
        <v>1.74799830224593</v>
      </c>
      <c r="CD277" t="n">
        <v>2.94989043928131</v>
      </c>
      <c r="CE277" t="n">
        <v>780.702149459259</v>
      </c>
      <c r="CF277" t="n">
        <v>0</v>
      </c>
      <c r="CG277" t="n">
        <v>1.20200035068644</v>
      </c>
      <c r="CH277" t="n">
        <v>0</v>
      </c>
      <c r="CI277" t="n">
        <v>0</v>
      </c>
      <c r="CJ277" t="n">
        <v>0</v>
      </c>
      <c r="CK277" t="n">
        <v>0.425329822588484</v>
      </c>
      <c r="CL277" t="n">
        <v>0.00422463586088896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0.588769095302885</v>
      </c>
      <c r="CU277" t="n">
        <v>0</v>
      </c>
      <c r="CV277" t="n">
        <v>0</v>
      </c>
      <c r="CW277" t="n">
        <v>2.40751364758749</v>
      </c>
      <c r="CX277" t="n">
        <v>0.745597480690383</v>
      </c>
      <c r="CY277" t="n">
        <v>0.0191005275094937</v>
      </c>
      <c r="CZ277" t="n">
        <v>0</v>
      </c>
      <c r="DA277" t="n">
        <v>0</v>
      </c>
      <c r="DB277" t="n">
        <v>2.27839684230581</v>
      </c>
      <c r="DC277" t="n">
        <v>5.51824746806345</v>
      </c>
      <c r="DD277" t="n">
        <v>0.00390406876760392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0.122137075413958</v>
      </c>
      <c r="DK277" t="n">
        <v>0</v>
      </c>
      <c r="DL277" t="n">
        <v>0.258588734685688</v>
      </c>
      <c r="DM277" t="n">
        <v>0</v>
      </c>
      <c r="DN277" t="n">
        <v>0</v>
      </c>
      <c r="DO277" t="n">
        <v>0</v>
      </c>
      <c r="DP277" t="n">
        <v>0</v>
      </c>
      <c r="DQ277" t="n">
        <v>0.0402505682303956</v>
      </c>
      <c r="DR277" t="n">
        <v>0</v>
      </c>
      <c r="DS277" t="n">
        <v>0.0697811474002647</v>
      </c>
      <c r="DT277" t="n">
        <v>0.314414051210871</v>
      </c>
      <c r="DU277" t="n">
        <v>0.613715131868543</v>
      </c>
      <c r="DV277" t="n">
        <v>0</v>
      </c>
      <c r="DW277" t="n">
        <v>0</v>
      </c>
      <c r="DX277" t="n">
        <v>52.6265521415081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0.518806047164168</v>
      </c>
      <c r="EF277" t="n">
        <v>0</v>
      </c>
      <c r="EG277" t="n">
        <v>0</v>
      </c>
      <c r="EH277" t="n">
        <v>0</v>
      </c>
      <c r="EI277" t="n">
        <v>0.0453594434460479</v>
      </c>
      <c r="EJ277" t="n">
        <v>0.000315500765100353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0.149804112956531</v>
      </c>
      <c r="ES277" t="n">
        <v>0</v>
      </c>
      <c r="ET277" t="n">
        <v>0</v>
      </c>
      <c r="EU277" t="n">
        <v>0.622557415576357</v>
      </c>
      <c r="EV277" t="n">
        <v>0.673208760102784</v>
      </c>
      <c r="EW277" t="n">
        <v>0.00394065968340869</v>
      </c>
      <c r="EX277" t="n">
        <v>0</v>
      </c>
      <c r="EY277" t="n">
        <v>0.0444213563996429</v>
      </c>
      <c r="EZ277" t="n">
        <v>5.83427709548865</v>
      </c>
      <c r="FA277" t="n">
        <v>0.860296223737375</v>
      </c>
      <c r="FB277" t="n">
        <v>0.0303709059713436</v>
      </c>
      <c r="FC277" t="n">
        <v>0</v>
      </c>
      <c r="FD277" t="n">
        <v>0.0814644630682281</v>
      </c>
      <c r="FE277" t="n">
        <v>0</v>
      </c>
      <c r="FF277" t="n">
        <v>0</v>
      </c>
      <c r="FG277" t="n">
        <v>0</v>
      </c>
      <c r="FH277" t="n">
        <v>0.184353029446947</v>
      </c>
      <c r="FI277" t="n">
        <v>1.71648598754279</v>
      </c>
      <c r="FJ277" t="n">
        <v>0</v>
      </c>
      <c r="FK277" t="n">
        <v>10.5418795978999</v>
      </c>
      <c r="FL277" t="n">
        <v>0</v>
      </c>
      <c r="FM277" t="n">
        <v>1.024314255212</v>
      </c>
      <c r="FN277" t="n">
        <v>0</v>
      </c>
      <c r="FO277" t="n">
        <v>0.240057177107283</v>
      </c>
      <c r="FP277" t="n">
        <v>0</v>
      </c>
      <c r="FQ277" t="n">
        <v>0.130636712989378</v>
      </c>
      <c r="FR277" t="n">
        <v>3.2116394329845</v>
      </c>
      <c r="FS277" t="n">
        <v>5.28636586172906</v>
      </c>
      <c r="FT277" t="n">
        <v>67.2854855066433</v>
      </c>
      <c r="FU277" t="n">
        <v>0</v>
      </c>
      <c r="FV277" t="n">
        <v>61.9425076555943</v>
      </c>
      <c r="FW277" t="n">
        <v>7.15275112280676</v>
      </c>
      <c r="FX277" t="n">
        <v>0</v>
      </c>
      <c r="FY277" t="n">
        <v>0</v>
      </c>
      <c r="FZ277" t="n">
        <v>0</v>
      </c>
      <c r="GA277" t="n">
        <v>16.6958643338091</v>
      </c>
      <c r="GB277" t="n">
        <v>0</v>
      </c>
      <c r="GC277" t="n">
        <v>0.695514667008532</v>
      </c>
      <c r="GD277" t="n">
        <v>0</v>
      </c>
      <c r="GE277" t="n">
        <v>0</v>
      </c>
      <c r="GF277" t="n">
        <v>0</v>
      </c>
      <c r="GG277" t="n">
        <v>0.220313279674875</v>
      </c>
      <c r="GH277" t="n">
        <v>0.00113694373195453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0.307225580138477</v>
      </c>
      <c r="GQ277" t="n">
        <v>0</v>
      </c>
      <c r="GR277" t="n">
        <v>0</v>
      </c>
      <c r="GS277" t="n">
        <v>1.87305028381496</v>
      </c>
      <c r="GT277" t="n">
        <v>1.05036814017462</v>
      </c>
      <c r="GU277" t="n">
        <v>0.312641562162133</v>
      </c>
      <c r="GV277" t="n">
        <v>0</v>
      </c>
      <c r="GW277" t="n">
        <v>0.348178778215927</v>
      </c>
      <c r="GX277" t="n">
        <v>0</v>
      </c>
      <c r="GY277" t="n">
        <v>0.369834057012205</v>
      </c>
      <c r="GZ277" t="n">
        <v>0.0606891447445742</v>
      </c>
      <c r="HA277" t="n">
        <v>0</v>
      </c>
      <c r="HB277" t="n">
        <v>5.07866617108486</v>
      </c>
      <c r="HC277" t="n">
        <v>0</v>
      </c>
      <c r="HD277" t="n">
        <v>0</v>
      </c>
      <c r="HE277" t="n">
        <v>0</v>
      </c>
      <c r="HF277" t="n">
        <v>3.15518116234253</v>
      </c>
      <c r="HG277" t="n">
        <v>6.23942448151283</v>
      </c>
      <c r="HH277" t="n">
        <v>5.28584051248514</v>
      </c>
      <c r="HI277" t="n">
        <v>9.21643310741894</v>
      </c>
      <c r="HJ277" t="n">
        <v>0</v>
      </c>
      <c r="HK277" t="n">
        <v>3.90726299697996</v>
      </c>
      <c r="HL277" t="n">
        <v>0</v>
      </c>
      <c r="HM277" t="n">
        <v>2.02283475131153</v>
      </c>
      <c r="HN277" t="n">
        <v>0.0101995873906241</v>
      </c>
      <c r="HO277" t="n">
        <v>2.40530882844635</v>
      </c>
      <c r="HP277" t="n">
        <v>28.9166809242265</v>
      </c>
      <c r="HQ277" t="n">
        <v>14.3677197030324</v>
      </c>
      <c r="HR277" t="n">
        <v>575.076460859825</v>
      </c>
      <c r="HS277" t="n">
        <v>120.622387729522</v>
      </c>
      <c r="HT277" t="n">
        <v>263.888364924382</v>
      </c>
      <c r="HU277" t="n">
        <v>42.6593051421022</v>
      </c>
      <c r="HV277" t="n">
        <v>256.722656317806</v>
      </c>
      <c r="HW277" t="n">
        <v>2.04500036058035</v>
      </c>
      <c r="HX277" t="n">
        <v>2.99671696106899</v>
      </c>
      <c r="HY277" t="n">
        <v>373.070366924432</v>
      </c>
      <c r="HZ277" t="n">
        <v>0</v>
      </c>
      <c r="IA277" t="n">
        <v>3.76003095074257</v>
      </c>
      <c r="IB277" t="n">
        <v>0</v>
      </c>
      <c r="IC277" t="n">
        <v>0</v>
      </c>
      <c r="ID277" t="n">
        <v>0</v>
      </c>
      <c r="IE277" t="n">
        <v>1.18082889219268</v>
      </c>
      <c r="IF277" t="n">
        <v>0.00506196094508803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1.1099885388035</v>
      </c>
      <c r="IO277" t="n">
        <v>0</v>
      </c>
      <c r="IP277" t="n">
        <v>0</v>
      </c>
      <c r="IQ277" t="n">
        <v>5.05366326607082</v>
      </c>
      <c r="IR277" t="n">
        <v>0.529594473897893</v>
      </c>
      <c r="IS277" t="n">
        <v>0.00742663083196564</v>
      </c>
      <c r="IT277" t="n">
        <v>0</v>
      </c>
      <c r="IU277" t="n">
        <v>0</v>
      </c>
      <c r="IV277" t="n">
        <v>35.4656017401045</v>
      </c>
      <c r="IW277" t="n">
        <v>2.36002894002519</v>
      </c>
      <c r="IX277" t="n">
        <v>0.0177105677139259</v>
      </c>
      <c r="IY277" t="n">
        <v>0</v>
      </c>
      <c r="IZ277" t="n">
        <v>1.00126012619767</v>
      </c>
      <c r="JA277" t="n">
        <v>0</v>
      </c>
      <c r="JB277" t="n">
        <v>0</v>
      </c>
      <c r="JC277" t="n">
        <v>0</v>
      </c>
      <c r="JD277" t="n">
        <v>0.162697485617109</v>
      </c>
      <c r="JE277" t="n">
        <v>0.272275231100517</v>
      </c>
      <c r="JF277" t="n">
        <v>1.18260814137655</v>
      </c>
      <c r="JG277" t="n">
        <v>0</v>
      </c>
      <c r="JH277" t="n">
        <v>0</v>
      </c>
      <c r="JI277" t="n">
        <v>0.917809519582331</v>
      </c>
      <c r="JJ277" t="n">
        <v>0</v>
      </c>
      <c r="JK277" t="n">
        <v>0.17869320836876</v>
      </c>
      <c r="JL277" t="n">
        <v>0</v>
      </c>
      <c r="JM277" t="n">
        <v>1.8105577826828</v>
      </c>
      <c r="JN277" t="n">
        <v>2.8633839320359</v>
      </c>
      <c r="JO277" t="n">
        <v>0.742889801152511</v>
      </c>
      <c r="JP277" t="n">
        <v>81.8777807275015</v>
      </c>
      <c r="JQ277" t="n">
        <v>305.80253446039</v>
      </c>
      <c r="JR277" t="n">
        <v>77.9233770494091</v>
      </c>
      <c r="JS277" t="n">
        <v>24.2879876530646</v>
      </c>
      <c r="JT277" t="n">
        <v>102.59190164624</v>
      </c>
      <c r="JU277" t="n">
        <v>0</v>
      </c>
      <c r="JV277" t="n">
        <v>0</v>
      </c>
      <c r="JW277" t="n">
        <v>108.990305766821</v>
      </c>
      <c r="JX277" t="n">
        <v>0</v>
      </c>
      <c r="JY277" t="n">
        <v>0.426543239496197</v>
      </c>
      <c r="JZ277" t="n">
        <v>0</v>
      </c>
      <c r="KA277" t="n">
        <v>0</v>
      </c>
      <c r="KB277" t="n">
        <v>0</v>
      </c>
      <c r="KC277" t="n">
        <v>0.249125298009614</v>
      </c>
      <c r="KD277" t="n">
        <v>0.00119851018576362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0.376217993846917</v>
      </c>
      <c r="KM277" t="n">
        <v>0</v>
      </c>
      <c r="KN277" t="n">
        <v>0</v>
      </c>
      <c r="KO277" t="n">
        <v>2.58323867134042</v>
      </c>
      <c r="KP277" t="n">
        <v>0.694565248321027</v>
      </c>
      <c r="KQ277" t="n">
        <v>0</v>
      </c>
      <c r="KR277" t="n">
        <v>0</v>
      </c>
      <c r="KS277" t="n">
        <v>1.018973964783</v>
      </c>
      <c r="KT277" t="n">
        <v>11.0021431512088</v>
      </c>
      <c r="KU277" t="n">
        <v>9.54154835168513</v>
      </c>
      <c r="KV277" t="n">
        <v>0.0983365415198147</v>
      </c>
      <c r="KW277" t="n">
        <v>0</v>
      </c>
      <c r="KX277" t="n">
        <v>4.77192135730921</v>
      </c>
      <c r="KY277" t="n">
        <v>0</v>
      </c>
      <c r="KZ277" t="n">
        <v>0</v>
      </c>
      <c r="LA277" t="n">
        <v>0</v>
      </c>
      <c r="LB277" t="n">
        <v>8.19544049671359</v>
      </c>
      <c r="LC277" t="n">
        <v>5.81856594348395</v>
      </c>
      <c r="LD277" t="n">
        <v>10.7097484540812</v>
      </c>
      <c r="LE277" t="n">
        <v>18.2025665163211</v>
      </c>
      <c r="LF277" t="n">
        <v>2.82477151299517</v>
      </c>
      <c r="LG277" t="n">
        <v>20.5331887015572</v>
      </c>
      <c r="LH277" t="n">
        <v>0</v>
      </c>
      <c r="LI277" t="n">
        <v>2.73367831357872</v>
      </c>
      <c r="LJ277" t="n">
        <v>0.0890127784644206</v>
      </c>
      <c r="LK277" t="n">
        <v>6.64293345572584</v>
      </c>
      <c r="LL277" t="n">
        <v>16.6324421465264</v>
      </c>
      <c r="LM277" t="n">
        <v>42.3946717301947</v>
      </c>
      <c r="LN277" t="n">
        <v>1644.43709948561</v>
      </c>
      <c r="LO277" t="n">
        <v>715.453415103233</v>
      </c>
      <c r="LP277" t="n">
        <v>858.575934554421</v>
      </c>
      <c r="LQ277" t="n">
        <v>124.253293468569</v>
      </c>
      <c r="LR277" t="n">
        <v>807.758293862909</v>
      </c>
      <c r="LS277" t="n">
        <v>6.62156760435472</v>
      </c>
      <c r="LT277" t="n">
        <v>18.2331891385001</v>
      </c>
      <c r="LU277" t="n">
        <v>928.532096841319</v>
      </c>
      <c r="LV277" t="n">
        <v>0</v>
      </c>
      <c r="LW277" t="n">
        <v>5.42294234850598</v>
      </c>
      <c r="LX277" t="n">
        <v>0</v>
      </c>
      <c r="LY277" t="n">
        <v>0</v>
      </c>
      <c r="LZ277" t="n">
        <v>0</v>
      </c>
      <c r="MA277" t="n">
        <v>2.03778527225253</v>
      </c>
      <c r="MB277" t="n">
        <v>0.052723738308904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2.71422562596488</v>
      </c>
      <c r="MK277" t="n">
        <v>0</v>
      </c>
      <c r="ML277" t="n">
        <v>0</v>
      </c>
      <c r="MM277" t="n">
        <v>8.40480394643286</v>
      </c>
      <c r="MN277" t="n">
        <v>0.954290425377126</v>
      </c>
      <c r="MO277" t="n">
        <v>0.210213191932221</v>
      </c>
      <c r="MP277" t="n">
        <v>0</v>
      </c>
      <c r="MQ277" t="n">
        <v>5.80043635604646</v>
      </c>
      <c r="MR277" t="n">
        <v>4.68709767518512</v>
      </c>
      <c r="MS277" t="n">
        <v>1.20596359212239</v>
      </c>
      <c r="MT277" t="n">
        <v>0.0230002057184709</v>
      </c>
      <c r="MU277" t="n">
        <v>0</v>
      </c>
      <c r="MV277" t="n">
        <v>0.768618174951255</v>
      </c>
      <c r="MW277" t="n">
        <v>0</v>
      </c>
      <c r="MX277" t="n">
        <v>0</v>
      </c>
      <c r="MY277" t="n">
        <v>0</v>
      </c>
      <c r="MZ277" t="n">
        <v>3.29185890660452</v>
      </c>
      <c r="NA277" t="n">
        <v>0</v>
      </c>
      <c r="NB277" t="n">
        <v>0.751841746448225</v>
      </c>
      <c r="NC277" t="n">
        <v>15.3861585042662</v>
      </c>
      <c r="ND277" t="n">
        <v>0</v>
      </c>
      <c r="NE277" t="n">
        <v>0.540517002505368</v>
      </c>
      <c r="NF277" t="n">
        <v>0</v>
      </c>
      <c r="NG277" t="n">
        <v>0.317512734962701</v>
      </c>
      <c r="NH277" t="n">
        <v>0</v>
      </c>
      <c r="NI277" t="n">
        <v>1.38848652411013</v>
      </c>
      <c r="NJ277" t="n">
        <v>2.5133877692331</v>
      </c>
      <c r="NK277" t="n">
        <v>2.07405095996155</v>
      </c>
      <c r="NL277" t="n">
        <v>212.624029047349</v>
      </c>
      <c r="NM277" t="n">
        <v>305.24659958438</v>
      </c>
      <c r="NN277" t="n">
        <v>51.0165546831578</v>
      </c>
      <c r="NO277" t="n">
        <v>11.8193029406087</v>
      </c>
      <c r="NP277" t="n">
        <v>22.8916514233737</v>
      </c>
      <c r="NQ277" t="n">
        <v>0</v>
      </c>
      <c r="NR277" t="n">
        <v>1.68606585626379</v>
      </c>
      <c r="NS277" t="n">
        <v>22.2234718517758</v>
      </c>
      <c r="NT277" t="n">
        <v>0</v>
      </c>
      <c r="NU277" t="n">
        <v>0.624612464409248</v>
      </c>
      <c r="NV277" t="n">
        <v>0</v>
      </c>
      <c r="NW277" t="n">
        <v>0</v>
      </c>
      <c r="NX277" t="n">
        <v>0</v>
      </c>
      <c r="NY277" t="n">
        <v>0.364447325361388</v>
      </c>
      <c r="NZ277" t="n">
        <v>0.00281451233366006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0.48106314259094</v>
      </c>
      <c r="OI277" t="n">
        <v>0</v>
      </c>
      <c r="OJ277" t="n">
        <v>0</v>
      </c>
      <c r="OK277" t="n">
        <v>2.41771026104976</v>
      </c>
      <c r="OL277" t="n">
        <v>1.38258800460534</v>
      </c>
      <c r="OM277" t="n">
        <v>0.154954193340267</v>
      </c>
      <c r="ON277" t="n">
        <v>0</v>
      </c>
      <c r="OO277" t="n">
        <v>0</v>
      </c>
      <c r="OP277" t="n">
        <v>15.543513223414</v>
      </c>
      <c r="OQ277" t="n">
        <v>4.74062026942188</v>
      </c>
      <c r="OR277" t="n">
        <v>0.0231876292753914</v>
      </c>
      <c r="OS277" t="n">
        <v>0</v>
      </c>
      <c r="OT277" t="n">
        <v>1.2285133252091</v>
      </c>
      <c r="OU277" t="n">
        <v>0</v>
      </c>
      <c r="OV277" t="n">
        <v>0</v>
      </c>
      <c r="OW277" t="n">
        <v>0</v>
      </c>
      <c r="OX277" t="n">
        <v>4.88786972437002</v>
      </c>
      <c r="OY277" t="n">
        <v>0.125597493410404</v>
      </c>
      <c r="OZ277" t="n">
        <v>0.25216099376806</v>
      </c>
      <c r="PA277" t="n">
        <v>1.24083554349963</v>
      </c>
      <c r="PB277" t="n">
        <v>0</v>
      </c>
      <c r="PC277" t="n">
        <v>1.08448572151407</v>
      </c>
      <c r="PD277" t="n">
        <v>0</v>
      </c>
      <c r="PE277" t="n">
        <v>0</v>
      </c>
      <c r="PF277" t="n">
        <v>0</v>
      </c>
      <c r="PG277" t="n">
        <v>3.53227315212987</v>
      </c>
      <c r="PH277" t="n">
        <v>1.57048899317638</v>
      </c>
      <c r="PI277" t="n">
        <v>1.13585291144157</v>
      </c>
      <c r="PJ277" t="n">
        <v>0</v>
      </c>
      <c r="PK277" t="n">
        <v>47.8289809754479</v>
      </c>
      <c r="PL277" t="n">
        <v>146.170091626978</v>
      </c>
      <c r="PM277" t="n">
        <v>0</v>
      </c>
      <c r="PN277" t="n">
        <v>0</v>
      </c>
      <c r="PO277" t="n">
        <v>0</v>
      </c>
      <c r="PP277" t="n">
        <v>0</v>
      </c>
      <c r="PQ277" t="n">
        <v>14.1540751099801</v>
      </c>
      <c r="PR277" t="n">
        <v>0</v>
      </c>
      <c r="PS277" t="n">
        <v>1.73947976389634</v>
      </c>
      <c r="PT277" t="n">
        <v>0</v>
      </c>
      <c r="PU277" t="n">
        <v>0</v>
      </c>
      <c r="PV277" t="n">
        <v>0</v>
      </c>
      <c r="PW277" t="n">
        <v>0.389224388436233</v>
      </c>
      <c r="PX277" t="n">
        <v>0.00110861995382996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0.335094290084316</v>
      </c>
      <c r="QG277" t="n">
        <v>0</v>
      </c>
      <c r="QH277" t="n">
        <v>0</v>
      </c>
      <c r="QI277" t="n">
        <v>2.33860508348495</v>
      </c>
    </row>
    <row r="278">
      <c r="A278" t="s">
        <v>277</v>
      </c>
      <c r="B278" t="n">
        <v>30.5529363985613</v>
      </c>
      <c r="C278" t="n">
        <v>0.365753655508553</v>
      </c>
      <c r="D278" t="n">
        <v>1.20436829359876</v>
      </c>
      <c r="E278" t="n">
        <v>0</v>
      </c>
      <c r="F278" t="n">
        <v>0</v>
      </c>
      <c r="G278" t="n">
        <v>5.04366358366038</v>
      </c>
      <c r="H278" t="n">
        <v>0</v>
      </c>
      <c r="I278" t="n">
        <v>0.433197894440788</v>
      </c>
      <c r="J278" t="n">
        <v>0.245747198733906</v>
      </c>
      <c r="K278" t="n">
        <v>0.395299046328285</v>
      </c>
      <c r="L278" t="n">
        <v>0.156338560382079</v>
      </c>
      <c r="M278" t="n">
        <v>1.08046643239907</v>
      </c>
      <c r="N278" t="n">
        <v>4.08974325117484</v>
      </c>
      <c r="O278" t="n">
        <v>0.657511337587104</v>
      </c>
      <c r="P278" t="n">
        <v>4.54751143955114</v>
      </c>
      <c r="Q278" t="n">
        <v>0</v>
      </c>
      <c r="R278" t="n">
        <v>0</v>
      </c>
      <c r="S278" t="n">
        <v>0.251783921079365</v>
      </c>
      <c r="T278" t="n">
        <v>0</v>
      </c>
      <c r="U278" t="n">
        <v>2.77615663976506</v>
      </c>
      <c r="V278" t="n">
        <v>0</v>
      </c>
      <c r="W278" t="n">
        <v>0.481158069273521</v>
      </c>
      <c r="X278" t="n">
        <v>7.88241334880642</v>
      </c>
      <c r="Y278" t="n">
        <v>0.461318482068905</v>
      </c>
      <c r="Z278" t="n">
        <v>0.28382237191523</v>
      </c>
      <c r="AA278" t="n">
        <v>0</v>
      </c>
      <c r="AB278" t="n">
        <v>23.1555872740068</v>
      </c>
      <c r="AC278" t="n">
        <v>27.0586530857896</v>
      </c>
      <c r="AD278" t="n">
        <v>9.66607403300906</v>
      </c>
      <c r="AE278" t="n">
        <v>1.63680092292387</v>
      </c>
      <c r="AF278" t="n">
        <v>2.58349269825177</v>
      </c>
      <c r="AG278" t="n">
        <v>17.079034440279</v>
      </c>
      <c r="AH278" t="n">
        <v>5.41953474081427</v>
      </c>
      <c r="AI278" t="n">
        <v>1.13811317243734</v>
      </c>
      <c r="AJ278" t="n">
        <v>219.193948492345</v>
      </c>
      <c r="AK278" t="n">
        <v>27.0947418062103</v>
      </c>
      <c r="AL278" t="n">
        <v>1.63300632286005</v>
      </c>
      <c r="AM278" t="n">
        <v>5.15110191353986</v>
      </c>
      <c r="AN278" t="n">
        <v>0.473107090444544</v>
      </c>
      <c r="AO278" t="n">
        <v>0.632357915465234</v>
      </c>
      <c r="AP278" t="n">
        <v>0.0849404308828622</v>
      </c>
      <c r="AQ278" t="n">
        <v>0.0521363395102012</v>
      </c>
      <c r="AR278" t="n">
        <v>8.32309260085667</v>
      </c>
      <c r="AS278" t="n">
        <v>1.47278005690198</v>
      </c>
      <c r="AT278" t="n">
        <v>0.612563771230981</v>
      </c>
      <c r="AU278" t="n">
        <v>21.1192808829983</v>
      </c>
      <c r="AV278" t="n">
        <v>15.4405494484702</v>
      </c>
      <c r="AW278" t="n">
        <v>1.27368605885019</v>
      </c>
      <c r="AX278" t="n">
        <v>4.98759937337749</v>
      </c>
      <c r="AY278" t="n">
        <v>45.6766633715103</v>
      </c>
      <c r="AZ278" t="n">
        <v>19.8063219936705</v>
      </c>
      <c r="BA278" t="n">
        <v>2.19565089531368</v>
      </c>
      <c r="BB278" t="n">
        <v>0.56189991437413</v>
      </c>
      <c r="BC278" t="n">
        <v>0</v>
      </c>
      <c r="BD278" t="n">
        <v>1.06981940349821</v>
      </c>
      <c r="BE278" t="n">
        <v>0.514788627615709</v>
      </c>
      <c r="BF278" t="n">
        <v>0</v>
      </c>
      <c r="BG278" t="n">
        <v>0.0959636957577157</v>
      </c>
      <c r="BH278" t="n">
        <v>0.120112947298</v>
      </c>
      <c r="BI278" t="n">
        <v>0.116814345462732</v>
      </c>
      <c r="BJ278" t="n">
        <v>0.109808115284918</v>
      </c>
      <c r="BK278" t="n">
        <v>0.139761980101189</v>
      </c>
      <c r="BL278" t="n">
        <v>1.5585563638501</v>
      </c>
      <c r="BM278" t="n">
        <v>0.362099214082814</v>
      </c>
      <c r="BN278" t="n">
        <v>0.446126702880961</v>
      </c>
      <c r="BO278" t="n">
        <v>0</v>
      </c>
      <c r="BP278" t="n">
        <v>0</v>
      </c>
      <c r="BQ278" t="n">
        <v>0.208684822522912</v>
      </c>
      <c r="BR278" t="n">
        <v>0.741668307339954</v>
      </c>
      <c r="BS278" t="n">
        <v>0.710211809989721</v>
      </c>
      <c r="BT278" t="n">
        <v>0</v>
      </c>
      <c r="BU278" t="n">
        <v>0.284303974103333</v>
      </c>
      <c r="BV278" t="n">
        <v>0.882129116617187</v>
      </c>
      <c r="BW278" t="n">
        <v>0.130313598756313</v>
      </c>
      <c r="BX278" t="n">
        <v>0.132927019095832</v>
      </c>
      <c r="BY278" t="n">
        <v>0</v>
      </c>
      <c r="BZ278" t="n">
        <v>8.36675620319824</v>
      </c>
      <c r="CA278" t="n">
        <v>2.93321224974756</v>
      </c>
      <c r="CB278" t="n">
        <v>9.54227195362491</v>
      </c>
      <c r="CC278" t="n">
        <v>0.757730087012191</v>
      </c>
      <c r="CD278" t="n">
        <v>0.624796671938109</v>
      </c>
      <c r="CE278" t="n">
        <v>62.308551055019</v>
      </c>
      <c r="CF278" t="n">
        <v>3.4823608475148</v>
      </c>
      <c r="CG278" t="n">
        <v>2.19509377049136</v>
      </c>
      <c r="CH278" t="n">
        <v>148.751560729319</v>
      </c>
      <c r="CI278" t="n">
        <v>18.1210839791509</v>
      </c>
      <c r="CJ278" t="n">
        <v>0.709873295000658</v>
      </c>
      <c r="CK278" t="n">
        <v>3.02127760866028</v>
      </c>
      <c r="CL278" t="n">
        <v>0.128526554988171</v>
      </c>
      <c r="CM278" t="n">
        <v>0.185027664554887</v>
      </c>
      <c r="CN278" t="n">
        <v>0.0346350307714881</v>
      </c>
      <c r="CO278" t="n">
        <v>0.0290643331802424</v>
      </c>
      <c r="CP278" t="n">
        <v>3.19966078859123</v>
      </c>
      <c r="CQ278" t="n">
        <v>0.292699424735608</v>
      </c>
      <c r="CR278" t="n">
        <v>0</v>
      </c>
      <c r="CS278" t="n">
        <v>3.89259684129071</v>
      </c>
      <c r="CT278" t="n">
        <v>7.75760212894341</v>
      </c>
      <c r="CU278" t="n">
        <v>1.4337549074717</v>
      </c>
      <c r="CV278" t="n">
        <v>3.76562229190903</v>
      </c>
      <c r="CW278" t="n">
        <v>24.1325837488959</v>
      </c>
      <c r="CX278" t="n">
        <v>14.8394431106817</v>
      </c>
      <c r="CY278" t="n">
        <v>0.397370891350242</v>
      </c>
      <c r="CZ278" t="n">
        <v>0</v>
      </c>
      <c r="DA278" t="n">
        <v>0</v>
      </c>
      <c r="DB278" t="n">
        <v>9.3870951414038</v>
      </c>
      <c r="DC278" t="n">
        <v>19.0043963433363</v>
      </c>
      <c r="DD278" t="n">
        <v>0</v>
      </c>
      <c r="DE278" t="n">
        <v>0.0112918920515359</v>
      </c>
      <c r="DF278" t="n">
        <v>0</v>
      </c>
      <c r="DG278" t="n">
        <v>0.00659862359479573</v>
      </c>
      <c r="DH278" t="n">
        <v>0</v>
      </c>
      <c r="DI278" t="n">
        <v>0</v>
      </c>
      <c r="DJ278" t="n">
        <v>0.0883478749461333</v>
      </c>
      <c r="DK278" t="n">
        <v>0</v>
      </c>
      <c r="DL278" t="n">
        <v>0.134593489698669</v>
      </c>
      <c r="DM278" t="n">
        <v>0</v>
      </c>
      <c r="DN278" t="n">
        <v>0</v>
      </c>
      <c r="DO278" t="n">
        <v>0</v>
      </c>
      <c r="DP278" t="n">
        <v>0</v>
      </c>
      <c r="DQ278" t="n">
        <v>0.147751077866667</v>
      </c>
      <c r="DR278" t="n">
        <v>0</v>
      </c>
      <c r="DS278" t="n">
        <v>0.0245776188907158</v>
      </c>
      <c r="DT278" t="n">
        <v>0.308849474124462</v>
      </c>
      <c r="DU278" t="n">
        <v>0.0132931443223975</v>
      </c>
      <c r="DV278" t="n">
        <v>0</v>
      </c>
      <c r="DW278" t="n">
        <v>0</v>
      </c>
      <c r="DX278" t="n">
        <v>4.51240684048525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0.211119942831084</v>
      </c>
      <c r="EE278" t="n">
        <v>0.947443918442245</v>
      </c>
      <c r="EF278" t="n">
        <v>33.8423826577315</v>
      </c>
      <c r="EG278" t="n">
        <v>2.79702128827324</v>
      </c>
      <c r="EH278" t="n">
        <v>0.152230659148374</v>
      </c>
      <c r="EI278" t="n">
        <v>0.32220517712775</v>
      </c>
      <c r="EJ278" t="n">
        <v>0.0095985139949903</v>
      </c>
      <c r="EK278" t="n">
        <v>0.0700727485846497</v>
      </c>
      <c r="EL278" t="n">
        <v>0.00467468039588604</v>
      </c>
      <c r="EM278" t="n">
        <v>0.00503231381701966</v>
      </c>
      <c r="EN278" t="n">
        <v>0</v>
      </c>
      <c r="EO278" t="n">
        <v>0.0316296539169277</v>
      </c>
      <c r="EP278" t="n">
        <v>0</v>
      </c>
      <c r="EQ278" t="n">
        <v>0</v>
      </c>
      <c r="ER278" t="n">
        <v>1.97381403824911</v>
      </c>
      <c r="ES278" t="n">
        <v>0.197736083887837</v>
      </c>
      <c r="ET278" t="n">
        <v>1.00546709827528</v>
      </c>
      <c r="EU278" t="n">
        <v>6.24042940938163</v>
      </c>
      <c r="EV278" t="n">
        <v>13.3987082251238</v>
      </c>
      <c r="EW278" t="n">
        <v>0.0819822096602181</v>
      </c>
      <c r="EX278" t="n">
        <v>0.0420520372300124</v>
      </c>
      <c r="EY278" t="n">
        <v>0.36705216208216</v>
      </c>
      <c r="EZ278" t="n">
        <v>24.0374780897428</v>
      </c>
      <c r="FA278" t="n">
        <v>2.96279036110684</v>
      </c>
      <c r="FB278" t="n">
        <v>0</v>
      </c>
      <c r="FC278" t="n">
        <v>0.0803503944928413</v>
      </c>
      <c r="FD278" t="n">
        <v>0.00668577409719591</v>
      </c>
      <c r="FE278" t="n">
        <v>0.178981674370256</v>
      </c>
      <c r="FF278" t="n">
        <v>0</v>
      </c>
      <c r="FG278" t="n">
        <v>0</v>
      </c>
      <c r="FH278" t="n">
        <v>0.133351796220088</v>
      </c>
      <c r="FI278" t="n">
        <v>0.270076251736569</v>
      </c>
      <c r="FJ278" t="n">
        <v>0</v>
      </c>
      <c r="FK278" t="n">
        <v>0</v>
      </c>
      <c r="FL278" t="n">
        <v>0</v>
      </c>
      <c r="FM278" t="n">
        <v>0.0528132779601413</v>
      </c>
      <c r="FN278" t="n">
        <v>0</v>
      </c>
      <c r="FO278" t="n">
        <v>0.881197663203323</v>
      </c>
      <c r="FP278" t="n">
        <v>0</v>
      </c>
      <c r="FQ278" t="n">
        <v>0.0460115584883115</v>
      </c>
      <c r="FR278" t="n">
        <v>3.15479904964359</v>
      </c>
      <c r="FS278" t="n">
        <v>0.114503326856232</v>
      </c>
      <c r="FT278" t="n">
        <v>0.134218872811436</v>
      </c>
      <c r="FU278" t="n">
        <v>0</v>
      </c>
      <c r="FV278" t="n">
        <v>5.31119337839835</v>
      </c>
      <c r="FW278" t="n">
        <v>3.38830762085663</v>
      </c>
      <c r="FX278" t="n">
        <v>0</v>
      </c>
      <c r="FY278" t="n">
        <v>0</v>
      </c>
      <c r="FZ278" t="n">
        <v>0</v>
      </c>
      <c r="GA278" t="n">
        <v>1.33251216993749</v>
      </c>
      <c r="GB278" t="n">
        <v>2.34090600597829</v>
      </c>
      <c r="GC278" t="n">
        <v>1.27014930733084</v>
      </c>
      <c r="GD278" t="n">
        <v>62.7562654067666</v>
      </c>
      <c r="GE278" t="n">
        <v>10.8061175574718</v>
      </c>
      <c r="GF278" t="n">
        <v>0.376633832963246</v>
      </c>
      <c r="GG278" t="n">
        <v>1.56496803991151</v>
      </c>
      <c r="GH278" t="n">
        <v>0.0345893624670319</v>
      </c>
      <c r="GI278" t="n">
        <v>0.0931851532461769</v>
      </c>
      <c r="GJ278" t="n">
        <v>0.0239717405834046</v>
      </c>
      <c r="GK278" t="n">
        <v>0</v>
      </c>
      <c r="GL278" t="n">
        <v>1.80873575112092</v>
      </c>
      <c r="GM278" t="n">
        <v>0.157596313185177</v>
      </c>
      <c r="GN278" t="n">
        <v>0</v>
      </c>
      <c r="GO278" t="n">
        <v>1.89585398992532</v>
      </c>
      <c r="GP278" t="n">
        <v>4.04799408386414</v>
      </c>
      <c r="GQ278" t="n">
        <v>0.62224082798757</v>
      </c>
      <c r="GR278" t="n">
        <v>2.51830309466883</v>
      </c>
      <c r="GS278" t="n">
        <v>18.7751969278983</v>
      </c>
      <c r="GT278" t="n">
        <v>20.9052185194633</v>
      </c>
      <c r="GU278" t="n">
        <v>6.50425262693659</v>
      </c>
      <c r="GV278" t="n">
        <v>0</v>
      </c>
      <c r="GW278" t="n">
        <v>2.87698944141895</v>
      </c>
      <c r="GX278" t="n">
        <v>0</v>
      </c>
      <c r="GY278" t="n">
        <v>1.27367847154389</v>
      </c>
      <c r="GZ278" t="n">
        <v>0</v>
      </c>
      <c r="HA278" t="n">
        <v>0.141709230890049</v>
      </c>
      <c r="HB278" t="n">
        <v>0.416805235756681</v>
      </c>
      <c r="HC278" t="n">
        <v>0.946513533720902</v>
      </c>
      <c r="HD278" t="n">
        <v>2.40671804874654</v>
      </c>
      <c r="HE278" t="n">
        <v>2.01330278690142</v>
      </c>
      <c r="HF278" t="n">
        <v>2.28230084778317</v>
      </c>
      <c r="HG278" t="n">
        <v>0.981726847285645</v>
      </c>
      <c r="HH278" t="n">
        <v>2.75124019393467</v>
      </c>
      <c r="HI278" t="n">
        <v>0</v>
      </c>
      <c r="HJ278" t="n">
        <v>0</v>
      </c>
      <c r="HK278" t="n">
        <v>0.201457087678789</v>
      </c>
      <c r="HL278" t="n">
        <v>3.82814888313054</v>
      </c>
      <c r="HM278" t="n">
        <v>7.42538622415601</v>
      </c>
      <c r="HN278" t="n">
        <v>0</v>
      </c>
      <c r="HO278" t="n">
        <v>0.847173855725453</v>
      </c>
      <c r="HP278" t="n">
        <v>28.4049064043975</v>
      </c>
      <c r="HQ278" t="n">
        <v>0.311206554439452</v>
      </c>
      <c r="HR278" t="n">
        <v>1.14714360423801</v>
      </c>
      <c r="HS278" t="n">
        <v>0.000300664607598424</v>
      </c>
      <c r="HT278" t="n">
        <v>22.6268226694269</v>
      </c>
      <c r="HU278" t="n">
        <v>20.2080075528637</v>
      </c>
      <c r="HV278" t="n">
        <v>13.2810522649714</v>
      </c>
      <c r="HW278" t="n">
        <v>0.886475861659333</v>
      </c>
      <c r="HX278" t="n">
        <v>0.634714686038491</v>
      </c>
      <c r="HY278" t="n">
        <v>29.7750864663639</v>
      </c>
      <c r="HZ278" t="n">
        <v>5.09188449919091</v>
      </c>
      <c r="IA278" t="n">
        <v>6.86657080600372</v>
      </c>
      <c r="IB278" t="n">
        <v>320.185362940864</v>
      </c>
      <c r="IC278" t="n">
        <v>33.3080935884805</v>
      </c>
      <c r="ID278" t="n">
        <v>1.28366879461405</v>
      </c>
      <c r="IE278" t="n">
        <v>8.38787148742359</v>
      </c>
      <c r="IF278" t="n">
        <v>0.154000586838727</v>
      </c>
      <c r="IG278" t="n">
        <v>0.32441134932748</v>
      </c>
      <c r="IH278" t="n">
        <v>0.0296051370269309</v>
      </c>
      <c r="II278" t="n">
        <v>0.0166986527821258</v>
      </c>
      <c r="IJ278" t="n">
        <v>1.47213602058994</v>
      </c>
      <c r="IK278" t="n">
        <v>1.0023257123292</v>
      </c>
      <c r="IL278" t="n">
        <v>0.0902265039029408</v>
      </c>
      <c r="IM278" t="n">
        <v>7.11768015164378</v>
      </c>
      <c r="IN278" t="n">
        <v>14.625172279627</v>
      </c>
      <c r="IO278" t="n">
        <v>1.87256004734163</v>
      </c>
      <c r="IP278" t="n">
        <v>5.74387055788145</v>
      </c>
      <c r="IQ278" t="n">
        <v>50.6572214572424</v>
      </c>
      <c r="IR278" t="n">
        <v>10.5403884410423</v>
      </c>
      <c r="IS278" t="n">
        <v>0.15450499531809</v>
      </c>
      <c r="IT278" t="n">
        <v>0</v>
      </c>
      <c r="IU278" t="n">
        <v>0</v>
      </c>
      <c r="IV278" t="n">
        <v>146.119838124676</v>
      </c>
      <c r="IW278" t="n">
        <v>8.12774809711866</v>
      </c>
      <c r="IX278" t="n">
        <v>0</v>
      </c>
      <c r="IY278" t="n">
        <v>0.0396975505582155</v>
      </c>
      <c r="IZ278" t="n">
        <v>0.0821732417321767</v>
      </c>
      <c r="JA278" t="n">
        <v>0.0606056622446876</v>
      </c>
      <c r="JB278" t="n">
        <v>0.230205862078545</v>
      </c>
      <c r="JC278" t="n">
        <v>0</v>
      </c>
      <c r="JD278" t="n">
        <v>0.117687254788385</v>
      </c>
      <c r="JE278" t="n">
        <v>0.0428404743120588</v>
      </c>
      <c r="JF278" t="n">
        <v>0.615538634687228</v>
      </c>
      <c r="JG278" t="n">
        <v>0</v>
      </c>
      <c r="JH278" t="n">
        <v>0</v>
      </c>
      <c r="JI278" t="n">
        <v>0.0473219317465547</v>
      </c>
      <c r="JJ278" t="n">
        <v>1.08478412204322</v>
      </c>
      <c r="JK278" t="n">
        <v>0.655943886128778</v>
      </c>
      <c r="JL278" t="n">
        <v>0</v>
      </c>
      <c r="JM278" t="n">
        <v>0.637696581673411</v>
      </c>
      <c r="JN278" t="n">
        <v>2.81270706006903</v>
      </c>
      <c r="JO278" t="n">
        <v>0.016091083353755</v>
      </c>
      <c r="JP278" t="n">
        <v>0.1633271032348</v>
      </c>
      <c r="JQ278" t="n">
        <v>0.00076224655104911</v>
      </c>
      <c r="JR278" t="n">
        <v>6.6814557542357</v>
      </c>
      <c r="JS278" t="n">
        <v>11.5053875421095</v>
      </c>
      <c r="JT278" t="n">
        <v>5.30739447491458</v>
      </c>
      <c r="JU278" t="n">
        <v>0</v>
      </c>
      <c r="JV278" t="n">
        <v>0</v>
      </c>
      <c r="JW278" t="n">
        <v>8.69861577309325</v>
      </c>
      <c r="JX278" t="n">
        <v>0.85561762586719</v>
      </c>
      <c r="JY278" t="n">
        <v>0.778953523040658</v>
      </c>
      <c r="JZ278" t="n">
        <v>63.5250807847167</v>
      </c>
      <c r="KA278" t="n">
        <v>11.2982908316031</v>
      </c>
      <c r="KB278" t="n">
        <v>0.418658121444311</v>
      </c>
      <c r="KC278" t="n">
        <v>1.76963063640026</v>
      </c>
      <c r="KD278" t="n">
        <v>0.0364624053685937</v>
      </c>
      <c r="KE278" t="n">
        <v>0.0893531663546457</v>
      </c>
      <c r="KF278" t="n">
        <v>0.00517789029949117</v>
      </c>
      <c r="KG278" t="n">
        <v>0</v>
      </c>
      <c r="KH278" t="n">
        <v>8.47873863219756</v>
      </c>
      <c r="KI278" t="n">
        <v>0.429658450153608</v>
      </c>
      <c r="KJ278" t="n">
        <v>0.0383204942155315</v>
      </c>
      <c r="KK278" t="n">
        <v>0.412981682551252</v>
      </c>
      <c r="KL278" t="n">
        <v>4.95703584528711</v>
      </c>
      <c r="KM278" t="n">
        <v>0.540198296207537</v>
      </c>
      <c r="KN278" t="n">
        <v>2.50108227271147</v>
      </c>
      <c r="KO278" t="n">
        <v>25.8940270772624</v>
      </c>
      <c r="KP278" t="n">
        <v>13.8237611526969</v>
      </c>
      <c r="KQ278" t="n">
        <v>0</v>
      </c>
      <c r="KR278" t="n">
        <v>0</v>
      </c>
      <c r="KS278" t="n">
        <v>8.41974732860783</v>
      </c>
      <c r="KT278" t="n">
        <v>45.3293134023222</v>
      </c>
      <c r="KU278" t="n">
        <v>32.8603180002305</v>
      </c>
      <c r="KV278" t="n">
        <v>0</v>
      </c>
      <c r="KW278" t="n">
        <v>0.301025659054314</v>
      </c>
      <c r="KX278" t="n">
        <v>0.391630743061962</v>
      </c>
      <c r="KY278" t="n">
        <v>0.288047513623607</v>
      </c>
      <c r="KZ278" t="n">
        <v>0.428802524939253</v>
      </c>
      <c r="LA278" t="n">
        <v>0.284276523882058</v>
      </c>
      <c r="LB278" t="n">
        <v>5.92817332229474</v>
      </c>
      <c r="LC278" t="n">
        <v>0.915507899221358</v>
      </c>
      <c r="LD278" t="n">
        <v>5.57434344532368</v>
      </c>
      <c r="LE278" t="n">
        <v>0</v>
      </c>
      <c r="LF278" t="n">
        <v>38.137693538192</v>
      </c>
      <c r="LG278" t="n">
        <v>1.0586838919653</v>
      </c>
      <c r="LH278" t="n">
        <v>0.811394677026574</v>
      </c>
      <c r="LI278" t="n">
        <v>10.0347382690359</v>
      </c>
      <c r="LJ278" t="n">
        <v>0</v>
      </c>
      <c r="LK278" t="n">
        <v>2.33970768429348</v>
      </c>
      <c r="LL278" t="n">
        <v>16.3380771011248</v>
      </c>
      <c r="LM278" t="n">
        <v>0.918273740610417</v>
      </c>
      <c r="LN278" t="n">
        <v>3.28026902444619</v>
      </c>
      <c r="LO278" t="n">
        <v>0.00178334656075058</v>
      </c>
      <c r="LP278" t="n">
        <v>73.6176656555779</v>
      </c>
      <c r="LQ278" t="n">
        <v>58.8596435060757</v>
      </c>
      <c r="LR278" t="n">
        <v>41.7878198680564</v>
      </c>
      <c r="LS278" t="n">
        <v>2.87034660763584</v>
      </c>
      <c r="LT278" t="n">
        <v>3.86185050836274</v>
      </c>
      <c r="LU278" t="n">
        <v>74.1069940723666</v>
      </c>
      <c r="LV278" t="n">
        <v>16.0684522033448</v>
      </c>
      <c r="LW278" t="n">
        <v>9.90338061061397</v>
      </c>
      <c r="LX278" t="n">
        <v>418.146704850118</v>
      </c>
      <c r="LY278" t="n">
        <v>63.5429330757618</v>
      </c>
      <c r="LZ278" t="n">
        <v>2.31700592605972</v>
      </c>
      <c r="MA278" t="n">
        <v>14.4751547795204</v>
      </c>
      <c r="MB278" t="n">
        <v>1.60402000884294</v>
      </c>
      <c r="MC278" t="n">
        <v>2.42993271836434</v>
      </c>
      <c r="MD278" t="n">
        <v>0.282033373445724</v>
      </c>
      <c r="ME278" t="n">
        <v>0.0787432923361977</v>
      </c>
      <c r="MF278" t="n">
        <v>40.6489022001447</v>
      </c>
      <c r="MG278" t="n">
        <v>2.92433281648325</v>
      </c>
      <c r="MH278" t="n">
        <v>1.2940812007463</v>
      </c>
      <c r="MI278" t="n">
        <v>61.7731076951421</v>
      </c>
      <c r="MJ278" t="n">
        <v>35.7625470874723</v>
      </c>
      <c r="MK278" t="n">
        <v>2.83456795589183</v>
      </c>
      <c r="ML278" t="n">
        <v>11.4375857513679</v>
      </c>
      <c r="MM278" t="n">
        <v>84.248592041666</v>
      </c>
      <c r="MN278" t="n">
        <v>18.9930074137853</v>
      </c>
      <c r="MO278" t="n">
        <v>4.37331395220196</v>
      </c>
      <c r="MP278" t="n">
        <v>0</v>
      </c>
      <c r="MQ278" t="n">
        <v>47.9288089799062</v>
      </c>
      <c r="MR278" t="n">
        <v>19.3110484517209</v>
      </c>
      <c r="MS278" t="n">
        <v>4.15324071871869</v>
      </c>
      <c r="MT278" t="n">
        <v>0</v>
      </c>
      <c r="MU278" t="n">
        <v>0.134565627433549</v>
      </c>
      <c r="MV278" t="n">
        <v>0.0630803578784929</v>
      </c>
      <c r="MW278" t="n">
        <v>0.0187255226133881</v>
      </c>
      <c r="MX278" t="n">
        <v>0</v>
      </c>
      <c r="MY278" t="n">
        <v>0</v>
      </c>
      <c r="MZ278" t="n">
        <v>2.38116671809364</v>
      </c>
      <c r="NA278" t="n">
        <v>0</v>
      </c>
      <c r="NB278" t="n">
        <v>0.391327969018478</v>
      </c>
      <c r="NC278" t="n">
        <v>0</v>
      </c>
      <c r="ND278" t="n">
        <v>0</v>
      </c>
      <c r="NE278" t="n">
        <v>0.0278688640231704</v>
      </c>
      <c r="NF278" t="n">
        <v>0.655590694262653</v>
      </c>
      <c r="NG278" t="n">
        <v>1.16552016256272</v>
      </c>
      <c r="NH278" t="n">
        <v>0</v>
      </c>
      <c r="NI278" t="n">
        <v>0.489038857855525</v>
      </c>
      <c r="NJ278" t="n">
        <v>2.4689052153012</v>
      </c>
      <c r="NK278" t="n">
        <v>0.0449241957890677</v>
      </c>
      <c r="NL278" t="n">
        <v>0.424135417861309</v>
      </c>
      <c r="NM278" t="n">
        <v>0.00076086082204397</v>
      </c>
      <c r="NN278" t="n">
        <v>4.37435934832408</v>
      </c>
      <c r="NO278" t="n">
        <v>5.59888545530196</v>
      </c>
      <c r="NP278" t="n">
        <v>1.1842555049328</v>
      </c>
      <c r="NQ278" t="n">
        <v>0</v>
      </c>
      <c r="NR278" t="n">
        <v>0.357114393685328</v>
      </c>
      <c r="NS278" t="n">
        <v>1.77367557070933</v>
      </c>
      <c r="NT278" t="n">
        <v>9.01245832225608</v>
      </c>
      <c r="NU278" t="n">
        <v>1.14066766187963</v>
      </c>
      <c r="NV278" t="n">
        <v>124.952506378054</v>
      </c>
      <c r="NW278" t="n">
        <v>16.7642441204154</v>
      </c>
      <c r="NX278" t="n">
        <v>0.495367959792695</v>
      </c>
      <c r="NY278" t="n">
        <v>2.58880634550714</v>
      </c>
      <c r="NZ278" t="n">
        <v>0.0856262139811801</v>
      </c>
      <c r="OA278" t="n">
        <v>0.102776466222302</v>
      </c>
      <c r="OB278" t="n">
        <v>0.0377332097757876</v>
      </c>
      <c r="OC278" t="n">
        <v>0.0296205077780302</v>
      </c>
      <c r="OD278" t="n">
        <v>1.33549421588823</v>
      </c>
      <c r="OE278" t="n">
        <v>0.345934954334416</v>
      </c>
      <c r="OF278" t="n">
        <v>0.0816155933498329</v>
      </c>
      <c r="OG278" t="n">
        <v>0.622821086656144</v>
      </c>
      <c r="OH278" t="n">
        <v>6.3384720578784</v>
      </c>
      <c r="OI278" t="n">
        <v>0.648851794415908</v>
      </c>
      <c r="OJ278" t="n">
        <v>2.35478052248748</v>
      </c>
      <c r="OK278" t="n">
        <v>24.234793191646</v>
      </c>
      <c r="OL278" t="n">
        <v>27.5173086969855</v>
      </c>
      <c r="OM278" t="n">
        <v>3.22369557047443</v>
      </c>
      <c r="ON278" t="n">
        <v>0.113090949074264</v>
      </c>
      <c r="OO278" t="n">
        <v>0</v>
      </c>
      <c r="OP278" t="n">
        <v>64.0399577240422</v>
      </c>
      <c r="OQ278" t="n">
        <v>16.3263113941071</v>
      </c>
      <c r="OR278" t="n">
        <v>0</v>
      </c>
      <c r="OS278" t="n">
        <v>0.164431674566402</v>
      </c>
      <c r="OT278" t="n">
        <v>0.100823871641602</v>
      </c>
      <c r="OU278" t="n">
        <v>0.141342637199088</v>
      </c>
      <c r="OV278" t="n">
        <v>0</v>
      </c>
      <c r="OW278" t="n">
        <v>0</v>
      </c>
      <c r="OX278" t="n">
        <v>3.53564142335999</v>
      </c>
      <c r="OY278" t="n">
        <v>0.0197618276490269</v>
      </c>
      <c r="OZ278" t="n">
        <v>0.131247898940301</v>
      </c>
      <c r="PA278" t="n">
        <v>0</v>
      </c>
      <c r="PB278" t="n">
        <v>0</v>
      </c>
      <c r="PC278" t="n">
        <v>0.0559156973191522</v>
      </c>
      <c r="PD278" t="n">
        <v>0</v>
      </c>
      <c r="PE278" t="n">
        <v>0</v>
      </c>
      <c r="PF278" t="n">
        <v>0</v>
      </c>
      <c r="PG278" t="n">
        <v>1.24410197575264</v>
      </c>
      <c r="PH278" t="n">
        <v>1.54269409332305</v>
      </c>
      <c r="PI278" t="n">
        <v>0.0246027120674651</v>
      </c>
      <c r="PJ278" t="n">
        <v>0</v>
      </c>
      <c r="PK278" t="n">
        <v>0.000119219011225857</v>
      </c>
      <c r="PL278" t="n">
        <v>12.5331965422774</v>
      </c>
      <c r="PM278" t="n">
        <v>0</v>
      </c>
      <c r="PN278" t="n">
        <v>0</v>
      </c>
      <c r="PO278" t="n">
        <v>0</v>
      </c>
      <c r="PP278" t="n">
        <v>0</v>
      </c>
      <c r="PQ278" t="n">
        <v>1.12964965222347</v>
      </c>
      <c r="PR278" t="n">
        <v>2.39112980931967</v>
      </c>
      <c r="PS278" t="n">
        <v>3.1766390013481</v>
      </c>
      <c r="PT278" t="n">
        <v>134.545475522304</v>
      </c>
      <c r="PU278" t="n">
        <v>21.3533148207295</v>
      </c>
      <c r="PV278" t="n">
        <v>0.451528761015387</v>
      </c>
      <c r="PW278" t="n">
        <v>2.76480713807046</v>
      </c>
      <c r="PX278" t="n">
        <v>0.0337276650932294</v>
      </c>
      <c r="PY278" t="n">
        <v>0.161143810671044</v>
      </c>
      <c r="PZ278" t="n">
        <v>0.0167393337396993</v>
      </c>
      <c r="QA278" t="n">
        <v>0.00702199119468831</v>
      </c>
      <c r="QB278" t="n">
        <v>1.11669303215319</v>
      </c>
      <c r="QC278" t="n">
        <v>0.0769891615351842</v>
      </c>
      <c r="QD278" t="n">
        <v>0</v>
      </c>
      <c r="QE278" t="n">
        <v>0.940405725656657</v>
      </c>
      <c r="QF278" t="n">
        <v>4.41519128448407</v>
      </c>
      <c r="QG278" t="n">
        <v>1.00200733467271</v>
      </c>
      <c r="QH278" t="n">
        <v>3.55753596675822</v>
      </c>
      <c r="QI278" t="n">
        <v>23.4418538351165</v>
      </c>
    </row>
    <row r="279">
      <c r="A279" t="s">
        <v>278</v>
      </c>
      <c r="B279" t="n">
        <v>71.4293196728521</v>
      </c>
      <c r="C279" t="n">
        <v>0.867665195760398</v>
      </c>
      <c r="D279" t="n">
        <v>2.86708763191274</v>
      </c>
      <c r="E279" t="n">
        <v>0</v>
      </c>
      <c r="F279" t="n">
        <v>0</v>
      </c>
      <c r="G279" t="n">
        <v>19.4095167469479</v>
      </c>
      <c r="H279" t="n">
        <v>0</v>
      </c>
      <c r="I279" t="n">
        <v>0</v>
      </c>
      <c r="J279" t="n">
        <v>0.000541936838540609</v>
      </c>
      <c r="K279" t="n">
        <v>0</v>
      </c>
      <c r="L279" t="n">
        <v>0</v>
      </c>
      <c r="M279" t="n">
        <v>0</v>
      </c>
      <c r="N279" t="n">
        <v>0.881350560037486</v>
      </c>
      <c r="O279" t="n">
        <v>0</v>
      </c>
      <c r="P279" t="n">
        <v>0.015338858061507</v>
      </c>
      <c r="Q279" t="n">
        <v>0</v>
      </c>
      <c r="R279" t="n">
        <v>0</v>
      </c>
      <c r="S279" t="n">
        <v>0</v>
      </c>
      <c r="T279" t="n">
        <v>0</v>
      </c>
      <c r="U279" t="n">
        <v>0.0469629885851029</v>
      </c>
      <c r="V279" t="n">
        <v>0</v>
      </c>
      <c r="W279" t="n">
        <v>0</v>
      </c>
      <c r="X279" t="n">
        <v>0.0344018737793931</v>
      </c>
      <c r="Y279" t="n">
        <v>0.021614800231998</v>
      </c>
      <c r="Z279" t="n">
        <v>1.81364253339023</v>
      </c>
      <c r="AA279" t="n">
        <v>0</v>
      </c>
      <c r="AB279" t="n">
        <v>10.9360805327288</v>
      </c>
      <c r="AC279" t="n">
        <v>138.412204079528</v>
      </c>
      <c r="AD279" t="n">
        <v>10.3497655234484</v>
      </c>
      <c r="AE279" t="n">
        <v>0.0012020161562029</v>
      </c>
      <c r="AF279" t="n">
        <v>3.35595078406339</v>
      </c>
      <c r="AG279" t="n">
        <v>25.3620503688332</v>
      </c>
      <c r="AH279" t="n">
        <v>10.8253519082182</v>
      </c>
      <c r="AI279" t="n">
        <v>2.85429690919737</v>
      </c>
      <c r="AJ279" t="n">
        <v>42.6759697127265</v>
      </c>
      <c r="AK279" t="n">
        <v>80.9023257966389</v>
      </c>
      <c r="AL279" t="n">
        <v>0.239271959191009</v>
      </c>
      <c r="AM279" t="n">
        <v>13.7761757848235</v>
      </c>
      <c r="AN279" t="n">
        <v>0.295426331996679</v>
      </c>
      <c r="AO279" t="n">
        <v>0.0902230516839191</v>
      </c>
      <c r="AP279" t="n">
        <v>0.0121190621477307</v>
      </c>
      <c r="AQ279" t="n">
        <v>0.00743866648595805</v>
      </c>
      <c r="AR279" t="n">
        <v>43.6712372951105</v>
      </c>
      <c r="AS279" t="n">
        <v>7.72767172414978</v>
      </c>
      <c r="AT279" t="n">
        <v>3.21411993063857</v>
      </c>
      <c r="AU279" t="n">
        <v>110.812791735384</v>
      </c>
      <c r="AV279" t="n">
        <v>27.0766251873025</v>
      </c>
      <c r="AW279" t="n">
        <v>2.9214865790467</v>
      </c>
      <c r="AX279" t="n">
        <v>11.4401853812243</v>
      </c>
      <c r="AY279" t="n">
        <v>15.9996007326593</v>
      </c>
      <c r="AZ279" t="n">
        <v>46.3049471505446</v>
      </c>
      <c r="BA279" t="n">
        <v>5.20866937407625</v>
      </c>
      <c r="BB279" t="n">
        <v>1.33764422680129</v>
      </c>
      <c r="BC279" t="n">
        <v>0</v>
      </c>
      <c r="BD279" t="n">
        <v>5.47068016163777</v>
      </c>
      <c r="BE279" t="n">
        <v>1.98105966488629</v>
      </c>
      <c r="BF279" t="n">
        <v>0</v>
      </c>
      <c r="BG279" t="n">
        <v>0</v>
      </c>
      <c r="BH279" t="n">
        <v>0.000264880459520338</v>
      </c>
      <c r="BI279" t="n">
        <v>0</v>
      </c>
      <c r="BJ279" t="n">
        <v>0</v>
      </c>
      <c r="BK279" t="n">
        <v>0</v>
      </c>
      <c r="BL279" t="n">
        <v>0.335873046244328</v>
      </c>
      <c r="BM279" t="n">
        <v>0</v>
      </c>
      <c r="BN279" t="n">
        <v>0.00150479537300836</v>
      </c>
      <c r="BO279" t="n">
        <v>0</v>
      </c>
      <c r="BP279" t="n">
        <v>0</v>
      </c>
      <c r="BQ279" t="n">
        <v>0</v>
      </c>
      <c r="BR279" t="n">
        <v>0</v>
      </c>
      <c r="BS279" t="n">
        <v>0.0120143325660382</v>
      </c>
      <c r="BT279" t="n">
        <v>0</v>
      </c>
      <c r="BU279" t="n">
        <v>0</v>
      </c>
      <c r="BV279" t="n">
        <v>0.00384994965172528</v>
      </c>
      <c r="BW279" t="n">
        <v>0.00610576535325055</v>
      </c>
      <c r="BX279" t="n">
        <v>0.849411884067339</v>
      </c>
      <c r="BY279" t="n">
        <v>0</v>
      </c>
      <c r="BZ279" t="n">
        <v>3.95150935077327</v>
      </c>
      <c r="CA279" t="n">
        <v>15.004160452238</v>
      </c>
      <c r="CB279" t="n">
        <v>10.2172067939616</v>
      </c>
      <c r="CC279" t="n">
        <v>0.000556453624795543</v>
      </c>
      <c r="CD279" t="n">
        <v>0.811609369939298</v>
      </c>
      <c r="CE279" t="n">
        <v>92.5270462913005</v>
      </c>
      <c r="CF279" t="n">
        <v>6.95590737002725</v>
      </c>
      <c r="CG279" t="n">
        <v>5.50511980376611</v>
      </c>
      <c r="CH279" t="n">
        <v>28.9611877703225</v>
      </c>
      <c r="CI279" t="n">
        <v>54.1078357695772</v>
      </c>
      <c r="CJ279" t="n">
        <v>0.104012318687599</v>
      </c>
      <c r="CK279" t="n">
        <v>8.08014520587354</v>
      </c>
      <c r="CL279" t="n">
        <v>0.0802569428174224</v>
      </c>
      <c r="CM279" t="n">
        <v>0.026399227611168</v>
      </c>
      <c r="CN279" t="n">
        <v>0.00494162892800814</v>
      </c>
      <c r="CO279" t="n">
        <v>0.00414681742515285</v>
      </c>
      <c r="CP279" t="n">
        <v>16.7886087856388</v>
      </c>
      <c r="CQ279" t="n">
        <v>1.53579284130326</v>
      </c>
      <c r="CR279" t="n">
        <v>0</v>
      </c>
      <c r="CS279" t="n">
        <v>20.4244417920031</v>
      </c>
      <c r="CT279" t="n">
        <v>13.6037701183251</v>
      </c>
      <c r="CU279" t="n">
        <v>3.28864062750459</v>
      </c>
      <c r="CV279" t="n">
        <v>8.63730501793239</v>
      </c>
      <c r="CW279" t="n">
        <v>8.4531503864318</v>
      </c>
      <c r="CX279" t="n">
        <v>34.6929444650662</v>
      </c>
      <c r="CY279" t="n">
        <v>0.942669709625988</v>
      </c>
      <c r="CZ279" t="n">
        <v>0</v>
      </c>
      <c r="DA279" t="n">
        <v>0</v>
      </c>
      <c r="DB279" t="n">
        <v>48.0023030032564</v>
      </c>
      <c r="DC279" t="n">
        <v>73.1345663669189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0.0190392022872166</v>
      </c>
      <c r="DK279" t="n">
        <v>0</v>
      </c>
      <c r="DL279" t="n">
        <v>0.000453986858952148</v>
      </c>
      <c r="DM279" t="n">
        <v>0</v>
      </c>
      <c r="DN279" t="n">
        <v>0</v>
      </c>
      <c r="DO279" t="n">
        <v>0</v>
      </c>
      <c r="DP279" t="n">
        <v>0</v>
      </c>
      <c r="DQ279" t="n">
        <v>0.00249943828237162</v>
      </c>
      <c r="DR279" t="n">
        <v>0</v>
      </c>
      <c r="DS279" t="n">
        <v>0</v>
      </c>
      <c r="DT279" t="n">
        <v>0.00134793751044159</v>
      </c>
      <c r="DU279" t="n">
        <v>0.000622842288249841</v>
      </c>
      <c r="DV279" t="n">
        <v>0</v>
      </c>
      <c r="DW279" t="n">
        <v>0</v>
      </c>
      <c r="DX279" t="n">
        <v>2.13115063850609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0.421705512611219</v>
      </c>
      <c r="EE279" t="n">
        <v>2.37611365331634</v>
      </c>
      <c r="EF279" t="n">
        <v>6.58894329538613</v>
      </c>
      <c r="EG279" t="n">
        <v>8.35163992860604</v>
      </c>
      <c r="EH279" t="n">
        <v>0.0223051972019166</v>
      </c>
      <c r="EI279" t="n">
        <v>0.861709830905234</v>
      </c>
      <c r="EJ279" t="n">
        <v>0.00599368269770448</v>
      </c>
      <c r="EK279" t="n">
        <v>0.00999778300005276</v>
      </c>
      <c r="EL279" t="n">
        <v>0.000666970271397004</v>
      </c>
      <c r="EM279" t="n">
        <v>0.000717996401150551</v>
      </c>
      <c r="EN279" t="n">
        <v>0</v>
      </c>
      <c r="EO279" t="n">
        <v>0.16596068168701</v>
      </c>
      <c r="EP279" t="n">
        <v>0</v>
      </c>
      <c r="EQ279" t="n">
        <v>0</v>
      </c>
      <c r="ER279" t="n">
        <v>3.46129022684501</v>
      </c>
      <c r="ES279" t="n">
        <v>0.453552357943737</v>
      </c>
      <c r="ET279" t="n">
        <v>2.30626582808343</v>
      </c>
      <c r="EU279" t="n">
        <v>2.18589475633035</v>
      </c>
      <c r="EV279" t="n">
        <v>31.324668782432</v>
      </c>
      <c r="EW279" t="n">
        <v>0.194483661126497</v>
      </c>
      <c r="EX279" t="n">
        <v>0.100107978995892</v>
      </c>
      <c r="EY279" t="n">
        <v>1.81455073229537</v>
      </c>
      <c r="EZ279" t="n">
        <v>122.91920869201</v>
      </c>
      <c r="FA279" t="n">
        <v>11.4016980271837</v>
      </c>
      <c r="FB279" t="n">
        <v>0</v>
      </c>
      <c r="FC279" t="n">
        <v>0</v>
      </c>
      <c r="FD279" t="n">
        <v>0.0000147438802806225</v>
      </c>
      <c r="FE279" t="n">
        <v>0</v>
      </c>
      <c r="FF279" t="n">
        <v>0</v>
      </c>
      <c r="FG279" t="n">
        <v>0</v>
      </c>
      <c r="FH279" t="n">
        <v>0.0287376671498431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0.0149068230536657</v>
      </c>
      <c r="FP279" t="n">
        <v>0</v>
      </c>
      <c r="FQ279" t="n">
        <v>0</v>
      </c>
      <c r="FR279" t="n">
        <v>0.0137687525257252</v>
      </c>
      <c r="FS279" t="n">
        <v>0.00536498456510346</v>
      </c>
      <c r="FT279" t="n">
        <v>0.857666909313329</v>
      </c>
      <c r="FU279" t="n">
        <v>0</v>
      </c>
      <c r="FV279" t="n">
        <v>2.5084070563074</v>
      </c>
      <c r="FW279" t="n">
        <v>17.3320942626122</v>
      </c>
      <c r="FX279" t="n">
        <v>0</v>
      </c>
      <c r="FY279" t="n">
        <v>0</v>
      </c>
      <c r="FZ279" t="n">
        <v>0</v>
      </c>
      <c r="GA279" t="n">
        <v>1.97875593548401</v>
      </c>
      <c r="GB279" t="n">
        <v>4.67588686311643</v>
      </c>
      <c r="GC279" t="n">
        <v>3.18543298674735</v>
      </c>
      <c r="GD279" t="n">
        <v>12.2183322131109</v>
      </c>
      <c r="GE279" t="n">
        <v>32.2660407500537</v>
      </c>
      <c r="GF279" t="n">
        <v>0.0551852824139115</v>
      </c>
      <c r="GG279" t="n">
        <v>4.18537143650416</v>
      </c>
      <c r="GH279" t="n">
        <v>0.021598933277743</v>
      </c>
      <c r="GI279" t="n">
        <v>0.0132953959962979</v>
      </c>
      <c r="GJ279" t="n">
        <v>0.00342022062873915</v>
      </c>
      <c r="GK279" t="n">
        <v>0</v>
      </c>
      <c r="GL279" t="n">
        <v>9.49043005759917</v>
      </c>
      <c r="GM279" t="n">
        <v>0.826907295168786</v>
      </c>
      <c r="GN279" t="n">
        <v>0</v>
      </c>
      <c r="GO279" t="n">
        <v>9.94753914729248</v>
      </c>
      <c r="GP279" t="n">
        <v>7.09858278910317</v>
      </c>
      <c r="GQ279" t="n">
        <v>1.42724984329471</v>
      </c>
      <c r="GR279" t="n">
        <v>5.77629678977459</v>
      </c>
      <c r="GS279" t="n">
        <v>6.57656738365852</v>
      </c>
      <c r="GT279" t="n">
        <v>48.8740432990882</v>
      </c>
      <c r="GU279" t="n">
        <v>15.4298215310497</v>
      </c>
      <c r="GV279" t="n">
        <v>0</v>
      </c>
      <c r="GW279" t="n">
        <v>14.2226196628813</v>
      </c>
      <c r="GX279" t="n">
        <v>0</v>
      </c>
      <c r="GY279" t="n">
        <v>4.9014933715537</v>
      </c>
      <c r="GZ279" t="n">
        <v>0</v>
      </c>
      <c r="HA279" t="n">
        <v>0</v>
      </c>
      <c r="HB279" t="n">
        <v>0.000919164543550843</v>
      </c>
      <c r="HC279" t="n">
        <v>0</v>
      </c>
      <c r="HD279" t="n">
        <v>0</v>
      </c>
      <c r="HE279" t="n">
        <v>0</v>
      </c>
      <c r="HF279" t="n">
        <v>0.491841909584395</v>
      </c>
      <c r="HG279" t="n">
        <v>0</v>
      </c>
      <c r="HH279" t="n">
        <v>0.00927999486946696</v>
      </c>
      <c r="HI279" t="n">
        <v>0</v>
      </c>
      <c r="HJ279" t="n">
        <v>0</v>
      </c>
      <c r="HK279" t="n">
        <v>0</v>
      </c>
      <c r="HL279" t="n">
        <v>0</v>
      </c>
      <c r="HM279" t="n">
        <v>0.125611906579785</v>
      </c>
      <c r="HN279" t="n">
        <v>0</v>
      </c>
      <c r="HO279" t="n">
        <v>0</v>
      </c>
      <c r="HP279" t="n">
        <v>0.123969901297745</v>
      </c>
      <c r="HQ279" t="n">
        <v>0.0145813960778889</v>
      </c>
      <c r="HR279" t="n">
        <v>7.33031867260282</v>
      </c>
      <c r="HS279" t="n">
        <v>0</v>
      </c>
      <c r="HT279" t="n">
        <v>10.6863519367699</v>
      </c>
      <c r="HU279" t="n">
        <v>103.36933093379</v>
      </c>
      <c r="HV279" t="n">
        <v>14.220434933326</v>
      </c>
      <c r="HW279" t="n">
        <v>0.000651000554114399</v>
      </c>
      <c r="HX279" t="n">
        <v>0.824492846335051</v>
      </c>
      <c r="HY279" t="n">
        <v>44.2154528897332</v>
      </c>
      <c r="HZ279" t="n">
        <v>10.1708807519262</v>
      </c>
      <c r="IA279" t="n">
        <v>17.2208109905171</v>
      </c>
      <c r="IB279" t="n">
        <v>62.3384949507391</v>
      </c>
      <c r="IC279" t="n">
        <v>99.4548041252252</v>
      </c>
      <c r="ID279" t="n">
        <v>0.188086196078976</v>
      </c>
      <c r="IE279" t="n">
        <v>22.4326355818201</v>
      </c>
      <c r="IF279" t="n">
        <v>0.0961639117527325</v>
      </c>
      <c r="IG279" t="n">
        <v>0.0462861003577212</v>
      </c>
      <c r="IH279" t="n">
        <v>0.0042239778135367</v>
      </c>
      <c r="II279" t="n">
        <v>0.00238251687744102</v>
      </c>
      <c r="IJ279" t="n">
        <v>7.72429246783168</v>
      </c>
      <c r="IK279" t="n">
        <v>5.25919945022055</v>
      </c>
      <c r="IL279" t="n">
        <v>0.473418145319812</v>
      </c>
      <c r="IM279" t="n">
        <v>37.3464424595126</v>
      </c>
      <c r="IN279" t="n">
        <v>25.6467756822229</v>
      </c>
      <c r="IO279" t="n">
        <v>4.29513929963733</v>
      </c>
      <c r="IP279" t="n">
        <v>13.1748641117143</v>
      </c>
      <c r="IQ279" t="n">
        <v>17.7441883385752</v>
      </c>
      <c r="IR279" t="n">
        <v>24.642239476095</v>
      </c>
      <c r="IS279" t="n">
        <v>0.366527046249836</v>
      </c>
      <c r="IT279" t="n">
        <v>0</v>
      </c>
      <c r="IU279" t="n">
        <v>0</v>
      </c>
      <c r="IV279" t="n">
        <v>747.205460133275</v>
      </c>
      <c r="IW279" t="n">
        <v>31.2779907282217</v>
      </c>
      <c r="IX279" t="n">
        <v>0</v>
      </c>
      <c r="IY279" t="n">
        <v>0</v>
      </c>
      <c r="IZ279" t="n">
        <v>0.000181213487138012</v>
      </c>
      <c r="JA279" t="n">
        <v>0</v>
      </c>
      <c r="JB279" t="n">
        <v>0</v>
      </c>
      <c r="JC279" t="n">
        <v>0</v>
      </c>
      <c r="JD279" t="n">
        <v>0.0253619167626772</v>
      </c>
      <c r="JE279" t="n">
        <v>0</v>
      </c>
      <c r="JF279" t="n">
        <v>0.00207622561797736</v>
      </c>
      <c r="JG279" t="n">
        <v>0</v>
      </c>
      <c r="JH279" t="n">
        <v>0</v>
      </c>
      <c r="JI279" t="n">
        <v>0</v>
      </c>
      <c r="JJ279" t="n">
        <v>0</v>
      </c>
      <c r="JK279" t="n">
        <v>0.0110963065972174</v>
      </c>
      <c r="JL279" t="n">
        <v>0</v>
      </c>
      <c r="JM279" t="n">
        <v>0</v>
      </c>
      <c r="JN279" t="n">
        <v>0.012275731933489</v>
      </c>
      <c r="JO279" t="n">
        <v>0.000753938040045605</v>
      </c>
      <c r="JP279" t="n">
        <v>1.04367030436389</v>
      </c>
      <c r="JQ279" t="n">
        <v>0</v>
      </c>
      <c r="JR279" t="n">
        <v>3.15556402606162</v>
      </c>
      <c r="JS279" t="n">
        <v>58.8531159863551</v>
      </c>
      <c r="JT279" t="n">
        <v>5.68279201754796</v>
      </c>
      <c r="JU279" t="n">
        <v>0</v>
      </c>
      <c r="JV279" t="n">
        <v>0</v>
      </c>
      <c r="JW279" t="n">
        <v>12.9172835939732</v>
      </c>
      <c r="JX279" t="n">
        <v>1.70906956811847</v>
      </c>
      <c r="JY279" t="n">
        <v>1.95355320285229</v>
      </c>
      <c r="JZ279" t="n">
        <v>12.3680167368387</v>
      </c>
      <c r="KA279" t="n">
        <v>33.7356234040223</v>
      </c>
      <c r="KB279" t="n">
        <v>0.0613427808251007</v>
      </c>
      <c r="KC279" t="n">
        <v>4.7327238191849</v>
      </c>
      <c r="KD279" t="n">
        <v>0.0227685335759776</v>
      </c>
      <c r="KE279" t="n">
        <v>0.0127486588670372</v>
      </c>
      <c r="KF279" t="n">
        <v>0.000738766847323894</v>
      </c>
      <c r="KG279" t="n">
        <v>0</v>
      </c>
      <c r="KH279" t="n">
        <v>44.4879114683655</v>
      </c>
      <c r="KI279" t="n">
        <v>2.25441636090475</v>
      </c>
      <c r="KJ279" t="n">
        <v>0.201067496960438</v>
      </c>
      <c r="KK279" t="n">
        <v>2.16691342061375</v>
      </c>
      <c r="KL279" t="n">
        <v>8.69268299491504</v>
      </c>
      <c r="KM279" t="n">
        <v>1.23906677114681</v>
      </c>
      <c r="KN279" t="n">
        <v>5.73679694609011</v>
      </c>
      <c r="KO279" t="n">
        <v>9.07014794901314</v>
      </c>
      <c r="KP279" t="n">
        <v>32.3183945914815</v>
      </c>
      <c r="KQ279" t="n">
        <v>0</v>
      </c>
      <c r="KR279" t="n">
        <v>0</v>
      </c>
      <c r="KS279" t="n">
        <v>41.6236716716234</v>
      </c>
      <c r="KT279" t="n">
        <v>231.798165895914</v>
      </c>
      <c r="KU279" t="n">
        <v>126.456271707287</v>
      </c>
      <c r="KV279" t="n">
        <v>0</v>
      </c>
      <c r="KW279" t="n">
        <v>0</v>
      </c>
      <c r="KX279" t="n">
        <v>0.000863648203779204</v>
      </c>
      <c r="KY279" t="n">
        <v>0</v>
      </c>
      <c r="KZ279" t="n">
        <v>0</v>
      </c>
      <c r="LA279" t="n">
        <v>0</v>
      </c>
      <c r="LB279" t="n">
        <v>1.27753713539422</v>
      </c>
      <c r="LC279" t="n">
        <v>0</v>
      </c>
      <c r="LD279" t="n">
        <v>0.0188023854432242</v>
      </c>
      <c r="LE279" t="n">
        <v>0</v>
      </c>
      <c r="LF279" t="n">
        <v>0.233873430801979</v>
      </c>
      <c r="LG279" t="n">
        <v>0</v>
      </c>
      <c r="LH279" t="n">
        <v>0</v>
      </c>
      <c r="LI279" t="n">
        <v>0.169753137136782</v>
      </c>
      <c r="LJ279" t="n">
        <v>0</v>
      </c>
      <c r="LK279" t="n">
        <v>0</v>
      </c>
      <c r="LL279" t="n">
        <v>0.0713056320899482</v>
      </c>
      <c r="LM279" t="n">
        <v>0.0430251642478505</v>
      </c>
      <c r="LN279" t="n">
        <v>20.9611222101793</v>
      </c>
      <c r="LO279" t="n">
        <v>0</v>
      </c>
      <c r="LP279" t="n">
        <v>34.768659102188</v>
      </c>
      <c r="LQ279" t="n">
        <v>301.082724375875</v>
      </c>
      <c r="LR279" t="n">
        <v>44.7435159190319</v>
      </c>
      <c r="LS279" t="n">
        <v>0.00210789409265315</v>
      </c>
      <c r="LT279" t="n">
        <v>5.01653449620569</v>
      </c>
      <c r="LU279" t="n">
        <v>110.047516030156</v>
      </c>
      <c r="LV279" t="n">
        <v>32.0962329868664</v>
      </c>
      <c r="LW279" t="n">
        <v>24.8368873606344</v>
      </c>
      <c r="LX279" t="n">
        <v>81.4110801616551</v>
      </c>
      <c r="LY279" t="n">
        <v>189.733163376778</v>
      </c>
      <c r="LZ279" t="n">
        <v>0.339493203195025</v>
      </c>
      <c r="MA279" t="n">
        <v>38.7125473543901</v>
      </c>
      <c r="MB279" t="n">
        <v>1.00161201815109</v>
      </c>
      <c r="MC279" t="n">
        <v>0.346695976875907</v>
      </c>
      <c r="MD279" t="n">
        <v>0.0402397297140682</v>
      </c>
      <c r="ME279" t="n">
        <v>0.0112348717842123</v>
      </c>
      <c r="MF279" t="n">
        <v>213.284645371546</v>
      </c>
      <c r="MG279" t="n">
        <v>15.3439638947019</v>
      </c>
      <c r="MH279" t="n">
        <v>6.7900394612384</v>
      </c>
      <c r="MI279" t="n">
        <v>324.123276535419</v>
      </c>
      <c r="MJ279" t="n">
        <v>62.7133824778936</v>
      </c>
      <c r="MK279" t="n">
        <v>6.50172166287944</v>
      </c>
      <c r="ML279" t="n">
        <v>26.2346855699219</v>
      </c>
      <c r="MM279" t="n">
        <v>29.5105582470392</v>
      </c>
      <c r="MN279" t="n">
        <v>44.4035093848461</v>
      </c>
      <c r="MO279" t="n">
        <v>10.3746667991135</v>
      </c>
      <c r="MP279" t="n">
        <v>0</v>
      </c>
      <c r="MQ279" t="n">
        <v>236.939771555049</v>
      </c>
      <c r="MR279" t="n">
        <v>98.7499098631108</v>
      </c>
      <c r="MS279" t="n">
        <v>15.9829048759777</v>
      </c>
      <c r="MT279" t="n">
        <v>0</v>
      </c>
      <c r="MU279" t="n">
        <v>0</v>
      </c>
      <c r="MV279" t="n">
        <v>0.000139108685261949</v>
      </c>
      <c r="MW279" t="n">
        <v>0</v>
      </c>
      <c r="MX279" t="n">
        <v>0</v>
      </c>
      <c r="MY279" t="n">
        <v>0</v>
      </c>
      <c r="MZ279" t="n">
        <v>0.513147767877994</v>
      </c>
      <c r="NA279" t="n">
        <v>0</v>
      </c>
      <c r="NB279" t="n">
        <v>0.00131995801485322</v>
      </c>
      <c r="NC279" t="n">
        <v>0</v>
      </c>
      <c r="ND279" t="n">
        <v>0</v>
      </c>
      <c r="NE279" t="n">
        <v>0</v>
      </c>
      <c r="NF279" t="n">
        <v>0</v>
      </c>
      <c r="NG279" t="n">
        <v>0.0197165784185624</v>
      </c>
      <c r="NH279" t="n">
        <v>0</v>
      </c>
      <c r="NI279" t="n">
        <v>0</v>
      </c>
      <c r="NJ279" t="n">
        <v>0.0107752488776725</v>
      </c>
      <c r="NK279" t="n">
        <v>0.00210489619494332</v>
      </c>
      <c r="NL279" t="n">
        <v>2.71025158644033</v>
      </c>
      <c r="NM279" t="n">
        <v>0</v>
      </c>
      <c r="NN279" t="n">
        <v>2.06595261637212</v>
      </c>
      <c r="NO279" t="n">
        <v>28.6397875681454</v>
      </c>
      <c r="NP279" t="n">
        <v>1.26801913104031</v>
      </c>
      <c r="NQ279" t="n">
        <v>0</v>
      </c>
      <c r="NR279" t="n">
        <v>0.463890736095205</v>
      </c>
      <c r="NS279" t="n">
        <v>2.63387542894165</v>
      </c>
      <c r="NT279" t="n">
        <v>18.0021048969073</v>
      </c>
      <c r="NU279" t="n">
        <v>2.8607033646328</v>
      </c>
      <c r="NV279" t="n">
        <v>24.3276304587638</v>
      </c>
      <c r="NW279" t="n">
        <v>50.0564408129319</v>
      </c>
      <c r="NX279" t="n">
        <v>0.0725824882615651</v>
      </c>
      <c r="NY279" t="n">
        <v>6.92353828116446</v>
      </c>
      <c r="NZ279" t="n">
        <v>0.0534683136865562</v>
      </c>
      <c r="OA279" t="n">
        <v>0.0146638575988144</v>
      </c>
      <c r="OB279" t="n">
        <v>0.00538366840800183</v>
      </c>
      <c r="OC279" t="n">
        <v>0.00422617085463741</v>
      </c>
      <c r="OD279" t="n">
        <v>7.00733340420837</v>
      </c>
      <c r="OE279" t="n">
        <v>1.81511947590354</v>
      </c>
      <c r="OF279" t="n">
        <v>0.428236728250251</v>
      </c>
      <c r="OG279" t="n">
        <v>3.26794002818503</v>
      </c>
      <c r="OH279" t="n">
        <v>11.1151764866999</v>
      </c>
      <c r="OI279" t="n">
        <v>1.48828810365381</v>
      </c>
      <c r="OJ279" t="n">
        <v>5.40122084647514</v>
      </c>
      <c r="OK279" t="n">
        <v>8.4889522632416</v>
      </c>
      <c r="OL279" t="n">
        <v>64.3323644514275</v>
      </c>
      <c r="OM279" t="n">
        <v>7.64746546234371</v>
      </c>
      <c r="ON279" t="n">
        <v>0.26922135288304</v>
      </c>
      <c r="OO279" t="n">
        <v>0</v>
      </c>
      <c r="OP279" t="n">
        <v>327.477820207274</v>
      </c>
      <c r="OQ279" t="n">
        <v>62.8284993960349</v>
      </c>
      <c r="OR279" t="n">
        <v>0</v>
      </c>
      <c r="OS279" t="n">
        <v>0</v>
      </c>
      <c r="OT279" t="n">
        <v>0.000222343003413186</v>
      </c>
      <c r="OU279" t="n">
        <v>0</v>
      </c>
      <c r="OV279" t="n">
        <v>0</v>
      </c>
      <c r="OW279" t="n">
        <v>0</v>
      </c>
      <c r="OX279" t="n">
        <v>0.761940140783876</v>
      </c>
      <c r="OY279" t="n">
        <v>0</v>
      </c>
      <c r="OZ279" t="n">
        <v>0.000442702106300803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0.00673290845458529</v>
      </c>
      <c r="PI279" t="n">
        <v>0.00115274528806803</v>
      </c>
      <c r="PJ279" t="n">
        <v>0</v>
      </c>
      <c r="PK279" t="n">
        <v>0</v>
      </c>
      <c r="PL279" t="n">
        <v>5.91926454280537</v>
      </c>
      <c r="PM279" t="n">
        <v>0</v>
      </c>
      <c r="PN279" t="n">
        <v>0</v>
      </c>
      <c r="PO279" t="n">
        <v>0</v>
      </c>
      <c r="PP279" t="n">
        <v>0</v>
      </c>
      <c r="PQ279" t="n">
        <v>1.67750884741226</v>
      </c>
      <c r="PR279" t="n">
        <v>4.77620734657879</v>
      </c>
      <c r="PS279" t="n">
        <v>7.96675682416185</v>
      </c>
      <c r="PT279" t="n">
        <v>26.195333757468</v>
      </c>
      <c r="PU279" t="n">
        <v>63.7589700917134</v>
      </c>
      <c r="PV279" t="n">
        <v>0.0661590648896094</v>
      </c>
      <c r="PW279" t="n">
        <v>7.39423715245789</v>
      </c>
      <c r="PX279" t="n">
        <v>0.0210608561709416</v>
      </c>
      <c r="PY279" t="n">
        <v>0.0229915464061533</v>
      </c>
      <c r="PZ279" t="n">
        <v>0.00238832113040235</v>
      </c>
      <c r="QA279" t="n">
        <v>0.00100187798098868</v>
      </c>
      <c r="QB279" t="n">
        <v>5.85928437080455</v>
      </c>
      <c r="QC279" t="n">
        <v>0.40396185694755</v>
      </c>
      <c r="QD279" t="n">
        <v>0</v>
      </c>
      <c r="QE279" t="n">
        <v>4.93430550032816</v>
      </c>
      <c r="QF279" t="n">
        <v>7.74250164731436</v>
      </c>
      <c r="QG279" t="n">
        <v>2.29833007907406</v>
      </c>
      <c r="QH279" t="n">
        <v>8.16001204453729</v>
      </c>
      <c r="QI279" t="n">
        <v>8.21120182848463</v>
      </c>
    </row>
    <row r="280">
      <c r="A280" t="s">
        <v>279</v>
      </c>
      <c r="B280" t="n">
        <v>2.49567375992064</v>
      </c>
      <c r="C280" t="n">
        <v>0.02954715904524</v>
      </c>
      <c r="D280" t="n">
        <v>0.129998774942475</v>
      </c>
      <c r="E280" t="n">
        <v>0</v>
      </c>
      <c r="F280" t="n">
        <v>0</v>
      </c>
      <c r="G280" t="n">
        <v>1.79297620582115</v>
      </c>
      <c r="H280" t="n">
        <v>0</v>
      </c>
      <c r="I280" t="n">
        <v>0</v>
      </c>
      <c r="J280" t="n">
        <v>0.0781381597283463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0.00218276835730589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0.0183899599781351</v>
      </c>
      <c r="Y280" t="n">
        <v>0.784547883005794</v>
      </c>
      <c r="Z280" t="n">
        <v>0.0796433414670954</v>
      </c>
      <c r="AA280" t="n">
        <v>0</v>
      </c>
      <c r="AB280" t="n">
        <v>3.15507784298867</v>
      </c>
      <c r="AC280" t="n">
        <v>75.4532794278093</v>
      </c>
      <c r="AD280" t="n">
        <v>18.322724605126</v>
      </c>
      <c r="AE280" t="n">
        <v>27.2022415034539</v>
      </c>
      <c r="AF280" t="n">
        <v>4.14248002955795</v>
      </c>
      <c r="AG280" t="n">
        <v>10.0491777155101</v>
      </c>
      <c r="AH280" t="n">
        <v>52.2076475967429</v>
      </c>
      <c r="AI280" t="n">
        <v>1.02273685580852</v>
      </c>
      <c r="AJ280" t="n">
        <v>135.044414155786</v>
      </c>
      <c r="AK280" t="n">
        <v>9.70262842315619</v>
      </c>
      <c r="AL280" t="n">
        <v>1.02517187586775</v>
      </c>
      <c r="AM280" t="n">
        <v>10.1399769572774</v>
      </c>
      <c r="AN280" t="n">
        <v>25.6184644653395</v>
      </c>
      <c r="AO280" t="n">
        <v>0.398369695490028</v>
      </c>
      <c r="AP280" t="n">
        <v>0.0535103503189362</v>
      </c>
      <c r="AQ280" t="n">
        <v>0.0328445919293863</v>
      </c>
      <c r="AR280" t="n">
        <v>7.96111970392483</v>
      </c>
      <c r="AS280" t="n">
        <v>1.40872856906347</v>
      </c>
      <c r="AT280" t="n">
        <v>0.58592325496102</v>
      </c>
      <c r="AU280" t="n">
        <v>20.2007992983203</v>
      </c>
      <c r="AV280" t="n">
        <v>48.4890204171765</v>
      </c>
      <c r="AW280" t="n">
        <v>1.40260417950615</v>
      </c>
      <c r="AX280" t="n">
        <v>5.49242702149001</v>
      </c>
      <c r="AY280" t="n">
        <v>53.4249110424517</v>
      </c>
      <c r="AZ280" t="n">
        <v>1.61785163413851</v>
      </c>
      <c r="BA280" t="n">
        <v>0.17737415671609</v>
      </c>
      <c r="BB280" t="n">
        <v>0.0606511321305629</v>
      </c>
      <c r="BC280" t="n">
        <v>0</v>
      </c>
      <c r="BD280" t="n">
        <v>0.458216074028953</v>
      </c>
      <c r="BE280" t="n">
        <v>0.183002641836082</v>
      </c>
      <c r="BF280" t="n">
        <v>0</v>
      </c>
      <c r="BG280" t="n">
        <v>0</v>
      </c>
      <c r="BH280" t="n">
        <v>0.0381912986588142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0.000214137174439716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0.00205803964246485</v>
      </c>
      <c r="BW280" t="n">
        <v>0.221619687927139</v>
      </c>
      <c r="BX280" t="n">
        <v>0.0373006253897928</v>
      </c>
      <c r="BY280" t="n">
        <v>0</v>
      </c>
      <c r="BZ280" t="n">
        <v>1.14001717175325</v>
      </c>
      <c r="CA280" t="n">
        <v>8.17928678118523</v>
      </c>
      <c r="CB280" t="n">
        <v>18.0880490379463</v>
      </c>
      <c r="CC280" t="n">
        <v>12.5928306446204</v>
      </c>
      <c r="CD280" t="n">
        <v>1.0018250633297</v>
      </c>
      <c r="CE280" t="n">
        <v>36.661891217405</v>
      </c>
      <c r="CF280" t="n">
        <v>33.546397730893</v>
      </c>
      <c r="CG280" t="n">
        <v>1.97256595864661</v>
      </c>
      <c r="CH280" t="n">
        <v>91.6451731976134</v>
      </c>
      <c r="CI280" t="n">
        <v>6.48916109745731</v>
      </c>
      <c r="CJ280" t="n">
        <v>0.445645633624782</v>
      </c>
      <c r="CK280" t="n">
        <v>5.94740423458259</v>
      </c>
      <c r="CL280" t="n">
        <v>6.95963566879352</v>
      </c>
      <c r="CM280" t="n">
        <v>0.116562808155461</v>
      </c>
      <c r="CN280" t="n">
        <v>0.0218192044780808</v>
      </c>
      <c r="CO280" t="n">
        <v>0.018309804101571</v>
      </c>
      <c r="CP280" t="n">
        <v>3.06050692591206</v>
      </c>
      <c r="CQ280" t="n">
        <v>0.279969870478044</v>
      </c>
      <c r="CR280" t="n">
        <v>0</v>
      </c>
      <c r="CS280" t="n">
        <v>3.72330705651497</v>
      </c>
      <c r="CT280" t="n">
        <v>24.3617320273494</v>
      </c>
      <c r="CU280" t="n">
        <v>1.57887464625519</v>
      </c>
      <c r="CV280" t="n">
        <v>4.14676562420062</v>
      </c>
      <c r="CW280" t="n">
        <v>28.2262548278305</v>
      </c>
      <c r="CX280" t="n">
        <v>1.21213909851582</v>
      </c>
      <c r="CY280" t="n">
        <v>0.0321013358303943</v>
      </c>
      <c r="CZ280" t="n">
        <v>0</v>
      </c>
      <c r="DA280" t="n">
        <v>0</v>
      </c>
      <c r="DB280" t="n">
        <v>4.02060185874869</v>
      </c>
      <c r="DC280" t="n">
        <v>6.75588882652388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0.0000646037760033932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0.000720557171653142</v>
      </c>
      <c r="DU280" t="n">
        <v>0.022607176261084</v>
      </c>
      <c r="DV280" t="n">
        <v>0</v>
      </c>
      <c r="DW280" t="n">
        <v>0</v>
      </c>
      <c r="DX280" t="n">
        <v>0.614840585664919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2.03376786072852</v>
      </c>
      <c r="EE280" t="n">
        <v>0.851396713147058</v>
      </c>
      <c r="EF280" t="n">
        <v>20.8501410330171</v>
      </c>
      <c r="EG280" t="n">
        <v>1.00161346603246</v>
      </c>
      <c r="EH280" t="n">
        <v>0.0955676583850536</v>
      </c>
      <c r="EI280" t="n">
        <v>0.63426294537156</v>
      </c>
      <c r="EJ280" t="n">
        <v>0.519753761182631</v>
      </c>
      <c r="EK280" t="n">
        <v>0.0441440817504101</v>
      </c>
      <c r="EL280" t="n">
        <v>0.0029449319130237</v>
      </c>
      <c r="EM280" t="n">
        <v>0.00317023203649122</v>
      </c>
      <c r="EN280" t="n">
        <v>0</v>
      </c>
      <c r="EO280" t="n">
        <v>0.0302540741868098</v>
      </c>
      <c r="EP280" t="n">
        <v>0</v>
      </c>
      <c r="EQ280" t="n">
        <v>0</v>
      </c>
      <c r="ER280" t="n">
        <v>6.19850410892295</v>
      </c>
      <c r="ES280" t="n">
        <v>0.217750249971826</v>
      </c>
      <c r="ET280" t="n">
        <v>1.10723701852714</v>
      </c>
      <c r="EU280" t="n">
        <v>7.29900919756892</v>
      </c>
      <c r="EV280" t="n">
        <v>1.09445468998682</v>
      </c>
      <c r="EW280" t="n">
        <v>0.00662287676754069</v>
      </c>
      <c r="EX280" t="n">
        <v>0.00453907110706308</v>
      </c>
      <c r="EY280" t="n">
        <v>0.292958855844257</v>
      </c>
      <c r="EZ280" t="n">
        <v>10.2955310062829</v>
      </c>
      <c r="FA280" t="n">
        <v>1.05324483526428</v>
      </c>
      <c r="FB280" t="n">
        <v>0</v>
      </c>
      <c r="FC280" t="n">
        <v>0</v>
      </c>
      <c r="FD280" t="n">
        <v>0.00212581908158392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0.00736026210434515</v>
      </c>
      <c r="FS280" t="n">
        <v>0.194731722603647</v>
      </c>
      <c r="FT280" t="n">
        <v>0.037663132213702</v>
      </c>
      <c r="FU280" t="n">
        <v>0</v>
      </c>
      <c r="FV280" t="n">
        <v>0.723679704156046</v>
      </c>
      <c r="FW280" t="n">
        <v>9.4483240127771</v>
      </c>
      <c r="FX280" t="n">
        <v>0</v>
      </c>
      <c r="FY280" t="n">
        <v>0</v>
      </c>
      <c r="FZ280" t="n">
        <v>0</v>
      </c>
      <c r="GA280" t="n">
        <v>0.784040318590932</v>
      </c>
      <c r="GB280" t="n">
        <v>22.5504958750114</v>
      </c>
      <c r="GC280" t="n">
        <v>1.14138781664828</v>
      </c>
      <c r="GD280" t="n">
        <v>38.6638552512675</v>
      </c>
      <c r="GE280" t="n">
        <v>3.86967124865022</v>
      </c>
      <c r="GF280" t="n">
        <v>0.236443917974517</v>
      </c>
      <c r="GG280" t="n">
        <v>3.0806495639053</v>
      </c>
      <c r="GH280" t="n">
        <v>1.87299317879125</v>
      </c>
      <c r="GI280" t="n">
        <v>0.0587043195237935</v>
      </c>
      <c r="GJ280" t="n">
        <v>0.0151015979438768</v>
      </c>
      <c r="GK280" t="n">
        <v>0</v>
      </c>
      <c r="GL280" t="n">
        <v>1.73007348566084</v>
      </c>
      <c r="GM280" t="n">
        <v>0.150742419224522</v>
      </c>
      <c r="GN280" t="n">
        <v>0</v>
      </c>
      <c r="GO280" t="n">
        <v>1.81340293552476</v>
      </c>
      <c r="GP280" t="n">
        <v>12.7121945003418</v>
      </c>
      <c r="GQ280" t="n">
        <v>0.68522190372611</v>
      </c>
      <c r="GR280" t="n">
        <v>2.77319706937379</v>
      </c>
      <c r="GS280" t="n">
        <v>21.9600809612358</v>
      </c>
      <c r="GT280" t="n">
        <v>1.7076134556706</v>
      </c>
      <c r="GU280" t="n">
        <v>0.52544160241215</v>
      </c>
      <c r="GV280" t="n">
        <v>0</v>
      </c>
      <c r="GW280" t="n">
        <v>2.29623912376096</v>
      </c>
      <c r="GX280" t="n">
        <v>0</v>
      </c>
      <c r="GY280" t="n">
        <v>0.452781030190657</v>
      </c>
      <c r="GZ280" t="n">
        <v>0</v>
      </c>
      <c r="HA280" t="n">
        <v>0</v>
      </c>
      <c r="HB280" t="n">
        <v>0.132528037979515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0.00132057282724757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0.0662696903656595</v>
      </c>
      <c r="HQ280" t="n">
        <v>0.529257883551545</v>
      </c>
      <c r="HR280" t="n">
        <v>0.321899747252518</v>
      </c>
      <c r="HS280" t="n">
        <v>0</v>
      </c>
      <c r="HT280" t="n">
        <v>3.08303071810579</v>
      </c>
      <c r="HU280" t="n">
        <v>56.3501973188113</v>
      </c>
      <c r="HV280" t="n">
        <v>25.175170631463</v>
      </c>
      <c r="HW280" t="n">
        <v>14.7324760990259</v>
      </c>
      <c r="HX280" t="n">
        <v>1.01772802112459</v>
      </c>
      <c r="HY280" t="n">
        <v>17.5194409520896</v>
      </c>
      <c r="HZ280" t="n">
        <v>49.051316072408</v>
      </c>
      <c r="IA280" t="n">
        <v>6.17047162478513</v>
      </c>
      <c r="IB280" t="n">
        <v>197.264774219424</v>
      </c>
      <c r="IC280" t="n">
        <v>11.9276300133875</v>
      </c>
      <c r="ID280" t="n">
        <v>0.805864084997881</v>
      </c>
      <c r="IE280" t="n">
        <v>16.5115784992557</v>
      </c>
      <c r="IF280" t="n">
        <v>8.33903917580752</v>
      </c>
      <c r="IG280" t="n">
        <v>0.204371048870349</v>
      </c>
      <c r="IH280" t="n">
        <v>0.0186504970258022</v>
      </c>
      <c r="II280" t="n">
        <v>0.0105197342496997</v>
      </c>
      <c r="IJ280" t="n">
        <v>1.40811254210601</v>
      </c>
      <c r="IK280" t="n">
        <v>0.958734374388001</v>
      </c>
      <c r="IL280" t="n">
        <v>0.0863025358883491</v>
      </c>
      <c r="IM280" t="n">
        <v>6.8081308738473</v>
      </c>
      <c r="IN280" t="n">
        <v>45.9284353602985</v>
      </c>
      <c r="IO280" t="n">
        <v>2.06209413263785</v>
      </c>
      <c r="IP280" t="n">
        <v>6.32524537324367</v>
      </c>
      <c r="IQ280" t="n">
        <v>59.2503337645055</v>
      </c>
      <c r="IR280" t="n">
        <v>0.860976847152367</v>
      </c>
      <c r="IS280" t="n">
        <v>0.0124815804331474</v>
      </c>
      <c r="IT280" t="n">
        <v>0</v>
      </c>
      <c r="IU280" t="n">
        <v>0</v>
      </c>
      <c r="IV280" t="n">
        <v>62.5848235172219</v>
      </c>
      <c r="IW280" t="n">
        <v>2.88934000123494</v>
      </c>
      <c r="IX280" t="n">
        <v>0</v>
      </c>
      <c r="IY280" t="n">
        <v>0</v>
      </c>
      <c r="IZ280" t="n">
        <v>0.0261279311460934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0.000295453518337309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0.00656214892266719</v>
      </c>
      <c r="JO280" t="n">
        <v>0.0273655313436427</v>
      </c>
      <c r="JP280" t="n">
        <v>0.0458311871822626</v>
      </c>
      <c r="JQ280" t="n">
        <v>0</v>
      </c>
      <c r="JR280" t="n">
        <v>0.910385591159764</v>
      </c>
      <c r="JS280" t="n">
        <v>32.0828689583199</v>
      </c>
      <c r="JT280" t="n">
        <v>10.060540298216</v>
      </c>
      <c r="JU280" t="n">
        <v>0</v>
      </c>
      <c r="JV280" t="n">
        <v>0</v>
      </c>
      <c r="JW280" t="n">
        <v>5.11820127117945</v>
      </c>
      <c r="JX280" t="n">
        <v>8.24236500458792</v>
      </c>
      <c r="JY280" t="n">
        <v>0.6999870454618</v>
      </c>
      <c r="JZ280" t="n">
        <v>39.137518977038</v>
      </c>
      <c r="KA280" t="n">
        <v>4.04591852322692</v>
      </c>
      <c r="KB280" t="n">
        <v>0.262826007284917</v>
      </c>
      <c r="KC280" t="n">
        <v>3.48352918990484</v>
      </c>
      <c r="KD280" t="n">
        <v>1.97441732563849</v>
      </c>
      <c r="KE280" t="n">
        <v>0.0562902634745734</v>
      </c>
      <c r="KF280" t="n">
        <v>0.00326194158610863</v>
      </c>
      <c r="KG280" t="n">
        <v>0</v>
      </c>
      <c r="KH280" t="n">
        <v>8.10999665944712</v>
      </c>
      <c r="KI280" t="n">
        <v>0.410972521548209</v>
      </c>
      <c r="KJ280" t="n">
        <v>0.0366539285491188</v>
      </c>
      <c r="KK280" t="n">
        <v>0.395021029802984</v>
      </c>
      <c r="KL280" t="n">
        <v>15.5669209255125</v>
      </c>
      <c r="KM280" t="n">
        <v>0.59487530915333</v>
      </c>
      <c r="KN280" t="n">
        <v>2.75423321506831</v>
      </c>
      <c r="KO280" t="n">
        <v>30.2864962329195</v>
      </c>
      <c r="KP280" t="n">
        <v>1.12917454224859</v>
      </c>
      <c r="KQ280" t="n">
        <v>0</v>
      </c>
      <c r="KR280" t="n">
        <v>0</v>
      </c>
      <c r="KS280" t="n">
        <v>6.72013353604648</v>
      </c>
      <c r="KT280" t="n">
        <v>19.4150713267325</v>
      </c>
      <c r="KU280" t="n">
        <v>11.6815420602202</v>
      </c>
      <c r="KV280" t="n">
        <v>0</v>
      </c>
      <c r="KW280" t="n">
        <v>0</v>
      </c>
      <c r="KX280" t="n">
        <v>0.124523517311957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0.00267563933526003</v>
      </c>
      <c r="LE280" t="n">
        <v>0</v>
      </c>
      <c r="LF280" t="n">
        <v>0.136102408765496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0.0381173342114654</v>
      </c>
      <c r="LM280" t="n">
        <v>1.56167538743463</v>
      </c>
      <c r="LN280" t="n">
        <v>0.920475663193781</v>
      </c>
      <c r="LO280" t="n">
        <v>0</v>
      </c>
      <c r="LP280" t="n">
        <v>10.0308173147996</v>
      </c>
      <c r="LQ280" t="n">
        <v>164.130605998919</v>
      </c>
      <c r="LR280" t="n">
        <v>79.2117578115278</v>
      </c>
      <c r="LS280" t="n">
        <v>47.7027233587168</v>
      </c>
      <c r="LT280" t="n">
        <v>6.1922523020314</v>
      </c>
      <c r="LU280" t="n">
        <v>43.6040079431623</v>
      </c>
      <c r="LV280" t="n">
        <v>154.791163850218</v>
      </c>
      <c r="LW280" t="n">
        <v>8.89942458524001</v>
      </c>
      <c r="LX280" t="n">
        <v>257.618320104437</v>
      </c>
      <c r="LY280" t="n">
        <v>22.7547275763405</v>
      </c>
      <c r="LZ280" t="n">
        <v>1.45457447308298</v>
      </c>
      <c r="MA280" t="n">
        <v>28.4944344687786</v>
      </c>
      <c r="MB280" t="n">
        <v>86.8567189716492</v>
      </c>
      <c r="MC280" t="n">
        <v>1.53079693224664</v>
      </c>
      <c r="MD280" t="n">
        <v>0.177673982317377</v>
      </c>
      <c r="ME280" t="n">
        <v>0.0496063077741148</v>
      </c>
      <c r="MF280" t="n">
        <v>38.881073630633</v>
      </c>
      <c r="MG280" t="n">
        <v>2.79715302004798</v>
      </c>
      <c r="MH280" t="n">
        <v>1.2378013603407</v>
      </c>
      <c r="MI280" t="n">
        <v>59.0865833688335</v>
      </c>
      <c r="MJ280" t="n">
        <v>112.307588643906</v>
      </c>
      <c r="MK280" t="n">
        <v>3.12147317182476</v>
      </c>
      <c r="ML280" t="n">
        <v>12.5952588286741</v>
      </c>
      <c r="MM280" t="n">
        <v>98.5398933076443</v>
      </c>
      <c r="MN280" t="n">
        <v>1.55141717333572</v>
      </c>
      <c r="MO280" t="n">
        <v>0.353295178200774</v>
      </c>
      <c r="MP280" t="n">
        <v>0</v>
      </c>
      <c r="MQ280" t="n">
        <v>38.253879124647</v>
      </c>
      <c r="MR280" t="n">
        <v>8.27114630562526</v>
      </c>
      <c r="MS280" t="n">
        <v>1.47643903329211</v>
      </c>
      <c r="MT280" t="n">
        <v>0</v>
      </c>
      <c r="MU280" t="n">
        <v>0</v>
      </c>
      <c r="MV280" t="n">
        <v>0.0200571282400171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0.000187834229656522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0.00576004658599554</v>
      </c>
      <c r="NK280" t="n">
        <v>0.0764009769215934</v>
      </c>
      <c r="NL280" t="n">
        <v>0.119016558437847</v>
      </c>
      <c r="NM280" t="n">
        <v>0</v>
      </c>
      <c r="NN280" t="n">
        <v>0.596030845335562</v>
      </c>
      <c r="NO280" t="n">
        <v>15.6125387100312</v>
      </c>
      <c r="NP280" t="n">
        <v>2.24483977723408</v>
      </c>
      <c r="NQ280" t="n">
        <v>0</v>
      </c>
      <c r="NR280" t="n">
        <v>0.572612125093376</v>
      </c>
      <c r="NS280" t="n">
        <v>1.04361760508434</v>
      </c>
      <c r="NT280" t="n">
        <v>86.8191220410893</v>
      </c>
      <c r="NU280" t="n">
        <v>1.02503238367312</v>
      </c>
      <c r="NV280" t="n">
        <v>76.9826819453031</v>
      </c>
      <c r="NW280" t="n">
        <v>6.00327667481923</v>
      </c>
      <c r="NX280" t="n">
        <v>0.310983058348499</v>
      </c>
      <c r="NY280" t="n">
        <v>5.09608179587666</v>
      </c>
      <c r="NZ280" t="n">
        <v>4.63660799950651</v>
      </c>
      <c r="OA280" t="n">
        <v>0.0647466071843145</v>
      </c>
      <c r="OB280" t="n">
        <v>0.0237709798828874</v>
      </c>
      <c r="OC280" t="n">
        <v>0.0186601802092427</v>
      </c>
      <c r="OD280" t="n">
        <v>1.27741331575371</v>
      </c>
      <c r="OE280" t="n">
        <v>0.330890176659279</v>
      </c>
      <c r="OF280" t="n">
        <v>0.0780661154919612</v>
      </c>
      <c r="OG280" t="n">
        <v>0.595734477892711</v>
      </c>
      <c r="OH280" t="n">
        <v>19.9051401670566</v>
      </c>
      <c r="OI280" t="n">
        <v>0.714526340619122</v>
      </c>
      <c r="OJ280" t="n">
        <v>2.59312330505615</v>
      </c>
      <c r="OK280" t="n">
        <v>28.3458023162757</v>
      </c>
      <c r="OL280" t="n">
        <v>2.24771276851597</v>
      </c>
      <c r="OM280" t="n">
        <v>0.260424043067469</v>
      </c>
      <c r="ON280" t="n">
        <v>0.0122069676816269</v>
      </c>
      <c r="OO280" t="n">
        <v>0</v>
      </c>
      <c r="OP280" t="n">
        <v>27.4290575711547</v>
      </c>
      <c r="OQ280" t="n">
        <v>5.80385415738149</v>
      </c>
      <c r="OR280" t="n">
        <v>0</v>
      </c>
      <c r="OS280" t="n">
        <v>0</v>
      </c>
      <c r="OT280" t="n">
        <v>0.03205811430344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0.0000629979197585144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0.00359916200525212</v>
      </c>
      <c r="PI280" t="n">
        <v>0.0418409546094185</v>
      </c>
      <c r="PJ280" t="n">
        <v>0</v>
      </c>
      <c r="PK280" t="n">
        <v>0</v>
      </c>
      <c r="PL280" t="n">
        <v>1.70771789306983</v>
      </c>
      <c r="PM280" t="n">
        <v>0</v>
      </c>
      <c r="PN280" t="n">
        <v>0</v>
      </c>
      <c r="PO280" t="n">
        <v>0</v>
      </c>
      <c r="PP280" t="n">
        <v>0</v>
      </c>
      <c r="PQ280" t="n">
        <v>0.664677511550966</v>
      </c>
      <c r="PR280" t="n">
        <v>23.0343135367137</v>
      </c>
      <c r="PS280" t="n">
        <v>2.85460696085242</v>
      </c>
      <c r="PT280" t="n">
        <v>82.8928674545764</v>
      </c>
      <c r="PU280" t="n">
        <v>7.64662312673246</v>
      </c>
      <c r="PV280" t="n">
        <v>0.283461601133098</v>
      </c>
      <c r="PW280" t="n">
        <v>5.44254047811777</v>
      </c>
      <c r="PX280" t="n">
        <v>1.82633278414383</v>
      </c>
      <c r="PY280" t="n">
        <v>0.101516576636663</v>
      </c>
      <c r="PZ280" t="n">
        <v>0.0105453622404171</v>
      </c>
      <c r="QA280" t="n">
        <v>0.00442367909768875</v>
      </c>
      <c r="QB280" t="n">
        <v>1.06812783755347</v>
      </c>
      <c r="QC280" t="n">
        <v>0.0736408880977092</v>
      </c>
      <c r="QD280" t="n">
        <v>0</v>
      </c>
      <c r="QE280" t="n">
        <v>0.899507299904067</v>
      </c>
      <c r="QF280" t="n">
        <v>13.8653291486527</v>
      </c>
      <c r="QG280" t="n">
        <v>1.10342706960025</v>
      </c>
      <c r="QH280" t="n">
        <v>3.91761751716513</v>
      </c>
      <c r="QI280" t="n">
        <v>27.4183546557474</v>
      </c>
    </row>
    <row r="281">
      <c r="A281" t="s">
        <v>280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</row>
    <row r="282">
      <c r="A282" t="s">
        <v>281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</row>
    <row r="283">
      <c r="A283" t="s">
        <v>282</v>
      </c>
      <c r="B283" t="n">
        <v>20.7333007250522</v>
      </c>
      <c r="C283" t="n">
        <v>0.25147609232419</v>
      </c>
      <c r="D283" t="n">
        <v>0.92699296447531</v>
      </c>
      <c r="E283" t="n">
        <v>0</v>
      </c>
      <c r="F283" t="n">
        <v>0</v>
      </c>
      <c r="G283" t="n">
        <v>2.52075638318893</v>
      </c>
      <c r="H283" t="n">
        <v>4.74319200273287</v>
      </c>
      <c r="I283" t="n">
        <v>1.80068469804656</v>
      </c>
      <c r="J283" t="n">
        <v>0.243873981057322</v>
      </c>
      <c r="K283" t="n">
        <v>0.295134475673814</v>
      </c>
      <c r="L283" t="n">
        <v>0.00717153569933012</v>
      </c>
      <c r="M283" t="n">
        <v>0.134429738623141</v>
      </c>
      <c r="N283" t="n">
        <v>1.39532261003791</v>
      </c>
      <c r="O283" t="n">
        <v>0.739294739562168</v>
      </c>
      <c r="P283" t="n">
        <v>1.43801838343173</v>
      </c>
      <c r="Q283" t="n">
        <v>0.208150791633837</v>
      </c>
      <c r="R283" t="n">
        <v>0</v>
      </c>
      <c r="S283" t="n">
        <v>1.24779766230752</v>
      </c>
      <c r="T283" t="n">
        <v>0</v>
      </c>
      <c r="U283" t="n">
        <v>0.281533589139478</v>
      </c>
      <c r="V283" t="n">
        <v>0.338649627585178</v>
      </c>
      <c r="W283" t="n">
        <v>0.333513967097003</v>
      </c>
      <c r="X283" t="n">
        <v>0.187606879545905</v>
      </c>
      <c r="Y283" t="n">
        <v>0.827688529564417</v>
      </c>
      <c r="Z283" t="n">
        <v>0.247131129738232</v>
      </c>
      <c r="AA283" t="n">
        <v>0</v>
      </c>
      <c r="AB283" t="n">
        <v>5.68264167370283</v>
      </c>
      <c r="AC283" t="n">
        <v>4.51289263449476</v>
      </c>
      <c r="AD283" t="n">
        <v>1.90445313138734</v>
      </c>
      <c r="AE283" t="n">
        <v>0.166913512080879</v>
      </c>
      <c r="AF283" t="n">
        <v>0.454007255775899</v>
      </c>
      <c r="AG283" t="n">
        <v>212.062133655766</v>
      </c>
      <c r="AH283" t="n">
        <v>1.87723460397074</v>
      </c>
      <c r="AI283" t="n">
        <v>0.121542839987631</v>
      </c>
      <c r="AJ283" t="n">
        <v>0</v>
      </c>
      <c r="AK283" t="n">
        <v>90.702894037078</v>
      </c>
      <c r="AL283" t="n">
        <v>0</v>
      </c>
      <c r="AM283" t="n">
        <v>75.6016110159371</v>
      </c>
      <c r="AN283" t="n">
        <v>3.14868798451938</v>
      </c>
      <c r="AO283" t="n">
        <v>1.02238792173033</v>
      </c>
      <c r="AP283" t="n">
        <v>0.13733056624852</v>
      </c>
      <c r="AQ283" t="n">
        <v>0.0842933447850968</v>
      </c>
      <c r="AR283" t="n">
        <v>5.80562729263515</v>
      </c>
      <c r="AS283" t="n">
        <v>2.95202001729552</v>
      </c>
      <c r="AT283" t="n">
        <v>0.669531538087724</v>
      </c>
      <c r="AU283" t="n">
        <v>25.2491860987628</v>
      </c>
      <c r="AV283" t="n">
        <v>131.83861854444</v>
      </c>
      <c r="AW283" t="n">
        <v>12.6901106084059</v>
      </c>
      <c r="AX283" t="n">
        <v>51.4427332586066</v>
      </c>
      <c r="AY283" t="n">
        <v>41.8175322553209</v>
      </c>
      <c r="AZ283" t="n">
        <v>13.4406207244722</v>
      </c>
      <c r="BA283" t="n">
        <v>1.50963277863584</v>
      </c>
      <c r="BB283" t="n">
        <v>0.432490019981904</v>
      </c>
      <c r="BC283" t="n">
        <v>0</v>
      </c>
      <c r="BD283" t="n">
        <v>0.699547383451403</v>
      </c>
      <c r="BE283" t="n">
        <v>0.257284550710182</v>
      </c>
      <c r="BF283" t="n">
        <v>1.58471499538484</v>
      </c>
      <c r="BG283" t="n">
        <v>0.398894733184196</v>
      </c>
      <c r="BH283" t="n">
        <v>0.119197381638556</v>
      </c>
      <c r="BI283" t="n">
        <v>0.0872148337304411</v>
      </c>
      <c r="BJ283" t="n">
        <v>0.00503709908110561</v>
      </c>
      <c r="BK283" t="n">
        <v>0.0173889404530025</v>
      </c>
      <c r="BL283" t="n">
        <v>0.531742165690671</v>
      </c>
      <c r="BM283" t="n">
        <v>0.407138293848137</v>
      </c>
      <c r="BN283" t="n">
        <v>0.141074609401297</v>
      </c>
      <c r="BO283" t="n">
        <v>0.0632841926604668</v>
      </c>
      <c r="BP283" t="n">
        <v>0</v>
      </c>
      <c r="BQ283" t="n">
        <v>1.03420596750922</v>
      </c>
      <c r="BR283" t="n">
        <v>0.0869158178561757</v>
      </c>
      <c r="BS283" t="n">
        <v>0.0720234863737994</v>
      </c>
      <c r="BT283" t="n">
        <v>0.0908647460439512</v>
      </c>
      <c r="BU283" t="n">
        <v>0.197064857309386</v>
      </c>
      <c r="BV283" t="n">
        <v>0.0209952819779739</v>
      </c>
      <c r="BW283" t="n">
        <v>0.233806090866201</v>
      </c>
      <c r="BX283" t="n">
        <v>0.115742829503588</v>
      </c>
      <c r="BY283" t="n">
        <v>0</v>
      </c>
      <c r="BZ283" t="n">
        <v>2.0532961186166</v>
      </c>
      <c r="CA283" t="n">
        <v>0.489206610370691</v>
      </c>
      <c r="CB283" t="n">
        <v>1.88006109208056</v>
      </c>
      <c r="CC283" t="n">
        <v>0.0772698672521685</v>
      </c>
      <c r="CD283" t="n">
        <v>0.109797957871717</v>
      </c>
      <c r="CE283" t="n">
        <v>773.65522787193</v>
      </c>
      <c r="CF283" t="n">
        <v>1.20623053437341</v>
      </c>
      <c r="CG283" t="n">
        <v>0.234421266149932</v>
      </c>
      <c r="CH283" t="n">
        <v>0</v>
      </c>
      <c r="CI283" t="n">
        <v>60.6624994529819</v>
      </c>
      <c r="CJ283" t="n">
        <v>0</v>
      </c>
      <c r="CK283" t="n">
        <v>44.3426393759948</v>
      </c>
      <c r="CL283" t="n">
        <v>0.855387770668723</v>
      </c>
      <c r="CM283" t="n">
        <v>0.299150283091994</v>
      </c>
      <c r="CN283" t="n">
        <v>0.0559974600840297</v>
      </c>
      <c r="CO283" t="n">
        <v>0.0469908298267034</v>
      </c>
      <c r="CP283" t="n">
        <v>2.23186727485259</v>
      </c>
      <c r="CQ283" t="n">
        <v>0.586682686814725</v>
      </c>
      <c r="CR283" t="n">
        <v>0</v>
      </c>
      <c r="CS283" t="n">
        <v>4.65379965339294</v>
      </c>
      <c r="CT283" t="n">
        <v>66.2380280773385</v>
      </c>
      <c r="CU283" t="n">
        <v>14.2849238513183</v>
      </c>
      <c r="CV283" t="n">
        <v>38.8391064746166</v>
      </c>
      <c r="CW283" t="n">
        <v>22.0936693890196</v>
      </c>
      <c r="CX283" t="n">
        <v>10.0700840204857</v>
      </c>
      <c r="CY283" t="n">
        <v>0.273214710106438</v>
      </c>
      <c r="CZ283" t="n">
        <v>0</v>
      </c>
      <c r="DA283" t="n">
        <v>0</v>
      </c>
      <c r="DB283" t="n">
        <v>6.13815548952081</v>
      </c>
      <c r="DC283" t="n">
        <v>9.49814605920851</v>
      </c>
      <c r="DD283" t="n">
        <v>0.239111122937168</v>
      </c>
      <c r="DE283" t="n">
        <v>0.0469372946870902</v>
      </c>
      <c r="DF283" t="n">
        <v>0</v>
      </c>
      <c r="DG283" t="n">
        <v>0.00492660261366168</v>
      </c>
      <c r="DH283" t="n">
        <v>0</v>
      </c>
      <c r="DI283" t="n">
        <v>0</v>
      </c>
      <c r="DJ283" t="n">
        <v>0.0301421825014881</v>
      </c>
      <c r="DK283" t="n">
        <v>0</v>
      </c>
      <c r="DL283" t="n">
        <v>0.0425612810544176</v>
      </c>
      <c r="DM283" t="n">
        <v>0</v>
      </c>
      <c r="DN283" t="n">
        <v>0</v>
      </c>
      <c r="DO283" t="n">
        <v>0</v>
      </c>
      <c r="DP283" t="n">
        <v>0</v>
      </c>
      <c r="DQ283" t="n">
        <v>0.0149836254392871</v>
      </c>
      <c r="DR283" t="n">
        <v>0</v>
      </c>
      <c r="DS283" t="n">
        <v>0.0170359382944925</v>
      </c>
      <c r="DT283" t="n">
        <v>0.00735083070702681</v>
      </c>
      <c r="DU283" t="n">
        <v>0.0238502975821579</v>
      </c>
      <c r="DV283" t="n">
        <v>0</v>
      </c>
      <c r="DW283" t="n">
        <v>0</v>
      </c>
      <c r="DX283" t="n">
        <v>1.10739541420433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0.0731283553339283</v>
      </c>
      <c r="EE283" t="n">
        <v>0.101180644741918</v>
      </c>
      <c r="EF283" t="n">
        <v>0</v>
      </c>
      <c r="EG283" t="n">
        <v>9.363363834364</v>
      </c>
      <c r="EH283" t="n">
        <v>0</v>
      </c>
      <c r="EI283" t="n">
        <v>4.72893584273767</v>
      </c>
      <c r="EJ283" t="n">
        <v>0.0638813627943496</v>
      </c>
      <c r="EK283" t="n">
        <v>0.113292693968549</v>
      </c>
      <c r="EL283" t="n">
        <v>0.00755796149283968</v>
      </c>
      <c r="EM283" t="n">
        <v>0.00813617848184078</v>
      </c>
      <c r="EN283" t="n">
        <v>0</v>
      </c>
      <c r="EO283" t="n">
        <v>0.0633980417274991</v>
      </c>
      <c r="EP283" t="n">
        <v>0</v>
      </c>
      <c r="EQ283" t="n">
        <v>0</v>
      </c>
      <c r="ER283" t="n">
        <v>16.8533455972428</v>
      </c>
      <c r="ES283" t="n">
        <v>1.9701030394216</v>
      </c>
      <c r="ET283" t="n">
        <v>10.3705153250619</v>
      </c>
      <c r="EU283" t="n">
        <v>5.71318784805627</v>
      </c>
      <c r="EV283" t="n">
        <v>9.09239764501993</v>
      </c>
      <c r="EW283" t="n">
        <v>0.056367353859494</v>
      </c>
      <c r="EX283" t="n">
        <v>0.032367127946879</v>
      </c>
      <c r="EY283" t="n">
        <v>0.331083707394929</v>
      </c>
      <c r="EZ283" t="n">
        <v>15.7179378570489</v>
      </c>
      <c r="FA283" t="n">
        <v>1.48076345516101</v>
      </c>
      <c r="FB283" t="n">
        <v>1.86011616693015</v>
      </c>
      <c r="FC283" t="n">
        <v>0.333994526986419</v>
      </c>
      <c r="FD283" t="n">
        <v>0.00663481152148785</v>
      </c>
      <c r="FE283" t="n">
        <v>0.133629623221044</v>
      </c>
      <c r="FF283" t="n">
        <v>0</v>
      </c>
      <c r="FG283" t="n">
        <v>0</v>
      </c>
      <c r="FH283" t="n">
        <v>0.0454964443798779</v>
      </c>
      <c r="FI283" t="n">
        <v>0.303669215685672</v>
      </c>
      <c r="FJ283" t="n">
        <v>0</v>
      </c>
      <c r="FK283" t="n">
        <v>0.631492241173625</v>
      </c>
      <c r="FL283" t="n">
        <v>0</v>
      </c>
      <c r="FM283" t="n">
        <v>0.261733491538918</v>
      </c>
      <c r="FN283" t="n">
        <v>0</v>
      </c>
      <c r="FO283" t="n">
        <v>0.0893633800447037</v>
      </c>
      <c r="FP283" t="n">
        <v>0</v>
      </c>
      <c r="FQ283" t="n">
        <v>0.0318928401781186</v>
      </c>
      <c r="FR283" t="n">
        <v>0.0750863953851956</v>
      </c>
      <c r="FS283" t="n">
        <v>0.205439612587889</v>
      </c>
      <c r="FT283" t="n">
        <v>0.116867678351969</v>
      </c>
      <c r="FU283" t="n">
        <v>0</v>
      </c>
      <c r="FV283" t="n">
        <v>1.30342661889907</v>
      </c>
      <c r="FW283" t="n">
        <v>0.565108265259396</v>
      </c>
      <c r="FX283" t="n">
        <v>0</v>
      </c>
      <c r="FY283" t="n">
        <v>0</v>
      </c>
      <c r="FZ283" t="n">
        <v>0</v>
      </c>
      <c r="GA283" t="n">
        <v>16.5451609613712</v>
      </c>
      <c r="GB283" t="n">
        <v>0.810850002671102</v>
      </c>
      <c r="GC283" t="n">
        <v>0.1356434120613</v>
      </c>
      <c r="GD283" t="n">
        <v>0</v>
      </c>
      <c r="GE283" t="n">
        <v>36.1747730529367</v>
      </c>
      <c r="GF283" t="n">
        <v>0</v>
      </c>
      <c r="GG283" t="n">
        <v>22.968698152675</v>
      </c>
      <c r="GH283" t="n">
        <v>0.230203926746888</v>
      </c>
      <c r="GI283" t="n">
        <v>0.150660524417393</v>
      </c>
      <c r="GJ283" t="n">
        <v>0.0387571934126576</v>
      </c>
      <c r="GK283" t="n">
        <v>0</v>
      </c>
      <c r="GL283" t="n">
        <v>1.2616519057822</v>
      </c>
      <c r="GM283" t="n">
        <v>0.31588387484906</v>
      </c>
      <c r="GN283" t="n">
        <v>0</v>
      </c>
      <c r="GO283" t="n">
        <v>2.26659091627699</v>
      </c>
      <c r="GP283" t="n">
        <v>34.5636630143099</v>
      </c>
      <c r="GQ283" t="n">
        <v>6.19956925598814</v>
      </c>
      <c r="GR283" t="n">
        <v>25.9740978906341</v>
      </c>
      <c r="GS283" t="n">
        <v>17.1889176043033</v>
      </c>
      <c r="GT283" t="n">
        <v>14.1863347153556</v>
      </c>
      <c r="GU283" t="n">
        <v>4.47203742047934</v>
      </c>
      <c r="GV283" t="n">
        <v>0</v>
      </c>
      <c r="GW283" t="n">
        <v>2.59506530351902</v>
      </c>
      <c r="GX283" t="n">
        <v>0</v>
      </c>
      <c r="GY283" t="n">
        <v>0.636567662378563</v>
      </c>
      <c r="GZ283" t="n">
        <v>3.71700664455193</v>
      </c>
      <c r="HA283" t="n">
        <v>0.589046361744347</v>
      </c>
      <c r="HB283" t="n">
        <v>0.413628121472836</v>
      </c>
      <c r="HC283" t="n">
        <v>0.70667707925836</v>
      </c>
      <c r="HD283" t="n">
        <v>0.110400558650573</v>
      </c>
      <c r="HE283" t="n">
        <v>0.250491601864439</v>
      </c>
      <c r="HF283" t="n">
        <v>0.778666478612252</v>
      </c>
      <c r="HG283" t="n">
        <v>1.10383723047069</v>
      </c>
      <c r="HH283" t="n">
        <v>0.869999785312218</v>
      </c>
      <c r="HI283" t="n">
        <v>0.552093765118533</v>
      </c>
      <c r="HJ283" t="n">
        <v>0</v>
      </c>
      <c r="HK283" t="n">
        <v>0.99838656091799</v>
      </c>
      <c r="HL283" t="n">
        <v>0.448619265188564</v>
      </c>
      <c r="HM283" t="n">
        <v>0.753017896933364</v>
      </c>
      <c r="HN283" t="n">
        <v>0.135754846005559</v>
      </c>
      <c r="HO283" t="n">
        <v>0.587217240002772</v>
      </c>
      <c r="HP283" t="n">
        <v>0.676056382545511</v>
      </c>
      <c r="HQ283" t="n">
        <v>0.558360667189409</v>
      </c>
      <c r="HR283" t="n">
        <v>0.998846190222099</v>
      </c>
      <c r="HS283" t="n">
        <v>0.0836226723596912</v>
      </c>
      <c r="HT283" t="n">
        <v>5.55287688985138</v>
      </c>
      <c r="HU283" t="n">
        <v>3.37032919391789</v>
      </c>
      <c r="HV283" t="n">
        <v>2.61669230835283</v>
      </c>
      <c r="HW283" t="n">
        <v>0.0903987756679461</v>
      </c>
      <c r="HX283" t="n">
        <v>0.111540889201659</v>
      </c>
      <c r="HY283" t="n">
        <v>369.702888528101</v>
      </c>
      <c r="HZ283" t="n">
        <v>1.7637421362608</v>
      </c>
      <c r="IA283" t="n">
        <v>0.733303626519442</v>
      </c>
      <c r="IB283" t="n">
        <v>0</v>
      </c>
      <c r="IC283" t="n">
        <v>111.502833462711</v>
      </c>
      <c r="ID283" t="n">
        <v>0</v>
      </c>
      <c r="IE283" t="n">
        <v>123.106979455603</v>
      </c>
      <c r="IF283" t="n">
        <v>1.02492608371692</v>
      </c>
      <c r="IG283" t="n">
        <v>0.524503982812706</v>
      </c>
      <c r="IH283" t="n">
        <v>0.0478651943428478</v>
      </c>
      <c r="II283" t="n">
        <v>0.0269981611604116</v>
      </c>
      <c r="IJ283" t="n">
        <v>1.02686266625564</v>
      </c>
      <c r="IK283" t="n">
        <v>2.0090478227074</v>
      </c>
      <c r="IL283" t="n">
        <v>0.0986174709826828</v>
      </c>
      <c r="IM283" t="n">
        <v>8.50955256175417</v>
      </c>
      <c r="IN283" t="n">
        <v>124.876547674376</v>
      </c>
      <c r="IO283" t="n">
        <v>18.6568691370454</v>
      </c>
      <c r="IP283" t="n">
        <v>59.2430102863227</v>
      </c>
      <c r="IQ283" t="n">
        <v>46.377292820702</v>
      </c>
      <c r="IR283" t="n">
        <v>7.15273453445494</v>
      </c>
      <c r="IS283" t="n">
        <v>0.106230824714893</v>
      </c>
      <c r="IT283" t="n">
        <v>0</v>
      </c>
      <c r="IU283" t="n">
        <v>0</v>
      </c>
      <c r="IV283" t="n">
        <v>95.5467344265928</v>
      </c>
      <c r="IW283" t="n">
        <v>4.06214105221795</v>
      </c>
      <c r="IX283" t="n">
        <v>1.0847128946785</v>
      </c>
      <c r="IY283" t="n">
        <v>0.165011817364405</v>
      </c>
      <c r="IZ283" t="n">
        <v>0.0815468729688783</v>
      </c>
      <c r="JA283" t="n">
        <v>0.0452488325372676</v>
      </c>
      <c r="JB283" t="n">
        <v>0.0105599639273677</v>
      </c>
      <c r="JC283" t="n">
        <v>0</v>
      </c>
      <c r="JD283" t="n">
        <v>0.0401520773883184</v>
      </c>
      <c r="JE283" t="n">
        <v>0.0481691120574139</v>
      </c>
      <c r="JF283" t="n">
        <v>0.194646211264962</v>
      </c>
      <c r="JG283" t="n">
        <v>0</v>
      </c>
      <c r="JH283" t="n">
        <v>0</v>
      </c>
      <c r="JI283" t="n">
        <v>0.234519327350591</v>
      </c>
      <c r="JJ283" t="n">
        <v>0.127125425519313</v>
      </c>
      <c r="JK283" t="n">
        <v>0.06652010693156</v>
      </c>
      <c r="JL283" t="n">
        <v>0</v>
      </c>
      <c r="JM283" t="n">
        <v>0.442018393413237</v>
      </c>
      <c r="JN283" t="n">
        <v>0.066944369860557</v>
      </c>
      <c r="JO283" t="n">
        <v>0.028870304654689</v>
      </c>
      <c r="JP283" t="n">
        <v>0.142212931513884</v>
      </c>
      <c r="JQ283" t="n">
        <v>0.212000654499444</v>
      </c>
      <c r="JR283" t="n">
        <v>1.63970442471319</v>
      </c>
      <c r="JS283" t="n">
        <v>1.91888999541747</v>
      </c>
      <c r="JT283" t="n">
        <v>1.0456865934134</v>
      </c>
      <c r="JU283" t="n">
        <v>0</v>
      </c>
      <c r="JV283" t="n">
        <v>0</v>
      </c>
      <c r="JW283" t="n">
        <v>108.006516828812</v>
      </c>
      <c r="JX283" t="n">
        <v>0.296371384604106</v>
      </c>
      <c r="JY283" t="n">
        <v>0.0831870025772367</v>
      </c>
      <c r="JZ283" t="n">
        <v>0</v>
      </c>
      <c r="KA283" t="n">
        <v>37.8223820484643</v>
      </c>
      <c r="KB283" t="n">
        <v>0</v>
      </c>
      <c r="KC283" t="n">
        <v>25.9724869087435</v>
      </c>
      <c r="KD283" t="n">
        <v>0.242669661879066</v>
      </c>
      <c r="KE283" t="n">
        <v>0.144465018647139</v>
      </c>
      <c r="KF283" t="n">
        <v>0.00837154461557257</v>
      </c>
      <c r="KG283" t="n">
        <v>0</v>
      </c>
      <c r="KH283" t="n">
        <v>5.91419545243791</v>
      </c>
      <c r="KI283" t="n">
        <v>0.861201466919397</v>
      </c>
      <c r="KJ283" t="n">
        <v>0.0418842586476308</v>
      </c>
      <c r="KK283" t="n">
        <v>0.493740834069363</v>
      </c>
      <c r="KL283" t="n">
        <v>42.3254858966609</v>
      </c>
      <c r="KM283" t="n">
        <v>5.38215526637272</v>
      </c>
      <c r="KN283" t="n">
        <v>25.796480146279</v>
      </c>
      <c r="KO283" t="n">
        <v>23.7062918479058</v>
      </c>
      <c r="KP283" t="n">
        <v>9.38083964799061</v>
      </c>
      <c r="KQ283" t="n">
        <v>0</v>
      </c>
      <c r="KR283" t="n">
        <v>0</v>
      </c>
      <c r="KS283" t="n">
        <v>7.59467304339173</v>
      </c>
      <c r="KT283" t="n">
        <v>29.6405192133872</v>
      </c>
      <c r="KU283" t="n">
        <v>16.4231525316334</v>
      </c>
      <c r="KV283" t="n">
        <v>6.02278347750298</v>
      </c>
      <c r="KW283" t="n">
        <v>1.25128100790567</v>
      </c>
      <c r="KX283" t="n">
        <v>0.388645522337667</v>
      </c>
      <c r="KY283" t="n">
        <v>0.215059339738069</v>
      </c>
      <c r="KZ283" t="n">
        <v>0.0196699560751312</v>
      </c>
      <c r="LA283" t="n">
        <v>0.0353691865440994</v>
      </c>
      <c r="LB283" t="n">
        <v>2.02255099276592</v>
      </c>
      <c r="LC283" t="n">
        <v>1.02938175394169</v>
      </c>
      <c r="LD283" t="n">
        <v>1.76272417485746</v>
      </c>
      <c r="LE283" t="n">
        <v>1.09039184310107</v>
      </c>
      <c r="LF283" t="n">
        <v>3.05137952399463</v>
      </c>
      <c r="LG283" t="n">
        <v>5.24665467061546</v>
      </c>
      <c r="LH283" t="n">
        <v>0.0950870237543896</v>
      </c>
      <c r="LI283" t="n">
        <v>1.0176356191472</v>
      </c>
      <c r="LJ283" t="n">
        <v>1.1847455754997</v>
      </c>
      <c r="LK283" t="n">
        <v>1.62176474108444</v>
      </c>
      <c r="LL283" t="n">
        <v>0.38885751445483</v>
      </c>
      <c r="LM283" t="n">
        <v>1.64754864945976</v>
      </c>
      <c r="LN283" t="n">
        <v>2.85621103222559</v>
      </c>
      <c r="LO283" t="n">
        <v>0.495995209893834</v>
      </c>
      <c r="LP283" t="n">
        <v>18.0666035296249</v>
      </c>
      <c r="LQ283" t="n">
        <v>9.81672113557846</v>
      </c>
      <c r="LR283" t="n">
        <v>8.23322314000486</v>
      </c>
      <c r="LS283" t="n">
        <v>0.29270488943402</v>
      </c>
      <c r="LT283" t="n">
        <v>0.67865806344449</v>
      </c>
      <c r="LU283" t="n">
        <v>920.150804587556</v>
      </c>
      <c r="LV283" t="n">
        <v>5.56583838852495</v>
      </c>
      <c r="LW283" t="n">
        <v>1.05761450973693</v>
      </c>
      <c r="LX283" t="n">
        <v>0</v>
      </c>
      <c r="LY283" t="n">
        <v>212.717580658212</v>
      </c>
      <c r="LZ283" t="n">
        <v>0</v>
      </c>
      <c r="MA283" t="n">
        <v>212.448722507365</v>
      </c>
      <c r="MB283" t="n">
        <v>10.6752966311006</v>
      </c>
      <c r="MC283" t="n">
        <v>3.92868310985765</v>
      </c>
      <c r="MD283" t="n">
        <v>0.455987831397923</v>
      </c>
      <c r="ME283" t="n">
        <v>0.127311114527134</v>
      </c>
      <c r="MF283" t="n">
        <v>28.3539289235502</v>
      </c>
      <c r="MG283" t="n">
        <v>5.86149233284144</v>
      </c>
      <c r="MH283" t="n">
        <v>1.41442934995151</v>
      </c>
      <c r="MI283" t="n">
        <v>73.852926183163</v>
      </c>
      <c r="MJ283" t="n">
        <v>305.357320306367</v>
      </c>
      <c r="MK283" t="n">
        <v>28.2416382258143</v>
      </c>
      <c r="ML283" t="n">
        <v>117.968711775586</v>
      </c>
      <c r="MM283" t="n">
        <v>77.1305948184728</v>
      </c>
      <c r="MN283" t="n">
        <v>12.8887033719515</v>
      </c>
      <c r="MO283" t="n">
        <v>3.00689791241441</v>
      </c>
      <c r="MP283" t="n">
        <v>0</v>
      </c>
      <c r="MQ283" t="n">
        <v>43.2321326703935</v>
      </c>
      <c r="MR283" t="n">
        <v>12.6273587597416</v>
      </c>
      <c r="MS283" t="n">
        <v>2.07573480645042</v>
      </c>
      <c r="MT283" t="n">
        <v>1.40868548801325</v>
      </c>
      <c r="MU283" t="n">
        <v>0.559352363693784</v>
      </c>
      <c r="MV283" t="n">
        <v>0.0625995253724377</v>
      </c>
      <c r="MW283" t="n">
        <v>0.0139806745034006</v>
      </c>
      <c r="MX283" t="n">
        <v>0</v>
      </c>
      <c r="MY283" t="n">
        <v>0</v>
      </c>
      <c r="MZ283" t="n">
        <v>0.812397149642924</v>
      </c>
      <c r="NA283" t="n">
        <v>0</v>
      </c>
      <c r="NB283" t="n">
        <v>0.123746101770141</v>
      </c>
      <c r="NC283" t="n">
        <v>0.921680012248226</v>
      </c>
      <c r="ND283" t="n">
        <v>0</v>
      </c>
      <c r="NE283" t="n">
        <v>0.138113280745663</v>
      </c>
      <c r="NF283" t="n">
        <v>0.0768284161623456</v>
      </c>
      <c r="NG283" t="n">
        <v>0.118196887697403</v>
      </c>
      <c r="NH283" t="n">
        <v>0</v>
      </c>
      <c r="NI283" t="n">
        <v>0.338976523441127</v>
      </c>
      <c r="NJ283" t="n">
        <v>0.0587616486018724</v>
      </c>
      <c r="NK283" t="n">
        <v>0.0806021067869628</v>
      </c>
      <c r="NL283" t="n">
        <v>0.369305154737302</v>
      </c>
      <c r="NM283" t="n">
        <v>0.211615247106463</v>
      </c>
      <c r="NN283" t="n">
        <v>1.07351700625802</v>
      </c>
      <c r="NO283" t="n">
        <v>0.933792559906893</v>
      </c>
      <c r="NP283" t="n">
        <v>0.233327315415758</v>
      </c>
      <c r="NQ283" t="n">
        <v>0</v>
      </c>
      <c r="NR283" t="n">
        <v>0.0627571062944609</v>
      </c>
      <c r="NS283" t="n">
        <v>22.0228741415656</v>
      </c>
      <c r="NT283" t="n">
        <v>3.12176218780751</v>
      </c>
      <c r="NU283" t="n">
        <v>0.121815642296798</v>
      </c>
      <c r="NV283" t="n">
        <v>0</v>
      </c>
      <c r="NW283" t="n">
        <v>56.1203154819222</v>
      </c>
      <c r="NX283" t="n">
        <v>0</v>
      </c>
      <c r="NY283" t="n">
        <v>37.9953519875365</v>
      </c>
      <c r="NZ283" t="n">
        <v>0.569871465822028</v>
      </c>
      <c r="OA283" t="n">
        <v>0.166167632497333</v>
      </c>
      <c r="OB283" t="n">
        <v>0.0610065549588424</v>
      </c>
      <c r="OC283" t="n">
        <v>0.047890045567058</v>
      </c>
      <c r="OD283" t="n">
        <v>0.931550571492989</v>
      </c>
      <c r="OE283" t="n">
        <v>0.69338724753344</v>
      </c>
      <c r="OF283" t="n">
        <v>0.0892057550802348</v>
      </c>
      <c r="OG283" t="n">
        <v>0.744614630125705</v>
      </c>
      <c r="OH283" t="n">
        <v>54.120833107789</v>
      </c>
      <c r="OI283" t="n">
        <v>6.46470217867792</v>
      </c>
      <c r="OJ283" t="n">
        <v>24.2875053171833</v>
      </c>
      <c r="OK283" t="n">
        <v>22.1872433577273</v>
      </c>
      <c r="OL283" t="n">
        <v>18.6733160085248</v>
      </c>
      <c r="OM283" t="n">
        <v>2.21647098448959</v>
      </c>
      <c r="ON283" t="n">
        <v>0.0870452291835281</v>
      </c>
      <c r="OO283" t="n">
        <v>0</v>
      </c>
      <c r="OP283" t="n">
        <v>41.8752779354195</v>
      </c>
      <c r="OQ283" t="n">
        <v>8.15967460517226</v>
      </c>
      <c r="OR283" t="n">
        <v>1.42016455250413</v>
      </c>
      <c r="OS283" t="n">
        <v>0.683497320890978</v>
      </c>
      <c r="OT283" t="n">
        <v>0.100055337719124</v>
      </c>
      <c r="OU283" t="n">
        <v>0.105527917427516</v>
      </c>
      <c r="OV283" t="n">
        <v>0</v>
      </c>
      <c r="OW283" t="n">
        <v>0</v>
      </c>
      <c r="OX283" t="n">
        <v>1.20627631516566</v>
      </c>
      <c r="OY283" t="n">
        <v>0.0222198681450483</v>
      </c>
      <c r="OZ283" t="n">
        <v>0.0415033351695256</v>
      </c>
      <c r="PA283" t="n">
        <v>0.0743300102240382</v>
      </c>
      <c r="PB283" t="n">
        <v>0</v>
      </c>
      <c r="PC283" t="n">
        <v>0.277108546495073</v>
      </c>
      <c r="PD283" t="n">
        <v>0</v>
      </c>
      <c r="PE283" t="n">
        <v>0</v>
      </c>
      <c r="PF283" t="n">
        <v>0</v>
      </c>
      <c r="PG283" t="n">
        <v>0.862347348830621</v>
      </c>
      <c r="PH283" t="n">
        <v>0.0367171844630632</v>
      </c>
      <c r="PI283" t="n">
        <v>0.0441417011585835</v>
      </c>
      <c r="PJ283" t="n">
        <v>0</v>
      </c>
      <c r="PK283" t="n">
        <v>0.033157917702444</v>
      </c>
      <c r="PL283" t="n">
        <v>3.07578746041147</v>
      </c>
      <c r="PM283" t="n">
        <v>0</v>
      </c>
      <c r="PN283" t="n">
        <v>0</v>
      </c>
      <c r="PO283" t="n">
        <v>0</v>
      </c>
      <c r="PP283" t="n">
        <v>0</v>
      </c>
      <c r="PQ283" t="n">
        <v>14.026314916787</v>
      </c>
      <c r="PR283" t="n">
        <v>0.828246673434263</v>
      </c>
      <c r="PS283" t="n">
        <v>0.339243701935606</v>
      </c>
      <c r="PT283" t="n">
        <v>0</v>
      </c>
      <c r="PU283" t="n">
        <v>71.4827794033847</v>
      </c>
      <c r="PV283" t="n">
        <v>0</v>
      </c>
      <c r="PW283" t="n">
        <v>40.5784776335064</v>
      </c>
      <c r="PX283" t="n">
        <v>0.224469038764899</v>
      </c>
      <c r="PY283" t="n">
        <v>0.26053518373446</v>
      </c>
      <c r="PZ283" t="n">
        <v>0.0270639335967822</v>
      </c>
      <c r="QA283" t="n">
        <v>0.0113530625742523</v>
      </c>
      <c r="QB283" t="n">
        <v>0.778929642606257</v>
      </c>
      <c r="QC283" t="n">
        <v>0.154316012700997</v>
      </c>
      <c r="QD283" t="n">
        <v>0</v>
      </c>
      <c r="QE283" t="n">
        <v>1.12430339399303</v>
      </c>
      <c r="QF283" t="n">
        <v>37.6989641138387</v>
      </c>
      <c r="QG283" t="n">
        <v>9.98329519199541</v>
      </c>
      <c r="QH283" t="n">
        <v>36.6928776943672</v>
      </c>
      <c r="QI283" t="n">
        <v>21.4612978820587</v>
      </c>
    </row>
    <row r="284">
      <c r="A284" t="s">
        <v>283</v>
      </c>
      <c r="B284" t="n">
        <v>13.0376815290012</v>
      </c>
      <c r="C284" t="n">
        <v>0.158698735217062</v>
      </c>
      <c r="D284" t="n">
        <v>0.574348487851567</v>
      </c>
      <c r="E284" t="n">
        <v>0</v>
      </c>
      <c r="F284" t="n">
        <v>0</v>
      </c>
      <c r="G284" t="n">
        <v>1.96044791248845</v>
      </c>
      <c r="H284" t="n">
        <v>11.9293615833176</v>
      </c>
      <c r="I284" t="n">
        <v>1.79084842241673</v>
      </c>
      <c r="J284" t="n">
        <v>1.92976292276417</v>
      </c>
      <c r="K284" t="n">
        <v>0.809073064827666</v>
      </c>
      <c r="L284" t="n">
        <v>0.0217479491314871</v>
      </c>
      <c r="M284" t="n">
        <v>0.274048156880583</v>
      </c>
      <c r="N284" t="n">
        <v>2.02389932071641</v>
      </c>
      <c r="O284" t="n">
        <v>5.74770992926117</v>
      </c>
      <c r="P284" t="n">
        <v>1.43404136557222</v>
      </c>
      <c r="Q284" t="n">
        <v>1.33724076590072</v>
      </c>
      <c r="R284" t="n">
        <v>0</v>
      </c>
      <c r="S284" t="n">
        <v>11.1061130691921</v>
      </c>
      <c r="T284" t="n">
        <v>0</v>
      </c>
      <c r="U284" t="n">
        <v>0.741265887621928</v>
      </c>
      <c r="V284" t="n">
        <v>2.22871310858996</v>
      </c>
      <c r="W284" t="n">
        <v>1.46175015626557</v>
      </c>
      <c r="X284" t="n">
        <v>0.37360124660718</v>
      </c>
      <c r="Y284" t="n">
        <v>1.34091958521418</v>
      </c>
      <c r="Z284" t="n">
        <v>6.76773385567321</v>
      </c>
      <c r="AA284" t="n">
        <v>0</v>
      </c>
      <c r="AB284" t="n">
        <v>2.43769384689688</v>
      </c>
      <c r="AC284" t="n">
        <v>2.38875996211644</v>
      </c>
      <c r="AD284" t="n">
        <v>0.775948658965271</v>
      </c>
      <c r="AE284" t="n">
        <v>0.377266984040387</v>
      </c>
      <c r="AF284" t="n">
        <v>0.473917285098285</v>
      </c>
      <c r="AG284" t="n">
        <v>2.23316462020751</v>
      </c>
      <c r="AH284" t="n">
        <v>19.4685844432936</v>
      </c>
      <c r="AI284" t="n">
        <v>0.269066494034252</v>
      </c>
      <c r="AJ284" t="n">
        <v>1.91057851202536</v>
      </c>
      <c r="AK284" t="n">
        <v>11.3322600339487</v>
      </c>
      <c r="AL284" t="n">
        <v>3.42939976738677</v>
      </c>
      <c r="AM284" t="n">
        <v>8.2425013931436</v>
      </c>
      <c r="AN284" t="n">
        <v>1.6707954993253</v>
      </c>
      <c r="AO284" t="n">
        <v>2.04480660828624</v>
      </c>
      <c r="AP284" t="n">
        <v>0.274665264930709</v>
      </c>
      <c r="AQ284" t="n">
        <v>0.168589226061268</v>
      </c>
      <c r="AR284" t="n">
        <v>19.1548960891592</v>
      </c>
      <c r="AS284" t="n">
        <v>0.655359434689493</v>
      </c>
      <c r="AT284" t="n">
        <v>0.251353725996654</v>
      </c>
      <c r="AU284" t="n">
        <v>22.2007554849333</v>
      </c>
      <c r="AV284" t="n">
        <v>5.11941366313762</v>
      </c>
      <c r="AW284" t="n">
        <v>2.54170614814818</v>
      </c>
      <c r="AX284" t="n">
        <v>4.26680838450712</v>
      </c>
      <c r="AY284" t="n">
        <v>5.59561564203175</v>
      </c>
      <c r="AZ284" t="n">
        <v>8.45183962175524</v>
      </c>
      <c r="BA284" t="n">
        <v>0.952682262546364</v>
      </c>
      <c r="BB284" t="n">
        <v>0.267963186892252</v>
      </c>
      <c r="BC284" t="n">
        <v>0</v>
      </c>
      <c r="BD284" t="n">
        <v>1.36610873974447</v>
      </c>
      <c r="BE284" t="n">
        <v>0.200095877459294</v>
      </c>
      <c r="BF284" t="n">
        <v>3.98563629209169</v>
      </c>
      <c r="BG284" t="n">
        <v>0.396715762847445</v>
      </c>
      <c r="BH284" t="n">
        <v>0.943203069796077</v>
      </c>
      <c r="BI284" t="n">
        <v>0.239088207718269</v>
      </c>
      <c r="BJ284" t="n">
        <v>0.0152751905838491</v>
      </c>
      <c r="BK284" t="n">
        <v>0.0354490541308784</v>
      </c>
      <c r="BL284" t="n">
        <v>0.771285866218698</v>
      </c>
      <c r="BM284" t="n">
        <v>3.16533134743968</v>
      </c>
      <c r="BN284" t="n">
        <v>0.140684450104603</v>
      </c>
      <c r="BO284" t="n">
        <v>0.406562000549867</v>
      </c>
      <c r="BP284" t="n">
        <v>0</v>
      </c>
      <c r="BQ284" t="n">
        <v>9.20502478803316</v>
      </c>
      <c r="BR284" t="n">
        <v>0.491844524081215</v>
      </c>
      <c r="BS284" t="n">
        <v>0.189634756263667</v>
      </c>
      <c r="BT284" t="n">
        <v>0.597996968314741</v>
      </c>
      <c r="BU284" t="n">
        <v>0.863710711949477</v>
      </c>
      <c r="BV284" t="n">
        <v>0.0418101059983838</v>
      </c>
      <c r="BW284" t="n">
        <v>0.378783993236982</v>
      </c>
      <c r="BX284" t="n">
        <v>3.16963980463553</v>
      </c>
      <c r="BY284" t="n">
        <v>0</v>
      </c>
      <c r="BZ284" t="n">
        <v>0.880806427998379</v>
      </c>
      <c r="CA284" t="n">
        <v>0.25894636959096</v>
      </c>
      <c r="CB284" t="n">
        <v>0.766010388562293</v>
      </c>
      <c r="CC284" t="n">
        <v>0.174649550009476</v>
      </c>
      <c r="CD284" t="n">
        <v>0.11461303633787</v>
      </c>
      <c r="CE284" t="n">
        <v>8.14713807381897</v>
      </c>
      <c r="CF284" t="n">
        <v>12.5096783145033</v>
      </c>
      <c r="CG284" t="n">
        <v>0.518952068393755</v>
      </c>
      <c r="CH284" t="n">
        <v>1.29657564688469</v>
      </c>
      <c r="CI284" t="n">
        <v>7.57906597588217</v>
      </c>
      <c r="CJ284" t="n">
        <v>1.49077151672362</v>
      </c>
      <c r="CK284" t="n">
        <v>4.83447722767778</v>
      </c>
      <c r="CL284" t="n">
        <v>0.453896367133804</v>
      </c>
      <c r="CM284" t="n">
        <v>0.598309567959228</v>
      </c>
      <c r="CN284" t="n">
        <v>0.111996605195623</v>
      </c>
      <c r="CO284" t="n">
        <v>0.0939830736656366</v>
      </c>
      <c r="CP284" t="n">
        <v>7.36374961390118</v>
      </c>
      <c r="CQ284" t="n">
        <v>0.13024574078778</v>
      </c>
      <c r="CR284" t="n">
        <v>0</v>
      </c>
      <c r="CS284" t="n">
        <v>4.09192865768876</v>
      </c>
      <c r="CT284" t="n">
        <v>2.57208297312458</v>
      </c>
      <c r="CU284" t="n">
        <v>2.86113178199361</v>
      </c>
      <c r="CV284" t="n">
        <v>3.22142729702126</v>
      </c>
      <c r="CW284" t="n">
        <v>2.9563600565489</v>
      </c>
      <c r="CX284" t="n">
        <v>6.33235152330267</v>
      </c>
      <c r="CY284" t="n">
        <v>0.172417300332041</v>
      </c>
      <c r="CZ284" t="n">
        <v>0</v>
      </c>
      <c r="DA284" t="n">
        <v>0</v>
      </c>
      <c r="DB284" t="n">
        <v>11.9868761695217</v>
      </c>
      <c r="DC284" t="n">
        <v>7.38691796576127</v>
      </c>
      <c r="DD284" t="n">
        <v>0.60137625516047</v>
      </c>
      <c r="DE284" t="n">
        <v>0.046680898790373</v>
      </c>
      <c r="DF284" t="n">
        <v>0</v>
      </c>
      <c r="DG284" t="n">
        <v>0.0135056450681437</v>
      </c>
      <c r="DH284" t="n">
        <v>0</v>
      </c>
      <c r="DI284" t="n">
        <v>0</v>
      </c>
      <c r="DJ284" t="n">
        <v>0.0437208873781631</v>
      </c>
      <c r="DK284" t="n">
        <v>0</v>
      </c>
      <c r="DL284" t="n">
        <v>0.0424435725627686</v>
      </c>
      <c r="DM284" t="n">
        <v>0</v>
      </c>
      <c r="DN284" t="n">
        <v>0</v>
      </c>
      <c r="DO284" t="n">
        <v>0</v>
      </c>
      <c r="DP284" t="n">
        <v>0</v>
      </c>
      <c r="DQ284" t="n">
        <v>0.0394512443257527</v>
      </c>
      <c r="DR284" t="n">
        <v>0</v>
      </c>
      <c r="DS284" t="n">
        <v>0.074666394576699</v>
      </c>
      <c r="DT284" t="n">
        <v>0.0146384797955747</v>
      </c>
      <c r="DU284" t="n">
        <v>0.038639331099505</v>
      </c>
      <c r="DV284" t="n">
        <v>0</v>
      </c>
      <c r="DW284" t="n">
        <v>0</v>
      </c>
      <c r="DX284" t="n">
        <v>0.475041563817046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0.758405773048468</v>
      </c>
      <c r="EE284" t="n">
        <v>0.223989511415099</v>
      </c>
      <c r="EF284" t="n">
        <v>0.294983185194365</v>
      </c>
      <c r="EG284" t="n">
        <v>1.16984220724102</v>
      </c>
      <c r="EH284" t="n">
        <v>0.3196924468475</v>
      </c>
      <c r="EI284" t="n">
        <v>0.515574466576316</v>
      </c>
      <c r="EJ284" t="n">
        <v>0.0338975134952465</v>
      </c>
      <c r="EK284" t="n">
        <v>0.226588797044242</v>
      </c>
      <c r="EL284" t="n">
        <v>0.0151161504133774</v>
      </c>
      <c r="EM284" t="n">
        <v>0.0162726017913622</v>
      </c>
      <c r="EN284" t="n">
        <v>0</v>
      </c>
      <c r="EO284" t="n">
        <v>0.014074601304709</v>
      </c>
      <c r="EP284" t="n">
        <v>0</v>
      </c>
      <c r="EQ284" t="n">
        <v>0</v>
      </c>
      <c r="ER284" t="n">
        <v>0.654430762948431</v>
      </c>
      <c r="ES284" t="n">
        <v>0.394592542358646</v>
      </c>
      <c r="ET284" t="n">
        <v>0.860160394631262</v>
      </c>
      <c r="EU284" t="n">
        <v>0.764483257722164</v>
      </c>
      <c r="EV284" t="n">
        <v>5.71755488442674</v>
      </c>
      <c r="EW284" t="n">
        <v>0.0355716827089166</v>
      </c>
      <c r="EX284" t="n">
        <v>0.0200541014924642</v>
      </c>
      <c r="EY284" t="n">
        <v>0.221885387773122</v>
      </c>
      <c r="EZ284" t="n">
        <v>30.6947217375542</v>
      </c>
      <c r="FA284" t="n">
        <v>1.15162244313635</v>
      </c>
      <c r="FB284" t="n">
        <v>4.67828380750755</v>
      </c>
      <c r="FC284" t="n">
        <v>0.332170075304314</v>
      </c>
      <c r="FD284" t="n">
        <v>0.0525009401092539</v>
      </c>
      <c r="FE284" t="n">
        <v>0.366328361213576</v>
      </c>
      <c r="FF284" t="n">
        <v>0</v>
      </c>
      <c r="FG284" t="n">
        <v>0</v>
      </c>
      <c r="FH284" t="n">
        <v>0.0659920667901634</v>
      </c>
      <c r="FI284" t="n">
        <v>2.36090218529239</v>
      </c>
      <c r="FJ284" t="n">
        <v>0</v>
      </c>
      <c r="FK284" t="n">
        <v>4.05694910703431</v>
      </c>
      <c r="FL284" t="n">
        <v>0</v>
      </c>
      <c r="FM284" t="n">
        <v>2.32957781444317</v>
      </c>
      <c r="FN284" t="n">
        <v>0</v>
      </c>
      <c r="FO284" t="n">
        <v>0.235289953970342</v>
      </c>
      <c r="FP284" t="n">
        <v>0</v>
      </c>
      <c r="FQ284" t="n">
        <v>0.13978234410962</v>
      </c>
      <c r="FR284" t="n">
        <v>0.149527410652788</v>
      </c>
      <c r="FS284" t="n">
        <v>0.332828099288615</v>
      </c>
      <c r="FT284" t="n">
        <v>3.2004440082248</v>
      </c>
      <c r="FU284" t="n">
        <v>0</v>
      </c>
      <c r="FV284" t="n">
        <v>0.559133450816632</v>
      </c>
      <c r="FW284" t="n">
        <v>0.299122560105808</v>
      </c>
      <c r="FX284" t="n">
        <v>0</v>
      </c>
      <c r="FY284" t="n">
        <v>0</v>
      </c>
      <c r="FZ284" t="n">
        <v>0</v>
      </c>
      <c r="GA284" t="n">
        <v>0.17423227550162</v>
      </c>
      <c r="GB284" t="n">
        <v>8.40923223685326</v>
      </c>
      <c r="GC284" t="n">
        <v>0.300281755189294</v>
      </c>
      <c r="GD284" t="n">
        <v>0.547007675192803</v>
      </c>
      <c r="GE284" t="n">
        <v>4.51961251354761</v>
      </c>
      <c r="GF284" t="n">
        <v>0.79095099698817</v>
      </c>
      <c r="GG284" t="n">
        <v>2.50417317803201</v>
      </c>
      <c r="GH284" t="n">
        <v>0.122153635617986</v>
      </c>
      <c r="GI284" t="n">
        <v>0.301325582382821</v>
      </c>
      <c r="GJ284" t="n">
        <v>0.0775155530735539</v>
      </c>
      <c r="GK284" t="n">
        <v>0</v>
      </c>
      <c r="GL284" t="n">
        <v>4.16265287759773</v>
      </c>
      <c r="GM284" t="n">
        <v>0.0701273963034522</v>
      </c>
      <c r="GN284" t="n">
        <v>0</v>
      </c>
      <c r="GO284" t="n">
        <v>1.99293674337892</v>
      </c>
      <c r="GP284" t="n">
        <v>1.34213852236246</v>
      </c>
      <c r="GQ284" t="n">
        <v>1.24171362882982</v>
      </c>
      <c r="GR284" t="n">
        <v>2.15436645060504</v>
      </c>
      <c r="GS284" t="n">
        <v>2.30005385370381</v>
      </c>
      <c r="GT284" t="n">
        <v>8.92076551318895</v>
      </c>
      <c r="GU284" t="n">
        <v>2.82216363358521</v>
      </c>
      <c r="GV284" t="n">
        <v>0</v>
      </c>
      <c r="GW284" t="n">
        <v>1.73915858227674</v>
      </c>
      <c r="GX284" t="n">
        <v>0</v>
      </c>
      <c r="GY284" t="n">
        <v>0.495072730229073</v>
      </c>
      <c r="GZ284" t="n">
        <v>9.34845484747529</v>
      </c>
      <c r="HA284" t="n">
        <v>0.585828684391311</v>
      </c>
      <c r="HB284" t="n">
        <v>3.2730191600196</v>
      </c>
      <c r="HC284" t="n">
        <v>1.93726398467569</v>
      </c>
      <c r="HD284" t="n">
        <v>0.334793806275649</v>
      </c>
      <c r="HE284" t="n">
        <v>0.510651605129265</v>
      </c>
      <c r="HF284" t="n">
        <v>1.12944672851332</v>
      </c>
      <c r="HG284" t="n">
        <v>8.58187657823992</v>
      </c>
      <c r="HH284" t="n">
        <v>0.867593693203921</v>
      </c>
      <c r="HI284" t="n">
        <v>3.54686275041821</v>
      </c>
      <c r="HJ284" t="n">
        <v>0</v>
      </c>
      <c r="HK284" t="n">
        <v>8.88621157681277</v>
      </c>
      <c r="HL284" t="n">
        <v>2.53867402301221</v>
      </c>
      <c r="HM284" t="n">
        <v>1.98266388558336</v>
      </c>
      <c r="HN284" t="n">
        <v>0.893426657529993</v>
      </c>
      <c r="HO284" t="n">
        <v>2.57369998566276</v>
      </c>
      <c r="HP284" t="n">
        <v>1.34630194749303</v>
      </c>
      <c r="HQ284" t="n">
        <v>0.904587568274698</v>
      </c>
      <c r="HR284" t="n">
        <v>27.3535963896438</v>
      </c>
      <c r="HS284" t="n">
        <v>3.89644756557963</v>
      </c>
      <c r="HT284" t="n">
        <v>2.38202839528088</v>
      </c>
      <c r="HU284" t="n">
        <v>1.78397938742111</v>
      </c>
      <c r="HV284" t="n">
        <v>1.06614274414409</v>
      </c>
      <c r="HW284" t="n">
        <v>0.204324221760214</v>
      </c>
      <c r="HX284" t="n">
        <v>0.116432402159651</v>
      </c>
      <c r="HY284" t="n">
        <v>3.89323353687303</v>
      </c>
      <c r="HZ284" t="n">
        <v>18.2915670973449</v>
      </c>
      <c r="IA284" t="n">
        <v>1.62335712963649</v>
      </c>
      <c r="IB284" t="n">
        <v>2.79085840876314</v>
      </c>
      <c r="IC284" t="n">
        <v>13.9309678785441</v>
      </c>
      <c r="ID284" t="n">
        <v>2.69577245600679</v>
      </c>
      <c r="IE284" t="n">
        <v>13.4217966526481</v>
      </c>
      <c r="IF284" t="n">
        <v>0.543858869546494</v>
      </c>
      <c r="IG284" t="n">
        <v>1.04902374855203</v>
      </c>
      <c r="IH284" t="n">
        <v>0.0957318290040901</v>
      </c>
      <c r="II284" t="n">
        <v>0.0539971347289081</v>
      </c>
      <c r="IJ284" t="n">
        <v>3.38799696889185</v>
      </c>
      <c r="IK284" t="n">
        <v>0.446016096652326</v>
      </c>
      <c r="IL284" t="n">
        <v>0.0370227052345612</v>
      </c>
      <c r="IM284" t="n">
        <v>7.48216180001736</v>
      </c>
      <c r="IN284" t="n">
        <v>4.84907010880251</v>
      </c>
      <c r="IO284" t="n">
        <v>3.73679004495149</v>
      </c>
      <c r="IP284" t="n">
        <v>4.91378581581943</v>
      </c>
      <c r="IQ284" t="n">
        <v>6.20575847369824</v>
      </c>
      <c r="IR284" t="n">
        <v>4.49784026954432</v>
      </c>
      <c r="IS284" t="n">
        <v>0.0670389672732216</v>
      </c>
      <c r="IT284" t="n">
        <v>0</v>
      </c>
      <c r="IU284" t="n">
        <v>0</v>
      </c>
      <c r="IV284" t="n">
        <v>186.588116890983</v>
      </c>
      <c r="IW284" t="n">
        <v>3.15921681252664</v>
      </c>
      <c r="IX284" t="n">
        <v>2.72810637377769</v>
      </c>
      <c r="IY284" t="n">
        <v>0.164110437061937</v>
      </c>
      <c r="IZ284" t="n">
        <v>0.64527643023022</v>
      </c>
      <c r="JA284" t="n">
        <v>0.124043833026346</v>
      </c>
      <c r="JB284" t="n">
        <v>0.0320234839441966</v>
      </c>
      <c r="JC284" t="n">
        <v>0</v>
      </c>
      <c r="JD284" t="n">
        <v>0.0582401242314583</v>
      </c>
      <c r="JE284" t="n">
        <v>0.374494864957456</v>
      </c>
      <c r="JF284" t="n">
        <v>0.194107893071393</v>
      </c>
      <c r="JG284" t="n">
        <v>0</v>
      </c>
      <c r="JH284" t="n">
        <v>0</v>
      </c>
      <c r="JI284" t="n">
        <v>2.08735618373408</v>
      </c>
      <c r="JJ284" t="n">
        <v>0.719385101071402</v>
      </c>
      <c r="JK284" t="n">
        <v>0.175144593794453</v>
      </c>
      <c r="JL284" t="n">
        <v>0</v>
      </c>
      <c r="JM284" t="n">
        <v>1.9373115353101</v>
      </c>
      <c r="JN284" t="n">
        <v>0.13331334167368</v>
      </c>
      <c r="JO284" t="n">
        <v>0.0467721317377031</v>
      </c>
      <c r="JP284" t="n">
        <v>3.89452867528471</v>
      </c>
      <c r="JQ284" t="n">
        <v>9.87829509409256</v>
      </c>
      <c r="JR284" t="n">
        <v>0.703387194964276</v>
      </c>
      <c r="JS284" t="n">
        <v>1.01570499544406</v>
      </c>
      <c r="JT284" t="n">
        <v>0.426053598528837</v>
      </c>
      <c r="JU284" t="n">
        <v>0</v>
      </c>
      <c r="JV284" t="n">
        <v>0</v>
      </c>
      <c r="JW284" t="n">
        <v>1.13738519921467</v>
      </c>
      <c r="JX284" t="n">
        <v>3.07363358609322</v>
      </c>
      <c r="JY284" t="n">
        <v>0.184155933290296</v>
      </c>
      <c r="JZ284" t="n">
        <v>0.553708964853989</v>
      </c>
      <c r="KA284" t="n">
        <v>4.72546188329273</v>
      </c>
      <c r="KB284" t="n">
        <v>0.87920422854281</v>
      </c>
      <c r="KC284" t="n">
        <v>2.83166266765921</v>
      </c>
      <c r="KD284" t="n">
        <v>0.128768357132796</v>
      </c>
      <c r="KE284" t="n">
        <v>0.288934384412437</v>
      </c>
      <c r="KF284" t="n">
        <v>0.016743341140489</v>
      </c>
      <c r="KG284" t="n">
        <v>0</v>
      </c>
      <c r="KH284" t="n">
        <v>19.5131023112932</v>
      </c>
      <c r="KI284" t="n">
        <v>0.191189932049014</v>
      </c>
      <c r="KJ284" t="n">
        <v>0.0157240755256404</v>
      </c>
      <c r="KK284" t="n">
        <v>0.434129618563748</v>
      </c>
      <c r="KL284" t="n">
        <v>1.64353717590924</v>
      </c>
      <c r="KM284" t="n">
        <v>1.07799352999856</v>
      </c>
      <c r="KN284" t="n">
        <v>2.13963432358058</v>
      </c>
      <c r="KO284" t="n">
        <v>3.17214551707156</v>
      </c>
      <c r="KP284" t="n">
        <v>5.89893531314809</v>
      </c>
      <c r="KQ284" t="n">
        <v>0</v>
      </c>
      <c r="KR284" t="n">
        <v>0</v>
      </c>
      <c r="KS284" t="n">
        <v>5.08979129931314</v>
      </c>
      <c r="KT284" t="n">
        <v>57.8833876101332</v>
      </c>
      <c r="KU284" t="n">
        <v>12.772648444666</v>
      </c>
      <c r="KV284" t="n">
        <v>15.1475971876676</v>
      </c>
      <c r="KW284" t="n">
        <v>1.24444586075443</v>
      </c>
      <c r="KX284" t="n">
        <v>3.07533307101449</v>
      </c>
      <c r="KY284" t="n">
        <v>0.589557416917969</v>
      </c>
      <c r="KZ284" t="n">
        <v>0.0596498744586179</v>
      </c>
      <c r="LA284" t="n">
        <v>0.0721035425795837</v>
      </c>
      <c r="LB284" t="n">
        <v>2.93368684125461</v>
      </c>
      <c r="LC284" t="n">
        <v>8.00301613350437</v>
      </c>
      <c r="LD284" t="n">
        <v>1.75784914293466</v>
      </c>
      <c r="LE284" t="n">
        <v>7.00509669915346</v>
      </c>
      <c r="LF284" t="n">
        <v>168.267050913379</v>
      </c>
      <c r="LG284" t="n">
        <v>46.6982282200327</v>
      </c>
      <c r="LH284" t="n">
        <v>0.538084241721876</v>
      </c>
      <c r="LI284" t="n">
        <v>2.67939101976612</v>
      </c>
      <c r="LJ284" t="n">
        <v>7.79702022201693</v>
      </c>
      <c r="LK284" t="n">
        <v>7.10799276066502</v>
      </c>
      <c r="LL284" t="n">
        <v>0.774372733582757</v>
      </c>
      <c r="LM284" t="n">
        <v>2.66915653985976</v>
      </c>
      <c r="LN284" t="n">
        <v>78.2178923481448</v>
      </c>
      <c r="LO284" t="n">
        <v>23.1111883128669</v>
      </c>
      <c r="LP284" t="n">
        <v>7.75006604099232</v>
      </c>
      <c r="LQ284" t="n">
        <v>5.19617733173866</v>
      </c>
      <c r="LR284" t="n">
        <v>3.35453697922968</v>
      </c>
      <c r="LS284" t="n">
        <v>0.661587486081651</v>
      </c>
      <c r="LT284" t="n">
        <v>0.708419926875419</v>
      </c>
      <c r="LU284" t="n">
        <v>9.6898403625231</v>
      </c>
      <c r="LV284" t="n">
        <v>57.7226705897716</v>
      </c>
      <c r="LW284" t="n">
        <v>2.34130310105992</v>
      </c>
      <c r="LX284" t="n">
        <v>3.64472703126996</v>
      </c>
      <c r="LY284" t="n">
        <v>26.5765603556808</v>
      </c>
      <c r="LZ284" t="n">
        <v>4.86583516097258</v>
      </c>
      <c r="MA284" t="n">
        <v>23.1623224387294</v>
      </c>
      <c r="MB284" t="n">
        <v>5.66465704220227</v>
      </c>
      <c r="MC284" t="n">
        <v>7.85748443829754</v>
      </c>
      <c r="MD284" t="n">
        <v>0.911989383990762</v>
      </c>
      <c r="ME284" t="n">
        <v>0.254626060003277</v>
      </c>
      <c r="MF284" t="n">
        <v>93.5500222239536</v>
      </c>
      <c r="MG284" t="n">
        <v>1.30127312117857</v>
      </c>
      <c r="MH284" t="n">
        <v>0.531001255422197</v>
      </c>
      <c r="MI284" t="n">
        <v>64.9363805085017</v>
      </c>
      <c r="MJ284" t="n">
        <v>11.85730292819</v>
      </c>
      <c r="MK284" t="n">
        <v>5.65652638715227</v>
      </c>
      <c r="ML284" t="n">
        <v>9.78466455083545</v>
      </c>
      <c r="MM284" t="n">
        <v>10.3208663823185</v>
      </c>
      <c r="MN284" t="n">
        <v>8.10477849685677</v>
      </c>
      <c r="MO284" t="n">
        <v>1.89755968933947</v>
      </c>
      <c r="MP284" t="n">
        <v>0</v>
      </c>
      <c r="MQ284" t="n">
        <v>28.9732726424587</v>
      </c>
      <c r="MR284" t="n">
        <v>24.659294809256</v>
      </c>
      <c r="MS284" t="n">
        <v>1.61434480353762</v>
      </c>
      <c r="MT284" t="n">
        <v>3.54291340810155</v>
      </c>
      <c r="MU284" t="n">
        <v>0.556296890389959</v>
      </c>
      <c r="MV284" t="n">
        <v>0.495346992420527</v>
      </c>
      <c r="MW284" t="n">
        <v>0.0383262143231474</v>
      </c>
      <c r="MX284" t="n">
        <v>0</v>
      </c>
      <c r="MY284" t="n">
        <v>0</v>
      </c>
      <c r="MZ284" t="n">
        <v>1.17837267703244</v>
      </c>
      <c r="NA284" t="n">
        <v>0</v>
      </c>
      <c r="NB284" t="n">
        <v>0.123403866606491</v>
      </c>
      <c r="NC284" t="n">
        <v>5.92122699039424</v>
      </c>
      <c r="ND284" t="n">
        <v>0</v>
      </c>
      <c r="NE284" t="n">
        <v>1.22928721430829</v>
      </c>
      <c r="NF284" t="n">
        <v>0.434761320957846</v>
      </c>
      <c r="NG284" t="n">
        <v>0.311207345244188</v>
      </c>
      <c r="NH284" t="n">
        <v>0</v>
      </c>
      <c r="NI284" t="n">
        <v>1.48569185999431</v>
      </c>
      <c r="NJ284" t="n">
        <v>0.117018231013116</v>
      </c>
      <c r="NK284" t="n">
        <v>0.130581661747859</v>
      </c>
      <c r="NL284" t="n">
        <v>10.1134931946358</v>
      </c>
      <c r="NM284" t="n">
        <v>9.86033681010377</v>
      </c>
      <c r="NN284" t="n">
        <v>0.460508677294295</v>
      </c>
      <c r="NO284" t="n">
        <v>0.494274174168898</v>
      </c>
      <c r="NP284" t="n">
        <v>0.095066670065508</v>
      </c>
      <c r="NQ284" t="n">
        <v>0</v>
      </c>
      <c r="NR284" t="n">
        <v>0.0655092557603883</v>
      </c>
      <c r="NS284" t="n">
        <v>0.231916479007331</v>
      </c>
      <c r="NT284" t="n">
        <v>32.3754370586698</v>
      </c>
      <c r="NU284" t="n">
        <v>0.269670412462515</v>
      </c>
      <c r="NV284" t="n">
        <v>1.08913396264659</v>
      </c>
      <c r="NW284" t="n">
        <v>7.01157350027228</v>
      </c>
      <c r="NX284" t="n">
        <v>1.04029895187951</v>
      </c>
      <c r="NY284" t="n">
        <v>4.14246121850806</v>
      </c>
      <c r="NZ284" t="n">
        <v>0.302392197947391</v>
      </c>
      <c r="OA284" t="n">
        <v>0.332340265169376</v>
      </c>
      <c r="OB284" t="n">
        <v>0.122014945674637</v>
      </c>
      <c r="OC284" t="n">
        <v>0.0957815322048605</v>
      </c>
      <c r="OD284" t="n">
        <v>3.0735273725513</v>
      </c>
      <c r="OE284" t="n">
        <v>0.153934550545742</v>
      </c>
      <c r="OF284" t="n">
        <v>0.0334893842100446</v>
      </c>
      <c r="OG284" t="n">
        <v>0.654714463637102</v>
      </c>
      <c r="OH284" t="n">
        <v>2.10156125368541</v>
      </c>
      <c r="OI284" t="n">
        <v>1.29481718328038</v>
      </c>
      <c r="OJ284" t="n">
        <v>2.01447560737417</v>
      </c>
      <c r="OK284" t="n">
        <v>2.9688812153727</v>
      </c>
      <c r="OL284" t="n">
        <v>11.7423053105758</v>
      </c>
      <c r="OM284" t="n">
        <v>1.39874585545236</v>
      </c>
      <c r="ON284" t="n">
        <v>0.0539316884508933</v>
      </c>
      <c r="OO284" t="n">
        <v>0</v>
      </c>
      <c r="OP284" t="n">
        <v>81.7759947647339</v>
      </c>
      <c r="OQ284" t="n">
        <v>6.34595915455271</v>
      </c>
      <c r="OR284" t="n">
        <v>3.5717838208681</v>
      </c>
      <c r="OS284" t="n">
        <v>0.679763703313273</v>
      </c>
      <c r="OT284" t="n">
        <v>0.791733009474388</v>
      </c>
      <c r="OU284" t="n">
        <v>0.289291162555754</v>
      </c>
      <c r="OV284" t="n">
        <v>0</v>
      </c>
      <c r="OW284" t="n">
        <v>0</v>
      </c>
      <c r="OX284" t="n">
        <v>1.74968985473097</v>
      </c>
      <c r="OY284" t="n">
        <v>0.172750257684511</v>
      </c>
      <c r="OZ284" t="n">
        <v>0.0413885525581902</v>
      </c>
      <c r="PA284" t="n">
        <v>0.477524582160864</v>
      </c>
      <c r="PB284" t="n">
        <v>0</v>
      </c>
      <c r="PC284" t="n">
        <v>2.46642459974033</v>
      </c>
      <c r="PD284" t="n">
        <v>0</v>
      </c>
      <c r="PE284" t="n">
        <v>0</v>
      </c>
      <c r="PF284" t="n">
        <v>0</v>
      </c>
      <c r="PG284" t="n">
        <v>3.77956096675775</v>
      </c>
      <c r="PH284" t="n">
        <v>0.0731187785890848</v>
      </c>
      <c r="PI284" t="n">
        <v>0.0715129780031698</v>
      </c>
      <c r="PJ284" t="n">
        <v>0</v>
      </c>
      <c r="PK284" t="n">
        <v>1.54501266302099</v>
      </c>
      <c r="PL284" t="n">
        <v>1.31942652680439</v>
      </c>
      <c r="PM284" t="n">
        <v>0</v>
      </c>
      <c r="PN284" t="n">
        <v>0</v>
      </c>
      <c r="PO284" t="n">
        <v>0</v>
      </c>
      <c r="PP284" t="n">
        <v>0</v>
      </c>
      <c r="PQ284" t="n">
        <v>0.147707040781281</v>
      </c>
      <c r="PR284" t="n">
        <v>8.58965111101442</v>
      </c>
      <c r="PS284" t="n">
        <v>0.751003625654157</v>
      </c>
      <c r="PT284" t="n">
        <v>1.17274996044029</v>
      </c>
      <c r="PU284" t="n">
        <v>8.93093271993514</v>
      </c>
      <c r="PV284" t="n">
        <v>0.948234312579149</v>
      </c>
      <c r="PW284" t="n">
        <v>4.42408771362446</v>
      </c>
      <c r="PX284" t="n">
        <v>0.119110518905073</v>
      </c>
      <c r="PY284" t="n">
        <v>0.521078207271517</v>
      </c>
      <c r="PZ284" t="n">
        <v>0.054128681578253</v>
      </c>
      <c r="QA284" t="n">
        <v>0.022706466776209</v>
      </c>
      <c r="QB284" t="n">
        <v>2.56997489036477</v>
      </c>
      <c r="QC284" t="n">
        <v>0.0342587293631954</v>
      </c>
      <c r="QD284" t="n">
        <v>0</v>
      </c>
      <c r="QE284" t="n">
        <v>0.988561953770972</v>
      </c>
      <c r="QF284" t="n">
        <v>1.46388512031826</v>
      </c>
      <c r="QG284" t="n">
        <v>1.99955725771727</v>
      </c>
      <c r="QH284" t="n">
        <v>3.04341290364518</v>
      </c>
      <c r="QI284" t="n">
        <v>2.87174224901495</v>
      </c>
    </row>
    <row r="285">
      <c r="A285" t="s">
        <v>284</v>
      </c>
      <c r="B285" t="n">
        <v>3.19112947872347</v>
      </c>
      <c r="C285" t="n">
        <v>0.0394699324424012</v>
      </c>
      <c r="D285" t="n">
        <v>0.16400848962436</v>
      </c>
      <c r="E285" t="n">
        <v>0</v>
      </c>
      <c r="F285" t="n">
        <v>0</v>
      </c>
      <c r="G285" t="n">
        <v>0.978870312365757</v>
      </c>
      <c r="H285" t="n">
        <v>2.15091852570112</v>
      </c>
      <c r="I285" t="n">
        <v>10.5544797333502</v>
      </c>
      <c r="J285" t="n">
        <v>0.167361095094428</v>
      </c>
      <c r="K285" t="n">
        <v>0.0960833511071121</v>
      </c>
      <c r="L285" t="n">
        <v>0.00256472940939562</v>
      </c>
      <c r="M285" t="n">
        <v>0.0364644218336263</v>
      </c>
      <c r="N285" t="n">
        <v>0.197858732931978</v>
      </c>
      <c r="O285" t="n">
        <v>0.449168324276924</v>
      </c>
      <c r="P285" t="n">
        <v>0.166049437715335</v>
      </c>
      <c r="Q285" t="n">
        <v>0.177847899720189</v>
      </c>
      <c r="R285" t="n">
        <v>0</v>
      </c>
      <c r="S285" t="n">
        <v>0.235505539769969</v>
      </c>
      <c r="T285" t="n">
        <v>0</v>
      </c>
      <c r="U285" t="n">
        <v>0.0858633092394306</v>
      </c>
      <c r="V285" t="n">
        <v>0.109738712781217</v>
      </c>
      <c r="W285" t="n">
        <v>0.0928924482317415</v>
      </c>
      <c r="X285" t="n">
        <v>0.0380975967631046</v>
      </c>
      <c r="Y285" t="n">
        <v>0.17594260246019</v>
      </c>
      <c r="Z285" t="n">
        <v>0.539127421473656</v>
      </c>
      <c r="AA285" t="n">
        <v>0</v>
      </c>
      <c r="AB285" t="n">
        <v>0.157741363680554</v>
      </c>
      <c r="AC285" t="n">
        <v>0.166483451294667</v>
      </c>
      <c r="AD285" t="n">
        <v>0.0927828494326442</v>
      </c>
      <c r="AE285" t="n">
        <v>0.0429915087102204</v>
      </c>
      <c r="AF285" t="n">
        <v>0.0618197838634661</v>
      </c>
      <c r="AG285" t="n">
        <v>0.15869247215825</v>
      </c>
      <c r="AH285" t="n">
        <v>0.122468094779049</v>
      </c>
      <c r="AI285" t="n">
        <v>26.4242915308012</v>
      </c>
      <c r="AJ285" t="n">
        <v>0.572305859848059</v>
      </c>
      <c r="AK285" t="n">
        <v>14.8436582620529</v>
      </c>
      <c r="AL285" t="n">
        <v>0.795319275321424</v>
      </c>
      <c r="AM285" t="n">
        <v>2.46900706644059</v>
      </c>
      <c r="AN285" t="n">
        <v>0.329795884486751</v>
      </c>
      <c r="AO285" t="n">
        <v>0.465056416228387</v>
      </c>
      <c r="AP285" t="n">
        <v>0.0624679337703083</v>
      </c>
      <c r="AQ285" t="n">
        <v>0.0383427464302895</v>
      </c>
      <c r="AR285" t="n">
        <v>5.73776958517878</v>
      </c>
      <c r="AS285" t="n">
        <v>0.196310197363464</v>
      </c>
      <c r="AT285" t="n">
        <v>0.0752919648885098</v>
      </c>
      <c r="AU285" t="n">
        <v>6.65014411993415</v>
      </c>
      <c r="AV285" t="n">
        <v>3.11334906950071</v>
      </c>
      <c r="AW285" t="n">
        <v>0.761357522571907</v>
      </c>
      <c r="AX285" t="n">
        <v>1.27810473428435</v>
      </c>
      <c r="AY285" t="n">
        <v>1.51418762166966</v>
      </c>
      <c r="AZ285" t="n">
        <v>2.06868947568873</v>
      </c>
      <c r="BA285" t="n">
        <v>0.23694142546472</v>
      </c>
      <c r="BB285" t="n">
        <v>0.0765184178015739</v>
      </c>
      <c r="BC285" t="n">
        <v>0</v>
      </c>
      <c r="BD285" t="n">
        <v>0.549906609192402</v>
      </c>
      <c r="BE285" t="n">
        <v>0.0999097771605974</v>
      </c>
      <c r="BF285" t="n">
        <v>0.718628476259384</v>
      </c>
      <c r="BG285" t="n">
        <v>2.33806972519955</v>
      </c>
      <c r="BH285" t="n">
        <v>0.0818004620129129</v>
      </c>
      <c r="BI285" t="n">
        <v>0.0283934754553444</v>
      </c>
      <c r="BJ285" t="n">
        <v>0.00180139884858384</v>
      </c>
      <c r="BK285" t="n">
        <v>0.00471679604834806</v>
      </c>
      <c r="BL285" t="n">
        <v>0.0754017962535589</v>
      </c>
      <c r="BM285" t="n">
        <v>0.247362270297009</v>
      </c>
      <c r="BN285" t="n">
        <v>0.0162900278862172</v>
      </c>
      <c r="BO285" t="n">
        <v>0.0540711887848627</v>
      </c>
      <c r="BP285" t="n">
        <v>0</v>
      </c>
      <c r="BQ285" t="n">
        <v>0.195192892220338</v>
      </c>
      <c r="BR285" t="n">
        <v>0.0569773515857384</v>
      </c>
      <c r="BS285" t="n">
        <v>0.0219660286430394</v>
      </c>
      <c r="BT285" t="n">
        <v>0.0294445333932852</v>
      </c>
      <c r="BU285" t="n">
        <v>0.0548877674156999</v>
      </c>
      <c r="BV285" t="n">
        <v>0.00426354187362734</v>
      </c>
      <c r="BW285" t="n">
        <v>0.0497004013329647</v>
      </c>
      <c r="BX285" t="n">
        <v>0.252498069710726</v>
      </c>
      <c r="BY285" t="n">
        <v>0</v>
      </c>
      <c r="BZ285" t="n">
        <v>0.0569963317042164</v>
      </c>
      <c r="CA285" t="n">
        <v>0.0180471399359573</v>
      </c>
      <c r="CB285" t="n">
        <v>0.091594496265503</v>
      </c>
      <c r="CC285" t="n">
        <v>0.0199022124068632</v>
      </c>
      <c r="CD285" t="n">
        <v>0.0149506113347887</v>
      </c>
      <c r="CE285" t="n">
        <v>0.57894947387658</v>
      </c>
      <c r="CF285" t="n">
        <v>0.0786927510799968</v>
      </c>
      <c r="CG285" t="n">
        <v>50.9648768976906</v>
      </c>
      <c r="CH285" t="n">
        <v>0.388383851162326</v>
      </c>
      <c r="CI285" t="n">
        <v>9.92750474790739</v>
      </c>
      <c r="CJ285" t="n">
        <v>0.345727941555765</v>
      </c>
      <c r="CK285" t="n">
        <v>1.44814757903609</v>
      </c>
      <c r="CL285" t="n">
        <v>0.0895939412840559</v>
      </c>
      <c r="CM285" t="n">
        <v>0.136075315065357</v>
      </c>
      <c r="CN285" t="n">
        <v>0.0254717192493361</v>
      </c>
      <c r="CO285" t="n">
        <v>0.0213748484792921</v>
      </c>
      <c r="CP285" t="n">
        <v>2.20578061978768</v>
      </c>
      <c r="CQ285" t="n">
        <v>0.039014570823893</v>
      </c>
      <c r="CR285" t="n">
        <v>0</v>
      </c>
      <c r="CS285" t="n">
        <v>1.22572023824083</v>
      </c>
      <c r="CT285" t="n">
        <v>1.56420103120718</v>
      </c>
      <c r="CU285" t="n">
        <v>0.857040144816695</v>
      </c>
      <c r="CV285" t="n">
        <v>0.964965170319298</v>
      </c>
      <c r="CW285" t="n">
        <v>0.799998443281133</v>
      </c>
      <c r="CX285" t="n">
        <v>1.54991925295161</v>
      </c>
      <c r="CY285" t="n">
        <v>0.0428818741793929</v>
      </c>
      <c r="CZ285" t="n">
        <v>0</v>
      </c>
      <c r="DA285" t="n">
        <v>0</v>
      </c>
      <c r="DB285" t="n">
        <v>4.82513744141908</v>
      </c>
      <c r="DC285" t="n">
        <v>3.68835848711057</v>
      </c>
      <c r="DD285" t="n">
        <v>0.108430892894579</v>
      </c>
      <c r="DE285" t="n">
        <v>0.275116863074699</v>
      </c>
      <c r="DF285" t="n">
        <v>0</v>
      </c>
      <c r="DG285" t="n">
        <v>0.00160389425062234</v>
      </c>
      <c r="DH285" t="n">
        <v>0</v>
      </c>
      <c r="DI285" t="n">
        <v>0</v>
      </c>
      <c r="DJ285" t="n">
        <v>0.0042742043987855</v>
      </c>
      <c r="DK285" t="n">
        <v>0</v>
      </c>
      <c r="DL285" t="n">
        <v>0.00491459418666457</v>
      </c>
      <c r="DM285" t="n">
        <v>0</v>
      </c>
      <c r="DN285" t="n">
        <v>0</v>
      </c>
      <c r="DO285" t="n">
        <v>0</v>
      </c>
      <c r="DP285" t="n">
        <v>0</v>
      </c>
      <c r="DQ285" t="n">
        <v>0.004569769698009</v>
      </c>
      <c r="DR285" t="n">
        <v>0</v>
      </c>
      <c r="DS285" t="n">
        <v>0.00474495874902899</v>
      </c>
      <c r="DT285" t="n">
        <v>0.00149274368204408</v>
      </c>
      <c r="DU285" t="n">
        <v>0.00506988230012463</v>
      </c>
      <c r="DV285" t="n">
        <v>0</v>
      </c>
      <c r="DW285" t="n">
        <v>0</v>
      </c>
      <c r="DX285" t="n">
        <v>0.0307395878185574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0.00477078908151807</v>
      </c>
      <c r="EE285" t="n">
        <v>21.9974031724695</v>
      </c>
      <c r="EF285" t="n">
        <v>0.0883609882456059</v>
      </c>
      <c r="EG285" t="n">
        <v>1.53232787570977</v>
      </c>
      <c r="EH285" t="n">
        <v>0.0741405442347227</v>
      </c>
      <c r="EI285" t="n">
        <v>0.154438190609485</v>
      </c>
      <c r="EJ285" t="n">
        <v>0.0066909807032523</v>
      </c>
      <c r="EK285" t="n">
        <v>0.051533760446526</v>
      </c>
      <c r="EL285" t="n">
        <v>0.00343791080799057</v>
      </c>
      <c r="EM285" t="n">
        <v>0.00370092596558055</v>
      </c>
      <c r="EN285" t="n">
        <v>0</v>
      </c>
      <c r="EO285" t="n">
        <v>0.00421598837781071</v>
      </c>
      <c r="EP285" t="n">
        <v>0</v>
      </c>
      <c r="EQ285" t="n">
        <v>0</v>
      </c>
      <c r="ER285" t="n">
        <v>0.397989211449929</v>
      </c>
      <c r="ES285" t="n">
        <v>0.118198557569061</v>
      </c>
      <c r="ET285" t="n">
        <v>0.257657474522168</v>
      </c>
      <c r="EU285" t="n">
        <v>0.206871086198531</v>
      </c>
      <c r="EV285" t="n">
        <v>1.39944037575454</v>
      </c>
      <c r="EW285" t="n">
        <v>0.00884702648362705</v>
      </c>
      <c r="EX285" t="n">
        <v>0.00572656316874067</v>
      </c>
      <c r="EY285" t="n">
        <v>0.0997190830571534</v>
      </c>
      <c r="EZ285" t="n">
        <v>12.3557004356476</v>
      </c>
      <c r="FA285" t="n">
        <v>0.57501605294343</v>
      </c>
      <c r="FB285" t="n">
        <v>0.843515995367887</v>
      </c>
      <c r="FC285" t="n">
        <v>1.95766558684718</v>
      </c>
      <c r="FD285" t="n">
        <v>0.00455320947797354</v>
      </c>
      <c r="FE285" t="n">
        <v>0.0435041754337407</v>
      </c>
      <c r="FF285" t="n">
        <v>0</v>
      </c>
      <c r="FG285" t="n">
        <v>0</v>
      </c>
      <c r="FH285" t="n">
        <v>0.0064514605963909</v>
      </c>
      <c r="FI285" t="n">
        <v>0.184498259550447</v>
      </c>
      <c r="FJ285" t="n">
        <v>0</v>
      </c>
      <c r="FK285" t="n">
        <v>0.539558691565731</v>
      </c>
      <c r="FL285" t="n">
        <v>0</v>
      </c>
      <c r="FM285" t="n">
        <v>0.0493987840037804</v>
      </c>
      <c r="FN285" t="n">
        <v>0</v>
      </c>
      <c r="FO285" t="n">
        <v>0.0272544230296363</v>
      </c>
      <c r="FP285" t="n">
        <v>0</v>
      </c>
      <c r="FQ285" t="n">
        <v>0.00888299830737648</v>
      </c>
      <c r="FR285" t="n">
        <v>0.0152479014666424</v>
      </c>
      <c r="FS285" t="n">
        <v>0.0436705098548948</v>
      </c>
      <c r="FT285" t="n">
        <v>0.254951976913018</v>
      </c>
      <c r="FU285" t="n">
        <v>0</v>
      </c>
      <c r="FV285" t="n">
        <v>0.0361811115548836</v>
      </c>
      <c r="FW285" t="n">
        <v>0.0208471997841045</v>
      </c>
      <c r="FX285" t="n">
        <v>0</v>
      </c>
      <c r="FY285" t="n">
        <v>0</v>
      </c>
      <c r="FZ285" t="n">
        <v>0</v>
      </c>
      <c r="GA285" t="n">
        <v>0.0123812415255531</v>
      </c>
      <c r="GB285" t="n">
        <v>0.0528986919209084</v>
      </c>
      <c r="GC285" t="n">
        <v>29.4898577728244</v>
      </c>
      <c r="GD285" t="n">
        <v>0.163853877725674</v>
      </c>
      <c r="GE285" t="n">
        <v>5.92005331919848</v>
      </c>
      <c r="GF285" t="n">
        <v>0.183431100602989</v>
      </c>
      <c r="GG285" t="n">
        <v>0.750114677238039</v>
      </c>
      <c r="GH285" t="n">
        <v>0.0241117278076068</v>
      </c>
      <c r="GI285" t="n">
        <v>0.0685313686355565</v>
      </c>
      <c r="GJ285" t="n">
        <v>0.0176295915567961</v>
      </c>
      <c r="GK285" t="n">
        <v>0</v>
      </c>
      <c r="GL285" t="n">
        <v>1.24690538458492</v>
      </c>
      <c r="GM285" t="n">
        <v>0.0210063703674903</v>
      </c>
      <c r="GN285" t="n">
        <v>0</v>
      </c>
      <c r="GO285" t="n">
        <v>0.596975926083977</v>
      </c>
      <c r="GP285" t="n">
        <v>0.816215683023599</v>
      </c>
      <c r="GQ285" t="n">
        <v>0.371950161460809</v>
      </c>
      <c r="GR285" t="n">
        <v>0.645331524588666</v>
      </c>
      <c r="GS285" t="n">
        <v>0.62240033934628</v>
      </c>
      <c r="GT285" t="n">
        <v>2.18346473171582</v>
      </c>
      <c r="GU285" t="n">
        <v>0.701899783931193</v>
      </c>
      <c r="GV285" t="n">
        <v>0</v>
      </c>
      <c r="GW285" t="n">
        <v>0.781607571621367</v>
      </c>
      <c r="GX285" t="n">
        <v>0</v>
      </c>
      <c r="GY285" t="n">
        <v>0.247194528860484</v>
      </c>
      <c r="GZ285" t="n">
        <v>1.68556922159476</v>
      </c>
      <c r="HA285" t="n">
        <v>3.45261882537176</v>
      </c>
      <c r="HB285" t="n">
        <v>0.283856666756401</v>
      </c>
      <c r="HC285" t="n">
        <v>0.230064284325675</v>
      </c>
      <c r="HD285" t="n">
        <v>0.0394821376419112</v>
      </c>
      <c r="HE285" t="n">
        <v>0.0679465089326102</v>
      </c>
      <c r="HF285" t="n">
        <v>0.110416015426454</v>
      </c>
      <c r="HG285" t="n">
        <v>0.670650949550425</v>
      </c>
      <c r="HH285" t="n">
        <v>0.100459755471835</v>
      </c>
      <c r="HI285" t="n">
        <v>0.471719159962016</v>
      </c>
      <c r="HJ285" t="n">
        <v>0</v>
      </c>
      <c r="HK285" t="n">
        <v>0.188432446245541</v>
      </c>
      <c r="HL285" t="n">
        <v>0.294090744714407</v>
      </c>
      <c r="HM285" t="n">
        <v>0.22965859507152</v>
      </c>
      <c r="HN285" t="n">
        <v>0.0439910776240713</v>
      </c>
      <c r="HO285" t="n">
        <v>0.163555510261069</v>
      </c>
      <c r="HP285" t="n">
        <v>0.137287734403363</v>
      </c>
      <c r="HQ285" t="n">
        <v>0.118691301604013</v>
      </c>
      <c r="HR285" t="n">
        <v>2.17902686542818</v>
      </c>
      <c r="HS285" t="n">
        <v>0.458323269472101</v>
      </c>
      <c r="HT285" t="n">
        <v>0.154139293527659</v>
      </c>
      <c r="HU285" t="n">
        <v>0.12433356643891</v>
      </c>
      <c r="HV285" t="n">
        <v>0.127482354097418</v>
      </c>
      <c r="HW285" t="n">
        <v>0.0232837935231906</v>
      </c>
      <c r="HX285" t="n">
        <v>0.0151879371412272</v>
      </c>
      <c r="HY285" t="n">
        <v>0.276659789907641</v>
      </c>
      <c r="HZ285" t="n">
        <v>0.115064008863091</v>
      </c>
      <c r="IA285" t="n">
        <v>159.425506345873</v>
      </c>
      <c r="IB285" t="n">
        <v>0.835990047667912</v>
      </c>
      <c r="IC285" t="n">
        <v>18.2475980809884</v>
      </c>
      <c r="ID285" t="n">
        <v>0.625182230585069</v>
      </c>
      <c r="IE285" t="n">
        <v>4.02044345509998</v>
      </c>
      <c r="IF285" t="n">
        <v>0.10735150830277</v>
      </c>
      <c r="IG285" t="n">
        <v>0.238582574539383</v>
      </c>
      <c r="IH285" t="n">
        <v>0.0217725730825361</v>
      </c>
      <c r="II285" t="n">
        <v>0.0122807280942158</v>
      </c>
      <c r="IJ285" t="n">
        <v>1.0148604237946</v>
      </c>
      <c r="IK285" t="n">
        <v>0.133602269726359</v>
      </c>
      <c r="IL285" t="n">
        <v>0.0110899976180792</v>
      </c>
      <c r="IM285" t="n">
        <v>2.24125049854945</v>
      </c>
      <c r="IN285" t="n">
        <v>2.94894081716603</v>
      </c>
      <c r="IO285" t="n">
        <v>1.1193399414281</v>
      </c>
      <c r="IP285" t="n">
        <v>1.47190413735525</v>
      </c>
      <c r="IQ285" t="n">
        <v>1.67929380162601</v>
      </c>
      <c r="IR285" t="n">
        <v>1.10090054299953</v>
      </c>
      <c r="IS285" t="n">
        <v>0.0166732488804228</v>
      </c>
      <c r="IT285" t="n">
        <v>0</v>
      </c>
      <c r="IU285" t="n">
        <v>0</v>
      </c>
      <c r="IV285" t="n">
        <v>75.1082514077971</v>
      </c>
      <c r="IW285" t="n">
        <v>1.57742704022356</v>
      </c>
      <c r="IX285" t="n">
        <v>0.491890072948049</v>
      </c>
      <c r="IY285" t="n">
        <v>0.967195358535154</v>
      </c>
      <c r="IZ285" t="n">
        <v>0.0559624028050366</v>
      </c>
      <c r="JA285" t="n">
        <v>0.0147311135167763</v>
      </c>
      <c r="JB285" t="n">
        <v>0.00377652028549569</v>
      </c>
      <c r="JC285" t="n">
        <v>0</v>
      </c>
      <c r="JD285" t="n">
        <v>0.00569362174703354</v>
      </c>
      <c r="JE285" t="n">
        <v>0.0292657828967503</v>
      </c>
      <c r="JF285" t="n">
        <v>0.0224759949569181</v>
      </c>
      <c r="JG285" t="n">
        <v>0</v>
      </c>
      <c r="JH285" t="n">
        <v>0</v>
      </c>
      <c r="JI285" t="n">
        <v>0.0442624653359699</v>
      </c>
      <c r="JJ285" t="n">
        <v>0.083336615175</v>
      </c>
      <c r="JK285" t="n">
        <v>0.0202875846166791</v>
      </c>
      <c r="JL285" t="n">
        <v>0</v>
      </c>
      <c r="JM285" t="n">
        <v>0.123113796657501</v>
      </c>
      <c r="JN285" t="n">
        <v>0.013594488723872</v>
      </c>
      <c r="JO285" t="n">
        <v>0.00613699036935752</v>
      </c>
      <c r="JP285" t="n">
        <v>0.31024376066464</v>
      </c>
      <c r="JQ285" t="n">
        <v>1.16194364947427</v>
      </c>
      <c r="JR285" t="n">
        <v>0.0455156645164219</v>
      </c>
      <c r="JS285" t="n">
        <v>0.0707890603578858</v>
      </c>
      <c r="JT285" t="n">
        <v>0.0509446938606109</v>
      </c>
      <c r="JU285" t="n">
        <v>0</v>
      </c>
      <c r="JV285" t="n">
        <v>0</v>
      </c>
      <c r="JW285" t="n">
        <v>0.0808245247243829</v>
      </c>
      <c r="JX285" t="n">
        <v>0.0193348443197882</v>
      </c>
      <c r="JY285" t="n">
        <v>18.0854553661747</v>
      </c>
      <c r="JZ285" t="n">
        <v>0.165861221217448</v>
      </c>
      <c r="KA285" t="n">
        <v>6.18968688644825</v>
      </c>
      <c r="KB285" t="n">
        <v>0.203898092183354</v>
      </c>
      <c r="KC285" t="n">
        <v>0.848212793999922</v>
      </c>
      <c r="KD285" t="n">
        <v>0.0254173980308574</v>
      </c>
      <c r="KE285" t="n">
        <v>0.0657132018233351</v>
      </c>
      <c r="KF285" t="n">
        <v>0.00380798760892319</v>
      </c>
      <c r="KG285" t="n">
        <v>0</v>
      </c>
      <c r="KH285" t="n">
        <v>5.84506877161215</v>
      </c>
      <c r="KI285" t="n">
        <v>0.0572701502530927</v>
      </c>
      <c r="KJ285" t="n">
        <v>0.00471008153026765</v>
      </c>
      <c r="KK285" t="n">
        <v>0.130041724577358</v>
      </c>
      <c r="KL285" t="n">
        <v>0.999509958367141</v>
      </c>
      <c r="KM285" t="n">
        <v>0.32290848568243</v>
      </c>
      <c r="KN285" t="n">
        <v>0.64091857711148</v>
      </c>
      <c r="KO285" t="n">
        <v>0.858390529900768</v>
      </c>
      <c r="KP285" t="n">
        <v>1.44383541882019</v>
      </c>
      <c r="KQ285" t="n">
        <v>0</v>
      </c>
      <c r="KR285" t="n">
        <v>0</v>
      </c>
      <c r="KS285" t="n">
        <v>2.28743914330561</v>
      </c>
      <c r="KT285" t="n">
        <v>23.3000906027523</v>
      </c>
      <c r="KU285" t="n">
        <v>6.37750500440389</v>
      </c>
      <c r="KV285" t="n">
        <v>2.73118114353875</v>
      </c>
      <c r="KW285" t="n">
        <v>7.3342212842667</v>
      </c>
      <c r="KX285" t="n">
        <v>0.26671209425449</v>
      </c>
      <c r="KY285" t="n">
        <v>0.0700142604544587</v>
      </c>
      <c r="KZ285" t="n">
        <v>0.00703449260276585</v>
      </c>
      <c r="LA285" t="n">
        <v>0.00959398531356101</v>
      </c>
      <c r="LB285" t="n">
        <v>0.286800610726224</v>
      </c>
      <c r="LC285" t="n">
        <v>0.625414537283273</v>
      </c>
      <c r="LD285" t="n">
        <v>0.203543543987109</v>
      </c>
      <c r="LE285" t="n">
        <v>0.931651028782475</v>
      </c>
      <c r="LF285" t="n">
        <v>3.02441090334387</v>
      </c>
      <c r="LG285" t="n">
        <v>0.990237662334553</v>
      </c>
      <c r="LH285" t="n">
        <v>0.0623339562041568</v>
      </c>
      <c r="LI285" t="n">
        <v>0.31036283140129</v>
      </c>
      <c r="LJ285" t="n">
        <v>0.383914358198659</v>
      </c>
      <c r="LK285" t="n">
        <v>0.451704312615589</v>
      </c>
      <c r="LL285" t="n">
        <v>0.0789658503987763</v>
      </c>
      <c r="LM285" t="n">
        <v>0.350221111821221</v>
      </c>
      <c r="LN285" t="n">
        <v>6.23094990347615</v>
      </c>
      <c r="LO285" t="n">
        <v>2.71847502389342</v>
      </c>
      <c r="LP285" t="n">
        <v>0.501501034462017</v>
      </c>
      <c r="LQ285" t="n">
        <v>0.362145024802118</v>
      </c>
      <c r="LR285" t="n">
        <v>0.4011135219631</v>
      </c>
      <c r="LS285" t="n">
        <v>0.0753912888582035</v>
      </c>
      <c r="LT285" t="n">
        <v>0.0924093046214351</v>
      </c>
      <c r="LU285" t="n">
        <v>0.688576519631899</v>
      </c>
      <c r="LV285" t="n">
        <v>0.363107318525313</v>
      </c>
      <c r="LW285" t="n">
        <v>229.933035424695</v>
      </c>
      <c r="LX285" t="n">
        <v>1.09176284796127</v>
      </c>
      <c r="LY285" t="n">
        <v>34.8115361383114</v>
      </c>
      <c r="LZ285" t="n">
        <v>1.12844601287388</v>
      </c>
      <c r="MA285" t="n">
        <v>6.93817750810079</v>
      </c>
      <c r="MB285" t="n">
        <v>1.11813838396237</v>
      </c>
      <c r="MC285" t="n">
        <v>1.78705093119175</v>
      </c>
      <c r="MD285" t="n">
        <v>0.207416443621771</v>
      </c>
      <c r="ME285" t="n">
        <v>0.0579103581014204</v>
      </c>
      <c r="MF285" t="n">
        <v>28.0225207023277</v>
      </c>
      <c r="MG285" t="n">
        <v>0.389790960075778</v>
      </c>
      <c r="MH285" t="n">
        <v>0.159059221105538</v>
      </c>
      <c r="MI285" t="n">
        <v>19.4514231419506</v>
      </c>
      <c r="MJ285" t="n">
        <v>7.21096701055467</v>
      </c>
      <c r="MK285" t="n">
        <v>1.6943889912776</v>
      </c>
      <c r="ML285" t="n">
        <v>2.93095563682119</v>
      </c>
      <c r="MM285" t="n">
        <v>2.79285231880915</v>
      </c>
      <c r="MN285" t="n">
        <v>1.98374208806319</v>
      </c>
      <c r="MO285" t="n">
        <v>0.471941711704329</v>
      </c>
      <c r="MP285" t="n">
        <v>0</v>
      </c>
      <c r="MQ285" t="n">
        <v>13.0210835876452</v>
      </c>
      <c r="MR285" t="n">
        <v>9.92622973495525</v>
      </c>
      <c r="MS285" t="n">
        <v>0.806057734071128</v>
      </c>
      <c r="MT285" t="n">
        <v>0.638803512762771</v>
      </c>
      <c r="MU285" t="n">
        <v>3.27857130835403</v>
      </c>
      <c r="MV285" t="n">
        <v>0.042959585410877</v>
      </c>
      <c r="MW285" t="n">
        <v>0.00455151860506169</v>
      </c>
      <c r="MX285" t="n">
        <v>0</v>
      </c>
      <c r="MY285" t="n">
        <v>0</v>
      </c>
      <c r="MZ285" t="n">
        <v>0.115199072608401</v>
      </c>
      <c r="NA285" t="n">
        <v>0</v>
      </c>
      <c r="NB285" t="n">
        <v>0.0142890875771422</v>
      </c>
      <c r="NC285" t="n">
        <v>0.787500509153856</v>
      </c>
      <c r="ND285" t="n">
        <v>0</v>
      </c>
      <c r="NE285" t="n">
        <v>0.0260670809971372</v>
      </c>
      <c r="NF285" t="n">
        <v>0.0503645917098894</v>
      </c>
      <c r="NG285" t="n">
        <v>0.0360481886034296</v>
      </c>
      <c r="NH285" t="n">
        <v>0</v>
      </c>
      <c r="NI285" t="n">
        <v>0.0944139144444653</v>
      </c>
      <c r="NJ285" t="n">
        <v>0.0119328118403121</v>
      </c>
      <c r="NK285" t="n">
        <v>0.0171336727830884</v>
      </c>
      <c r="NL285" t="n">
        <v>0.805655426822781</v>
      </c>
      <c r="NM285" t="n">
        <v>1.15983128961485</v>
      </c>
      <c r="NN285" t="n">
        <v>0.0297991754935102</v>
      </c>
      <c r="NO285" t="n">
        <v>0.0344481955937305</v>
      </c>
      <c r="NP285" t="n">
        <v>0.0113674486486169</v>
      </c>
      <c r="NQ285" t="n">
        <v>0</v>
      </c>
      <c r="NR285" t="n">
        <v>0.00854530560395967</v>
      </c>
      <c r="NS285" t="n">
        <v>0.0164803790347038</v>
      </c>
      <c r="NT285" t="n">
        <v>0.203659290471944</v>
      </c>
      <c r="NU285" t="n">
        <v>26.4836007237445</v>
      </c>
      <c r="NV285" t="n">
        <v>0.326245556023456</v>
      </c>
      <c r="NW285" t="n">
        <v>9.18416984833712</v>
      </c>
      <c r="NX285" t="n">
        <v>0.24125790652774</v>
      </c>
      <c r="NY285" t="n">
        <v>1.24085705699247</v>
      </c>
      <c r="NZ285" t="n">
        <v>0.0596887545030045</v>
      </c>
      <c r="OA285" t="n">
        <v>0.0755851296947815</v>
      </c>
      <c r="OB285" t="n">
        <v>0.0277502200626419</v>
      </c>
      <c r="OC285" t="n">
        <v>0.0217838772253508</v>
      </c>
      <c r="OD285" t="n">
        <v>0.920662362006759</v>
      </c>
      <c r="OE285" t="n">
        <v>0.046110455422082</v>
      </c>
      <c r="OF285" t="n">
        <v>0.0100316059771243</v>
      </c>
      <c r="OG285" t="n">
        <v>0.196116998970911</v>
      </c>
      <c r="OH285" t="n">
        <v>1.27805530167886</v>
      </c>
      <c r="OI285" t="n">
        <v>0.387857110690836</v>
      </c>
      <c r="OJ285" t="n">
        <v>0.603427803375025</v>
      </c>
      <c r="OK285" t="n">
        <v>0.803386700251026</v>
      </c>
      <c r="OL285" t="n">
        <v>2.87407055782105</v>
      </c>
      <c r="OM285" t="n">
        <v>0.347881817352111</v>
      </c>
      <c r="ON285" t="n">
        <v>0.0154005015296714</v>
      </c>
      <c r="OO285" t="n">
        <v>0</v>
      </c>
      <c r="OP285" t="n">
        <v>32.9177017071291</v>
      </c>
      <c r="OQ285" t="n">
        <v>3.16859783945622</v>
      </c>
      <c r="OR285" t="n">
        <v>0.644008980400792</v>
      </c>
      <c r="OS285" t="n">
        <v>4.00623086816307</v>
      </c>
      <c r="OT285" t="n">
        <v>0.0686640322108802</v>
      </c>
      <c r="OU285" t="n">
        <v>0.0343554439671648</v>
      </c>
      <c r="OV285" t="n">
        <v>0</v>
      </c>
      <c r="OW285" t="n">
        <v>0</v>
      </c>
      <c r="OX285" t="n">
        <v>0.17105169913218</v>
      </c>
      <c r="OY285" t="n">
        <v>0.0134999755933287</v>
      </c>
      <c r="OZ285" t="n">
        <v>0.00479243210491124</v>
      </c>
      <c r="PA285" t="n">
        <v>0.0635089403252426</v>
      </c>
      <c r="PB285" t="n">
        <v>0</v>
      </c>
      <c r="PC285" t="n">
        <v>0.0523006251642665</v>
      </c>
      <c r="PD285" t="n">
        <v>0</v>
      </c>
      <c r="PE285" t="n">
        <v>0</v>
      </c>
      <c r="PF285" t="n">
        <v>0</v>
      </c>
      <c r="PG285" t="n">
        <v>0.240186511996151</v>
      </c>
      <c r="PH285" t="n">
        <v>0.00745621104799639</v>
      </c>
      <c r="PI285" t="n">
        <v>0.00938324683918034</v>
      </c>
      <c r="PJ285" t="n">
        <v>0</v>
      </c>
      <c r="PK285" t="n">
        <v>0.181733551696399</v>
      </c>
      <c r="PL285" t="n">
        <v>0.0853791134926001</v>
      </c>
      <c r="PM285" t="n">
        <v>0</v>
      </c>
      <c r="PN285" t="n">
        <v>0</v>
      </c>
      <c r="PO285" t="n">
        <v>0</v>
      </c>
      <c r="PP285" t="n">
        <v>0</v>
      </c>
      <c r="PQ285" t="n">
        <v>0.0104963132787688</v>
      </c>
      <c r="PR285" t="n">
        <v>0.0540336257855176</v>
      </c>
      <c r="PS285" t="n">
        <v>73.7540317541281</v>
      </c>
      <c r="PT285" t="n">
        <v>0.351292380957986</v>
      </c>
      <c r="PU285" t="n">
        <v>11.6982590285576</v>
      </c>
      <c r="PV285" t="n">
        <v>0.21990700340253</v>
      </c>
      <c r="PW285" t="n">
        <v>1.32521710418854</v>
      </c>
      <c r="PX285" t="n">
        <v>0.0235110514421646</v>
      </c>
      <c r="PY285" t="n">
        <v>0.118510358224782</v>
      </c>
      <c r="PZ285" t="n">
        <v>0.0123106461851208</v>
      </c>
      <c r="QA285" t="n">
        <v>0.00516419891275601</v>
      </c>
      <c r="QB285" t="n">
        <v>0.769825306906974</v>
      </c>
      <c r="QC285" t="n">
        <v>0.0102620601256726</v>
      </c>
      <c r="QD285" t="n">
        <v>0</v>
      </c>
      <c r="QE285" t="n">
        <v>0.296119628384817</v>
      </c>
      <c r="QF285" t="n">
        <v>0.890255345063383</v>
      </c>
      <c r="QG285" t="n">
        <v>0.598959073646441</v>
      </c>
      <c r="QH285" t="n">
        <v>0.911641697962098</v>
      </c>
      <c r="QI285" t="n">
        <v>0.777100652414603</v>
      </c>
    </row>
    <row r="286">
      <c r="A286" t="s">
        <v>285</v>
      </c>
      <c r="B286" t="n">
        <v>0.773221641833714</v>
      </c>
      <c r="C286" t="n">
        <v>0.00939034017758677</v>
      </c>
      <c r="D286" t="n">
        <v>0.0360179644655826</v>
      </c>
      <c r="E286" t="n">
        <v>0</v>
      </c>
      <c r="F286" t="n">
        <v>0</v>
      </c>
      <c r="G286" t="n">
        <v>0.167874774801782</v>
      </c>
      <c r="H286" t="n">
        <v>1.79160306893014</v>
      </c>
      <c r="I286" t="n">
        <v>1.19215534226635</v>
      </c>
      <c r="J286" t="n">
        <v>0.0495574397311937</v>
      </c>
      <c r="K286" t="n">
        <v>0.307488905614303</v>
      </c>
      <c r="L286" t="n">
        <v>0.0023082156044864</v>
      </c>
      <c r="M286" t="n">
        <v>0.297885489969561</v>
      </c>
      <c r="N286" t="n">
        <v>0.637091239938597</v>
      </c>
      <c r="O286" t="n">
        <v>0.146771764471389</v>
      </c>
      <c r="P286" t="n">
        <v>6.10159771091942</v>
      </c>
      <c r="Q286" t="n">
        <v>2.58511781722788</v>
      </c>
      <c r="R286" t="n">
        <v>0</v>
      </c>
      <c r="S286" t="n">
        <v>0.192799083200736</v>
      </c>
      <c r="T286" t="n">
        <v>0</v>
      </c>
      <c r="U286" t="n">
        <v>0.127758747011331</v>
      </c>
      <c r="V286" t="n">
        <v>0.0208278102872072</v>
      </c>
      <c r="W286" t="n">
        <v>0.046140081537107</v>
      </c>
      <c r="X286" t="n">
        <v>0.0177591593999555</v>
      </c>
      <c r="Y286" t="n">
        <v>0.167078482989842</v>
      </c>
      <c r="Z286" t="n">
        <v>0.305142179748238</v>
      </c>
      <c r="AA286" t="n">
        <v>0</v>
      </c>
      <c r="AB286" t="n">
        <v>0.640688416254071</v>
      </c>
      <c r="AC286" t="n">
        <v>0.611459595953504</v>
      </c>
      <c r="AD286" t="n">
        <v>0.106620990711151</v>
      </c>
      <c r="AE286" t="n">
        <v>0.502151680559053</v>
      </c>
      <c r="AF286" t="n">
        <v>0.12486991589646</v>
      </c>
      <c r="AG286" t="n">
        <v>0.415116204652034</v>
      </c>
      <c r="AH286" t="n">
        <v>0.0844879614161089</v>
      </c>
      <c r="AI286" t="n">
        <v>0.17839657604938</v>
      </c>
      <c r="AJ286" t="n">
        <v>29.1463166419996</v>
      </c>
      <c r="AK286" t="n">
        <v>1.19590511136312</v>
      </c>
      <c r="AL286" t="n">
        <v>1.47624820233219</v>
      </c>
      <c r="AM286" t="n">
        <v>17.4100374683883</v>
      </c>
      <c r="AN286" t="n">
        <v>1.30454931384865</v>
      </c>
      <c r="AO286" t="n">
        <v>0.262651772600705</v>
      </c>
      <c r="AP286" t="n">
        <v>0.0352802648490767</v>
      </c>
      <c r="AQ286" t="n">
        <v>0.0216549862875189</v>
      </c>
      <c r="AR286" t="n">
        <v>8.84885920465384</v>
      </c>
      <c r="AS286" t="n">
        <v>0.681410642739511</v>
      </c>
      <c r="AT286" t="n">
        <v>0.438705835428004</v>
      </c>
      <c r="AU286" t="n">
        <v>21.4969787062861</v>
      </c>
      <c r="AV286" t="n">
        <v>4.47326045226971</v>
      </c>
      <c r="AW286" t="n">
        <v>0.355221425773212</v>
      </c>
      <c r="AX286" t="n">
        <v>0.908031615835683</v>
      </c>
      <c r="AY286" t="n">
        <v>3.58821246974045</v>
      </c>
      <c r="AZ286" t="n">
        <v>0.501250570840525</v>
      </c>
      <c r="BA286" t="n">
        <v>0.0563710259834608</v>
      </c>
      <c r="BB286" t="n">
        <v>0.0168042377541068</v>
      </c>
      <c r="BC286" t="n">
        <v>0</v>
      </c>
      <c r="BD286" t="n">
        <v>0.113696934064998</v>
      </c>
      <c r="BE286" t="n">
        <v>0.0171343753400752</v>
      </c>
      <c r="BF286" t="n">
        <v>0.598580080139124</v>
      </c>
      <c r="BG286" t="n">
        <v>0.26409092479285</v>
      </c>
      <c r="BH286" t="n">
        <v>0.0242220060994551</v>
      </c>
      <c r="BI286" t="n">
        <v>0.0908656764543692</v>
      </c>
      <c r="BJ286" t="n">
        <v>0.0016212302619421</v>
      </c>
      <c r="BK286" t="n">
        <v>0.0385324936278832</v>
      </c>
      <c r="BL286" t="n">
        <v>0.242788494381454</v>
      </c>
      <c r="BM286" t="n">
        <v>0.0808289340829767</v>
      </c>
      <c r="BN286" t="n">
        <v>0.598587976140898</v>
      </c>
      <c r="BO286" t="n">
        <v>0.785954704814392</v>
      </c>
      <c r="BP286" t="n">
        <v>0</v>
      </c>
      <c r="BQ286" t="n">
        <v>0.159796710956946</v>
      </c>
      <c r="BR286" t="n">
        <v>0.0113569959103543</v>
      </c>
      <c r="BS286" t="n">
        <v>0.0326839522155404</v>
      </c>
      <c r="BT286" t="n">
        <v>0.00558841214707278</v>
      </c>
      <c r="BU286" t="n">
        <v>0.0272629919025515</v>
      </c>
      <c r="BV286" t="n">
        <v>0.0019874460904437</v>
      </c>
      <c r="BW286" t="n">
        <v>0.0471964580640835</v>
      </c>
      <c r="BX286" t="n">
        <v>0.142912061796356</v>
      </c>
      <c r="BY286" t="n">
        <v>0</v>
      </c>
      <c r="BZ286" t="n">
        <v>0.231498502611005</v>
      </c>
      <c r="CA286" t="n">
        <v>0.0662834462377</v>
      </c>
      <c r="CB286" t="n">
        <v>0.105255400057597</v>
      </c>
      <c r="CC286" t="n">
        <v>0.232462867826123</v>
      </c>
      <c r="CD286" t="n">
        <v>0.0301987723557702</v>
      </c>
      <c r="CE286" t="n">
        <v>1.51444681031421</v>
      </c>
      <c r="CF286" t="n">
        <v>0.0542883444783663</v>
      </c>
      <c r="CG286" t="n">
        <v>0.344075810953273</v>
      </c>
      <c r="CH286" t="n">
        <v>19.7795610683101</v>
      </c>
      <c r="CI286" t="n">
        <v>0.799826664121959</v>
      </c>
      <c r="CJ286" t="n">
        <v>0.641730017182647</v>
      </c>
      <c r="CK286" t="n">
        <v>10.211515371287</v>
      </c>
      <c r="CL286" t="n">
        <v>0.354400161205793</v>
      </c>
      <c r="CM286" t="n">
        <v>0.0768518000438971</v>
      </c>
      <c r="CN286" t="n">
        <v>0.0143857647762482</v>
      </c>
      <c r="CO286" t="n">
        <v>0.0120719586834607</v>
      </c>
      <c r="CP286" t="n">
        <v>3.40178214741732</v>
      </c>
      <c r="CQ286" t="n">
        <v>0.135423142243058</v>
      </c>
      <c r="CR286" t="n">
        <v>0</v>
      </c>
      <c r="CS286" t="n">
        <v>3.96221215452214</v>
      </c>
      <c r="CT286" t="n">
        <v>2.24744429747504</v>
      </c>
      <c r="CU286" t="n">
        <v>0.399863419170347</v>
      </c>
      <c r="CV286" t="n">
        <v>0.685561096306248</v>
      </c>
      <c r="CW286" t="n">
        <v>1.89577853422748</v>
      </c>
      <c r="CX286" t="n">
        <v>0.375550762658597</v>
      </c>
      <c r="CY286" t="n">
        <v>0.0102020794331128</v>
      </c>
      <c r="CZ286" t="n">
        <v>0</v>
      </c>
      <c r="DA286" t="n">
        <v>0</v>
      </c>
      <c r="DB286" t="n">
        <v>0.997630005460863</v>
      </c>
      <c r="DC286" t="n">
        <v>0.632547889735744</v>
      </c>
      <c r="DD286" t="n">
        <v>0.0903172845254287</v>
      </c>
      <c r="DE286" t="n">
        <v>0.031075149732459</v>
      </c>
      <c r="DF286" t="n">
        <v>0</v>
      </c>
      <c r="DG286" t="n">
        <v>0.00513283188151034</v>
      </c>
      <c r="DH286" t="n">
        <v>0</v>
      </c>
      <c r="DI286" t="n">
        <v>0</v>
      </c>
      <c r="DJ286" t="n">
        <v>0.0137626383219053</v>
      </c>
      <c r="DK286" t="n">
        <v>0</v>
      </c>
      <c r="DL286" t="n">
        <v>0.180590052288272</v>
      </c>
      <c r="DM286" t="n">
        <v>0</v>
      </c>
      <c r="DN286" t="n">
        <v>0</v>
      </c>
      <c r="DO286" t="n">
        <v>0</v>
      </c>
      <c r="DP286" t="n">
        <v>0</v>
      </c>
      <c r="DQ286" t="n">
        <v>0.00679950558532479</v>
      </c>
      <c r="DR286" t="n">
        <v>0</v>
      </c>
      <c r="DS286" t="n">
        <v>0.00235684157041731</v>
      </c>
      <c r="DT286" t="n">
        <v>0.00069584108303573</v>
      </c>
      <c r="DU286" t="n">
        <v>0.00481445785044323</v>
      </c>
      <c r="DV286" t="n">
        <v>0</v>
      </c>
      <c r="DW286" t="n">
        <v>0</v>
      </c>
      <c r="DX286" t="n">
        <v>0.124853097350282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0.00329125920159776</v>
      </c>
      <c r="EE286" t="n">
        <v>0.148509616743065</v>
      </c>
      <c r="EF286" t="n">
        <v>4.5000366462964</v>
      </c>
      <c r="EG286" t="n">
        <v>0.123454656964871</v>
      </c>
      <c r="EH286" t="n">
        <v>0.137617493430178</v>
      </c>
      <c r="EI286" t="n">
        <v>1.08901052638034</v>
      </c>
      <c r="EJ286" t="n">
        <v>0.0264670200447969</v>
      </c>
      <c r="EK286" t="n">
        <v>0.0291049280425646</v>
      </c>
      <c r="EL286" t="n">
        <v>0.00194164263987648</v>
      </c>
      <c r="EM286" t="n">
        <v>0.00209018676274214</v>
      </c>
      <c r="EN286" t="n">
        <v>0</v>
      </c>
      <c r="EO286" t="n">
        <v>0.014634081106787</v>
      </c>
      <c r="EP286" t="n">
        <v>0</v>
      </c>
      <c r="EQ286" t="n">
        <v>0</v>
      </c>
      <c r="ER286" t="n">
        <v>0.571830964105315</v>
      </c>
      <c r="ES286" t="n">
        <v>0.0551471009338502</v>
      </c>
      <c r="ET286" t="n">
        <v>0.183053177604812</v>
      </c>
      <c r="EU286" t="n">
        <v>0.490228159643654</v>
      </c>
      <c r="EV286" t="n">
        <v>0.339089213459986</v>
      </c>
      <c r="EW286" t="n">
        <v>0.00210480695305501</v>
      </c>
      <c r="EX286" t="n">
        <v>0.00125761263452901</v>
      </c>
      <c r="EY286" t="n">
        <v>0.0327449511565691</v>
      </c>
      <c r="EZ286" t="n">
        <v>2.55462515684583</v>
      </c>
      <c r="FA286" t="n">
        <v>0.0986143814720361</v>
      </c>
      <c r="FB286" t="n">
        <v>0.702604876909579</v>
      </c>
      <c r="FC286" t="n">
        <v>0.221123309409212</v>
      </c>
      <c r="FD286" t="n">
        <v>0.00134825482685125</v>
      </c>
      <c r="FE286" t="n">
        <v>0.139223404883756</v>
      </c>
      <c r="FF286" t="n">
        <v>0</v>
      </c>
      <c r="FG286" t="n">
        <v>0</v>
      </c>
      <c r="FH286" t="n">
        <v>0.0207732505402363</v>
      </c>
      <c r="FI286" t="n">
        <v>0.0602872768014346</v>
      </c>
      <c r="FJ286" t="n">
        <v>0</v>
      </c>
      <c r="FK286" t="n">
        <v>7.84278470086647</v>
      </c>
      <c r="FL286" t="n">
        <v>0</v>
      </c>
      <c r="FM286" t="n">
        <v>0.0404408332664392</v>
      </c>
      <c r="FN286" t="n">
        <v>0</v>
      </c>
      <c r="FO286" t="n">
        <v>0.040552722316741</v>
      </c>
      <c r="FP286" t="n">
        <v>0</v>
      </c>
      <c r="FQ286" t="n">
        <v>0.00441222374905911</v>
      </c>
      <c r="FR286" t="n">
        <v>0.00710779512798988</v>
      </c>
      <c r="FS286" t="n">
        <v>0.0414703570137295</v>
      </c>
      <c r="FT286" t="n">
        <v>0.144300955335774</v>
      </c>
      <c r="FU286" t="n">
        <v>0</v>
      </c>
      <c r="FV286" t="n">
        <v>0.146954600363126</v>
      </c>
      <c r="FW286" t="n">
        <v>0.0765674921898913</v>
      </c>
      <c r="FX286" t="n">
        <v>0</v>
      </c>
      <c r="FY286" t="n">
        <v>0</v>
      </c>
      <c r="FZ286" t="n">
        <v>0</v>
      </c>
      <c r="GA286" t="n">
        <v>0.0323875097606549</v>
      </c>
      <c r="GB286" t="n">
        <v>0.036493607988592</v>
      </c>
      <c r="GC286" t="n">
        <v>0.199092931166111</v>
      </c>
      <c r="GD286" t="n">
        <v>8.34472847172996</v>
      </c>
      <c r="GE286" t="n">
        <v>0.476959378812359</v>
      </c>
      <c r="GF286" t="n">
        <v>0.340479403579826</v>
      </c>
      <c r="GG286" t="n">
        <v>5.28938325605093</v>
      </c>
      <c r="GH286" t="n">
        <v>0.0953769875451025</v>
      </c>
      <c r="GI286" t="n">
        <v>0.0387047352165584</v>
      </c>
      <c r="GJ286" t="n">
        <v>0.00995673494807419</v>
      </c>
      <c r="GK286" t="n">
        <v>0</v>
      </c>
      <c r="GL286" t="n">
        <v>1.92299290271568</v>
      </c>
      <c r="GM286" t="n">
        <v>0.0729150320563011</v>
      </c>
      <c r="GN286" t="n">
        <v>0</v>
      </c>
      <c r="GO286" t="n">
        <v>1.9297594968994</v>
      </c>
      <c r="GP286" t="n">
        <v>1.17273882686637</v>
      </c>
      <c r="GQ286" t="n">
        <v>0.173538269148981</v>
      </c>
      <c r="GR286" t="n">
        <v>0.458476845678894</v>
      </c>
      <c r="GS286" t="n">
        <v>1.47491937382924</v>
      </c>
      <c r="GT286" t="n">
        <v>0.529061009902575</v>
      </c>
      <c r="GU286" t="n">
        <v>0.166989840970895</v>
      </c>
      <c r="GV286" t="n">
        <v>0</v>
      </c>
      <c r="GW286" t="n">
        <v>0.2566580134083</v>
      </c>
      <c r="GX286" t="n">
        <v>0</v>
      </c>
      <c r="GY286" t="n">
        <v>0.0423934870027815</v>
      </c>
      <c r="GZ286" t="n">
        <v>1.40399134333505</v>
      </c>
      <c r="HA286" t="n">
        <v>0.389982081681423</v>
      </c>
      <c r="HB286" t="n">
        <v>0.0840530449871931</v>
      </c>
      <c r="HC286" t="n">
        <v>0.736258823127197</v>
      </c>
      <c r="HD286" t="n">
        <v>0.0355332948067277</v>
      </c>
      <c r="HE286" t="n">
        <v>0.555069245234728</v>
      </c>
      <c r="HF286" t="n">
        <v>0.355531823815443</v>
      </c>
      <c r="HG286" t="n">
        <v>0.219144178005843</v>
      </c>
      <c r="HH286" t="n">
        <v>3.69146094356131</v>
      </c>
      <c r="HI286" t="n">
        <v>6.85669950032672</v>
      </c>
      <c r="HJ286" t="n">
        <v>0</v>
      </c>
      <c r="HK286" t="n">
        <v>0.154262200867536</v>
      </c>
      <c r="HL286" t="n">
        <v>0.0586195618441238</v>
      </c>
      <c r="HM286" t="n">
        <v>0.341716323382117</v>
      </c>
      <c r="HN286" t="n">
        <v>0.00834926705319247</v>
      </c>
      <c r="HO286" t="n">
        <v>0.0812387306281612</v>
      </c>
      <c r="HP286" t="n">
        <v>0.0639965500734488</v>
      </c>
      <c r="HQ286" t="n">
        <v>0.112711545349429</v>
      </c>
      <c r="HR286" t="n">
        <v>1.23331327801737</v>
      </c>
      <c r="HS286" t="n">
        <v>0.227699871855838</v>
      </c>
      <c r="HT286" t="n">
        <v>0.626058108973555</v>
      </c>
      <c r="HU286" t="n">
        <v>0.456651707463909</v>
      </c>
      <c r="HV286" t="n">
        <v>0.146495769155309</v>
      </c>
      <c r="HW286" t="n">
        <v>0.27196058938682</v>
      </c>
      <c r="HX286" t="n">
        <v>0.0306781472684273</v>
      </c>
      <c r="HY286" t="n">
        <v>0.723701385480739</v>
      </c>
      <c r="HZ286" t="n">
        <v>0.0793800504429071</v>
      </c>
      <c r="IA286" t="n">
        <v>1.07631890277514</v>
      </c>
      <c r="IB286" t="n">
        <v>42.5751898562741</v>
      </c>
      <c r="IC286" t="n">
        <v>1.47014943552978</v>
      </c>
      <c r="ID286" t="n">
        <v>1.16044483350192</v>
      </c>
      <c r="IE286" t="n">
        <v>28.3498869420962</v>
      </c>
      <c r="IF286" t="n">
        <v>0.424642462458086</v>
      </c>
      <c r="IG286" t="n">
        <v>0.134745235046139</v>
      </c>
      <c r="IH286" t="n">
        <v>0.0122965831977439</v>
      </c>
      <c r="II286" t="n">
        <v>0.0069358359335185</v>
      </c>
      <c r="IJ286" t="n">
        <v>1.56513029483283</v>
      </c>
      <c r="IK286" t="n">
        <v>0.463745692828891</v>
      </c>
      <c r="IL286" t="n">
        <v>0.064618404860842</v>
      </c>
      <c r="IM286" t="n">
        <v>7.24497294702956</v>
      </c>
      <c r="IN286" t="n">
        <v>4.23703864842506</v>
      </c>
      <c r="IO286" t="n">
        <v>0.522242859801049</v>
      </c>
      <c r="IP286" t="n">
        <v>1.04571672128754</v>
      </c>
      <c r="IQ286" t="n">
        <v>3.97946917087324</v>
      </c>
      <c r="IR286" t="n">
        <v>0.266751985787252</v>
      </c>
      <c r="IS286" t="n">
        <v>0.0039667531501661</v>
      </c>
      <c r="IT286" t="n">
        <v>0</v>
      </c>
      <c r="IU286" t="n">
        <v>0</v>
      </c>
      <c r="IV286" t="n">
        <v>15.5291421585039</v>
      </c>
      <c r="IW286" t="n">
        <v>0.270526346338742</v>
      </c>
      <c r="IX286" t="n">
        <v>0.409718803264634</v>
      </c>
      <c r="IY286" t="n">
        <v>0.109247176821941</v>
      </c>
      <c r="IZ286" t="n">
        <v>0.0165710758683708</v>
      </c>
      <c r="JA286" t="n">
        <v>0.047142964119809</v>
      </c>
      <c r="JB286" t="n">
        <v>0.00339880808544819</v>
      </c>
      <c r="JC286" t="n">
        <v>0</v>
      </c>
      <c r="JD286" t="n">
        <v>0.0183330626088968</v>
      </c>
      <c r="JE286" t="n">
        <v>0.00956298644012221</v>
      </c>
      <c r="JF286" t="n">
        <v>0.825895475869493</v>
      </c>
      <c r="JG286" t="n">
        <v>0</v>
      </c>
      <c r="JH286" t="n">
        <v>0</v>
      </c>
      <c r="JI286" t="n">
        <v>0.0362359320520221</v>
      </c>
      <c r="JJ286" t="n">
        <v>0.0166110493272233</v>
      </c>
      <c r="JK286" t="n">
        <v>0.0301865419988145</v>
      </c>
      <c r="JL286" t="n">
        <v>0</v>
      </c>
      <c r="JM286" t="n">
        <v>0.0611511562484457</v>
      </c>
      <c r="JN286" t="n">
        <v>0.00633705831129877</v>
      </c>
      <c r="JO286" t="n">
        <v>0.00582780421966038</v>
      </c>
      <c r="JP286" t="n">
        <v>0.175595700778364</v>
      </c>
      <c r="JQ286" t="n">
        <v>0.577265955520288</v>
      </c>
      <c r="JR286" t="n">
        <v>0.184868181264322</v>
      </c>
      <c r="JS286" t="n">
        <v>0.259993710532524</v>
      </c>
      <c r="JT286" t="n">
        <v>0.0585428639464001</v>
      </c>
      <c r="JU286" t="n">
        <v>0</v>
      </c>
      <c r="JV286" t="n">
        <v>0</v>
      </c>
      <c r="JW286" t="n">
        <v>0.21142508834907</v>
      </c>
      <c r="JX286" t="n">
        <v>0.0133386706458032</v>
      </c>
      <c r="JY286" t="n">
        <v>0.122099141612128</v>
      </c>
      <c r="JZ286" t="n">
        <v>8.44695819385095</v>
      </c>
      <c r="KA286" t="n">
        <v>0.498682875512187</v>
      </c>
      <c r="KB286" t="n">
        <v>0.378469630228678</v>
      </c>
      <c r="KC286" t="n">
        <v>5.981115536455</v>
      </c>
      <c r="KD286" t="n">
        <v>0.100541731175864</v>
      </c>
      <c r="KE286" t="n">
        <v>0.0371131078722516</v>
      </c>
      <c r="KF286" t="n">
        <v>0.00215065239517605</v>
      </c>
      <c r="KG286" t="n">
        <v>0</v>
      </c>
      <c r="KH286" t="n">
        <v>9.01433733677949</v>
      </c>
      <c r="KI286" t="n">
        <v>0.198789927461054</v>
      </c>
      <c r="KJ286" t="n">
        <v>0.0274443661515523</v>
      </c>
      <c r="KK286" t="n">
        <v>0.420367458772586</v>
      </c>
      <c r="KL286" t="n">
        <v>1.4360960716591</v>
      </c>
      <c r="KM286" t="n">
        <v>0.150657226437988</v>
      </c>
      <c r="KN286" t="n">
        <v>0.455341659867575</v>
      </c>
      <c r="KO286" t="n">
        <v>2.03415188396581</v>
      </c>
      <c r="KP286" t="n">
        <v>0.349846284997626</v>
      </c>
      <c r="KQ286" t="n">
        <v>0</v>
      </c>
      <c r="KR286" t="n">
        <v>0</v>
      </c>
      <c r="KS286" t="n">
        <v>0.751130884128136</v>
      </c>
      <c r="KT286" t="n">
        <v>4.81745231042083</v>
      </c>
      <c r="KU286" t="n">
        <v>1.0937324412506</v>
      </c>
      <c r="KV286" t="n">
        <v>2.27493159787312</v>
      </c>
      <c r="KW286" t="n">
        <v>0.828418956338904</v>
      </c>
      <c r="KX286" t="n">
        <v>0.07897635068138</v>
      </c>
      <c r="KY286" t="n">
        <v>0.22406179714253</v>
      </c>
      <c r="KZ286" t="n">
        <v>0.00633093126154567</v>
      </c>
      <c r="LA286" t="n">
        <v>0.0783752729970729</v>
      </c>
      <c r="LB286" t="n">
        <v>0.923477847022973</v>
      </c>
      <c r="LC286" t="n">
        <v>0.20436257456688</v>
      </c>
      <c r="LD286" t="n">
        <v>7.4793437373349</v>
      </c>
      <c r="LE286" t="n">
        <v>13.5420641893071</v>
      </c>
      <c r="LF286" t="n">
        <v>4.77884236559863</v>
      </c>
      <c r="LG286" t="n">
        <v>0.810668460858378</v>
      </c>
      <c r="LH286" t="n">
        <v>0.0124246997444509</v>
      </c>
      <c r="LI286" t="n">
        <v>0.461798721828307</v>
      </c>
      <c r="LJ286" t="n">
        <v>0.0728648552224064</v>
      </c>
      <c r="LK286" t="n">
        <v>0.224363489298418</v>
      </c>
      <c r="LL286" t="n">
        <v>0.0368098579315906</v>
      </c>
      <c r="LM286" t="n">
        <v>0.332576711131377</v>
      </c>
      <c r="LN286" t="n">
        <v>3.5266720996155</v>
      </c>
      <c r="LO286" t="n">
        <v>1.35056728692128</v>
      </c>
      <c r="LP286" t="n">
        <v>2.03691597449312</v>
      </c>
      <c r="LQ286" t="n">
        <v>1.33008445476147</v>
      </c>
      <c r="LR286" t="n">
        <v>0.460937784955521</v>
      </c>
      <c r="LS286" t="n">
        <v>0.880589296245374</v>
      </c>
      <c r="LT286" t="n">
        <v>0.186657755413931</v>
      </c>
      <c r="LU286" t="n">
        <v>1.80121506429781</v>
      </c>
      <c r="LV286" t="n">
        <v>0.250499504975737</v>
      </c>
      <c r="LW286" t="n">
        <v>1.5523317320577</v>
      </c>
      <c r="LX286" t="n">
        <v>55.6011529798045</v>
      </c>
      <c r="LY286" t="n">
        <v>2.80465187673022</v>
      </c>
      <c r="LZ286" t="n">
        <v>2.09458823597699</v>
      </c>
      <c r="MA286" t="n">
        <v>48.9240926120575</v>
      </c>
      <c r="MB286" t="n">
        <v>4.42293773270102</v>
      </c>
      <c r="MC286" t="n">
        <v>1.00927990331123</v>
      </c>
      <c r="MD286" t="n">
        <v>0.117143414602707</v>
      </c>
      <c r="ME286" t="n">
        <v>0.0327062646091755</v>
      </c>
      <c r="MF286" t="n">
        <v>43.216677939616</v>
      </c>
      <c r="MG286" t="n">
        <v>1.35300005912337</v>
      </c>
      <c r="MH286" t="n">
        <v>0.926794892137048</v>
      </c>
      <c r="MI286" t="n">
        <v>62.8778597197699</v>
      </c>
      <c r="MJ286" t="n">
        <v>10.3607185801715</v>
      </c>
      <c r="MK286" t="n">
        <v>0.790539602554752</v>
      </c>
      <c r="ML286" t="n">
        <v>2.08230226479495</v>
      </c>
      <c r="MM286" t="n">
        <v>6.61829972262236</v>
      </c>
      <c r="MN286" t="n">
        <v>0.480667526822022</v>
      </c>
      <c r="MO286" t="n">
        <v>0.112280233146166</v>
      </c>
      <c r="MP286" t="n">
        <v>0</v>
      </c>
      <c r="MQ286" t="n">
        <v>4.27575879171163</v>
      </c>
      <c r="MR286" t="n">
        <v>2.05231555472061</v>
      </c>
      <c r="MS286" t="n">
        <v>0.138237679573087</v>
      </c>
      <c r="MT286" t="n">
        <v>0.532090044431634</v>
      </c>
      <c r="MU286" t="n">
        <v>0.370322971761941</v>
      </c>
      <c r="MV286" t="n">
        <v>0.0127208002772413</v>
      </c>
      <c r="MW286" t="n">
        <v>0.0145659103125303</v>
      </c>
      <c r="MX286" t="n">
        <v>0</v>
      </c>
      <c r="MY286" t="n">
        <v>0</v>
      </c>
      <c r="MZ286" t="n">
        <v>0.370932932402301</v>
      </c>
      <c r="NA286" t="n">
        <v>0</v>
      </c>
      <c r="NB286" t="n">
        <v>0.525062085433163</v>
      </c>
      <c r="NC286" t="n">
        <v>11.4467564727646</v>
      </c>
      <c r="ND286" t="n">
        <v>0</v>
      </c>
      <c r="NE286" t="n">
        <v>0.0213400895914223</v>
      </c>
      <c r="NF286" t="n">
        <v>0.0100389092535331</v>
      </c>
      <c r="NG286" t="n">
        <v>0.0536372456267661</v>
      </c>
      <c r="NH286" t="n">
        <v>0</v>
      </c>
      <c r="NI286" t="n">
        <v>0.0468958003974378</v>
      </c>
      <c r="NJ286" t="n">
        <v>0.00556246917304264</v>
      </c>
      <c r="NK286" t="n">
        <v>0.0162704655757862</v>
      </c>
      <c r="NL286" t="n">
        <v>0.45599508256271</v>
      </c>
      <c r="NM286" t="n">
        <v>0.576216512689562</v>
      </c>
      <c r="NN286" t="n">
        <v>0.12103348232286</v>
      </c>
      <c r="NO286" t="n">
        <v>0.126521162285302</v>
      </c>
      <c r="NP286" t="n">
        <v>0.0130628520700211</v>
      </c>
      <c r="NQ286" t="n">
        <v>0</v>
      </c>
      <c r="NR286" t="n">
        <v>0.0172606813772216</v>
      </c>
      <c r="NS286" t="n">
        <v>0.0431102515643654</v>
      </c>
      <c r="NT286" t="n">
        <v>0.140499926176441</v>
      </c>
      <c r="NU286" t="n">
        <v>0.178796986290729</v>
      </c>
      <c r="NV286" t="n">
        <v>16.6149902456518</v>
      </c>
      <c r="NW286" t="n">
        <v>0.739938596763034</v>
      </c>
      <c r="NX286" t="n">
        <v>0.447815816693322</v>
      </c>
      <c r="NY286" t="n">
        <v>8.74982018026264</v>
      </c>
      <c r="NZ286" t="n">
        <v>0.236106414282751</v>
      </c>
      <c r="OA286" t="n">
        <v>0.0426885160677776</v>
      </c>
      <c r="OB286" t="n">
        <v>0.0156726027953803</v>
      </c>
      <c r="OC286" t="n">
        <v>0.0123029674846483</v>
      </c>
      <c r="OD286" t="n">
        <v>1.41985687913747</v>
      </c>
      <c r="OE286" t="n">
        <v>0.160053606425746</v>
      </c>
      <c r="OF286" t="n">
        <v>0.0584514441533786</v>
      </c>
      <c r="OG286" t="n">
        <v>0.633959636781547</v>
      </c>
      <c r="OH286" t="n">
        <v>1.83631006648751</v>
      </c>
      <c r="OI286" t="n">
        <v>0.1809598667791</v>
      </c>
      <c r="OJ286" t="n">
        <v>0.428706277851011</v>
      </c>
      <c r="OK286" t="n">
        <v>1.90380778089155</v>
      </c>
      <c r="OL286" t="n">
        <v>0.696397175445636</v>
      </c>
      <c r="OM286" t="n">
        <v>0.0827649910802508</v>
      </c>
      <c r="ON286" t="n">
        <v>0.00338210978052608</v>
      </c>
      <c r="OO286" t="n">
        <v>0</v>
      </c>
      <c r="OP286" t="n">
        <v>6.80595886283895</v>
      </c>
      <c r="OQ286" t="n">
        <v>0.543409726514793</v>
      </c>
      <c r="OR286" t="n">
        <v>0.536425927768942</v>
      </c>
      <c r="OS286" t="n">
        <v>0.452513970607335</v>
      </c>
      <c r="OT286" t="n">
        <v>0.020332166421781</v>
      </c>
      <c r="OU286" t="n">
        <v>0.109945352088944</v>
      </c>
      <c r="OV286" t="n">
        <v>0</v>
      </c>
      <c r="OW286" t="n">
        <v>0</v>
      </c>
      <c r="OX286" t="n">
        <v>0.550774471658975</v>
      </c>
      <c r="OY286" t="n">
        <v>0.00441129779430293</v>
      </c>
      <c r="OZ286" t="n">
        <v>0.176101124842067</v>
      </c>
      <c r="PA286" t="n">
        <v>0.923137655526722</v>
      </c>
      <c r="PB286" t="n">
        <v>0</v>
      </c>
      <c r="PC286" t="n">
        <v>0.0428164560050055</v>
      </c>
      <c r="PD286" t="n">
        <v>0</v>
      </c>
      <c r="PE286" t="n">
        <v>0</v>
      </c>
      <c r="PF286" t="n">
        <v>0</v>
      </c>
      <c r="PG286" t="n">
        <v>0.119301681229981</v>
      </c>
      <c r="PH286" t="n">
        <v>0.00347570586524016</v>
      </c>
      <c r="PI286" t="n">
        <v>0.00891051186857491</v>
      </c>
      <c r="PJ286" t="n">
        <v>0</v>
      </c>
      <c r="PK286" t="n">
        <v>0.0902871601540958</v>
      </c>
      <c r="PL286" t="n">
        <v>0.346779105546011</v>
      </c>
      <c r="PM286" t="n">
        <v>0</v>
      </c>
      <c r="PN286" t="n">
        <v>0</v>
      </c>
      <c r="PO286" t="n">
        <v>0</v>
      </c>
      <c r="PP286" t="n">
        <v>0</v>
      </c>
      <c r="PQ286" t="n">
        <v>0.0274568142512534</v>
      </c>
      <c r="PR286" t="n">
        <v>0.0372765731252338</v>
      </c>
      <c r="PS286" t="n">
        <v>0.497930728603899</v>
      </c>
      <c r="PT286" t="n">
        <v>17.8905716115536</v>
      </c>
      <c r="PU286" t="n">
        <v>0.942490558548271</v>
      </c>
      <c r="PV286" t="n">
        <v>0.40818489948209</v>
      </c>
      <c r="PW286" t="n">
        <v>9.34467938600641</v>
      </c>
      <c r="PX286" t="n">
        <v>0.0930009362441527</v>
      </c>
      <c r="PY286" t="n">
        <v>0.0669315691023546</v>
      </c>
      <c r="PZ286" t="n">
        <v>0.00695273289286823</v>
      </c>
      <c r="QA286" t="n">
        <v>0.00291660527878642</v>
      </c>
      <c r="QB286" t="n">
        <v>1.18723410758694</v>
      </c>
      <c r="QC286" t="n">
        <v>0.0356205489066841</v>
      </c>
      <c r="QD286" t="n">
        <v>0</v>
      </c>
      <c r="QE286" t="n">
        <v>0.957223968548336</v>
      </c>
      <c r="QF286" t="n">
        <v>1.27911902539487</v>
      </c>
      <c r="QG286" t="n">
        <v>0.279452280712701</v>
      </c>
      <c r="QH286" t="n">
        <v>0.647677347449322</v>
      </c>
      <c r="QI286" t="n">
        <v>1.84151700313255</v>
      </c>
    </row>
    <row r="287">
      <c r="A287" t="s">
        <v>286</v>
      </c>
      <c r="B287" t="n">
        <v>132.377304201786</v>
      </c>
      <c r="C287" t="n">
        <v>1.60820238820107</v>
      </c>
      <c r="D287" t="n">
        <v>5.96424612323513</v>
      </c>
      <c r="E287" t="n">
        <v>0</v>
      </c>
      <c r="F287" t="n">
        <v>0</v>
      </c>
      <c r="G287" t="n">
        <v>9.30004378911279</v>
      </c>
      <c r="H287" t="n">
        <v>261.58847423924</v>
      </c>
      <c r="I287" t="n">
        <v>129.885892362468</v>
      </c>
      <c r="J287" t="n">
        <v>30.274012490456</v>
      </c>
      <c r="K287" t="n">
        <v>28.9198802698187</v>
      </c>
      <c r="L287" t="n">
        <v>1.25960064380978</v>
      </c>
      <c r="M287" t="n">
        <v>13.7888351637321</v>
      </c>
      <c r="N287" t="n">
        <v>27.5939028101599</v>
      </c>
      <c r="O287" t="n">
        <v>73.3572867084995</v>
      </c>
      <c r="P287" t="n">
        <v>65.8189147428108</v>
      </c>
      <c r="Q287" t="n">
        <v>21.3708203458438</v>
      </c>
      <c r="R287" t="n">
        <v>0</v>
      </c>
      <c r="S287" t="n">
        <v>84.2322881585663</v>
      </c>
      <c r="T287" t="n">
        <v>0</v>
      </c>
      <c r="U287" t="n">
        <v>18.5822100381968</v>
      </c>
      <c r="V287" t="n">
        <v>8.47961596292991</v>
      </c>
      <c r="W287" t="n">
        <v>12.5436222705667</v>
      </c>
      <c r="X287" t="n">
        <v>12.5874132828148</v>
      </c>
      <c r="Y287" t="n">
        <v>42.8037149767281</v>
      </c>
      <c r="Z287" t="n">
        <v>34.9984352001233</v>
      </c>
      <c r="AA287" t="n">
        <v>0</v>
      </c>
      <c r="AB287" t="n">
        <v>72.3210708167009</v>
      </c>
      <c r="AC287" t="n">
        <v>83.9761941053719</v>
      </c>
      <c r="AD287" t="n">
        <v>33.5283628893343</v>
      </c>
      <c r="AE287" t="n">
        <v>13.013167051797</v>
      </c>
      <c r="AF287" t="n">
        <v>9.48622887055157</v>
      </c>
      <c r="AG287" t="n">
        <v>118.16351173713</v>
      </c>
      <c r="AH287" t="n">
        <v>23.3733307325473</v>
      </c>
      <c r="AI287" t="n">
        <v>1.67089921243604</v>
      </c>
      <c r="AJ287" t="n">
        <v>317.653076196813</v>
      </c>
      <c r="AK287" t="n">
        <v>226.14159604646</v>
      </c>
      <c r="AL287" t="n">
        <v>63.2422775526317</v>
      </c>
      <c r="AM287" t="n">
        <v>175.307296972163</v>
      </c>
      <c r="AN287" t="n">
        <v>52.5086891522021</v>
      </c>
      <c r="AO287" t="n">
        <v>8.08952543109173</v>
      </c>
      <c r="AP287" t="n">
        <v>1.08661212102374</v>
      </c>
      <c r="AQ287" t="n">
        <v>0.6669612794124</v>
      </c>
      <c r="AR287" t="n">
        <v>85.0892589565319</v>
      </c>
      <c r="AS287" t="n">
        <v>12.874029333555</v>
      </c>
      <c r="AT287" t="n">
        <v>6.32929197477377</v>
      </c>
      <c r="AU287" t="n">
        <v>207.950963873503</v>
      </c>
      <c r="AV287" t="n">
        <v>140.385111195514</v>
      </c>
      <c r="AW287" t="n">
        <v>13.7149428206742</v>
      </c>
      <c r="AX287" t="n">
        <v>52.1352972894097</v>
      </c>
      <c r="AY287" t="n">
        <v>146.117473391368</v>
      </c>
      <c r="AZ287" t="n">
        <v>85.815238099278</v>
      </c>
      <c r="BA287" t="n">
        <v>9.65417832554432</v>
      </c>
      <c r="BB287" t="n">
        <v>2.78262837353353</v>
      </c>
      <c r="BC287" t="n">
        <v>0</v>
      </c>
      <c r="BD287" t="n">
        <v>2.35460004103142</v>
      </c>
      <c r="BE287" t="n">
        <v>0.949222068353904</v>
      </c>
      <c r="BF287" t="n">
        <v>87.3975115297709</v>
      </c>
      <c r="BG287" t="n">
        <v>28.7728320424581</v>
      </c>
      <c r="BH287" t="n">
        <v>14.7969168539842</v>
      </c>
      <c r="BI287" t="n">
        <v>8.54607901526256</v>
      </c>
      <c r="BJ287" t="n">
        <v>0.884710543389884</v>
      </c>
      <c r="BK287" t="n">
        <v>1.78363237207939</v>
      </c>
      <c r="BL287" t="n">
        <v>10.5157341639678</v>
      </c>
      <c r="BM287" t="n">
        <v>40.3987191488944</v>
      </c>
      <c r="BN287" t="n">
        <v>6.45706466310979</v>
      </c>
      <c r="BO287" t="n">
        <v>6.49738154471061</v>
      </c>
      <c r="BP287" t="n">
        <v>0</v>
      </c>
      <c r="BQ287" t="n">
        <v>69.8138309615426</v>
      </c>
      <c r="BR287" t="n">
        <v>11.0356253046366</v>
      </c>
      <c r="BS287" t="n">
        <v>4.75380417509647</v>
      </c>
      <c r="BT287" t="n">
        <v>2.27520743641764</v>
      </c>
      <c r="BU287" t="n">
        <v>7.41170498617559</v>
      </c>
      <c r="BV287" t="n">
        <v>1.40867057693012</v>
      </c>
      <c r="BW287" t="n">
        <v>12.0912262473017</v>
      </c>
      <c r="BX287" t="n">
        <v>16.3913705349504</v>
      </c>
      <c r="BY287" t="n">
        <v>0</v>
      </c>
      <c r="BZ287" t="n">
        <v>26.131609650722</v>
      </c>
      <c r="CA287" t="n">
        <v>9.10318782151117</v>
      </c>
      <c r="CB287" t="n">
        <v>33.0989350751183</v>
      </c>
      <c r="CC287" t="n">
        <v>6.02423181974277</v>
      </c>
      <c r="CD287" t="n">
        <v>2.29416720688801</v>
      </c>
      <c r="CE287" t="n">
        <v>431.089780260027</v>
      </c>
      <c r="CF287" t="n">
        <v>15.0187009977185</v>
      </c>
      <c r="CG287" t="n">
        <v>3.22268517855959</v>
      </c>
      <c r="CH287" t="n">
        <v>215.568865745376</v>
      </c>
      <c r="CI287" t="n">
        <v>151.24450649675</v>
      </c>
      <c r="CJ287" t="n">
        <v>27.4916289797368</v>
      </c>
      <c r="CK287" t="n">
        <v>102.823050265137</v>
      </c>
      <c r="CL287" t="n">
        <v>14.2647638557604</v>
      </c>
      <c r="CM287" t="n">
        <v>2.3669917957318</v>
      </c>
      <c r="CN287" t="n">
        <v>0.443073385161298</v>
      </c>
      <c r="CO287" t="n">
        <v>0.371809471575384</v>
      </c>
      <c r="CP287" t="n">
        <v>32.7110100139313</v>
      </c>
      <c r="CQ287" t="n">
        <v>2.55857686441479</v>
      </c>
      <c r="CR287" t="n">
        <v>0</v>
      </c>
      <c r="CS287" t="n">
        <v>38.3284482839094</v>
      </c>
      <c r="CT287" t="n">
        <v>70.5319354804547</v>
      </c>
      <c r="CU287" t="n">
        <v>15.4385505267969</v>
      </c>
      <c r="CV287" t="n">
        <v>39.3619902023849</v>
      </c>
      <c r="CW287" t="n">
        <v>77.1989874810697</v>
      </c>
      <c r="CX287" t="n">
        <v>64.2951449648652</v>
      </c>
      <c r="CY287" t="n">
        <v>1.74722195348258</v>
      </c>
      <c r="CZ287" t="n">
        <v>0</v>
      </c>
      <c r="DA287" t="n">
        <v>0</v>
      </c>
      <c r="DB287" t="n">
        <v>20.6603605551002</v>
      </c>
      <c r="DC287" t="n">
        <v>35.0423289037875</v>
      </c>
      <c r="DD287" t="n">
        <v>13.1870507849411</v>
      </c>
      <c r="DE287" t="n">
        <v>3.38565236441812</v>
      </c>
      <c r="DF287" t="n">
        <v>0</v>
      </c>
      <c r="DG287" t="n">
        <v>0.482751997708117</v>
      </c>
      <c r="DH287" t="n">
        <v>0</v>
      </c>
      <c r="DI287" t="n">
        <v>0</v>
      </c>
      <c r="DJ287" t="n">
        <v>0.596091863235536</v>
      </c>
      <c r="DK287" t="n">
        <v>0</v>
      </c>
      <c r="DL287" t="n">
        <v>1.94805390622359</v>
      </c>
      <c r="DM287" t="n">
        <v>0</v>
      </c>
      <c r="DN287" t="n">
        <v>0</v>
      </c>
      <c r="DO287" t="n">
        <v>0</v>
      </c>
      <c r="DP287" t="n">
        <v>0</v>
      </c>
      <c r="DQ287" t="n">
        <v>0.988972136140249</v>
      </c>
      <c r="DR287" t="n">
        <v>0</v>
      </c>
      <c r="DS287" t="n">
        <v>0.640729912605559</v>
      </c>
      <c r="DT287" t="n">
        <v>0.493201231774185</v>
      </c>
      <c r="DU287" t="n">
        <v>1.23341245329821</v>
      </c>
      <c r="DV287" t="n">
        <v>0</v>
      </c>
      <c r="DW287" t="n">
        <v>0</v>
      </c>
      <c r="DX287" t="n">
        <v>14.0934492743716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0.910516581961423</v>
      </c>
      <c r="EE287" t="n">
        <v>1.39097177283537</v>
      </c>
      <c r="EF287" t="n">
        <v>49.043949575248</v>
      </c>
      <c r="EG287" t="n">
        <v>23.3448564607123</v>
      </c>
      <c r="EH287" t="n">
        <v>5.89551519985548</v>
      </c>
      <c r="EI287" t="n">
        <v>10.9655991321449</v>
      </c>
      <c r="EJ287" t="n">
        <v>1.06530930917233</v>
      </c>
      <c r="EK287" t="n">
        <v>0.896415254460724</v>
      </c>
      <c r="EL287" t="n">
        <v>0.0598014906127192</v>
      </c>
      <c r="EM287" t="n">
        <v>0.0643765652390577</v>
      </c>
      <c r="EN287" t="n">
        <v>0</v>
      </c>
      <c r="EO287" t="n">
        <v>0.276484659354552</v>
      </c>
      <c r="EP287" t="n">
        <v>0</v>
      </c>
      <c r="EQ287" t="n">
        <v>0</v>
      </c>
      <c r="ER287" t="n">
        <v>17.9458706546431</v>
      </c>
      <c r="ES287" t="n">
        <v>2.12920528199383</v>
      </c>
      <c r="ET287" t="n">
        <v>10.5101316603551</v>
      </c>
      <c r="EU287" t="n">
        <v>19.9628368377005</v>
      </c>
      <c r="EV287" t="n">
        <v>58.0528447901232</v>
      </c>
      <c r="EW287" t="n">
        <v>0.360472092021184</v>
      </c>
      <c r="EX287" t="n">
        <v>0.208249172081576</v>
      </c>
      <c r="EY287" t="n">
        <v>0.812689263452533</v>
      </c>
      <c r="EZ287" t="n">
        <v>52.9048610553593</v>
      </c>
      <c r="FA287" t="n">
        <v>5.46310824249262</v>
      </c>
      <c r="FB287" t="n">
        <v>102.585969476809</v>
      </c>
      <c r="FC287" t="n">
        <v>24.091489880973</v>
      </c>
      <c r="FD287" t="n">
        <v>0.823631803616364</v>
      </c>
      <c r="FE287" t="n">
        <v>13.0942096657143</v>
      </c>
      <c r="FF287" t="n">
        <v>0</v>
      </c>
      <c r="FG287" t="n">
        <v>0</v>
      </c>
      <c r="FH287" t="n">
        <v>0.899737777768893</v>
      </c>
      <c r="FI287" t="n">
        <v>30.1318926370174</v>
      </c>
      <c r="FJ287" t="n">
        <v>0</v>
      </c>
      <c r="FK287" t="n">
        <v>64.8352433828645</v>
      </c>
      <c r="FL287" t="n">
        <v>0</v>
      </c>
      <c r="FM287" t="n">
        <v>17.6682578802752</v>
      </c>
      <c r="FN287" t="n">
        <v>0</v>
      </c>
      <c r="FO287" t="n">
        <v>5.89829832663841</v>
      </c>
      <c r="FP287" t="n">
        <v>0</v>
      </c>
      <c r="FQ287" t="n">
        <v>1.19950520756906</v>
      </c>
      <c r="FR287" t="n">
        <v>5.03789356188841</v>
      </c>
      <c r="FS287" t="n">
        <v>10.6242605860071</v>
      </c>
      <c r="FT287" t="n">
        <v>16.5506703753699</v>
      </c>
      <c r="FU287" t="n">
        <v>0</v>
      </c>
      <c r="FV287" t="n">
        <v>16.5882725363447</v>
      </c>
      <c r="FW287" t="n">
        <v>10.5155706588809</v>
      </c>
      <c r="FX287" t="n">
        <v>0</v>
      </c>
      <c r="FY287" t="n">
        <v>0</v>
      </c>
      <c r="FZ287" t="n">
        <v>0</v>
      </c>
      <c r="GA287" t="n">
        <v>9.21915802575691</v>
      </c>
      <c r="GB287" t="n">
        <v>10.095842707582</v>
      </c>
      <c r="GC287" t="n">
        <v>1.86474555315993</v>
      </c>
      <c r="GD287" t="n">
        <v>90.9455799039963</v>
      </c>
      <c r="GE287" t="n">
        <v>90.191399091031</v>
      </c>
      <c r="GF287" t="n">
        <v>14.5860925744955</v>
      </c>
      <c r="GG287" t="n">
        <v>53.2605103780943</v>
      </c>
      <c r="GH287" t="n">
        <v>3.83896609972097</v>
      </c>
      <c r="GI287" t="n">
        <v>1.19208386350399</v>
      </c>
      <c r="GJ287" t="n">
        <v>0.306661781783115</v>
      </c>
      <c r="GK287" t="n">
        <v>0</v>
      </c>
      <c r="GL287" t="n">
        <v>18.4912017793992</v>
      </c>
      <c r="GM287" t="n">
        <v>1.37759847391872</v>
      </c>
      <c r="GN287" t="n">
        <v>0</v>
      </c>
      <c r="GO287" t="n">
        <v>18.6675231392834</v>
      </c>
      <c r="GP287" t="n">
        <v>36.8042666796647</v>
      </c>
      <c r="GQ287" t="n">
        <v>6.70023615100453</v>
      </c>
      <c r="GR287" t="n">
        <v>26.3237823803983</v>
      </c>
      <c r="GS287" t="n">
        <v>60.0609618792994</v>
      </c>
      <c r="GT287" t="n">
        <v>90.5764485369108</v>
      </c>
      <c r="GU287" t="n">
        <v>28.5989065333016</v>
      </c>
      <c r="GV287" t="n">
        <v>0</v>
      </c>
      <c r="GW287" t="n">
        <v>6.36993504368495</v>
      </c>
      <c r="GX287" t="n">
        <v>0</v>
      </c>
      <c r="GY287" t="n">
        <v>2.34854394273693</v>
      </c>
      <c r="GZ287" t="n">
        <v>204.99404121217</v>
      </c>
      <c r="HA287" t="n">
        <v>42.4887335473163</v>
      </c>
      <c r="HB287" t="n">
        <v>51.3469409962566</v>
      </c>
      <c r="HC287" t="n">
        <v>69.2464561278979</v>
      </c>
      <c r="HD287" t="n">
        <v>19.3906327156974</v>
      </c>
      <c r="HE287" t="n">
        <v>25.6936258552942</v>
      </c>
      <c r="HF287" t="n">
        <v>15.3989098849135</v>
      </c>
      <c r="HG287" t="n">
        <v>109.529393166128</v>
      </c>
      <c r="HH287" t="n">
        <v>39.8203822395341</v>
      </c>
      <c r="HI287" t="n">
        <v>56.6834100211541</v>
      </c>
      <c r="HJ287" t="n">
        <v>0</v>
      </c>
      <c r="HK287" t="n">
        <v>67.3958503315086</v>
      </c>
      <c r="HL287" t="n">
        <v>56.9607953670156</v>
      </c>
      <c r="HM287" t="n">
        <v>49.7018375892785</v>
      </c>
      <c r="HN287" t="n">
        <v>3.39923291055235</v>
      </c>
      <c r="HO287" t="n">
        <v>22.0855255732576</v>
      </c>
      <c r="HP287" t="n">
        <v>45.3597496540781</v>
      </c>
      <c r="HQ287" t="n">
        <v>28.8754887846143</v>
      </c>
      <c r="HR287" t="n">
        <v>141.455484383561</v>
      </c>
      <c r="HS287" t="n">
        <v>14.8019242634084</v>
      </c>
      <c r="HT287" t="n">
        <v>70.6695980226544</v>
      </c>
      <c r="HU287" t="n">
        <v>62.7153006974066</v>
      </c>
      <c r="HV287" t="n">
        <v>46.0675076945958</v>
      </c>
      <c r="HW287" t="n">
        <v>7.0478078999074</v>
      </c>
      <c r="HX287" t="n">
        <v>2.33058478676398</v>
      </c>
      <c r="HY287" t="n">
        <v>206.002791987155</v>
      </c>
      <c r="HZ287" t="n">
        <v>21.9602431100272</v>
      </c>
      <c r="IA287" t="n">
        <v>10.0810253582401</v>
      </c>
      <c r="IB287" t="n">
        <v>464.00854672733</v>
      </c>
      <c r="IC287" t="n">
        <v>278.000266591852</v>
      </c>
      <c r="ID287" t="n">
        <v>49.7133030400342</v>
      </c>
      <c r="IE287" t="n">
        <v>285.464178828409</v>
      </c>
      <c r="IF287" t="n">
        <v>17.0920476714337</v>
      </c>
      <c r="IG287" t="n">
        <v>4.15007671500194</v>
      </c>
      <c r="IH287" t="n">
        <v>0.378727779028989</v>
      </c>
      <c r="II287" t="n">
        <v>0.213619807770565</v>
      </c>
      <c r="IJ287" t="n">
        <v>15.0500503938071</v>
      </c>
      <c r="IK287" t="n">
        <v>8.76164133390451</v>
      </c>
      <c r="IL287" t="n">
        <v>0.932261935630279</v>
      </c>
      <c r="IM287" t="n">
        <v>70.0842257024562</v>
      </c>
      <c r="IN287" t="n">
        <v>132.971721218923</v>
      </c>
      <c r="IO287" t="n">
        <v>20.1635668374622</v>
      </c>
      <c r="IP287" t="n">
        <v>60.0405880082246</v>
      </c>
      <c r="IQ287" t="n">
        <v>162.050041793902</v>
      </c>
      <c r="IR287" t="n">
        <v>45.6685468415582</v>
      </c>
      <c r="IS287" t="n">
        <v>0.679351521761447</v>
      </c>
      <c r="IT287" t="n">
        <v>0</v>
      </c>
      <c r="IU287" t="n">
        <v>0</v>
      </c>
      <c r="IV287" t="n">
        <v>321.59986603238</v>
      </c>
      <c r="IW287" t="n">
        <v>14.986807100886</v>
      </c>
      <c r="IX287" t="n">
        <v>59.8222443753259</v>
      </c>
      <c r="IY287" t="n">
        <v>11.9025319490854</v>
      </c>
      <c r="IZ287" t="n">
        <v>10.1230604434066</v>
      </c>
      <c r="JA287" t="n">
        <v>4.43387989945683</v>
      </c>
      <c r="JB287" t="n">
        <v>1.85474045158317</v>
      </c>
      <c r="JC287" t="n">
        <v>0</v>
      </c>
      <c r="JD287" t="n">
        <v>0.794047565135621</v>
      </c>
      <c r="JE287" t="n">
        <v>4.77963006443441</v>
      </c>
      <c r="JF287" t="n">
        <v>8.90906718013307</v>
      </c>
      <c r="JG287" t="n">
        <v>0</v>
      </c>
      <c r="JH287" t="n">
        <v>0</v>
      </c>
      <c r="JI287" t="n">
        <v>15.8311721177754</v>
      </c>
      <c r="JJ287" t="n">
        <v>16.1410039889989</v>
      </c>
      <c r="JK287" t="n">
        <v>4.39056171785304</v>
      </c>
      <c r="JL287" t="n">
        <v>0</v>
      </c>
      <c r="JM287" t="n">
        <v>16.6245264385157</v>
      </c>
      <c r="JN287" t="n">
        <v>4.49160741030421</v>
      </c>
      <c r="JO287" t="n">
        <v>1.4930209222314</v>
      </c>
      <c r="JP287" t="n">
        <v>20.1400368843871</v>
      </c>
      <c r="JQ287" t="n">
        <v>37.5259190258359</v>
      </c>
      <c r="JR287" t="n">
        <v>20.8679671581104</v>
      </c>
      <c r="JS287" t="n">
        <v>35.706827476979</v>
      </c>
      <c r="JT287" t="n">
        <v>18.4095680773913</v>
      </c>
      <c r="JU287" t="n">
        <v>0</v>
      </c>
      <c r="JV287" t="n">
        <v>0</v>
      </c>
      <c r="JW287" t="n">
        <v>60.1824998125537</v>
      </c>
      <c r="JX287" t="n">
        <v>3.6901015873894</v>
      </c>
      <c r="JY287" t="n">
        <v>1.14360580273889</v>
      </c>
      <c r="JZ287" t="n">
        <v>92.0597373500073</v>
      </c>
      <c r="KA287" t="n">
        <v>94.2992385581685</v>
      </c>
      <c r="KB287" t="n">
        <v>16.2135888547405</v>
      </c>
      <c r="KC287" t="n">
        <v>60.2257863877647</v>
      </c>
      <c r="KD287" t="n">
        <v>4.04684932420284</v>
      </c>
      <c r="KE287" t="n">
        <v>1.14306264521523</v>
      </c>
      <c r="KF287" t="n">
        <v>0.0662388723753639</v>
      </c>
      <c r="KG287" t="n">
        <v>0</v>
      </c>
      <c r="KH287" t="n">
        <v>86.680471033754</v>
      </c>
      <c r="KI287" t="n">
        <v>3.75577837625179</v>
      </c>
      <c r="KJ287" t="n">
        <v>0.395945055680207</v>
      </c>
      <c r="KK287" t="n">
        <v>4.06642344615861</v>
      </c>
      <c r="KL287" t="n">
        <v>45.0692529215482</v>
      </c>
      <c r="KM287" t="n">
        <v>5.81680916803019</v>
      </c>
      <c r="KN287" t="n">
        <v>26.1437734011072</v>
      </c>
      <c r="KO287" t="n">
        <v>82.8337609006958</v>
      </c>
      <c r="KP287" t="n">
        <v>59.89447991027</v>
      </c>
      <c r="KQ287" t="n">
        <v>0</v>
      </c>
      <c r="KR287" t="n">
        <v>0</v>
      </c>
      <c r="KS287" t="n">
        <v>18.6421412589611</v>
      </c>
      <c r="KT287" t="n">
        <v>99.7667483390457</v>
      </c>
      <c r="KU287" t="n">
        <v>60.591352150519</v>
      </c>
      <c r="KV287" t="n">
        <v>332.15833127682</v>
      </c>
      <c r="KW287" t="n">
        <v>90.2566398683498</v>
      </c>
      <c r="KX287" t="n">
        <v>48.2456527203073</v>
      </c>
      <c r="KY287" t="n">
        <v>21.0734118470288</v>
      </c>
      <c r="KZ287" t="n">
        <v>3.45480945430694</v>
      </c>
      <c r="LA287" t="n">
        <v>3.62791662118077</v>
      </c>
      <c r="LB287" t="n">
        <v>39.9979725989383</v>
      </c>
      <c r="LC287" t="n">
        <v>102.141471344865</v>
      </c>
      <c r="LD287" t="n">
        <v>80.6808824676909</v>
      </c>
      <c r="LE287" t="n">
        <v>111.950418264459</v>
      </c>
      <c r="LF287" t="n">
        <v>564.42426243058</v>
      </c>
      <c r="LG287" t="n">
        <v>354.174191404161</v>
      </c>
      <c r="LH287" t="n">
        <v>12.0731161642284</v>
      </c>
      <c r="LI287" t="n">
        <v>67.1675407369435</v>
      </c>
      <c r="LJ287" t="n">
        <v>29.6654319854256</v>
      </c>
      <c r="LK287" t="n">
        <v>60.995359507597</v>
      </c>
      <c r="LL287" t="n">
        <v>26.0902492191038</v>
      </c>
      <c r="LM287" t="n">
        <v>85.2025856137959</v>
      </c>
      <c r="LN287" t="n">
        <v>404.493423532308</v>
      </c>
      <c r="LO287" t="n">
        <v>87.7953708568732</v>
      </c>
      <c r="LP287" t="n">
        <v>229.927591480861</v>
      </c>
      <c r="LQ287" t="n">
        <v>182.670173284975</v>
      </c>
      <c r="LR287" t="n">
        <v>144.947905851511</v>
      </c>
      <c r="LS287" t="n">
        <v>22.8203072093828</v>
      </c>
      <c r="LT287" t="n">
        <v>14.1801824371228</v>
      </c>
      <c r="LU287" t="n">
        <v>512.718836330801</v>
      </c>
      <c r="LV287" t="n">
        <v>69.299905927437</v>
      </c>
      <c r="LW287" t="n">
        <v>14.5394599267238</v>
      </c>
      <c r="LX287" t="n">
        <v>605.972874756801</v>
      </c>
      <c r="LY287" t="n">
        <v>530.350147124582</v>
      </c>
      <c r="LZ287" t="n">
        <v>89.7318827341242</v>
      </c>
      <c r="MA287" t="n">
        <v>492.632508586413</v>
      </c>
      <c r="MB287" t="n">
        <v>178.025207694745</v>
      </c>
      <c r="MC287" t="n">
        <v>31.085247832453</v>
      </c>
      <c r="MD287" t="n">
        <v>3.6079506418088</v>
      </c>
      <c r="ME287" t="n">
        <v>1.00733437550634</v>
      </c>
      <c r="MF287" t="n">
        <v>415.56487852254</v>
      </c>
      <c r="MG287" t="n">
        <v>25.5625042476988</v>
      </c>
      <c r="MH287" t="n">
        <v>13.3710450132068</v>
      </c>
      <c r="MI287" t="n">
        <v>608.248801549287</v>
      </c>
      <c r="MJ287" t="n">
        <v>325.152234139375</v>
      </c>
      <c r="MK287" t="n">
        <v>30.5223859256706</v>
      </c>
      <c r="ML287" t="n">
        <v>119.556902786456</v>
      </c>
      <c r="MM287" t="n">
        <v>269.507238429034</v>
      </c>
      <c r="MN287" t="n">
        <v>82.291374135804</v>
      </c>
      <c r="MO287" t="n">
        <v>19.2292649338122</v>
      </c>
      <c r="MP287" t="n">
        <v>0</v>
      </c>
      <c r="MQ287" t="n">
        <v>106.119054706231</v>
      </c>
      <c r="MR287" t="n">
        <v>42.5023095749616</v>
      </c>
      <c r="MS287" t="n">
        <v>7.65818732953204</v>
      </c>
      <c r="MT287" t="n">
        <v>77.6894309317504</v>
      </c>
      <c r="MU287" t="n">
        <v>40.3468641579718</v>
      </c>
      <c r="MV287" t="n">
        <v>7.77097583270415</v>
      </c>
      <c r="MW287" t="n">
        <v>1.36994985694762</v>
      </c>
      <c r="MX287" t="n">
        <v>0</v>
      </c>
      <c r="MY287" t="n">
        <v>0</v>
      </c>
      <c r="MZ287" t="n">
        <v>16.0659677046936</v>
      </c>
      <c r="NA287" t="n">
        <v>0</v>
      </c>
      <c r="NB287" t="n">
        <v>5.66392906794903</v>
      </c>
      <c r="NC287" t="n">
        <v>94.6287919613653</v>
      </c>
      <c r="ND287" t="n">
        <v>0</v>
      </c>
      <c r="NE287" t="n">
        <v>9.32330458191429</v>
      </c>
      <c r="NF287" t="n">
        <v>9.75483674236743</v>
      </c>
      <c r="NG287" t="n">
        <v>7.8014115465497</v>
      </c>
      <c r="NH287" t="n">
        <v>0</v>
      </c>
      <c r="NI287" t="n">
        <v>12.7490716675104</v>
      </c>
      <c r="NJ287" t="n">
        <v>3.94259079369376</v>
      </c>
      <c r="NK287" t="n">
        <v>4.1683187360934</v>
      </c>
      <c r="NL287" t="n">
        <v>52.3005844744675</v>
      </c>
      <c r="NM287" t="n">
        <v>37.4576986391814</v>
      </c>
      <c r="NN287" t="n">
        <v>13.6622901619502</v>
      </c>
      <c r="NO287" t="n">
        <v>17.3760715390191</v>
      </c>
      <c r="NP287" t="n">
        <v>4.10778442079842</v>
      </c>
      <c r="NQ287" t="n">
        <v>0</v>
      </c>
      <c r="NR287" t="n">
        <v>1.31127480010286</v>
      </c>
      <c r="NS287" t="n">
        <v>12.2714041505234</v>
      </c>
      <c r="NT287" t="n">
        <v>38.8688658996842</v>
      </c>
      <c r="NU287" t="n">
        <v>1.67464953753609</v>
      </c>
      <c r="NV287" t="n">
        <v>181.079579534454</v>
      </c>
      <c r="NW287" t="n">
        <v>139.919876299921</v>
      </c>
      <c r="NX287" t="n">
        <v>19.1843703023894</v>
      </c>
      <c r="NY287" t="n">
        <v>88.1047687335233</v>
      </c>
      <c r="NZ287" t="n">
        <v>9.50338801515964</v>
      </c>
      <c r="OA287" t="n">
        <v>1.31478205125553</v>
      </c>
      <c r="OB287" t="n">
        <v>0.482707265330987</v>
      </c>
      <c r="OC287" t="n">
        <v>0.378924411458048</v>
      </c>
      <c r="OD287" t="n">
        <v>13.6531237390015</v>
      </c>
      <c r="OE287" t="n">
        <v>3.02392521458464</v>
      </c>
      <c r="OF287" t="n">
        <v>0.843290028346637</v>
      </c>
      <c r="OG287" t="n">
        <v>6.13260678753282</v>
      </c>
      <c r="OH287" t="n">
        <v>57.6292383651589</v>
      </c>
      <c r="OI287" t="n">
        <v>6.98678076726342</v>
      </c>
      <c r="OJ287" t="n">
        <v>24.6144835221721</v>
      </c>
      <c r="OK287" t="n">
        <v>77.5259506265587</v>
      </c>
      <c r="OL287" t="n">
        <v>119.22478077645</v>
      </c>
      <c r="OM287" t="n">
        <v>14.1744445672367</v>
      </c>
      <c r="ON287" t="n">
        <v>0.560046505852201</v>
      </c>
      <c r="OO287" t="n">
        <v>0</v>
      </c>
      <c r="OP287" t="n">
        <v>140.947609093288</v>
      </c>
      <c r="OQ287" t="n">
        <v>30.1041908052271</v>
      </c>
      <c r="OR287" t="n">
        <v>78.3225048119838</v>
      </c>
      <c r="OS287" t="n">
        <v>49.3016126296785</v>
      </c>
      <c r="OT287" t="n">
        <v>12.4206630437283</v>
      </c>
      <c r="OU287" t="n">
        <v>10.3405565553108</v>
      </c>
      <c r="OV287" t="n">
        <v>0</v>
      </c>
      <c r="OW287" t="n">
        <v>0</v>
      </c>
      <c r="OX287" t="n">
        <v>23.8553228933735</v>
      </c>
      <c r="OY287" t="n">
        <v>2.20478944447338</v>
      </c>
      <c r="OZ287" t="n">
        <v>1.89963112470529</v>
      </c>
      <c r="PA287" t="n">
        <v>7.63145449668528</v>
      </c>
      <c r="PB287" t="n">
        <v>0</v>
      </c>
      <c r="PC287" t="n">
        <v>18.7061473543793</v>
      </c>
      <c r="PD287" t="n">
        <v>0</v>
      </c>
      <c r="PE287" t="n">
        <v>0</v>
      </c>
      <c r="PF287" t="n">
        <v>0</v>
      </c>
      <c r="PG287" t="n">
        <v>32.4333025807275</v>
      </c>
      <c r="PH287" t="n">
        <v>2.46352573283343</v>
      </c>
      <c r="PI287" t="n">
        <v>2.28277755156792</v>
      </c>
      <c r="PJ287" t="n">
        <v>0</v>
      </c>
      <c r="PK287" t="n">
        <v>5.86923345923212</v>
      </c>
      <c r="PL287" t="n">
        <v>39.1445133292371</v>
      </c>
      <c r="PM287" t="n">
        <v>0</v>
      </c>
      <c r="PN287" t="n">
        <v>0</v>
      </c>
      <c r="PO287" t="n">
        <v>0</v>
      </c>
      <c r="PP287" t="n">
        <v>0</v>
      </c>
      <c r="PQ287" t="n">
        <v>7.815627423559</v>
      </c>
      <c r="PR287" t="n">
        <v>10.3124475680147</v>
      </c>
      <c r="PS287" t="n">
        <v>4.66372214476619</v>
      </c>
      <c r="PT287" t="n">
        <v>194.981588141405</v>
      </c>
      <c r="PU287" t="n">
        <v>178.221764539402</v>
      </c>
      <c r="PV287" t="n">
        <v>17.4865870556573</v>
      </c>
      <c r="PW287" t="n">
        <v>94.0945984295993</v>
      </c>
      <c r="PX287" t="n">
        <v>3.74332897980008</v>
      </c>
      <c r="PY287" t="n">
        <v>2.06145431662287</v>
      </c>
      <c r="PZ287" t="n">
        <v>0.214140224512197</v>
      </c>
      <c r="QA287" t="n">
        <v>0.089829786195779</v>
      </c>
      <c r="QB287" t="n">
        <v>11.4162592133191</v>
      </c>
      <c r="QC287" t="n">
        <v>0.672986247555995</v>
      </c>
      <c r="QD287" t="n">
        <v>0</v>
      </c>
      <c r="QE287" t="n">
        <v>9.2597034040062</v>
      </c>
      <c r="QF287" t="n">
        <v>40.1428149620134</v>
      </c>
      <c r="QG287" t="n">
        <v>10.7895294962546</v>
      </c>
      <c r="QH287" t="n">
        <v>37.186867139874</v>
      </c>
      <c r="QI287" t="n">
        <v>74.9893753433268</v>
      </c>
    </row>
    <row r="288">
      <c r="A288" t="s">
        <v>287</v>
      </c>
      <c r="B288" t="n">
        <v>0.0827154622156867</v>
      </c>
      <c r="C288" t="n">
        <v>0</v>
      </c>
      <c r="D288" t="n">
        <v>0</v>
      </c>
      <c r="E288" t="n">
        <v>0</v>
      </c>
      <c r="F288" t="n">
        <v>0</v>
      </c>
      <c r="G288" t="n">
        <v>0.154709057117071</v>
      </c>
      <c r="H288" t="n">
        <v>1.67090986879333</v>
      </c>
      <c r="I288" t="n">
        <v>1.12680159231548</v>
      </c>
      <c r="J288" t="n">
        <v>0.215858529255276</v>
      </c>
      <c r="K288" t="n">
        <v>0.211920006635244</v>
      </c>
      <c r="L288" t="n">
        <v>0.0108026490519908</v>
      </c>
      <c r="M288" t="n">
        <v>0.118481752347443</v>
      </c>
      <c r="N288" t="n">
        <v>0.553445410460144</v>
      </c>
      <c r="O288" t="n">
        <v>0.693312456223149</v>
      </c>
      <c r="P288" t="n">
        <v>2.12959942183631</v>
      </c>
      <c r="Q288" t="n">
        <v>0.20754832699787</v>
      </c>
      <c r="R288" t="n">
        <v>0</v>
      </c>
      <c r="S288" t="n">
        <v>0.99281032810418</v>
      </c>
      <c r="T288" t="n">
        <v>0</v>
      </c>
      <c r="U288" t="n">
        <v>0.871439243154924</v>
      </c>
      <c r="V288" t="n">
        <v>0.127094616000312</v>
      </c>
      <c r="W288" t="n">
        <v>0.26087300630046</v>
      </c>
      <c r="X288" t="n">
        <v>0.117376637892015</v>
      </c>
      <c r="Y288" t="n">
        <v>0.623834470144496</v>
      </c>
      <c r="Z288" t="n">
        <v>0.103912518723217</v>
      </c>
      <c r="AA288" t="n">
        <v>0</v>
      </c>
      <c r="AB288" t="n">
        <v>0.662285781750845</v>
      </c>
      <c r="AC288" t="n">
        <v>1.99946250065101</v>
      </c>
      <c r="AD288" t="n">
        <v>0.784459483603232</v>
      </c>
      <c r="AE288" t="n">
        <v>0.563035255276888</v>
      </c>
      <c r="AF288" t="n">
        <v>0.849087076016604</v>
      </c>
      <c r="AG288" t="n">
        <v>1.02744052102695</v>
      </c>
      <c r="AH288" t="n">
        <v>1.47951441781187</v>
      </c>
      <c r="AI288" t="n">
        <v>0.0587608708952231</v>
      </c>
      <c r="AJ288" t="n">
        <v>7.76117137029842</v>
      </c>
      <c r="AK288" t="n">
        <v>16.9482263226558</v>
      </c>
      <c r="AL288" t="n">
        <v>4.65064008896577</v>
      </c>
      <c r="AM288" t="n">
        <v>44.9903790234658</v>
      </c>
      <c r="AN288" t="n">
        <v>4.54867899478138</v>
      </c>
      <c r="AO288" t="n">
        <v>0.880520906285324</v>
      </c>
      <c r="AP288" t="n">
        <v>0.118274514088063</v>
      </c>
      <c r="AQ288" t="n">
        <v>0.0725967617198948</v>
      </c>
      <c r="AR288" t="n">
        <v>5.97059198935015</v>
      </c>
      <c r="AS288" t="n">
        <v>4.70779147017142</v>
      </c>
      <c r="AT288" t="n">
        <v>0.643086643659814</v>
      </c>
      <c r="AU288" t="n">
        <v>33.2433837424726</v>
      </c>
      <c r="AV288" t="n">
        <v>12.6436903714622</v>
      </c>
      <c r="AW288" t="n">
        <v>5.30146836240143</v>
      </c>
      <c r="AX288" t="n">
        <v>3.09270979944073</v>
      </c>
      <c r="AY288" t="n">
        <v>10.4513357616041</v>
      </c>
      <c r="AZ288" t="n">
        <v>0.0536213297840767</v>
      </c>
      <c r="BA288" t="n">
        <v>0</v>
      </c>
      <c r="BB288" t="n">
        <v>0</v>
      </c>
      <c r="BC288" t="n">
        <v>0</v>
      </c>
      <c r="BD288" t="n">
        <v>0.0403040656571136</v>
      </c>
      <c r="BE288" t="n">
        <v>0.0157905978208043</v>
      </c>
      <c r="BF288" t="n">
        <v>0.558256111809864</v>
      </c>
      <c r="BG288" t="n">
        <v>0.249613505910179</v>
      </c>
      <c r="BH288" t="n">
        <v>0.105504373119373</v>
      </c>
      <c r="BI288" t="n">
        <v>0.0626242261282747</v>
      </c>
      <c r="BJ288" t="n">
        <v>0.00758749811680813</v>
      </c>
      <c r="BK288" t="n">
        <v>0.0153260145964638</v>
      </c>
      <c r="BL288" t="n">
        <v>0.210911984821664</v>
      </c>
      <c r="BM288" t="n">
        <v>0.381815310491083</v>
      </c>
      <c r="BN288" t="n">
        <v>0.208921116780041</v>
      </c>
      <c r="BO288" t="n">
        <v>0.0631010250261069</v>
      </c>
      <c r="BP288" t="n">
        <v>0</v>
      </c>
      <c r="BQ288" t="n">
        <v>0.822866075923998</v>
      </c>
      <c r="BR288" t="n">
        <v>0.107601555111646</v>
      </c>
      <c r="BS288" t="n">
        <v>0.222936427041634</v>
      </c>
      <c r="BT288" t="n">
        <v>0.0341013810904522</v>
      </c>
      <c r="BU288" t="n">
        <v>0.154143174901933</v>
      </c>
      <c r="BV288" t="n">
        <v>0.0131357422293589</v>
      </c>
      <c r="BW288" t="n">
        <v>0.176221239756496</v>
      </c>
      <c r="BX288" t="n">
        <v>0.0486669929061918</v>
      </c>
      <c r="BY288" t="n">
        <v>0</v>
      </c>
      <c r="BZ288" t="n">
        <v>0.23930223004856</v>
      </c>
      <c r="CA288" t="n">
        <v>0.216745744188592</v>
      </c>
      <c r="CB288" t="n">
        <v>0.774412207435985</v>
      </c>
      <c r="CC288" t="n">
        <v>0.260647918141313</v>
      </c>
      <c r="CD288" t="n">
        <v>0.205344795299721</v>
      </c>
      <c r="CE288" t="n">
        <v>3.74835769459091</v>
      </c>
      <c r="CF288" t="n">
        <v>0.950672581378751</v>
      </c>
      <c r="CG288" t="n">
        <v>0.113332860715881</v>
      </c>
      <c r="CH288" t="n">
        <v>5.26696271662771</v>
      </c>
      <c r="CI288" t="n">
        <v>11.3350492389674</v>
      </c>
      <c r="CJ288" t="n">
        <v>2.02164875763265</v>
      </c>
      <c r="CK288" t="n">
        <v>26.3882227589874</v>
      </c>
      <c r="CL288" t="n">
        <v>1.23571608363971</v>
      </c>
      <c r="CM288" t="n">
        <v>0.25764005304158</v>
      </c>
      <c r="CN288" t="n">
        <v>0.0482272269206179</v>
      </c>
      <c r="CO288" t="n">
        <v>0.0404703607935659</v>
      </c>
      <c r="CP288" t="n">
        <v>2.29528493663933</v>
      </c>
      <c r="CQ288" t="n">
        <v>0.935623651771167</v>
      </c>
      <c r="CR288" t="n">
        <v>0</v>
      </c>
      <c r="CS288" t="n">
        <v>6.12724889955592</v>
      </c>
      <c r="CT288" t="n">
        <v>6.3524112060063</v>
      </c>
      <c r="CU288" t="n">
        <v>5.96772354426239</v>
      </c>
      <c r="CV288" t="n">
        <v>2.33498645166705</v>
      </c>
      <c r="CW288" t="n">
        <v>5.52180735057932</v>
      </c>
      <c r="CX288" t="n">
        <v>0.0401745802731166</v>
      </c>
      <c r="CY288" t="n">
        <v>0</v>
      </c>
      <c r="CZ288" t="n">
        <v>0</v>
      </c>
      <c r="DA288" t="n">
        <v>0</v>
      </c>
      <c r="DB288" t="n">
        <v>0.353646697444055</v>
      </c>
      <c r="DC288" t="n">
        <v>0.582939799728453</v>
      </c>
      <c r="DD288" t="n">
        <v>0.0842329669184318</v>
      </c>
      <c r="DE288" t="n">
        <v>0.0293716153915064</v>
      </c>
      <c r="DF288" t="n">
        <v>0</v>
      </c>
      <c r="DG288" t="n">
        <v>0.00353752524571301</v>
      </c>
      <c r="DH288" t="n">
        <v>0</v>
      </c>
      <c r="DI288" t="n">
        <v>0</v>
      </c>
      <c r="DJ288" t="n">
        <v>0.0119556957270602</v>
      </c>
      <c r="DK288" t="n">
        <v>0</v>
      </c>
      <c r="DL288" t="n">
        <v>0.0630301257413678</v>
      </c>
      <c r="DM288" t="n">
        <v>0</v>
      </c>
      <c r="DN288" t="n">
        <v>0</v>
      </c>
      <c r="DO288" t="n">
        <v>0</v>
      </c>
      <c r="DP288" t="n">
        <v>0</v>
      </c>
      <c r="DQ288" t="n">
        <v>0.0463792588743657</v>
      </c>
      <c r="DR288" t="n">
        <v>0</v>
      </c>
      <c r="DS288" t="n">
        <v>0.0133254282473297</v>
      </c>
      <c r="DT288" t="n">
        <v>0.00459906265800381</v>
      </c>
      <c r="DU288" t="n">
        <v>0.0179761313869894</v>
      </c>
      <c r="DV288" t="n">
        <v>0</v>
      </c>
      <c r="DW288" t="n">
        <v>0</v>
      </c>
      <c r="DX288" t="n">
        <v>0.129061848294531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0.0576350211308502</v>
      </c>
      <c r="EE288" t="n">
        <v>0.0489166026018506</v>
      </c>
      <c r="EF288" t="n">
        <v>1.19828368069679</v>
      </c>
      <c r="EG288" t="n">
        <v>1.74958485162888</v>
      </c>
      <c r="EH288" t="n">
        <v>0.433537823028862</v>
      </c>
      <c r="EI288" t="n">
        <v>2.81418098216942</v>
      </c>
      <c r="EJ288" t="n">
        <v>0.0922847276482432</v>
      </c>
      <c r="EK288" t="n">
        <v>0.0975721479571668</v>
      </c>
      <c r="EL288" t="n">
        <v>0.006509215300578</v>
      </c>
      <c r="EM288" t="n">
        <v>0.00700719863546286</v>
      </c>
      <c r="EN288" t="n">
        <v>0</v>
      </c>
      <c r="EO288" t="n">
        <v>0.101105262945923</v>
      </c>
      <c r="EP288" t="n">
        <v>0</v>
      </c>
      <c r="EQ288" t="n">
        <v>0</v>
      </c>
      <c r="ER288" t="n">
        <v>1.61628273875576</v>
      </c>
      <c r="ES288" t="n">
        <v>0.823037659517812</v>
      </c>
      <c r="ET288" t="n">
        <v>0.62346987299131</v>
      </c>
      <c r="EU288" t="n">
        <v>1.42788063400262</v>
      </c>
      <c r="EV288" t="n">
        <v>0.0362741024128348</v>
      </c>
      <c r="EW288" t="n">
        <v>0</v>
      </c>
      <c r="EX288" t="n">
        <v>0</v>
      </c>
      <c r="EY288" t="n">
        <v>0.0266832858514361</v>
      </c>
      <c r="EZ288" t="n">
        <v>0.905580971884142</v>
      </c>
      <c r="FA288" t="n">
        <v>0.0908804672633873</v>
      </c>
      <c r="FB288" t="n">
        <v>0.655273170184724</v>
      </c>
      <c r="FC288" t="n">
        <v>0.209001367780393</v>
      </c>
      <c r="FD288" t="n">
        <v>0.00587262589762579</v>
      </c>
      <c r="FE288" t="n">
        <v>0.0959521607057761</v>
      </c>
      <c r="FF288" t="n">
        <v>0</v>
      </c>
      <c r="FG288" t="n">
        <v>0</v>
      </c>
      <c r="FH288" t="n">
        <v>0.0180458613321077</v>
      </c>
      <c r="FI288" t="n">
        <v>0.284781750146196</v>
      </c>
      <c r="FJ288" t="n">
        <v>0</v>
      </c>
      <c r="FK288" t="n">
        <v>0.629664471314049</v>
      </c>
      <c r="FL288" t="n">
        <v>0</v>
      </c>
      <c r="FM288" t="n">
        <v>0.2082482773129</v>
      </c>
      <c r="FN288" t="n">
        <v>0</v>
      </c>
      <c r="FO288" t="n">
        <v>0.276609112646028</v>
      </c>
      <c r="FP288" t="n">
        <v>0</v>
      </c>
      <c r="FQ288" t="n">
        <v>0.0249464247903778</v>
      </c>
      <c r="FR288" t="n">
        <v>0.046977960845984</v>
      </c>
      <c r="FS288" t="n">
        <v>0.154841232284447</v>
      </c>
      <c r="FT288" t="n">
        <v>0.0491399639849143</v>
      </c>
      <c r="FU288" t="n">
        <v>0</v>
      </c>
      <c r="FV288" t="n">
        <v>0.15190838465976</v>
      </c>
      <c r="FW288" t="n">
        <v>0.250374399904287</v>
      </c>
      <c r="FX288" t="n">
        <v>0</v>
      </c>
      <c r="FY288" t="n">
        <v>0</v>
      </c>
      <c r="FZ288" t="n">
        <v>0</v>
      </c>
      <c r="GA288" t="n">
        <v>0.0801612645575855</v>
      </c>
      <c r="GB288" t="n">
        <v>0.639059320074941</v>
      </c>
      <c r="GC288" t="n">
        <v>0.0655779067259966</v>
      </c>
      <c r="GD288" t="n">
        <v>2.22206011494361</v>
      </c>
      <c r="GE288" t="n">
        <v>6.75941211557436</v>
      </c>
      <c r="GF288" t="n">
        <v>1.07261581165955</v>
      </c>
      <c r="GG288" t="n">
        <v>13.6686298304753</v>
      </c>
      <c r="GH288" t="n">
        <v>0.33255875820595</v>
      </c>
      <c r="GI288" t="n">
        <v>0.129754801168724</v>
      </c>
      <c r="GJ288" t="n">
        <v>0.0333792275348502</v>
      </c>
      <c r="GK288" t="n">
        <v>0</v>
      </c>
      <c r="GL288" t="n">
        <v>1.29750126598162</v>
      </c>
      <c r="GM288" t="n">
        <v>0.503761967353296</v>
      </c>
      <c r="GN288" t="n">
        <v>0</v>
      </c>
      <c r="GO288" t="n">
        <v>2.98422100903643</v>
      </c>
      <c r="GP288" t="n">
        <v>3.31475145963539</v>
      </c>
      <c r="GQ288" t="n">
        <v>2.58995538221447</v>
      </c>
      <c r="GR288" t="n">
        <v>1.56154896891209</v>
      </c>
      <c r="GS288" t="n">
        <v>4.2959768205419</v>
      </c>
      <c r="GT288" t="n">
        <v>0.0565963542750924</v>
      </c>
      <c r="GU288" t="n">
        <v>0</v>
      </c>
      <c r="GV288" t="n">
        <v>0</v>
      </c>
      <c r="GW288" t="n">
        <v>0.209146109428888</v>
      </c>
      <c r="GX288" t="n">
        <v>0</v>
      </c>
      <c r="GY288" t="n">
        <v>0.0390687428164789</v>
      </c>
      <c r="GZ288" t="n">
        <v>1.30941000937212</v>
      </c>
      <c r="HA288" t="n">
        <v>0.368603331322368</v>
      </c>
      <c r="HB288" t="n">
        <v>0.366111864712468</v>
      </c>
      <c r="HC288" t="n">
        <v>0.507426355336817</v>
      </c>
      <c r="HD288" t="n">
        <v>0.166298898903519</v>
      </c>
      <c r="HE288" t="n">
        <v>0.220774690490306</v>
      </c>
      <c r="HF288" t="n">
        <v>0.308852867263009</v>
      </c>
      <c r="HG288" t="n">
        <v>1.03518131615738</v>
      </c>
      <c r="HH288" t="n">
        <v>1.28840567070996</v>
      </c>
      <c r="HI288" t="n">
        <v>0.550495803532072</v>
      </c>
      <c r="HJ288" t="n">
        <v>0</v>
      </c>
      <c r="HK288" t="n">
        <v>0.794366361679805</v>
      </c>
      <c r="HL288" t="n">
        <v>0.55538947659921</v>
      </c>
      <c r="HM288" t="n">
        <v>2.33083856243037</v>
      </c>
      <c r="HN288" t="n">
        <v>0.0509485574996487</v>
      </c>
      <c r="HO288" t="n">
        <v>0.459318474978371</v>
      </c>
      <c r="HP288" t="n">
        <v>0.422976094483855</v>
      </c>
      <c r="HQ288" t="n">
        <v>0.420840229776946</v>
      </c>
      <c r="HR288" t="n">
        <v>0.4199900819982</v>
      </c>
      <c r="HS288" t="n">
        <v>0.0672200769694506</v>
      </c>
      <c r="HT288" t="n">
        <v>0.647162292315554</v>
      </c>
      <c r="HU288" t="n">
        <v>1.49324333279704</v>
      </c>
      <c r="HV288" t="n">
        <v>1.07783649969043</v>
      </c>
      <c r="HW288" t="n">
        <v>0.304934556228482</v>
      </c>
      <c r="HX288" t="n">
        <v>0.208604435862315</v>
      </c>
      <c r="HY288" t="n">
        <v>1.7912095944063</v>
      </c>
      <c r="HZ288" t="n">
        <v>1.39006702432428</v>
      </c>
      <c r="IA288" t="n">
        <v>0.354521580450916</v>
      </c>
      <c r="IB288" t="n">
        <v>11.3370532769613</v>
      </c>
      <c r="IC288" t="n">
        <v>20.8347845700593</v>
      </c>
      <c r="ID288" t="n">
        <v>3.65576144661264</v>
      </c>
      <c r="IE288" t="n">
        <v>73.2607360043428</v>
      </c>
      <c r="IF288" t="n">
        <v>1.48063567146947</v>
      </c>
      <c r="IG288" t="n">
        <v>0.45172357035955</v>
      </c>
      <c r="IH288" t="n">
        <v>0.0412233980917708</v>
      </c>
      <c r="II288" t="n">
        <v>0.023251883972983</v>
      </c>
      <c r="IJ288" t="n">
        <v>1.05604057929902</v>
      </c>
      <c r="IK288" t="n">
        <v>3.203968180261</v>
      </c>
      <c r="IL288" t="n">
        <v>0.0947223167434469</v>
      </c>
      <c r="IM288" t="n">
        <v>11.2037798042526</v>
      </c>
      <c r="IN288" t="n">
        <v>11.9760084024223</v>
      </c>
      <c r="IO288" t="n">
        <v>7.79416385905992</v>
      </c>
      <c r="IP288" t="n">
        <v>3.56165831119062</v>
      </c>
      <c r="IQ288" t="n">
        <v>11.5909436268018</v>
      </c>
      <c r="IR288" t="n">
        <v>0.0285358202714274</v>
      </c>
      <c r="IS288" t="n">
        <v>0</v>
      </c>
      <c r="IT288" t="n">
        <v>0</v>
      </c>
      <c r="IU288" t="n">
        <v>0</v>
      </c>
      <c r="IV288" t="n">
        <v>5.5048763654188</v>
      </c>
      <c r="IW288" t="n">
        <v>0.249310094484479</v>
      </c>
      <c r="IX288" t="n">
        <v>0.382117670859919</v>
      </c>
      <c r="IY288" t="n">
        <v>0.103258265458019</v>
      </c>
      <c r="IZ288" t="n">
        <v>0.0721790327451598</v>
      </c>
      <c r="JA288" t="n">
        <v>0.0324907243372434</v>
      </c>
      <c r="JB288" t="n">
        <v>0.0159067163703433</v>
      </c>
      <c r="JC288" t="n">
        <v>0</v>
      </c>
      <c r="JD288" t="n">
        <v>0.0159260537965494</v>
      </c>
      <c r="JE288" t="n">
        <v>0.0451731137900317</v>
      </c>
      <c r="JF288" t="n">
        <v>0.288256717541588</v>
      </c>
      <c r="JG288" t="n">
        <v>0</v>
      </c>
      <c r="JH288" t="n">
        <v>0</v>
      </c>
      <c r="JI288" t="n">
        <v>0.186595325000961</v>
      </c>
      <c r="JJ288" t="n">
        <v>0.157380944199859</v>
      </c>
      <c r="JK288" t="n">
        <v>0.205901653924159</v>
      </c>
      <c r="JL288" t="n">
        <v>0</v>
      </c>
      <c r="JM288" t="n">
        <v>0.345744641921616</v>
      </c>
      <c r="JN288" t="n">
        <v>0.0418838854899724</v>
      </c>
      <c r="JO288" t="n">
        <v>0.0217597448361961</v>
      </c>
      <c r="JP288" t="n">
        <v>0.0597970151484882</v>
      </c>
      <c r="JQ288" t="n">
        <v>0.170416705313233</v>
      </c>
      <c r="JR288" t="n">
        <v>0.191100018110747</v>
      </c>
      <c r="JS288" t="n">
        <v>0.850175020647518</v>
      </c>
      <c r="JT288" t="n">
        <v>0.430726675054656</v>
      </c>
      <c r="JU288" t="n">
        <v>0</v>
      </c>
      <c r="JV288" t="n">
        <v>0</v>
      </c>
      <c r="JW288" t="n">
        <v>0.523291310956227</v>
      </c>
      <c r="JX288" t="n">
        <v>0.233580680657151</v>
      </c>
      <c r="JY288" t="n">
        <v>0.0402174304886987</v>
      </c>
      <c r="JZ288" t="n">
        <v>2.24928216163529</v>
      </c>
      <c r="KA288" t="n">
        <v>7.06727495108686</v>
      </c>
      <c r="KB288" t="n">
        <v>1.19229681839197</v>
      </c>
      <c r="KC288" t="n">
        <v>15.4561789689911</v>
      </c>
      <c r="KD288" t="n">
        <v>0.350567093051773</v>
      </c>
      <c r="KE288" t="n">
        <v>0.124418986611675</v>
      </c>
      <c r="KF288" t="n">
        <v>0.00720990525722862</v>
      </c>
      <c r="KG288" t="n">
        <v>0</v>
      </c>
      <c r="KH288" t="n">
        <v>6.08224507222014</v>
      </c>
      <c r="KI288" t="n">
        <v>1.37341782789693</v>
      </c>
      <c r="KJ288" t="n">
        <v>0.0402299306061297</v>
      </c>
      <c r="KK288" t="n">
        <v>0.65006515267835</v>
      </c>
      <c r="KL288" t="n">
        <v>4.05913187203706</v>
      </c>
      <c r="KM288" t="n">
        <v>2.24846943787132</v>
      </c>
      <c r="KN288" t="n">
        <v>1.55087068446402</v>
      </c>
      <c r="KO288" t="n">
        <v>5.92484545124054</v>
      </c>
      <c r="KP288" t="n">
        <v>0.0374248412129193</v>
      </c>
      <c r="KQ288" t="n">
        <v>0</v>
      </c>
      <c r="KR288" t="n">
        <v>0</v>
      </c>
      <c r="KS288" t="n">
        <v>0.61208337117987</v>
      </c>
      <c r="KT288" t="n">
        <v>1.70772339479458</v>
      </c>
      <c r="KU288" t="n">
        <v>1.00795557238441</v>
      </c>
      <c r="KV288" t="n">
        <v>2.12167846976611</v>
      </c>
      <c r="KW288" t="n">
        <v>0.783005172239086</v>
      </c>
      <c r="KX288" t="n">
        <v>0.343999185520897</v>
      </c>
      <c r="KY288" t="n">
        <v>0.154422408972081</v>
      </c>
      <c r="KZ288" t="n">
        <v>0.0296293069234203</v>
      </c>
      <c r="LA288" t="n">
        <v>0.0311731856638983</v>
      </c>
      <c r="LB288" t="n">
        <v>0.802231366649679</v>
      </c>
      <c r="LC288" t="n">
        <v>0.965356784006433</v>
      </c>
      <c r="LD288" t="n">
        <v>2.61046480829746</v>
      </c>
      <c r="LE288" t="n">
        <v>1.08723584970004</v>
      </c>
      <c r="LF288" t="n">
        <v>5.14150481839594</v>
      </c>
      <c r="LG288" t="n">
        <v>4.17450128520861</v>
      </c>
      <c r="LH288" t="n">
        <v>0.117717486635644</v>
      </c>
      <c r="LI288" t="n">
        <v>3.14991762250361</v>
      </c>
      <c r="LJ288" t="n">
        <v>0.44463295309052</v>
      </c>
      <c r="LK288" t="n">
        <v>1.26853650898444</v>
      </c>
      <c r="LL288" t="n">
        <v>0.24328951995913</v>
      </c>
      <c r="LM288" t="n">
        <v>1.24176861471538</v>
      </c>
      <c r="LN288" t="n">
        <v>1.20096599193301</v>
      </c>
      <c r="LO288" t="n">
        <v>0.398705700795251</v>
      </c>
      <c r="LP288" t="n">
        <v>2.1055796457431</v>
      </c>
      <c r="LQ288" t="n">
        <v>4.34935359195284</v>
      </c>
      <c r="LR288" t="n">
        <v>3.3913304908131</v>
      </c>
      <c r="LS288" t="n">
        <v>0.987356686038818</v>
      </c>
      <c r="LT288" t="n">
        <v>1.26923035562588</v>
      </c>
      <c r="LU288" t="n">
        <v>4.45812840694813</v>
      </c>
      <c r="LV288" t="n">
        <v>4.38663240365125</v>
      </c>
      <c r="LW288" t="n">
        <v>0.511312304944419</v>
      </c>
      <c r="LX288" t="n">
        <v>14.8056470381101</v>
      </c>
      <c r="LY288" t="n">
        <v>39.7471959200048</v>
      </c>
      <c r="LZ288" t="n">
        <v>6.59860313782024</v>
      </c>
      <c r="MA288" t="n">
        <v>126.427842214137</v>
      </c>
      <c r="MB288" t="n">
        <v>15.4218194332645</v>
      </c>
      <c r="MC288" t="n">
        <v>3.3835372453785</v>
      </c>
      <c r="MD288" t="n">
        <v>0.392714751434591</v>
      </c>
      <c r="ME288" t="n">
        <v>0.10964536606281</v>
      </c>
      <c r="MF288" t="n">
        <v>29.1595950556986</v>
      </c>
      <c r="MG288" t="n">
        <v>9.34772916353966</v>
      </c>
      <c r="MH288" t="n">
        <v>1.35856277353595</v>
      </c>
      <c r="MI288" t="n">
        <v>97.2356556765086</v>
      </c>
      <c r="MJ288" t="n">
        <v>29.2846167021366</v>
      </c>
      <c r="MK288" t="n">
        <v>11.79833306239</v>
      </c>
      <c r="ML288" t="n">
        <v>7.09221629227317</v>
      </c>
      <c r="MM288" t="n">
        <v>19.2770280899953</v>
      </c>
      <c r="MN288" t="n">
        <v>0.0514194565983254</v>
      </c>
      <c r="MO288" t="n">
        <v>0</v>
      </c>
      <c r="MP288" t="n">
        <v>0</v>
      </c>
      <c r="MQ288" t="n">
        <v>3.48424077731887</v>
      </c>
      <c r="MR288" t="n">
        <v>0.727518833703003</v>
      </c>
      <c r="MS288" t="n">
        <v>0.127396275527734</v>
      </c>
      <c r="MT288" t="n">
        <v>0.496245246363866</v>
      </c>
      <c r="MU288" t="n">
        <v>0.3500219304131</v>
      </c>
      <c r="MV288" t="n">
        <v>0.0554082949742664</v>
      </c>
      <c r="MW288" t="n">
        <v>0.0100387615738947</v>
      </c>
      <c r="MX288" t="n">
        <v>0</v>
      </c>
      <c r="MY288" t="n">
        <v>0</v>
      </c>
      <c r="MZ288" t="n">
        <v>0.322231913040214</v>
      </c>
      <c r="NA288" t="n">
        <v>0</v>
      </c>
      <c r="NB288" t="n">
        <v>0.183258871945221</v>
      </c>
      <c r="NC288" t="n">
        <v>0.919012332684293</v>
      </c>
      <c r="ND288" t="n">
        <v>0</v>
      </c>
      <c r="NE288" t="n">
        <v>0.109889844896065</v>
      </c>
      <c r="NF288" t="n">
        <v>0.0951133782059414</v>
      </c>
      <c r="NG288" t="n">
        <v>0.365858321463956</v>
      </c>
      <c r="NH288" t="n">
        <v>0</v>
      </c>
      <c r="NI288" t="n">
        <v>0.265145791359453</v>
      </c>
      <c r="NJ288" t="n">
        <v>0.0367643487625523</v>
      </c>
      <c r="NK288" t="n">
        <v>0.0607503557001531</v>
      </c>
      <c r="NL288" t="n">
        <v>0.155283670037315</v>
      </c>
      <c r="NM288" t="n">
        <v>0.17010689561821</v>
      </c>
      <c r="NN288" t="n">
        <v>0.125113475481403</v>
      </c>
      <c r="NO288" t="n">
        <v>0.413722053267897</v>
      </c>
      <c r="NP288" t="n">
        <v>0.0961093882253942</v>
      </c>
      <c r="NQ288" t="n">
        <v>0</v>
      </c>
      <c r="NR288" t="n">
        <v>0.117368714276957</v>
      </c>
      <c r="NS288" t="n">
        <v>0.106700771573161</v>
      </c>
      <c r="NT288" t="n">
        <v>2.46037024678304</v>
      </c>
      <c r="NU288" t="n">
        <v>0.0588927593822002</v>
      </c>
      <c r="NV288" t="n">
        <v>4.42429100720473</v>
      </c>
      <c r="NW288" t="n">
        <v>10.486322605072</v>
      </c>
      <c r="NX288" t="n">
        <v>1.4107588319476</v>
      </c>
      <c r="NY288" t="n">
        <v>22.6109637622525</v>
      </c>
      <c r="NZ288" t="n">
        <v>0.823251582581183</v>
      </c>
      <c r="OA288" t="n">
        <v>0.143110135841795</v>
      </c>
      <c r="OB288" t="n">
        <v>0.0525412575004333</v>
      </c>
      <c r="OC288" t="n">
        <v>0.0412448009466258</v>
      </c>
      <c r="OD288" t="n">
        <v>0.958020227527569</v>
      </c>
      <c r="OE288" t="n">
        <v>1.10579283010898</v>
      </c>
      <c r="OF288" t="n">
        <v>0.0856823411090325</v>
      </c>
      <c r="OG288" t="n">
        <v>0.980368626248154</v>
      </c>
      <c r="OH288" t="n">
        <v>5.19033849121992</v>
      </c>
      <c r="OI288" t="n">
        <v>2.70071830972905</v>
      </c>
      <c r="OJ288" t="n">
        <v>1.46015191923836</v>
      </c>
      <c r="OK288" t="n">
        <v>5.54519402388993</v>
      </c>
      <c r="OL288" t="n">
        <v>0.0744971572653838</v>
      </c>
      <c r="OM288" t="n">
        <v>0</v>
      </c>
      <c r="ON288" t="n">
        <v>0</v>
      </c>
      <c r="OO288" t="n">
        <v>0</v>
      </c>
      <c r="OP288" t="n">
        <v>2.41262277759098</v>
      </c>
      <c r="OQ288" t="n">
        <v>0.500792370483386</v>
      </c>
      <c r="OR288" t="n">
        <v>0.500289038420201</v>
      </c>
      <c r="OS288" t="n">
        <v>0.427707232898032</v>
      </c>
      <c r="OT288" t="n">
        <v>0.0885613051074672</v>
      </c>
      <c r="OU288" t="n">
        <v>0.0757738549872393</v>
      </c>
      <c r="OV288" t="n">
        <v>0</v>
      </c>
      <c r="OW288" t="n">
        <v>0</v>
      </c>
      <c r="OX288" t="n">
        <v>0.478461457997209</v>
      </c>
      <c r="OY288" t="n">
        <v>0.0208378479329116</v>
      </c>
      <c r="OZ288" t="n">
        <v>0.0614633857255527</v>
      </c>
      <c r="PA288" t="n">
        <v>0.0741148719476011</v>
      </c>
      <c r="PB288" t="n">
        <v>0</v>
      </c>
      <c r="PC288" t="n">
        <v>0.220481441243831</v>
      </c>
      <c r="PD288" t="n">
        <v>0</v>
      </c>
      <c r="PE288" t="n">
        <v>0</v>
      </c>
      <c r="PF288" t="n">
        <v>0</v>
      </c>
      <c r="PG288" t="n">
        <v>0.674523910715994</v>
      </c>
      <c r="PH288" t="n">
        <v>0.0229721835124961</v>
      </c>
      <c r="PI288" t="n">
        <v>0.0332699001737204</v>
      </c>
      <c r="PJ288" t="n">
        <v>0</v>
      </c>
      <c r="PK288" t="n">
        <v>0.0266539888909289</v>
      </c>
      <c r="PL288" t="n">
        <v>0.358468898742072</v>
      </c>
      <c r="PM288" t="n">
        <v>0</v>
      </c>
      <c r="PN288" t="n">
        <v>0</v>
      </c>
      <c r="PO288" t="n">
        <v>0</v>
      </c>
      <c r="PP288" t="n">
        <v>0</v>
      </c>
      <c r="PQ288" t="n">
        <v>0.0679574616069124</v>
      </c>
      <c r="PR288" t="n">
        <v>0.652770246328687</v>
      </c>
      <c r="PS288" t="n">
        <v>0.164010116708514</v>
      </c>
      <c r="PT288" t="n">
        <v>4.76395675979786</v>
      </c>
      <c r="PU288" t="n">
        <v>13.3568651404419</v>
      </c>
      <c r="PV288" t="n">
        <v>1.28590914064646</v>
      </c>
      <c r="PW288" t="n">
        <v>24.1481770612247</v>
      </c>
      <c r="PX288" t="n">
        <v>0.32427398542778</v>
      </c>
      <c r="PY288" t="n">
        <v>0.224383202525342</v>
      </c>
      <c r="PZ288" t="n">
        <v>0.0233085297972076</v>
      </c>
      <c r="QA288" t="n">
        <v>0.00977770642030291</v>
      </c>
      <c r="QB288" t="n">
        <v>0.801062632854851</v>
      </c>
      <c r="QC288" t="n">
        <v>0.246098469538899</v>
      </c>
      <c r="QD288" t="n">
        <v>0</v>
      </c>
      <c r="QE288" t="n">
        <v>1.48027144412809</v>
      </c>
      <c r="QF288" t="n">
        <v>3.61543555934313</v>
      </c>
      <c r="QG288" t="n">
        <v>4.17065896792262</v>
      </c>
      <c r="QH288" t="n">
        <v>2.20595631737868</v>
      </c>
      <c r="QI288" t="n">
        <v>5.36376055563774</v>
      </c>
    </row>
    <row r="289">
      <c r="A289" t="s">
        <v>288</v>
      </c>
      <c r="B289" t="n">
        <v>138.794536052268</v>
      </c>
      <c r="C289" t="n">
        <v>1.68530401757882</v>
      </c>
      <c r="D289" t="n">
        <v>6.23271529518522</v>
      </c>
      <c r="E289" t="n">
        <v>0</v>
      </c>
      <c r="F289" t="n">
        <v>0</v>
      </c>
      <c r="G289" t="n">
        <v>23.8376841253146</v>
      </c>
      <c r="H289" t="n">
        <v>131.743680540818</v>
      </c>
      <c r="I289" t="n">
        <v>43.5366081777579</v>
      </c>
      <c r="J289" t="n">
        <v>8.52329992316397</v>
      </c>
      <c r="K289" t="n">
        <v>6.72257810133655</v>
      </c>
      <c r="L289" t="n">
        <v>0.371154815781667</v>
      </c>
      <c r="M289" t="n">
        <v>6.28237267977845</v>
      </c>
      <c r="N289" t="n">
        <v>24.8176632076864</v>
      </c>
      <c r="O289" t="n">
        <v>30.7765990944461</v>
      </c>
      <c r="P289" t="n">
        <v>32.5423321445188</v>
      </c>
      <c r="Q289" t="n">
        <v>10.016333403367</v>
      </c>
      <c r="R289" t="n">
        <v>0</v>
      </c>
      <c r="S289" t="n">
        <v>42.4487555543146</v>
      </c>
      <c r="T289" t="n">
        <v>0</v>
      </c>
      <c r="U289" t="n">
        <v>6.40862049455016</v>
      </c>
      <c r="V289" t="n">
        <v>2.99997050726454</v>
      </c>
      <c r="W289" t="n">
        <v>10.4089199056106</v>
      </c>
      <c r="X289" t="n">
        <v>6.77045951708884</v>
      </c>
      <c r="Y289" t="n">
        <v>11.0487566176167</v>
      </c>
      <c r="Z289" t="n">
        <v>15.150540270952</v>
      </c>
      <c r="AA289" t="n">
        <v>0</v>
      </c>
      <c r="AB289" t="n">
        <v>15.4379344476668</v>
      </c>
      <c r="AC289" t="n">
        <v>25.9227891978771</v>
      </c>
      <c r="AD289" t="n">
        <v>8.71618835937886</v>
      </c>
      <c r="AE289" t="n">
        <v>8.11006805818328</v>
      </c>
      <c r="AF289" t="n">
        <v>5.15971268567616</v>
      </c>
      <c r="AG289" t="n">
        <v>28.0573577617974</v>
      </c>
      <c r="AH289" t="n">
        <v>20.9129379061417</v>
      </c>
      <c r="AI289" t="n">
        <v>1.34640986220902</v>
      </c>
      <c r="AJ289" t="n">
        <v>95.3204190069992</v>
      </c>
      <c r="AK289" t="n">
        <v>176.628046022668</v>
      </c>
      <c r="AL289" t="n">
        <v>28.9948809976309</v>
      </c>
      <c r="AM289" t="n">
        <v>150.141924452817</v>
      </c>
      <c r="AN289" t="n">
        <v>41.2279855284485</v>
      </c>
      <c r="AO289" t="n">
        <v>8.23763705285819</v>
      </c>
      <c r="AP289" t="n">
        <v>1.10650696955437</v>
      </c>
      <c r="AQ289" t="n">
        <v>0.679172714758188</v>
      </c>
      <c r="AR289" t="n">
        <v>24.5609003534671</v>
      </c>
      <c r="AS289" t="n">
        <v>6.94296924775424</v>
      </c>
      <c r="AT289" t="n">
        <v>11.6445149721425</v>
      </c>
      <c r="AU289" t="n">
        <v>135.565517691941</v>
      </c>
      <c r="AV289" t="n">
        <v>117.226557014556</v>
      </c>
      <c r="AW289" t="n">
        <v>3.16322216504508</v>
      </c>
      <c r="AX289" t="n">
        <v>12.4018600630812</v>
      </c>
      <c r="AY289" t="n">
        <v>51.8084815043086</v>
      </c>
      <c r="AZ289" t="n">
        <v>89.9752886646524</v>
      </c>
      <c r="BA289" t="n">
        <v>10.1170260893979</v>
      </c>
      <c r="BB289" t="n">
        <v>2.90788308634242</v>
      </c>
      <c r="BC289" t="n">
        <v>0</v>
      </c>
      <c r="BD289" t="n">
        <v>4.11311061878115</v>
      </c>
      <c r="BE289" t="n">
        <v>2.43302680538849</v>
      </c>
      <c r="BF289" t="n">
        <v>44.0159677238311</v>
      </c>
      <c r="BG289" t="n">
        <v>9.64440011160834</v>
      </c>
      <c r="BH289" t="n">
        <v>4.16590170610475</v>
      </c>
      <c r="BI289" t="n">
        <v>1.98658096452265</v>
      </c>
      <c r="BJ289" t="n">
        <v>0.260689433881838</v>
      </c>
      <c r="BK289" t="n">
        <v>0.812646112022061</v>
      </c>
      <c r="BL289" t="n">
        <v>9.45773965569035</v>
      </c>
      <c r="BM289" t="n">
        <v>16.9490344989898</v>
      </c>
      <c r="BN289" t="n">
        <v>3.19251606877195</v>
      </c>
      <c r="BO289" t="n">
        <v>3.04527101662534</v>
      </c>
      <c r="BP289" t="n">
        <v>0</v>
      </c>
      <c r="BQ289" t="n">
        <v>35.1825922052359</v>
      </c>
      <c r="BR289" t="n">
        <v>3.47092106936908</v>
      </c>
      <c r="BS289" t="n">
        <v>1.63948888754234</v>
      </c>
      <c r="BT289" t="n">
        <v>0.804936831691548</v>
      </c>
      <c r="BU289" t="n">
        <v>6.15036405760896</v>
      </c>
      <c r="BV289" t="n">
        <v>0.757689201087934</v>
      </c>
      <c r="BW289" t="n">
        <v>3.12106124638033</v>
      </c>
      <c r="BX289" t="n">
        <v>7.09569207782716</v>
      </c>
      <c r="BY289" t="n">
        <v>0</v>
      </c>
      <c r="BZ289" t="n">
        <v>5.57815408765633</v>
      </c>
      <c r="CA289" t="n">
        <v>2.81008232677957</v>
      </c>
      <c r="CB289" t="n">
        <v>8.60455231774396</v>
      </c>
      <c r="CC289" t="n">
        <v>3.75442272138052</v>
      </c>
      <c r="CD289" t="n">
        <v>1.2478344979836</v>
      </c>
      <c r="CE289" t="n">
        <v>102.360195752456</v>
      </c>
      <c r="CF289" t="n">
        <v>13.437757972544</v>
      </c>
      <c r="CG289" t="n">
        <v>2.59683832209213</v>
      </c>
      <c r="CH289" t="n">
        <v>64.6872835413106</v>
      </c>
      <c r="CI289" t="n">
        <v>118.129623745537</v>
      </c>
      <c r="CJ289" t="n">
        <v>12.6041714742976</v>
      </c>
      <c r="CK289" t="n">
        <v>88.0627955114034</v>
      </c>
      <c r="CL289" t="n">
        <v>11.2001934785942</v>
      </c>
      <c r="CM289" t="n">
        <v>2.41032919500942</v>
      </c>
      <c r="CN289" t="n">
        <v>0.451185643174244</v>
      </c>
      <c r="CO289" t="n">
        <v>0.378616954203303</v>
      </c>
      <c r="CP289" t="n">
        <v>9.44198912137496</v>
      </c>
      <c r="CQ289" t="n">
        <v>1.37984154202187</v>
      </c>
      <c r="CR289" t="n">
        <v>0</v>
      </c>
      <c r="CS289" t="n">
        <v>24.9867364745553</v>
      </c>
      <c r="CT289" t="n">
        <v>58.8966727706005</v>
      </c>
      <c r="CU289" t="n">
        <v>3.56075602071899</v>
      </c>
      <c r="CV289" t="n">
        <v>9.36336646522801</v>
      </c>
      <c r="CW289" t="n">
        <v>27.3722383930889</v>
      </c>
      <c r="CX289" t="n">
        <v>67.4119696697327</v>
      </c>
      <c r="CY289" t="n">
        <v>1.83098856176922</v>
      </c>
      <c r="CZ289" t="n">
        <v>0</v>
      </c>
      <c r="DA289" t="n">
        <v>0</v>
      </c>
      <c r="DB289" t="n">
        <v>36.0903537357476</v>
      </c>
      <c r="DC289" t="n">
        <v>89.8197886338724</v>
      </c>
      <c r="DD289" t="n">
        <v>6.64138819930555</v>
      </c>
      <c r="DE289" t="n">
        <v>1.13484088021221</v>
      </c>
      <c r="DF289" t="n">
        <v>0</v>
      </c>
      <c r="DG289" t="n">
        <v>0.112218238038695</v>
      </c>
      <c r="DH289" t="n">
        <v>0</v>
      </c>
      <c r="DI289" t="n">
        <v>0</v>
      </c>
      <c r="DJ289" t="n">
        <v>0.5361186927561</v>
      </c>
      <c r="DK289" t="n">
        <v>0</v>
      </c>
      <c r="DL289" t="n">
        <v>0.9631610837017</v>
      </c>
      <c r="DM289" t="n">
        <v>0</v>
      </c>
      <c r="DN289" t="n">
        <v>0</v>
      </c>
      <c r="DO289" t="n">
        <v>0</v>
      </c>
      <c r="DP289" t="n">
        <v>0</v>
      </c>
      <c r="DQ289" t="n">
        <v>0.341076066150336</v>
      </c>
      <c r="DR289" t="n">
        <v>0</v>
      </c>
      <c r="DS289" t="n">
        <v>0.531689028701824</v>
      </c>
      <c r="DT289" t="n">
        <v>0.265280792683941</v>
      </c>
      <c r="DU289" t="n">
        <v>0.318375963699379</v>
      </c>
      <c r="DV289" t="n">
        <v>0</v>
      </c>
      <c r="DW289" t="n">
        <v>0</v>
      </c>
      <c r="DX289" t="n">
        <v>3.00844198768448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0.814671086417148</v>
      </c>
      <c r="EE289" t="n">
        <v>1.12084445253253</v>
      </c>
      <c r="EF289" t="n">
        <v>14.7169669478481</v>
      </c>
      <c r="EG289" t="n">
        <v>18.233515874223</v>
      </c>
      <c r="EH289" t="n">
        <v>2.70293493932558</v>
      </c>
      <c r="EI289" t="n">
        <v>9.39148674877926</v>
      </c>
      <c r="EJ289" t="n">
        <v>0.836443596117392</v>
      </c>
      <c r="EK289" t="n">
        <v>0.912827776832441</v>
      </c>
      <c r="EL289" t="n">
        <v>0.0608963998030615</v>
      </c>
      <c r="EM289" t="n">
        <v>0.0655552397565548</v>
      </c>
      <c r="EN289" t="n">
        <v>0</v>
      </c>
      <c r="EO289" t="n">
        <v>0.14910828907086</v>
      </c>
      <c r="EP289" t="n">
        <v>0</v>
      </c>
      <c r="EQ289" t="n">
        <v>0</v>
      </c>
      <c r="ER289" t="n">
        <v>14.9854397774598</v>
      </c>
      <c r="ES289" t="n">
        <v>0.491081109852039</v>
      </c>
      <c r="ET289" t="n">
        <v>2.50013309356846</v>
      </c>
      <c r="EU289" t="n">
        <v>7.07816963347954</v>
      </c>
      <c r="EV289" t="n">
        <v>60.8670625810399</v>
      </c>
      <c r="EW289" t="n">
        <v>0.37775411189875</v>
      </c>
      <c r="EX289" t="n">
        <v>0.21762311165966</v>
      </c>
      <c r="EY289" t="n">
        <v>5.79309732913926</v>
      </c>
      <c r="EZ289" t="n">
        <v>92.4163518219509</v>
      </c>
      <c r="FA289" t="n">
        <v>14.0029285431316</v>
      </c>
      <c r="FB289" t="n">
        <v>51.6653236731007</v>
      </c>
      <c r="FC289" t="n">
        <v>8.07525541295368</v>
      </c>
      <c r="FD289" t="n">
        <v>0.231884058668862</v>
      </c>
      <c r="FE289" t="n">
        <v>3.04381782814318</v>
      </c>
      <c r="FF289" t="n">
        <v>0</v>
      </c>
      <c r="FG289" t="n">
        <v>0</v>
      </c>
      <c r="FH289" t="n">
        <v>0.809214604310306</v>
      </c>
      <c r="FI289" t="n">
        <v>12.641650492492</v>
      </c>
      <c r="FJ289" t="n">
        <v>0</v>
      </c>
      <c r="FK289" t="n">
        <v>30.3877625426538</v>
      </c>
      <c r="FL289" t="n">
        <v>0</v>
      </c>
      <c r="FM289" t="n">
        <v>8.90389631133532</v>
      </c>
      <c r="FN289" t="n">
        <v>0</v>
      </c>
      <c r="FO289" t="n">
        <v>2.03420128506598</v>
      </c>
      <c r="FP289" t="n">
        <v>0</v>
      </c>
      <c r="FQ289" t="n">
        <v>0.995370664281425</v>
      </c>
      <c r="FR289" t="n">
        <v>2.70975883970822</v>
      </c>
      <c r="FS289" t="n">
        <v>2.74239910065635</v>
      </c>
      <c r="FT289" t="n">
        <v>7.16465169369661</v>
      </c>
      <c r="FU289" t="n">
        <v>0</v>
      </c>
      <c r="FV289" t="n">
        <v>3.54099657436188</v>
      </c>
      <c r="FW289" t="n">
        <v>3.24607377590258</v>
      </c>
      <c r="FX289" t="n">
        <v>0</v>
      </c>
      <c r="FY289" t="n">
        <v>0</v>
      </c>
      <c r="FZ289" t="n">
        <v>0</v>
      </c>
      <c r="GA289" t="n">
        <v>2.18904474984327</v>
      </c>
      <c r="GB289" t="n">
        <v>9.03310418484055</v>
      </c>
      <c r="GC289" t="n">
        <v>1.50261115966685</v>
      </c>
      <c r="GD289" t="n">
        <v>27.2906873343556</v>
      </c>
      <c r="GE289" t="n">
        <v>70.4440530534975</v>
      </c>
      <c r="GF289" t="n">
        <v>6.6873306083254</v>
      </c>
      <c r="GG289" t="n">
        <v>45.6149610633499</v>
      </c>
      <c r="GH289" t="n">
        <v>3.01422186230415</v>
      </c>
      <c r="GI289" t="n">
        <v>1.21390980073717</v>
      </c>
      <c r="GJ289" t="n">
        <v>0.312276471312771</v>
      </c>
      <c r="GK289" t="n">
        <v>0</v>
      </c>
      <c r="GL289" t="n">
        <v>5.33746056657616</v>
      </c>
      <c r="GM289" t="n">
        <v>0.74293941642975</v>
      </c>
      <c r="GN289" t="n">
        <v>0</v>
      </c>
      <c r="GO289" t="n">
        <v>12.1695633973722</v>
      </c>
      <c r="GP289" t="n">
        <v>30.7328706695538</v>
      </c>
      <c r="GQ289" t="n">
        <v>1.54534625342696</v>
      </c>
      <c r="GR289" t="n">
        <v>6.26185870966575</v>
      </c>
      <c r="GS289" t="n">
        <v>21.2956545198412</v>
      </c>
      <c r="GT289" t="n">
        <v>94.9673074833099</v>
      </c>
      <c r="GU289" t="n">
        <v>29.9700164808537</v>
      </c>
      <c r="GV289" t="n">
        <v>0</v>
      </c>
      <c r="GW289" t="n">
        <v>45.4068428707834</v>
      </c>
      <c r="GX289" t="n">
        <v>0</v>
      </c>
      <c r="GY289" t="n">
        <v>6.0197403292791</v>
      </c>
      <c r="GZ289" t="n">
        <v>103.241052790147</v>
      </c>
      <c r="HA289" t="n">
        <v>14.2418496017755</v>
      </c>
      <c r="HB289" t="n">
        <v>14.4561405061872</v>
      </c>
      <c r="HC289" t="n">
        <v>16.0967025180387</v>
      </c>
      <c r="HD289" t="n">
        <v>5.71365753808827</v>
      </c>
      <c r="HE289" t="n">
        <v>11.7063501884709</v>
      </c>
      <c r="HF289" t="n">
        <v>13.8496160517237</v>
      </c>
      <c r="HG289" t="n">
        <v>45.9523841977282</v>
      </c>
      <c r="HH289" t="n">
        <v>19.6880806987502</v>
      </c>
      <c r="HI289" t="n">
        <v>26.5670631273662</v>
      </c>
      <c r="HJ289" t="n">
        <v>0</v>
      </c>
      <c r="HK289" t="n">
        <v>33.9640539113911</v>
      </c>
      <c r="HL289" t="n">
        <v>17.915289737531</v>
      </c>
      <c r="HM289" t="n">
        <v>17.1411373747642</v>
      </c>
      <c r="HN289" t="n">
        <v>1.20260145312719</v>
      </c>
      <c r="HO289" t="n">
        <v>18.3269602517271</v>
      </c>
      <c r="HP289" t="n">
        <v>24.3978919129877</v>
      </c>
      <c r="HQ289" t="n">
        <v>7.45351771381011</v>
      </c>
      <c r="HR289" t="n">
        <v>61.2349380892495</v>
      </c>
      <c r="HS289" t="n">
        <v>3.22557692471203</v>
      </c>
      <c r="HT289" t="n">
        <v>15.0854047015128</v>
      </c>
      <c r="HU289" t="n">
        <v>19.3597189867926</v>
      </c>
      <c r="HV289" t="n">
        <v>11.9759224641703</v>
      </c>
      <c r="HW289" t="n">
        <v>4.39233597030921</v>
      </c>
      <c r="HX289" t="n">
        <v>1.26764260628795</v>
      </c>
      <c r="HY289" t="n">
        <v>48.9143725481931</v>
      </c>
      <c r="HZ289" t="n">
        <v>19.6485989018359</v>
      </c>
      <c r="IA289" t="n">
        <v>8.12328587056127</v>
      </c>
      <c r="IB289" t="n">
        <v>139.238346520762</v>
      </c>
      <c r="IC289" t="n">
        <v>217.132295607446</v>
      </c>
      <c r="ID289" t="n">
        <v>22.7922105500606</v>
      </c>
      <c r="IE289" t="n">
        <v>244.485779610453</v>
      </c>
      <c r="IF289" t="n">
        <v>13.4200778085862</v>
      </c>
      <c r="IG289" t="n">
        <v>4.22606072641894</v>
      </c>
      <c r="IH289" t="n">
        <v>0.385661929359491</v>
      </c>
      <c r="II289" t="n">
        <v>0.21753098605286</v>
      </c>
      <c r="IJ289" t="n">
        <v>4.34417683935626</v>
      </c>
      <c r="IK289" t="n">
        <v>4.72515672949406</v>
      </c>
      <c r="IL289" t="n">
        <v>1.7151583637905</v>
      </c>
      <c r="IM289" t="n">
        <v>45.688676611145</v>
      </c>
      <c r="IN289" t="n">
        <v>111.036112918589</v>
      </c>
      <c r="IO289" t="n">
        <v>4.65053645360315</v>
      </c>
      <c r="IP289" t="n">
        <v>14.2823578131656</v>
      </c>
      <c r="IQ289" t="n">
        <v>57.4576496444387</v>
      </c>
      <c r="IR289" t="n">
        <v>47.8824131468438</v>
      </c>
      <c r="IS289" t="n">
        <v>0.71192149531226</v>
      </c>
      <c r="IT289" t="n">
        <v>0</v>
      </c>
      <c r="IU289" t="n">
        <v>0</v>
      </c>
      <c r="IV289" t="n">
        <v>561.783657914549</v>
      </c>
      <c r="IW289" t="n">
        <v>38.4138808180842</v>
      </c>
      <c r="IX289" t="n">
        <v>30.1282488654673</v>
      </c>
      <c r="IY289" t="n">
        <v>3.98962397197431</v>
      </c>
      <c r="IZ289" t="n">
        <v>2.85003120503673</v>
      </c>
      <c r="JA289" t="n">
        <v>1.03067867632744</v>
      </c>
      <c r="JB289" t="n">
        <v>0.546519132086213</v>
      </c>
      <c r="JC289" t="n">
        <v>0</v>
      </c>
      <c r="JD289" t="n">
        <v>0.714157949239551</v>
      </c>
      <c r="JE289" t="n">
        <v>2.0052644381109</v>
      </c>
      <c r="JF289" t="n">
        <v>4.40484052960459</v>
      </c>
      <c r="JG289" t="n">
        <v>0</v>
      </c>
      <c r="JH289" t="n">
        <v>0</v>
      </c>
      <c r="JI289" t="n">
        <v>7.97809925453609</v>
      </c>
      <c r="JJ289" t="n">
        <v>5.07666301452332</v>
      </c>
      <c r="JK289" t="n">
        <v>1.51421406548426</v>
      </c>
      <c r="JL289" t="n">
        <v>0</v>
      </c>
      <c r="JM289" t="n">
        <v>13.7953264563187</v>
      </c>
      <c r="JN289" t="n">
        <v>2.41592497639203</v>
      </c>
      <c r="JO289" t="n">
        <v>0.385387688982439</v>
      </c>
      <c r="JP289" t="n">
        <v>8.71845950056337</v>
      </c>
      <c r="JQ289" t="n">
        <v>8.17750019080806</v>
      </c>
      <c r="JR289" t="n">
        <v>4.45455667905538</v>
      </c>
      <c r="JS289" t="n">
        <v>11.0224161915369</v>
      </c>
      <c r="JT289" t="n">
        <v>4.78583650227654</v>
      </c>
      <c r="JU289" t="n">
        <v>0</v>
      </c>
      <c r="JV289" t="n">
        <v>0</v>
      </c>
      <c r="JW289" t="n">
        <v>14.2900452383013</v>
      </c>
      <c r="JX289" t="n">
        <v>3.30166317532867</v>
      </c>
      <c r="JY289" t="n">
        <v>0.921517060889778</v>
      </c>
      <c r="JZ289" t="n">
        <v>27.6250204875712</v>
      </c>
      <c r="KA289" t="n">
        <v>73.6524838381916</v>
      </c>
      <c r="KB289" t="n">
        <v>7.43349382059302</v>
      </c>
      <c r="KC289" t="n">
        <v>51.5803713029647</v>
      </c>
      <c r="KD289" t="n">
        <v>3.17744449667049</v>
      </c>
      <c r="KE289" t="n">
        <v>1.1639910499289</v>
      </c>
      <c r="KF289" t="n">
        <v>0.0674516439865496</v>
      </c>
      <c r="KG289" t="n">
        <v>0</v>
      </c>
      <c r="KH289" t="n">
        <v>25.0202015831305</v>
      </c>
      <c r="KI289" t="n">
        <v>2.0254928035414</v>
      </c>
      <c r="KJ289" t="n">
        <v>0.728452431550018</v>
      </c>
      <c r="KK289" t="n">
        <v>2.65094611424104</v>
      </c>
      <c r="KL289" t="n">
        <v>37.6344279120404</v>
      </c>
      <c r="KM289" t="n">
        <v>1.34159215468359</v>
      </c>
      <c r="KN289" t="n">
        <v>6.21903846527596</v>
      </c>
      <c r="KO289" t="n">
        <v>29.3701449248406</v>
      </c>
      <c r="KP289" t="n">
        <v>62.7979743307512</v>
      </c>
      <c r="KQ289" t="n">
        <v>0</v>
      </c>
      <c r="KR289" t="n">
        <v>0</v>
      </c>
      <c r="KS289" t="n">
        <v>132.886877670721</v>
      </c>
      <c r="KT289" t="n">
        <v>174.276592560851</v>
      </c>
      <c r="KU289" t="n">
        <v>155.306528231687</v>
      </c>
      <c r="KV289" t="n">
        <v>167.284744528474</v>
      </c>
      <c r="KW289" t="n">
        <v>30.2532314627636</v>
      </c>
      <c r="KX289" t="n">
        <v>13.5830084714944</v>
      </c>
      <c r="KY289" t="n">
        <v>4.89862529448745</v>
      </c>
      <c r="KZ289" t="n">
        <v>1.017996595092</v>
      </c>
      <c r="LA289" t="n">
        <v>1.6529260082366</v>
      </c>
      <c r="LB289" t="n">
        <v>35.9737518748247</v>
      </c>
      <c r="LC289" t="n">
        <v>42.8528269725868</v>
      </c>
      <c r="LD289" t="n">
        <v>39.8904188140426</v>
      </c>
      <c r="LE289" t="n">
        <v>52.4702700147534</v>
      </c>
      <c r="LF289" t="n">
        <v>169.934288103716</v>
      </c>
      <c r="LG289" t="n">
        <v>178.485637790825</v>
      </c>
      <c r="LH289" t="n">
        <v>3.79723233714309</v>
      </c>
      <c r="LI289" t="n">
        <v>23.1646977001385</v>
      </c>
      <c r="LJ289" t="n">
        <v>10.4952183484013</v>
      </c>
      <c r="LK289" t="n">
        <v>50.6150295372231</v>
      </c>
      <c r="LL289" t="n">
        <v>14.0333023282763</v>
      </c>
      <c r="LM289" t="n">
        <v>21.993012339006</v>
      </c>
      <c r="LN289" t="n">
        <v>175.101940058734</v>
      </c>
      <c r="LO289" t="n">
        <v>19.1320207624989</v>
      </c>
      <c r="LP289" t="n">
        <v>49.0812296458937</v>
      </c>
      <c r="LQ289" t="n">
        <v>56.3888426387159</v>
      </c>
      <c r="LR289" t="n">
        <v>37.6813283090889</v>
      </c>
      <c r="LS289" t="n">
        <v>14.2220755209</v>
      </c>
      <c r="LT289" t="n">
        <v>7.71282964014875</v>
      </c>
      <c r="LU289" t="n">
        <v>121.742622664671</v>
      </c>
      <c r="LV289" t="n">
        <v>62.0050538002209</v>
      </c>
      <c r="LW289" t="n">
        <v>11.7158905162169</v>
      </c>
      <c r="LX289" t="n">
        <v>181.838592656682</v>
      </c>
      <c r="LY289" t="n">
        <v>414.230339893791</v>
      </c>
      <c r="LZ289" t="n">
        <v>41.1396515472432</v>
      </c>
      <c r="MA289" t="n">
        <v>421.915083768178</v>
      </c>
      <c r="MB289" t="n">
        <v>139.779164268666</v>
      </c>
      <c r="MC289" t="n">
        <v>31.6543895588368</v>
      </c>
      <c r="MD289" t="n">
        <v>3.67400883326092</v>
      </c>
      <c r="ME289" t="n">
        <v>1.02577772293563</v>
      </c>
      <c r="MF289" t="n">
        <v>119.952244231047</v>
      </c>
      <c r="MG289" t="n">
        <v>13.785868921766</v>
      </c>
      <c r="MH289" t="n">
        <v>24.5998027062171</v>
      </c>
      <c r="MI289" t="n">
        <v>396.524075347356</v>
      </c>
      <c r="MJ289" t="n">
        <v>271.513671137569</v>
      </c>
      <c r="MK289" t="n">
        <v>7.03970034381776</v>
      </c>
      <c r="ML289" t="n">
        <v>28.4400023596725</v>
      </c>
      <c r="MM289" t="n">
        <v>95.5584602809916</v>
      </c>
      <c r="MN289" t="n">
        <v>86.2805989527653</v>
      </c>
      <c r="MO289" t="n">
        <v>20.1511685878615</v>
      </c>
      <c r="MP289" t="n">
        <v>0</v>
      </c>
      <c r="MQ289" t="n">
        <v>756.449039055573</v>
      </c>
      <c r="MR289" t="n">
        <v>74.2447540088043</v>
      </c>
      <c r="MS289" t="n">
        <v>19.6293108584693</v>
      </c>
      <c r="MT289" t="n">
        <v>39.126691647392</v>
      </c>
      <c r="MU289" t="n">
        <v>13.5239138300321</v>
      </c>
      <c r="MV289" t="n">
        <v>2.18782884292847</v>
      </c>
      <c r="MW289" t="n">
        <v>0.31845204137503</v>
      </c>
      <c r="MX289" t="n">
        <v>0</v>
      </c>
      <c r="MY289" t="n">
        <v>0</v>
      </c>
      <c r="MZ289" t="n">
        <v>14.4495607723111</v>
      </c>
      <c r="NA289" t="n">
        <v>0</v>
      </c>
      <c r="NB289" t="n">
        <v>2.80037222874941</v>
      </c>
      <c r="NC289" t="n">
        <v>44.3517616312387</v>
      </c>
      <c r="ND289" t="n">
        <v>0</v>
      </c>
      <c r="NE289" t="n">
        <v>4.69846760438327</v>
      </c>
      <c r="NF289" t="n">
        <v>3.06808789195779</v>
      </c>
      <c r="NG289" t="n">
        <v>2.69054573276637</v>
      </c>
      <c r="NH289" t="n">
        <v>0</v>
      </c>
      <c r="NI289" t="n">
        <v>10.5794054536697</v>
      </c>
      <c r="NJ289" t="n">
        <v>2.12062246320252</v>
      </c>
      <c r="NK289" t="n">
        <v>1.07595191783673</v>
      </c>
      <c r="NL289" t="n">
        <v>22.6405011179459</v>
      </c>
      <c r="NM289" t="n">
        <v>8.16263387335691</v>
      </c>
      <c r="NN289" t="n">
        <v>2.91640510218336</v>
      </c>
      <c r="NO289" t="n">
        <v>5.3638563213287</v>
      </c>
      <c r="NP289" t="n">
        <v>1.06787864559861</v>
      </c>
      <c r="NQ289" t="n">
        <v>0</v>
      </c>
      <c r="NR289" t="n">
        <v>0.713223485625725</v>
      </c>
      <c r="NS289" t="n">
        <v>2.91378591774413</v>
      </c>
      <c r="NT289" t="n">
        <v>34.7773361162573</v>
      </c>
      <c r="NU289" t="n">
        <v>1.34943187255149</v>
      </c>
      <c r="NV289" t="n">
        <v>54.3378380007911</v>
      </c>
      <c r="NW289" t="n">
        <v>109.284513696945</v>
      </c>
      <c r="NX289" t="n">
        <v>8.7955171043507</v>
      </c>
      <c r="NY289" t="n">
        <v>75.4573241364967</v>
      </c>
      <c r="NZ289" t="n">
        <v>7.46172776137188</v>
      </c>
      <c r="OA289" t="n">
        <v>1.33885447720185</v>
      </c>
      <c r="OB289" t="n">
        <v>0.49154518250731</v>
      </c>
      <c r="OC289" t="n">
        <v>0.385862161960652</v>
      </c>
      <c r="OD289" t="n">
        <v>3.94095583601779</v>
      </c>
      <c r="OE289" t="n">
        <v>1.63080409624733</v>
      </c>
      <c r="OF289" t="n">
        <v>1.55146948506699</v>
      </c>
      <c r="OG289" t="n">
        <v>3.99791373152147</v>
      </c>
      <c r="OH289" t="n">
        <v>48.1224621285527</v>
      </c>
      <c r="OI289" t="n">
        <v>1.61143506570098</v>
      </c>
      <c r="OJ289" t="n">
        <v>5.85525346623479</v>
      </c>
      <c r="OK289" t="n">
        <v>27.488168840574</v>
      </c>
      <c r="OL289" t="n">
        <v>125.004420006745</v>
      </c>
      <c r="OM289" t="n">
        <v>14.8540062814069</v>
      </c>
      <c r="ON289" t="n">
        <v>0.585255931917624</v>
      </c>
      <c r="OO289" t="n">
        <v>0</v>
      </c>
      <c r="OP289" t="n">
        <v>246.212986303809</v>
      </c>
      <c r="OQ289" t="n">
        <v>77.1624529449299</v>
      </c>
      <c r="OR289" t="n">
        <v>39.4455263486485</v>
      </c>
      <c r="OS289" t="n">
        <v>16.5254667196647</v>
      </c>
      <c r="OT289" t="n">
        <v>3.49689478392166</v>
      </c>
      <c r="OU289" t="n">
        <v>2.40371669612033</v>
      </c>
      <c r="OV289" t="n">
        <v>0</v>
      </c>
      <c r="OW289" t="n">
        <v>0</v>
      </c>
      <c r="OX289" t="n">
        <v>21.4552241251054</v>
      </c>
      <c r="OY289" t="n">
        <v>0.925005870103446</v>
      </c>
      <c r="OZ289" t="n">
        <v>0.939219785889551</v>
      </c>
      <c r="PA289" t="n">
        <v>3.57680198300343</v>
      </c>
      <c r="PB289" t="n">
        <v>0</v>
      </c>
      <c r="PC289" t="n">
        <v>9.42693940492555</v>
      </c>
      <c r="PD289" t="n">
        <v>0</v>
      </c>
      <c r="PE289" t="n">
        <v>0</v>
      </c>
      <c r="PF289" t="n">
        <v>0</v>
      </c>
      <c r="PG289" t="n">
        <v>26.9137288699603</v>
      </c>
      <c r="PH289" t="n">
        <v>1.32506980335881</v>
      </c>
      <c r="PI289" t="n">
        <v>0.589244498827863</v>
      </c>
      <c r="PJ289" t="n">
        <v>0</v>
      </c>
      <c r="PK289" t="n">
        <v>1.2790001944982</v>
      </c>
      <c r="PL289" t="n">
        <v>8.35593864883745</v>
      </c>
      <c r="PM289" t="n">
        <v>0</v>
      </c>
      <c r="PN289" t="n">
        <v>0</v>
      </c>
      <c r="PO289" t="n">
        <v>0</v>
      </c>
      <c r="PP289" t="n">
        <v>0</v>
      </c>
      <c r="PQ289" t="n">
        <v>1.85578315617041</v>
      </c>
      <c r="PR289" t="n">
        <v>9.22690814236085</v>
      </c>
      <c r="PS289" t="n">
        <v>3.75802528577478</v>
      </c>
      <c r="PT289" t="n">
        <v>58.5095126507557</v>
      </c>
      <c r="PU289" t="n">
        <v>139.200229323752</v>
      </c>
      <c r="PV289" t="n">
        <v>8.01712921093869</v>
      </c>
      <c r="PW289" t="n">
        <v>80.5873134366927</v>
      </c>
      <c r="PX289" t="n">
        <v>2.93913094192997</v>
      </c>
      <c r="PY289" t="n">
        <v>2.09919761128623</v>
      </c>
      <c r="PZ289" t="n">
        <v>0.218060931127334</v>
      </c>
      <c r="QA289" t="n">
        <v>0.0914744853111792</v>
      </c>
      <c r="QB289" t="n">
        <v>3.29528789398578</v>
      </c>
      <c r="QC289" t="n">
        <v>0.362941756607955</v>
      </c>
      <c r="QD289" t="n">
        <v>0</v>
      </c>
      <c r="QE289" t="n">
        <v>6.03650236697886</v>
      </c>
      <c r="QF289" t="n">
        <v>33.5206771344541</v>
      </c>
      <c r="QG289" t="n">
        <v>2.48850318220156</v>
      </c>
      <c r="QH289" t="n">
        <v>8.84595171468971</v>
      </c>
      <c r="QI289" t="n">
        <v>26.5887821307203</v>
      </c>
    </row>
    <row r="290">
      <c r="A290" t="s">
        <v>289</v>
      </c>
      <c r="B290" t="n">
        <v>0.462883960349265</v>
      </c>
      <c r="C290" t="n">
        <v>0.00511182604737678</v>
      </c>
      <c r="D290" t="n">
        <v>0</v>
      </c>
      <c r="E290" t="n">
        <v>0</v>
      </c>
      <c r="F290" t="n">
        <v>0</v>
      </c>
      <c r="G290" t="n">
        <v>0.232695989532809</v>
      </c>
      <c r="H290" t="n">
        <v>2.82386233084133</v>
      </c>
      <c r="I290" t="n">
        <v>1.29695109918614</v>
      </c>
      <c r="J290" t="n">
        <v>0.674801675728152</v>
      </c>
      <c r="K290" t="n">
        <v>1.1312794716186</v>
      </c>
      <c r="L290" t="n">
        <v>0.0181214686398183</v>
      </c>
      <c r="M290" t="n">
        <v>0.515604448813877</v>
      </c>
      <c r="N290" t="n">
        <v>1.05526562417014</v>
      </c>
      <c r="O290" t="n">
        <v>1.02410428290835</v>
      </c>
      <c r="P290" t="n">
        <v>4.80359741408125</v>
      </c>
      <c r="Q290" t="n">
        <v>0.054403204345506</v>
      </c>
      <c r="R290" t="n">
        <v>0</v>
      </c>
      <c r="S290" t="n">
        <v>1.34913205824512</v>
      </c>
      <c r="T290" t="n">
        <v>0</v>
      </c>
      <c r="U290" t="n">
        <v>0.42774053486011</v>
      </c>
      <c r="V290" t="n">
        <v>0.195797639926891</v>
      </c>
      <c r="W290" t="n">
        <v>0.23945733373109</v>
      </c>
      <c r="X290" t="n">
        <v>0.355435373654834</v>
      </c>
      <c r="Y290" t="n">
        <v>0.622297874463488</v>
      </c>
      <c r="Z290" t="n">
        <v>0.207439525887685</v>
      </c>
      <c r="AA290" t="n">
        <v>0</v>
      </c>
      <c r="AB290" t="n">
        <v>1.62286067085933</v>
      </c>
      <c r="AC290" t="n">
        <v>3.12700409831992</v>
      </c>
      <c r="AD290" t="n">
        <v>0.702689363760732</v>
      </c>
      <c r="AE290" t="n">
        <v>0.824703271616442</v>
      </c>
      <c r="AF290" t="n">
        <v>1.32615318083947</v>
      </c>
      <c r="AG290" t="n">
        <v>1.03655529325336</v>
      </c>
      <c r="AH290" t="n">
        <v>1.11047687915678</v>
      </c>
      <c r="AI290" t="n">
        <v>0.131239815900618</v>
      </c>
      <c r="AJ290" t="n">
        <v>11.8986398571447</v>
      </c>
      <c r="AK290" t="n">
        <v>46.1874188625038</v>
      </c>
      <c r="AL290" t="n">
        <v>8.97426692237662</v>
      </c>
      <c r="AM290" t="n">
        <v>14.970434036775</v>
      </c>
      <c r="AN290" t="n">
        <v>4.48337247521235</v>
      </c>
      <c r="AO290" t="n">
        <v>16.0394269165596</v>
      </c>
      <c r="AP290" t="n">
        <v>2.1544694865843</v>
      </c>
      <c r="AQ290" t="n">
        <v>1.32241091131803</v>
      </c>
      <c r="AR290" t="n">
        <v>8.55808766153316</v>
      </c>
      <c r="AS290" t="n">
        <v>2.96620925083645</v>
      </c>
      <c r="AT290" t="n">
        <v>1.46059427111606</v>
      </c>
      <c r="AU290" t="n">
        <v>61.1368233824495</v>
      </c>
      <c r="AV290" t="n">
        <v>60.8847066888797</v>
      </c>
      <c r="AW290" t="n">
        <v>4.17533973330519</v>
      </c>
      <c r="AX290" t="n">
        <v>12.6925460024634</v>
      </c>
      <c r="AY290" t="n">
        <v>17.1826497620966</v>
      </c>
      <c r="AZ290" t="n">
        <v>0.300070299128913</v>
      </c>
      <c r="BA290" t="n">
        <v>0.0306867348243035</v>
      </c>
      <c r="BB290" t="n">
        <v>0</v>
      </c>
      <c r="BC290" t="n">
        <v>0</v>
      </c>
      <c r="BD290" t="n">
        <v>0.0490961199421203</v>
      </c>
      <c r="BE290" t="n">
        <v>0.0237504439216262</v>
      </c>
      <c r="BF290" t="n">
        <v>0.94346106546146</v>
      </c>
      <c r="BG290" t="n">
        <v>0.287305691676084</v>
      </c>
      <c r="BH290" t="n">
        <v>0.329820313439669</v>
      </c>
      <c r="BI290" t="n">
        <v>0.33430303523375</v>
      </c>
      <c r="BJ290" t="n">
        <v>0.0127280455485203</v>
      </c>
      <c r="BK290" t="n">
        <v>0.0666951758558602</v>
      </c>
      <c r="BL290" t="n">
        <v>0.402150172539599</v>
      </c>
      <c r="BM290" t="n">
        <v>0.563986253591913</v>
      </c>
      <c r="BN290" t="n">
        <v>0.471249628461209</v>
      </c>
      <c r="BO290" t="n">
        <v>0.0165402343086168</v>
      </c>
      <c r="BP290" t="n">
        <v>0</v>
      </c>
      <c r="BQ290" t="n">
        <v>1.11819445391077</v>
      </c>
      <c r="BR290" t="n">
        <v>0.158126695222086</v>
      </c>
      <c r="BS290" t="n">
        <v>0.109426959241997</v>
      </c>
      <c r="BT290" t="n">
        <v>0.0525354271162963</v>
      </c>
      <c r="BU290" t="n">
        <v>0.141489202728588</v>
      </c>
      <c r="BV290" t="n">
        <v>0.0397771441691923</v>
      </c>
      <c r="BW290" t="n">
        <v>0.175787181029589</v>
      </c>
      <c r="BX290" t="n">
        <v>0.0971534330885597</v>
      </c>
      <c r="BY290" t="n">
        <v>0</v>
      </c>
      <c r="BZ290" t="n">
        <v>0.586384591509831</v>
      </c>
      <c r="CA290" t="n">
        <v>0.338973514207171</v>
      </c>
      <c r="CB290" t="n">
        <v>0.693689390855743</v>
      </c>
      <c r="CC290" t="n">
        <v>0.381782825882625</v>
      </c>
      <c r="CD290" t="n">
        <v>0.320719348047444</v>
      </c>
      <c r="CE290" t="n">
        <v>3.781610642971</v>
      </c>
      <c r="CF290" t="n">
        <v>0.713544868883889</v>
      </c>
      <c r="CG290" t="n">
        <v>0.253123950500397</v>
      </c>
      <c r="CH290" t="n">
        <v>8.07477241721466</v>
      </c>
      <c r="CI290" t="n">
        <v>30.8903514185107</v>
      </c>
      <c r="CJ290" t="n">
        <v>3.90114376241081</v>
      </c>
      <c r="CK290" t="n">
        <v>8.78061391647986</v>
      </c>
      <c r="CL290" t="n">
        <v>1.21797459942186</v>
      </c>
      <c r="CM290" t="n">
        <v>4.69312968271523</v>
      </c>
      <c r="CN290" t="n">
        <v>0.878499392909659</v>
      </c>
      <c r="CO290" t="n">
        <v>0.737201569746083</v>
      </c>
      <c r="CP290" t="n">
        <v>3.29000034351602</v>
      </c>
      <c r="CQ290" t="n">
        <v>0.589502646574098</v>
      </c>
      <c r="CR290" t="n">
        <v>0</v>
      </c>
      <c r="CS290" t="n">
        <v>11.2684237168631</v>
      </c>
      <c r="CT290" t="n">
        <v>30.58954163555</v>
      </c>
      <c r="CU290" t="n">
        <v>4.70007015574317</v>
      </c>
      <c r="CV290" t="n">
        <v>9.58283346153985</v>
      </c>
      <c r="CW290" t="n">
        <v>9.07819669399006</v>
      </c>
      <c r="CX290" t="n">
        <v>0.224820950328474</v>
      </c>
      <c r="CY290" t="n">
        <v>0.00555371311340453</v>
      </c>
      <c r="CZ290" t="n">
        <v>0</v>
      </c>
      <c r="DA290" t="n">
        <v>0</v>
      </c>
      <c r="DB290" t="n">
        <v>0.430792288365171</v>
      </c>
      <c r="DC290" t="n">
        <v>0.876792581272231</v>
      </c>
      <c r="DD290" t="n">
        <v>0.142354956864154</v>
      </c>
      <c r="DE290" t="n">
        <v>0.0338067936065016</v>
      </c>
      <c r="DF290" t="n">
        <v>0</v>
      </c>
      <c r="DG290" t="n">
        <v>0.0188841523476157</v>
      </c>
      <c r="DH290" t="n">
        <v>0</v>
      </c>
      <c r="DI290" t="n">
        <v>0</v>
      </c>
      <c r="DJ290" t="n">
        <v>0.0227961682857121</v>
      </c>
      <c r="DK290" t="n">
        <v>0</v>
      </c>
      <c r="DL290" t="n">
        <v>0.14217291097843</v>
      </c>
      <c r="DM290" t="n">
        <v>0</v>
      </c>
      <c r="DN290" t="n">
        <v>0</v>
      </c>
      <c r="DO290" t="n">
        <v>0</v>
      </c>
      <c r="DP290" t="n">
        <v>0</v>
      </c>
      <c r="DQ290" t="n">
        <v>0.0227649708837015</v>
      </c>
      <c r="DR290" t="n">
        <v>0</v>
      </c>
      <c r="DS290" t="n">
        <v>0.0122315128122357</v>
      </c>
      <c r="DT290" t="n">
        <v>0.0139267028232096</v>
      </c>
      <c r="DU290" t="n">
        <v>0.0179318535421885</v>
      </c>
      <c r="DV290" t="n">
        <v>0</v>
      </c>
      <c r="DW290" t="n">
        <v>0</v>
      </c>
      <c r="DX290" t="n">
        <v>0.316252293914415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0.043259029871556</v>
      </c>
      <c r="EE290" t="n">
        <v>0.109253076446021</v>
      </c>
      <c r="EF290" t="n">
        <v>1.83708686266989</v>
      </c>
      <c r="EG290" t="n">
        <v>4.76798024992458</v>
      </c>
      <c r="EH290" t="n">
        <v>0.836591107972044</v>
      </c>
      <c r="EI290" t="n">
        <v>0.93641155454904</v>
      </c>
      <c r="EJ290" t="n">
        <v>0.0909597727813473</v>
      </c>
      <c r="EK290" t="n">
        <v>1.77735852161992</v>
      </c>
      <c r="EL290" t="n">
        <v>0.118570816839385</v>
      </c>
      <c r="EM290" t="n">
        <v>0.127642001017374</v>
      </c>
      <c r="EN290" t="n">
        <v>0</v>
      </c>
      <c r="EO290" t="n">
        <v>0.0637027719172806</v>
      </c>
      <c r="EP290" t="n">
        <v>0</v>
      </c>
      <c r="EQ290" t="n">
        <v>0</v>
      </c>
      <c r="ER290" t="n">
        <v>7.78308370296347</v>
      </c>
      <c r="ES290" t="n">
        <v>0.648209440645346</v>
      </c>
      <c r="ET290" t="n">
        <v>2.55873345941583</v>
      </c>
      <c r="EU290" t="n">
        <v>2.34752508155777</v>
      </c>
      <c r="EV290" t="n">
        <v>0.202993487954946</v>
      </c>
      <c r="EW290" t="n">
        <v>0.00114579523253133</v>
      </c>
      <c r="EX290" t="n">
        <v>0</v>
      </c>
      <c r="EY290" t="n">
        <v>0.0200177691917615</v>
      </c>
      <c r="EZ290" t="n">
        <v>1.10312722272669</v>
      </c>
      <c r="FA290" t="n">
        <v>0.136692192772238</v>
      </c>
      <c r="FB290" t="n">
        <v>1.10742132550328</v>
      </c>
      <c r="FC290" t="n">
        <v>0.240561031793692</v>
      </c>
      <c r="FD290" t="n">
        <v>0.0183585879618216</v>
      </c>
      <c r="FE290" t="n">
        <v>0.512215488227723</v>
      </c>
      <c r="FF290" t="n">
        <v>0</v>
      </c>
      <c r="FG290" t="n">
        <v>0</v>
      </c>
      <c r="FH290" t="n">
        <v>0.0344084109514641</v>
      </c>
      <c r="FI290" t="n">
        <v>0.4206562386137</v>
      </c>
      <c r="FJ290" t="n">
        <v>0</v>
      </c>
      <c r="FK290" t="n">
        <v>0.165049583378982</v>
      </c>
      <c r="FL290" t="n">
        <v>0</v>
      </c>
      <c r="FM290" t="n">
        <v>0.282989025238738</v>
      </c>
      <c r="FN290" t="n">
        <v>0</v>
      </c>
      <c r="FO290" t="n">
        <v>0.135771863293696</v>
      </c>
      <c r="FP290" t="n">
        <v>0</v>
      </c>
      <c r="FQ290" t="n">
        <v>0.0228985146878207</v>
      </c>
      <c r="FR290" t="n">
        <v>0.142256835488814</v>
      </c>
      <c r="FS290" t="n">
        <v>0.154459835647747</v>
      </c>
      <c r="FT290" t="n">
        <v>0.0980976205409889</v>
      </c>
      <c r="FU290" t="n">
        <v>0</v>
      </c>
      <c r="FV290" t="n">
        <v>0.372235294537606</v>
      </c>
      <c r="FW290" t="n">
        <v>0.391566120574996</v>
      </c>
      <c r="FX290" t="n">
        <v>0</v>
      </c>
      <c r="FY290" t="n">
        <v>0</v>
      </c>
      <c r="FZ290" t="n">
        <v>0</v>
      </c>
      <c r="GA290" t="n">
        <v>0.0808724022369653</v>
      </c>
      <c r="GB290" t="n">
        <v>0.479657778801796</v>
      </c>
      <c r="GC290" t="n">
        <v>0.146465365042222</v>
      </c>
      <c r="GD290" t="n">
        <v>3.40663693496348</v>
      </c>
      <c r="GE290" t="n">
        <v>18.420794760628</v>
      </c>
      <c r="GF290" t="n">
        <v>2.06980983581877</v>
      </c>
      <c r="GG290" t="n">
        <v>4.54820176428163</v>
      </c>
      <c r="GH290" t="n">
        <v>0.327784129115714</v>
      </c>
      <c r="GI290" t="n">
        <v>2.36359254568805</v>
      </c>
      <c r="GJ290" t="n">
        <v>0.608030629117987</v>
      </c>
      <c r="GK290" t="n">
        <v>0</v>
      </c>
      <c r="GL290" t="n">
        <v>1.85980378411849</v>
      </c>
      <c r="GM290" t="n">
        <v>0.317402208073695</v>
      </c>
      <c r="GN290" t="n">
        <v>0</v>
      </c>
      <c r="GO290" t="n">
        <v>5.48818357893448</v>
      </c>
      <c r="GP290" t="n">
        <v>15.9619276047723</v>
      </c>
      <c r="GQ290" t="n">
        <v>2.03980159375114</v>
      </c>
      <c r="GR290" t="n">
        <v>6.40862978045989</v>
      </c>
      <c r="GS290" t="n">
        <v>7.06285462233842</v>
      </c>
      <c r="GT290" t="n">
        <v>0.316718832325119</v>
      </c>
      <c r="GU290" t="n">
        <v>0.0909043764740056</v>
      </c>
      <c r="GV290" t="n">
        <v>0</v>
      </c>
      <c r="GW290" t="n">
        <v>0.156901161619008</v>
      </c>
      <c r="GX290" t="n">
        <v>0</v>
      </c>
      <c r="GY290" t="n">
        <v>0.0587628154349356</v>
      </c>
      <c r="GZ290" t="n">
        <v>2.21292223485566</v>
      </c>
      <c r="HA290" t="n">
        <v>0.424263241179705</v>
      </c>
      <c r="HB290" t="n">
        <v>1.14451303205056</v>
      </c>
      <c r="HC290" t="n">
        <v>2.70876274621313</v>
      </c>
      <c r="HD290" t="n">
        <v>0.278966785536836</v>
      </c>
      <c r="HE290" t="n">
        <v>0.960759022777617</v>
      </c>
      <c r="HF290" t="n">
        <v>0.588896045732965</v>
      </c>
      <c r="HG290" t="n">
        <v>1.52908491683332</v>
      </c>
      <c r="HH290" t="n">
        <v>2.90617197048886</v>
      </c>
      <c r="HI290" t="n">
        <v>0.1442976492468</v>
      </c>
      <c r="HJ290" t="n">
        <v>0</v>
      </c>
      <c r="HK290" t="n">
        <v>1.07946613184437</v>
      </c>
      <c r="HL290" t="n">
        <v>0.81617688893654</v>
      </c>
      <c r="HM290" t="n">
        <v>1.14407761780048</v>
      </c>
      <c r="HN290" t="n">
        <v>0.0784896137227894</v>
      </c>
      <c r="HO290" t="n">
        <v>0.421611951775009</v>
      </c>
      <c r="HP290" t="n">
        <v>1.28083977263212</v>
      </c>
      <c r="HQ290" t="n">
        <v>0.419803638645136</v>
      </c>
      <c r="HR290" t="n">
        <v>0.838422016497333</v>
      </c>
      <c r="HS290" t="n">
        <v>0.120734388682171</v>
      </c>
      <c r="HT290" t="n">
        <v>1.58580217302202</v>
      </c>
      <c r="HU290" t="n">
        <v>2.33531662630578</v>
      </c>
      <c r="HV290" t="n">
        <v>0.965485484000642</v>
      </c>
      <c r="HW290" t="n">
        <v>0.44665147305361</v>
      </c>
      <c r="HX290" t="n">
        <v>0.325810442733228</v>
      </c>
      <c r="HY290" t="n">
        <v>1.80710002030313</v>
      </c>
      <c r="HZ290" t="n">
        <v>1.04334048550425</v>
      </c>
      <c r="IA290" t="n">
        <v>0.791808328268953</v>
      </c>
      <c r="IB290" t="n">
        <v>17.3808188928882</v>
      </c>
      <c r="IC290" t="n">
        <v>56.7790931940165</v>
      </c>
      <c r="ID290" t="n">
        <v>7.05446527764557</v>
      </c>
      <c r="IE290" t="n">
        <v>24.3773233220945</v>
      </c>
      <c r="IF290" t="n">
        <v>1.4593778156031</v>
      </c>
      <c r="IG290" t="n">
        <v>8.22852375400792</v>
      </c>
      <c r="IH290" t="n">
        <v>0.7509187757551</v>
      </c>
      <c r="II290" t="n">
        <v>0.423552571025313</v>
      </c>
      <c r="IJ290" t="n">
        <v>1.51370046184666</v>
      </c>
      <c r="IK290" t="n">
        <v>2.01870454880826</v>
      </c>
      <c r="IL290" t="n">
        <v>0.215135665693448</v>
      </c>
      <c r="IM290" t="n">
        <v>20.6045062203857</v>
      </c>
      <c r="IN290" t="n">
        <v>57.6695361451431</v>
      </c>
      <c r="IO290" t="n">
        <v>6.1385412161326</v>
      </c>
      <c r="IP290" t="n">
        <v>14.6171205484646</v>
      </c>
      <c r="IQ290" t="n">
        <v>19.0562363792024</v>
      </c>
      <c r="IR290" t="n">
        <v>0.159689290795599</v>
      </c>
      <c r="IS290" t="n">
        <v>0.00215938418556249</v>
      </c>
      <c r="IT290" t="n">
        <v>0</v>
      </c>
      <c r="IU290" t="n">
        <v>0</v>
      </c>
      <c r="IV290" t="n">
        <v>6.70572722371107</v>
      </c>
      <c r="IW290" t="n">
        <v>0.374984246026942</v>
      </c>
      <c r="IX290" t="n">
        <v>0.645784501511982</v>
      </c>
      <c r="IY290" t="n">
        <v>0.118850489561907</v>
      </c>
      <c r="IZ290" t="n">
        <v>0.22564099003598</v>
      </c>
      <c r="JA290" t="n">
        <v>0.173443225320424</v>
      </c>
      <c r="JB290" t="n">
        <v>0.0266835533099668</v>
      </c>
      <c r="JC290" t="n">
        <v>0</v>
      </c>
      <c r="JD290" t="n">
        <v>0.0303665307951689</v>
      </c>
      <c r="JE290" t="n">
        <v>0.0667260178140922</v>
      </c>
      <c r="JF290" t="n">
        <v>0.650201727506268</v>
      </c>
      <c r="JG290" t="n">
        <v>0</v>
      </c>
      <c r="JH290" t="n">
        <v>0</v>
      </c>
      <c r="JI290" t="n">
        <v>0.253564782467742</v>
      </c>
      <c r="JJ290" t="n">
        <v>0.231280380394443</v>
      </c>
      <c r="JK290" t="n">
        <v>0.101065546760606</v>
      </c>
      <c r="JL290" t="n">
        <v>0</v>
      </c>
      <c r="JM290" t="n">
        <v>0.317361659147693</v>
      </c>
      <c r="JN290" t="n">
        <v>0.126831154449495</v>
      </c>
      <c r="JO290" t="n">
        <v>0.0217061473972355</v>
      </c>
      <c r="JP290" t="n">
        <v>0.119372185606831</v>
      </c>
      <c r="JQ290" t="n">
        <v>0.306086479885668</v>
      </c>
      <c r="JR290" t="n">
        <v>0.468270212252733</v>
      </c>
      <c r="JS290" t="n">
        <v>1.32960771856858</v>
      </c>
      <c r="JT290" t="n">
        <v>0.385828789855023</v>
      </c>
      <c r="JU290" t="n">
        <v>0</v>
      </c>
      <c r="JV290" t="n">
        <v>0</v>
      </c>
      <c r="JW290" t="n">
        <v>0.527933605093761</v>
      </c>
      <c r="JX290" t="n">
        <v>0.175318295087038</v>
      </c>
      <c r="JY290" t="n">
        <v>0.0898238588523338</v>
      </c>
      <c r="JZ290" t="n">
        <v>3.44837101275981</v>
      </c>
      <c r="KA290" t="n">
        <v>19.2597846033</v>
      </c>
      <c r="KB290" t="n">
        <v>2.30075638928436</v>
      </c>
      <c r="KC290" t="n">
        <v>5.14300418752165</v>
      </c>
      <c r="KD290" t="n">
        <v>0.345533913803708</v>
      </c>
      <c r="KE290" t="n">
        <v>2.26639620768268</v>
      </c>
      <c r="KF290" t="n">
        <v>0.13133447216107</v>
      </c>
      <c r="KG290" t="n">
        <v>0</v>
      </c>
      <c r="KH290" t="n">
        <v>8.7181282190836</v>
      </c>
      <c r="KI290" t="n">
        <v>0.865340933680571</v>
      </c>
      <c r="KJ290" t="n">
        <v>0.0913712121842681</v>
      </c>
      <c r="KK290" t="n">
        <v>1.19551363165251</v>
      </c>
      <c r="KL290" t="n">
        <v>19.5464335316429</v>
      </c>
      <c r="KM290" t="n">
        <v>1.77085349591975</v>
      </c>
      <c r="KN290" t="n">
        <v>6.36480587670758</v>
      </c>
      <c r="KO290" t="n">
        <v>9.74081654301302</v>
      </c>
      <c r="KP290" t="n">
        <v>0.209433136828838</v>
      </c>
      <c r="KQ290" t="n">
        <v>0</v>
      </c>
      <c r="KR290" t="n">
        <v>0</v>
      </c>
      <c r="KS290" t="n">
        <v>0.459184214365955</v>
      </c>
      <c r="KT290" t="n">
        <v>2.08025148956657</v>
      </c>
      <c r="KU290" t="n">
        <v>1.51605357625321</v>
      </c>
      <c r="KV290" t="n">
        <v>3.5856679171189</v>
      </c>
      <c r="KW290" t="n">
        <v>0.901240667149848</v>
      </c>
      <c r="KX290" t="n">
        <v>1.07538593744471</v>
      </c>
      <c r="KY290" t="n">
        <v>0.824343600218419</v>
      </c>
      <c r="KZ290" t="n">
        <v>0.0497032305361581</v>
      </c>
      <c r="LA290" t="n">
        <v>0.135658300907581</v>
      </c>
      <c r="LB290" t="n">
        <v>1.52963086847642</v>
      </c>
      <c r="LC290" t="n">
        <v>1.42594584615024</v>
      </c>
      <c r="LD290" t="n">
        <v>5.88825385380462</v>
      </c>
      <c r="LE290" t="n">
        <v>0.284989597163065</v>
      </c>
      <c r="LF290" t="n">
        <v>8.15581953458929</v>
      </c>
      <c r="LG290" t="n">
        <v>5.67273864063731</v>
      </c>
      <c r="LH290" t="n">
        <v>0.172992640415191</v>
      </c>
      <c r="LI290" t="n">
        <v>1.54611748231247</v>
      </c>
      <c r="LJ290" t="n">
        <v>0.684986395085645</v>
      </c>
      <c r="LK290" t="n">
        <v>1.16439939298321</v>
      </c>
      <c r="LL290" t="n">
        <v>0.736719870205628</v>
      </c>
      <c r="LM290" t="n">
        <v>1.23870995671954</v>
      </c>
      <c r="LN290" t="n">
        <v>2.39747644494497</v>
      </c>
      <c r="LO290" t="n">
        <v>0.716117731782545</v>
      </c>
      <c r="LP290" t="n">
        <v>5.15949834738247</v>
      </c>
      <c r="LQ290" t="n">
        <v>6.80205130261298</v>
      </c>
      <c r="LR290" t="n">
        <v>3.03782657320406</v>
      </c>
      <c r="LS290" t="n">
        <v>1.44622611390141</v>
      </c>
      <c r="LT290" t="n">
        <v>1.98235719383197</v>
      </c>
      <c r="LU290" t="n">
        <v>4.49767797128187</v>
      </c>
      <c r="LV290" t="n">
        <v>3.29246799015246</v>
      </c>
      <c r="LW290" t="n">
        <v>1.14199350258577</v>
      </c>
      <c r="LX290" t="n">
        <v>22.6985146382228</v>
      </c>
      <c r="LY290" t="n">
        <v>108.31932212949</v>
      </c>
      <c r="LZ290" t="n">
        <v>12.7332205332621</v>
      </c>
      <c r="MA290" t="n">
        <v>42.068542505307</v>
      </c>
      <c r="MB290" t="n">
        <v>15.2004045227457</v>
      </c>
      <c r="MC290" t="n">
        <v>61.6339691418074</v>
      </c>
      <c r="MD290" t="n">
        <v>7.15362861915791</v>
      </c>
      <c r="ME290" t="n">
        <v>1.99728231703183</v>
      </c>
      <c r="MF290" t="n">
        <v>41.7965875254254</v>
      </c>
      <c r="MG290" t="n">
        <v>5.88966628935996</v>
      </c>
      <c r="MH290" t="n">
        <v>3.08560133154908</v>
      </c>
      <c r="MI290" t="n">
        <v>178.822924694525</v>
      </c>
      <c r="MJ290" t="n">
        <v>141.017791959711</v>
      </c>
      <c r="MK290" t="n">
        <v>9.29215180675923</v>
      </c>
      <c r="ML290" t="n">
        <v>29.1066046886701</v>
      </c>
      <c r="MM290" t="n">
        <v>31.692640029933</v>
      </c>
      <c r="MN290" t="n">
        <v>0.287748397599188</v>
      </c>
      <c r="MO290" t="n">
        <v>0.061122069014289</v>
      </c>
      <c r="MP290" t="n">
        <v>0</v>
      </c>
      <c r="MQ290" t="n">
        <v>2.61387327172597</v>
      </c>
      <c r="MR290" t="n">
        <v>0.886222055697994</v>
      </c>
      <c r="MS290" t="n">
        <v>0.191615170754274</v>
      </c>
      <c r="MT290" t="n">
        <v>0.83866178795029</v>
      </c>
      <c r="MU290" t="n">
        <v>0.40287600806072</v>
      </c>
      <c r="MV290" t="n">
        <v>0.173213495092693</v>
      </c>
      <c r="MW290" t="n">
        <v>0.0535893003654333</v>
      </c>
      <c r="MX290" t="n">
        <v>0</v>
      </c>
      <c r="MY290" t="n">
        <v>0</v>
      </c>
      <c r="MZ290" t="n">
        <v>0.614406144517856</v>
      </c>
      <c r="NA290" t="n">
        <v>0</v>
      </c>
      <c r="NB290" t="n">
        <v>0.413364989846044</v>
      </c>
      <c r="NC290" t="n">
        <v>0.240894332680296</v>
      </c>
      <c r="ND290" t="n">
        <v>0</v>
      </c>
      <c r="NE290" t="n">
        <v>0.149329543043702</v>
      </c>
      <c r="NF290" t="n">
        <v>0.139774598531672</v>
      </c>
      <c r="NG290" t="n">
        <v>0.179579282589404</v>
      </c>
      <c r="NH290" t="n">
        <v>0</v>
      </c>
      <c r="NI290" t="n">
        <v>0.243379355914765</v>
      </c>
      <c r="NJ290" t="n">
        <v>0.111328372274696</v>
      </c>
      <c r="NK290" t="n">
        <v>0.0606007186751792</v>
      </c>
      <c r="NL290" t="n">
        <v>0.309991243465483</v>
      </c>
      <c r="NM290" t="n">
        <v>0.305530028809996</v>
      </c>
      <c r="NN290" t="n">
        <v>0.306577227456887</v>
      </c>
      <c r="NO290" t="n">
        <v>0.647029166945029</v>
      </c>
      <c r="NP290" t="n">
        <v>0.0860911828783418</v>
      </c>
      <c r="NQ290" t="n">
        <v>0</v>
      </c>
      <c r="NR290" t="n">
        <v>0.183313229191563</v>
      </c>
      <c r="NS290" t="n">
        <v>0.107647350191941</v>
      </c>
      <c r="NT290" t="n">
        <v>1.84667634213298</v>
      </c>
      <c r="NU290" t="n">
        <v>0.131534383024736</v>
      </c>
      <c r="NV290" t="n">
        <v>6.78287371921657</v>
      </c>
      <c r="NW290" t="n">
        <v>28.5773959626889</v>
      </c>
      <c r="NX290" t="n">
        <v>2.72231909560938</v>
      </c>
      <c r="NY290" t="n">
        <v>7.52374060538946</v>
      </c>
      <c r="NZ290" t="n">
        <v>0.811431954146256</v>
      </c>
      <c r="OA290" t="n">
        <v>2.60687116963193</v>
      </c>
      <c r="OB290" t="n">
        <v>0.957083078668736</v>
      </c>
      <c r="OC290" t="n">
        <v>0.751308646760354</v>
      </c>
      <c r="OD290" t="n">
        <v>1.37320069824354</v>
      </c>
      <c r="OE290" t="n">
        <v>0.69672009539081</v>
      </c>
      <c r="OF290" t="n">
        <v>0.194603849719924</v>
      </c>
      <c r="OG290" t="n">
        <v>1.80296398275641</v>
      </c>
      <c r="OH290" t="n">
        <v>24.9936709433498</v>
      </c>
      <c r="OI290" t="n">
        <v>2.12703645409828</v>
      </c>
      <c r="OJ290" t="n">
        <v>5.99249415799359</v>
      </c>
      <c r="OK290" t="n">
        <v>9.11664584783631</v>
      </c>
      <c r="OL290" t="n">
        <v>0.416893507768167</v>
      </c>
      <c r="OM290" t="n">
        <v>0.045054836056393</v>
      </c>
      <c r="ON290" t="n">
        <v>0</v>
      </c>
      <c r="OO290" t="n">
        <v>0</v>
      </c>
      <c r="OP290" t="n">
        <v>2.93891981695876</v>
      </c>
      <c r="OQ290" t="n">
        <v>0.753235643546908</v>
      </c>
      <c r="OR290" t="n">
        <v>0.845495856187547</v>
      </c>
      <c r="OS290" t="n">
        <v>0.492291961264514</v>
      </c>
      <c r="OT290" t="n">
        <v>0.276854091878467</v>
      </c>
      <c r="OU290" t="n">
        <v>0.404498886129294</v>
      </c>
      <c r="OV290" t="n">
        <v>0</v>
      </c>
      <c r="OW290" t="n">
        <v>0</v>
      </c>
      <c r="OX290" t="n">
        <v>0.912292196433597</v>
      </c>
      <c r="OY290" t="n">
        <v>0.0307799594874424</v>
      </c>
      <c r="OZ290" t="n">
        <v>0.138638918523634</v>
      </c>
      <c r="PA290" t="n">
        <v>0.0194272176602404</v>
      </c>
      <c r="PB290" t="n">
        <v>0</v>
      </c>
      <c r="PC290" t="n">
        <v>0.299612697621863</v>
      </c>
      <c r="PD290" t="n">
        <v>0</v>
      </c>
      <c r="PE290" t="n">
        <v>0</v>
      </c>
      <c r="PF290" t="n">
        <v>0</v>
      </c>
      <c r="PG290" t="n">
        <v>0.619150672154596</v>
      </c>
      <c r="PH290" t="n">
        <v>0.069563473422567</v>
      </c>
      <c r="PI290" t="n">
        <v>0.0331879515361232</v>
      </c>
      <c r="PJ290" t="n">
        <v>0</v>
      </c>
      <c r="PK290" t="n">
        <v>0.0478733913998666</v>
      </c>
      <c r="PL290" t="n">
        <v>0.878389803200724</v>
      </c>
      <c r="PM290" t="n">
        <v>0</v>
      </c>
      <c r="PN290" t="n">
        <v>0</v>
      </c>
      <c r="PO290" t="n">
        <v>0</v>
      </c>
      <c r="PP290" t="n">
        <v>0</v>
      </c>
      <c r="PQ290" t="n">
        <v>0.0685603352243684</v>
      </c>
      <c r="PR290" t="n">
        <v>0.48994876780015</v>
      </c>
      <c r="PS290" t="n">
        <v>0.366309368713153</v>
      </c>
      <c r="PT290" t="n">
        <v>7.30361476062413</v>
      </c>
      <c r="PU290" t="n">
        <v>36.4002175323142</v>
      </c>
      <c r="PV290" t="n">
        <v>2.48139861294913</v>
      </c>
      <c r="PW290" t="n">
        <v>8.0352444155866</v>
      </c>
      <c r="PX290" t="n">
        <v>0.319618302888001</v>
      </c>
      <c r="PY290" t="n">
        <v>4.08732825367193</v>
      </c>
      <c r="PZ290" t="n">
        <v>0.424584422201343</v>
      </c>
      <c r="QA290" t="n">
        <v>0.178109124312765</v>
      </c>
      <c r="QB290" t="n">
        <v>1.14822185916887</v>
      </c>
      <c r="QC290" t="n">
        <v>0.155057750877057</v>
      </c>
      <c r="QD290" t="n">
        <v>0</v>
      </c>
      <c r="QE290" t="n">
        <v>2.72231895943007</v>
      </c>
      <c r="QF290" t="n">
        <v>17.4098484790477</v>
      </c>
      <c r="QG290" t="n">
        <v>3.28473489087179</v>
      </c>
      <c r="QH290" t="n">
        <v>9.05329107917492</v>
      </c>
      <c r="QI290" t="n">
        <v>8.81835787668981</v>
      </c>
    </row>
    <row r="291">
      <c r="A291" t="s">
        <v>290</v>
      </c>
      <c r="B291" t="n">
        <v>22.6199986581578</v>
      </c>
      <c r="C291" t="n">
        <v>0.0885555898643123</v>
      </c>
      <c r="D291" t="n">
        <v>7.09150501676158</v>
      </c>
      <c r="E291" t="n">
        <v>0</v>
      </c>
      <c r="F291" t="n">
        <v>0</v>
      </c>
      <c r="G291" t="n">
        <v>4.48502212037705</v>
      </c>
      <c r="H291" t="n">
        <v>5.28641842916258</v>
      </c>
      <c r="I291" t="n">
        <v>2.12504578519117</v>
      </c>
      <c r="J291" t="n">
        <v>1.07359507601931</v>
      </c>
      <c r="K291" t="n">
        <v>1.7311257917131</v>
      </c>
      <c r="L291" t="n">
        <v>0.0950011233828237</v>
      </c>
      <c r="M291" t="n">
        <v>0.676769807687303</v>
      </c>
      <c r="N291" t="n">
        <v>1.69383237294151</v>
      </c>
      <c r="O291" t="n">
        <v>0.628319595574005</v>
      </c>
      <c r="P291" t="n">
        <v>2.76748851115673</v>
      </c>
      <c r="Q291" t="n">
        <v>0.143542655952633</v>
      </c>
      <c r="R291" t="n">
        <v>0</v>
      </c>
      <c r="S291" t="n">
        <v>3.66766077345979</v>
      </c>
      <c r="T291" t="n">
        <v>0</v>
      </c>
      <c r="U291" t="n">
        <v>0.858824032309011</v>
      </c>
      <c r="V291" t="n">
        <v>0.344289588068712</v>
      </c>
      <c r="W291" t="n">
        <v>0.630394648182574</v>
      </c>
      <c r="X291" t="n">
        <v>0.810096218594735</v>
      </c>
      <c r="Y291" t="n">
        <v>2.1818719779464</v>
      </c>
      <c r="Z291" t="n">
        <v>0.212281044174443</v>
      </c>
      <c r="AA291" t="n">
        <v>0</v>
      </c>
      <c r="AB291" t="n">
        <v>2.56163089336978</v>
      </c>
      <c r="AC291" t="n">
        <v>4.55164415818734</v>
      </c>
      <c r="AD291" t="n">
        <v>0.82697159784865</v>
      </c>
      <c r="AE291" t="n">
        <v>0.447750195744965</v>
      </c>
      <c r="AF291" t="n">
        <v>3.24912121067186</v>
      </c>
      <c r="AG291" t="n">
        <v>1.0998646072321</v>
      </c>
      <c r="AH291" t="n">
        <v>4.21126038031598</v>
      </c>
      <c r="AI291" t="n">
        <v>0.71493485581605</v>
      </c>
      <c r="AJ291" t="n">
        <v>13.0879303461955</v>
      </c>
      <c r="AK291" t="n">
        <v>73.5226554267724</v>
      </c>
      <c r="AL291" t="n">
        <v>6.30625363901363</v>
      </c>
      <c r="AM291" t="n">
        <v>13.3556856708886</v>
      </c>
      <c r="AN291" t="n">
        <v>7.33462041442989</v>
      </c>
      <c r="AO291" t="n">
        <v>0.502564808607938</v>
      </c>
      <c r="AP291" t="n">
        <v>248.600779870794</v>
      </c>
      <c r="AQ291" t="n">
        <v>0.00144127402570692</v>
      </c>
      <c r="AR291" t="n">
        <v>106.292390976015</v>
      </c>
      <c r="AS291" t="n">
        <v>19.9828349868606</v>
      </c>
      <c r="AT291" t="n">
        <v>0.620891936256111</v>
      </c>
      <c r="AU291" t="n">
        <v>61.6804821087433</v>
      </c>
      <c r="AV291" t="n">
        <v>26.2141644521478</v>
      </c>
      <c r="AW291" t="n">
        <v>1.2389511536453</v>
      </c>
      <c r="AX291" t="n">
        <v>4.56277505697255</v>
      </c>
      <c r="AY291" t="n">
        <v>4.23343743904965</v>
      </c>
      <c r="AZ291" t="n">
        <v>14.6636961853841</v>
      </c>
      <c r="BA291" t="n">
        <v>0.531606881413825</v>
      </c>
      <c r="BB291" t="n">
        <v>3.30855277648947</v>
      </c>
      <c r="BC291" t="n">
        <v>0</v>
      </c>
      <c r="BD291" t="n">
        <v>0.12908564635071</v>
      </c>
      <c r="BE291" t="n">
        <v>0.457770099824816</v>
      </c>
      <c r="BF291" t="n">
        <v>1.76620861051922</v>
      </c>
      <c r="BG291" t="n">
        <v>0.470748472737962</v>
      </c>
      <c r="BH291" t="n">
        <v>0.524737085304193</v>
      </c>
      <c r="BI291" t="n">
        <v>0.511562899407255</v>
      </c>
      <c r="BJ291" t="n">
        <v>0.0667263040104954</v>
      </c>
      <c r="BK291" t="n">
        <v>0.0875424590332327</v>
      </c>
      <c r="BL291" t="n">
        <v>0.645500967178061</v>
      </c>
      <c r="BM291" t="n">
        <v>0.346022978987855</v>
      </c>
      <c r="BN291" t="n">
        <v>0.271500257042818</v>
      </c>
      <c r="BO291" t="n">
        <v>0.0436413478084742</v>
      </c>
      <c r="BP291" t="n">
        <v>0</v>
      </c>
      <c r="BQ291" t="n">
        <v>3.03984914645302</v>
      </c>
      <c r="BR291" t="n">
        <v>0.28566594458407</v>
      </c>
      <c r="BS291" t="n">
        <v>0.219709133739828</v>
      </c>
      <c r="BT291" t="n">
        <v>0.0923780315617551</v>
      </c>
      <c r="BU291" t="n">
        <v>0.372484044593453</v>
      </c>
      <c r="BV291" t="n">
        <v>0.0906587145410366</v>
      </c>
      <c r="BW291" t="n">
        <v>0.616336870347377</v>
      </c>
      <c r="BX291" t="n">
        <v>0.0994209378994522</v>
      </c>
      <c r="BY291" t="n">
        <v>0</v>
      </c>
      <c r="BZ291" t="n">
        <v>0.925588321893475</v>
      </c>
      <c r="CA291" t="n">
        <v>0.493407353239565</v>
      </c>
      <c r="CB291" t="n">
        <v>0.816379830906283</v>
      </c>
      <c r="CC291" t="n">
        <v>0.207278594500974</v>
      </c>
      <c r="CD291" t="n">
        <v>0.78577350751756</v>
      </c>
      <c r="CE291" t="n">
        <v>4.01257871298084</v>
      </c>
      <c r="CF291" t="n">
        <v>2.7059755068383</v>
      </c>
      <c r="CG291" t="n">
        <v>1.37890421296863</v>
      </c>
      <c r="CH291" t="n">
        <v>8.88186046696993</v>
      </c>
      <c r="CI291" t="n">
        <v>49.1722793628299</v>
      </c>
      <c r="CJ291" t="n">
        <v>2.74134948969217</v>
      </c>
      <c r="CK291" t="n">
        <v>7.833514992141</v>
      </c>
      <c r="CL291" t="n">
        <v>1.99255837220027</v>
      </c>
      <c r="CM291" t="n">
        <v>0.147050255164099</v>
      </c>
      <c r="CN291" t="n">
        <v>101.368636480253</v>
      </c>
      <c r="CO291" t="n">
        <v>0.000803463934766247</v>
      </c>
      <c r="CP291" t="n">
        <v>40.8621664856351</v>
      </c>
      <c r="CQ291" t="n">
        <v>3.97137663416225</v>
      </c>
      <c r="CR291" t="n">
        <v>0</v>
      </c>
      <c r="CS291" t="n">
        <v>11.3686280870988</v>
      </c>
      <c r="CT291" t="n">
        <v>13.1704547588235</v>
      </c>
      <c r="CU291" t="n">
        <v>1.39465473796602</v>
      </c>
      <c r="CV291" t="n">
        <v>3.44488123068058</v>
      </c>
      <c r="CW291" t="n">
        <v>2.23667352215791</v>
      </c>
      <c r="CX291" t="n">
        <v>10.9864459138283</v>
      </c>
      <c r="CY291" t="n">
        <v>0.0962106957741817</v>
      </c>
      <c r="CZ291" t="n">
        <v>0</v>
      </c>
      <c r="DA291" t="n">
        <v>0</v>
      </c>
      <c r="DB291" t="n">
        <v>1.132657754871</v>
      </c>
      <c r="DC291" t="n">
        <v>16.8994494915178</v>
      </c>
      <c r="DD291" t="n">
        <v>0.266495947493693</v>
      </c>
      <c r="DE291" t="n">
        <v>0.0553922073927116</v>
      </c>
      <c r="DF291" t="n">
        <v>0</v>
      </c>
      <c r="DG291" t="n">
        <v>0.0288972300865886</v>
      </c>
      <c r="DH291" t="n">
        <v>0</v>
      </c>
      <c r="DI291" t="n">
        <v>0</v>
      </c>
      <c r="DJ291" t="n">
        <v>0.0365906809972388</v>
      </c>
      <c r="DK291" t="n">
        <v>0</v>
      </c>
      <c r="DL291" t="n">
        <v>0.0819098404410661</v>
      </c>
      <c r="DM291" t="n">
        <v>0</v>
      </c>
      <c r="DN291" t="n">
        <v>0</v>
      </c>
      <c r="DO291" t="n">
        <v>0</v>
      </c>
      <c r="DP291" t="n">
        <v>0</v>
      </c>
      <c r="DQ291" t="n">
        <v>0.0457078590789433</v>
      </c>
      <c r="DR291" t="n">
        <v>0</v>
      </c>
      <c r="DS291" t="n">
        <v>0.0322006434126134</v>
      </c>
      <c r="DT291" t="n">
        <v>0.0317412675574905</v>
      </c>
      <c r="DU291" t="n">
        <v>0.0628718341518869</v>
      </c>
      <c r="DV291" t="n">
        <v>0</v>
      </c>
      <c r="DW291" t="n">
        <v>0</v>
      </c>
      <c r="DX291" t="n">
        <v>0.499193591130196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0.164051176578589</v>
      </c>
      <c r="EE291" t="n">
        <v>0.595161094370508</v>
      </c>
      <c r="EF291" t="n">
        <v>2.02070700409484</v>
      </c>
      <c r="EG291" t="n">
        <v>7.58982808804349</v>
      </c>
      <c r="EH291" t="n">
        <v>0.587875952949479</v>
      </c>
      <c r="EI291" t="n">
        <v>0.835407867963144</v>
      </c>
      <c r="EJ291" t="n">
        <v>0.148806598162999</v>
      </c>
      <c r="EK291" t="n">
        <v>0.0556901346845128</v>
      </c>
      <c r="EL291" t="n">
        <v>13.6816964546204</v>
      </c>
      <c r="EM291" t="n">
        <v>0.000139114929467907</v>
      </c>
      <c r="EN291" t="n">
        <v>0</v>
      </c>
      <c r="EO291" t="n">
        <v>0.429154476903364</v>
      </c>
      <c r="EP291" t="n">
        <v>0</v>
      </c>
      <c r="EQ291" t="n">
        <v>0</v>
      </c>
      <c r="ER291" t="n">
        <v>3.35103915630065</v>
      </c>
      <c r="ES291" t="n">
        <v>0.192343590124005</v>
      </c>
      <c r="ET291" t="n">
        <v>0.91982532139712</v>
      </c>
      <c r="EU291" t="n">
        <v>0.578379976719152</v>
      </c>
      <c r="EV291" t="n">
        <v>9.91979160757916</v>
      </c>
      <c r="EW291" t="n">
        <v>0.0198493790164472</v>
      </c>
      <c r="EX291" t="n">
        <v>0.247608837401883</v>
      </c>
      <c r="EY291" t="n">
        <v>0.160595780565053</v>
      </c>
      <c r="EZ291" t="n">
        <v>2.90038990292128</v>
      </c>
      <c r="FA291" t="n">
        <v>2.63462859629515</v>
      </c>
      <c r="FB291" t="n">
        <v>2.07315081902169</v>
      </c>
      <c r="FC291" t="n">
        <v>0.394157657150846</v>
      </c>
      <c r="FD291" t="n">
        <v>0.0292081219525887</v>
      </c>
      <c r="FE291" t="n">
        <v>0.783811131406151</v>
      </c>
      <c r="FF291" t="n">
        <v>0</v>
      </c>
      <c r="FG291" t="n">
        <v>0</v>
      </c>
      <c r="FH291" t="n">
        <v>0.0552297725199739</v>
      </c>
      <c r="FI291" t="n">
        <v>0.258085589653857</v>
      </c>
      <c r="FJ291" t="n">
        <v>0</v>
      </c>
      <c r="FK291" t="n">
        <v>0.435482722885822</v>
      </c>
      <c r="FL291" t="n">
        <v>0</v>
      </c>
      <c r="FM291" t="n">
        <v>0.769315161436308</v>
      </c>
      <c r="FN291" t="n">
        <v>0</v>
      </c>
      <c r="FO291" t="n">
        <v>0.272604837757859</v>
      </c>
      <c r="FP291" t="n">
        <v>0</v>
      </c>
      <c r="FQ291" t="n">
        <v>0.0602825600937444</v>
      </c>
      <c r="FR291" t="n">
        <v>0.32422694261898</v>
      </c>
      <c r="FS291" t="n">
        <v>0.541559920011908</v>
      </c>
      <c r="FT291" t="n">
        <v>0.100387162139699</v>
      </c>
      <c r="FU291" t="n">
        <v>0</v>
      </c>
      <c r="FV291" t="n">
        <v>0.587560871498121</v>
      </c>
      <c r="FW291" t="n">
        <v>0.569960764111836</v>
      </c>
      <c r="FX291" t="n">
        <v>0</v>
      </c>
      <c r="FY291" t="n">
        <v>0</v>
      </c>
      <c r="FZ291" t="n">
        <v>0</v>
      </c>
      <c r="GA291" t="n">
        <v>0.0858118167947412</v>
      </c>
      <c r="GB291" t="n">
        <v>1.81900572438049</v>
      </c>
      <c r="GC291" t="n">
        <v>0.797876726052407</v>
      </c>
      <c r="GD291" t="n">
        <v>3.74713643364933</v>
      </c>
      <c r="GE291" t="n">
        <v>29.3228281473084</v>
      </c>
      <c r="GF291" t="n">
        <v>1.45446373749508</v>
      </c>
      <c r="GG291" t="n">
        <v>4.05762137439083</v>
      </c>
      <c r="GH291" t="n">
        <v>0.53624189786381</v>
      </c>
      <c r="GI291" t="n">
        <v>0.0740586581759029</v>
      </c>
      <c r="GJ291" t="n">
        <v>70.1596794595155</v>
      </c>
      <c r="GK291" t="n">
        <v>0</v>
      </c>
      <c r="GL291" t="n">
        <v>23.0989677575679</v>
      </c>
      <c r="GM291" t="n">
        <v>2.13828338193378</v>
      </c>
      <c r="GN291" t="n">
        <v>0</v>
      </c>
      <c r="GO291" t="n">
        <v>5.53698720871297</v>
      </c>
      <c r="GP291" t="n">
        <v>6.87247451717136</v>
      </c>
      <c r="GQ291" t="n">
        <v>0.605271594458963</v>
      </c>
      <c r="GR291" t="n">
        <v>2.30380383147547</v>
      </c>
      <c r="GS291" t="n">
        <v>1.74013633512623</v>
      </c>
      <c r="GT291" t="n">
        <v>15.4772689829257</v>
      </c>
      <c r="GU291" t="n">
        <v>1.57479746088663</v>
      </c>
      <c r="GV291" t="n">
        <v>0</v>
      </c>
      <c r="GW291" t="n">
        <v>1.25876486437552</v>
      </c>
      <c r="GX291" t="n">
        <v>0</v>
      </c>
      <c r="GY291" t="n">
        <v>1.13260450947377</v>
      </c>
      <c r="GZ291" t="n">
        <v>4.14270651825978</v>
      </c>
      <c r="HA291" t="n">
        <v>0.695152510411713</v>
      </c>
      <c r="HB291" t="n">
        <v>1.82089582739037</v>
      </c>
      <c r="HC291" t="n">
        <v>4.14504918655686</v>
      </c>
      <c r="HD291" t="n">
        <v>1.46247296724403</v>
      </c>
      <c r="HE291" t="n">
        <v>1.26106883013681</v>
      </c>
      <c r="HF291" t="n">
        <v>0.945251284333426</v>
      </c>
      <c r="HG291" t="n">
        <v>0.9381408051674</v>
      </c>
      <c r="HH291" t="n">
        <v>1.67432797681942</v>
      </c>
      <c r="HI291" t="n">
        <v>0.380728820476513</v>
      </c>
      <c r="HJ291" t="n">
        <v>0</v>
      </c>
      <c r="HK291" t="n">
        <v>2.93456490330072</v>
      </c>
      <c r="HL291" t="n">
        <v>1.47447552482067</v>
      </c>
      <c r="HM291" t="n">
        <v>2.29709665770917</v>
      </c>
      <c r="HN291" t="n">
        <v>0.138015743123266</v>
      </c>
      <c r="HO291" t="n">
        <v>1.10993434140233</v>
      </c>
      <c r="HP291" t="n">
        <v>2.91924646037804</v>
      </c>
      <c r="HQ291" t="n">
        <v>1.47189606936943</v>
      </c>
      <c r="HR291" t="n">
        <v>0.857990300350287</v>
      </c>
      <c r="HS291" t="n">
        <v>0.308634658582634</v>
      </c>
      <c r="HT291" t="n">
        <v>2.50313530306649</v>
      </c>
      <c r="HU291" t="n">
        <v>3.39926969886401</v>
      </c>
      <c r="HV291" t="n">
        <v>1.13624755771251</v>
      </c>
      <c r="HW291" t="n">
        <v>0.242497260981575</v>
      </c>
      <c r="HX291" t="n">
        <v>0.798246865775201</v>
      </c>
      <c r="HY291" t="n">
        <v>1.91747161680262</v>
      </c>
      <c r="HZ291" t="n">
        <v>3.95665910047584</v>
      </c>
      <c r="IA291" t="n">
        <v>4.31341181881561</v>
      </c>
      <c r="IB291" t="n">
        <v>19.1180630526746</v>
      </c>
      <c r="IC291" t="n">
        <v>90.3828316705804</v>
      </c>
      <c r="ID291" t="n">
        <v>4.95720126370681</v>
      </c>
      <c r="IE291" t="n">
        <v>21.7479244080523</v>
      </c>
      <c r="IF291" t="n">
        <v>2.38748450588675</v>
      </c>
      <c r="IG291" t="n">
        <v>0.257825076112251</v>
      </c>
      <c r="IH291" t="n">
        <v>86.6473136123646</v>
      </c>
      <c r="II291" t="n">
        <v>0.000461623020436015</v>
      </c>
      <c r="IJ291" t="n">
        <v>18.8003263900145</v>
      </c>
      <c r="IK291" t="n">
        <v>13.5996608717625</v>
      </c>
      <c r="IL291" t="n">
        <v>0.0914531863308523</v>
      </c>
      <c r="IM291" t="n">
        <v>20.7877316316508</v>
      </c>
      <c r="IN291" t="n">
        <v>24.8298593621044</v>
      </c>
      <c r="IO291" t="n">
        <v>1.82149314959009</v>
      </c>
      <c r="IP291" t="n">
        <v>5.25463000333827</v>
      </c>
      <c r="IQ291" t="n">
        <v>4.69504911361541</v>
      </c>
      <c r="IR291" t="n">
        <v>7.80362218814642</v>
      </c>
      <c r="IS291" t="n">
        <v>0.0374084600148483</v>
      </c>
      <c r="IT291" t="n">
        <v>0</v>
      </c>
      <c r="IU291" t="n">
        <v>0</v>
      </c>
      <c r="IV291" t="n">
        <v>17.6309886391179</v>
      </c>
      <c r="IW291" t="n">
        <v>7.22751020161703</v>
      </c>
      <c r="IX291" t="n">
        <v>1.20894246605974</v>
      </c>
      <c r="IY291" t="n">
        <v>0.194735739897924</v>
      </c>
      <c r="IZ291" t="n">
        <v>0.358990003380403</v>
      </c>
      <c r="JA291" t="n">
        <v>0.265409254108096</v>
      </c>
      <c r="JB291" t="n">
        <v>0.139887532885841</v>
      </c>
      <c r="JC291" t="n">
        <v>0</v>
      </c>
      <c r="JD291" t="n">
        <v>0.0487420529359434</v>
      </c>
      <c r="JE291" t="n">
        <v>0.0409384720159072</v>
      </c>
      <c r="JF291" t="n">
        <v>0.374599629338841</v>
      </c>
      <c r="JG291" t="n">
        <v>0</v>
      </c>
      <c r="JH291" t="n">
        <v>0</v>
      </c>
      <c r="JI291" t="n">
        <v>0.689324370067586</v>
      </c>
      <c r="JJ291" t="n">
        <v>0.417822735347431</v>
      </c>
      <c r="JK291" t="n">
        <v>0.202920961009331</v>
      </c>
      <c r="JL291" t="n">
        <v>0</v>
      </c>
      <c r="JM291" t="n">
        <v>0.835485338234486</v>
      </c>
      <c r="JN291" t="n">
        <v>0.28906925487759</v>
      </c>
      <c r="JO291" t="n">
        <v>0.0761050884128981</v>
      </c>
      <c r="JP291" t="n">
        <v>0.122158263221849</v>
      </c>
      <c r="JQ291" t="n">
        <v>0.782452267721003</v>
      </c>
      <c r="JR291" t="n">
        <v>0.73914875361189</v>
      </c>
      <c r="JS291" t="n">
        <v>1.9353672123919</v>
      </c>
      <c r="JT291" t="n">
        <v>0.454068991644883</v>
      </c>
      <c r="JU291" t="n">
        <v>0</v>
      </c>
      <c r="JV291" t="n">
        <v>0</v>
      </c>
      <c r="JW291" t="n">
        <v>0.560178015577556</v>
      </c>
      <c r="JX291" t="n">
        <v>0.664859398608291</v>
      </c>
      <c r="JY291" t="n">
        <v>0.489319549381752</v>
      </c>
      <c r="JZ291" t="n">
        <v>3.79304190770509</v>
      </c>
      <c r="KA291" t="n">
        <v>30.6583598273307</v>
      </c>
      <c r="KB291" t="n">
        <v>1.61675081406715</v>
      </c>
      <c r="KC291" t="n">
        <v>4.58826692425011</v>
      </c>
      <c r="KD291" t="n">
        <v>0.565279845043992</v>
      </c>
      <c r="KE291" t="n">
        <v>0.0710131965605238</v>
      </c>
      <c r="KF291" t="n">
        <v>15.1544741786639</v>
      </c>
      <c r="KG291" t="n">
        <v>0</v>
      </c>
      <c r="KH291" t="n">
        <v>108.280112320777</v>
      </c>
      <c r="KI291" t="n">
        <v>5.8296511212884</v>
      </c>
      <c r="KJ291" t="n">
        <v>0.0388414838898476</v>
      </c>
      <c r="KK291" t="n">
        <v>1.20614472732108</v>
      </c>
      <c r="KL291" t="n">
        <v>8.41579849714621</v>
      </c>
      <c r="KM291" t="n">
        <v>0.52546645826346</v>
      </c>
      <c r="KN291" t="n">
        <v>2.28804981215568</v>
      </c>
      <c r="KO291" t="n">
        <v>2.39992888239339</v>
      </c>
      <c r="KP291" t="n">
        <v>10.2344813816135</v>
      </c>
      <c r="KQ291" t="n">
        <v>0</v>
      </c>
      <c r="KR291" t="n">
        <v>0</v>
      </c>
      <c r="KS291" t="n">
        <v>3.68387938849853</v>
      </c>
      <c r="KT291" t="n">
        <v>5.46948737332604</v>
      </c>
      <c r="KU291" t="n">
        <v>29.2206747474421</v>
      </c>
      <c r="KV291" t="n">
        <v>6.71255845261653</v>
      </c>
      <c r="KW291" t="n">
        <v>1.47667686343106</v>
      </c>
      <c r="KX291" t="n">
        <v>1.71091609399939</v>
      </c>
      <c r="KY291" t="n">
        <v>1.26144114109131</v>
      </c>
      <c r="KZ291" t="n">
        <v>0.260567332071262</v>
      </c>
      <c r="LA291" t="n">
        <v>0.178061772794267</v>
      </c>
      <c r="LB291" t="n">
        <v>2.45524749819601</v>
      </c>
      <c r="LC291" t="n">
        <v>0.874861801006385</v>
      </c>
      <c r="LD291" t="n">
        <v>3.39238980423495</v>
      </c>
      <c r="LE291" t="n">
        <v>0.751944011162581</v>
      </c>
      <c r="LF291" t="n">
        <v>3.7733191746297</v>
      </c>
      <c r="LG291" t="n">
        <v>15.4215303559075</v>
      </c>
      <c r="LH291" t="n">
        <v>0.312522221253603</v>
      </c>
      <c r="LI291" t="n">
        <v>3.10431848835023</v>
      </c>
      <c r="LJ291" t="n">
        <v>1.20447664172442</v>
      </c>
      <c r="LK291" t="n">
        <v>3.06539429904438</v>
      </c>
      <c r="LL291" t="n">
        <v>1.67910687920655</v>
      </c>
      <c r="LM291" t="n">
        <v>4.34310746392908</v>
      </c>
      <c r="LN291" t="n">
        <v>2.45343215541337</v>
      </c>
      <c r="LO291" t="n">
        <v>1.83061971047454</v>
      </c>
      <c r="LP291" t="n">
        <v>8.14409431337494</v>
      </c>
      <c r="LQ291" t="n">
        <v>9.9010158291329</v>
      </c>
      <c r="LR291" t="n">
        <v>3.57511643805819</v>
      </c>
      <c r="LS291" t="n">
        <v>0.785189107255054</v>
      </c>
      <c r="LT291" t="n">
        <v>4.85684376335035</v>
      </c>
      <c r="LU291" t="n">
        <v>4.77238102736821</v>
      </c>
      <c r="LV291" t="n">
        <v>12.4860231317163</v>
      </c>
      <c r="LW291" t="n">
        <v>6.22106145540685</v>
      </c>
      <c r="LX291" t="n">
        <v>24.9672720675527</v>
      </c>
      <c r="LY291" t="n">
        <v>172.426266570471</v>
      </c>
      <c r="LZ291" t="n">
        <v>8.94768553451736</v>
      </c>
      <c r="MA291" t="n">
        <v>37.5309245512251</v>
      </c>
      <c r="MB291" t="n">
        <v>24.8672618517698</v>
      </c>
      <c r="MC291" t="n">
        <v>1.93118270787595</v>
      </c>
      <c r="MD291" t="n">
        <v>825.445737200097</v>
      </c>
      <c r="ME291" t="n">
        <v>0.00217680533403391</v>
      </c>
      <c r="MF291" t="n">
        <v>519.118218744659</v>
      </c>
      <c r="MG291" t="n">
        <v>39.6776557671268</v>
      </c>
      <c r="MH291" t="n">
        <v>1.31167499636708</v>
      </c>
      <c r="MI291" t="n">
        <v>180.413106161158</v>
      </c>
      <c r="MJ291" t="n">
        <v>60.715798599483</v>
      </c>
      <c r="MK291" t="n">
        <v>2.75726597981964</v>
      </c>
      <c r="ML291" t="n">
        <v>10.463376681152</v>
      </c>
      <c r="MM291" t="n">
        <v>7.80838873530476</v>
      </c>
      <c r="MN291" t="n">
        <v>14.0615552171422</v>
      </c>
      <c r="MO291" t="n">
        <v>1.05885858108673</v>
      </c>
      <c r="MP291" t="n">
        <v>0</v>
      </c>
      <c r="MQ291" t="n">
        <v>20.9702197257686</v>
      </c>
      <c r="MR291" t="n">
        <v>2.33009343721857</v>
      </c>
      <c r="MS291" t="n">
        <v>3.69322342494251</v>
      </c>
      <c r="MT291" t="n">
        <v>1.57001886502518</v>
      </c>
      <c r="MU291" t="n">
        <v>0.660109670612341</v>
      </c>
      <c r="MV291" t="n">
        <v>0.275578976935627</v>
      </c>
      <c r="MW291" t="n">
        <v>0.0820043343398865</v>
      </c>
      <c r="MX291" t="n">
        <v>0</v>
      </c>
      <c r="MY291" t="n">
        <v>0</v>
      </c>
      <c r="MZ291" t="n">
        <v>0.986198160806129</v>
      </c>
      <c r="NA291" t="n">
        <v>0</v>
      </c>
      <c r="NB291" t="n">
        <v>0.238151277407194</v>
      </c>
      <c r="NC291" t="n">
        <v>0.63559881688703</v>
      </c>
      <c r="ND291" t="n">
        <v>0</v>
      </c>
      <c r="NE291" t="n">
        <v>0.405957373848539</v>
      </c>
      <c r="NF291" t="n">
        <v>0.252511713233048</v>
      </c>
      <c r="NG291" t="n">
        <v>0.360562048773401</v>
      </c>
      <c r="NH291" t="n">
        <v>0</v>
      </c>
      <c r="NI291" t="n">
        <v>0.640719751849763</v>
      </c>
      <c r="NJ291" t="n">
        <v>0.253735840849704</v>
      </c>
      <c r="NK291" t="n">
        <v>0.21247543233983</v>
      </c>
      <c r="NL291" t="n">
        <v>0.317226259393863</v>
      </c>
      <c r="NM291" t="n">
        <v>0.781029805656693</v>
      </c>
      <c r="NN291" t="n">
        <v>0.483921824688357</v>
      </c>
      <c r="NO291" t="n">
        <v>0.941810894806465</v>
      </c>
      <c r="NP291" t="n">
        <v>0.101317832227534</v>
      </c>
      <c r="NQ291" t="n">
        <v>0</v>
      </c>
      <c r="NR291" t="n">
        <v>0.449123758679246</v>
      </c>
      <c r="NS291" t="n">
        <v>0.114222088593875</v>
      </c>
      <c r="NT291" t="n">
        <v>7.00314888212407</v>
      </c>
      <c r="NU291" t="n">
        <v>0.716539523598951</v>
      </c>
      <c r="NV291" t="n">
        <v>7.46083416675908</v>
      </c>
      <c r="NW291" t="n">
        <v>45.4904406460551</v>
      </c>
      <c r="NX291" t="n">
        <v>1.91298463169586</v>
      </c>
      <c r="NY291" t="n">
        <v>6.71221117223729</v>
      </c>
      <c r="NZ291" t="n">
        <v>1.32747065043263</v>
      </c>
      <c r="OA291" t="n">
        <v>0.0816813292175053</v>
      </c>
      <c r="OB291" t="n">
        <v>110.436281989496</v>
      </c>
      <c r="OC291" t="n">
        <v>0.000818839007298771</v>
      </c>
      <c r="OD291" t="n">
        <v>17.0553038574613</v>
      </c>
      <c r="OE291" t="n">
        <v>4.69368190875215</v>
      </c>
      <c r="OF291" t="n">
        <v>0.08272520538039</v>
      </c>
      <c r="OG291" t="n">
        <v>1.8189968259463</v>
      </c>
      <c r="OH291" t="n">
        <v>10.7611292885066</v>
      </c>
      <c r="OI291" t="n">
        <v>0.631156848778045</v>
      </c>
      <c r="OJ291" t="n">
        <v>2.15420947600586</v>
      </c>
      <c r="OK291" t="n">
        <v>2.24614657140503</v>
      </c>
      <c r="OL291" t="n">
        <v>20.3725585548378</v>
      </c>
      <c r="OM291" t="n">
        <v>0.780515132212145</v>
      </c>
      <c r="ON291" t="n">
        <v>0.665896833197154</v>
      </c>
      <c r="OO291" t="n">
        <v>0</v>
      </c>
      <c r="OP291" t="n">
        <v>7.72713535391953</v>
      </c>
      <c r="OQ291" t="n">
        <v>14.517992037366</v>
      </c>
      <c r="OR291" t="n">
        <v>1.58281259929509</v>
      </c>
      <c r="OS291" t="n">
        <v>0.806617117657807</v>
      </c>
      <c r="OT291" t="n">
        <v>0.440468956298593</v>
      </c>
      <c r="OU291" t="n">
        <v>0.618979193086356</v>
      </c>
      <c r="OV291" t="n">
        <v>0</v>
      </c>
      <c r="OW291" t="n">
        <v>0</v>
      </c>
      <c r="OX291" t="n">
        <v>1.46434226654198</v>
      </c>
      <c r="OY291" t="n">
        <v>0.0188844554404278</v>
      </c>
      <c r="OZ291" t="n">
        <v>0.079873807302966</v>
      </c>
      <c r="PA291" t="n">
        <v>0.0512586428367461</v>
      </c>
      <c r="PB291" t="n">
        <v>0</v>
      </c>
      <c r="PC291" t="n">
        <v>0.814507172654054</v>
      </c>
      <c r="PD291" t="n">
        <v>0</v>
      </c>
      <c r="PE291" t="n">
        <v>0</v>
      </c>
      <c r="PF291" t="n">
        <v>0</v>
      </c>
      <c r="PG291" t="n">
        <v>1.62997417562169</v>
      </c>
      <c r="PH291" t="n">
        <v>0.158546703420301</v>
      </c>
      <c r="PI291" t="n">
        <v>0.11636205816152</v>
      </c>
      <c r="PJ291" t="n">
        <v>0</v>
      </c>
      <c r="PK291" t="n">
        <v>0.122379282084961</v>
      </c>
      <c r="PL291" t="n">
        <v>1.38650871063904</v>
      </c>
      <c r="PM291" t="n">
        <v>0</v>
      </c>
      <c r="PN291" t="n">
        <v>0</v>
      </c>
      <c r="PO291" t="n">
        <v>0</v>
      </c>
      <c r="PP291" t="n">
        <v>0</v>
      </c>
      <c r="PQ291" t="n">
        <v>0.0727477701035867</v>
      </c>
      <c r="PR291" t="n">
        <v>1.85803223187153</v>
      </c>
      <c r="PS291" t="n">
        <v>1.99548691765403</v>
      </c>
      <c r="PT291" t="n">
        <v>8.03362421336722</v>
      </c>
      <c r="PU291" t="n">
        <v>57.9430658174437</v>
      </c>
      <c r="PV291" t="n">
        <v>1.74368883476554</v>
      </c>
      <c r="PW291" t="n">
        <v>7.16854290528345</v>
      </c>
      <c r="PX291" t="n">
        <v>0.522882928453704</v>
      </c>
      <c r="PY291" t="n">
        <v>0.128068624409746</v>
      </c>
      <c r="PZ291" t="n">
        <v>48.9921157563419</v>
      </c>
      <c r="QA291" t="n">
        <v>0.000194118221814685</v>
      </c>
      <c r="QB291" t="n">
        <v>14.2610419066588</v>
      </c>
      <c r="QC291" t="n">
        <v>1.04459705542898</v>
      </c>
      <c r="QD291" t="n">
        <v>0</v>
      </c>
      <c r="QE291" t="n">
        <v>2.7465271595976</v>
      </c>
      <c r="QF291" t="n">
        <v>7.49588288975182</v>
      </c>
      <c r="QG291" t="n">
        <v>0.97468142532274</v>
      </c>
      <c r="QH291" t="n">
        <v>3.2545188893981</v>
      </c>
      <c r="QI291" t="n">
        <v>2.17265479440011</v>
      </c>
    </row>
    <row r="292">
      <c r="A292" t="s">
        <v>291</v>
      </c>
      <c r="B292" t="n">
        <v>5.70531620330526</v>
      </c>
      <c r="C292" t="n">
        <v>0.0693162964124662</v>
      </c>
      <c r="D292" t="n">
        <v>0.253590212610694</v>
      </c>
      <c r="E292" t="n">
        <v>0</v>
      </c>
      <c r="F292" t="n">
        <v>0</v>
      </c>
      <c r="G292" t="n">
        <v>0.183386501045102</v>
      </c>
      <c r="H292" t="n">
        <v>1.33562246035786</v>
      </c>
      <c r="I292" t="n">
        <v>0.468307644286987</v>
      </c>
      <c r="J292" t="n">
        <v>0.215097989130084</v>
      </c>
      <c r="K292" t="n">
        <v>0.216529222145085</v>
      </c>
      <c r="L292" t="n">
        <v>0.00615780556031574</v>
      </c>
      <c r="M292" t="n">
        <v>0.0949386651621932</v>
      </c>
      <c r="N292" t="n">
        <v>0.468303225636931</v>
      </c>
      <c r="O292" t="n">
        <v>0.451924067664612</v>
      </c>
      <c r="P292" t="n">
        <v>0.59968228268773</v>
      </c>
      <c r="Q292" t="n">
        <v>0.120125071045165</v>
      </c>
      <c r="R292" t="n">
        <v>0</v>
      </c>
      <c r="S292" t="n">
        <v>0.4242998390497</v>
      </c>
      <c r="T292" t="n">
        <v>0</v>
      </c>
      <c r="U292" t="n">
        <v>0.147956909554741</v>
      </c>
      <c r="V292" t="n">
        <v>0.0601430177539069</v>
      </c>
      <c r="W292" t="n">
        <v>0.0881312126277502</v>
      </c>
      <c r="X292" t="n">
        <v>0.119250053649931</v>
      </c>
      <c r="Y292" t="n">
        <v>0.201020367705696</v>
      </c>
      <c r="Z292" t="n">
        <v>0.243228689775238</v>
      </c>
      <c r="AA292" t="n">
        <v>0</v>
      </c>
      <c r="AB292" t="n">
        <v>0.364689562883591</v>
      </c>
      <c r="AC292" t="n">
        <v>0.687378854243224</v>
      </c>
      <c r="AD292" t="n">
        <v>0.222158611216202</v>
      </c>
      <c r="AE292" t="n">
        <v>0.154371797066548</v>
      </c>
      <c r="AF292" t="n">
        <v>0.202926960840492</v>
      </c>
      <c r="AG292" t="n">
        <v>0.328132599299682</v>
      </c>
      <c r="AH292" t="n">
        <v>0.889648541965803</v>
      </c>
      <c r="AI292" t="n">
        <v>0.0669235787422951</v>
      </c>
      <c r="AJ292" t="n">
        <v>2.69080925632601</v>
      </c>
      <c r="AK292" t="n">
        <v>9.64082561288327</v>
      </c>
      <c r="AL292" t="n">
        <v>0.531912479321533</v>
      </c>
      <c r="AM292" t="n">
        <v>7.72299173300308</v>
      </c>
      <c r="AN292" t="n">
        <v>1.60204113857444</v>
      </c>
      <c r="AO292" t="n">
        <v>1.87634335624431</v>
      </c>
      <c r="AP292" t="n">
        <v>8.40122390960302</v>
      </c>
      <c r="AQ292" t="n">
        <v>0.154699849341983</v>
      </c>
      <c r="AR292" t="n">
        <v>3.11270702880114</v>
      </c>
      <c r="AS292" t="n">
        <v>0.565050195696668</v>
      </c>
      <c r="AT292" t="n">
        <v>0.109350240655743</v>
      </c>
      <c r="AU292" t="n">
        <v>6.51198966326245</v>
      </c>
      <c r="AV292" t="n">
        <v>5.88541675843425</v>
      </c>
      <c r="AW292" t="n">
        <v>0.237909053506144</v>
      </c>
      <c r="AX292" t="n">
        <v>1.71148645371266</v>
      </c>
      <c r="AY292" t="n">
        <v>2.51919348819724</v>
      </c>
      <c r="AZ292" t="n">
        <v>3.69854237001229</v>
      </c>
      <c r="BA292" t="n">
        <v>0.416111735277792</v>
      </c>
      <c r="BB292" t="n">
        <v>0.118312911016851</v>
      </c>
      <c r="BC292" t="n">
        <v>0</v>
      </c>
      <c r="BD292" t="n">
        <v>0.0411906542101934</v>
      </c>
      <c r="BE292" t="n">
        <v>0.01871760152721</v>
      </c>
      <c r="BF292" t="n">
        <v>0.446235560332026</v>
      </c>
      <c r="BG292" t="n">
        <v>0.103741345177549</v>
      </c>
      <c r="BH292" t="n">
        <v>0.105132646741836</v>
      </c>
      <c r="BI292" t="n">
        <v>0.0639862898566848</v>
      </c>
      <c r="BJ292" t="n">
        <v>0.00432508154876657</v>
      </c>
      <c r="BK292" t="n">
        <v>0.0122806368003213</v>
      </c>
      <c r="BL292" t="n">
        <v>0.178465230627449</v>
      </c>
      <c r="BM292" t="n">
        <v>0.248879890538444</v>
      </c>
      <c r="BN292" t="n">
        <v>0.0588309195277168</v>
      </c>
      <c r="BO292" t="n">
        <v>0.0365216873772324</v>
      </c>
      <c r="BP292" t="n">
        <v>0</v>
      </c>
      <c r="BQ292" t="n">
        <v>0.351670337919141</v>
      </c>
      <c r="BR292" t="n">
        <v>0.0596343539220626</v>
      </c>
      <c r="BS292" t="n">
        <v>0.037851158335306</v>
      </c>
      <c r="BT292" t="n">
        <v>0.0161372686971317</v>
      </c>
      <c r="BU292" t="n">
        <v>0.0520744752975799</v>
      </c>
      <c r="BV292" t="n">
        <v>0.0133453981449342</v>
      </c>
      <c r="BW292" t="n">
        <v>0.0567843877001525</v>
      </c>
      <c r="BX292" t="n">
        <v>0.113915138092299</v>
      </c>
      <c r="BY292" t="n">
        <v>0</v>
      </c>
      <c r="BZ292" t="n">
        <v>0.131772458473689</v>
      </c>
      <c r="CA292" t="n">
        <v>0.0745132460618496</v>
      </c>
      <c r="CB292" t="n">
        <v>0.219313226634236</v>
      </c>
      <c r="CC292" t="n">
        <v>0.0714638864050202</v>
      </c>
      <c r="CD292" t="n">
        <v>0.0490762330644289</v>
      </c>
      <c r="CE292" t="n">
        <v>1.19710905717609</v>
      </c>
      <c r="CF292" t="n">
        <v>0.571650039856533</v>
      </c>
      <c r="CG292" t="n">
        <v>0.129076382168213</v>
      </c>
      <c r="CH292" t="n">
        <v>1.82606353531412</v>
      </c>
      <c r="CI292" t="n">
        <v>6.44782710272456</v>
      </c>
      <c r="CJ292" t="n">
        <v>0.231224128812088</v>
      </c>
      <c r="CK292" t="n">
        <v>4.52976904484421</v>
      </c>
      <c r="CL292" t="n">
        <v>0.435218225744253</v>
      </c>
      <c r="CM292" t="n">
        <v>0.549017290079371</v>
      </c>
      <c r="CN292" t="n">
        <v>3.42565543408339</v>
      </c>
      <c r="CO292" t="n">
        <v>0.0862401926650209</v>
      </c>
      <c r="CP292" t="n">
        <v>1.19662331107577</v>
      </c>
      <c r="CQ292" t="n">
        <v>0.112297736822332</v>
      </c>
      <c r="CR292" t="n">
        <v>0</v>
      </c>
      <c r="CS292" t="n">
        <v>1.20025632189681</v>
      </c>
      <c r="CT292" t="n">
        <v>2.95693632712482</v>
      </c>
      <c r="CU292" t="n">
        <v>0.267807966198759</v>
      </c>
      <c r="CV292" t="n">
        <v>1.29216704469117</v>
      </c>
      <c r="CW292" t="n">
        <v>1.33097830152612</v>
      </c>
      <c r="CX292" t="n">
        <v>2.77105002684409</v>
      </c>
      <c r="CY292" t="n">
        <v>0.0753082794270943</v>
      </c>
      <c r="CZ292" t="n">
        <v>0</v>
      </c>
      <c r="DA292" t="n">
        <v>0</v>
      </c>
      <c r="DB292" t="n">
        <v>0.361426039519761</v>
      </c>
      <c r="DC292" t="n">
        <v>0.690995680435426</v>
      </c>
      <c r="DD292" t="n">
        <v>0.067330646984618</v>
      </c>
      <c r="DE292" t="n">
        <v>0.0122070754130144</v>
      </c>
      <c r="DF292" t="n">
        <v>0</v>
      </c>
      <c r="DG292" t="n">
        <v>0.00361446567473565</v>
      </c>
      <c r="DH292" t="n">
        <v>0</v>
      </c>
      <c r="DI292" t="n">
        <v>0</v>
      </c>
      <c r="DJ292" t="n">
        <v>0.0101164284099148</v>
      </c>
      <c r="DK292" t="n">
        <v>0</v>
      </c>
      <c r="DL292" t="n">
        <v>0.0177489011760181</v>
      </c>
      <c r="DM292" t="n">
        <v>0</v>
      </c>
      <c r="DN292" t="n">
        <v>0</v>
      </c>
      <c r="DO292" t="n">
        <v>0</v>
      </c>
      <c r="DP292" t="n">
        <v>0</v>
      </c>
      <c r="DQ292" t="n">
        <v>0.00787448105463677</v>
      </c>
      <c r="DR292" t="n">
        <v>0</v>
      </c>
      <c r="DS292" t="n">
        <v>0.00450175419402592</v>
      </c>
      <c r="DT292" t="n">
        <v>0.00467246701350316</v>
      </c>
      <c r="DU292" t="n">
        <v>0.00579251181888283</v>
      </c>
      <c r="DV292" t="n">
        <v>0</v>
      </c>
      <c r="DW292" t="n">
        <v>0</v>
      </c>
      <c r="DX292" t="n">
        <v>0.071068276469791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0.0346565818473483</v>
      </c>
      <c r="EE292" t="n">
        <v>0.0557118037250983</v>
      </c>
      <c r="EF292" t="n">
        <v>0.415446672400862</v>
      </c>
      <c r="EG292" t="n">
        <v>0.995233491008348</v>
      </c>
      <c r="EH292" t="n">
        <v>0.0495854707987572</v>
      </c>
      <c r="EI292" t="n">
        <v>0.483078758886051</v>
      </c>
      <c r="EJ292" t="n">
        <v>0.0325026079712907</v>
      </c>
      <c r="EK292" t="n">
        <v>0.207921072932017</v>
      </c>
      <c r="EL292" t="n">
        <v>0.462359753811822</v>
      </c>
      <c r="EM292" t="n">
        <v>0.0149319686930111</v>
      </c>
      <c r="EN292" t="n">
        <v>0</v>
      </c>
      <c r="EO292" t="n">
        <v>0.012135106020632</v>
      </c>
      <c r="EP292" t="n">
        <v>0</v>
      </c>
      <c r="EQ292" t="n">
        <v>0</v>
      </c>
      <c r="ER292" t="n">
        <v>0.752351349769811</v>
      </c>
      <c r="ES292" t="n">
        <v>0.0369346937849307</v>
      </c>
      <c r="ET292" t="n">
        <v>0.345024367341398</v>
      </c>
      <c r="EU292" t="n">
        <v>0.344176828412432</v>
      </c>
      <c r="EV292" t="n">
        <v>2.50201375550136</v>
      </c>
      <c r="EW292" t="n">
        <v>0.0155369688307154</v>
      </c>
      <c r="EX292" t="n">
        <v>0.00885442195593406</v>
      </c>
      <c r="EY292" t="n">
        <v>0.0247208704100431</v>
      </c>
      <c r="EZ292" t="n">
        <v>0.925501486364987</v>
      </c>
      <c r="FA292" t="n">
        <v>0.107726407330922</v>
      </c>
      <c r="FB292" t="n">
        <v>0.523785022827504</v>
      </c>
      <c r="FC292" t="n">
        <v>0.0868626197065138</v>
      </c>
      <c r="FD292" t="n">
        <v>0.00585193471784803</v>
      </c>
      <c r="FE292" t="n">
        <v>0.0980390999917356</v>
      </c>
      <c r="FF292" t="n">
        <v>0</v>
      </c>
      <c r="FG292" t="n">
        <v>0</v>
      </c>
      <c r="FH292" t="n">
        <v>0.0152696813660385</v>
      </c>
      <c r="FI292" t="n">
        <v>0.185630195689565</v>
      </c>
      <c r="FJ292" t="n">
        <v>0</v>
      </c>
      <c r="FK292" t="n">
        <v>0.364437962210086</v>
      </c>
      <c r="FL292" t="n">
        <v>0</v>
      </c>
      <c r="FM292" t="n">
        <v>0.0889995883855963</v>
      </c>
      <c r="FN292" t="n">
        <v>0</v>
      </c>
      <c r="FO292" t="n">
        <v>0.0469639504799185</v>
      </c>
      <c r="FP292" t="n">
        <v>0</v>
      </c>
      <c r="FQ292" t="n">
        <v>0.00842769705720636</v>
      </c>
      <c r="FR292" t="n">
        <v>0.0477277629676342</v>
      </c>
      <c r="FS292" t="n">
        <v>0.0498950329606071</v>
      </c>
      <c r="FT292" t="n">
        <v>0.115022224487593</v>
      </c>
      <c r="FU292" t="n">
        <v>0</v>
      </c>
      <c r="FV292" t="n">
        <v>0.0836487871647555</v>
      </c>
      <c r="FW292" t="n">
        <v>0.0860741664732441</v>
      </c>
      <c r="FX292" t="n">
        <v>0</v>
      </c>
      <c r="FY292" t="n">
        <v>0</v>
      </c>
      <c r="FZ292" t="n">
        <v>0</v>
      </c>
      <c r="GA292" t="n">
        <v>0.0256010188075308</v>
      </c>
      <c r="GB292" t="n">
        <v>0.384273505881185</v>
      </c>
      <c r="GC292" t="n">
        <v>0.0746875963148616</v>
      </c>
      <c r="GD292" t="n">
        <v>0.770391431928042</v>
      </c>
      <c r="GE292" t="n">
        <v>3.84502261246953</v>
      </c>
      <c r="GF292" t="n">
        <v>0.122679400001944</v>
      </c>
      <c r="GG292" t="n">
        <v>2.34633976137834</v>
      </c>
      <c r="GH292" t="n">
        <v>0.117126931192639</v>
      </c>
      <c r="GI292" t="n">
        <v>0.276500600242245</v>
      </c>
      <c r="GJ292" t="n">
        <v>2.37097879126409</v>
      </c>
      <c r="GK292" t="n">
        <v>0</v>
      </c>
      <c r="GL292" t="n">
        <v>0.676439005998625</v>
      </c>
      <c r="GM292" t="n">
        <v>0.0604637652370685</v>
      </c>
      <c r="GN292" t="n">
        <v>0</v>
      </c>
      <c r="GO292" t="n">
        <v>0.584573956558686</v>
      </c>
      <c r="GP292" t="n">
        <v>1.54295883697177</v>
      </c>
      <c r="GQ292" t="n">
        <v>0.116227013250849</v>
      </c>
      <c r="GR292" t="n">
        <v>0.864151530669096</v>
      </c>
      <c r="GS292" t="n">
        <v>1.03550369815067</v>
      </c>
      <c r="GT292" t="n">
        <v>3.90374530280329</v>
      </c>
      <c r="GU292" t="n">
        <v>1.2326621928178</v>
      </c>
      <c r="GV292" t="n">
        <v>0</v>
      </c>
      <c r="GW292" t="n">
        <v>0.193764512239708</v>
      </c>
      <c r="GX292" t="n">
        <v>0</v>
      </c>
      <c r="GY292" t="n">
        <v>0.0463106697103285</v>
      </c>
      <c r="GZ292" t="n">
        <v>1.04666173262701</v>
      </c>
      <c r="HA292" t="n">
        <v>0.153194456721697</v>
      </c>
      <c r="HB292" t="n">
        <v>0.364821932994767</v>
      </c>
      <c r="HC292" t="n">
        <v>0.518462771691534</v>
      </c>
      <c r="HD292" t="n">
        <v>0.094794922931774</v>
      </c>
      <c r="HE292" t="n">
        <v>0.176905337754303</v>
      </c>
      <c r="HF292" t="n">
        <v>0.261338862429501</v>
      </c>
      <c r="HG292" t="n">
        <v>0.674765536042349</v>
      </c>
      <c r="HH292" t="n">
        <v>0.362807223610596</v>
      </c>
      <c r="HI292" t="n">
        <v>0.318616625177778</v>
      </c>
      <c r="HJ292" t="n">
        <v>0</v>
      </c>
      <c r="HK292" t="n">
        <v>0.339490343589444</v>
      </c>
      <c r="HL292" t="n">
        <v>0.307804962277181</v>
      </c>
      <c r="HM292" t="n">
        <v>0.395740349171885</v>
      </c>
      <c r="HN292" t="n">
        <v>0.0241095972014251</v>
      </c>
      <c r="HO292" t="n">
        <v>0.155172414180522</v>
      </c>
      <c r="HP292" t="n">
        <v>0.429727097876512</v>
      </c>
      <c r="HQ292" t="n">
        <v>0.135608822185661</v>
      </c>
      <c r="HR292" t="n">
        <v>0.983073441180989</v>
      </c>
      <c r="HS292" t="n">
        <v>0.0725434996117581</v>
      </c>
      <c r="HT292" t="n">
        <v>0.356361770103788</v>
      </c>
      <c r="HU292" t="n">
        <v>0.513349908222918</v>
      </c>
      <c r="HV292" t="n">
        <v>0.305242864538391</v>
      </c>
      <c r="HW292" t="n">
        <v>0.0836063017217841</v>
      </c>
      <c r="HX292" t="n">
        <v>0.0498552685385085</v>
      </c>
      <c r="HY292" t="n">
        <v>0.572056725498424</v>
      </c>
      <c r="HZ292" t="n">
        <v>0.835862825354422</v>
      </c>
      <c r="IA292" t="n">
        <v>0.403769592650448</v>
      </c>
      <c r="IB292" t="n">
        <v>3.93057264704306</v>
      </c>
      <c r="IC292" t="n">
        <v>11.8516546155289</v>
      </c>
      <c r="ID292" t="n">
        <v>0.41812419315988</v>
      </c>
      <c r="IE292" t="n">
        <v>12.5758455651187</v>
      </c>
      <c r="IF292" t="n">
        <v>0.521478710556687</v>
      </c>
      <c r="IG292" t="n">
        <v>0.962598973008878</v>
      </c>
      <c r="IH292" t="n">
        <v>2.92816250697767</v>
      </c>
      <c r="II292" t="n">
        <v>0.0495485316744092</v>
      </c>
      <c r="IJ292" t="n">
        <v>0.550555948178445</v>
      </c>
      <c r="IK292" t="n">
        <v>0.384554596084616</v>
      </c>
      <c r="IL292" t="n">
        <v>0.016106551478691</v>
      </c>
      <c r="IM292" t="n">
        <v>2.19468929035487</v>
      </c>
      <c r="IN292" t="n">
        <v>5.57462247809016</v>
      </c>
      <c r="IO292" t="n">
        <v>0.349771425541581</v>
      </c>
      <c r="IP292" t="n">
        <v>1.97099965650129</v>
      </c>
      <c r="IQ292" t="n">
        <v>2.79388495143118</v>
      </c>
      <c r="IR292" t="n">
        <v>1.96826413596835</v>
      </c>
      <c r="IS292" t="n">
        <v>0.0292812221870603</v>
      </c>
      <c r="IT292" t="n">
        <v>0</v>
      </c>
      <c r="IU292" t="n">
        <v>0</v>
      </c>
      <c r="IV292" t="n">
        <v>5.62596986534562</v>
      </c>
      <c r="IW292" t="n">
        <v>0.295523137136925</v>
      </c>
      <c r="IX292" t="n">
        <v>0.305441336622607</v>
      </c>
      <c r="IY292" t="n">
        <v>0.0429149509368693</v>
      </c>
      <c r="IZ292" t="n">
        <v>0.0719247224300214</v>
      </c>
      <c r="JA292" t="n">
        <v>0.0331973907484001</v>
      </c>
      <c r="JB292" t="n">
        <v>0.00906726359805365</v>
      </c>
      <c r="JC292" t="n">
        <v>0</v>
      </c>
      <c r="JD292" t="n">
        <v>0.0134759855690021</v>
      </c>
      <c r="JE292" t="n">
        <v>0.0294453347113914</v>
      </c>
      <c r="JF292" t="n">
        <v>0.0811713435883428</v>
      </c>
      <c r="JG292" t="n">
        <v>0</v>
      </c>
      <c r="JH292" t="n">
        <v>0</v>
      </c>
      <c r="JI292" t="n">
        <v>0.0797457118687694</v>
      </c>
      <c r="JJ292" t="n">
        <v>0.0872228186410934</v>
      </c>
      <c r="JK292" t="n">
        <v>0.0349589172465262</v>
      </c>
      <c r="JL292" t="n">
        <v>0</v>
      </c>
      <c r="JM292" t="n">
        <v>0.116803555048561</v>
      </c>
      <c r="JN292" t="n">
        <v>0.0425523824966069</v>
      </c>
      <c r="JO292" t="n">
        <v>0.00701171884128348</v>
      </c>
      <c r="JP292" t="n">
        <v>0.139967251547212</v>
      </c>
      <c r="JQ292" t="n">
        <v>0.18391267539527</v>
      </c>
      <c r="JR292" t="n">
        <v>0.105229772391631</v>
      </c>
      <c r="JS292" t="n">
        <v>0.292274714533845</v>
      </c>
      <c r="JT292" t="n">
        <v>0.121981621669466</v>
      </c>
      <c r="JU292" t="n">
        <v>0</v>
      </c>
      <c r="JV292" t="n">
        <v>0</v>
      </c>
      <c r="JW292" t="n">
        <v>0.167122995970004</v>
      </c>
      <c r="JX292" t="n">
        <v>0.140454671800594</v>
      </c>
      <c r="JY292" t="n">
        <v>0.0458041947833352</v>
      </c>
      <c r="JZ292" t="n">
        <v>0.77982935459709</v>
      </c>
      <c r="KA292" t="n">
        <v>4.02014724518087</v>
      </c>
      <c r="KB292" t="n">
        <v>0.136367799835288</v>
      </c>
      <c r="KC292" t="n">
        <v>2.65318819250389</v>
      </c>
      <c r="KD292" t="n">
        <v>0.123469452459436</v>
      </c>
      <c r="KE292" t="n">
        <v>0.265130262385637</v>
      </c>
      <c r="KF292" t="n">
        <v>0.51213085845275</v>
      </c>
      <c r="KG292" t="n">
        <v>0</v>
      </c>
      <c r="KH292" t="n">
        <v>3.17091622086395</v>
      </c>
      <c r="KI292" t="n">
        <v>0.164843752605336</v>
      </c>
      <c r="KJ292" t="n">
        <v>0.00684068412353968</v>
      </c>
      <c r="KK292" t="n">
        <v>0.127340152479126</v>
      </c>
      <c r="KL292" t="n">
        <v>1.88945490141884</v>
      </c>
      <c r="KM292" t="n">
        <v>0.100902466870357</v>
      </c>
      <c r="KN292" t="n">
        <v>0.858242234172843</v>
      </c>
      <c r="KO292" t="n">
        <v>1.42812674090659</v>
      </c>
      <c r="KP292" t="n">
        <v>2.58138620348181</v>
      </c>
      <c r="KQ292" t="n">
        <v>0</v>
      </c>
      <c r="KR292" t="n">
        <v>0</v>
      </c>
      <c r="KS292" t="n">
        <v>0.567067856010151</v>
      </c>
      <c r="KT292" t="n">
        <v>1.74528903461197</v>
      </c>
      <c r="KU292" t="n">
        <v>1.19479395112992</v>
      </c>
      <c r="KV292" t="n">
        <v>1.69593912322976</v>
      </c>
      <c r="KW292" t="n">
        <v>0.325423135871064</v>
      </c>
      <c r="KX292" t="n">
        <v>0.342787163996779</v>
      </c>
      <c r="KY292" t="n">
        <v>0.157781063842862</v>
      </c>
      <c r="KZ292" t="n">
        <v>0.0168895157144547</v>
      </c>
      <c r="LA292" t="n">
        <v>0.0249788729247098</v>
      </c>
      <c r="LB292" t="n">
        <v>0.678815886099435</v>
      </c>
      <c r="LC292" t="n">
        <v>0.62925158874601</v>
      </c>
      <c r="LD292" t="n">
        <v>0.735091059409636</v>
      </c>
      <c r="LE292" t="n">
        <v>0.629271676516126</v>
      </c>
      <c r="LF292" t="n">
        <v>2.57428973837243</v>
      </c>
      <c r="LG292" t="n">
        <v>1.78406708037481</v>
      </c>
      <c r="LH292" t="n">
        <v>0.0652407509683456</v>
      </c>
      <c r="LI292" t="n">
        <v>0.534807309216848</v>
      </c>
      <c r="LJ292" t="n">
        <v>0.21040676964341</v>
      </c>
      <c r="LK292" t="n">
        <v>0.428552046778689</v>
      </c>
      <c r="LL292" t="n">
        <v>0.247172596085799</v>
      </c>
      <c r="LM292" t="n">
        <v>0.400139452822571</v>
      </c>
      <c r="LN292" t="n">
        <v>2.81110869288571</v>
      </c>
      <c r="LO292" t="n">
        <v>0.430280775548514</v>
      </c>
      <c r="LP292" t="n">
        <v>1.15944346350398</v>
      </c>
      <c r="LQ292" t="n">
        <v>1.49522868659042</v>
      </c>
      <c r="LR292" t="n">
        <v>0.960423435195875</v>
      </c>
      <c r="LS292" t="n">
        <v>0.270711335641899</v>
      </c>
      <c r="LT292" t="n">
        <v>0.303338804639419</v>
      </c>
      <c r="LU292" t="n">
        <v>1.42378778357066</v>
      </c>
      <c r="LV292" t="n">
        <v>2.63773105220561</v>
      </c>
      <c r="LW292" t="n">
        <v>0.582340744453364</v>
      </c>
      <c r="LX292" t="n">
        <v>5.13313908368328</v>
      </c>
      <c r="LY292" t="n">
        <v>22.6097868396782</v>
      </c>
      <c r="LZ292" t="n">
        <v>0.754708876187697</v>
      </c>
      <c r="MA292" t="n">
        <v>21.7024439765651</v>
      </c>
      <c r="MB292" t="n">
        <v>5.43155258748788</v>
      </c>
      <c r="MC292" t="n">
        <v>7.21013843697868</v>
      </c>
      <c r="MD292" t="n">
        <v>27.8951436397326</v>
      </c>
      <c r="ME292" t="n">
        <v>0.233648460470034</v>
      </c>
      <c r="MF292" t="n">
        <v>15.2020564541619</v>
      </c>
      <c r="MG292" t="n">
        <v>1.12195627751227</v>
      </c>
      <c r="MH292" t="n">
        <v>0.231009565657649</v>
      </c>
      <c r="MI292" t="n">
        <v>19.0473265167945</v>
      </c>
      <c r="MJ292" t="n">
        <v>13.6314769532865</v>
      </c>
      <c r="MK292" t="n">
        <v>0.529462794068621</v>
      </c>
      <c r="ML292" t="n">
        <v>3.92478858288636</v>
      </c>
      <c r="MM292" t="n">
        <v>4.64654133632556</v>
      </c>
      <c r="MN292" t="n">
        <v>3.54666770924411</v>
      </c>
      <c r="MO292" t="n">
        <v>0.828814481140617</v>
      </c>
      <c r="MP292" t="n">
        <v>0</v>
      </c>
      <c r="MQ292" t="n">
        <v>3.22799317944014</v>
      </c>
      <c r="MR292" t="n">
        <v>0.7435224268789</v>
      </c>
      <c r="MS292" t="n">
        <v>0.151010921083501</v>
      </c>
      <c r="MT292" t="n">
        <v>0.396667892905586</v>
      </c>
      <c r="MU292" t="n">
        <v>0.145471879697742</v>
      </c>
      <c r="MV292" t="n">
        <v>0.0552130734477334</v>
      </c>
      <c r="MW292" t="n">
        <v>0.0102571025237685</v>
      </c>
      <c r="MX292" t="n">
        <v>0</v>
      </c>
      <c r="MY292" t="n">
        <v>0</v>
      </c>
      <c r="MZ292" t="n">
        <v>0.272659672350393</v>
      </c>
      <c r="NA292" t="n">
        <v>0</v>
      </c>
      <c r="NB292" t="n">
        <v>0.0516045870054407</v>
      </c>
      <c r="NC292" t="n">
        <v>0.531907066426106</v>
      </c>
      <c r="ND292" t="n">
        <v>0</v>
      </c>
      <c r="NE292" t="n">
        <v>0.0469638985239327</v>
      </c>
      <c r="NF292" t="n">
        <v>0.0527132238262807</v>
      </c>
      <c r="NG292" t="n">
        <v>0.0621170861926269</v>
      </c>
      <c r="NH292" t="n">
        <v>0</v>
      </c>
      <c r="NI292" t="n">
        <v>0.0895746955464583</v>
      </c>
      <c r="NJ292" t="n">
        <v>0.0373511342723284</v>
      </c>
      <c r="NK292" t="n">
        <v>0.0195758000327682</v>
      </c>
      <c r="NL292" t="n">
        <v>0.363473468555504</v>
      </c>
      <c r="NM292" t="n">
        <v>0.183578330650308</v>
      </c>
      <c r="NN292" t="n">
        <v>0.0688940936698607</v>
      </c>
      <c r="NO292" t="n">
        <v>0.142230119773613</v>
      </c>
      <c r="NP292" t="n">
        <v>0.0272181402089998</v>
      </c>
      <c r="NQ292" t="n">
        <v>0</v>
      </c>
      <c r="NR292" t="n">
        <v>0.0280504522548088</v>
      </c>
      <c r="NS292" t="n">
        <v>0.0340769132685052</v>
      </c>
      <c r="NT292" t="n">
        <v>1.47944810567226</v>
      </c>
      <c r="NU292" t="n">
        <v>0.0670737883870629</v>
      </c>
      <c r="NV292" t="n">
        <v>1.53390804388445</v>
      </c>
      <c r="NW292" t="n">
        <v>5.96503761699195</v>
      </c>
      <c r="NX292" t="n">
        <v>0.161354182149339</v>
      </c>
      <c r="NY292" t="n">
        <v>3.88136952836136</v>
      </c>
      <c r="NZ292" t="n">
        <v>0.289948555218933</v>
      </c>
      <c r="OA292" t="n">
        <v>0.304960110181598</v>
      </c>
      <c r="OB292" t="n">
        <v>3.7320877803361</v>
      </c>
      <c r="OC292" t="n">
        <v>0.0878904835618106</v>
      </c>
      <c r="OD292" t="n">
        <v>0.499454040952363</v>
      </c>
      <c r="OE292" t="n">
        <v>0.132722202971811</v>
      </c>
      <c r="OF292" t="n">
        <v>0.014569397005198</v>
      </c>
      <c r="OG292" t="n">
        <v>0.192042735774765</v>
      </c>
      <c r="OH292" t="n">
        <v>2.41601180040913</v>
      </c>
      <c r="OI292" t="n">
        <v>0.121197617892282</v>
      </c>
      <c r="OJ292" t="n">
        <v>0.808039031205227</v>
      </c>
      <c r="OK292" t="n">
        <v>1.33661543312906</v>
      </c>
      <c r="OL292" t="n">
        <v>5.13845691072943</v>
      </c>
      <c r="OM292" t="n">
        <v>0.61094300587608</v>
      </c>
      <c r="ON292" t="n">
        <v>0.0238122823163944</v>
      </c>
      <c r="OO292" t="n">
        <v>0</v>
      </c>
      <c r="OP292" t="n">
        <v>2.46569443928659</v>
      </c>
      <c r="OQ292" t="n">
        <v>0.593621099400372</v>
      </c>
      <c r="OR292" t="n">
        <v>0.399900251272921</v>
      </c>
      <c r="OS292" t="n">
        <v>0.177758505178704</v>
      </c>
      <c r="OT292" t="n">
        <v>0.0882492746942797</v>
      </c>
      <c r="OU292" t="n">
        <v>0.0774219203737643</v>
      </c>
      <c r="OV292" t="n">
        <v>0</v>
      </c>
      <c r="OW292" t="n">
        <v>0</v>
      </c>
      <c r="OX292" t="n">
        <v>0.404854823778826</v>
      </c>
      <c r="OY292" t="n">
        <v>0.0135828008204529</v>
      </c>
      <c r="OZ292" t="n">
        <v>0.0173077166887252</v>
      </c>
      <c r="PA292" t="n">
        <v>0.0428962949833859</v>
      </c>
      <c r="PB292" t="n">
        <v>0</v>
      </c>
      <c r="PC292" t="n">
        <v>0.0942277063251772</v>
      </c>
      <c r="PD292" t="n">
        <v>0</v>
      </c>
      <c r="PE292" t="n">
        <v>0</v>
      </c>
      <c r="PF292" t="n">
        <v>0</v>
      </c>
      <c r="PG292" t="n">
        <v>0.227875666558407</v>
      </c>
      <c r="PH292" t="n">
        <v>0.0233388361220693</v>
      </c>
      <c r="PI292" t="n">
        <v>0.0107206765360432</v>
      </c>
      <c r="PJ292" t="n">
        <v>0</v>
      </c>
      <c r="PK292" t="n">
        <v>0.0287648232482633</v>
      </c>
      <c r="PL292" t="n">
        <v>0.197391925950767</v>
      </c>
      <c r="PM292" t="n">
        <v>0</v>
      </c>
      <c r="PN292" t="n">
        <v>0</v>
      </c>
      <c r="PO292" t="n">
        <v>0</v>
      </c>
      <c r="PP292" t="n">
        <v>0</v>
      </c>
      <c r="PQ292" t="n">
        <v>0.0217035030860923</v>
      </c>
      <c r="PR292" t="n">
        <v>0.392518038954871</v>
      </c>
      <c r="PS292" t="n">
        <v>0.186793418696038</v>
      </c>
      <c r="PT292" t="n">
        <v>1.65167064794603</v>
      </c>
      <c r="PU292" t="n">
        <v>7.59791644873559</v>
      </c>
      <c r="PV292" t="n">
        <v>0.147074618998433</v>
      </c>
      <c r="PW292" t="n">
        <v>4.1452456249293</v>
      </c>
      <c r="PX292" t="n">
        <v>0.114209040783227</v>
      </c>
      <c r="PY292" t="n">
        <v>0.478148705278803</v>
      </c>
      <c r="PZ292" t="n">
        <v>1.65564136398983</v>
      </c>
      <c r="QA292" t="n">
        <v>0.020835773859545</v>
      </c>
      <c r="QB292" t="n">
        <v>0.417625805321298</v>
      </c>
      <c r="QC292" t="n">
        <v>0.0295378393997859</v>
      </c>
      <c r="QD292" t="n">
        <v>0</v>
      </c>
      <c r="QE292" t="n">
        <v>0.289967844960049</v>
      </c>
      <c r="QF292" t="n">
        <v>1.68292202710246</v>
      </c>
      <c r="QG292" t="n">
        <v>0.187162774485732</v>
      </c>
      <c r="QH292" t="n">
        <v>1.22076256729882</v>
      </c>
      <c r="QI292" t="n">
        <v>1.29288264890055</v>
      </c>
    </row>
    <row r="293">
      <c r="A293" t="s">
        <v>292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</row>
    <row r="294">
      <c r="A294" t="s">
        <v>293</v>
      </c>
      <c r="B294" t="n">
        <v>1.19370205669212</v>
      </c>
      <c r="C294" t="n">
        <v>0.0136708067388197</v>
      </c>
      <c r="D294" t="n">
        <v>0</v>
      </c>
      <c r="E294" t="n">
        <v>0</v>
      </c>
      <c r="F294" t="n">
        <v>0</v>
      </c>
      <c r="G294" t="n">
        <v>1.68123540216608</v>
      </c>
      <c r="H294" t="n">
        <v>50.0343035636646</v>
      </c>
      <c r="I294" t="n">
        <v>18.9337199295315</v>
      </c>
      <c r="J294" t="n">
        <v>6.82745229807298</v>
      </c>
      <c r="K294" t="n">
        <v>6.98612326577489</v>
      </c>
      <c r="L294" t="n">
        <v>0.169126934252823</v>
      </c>
      <c r="M294" t="n">
        <v>3.68378977127701</v>
      </c>
      <c r="N294" t="n">
        <v>10.7309784735049</v>
      </c>
      <c r="O294" t="n">
        <v>13.748973619501</v>
      </c>
      <c r="P294" t="n">
        <v>30.149594027047</v>
      </c>
      <c r="Q294" t="n">
        <v>1.5088291773981</v>
      </c>
      <c r="R294" t="n">
        <v>0</v>
      </c>
      <c r="S294" t="n">
        <v>12.805990702922</v>
      </c>
      <c r="T294" t="n">
        <v>0</v>
      </c>
      <c r="U294" t="n">
        <v>5.79047157569221</v>
      </c>
      <c r="V294" t="n">
        <v>1.67508650715453</v>
      </c>
      <c r="W294" t="n">
        <v>1.71955639142361</v>
      </c>
      <c r="X294" t="n">
        <v>5.47865445313474</v>
      </c>
      <c r="Y294" t="n">
        <v>8.80502622802572</v>
      </c>
      <c r="Z294" t="n">
        <v>1.88512528500098</v>
      </c>
      <c r="AA294" t="n">
        <v>0</v>
      </c>
      <c r="AB294" t="n">
        <v>15.0477082286808</v>
      </c>
      <c r="AC294" t="n">
        <v>22.4545139515846</v>
      </c>
      <c r="AD294" t="n">
        <v>5.64413229546187</v>
      </c>
      <c r="AE294" t="n">
        <v>8.55235990313631</v>
      </c>
      <c r="AF294" t="n">
        <v>10.9336553823541</v>
      </c>
      <c r="AG294" t="n">
        <v>10.616990846683</v>
      </c>
      <c r="AH294" t="n">
        <v>2.08250667441863</v>
      </c>
      <c r="AI294" t="n">
        <v>0.281939000253724</v>
      </c>
      <c r="AJ294" t="n">
        <v>52.342072260667</v>
      </c>
      <c r="AK294" t="n">
        <v>660.609764514043</v>
      </c>
      <c r="AL294" t="n">
        <v>64.581699812497</v>
      </c>
      <c r="AM294" t="n">
        <v>88.0362672306951</v>
      </c>
      <c r="AN294" t="n">
        <v>136.178637820213</v>
      </c>
      <c r="AO294" t="n">
        <v>79.0006270882476</v>
      </c>
      <c r="AP294" t="n">
        <v>10.6116285427663</v>
      </c>
      <c r="AQ294" t="n">
        <v>6.5134054859983</v>
      </c>
      <c r="AR294" t="n">
        <v>108.174399373318</v>
      </c>
      <c r="AS294" t="n">
        <v>11.7194654034214</v>
      </c>
      <c r="AT294" t="n">
        <v>4.20814036219019</v>
      </c>
      <c r="AU294" t="n">
        <v>349.373129223769</v>
      </c>
      <c r="AV294" t="n">
        <v>120.618485431685</v>
      </c>
      <c r="AW294" t="n">
        <v>26.9058134484234</v>
      </c>
      <c r="AX294" t="n">
        <v>110.895433674495</v>
      </c>
      <c r="AY294" t="n">
        <v>124.056825624382</v>
      </c>
      <c r="AZ294" t="n">
        <v>0.773832242863047</v>
      </c>
      <c r="BA294" t="n">
        <v>0.0820670377552735</v>
      </c>
      <c r="BB294" t="n">
        <v>0</v>
      </c>
      <c r="BC294" t="n">
        <v>0</v>
      </c>
      <c r="BD294" t="n">
        <v>0.485630407503761</v>
      </c>
      <c r="BE294" t="n">
        <v>0.17159765932523</v>
      </c>
      <c r="BF294" t="n">
        <v>16.7166142747947</v>
      </c>
      <c r="BG294" t="n">
        <v>4.19427186095824</v>
      </c>
      <c r="BH294" t="n">
        <v>3.33702854918811</v>
      </c>
      <c r="BI294" t="n">
        <v>2.06446087890566</v>
      </c>
      <c r="BJ294" t="n">
        <v>0.118790334571531</v>
      </c>
      <c r="BK294" t="n">
        <v>0.476510641396791</v>
      </c>
      <c r="BL294" t="n">
        <v>4.08945837502513</v>
      </c>
      <c r="BM294" t="n">
        <v>7.57172121219451</v>
      </c>
      <c r="BN294" t="n">
        <v>2.95778012991949</v>
      </c>
      <c r="BO294" t="n">
        <v>0.458730113898221</v>
      </c>
      <c r="BP294" t="n">
        <v>0</v>
      </c>
      <c r="BQ294" t="n">
        <v>10.6139259632348</v>
      </c>
      <c r="BR294" t="n">
        <v>1.96769449620196</v>
      </c>
      <c r="BS294" t="n">
        <v>1.48135059800315</v>
      </c>
      <c r="BT294" t="n">
        <v>0.449450693802882</v>
      </c>
      <c r="BU294" t="n">
        <v>1.01604181036525</v>
      </c>
      <c r="BV294" t="n">
        <v>0.613121946177356</v>
      </c>
      <c r="BW294" t="n">
        <v>2.48725056445142</v>
      </c>
      <c r="BX294" t="n">
        <v>0.882890531378559</v>
      </c>
      <c r="BY294" t="n">
        <v>0</v>
      </c>
      <c r="BZ294" t="n">
        <v>5.43715452674185</v>
      </c>
      <c r="CA294" t="n">
        <v>2.43411433585012</v>
      </c>
      <c r="CB294" t="n">
        <v>5.57184283108252</v>
      </c>
      <c r="CC294" t="n">
        <v>3.95917446208848</v>
      </c>
      <c r="CD294" t="n">
        <v>2.64421552251173</v>
      </c>
      <c r="CE294" t="n">
        <v>38.733414264982</v>
      </c>
      <c r="CF294" t="n">
        <v>1.33812957283379</v>
      </c>
      <c r="CG294" t="n">
        <v>0.543779439605407</v>
      </c>
      <c r="CH294" t="n">
        <v>35.5208936840376</v>
      </c>
      <c r="CI294" t="n">
        <v>441.818752355199</v>
      </c>
      <c r="CJ294" t="n">
        <v>28.073880303383</v>
      </c>
      <c r="CK294" t="n">
        <v>51.6359426387951</v>
      </c>
      <c r="CL294" t="n">
        <v>36.9949458283704</v>
      </c>
      <c r="CM294" t="n">
        <v>23.1155508154837</v>
      </c>
      <c r="CN294" t="n">
        <v>4.32696275842024</v>
      </c>
      <c r="CO294" t="n">
        <v>3.63101416327919</v>
      </c>
      <c r="CP294" t="n">
        <v>41.5856702073202</v>
      </c>
      <c r="CQ294" t="n">
        <v>2.32911952176075</v>
      </c>
      <c r="CR294" t="n">
        <v>0</v>
      </c>
      <c r="CS294" t="n">
        <v>64.39465182468</v>
      </c>
      <c r="CT294" t="n">
        <v>60.6008369389647</v>
      </c>
      <c r="CU294" t="n">
        <v>30.2871667654271</v>
      </c>
      <c r="CV294" t="n">
        <v>83.7257136859443</v>
      </c>
      <c r="CW294" t="n">
        <v>65.5435733046536</v>
      </c>
      <c r="CX294" t="n">
        <v>0.579776474847129</v>
      </c>
      <c r="CY294" t="n">
        <v>0.0148525669599347</v>
      </c>
      <c r="CZ294" t="n">
        <v>0</v>
      </c>
      <c r="DA294" t="n">
        <v>0</v>
      </c>
      <c r="DB294" t="n">
        <v>4.26114802544253</v>
      </c>
      <c r="DC294" t="n">
        <v>6.33485231503579</v>
      </c>
      <c r="DD294" t="n">
        <v>2.52230112202792</v>
      </c>
      <c r="DE294" t="n">
        <v>0.493533150372933</v>
      </c>
      <c r="DF294" t="n">
        <v>0</v>
      </c>
      <c r="DG294" t="n">
        <v>0.116617528541695</v>
      </c>
      <c r="DH294" t="n">
        <v>0</v>
      </c>
      <c r="DI294" t="n">
        <v>0</v>
      </c>
      <c r="DJ294" t="n">
        <v>0.231813853829213</v>
      </c>
      <c r="DK294" t="n">
        <v>0</v>
      </c>
      <c r="DL294" t="n">
        <v>0.892342796063186</v>
      </c>
      <c r="DM294" t="n">
        <v>0</v>
      </c>
      <c r="DN294" t="n">
        <v>0</v>
      </c>
      <c r="DO294" t="n">
        <v>0</v>
      </c>
      <c r="DP294" t="n">
        <v>0</v>
      </c>
      <c r="DQ294" t="n">
        <v>0.308177285247574</v>
      </c>
      <c r="DR294" t="n">
        <v>0</v>
      </c>
      <c r="DS294" t="n">
        <v>0.0878351717416158</v>
      </c>
      <c r="DT294" t="n">
        <v>0.214665163051431</v>
      </c>
      <c r="DU294" t="n">
        <v>0.253721645590081</v>
      </c>
      <c r="DV294" t="n">
        <v>0</v>
      </c>
      <c r="DW294" t="n">
        <v>0</v>
      </c>
      <c r="DX294" t="n">
        <v>2.93239729751737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0.081124803341062</v>
      </c>
      <c r="EE294" t="n">
        <v>0.234705473612979</v>
      </c>
      <c r="EF294" t="n">
        <v>8.08133824281188</v>
      </c>
      <c r="EG294" t="n">
        <v>68.1955040502893</v>
      </c>
      <c r="EH294" t="n">
        <v>6.02037762729557</v>
      </c>
      <c r="EI294" t="n">
        <v>5.50673264727526</v>
      </c>
      <c r="EJ294" t="n">
        <v>2.76282598028246</v>
      </c>
      <c r="EK294" t="n">
        <v>8.75420540266612</v>
      </c>
      <c r="EL294" t="n">
        <v>0.584008950763436</v>
      </c>
      <c r="EM294" t="n">
        <v>0.628688180470121</v>
      </c>
      <c r="EN294" t="n">
        <v>0</v>
      </c>
      <c r="EO294" t="n">
        <v>0.251689064544618</v>
      </c>
      <c r="EP294" t="n">
        <v>0</v>
      </c>
      <c r="EQ294" t="n">
        <v>0</v>
      </c>
      <c r="ER294" t="n">
        <v>15.4190406638018</v>
      </c>
      <c r="ES294" t="n">
        <v>4.17704986887489</v>
      </c>
      <c r="ET294" t="n">
        <v>22.3557871355588</v>
      </c>
      <c r="EU294" t="n">
        <v>16.9488707343669</v>
      </c>
      <c r="EV294" t="n">
        <v>0.523487017964696</v>
      </c>
      <c r="EW294" t="n">
        <v>0.00306425630313359</v>
      </c>
      <c r="EX294" t="n">
        <v>0</v>
      </c>
      <c r="EY294" t="n">
        <v>0.0298204655151162</v>
      </c>
      <c r="EZ294" t="n">
        <v>10.9114961290792</v>
      </c>
      <c r="FA294" t="n">
        <v>0.98760513298832</v>
      </c>
      <c r="FB294" t="n">
        <v>19.6217266571203</v>
      </c>
      <c r="FC294" t="n">
        <v>3.51186348105108</v>
      </c>
      <c r="FD294" t="n">
        <v>0.185746995121288</v>
      </c>
      <c r="FE294" t="n">
        <v>3.16314458908909</v>
      </c>
      <c r="FF294" t="n">
        <v>0</v>
      </c>
      <c r="FG294" t="n">
        <v>0</v>
      </c>
      <c r="FH294" t="n">
        <v>0.349898555179448</v>
      </c>
      <c r="FI294" t="n">
        <v>5.64746347037382</v>
      </c>
      <c r="FJ294" t="n">
        <v>0</v>
      </c>
      <c r="FK294" t="n">
        <v>4.5775176318301</v>
      </c>
      <c r="FL294" t="n">
        <v>0</v>
      </c>
      <c r="FM294" t="n">
        <v>2.68613795372269</v>
      </c>
      <c r="FN294" t="n">
        <v>0</v>
      </c>
      <c r="FO294" t="n">
        <v>1.83799067684346</v>
      </c>
      <c r="FP294" t="n">
        <v>0</v>
      </c>
      <c r="FQ294" t="n">
        <v>0.164435503695067</v>
      </c>
      <c r="FR294" t="n">
        <v>2.19273629753156</v>
      </c>
      <c r="FS294" t="n">
        <v>2.18548537583789</v>
      </c>
      <c r="FT294" t="n">
        <v>0.89147091948318</v>
      </c>
      <c r="FU294" t="n">
        <v>0</v>
      </c>
      <c r="FV294" t="n">
        <v>3.45149044843941</v>
      </c>
      <c r="FW294" t="n">
        <v>2.81177339106883</v>
      </c>
      <c r="FX294" t="n">
        <v>0</v>
      </c>
      <c r="FY294" t="n">
        <v>0</v>
      </c>
      <c r="FZ294" t="n">
        <v>0</v>
      </c>
      <c r="GA294" t="n">
        <v>0.828341295334315</v>
      </c>
      <c r="GB294" t="n">
        <v>0.899514924209895</v>
      </c>
      <c r="GC294" t="n">
        <v>0.314647641864043</v>
      </c>
      <c r="GD294" t="n">
        <v>14.9857831446715</v>
      </c>
      <c r="GE294" t="n">
        <v>263.469082894759</v>
      </c>
      <c r="GF294" t="n">
        <v>14.8950146727307</v>
      </c>
      <c r="GG294" t="n">
        <v>26.7464994639309</v>
      </c>
      <c r="GH294" t="n">
        <v>9.95616501837683</v>
      </c>
      <c r="GI294" t="n">
        <v>11.6416436984842</v>
      </c>
      <c r="GJ294" t="n">
        <v>2.99479534010664</v>
      </c>
      <c r="GK294" t="n">
        <v>0</v>
      </c>
      <c r="GL294" t="n">
        <v>23.5079570642303</v>
      </c>
      <c r="GM294" t="n">
        <v>1.25405319784513</v>
      </c>
      <c r="GN294" t="n">
        <v>0</v>
      </c>
      <c r="GO294" t="n">
        <v>31.3628311816619</v>
      </c>
      <c r="GP294" t="n">
        <v>31.6221205120707</v>
      </c>
      <c r="GQ294" t="n">
        <v>13.1444444425652</v>
      </c>
      <c r="GR294" t="n">
        <v>55.9925312561762</v>
      </c>
      <c r="GS294" t="n">
        <v>50.9930270607393</v>
      </c>
      <c r="GT294" t="n">
        <v>0.816766088101978</v>
      </c>
      <c r="GU294" t="n">
        <v>0.243110025844242</v>
      </c>
      <c r="GV294" t="n">
        <v>0</v>
      </c>
      <c r="GW294" t="n">
        <v>0.23373561931501</v>
      </c>
      <c r="GX294" t="n">
        <v>0</v>
      </c>
      <c r="GY294" t="n">
        <v>0.42456307836898</v>
      </c>
      <c r="GZ294" t="n">
        <v>39.2094266254699</v>
      </c>
      <c r="HA294" t="n">
        <v>6.19366558225098</v>
      </c>
      <c r="HB294" t="n">
        <v>11.579858811726</v>
      </c>
      <c r="HC294" t="n">
        <v>16.727741391531</v>
      </c>
      <c r="HD294" t="n">
        <v>2.60358573214863</v>
      </c>
      <c r="HE294" t="n">
        <v>6.86424306251065</v>
      </c>
      <c r="HF294" t="n">
        <v>5.98847403454668</v>
      </c>
      <c r="HG294" t="n">
        <v>20.5285228607912</v>
      </c>
      <c r="HH294" t="n">
        <v>18.2404763617729</v>
      </c>
      <c r="HI294" t="n">
        <v>4.00197940604421</v>
      </c>
      <c r="HJ294" t="n">
        <v>0</v>
      </c>
      <c r="HK294" t="n">
        <v>10.2463158917884</v>
      </c>
      <c r="HL294" t="n">
        <v>10.1563292019231</v>
      </c>
      <c r="HM294" t="n">
        <v>15.4877744481848</v>
      </c>
      <c r="HN294" t="n">
        <v>0.671493757268512</v>
      </c>
      <c r="HO294" t="n">
        <v>3.02761880406409</v>
      </c>
      <c r="HP294" t="n">
        <v>19.7427691338836</v>
      </c>
      <c r="HQ294" t="n">
        <v>5.9398918115828</v>
      </c>
      <c r="HR294" t="n">
        <v>7.6192352254815</v>
      </c>
      <c r="HS294" t="n">
        <v>1.02677195965659</v>
      </c>
      <c r="HT294" t="n">
        <v>14.704089412314</v>
      </c>
      <c r="HU294" t="n">
        <v>16.769533431352</v>
      </c>
      <c r="HV294" t="n">
        <v>7.7549598472408</v>
      </c>
      <c r="HW294" t="n">
        <v>4.63187704025146</v>
      </c>
      <c r="HX294" t="n">
        <v>2.68618976471659</v>
      </c>
      <c r="HY294" t="n">
        <v>18.5093496695015</v>
      </c>
      <c r="HZ294" t="n">
        <v>1.95660401899013</v>
      </c>
      <c r="IA294" t="n">
        <v>1.70102073774449</v>
      </c>
      <c r="IB294" t="n">
        <v>76.4581573493751</v>
      </c>
      <c r="IC294" t="n">
        <v>812.100444406319</v>
      </c>
      <c r="ID294" t="n">
        <v>50.7661921401751</v>
      </c>
      <c r="IE294" t="n">
        <v>143.355132194636</v>
      </c>
      <c r="IF294" t="n">
        <v>44.3273638522429</v>
      </c>
      <c r="IG294" t="n">
        <v>40.5287882141241</v>
      </c>
      <c r="IH294" t="n">
        <v>3.69857691822556</v>
      </c>
      <c r="II294" t="n">
        <v>2.08616672481576</v>
      </c>
      <c r="IJ294" t="n">
        <v>19.1332041417816</v>
      </c>
      <c r="IK294" t="n">
        <v>7.97588306112137</v>
      </c>
      <c r="IL294" t="n">
        <v>0.619830637470244</v>
      </c>
      <c r="IM294" t="n">
        <v>117.746726376256</v>
      </c>
      <c r="IN294" t="n">
        <v>114.248921998099</v>
      </c>
      <c r="IO294" t="n">
        <v>39.5566481666822</v>
      </c>
      <c r="IP294" t="n">
        <v>127.71054144533</v>
      </c>
      <c r="IQ294" t="n">
        <v>137.583913207998</v>
      </c>
      <c r="IR294" t="n">
        <v>0.411812573307962</v>
      </c>
      <c r="IS294" t="n">
        <v>0.00577494687849117</v>
      </c>
      <c r="IT294" t="n">
        <v>0</v>
      </c>
      <c r="IU294" t="n">
        <v>0</v>
      </c>
      <c r="IV294" t="n">
        <v>66.3291732238511</v>
      </c>
      <c r="IW294" t="n">
        <v>2.70927226094786</v>
      </c>
      <c r="IX294" t="n">
        <v>11.4422638215984</v>
      </c>
      <c r="IY294" t="n">
        <v>1.73505530336876</v>
      </c>
      <c r="IZ294" t="n">
        <v>2.28297165133483</v>
      </c>
      <c r="JA294" t="n">
        <v>1.07108436253015</v>
      </c>
      <c r="JB294" t="n">
        <v>0.249036524355992</v>
      </c>
      <c r="JC294" t="n">
        <v>0</v>
      </c>
      <c r="JD294" t="n">
        <v>0.308796743506393</v>
      </c>
      <c r="JE294" t="n">
        <v>0.895821132643782</v>
      </c>
      <c r="JF294" t="n">
        <v>4.0809660823227</v>
      </c>
      <c r="JG294" t="n">
        <v>0</v>
      </c>
      <c r="JH294" t="n">
        <v>0</v>
      </c>
      <c r="JI294" t="n">
        <v>2.40684240436333</v>
      </c>
      <c r="JJ294" t="n">
        <v>2.87800317930173</v>
      </c>
      <c r="JK294" t="n">
        <v>1.36815926503312</v>
      </c>
      <c r="JL294" t="n">
        <v>0</v>
      </c>
      <c r="JM294" t="n">
        <v>2.27899167203231</v>
      </c>
      <c r="JN294" t="n">
        <v>1.95496599557851</v>
      </c>
      <c r="JO294" t="n">
        <v>0.307124939655027</v>
      </c>
      <c r="JP294" t="n">
        <v>1.08480543642925</v>
      </c>
      <c r="JQ294" t="n">
        <v>2.60307786544503</v>
      </c>
      <c r="JR294" t="n">
        <v>4.3419584026461</v>
      </c>
      <c r="JS294" t="n">
        <v>9.54769937230772</v>
      </c>
      <c r="JT294" t="n">
        <v>3.09904894772424</v>
      </c>
      <c r="JU294" t="n">
        <v>0</v>
      </c>
      <c r="JV294" t="n">
        <v>0</v>
      </c>
      <c r="JW294" t="n">
        <v>5.40739726034743</v>
      </c>
      <c r="JX294" t="n">
        <v>0.328779037654241</v>
      </c>
      <c r="JY294" t="n">
        <v>0.192966203053317</v>
      </c>
      <c r="JZ294" t="n">
        <v>15.1693711969173</v>
      </c>
      <c r="KA294" t="n">
        <v>275.468993174378</v>
      </c>
      <c r="KB294" t="n">
        <v>16.5569800586116</v>
      </c>
      <c r="KC294" t="n">
        <v>30.2443396035815</v>
      </c>
      <c r="KD294" t="n">
        <v>10.495299679567</v>
      </c>
      <c r="KE294" t="n">
        <v>11.1629126507322</v>
      </c>
      <c r="KF294" t="n">
        <v>0.646875085542795</v>
      </c>
      <c r="KG294" t="n">
        <v>0</v>
      </c>
      <c r="KH294" t="n">
        <v>110.197315224742</v>
      </c>
      <c r="KI294" t="n">
        <v>3.41895405105829</v>
      </c>
      <c r="KJ294" t="n">
        <v>0.263250988682201</v>
      </c>
      <c r="KK294" t="n">
        <v>6.83189468165945</v>
      </c>
      <c r="KL294" t="n">
        <v>38.723373017554</v>
      </c>
      <c r="KM294" t="n">
        <v>11.4113477822291</v>
      </c>
      <c r="KN294" t="n">
        <v>55.6096395328782</v>
      </c>
      <c r="KO294" t="n">
        <v>70.3276151261209</v>
      </c>
      <c r="KP294" t="n">
        <v>0.540093819590182</v>
      </c>
      <c r="KQ294" t="n">
        <v>0</v>
      </c>
      <c r="KR294" t="n">
        <v>0</v>
      </c>
      <c r="KS294" t="n">
        <v>0.684046603715523</v>
      </c>
      <c r="KT294" t="n">
        <v>20.5766439339706</v>
      </c>
      <c r="KU294" t="n">
        <v>10.9535318984001</v>
      </c>
      <c r="KV294" t="n">
        <v>63.5322746028376</v>
      </c>
      <c r="KW294" t="n">
        <v>13.1568864790871</v>
      </c>
      <c r="KX294" t="n">
        <v>10.8804504404937</v>
      </c>
      <c r="KY294" t="n">
        <v>5.0906660546388</v>
      </c>
      <c r="KZ294" t="n">
        <v>0.46387824133475</v>
      </c>
      <c r="LA294" t="n">
        <v>0.9692248824109</v>
      </c>
      <c r="LB294" t="n">
        <v>15.5547907048875</v>
      </c>
      <c r="LC294" t="n">
        <v>19.1438432088964</v>
      </c>
      <c r="LD294" t="n">
        <v>36.9573983656494</v>
      </c>
      <c r="LE294" t="n">
        <v>7.90395758168394</v>
      </c>
      <c r="LF294" t="n">
        <v>53.9416974138843</v>
      </c>
      <c r="LG294" t="n">
        <v>53.8457579805794</v>
      </c>
      <c r="LH294" t="n">
        <v>2.15268311242662</v>
      </c>
      <c r="LI294" t="n">
        <v>20.9303271595223</v>
      </c>
      <c r="LJ294" t="n">
        <v>5.86019049269857</v>
      </c>
      <c r="LK294" t="n">
        <v>8.3616166069174</v>
      </c>
      <c r="LL294" t="n">
        <v>11.3557453669047</v>
      </c>
      <c r="LM294" t="n">
        <v>17.5267731184772</v>
      </c>
      <c r="LN294" t="n">
        <v>21.7872820872482</v>
      </c>
      <c r="LO294" t="n">
        <v>6.09014229361631</v>
      </c>
      <c r="LP294" t="n">
        <v>47.8405984764308</v>
      </c>
      <c r="LQ294" t="n">
        <v>48.8444373820872</v>
      </c>
      <c r="LR294" t="n">
        <v>24.4003907759041</v>
      </c>
      <c r="LS294" t="n">
        <v>14.9976926891004</v>
      </c>
      <c r="LT294" t="n">
        <v>16.3438211476966</v>
      </c>
      <c r="LU294" t="n">
        <v>46.0677844811852</v>
      </c>
      <c r="LV294" t="n">
        <v>6.17445233979892</v>
      </c>
      <c r="LW294" t="n">
        <v>2.45331421875124</v>
      </c>
      <c r="LX294" t="n">
        <v>99.8506810583276</v>
      </c>
      <c r="LY294" t="n">
        <v>1549.27042139554</v>
      </c>
      <c r="LZ294" t="n">
        <v>91.6323342327865</v>
      </c>
      <c r="MA294" t="n">
        <v>247.391454443153</v>
      </c>
      <c r="MB294" t="n">
        <v>461.699400098509</v>
      </c>
      <c r="MC294" t="n">
        <v>303.572081313793</v>
      </c>
      <c r="MD294" t="n">
        <v>35.2344974538288</v>
      </c>
      <c r="ME294" t="n">
        <v>9.83741852816123</v>
      </c>
      <c r="MF294" t="n">
        <v>528.309703082337</v>
      </c>
      <c r="MG294" t="n">
        <v>23.2700172101437</v>
      </c>
      <c r="MH294" t="n">
        <v>8.88997291150382</v>
      </c>
      <c r="MI294" t="n">
        <v>1021.90335252858</v>
      </c>
      <c r="MJ294" t="n">
        <v>279.369868233386</v>
      </c>
      <c r="MK294" t="n">
        <v>59.8784575666577</v>
      </c>
      <c r="ML294" t="n">
        <v>254.305916962264</v>
      </c>
      <c r="MM294" t="n">
        <v>228.817346114024</v>
      </c>
      <c r="MN294" t="n">
        <v>0.742056073329558</v>
      </c>
      <c r="MO294" t="n">
        <v>0.163461742482403</v>
      </c>
      <c r="MP294" t="n">
        <v>0</v>
      </c>
      <c r="MQ294" t="n">
        <v>3.89388632737698</v>
      </c>
      <c r="MR294" t="n">
        <v>8.76599573560621</v>
      </c>
      <c r="MS294" t="n">
        <v>1.38442527226609</v>
      </c>
      <c r="MT294" t="n">
        <v>14.8597394523297</v>
      </c>
      <c r="MU294" t="n">
        <v>5.88144110270309</v>
      </c>
      <c r="MV294" t="n">
        <v>1.75252510132218</v>
      </c>
      <c r="MW294" t="n">
        <v>0.330936313680207</v>
      </c>
      <c r="MX294" t="n">
        <v>0</v>
      </c>
      <c r="MY294" t="n">
        <v>0</v>
      </c>
      <c r="MZ294" t="n">
        <v>6.24788580220748</v>
      </c>
      <c r="NA294" t="n">
        <v>0</v>
      </c>
      <c r="NB294" t="n">
        <v>2.59446942666745</v>
      </c>
      <c r="NC294" t="n">
        <v>6.68101083733132</v>
      </c>
      <c r="ND294" t="n">
        <v>0</v>
      </c>
      <c r="NE294" t="n">
        <v>1.41743925526214</v>
      </c>
      <c r="NF294" t="n">
        <v>1.73932496251394</v>
      </c>
      <c r="NG294" t="n">
        <v>2.43102686481939</v>
      </c>
      <c r="NH294" t="n">
        <v>0</v>
      </c>
      <c r="NI294" t="n">
        <v>1.74772065020057</v>
      </c>
      <c r="NJ294" t="n">
        <v>1.7160072624491</v>
      </c>
      <c r="NK294" t="n">
        <v>0.85745257901161</v>
      </c>
      <c r="NL294" t="n">
        <v>2.81707321054174</v>
      </c>
      <c r="NM294" t="n">
        <v>2.59834559017816</v>
      </c>
      <c r="NN294" t="n">
        <v>2.84268683761148</v>
      </c>
      <c r="NO294" t="n">
        <v>4.64621247668186</v>
      </c>
      <c r="NP294" t="n">
        <v>0.691500470474771</v>
      </c>
      <c r="NQ294" t="n">
        <v>0</v>
      </c>
      <c r="NR294" t="n">
        <v>1.51135155724493</v>
      </c>
      <c r="NS294" t="n">
        <v>1.10258559200485</v>
      </c>
      <c r="NT294" t="n">
        <v>3.46312100698852</v>
      </c>
      <c r="NU294" t="n">
        <v>0.282571810959161</v>
      </c>
      <c r="NV294" t="n">
        <v>29.8378361399878</v>
      </c>
      <c r="NW294" t="n">
        <v>408.736995534137</v>
      </c>
      <c r="NX294" t="n">
        <v>19.5906803471714</v>
      </c>
      <c r="NY294" t="n">
        <v>44.2446783362058</v>
      </c>
      <c r="NZ294" t="n">
        <v>24.6465576550601</v>
      </c>
      <c r="OA294" t="n">
        <v>12.8398887448137</v>
      </c>
      <c r="OB294" t="n">
        <v>4.71401900961777</v>
      </c>
      <c r="OC294" t="n">
        <v>3.70049719009766</v>
      </c>
      <c r="OD294" t="n">
        <v>17.3572843170554</v>
      </c>
      <c r="OE294" t="n">
        <v>2.75273467355634</v>
      </c>
      <c r="OF294" t="n">
        <v>0.560676110291915</v>
      </c>
      <c r="OG294" t="n">
        <v>10.3032368003959</v>
      </c>
      <c r="OH294" t="n">
        <v>49.5148765349209</v>
      </c>
      <c r="OI294" t="n">
        <v>13.7065842991084</v>
      </c>
      <c r="OJ294" t="n">
        <v>52.3567327085995</v>
      </c>
      <c r="OK294" t="n">
        <v>65.8211719311839</v>
      </c>
      <c r="OL294" t="n">
        <v>1.07510019847945</v>
      </c>
      <c r="OM294" t="n">
        <v>0.120492354526076</v>
      </c>
      <c r="ON294" t="n">
        <v>0</v>
      </c>
      <c r="OO294" t="n">
        <v>0</v>
      </c>
      <c r="OP294" t="n">
        <v>29.070094133979</v>
      </c>
      <c r="OQ294" t="n">
        <v>5.44214978799996</v>
      </c>
      <c r="OR294" t="n">
        <v>14.9808281615855</v>
      </c>
      <c r="OS294" t="n">
        <v>7.18679225761949</v>
      </c>
      <c r="OT294" t="n">
        <v>2.80113131578534</v>
      </c>
      <c r="OU294" t="n">
        <v>2.49794957856409</v>
      </c>
      <c r="OV294" t="n">
        <v>0</v>
      </c>
      <c r="OW294" t="n">
        <v>0</v>
      </c>
      <c r="OX294" t="n">
        <v>9.2770840793512</v>
      </c>
      <c r="OY294" t="n">
        <v>0.41323218549612</v>
      </c>
      <c r="OZ294" t="n">
        <v>0.870161828629404</v>
      </c>
      <c r="PA294" t="n">
        <v>0.538798278411622</v>
      </c>
      <c r="PB294" t="n">
        <v>0</v>
      </c>
      <c r="PC294" t="n">
        <v>2.84393021185317</v>
      </c>
      <c r="PD294" t="n">
        <v>0</v>
      </c>
      <c r="PE294" t="n">
        <v>0</v>
      </c>
      <c r="PF294" t="n">
        <v>0</v>
      </c>
      <c r="PG294" t="n">
        <v>4.44615530862493</v>
      </c>
      <c r="PH294" t="n">
        <v>1.07224621320941</v>
      </c>
      <c r="PI294" t="n">
        <v>0.469583451465182</v>
      </c>
      <c r="PJ294" t="n">
        <v>0</v>
      </c>
      <c r="PK294" t="n">
        <v>0.407133845125494</v>
      </c>
      <c r="PL294" t="n">
        <v>8.14472474868335</v>
      </c>
      <c r="PM294" t="n">
        <v>0</v>
      </c>
      <c r="PN294" t="n">
        <v>0</v>
      </c>
      <c r="PO294" t="n">
        <v>0</v>
      </c>
      <c r="PP294" t="n">
        <v>0</v>
      </c>
      <c r="PQ294" t="n">
        <v>0.702234078838206</v>
      </c>
      <c r="PR294" t="n">
        <v>0.918813888175462</v>
      </c>
      <c r="PS294" t="n">
        <v>0.786932658277774</v>
      </c>
      <c r="PT294" t="n">
        <v>32.1285740348812</v>
      </c>
      <c r="PU294" t="n">
        <v>520.625307161374</v>
      </c>
      <c r="PV294" t="n">
        <v>17.85693937151</v>
      </c>
      <c r="PW294" t="n">
        <v>47.2526663486719</v>
      </c>
      <c r="PX294" t="n">
        <v>9.70813496990001</v>
      </c>
      <c r="PY294" t="n">
        <v>20.1317351820232</v>
      </c>
      <c r="PZ294" t="n">
        <v>2.09124900654258</v>
      </c>
      <c r="QA294" t="n">
        <v>0.877259055771752</v>
      </c>
      <c r="QB294" t="n">
        <v>14.5135472871114</v>
      </c>
      <c r="QC294" t="n">
        <v>0.612631744177716</v>
      </c>
      <c r="QD294" t="n">
        <v>0</v>
      </c>
      <c r="QE294" t="n">
        <v>15.556992348973</v>
      </c>
      <c r="QF294" t="n">
        <v>34.4905916336031</v>
      </c>
      <c r="QG294" t="n">
        <v>21.166772010517</v>
      </c>
      <c r="QH294" t="n">
        <v>79.099074386785</v>
      </c>
      <c r="QI294" t="n">
        <v>63.6675658614145</v>
      </c>
    </row>
    <row r="295">
      <c r="A295" t="s">
        <v>294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6.77728494370767</v>
      </c>
      <c r="I295" t="n">
        <v>1.22057946968749</v>
      </c>
      <c r="J295" t="n">
        <v>0.296275936021063</v>
      </c>
      <c r="K295" t="n">
        <v>0.248973501626559</v>
      </c>
      <c r="L295" t="n">
        <v>0.00678890268791622</v>
      </c>
      <c r="M295" t="n">
        <v>0.103422060605877</v>
      </c>
      <c r="N295" t="n">
        <v>0.467686324895974</v>
      </c>
      <c r="O295" t="n">
        <v>4.63603076187021</v>
      </c>
      <c r="P295" t="n">
        <v>1.72962450484368</v>
      </c>
      <c r="Q295" t="n">
        <v>0.157095714102558</v>
      </c>
      <c r="R295" t="n">
        <v>0</v>
      </c>
      <c r="S295" t="n">
        <v>0.966931097742157</v>
      </c>
      <c r="T295" t="n">
        <v>0</v>
      </c>
      <c r="U295" t="n">
        <v>0.136695446323719</v>
      </c>
      <c r="V295" t="n">
        <v>0.238906116488263</v>
      </c>
      <c r="W295" t="n">
        <v>0.231826792045208</v>
      </c>
      <c r="X295" t="n">
        <v>0.150721109022773</v>
      </c>
      <c r="Y295" t="n">
        <v>0.48433025955932</v>
      </c>
      <c r="Z295" t="n">
        <v>0.275276705346244</v>
      </c>
      <c r="AA295" t="n">
        <v>0</v>
      </c>
      <c r="AB295" t="n">
        <v>0.807057349048456</v>
      </c>
      <c r="AC295" t="n">
        <v>1.29977670402672</v>
      </c>
      <c r="AD295" t="n">
        <v>0.249572339387034</v>
      </c>
      <c r="AE295" t="n">
        <v>0.423568275823879</v>
      </c>
      <c r="AF295" t="n">
        <v>0.41407330810942</v>
      </c>
      <c r="AG295" t="n">
        <v>0.600920479074707</v>
      </c>
      <c r="AH295" t="n">
        <v>0.195056053495826</v>
      </c>
      <c r="AI295" t="n">
        <v>0.2944127666516</v>
      </c>
      <c r="AJ295" t="n">
        <v>23.3833156742069</v>
      </c>
      <c r="AK295" t="n">
        <v>32.0260645398532</v>
      </c>
      <c r="AL295" t="n">
        <v>0.968948940340496</v>
      </c>
      <c r="AM295" t="n">
        <v>37.920912502613</v>
      </c>
      <c r="AN295" t="n">
        <v>20.9087384754296</v>
      </c>
      <c r="AO295" t="n">
        <v>8.42017011086863</v>
      </c>
      <c r="AP295" t="n">
        <v>1.13102542066182</v>
      </c>
      <c r="AQ295" t="n">
        <v>0.694222112011827</v>
      </c>
      <c r="AR295" t="n">
        <v>2.49547123947987</v>
      </c>
      <c r="AS295" t="n">
        <v>8.36698254818994</v>
      </c>
      <c r="AT295" t="n">
        <v>1.05554395925772</v>
      </c>
      <c r="AU295" t="n">
        <v>17.0838860746193</v>
      </c>
      <c r="AV295" t="n">
        <v>0.574572432997987</v>
      </c>
      <c r="AW295" t="n">
        <v>2.8640365550283</v>
      </c>
      <c r="AX295" t="n">
        <v>6.8443472526545</v>
      </c>
      <c r="AY295" t="n">
        <v>14.4982987099863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2.2643116854855</v>
      </c>
      <c r="BG295" t="n">
        <v>0.270387548924743</v>
      </c>
      <c r="BH295" t="n">
        <v>0.144809690903116</v>
      </c>
      <c r="BI295" t="n">
        <v>0.0735738598415889</v>
      </c>
      <c r="BJ295" t="n">
        <v>0.00476834766286006</v>
      </c>
      <c r="BK295" t="n">
        <v>0.0133779926363171</v>
      </c>
      <c r="BL295" t="n">
        <v>0.178230136511111</v>
      </c>
      <c r="BM295" t="n">
        <v>2.55311657666217</v>
      </c>
      <c r="BN295" t="n">
        <v>0.169682185042329</v>
      </c>
      <c r="BO295" t="n">
        <v>0.0477618910760066</v>
      </c>
      <c r="BP295" t="n">
        <v>0</v>
      </c>
      <c r="BQ295" t="n">
        <v>0.80141672136642</v>
      </c>
      <c r="BR295" t="n">
        <v>0.177651995872962</v>
      </c>
      <c r="BS295" t="n">
        <v>0.0349701882668757</v>
      </c>
      <c r="BT295" t="n">
        <v>0.0641020743411052</v>
      </c>
      <c r="BU295" t="n">
        <v>0.136980511168799</v>
      </c>
      <c r="BV295" t="n">
        <v>0.0168673568454709</v>
      </c>
      <c r="BW295" t="n">
        <v>0.136813983317337</v>
      </c>
      <c r="BX295" t="n">
        <v>0.128924691951791</v>
      </c>
      <c r="BY295" t="n">
        <v>0</v>
      </c>
      <c r="BZ295" t="n">
        <v>0.291612214433785</v>
      </c>
      <c r="CA295" t="n">
        <v>0.140898400896011</v>
      </c>
      <c r="CB295" t="n">
        <v>0.246375842601745</v>
      </c>
      <c r="CC295" t="n">
        <v>0.196083972094973</v>
      </c>
      <c r="CD295" t="n">
        <v>0.100140257806897</v>
      </c>
      <c r="CE295" t="n">
        <v>2.19230685911196</v>
      </c>
      <c r="CF295" t="n">
        <v>0.125334663628812</v>
      </c>
      <c r="CG295" t="n">
        <v>0.567837756104728</v>
      </c>
      <c r="CH295" t="n">
        <v>15.8686164718005</v>
      </c>
      <c r="CI295" t="n">
        <v>21.419174583733</v>
      </c>
      <c r="CJ295" t="n">
        <v>0.421205336034606</v>
      </c>
      <c r="CK295" t="n">
        <v>22.2417660856136</v>
      </c>
      <c r="CL295" t="n">
        <v>5.68016878138629</v>
      </c>
      <c r="CM295" t="n">
        <v>2.46373829229713</v>
      </c>
      <c r="CN295" t="n">
        <v>0.461183206169266</v>
      </c>
      <c r="CO295" t="n">
        <v>0.387006509359088</v>
      </c>
      <c r="CP295" t="n">
        <v>0.95933829610391</v>
      </c>
      <c r="CQ295" t="n">
        <v>1.6628490908409</v>
      </c>
      <c r="CR295" t="n">
        <v>0</v>
      </c>
      <c r="CS295" t="n">
        <v>3.14881369964489</v>
      </c>
      <c r="CT295" t="n">
        <v>0.288675240756991</v>
      </c>
      <c r="CU295" t="n">
        <v>3.22397064599823</v>
      </c>
      <c r="CV295" t="n">
        <v>5.16746126918952</v>
      </c>
      <c r="CW295" t="n">
        <v>7.6599598571704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0.341652670273818</v>
      </c>
      <c r="DE295" t="n">
        <v>0.0318160632563184</v>
      </c>
      <c r="DF295" t="n">
        <v>0</v>
      </c>
      <c r="DG295" t="n">
        <v>0.00415604954672103</v>
      </c>
      <c r="DH295" t="n">
        <v>0</v>
      </c>
      <c r="DI295" t="n">
        <v>0</v>
      </c>
      <c r="DJ295" t="n">
        <v>0.0101031019328797</v>
      </c>
      <c r="DK295" t="n">
        <v>0</v>
      </c>
      <c r="DL295" t="n">
        <v>0.0511919983203431</v>
      </c>
      <c r="DM295" t="n">
        <v>0</v>
      </c>
      <c r="DN295" t="n">
        <v>0</v>
      </c>
      <c r="DO295" t="n">
        <v>0</v>
      </c>
      <c r="DP295" t="n">
        <v>0</v>
      </c>
      <c r="DQ295" t="n">
        <v>0.00727512966829706</v>
      </c>
      <c r="DR295" t="n">
        <v>0</v>
      </c>
      <c r="DS295" t="n">
        <v>0.0118417437166691</v>
      </c>
      <c r="DT295" t="n">
        <v>0.00590556891668057</v>
      </c>
      <c r="DU295" t="n">
        <v>0.013956241274254</v>
      </c>
      <c r="DV295" t="n">
        <v>0</v>
      </c>
      <c r="DW295" t="n">
        <v>0</v>
      </c>
      <c r="DX295" t="n">
        <v>0.157273968455907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0.00759847935889575</v>
      </c>
      <c r="EE295" t="n">
        <v>0.245089497275958</v>
      </c>
      <c r="EF295" t="n">
        <v>3.61025987394299</v>
      </c>
      <c r="EG295" t="n">
        <v>3.30608739283319</v>
      </c>
      <c r="EH295" t="n">
        <v>0.0903264940277843</v>
      </c>
      <c r="EI295" t="n">
        <v>2.37198070137848</v>
      </c>
      <c r="EJ295" t="n">
        <v>0.424201672152973</v>
      </c>
      <c r="EK295" t="n">
        <v>0.933054602131121</v>
      </c>
      <c r="EL295" t="n">
        <v>0.0622457680784302</v>
      </c>
      <c r="EM295" t="n">
        <v>0.0670078405806399</v>
      </c>
      <c r="EN295" t="n">
        <v>0</v>
      </c>
      <c r="EO295" t="n">
        <v>0.179690620529522</v>
      </c>
      <c r="EP295" t="n">
        <v>0</v>
      </c>
      <c r="EQ295" t="n">
        <v>0</v>
      </c>
      <c r="ER295" t="n">
        <v>0.0734494026930326</v>
      </c>
      <c r="ES295" t="n">
        <v>0.444633407555826</v>
      </c>
      <c r="ET295" t="n">
        <v>1.37977520978289</v>
      </c>
      <c r="EU295" t="n">
        <v>1.9807841242675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2.65781720082582</v>
      </c>
      <c r="FC295" t="n">
        <v>0.226395472272218</v>
      </c>
      <c r="FD295" t="n">
        <v>0.00806045394973935</v>
      </c>
      <c r="FE295" t="n">
        <v>0.112729070836007</v>
      </c>
      <c r="FF295" t="n">
        <v>0</v>
      </c>
      <c r="FG295" t="n">
        <v>0</v>
      </c>
      <c r="FH295" t="n">
        <v>0.0152495664549442</v>
      </c>
      <c r="FI295" t="n">
        <v>1.90427410072677</v>
      </c>
      <c r="FJ295" t="n">
        <v>0</v>
      </c>
      <c r="FK295" t="n">
        <v>0.476600275207738</v>
      </c>
      <c r="FL295" t="n">
        <v>0</v>
      </c>
      <c r="FM295" t="n">
        <v>0.202819944238076</v>
      </c>
      <c r="FN295" t="n">
        <v>0</v>
      </c>
      <c r="FO295" t="n">
        <v>0.0433893772943555</v>
      </c>
      <c r="FP295" t="n">
        <v>0</v>
      </c>
      <c r="FQ295" t="n">
        <v>0.0221688311648829</v>
      </c>
      <c r="FR295" t="n">
        <v>0.0603235063254167</v>
      </c>
      <c r="FS295" t="n">
        <v>0.120215053530852</v>
      </c>
      <c r="FT295" t="n">
        <v>0.130177648976359</v>
      </c>
      <c r="FU295" t="n">
        <v>0</v>
      </c>
      <c r="FV295" t="n">
        <v>0.18511461607651</v>
      </c>
      <c r="FW295" t="n">
        <v>0.162759147608072</v>
      </c>
      <c r="FX295" t="n">
        <v>0</v>
      </c>
      <c r="FY295" t="n">
        <v>0</v>
      </c>
      <c r="FZ295" t="n">
        <v>0</v>
      </c>
      <c r="GA295" t="n">
        <v>0.0468840234693404</v>
      </c>
      <c r="GB295" t="n">
        <v>0.0842522299362913</v>
      </c>
      <c r="GC295" t="n">
        <v>0.328568529640203</v>
      </c>
      <c r="GD295" t="n">
        <v>6.69475400499926</v>
      </c>
      <c r="GE295" t="n">
        <v>12.7728627493881</v>
      </c>
      <c r="GF295" t="n">
        <v>0.223476754644135</v>
      </c>
      <c r="GG295" t="n">
        <v>11.5208390567618</v>
      </c>
      <c r="GH295" t="n">
        <v>1.52866010352002</v>
      </c>
      <c r="GI295" t="n">
        <v>1.24080812930586</v>
      </c>
      <c r="GJ295" t="n">
        <v>0.31919602591528</v>
      </c>
      <c r="GK295" t="n">
        <v>0</v>
      </c>
      <c r="GL295" t="n">
        <v>0.542304196672844</v>
      </c>
      <c r="GM295" t="n">
        <v>0.89531739372759</v>
      </c>
      <c r="GN295" t="n">
        <v>0</v>
      </c>
      <c r="GO295" t="n">
        <v>1.53360115609194</v>
      </c>
      <c r="GP295" t="n">
        <v>0.150633616846952</v>
      </c>
      <c r="GQ295" t="n">
        <v>1.3991834683315</v>
      </c>
      <c r="GR295" t="n">
        <v>3.45579898805625</v>
      </c>
      <c r="GS295" t="n">
        <v>5.95946361461398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5.31102539245066</v>
      </c>
      <c r="HA295" t="n">
        <v>0.399280283005254</v>
      </c>
      <c r="HB295" t="n">
        <v>0.5025056724899</v>
      </c>
      <c r="HC295" t="n">
        <v>0.596148133966695</v>
      </c>
      <c r="HD295" t="n">
        <v>0.10451020266696</v>
      </c>
      <c r="HE295" t="n">
        <v>0.192712995611133</v>
      </c>
      <c r="HF295" t="n">
        <v>0.260994598010535</v>
      </c>
      <c r="HG295" t="n">
        <v>6.92203404502843</v>
      </c>
      <c r="HH295" t="n">
        <v>1.04642121771331</v>
      </c>
      <c r="HI295" t="n">
        <v>0.416676600660915</v>
      </c>
      <c r="HJ295" t="n">
        <v>0</v>
      </c>
      <c r="HK295" t="n">
        <v>0.773659898940835</v>
      </c>
      <c r="HL295" t="n">
        <v>0.916957463136235</v>
      </c>
      <c r="HM295" t="n">
        <v>0.365619313225387</v>
      </c>
      <c r="HN295" t="n">
        <v>0.095770555795142</v>
      </c>
      <c r="HO295" t="n">
        <v>0.408176875374725</v>
      </c>
      <c r="HP295" t="n">
        <v>0.543135560837739</v>
      </c>
      <c r="HQ295" t="n">
        <v>0.326730354726409</v>
      </c>
      <c r="HR295" t="n">
        <v>1.11260401991134</v>
      </c>
      <c r="HS295" t="n">
        <v>0.0844294806909541</v>
      </c>
      <c r="HT295" t="n">
        <v>0.788627958552194</v>
      </c>
      <c r="HU295" t="n">
        <v>0.970702324640183</v>
      </c>
      <c r="HV295" t="n">
        <v>0.342908948552565</v>
      </c>
      <c r="HW295" t="n">
        <v>0.229400562416468</v>
      </c>
      <c r="HX295" t="n">
        <v>0.101729882933843</v>
      </c>
      <c r="HY295" t="n">
        <v>1.04762709428473</v>
      </c>
      <c r="HZ295" t="n">
        <v>0.183263498209354</v>
      </c>
      <c r="IA295" t="n">
        <v>1.77627863147851</v>
      </c>
      <c r="IB295" t="n">
        <v>34.1569439640263</v>
      </c>
      <c r="IC295" t="n">
        <v>39.3702646289712</v>
      </c>
      <c r="ID295" t="n">
        <v>0.761668525637446</v>
      </c>
      <c r="IE295" t="n">
        <v>61.749067693978</v>
      </c>
      <c r="IF295" t="n">
        <v>6.8059812678945</v>
      </c>
      <c r="IG295" t="n">
        <v>4.31970357360695</v>
      </c>
      <c r="IH295" t="n">
        <v>0.39420759009113</v>
      </c>
      <c r="II295" t="n">
        <v>0.22235112996169</v>
      </c>
      <c r="IJ295" t="n">
        <v>0.441383182449084</v>
      </c>
      <c r="IK295" t="n">
        <v>5.69429338980971</v>
      </c>
      <c r="IL295" t="n">
        <v>0.155474492016246</v>
      </c>
      <c r="IM295" t="n">
        <v>5.75765990802042</v>
      </c>
      <c r="IN295" t="n">
        <v>0.544230686075264</v>
      </c>
      <c r="IO295" t="n">
        <v>4.2106768695525</v>
      </c>
      <c r="IP295" t="n">
        <v>7.88215767334517</v>
      </c>
      <c r="IQ295" t="n">
        <v>16.0791851745266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1.54988631392415</v>
      </c>
      <c r="IY295" t="n">
        <v>0.111851917634059</v>
      </c>
      <c r="IZ295" t="n">
        <v>0.0990691012370293</v>
      </c>
      <c r="JA295" t="n">
        <v>0.0381716173808455</v>
      </c>
      <c r="JB295" t="n">
        <v>0.00999654334810062</v>
      </c>
      <c r="JC295" t="n">
        <v>0</v>
      </c>
      <c r="JD295" t="n">
        <v>0.0134582335121562</v>
      </c>
      <c r="JE295" t="n">
        <v>0.302062862509203</v>
      </c>
      <c r="JF295" t="n">
        <v>0.234117213422148</v>
      </c>
      <c r="JG295" t="n">
        <v>0</v>
      </c>
      <c r="JH295" t="n">
        <v>0</v>
      </c>
      <c r="JI295" t="n">
        <v>0.181731411659732</v>
      </c>
      <c r="JJ295" t="n">
        <v>0.259838613117311</v>
      </c>
      <c r="JK295" t="n">
        <v>0.032298084694989</v>
      </c>
      <c r="JL295" t="n">
        <v>0</v>
      </c>
      <c r="JM295" t="n">
        <v>0.307248620086017</v>
      </c>
      <c r="JN295" t="n">
        <v>0.0537823010149527</v>
      </c>
      <c r="JO295" t="n">
        <v>0.0168937488529904</v>
      </c>
      <c r="JP295" t="n">
        <v>0.158409453662271</v>
      </c>
      <c r="JQ295" t="n">
        <v>0.214046079375937</v>
      </c>
      <c r="JR295" t="n">
        <v>0.232873297705178</v>
      </c>
      <c r="JS295" t="n">
        <v>0.552667372267942</v>
      </c>
      <c r="JT295" t="n">
        <v>0.137033799930654</v>
      </c>
      <c r="JU295" t="n">
        <v>0</v>
      </c>
      <c r="JV295" t="n">
        <v>0</v>
      </c>
      <c r="JW295" t="n">
        <v>0.306058072306845</v>
      </c>
      <c r="JX295" t="n">
        <v>0.0307947832027454</v>
      </c>
      <c r="JY295" t="n">
        <v>0.201503565168548</v>
      </c>
      <c r="JZ295" t="n">
        <v>6.77677019568995</v>
      </c>
      <c r="KA295" t="n">
        <v>13.3546130076063</v>
      </c>
      <c r="KB295" t="n">
        <v>0.248411985587378</v>
      </c>
      <c r="KC295" t="n">
        <v>13.0275055029463</v>
      </c>
      <c r="KD295" t="n">
        <v>1.61143832640655</v>
      </c>
      <c r="KE295" t="n">
        <v>1.18978325763082</v>
      </c>
      <c r="KF295" t="n">
        <v>0.0689462661450231</v>
      </c>
      <c r="KG295" t="n">
        <v>0</v>
      </c>
      <c r="KH295" t="n">
        <v>2.54213781083466</v>
      </c>
      <c r="KI295" t="n">
        <v>2.44092438464954</v>
      </c>
      <c r="KJ295" t="n">
        <v>0.0660322534316554</v>
      </c>
      <c r="KK295" t="n">
        <v>0.33407065584747</v>
      </c>
      <c r="KL295" t="n">
        <v>0.184460802744751</v>
      </c>
      <c r="KM295" t="n">
        <v>1.21470095126822</v>
      </c>
      <c r="KN295" t="n">
        <v>3.43216732147104</v>
      </c>
      <c r="KO295" t="n">
        <v>8.21906224448047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8.60562249172587</v>
      </c>
      <c r="KW295" t="n">
        <v>0.848170649040545</v>
      </c>
      <c r="KX295" t="n">
        <v>0.472154985176228</v>
      </c>
      <c r="KY295" t="n">
        <v>0.181422643863742</v>
      </c>
      <c r="KZ295" t="n">
        <v>0.0186204772963935</v>
      </c>
      <c r="LA295" t="n">
        <v>0.027210899848575</v>
      </c>
      <c r="LB295" t="n">
        <v>0.677921674827372</v>
      </c>
      <c r="LC295" t="n">
        <v>6.45513246828709</v>
      </c>
      <c r="LD295" t="n">
        <v>2.12017521002614</v>
      </c>
      <c r="LE295" t="n">
        <v>0.822941310475038</v>
      </c>
      <c r="LF295" t="n">
        <v>5.24602073941173</v>
      </c>
      <c r="LG295" t="n">
        <v>4.06568605902863</v>
      </c>
      <c r="LH295" t="n">
        <v>0.194353570710682</v>
      </c>
      <c r="LI295" t="n">
        <v>0.494101451906418</v>
      </c>
      <c r="LJ295" t="n">
        <v>0.835798835768963</v>
      </c>
      <c r="LK295" t="n">
        <v>1.12729466969604</v>
      </c>
      <c r="LL295" t="n">
        <v>0.312403446890283</v>
      </c>
      <c r="LM295" t="n">
        <v>0.96407964654215</v>
      </c>
      <c r="LN295" t="n">
        <v>3.18150272512196</v>
      </c>
      <c r="LO295" t="n">
        <v>0.500780671256365</v>
      </c>
      <c r="LP295" t="n">
        <v>2.56584630672791</v>
      </c>
      <c r="LQ295" t="n">
        <v>2.82735408868864</v>
      </c>
      <c r="LR295" t="n">
        <v>1.07893690103553</v>
      </c>
      <c r="LS295" t="n">
        <v>0.742782916716242</v>
      </c>
      <c r="LT295" t="n">
        <v>0.618964093261767</v>
      </c>
      <c r="LU295" t="n">
        <v>2.60743138240464</v>
      </c>
      <c r="LV295" t="n">
        <v>0.57832434377934</v>
      </c>
      <c r="LW295" t="n">
        <v>2.56185567075948</v>
      </c>
      <c r="LX295" t="n">
        <v>44.6073281899074</v>
      </c>
      <c r="LY295" t="n">
        <v>75.1079338674295</v>
      </c>
      <c r="LZ295" t="n">
        <v>1.37480204784891</v>
      </c>
      <c r="MA295" t="n">
        <v>106.561874928769</v>
      </c>
      <c r="MB295" t="n">
        <v>70.8888865790197</v>
      </c>
      <c r="MC295" t="n">
        <v>32.3558009573426</v>
      </c>
      <c r="MD295" t="n">
        <v>3.75541908048505</v>
      </c>
      <c r="ME295" t="n">
        <v>1.04850734105918</v>
      </c>
      <c r="MF295" t="n">
        <v>12.1875571042488</v>
      </c>
      <c r="MG295" t="n">
        <v>16.6133711044968</v>
      </c>
      <c r="MH295" t="n">
        <v>2.22990594349347</v>
      </c>
      <c r="MI295" t="n">
        <v>49.9697286183909</v>
      </c>
      <c r="MJ295" t="n">
        <v>1.33079290726211</v>
      </c>
      <c r="MK295" t="n">
        <v>6.37386755313535</v>
      </c>
      <c r="ML295" t="n">
        <v>15.6954885013878</v>
      </c>
      <c r="MM295" t="n">
        <v>26.7414728475484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2.01279284980052</v>
      </c>
      <c r="MU295" t="n">
        <v>0.379152448058483</v>
      </c>
      <c r="MV295" t="n">
        <v>0.0760504785864545</v>
      </c>
      <c r="MW295" t="n">
        <v>0.0117940050150557</v>
      </c>
      <c r="MX295" t="n">
        <v>0</v>
      </c>
      <c r="MY295" t="n">
        <v>0</v>
      </c>
      <c r="MZ295" t="n">
        <v>0.272300494910021</v>
      </c>
      <c r="NA295" t="n">
        <v>0</v>
      </c>
      <c r="NB295" t="n">
        <v>0.148839745351334</v>
      </c>
      <c r="NC295" t="n">
        <v>0.69561099701651</v>
      </c>
      <c r="ND295" t="n">
        <v>0</v>
      </c>
      <c r="NE295" t="n">
        <v>0.107025385764236</v>
      </c>
      <c r="NF295" t="n">
        <v>0.15703380360045</v>
      </c>
      <c r="NG295" t="n">
        <v>0.0573891604453153</v>
      </c>
      <c r="NH295" t="n">
        <v>0</v>
      </c>
      <c r="NI295" t="n">
        <v>0.235623835163514</v>
      </c>
      <c r="NJ295" t="n">
        <v>0.047208401241563</v>
      </c>
      <c r="NK295" t="n">
        <v>0.0471651326637353</v>
      </c>
      <c r="NL295" t="n">
        <v>0.411365036736374</v>
      </c>
      <c r="NM295" t="n">
        <v>0.213656953495053</v>
      </c>
      <c r="NN295" t="n">
        <v>0.152462505816329</v>
      </c>
      <c r="NO295" t="n">
        <v>0.26894542238458</v>
      </c>
      <c r="NP295" t="n">
        <v>0.0305767797545044</v>
      </c>
      <c r="NQ295" t="n">
        <v>0</v>
      </c>
      <c r="NR295" t="n">
        <v>0.0572370645625735</v>
      </c>
      <c r="NS295" t="n">
        <v>0.0624062195904996</v>
      </c>
      <c r="NT295" t="n">
        <v>0.324370012686875</v>
      </c>
      <c r="NU295" t="n">
        <v>0.295073574664635</v>
      </c>
      <c r="NV295" t="n">
        <v>13.3297653562886</v>
      </c>
      <c r="NW295" t="n">
        <v>19.8153858782747</v>
      </c>
      <c r="NX295" t="n">
        <v>0.293927986071185</v>
      </c>
      <c r="NY295" t="n">
        <v>19.0580385637765</v>
      </c>
      <c r="NZ295" t="n">
        <v>3.78420901088467</v>
      </c>
      <c r="OA295" t="n">
        <v>1.36852138294029</v>
      </c>
      <c r="OB295" t="n">
        <v>0.50243704930618</v>
      </c>
      <c r="OC295" t="n">
        <v>0.394412259504782</v>
      </c>
      <c r="OD295" t="n">
        <v>0.400414553347368</v>
      </c>
      <c r="OE295" t="n">
        <v>1.96528443752384</v>
      </c>
      <c r="OF295" t="n">
        <v>0.140636535472103</v>
      </c>
      <c r="OG295" t="n">
        <v>0.503814715484459</v>
      </c>
      <c r="OH295" t="n">
        <v>0.235866691398457</v>
      </c>
      <c r="OI295" t="n">
        <v>1.45902143239322</v>
      </c>
      <c r="OJ295" t="n">
        <v>3.23140140038503</v>
      </c>
      <c r="OK295" t="n">
        <v>7.69240231076907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2.02919465071793</v>
      </c>
      <c r="OS295" t="n">
        <v>0.463303097077998</v>
      </c>
      <c r="OT295" t="n">
        <v>0.121554536929749</v>
      </c>
      <c r="OU295" t="n">
        <v>0.0890226567441915</v>
      </c>
      <c r="OV295" t="n">
        <v>0</v>
      </c>
      <c r="OW295" t="n">
        <v>0</v>
      </c>
      <c r="OX295" t="n">
        <v>0.404321504281764</v>
      </c>
      <c r="OY295" t="n">
        <v>0.139338191836926</v>
      </c>
      <c r="OZ295" t="n">
        <v>0.0499195186716887</v>
      </c>
      <c r="PA295" t="n">
        <v>0.0560983983954135</v>
      </c>
      <c r="PB295" t="n">
        <v>0</v>
      </c>
      <c r="PC295" t="n">
        <v>0.21473423067704</v>
      </c>
      <c r="PD295" t="n">
        <v>0</v>
      </c>
      <c r="PE295" t="n">
        <v>0</v>
      </c>
      <c r="PF295" t="n">
        <v>0</v>
      </c>
      <c r="PG295" t="n">
        <v>0.599420831601776</v>
      </c>
      <c r="PH295" t="n">
        <v>0.0294981440758545</v>
      </c>
      <c r="PI295" t="n">
        <v>0.0258299599618443</v>
      </c>
      <c r="PJ295" t="n">
        <v>0</v>
      </c>
      <c r="PK295" t="n">
        <v>0.0334778319493194</v>
      </c>
      <c r="PL295" t="n">
        <v>0.436827978354416</v>
      </c>
      <c r="PM295" t="n">
        <v>0</v>
      </c>
      <c r="PN295" t="n">
        <v>0</v>
      </c>
      <c r="PO295" t="n">
        <v>0</v>
      </c>
      <c r="PP295" t="n">
        <v>0</v>
      </c>
      <c r="PQ295" t="n">
        <v>0.0397463693029252</v>
      </c>
      <c r="PR295" t="n">
        <v>0.0860598494718841</v>
      </c>
      <c r="PS295" t="n">
        <v>0.821748750203274</v>
      </c>
      <c r="PT295" t="n">
        <v>14.3531304048943</v>
      </c>
      <c r="PU295" t="n">
        <v>25.2396809491552</v>
      </c>
      <c r="PV295" t="n">
        <v>0.267915872948283</v>
      </c>
      <c r="PW295" t="n">
        <v>20.3537051545774</v>
      </c>
      <c r="PX295" t="n">
        <v>1.49057780588023</v>
      </c>
      <c r="PY295" t="n">
        <v>2.14571252289226</v>
      </c>
      <c r="PZ295" t="n">
        <v>0.222892817798995</v>
      </c>
      <c r="QA295" t="n">
        <v>0.0935014157783582</v>
      </c>
      <c r="QB295" t="n">
        <v>0.334812488422757</v>
      </c>
      <c r="QC295" t="n">
        <v>0.437381649721466</v>
      </c>
      <c r="QD295" t="n">
        <v>0</v>
      </c>
      <c r="QE295" t="n">
        <v>0.760716445320422</v>
      </c>
      <c r="QF295" t="n">
        <v>0.164297728325261</v>
      </c>
      <c r="QG295" t="n">
        <v>2.2531342122876</v>
      </c>
      <c r="QH295" t="n">
        <v>4.88191005281417</v>
      </c>
      <c r="QI295" t="n">
        <v>7.44071423197127</v>
      </c>
    </row>
    <row r="296">
      <c r="A296" t="s">
        <v>295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0.00400394928619107</v>
      </c>
      <c r="I296" t="n">
        <v>0.00168989801654935</v>
      </c>
      <c r="J296" t="n">
        <v>0.00144064198765708</v>
      </c>
      <c r="K296" t="n">
        <v>0.000573577315135887</v>
      </c>
      <c r="L296" t="n">
        <v>0.000107947081328875</v>
      </c>
      <c r="M296" t="n">
        <v>0.000771978041383554</v>
      </c>
      <c r="N296" t="n">
        <v>0.00061376443049997</v>
      </c>
      <c r="O296" t="n">
        <v>0.0078715993156542</v>
      </c>
      <c r="P296" t="n">
        <v>0.0183991590392567</v>
      </c>
      <c r="Q296" t="n">
        <v>0.0042733135085096</v>
      </c>
      <c r="R296" t="n">
        <v>0</v>
      </c>
      <c r="S296" t="n">
        <v>0.00703762796695773</v>
      </c>
      <c r="T296" t="n">
        <v>0</v>
      </c>
      <c r="U296" t="n">
        <v>0.000452995710979249</v>
      </c>
      <c r="V296" t="n">
        <v>0.000722309368184025</v>
      </c>
      <c r="W296" t="n">
        <v>0.000204332700924085</v>
      </c>
      <c r="X296" t="n">
        <v>0.000186991159136562</v>
      </c>
      <c r="Y296" t="n">
        <v>0.00111974374615207</v>
      </c>
      <c r="Z296" t="n">
        <v>0.00176690996410167</v>
      </c>
      <c r="AA296" t="n">
        <v>0</v>
      </c>
      <c r="AB296" t="n">
        <v>0.00146183111561697</v>
      </c>
      <c r="AC296" t="n">
        <v>0.0167377240802055</v>
      </c>
      <c r="AD296" t="n">
        <v>0.000434800841416293</v>
      </c>
      <c r="AE296" t="n">
        <v>0.0300459766372351</v>
      </c>
      <c r="AF296" t="n">
        <v>0.00132465412820063</v>
      </c>
      <c r="AG296" t="n">
        <v>0.0101632663391841</v>
      </c>
      <c r="AH296" t="n">
        <v>0</v>
      </c>
      <c r="AI296" t="n">
        <v>0</v>
      </c>
      <c r="AJ296" t="n">
        <v>0</v>
      </c>
      <c r="AK296" t="n">
        <v>0.00140439470472369</v>
      </c>
      <c r="AL296" t="n">
        <v>0</v>
      </c>
      <c r="AM296" t="n">
        <v>0.00739229537062434</v>
      </c>
      <c r="AN296" t="n">
        <v>0.0596745168251451</v>
      </c>
      <c r="AO296" t="n">
        <v>0.146705921104107</v>
      </c>
      <c r="AP296" t="n">
        <v>0.0197060301570097</v>
      </c>
      <c r="AQ296" t="n">
        <v>0.0120955388145537</v>
      </c>
      <c r="AR296" t="n">
        <v>0.0127021264191665</v>
      </c>
      <c r="AS296" t="n">
        <v>0.0059150262841366</v>
      </c>
      <c r="AT296" t="n">
        <v>0.0455764541690574</v>
      </c>
      <c r="AU296" t="n">
        <v>0.0209240506439319</v>
      </c>
      <c r="AV296" t="n">
        <v>0.00247400885597073</v>
      </c>
      <c r="AW296" t="n">
        <v>0.13030722835432</v>
      </c>
      <c r="AX296" t="n">
        <v>0.318427651367523</v>
      </c>
      <c r="AY296" t="n">
        <v>0.221068772597998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0.0013377317365461</v>
      </c>
      <c r="BG296" t="n">
        <v>0.000374352833203522</v>
      </c>
      <c r="BH296" t="n">
        <v>0.000704137243599297</v>
      </c>
      <c r="BI296" t="n">
        <v>0.000169497142131293</v>
      </c>
      <c r="BJ296" t="n">
        <v>0.0000758192062294972</v>
      </c>
      <c r="BK296" t="n">
        <v>0.000099857965433352</v>
      </c>
      <c r="BL296" t="n">
        <v>0.00023389890276994</v>
      </c>
      <c r="BM296" t="n">
        <v>0.00433498217115626</v>
      </c>
      <c r="BN296" t="n">
        <v>0.00180502155235396</v>
      </c>
      <c r="BO296" t="n">
        <v>0.00129921771254573</v>
      </c>
      <c r="BP296" t="n">
        <v>0</v>
      </c>
      <c r="BQ296" t="n">
        <v>0.00583296239478263</v>
      </c>
      <c r="BR296" t="n">
        <v>0.000160130132766474</v>
      </c>
      <c r="BS296" t="n">
        <v>0.000115887878660687</v>
      </c>
      <c r="BT296" t="n">
        <v>0.000193806376735791</v>
      </c>
      <c r="BU296" t="n">
        <v>0.000120734957224549</v>
      </c>
      <c r="BV296" t="n">
        <v>0.0000209263760634091</v>
      </c>
      <c r="BW296" t="n">
        <v>0.000316306072524006</v>
      </c>
      <c r="BX296" t="n">
        <v>0.000827524880980517</v>
      </c>
      <c r="BY296" t="n">
        <v>0</v>
      </c>
      <c r="BZ296" t="n">
        <v>0.000528200144953617</v>
      </c>
      <c r="CA296" t="n">
        <v>0.00181440285106937</v>
      </c>
      <c r="CB296" t="n">
        <v>0.000429231957079023</v>
      </c>
      <c r="CC296" t="n">
        <v>0.0139092910890039</v>
      </c>
      <c r="CD296" t="n">
        <v>0.000320356814373383</v>
      </c>
      <c r="CE296" t="n">
        <v>0.0370781147959597</v>
      </c>
      <c r="CF296" t="n">
        <v>0</v>
      </c>
      <c r="CG296" t="n">
        <v>0</v>
      </c>
      <c r="CH296" t="n">
        <v>0</v>
      </c>
      <c r="CI296" t="n">
        <v>0.000939265432613933</v>
      </c>
      <c r="CJ296" t="n">
        <v>0</v>
      </c>
      <c r="CK296" t="n">
        <v>0.00433580559164713</v>
      </c>
      <c r="CL296" t="n">
        <v>0.0162114671773633</v>
      </c>
      <c r="CM296" t="n">
        <v>0.042926091845147</v>
      </c>
      <c r="CN296" t="n">
        <v>0.00803526605384348</v>
      </c>
      <c r="CO296" t="n">
        <v>0.00674287403763659</v>
      </c>
      <c r="CP296" t="n">
        <v>0.00488310028305494</v>
      </c>
      <c r="CQ296" t="n">
        <v>0.0011755487742716</v>
      </c>
      <c r="CR296" t="n">
        <v>0</v>
      </c>
      <c r="CS296" t="n">
        <v>0.00385661301134289</v>
      </c>
      <c r="CT296" t="n">
        <v>0.00124298532459315</v>
      </c>
      <c r="CU296" t="n">
        <v>0.146683420795781</v>
      </c>
      <c r="CV296" t="n">
        <v>0.24041190412168</v>
      </c>
      <c r="CW296" t="n">
        <v>0.116798388393544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0.000201844835598686</v>
      </c>
      <c r="DE296" t="n">
        <v>0.0000440494892192699</v>
      </c>
      <c r="DF296" t="n">
        <v>0</v>
      </c>
      <c r="DG296" t="n">
        <v>0.00000957457610953115</v>
      </c>
      <c r="DH296" t="n">
        <v>0</v>
      </c>
      <c r="DI296" t="n">
        <v>0</v>
      </c>
      <c r="DJ296" t="n">
        <v>0.0000132587255047415</v>
      </c>
      <c r="DK296" t="n">
        <v>0</v>
      </c>
      <c r="DL296" t="n">
        <v>0.000544563121067991</v>
      </c>
      <c r="DM296" t="n">
        <v>0</v>
      </c>
      <c r="DN296" t="n">
        <v>0</v>
      </c>
      <c r="DO296" t="n">
        <v>0</v>
      </c>
      <c r="DP296" t="n">
        <v>0</v>
      </c>
      <c r="DQ296" t="n">
        <v>0.0000241090879410269</v>
      </c>
      <c r="DR296" t="n">
        <v>0</v>
      </c>
      <c r="DS296" t="n">
        <v>0.0000104373418444489</v>
      </c>
      <c r="DT296" t="n">
        <v>0.0000073267054910278</v>
      </c>
      <c r="DU296" t="n">
        <v>0.0000322660283519231</v>
      </c>
      <c r="DV296" t="n">
        <v>0</v>
      </c>
      <c r="DW296" t="n">
        <v>0</v>
      </c>
      <c r="DX296" t="n">
        <v>0.000284871925194009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0.000144977276932384</v>
      </c>
      <c r="EH296" t="n">
        <v>0</v>
      </c>
      <c r="EI296" t="n">
        <v>0.000462393460516072</v>
      </c>
      <c r="EJ296" t="n">
        <v>0.00121069139833063</v>
      </c>
      <c r="EK296" t="n">
        <v>0.0162567540849778</v>
      </c>
      <c r="EL296" t="n">
        <v>0.0010845176072011</v>
      </c>
      <c r="EM296" t="n">
        <v>0.00116748793015793</v>
      </c>
      <c r="EN296" t="n">
        <v>0</v>
      </c>
      <c r="EO296" t="n">
        <v>0.000127032025861566</v>
      </c>
      <c r="EP296" t="n">
        <v>0</v>
      </c>
      <c r="EQ296" t="n">
        <v>0</v>
      </c>
      <c r="ER296" t="n">
        <v>0.000316260339501808</v>
      </c>
      <c r="ES296" t="n">
        <v>0.0202298210442233</v>
      </c>
      <c r="ET296" t="n">
        <v>0.0641929117924132</v>
      </c>
      <c r="EU296" t="n">
        <v>0.0302028206131387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0.00157021069240319</v>
      </c>
      <c r="FC296" t="n">
        <v>0.000313445596169605</v>
      </c>
      <c r="FD296" t="n">
        <v>0.0000391939640982025</v>
      </c>
      <c r="FE296" t="n">
        <v>0.000259701684578719</v>
      </c>
      <c r="FF296" t="n">
        <v>0</v>
      </c>
      <c r="FG296" t="n">
        <v>0</v>
      </c>
      <c r="FH296" t="n">
        <v>0.0000200126473072996</v>
      </c>
      <c r="FI296" t="n">
        <v>0.00323330095895478</v>
      </c>
      <c r="FJ296" t="n">
        <v>0</v>
      </c>
      <c r="FK296" t="n">
        <v>0.0129644682277901</v>
      </c>
      <c r="FL296" t="n">
        <v>0</v>
      </c>
      <c r="FM296" t="n">
        <v>0.00147618720212815</v>
      </c>
      <c r="FN296" t="n">
        <v>0</v>
      </c>
      <c r="FO296" t="n">
        <v>0.000143788270531386</v>
      </c>
      <c r="FP296" t="n">
        <v>0</v>
      </c>
      <c r="FQ296" t="n">
        <v>0.0000195396619531672</v>
      </c>
      <c r="FR296" t="n">
        <v>0.000074839963984521</v>
      </c>
      <c r="FS296" t="n">
        <v>0.000277930300095198</v>
      </c>
      <c r="FT296" t="n">
        <v>0.000835567196978579</v>
      </c>
      <c r="FU296" t="n">
        <v>0</v>
      </c>
      <c r="FV296" t="n">
        <v>0.000335299971006007</v>
      </c>
      <c r="FW296" t="n">
        <v>0.00209591208686362</v>
      </c>
      <c r="FX296" t="n">
        <v>0</v>
      </c>
      <c r="FY296" t="n">
        <v>0</v>
      </c>
      <c r="FZ296" t="n">
        <v>0</v>
      </c>
      <c r="GA296" t="n">
        <v>0.000792941552441631</v>
      </c>
      <c r="GB296" t="n">
        <v>0</v>
      </c>
      <c r="GC296" t="n">
        <v>0</v>
      </c>
      <c r="GD296" t="n">
        <v>0</v>
      </c>
      <c r="GE296" t="n">
        <v>0.000560110680695127</v>
      </c>
      <c r="GF296" t="n">
        <v>0</v>
      </c>
      <c r="GG296" t="n">
        <v>0.00224587014405678</v>
      </c>
      <c r="GH296" t="n">
        <v>0.0043628673807667</v>
      </c>
      <c r="GI296" t="n">
        <v>0.021618791203317</v>
      </c>
      <c r="GJ296" t="n">
        <v>0.00556140153684919</v>
      </c>
      <c r="GK296" t="n">
        <v>0</v>
      </c>
      <c r="GL296" t="n">
        <v>0.002760367001953</v>
      </c>
      <c r="GM296" t="n">
        <v>0.000632943344394693</v>
      </c>
      <c r="GN296" t="n">
        <v>0</v>
      </c>
      <c r="GO296" t="n">
        <v>0.00187832839188348</v>
      </c>
      <c r="GP296" t="n">
        <v>0.00064860212687504</v>
      </c>
      <c r="GQ296" t="n">
        <v>0.0636597041323935</v>
      </c>
      <c r="GR296" t="n">
        <v>0.16077821810374</v>
      </c>
      <c r="GS296" t="n">
        <v>0.0908693725366337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0.00313769843022299</v>
      </c>
      <c r="HA296" t="n">
        <v>0.000552805429760834</v>
      </c>
      <c r="HB296" t="n">
        <v>0.00244343425438825</v>
      </c>
      <c r="HC296" t="n">
        <v>0.00137338730374915</v>
      </c>
      <c r="HD296" t="n">
        <v>0.00166176654248823</v>
      </c>
      <c r="HE296" t="n">
        <v>0.00143847647232612</v>
      </c>
      <c r="HF296" t="n">
        <v>0.000342514185864073</v>
      </c>
      <c r="HG296" t="n">
        <v>0.01175304506172</v>
      </c>
      <c r="HH296" t="n">
        <v>0.0111314741164007</v>
      </c>
      <c r="HI296" t="n">
        <v>0.0113344259991823</v>
      </c>
      <c r="HJ296" t="n">
        <v>0</v>
      </c>
      <c r="HK296" t="n">
        <v>0.0056309395306589</v>
      </c>
      <c r="HL296" t="n">
        <v>0.000826517707226967</v>
      </c>
      <c r="HM296" t="n">
        <v>0.00121162763791013</v>
      </c>
      <c r="HN296" t="n">
        <v>0.000289552945164636</v>
      </c>
      <c r="HO296" t="n">
        <v>0.000359768095241584</v>
      </c>
      <c r="HP296" t="n">
        <v>0.000673837584846793</v>
      </c>
      <c r="HQ296" t="n">
        <v>0.000755381816770697</v>
      </c>
      <c r="HR296" t="n">
        <v>0.00714143656437707</v>
      </c>
      <c r="HS296" t="n">
        <v>0.000331114948297448</v>
      </c>
      <c r="HT296" t="n">
        <v>0.00142844977474813</v>
      </c>
      <c r="HU296" t="n">
        <v>0.0125001068441272</v>
      </c>
      <c r="HV296" t="n">
        <v>0.000597410352950265</v>
      </c>
      <c r="HW296" t="n">
        <v>0.0162726160865734</v>
      </c>
      <c r="HX296" t="n">
        <v>0.000325442154204424</v>
      </c>
      <c r="HY296" t="n">
        <v>0.0177183397040419</v>
      </c>
      <c r="HZ296" t="n">
        <v>0</v>
      </c>
      <c r="IA296" t="n">
        <v>0</v>
      </c>
      <c r="IB296" t="n">
        <v>0</v>
      </c>
      <c r="IC296" t="n">
        <v>0.00172644975156698</v>
      </c>
      <c r="ID296" t="n">
        <v>0</v>
      </c>
      <c r="IE296" t="n">
        <v>0.0120373513486288</v>
      </c>
      <c r="IF296" t="n">
        <v>0.0194245886312014</v>
      </c>
      <c r="IG296" t="n">
        <v>0.0752628608826684</v>
      </c>
      <c r="IH296" t="n">
        <v>0.00686833957623366</v>
      </c>
      <c r="II296" t="n">
        <v>0.00387405799437527</v>
      </c>
      <c r="IJ296" t="n">
        <v>0.00224667184861278</v>
      </c>
      <c r="IK296" t="n">
        <v>0.00402557252585596</v>
      </c>
      <c r="IL296" t="n">
        <v>0.00671310370135498</v>
      </c>
      <c r="IM296" t="n">
        <v>0.0070518831008208</v>
      </c>
      <c r="IN296" t="n">
        <v>0.00234336257661347</v>
      </c>
      <c r="IO296" t="n">
        <v>0.191576337042111</v>
      </c>
      <c r="IP296" t="n">
        <v>0.36671093136871</v>
      </c>
      <c r="IQ296" t="n">
        <v>0.2451739891702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0.000915656675476736</v>
      </c>
      <c r="IY296" t="n">
        <v>0.000154859506038909</v>
      </c>
      <c r="IZ296" t="n">
        <v>0.000481723587943936</v>
      </c>
      <c r="JA296" t="n">
        <v>0.0000879385704448965</v>
      </c>
      <c r="JB296" t="n">
        <v>0.000158950235024839</v>
      </c>
      <c r="JC296" t="n">
        <v>0</v>
      </c>
      <c r="JD296" t="n">
        <v>0.0000176618057604345</v>
      </c>
      <c r="JE296" t="n">
        <v>0.000512877921641055</v>
      </c>
      <c r="JF296" t="n">
        <v>0.00249045953703749</v>
      </c>
      <c r="JG296" t="n">
        <v>0</v>
      </c>
      <c r="JH296" t="n">
        <v>0</v>
      </c>
      <c r="JI296" t="n">
        <v>0.00132269824412275</v>
      </c>
      <c r="JJ296" t="n">
        <v>0.000234210662322563</v>
      </c>
      <c r="JK296" t="n">
        <v>0.000107032781509239</v>
      </c>
      <c r="JL296" t="n">
        <v>0</v>
      </c>
      <c r="JM296" t="n">
        <v>0.000270809684435142</v>
      </c>
      <c r="JN296" t="n">
        <v>0.0000667246603546288</v>
      </c>
      <c r="JO296" t="n">
        <v>0.0000390573771798018</v>
      </c>
      <c r="JP296" t="n">
        <v>0.00101677779720487</v>
      </c>
      <c r="JQ296" t="n">
        <v>0.000839444420667015</v>
      </c>
      <c r="JR296" t="n">
        <v>0.000421805752692954</v>
      </c>
      <c r="JS296" t="n">
        <v>0.00711691012502012</v>
      </c>
      <c r="JT296" t="n">
        <v>0.000238738041477908</v>
      </c>
      <c r="JU296" t="n">
        <v>0</v>
      </c>
      <c r="JV296" t="n">
        <v>0</v>
      </c>
      <c r="JW296" t="n">
        <v>0.0051763083676252</v>
      </c>
      <c r="JX296" t="n">
        <v>0</v>
      </c>
      <c r="JY296" t="n">
        <v>0</v>
      </c>
      <c r="JZ296" t="n">
        <v>0</v>
      </c>
      <c r="KA296" t="n">
        <v>0.000585621369999353</v>
      </c>
      <c r="KB296" t="n">
        <v>0</v>
      </c>
      <c r="KC296" t="n">
        <v>0.00253957941053177</v>
      </c>
      <c r="KD296" t="n">
        <v>0.0045991202977087</v>
      </c>
      <c r="KE296" t="n">
        <v>0.0207297770029218</v>
      </c>
      <c r="KF296" t="n">
        <v>0.0012012614173358</v>
      </c>
      <c r="KG296" t="n">
        <v>0</v>
      </c>
      <c r="KH296" t="n">
        <v>0.012939662592503</v>
      </c>
      <c r="KI296" t="n">
        <v>0.00172560798467488</v>
      </c>
      <c r="KJ296" t="n">
        <v>0.00285115171737971</v>
      </c>
      <c r="KK296" t="n">
        <v>0.000409164009351999</v>
      </c>
      <c r="KL296" t="n">
        <v>0.000794256099598819</v>
      </c>
      <c r="KM296" t="n">
        <v>0.0552661641001831</v>
      </c>
      <c r="KN296" t="n">
        <v>0.159678774166889</v>
      </c>
      <c r="KO296" t="n">
        <v>0.125323531997746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0.00508411204769641</v>
      </c>
      <c r="KW296" t="n">
        <v>0.00117429625280849</v>
      </c>
      <c r="KX296" t="n">
        <v>0.00229585401184295</v>
      </c>
      <c r="KY296" t="n">
        <v>0.000417955775584107</v>
      </c>
      <c r="KZ296" t="n">
        <v>0.000296075267167104</v>
      </c>
      <c r="LA296" t="n">
        <v>0.000203111570648722</v>
      </c>
      <c r="LB296" t="n">
        <v>0.000889665120669406</v>
      </c>
      <c r="LC296" t="n">
        <v>0.0109602845472336</v>
      </c>
      <c r="LD296" t="n">
        <v>0.0225537050215913</v>
      </c>
      <c r="LE296" t="n">
        <v>0.0223856280157188</v>
      </c>
      <c r="LF296" t="n">
        <v>0.0182641099805173</v>
      </c>
      <c r="LG296" t="n">
        <v>0.0295913390113346</v>
      </c>
      <c r="LH296" t="n">
        <v>0.000175184426882516</v>
      </c>
      <c r="LI296" t="n">
        <v>0.00163740522835097</v>
      </c>
      <c r="LJ296" t="n">
        <v>0.00252695635368081</v>
      </c>
      <c r="LK296" t="n">
        <v>0.000993600276155303</v>
      </c>
      <c r="LL296" t="n">
        <v>0.000387581295221527</v>
      </c>
      <c r="LM296" t="n">
        <v>0.00222889677797604</v>
      </c>
      <c r="LN296" t="n">
        <v>0.0204210118642766</v>
      </c>
      <c r="LO296" t="n">
        <v>0.00196395814251619</v>
      </c>
      <c r="LP296" t="n">
        <v>0.0046475432922928</v>
      </c>
      <c r="LQ296" t="n">
        <v>0.0364089250614378</v>
      </c>
      <c r="LR296" t="n">
        <v>0.00187970619483526</v>
      </c>
      <c r="LS296" t="n">
        <v>0.0526895885174208</v>
      </c>
      <c r="LT296" t="n">
        <v>0.00198011638347502</v>
      </c>
      <c r="LU296" t="n">
        <v>0.0440990455864144</v>
      </c>
      <c r="LV296" t="n">
        <v>0</v>
      </c>
      <c r="LW296" t="n">
        <v>0</v>
      </c>
      <c r="LX296" t="n">
        <v>0</v>
      </c>
      <c r="LY296" t="n">
        <v>0.00329360432265709</v>
      </c>
      <c r="LZ296" t="n">
        <v>0</v>
      </c>
      <c r="MA296" t="n">
        <v>0.020773151349317</v>
      </c>
      <c r="MB296" t="n">
        <v>0.202320195445871</v>
      </c>
      <c r="MC296" t="n">
        <v>0.563740105010585</v>
      </c>
      <c r="MD296" t="n">
        <v>0.0654312452225382</v>
      </c>
      <c r="ME296" t="n">
        <v>0.0182683049440375</v>
      </c>
      <c r="MF296" t="n">
        <v>0.0620355340625944</v>
      </c>
      <c r="MG296" t="n">
        <v>0.0117447988190764</v>
      </c>
      <c r="MH296" t="n">
        <v>0.0962832529555734</v>
      </c>
      <c r="MI296" t="n">
        <v>0.0612020665384849</v>
      </c>
      <c r="MJ296" t="n">
        <v>0.00573016255035163</v>
      </c>
      <c r="MK296" t="n">
        <v>0.289996652901795</v>
      </c>
      <c r="ML296" t="n">
        <v>0.73021975011927</v>
      </c>
      <c r="MM296" t="n">
        <v>0.407751605765874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0.00118913703070604</v>
      </c>
      <c r="MU296" t="n">
        <v>0.000524938347609525</v>
      </c>
      <c r="MV296" t="n">
        <v>0.000369795515978973</v>
      </c>
      <c r="MW296" t="n">
        <v>0.0000271706574677231</v>
      </c>
      <c r="MX296" t="n">
        <v>0</v>
      </c>
      <c r="MY296" t="n">
        <v>0</v>
      </c>
      <c r="MZ296" t="n">
        <v>0.000357351389781351</v>
      </c>
      <c r="NA296" t="n">
        <v>0</v>
      </c>
      <c r="NB296" t="n">
        <v>0.00158330674572002</v>
      </c>
      <c r="NC296" t="n">
        <v>0.0189219921574555</v>
      </c>
      <c r="ND296" t="n">
        <v>0</v>
      </c>
      <c r="NE296" t="n">
        <v>0.000778964343775485</v>
      </c>
      <c r="NF296" t="n">
        <v>0.000141545518223991</v>
      </c>
      <c r="NG296" t="n">
        <v>0.000190182220678092</v>
      </c>
      <c r="NH296" t="n">
        <v>0</v>
      </c>
      <c r="NI296" t="n">
        <v>0.000207679424005761</v>
      </c>
      <c r="NJ296" t="n">
        <v>0.0000585687945529249</v>
      </c>
      <c r="NK296" t="n">
        <v>0.000109043078135781</v>
      </c>
      <c r="NL296" t="n">
        <v>0.00264041587310602</v>
      </c>
      <c r="NM296" t="n">
        <v>0.00083791834950235</v>
      </c>
      <c r="NN296" t="n">
        <v>0.000276156874390672</v>
      </c>
      <c r="NO296" t="n">
        <v>0.00346331355113662</v>
      </c>
      <c r="NP296" t="n">
        <v>0.0000532703648077031</v>
      </c>
      <c r="NQ296" t="n">
        <v>0</v>
      </c>
      <c r="NR296" t="n">
        <v>0.000183106016190891</v>
      </c>
      <c r="NS296" t="n">
        <v>0.00105546582785209</v>
      </c>
      <c r="NT296" t="n">
        <v>0</v>
      </c>
      <c r="NU296" t="n">
        <v>0</v>
      </c>
      <c r="NV296" t="n">
        <v>0</v>
      </c>
      <c r="NW296" t="n">
        <v>0.000868936705128904</v>
      </c>
      <c r="NX296" t="n">
        <v>0</v>
      </c>
      <c r="NY296" t="n">
        <v>0.00371517036248738</v>
      </c>
      <c r="NZ296" t="n">
        <v>0.0108003093804665</v>
      </c>
      <c r="OA296" t="n">
        <v>0.0238439588976677</v>
      </c>
      <c r="OB296" t="n">
        <v>0.00875403811864188</v>
      </c>
      <c r="OC296" t="n">
        <v>0.00687190556340943</v>
      </c>
      <c r="OD296" t="n">
        <v>0.00203813860734073</v>
      </c>
      <c r="OE296" t="n">
        <v>0.00138935500783051</v>
      </c>
      <c r="OF296" t="n">
        <v>0.00607242792422092</v>
      </c>
      <c r="OG296" t="n">
        <v>0.00061706362217063</v>
      </c>
      <c r="OH296" t="n">
        <v>0.00101560090570921</v>
      </c>
      <c r="OI296" t="n">
        <v>0.0663821970536373</v>
      </c>
      <c r="OJ296" t="n">
        <v>0.150338304087546</v>
      </c>
      <c r="OK296" t="n">
        <v>0.117293068048074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0.00119882704368631</v>
      </c>
      <c r="OS296" t="n">
        <v>0.000641445316963867</v>
      </c>
      <c r="OT296" t="n">
        <v>0.000591059037878664</v>
      </c>
      <c r="OU296" t="n">
        <v>0.000205087594093387</v>
      </c>
      <c r="OV296" t="n">
        <v>0</v>
      </c>
      <c r="OW296" t="n">
        <v>0</v>
      </c>
      <c r="OX296" t="n">
        <v>0.000530608111899755</v>
      </c>
      <c r="OY296" t="n">
        <v>0.000236584801060634</v>
      </c>
      <c r="OZ296" t="n">
        <v>0.00053102691401019</v>
      </c>
      <c r="PA296" t="n">
        <v>0.00152598716673054</v>
      </c>
      <c r="PB296" t="n">
        <v>0</v>
      </c>
      <c r="PC296" t="n">
        <v>0.00156290311771405</v>
      </c>
      <c r="PD296" t="n">
        <v>0</v>
      </c>
      <c r="PE296" t="n">
        <v>0</v>
      </c>
      <c r="PF296" t="n">
        <v>0</v>
      </c>
      <c r="PG296" t="n">
        <v>0.000528330985520721</v>
      </c>
      <c r="PH296" t="n">
        <v>0.0000365966797145046</v>
      </c>
      <c r="PI296" t="n">
        <v>0.0000597173840778598</v>
      </c>
      <c r="PJ296" t="n">
        <v>0</v>
      </c>
      <c r="PK296" t="n">
        <v>0.000131293127759309</v>
      </c>
      <c r="PL296" t="n">
        <v>0.000791230922664213</v>
      </c>
      <c r="PM296" t="n">
        <v>0</v>
      </c>
      <c r="PN296" t="n">
        <v>0</v>
      </c>
      <c r="PO296" t="n">
        <v>0</v>
      </c>
      <c r="PP296" t="n">
        <v>0</v>
      </c>
      <c r="PQ296" t="n">
        <v>0.00067222361578225</v>
      </c>
      <c r="PR296" t="n">
        <v>0</v>
      </c>
      <c r="PS296" t="n">
        <v>0</v>
      </c>
      <c r="PT296" t="n">
        <v>0</v>
      </c>
      <c r="PU296" t="n">
        <v>0.00110680081312519</v>
      </c>
      <c r="PV296" t="n">
        <v>0</v>
      </c>
      <c r="PW296" t="n">
        <v>0.00396774735784292</v>
      </c>
      <c r="PX296" t="n">
        <v>0.0042541787234421</v>
      </c>
      <c r="PY296" t="n">
        <v>0.0373850798678285</v>
      </c>
      <c r="PZ296" t="n">
        <v>0.00388349590476727</v>
      </c>
      <c r="QA296" t="n">
        <v>0.00162908957262311</v>
      </c>
      <c r="QB296" t="n">
        <v>0.00170421942251997</v>
      </c>
      <c r="QC296" t="n">
        <v>0.000309206328494276</v>
      </c>
      <c r="QD296" t="n">
        <v>0</v>
      </c>
      <c r="QE296" t="n">
        <v>0.000931712454533627</v>
      </c>
      <c r="QF296" t="n">
        <v>0.000707437411801468</v>
      </c>
      <c r="QG296" t="n">
        <v>0.102512544331191</v>
      </c>
      <c r="QH296" t="n">
        <v>0.227126867606288</v>
      </c>
      <c r="QI296" t="n">
        <v>0.113455350549602</v>
      </c>
    </row>
    <row r="297">
      <c r="A297" t="s">
        <v>296</v>
      </c>
      <c r="B297" t="n">
        <v>0.21463252719155</v>
      </c>
      <c r="C297" t="n">
        <v>0.00252029668667088</v>
      </c>
      <c r="D297" t="n">
        <v>0.0104725300350696</v>
      </c>
      <c r="E297" t="n">
        <v>0</v>
      </c>
      <c r="F297" t="n">
        <v>0</v>
      </c>
      <c r="G297" t="n">
        <v>0.12463944999431</v>
      </c>
      <c r="H297" t="n">
        <v>7.06172232028572</v>
      </c>
      <c r="I297" t="n">
        <v>2.52471592396728</v>
      </c>
      <c r="J297" t="n">
        <v>0.323948100088</v>
      </c>
      <c r="K297" t="n">
        <v>0.247058356776899</v>
      </c>
      <c r="L297" t="n">
        <v>0.00843803400606975</v>
      </c>
      <c r="M297" t="n">
        <v>0.145336728972145</v>
      </c>
      <c r="N297" t="n">
        <v>0.732770707253979</v>
      </c>
      <c r="O297" t="n">
        <v>1.01443220525875</v>
      </c>
      <c r="P297" t="n">
        <v>2.54822334877845</v>
      </c>
      <c r="Q297" t="n">
        <v>0.287911684376577</v>
      </c>
      <c r="R297" t="n">
        <v>0</v>
      </c>
      <c r="S297" t="n">
        <v>4.1723274481823</v>
      </c>
      <c r="T297" t="n">
        <v>0</v>
      </c>
      <c r="U297" t="n">
        <v>0.184941518344454</v>
      </c>
      <c r="V297" t="n">
        <v>0.194872979591307</v>
      </c>
      <c r="W297" t="n">
        <v>0.227103508048876</v>
      </c>
      <c r="X297" t="n">
        <v>0.220743283362825</v>
      </c>
      <c r="Y297" t="n">
        <v>0.388839539441882</v>
      </c>
      <c r="Z297" t="n">
        <v>0.525970428436475</v>
      </c>
      <c r="AA297" t="n">
        <v>0</v>
      </c>
      <c r="AB297" t="n">
        <v>0.574721188035945</v>
      </c>
      <c r="AC297" t="n">
        <v>0.976226634744331</v>
      </c>
      <c r="AD297" t="n">
        <v>0.565942547210764</v>
      </c>
      <c r="AE297" t="n">
        <v>0.299818041417716</v>
      </c>
      <c r="AF297" t="n">
        <v>0.255489972026476</v>
      </c>
      <c r="AG297" t="n">
        <v>1.48991403662117</v>
      </c>
      <c r="AH297" t="n">
        <v>1.44682487376149</v>
      </c>
      <c r="AI297" t="n">
        <v>0.103300160701836</v>
      </c>
      <c r="AJ297" t="n">
        <v>14.2213354993231</v>
      </c>
      <c r="AK297" t="n">
        <v>20.616817928014</v>
      </c>
      <c r="AL297" t="n">
        <v>2.48259632810903</v>
      </c>
      <c r="AM297" t="n">
        <v>9.29995519016317</v>
      </c>
      <c r="AN297" t="n">
        <v>31.1237908648939</v>
      </c>
      <c r="AO297" t="n">
        <v>2.98367250063795</v>
      </c>
      <c r="AP297" t="n">
        <v>0.40077687275651</v>
      </c>
      <c r="AQ297" t="n">
        <v>0.24599638698855</v>
      </c>
      <c r="AR297" t="n">
        <v>5.29399904331905</v>
      </c>
      <c r="AS297" t="n">
        <v>0.964377923077389</v>
      </c>
      <c r="AT297" t="n">
        <v>0.319539163609244</v>
      </c>
      <c r="AU297" t="n">
        <v>10.5310654908123</v>
      </c>
      <c r="AV297" t="n">
        <v>19.7366874221791</v>
      </c>
      <c r="AW297" t="n">
        <v>7.49066133355968</v>
      </c>
      <c r="AX297" t="n">
        <v>10.1578336844634</v>
      </c>
      <c r="AY297" t="n">
        <v>13.9515855216073</v>
      </c>
      <c r="AZ297" t="n">
        <v>0.139138212066296</v>
      </c>
      <c r="BA297" t="n">
        <v>0.0151295594540288</v>
      </c>
      <c r="BB297" t="n">
        <v>0.00488597529614688</v>
      </c>
      <c r="BC297" t="n">
        <v>0</v>
      </c>
      <c r="BD297" t="n">
        <v>0.0903630228471553</v>
      </c>
      <c r="BE297" t="n">
        <v>0.0127215010170805</v>
      </c>
      <c r="BF297" t="n">
        <v>2.35934308536378</v>
      </c>
      <c r="BG297" t="n">
        <v>0.559284968628518</v>
      </c>
      <c r="BH297" t="n">
        <v>0.158334911948637</v>
      </c>
      <c r="BI297" t="n">
        <v>0.0730079176918231</v>
      </c>
      <c r="BJ297" t="n">
        <v>0.00592665436250733</v>
      </c>
      <c r="BK297" t="n">
        <v>0.0187997964707472</v>
      </c>
      <c r="BL297" t="n">
        <v>0.279250891533486</v>
      </c>
      <c r="BM297" t="n">
        <v>0.558659726861105</v>
      </c>
      <c r="BN297" t="n">
        <v>0.249989581314174</v>
      </c>
      <c r="BO297" t="n">
        <v>0.0875339380661039</v>
      </c>
      <c r="BP297" t="n">
        <v>0</v>
      </c>
      <c r="BQ297" t="n">
        <v>3.4581295314602</v>
      </c>
      <c r="BR297" t="n">
        <v>0.238686512321606</v>
      </c>
      <c r="BS297" t="n">
        <v>0.0473127663634922</v>
      </c>
      <c r="BT297" t="n">
        <v>0.0522873269569402</v>
      </c>
      <c r="BU297" t="n">
        <v>0.134189643683186</v>
      </c>
      <c r="BV297" t="n">
        <v>0.0247036115635209</v>
      </c>
      <c r="BW297" t="n">
        <v>0.109839691434367</v>
      </c>
      <c r="BX297" t="n">
        <v>0.246336047129858</v>
      </c>
      <c r="BY297" t="n">
        <v>0</v>
      </c>
      <c r="BZ297" t="n">
        <v>0.207662712597535</v>
      </c>
      <c r="CA297" t="n">
        <v>0.105824924636242</v>
      </c>
      <c r="CB297" t="n">
        <v>0.558694013429894</v>
      </c>
      <c r="CC297" t="n">
        <v>0.138795834868818</v>
      </c>
      <c r="CD297" t="n">
        <v>0.0617881693041836</v>
      </c>
      <c r="CE297" t="n">
        <v>5.43557571378042</v>
      </c>
      <c r="CF297" t="n">
        <v>0.929667680816557</v>
      </c>
      <c r="CG297" t="n">
        <v>0.199236371864276</v>
      </c>
      <c r="CH297" t="n">
        <v>9.65102305848312</v>
      </c>
      <c r="CI297" t="n">
        <v>13.7886196417186</v>
      </c>
      <c r="CJ297" t="n">
        <v>1.07919290386136</v>
      </c>
      <c r="CK297" t="n">
        <v>5.45470597343997</v>
      </c>
      <c r="CL297" t="n">
        <v>8.45523920235141</v>
      </c>
      <c r="CM297" t="n">
        <v>0.873021339795393</v>
      </c>
      <c r="CN297" t="n">
        <v>0.163419459686578</v>
      </c>
      <c r="CO297" t="n">
        <v>0.137135077370979</v>
      </c>
      <c r="CP297" t="n">
        <v>2.03518114793099</v>
      </c>
      <c r="CQ297" t="n">
        <v>0.191659889736855</v>
      </c>
      <c r="CR297" t="n">
        <v>0</v>
      </c>
      <c r="CS297" t="n">
        <v>1.94103163322964</v>
      </c>
      <c r="CT297" t="n">
        <v>9.91605699496375</v>
      </c>
      <c r="CU297" t="n">
        <v>8.43204051153312</v>
      </c>
      <c r="CV297" t="n">
        <v>7.669133403916</v>
      </c>
      <c r="CW297" t="n">
        <v>7.37111209922728</v>
      </c>
      <c r="CX297" t="n">
        <v>0.104246188824942</v>
      </c>
      <c r="CY297" t="n">
        <v>0.00273816139843352</v>
      </c>
      <c r="CZ297" t="n">
        <v>0</v>
      </c>
      <c r="DA297" t="n">
        <v>0</v>
      </c>
      <c r="DB297" t="n">
        <v>0.792887369547988</v>
      </c>
      <c r="DC297" t="n">
        <v>0.469638283445593</v>
      </c>
      <c r="DD297" t="n">
        <v>0.355991567050438</v>
      </c>
      <c r="DE297" t="n">
        <v>0.0658101529118329</v>
      </c>
      <c r="DF297" t="n">
        <v>0</v>
      </c>
      <c r="DG297" t="n">
        <v>0.00412408053462803</v>
      </c>
      <c r="DH297" t="n">
        <v>0</v>
      </c>
      <c r="DI297" t="n">
        <v>0</v>
      </c>
      <c r="DJ297" t="n">
        <v>0.0158295352135044</v>
      </c>
      <c r="DK297" t="n">
        <v>0</v>
      </c>
      <c r="DL297" t="n">
        <v>0.0754202111644543</v>
      </c>
      <c r="DM297" t="n">
        <v>0</v>
      </c>
      <c r="DN297" t="n">
        <v>0</v>
      </c>
      <c r="DO297" t="n">
        <v>0</v>
      </c>
      <c r="DP297" t="n">
        <v>0</v>
      </c>
      <c r="DQ297" t="n">
        <v>0.00984285550976821</v>
      </c>
      <c r="DR297" t="n">
        <v>0</v>
      </c>
      <c r="DS297" t="n">
        <v>0.0116004777348894</v>
      </c>
      <c r="DT297" t="n">
        <v>0.00864918445230218</v>
      </c>
      <c r="DU297" t="n">
        <v>0.0112046239571287</v>
      </c>
      <c r="DV297" t="n">
        <v>0</v>
      </c>
      <c r="DW297" t="n">
        <v>0</v>
      </c>
      <c r="DX297" t="n">
        <v>0.111997842662207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0.0563615880778029</v>
      </c>
      <c r="EE297" t="n">
        <v>0.0859941800176727</v>
      </c>
      <c r="EF297" t="n">
        <v>2.19569874616718</v>
      </c>
      <c r="EG297" t="n">
        <v>2.1282977728133</v>
      </c>
      <c r="EH297" t="n">
        <v>0.231430380970889</v>
      </c>
      <c r="EI297" t="n">
        <v>0.581718971905848</v>
      </c>
      <c r="EJ297" t="n">
        <v>0.631447188654748</v>
      </c>
      <c r="EK297" t="n">
        <v>0.33062626067125</v>
      </c>
      <c r="EL297" t="n">
        <v>0.0220566786714685</v>
      </c>
      <c r="EM297" t="n">
        <v>0.0237441107068358</v>
      </c>
      <c r="EN297" t="n">
        <v>0</v>
      </c>
      <c r="EO297" t="n">
        <v>0.0207111304971272</v>
      </c>
      <c r="EP297" t="n">
        <v>0</v>
      </c>
      <c r="EQ297" t="n">
        <v>0</v>
      </c>
      <c r="ER297" t="n">
        <v>2.52300287839118</v>
      </c>
      <c r="ES297" t="n">
        <v>1.16290354874831</v>
      </c>
      <c r="ET297" t="n">
        <v>2.04775219397064</v>
      </c>
      <c r="EU297" t="n">
        <v>1.90609116713295</v>
      </c>
      <c r="EV297" t="n">
        <v>0.0941251135388726</v>
      </c>
      <c r="EW297" t="n">
        <v>0.000564914357685137</v>
      </c>
      <c r="EX297" t="n">
        <v>0.000365661588127035</v>
      </c>
      <c r="EY297" t="n">
        <v>0.0230668270738132</v>
      </c>
      <c r="EZ297" t="n">
        <v>2.03034192005572</v>
      </c>
      <c r="FA297" t="n">
        <v>0.0732167312374148</v>
      </c>
      <c r="FB297" t="n">
        <v>2.76936372104832</v>
      </c>
      <c r="FC297" t="n">
        <v>0.468289257811381</v>
      </c>
      <c r="FD297" t="n">
        <v>0.00881330012127357</v>
      </c>
      <c r="FE297" t="n">
        <v>0.11186194040643</v>
      </c>
      <c r="FF297" t="n">
        <v>0</v>
      </c>
      <c r="FG297" t="n">
        <v>0</v>
      </c>
      <c r="FH297" t="n">
        <v>0.0238930133332239</v>
      </c>
      <c r="FI297" t="n">
        <v>0.416683381677584</v>
      </c>
      <c r="FJ297" t="n">
        <v>0</v>
      </c>
      <c r="FK297" t="n">
        <v>0.873472511922372</v>
      </c>
      <c r="FL297" t="n">
        <v>0</v>
      </c>
      <c r="FM297" t="n">
        <v>0.875172204471787</v>
      </c>
      <c r="FN297" t="n">
        <v>0</v>
      </c>
      <c r="FO297" t="n">
        <v>0.0587034720808113</v>
      </c>
      <c r="FP297" t="n">
        <v>0</v>
      </c>
      <c r="FQ297" t="n">
        <v>0.0217171591017243</v>
      </c>
      <c r="FR297" t="n">
        <v>0.0883486655357521</v>
      </c>
      <c r="FS297" t="n">
        <v>0.0965134123386158</v>
      </c>
      <c r="FT297" t="n">
        <v>0.248730068600711</v>
      </c>
      <c r="FU297" t="n">
        <v>0</v>
      </c>
      <c r="FV297" t="n">
        <v>0.131823707695303</v>
      </c>
      <c r="FW297" t="n">
        <v>0.122243931939265</v>
      </c>
      <c r="FX297" t="n">
        <v>0</v>
      </c>
      <c r="FY297" t="n">
        <v>0</v>
      </c>
      <c r="FZ297" t="n">
        <v>0</v>
      </c>
      <c r="GA297" t="n">
        <v>0.116243608085725</v>
      </c>
      <c r="GB297" t="n">
        <v>0.624939445646618</v>
      </c>
      <c r="GC297" t="n">
        <v>0.115284341434704</v>
      </c>
      <c r="GD297" t="n">
        <v>4.07163569602543</v>
      </c>
      <c r="GE297" t="n">
        <v>8.22254590150948</v>
      </c>
      <c r="GF297" t="n">
        <v>0.57258184347907</v>
      </c>
      <c r="GG297" t="n">
        <v>2.82544063183034</v>
      </c>
      <c r="GH297" t="n">
        <v>2.27549344602372</v>
      </c>
      <c r="GI297" t="n">
        <v>0.439678182890774</v>
      </c>
      <c r="GJ297" t="n">
        <v>0.11310655156431</v>
      </c>
      <c r="GK297" t="n">
        <v>0</v>
      </c>
      <c r="GL297" t="n">
        <v>1.15046723558807</v>
      </c>
      <c r="GM297" t="n">
        <v>0.103194230857439</v>
      </c>
      <c r="GN297" t="n">
        <v>0</v>
      </c>
      <c r="GO297" t="n">
        <v>0.945361853915874</v>
      </c>
      <c r="GP297" t="n">
        <v>5.17429733874996</v>
      </c>
      <c r="GQ297" t="n">
        <v>3.65945381751005</v>
      </c>
      <c r="GR297" t="n">
        <v>5.12882091918961</v>
      </c>
      <c r="GS297" t="n">
        <v>5.73473949911963</v>
      </c>
      <c r="GT297" t="n">
        <v>0.14685789358483</v>
      </c>
      <c r="GU297" t="n">
        <v>0.0448188175239039</v>
      </c>
      <c r="GV297" t="n">
        <v>0</v>
      </c>
      <c r="GW297" t="n">
        <v>0.180799964675165</v>
      </c>
      <c r="GX297" t="n">
        <v>0</v>
      </c>
      <c r="GY297" t="n">
        <v>0.0314752523695508</v>
      </c>
      <c r="GZ297" t="n">
        <v>5.53392499636515</v>
      </c>
      <c r="HA297" t="n">
        <v>0.825894023014848</v>
      </c>
      <c r="HB297" t="n">
        <v>0.549439688125642</v>
      </c>
      <c r="HC297" t="n">
        <v>0.591562465126669</v>
      </c>
      <c r="HD297" t="n">
        <v>0.129897375853494</v>
      </c>
      <c r="HE297" t="n">
        <v>0.270815300415257</v>
      </c>
      <c r="HF297" t="n">
        <v>0.408926209711577</v>
      </c>
      <c r="HG297" t="n">
        <v>1.51464358669218</v>
      </c>
      <c r="HH297" t="n">
        <v>1.54167275739147</v>
      </c>
      <c r="HI297" t="n">
        <v>0.763649489878968</v>
      </c>
      <c r="HJ297" t="n">
        <v>0</v>
      </c>
      <c r="HK297" t="n">
        <v>3.33835827542033</v>
      </c>
      <c r="HL297" t="n">
        <v>1.23198941699346</v>
      </c>
      <c r="HM297" t="n">
        <v>0.494663083098085</v>
      </c>
      <c r="HN297" t="n">
        <v>0.0781189441243617</v>
      </c>
      <c r="HO297" t="n">
        <v>0.399860600598536</v>
      </c>
      <c r="HP297" t="n">
        <v>0.795466061706836</v>
      </c>
      <c r="HQ297" t="n">
        <v>0.26231208590827</v>
      </c>
      <c r="HR297" t="n">
        <v>2.12584937870732</v>
      </c>
      <c r="HS297" t="n">
        <v>0.111269205009666</v>
      </c>
      <c r="HT297" t="n">
        <v>0.561597261696289</v>
      </c>
      <c r="HU297" t="n">
        <v>0.729067893574514</v>
      </c>
      <c r="HV297" t="n">
        <v>0.77759724608041</v>
      </c>
      <c r="HW297" t="n">
        <v>0.162378608714375</v>
      </c>
      <c r="HX297" t="n">
        <v>0.0627689938858747</v>
      </c>
      <c r="HY297" t="n">
        <v>2.59747232333118</v>
      </c>
      <c r="HZ297" t="n">
        <v>1.3593538006628</v>
      </c>
      <c r="IA297" t="n">
        <v>0.623240188154287</v>
      </c>
      <c r="IB297" t="n">
        <v>20.7736732682361</v>
      </c>
      <c r="IC297" t="n">
        <v>25.3446556514355</v>
      </c>
      <c r="ID297" t="n">
        <v>1.95151200053871</v>
      </c>
      <c r="IE297" t="n">
        <v>15.143716875188</v>
      </c>
      <c r="IF297" t="n">
        <v>10.1310721285867</v>
      </c>
      <c r="IG297" t="n">
        <v>1.53067937984319</v>
      </c>
      <c r="IH297" t="n">
        <v>0.139686767677738</v>
      </c>
      <c r="II297" t="n">
        <v>0.0787897326619086</v>
      </c>
      <c r="IJ297" t="n">
        <v>0.936369094804554</v>
      </c>
      <c r="IK297" t="n">
        <v>0.656323925743812</v>
      </c>
      <c r="IL297" t="n">
        <v>0.0470659594095724</v>
      </c>
      <c r="IM297" t="n">
        <v>3.54920966461307</v>
      </c>
      <c r="IN297" t="n">
        <v>18.6944418488368</v>
      </c>
      <c r="IO297" t="n">
        <v>11.012692683512</v>
      </c>
      <c r="IP297" t="n">
        <v>11.6980690436922</v>
      </c>
      <c r="IQ297" t="n">
        <v>15.4728586827674</v>
      </c>
      <c r="IR297" t="n">
        <v>0.0740455902231397</v>
      </c>
      <c r="IS297" t="n">
        <v>0.00106464671483011</v>
      </c>
      <c r="IT297" t="n">
        <v>0</v>
      </c>
      <c r="IU297" t="n">
        <v>0</v>
      </c>
      <c r="IV297" t="n">
        <v>12.3421114140456</v>
      </c>
      <c r="IW297" t="n">
        <v>0.200853612798252</v>
      </c>
      <c r="IX297" t="n">
        <v>1.61493383675792</v>
      </c>
      <c r="IY297" t="n">
        <v>0.231360861451561</v>
      </c>
      <c r="IZ297" t="n">
        <v>0.108322152498</v>
      </c>
      <c r="JA297" t="n">
        <v>0.0378779950638016</v>
      </c>
      <c r="JB297" t="n">
        <v>0.0124248610698991</v>
      </c>
      <c r="JC297" t="n">
        <v>0</v>
      </c>
      <c r="JD297" t="n">
        <v>0.0210863537463607</v>
      </c>
      <c r="JE297" t="n">
        <v>0.0660958288418193</v>
      </c>
      <c r="JF297" t="n">
        <v>0.344920500329741</v>
      </c>
      <c r="JG297" t="n">
        <v>0</v>
      </c>
      <c r="JH297" t="n">
        <v>0</v>
      </c>
      <c r="JI297" t="n">
        <v>0.78417475540435</v>
      </c>
      <c r="JJ297" t="n">
        <v>0.349109347332096</v>
      </c>
      <c r="JK297" t="n">
        <v>0.0436975552862478</v>
      </c>
      <c r="JL297" t="n">
        <v>0</v>
      </c>
      <c r="JM297" t="n">
        <v>0.300988677146098</v>
      </c>
      <c r="JN297" t="n">
        <v>0.0787685400527052</v>
      </c>
      <c r="JO297" t="n">
        <v>0.0135629715339705</v>
      </c>
      <c r="JP297" t="n">
        <v>0.302672498591314</v>
      </c>
      <c r="JQ297" t="n">
        <v>0.282090294677698</v>
      </c>
      <c r="JR297" t="n">
        <v>0.165833590979335</v>
      </c>
      <c r="JS297" t="n">
        <v>0.415093305866047</v>
      </c>
      <c r="JT297" t="n">
        <v>0.310744604058287</v>
      </c>
      <c r="JU297" t="n">
        <v>0</v>
      </c>
      <c r="JV297" t="n">
        <v>0</v>
      </c>
      <c r="JW297" t="n">
        <v>0.758836208500219</v>
      </c>
      <c r="JX297" t="n">
        <v>0.228419767145437</v>
      </c>
      <c r="JY297" t="n">
        <v>0.0707012501551478</v>
      </c>
      <c r="JZ297" t="n">
        <v>4.12151655041066</v>
      </c>
      <c r="KA297" t="n">
        <v>8.59704833649753</v>
      </c>
      <c r="KB297" t="n">
        <v>0.636469743246516</v>
      </c>
      <c r="KC297" t="n">
        <v>3.19494467356649</v>
      </c>
      <c r="KD297" t="n">
        <v>2.39871331891636</v>
      </c>
      <c r="KE297" t="n">
        <v>0.421597609165916</v>
      </c>
      <c r="KF297" t="n">
        <v>0.0244309884013672</v>
      </c>
      <c r="KG297" t="n">
        <v>0</v>
      </c>
      <c r="KH297" t="n">
        <v>5.39299949669983</v>
      </c>
      <c r="KI297" t="n">
        <v>0.281340802959667</v>
      </c>
      <c r="KJ297" t="n">
        <v>0.019989590057076</v>
      </c>
      <c r="KK297" t="n">
        <v>0.205932066037073</v>
      </c>
      <c r="KL297" t="n">
        <v>6.33626849520318</v>
      </c>
      <c r="KM297" t="n">
        <v>3.17695436935969</v>
      </c>
      <c r="KN297" t="n">
        <v>5.09374868658683</v>
      </c>
      <c r="KO297" t="n">
        <v>7.9091314163847</v>
      </c>
      <c r="KP297" t="n">
        <v>0.0971110846038166</v>
      </c>
      <c r="KQ297" t="n">
        <v>0</v>
      </c>
      <c r="KR297" t="n">
        <v>0</v>
      </c>
      <c r="KS297" t="n">
        <v>0.529126036289973</v>
      </c>
      <c r="KT297" t="n">
        <v>3.82877125730386</v>
      </c>
      <c r="KU297" t="n">
        <v>0.812047015874607</v>
      </c>
      <c r="KV297" t="n">
        <v>8.96679377280653</v>
      </c>
      <c r="KW297" t="n">
        <v>1.75440436043267</v>
      </c>
      <c r="KX297" t="n">
        <v>0.516254247473014</v>
      </c>
      <c r="KY297" t="n">
        <v>0.180027111247871</v>
      </c>
      <c r="KZ297" t="n">
        <v>0.0231436843123236</v>
      </c>
      <c r="LA297" t="n">
        <v>0.0382388743099149</v>
      </c>
      <c r="LB297" t="n">
        <v>1.06216735166791</v>
      </c>
      <c r="LC297" t="n">
        <v>1.41247860538359</v>
      </c>
      <c r="LD297" t="n">
        <v>3.12361437905167</v>
      </c>
      <c r="LE297" t="n">
        <v>1.5082169503826</v>
      </c>
      <c r="LF297" t="n">
        <v>6.66641018160778</v>
      </c>
      <c r="LG297" t="n">
        <v>17.5435184362028</v>
      </c>
      <c r="LH297" t="n">
        <v>0.261126117509856</v>
      </c>
      <c r="LI297" t="n">
        <v>0.668492442062542</v>
      </c>
      <c r="LJ297" t="n">
        <v>0.681751525910578</v>
      </c>
      <c r="LK297" t="n">
        <v>1.10432694959108</v>
      </c>
      <c r="LL297" t="n">
        <v>0.457540175012946</v>
      </c>
      <c r="LM297" t="n">
        <v>0.774001372715858</v>
      </c>
      <c r="LN297" t="n">
        <v>6.07888832910665</v>
      </c>
      <c r="LO297" t="n">
        <v>0.659976429072984</v>
      </c>
      <c r="LP297" t="n">
        <v>1.82718890975835</v>
      </c>
      <c r="LQ297" t="n">
        <v>2.12354811305681</v>
      </c>
      <c r="LR297" t="n">
        <v>2.44665053647952</v>
      </c>
      <c r="LS297" t="n">
        <v>0.525770535706979</v>
      </c>
      <c r="LT297" t="n">
        <v>0.381910921993197</v>
      </c>
      <c r="LU297" t="n">
        <v>6.46482979270914</v>
      </c>
      <c r="LV297" t="n">
        <v>4.28971073025244</v>
      </c>
      <c r="LW297" t="n">
        <v>0.898874411915475</v>
      </c>
      <c r="LX297" t="n">
        <v>27.1294194867685</v>
      </c>
      <c r="LY297" t="n">
        <v>48.3508236101622</v>
      </c>
      <c r="LZ297" t="n">
        <v>3.52245445943427</v>
      </c>
      <c r="MA297" t="n">
        <v>26.133882241073</v>
      </c>
      <c r="MB297" t="n">
        <v>105.521951174783</v>
      </c>
      <c r="MC297" t="n">
        <v>11.4652212819224</v>
      </c>
      <c r="MD297" t="n">
        <v>1.33072616005945</v>
      </c>
      <c r="ME297" t="n">
        <v>0.371536736108942</v>
      </c>
      <c r="MF297" t="n">
        <v>25.8552030692757</v>
      </c>
      <c r="MG297" t="n">
        <v>1.91485618964683</v>
      </c>
      <c r="MH297" t="n">
        <v>0.675047470890988</v>
      </c>
      <c r="MI297" t="n">
        <v>30.8029731841981</v>
      </c>
      <c r="MJ297" t="n">
        <v>45.7130243740342</v>
      </c>
      <c r="MK297" t="n">
        <v>16.6703470113459</v>
      </c>
      <c r="ML297" t="n">
        <v>23.2939907792771</v>
      </c>
      <c r="MM297" t="n">
        <v>25.733084472134</v>
      </c>
      <c r="MN297" t="n">
        <v>0.133424726416167</v>
      </c>
      <c r="MO297" t="n">
        <v>0.0301351702095248</v>
      </c>
      <c r="MP297" t="n">
        <v>0</v>
      </c>
      <c r="MQ297" t="n">
        <v>3.01201208657056</v>
      </c>
      <c r="MR297" t="n">
        <v>1.63112082912254</v>
      </c>
      <c r="MS297" t="n">
        <v>0.102635243268819</v>
      </c>
      <c r="MT297" t="n">
        <v>2.09726819981865</v>
      </c>
      <c r="MU297" t="n">
        <v>0.784260465620907</v>
      </c>
      <c r="MV297" t="n">
        <v>0.0831535911411772</v>
      </c>
      <c r="MW297" t="n">
        <v>0.0117032836016768</v>
      </c>
      <c r="MX297" t="n">
        <v>0</v>
      </c>
      <c r="MY297" t="n">
        <v>0</v>
      </c>
      <c r="MZ297" t="n">
        <v>0.426640283496008</v>
      </c>
      <c r="NA297" t="n">
        <v>0</v>
      </c>
      <c r="NB297" t="n">
        <v>0.219282805758342</v>
      </c>
      <c r="NC297" t="n">
        <v>1.27485676465462</v>
      </c>
      <c r="ND297" t="n">
        <v>0</v>
      </c>
      <c r="NE297" t="n">
        <v>0.461816726878608</v>
      </c>
      <c r="NF297" t="n">
        <v>0.210984687865768</v>
      </c>
      <c r="NG297" t="n">
        <v>0.0776444187038618</v>
      </c>
      <c r="NH297" t="n">
        <v>0</v>
      </c>
      <c r="NI297" t="n">
        <v>0.230823189474705</v>
      </c>
      <c r="NJ297" t="n">
        <v>0.0691405308781117</v>
      </c>
      <c r="NK297" t="n">
        <v>0.037866038928414</v>
      </c>
      <c r="NL297" t="n">
        <v>0.785994021338898</v>
      </c>
      <c r="NM297" t="n">
        <v>0.281577467557831</v>
      </c>
      <c r="NN297" t="n">
        <v>0.108571506816719</v>
      </c>
      <c r="NO297" t="n">
        <v>0.201997530661231</v>
      </c>
      <c r="NP297" t="n">
        <v>0.0693374140029629</v>
      </c>
      <c r="NQ297" t="n">
        <v>0</v>
      </c>
      <c r="NR297" t="n">
        <v>0.0353162006281873</v>
      </c>
      <c r="NS297" t="n">
        <v>0.154729129357545</v>
      </c>
      <c r="NT297" t="n">
        <v>2.40600890998619</v>
      </c>
      <c r="NU297" t="n">
        <v>0.103532017406679</v>
      </c>
      <c r="NV297" t="n">
        <v>8.1069369246098</v>
      </c>
      <c r="NW297" t="n">
        <v>12.7561787155382</v>
      </c>
      <c r="NX297" t="n">
        <v>0.753088742418546</v>
      </c>
      <c r="NY297" t="n">
        <v>4.67390927481794</v>
      </c>
      <c r="NZ297" t="n">
        <v>5.63300028752218</v>
      </c>
      <c r="OA297" t="n">
        <v>0.484933150168001</v>
      </c>
      <c r="OB297" t="n">
        <v>0.178037686597805</v>
      </c>
      <c r="OC297" t="n">
        <v>0.139759291937555</v>
      </c>
      <c r="OD297" t="n">
        <v>0.849456498963225</v>
      </c>
      <c r="OE297" t="n">
        <v>0.226518570249148</v>
      </c>
      <c r="OF297" t="n">
        <v>0.0425741443769517</v>
      </c>
      <c r="OG297" t="n">
        <v>0.310567849775365</v>
      </c>
      <c r="OH297" t="n">
        <v>8.10207189569645</v>
      </c>
      <c r="OI297" t="n">
        <v>3.81595528495436</v>
      </c>
      <c r="OJ297" t="n">
        <v>4.79578793728252</v>
      </c>
      <c r="OK297" t="n">
        <v>7.40233118740905</v>
      </c>
      <c r="OL297" t="n">
        <v>0.19330742649738</v>
      </c>
      <c r="OM297" t="n">
        <v>0.0222135011987934</v>
      </c>
      <c r="ON297" t="n">
        <v>0.000983377233666471</v>
      </c>
      <c r="OO297" t="n">
        <v>0</v>
      </c>
      <c r="OP297" t="n">
        <v>5.40917854361779</v>
      </c>
      <c r="OQ297" t="n">
        <v>0.403457216930503</v>
      </c>
      <c r="OR297" t="n">
        <v>2.11435837156049</v>
      </c>
      <c r="OS297" t="n">
        <v>0.958322449185278</v>
      </c>
      <c r="OT297" t="n">
        <v>0.132907727250145</v>
      </c>
      <c r="OU297" t="n">
        <v>0.0883378799247594</v>
      </c>
      <c r="OV297" t="n">
        <v>0</v>
      </c>
      <c r="OW297" t="n">
        <v>0</v>
      </c>
      <c r="OX297" t="n">
        <v>0.633490737015756</v>
      </c>
      <c r="OY297" t="n">
        <v>0.0304892604217491</v>
      </c>
      <c r="OZ297" t="n">
        <v>0.0735454907598428</v>
      </c>
      <c r="PA297" t="n">
        <v>0.102812380752205</v>
      </c>
      <c r="PB297" t="n">
        <v>0</v>
      </c>
      <c r="PC297" t="n">
        <v>0.926582593951318</v>
      </c>
      <c r="PD297" t="n">
        <v>0</v>
      </c>
      <c r="PE297" t="n">
        <v>0</v>
      </c>
      <c r="PF297" t="n">
        <v>0</v>
      </c>
      <c r="PG297" t="n">
        <v>0.587208115392423</v>
      </c>
      <c r="PH297" t="n">
        <v>0.0432024234603392</v>
      </c>
      <c r="PI297" t="n">
        <v>0.0207373161951605</v>
      </c>
      <c r="PJ297" t="n">
        <v>0</v>
      </c>
      <c r="PK297" t="n">
        <v>0.0441202731079579</v>
      </c>
      <c r="PL297" t="n">
        <v>0.311073673987593</v>
      </c>
      <c r="PM297" t="n">
        <v>0</v>
      </c>
      <c r="PN297" t="n">
        <v>0</v>
      </c>
      <c r="PO297" t="n">
        <v>0</v>
      </c>
      <c r="PP297" t="n">
        <v>0</v>
      </c>
      <c r="PQ297" t="n">
        <v>0.0985466057344916</v>
      </c>
      <c r="PR297" t="n">
        <v>0.638347432015259</v>
      </c>
      <c r="PS297" t="n">
        <v>0.288325737086612</v>
      </c>
      <c r="PT297" t="n">
        <v>8.72933016846255</v>
      </c>
      <c r="PU297" t="n">
        <v>16.2480752526543</v>
      </c>
      <c r="PV297" t="n">
        <v>0.686441704750514</v>
      </c>
      <c r="PW297" t="n">
        <v>4.99166642886876</v>
      </c>
      <c r="PX297" t="n">
        <v>2.21880588121496</v>
      </c>
      <c r="PY297" t="n">
        <v>0.760329466570324</v>
      </c>
      <c r="PZ297" t="n">
        <v>0.0789816787894089</v>
      </c>
      <c r="QA297" t="n">
        <v>0.0331320625802805</v>
      </c>
      <c r="QB297" t="n">
        <v>0.710285482501008</v>
      </c>
      <c r="QC297" t="n">
        <v>0.0504125835713377</v>
      </c>
      <c r="QD297" t="n">
        <v>0</v>
      </c>
      <c r="QE297" t="n">
        <v>0.468930468783042</v>
      </c>
      <c r="QF297" t="n">
        <v>5.64366252521051</v>
      </c>
      <c r="QG297" t="n">
        <v>5.89289452108143</v>
      </c>
      <c r="QH297" t="n">
        <v>7.24534108928554</v>
      </c>
      <c r="QI297" t="n">
        <v>7.1601339595579</v>
      </c>
    </row>
    <row r="298">
      <c r="A298" t="s">
        <v>297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7.19665623333376</v>
      </c>
      <c r="AN298" t="n">
        <v>0.541425151829822</v>
      </c>
      <c r="AO298" t="n">
        <v>0.864345779127002</v>
      </c>
      <c r="AP298" t="n">
        <v>0.116101816893164</v>
      </c>
      <c r="AQ298" t="n">
        <v>0.0712631626682323</v>
      </c>
      <c r="AR298" t="n">
        <v>0</v>
      </c>
      <c r="AS298" t="n">
        <v>0</v>
      </c>
      <c r="AT298" t="n">
        <v>0</v>
      </c>
      <c r="AU298" t="n">
        <v>0</v>
      </c>
      <c r="AV298" t="n">
        <v>542.682302170067</v>
      </c>
      <c r="AW298" t="n">
        <v>0</v>
      </c>
      <c r="AX298" t="n">
        <v>66.9522628775636</v>
      </c>
      <c r="AY298" t="n">
        <v>1.00980973343731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4.2210572999622</v>
      </c>
      <c r="CL298" t="n">
        <v>0.147086169186871</v>
      </c>
      <c r="CM298" t="n">
        <v>0.252907217524244</v>
      </c>
      <c r="CN298" t="n">
        <v>0.0473412950573072</v>
      </c>
      <c r="CO298" t="n">
        <v>0.0397269221952579</v>
      </c>
      <c r="CP298" t="n">
        <v>0</v>
      </c>
      <c r="CQ298" t="n">
        <v>0</v>
      </c>
      <c r="CR298" t="n">
        <v>0</v>
      </c>
      <c r="CS298" t="n">
        <v>0</v>
      </c>
      <c r="CT298" t="n">
        <v>272.653081206998</v>
      </c>
      <c r="CU298" t="n">
        <v>0</v>
      </c>
      <c r="CV298" t="n">
        <v>50.5487539619244</v>
      </c>
      <c r="CW298" t="n">
        <v>0.533517909669073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0.450156089960825</v>
      </c>
      <c r="EJ298" t="n">
        <v>0.0109845677692025</v>
      </c>
      <c r="EK298" t="n">
        <v>0.0957797522411173</v>
      </c>
      <c r="EL298" t="n">
        <v>0.00638964132529173</v>
      </c>
      <c r="EM298" t="n">
        <v>0.00687847673060546</v>
      </c>
      <c r="EN298" t="n">
        <v>0</v>
      </c>
      <c r="EO298" t="n">
        <v>0</v>
      </c>
      <c r="EP298" t="n">
        <v>0</v>
      </c>
      <c r="EQ298" t="n">
        <v>0</v>
      </c>
      <c r="ER298" t="n">
        <v>69.3727868886653</v>
      </c>
      <c r="ES298" t="n">
        <v>0</v>
      </c>
      <c r="ET298" t="n">
        <v>13.4971340797329</v>
      </c>
      <c r="EU298" t="n">
        <v>0.137962055309681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2.18643257082399</v>
      </c>
      <c r="GH298" t="n">
        <v>0.0395841685818164</v>
      </c>
      <c r="GI298" t="n">
        <v>0.127371211644245</v>
      </c>
      <c r="GJ298" t="n">
        <v>0.0327660527136129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142.273094356746</v>
      </c>
      <c r="GQ298" t="n">
        <v>0</v>
      </c>
      <c r="GR298" t="n">
        <v>33.80505894271</v>
      </c>
      <c r="GS298" t="n">
        <v>0.415077967731315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11.7187795228238</v>
      </c>
      <c r="IF298" t="n">
        <v>0.176238726485147</v>
      </c>
      <c r="IG298" t="n">
        <v>0.443425429862464</v>
      </c>
      <c r="IH298" t="n">
        <v>0.0404661262307211</v>
      </c>
      <c r="II298" t="n">
        <v>0.0228247479729589</v>
      </c>
      <c r="IJ298" t="n">
        <v>0</v>
      </c>
      <c r="IK298" t="n">
        <v>0</v>
      </c>
      <c r="IL298" t="n">
        <v>0</v>
      </c>
      <c r="IM298" t="n">
        <v>0</v>
      </c>
      <c r="IN298" t="n">
        <v>514.024594061849</v>
      </c>
      <c r="IO298" t="n">
        <v>0</v>
      </c>
      <c r="IP298" t="n">
        <v>77.1042545194559</v>
      </c>
      <c r="IQ298" t="n">
        <v>1.11991882770313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2.47236874049663</v>
      </c>
      <c r="KD298" t="n">
        <v>0.0417276844112008</v>
      </c>
      <c r="KE298" t="n">
        <v>0.122133415746761</v>
      </c>
      <c r="KF298" t="n">
        <v>0.00707745964078578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174.222791322136</v>
      </c>
      <c r="KM298" t="n">
        <v>0</v>
      </c>
      <c r="KN298" t="n">
        <v>33.5738910175533</v>
      </c>
      <c r="KO298" t="n">
        <v>0.572459515438642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20.2233841653734</v>
      </c>
      <c r="MB298" t="n">
        <v>1.8356452362822</v>
      </c>
      <c r="MC298" t="n">
        <v>3.32138182715021</v>
      </c>
      <c r="MD298" t="n">
        <v>0.385500600140743</v>
      </c>
      <c r="ME298" t="n">
        <v>0.107631185915702</v>
      </c>
      <c r="MF298" t="n">
        <v>0</v>
      </c>
      <c r="MG298" t="n">
        <v>0</v>
      </c>
      <c r="MH298" t="n">
        <v>0</v>
      </c>
      <c r="MI298" t="n">
        <v>0</v>
      </c>
      <c r="MJ298" t="n">
        <v>1256.93074910736</v>
      </c>
      <c r="MK298" t="n">
        <v>0</v>
      </c>
      <c r="ML298" t="n">
        <v>153.535236209579</v>
      </c>
      <c r="MM298" t="n">
        <v>1.86254953826436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3.6168473534403</v>
      </c>
      <c r="NZ298" t="n">
        <v>0.097990892213879</v>
      </c>
      <c r="OA298" t="n">
        <v>0.140481209454741</v>
      </c>
      <c r="OB298" t="n">
        <v>0.051576077100684</v>
      </c>
      <c r="OC298" t="n">
        <v>0.0404871359196284</v>
      </c>
      <c r="OD298" t="n">
        <v>0</v>
      </c>
      <c r="OE298" t="n">
        <v>0</v>
      </c>
      <c r="OF298" t="n">
        <v>0</v>
      </c>
      <c r="OG298" t="n">
        <v>0</v>
      </c>
      <c r="OH298" t="n">
        <v>222.775531407717</v>
      </c>
      <c r="OI298" t="n">
        <v>0</v>
      </c>
      <c r="OJ298" t="n">
        <v>31.6099736081621</v>
      </c>
      <c r="OK298" t="n">
        <v>0.535777533786071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3.86273982890136</v>
      </c>
      <c r="PX298" t="n">
        <v>0.0385980395618433</v>
      </c>
      <c r="PY298" t="n">
        <v>0.220261293769818</v>
      </c>
      <c r="PZ298" t="n">
        <v>0.0228803532141281</v>
      </c>
      <c r="QA298" t="n">
        <v>0.00959809041952506</v>
      </c>
      <c r="QB298" t="n">
        <v>0</v>
      </c>
      <c r="QC298" t="n">
        <v>0</v>
      </c>
      <c r="QD298" t="n">
        <v>0</v>
      </c>
      <c r="QE298" t="n">
        <v>0</v>
      </c>
      <c r="QF298" t="n">
        <v>155.178815286422</v>
      </c>
      <c r="QG298" t="n">
        <v>0</v>
      </c>
      <c r="QH298" t="n">
        <v>47.7554561647742</v>
      </c>
      <c r="QI298" t="n">
        <v>0.518247403055277</v>
      </c>
    </row>
    <row r="299">
      <c r="A299" t="s">
        <v>298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0.0236108450755574</v>
      </c>
      <c r="H299" t="n">
        <v>2.20900202232226</v>
      </c>
      <c r="I299" t="n">
        <v>1.59052936828033</v>
      </c>
      <c r="J299" t="n">
        <v>0.190967340502067</v>
      </c>
      <c r="K299" t="n">
        <v>0.213679422701542</v>
      </c>
      <c r="L299" t="n">
        <v>0.0121364399523944</v>
      </c>
      <c r="M299" t="n">
        <v>0.0733803850138525</v>
      </c>
      <c r="N299" t="n">
        <v>0.288398726276116</v>
      </c>
      <c r="O299" t="n">
        <v>1.18235444327216</v>
      </c>
      <c r="P299" t="n">
        <v>1.20306784723323</v>
      </c>
      <c r="Q299" t="n">
        <v>0.0141261442822556</v>
      </c>
      <c r="R299" t="n">
        <v>0</v>
      </c>
      <c r="S299" t="n">
        <v>1.29088477372728</v>
      </c>
      <c r="T299" t="n">
        <v>0</v>
      </c>
      <c r="U299" t="n">
        <v>0.199635224641488</v>
      </c>
      <c r="V299" t="n">
        <v>0.118486303070082</v>
      </c>
      <c r="W299" t="n">
        <v>0.0788360116668147</v>
      </c>
      <c r="X299" t="n">
        <v>0.0602468686695523</v>
      </c>
      <c r="Y299" t="n">
        <v>0.135481680852878</v>
      </c>
      <c r="Z299" t="n">
        <v>0.333717909021294</v>
      </c>
      <c r="AA299" t="n">
        <v>0</v>
      </c>
      <c r="AB299" t="n">
        <v>0.327014323555619</v>
      </c>
      <c r="AC299" t="n">
        <v>1.84691650543257</v>
      </c>
      <c r="AD299" t="n">
        <v>10.0748725342539</v>
      </c>
      <c r="AE299" t="n">
        <v>0.374864472187222</v>
      </c>
      <c r="AF299" t="n">
        <v>0.368261023328904</v>
      </c>
      <c r="AG299" t="n">
        <v>0.458637533082484</v>
      </c>
      <c r="AH299" t="n">
        <v>0.85201125373643</v>
      </c>
      <c r="AI299" t="n">
        <v>0.756059810836926</v>
      </c>
      <c r="AJ299" t="n">
        <v>0</v>
      </c>
      <c r="AK299" t="n">
        <v>9.43928609789135</v>
      </c>
      <c r="AL299" t="n">
        <v>1.04243015102886</v>
      </c>
      <c r="AM299" t="n">
        <v>17.2130086910536</v>
      </c>
      <c r="AN299" t="n">
        <v>4.26761168502685</v>
      </c>
      <c r="AO299" t="n">
        <v>49.5075408811628</v>
      </c>
      <c r="AP299" t="n">
        <v>6.65001852857832</v>
      </c>
      <c r="AQ299" t="n">
        <v>4.08177378119039</v>
      </c>
      <c r="AR299" t="n">
        <v>7.28735753183324</v>
      </c>
      <c r="AS299" t="n">
        <v>0.629602109208991</v>
      </c>
      <c r="AT299" t="n">
        <v>2.19609546370652</v>
      </c>
      <c r="AU299" t="n">
        <v>45.0788724991696</v>
      </c>
      <c r="AV299" t="n">
        <v>0.0245351167237513</v>
      </c>
      <c r="AW299" t="n">
        <v>2.42902203696032</v>
      </c>
      <c r="AX299" t="n">
        <v>2.95098112521223</v>
      </c>
      <c r="AY299" t="n">
        <v>24.264551767924</v>
      </c>
      <c r="AZ299" t="n">
        <v>0</v>
      </c>
      <c r="BA299" t="n">
        <v>0</v>
      </c>
      <c r="BB299" t="n">
        <v>0</v>
      </c>
      <c r="BC299" t="n">
        <v>0</v>
      </c>
      <c r="BD299" t="n">
        <v>0.00727084244319134</v>
      </c>
      <c r="BE299" t="n">
        <v>0.0024098741582745</v>
      </c>
      <c r="BF299" t="n">
        <v>0.738034350621387</v>
      </c>
      <c r="BG299" t="n">
        <v>0.352340300703442</v>
      </c>
      <c r="BH299" t="n">
        <v>0.093338399068389</v>
      </c>
      <c r="BI299" t="n">
        <v>0.0631441490526791</v>
      </c>
      <c r="BJ299" t="n">
        <v>0.00852431795574968</v>
      </c>
      <c r="BK299" t="n">
        <v>0.00949200049403821</v>
      </c>
      <c r="BL299" t="n">
        <v>0.109905596160537</v>
      </c>
      <c r="BM299" t="n">
        <v>0.651136475071741</v>
      </c>
      <c r="BN299" t="n">
        <v>0.118025143897435</v>
      </c>
      <c r="BO299" t="n">
        <v>0.00429477894026175</v>
      </c>
      <c r="BP299" t="n">
        <v>0</v>
      </c>
      <c r="BQ299" t="n">
        <v>1.06991764505047</v>
      </c>
      <c r="BR299" t="n">
        <v>0.157514998183178</v>
      </c>
      <c r="BS299" t="n">
        <v>0.0510717919152915</v>
      </c>
      <c r="BT299" t="n">
        <v>0.0317916423381914</v>
      </c>
      <c r="BU299" t="n">
        <v>0.0465821792268248</v>
      </c>
      <c r="BV299" t="n">
        <v>0.00674229004324815</v>
      </c>
      <c r="BW299" t="n">
        <v>0.0382709691541379</v>
      </c>
      <c r="BX299" t="n">
        <v>0.156295384911883</v>
      </c>
      <c r="BY299" t="n">
        <v>0</v>
      </c>
      <c r="BZ299" t="n">
        <v>0.118159349092173</v>
      </c>
      <c r="CA299" t="n">
        <v>0.200209452437262</v>
      </c>
      <c r="CB299" t="n">
        <v>9.94583460582387</v>
      </c>
      <c r="CC299" t="n">
        <v>0.173537346631502</v>
      </c>
      <c r="CD299" t="n">
        <v>0.0890609297777851</v>
      </c>
      <c r="CE299" t="n">
        <v>1.67322340415347</v>
      </c>
      <c r="CF299" t="n">
        <v>0.54746593084999</v>
      </c>
      <c r="CG299" t="n">
        <v>1.4582224519314</v>
      </c>
      <c r="CH299" t="n">
        <v>0</v>
      </c>
      <c r="CI299" t="n">
        <v>6.31303657759585</v>
      </c>
      <c r="CJ299" t="n">
        <v>0.453147863397654</v>
      </c>
      <c r="CK299" t="n">
        <v>10.0959520135405</v>
      </c>
      <c r="CL299" t="n">
        <v>1.15935998208858</v>
      </c>
      <c r="CM299" t="n">
        <v>14.4858859880924</v>
      </c>
      <c r="CN299" t="n">
        <v>2.71158968672887</v>
      </c>
      <c r="CO299" t="n">
        <v>2.27545766076812</v>
      </c>
      <c r="CP299" t="n">
        <v>2.80149137649289</v>
      </c>
      <c r="CQ299" t="n">
        <v>0.125126745378018</v>
      </c>
      <c r="CR299" t="n">
        <v>0</v>
      </c>
      <c r="CS299" t="n">
        <v>8.30870509613215</v>
      </c>
      <c r="CT299" t="n">
        <v>0.0123268718101807</v>
      </c>
      <c r="CU299" t="n">
        <v>2.73428624082821</v>
      </c>
      <c r="CV299" t="n">
        <v>2.22798173554525</v>
      </c>
      <c r="CW299" t="n">
        <v>12.819813980416</v>
      </c>
      <c r="CX299" t="n">
        <v>0</v>
      </c>
      <c r="CY299" t="n">
        <v>0</v>
      </c>
      <c r="CZ299" t="n">
        <v>0</v>
      </c>
      <c r="DA299" t="n">
        <v>0</v>
      </c>
      <c r="DB299" t="n">
        <v>0.063797767687907</v>
      </c>
      <c r="DC299" t="n">
        <v>0.0889650648529888</v>
      </c>
      <c r="DD299" t="n">
        <v>0.111358965402122</v>
      </c>
      <c r="DE299" t="n">
        <v>0.041459310310369</v>
      </c>
      <c r="DF299" t="n">
        <v>0</v>
      </c>
      <c r="DG299" t="n">
        <v>0.00356689471795428</v>
      </c>
      <c r="DH299" t="n">
        <v>0</v>
      </c>
      <c r="DI299" t="n">
        <v>0</v>
      </c>
      <c r="DJ299" t="n">
        <v>0.00623007681383106</v>
      </c>
      <c r="DK299" t="n">
        <v>0</v>
      </c>
      <c r="DL299" t="n">
        <v>0.0356074090314698</v>
      </c>
      <c r="DM299" t="n">
        <v>0</v>
      </c>
      <c r="DN299" t="n">
        <v>0</v>
      </c>
      <c r="DO299" t="n">
        <v>0</v>
      </c>
      <c r="DP299" t="n">
        <v>0</v>
      </c>
      <c r="DQ299" t="n">
        <v>0.0106248758439763</v>
      </c>
      <c r="DR299" t="n">
        <v>0</v>
      </c>
      <c r="DS299" t="n">
        <v>0.00402695407880511</v>
      </c>
      <c r="DT299" t="n">
        <v>0.00236059857341208</v>
      </c>
      <c r="DU299" t="n">
        <v>0.00390397871886974</v>
      </c>
      <c r="DV299" t="n">
        <v>0</v>
      </c>
      <c r="DW299" t="n">
        <v>0</v>
      </c>
      <c r="DX299" t="n">
        <v>0.063726376407023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0.0331904076240407</v>
      </c>
      <c r="EE299" t="n">
        <v>0.629396343969892</v>
      </c>
      <c r="EF299" t="n">
        <v>0</v>
      </c>
      <c r="EG299" t="n">
        <v>0.974428335606149</v>
      </c>
      <c r="EH299" t="n">
        <v>0.0971764939215501</v>
      </c>
      <c r="EI299" t="n">
        <v>1.07668623282802</v>
      </c>
      <c r="EJ299" t="n">
        <v>0.0865823643552344</v>
      </c>
      <c r="EK299" t="n">
        <v>5.48602204600808</v>
      </c>
      <c r="EL299" t="n">
        <v>0.365982500026334</v>
      </c>
      <c r="EM299" t="n">
        <v>0.393981756103416</v>
      </c>
      <c r="EN299" t="n">
        <v>0</v>
      </c>
      <c r="EO299" t="n">
        <v>0.013521432970472</v>
      </c>
      <c r="EP299" t="n">
        <v>0</v>
      </c>
      <c r="EQ299" t="n">
        <v>0</v>
      </c>
      <c r="ER299" t="n">
        <v>0.00313640120003753</v>
      </c>
      <c r="ES299" t="n">
        <v>0.377098659381876</v>
      </c>
      <c r="ET299" t="n">
        <v>0.59489830816604</v>
      </c>
      <c r="EU299" t="n">
        <v>3.31506750452488</v>
      </c>
      <c r="EV299" t="n">
        <v>0</v>
      </c>
      <c r="EW299" t="n">
        <v>0</v>
      </c>
      <c r="EX299" t="n">
        <v>0</v>
      </c>
      <c r="EY299" t="n">
        <v>0</v>
      </c>
      <c r="EZ299" t="n">
        <v>0.163366560141547</v>
      </c>
      <c r="FA299" t="n">
        <v>0.0138696768821128</v>
      </c>
      <c r="FB299" t="n">
        <v>0.866294337681365</v>
      </c>
      <c r="FC299" t="n">
        <v>0.295014504534354</v>
      </c>
      <c r="FD299" t="n">
        <v>0.00519543866671532</v>
      </c>
      <c r="FE299" t="n">
        <v>0.0967487809768974</v>
      </c>
      <c r="FF299" t="n">
        <v>0</v>
      </c>
      <c r="FG299" t="n">
        <v>0</v>
      </c>
      <c r="FH299" t="n">
        <v>0.00940364365549302</v>
      </c>
      <c r="FI299" t="n">
        <v>0.485658327101804</v>
      </c>
      <c r="FJ299" t="n">
        <v>0</v>
      </c>
      <c r="FK299" t="n">
        <v>0.0428561930604421</v>
      </c>
      <c r="FL299" t="n">
        <v>0</v>
      </c>
      <c r="FM299" t="n">
        <v>0.270771287050865</v>
      </c>
      <c r="FN299" t="n">
        <v>0</v>
      </c>
      <c r="FO299" t="n">
        <v>0.0633674955250499</v>
      </c>
      <c r="FP299" t="n">
        <v>0</v>
      </c>
      <c r="FQ299" t="n">
        <v>0.00753882766066804</v>
      </c>
      <c r="FR299" t="n">
        <v>0.0241127628826375</v>
      </c>
      <c r="FS299" t="n">
        <v>0.0336277513013486</v>
      </c>
      <c r="FT299" t="n">
        <v>0.157814344526742</v>
      </c>
      <c r="FU299" t="n">
        <v>0</v>
      </c>
      <c r="FV299" t="n">
        <v>0.0750072234989131</v>
      </c>
      <c r="FW299" t="n">
        <v>0.231272460258916</v>
      </c>
      <c r="FX299" t="n">
        <v>0</v>
      </c>
      <c r="FY299" t="n">
        <v>0</v>
      </c>
      <c r="FZ299" t="n">
        <v>0</v>
      </c>
      <c r="GA299" t="n">
        <v>0.0357830588467702</v>
      </c>
      <c r="GB299" t="n">
        <v>0.36801650998053</v>
      </c>
      <c r="GC299" t="n">
        <v>0.843772718119622</v>
      </c>
      <c r="GD299" t="n">
        <v>0</v>
      </c>
      <c r="GE299" t="n">
        <v>3.76464319025339</v>
      </c>
      <c r="GF299" t="n">
        <v>0.240424337543794</v>
      </c>
      <c r="GG299" t="n">
        <v>5.22952349310174</v>
      </c>
      <c r="GH299" t="n">
        <v>0.312009628313185</v>
      </c>
      <c r="GI299" t="n">
        <v>7.29550096713569</v>
      </c>
      <c r="GJ299" t="n">
        <v>1.87675665622361</v>
      </c>
      <c r="GK299" t="n">
        <v>0</v>
      </c>
      <c r="GL299" t="n">
        <v>1.58365462588634</v>
      </c>
      <c r="GM299" t="n">
        <v>0.0673712077509153</v>
      </c>
      <c r="GN299" t="n">
        <v>0</v>
      </c>
      <c r="GO299" t="n">
        <v>4.04667946614061</v>
      </c>
      <c r="GP299" t="n">
        <v>0.00643228452951856</v>
      </c>
      <c r="GQ299" t="n">
        <v>1.1866634426718</v>
      </c>
      <c r="GR299" t="n">
        <v>1.48998833779603</v>
      </c>
      <c r="GS299" t="n">
        <v>9.97384012279028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0.00596245656929218</v>
      </c>
      <c r="GZ299" t="n">
        <v>1.73108640554075</v>
      </c>
      <c r="HA299" t="n">
        <v>0.520299605283168</v>
      </c>
      <c r="HB299" t="n">
        <v>0.32389458675367</v>
      </c>
      <c r="HC299" t="n">
        <v>0.511639143436525</v>
      </c>
      <c r="HD299" t="n">
        <v>0.18683163647901</v>
      </c>
      <c r="HE299" t="n">
        <v>0.136734403977968</v>
      </c>
      <c r="HF299" t="n">
        <v>0.160942293208867</v>
      </c>
      <c r="HG299" t="n">
        <v>1.7653674295981</v>
      </c>
      <c r="HH299" t="n">
        <v>0.727854929302878</v>
      </c>
      <c r="HI299" t="n">
        <v>0.0374678189892136</v>
      </c>
      <c r="HJ299" t="n">
        <v>0</v>
      </c>
      <c r="HK299" t="n">
        <v>1.032861375457</v>
      </c>
      <c r="HL299" t="n">
        <v>0.813019591647259</v>
      </c>
      <c r="HM299" t="n">
        <v>0.533964339647149</v>
      </c>
      <c r="HN299" t="n">
        <v>0.0474977336952816</v>
      </c>
      <c r="HO299" t="n">
        <v>0.138806376196978</v>
      </c>
      <c r="HP299" t="n">
        <v>0.217104405718052</v>
      </c>
      <c r="HQ299" t="n">
        <v>0.091396266845411</v>
      </c>
      <c r="HR299" t="n">
        <v>1.34880968815171</v>
      </c>
      <c r="HS299" t="n">
        <v>0.0698667910925605</v>
      </c>
      <c r="HT299" t="n">
        <v>0.319546855879644</v>
      </c>
      <c r="HU299" t="n">
        <v>1.37931857040181</v>
      </c>
      <c r="HV299" t="n">
        <v>13.8427357615321</v>
      </c>
      <c r="HW299" t="n">
        <v>0.203023044118294</v>
      </c>
      <c r="HX299" t="n">
        <v>0.0904746817982452</v>
      </c>
      <c r="HY299" t="n">
        <v>0.799575189803749</v>
      </c>
      <c r="HZ299" t="n">
        <v>0.800500984589115</v>
      </c>
      <c r="IA299" t="n">
        <v>4.56153074264795</v>
      </c>
      <c r="IB299" t="n">
        <v>0</v>
      </c>
      <c r="IC299" t="n">
        <v>11.6038981661359</v>
      </c>
      <c r="ID299" t="n">
        <v>0.819430419042679</v>
      </c>
      <c r="IE299" t="n">
        <v>28.0290522757768</v>
      </c>
      <c r="IF299" t="n">
        <v>1.38914574980563</v>
      </c>
      <c r="IG299" t="n">
        <v>25.3982874988246</v>
      </c>
      <c r="IH299" t="n">
        <v>2.31779739899945</v>
      </c>
      <c r="II299" t="n">
        <v>1.3073438555069</v>
      </c>
      <c r="IJ299" t="n">
        <v>1.28894174701659</v>
      </c>
      <c r="IK299" t="n">
        <v>0.428486507295822</v>
      </c>
      <c r="IL299" t="n">
        <v>0.323470020972937</v>
      </c>
      <c r="IM299" t="n">
        <v>15.1926099105069</v>
      </c>
      <c r="IN299" t="n">
        <v>0.0232394779851031</v>
      </c>
      <c r="IO299" t="n">
        <v>3.57112303217828</v>
      </c>
      <c r="IP299" t="n">
        <v>3.39843927570554</v>
      </c>
      <c r="IQ299" t="n">
        <v>26.9103450589413</v>
      </c>
      <c r="IR299" t="n">
        <v>0</v>
      </c>
      <c r="IS299" t="n">
        <v>0</v>
      </c>
      <c r="IT299" t="n">
        <v>0</v>
      </c>
      <c r="IU299" t="n">
        <v>0</v>
      </c>
      <c r="IV299" t="n">
        <v>0.993078193716757</v>
      </c>
      <c r="IW299" t="n">
        <v>0.0380483348960705</v>
      </c>
      <c r="IX299" t="n">
        <v>0.505173093689494</v>
      </c>
      <c r="IY299" t="n">
        <v>0.145753524709861</v>
      </c>
      <c r="IZ299" t="n">
        <v>0.063855887330048</v>
      </c>
      <c r="JA299" t="n">
        <v>0.032760470942636</v>
      </c>
      <c r="JB299" t="n">
        <v>0.0178707007086251</v>
      </c>
      <c r="JC299" t="n">
        <v>0</v>
      </c>
      <c r="JD299" t="n">
        <v>0.00829901837240097</v>
      </c>
      <c r="JE299" t="n">
        <v>0.077036884779252</v>
      </c>
      <c r="JF299" t="n">
        <v>0.162843953218321</v>
      </c>
      <c r="JG299" t="n">
        <v>0</v>
      </c>
      <c r="JH299" t="n">
        <v>0</v>
      </c>
      <c r="JI299" t="n">
        <v>0.242617403419235</v>
      </c>
      <c r="JJ299" t="n">
        <v>0.23038569576421</v>
      </c>
      <c r="JK299" t="n">
        <v>0.0471693503110874</v>
      </c>
      <c r="JL299" t="n">
        <v>0</v>
      </c>
      <c r="JM299" t="n">
        <v>0.104484281493187</v>
      </c>
      <c r="JN299" t="n">
        <v>0.0214980850857766</v>
      </c>
      <c r="JO299" t="n">
        <v>0.00472568757647318</v>
      </c>
      <c r="JP299" t="n">
        <v>0.192039757155935</v>
      </c>
      <c r="JQ299" t="n">
        <v>0.177126669376073</v>
      </c>
      <c r="JR299" t="n">
        <v>0.094358726815401</v>
      </c>
      <c r="JS299" t="n">
        <v>0.785312191466023</v>
      </c>
      <c r="JT299" t="n">
        <v>5.53185529524877</v>
      </c>
      <c r="JU299" t="n">
        <v>0</v>
      </c>
      <c r="JV299" t="n">
        <v>0</v>
      </c>
      <c r="JW299" t="n">
        <v>0.233591172460843</v>
      </c>
      <c r="JX299" t="n">
        <v>0.134512625344766</v>
      </c>
      <c r="JY299" t="n">
        <v>0.517466511717488</v>
      </c>
      <c r="JZ299" t="n">
        <v>0</v>
      </c>
      <c r="KA299" t="n">
        <v>3.93610687783856</v>
      </c>
      <c r="KB299" t="n">
        <v>0.267250556631221</v>
      </c>
      <c r="KC299" t="n">
        <v>5.91342746379088</v>
      </c>
      <c r="KD299" t="n">
        <v>0.328905210591926</v>
      </c>
      <c r="KE299" t="n">
        <v>6.9954932609793</v>
      </c>
      <c r="KF299" t="n">
        <v>0.405378994109971</v>
      </c>
      <c r="KG299" t="n">
        <v>0</v>
      </c>
      <c r="KH299" t="n">
        <v>7.42363479476735</v>
      </c>
      <c r="KI299" t="n">
        <v>0.183675671861832</v>
      </c>
      <c r="KJ299" t="n">
        <v>0.137382371380869</v>
      </c>
      <c r="KK299" t="n">
        <v>0.881504854041099</v>
      </c>
      <c r="KL299" t="n">
        <v>0.00787675681320965</v>
      </c>
      <c r="KM299" t="n">
        <v>1.03020171784016</v>
      </c>
      <c r="KN299" t="n">
        <v>1.47979940385157</v>
      </c>
      <c r="KO299" t="n">
        <v>13.7555354117251</v>
      </c>
      <c r="KP299" t="n">
        <v>0</v>
      </c>
      <c r="KQ299" t="n">
        <v>0</v>
      </c>
      <c r="KR299" t="n">
        <v>0</v>
      </c>
      <c r="KS299" t="n">
        <v>0</v>
      </c>
      <c r="KT299" t="n">
        <v>0.308072834282705</v>
      </c>
      <c r="KU299" t="n">
        <v>0.153828633604845</v>
      </c>
      <c r="KV299" t="n">
        <v>2.80493407691437</v>
      </c>
      <c r="KW299" t="n">
        <v>1.1052457952269</v>
      </c>
      <c r="KX299" t="n">
        <v>0.304331776096345</v>
      </c>
      <c r="KY299" t="n">
        <v>0.15570446474235</v>
      </c>
      <c r="KZ299" t="n">
        <v>0.0332876040475354</v>
      </c>
      <c r="LA299" t="n">
        <v>0.0193067735816159</v>
      </c>
      <c r="LB299" t="n">
        <v>0.418040334146336</v>
      </c>
      <c r="LC299" t="n">
        <v>1.64629074909562</v>
      </c>
      <c r="LD299" t="n">
        <v>1.47472160491501</v>
      </c>
      <c r="LE299" t="n">
        <v>0.0739993942801627</v>
      </c>
      <c r="LF299" t="n">
        <v>5.24521324522718</v>
      </c>
      <c r="LG299" t="n">
        <v>5.42782442369527</v>
      </c>
      <c r="LH299" t="n">
        <v>0.172323435979177</v>
      </c>
      <c r="LI299" t="n">
        <v>0.721604537677329</v>
      </c>
      <c r="LJ299" t="n">
        <v>0.414517282421309</v>
      </c>
      <c r="LK299" t="n">
        <v>0.383352652849394</v>
      </c>
      <c r="LL299" t="n">
        <v>0.124875205329537</v>
      </c>
      <c r="LM299" t="n">
        <v>0.269681954434195</v>
      </c>
      <c r="LN299" t="n">
        <v>3.85693528131198</v>
      </c>
      <c r="LO299" t="n">
        <v>0.414404284564186</v>
      </c>
      <c r="LP299" t="n">
        <v>1.03966402800445</v>
      </c>
      <c r="LQ299" t="n">
        <v>4.0175261773225</v>
      </c>
      <c r="LR299" t="n">
        <v>43.5551142291397</v>
      </c>
      <c r="LS299" t="n">
        <v>0.657374364222445</v>
      </c>
      <c r="LT299" t="n">
        <v>0.550483080952882</v>
      </c>
      <c r="LU299" t="n">
        <v>1.99005681874797</v>
      </c>
      <c r="LV299" t="n">
        <v>2.52613974485174</v>
      </c>
      <c r="LW299" t="n">
        <v>6.57891346171822</v>
      </c>
      <c r="LX299" t="n">
        <v>0</v>
      </c>
      <c r="LY299" t="n">
        <v>22.1371338059329</v>
      </c>
      <c r="LZ299" t="n">
        <v>1.47906153431605</v>
      </c>
      <c r="MA299" t="n">
        <v>48.3704203889468</v>
      </c>
      <c r="MB299" t="n">
        <v>14.4688901752094</v>
      </c>
      <c r="MC299" t="n">
        <v>190.240353525727</v>
      </c>
      <c r="MD299" t="n">
        <v>22.0804997054698</v>
      </c>
      <c r="ME299" t="n">
        <v>6.16484220261787</v>
      </c>
      <c r="MF299" t="n">
        <v>35.5905067761096</v>
      </c>
      <c r="MG299" t="n">
        <v>1.25012971261972</v>
      </c>
      <c r="MH299" t="n">
        <v>4.63939590961415</v>
      </c>
      <c r="MI299" t="n">
        <v>131.854018188116</v>
      </c>
      <c r="MJ299" t="n">
        <v>0.0568268810678053</v>
      </c>
      <c r="MK299" t="n">
        <v>5.40574969968535</v>
      </c>
      <c r="ML299" t="n">
        <v>6.76720344670084</v>
      </c>
      <c r="MM299" t="n">
        <v>44.7548960908726</v>
      </c>
      <c r="MN299" t="n">
        <v>0</v>
      </c>
      <c r="MO299" t="n">
        <v>0</v>
      </c>
      <c r="MP299" t="n">
        <v>0</v>
      </c>
      <c r="MQ299" t="n">
        <v>0</v>
      </c>
      <c r="MR299" t="n">
        <v>0.131244199017308</v>
      </c>
      <c r="MS299" t="n">
        <v>0.0194425186265093</v>
      </c>
      <c r="MT299" t="n">
        <v>0.656053790368256</v>
      </c>
      <c r="MU299" t="n">
        <v>0.494071151177729</v>
      </c>
      <c r="MV299" t="n">
        <v>0.0490190254213968</v>
      </c>
      <c r="MW299" t="n">
        <v>0.0101221060333409</v>
      </c>
      <c r="MX299" t="n">
        <v>0</v>
      </c>
      <c r="MY299" t="n">
        <v>0</v>
      </c>
      <c r="MZ299" t="n">
        <v>0.167914073420627</v>
      </c>
      <c r="NA299" t="n">
        <v>0</v>
      </c>
      <c r="NB299" t="n">
        <v>0.103527853312158</v>
      </c>
      <c r="NC299" t="n">
        <v>0.062549773329678</v>
      </c>
      <c r="ND299" t="n">
        <v>0</v>
      </c>
      <c r="NE299" t="n">
        <v>0.142882405176488</v>
      </c>
      <c r="NF299" t="n">
        <v>0.139233894712394</v>
      </c>
      <c r="NG299" t="n">
        <v>0.0838133108717828</v>
      </c>
      <c r="NH299" t="n">
        <v>0</v>
      </c>
      <c r="NI299" t="n">
        <v>0.0801272504099009</v>
      </c>
      <c r="NJ299" t="n">
        <v>0.0188703385221923</v>
      </c>
      <c r="NK299" t="n">
        <v>0.0131935003539649</v>
      </c>
      <c r="NL299" t="n">
        <v>0.498697772960699</v>
      </c>
      <c r="NM299" t="n">
        <v>0.176804661276463</v>
      </c>
      <c r="NN299" t="n">
        <v>0.0617768034277918</v>
      </c>
      <c r="NO299" t="n">
        <v>0.382157749191667</v>
      </c>
      <c r="NP299" t="n">
        <v>1.23434014879692</v>
      </c>
      <c r="NQ299" t="n">
        <v>0</v>
      </c>
      <c r="NR299" t="n">
        <v>0.0509044643915706</v>
      </c>
      <c r="NS299" t="n">
        <v>0.0476299869927252</v>
      </c>
      <c r="NT299" t="n">
        <v>1.41685887841343</v>
      </c>
      <c r="NU299" t="n">
        <v>0.757756783379986</v>
      </c>
      <c r="NV299" t="n">
        <v>0</v>
      </c>
      <c r="NW299" t="n">
        <v>5.84033970868931</v>
      </c>
      <c r="NX299" t="n">
        <v>0.316218308473636</v>
      </c>
      <c r="NY299" t="n">
        <v>8.65079877521709</v>
      </c>
      <c r="NZ299" t="n">
        <v>0.772382064676595</v>
      </c>
      <c r="OA299" t="n">
        <v>8.04640849538284</v>
      </c>
      <c r="OB299" t="n">
        <v>2.95414729527052</v>
      </c>
      <c r="OC299" t="n">
        <v>2.31900078083259</v>
      </c>
      <c r="OD299" t="n">
        <v>1.16930380323669</v>
      </c>
      <c r="OE299" t="n">
        <v>0.14788452347475</v>
      </c>
      <c r="OF299" t="n">
        <v>0.292599142719622</v>
      </c>
      <c r="OG299" t="n">
        <v>1.3294047515495</v>
      </c>
      <c r="OH299" t="n">
        <v>0.0100718664390334</v>
      </c>
      <c r="OI299" t="n">
        <v>1.23741270182409</v>
      </c>
      <c r="OJ299" t="n">
        <v>1.39323797997278</v>
      </c>
      <c r="OK299" t="n">
        <v>12.8741101161607</v>
      </c>
      <c r="OL299" t="n">
        <v>0</v>
      </c>
      <c r="OM299" t="n">
        <v>0</v>
      </c>
      <c r="ON299" t="n">
        <v>0</v>
      </c>
      <c r="OO299" t="n">
        <v>0</v>
      </c>
      <c r="OP299" t="n">
        <v>0.435236490530642</v>
      </c>
      <c r="OQ299" t="n">
        <v>0.0764281761833559</v>
      </c>
      <c r="OR299" t="n">
        <v>0.661399826678847</v>
      </c>
      <c r="OS299" t="n">
        <v>0.603727328386459</v>
      </c>
      <c r="OT299" t="n">
        <v>0.0783490787513172</v>
      </c>
      <c r="OU299" t="n">
        <v>0.0764029496158526</v>
      </c>
      <c r="OV299" t="n">
        <v>0</v>
      </c>
      <c r="OW299" t="n">
        <v>0</v>
      </c>
      <c r="OX299" t="n">
        <v>0.249324815872776</v>
      </c>
      <c r="OY299" t="n">
        <v>0.035536246133414</v>
      </c>
      <c r="OZ299" t="n">
        <v>0.0347223155633398</v>
      </c>
      <c r="PA299" t="n">
        <v>0.00504440286142831</v>
      </c>
      <c r="PB299" t="n">
        <v>0</v>
      </c>
      <c r="PC299" t="n">
        <v>0.286677250764098</v>
      </c>
      <c r="PD299" t="n">
        <v>0</v>
      </c>
      <c r="PE299" t="n">
        <v>0</v>
      </c>
      <c r="PF299" t="n">
        <v>0</v>
      </c>
      <c r="PG299" t="n">
        <v>0.203841614925483</v>
      </c>
      <c r="PH299" t="n">
        <v>0.0117911208566348</v>
      </c>
      <c r="PI299" t="n">
        <v>0.00722541349197816</v>
      </c>
      <c r="PJ299" t="n">
        <v>0</v>
      </c>
      <c r="PK299" t="n">
        <v>0.0277034594065145</v>
      </c>
      <c r="PL299" t="n">
        <v>0.176999820421883</v>
      </c>
      <c r="PM299" t="n">
        <v>0</v>
      </c>
      <c r="PN299" t="n">
        <v>0</v>
      </c>
      <c r="PO299" t="n">
        <v>0</v>
      </c>
      <c r="PP299" t="n">
        <v>0</v>
      </c>
      <c r="PQ299" t="n">
        <v>0.0303354227403735</v>
      </c>
      <c r="PR299" t="n">
        <v>0.375912251533774</v>
      </c>
      <c r="PS299" t="n">
        <v>2.11027263423459</v>
      </c>
      <c r="PT299" t="n">
        <v>0</v>
      </c>
      <c r="PU299" t="n">
        <v>7.43908353778852</v>
      </c>
      <c r="PV299" t="n">
        <v>0.288233540770854</v>
      </c>
      <c r="PW299" t="n">
        <v>9.23892598040045</v>
      </c>
      <c r="PX299" t="n">
        <v>0.304236779722095</v>
      </c>
      <c r="PY299" t="n">
        <v>12.6160100149512</v>
      </c>
      <c r="PZ299" t="n">
        <v>1.31052878314885</v>
      </c>
      <c r="QA299" t="n">
        <v>0.549754352137061</v>
      </c>
      <c r="QB299" t="n">
        <v>0.97773048659457</v>
      </c>
      <c r="QC299" t="n">
        <v>0.0329122724480304</v>
      </c>
      <c r="QD299" t="n">
        <v>0</v>
      </c>
      <c r="QE299" t="n">
        <v>2.00728566655377</v>
      </c>
      <c r="QF299" t="n">
        <v>0.00701576287061718</v>
      </c>
      <c r="QG299" t="n">
        <v>1.91090879907493</v>
      </c>
      <c r="QH299" t="n">
        <v>2.10486462609727</v>
      </c>
      <c r="QI299" t="n">
        <v>12.4528814920634</v>
      </c>
    </row>
    <row r="300">
      <c r="A300" t="s">
        <v>299</v>
      </c>
      <c r="B300" t="n">
        <v>54.1522816767215</v>
      </c>
      <c r="C300" t="n">
        <v>0.656656950534181</v>
      </c>
      <c r="D300" t="n">
        <v>2.45573217883368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0.554394457366513</v>
      </c>
      <c r="AI300" t="n">
        <v>0</v>
      </c>
      <c r="AJ300" t="n">
        <v>0</v>
      </c>
      <c r="AK300" t="n">
        <v>0</v>
      </c>
      <c r="AL300" t="n">
        <v>0</v>
      </c>
      <c r="AM300" t="n">
        <v>9.78413860757708</v>
      </c>
      <c r="AN300" t="n">
        <v>2.3890711079609</v>
      </c>
      <c r="AO300" t="n">
        <v>26.6465733193393</v>
      </c>
      <c r="AP300" t="n">
        <v>3.57925687998297</v>
      </c>
      <c r="AQ300" t="n">
        <v>2.19694378681659</v>
      </c>
      <c r="AR300" t="n">
        <v>84.0725594893804</v>
      </c>
      <c r="AS300" t="n">
        <v>8.27512580855619</v>
      </c>
      <c r="AT300" t="n">
        <v>6.79516518459126</v>
      </c>
      <c r="AU300" t="n">
        <v>199.337820261425</v>
      </c>
      <c r="AV300" t="n">
        <v>145.242845172341</v>
      </c>
      <c r="AW300" t="n">
        <v>29.9179075538816</v>
      </c>
      <c r="AX300" t="n">
        <v>3.9963930124254</v>
      </c>
      <c r="AY300" t="n">
        <v>46.0765004531521</v>
      </c>
      <c r="AZ300" t="n">
        <v>35.1048918372243</v>
      </c>
      <c r="BA300" t="n">
        <v>3.94196858907569</v>
      </c>
      <c r="BB300" t="n">
        <v>1.14572569565847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0.356230127629423</v>
      </c>
      <c r="CG300" t="n">
        <v>0</v>
      </c>
      <c r="CH300" t="n">
        <v>0</v>
      </c>
      <c r="CI300" t="n">
        <v>0</v>
      </c>
      <c r="CJ300" t="n">
        <v>0</v>
      </c>
      <c r="CK300" t="n">
        <v>5.73869424275999</v>
      </c>
      <c r="CL300" t="n">
        <v>0.649026584741029</v>
      </c>
      <c r="CM300" t="n">
        <v>7.79677633360623</v>
      </c>
      <c r="CN300" t="n">
        <v>1.45946601505035</v>
      </c>
      <c r="CO300" t="n">
        <v>1.22472553305755</v>
      </c>
      <c r="CP300" t="n">
        <v>32.320158490966</v>
      </c>
      <c r="CQ300" t="n">
        <v>1.64459353752668</v>
      </c>
      <c r="CR300" t="n">
        <v>0</v>
      </c>
      <c r="CS300" t="n">
        <v>36.7409181116605</v>
      </c>
      <c r="CT300" t="n">
        <v>72.9725460018771</v>
      </c>
      <c r="CU300" t="n">
        <v>33.6778019030731</v>
      </c>
      <c r="CV300" t="n">
        <v>3.01726451710331</v>
      </c>
      <c r="CW300" t="n">
        <v>24.3438317067459</v>
      </c>
      <c r="CX300" t="n">
        <v>26.3015538923178</v>
      </c>
      <c r="CY300" t="n">
        <v>0.713421052162245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0.0215966373023937</v>
      </c>
      <c r="EE300" t="n">
        <v>0</v>
      </c>
      <c r="EF300" t="n">
        <v>0</v>
      </c>
      <c r="EG300" t="n">
        <v>0</v>
      </c>
      <c r="EH300" t="n">
        <v>0</v>
      </c>
      <c r="EI300" t="n">
        <v>0.612004997379369</v>
      </c>
      <c r="EJ300" t="n">
        <v>0.0484700671960815</v>
      </c>
      <c r="EK300" t="n">
        <v>2.9527560060267</v>
      </c>
      <c r="EL300" t="n">
        <v>0.196983718999152</v>
      </c>
      <c r="EM300" t="n">
        <v>0.212053831885328</v>
      </c>
      <c r="EN300" t="n">
        <v>0</v>
      </c>
      <c r="EO300" t="n">
        <v>0.177717890880627</v>
      </c>
      <c r="EP300" t="n">
        <v>0</v>
      </c>
      <c r="EQ300" t="n">
        <v>0</v>
      </c>
      <c r="ER300" t="n">
        <v>18.5668500796008</v>
      </c>
      <c r="ES300" t="n">
        <v>4.64466878373733</v>
      </c>
      <c r="ET300" t="n">
        <v>0.805646441295849</v>
      </c>
      <c r="EU300" t="n">
        <v>6.29505588380128</v>
      </c>
      <c r="EV300" t="n">
        <v>23.7479832526106</v>
      </c>
      <c r="EW300" t="n">
        <v>0.147187012303897</v>
      </c>
      <c r="EX300" t="n">
        <v>0.0857449847859063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0.239464340943657</v>
      </c>
      <c r="GC300" t="n">
        <v>0</v>
      </c>
      <c r="GD300" t="n">
        <v>0</v>
      </c>
      <c r="GE300" t="n">
        <v>0</v>
      </c>
      <c r="GF300" t="n">
        <v>0</v>
      </c>
      <c r="GG300" t="n">
        <v>2.97254150197935</v>
      </c>
      <c r="GH300" t="n">
        <v>0.174667529153126</v>
      </c>
      <c r="GI300" t="n">
        <v>3.92667658223475</v>
      </c>
      <c r="GJ300" t="n">
        <v>1.0101316477502</v>
      </c>
      <c r="GK300" t="n">
        <v>0</v>
      </c>
      <c r="GL300" t="n">
        <v>18.2702573825781</v>
      </c>
      <c r="GM300" t="n">
        <v>0.88548817079668</v>
      </c>
      <c r="GN300" t="n">
        <v>0</v>
      </c>
      <c r="GO300" t="n">
        <v>17.8943309660639</v>
      </c>
      <c r="GP300" t="n">
        <v>38.0778015668013</v>
      </c>
      <c r="GQ300" t="n">
        <v>14.6159592771146</v>
      </c>
      <c r="GR300" t="n">
        <v>2.01783025004444</v>
      </c>
      <c r="GS300" t="n">
        <v>18.9395482485244</v>
      </c>
      <c r="GT300" t="n">
        <v>37.0525852903846</v>
      </c>
      <c r="GU300" t="n">
        <v>11.6774299618948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0.520877285395492</v>
      </c>
      <c r="IA300" t="n">
        <v>0</v>
      </c>
      <c r="IB300" t="n">
        <v>0</v>
      </c>
      <c r="IC300" t="n">
        <v>0</v>
      </c>
      <c r="ID300" t="n">
        <v>0</v>
      </c>
      <c r="IE300" t="n">
        <v>15.9321439631736</v>
      </c>
      <c r="IF300" t="n">
        <v>0.777664000511429</v>
      </c>
      <c r="IG300" t="n">
        <v>13.6701867630148</v>
      </c>
      <c r="IH300" t="n">
        <v>1.24751416121978</v>
      </c>
      <c r="II300" t="n">
        <v>0.703655105489727</v>
      </c>
      <c r="IJ300" t="n">
        <v>14.8702230171954</v>
      </c>
      <c r="IK300" t="n">
        <v>5.63177871115544</v>
      </c>
      <c r="IL300" t="n">
        <v>1.0008819111463</v>
      </c>
      <c r="IM300" t="n">
        <v>67.1813995280907</v>
      </c>
      <c r="IN300" t="n">
        <v>137.572930297447</v>
      </c>
      <c r="IO300" t="n">
        <v>43.9849977128851</v>
      </c>
      <c r="IP300" t="n">
        <v>4.60236728000248</v>
      </c>
      <c r="IQ300" t="n">
        <v>51.1006565529017</v>
      </c>
      <c r="IR300" t="n">
        <v>18.6818732050992</v>
      </c>
      <c r="IS300" t="n">
        <v>0.277391018626477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0.087525902515867</v>
      </c>
      <c r="JY300" t="n">
        <v>0</v>
      </c>
      <c r="JZ300" t="n">
        <v>0</v>
      </c>
      <c r="KA300" t="n">
        <v>0</v>
      </c>
      <c r="KB300" t="n">
        <v>0</v>
      </c>
      <c r="KC300" t="n">
        <v>3.36128302669447</v>
      </c>
      <c r="KD300" t="n">
        <v>0.184125921915509</v>
      </c>
      <c r="KE300" t="n">
        <v>3.76520264925044</v>
      </c>
      <c r="KF300" t="n">
        <v>0.218188197135577</v>
      </c>
      <c r="KG300" t="n">
        <v>0</v>
      </c>
      <c r="KH300" t="n">
        <v>85.6447587735559</v>
      </c>
      <c r="KI300" t="n">
        <v>2.41412674830035</v>
      </c>
      <c r="KJ300" t="n">
        <v>0.42508894645603</v>
      </c>
      <c r="KK300" t="n">
        <v>3.89799581073495</v>
      </c>
      <c r="KL300" t="n">
        <v>46.6287804196056</v>
      </c>
      <c r="KM300" t="n">
        <v>12.6888431999415</v>
      </c>
      <c r="KN300" t="n">
        <v>2.00403179363554</v>
      </c>
      <c r="KO300" t="n">
        <v>26.1206940764325</v>
      </c>
      <c r="KP300" t="n">
        <v>24.5013506396659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1.6437316607467</v>
      </c>
      <c r="LW300" t="n">
        <v>0</v>
      </c>
      <c r="LX300" t="n">
        <v>0</v>
      </c>
      <c r="LY300" t="n">
        <v>0</v>
      </c>
      <c r="LZ300" t="n">
        <v>0</v>
      </c>
      <c r="MA300" t="n">
        <v>27.4944901316528</v>
      </c>
      <c r="MB300" t="n">
        <v>8.09989521847387</v>
      </c>
      <c r="MC300" t="n">
        <v>102.39356345104</v>
      </c>
      <c r="MD300" t="n">
        <v>11.8844451552469</v>
      </c>
      <c r="ME300" t="n">
        <v>3.31811915598031</v>
      </c>
      <c r="MF300" t="n">
        <v>410.599450503281</v>
      </c>
      <c r="MG300" t="n">
        <v>16.4309815637998</v>
      </c>
      <c r="MH300" t="n">
        <v>14.3552327681317</v>
      </c>
      <c r="MI300" t="n">
        <v>583.055678218514</v>
      </c>
      <c r="MJ300" t="n">
        <v>336.403449043642</v>
      </c>
      <c r="MK300" t="n">
        <v>66.5818248306207</v>
      </c>
      <c r="ML300" t="n">
        <v>9.16454677971258</v>
      </c>
      <c r="MM300" t="n">
        <v>84.9860739128873</v>
      </c>
      <c r="MN300" t="n">
        <v>33.6633662291063</v>
      </c>
      <c r="MO300" t="n">
        <v>7.85164265710086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0.921934664146975</v>
      </c>
      <c r="NU300" t="n">
        <v>0</v>
      </c>
      <c r="NV300" t="n">
        <v>0</v>
      </c>
      <c r="NW300" t="n">
        <v>0</v>
      </c>
      <c r="NX300" t="n">
        <v>0</v>
      </c>
      <c r="NY300" t="n">
        <v>4.91724693818191</v>
      </c>
      <c r="NZ300" t="n">
        <v>0.432390716685937</v>
      </c>
      <c r="OA300" t="n">
        <v>4.33083950673773</v>
      </c>
      <c r="OB300" t="n">
        <v>1.59001843162392</v>
      </c>
      <c r="OC300" t="n">
        <v>1.24816186054955</v>
      </c>
      <c r="OD300" t="n">
        <v>13.4899877121913</v>
      </c>
      <c r="OE300" t="n">
        <v>1.94370860419993</v>
      </c>
      <c r="OF300" t="n">
        <v>0.905361146866488</v>
      </c>
      <c r="OG300" t="n">
        <v>5.87859967934959</v>
      </c>
      <c r="OH300" t="n">
        <v>59.62337796359</v>
      </c>
      <c r="OI300" t="n">
        <v>15.2410304459402</v>
      </c>
      <c r="OJ300" t="n">
        <v>1.88680519852815</v>
      </c>
      <c r="OK300" t="n">
        <v>24.446935854194</v>
      </c>
      <c r="OL300" t="n">
        <v>48.7719095836112</v>
      </c>
      <c r="OM300" t="n">
        <v>5.78767175905582</v>
      </c>
      <c r="ON300" t="n">
        <v>0.230594814105124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0.244602014107857</v>
      </c>
      <c r="PS300" t="n">
        <v>0</v>
      </c>
      <c r="PT300" t="n">
        <v>0</v>
      </c>
      <c r="PU300" t="n">
        <v>0</v>
      </c>
      <c r="PV300" t="n">
        <v>0</v>
      </c>
      <c r="PW300" t="n">
        <v>5.25154747783084</v>
      </c>
      <c r="PX300" t="n">
        <v>0.170316175429759</v>
      </c>
      <c r="PY300" t="n">
        <v>6.79034809399769</v>
      </c>
      <c r="PZ300" t="n">
        <v>0.705369337445145</v>
      </c>
      <c r="QA300" t="n">
        <v>0.29589572400327</v>
      </c>
      <c r="QB300" t="n">
        <v>11.2798506371793</v>
      </c>
      <c r="QC300" t="n">
        <v>0.432579864599094</v>
      </c>
      <c r="QD300" t="n">
        <v>0</v>
      </c>
      <c r="QE300" t="n">
        <v>8.87617474062156</v>
      </c>
      <c r="QF300" t="n">
        <v>41.5318733493725</v>
      </c>
      <c r="QG300" t="n">
        <v>23.5363829247781</v>
      </c>
      <c r="QH300" t="n">
        <v>2.85053205253272</v>
      </c>
      <c r="QI300" t="n">
        <v>23.647055391751</v>
      </c>
    </row>
    <row r="301">
      <c r="A301" t="s">
        <v>300</v>
      </c>
      <c r="B301" t="n">
        <v>43.0730642675683</v>
      </c>
      <c r="C301" t="n">
        <v>0.524461426785862</v>
      </c>
      <c r="D301" t="n">
        <v>1.82451544195822</v>
      </c>
      <c r="E301" t="n">
        <v>0</v>
      </c>
      <c r="F301" t="n">
        <v>0</v>
      </c>
      <c r="G301" t="n">
        <v>7.60652990339785</v>
      </c>
      <c r="H301" t="n">
        <v>250.266050849174</v>
      </c>
      <c r="I301" t="n">
        <v>237.247061132596</v>
      </c>
      <c r="J301" t="n">
        <v>35.7009335813715</v>
      </c>
      <c r="K301" t="n">
        <v>26.8967332921767</v>
      </c>
      <c r="L301" t="n">
        <v>1.28603124460742</v>
      </c>
      <c r="M301" t="n">
        <v>14.0902032596394</v>
      </c>
      <c r="N301" t="n">
        <v>44.7152300732429</v>
      </c>
      <c r="O301" t="n">
        <v>170.440233355092</v>
      </c>
      <c r="P301" t="n">
        <v>142.481790876143</v>
      </c>
      <c r="Q301" t="n">
        <v>10.6619122557741</v>
      </c>
      <c r="R301" t="n">
        <v>0</v>
      </c>
      <c r="S301" t="n">
        <v>89.6316703824801</v>
      </c>
      <c r="T301" t="n">
        <v>0</v>
      </c>
      <c r="U301" t="n">
        <v>22.063515912237</v>
      </c>
      <c r="V301" t="n">
        <v>7.52906440500152</v>
      </c>
      <c r="W301" t="n">
        <v>15.4098555855852</v>
      </c>
      <c r="X301" t="n">
        <v>16.7981085648864</v>
      </c>
      <c r="Y301" t="n">
        <v>21.1478320306351</v>
      </c>
      <c r="Z301" t="n">
        <v>43.5928165703461</v>
      </c>
      <c r="AA301" t="n">
        <v>0</v>
      </c>
      <c r="AB301" t="n">
        <v>45.3299732849838</v>
      </c>
      <c r="AC301" t="n">
        <v>84.5453519250154</v>
      </c>
      <c r="AD301" t="n">
        <v>32.2945470545095</v>
      </c>
      <c r="AE301" t="n">
        <v>19.099330682498</v>
      </c>
      <c r="AF301" t="n">
        <v>19.9060702455136</v>
      </c>
      <c r="AG301" t="n">
        <v>99.2895688082305</v>
      </c>
      <c r="AH301" t="n">
        <v>1.62558129676853</v>
      </c>
      <c r="AI301" t="n">
        <v>0.498658914492077</v>
      </c>
      <c r="AJ301" t="n">
        <v>46.7388553770791</v>
      </c>
      <c r="AK301" t="n">
        <v>22.4917266725204</v>
      </c>
      <c r="AL301" t="n">
        <v>37.4141573076956</v>
      </c>
      <c r="AM301" t="n">
        <v>160.275597659755</v>
      </c>
      <c r="AN301" t="n">
        <v>100.308936708143</v>
      </c>
      <c r="AO301" t="n">
        <v>8.14163261403627</v>
      </c>
      <c r="AP301" t="n">
        <v>1.09361133212339</v>
      </c>
      <c r="AQ301" t="n">
        <v>0.671257387232004</v>
      </c>
      <c r="AR301" t="n">
        <v>157.914845367748</v>
      </c>
      <c r="AS301" t="n">
        <v>16.0326041105694</v>
      </c>
      <c r="AT301" t="n">
        <v>12.7184350792831</v>
      </c>
      <c r="AU301" t="n">
        <v>375.456407331186</v>
      </c>
      <c r="AV301" t="n">
        <v>40.6779736484263</v>
      </c>
      <c r="AW301" t="n">
        <v>21.8604235309088</v>
      </c>
      <c r="AX301" t="n">
        <v>9.32206033812227</v>
      </c>
      <c r="AY301" t="n">
        <v>85.1297931551411</v>
      </c>
      <c r="AZ301" t="n">
        <v>27.9226510018098</v>
      </c>
      <c r="BA301" t="n">
        <v>3.1483874021129</v>
      </c>
      <c r="BB301" t="n">
        <v>0.851230538083356</v>
      </c>
      <c r="BC301" t="n">
        <v>0</v>
      </c>
      <c r="BD301" t="n">
        <v>3.3026431149251</v>
      </c>
      <c r="BE301" t="n">
        <v>0.776371188311139</v>
      </c>
      <c r="BF301" t="n">
        <v>83.6146551495116</v>
      </c>
      <c r="BG301" t="n">
        <v>52.5558990154615</v>
      </c>
      <c r="BH301" t="n">
        <v>17.4494129570602</v>
      </c>
      <c r="BI301" t="n">
        <v>7.94822128663072</v>
      </c>
      <c r="BJ301" t="n">
        <v>0.903274706014532</v>
      </c>
      <c r="BK301" t="n">
        <v>1.82261535254072</v>
      </c>
      <c r="BL301" t="n">
        <v>17.0404844782504</v>
      </c>
      <c r="BM301" t="n">
        <v>93.8634378115105</v>
      </c>
      <c r="BN301" t="n">
        <v>13.9779596883042</v>
      </c>
      <c r="BO301" t="n">
        <v>3.24154668847155</v>
      </c>
      <c r="BP301" t="n">
        <v>0</v>
      </c>
      <c r="BQ301" t="n">
        <v>74.2889742363812</v>
      </c>
      <c r="BR301" t="n">
        <v>5.67059300361727</v>
      </c>
      <c r="BS301" t="n">
        <v>5.64441117850358</v>
      </c>
      <c r="BT301" t="n">
        <v>2.02016027593872</v>
      </c>
      <c r="BU301" t="n">
        <v>9.1052888086344</v>
      </c>
      <c r="BV301" t="n">
        <v>1.87989388699422</v>
      </c>
      <c r="BW301" t="n">
        <v>5.97385581745338</v>
      </c>
      <c r="BX301" t="n">
        <v>20.4165130521078</v>
      </c>
      <c r="BY301" t="n">
        <v>0</v>
      </c>
      <c r="BZ301" t="n">
        <v>16.3789771636969</v>
      </c>
      <c r="CA301" t="n">
        <v>9.16488567037767</v>
      </c>
      <c r="CB301" t="n">
        <v>31.8809218262665</v>
      </c>
      <c r="CC301" t="n">
        <v>8.84172124858761</v>
      </c>
      <c r="CD301" t="n">
        <v>4.81412099565031</v>
      </c>
      <c r="CE301" t="n">
        <v>362.232958130706</v>
      </c>
      <c r="CF301" t="n">
        <v>1.04452890018166</v>
      </c>
      <c r="CG301" t="n">
        <v>0.961769974472203</v>
      </c>
      <c r="CH301" t="n">
        <v>31.7183833397902</v>
      </c>
      <c r="CI301" t="n">
        <v>15.0425669594472</v>
      </c>
      <c r="CJ301" t="n">
        <v>16.2640589665144</v>
      </c>
      <c r="CK301" t="n">
        <v>94.0065024050925</v>
      </c>
      <c r="CL301" t="n">
        <v>27.2504097486894</v>
      </c>
      <c r="CM301" t="n">
        <v>2.38223833591255</v>
      </c>
      <c r="CN301" t="n">
        <v>0.445927360462496</v>
      </c>
      <c r="CO301" t="n">
        <v>0.374204413572084</v>
      </c>
      <c r="CP301" t="n">
        <v>60.7074753208472</v>
      </c>
      <c r="CQ301" t="n">
        <v>3.18631012022845</v>
      </c>
      <c r="CR301" t="n">
        <v>0</v>
      </c>
      <c r="CS301" t="n">
        <v>69.2021870117883</v>
      </c>
      <c r="CT301" t="n">
        <v>20.437325499929</v>
      </c>
      <c r="CU301" t="n">
        <v>24.6077039935137</v>
      </c>
      <c r="CV301" t="n">
        <v>7.03812708035992</v>
      </c>
      <c r="CW301" t="n">
        <v>44.9770563609953</v>
      </c>
      <c r="CX301" t="n">
        <v>20.9204208218564</v>
      </c>
      <c r="CY301" t="n">
        <v>0.569798008856385</v>
      </c>
      <c r="CZ301" t="n">
        <v>0</v>
      </c>
      <c r="DA301" t="n">
        <v>0</v>
      </c>
      <c r="DB301" t="n">
        <v>28.9789333008261</v>
      </c>
      <c r="DC301" t="n">
        <v>28.6612115744448</v>
      </c>
      <c r="DD301" t="n">
        <v>12.6162711560312</v>
      </c>
      <c r="DE301" t="n">
        <v>6.18416718601939</v>
      </c>
      <c r="DF301" t="n">
        <v>0</v>
      </c>
      <c r="DG301" t="n">
        <v>0.448980134339336</v>
      </c>
      <c r="DH301" t="n">
        <v>0</v>
      </c>
      <c r="DI301" t="n">
        <v>0</v>
      </c>
      <c r="DJ301" t="n">
        <v>0.965951971083664</v>
      </c>
      <c r="DK301" t="n">
        <v>0</v>
      </c>
      <c r="DL301" t="n">
        <v>4.21705843018811</v>
      </c>
      <c r="DM301" t="n">
        <v>0</v>
      </c>
      <c r="DN301" t="n">
        <v>0</v>
      </c>
      <c r="DO301" t="n">
        <v>0</v>
      </c>
      <c r="DP301" t="n">
        <v>0</v>
      </c>
      <c r="DQ301" t="n">
        <v>1.17425227772351</v>
      </c>
      <c r="DR301" t="n">
        <v>0</v>
      </c>
      <c r="DS301" t="n">
        <v>0.787137495824026</v>
      </c>
      <c r="DT301" t="n">
        <v>0.658185097250245</v>
      </c>
      <c r="DU301" t="n">
        <v>0.609386344176565</v>
      </c>
      <c r="DV301" t="n">
        <v>0</v>
      </c>
      <c r="DW301" t="n">
        <v>0</v>
      </c>
      <c r="DX301" t="n">
        <v>8.83360370478653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0.0633251094151094</v>
      </c>
      <c r="EE301" t="n">
        <v>0.415118080832633</v>
      </c>
      <c r="EF301" t="n">
        <v>7.21623128528442</v>
      </c>
      <c r="EG301" t="n">
        <v>2.32184675399429</v>
      </c>
      <c r="EH301" t="n">
        <v>3.48778920736583</v>
      </c>
      <c r="EI301" t="n">
        <v>10.025355389975</v>
      </c>
      <c r="EJ301" t="n">
        <v>2.0350925874119</v>
      </c>
      <c r="EK301" t="n">
        <v>0.902189347645342</v>
      </c>
      <c r="EL301" t="n">
        <v>0.0601866908592232</v>
      </c>
      <c r="EM301" t="n">
        <v>0.0647912349865525</v>
      </c>
      <c r="EN301" t="n">
        <v>0</v>
      </c>
      <c r="EO301" t="n">
        <v>0.344318703276801</v>
      </c>
      <c r="EP301" t="n">
        <v>0</v>
      </c>
      <c r="EQ301" t="n">
        <v>0</v>
      </c>
      <c r="ER301" t="n">
        <v>5.19999341362466</v>
      </c>
      <c r="ES301" t="n">
        <v>3.39376764870429</v>
      </c>
      <c r="ET301" t="n">
        <v>1.87926580634156</v>
      </c>
      <c r="EU301" t="n">
        <v>11.6305882612098</v>
      </c>
      <c r="EV301" t="n">
        <v>18.8892947294693</v>
      </c>
      <c r="EW301" t="n">
        <v>0.117555917765667</v>
      </c>
      <c r="EX301" t="n">
        <v>0.0637052566891311</v>
      </c>
      <c r="EY301" t="n">
        <v>1.18836243548794</v>
      </c>
      <c r="EZ301" t="n">
        <v>74.2061802708599</v>
      </c>
      <c r="FA301" t="n">
        <v>4.46829038167182</v>
      </c>
      <c r="FB301" t="n">
        <v>98.1457058769899</v>
      </c>
      <c r="FC301" t="n">
        <v>44.0050498834475</v>
      </c>
      <c r="FD301" t="n">
        <v>0.971276084585183</v>
      </c>
      <c r="FE301" t="n">
        <v>12.1781785320222</v>
      </c>
      <c r="FF301" t="n">
        <v>0</v>
      </c>
      <c r="FG301" t="n">
        <v>0</v>
      </c>
      <c r="FH301" t="n">
        <v>1.45800258902525</v>
      </c>
      <c r="FI301" t="n">
        <v>70.0092252987976</v>
      </c>
      <c r="FJ301" t="n">
        <v>0</v>
      </c>
      <c r="FK301" t="n">
        <v>32.3463332171194</v>
      </c>
      <c r="FL301" t="n">
        <v>0</v>
      </c>
      <c r="FM301" t="n">
        <v>18.8008126239703</v>
      </c>
      <c r="FN301" t="n">
        <v>0</v>
      </c>
      <c r="FO301" t="n">
        <v>7.00332192550846</v>
      </c>
      <c r="FP301" t="n">
        <v>0</v>
      </c>
      <c r="FQ301" t="n">
        <v>1.47359364177997</v>
      </c>
      <c r="FR301" t="n">
        <v>6.72315122174328</v>
      </c>
      <c r="FS301" t="n">
        <v>5.24907892795593</v>
      </c>
      <c r="FT301" t="n">
        <v>20.6149313151926</v>
      </c>
      <c r="FU301" t="n">
        <v>0</v>
      </c>
      <c r="FV301" t="n">
        <v>10.3973287788058</v>
      </c>
      <c r="FW301" t="n">
        <v>10.5868410865572</v>
      </c>
      <c r="FX301" t="n">
        <v>0</v>
      </c>
      <c r="FY301" t="n">
        <v>0</v>
      </c>
      <c r="FZ301" t="n">
        <v>0</v>
      </c>
      <c r="GA301" t="n">
        <v>7.74660647517563</v>
      </c>
      <c r="GB301" t="n">
        <v>0.702151236738761</v>
      </c>
      <c r="GC301" t="n">
        <v>0.556509923771511</v>
      </c>
      <c r="GD301" t="n">
        <v>13.3815556178773</v>
      </c>
      <c r="GE301" t="n">
        <v>8.97031033667469</v>
      </c>
      <c r="GF301" t="n">
        <v>8.62913834234729</v>
      </c>
      <c r="GG301" t="n">
        <v>48.6936954704638</v>
      </c>
      <c r="GH301" t="n">
        <v>7.33369302755612</v>
      </c>
      <c r="GI301" t="n">
        <v>1.19976245138779</v>
      </c>
      <c r="GJ301" t="n">
        <v>0.308637086959055</v>
      </c>
      <c r="GK301" t="n">
        <v>0</v>
      </c>
      <c r="GL301" t="n">
        <v>34.3173193122926</v>
      </c>
      <c r="GM301" t="n">
        <v>1.71558494884713</v>
      </c>
      <c r="GN301" t="n">
        <v>0</v>
      </c>
      <c r="GO301" t="n">
        <v>33.7042975954207</v>
      </c>
      <c r="GP301" t="n">
        <v>10.6644000734524</v>
      </c>
      <c r="GQ301" t="n">
        <v>10.6795924659105</v>
      </c>
      <c r="GR301" t="n">
        <v>4.70682820346206</v>
      </c>
      <c r="GS301" t="n">
        <v>34.9922370186948</v>
      </c>
      <c r="GT301" t="n">
        <v>29.4718585824308</v>
      </c>
      <c r="GU301" t="n">
        <v>9.32657695014912</v>
      </c>
      <c r="GV301" t="n">
        <v>0</v>
      </c>
      <c r="GW301" t="n">
        <v>9.31449677365596</v>
      </c>
      <c r="GX301" t="n">
        <v>0</v>
      </c>
      <c r="GY301" t="n">
        <v>1.92088017378858</v>
      </c>
      <c r="GZ301" t="n">
        <v>196.121214021313</v>
      </c>
      <c r="HA301" t="n">
        <v>77.6090996643107</v>
      </c>
      <c r="HB301" t="n">
        <v>60.5513963731058</v>
      </c>
      <c r="HC301" t="n">
        <v>64.4021843978457</v>
      </c>
      <c r="HD301" t="n">
        <v>19.7975125272002</v>
      </c>
      <c r="HE301" t="n">
        <v>26.2551844647793</v>
      </c>
      <c r="HF301" t="n">
        <v>24.9535487284355</v>
      </c>
      <c r="HG301" t="n">
        <v>254.48344899476</v>
      </c>
      <c r="HH301" t="n">
        <v>86.2013510406761</v>
      </c>
      <c r="HI301" t="n">
        <v>28.279379744126</v>
      </c>
      <c r="HJ301" t="n">
        <v>0</v>
      </c>
      <c r="HK301" t="n">
        <v>71.7159983911276</v>
      </c>
      <c r="HL301" t="n">
        <v>29.2689792170602</v>
      </c>
      <c r="HM301" t="n">
        <v>59.0132864855334</v>
      </c>
      <c r="HN301" t="n">
        <v>3.01818426955109</v>
      </c>
      <c r="HO301" t="n">
        <v>27.1320956797494</v>
      </c>
      <c r="HP301" t="n">
        <v>60.533326589471</v>
      </c>
      <c r="HQ301" t="n">
        <v>14.2663782092633</v>
      </c>
      <c r="HR301" t="n">
        <v>176.191962536093</v>
      </c>
      <c r="HS301" t="n">
        <v>15.7063807892601</v>
      </c>
      <c r="HT301" t="n">
        <v>44.2948500935042</v>
      </c>
      <c r="HU301" t="n">
        <v>63.1403604918339</v>
      </c>
      <c r="HV301" t="n">
        <v>44.3722617724459</v>
      </c>
      <c r="HW301" t="n">
        <v>10.3440164205427</v>
      </c>
      <c r="HX301" t="n">
        <v>4.89054028861437</v>
      </c>
      <c r="HY301" t="n">
        <v>173.098514837632</v>
      </c>
      <c r="HZ301" t="n">
        <v>1.52730309944404</v>
      </c>
      <c r="IA301" t="n">
        <v>3.0085555877294</v>
      </c>
      <c r="IB301" t="n">
        <v>68.273314456367</v>
      </c>
      <c r="IC301" t="n">
        <v>27.6495174721733</v>
      </c>
      <c r="ID301" t="n">
        <v>29.4104104438215</v>
      </c>
      <c r="IE301" t="n">
        <v>260.987093306445</v>
      </c>
      <c r="IF301" t="n">
        <v>32.6514555165675</v>
      </c>
      <c r="IG301" t="n">
        <v>4.1768086671374</v>
      </c>
      <c r="IH301" t="n">
        <v>0.381167284003617</v>
      </c>
      <c r="II301" t="n">
        <v>0.214995800283044</v>
      </c>
      <c r="IJ301" t="n">
        <v>27.9309798893532</v>
      </c>
      <c r="IK301" t="n">
        <v>10.9112635388491</v>
      </c>
      <c r="IL301" t="n">
        <v>1.87333953820709</v>
      </c>
      <c r="IM301" t="n">
        <v>126.537387000711</v>
      </c>
      <c r="IN301" t="n">
        <v>38.5298706227907</v>
      </c>
      <c r="IO301" t="n">
        <v>32.1389681841227</v>
      </c>
      <c r="IP301" t="n">
        <v>10.7355671349112</v>
      </c>
      <c r="IQ301" t="n">
        <v>94.4122986697622</v>
      </c>
      <c r="IR301" t="n">
        <v>14.8596790437311</v>
      </c>
      <c r="IS301" t="n">
        <v>0.221547779686302</v>
      </c>
      <c r="IT301" t="n">
        <v>0</v>
      </c>
      <c r="IU301" t="n">
        <v>0</v>
      </c>
      <c r="IV301" t="n">
        <v>451.087048672358</v>
      </c>
      <c r="IW301" t="n">
        <v>12.257748345529</v>
      </c>
      <c r="IX301" t="n">
        <v>57.2329377136649</v>
      </c>
      <c r="IY301" t="n">
        <v>21.7409348590142</v>
      </c>
      <c r="IZ301" t="n">
        <v>11.9377207974728</v>
      </c>
      <c r="JA301" t="n">
        <v>4.12369912989204</v>
      </c>
      <c r="JB301" t="n">
        <v>1.89365906019133</v>
      </c>
      <c r="JC301" t="n">
        <v>0</v>
      </c>
      <c r="JD301" t="n">
        <v>1.28673424011135</v>
      </c>
      <c r="JE301" t="n">
        <v>11.1051171613034</v>
      </c>
      <c r="JF301" t="n">
        <v>19.2859431338448</v>
      </c>
      <c r="JG301" t="n">
        <v>0</v>
      </c>
      <c r="JH301" t="n">
        <v>0</v>
      </c>
      <c r="JI301" t="n">
        <v>16.8459676455369</v>
      </c>
      <c r="JJ301" t="n">
        <v>8.29396266769943</v>
      </c>
      <c r="JK301" t="n">
        <v>5.21311663824618</v>
      </c>
      <c r="JL301" t="n">
        <v>0</v>
      </c>
      <c r="JM301" t="n">
        <v>20.4232514396894</v>
      </c>
      <c r="JN301" t="n">
        <v>5.99412343218672</v>
      </c>
      <c r="JO301" t="n">
        <v>0.737649890873725</v>
      </c>
      <c r="JP301" t="n">
        <v>25.0857196500602</v>
      </c>
      <c r="JQ301" t="n">
        <v>39.8189021371873</v>
      </c>
      <c r="JR301" t="n">
        <v>13.079789653372</v>
      </c>
      <c r="JS301" t="n">
        <v>35.9488343967935</v>
      </c>
      <c r="JT301" t="n">
        <v>17.7321113020294</v>
      </c>
      <c r="JU301" t="n">
        <v>0</v>
      </c>
      <c r="JV301" t="n">
        <v>0</v>
      </c>
      <c r="JW301" t="n">
        <v>50.5697094504363</v>
      </c>
      <c r="JX301" t="n">
        <v>0.25664122038384</v>
      </c>
      <c r="JY301" t="n">
        <v>0.341294809379441</v>
      </c>
      <c r="JZ301" t="n">
        <v>13.5454905759765</v>
      </c>
      <c r="KA301" t="n">
        <v>9.37887030142558</v>
      </c>
      <c r="KB301" t="n">
        <v>9.59196580845337</v>
      </c>
      <c r="KC301" t="n">
        <v>55.0617348766748</v>
      </c>
      <c r="KD301" t="n">
        <v>7.73081863750599</v>
      </c>
      <c r="KE301" t="n">
        <v>1.1504254719816</v>
      </c>
      <c r="KF301" t="n">
        <v>0.0666655378264374</v>
      </c>
      <c r="KG301" t="n">
        <v>0</v>
      </c>
      <c r="KH301" t="n">
        <v>160.867932657534</v>
      </c>
      <c r="KI301" t="n">
        <v>4.67723866967876</v>
      </c>
      <c r="KJ301" t="n">
        <v>0.795634251935715</v>
      </c>
      <c r="KK301" t="n">
        <v>7.34194595371412</v>
      </c>
      <c r="KL301" t="n">
        <v>13.05926153482</v>
      </c>
      <c r="KM301" t="n">
        <v>9.27148685008972</v>
      </c>
      <c r="KN301" t="n">
        <v>4.67464166855001</v>
      </c>
      <c r="KO301" t="n">
        <v>48.259942962819</v>
      </c>
      <c r="KP301" t="n">
        <v>19.4885278711759</v>
      </c>
      <c r="KQ301" t="n">
        <v>0</v>
      </c>
      <c r="KR301" t="n">
        <v>0</v>
      </c>
      <c r="KS301" t="n">
        <v>27.2596444735772</v>
      </c>
      <c r="KT301" t="n">
        <v>139.936277396853</v>
      </c>
      <c r="KU301" t="n">
        <v>49.5578238631283</v>
      </c>
      <c r="KV301" t="n">
        <v>317.781408630701</v>
      </c>
      <c r="KW301" t="n">
        <v>164.861034304728</v>
      </c>
      <c r="KX301" t="n">
        <v>56.8941709956883</v>
      </c>
      <c r="KY301" t="n">
        <v>19.5991799660823</v>
      </c>
      <c r="KZ301" t="n">
        <v>3.52730281953934</v>
      </c>
      <c r="LA301" t="n">
        <v>3.70720818651265</v>
      </c>
      <c r="LB301" t="n">
        <v>64.8157152516414</v>
      </c>
      <c r="LC301" t="n">
        <v>237.318158732201</v>
      </c>
      <c r="LD301" t="n">
        <v>174.654302161976</v>
      </c>
      <c r="LE301" t="n">
        <v>55.8521159794881</v>
      </c>
      <c r="LF301" t="n">
        <v>416.650785113724</v>
      </c>
      <c r="LG301" t="n">
        <v>376.87714623351</v>
      </c>
      <c r="LH301" t="n">
        <v>6.20370175344463</v>
      </c>
      <c r="LI301" t="n">
        <v>79.7511222179244</v>
      </c>
      <c r="LJ301" t="n">
        <v>26.3399839092817</v>
      </c>
      <c r="LK301" t="n">
        <v>74.9328751399384</v>
      </c>
      <c r="LL301" t="n">
        <v>34.8178636087051</v>
      </c>
      <c r="LM301" t="n">
        <v>42.0956445045951</v>
      </c>
      <c r="LN301" t="n">
        <v>503.822742792029</v>
      </c>
      <c r="LO301" t="n">
        <v>93.1600176891344</v>
      </c>
      <c r="LP301" t="n">
        <v>144.115835974337</v>
      </c>
      <c r="LQ301" t="n">
        <v>183.908240318714</v>
      </c>
      <c r="LR301" t="n">
        <v>139.613943616177</v>
      </c>
      <c r="LS301" t="n">
        <v>33.4931989986256</v>
      </c>
      <c r="LT301" t="n">
        <v>29.7559453329058</v>
      </c>
      <c r="LU301" t="n">
        <v>430.823622544273</v>
      </c>
      <c r="LV301" t="n">
        <v>4.81970807808711</v>
      </c>
      <c r="LW301" t="n">
        <v>4.33911946956446</v>
      </c>
      <c r="LX301" t="n">
        <v>89.1616693746193</v>
      </c>
      <c r="LY301" t="n">
        <v>52.7478834429311</v>
      </c>
      <c r="LZ301" t="n">
        <v>53.0854185846839</v>
      </c>
      <c r="MA301" t="n">
        <v>450.391804015148</v>
      </c>
      <c r="MB301" t="n">
        <v>340.086937598921</v>
      </c>
      <c r="MC301" t="n">
        <v>31.2854777111374</v>
      </c>
      <c r="MD301" t="n">
        <v>3.63119058887967</v>
      </c>
      <c r="ME301" t="n">
        <v>1.01382293371977</v>
      </c>
      <c r="MF301" t="n">
        <v>771.235574700188</v>
      </c>
      <c r="MG301" t="n">
        <v>31.8341290096263</v>
      </c>
      <c r="MH301" t="n">
        <v>26.8685294690836</v>
      </c>
      <c r="MI301" t="n">
        <v>1098.19596668046</v>
      </c>
      <c r="MJ301" t="n">
        <v>94.2160739084922</v>
      </c>
      <c r="MK301" t="n">
        <v>48.6500229882992</v>
      </c>
      <c r="ML301" t="n">
        <v>21.3773915093941</v>
      </c>
      <c r="MM301" t="n">
        <v>157.018150730167</v>
      </c>
      <c r="MN301" t="n">
        <v>26.7760524977527</v>
      </c>
      <c r="MO301" t="n">
        <v>6.27098168565187</v>
      </c>
      <c r="MP301" t="n">
        <v>0</v>
      </c>
      <c r="MQ301" t="n">
        <v>155.17357491181</v>
      </c>
      <c r="MR301" t="n">
        <v>59.6152032787165</v>
      </c>
      <c r="MS301" t="n">
        <v>6.26365125249213</v>
      </c>
      <c r="MT301" t="n">
        <v>74.3267727240418</v>
      </c>
      <c r="MU301" t="n">
        <v>73.6968024262569</v>
      </c>
      <c r="MV301" t="n">
        <v>9.16400137422402</v>
      </c>
      <c r="MW301" t="n">
        <v>1.27411232626817</v>
      </c>
      <c r="MX301" t="n">
        <v>0</v>
      </c>
      <c r="MY301" t="n">
        <v>0</v>
      </c>
      <c r="MZ301" t="n">
        <v>26.0344992590231</v>
      </c>
      <c r="NA301" t="n">
        <v>0</v>
      </c>
      <c r="NB301" t="n">
        <v>12.2610158516017</v>
      </c>
      <c r="NC301" t="n">
        <v>47.2103485235742</v>
      </c>
      <c r="ND301" t="n">
        <v>0</v>
      </c>
      <c r="NE301" t="n">
        <v>9.92093864989731</v>
      </c>
      <c r="NF301" t="n">
        <v>5.01246711950761</v>
      </c>
      <c r="NG301" t="n">
        <v>9.26297611755504</v>
      </c>
      <c r="NH301" t="n">
        <v>0</v>
      </c>
      <c r="NI301" t="n">
        <v>15.6622504256688</v>
      </c>
      <c r="NJ301" t="n">
        <v>5.26145179246705</v>
      </c>
      <c r="NK301" t="n">
        <v>2.05942181721795</v>
      </c>
      <c r="NL301" t="n">
        <v>65.1437634991555</v>
      </c>
      <c r="NM301" t="n">
        <v>39.7465132131989</v>
      </c>
      <c r="NN301" t="n">
        <v>8.56335838309913</v>
      </c>
      <c r="NO301" t="n">
        <v>17.4938397600784</v>
      </c>
      <c r="NP301" t="n">
        <v>3.95662137471841</v>
      </c>
      <c r="NQ301" t="n">
        <v>0</v>
      </c>
      <c r="NR301" t="n">
        <v>2.75160220549281</v>
      </c>
      <c r="NS301" t="n">
        <v>10.3113254579598</v>
      </c>
      <c r="NT301" t="n">
        <v>2.70327332275097</v>
      </c>
      <c r="NU301" t="n">
        <v>0.499778151983763</v>
      </c>
      <c r="NV301" t="n">
        <v>26.643696893901</v>
      </c>
      <c r="NW301" t="n">
        <v>13.9162350881442</v>
      </c>
      <c r="NX301" t="n">
        <v>11.34948132988</v>
      </c>
      <c r="NY301" t="n">
        <v>80.5502378356916</v>
      </c>
      <c r="NZ301" t="n">
        <v>18.1546095001991</v>
      </c>
      <c r="OA301" t="n">
        <v>1.32325097683843</v>
      </c>
      <c r="OB301" t="n">
        <v>0.485816534944331</v>
      </c>
      <c r="OC301" t="n">
        <v>0.381365183025084</v>
      </c>
      <c r="OD301" t="n">
        <v>25.3384616398244</v>
      </c>
      <c r="OE301" t="n">
        <v>3.76582921859916</v>
      </c>
      <c r="OF301" t="n">
        <v>1.69455438638014</v>
      </c>
      <c r="OG301" t="n">
        <v>11.0724493367703</v>
      </c>
      <c r="OH301" t="n">
        <v>16.69864147012</v>
      </c>
      <c r="OI301" t="n">
        <v>11.1363196104436</v>
      </c>
      <c r="OJ301" t="n">
        <v>4.4011967422312</v>
      </c>
      <c r="OK301" t="n">
        <v>45.1675490125502</v>
      </c>
      <c r="OL301" t="n">
        <v>38.7934825809929</v>
      </c>
      <c r="OM301" t="n">
        <v>4.62252106834991</v>
      </c>
      <c r="ON301" t="n">
        <v>0.171323160887236</v>
      </c>
      <c r="OO301" t="n">
        <v>0</v>
      </c>
      <c r="OP301" t="n">
        <v>197.697971046154</v>
      </c>
      <c r="OQ301" t="n">
        <v>24.6222956332337</v>
      </c>
      <c r="OR301" t="n">
        <v>74.9324450510148</v>
      </c>
      <c r="OS301" t="n">
        <v>90.0533729471359</v>
      </c>
      <c r="OT301" t="n">
        <v>14.6471917622592</v>
      </c>
      <c r="OU301" t="n">
        <v>9.61716262882045</v>
      </c>
      <c r="OV301" t="n">
        <v>0</v>
      </c>
      <c r="OW301" t="n">
        <v>0</v>
      </c>
      <c r="OX301" t="n">
        <v>38.6569547260978</v>
      </c>
      <c r="OY301" t="n">
        <v>5.12266530396831</v>
      </c>
      <c r="OZ301" t="n">
        <v>4.11223499672842</v>
      </c>
      <c r="PA301" t="n">
        <v>3.80733621409227</v>
      </c>
      <c r="PB301" t="n">
        <v>0</v>
      </c>
      <c r="PC301" t="n">
        <v>19.9052319537791</v>
      </c>
      <c r="PD301" t="n">
        <v>0</v>
      </c>
      <c r="PE301" t="n">
        <v>0</v>
      </c>
      <c r="PF301" t="n">
        <v>0</v>
      </c>
      <c r="PG301" t="n">
        <v>39.8443526241501</v>
      </c>
      <c r="PH301" t="n">
        <v>3.28761531720149</v>
      </c>
      <c r="PI301" t="n">
        <v>1.12784126915409</v>
      </c>
      <c r="PJ301" t="n">
        <v>0</v>
      </c>
      <c r="PK301" t="n">
        <v>6.22786699967472</v>
      </c>
      <c r="PL301" t="n">
        <v>24.5353079459416</v>
      </c>
      <c r="PM301" t="n">
        <v>0</v>
      </c>
      <c r="PN301" t="n">
        <v>0</v>
      </c>
      <c r="PO301" t="n">
        <v>0</v>
      </c>
      <c r="PP301" t="n">
        <v>0</v>
      </c>
      <c r="PQ301" t="n">
        <v>6.56725807690356</v>
      </c>
      <c r="PR301" t="n">
        <v>0.71721579103518</v>
      </c>
      <c r="PS301" t="n">
        <v>1.39182938437754</v>
      </c>
      <c r="PT301" t="n">
        <v>28.6892113825712</v>
      </c>
      <c r="PU301" t="n">
        <v>17.7256872914746</v>
      </c>
      <c r="PV301" t="n">
        <v>10.3450720656067</v>
      </c>
      <c r="PW301" t="n">
        <v>86.0264704341052</v>
      </c>
      <c r="PX301" t="n">
        <v>7.15099454538136</v>
      </c>
      <c r="PY301" t="n">
        <v>2.0747327936019</v>
      </c>
      <c r="PZ301" t="n">
        <v>0.21551956918109</v>
      </c>
      <c r="QA301" t="n">
        <v>0.0904084081620332</v>
      </c>
      <c r="QB301" t="n">
        <v>21.187125501591</v>
      </c>
      <c r="QC301" t="n">
        <v>0.838099851986547</v>
      </c>
      <c r="QD301" t="n">
        <v>0</v>
      </c>
      <c r="QE301" t="n">
        <v>16.7184364441579</v>
      </c>
      <c r="QF301" t="n">
        <v>11.6317774391635</v>
      </c>
      <c r="QG301" t="n">
        <v>17.1975696560552</v>
      </c>
      <c r="QH301" t="n">
        <v>6.649203846279</v>
      </c>
      <c r="QI301" t="n">
        <v>43.6897098180167</v>
      </c>
    </row>
    <row r="302">
      <c r="A302" t="s">
        <v>301</v>
      </c>
      <c r="B302" t="n">
        <v>63.0512110991071</v>
      </c>
      <c r="C302" t="n">
        <v>0.765986584884376</v>
      </c>
      <c r="D302" t="n">
        <v>2.79072542661665</v>
      </c>
      <c r="E302" t="n">
        <v>0</v>
      </c>
      <c r="F302" t="n">
        <v>0</v>
      </c>
      <c r="G302" t="n">
        <v>0.0199164520117012</v>
      </c>
      <c r="H302" t="n">
        <v>1126.87535800244</v>
      </c>
      <c r="I302" t="n">
        <v>221.078998608584</v>
      </c>
      <c r="J302" t="n">
        <v>69.9849386643187</v>
      </c>
      <c r="K302" t="n">
        <v>0.559293812691219</v>
      </c>
      <c r="L302" t="n">
        <v>14.1010722017771</v>
      </c>
      <c r="M302" t="n">
        <v>20.0375316388377</v>
      </c>
      <c r="N302" t="n">
        <v>0.400927564910552</v>
      </c>
      <c r="O302" t="n">
        <v>1.83456629745329</v>
      </c>
      <c r="P302" t="n">
        <v>1.55157129360777</v>
      </c>
      <c r="Q302" t="n">
        <v>0.564372791459236</v>
      </c>
      <c r="R302" t="n">
        <v>0</v>
      </c>
      <c r="S302" t="n">
        <v>6.93753221261302</v>
      </c>
      <c r="T302" t="n">
        <v>0</v>
      </c>
      <c r="U302" t="n">
        <v>0.0826313063830114</v>
      </c>
      <c r="V302" t="n">
        <v>0.223677875886407</v>
      </c>
      <c r="W302" t="n">
        <v>0.382813392280142</v>
      </c>
      <c r="X302" t="n">
        <v>0.204422818306353</v>
      </c>
      <c r="Y302" t="n">
        <v>29.2233829764041</v>
      </c>
      <c r="Z302" t="n">
        <v>0.0342399382334313</v>
      </c>
      <c r="AA302" t="n">
        <v>0</v>
      </c>
      <c r="AB302" t="n">
        <v>0.487026014826936</v>
      </c>
      <c r="AC302" t="n">
        <v>2.05570022170702</v>
      </c>
      <c r="AD302" t="n">
        <v>0.898688995942596</v>
      </c>
      <c r="AE302" t="n">
        <v>0</v>
      </c>
      <c r="AF302" t="n">
        <v>0.634861331274487</v>
      </c>
      <c r="AG302" t="n">
        <v>1.21257678968686</v>
      </c>
      <c r="AH302" t="n">
        <v>0.22147110705049</v>
      </c>
      <c r="AI302" t="n">
        <v>0</v>
      </c>
      <c r="AJ302" t="n">
        <v>0.068073563328</v>
      </c>
      <c r="AK302" t="n">
        <v>0.321110212364123</v>
      </c>
      <c r="AL302" t="n">
        <v>4.89440472393563</v>
      </c>
      <c r="AM302" t="n">
        <v>0.027979934866133</v>
      </c>
      <c r="AN302" t="n">
        <v>0.000600022066415341</v>
      </c>
      <c r="AO302" t="n">
        <v>0</v>
      </c>
      <c r="AP302" t="n">
        <v>0</v>
      </c>
      <c r="AQ302" t="n">
        <v>0</v>
      </c>
      <c r="AR302" t="n">
        <v>0.59718796024991</v>
      </c>
      <c r="AS302" t="n">
        <v>0.105673042468961</v>
      </c>
      <c r="AT302" t="n">
        <v>0.0439518970014676</v>
      </c>
      <c r="AU302" t="n">
        <v>1.5153237957353</v>
      </c>
      <c r="AV302" t="n">
        <v>3.45265023346765</v>
      </c>
      <c r="AW302" t="n">
        <v>0.572783276835158</v>
      </c>
      <c r="AX302" t="n">
        <v>2.24294950281336</v>
      </c>
      <c r="AY302" t="n">
        <v>47.1363223665804</v>
      </c>
      <c r="AZ302" t="n">
        <v>40.8737337985821</v>
      </c>
      <c r="BA302" t="n">
        <v>4.59828386010572</v>
      </c>
      <c r="BB302" t="n">
        <v>1.30201732027664</v>
      </c>
      <c r="BC302" t="n">
        <v>0</v>
      </c>
      <c r="BD302" t="n">
        <v>0.00128212739540473</v>
      </c>
      <c r="BE302" t="n">
        <v>0.00203280072669656</v>
      </c>
      <c r="BF302" t="n">
        <v>376.492513212033</v>
      </c>
      <c r="BG302" t="n">
        <v>48.9742864246411</v>
      </c>
      <c r="BH302" t="n">
        <v>34.2062790247435</v>
      </c>
      <c r="BI302" t="n">
        <v>0.165276241513173</v>
      </c>
      <c r="BJ302" t="n">
        <v>9.90422425657169</v>
      </c>
      <c r="BK302" t="n">
        <v>2.59192235335436</v>
      </c>
      <c r="BL302" t="n">
        <v>0.15278910419493</v>
      </c>
      <c r="BM302" t="n">
        <v>1.01031720141655</v>
      </c>
      <c r="BN302" t="n">
        <v>0.152214545186566</v>
      </c>
      <c r="BO302" t="n">
        <v>0.171586551204957</v>
      </c>
      <c r="BP302" t="n">
        <v>0</v>
      </c>
      <c r="BQ302" t="n">
        <v>5.75000052556884</v>
      </c>
      <c r="BR302" t="n">
        <v>7.18446467816324</v>
      </c>
      <c r="BS302" t="n">
        <v>0.0211391997221959</v>
      </c>
      <c r="BT302" t="n">
        <v>0.0600161102582543</v>
      </c>
      <c r="BU302" t="n">
        <v>0.226194624418433</v>
      </c>
      <c r="BV302" t="n">
        <v>0.0228771712607896</v>
      </c>
      <c r="BW302" t="n">
        <v>8.2550436444911</v>
      </c>
      <c r="BX302" t="n">
        <v>0.0160361316575665</v>
      </c>
      <c r="BY302" t="n">
        <v>0</v>
      </c>
      <c r="BZ302" t="n">
        <v>0.175976013151969</v>
      </c>
      <c r="CA302" t="n">
        <v>0.222842025913199</v>
      </c>
      <c r="CB302" t="n">
        <v>0.887178679961423</v>
      </c>
      <c r="CC302" t="n">
        <v>0</v>
      </c>
      <c r="CD302" t="n">
        <v>0.153536043353601</v>
      </c>
      <c r="CE302" t="n">
        <v>4.4237806927861</v>
      </c>
      <c r="CF302" t="n">
        <v>0.142307845402336</v>
      </c>
      <c r="CG302" t="n">
        <v>0</v>
      </c>
      <c r="CH302" t="n">
        <v>0.0461967534190378</v>
      </c>
      <c r="CI302" t="n">
        <v>0.214759940007236</v>
      </c>
      <c r="CJ302" t="n">
        <v>2.12761405746543</v>
      </c>
      <c r="CK302" t="n">
        <v>0.0164110809923246</v>
      </c>
      <c r="CL302" t="n">
        <v>0.000163004889740259</v>
      </c>
      <c r="CM302" t="n">
        <v>0</v>
      </c>
      <c r="CN302" t="n">
        <v>0</v>
      </c>
      <c r="CO302" t="n">
        <v>0</v>
      </c>
      <c r="CP302" t="n">
        <v>0.229577993597445</v>
      </c>
      <c r="CQ302" t="n">
        <v>0.0210013970489179</v>
      </c>
      <c r="CR302" t="n">
        <v>0</v>
      </c>
      <c r="CS302" t="n">
        <v>0.279296660406671</v>
      </c>
      <c r="CT302" t="n">
        <v>1.73467187103884</v>
      </c>
      <c r="CU302" t="n">
        <v>0.644767074565842</v>
      </c>
      <c r="CV302" t="n">
        <v>1.69342002336903</v>
      </c>
      <c r="CW302" t="n">
        <v>24.9037728056984</v>
      </c>
      <c r="CX302" t="n">
        <v>30.6237295152043</v>
      </c>
      <c r="CY302" t="n">
        <v>0.832201585448582</v>
      </c>
      <c r="CZ302" t="n">
        <v>0</v>
      </c>
      <c r="DA302" t="n">
        <v>0</v>
      </c>
      <c r="DB302" t="n">
        <v>0.0112499846279752</v>
      </c>
      <c r="DC302" t="n">
        <v>0.0750446855753046</v>
      </c>
      <c r="DD302" t="n">
        <v>56.8074056683639</v>
      </c>
      <c r="DE302" t="n">
        <v>5.76272465583511</v>
      </c>
      <c r="DF302" t="n">
        <v>0</v>
      </c>
      <c r="DG302" t="n">
        <v>0.00933614533889521</v>
      </c>
      <c r="DH302" t="n">
        <v>0</v>
      </c>
      <c r="DI302" t="n">
        <v>0</v>
      </c>
      <c r="DJ302" t="n">
        <v>0.00866095893843702</v>
      </c>
      <c r="DK302" t="n">
        <v>0</v>
      </c>
      <c r="DL302" t="n">
        <v>0.0459221263539165</v>
      </c>
      <c r="DM302" t="n">
        <v>0</v>
      </c>
      <c r="DN302" t="n">
        <v>0</v>
      </c>
      <c r="DO302" t="n">
        <v>0</v>
      </c>
      <c r="DP302" t="n">
        <v>0</v>
      </c>
      <c r="DQ302" t="n">
        <v>0.00439775782416009</v>
      </c>
      <c r="DR302" t="n">
        <v>0</v>
      </c>
      <c r="DS302" t="n">
        <v>0.0195541595632577</v>
      </c>
      <c r="DT302" t="n">
        <v>0.00800971442870573</v>
      </c>
      <c r="DU302" t="n">
        <v>0.842087760611353</v>
      </c>
      <c r="DV302" t="n">
        <v>0</v>
      </c>
      <c r="DW302" t="n">
        <v>0</v>
      </c>
      <c r="DX302" t="n">
        <v>0.0949083905665526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0.00862748735737622</v>
      </c>
      <c r="EE302" t="n">
        <v>0</v>
      </c>
      <c r="EF302" t="n">
        <v>0.0105101969961636</v>
      </c>
      <c r="EG302" t="n">
        <v>0.0331485757010806</v>
      </c>
      <c r="EH302" t="n">
        <v>0.456261832445758</v>
      </c>
      <c r="EI302" t="n">
        <v>0.00175016530848832</v>
      </c>
      <c r="EJ302" t="n">
        <v>0.0000121733965060195</v>
      </c>
      <c r="EK302" t="n">
        <v>0</v>
      </c>
      <c r="EL302" t="n">
        <v>0</v>
      </c>
      <c r="EM302" t="n">
        <v>0</v>
      </c>
      <c r="EN302" t="n">
        <v>0</v>
      </c>
      <c r="EO302" t="n">
        <v>0.00226945072074974</v>
      </c>
      <c r="EP302" t="n">
        <v>0</v>
      </c>
      <c r="EQ302" t="n">
        <v>0</v>
      </c>
      <c r="ER302" t="n">
        <v>0.441363147258837</v>
      </c>
      <c r="ES302" t="n">
        <v>0.0889229502755741</v>
      </c>
      <c r="ET302" t="n">
        <v>0.452163808546747</v>
      </c>
      <c r="EU302" t="n">
        <v>6.43985069474166</v>
      </c>
      <c r="EV302" t="n">
        <v>27.6505266052727</v>
      </c>
      <c r="EW302" t="n">
        <v>0.171692809772715</v>
      </c>
      <c r="EX302" t="n">
        <v>0.0974416963337325</v>
      </c>
      <c r="EY302" t="n">
        <v>0.00522644111038584</v>
      </c>
      <c r="EZ302" t="n">
        <v>0.0288077679975934</v>
      </c>
      <c r="FA302" t="n">
        <v>0.0116994861114211</v>
      </c>
      <c r="FB302" t="n">
        <v>441.921615302061</v>
      </c>
      <c r="FC302" t="n">
        <v>41.0061659584314</v>
      </c>
      <c r="FD302" t="n">
        <v>1.90400335192585</v>
      </c>
      <c r="FE302" t="n">
        <v>0.253234466387418</v>
      </c>
      <c r="FF302" t="n">
        <v>0</v>
      </c>
      <c r="FG302" t="n">
        <v>0</v>
      </c>
      <c r="FH302" t="n">
        <v>0.0130728037559839</v>
      </c>
      <c r="FI302" t="n">
        <v>0.753557788062903</v>
      </c>
      <c r="FJ302" t="n">
        <v>0</v>
      </c>
      <c r="FK302" t="n">
        <v>1.71220602207919</v>
      </c>
      <c r="FL302" t="n">
        <v>0</v>
      </c>
      <c r="FM302" t="n">
        <v>1.4551914813761</v>
      </c>
      <c r="FN302" t="n">
        <v>0</v>
      </c>
      <c r="FO302" t="n">
        <v>0.0262285322986349</v>
      </c>
      <c r="FP302" t="n">
        <v>0</v>
      </c>
      <c r="FQ302" t="n">
        <v>0.0366071815351679</v>
      </c>
      <c r="FR302" t="n">
        <v>0.0818166828330565</v>
      </c>
      <c r="FS302" t="n">
        <v>7.25350208772308</v>
      </c>
      <c r="FT302" t="n">
        <v>0.0161919791023271</v>
      </c>
      <c r="FU302" t="n">
        <v>0</v>
      </c>
      <c r="FV302" t="n">
        <v>0.111709079733004</v>
      </c>
      <c r="FW302" t="n">
        <v>0.257416535306576</v>
      </c>
      <c r="FX302" t="n">
        <v>0</v>
      </c>
      <c r="FY302" t="n">
        <v>0</v>
      </c>
      <c r="FZ302" t="n">
        <v>0</v>
      </c>
      <c r="GA302" t="n">
        <v>0.0946056602257827</v>
      </c>
      <c r="GB302" t="n">
        <v>0.0956619100050752</v>
      </c>
      <c r="GC302" t="n">
        <v>0</v>
      </c>
      <c r="GD302" t="n">
        <v>0.0194897835308874</v>
      </c>
      <c r="GE302" t="n">
        <v>0.128067457831103</v>
      </c>
      <c r="GF302" t="n">
        <v>1.1288372772622</v>
      </c>
      <c r="GG302" t="n">
        <v>0.00850064793111672</v>
      </c>
      <c r="GH302" t="n">
        <v>0.0000438682513169616</v>
      </c>
      <c r="GI302" t="n">
        <v>0</v>
      </c>
      <c r="GJ302" t="n">
        <v>0</v>
      </c>
      <c r="GK302" t="n">
        <v>0</v>
      </c>
      <c r="GL302" t="n">
        <v>0.129778108407903</v>
      </c>
      <c r="GM302" t="n">
        <v>0.0113076503298125</v>
      </c>
      <c r="GN302" t="n">
        <v>0</v>
      </c>
      <c r="GO302" t="n">
        <v>0.136028905533723</v>
      </c>
      <c r="GP302" t="n">
        <v>0.905169065736446</v>
      </c>
      <c r="GQ302" t="n">
        <v>0.279824952121317</v>
      </c>
      <c r="GR302" t="n">
        <v>1.13249406202724</v>
      </c>
      <c r="GS302" t="n">
        <v>19.3751835087288</v>
      </c>
      <c r="GT302" t="n">
        <v>43.1414947731738</v>
      </c>
      <c r="GU302" t="n">
        <v>13.6216554008327</v>
      </c>
      <c r="GV302" t="n">
        <v>0</v>
      </c>
      <c r="GW302" t="n">
        <v>0.040965338020301</v>
      </c>
      <c r="GX302" t="n">
        <v>0</v>
      </c>
      <c r="GY302" t="n">
        <v>0.00502950994571111</v>
      </c>
      <c r="GZ302" t="n">
        <v>883.076879633706</v>
      </c>
      <c r="HA302" t="n">
        <v>72.320145736643</v>
      </c>
      <c r="HB302" t="n">
        <v>118.699578305197</v>
      </c>
      <c r="HC302" t="n">
        <v>1.33918654232969</v>
      </c>
      <c r="HD302" t="n">
        <v>217.075716264464</v>
      </c>
      <c r="HE302" t="n">
        <v>37.3372249996908</v>
      </c>
      <c r="HF302" t="n">
        <v>0.223739551628855</v>
      </c>
      <c r="HG302" t="n">
        <v>2.73918164505676</v>
      </c>
      <c r="HH302" t="n">
        <v>0.938699190419247</v>
      </c>
      <c r="HI302" t="n">
        <v>1.49692776530634</v>
      </c>
      <c r="HJ302" t="n">
        <v>0</v>
      </c>
      <c r="HK302" t="n">
        <v>5.55085102034874</v>
      </c>
      <c r="HL302" t="n">
        <v>37.0828848440937</v>
      </c>
      <c r="HM302" t="n">
        <v>0.221013956961864</v>
      </c>
      <c r="HN302" t="n">
        <v>0.0896659943562826</v>
      </c>
      <c r="HO302" t="n">
        <v>0.674018619392518</v>
      </c>
      <c r="HP302" t="n">
        <v>0.736653961669537</v>
      </c>
      <c r="HQ302" t="n">
        <v>19.7141642458471</v>
      </c>
      <c r="HR302" t="n">
        <v>0.138389817155487</v>
      </c>
      <c r="HS302" t="n">
        <v>0.41829746360097</v>
      </c>
      <c r="HT302" t="n">
        <v>0.475904633403836</v>
      </c>
      <c r="HU302" t="n">
        <v>1.53524292118204</v>
      </c>
      <c r="HV302" t="n">
        <v>1.23478627251448</v>
      </c>
      <c r="HW302" t="n">
        <v>0</v>
      </c>
      <c r="HX302" t="n">
        <v>0.155973272473555</v>
      </c>
      <c r="HY302" t="n">
        <v>2.11397072160495</v>
      </c>
      <c r="HZ302" t="n">
        <v>0.208081569902365</v>
      </c>
      <c r="IA302" t="n">
        <v>0</v>
      </c>
      <c r="IB302" t="n">
        <v>0.0994377752249611</v>
      </c>
      <c r="IC302" t="n">
        <v>0.394747035500061</v>
      </c>
      <c r="ID302" t="n">
        <v>3.84737923201916</v>
      </c>
      <c r="IE302" t="n">
        <v>0.0455615326240604</v>
      </c>
      <c r="IF302" t="n">
        <v>0.000195312545955131</v>
      </c>
      <c r="IG302" t="n">
        <v>0</v>
      </c>
      <c r="IH302" t="n">
        <v>0</v>
      </c>
      <c r="II302" t="n">
        <v>0</v>
      </c>
      <c r="IJ302" t="n">
        <v>0.10562683241756</v>
      </c>
      <c r="IK302" t="n">
        <v>0.0719176003710275</v>
      </c>
      <c r="IL302" t="n">
        <v>0.00647381740904368</v>
      </c>
      <c r="IM302" t="n">
        <v>0.510698738464215</v>
      </c>
      <c r="IN302" t="n">
        <v>3.27032432714119</v>
      </c>
      <c r="IO302" t="n">
        <v>0.842100039122041</v>
      </c>
      <c r="IP302" t="n">
        <v>2.58304860666872</v>
      </c>
      <c r="IQ302" t="n">
        <v>52.2760408610135</v>
      </c>
      <c r="IR302" t="n">
        <v>21.7518947440365</v>
      </c>
      <c r="IS302" t="n">
        <v>0.323575039999875</v>
      </c>
      <c r="IT302" t="n">
        <v>0</v>
      </c>
      <c r="IU302" t="n">
        <v>0</v>
      </c>
      <c r="IV302" t="n">
        <v>0.175117638415562</v>
      </c>
      <c r="IW302" t="n">
        <v>0.0320949052716121</v>
      </c>
      <c r="IX302" t="n">
        <v>257.703299975295</v>
      </c>
      <c r="IY302" t="n">
        <v>20.2593199026352</v>
      </c>
      <c r="IZ302" t="n">
        <v>23.4016473518449</v>
      </c>
      <c r="JA302" t="n">
        <v>0.0857486812132544</v>
      </c>
      <c r="JB302" t="n">
        <v>20.7635881672989</v>
      </c>
      <c r="JC302" t="n">
        <v>0</v>
      </c>
      <c r="JD302" t="n">
        <v>0.0115371703271985</v>
      </c>
      <c r="JE302" t="n">
        <v>0.119532068645744</v>
      </c>
      <c r="JF302" t="n">
        <v>0.21001642071328</v>
      </c>
      <c r="JG302" t="n">
        <v>0</v>
      </c>
      <c r="JH302" t="n">
        <v>0</v>
      </c>
      <c r="JI302" t="n">
        <v>1.30388558748084</v>
      </c>
      <c r="JJ302" t="n">
        <v>10.5081923160559</v>
      </c>
      <c r="JK302" t="n">
        <v>0.0195239344381365</v>
      </c>
      <c r="JL302" t="n">
        <v>0</v>
      </c>
      <c r="JM302" t="n">
        <v>0.507356744623307</v>
      </c>
      <c r="JN302" t="n">
        <v>0.0729448556991181</v>
      </c>
      <c r="JO302" t="n">
        <v>1.01933026668068</v>
      </c>
      <c r="JP302" t="n">
        <v>0.0197035557446298</v>
      </c>
      <c r="JQ302" t="n">
        <v>1.06047000838985</v>
      </c>
      <c r="JR302" t="n">
        <v>0.140529485636528</v>
      </c>
      <c r="JS302" t="n">
        <v>0.874087399921646</v>
      </c>
      <c r="JT302" t="n">
        <v>0.49344718398018</v>
      </c>
      <c r="JU302" t="n">
        <v>0</v>
      </c>
      <c r="JV302" t="n">
        <v>0</v>
      </c>
      <c r="JW302" t="n">
        <v>0.617584069271579</v>
      </c>
      <c r="JX302" t="n">
        <v>0.0349651015954642</v>
      </c>
      <c r="JY302" t="n">
        <v>0</v>
      </c>
      <c r="JZ302" t="n">
        <v>0.0197285492572152</v>
      </c>
      <c r="KA302" t="n">
        <v>0.133900392712217</v>
      </c>
      <c r="KB302" t="n">
        <v>1.25479139831026</v>
      </c>
      <c r="KC302" t="n">
        <v>0.00961234135427276</v>
      </c>
      <c r="KD302" t="n">
        <v>0.000046243753808847</v>
      </c>
      <c r="KE302" t="n">
        <v>0</v>
      </c>
      <c r="KF302" t="n">
        <v>0</v>
      </c>
      <c r="KG302" t="n">
        <v>0</v>
      </c>
      <c r="KH302" t="n">
        <v>0.608355676438469</v>
      </c>
      <c r="KI302" t="n">
        <v>0.0308283069406419</v>
      </c>
      <c r="KJ302" t="n">
        <v>0.00274952338663739</v>
      </c>
      <c r="KK302" t="n">
        <v>0.0296317367167792</v>
      </c>
      <c r="KL302" t="n">
        <v>1.10843924470795</v>
      </c>
      <c r="KM302" t="n">
        <v>0.242929996832851</v>
      </c>
      <c r="KN302" t="n">
        <v>1.12474976839904</v>
      </c>
      <c r="KO302" t="n">
        <v>26.7215054163543</v>
      </c>
      <c r="KP302" t="n">
        <v>28.5276960372087</v>
      </c>
      <c r="KQ302" t="n">
        <v>0</v>
      </c>
      <c r="KR302" t="n">
        <v>0</v>
      </c>
      <c r="KS302" t="n">
        <v>0.119888446720135</v>
      </c>
      <c r="KT302" t="n">
        <v>0.0543250144257656</v>
      </c>
      <c r="KU302" t="n">
        <v>0.129759040365231</v>
      </c>
      <c r="KV302" t="n">
        <v>1430.87740986912</v>
      </c>
      <c r="KW302" t="n">
        <v>153.625980442786</v>
      </c>
      <c r="KX302" t="n">
        <v>111.530278568629</v>
      </c>
      <c r="KY302" t="n">
        <v>0.407547636725086</v>
      </c>
      <c r="KZ302" t="n">
        <v>38.6761612086957</v>
      </c>
      <c r="LA302" t="n">
        <v>5.27198223902032</v>
      </c>
      <c r="LB302" t="n">
        <v>0.581153375286472</v>
      </c>
      <c r="LC302" t="n">
        <v>2.55441973537264</v>
      </c>
      <c r="LD302" t="n">
        <v>1.90191743010295</v>
      </c>
      <c r="LE302" t="n">
        <v>2.9564503860157</v>
      </c>
      <c r="LF302" t="n">
        <v>6.92447937086579</v>
      </c>
      <c r="LG302" t="n">
        <v>29.1704631971659</v>
      </c>
      <c r="LH302" t="n">
        <v>7.85989685612262</v>
      </c>
      <c r="LI302" t="n">
        <v>0.298680384422474</v>
      </c>
      <c r="LJ302" t="n">
        <v>0.782523741966723</v>
      </c>
      <c r="LK302" t="n">
        <v>1.86149104164591</v>
      </c>
      <c r="LL302" t="n">
        <v>0.42371233515991</v>
      </c>
      <c r="LM302" t="n">
        <v>58.1703665517245</v>
      </c>
      <c r="LN302" t="n">
        <v>0.395727116323378</v>
      </c>
      <c r="LO302" t="n">
        <v>2.48106802141414</v>
      </c>
      <c r="LP302" t="n">
        <v>1.54838302742359</v>
      </c>
      <c r="LQ302" t="n">
        <v>4.47168533560823</v>
      </c>
      <c r="LR302" t="n">
        <v>3.88516100245127</v>
      </c>
      <c r="LS302" t="n">
        <v>0</v>
      </c>
      <c r="LT302" t="n">
        <v>0.949001929280192</v>
      </c>
      <c r="LU302" t="n">
        <v>5.26144620644877</v>
      </c>
      <c r="LV302" t="n">
        <v>0.656642695038425</v>
      </c>
      <c r="LW302" t="n">
        <v>0</v>
      </c>
      <c r="LX302" t="n">
        <v>0.129860958246313</v>
      </c>
      <c r="LY302" t="n">
        <v>0.753071753926821</v>
      </c>
      <c r="LZ302" t="n">
        <v>6.94447081504989</v>
      </c>
      <c r="MA302" t="n">
        <v>0.0786266501238467</v>
      </c>
      <c r="MB302" t="n">
        <v>0.00203431193426662</v>
      </c>
      <c r="MC302" t="n">
        <v>0</v>
      </c>
      <c r="MD302" t="n">
        <v>0</v>
      </c>
      <c r="ME302" t="n">
        <v>0</v>
      </c>
      <c r="MF302" t="n">
        <v>2.9165883590919</v>
      </c>
      <c r="MG302" t="n">
        <v>0.209823010884359</v>
      </c>
      <c r="MH302" t="n">
        <v>0.0928512692359178</v>
      </c>
      <c r="MI302" t="n">
        <v>4.43226549926348</v>
      </c>
      <c r="MJ302" t="n">
        <v>7.99683761015333</v>
      </c>
      <c r="MK302" t="n">
        <v>1.27472002296496</v>
      </c>
      <c r="ML302" t="n">
        <v>5.143542083863</v>
      </c>
      <c r="MM302" t="n">
        <v>86.9408687124771</v>
      </c>
      <c r="MN302" t="n">
        <v>39.195320025275</v>
      </c>
      <c r="MO302" t="n">
        <v>9.15889634572917</v>
      </c>
      <c r="MP302" t="n">
        <v>0</v>
      </c>
      <c r="MQ302" t="n">
        <v>0.682456401301188</v>
      </c>
      <c r="MR302" t="n">
        <v>0.0231433680983716</v>
      </c>
      <c r="MS302" t="n">
        <v>0.0164003443321199</v>
      </c>
      <c r="MT302" t="n">
        <v>334.671875543549</v>
      </c>
      <c r="MU302" t="n">
        <v>68.674466201061</v>
      </c>
      <c r="MV302" t="n">
        <v>17.964294200683</v>
      </c>
      <c r="MW302" t="n">
        <v>0.0264940404849342</v>
      </c>
      <c r="MX302" t="n">
        <v>0</v>
      </c>
      <c r="MY302" t="n">
        <v>0</v>
      </c>
      <c r="MZ302" t="n">
        <v>0.233431615458279</v>
      </c>
      <c r="NA302" t="n">
        <v>0</v>
      </c>
      <c r="NB302" t="n">
        <v>0.133517694498605</v>
      </c>
      <c r="NC302" t="n">
        <v>2.49901101630091</v>
      </c>
      <c r="ND302" t="n">
        <v>0</v>
      </c>
      <c r="NE302" t="n">
        <v>0.767885181312803</v>
      </c>
      <c r="NF302" t="n">
        <v>6.35063968575864</v>
      </c>
      <c r="NG302" t="n">
        <v>0.0346912894859016</v>
      </c>
      <c r="NH302" t="n">
        <v>0</v>
      </c>
      <c r="NI302" t="n">
        <v>0.389083413721276</v>
      </c>
      <c r="NJ302" t="n">
        <v>0.0640286851132398</v>
      </c>
      <c r="NK302" t="n">
        <v>2.84583650878915</v>
      </c>
      <c r="NL302" t="n">
        <v>0.0511671099504418</v>
      </c>
      <c r="NM302" t="n">
        <v>1.05854212292066</v>
      </c>
      <c r="NN302" t="n">
        <v>0.0920048701691419</v>
      </c>
      <c r="NO302" t="n">
        <v>0.425358573292066</v>
      </c>
      <c r="NP302" t="n">
        <v>0.110104411266985</v>
      </c>
      <c r="NQ302" t="n">
        <v>0</v>
      </c>
      <c r="NR302" t="n">
        <v>0.087756439004363</v>
      </c>
      <c r="NS302" t="n">
        <v>0.125927366502904</v>
      </c>
      <c r="NT302" t="n">
        <v>0.368297135701461</v>
      </c>
      <c r="NU302" t="n">
        <v>0</v>
      </c>
      <c r="NV302" t="n">
        <v>0.0388056441084449</v>
      </c>
      <c r="NW302" t="n">
        <v>0.198679508671189</v>
      </c>
      <c r="NX302" t="n">
        <v>1.48470416100373</v>
      </c>
      <c r="NY302" t="n">
        <v>0.0140619685154985</v>
      </c>
      <c r="NZ302" t="n">
        <v>0.000108596169641072</v>
      </c>
      <c r="OA302" t="n">
        <v>0</v>
      </c>
      <c r="OB302" t="n">
        <v>0</v>
      </c>
      <c r="OC302" t="n">
        <v>0</v>
      </c>
      <c r="OD302" t="n">
        <v>0.0958226833412569</v>
      </c>
      <c r="OE302" t="n">
        <v>0.0248210850965589</v>
      </c>
      <c r="OF302" t="n">
        <v>0.00585597830151941</v>
      </c>
      <c r="OG302" t="n">
        <v>0.044687866898704</v>
      </c>
      <c r="OH302" t="n">
        <v>1.41734120948851</v>
      </c>
      <c r="OI302" t="n">
        <v>0.291792042790688</v>
      </c>
      <c r="OJ302" t="n">
        <v>1.05895710676763</v>
      </c>
      <c r="OK302" t="n">
        <v>25.0092484881753</v>
      </c>
      <c r="OL302" t="n">
        <v>56.7866740171863</v>
      </c>
      <c r="OM302" t="n">
        <v>6.75128607341247</v>
      </c>
      <c r="ON302" t="n">
        <v>0.262050893218635</v>
      </c>
      <c r="OO302" t="n">
        <v>0</v>
      </c>
      <c r="OP302" t="n">
        <v>0.0767488268861752</v>
      </c>
      <c r="OQ302" t="n">
        <v>0.0644694460713501</v>
      </c>
      <c r="OR302" t="n">
        <v>337.399042164727</v>
      </c>
      <c r="OS302" t="n">
        <v>83.9163588262582</v>
      </c>
      <c r="OT302" t="n">
        <v>28.7130535326142</v>
      </c>
      <c r="OU302" t="n">
        <v>0.199980402657635</v>
      </c>
      <c r="OV302" t="n">
        <v>0</v>
      </c>
      <c r="OW302" t="n">
        <v>0</v>
      </c>
      <c r="OX302" t="n">
        <v>0.346607603266388</v>
      </c>
      <c r="OY302" t="n">
        <v>0.0551387951940562</v>
      </c>
      <c r="OZ302" t="n">
        <v>0.044780639927803</v>
      </c>
      <c r="PA302" t="n">
        <v>0.201535795420509</v>
      </c>
      <c r="PB302" t="n">
        <v>0</v>
      </c>
      <c r="PC302" t="n">
        <v>1.54067404177117</v>
      </c>
      <c r="PD302" t="n">
        <v>0</v>
      </c>
      <c r="PE302" t="n">
        <v>0</v>
      </c>
      <c r="PF302" t="n">
        <v>0</v>
      </c>
      <c r="PG302" t="n">
        <v>0.989817958159522</v>
      </c>
      <c r="PH302" t="n">
        <v>0.04000828938886</v>
      </c>
      <c r="PI302" t="n">
        <v>1.55852085912817</v>
      </c>
      <c r="PJ302" t="n">
        <v>0</v>
      </c>
      <c r="PK302" t="n">
        <v>0.165862588241174</v>
      </c>
      <c r="PL302" t="n">
        <v>0.263607771757103</v>
      </c>
      <c r="PM302" t="n">
        <v>0</v>
      </c>
      <c r="PN302" t="n">
        <v>0</v>
      </c>
      <c r="PO302" t="n">
        <v>0</v>
      </c>
      <c r="PP302" t="n">
        <v>0</v>
      </c>
      <c r="PQ302" t="n">
        <v>0.0802028331024108</v>
      </c>
      <c r="PR302" t="n">
        <v>0.0977143225936566</v>
      </c>
      <c r="PS302" t="n">
        <v>0</v>
      </c>
      <c r="PT302" t="n">
        <v>0.0417848668335079</v>
      </c>
      <c r="PU302" t="n">
        <v>0.25306635161184</v>
      </c>
      <c r="PV302" t="n">
        <v>1.35331043730191</v>
      </c>
      <c r="PW302" t="n">
        <v>0.0150179757533606</v>
      </c>
      <c r="PX302" t="n">
        <v>0.0000427753963391005</v>
      </c>
      <c r="PY302" t="n">
        <v>0</v>
      </c>
      <c r="PZ302" t="n">
        <v>0</v>
      </c>
      <c r="QA302" t="n">
        <v>0</v>
      </c>
      <c r="QB302" t="n">
        <v>0.080123538938905</v>
      </c>
      <c r="QC302" t="n">
        <v>0.00552402845111223</v>
      </c>
      <c r="QD302" t="n">
        <v>0</v>
      </c>
      <c r="QE302" t="n">
        <v>0.067474796212424</v>
      </c>
      <c r="QF302" t="n">
        <v>0.987277769489514</v>
      </c>
      <c r="QG302" t="n">
        <v>0.450607934803662</v>
      </c>
      <c r="QH302" t="n">
        <v>1.59984251551414</v>
      </c>
      <c r="QI302" t="n">
        <v>24.1909696917902</v>
      </c>
    </row>
    <row r="303">
      <c r="A303" t="s">
        <v>302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</row>
    <row r="304">
      <c r="A304" t="s">
        <v>303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</row>
    <row r="305">
      <c r="A305" t="s">
        <v>304</v>
      </c>
      <c r="B305" t="n">
        <v>0.380550495652093</v>
      </c>
      <c r="C305" t="n">
        <v>0</v>
      </c>
      <c r="D305" t="n">
        <v>0</v>
      </c>
      <c r="E305" t="n">
        <v>0</v>
      </c>
      <c r="F305" t="n">
        <v>0</v>
      </c>
      <c r="G305" t="n">
        <v>4.1858708410853</v>
      </c>
      <c r="H305" t="n">
        <v>12.3297746090679</v>
      </c>
      <c r="I305" t="n">
        <v>3.17348648260044</v>
      </c>
      <c r="J305" t="n">
        <v>3.94575796403406</v>
      </c>
      <c r="K305" t="n">
        <v>1.27182324612911</v>
      </c>
      <c r="L305" t="n">
        <v>0.016091874245128</v>
      </c>
      <c r="M305" t="n">
        <v>0.0312325462322076</v>
      </c>
      <c r="N305" t="n">
        <v>3.16331010970953</v>
      </c>
      <c r="O305" t="n">
        <v>60.0472519422281</v>
      </c>
      <c r="P305" t="n">
        <v>0.78918449278904</v>
      </c>
      <c r="Q305" t="n">
        <v>70.8632463668</v>
      </c>
      <c r="R305" t="n">
        <v>0</v>
      </c>
      <c r="S305" t="n">
        <v>1.19321550384873</v>
      </c>
      <c r="T305" t="n">
        <v>0</v>
      </c>
      <c r="U305" t="n">
        <v>0.117589963809986</v>
      </c>
      <c r="V305" t="n">
        <v>0.366709300494266</v>
      </c>
      <c r="W305" t="n">
        <v>10.1388933062136</v>
      </c>
      <c r="X305" t="n">
        <v>0.288040284664749</v>
      </c>
      <c r="Y305" t="n">
        <v>0.240274066403944</v>
      </c>
      <c r="Z305" t="n">
        <v>14.7886809538556</v>
      </c>
      <c r="AA305" t="n">
        <v>0</v>
      </c>
      <c r="AB305" t="n">
        <v>0.686282571646873</v>
      </c>
      <c r="AC305" t="n">
        <v>0.552803433253599</v>
      </c>
      <c r="AD305" t="n">
        <v>0.20794776341287</v>
      </c>
      <c r="AE305" t="n">
        <v>0.158675458973401</v>
      </c>
      <c r="AF305" t="n">
        <v>0.0162364329715784</v>
      </c>
      <c r="AG305" t="n">
        <v>0.0672903755033419</v>
      </c>
      <c r="AH305" t="n">
        <v>462.198960106645</v>
      </c>
      <c r="AI305" t="n">
        <v>6.81809096342883</v>
      </c>
      <c r="AJ305" t="n">
        <v>0</v>
      </c>
      <c r="AK305" t="n">
        <v>0</v>
      </c>
      <c r="AL305" t="n">
        <v>1.00292744742519</v>
      </c>
      <c r="AM305" t="n">
        <v>1.78801860452636</v>
      </c>
      <c r="AN305" t="n">
        <v>0.0383435712540418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10.9261755984864</v>
      </c>
      <c r="AW305" t="n">
        <v>0.203003299377894</v>
      </c>
      <c r="AX305" t="n">
        <v>0.794936178926458</v>
      </c>
      <c r="AY305" t="n">
        <v>1.45579139060708</v>
      </c>
      <c r="AZ305" t="n">
        <v>0.246696603999449</v>
      </c>
      <c r="BA305" t="n">
        <v>0</v>
      </c>
      <c r="BB305" t="n">
        <v>0</v>
      </c>
      <c r="BC305" t="n">
        <v>0</v>
      </c>
      <c r="BD305" t="n">
        <v>1.42351704160545</v>
      </c>
      <c r="BE305" t="n">
        <v>0.427236803152335</v>
      </c>
      <c r="BF305" t="n">
        <v>4.11941551205334</v>
      </c>
      <c r="BG305" t="n">
        <v>0.703003166025587</v>
      </c>
      <c r="BH305" t="n">
        <v>1.92855349247689</v>
      </c>
      <c r="BI305" t="n">
        <v>0.375834956903688</v>
      </c>
      <c r="BJ305" t="n">
        <v>0.0113025115361236</v>
      </c>
      <c r="BK305" t="n">
        <v>0.00404003527932186</v>
      </c>
      <c r="BL305" t="n">
        <v>1.20550283954938</v>
      </c>
      <c r="BM305" t="n">
        <v>33.0687267171771</v>
      </c>
      <c r="BN305" t="n">
        <v>0.077421746028089</v>
      </c>
      <c r="BO305" t="n">
        <v>21.5445893836018</v>
      </c>
      <c r="BP305" t="n">
        <v>0</v>
      </c>
      <c r="BQ305" t="n">
        <v>0.988966906960554</v>
      </c>
      <c r="BR305" t="n">
        <v>0.635159638096961</v>
      </c>
      <c r="BS305" t="n">
        <v>0.0300825176209019</v>
      </c>
      <c r="BT305" t="n">
        <v>0.0983935747957837</v>
      </c>
      <c r="BU305" t="n">
        <v>5.99081225909481</v>
      </c>
      <c r="BV305" t="n">
        <v>0.0322348893185046</v>
      </c>
      <c r="BW305" t="n">
        <v>0.0678728026253988</v>
      </c>
      <c r="BX305" t="n">
        <v>6.92621678231363</v>
      </c>
      <c r="BY305" t="n">
        <v>0</v>
      </c>
      <c r="BZ305" t="n">
        <v>0.24797293610078</v>
      </c>
      <c r="CA305" t="n">
        <v>0.0599250005896828</v>
      </c>
      <c r="CB305" t="n">
        <v>0.205284389904052</v>
      </c>
      <c r="CC305" t="n">
        <v>0.0734561959556071</v>
      </c>
      <c r="CD305" t="n">
        <v>0.00392664910245461</v>
      </c>
      <c r="CE305" t="n">
        <v>0.245491969245827</v>
      </c>
      <c r="CF305" t="n">
        <v>296.989250814473</v>
      </c>
      <c r="CG305" t="n">
        <v>13.1501412714648</v>
      </c>
      <c r="CH305" t="n">
        <v>0</v>
      </c>
      <c r="CI305" t="n">
        <v>0</v>
      </c>
      <c r="CJ305" t="n">
        <v>0.435975906390495</v>
      </c>
      <c r="CK305" t="n">
        <v>1.04872717806725</v>
      </c>
      <c r="CL305" t="n">
        <v>0.0104165995791668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5.48950174130137</v>
      </c>
      <c r="CU305" t="n">
        <v>0.228515476552168</v>
      </c>
      <c r="CV305" t="n">
        <v>0.600174386898155</v>
      </c>
      <c r="CW305" t="n">
        <v>0.769145665676177</v>
      </c>
      <c r="CX305" t="n">
        <v>0.184831904773542</v>
      </c>
      <c r="CY305" t="n">
        <v>0</v>
      </c>
      <c r="CZ305" t="n">
        <v>0</v>
      </c>
      <c r="DA305" t="n">
        <v>0</v>
      </c>
      <c r="DB305" t="n">
        <v>12.4906034245269</v>
      </c>
      <c r="DC305" t="n">
        <v>15.772255065487</v>
      </c>
      <c r="DD305" t="n">
        <v>0.621561651022721</v>
      </c>
      <c r="DE305" t="n">
        <v>0.0827212395267786</v>
      </c>
      <c r="DF305" t="n">
        <v>0</v>
      </c>
      <c r="DG305" t="n">
        <v>0.0212302128180388</v>
      </c>
      <c r="DH305" t="n">
        <v>0</v>
      </c>
      <c r="DI305" t="n">
        <v>0</v>
      </c>
      <c r="DJ305" t="n">
        <v>0.0683347850523807</v>
      </c>
      <c r="DK305" t="n">
        <v>0</v>
      </c>
      <c r="DL305" t="n">
        <v>0.0233576311599197</v>
      </c>
      <c r="DM305" t="n">
        <v>0</v>
      </c>
      <c r="DN305" t="n">
        <v>0</v>
      </c>
      <c r="DO305" t="n">
        <v>0</v>
      </c>
      <c r="DP305" t="n">
        <v>0</v>
      </c>
      <c r="DQ305" t="n">
        <v>0.00625830821300423</v>
      </c>
      <c r="DR305" t="n">
        <v>0</v>
      </c>
      <c r="DS305" t="n">
        <v>0.51789603368803</v>
      </c>
      <c r="DT305" t="n">
        <v>0.011286021997164</v>
      </c>
      <c r="DU305" t="n">
        <v>0.00692362861187051</v>
      </c>
      <c r="DV305" t="n">
        <v>0</v>
      </c>
      <c r="DW305" t="n">
        <v>0</v>
      </c>
      <c r="DX305" t="n">
        <v>0.133738183107169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18.005128244577</v>
      </c>
      <c r="EE305" t="n">
        <v>5.67584926976346</v>
      </c>
      <c r="EF305" t="n">
        <v>0</v>
      </c>
      <c r="EG305" t="n">
        <v>0</v>
      </c>
      <c r="EH305" t="n">
        <v>0.0934940081139035</v>
      </c>
      <c r="EI305" t="n">
        <v>0.111841866235417</v>
      </c>
      <c r="EJ305" t="n">
        <v>0.000777923883901226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1.39672741910126</v>
      </c>
      <c r="ES305" t="n">
        <v>0.0315156762189359</v>
      </c>
      <c r="ET305" t="n">
        <v>0.160253884344758</v>
      </c>
      <c r="EU305" t="n">
        <v>0.198892886154539</v>
      </c>
      <c r="EV305" t="n">
        <v>0.166886907027658</v>
      </c>
      <c r="EW305" t="n">
        <v>0</v>
      </c>
      <c r="EX305" t="n">
        <v>0</v>
      </c>
      <c r="EY305" t="n">
        <v>0.00546636482726708</v>
      </c>
      <c r="EZ305" t="n">
        <v>31.9846130908428</v>
      </c>
      <c r="FA305" t="n">
        <v>2.45889869042479</v>
      </c>
      <c r="FB305" t="n">
        <v>4.83531197381801</v>
      </c>
      <c r="FC305" t="n">
        <v>0.588624492563175</v>
      </c>
      <c r="FD305" t="n">
        <v>0.107347902745813</v>
      </c>
      <c r="FE305" t="n">
        <v>0.575850248589165</v>
      </c>
      <c r="FF305" t="n">
        <v>0</v>
      </c>
      <c r="FG305" t="n">
        <v>0</v>
      </c>
      <c r="FH305" t="n">
        <v>0.103144148476742</v>
      </c>
      <c r="FI305" t="n">
        <v>24.6647256169784</v>
      </c>
      <c r="FJ305" t="n">
        <v>0</v>
      </c>
      <c r="FK305" t="n">
        <v>214.986404393451</v>
      </c>
      <c r="FL305" t="n">
        <v>0</v>
      </c>
      <c r="FM305" t="n">
        <v>0.25028453684002</v>
      </c>
      <c r="FN305" t="n">
        <v>0</v>
      </c>
      <c r="FO305" t="n">
        <v>0.0373249836991519</v>
      </c>
      <c r="FP305" t="n">
        <v>0</v>
      </c>
      <c r="FQ305" t="n">
        <v>0.969548911587315</v>
      </c>
      <c r="FR305" t="n">
        <v>0.11528312156543</v>
      </c>
      <c r="FS305" t="n">
        <v>0.0596381481122135</v>
      </c>
      <c r="FT305" t="n">
        <v>6.9935293493611</v>
      </c>
      <c r="FU305" t="n">
        <v>0</v>
      </c>
      <c r="FV305" t="n">
        <v>0.157412524550078</v>
      </c>
      <c r="FW305" t="n">
        <v>0.0692225174619855</v>
      </c>
      <c r="FX305" t="n">
        <v>0</v>
      </c>
      <c r="FY305" t="n">
        <v>0</v>
      </c>
      <c r="FZ305" t="n">
        <v>0</v>
      </c>
      <c r="GA305" t="n">
        <v>0.00525001835387141</v>
      </c>
      <c r="GB305" t="n">
        <v>199.641551058312</v>
      </c>
      <c r="GC305" t="n">
        <v>7.60907941691933</v>
      </c>
      <c r="GD305" t="n">
        <v>0</v>
      </c>
      <c r="GE305" t="n">
        <v>0</v>
      </c>
      <c r="GF305" t="n">
        <v>0.23131350039492</v>
      </c>
      <c r="GG305" t="n">
        <v>0.543222016923367</v>
      </c>
      <c r="GH305" t="n">
        <v>0.00280333926752252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2.86447670334138</v>
      </c>
      <c r="GQ305" t="n">
        <v>0.0991743139617478</v>
      </c>
      <c r="GR305" t="n">
        <v>0.401373504483998</v>
      </c>
      <c r="GS305" t="n">
        <v>0.598396818573988</v>
      </c>
      <c r="GT305" t="n">
        <v>0.260383851997665</v>
      </c>
      <c r="GU305" t="n">
        <v>0</v>
      </c>
      <c r="GV305" t="n">
        <v>0</v>
      </c>
      <c r="GW305" t="n">
        <v>0.042845882726257</v>
      </c>
      <c r="GX305" t="n">
        <v>0</v>
      </c>
      <c r="GY305" t="n">
        <v>1.05705971195732</v>
      </c>
      <c r="GZ305" t="n">
        <v>9.6622388723306</v>
      </c>
      <c r="HA305" t="n">
        <v>1.03812214800768</v>
      </c>
      <c r="HB305" t="n">
        <v>6.69229430451737</v>
      </c>
      <c r="HC305" t="n">
        <v>3.04528413651252</v>
      </c>
      <c r="HD305" t="n">
        <v>0.247722660930607</v>
      </c>
      <c r="HE305" t="n">
        <v>0.0581976177008209</v>
      </c>
      <c r="HF305" t="n">
        <v>1.76530038728402</v>
      </c>
      <c r="HG305" t="n">
        <v>89.6562476834874</v>
      </c>
      <c r="HH305" t="n">
        <v>0.477455884576173</v>
      </c>
      <c r="HI305" t="n">
        <v>187.955838111782</v>
      </c>
      <c r="HJ305" t="n">
        <v>0</v>
      </c>
      <c r="HK305" t="n">
        <v>0.954714341360873</v>
      </c>
      <c r="HL305" t="n">
        <v>3.27840037807625</v>
      </c>
      <c r="HM305" t="n">
        <v>0.314517878734526</v>
      </c>
      <c r="HN305" t="n">
        <v>0.147003157724968</v>
      </c>
      <c r="HO305" t="n">
        <v>17.8515250673915</v>
      </c>
      <c r="HP305" t="n">
        <v>1.03797618375813</v>
      </c>
      <c r="HQ305" t="n">
        <v>0.162089461474381</v>
      </c>
      <c r="HR305" t="n">
        <v>59.7723874156011</v>
      </c>
      <c r="HS305" t="n">
        <v>0.143776730408428</v>
      </c>
      <c r="HT305" t="n">
        <v>0.670611108499216</v>
      </c>
      <c r="HU305" t="n">
        <v>0.412845972747417</v>
      </c>
      <c r="HV305" t="n">
        <v>0.28571735586123</v>
      </c>
      <c r="HW305" t="n">
        <v>0.0859371242083409</v>
      </c>
      <c r="HX305" t="n">
        <v>0.00398898067833288</v>
      </c>
      <c r="HY305" t="n">
        <v>0.117312062105859</v>
      </c>
      <c r="HZ305" t="n">
        <v>434.255675636758</v>
      </c>
      <c r="IA305" t="n">
        <v>41.1355438948982</v>
      </c>
      <c r="IB305" t="n">
        <v>0</v>
      </c>
      <c r="IC305" t="n">
        <v>0</v>
      </c>
      <c r="ID305" t="n">
        <v>0.788378250285545</v>
      </c>
      <c r="IE305" t="n">
        <v>2.91154601939978</v>
      </c>
      <c r="IF305" t="n">
        <v>0.012481175179739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10.3491913301797</v>
      </c>
      <c r="IO305" t="n">
        <v>0.298453347473037</v>
      </c>
      <c r="IP305" t="n">
        <v>0.915472589459098</v>
      </c>
      <c r="IQ305" t="n">
        <v>1.61453007785869</v>
      </c>
      <c r="IR305" t="n">
        <v>0.131285254984301</v>
      </c>
      <c r="IS305" t="n">
        <v>0</v>
      </c>
      <c r="IT305" t="n">
        <v>0</v>
      </c>
      <c r="IU305" t="n">
        <v>0</v>
      </c>
      <c r="IV305" t="n">
        <v>194.429152254064</v>
      </c>
      <c r="IW305" t="n">
        <v>6.74543478150156</v>
      </c>
      <c r="IX305" t="n">
        <v>2.81967617992898</v>
      </c>
      <c r="IY305" t="n">
        <v>0.290813140381189</v>
      </c>
      <c r="IZ305" t="n">
        <v>1.31938725920662</v>
      </c>
      <c r="JA305" t="n">
        <v>0.194990832398393</v>
      </c>
      <c r="JB305" t="n">
        <v>0.0236950102009756</v>
      </c>
      <c r="JC305" t="n">
        <v>0</v>
      </c>
      <c r="JD305" t="n">
        <v>0.09102803281089</v>
      </c>
      <c r="JE305" t="n">
        <v>3.91240820847437</v>
      </c>
      <c r="JF305" t="n">
        <v>0.106821841278457</v>
      </c>
      <c r="JG305" t="n">
        <v>0</v>
      </c>
      <c r="JH305" t="n">
        <v>0</v>
      </c>
      <c r="JI305" t="n">
        <v>0.224260796281197</v>
      </c>
      <c r="JJ305" t="n">
        <v>0.929001662267989</v>
      </c>
      <c r="JK305" t="n">
        <v>0.0277838853638289</v>
      </c>
      <c r="JL305" t="n">
        <v>0</v>
      </c>
      <c r="JM305" t="n">
        <v>13.4374502189807</v>
      </c>
      <c r="JN305" t="n">
        <v>0.102782346777527</v>
      </c>
      <c r="JO305" t="n">
        <v>0.00838091292790227</v>
      </c>
      <c r="JP305" t="n">
        <v>8.51022561948814</v>
      </c>
      <c r="JQ305" t="n">
        <v>0.364503550152859</v>
      </c>
      <c r="JR305" t="n">
        <v>0.198024199650033</v>
      </c>
      <c r="JS305" t="n">
        <v>0.235053005558932</v>
      </c>
      <c r="JT305" t="n">
        <v>0.114178807946161</v>
      </c>
      <c r="JU305" t="n">
        <v>0</v>
      </c>
      <c r="JV305" t="n">
        <v>0</v>
      </c>
      <c r="JW305" t="n">
        <v>0.0342720265467875</v>
      </c>
      <c r="JX305" t="n">
        <v>72.9703924483588</v>
      </c>
      <c r="JY305" t="n">
        <v>4.66647439375537</v>
      </c>
      <c r="JZ305" t="n">
        <v>0</v>
      </c>
      <c r="KA305" t="n">
        <v>0</v>
      </c>
      <c r="KB305" t="n">
        <v>0.257123144721561</v>
      </c>
      <c r="KC305" t="n">
        <v>0.614263230301549</v>
      </c>
      <c r="KD305" t="n">
        <v>0.00295514243303929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3.50774072349894</v>
      </c>
      <c r="KM305" t="n">
        <v>0.0860981681368515</v>
      </c>
      <c r="KN305" t="n">
        <v>0.39862880640784</v>
      </c>
      <c r="KO305" t="n">
        <v>0.825285800335785</v>
      </c>
      <c r="KP305" t="n">
        <v>0.172181131456899</v>
      </c>
      <c r="KQ305" t="n">
        <v>0</v>
      </c>
      <c r="KR305" t="n">
        <v>0</v>
      </c>
      <c r="KS305" t="n">
        <v>0.125392016193261</v>
      </c>
      <c r="KT305" t="n">
        <v>60.3158345244838</v>
      </c>
      <c r="KU305" t="n">
        <v>27.2716537620716</v>
      </c>
      <c r="KV305" t="n">
        <v>15.6560313717101</v>
      </c>
      <c r="KW305" t="n">
        <v>2.20522969336669</v>
      </c>
      <c r="KX305" t="n">
        <v>6.28808845577333</v>
      </c>
      <c r="KY305" t="n">
        <v>0.926755394982551</v>
      </c>
      <c r="KZ305" t="n">
        <v>0.0441364963989188</v>
      </c>
      <c r="LA305" t="n">
        <v>0.00821745073112861</v>
      </c>
      <c r="LB305" t="n">
        <v>4.5852879877333</v>
      </c>
      <c r="LC305" t="n">
        <v>83.6087993271481</v>
      </c>
      <c r="LD305" t="n">
        <v>0.967383032018035</v>
      </c>
      <c r="LE305" t="n">
        <v>371.215046589614</v>
      </c>
      <c r="LF305" t="n">
        <v>29.5709739846641</v>
      </c>
      <c r="LG305" t="n">
        <v>5.01715132623469</v>
      </c>
      <c r="LH305" t="n">
        <v>0.694872821601873</v>
      </c>
      <c r="LI305" t="n">
        <v>0.425042482472628</v>
      </c>
      <c r="LJ305" t="n">
        <v>1.28291067187397</v>
      </c>
      <c r="LK305" t="n">
        <v>49.3019822250856</v>
      </c>
      <c r="LL305" t="n">
        <v>0.597028368195788</v>
      </c>
      <c r="LM305" t="n">
        <v>0.478275582497624</v>
      </c>
      <c r="LN305" t="n">
        <v>170.919761250669</v>
      </c>
      <c r="LO305" t="n">
        <v>0.852789890163237</v>
      </c>
      <c r="LP305" t="n">
        <v>2.181871714455</v>
      </c>
      <c r="LQ305" t="n">
        <v>1.20249196835778</v>
      </c>
      <c r="LR305" t="n">
        <v>0.898987908615999</v>
      </c>
      <c r="LS305" t="n">
        <v>0.278258375224869</v>
      </c>
      <c r="LT305" t="n">
        <v>0.0242705067321142</v>
      </c>
      <c r="LU305" t="n">
        <v>0.291977129971291</v>
      </c>
      <c r="LV305" t="n">
        <v>1370.37997800406</v>
      </c>
      <c r="LW305" t="n">
        <v>59.328150735678</v>
      </c>
      <c r="LX305" t="n">
        <v>0</v>
      </c>
      <c r="LY305" t="n">
        <v>0</v>
      </c>
      <c r="LZ305" t="n">
        <v>1.42301276275663</v>
      </c>
      <c r="MA305" t="n">
        <v>5.02452610792845</v>
      </c>
      <c r="MB305" t="n">
        <v>0.129999859955993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25.3066039282412</v>
      </c>
      <c r="MK305" t="n">
        <v>0.451780596449613</v>
      </c>
      <c r="ML305" t="n">
        <v>1.8229512903277</v>
      </c>
      <c r="MM305" t="n">
        <v>2.6851430448732</v>
      </c>
      <c r="MN305" t="n">
        <v>0.236566406938883</v>
      </c>
      <c r="MO305" t="n">
        <v>0</v>
      </c>
      <c r="MP305" t="n">
        <v>0</v>
      </c>
      <c r="MQ305" t="n">
        <v>0.713785076579707</v>
      </c>
      <c r="MR305" t="n">
        <v>25.69555802821</v>
      </c>
      <c r="MS305" t="n">
        <v>3.44688517228102</v>
      </c>
      <c r="MT305" t="n">
        <v>3.66183248585783</v>
      </c>
      <c r="MU305" t="n">
        <v>0.985790109239287</v>
      </c>
      <c r="MV305" t="n">
        <v>1.01282873520235</v>
      </c>
      <c r="MW305" t="n">
        <v>0.0602469324852485</v>
      </c>
      <c r="MX305" t="n">
        <v>0</v>
      </c>
      <c r="MY305" t="n">
        <v>0</v>
      </c>
      <c r="MZ305" t="n">
        <v>1.84177056838121</v>
      </c>
      <c r="NA305" t="n">
        <v>0</v>
      </c>
      <c r="NB305" t="n">
        <v>0.0679118609923706</v>
      </c>
      <c r="NC305" t="n">
        <v>313.778474089088</v>
      </c>
      <c r="ND305" t="n">
        <v>0</v>
      </c>
      <c r="NE305" t="n">
        <v>0.132071819695815</v>
      </c>
      <c r="NF305" t="n">
        <v>0.561443362196595</v>
      </c>
      <c r="NG305" t="n">
        <v>0.0493680622240243</v>
      </c>
      <c r="NH305" t="n">
        <v>0</v>
      </c>
      <c r="NI305" t="n">
        <v>10.304956144404</v>
      </c>
      <c r="NJ305" t="n">
        <v>0.0902190902147152</v>
      </c>
      <c r="NK305" t="n">
        <v>0.0233984104728628</v>
      </c>
      <c r="NL305" t="n">
        <v>22.099749690819</v>
      </c>
      <c r="NM305" t="n">
        <v>0.36384089954299</v>
      </c>
      <c r="NN305" t="n">
        <v>0.129646747774146</v>
      </c>
      <c r="NO305" t="n">
        <v>0.114384226453238</v>
      </c>
      <c r="NP305" t="n">
        <v>0.0254770740136255</v>
      </c>
      <c r="NQ305" t="n">
        <v>0</v>
      </c>
      <c r="NR305" t="n">
        <v>0.0022443508046999</v>
      </c>
      <c r="NS305" t="n">
        <v>0.00698817580065642</v>
      </c>
      <c r="NT305" t="n">
        <v>768.617430049978</v>
      </c>
      <c r="NU305" t="n">
        <v>6.83339413520861</v>
      </c>
      <c r="NV305" t="n">
        <v>0</v>
      </c>
      <c r="NW305" t="n">
        <v>0</v>
      </c>
      <c r="NX305" t="n">
        <v>0.304235272390731</v>
      </c>
      <c r="NY305" t="n">
        <v>0.898610430734362</v>
      </c>
      <c r="NZ305" t="n">
        <v>0.00693968639091039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4.48528460477421</v>
      </c>
      <c r="OI305" t="n">
        <v>0.103415636968348</v>
      </c>
      <c r="OJ305" t="n">
        <v>0.375310864130019</v>
      </c>
      <c r="OK305" t="n">
        <v>0.772403250968346</v>
      </c>
      <c r="OL305" t="n">
        <v>0.342740394148909</v>
      </c>
      <c r="OM305" t="n">
        <v>0</v>
      </c>
      <c r="ON305" t="n">
        <v>0</v>
      </c>
      <c r="OO305" t="n">
        <v>0</v>
      </c>
      <c r="OP305" t="n">
        <v>85.2124862063406</v>
      </c>
      <c r="OQ305" t="n">
        <v>13.5496409848721</v>
      </c>
      <c r="OR305" t="n">
        <v>3.69167194371952</v>
      </c>
      <c r="OS305" t="n">
        <v>1.20458040827148</v>
      </c>
      <c r="OT305" t="n">
        <v>1.61884488020293</v>
      </c>
      <c r="OU305" t="n">
        <v>0.454751543998679</v>
      </c>
      <c r="OV305" t="n">
        <v>0</v>
      </c>
      <c r="OW305" t="n">
        <v>0</v>
      </c>
      <c r="OX305" t="n">
        <v>2.7347267473599</v>
      </c>
      <c r="OY305" t="n">
        <v>1.80474978277132</v>
      </c>
      <c r="OZ305" t="n">
        <v>0.0227770304553763</v>
      </c>
      <c r="PA305" t="n">
        <v>25.3050482566434</v>
      </c>
      <c r="PB305" t="n">
        <v>0</v>
      </c>
      <c r="PC305" t="n">
        <v>0.264987043905376</v>
      </c>
      <c r="PD305" t="n">
        <v>0</v>
      </c>
      <c r="PE305" t="n">
        <v>0</v>
      </c>
      <c r="PF305" t="n">
        <v>0</v>
      </c>
      <c r="PG305" t="n">
        <v>26.215537054695</v>
      </c>
      <c r="PH305" t="n">
        <v>0.0563733499028801</v>
      </c>
      <c r="PI305" t="n">
        <v>0.0128141271221218</v>
      </c>
      <c r="PJ305" t="n">
        <v>0</v>
      </c>
      <c r="PK305" t="n">
        <v>0.0570101009676311</v>
      </c>
      <c r="PL305" t="n">
        <v>0.371457404738129</v>
      </c>
      <c r="PM305" t="n">
        <v>0</v>
      </c>
      <c r="PN305" t="n">
        <v>0</v>
      </c>
      <c r="PO305" t="n">
        <v>0</v>
      </c>
      <c r="PP305" t="n">
        <v>0</v>
      </c>
      <c r="PQ305" t="n">
        <v>0.00445075215177654</v>
      </c>
      <c r="PR305" t="n">
        <v>203.924831964727</v>
      </c>
      <c r="PS305" t="n">
        <v>19.0302811650828</v>
      </c>
      <c r="PT305" t="n">
        <v>0</v>
      </c>
      <c r="PU305" t="n">
        <v>0</v>
      </c>
      <c r="PV305" t="n">
        <v>0.277310982440716</v>
      </c>
      <c r="PW305" t="n">
        <v>0.959702736186023</v>
      </c>
      <c r="PX305" t="n">
        <v>0.00273350189809994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3.12431597309246</v>
      </c>
      <c r="QG305" t="n">
        <v>0.159702458487328</v>
      </c>
      <c r="QH305" t="n">
        <v>0.567009063098258</v>
      </c>
      <c r="QI305" t="n">
        <v>0.747130952089588</v>
      </c>
    </row>
    <row r="306">
      <c r="A306" t="s">
        <v>305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0.0000175448906447435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0.480587245306423</v>
      </c>
      <c r="O306" t="n">
        <v>0</v>
      </c>
      <c r="P306" t="n">
        <v>0.0236129923658769</v>
      </c>
      <c r="Q306" t="n">
        <v>0.124677708480614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0.00346559676290381</v>
      </c>
      <c r="X306" t="n">
        <v>0</v>
      </c>
      <c r="Y306" t="n">
        <v>11.0828711014022</v>
      </c>
      <c r="Z306" t="n">
        <v>310.872735352269</v>
      </c>
      <c r="AA306" t="n">
        <v>0</v>
      </c>
      <c r="AB306" t="n">
        <v>53.9888110157762</v>
      </c>
      <c r="AC306" t="n">
        <v>83.9807869549498</v>
      </c>
      <c r="AD306" t="n">
        <v>50.8619914110992</v>
      </c>
      <c r="AE306" t="n">
        <v>48.4811776439114</v>
      </c>
      <c r="AF306" t="n">
        <v>0</v>
      </c>
      <c r="AG306" t="n">
        <v>56.4511006189197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0.22240526819049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0.0000017907439754577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0.183146535994001</v>
      </c>
      <c r="BM306" t="n">
        <v>0</v>
      </c>
      <c r="BN306" t="n">
        <v>0.00231651675193625</v>
      </c>
      <c r="BO306" t="n">
        <v>0.0379058280875163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0.00204773232592946</v>
      </c>
      <c r="BV306" t="n">
        <v>0</v>
      </c>
      <c r="BW306" t="n">
        <v>3.13069793193402</v>
      </c>
      <c r="BX306" t="n">
        <v>145.595943511059</v>
      </c>
      <c r="BY306" t="n">
        <v>0</v>
      </c>
      <c r="BZ306" t="n">
        <v>19.5076555012107</v>
      </c>
      <c r="CA306" t="n">
        <v>9.10368569561453</v>
      </c>
      <c r="CB306" t="n">
        <v>50.2105562703369</v>
      </c>
      <c r="CC306" t="n">
        <v>22.4435644189107</v>
      </c>
      <c r="CD306" t="n">
        <v>0</v>
      </c>
      <c r="CE306" t="n">
        <v>205.947607713152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0.117504505903781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0.0000661087025497479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0.0103817915310067</v>
      </c>
      <c r="DK306" t="n">
        <v>0</v>
      </c>
      <c r="DL306" t="n">
        <v>0.000698877855943358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0.000177023148746423</v>
      </c>
      <c r="DT306" t="n">
        <v>0</v>
      </c>
      <c r="DU306" t="n">
        <v>0.319358991204393</v>
      </c>
      <c r="DV306" t="n">
        <v>0</v>
      </c>
      <c r="DW306" t="n">
        <v>0</v>
      </c>
      <c r="DX306" t="n">
        <v>10.5209804119599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0.0303854150888572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0.0000103063640202574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0.0156702190005854</v>
      </c>
      <c r="FI306" t="n">
        <v>0</v>
      </c>
      <c r="FJ306" t="n">
        <v>0</v>
      </c>
      <c r="FK306" t="n">
        <v>0.378249849231011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0.000331403583013809</v>
      </c>
      <c r="FR306" t="n">
        <v>0</v>
      </c>
      <c r="FS306" t="n">
        <v>2.75086661721867</v>
      </c>
      <c r="FT306" t="n">
        <v>147.010920405004</v>
      </c>
      <c r="FU306" t="n">
        <v>0</v>
      </c>
      <c r="FV306" t="n">
        <v>12.3834050150166</v>
      </c>
      <c r="FW306" t="n">
        <v>10.5161457794229</v>
      </c>
      <c r="FX306" t="n">
        <v>0</v>
      </c>
      <c r="FY306" t="n">
        <v>0</v>
      </c>
      <c r="FZ306" t="n">
        <v>0</v>
      </c>
      <c r="GA306" t="n">
        <v>4.40433438108621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0.0914187333281214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0.00000443061856310089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0.268194018556432</v>
      </c>
      <c r="HG306" t="n">
        <v>0</v>
      </c>
      <c r="HH306" t="n">
        <v>0.0142858384326539</v>
      </c>
      <c r="HI306" t="n">
        <v>0.330691922721581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0.0061018678881386</v>
      </c>
      <c r="HP306" t="n">
        <v>0</v>
      </c>
      <c r="HQ306" t="n">
        <v>7.4765314263927</v>
      </c>
      <c r="HR306" t="n">
        <v>1256.47484264504</v>
      </c>
      <c r="HS306" t="n">
        <v>139.877254391849</v>
      </c>
      <c r="HT306" t="n">
        <v>52.7559607334367</v>
      </c>
      <c r="HU306" t="n">
        <v>62.7187307402349</v>
      </c>
      <c r="HV306" t="n">
        <v>69.8836739636528</v>
      </c>
      <c r="HW306" t="n">
        <v>26.2569461711773</v>
      </c>
      <c r="HX306" t="n">
        <v>0</v>
      </c>
      <c r="HY306" t="n">
        <v>98.4151889808059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0.246656215502163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0.0000282731885635557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0.0138294729308931</v>
      </c>
      <c r="JE306" t="n">
        <v>0</v>
      </c>
      <c r="JF306" t="n">
        <v>0.0031961896687843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0.00459308354216936</v>
      </c>
      <c r="JN306" t="n">
        <v>0</v>
      </c>
      <c r="JO306" t="n">
        <v>0.386577623969872</v>
      </c>
      <c r="JP306" t="n">
        <v>178.893379676671</v>
      </c>
      <c r="JQ306" t="n">
        <v>354.617577313295</v>
      </c>
      <c r="JR306" t="n">
        <v>15.5782640171096</v>
      </c>
      <c r="JS306" t="n">
        <v>35.7087803648094</v>
      </c>
      <c r="JT306" t="n">
        <v>27.9270209680348</v>
      </c>
      <c r="JU306" t="n">
        <v>0</v>
      </c>
      <c r="JV306" t="n">
        <v>0</v>
      </c>
      <c r="JW306" t="n">
        <v>28.7514165961357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0.1260811892018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0.000114307918500609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0.69662184437672</v>
      </c>
      <c r="LC306" t="n">
        <v>0</v>
      </c>
      <c r="LD306" t="n">
        <v>0.0289448264108592</v>
      </c>
      <c r="LE306" t="n">
        <v>0.653120534765692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0.0168520157815731</v>
      </c>
      <c r="LL306" t="n">
        <v>0</v>
      </c>
      <c r="LM306" t="n">
        <v>22.0609186463671</v>
      </c>
      <c r="LN306" t="n">
        <v>3592.90283369725</v>
      </c>
      <c r="LO306" t="n">
        <v>829.660739052162</v>
      </c>
      <c r="LP306" t="n">
        <v>171.644544855193</v>
      </c>
      <c r="LQ306" t="n">
        <v>182.680163933363</v>
      </c>
      <c r="LR306" t="n">
        <v>219.883659897441</v>
      </c>
      <c r="LS306" t="n">
        <v>85.0181484109927</v>
      </c>
      <c r="LT306" t="n">
        <v>0</v>
      </c>
      <c r="LU306" t="n">
        <v>244.944841207108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0.410216712969994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0.0000144474652249372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0.279811783621192</v>
      </c>
      <c r="NA306" t="n">
        <v>0</v>
      </c>
      <c r="NB306" t="n">
        <v>0.00203197385379189</v>
      </c>
      <c r="NC306" t="n">
        <v>0.552065889240713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0.00352235905609398</v>
      </c>
      <c r="NJ306" t="n">
        <v>0</v>
      </c>
      <c r="NK306" t="n">
        <v>1.07927406036601</v>
      </c>
      <c r="NL306" t="n">
        <v>464.5586484976</v>
      </c>
      <c r="NM306" t="n">
        <v>353.972898945201</v>
      </c>
      <c r="NN306" t="n">
        <v>10.1991133879325</v>
      </c>
      <c r="NO306" t="n">
        <v>17.3770218760007</v>
      </c>
      <c r="NP306" t="n">
        <v>6.23144340864191</v>
      </c>
      <c r="NQ306" t="n">
        <v>0</v>
      </c>
      <c r="NR306" t="n">
        <v>0</v>
      </c>
      <c r="NS306" t="n">
        <v>5.86250577909115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0.1180021761986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0.0000567927149165165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0.415474534142392</v>
      </c>
      <c r="OY306" t="n">
        <v>0</v>
      </c>
      <c r="OZ306" t="n">
        <v>0.000681505847079431</v>
      </c>
      <c r="PA306" t="n">
        <v>0.0445220278689882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0.00896078867886471</v>
      </c>
      <c r="PH306" t="n">
        <v>0</v>
      </c>
      <c r="PI306" t="n">
        <v>0.591063868427236</v>
      </c>
      <c r="PJ306" t="n">
        <v>0</v>
      </c>
      <c r="PK306" t="n">
        <v>55.4638874684472</v>
      </c>
      <c r="PL306" t="n">
        <v>29.2219917179197</v>
      </c>
      <c r="PM306" t="n">
        <v>0</v>
      </c>
      <c r="PN306" t="n">
        <v>0</v>
      </c>
      <c r="PO306" t="n">
        <v>0</v>
      </c>
      <c r="PP306" t="n">
        <v>0</v>
      </c>
      <c r="PQ306" t="n">
        <v>3.73381565596008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0.114141257356666</v>
      </c>
    </row>
    <row r="307">
      <c r="A307" t="s">
        <v>306</v>
      </c>
      <c r="B307" t="n">
        <v>182.618133570309</v>
      </c>
      <c r="C307" t="n">
        <v>2.22692478199069</v>
      </c>
      <c r="D307" t="n">
        <v>7.93156165902791</v>
      </c>
      <c r="E307" t="n">
        <v>0</v>
      </c>
      <c r="F307" t="n">
        <v>0</v>
      </c>
      <c r="G307" t="n">
        <v>3.85903560716958</v>
      </c>
      <c r="H307" t="n">
        <v>36.8769676371859</v>
      </c>
      <c r="I307" t="n">
        <v>0.0224231699527515</v>
      </c>
      <c r="J307" t="n">
        <v>1.38849791912364</v>
      </c>
      <c r="K307" t="n">
        <v>0</v>
      </c>
      <c r="L307" t="n">
        <v>0</v>
      </c>
      <c r="M307" t="n">
        <v>0</v>
      </c>
      <c r="N307" t="n">
        <v>38.8896457000469</v>
      </c>
      <c r="O307" t="n">
        <v>0.243126925466867</v>
      </c>
      <c r="P307" t="n">
        <v>37.8459209451837</v>
      </c>
      <c r="Q307" t="n">
        <v>1891.77945067718</v>
      </c>
      <c r="R307" t="n">
        <v>0</v>
      </c>
      <c r="S307" t="n">
        <v>166.276097524486</v>
      </c>
      <c r="T307" t="n">
        <v>0</v>
      </c>
      <c r="U307" t="n">
        <v>21.5349833432898</v>
      </c>
      <c r="V307" t="n">
        <v>124.243642459027</v>
      </c>
      <c r="W307" t="n">
        <v>426.691570008153</v>
      </c>
      <c r="X307" t="n">
        <v>0.183001371347032</v>
      </c>
      <c r="Y307" t="n">
        <v>378.330022114515</v>
      </c>
      <c r="Z307" t="n">
        <v>9.2949773768439</v>
      </c>
      <c r="AA307" t="n">
        <v>0</v>
      </c>
      <c r="AB307" t="n">
        <v>1.8750705571625</v>
      </c>
      <c r="AC307" t="n">
        <v>35.775453610906</v>
      </c>
      <c r="AD307" t="n">
        <v>0</v>
      </c>
      <c r="AE307" t="n">
        <v>1.11208085114335</v>
      </c>
      <c r="AF307" t="n">
        <v>0</v>
      </c>
      <c r="AG307" t="n">
        <v>3.62808626610308</v>
      </c>
      <c r="AH307" t="n">
        <v>4.60697544559149</v>
      </c>
      <c r="AI307" t="n">
        <v>0.631176752546745</v>
      </c>
      <c r="AJ307" t="n">
        <v>677.362033819887</v>
      </c>
      <c r="AK307" t="n">
        <v>0</v>
      </c>
      <c r="AL307" t="n">
        <v>2.00768732191059</v>
      </c>
      <c r="AM307" t="n">
        <v>61.8735162444007</v>
      </c>
      <c r="AN307" t="n">
        <v>1.32686067876011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130.86940035802</v>
      </c>
      <c r="AW307" t="n">
        <v>22.299280685226</v>
      </c>
      <c r="AX307" t="n">
        <v>87.3212653952778</v>
      </c>
      <c r="AY307" t="n">
        <v>273.202091521665</v>
      </c>
      <c r="AZ307" t="n">
        <v>118.384482204695</v>
      </c>
      <c r="BA307" t="n">
        <v>13.3684224825465</v>
      </c>
      <c r="BB307" t="n">
        <v>3.70048251913357</v>
      </c>
      <c r="BC307" t="n">
        <v>0</v>
      </c>
      <c r="BD307" t="n">
        <v>0.781757770755617</v>
      </c>
      <c r="BE307" t="n">
        <v>0.393877904658589</v>
      </c>
      <c r="BF307" t="n">
        <v>12.320707988481</v>
      </c>
      <c r="BG307" t="n">
        <v>0.00496726850911211</v>
      </c>
      <c r="BH307" t="n">
        <v>0.678650980529246</v>
      </c>
      <c r="BI307" t="n">
        <v>0</v>
      </c>
      <c r="BJ307" t="n">
        <v>0</v>
      </c>
      <c r="BK307" t="n">
        <v>0</v>
      </c>
      <c r="BL307" t="n">
        <v>14.8204180730104</v>
      </c>
      <c r="BM307" t="n">
        <v>0.133892852641892</v>
      </c>
      <c r="BN307" t="n">
        <v>3.71281659281209</v>
      </c>
      <c r="BO307" t="n">
        <v>575.158683222155</v>
      </c>
      <c r="BP307" t="n">
        <v>0</v>
      </c>
      <c r="BQ307" t="n">
        <v>137.813795864916</v>
      </c>
      <c r="BR307" t="n">
        <v>0</v>
      </c>
      <c r="BS307" t="n">
        <v>5.50919904131588</v>
      </c>
      <c r="BT307" t="n">
        <v>33.3364223670244</v>
      </c>
      <c r="BU307" t="n">
        <v>252.121115318442</v>
      </c>
      <c r="BV307" t="n">
        <v>0.0204798747417294</v>
      </c>
      <c r="BW307" t="n">
        <v>106.870954916422</v>
      </c>
      <c r="BX307" t="n">
        <v>4.35326372241044</v>
      </c>
      <c r="BY307" t="n">
        <v>0</v>
      </c>
      <c r="BZ307" t="n">
        <v>0.677515021749609</v>
      </c>
      <c r="CA307" t="n">
        <v>3.87813090470844</v>
      </c>
      <c r="CB307" t="n">
        <v>0</v>
      </c>
      <c r="CC307" t="n">
        <v>0.51481955337377</v>
      </c>
      <c r="CD307" t="n">
        <v>0</v>
      </c>
      <c r="CE307" t="n">
        <v>13.2361580002649</v>
      </c>
      <c r="CF307" t="n">
        <v>2.96024505505419</v>
      </c>
      <c r="CG307" t="n">
        <v>1.21735886302696</v>
      </c>
      <c r="CH307" t="n">
        <v>459.678108827957</v>
      </c>
      <c r="CI307" t="n">
        <v>0</v>
      </c>
      <c r="CJ307" t="n">
        <v>0.872748374935629</v>
      </c>
      <c r="CK307" t="n">
        <v>36.2906951436769</v>
      </c>
      <c r="CL307" t="n">
        <v>0.360461374252628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65.7510759069205</v>
      </c>
      <c r="CU307" t="n">
        <v>25.1017139532752</v>
      </c>
      <c r="CV307" t="n">
        <v>65.9272886441748</v>
      </c>
      <c r="CW307" t="n">
        <v>144.34224979166</v>
      </c>
      <c r="CX307" t="n">
        <v>88.6969215902624</v>
      </c>
      <c r="CY307" t="n">
        <v>2.41942923129279</v>
      </c>
      <c r="CZ307" t="n">
        <v>0</v>
      </c>
      <c r="DA307" t="n">
        <v>0</v>
      </c>
      <c r="DB307" t="n">
        <v>6.85950782685258</v>
      </c>
      <c r="DC307" t="n">
        <v>14.5407482012259</v>
      </c>
      <c r="DD307" t="n">
        <v>1.85902091611823</v>
      </c>
      <c r="DE307" t="n">
        <v>0.000584490409138686</v>
      </c>
      <c r="DF307" t="n">
        <v>0</v>
      </c>
      <c r="DG307" t="n">
        <v>0</v>
      </c>
      <c r="DH307" t="n">
        <v>0</v>
      </c>
      <c r="DI307" t="n">
        <v>0</v>
      </c>
      <c r="DJ307" t="n">
        <v>0.840105929393047</v>
      </c>
      <c r="DK307" t="n">
        <v>0</v>
      </c>
      <c r="DL307" t="n">
        <v>1.1201323270063</v>
      </c>
      <c r="DM307" t="n">
        <v>0</v>
      </c>
      <c r="DN307" t="n">
        <v>0</v>
      </c>
      <c r="DO307" t="n">
        <v>0</v>
      </c>
      <c r="DP307" t="n">
        <v>0</v>
      </c>
      <c r="DQ307" t="n">
        <v>1.14612300877989</v>
      </c>
      <c r="DR307" t="n">
        <v>0</v>
      </c>
      <c r="DS307" t="n">
        <v>21.7954627828969</v>
      </c>
      <c r="DT307" t="n">
        <v>0.0071703772440638</v>
      </c>
      <c r="DU307" t="n">
        <v>10.9017864684487</v>
      </c>
      <c r="DV307" t="n">
        <v>0</v>
      </c>
      <c r="DW307" t="n">
        <v>0</v>
      </c>
      <c r="DX307" t="n">
        <v>0.365401279112902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0.179466400569903</v>
      </c>
      <c r="EE307" t="n">
        <v>0.525435071085131</v>
      </c>
      <c r="EF307" t="n">
        <v>104.581104104489</v>
      </c>
      <c r="EG307" t="n">
        <v>0</v>
      </c>
      <c r="EH307" t="n">
        <v>0.187158837109093</v>
      </c>
      <c r="EI307" t="n">
        <v>3.87023351423923</v>
      </c>
      <c r="EJ307" t="n">
        <v>0.0269196785499753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16.7294473856625</v>
      </c>
      <c r="ES307" t="n">
        <v>3.4618989550634</v>
      </c>
      <c r="ET307" t="n">
        <v>17.6033904814734</v>
      </c>
      <c r="EU307" t="n">
        <v>37.3253701298103</v>
      </c>
      <c r="EV307" t="n">
        <v>80.085496739373</v>
      </c>
      <c r="EW307" t="n">
        <v>0.499156226123971</v>
      </c>
      <c r="EX307" t="n">
        <v>0.276940474064573</v>
      </c>
      <c r="EY307" t="n">
        <v>0.482873100407064</v>
      </c>
      <c r="EZ307" t="n">
        <v>17.5651004502049</v>
      </c>
      <c r="FA307" t="n">
        <v>2.26690644814823</v>
      </c>
      <c r="FB307" t="n">
        <v>14.4618737023015</v>
      </c>
      <c r="FC307" t="n">
        <v>0.00415909351039073</v>
      </c>
      <c r="FD307" t="n">
        <v>0.0377753377027872</v>
      </c>
      <c r="FE307" t="n">
        <v>0</v>
      </c>
      <c r="FF307" t="n">
        <v>0</v>
      </c>
      <c r="FG307" t="n">
        <v>0</v>
      </c>
      <c r="FH307" t="n">
        <v>1.26805126629266</v>
      </c>
      <c r="FI307" t="n">
        <v>0.0998656676663449</v>
      </c>
      <c r="FJ307" t="n">
        <v>0</v>
      </c>
      <c r="FK307" t="n">
        <v>5739.3202098211</v>
      </c>
      <c r="FL307" t="n">
        <v>0</v>
      </c>
      <c r="FM307" t="n">
        <v>34.8774684222991</v>
      </c>
      <c r="FN307" t="n">
        <v>0</v>
      </c>
      <c r="FO307" t="n">
        <v>6.83555701699722</v>
      </c>
      <c r="FP307" t="n">
        <v>0</v>
      </c>
      <c r="FQ307" t="n">
        <v>40.8031068865627</v>
      </c>
      <c r="FR307" t="n">
        <v>0.0732431207120738</v>
      </c>
      <c r="FS307" t="n">
        <v>93.9048571984881</v>
      </c>
      <c r="FT307" t="n">
        <v>4.39557099713195</v>
      </c>
      <c r="FU307" t="n">
        <v>0</v>
      </c>
      <c r="FV307" t="n">
        <v>0.4300846361349</v>
      </c>
      <c r="FW307" t="n">
        <v>4.47983281817881</v>
      </c>
      <c r="FX307" t="n">
        <v>0</v>
      </c>
      <c r="FY307" t="n">
        <v>0</v>
      </c>
      <c r="FZ307" t="n">
        <v>0</v>
      </c>
      <c r="GA307" t="n">
        <v>0.28306454443138</v>
      </c>
      <c r="GB307" t="n">
        <v>1.98993031795923</v>
      </c>
      <c r="GC307" t="n">
        <v>0.704401578389349</v>
      </c>
      <c r="GD307" t="n">
        <v>193.931957808372</v>
      </c>
      <c r="GE307" t="n">
        <v>0</v>
      </c>
      <c r="GF307" t="n">
        <v>0.463049628686406</v>
      </c>
      <c r="GG307" t="n">
        <v>18.7979343186574</v>
      </c>
      <c r="GH307" t="n">
        <v>0.0970081951588612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34.3095665200308</v>
      </c>
      <c r="GQ307" t="n">
        <v>10.8939897557082</v>
      </c>
      <c r="GR307" t="n">
        <v>44.0896303839284</v>
      </c>
      <c r="GS307" t="n">
        <v>112.298550087008</v>
      </c>
      <c r="GT307" t="n">
        <v>124.95270301036</v>
      </c>
      <c r="GU307" t="n">
        <v>39.6017405297387</v>
      </c>
      <c r="GV307" t="n">
        <v>0</v>
      </c>
      <c r="GW307" t="n">
        <v>3.78480487224428</v>
      </c>
      <c r="GX307" t="n">
        <v>0</v>
      </c>
      <c r="GY307" t="n">
        <v>0.974523873815959</v>
      </c>
      <c r="GZ307" t="n">
        <v>28.8986685884464</v>
      </c>
      <c r="HA307" t="n">
        <v>0.00733514684373796</v>
      </c>
      <c r="HB307" t="n">
        <v>2.35499409763218</v>
      </c>
      <c r="HC307" t="n">
        <v>0</v>
      </c>
      <c r="HD307" t="n">
        <v>0</v>
      </c>
      <c r="HE307" t="n">
        <v>0</v>
      </c>
      <c r="HF307" t="n">
        <v>21.7025534122973</v>
      </c>
      <c r="HG307" t="n">
        <v>0.363011580765662</v>
      </c>
      <c r="HH307" t="n">
        <v>22.8967469933711</v>
      </c>
      <c r="HI307" t="n">
        <v>5017.70678602814</v>
      </c>
      <c r="HJ307" t="n">
        <v>0</v>
      </c>
      <c r="HK307" t="n">
        <v>133.040657299631</v>
      </c>
      <c r="HL307" t="n">
        <v>0</v>
      </c>
      <c r="HM307" t="n">
        <v>57.5996204119901</v>
      </c>
      <c r="HN307" t="n">
        <v>49.8056846229742</v>
      </c>
      <c r="HO307" t="n">
        <v>751.274821422281</v>
      </c>
      <c r="HP307" t="n">
        <v>0.659460065714005</v>
      </c>
      <c r="HQ307" t="n">
        <v>255.222340312985</v>
      </c>
      <c r="HR307" t="n">
        <v>37.5681232505806</v>
      </c>
      <c r="HS307" t="n">
        <v>4.84484413443922</v>
      </c>
      <c r="HT307" t="n">
        <v>1.8322527728418</v>
      </c>
      <c r="HU307" t="n">
        <v>26.7179092205438</v>
      </c>
      <c r="HV307" t="n">
        <v>0</v>
      </c>
      <c r="HW307" t="n">
        <v>0.602292445553562</v>
      </c>
      <c r="HX307" t="n">
        <v>0</v>
      </c>
      <c r="HY307" t="n">
        <v>6.32509891928541</v>
      </c>
      <c r="HZ307" t="n">
        <v>4.32845031565124</v>
      </c>
      <c r="IA307" t="n">
        <v>3.80807459875377</v>
      </c>
      <c r="IB307" t="n">
        <v>989.449800657046</v>
      </c>
      <c r="IC307" t="n">
        <v>0</v>
      </c>
      <c r="ID307" t="n">
        <v>1.57819692943083</v>
      </c>
      <c r="IE307" t="n">
        <v>100.752637288902</v>
      </c>
      <c r="IF307" t="n">
        <v>0.431905011168375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123.958511499547</v>
      </c>
      <c r="IO307" t="n">
        <v>32.7841714254978</v>
      </c>
      <c r="IP307" t="n">
        <v>100.561814980188</v>
      </c>
      <c r="IQ307" t="n">
        <v>302.991896326362</v>
      </c>
      <c r="IR307" t="n">
        <v>63.0010169595301</v>
      </c>
      <c r="IS307" t="n">
        <v>0.940717878914447</v>
      </c>
      <c r="IT307" t="n">
        <v>0</v>
      </c>
      <c r="IU307" t="n">
        <v>0</v>
      </c>
      <c r="IV307" t="n">
        <v>106.77532912751</v>
      </c>
      <c r="IW307" t="n">
        <v>6.21874730394345</v>
      </c>
      <c r="IX307" t="n">
        <v>8.43333398471957</v>
      </c>
      <c r="IY307" t="n">
        <v>0.00205482282877643</v>
      </c>
      <c r="IZ307" t="n">
        <v>0.464287592048263</v>
      </c>
      <c r="JA307" t="n">
        <v>0</v>
      </c>
      <c r="JB307" t="n">
        <v>0</v>
      </c>
      <c r="JC307" t="n">
        <v>0</v>
      </c>
      <c r="JD307" t="n">
        <v>1.11909608037538</v>
      </c>
      <c r="JE307" t="n">
        <v>0.0158410543052474</v>
      </c>
      <c r="JF307" t="n">
        <v>5.12271971533038</v>
      </c>
      <c r="JG307" t="n">
        <v>0</v>
      </c>
      <c r="JH307" t="n">
        <v>0</v>
      </c>
      <c r="JI307" t="n">
        <v>31.2510270886477</v>
      </c>
      <c r="JJ307" t="n">
        <v>0</v>
      </c>
      <c r="JK307" t="n">
        <v>5.08823618220313</v>
      </c>
      <c r="JL307" t="n">
        <v>0</v>
      </c>
      <c r="JM307" t="n">
        <v>565.510116111928</v>
      </c>
      <c r="JN307" t="n">
        <v>0.0653009714680915</v>
      </c>
      <c r="JO307" t="n">
        <v>13.1963928559085</v>
      </c>
      <c r="JP307" t="n">
        <v>5.34884448801072</v>
      </c>
      <c r="JQ307" t="n">
        <v>12.2826752418403</v>
      </c>
      <c r="JR307" t="n">
        <v>0.541044406065001</v>
      </c>
      <c r="JS307" t="n">
        <v>15.211786668879</v>
      </c>
      <c r="JT307" t="n">
        <v>0</v>
      </c>
      <c r="JU307" t="n">
        <v>0</v>
      </c>
      <c r="JV307" t="n">
        <v>0</v>
      </c>
      <c r="JW307" t="n">
        <v>1.84784031736819</v>
      </c>
      <c r="JX307" t="n">
        <v>0.72733354092185</v>
      </c>
      <c r="JY307" t="n">
        <v>0.431993379010571</v>
      </c>
      <c r="JZ307" t="n">
        <v>196.307782285381</v>
      </c>
      <c r="KA307" t="n">
        <v>0</v>
      </c>
      <c r="KB307" t="n">
        <v>0.514716073582944</v>
      </c>
      <c r="KC307" t="n">
        <v>21.2562810376734</v>
      </c>
      <c r="KD307" t="n">
        <v>0.10226127004594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42.0143279739445</v>
      </c>
      <c r="KM307" t="n">
        <v>9.45761583014203</v>
      </c>
      <c r="KN307" t="n">
        <v>43.7881338418265</v>
      </c>
      <c r="KO307" t="n">
        <v>154.877826733709</v>
      </c>
      <c r="KP307" t="n">
        <v>82.6260830610742</v>
      </c>
      <c r="KQ307" t="n">
        <v>0</v>
      </c>
      <c r="KR307" t="n">
        <v>0</v>
      </c>
      <c r="KS307" t="n">
        <v>11.0765442005458</v>
      </c>
      <c r="KT307" t="n">
        <v>33.1238551847237</v>
      </c>
      <c r="KU307" t="n">
        <v>25.142267148154</v>
      </c>
      <c r="KV307" t="n">
        <v>46.8254271085142</v>
      </c>
      <c r="KW307" t="n">
        <v>0.0155816766418668</v>
      </c>
      <c r="KX307" t="n">
        <v>2.2127555252224</v>
      </c>
      <c r="KY307" t="n">
        <v>0</v>
      </c>
      <c r="KZ307" t="n">
        <v>0</v>
      </c>
      <c r="LA307" t="n">
        <v>0</v>
      </c>
      <c r="LB307" t="n">
        <v>56.3714018199762</v>
      </c>
      <c r="LC307" t="n">
        <v>0.338525905264459</v>
      </c>
      <c r="LD307" t="n">
        <v>46.3915625408181</v>
      </c>
      <c r="LE307" t="n">
        <v>9910.03140450844</v>
      </c>
      <c r="LF307" t="n">
        <v>2252.39341184853</v>
      </c>
      <c r="LG307" t="n">
        <v>699.146416154729</v>
      </c>
      <c r="LH307" t="n">
        <v>0</v>
      </c>
      <c r="LI307" t="n">
        <v>77.840680306947</v>
      </c>
      <c r="LJ307" t="n">
        <v>434.65899176362</v>
      </c>
      <c r="LK307" t="n">
        <v>2074.85566370874</v>
      </c>
      <c r="LL307" t="n">
        <v>0.379311561367448</v>
      </c>
      <c r="LM307" t="n">
        <v>753.081738746435</v>
      </c>
      <c r="LN307" t="n">
        <v>107.426437762615</v>
      </c>
      <c r="LO307" t="n">
        <v>28.7364588520663</v>
      </c>
      <c r="LP307" t="n">
        <v>5.96133951276464</v>
      </c>
      <c r="LQ307" t="n">
        <v>77.8209631916949</v>
      </c>
      <c r="LR307" t="n">
        <v>0</v>
      </c>
      <c r="LS307" t="n">
        <v>1.95018065654192</v>
      </c>
      <c r="LT307" t="n">
        <v>0</v>
      </c>
      <c r="LU307" t="n">
        <v>15.7424922560051</v>
      </c>
      <c r="LV307" t="n">
        <v>13.6592841064337</v>
      </c>
      <c r="LW307" t="n">
        <v>5.49223378168558</v>
      </c>
      <c r="LX307" t="n">
        <v>1292.17391438273</v>
      </c>
      <c r="LY307" t="n">
        <v>0</v>
      </c>
      <c r="LZ307" t="n">
        <v>2.84862548137266</v>
      </c>
      <c r="MA307" t="n">
        <v>173.871288012508</v>
      </c>
      <c r="MB307" t="n">
        <v>4.49858207721705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303.11247072083</v>
      </c>
      <c r="MK307" t="n">
        <v>49.6266925672725</v>
      </c>
      <c r="ML307" t="n">
        <v>200.245526175876</v>
      </c>
      <c r="MM307" t="n">
        <v>503.909214347186</v>
      </c>
      <c r="MN307" t="n">
        <v>113.523214906304</v>
      </c>
      <c r="MO307" t="n">
        <v>26.6273243559051</v>
      </c>
      <c r="MP307" t="n">
        <v>0</v>
      </c>
      <c r="MQ307" t="n">
        <v>63.0524349990475</v>
      </c>
      <c r="MR307" t="n">
        <v>14.1113183582263</v>
      </c>
      <c r="MS307" t="n">
        <v>3.17775036991072</v>
      </c>
      <c r="MT307" t="n">
        <v>10.952128676745</v>
      </c>
      <c r="MU307" t="n">
        <v>0.00696537996251396</v>
      </c>
      <c r="MV307" t="n">
        <v>0.356410759117953</v>
      </c>
      <c r="MW307" t="n">
        <v>0</v>
      </c>
      <c r="MX307" t="n">
        <v>0</v>
      </c>
      <c r="MY307" t="n">
        <v>0</v>
      </c>
      <c r="MZ307" t="n">
        <v>22.6426756723185</v>
      </c>
      <c r="NA307" t="n">
        <v>0</v>
      </c>
      <c r="NB307" t="n">
        <v>3.25676308371737</v>
      </c>
      <c r="NC307" t="n">
        <v>8376.69313474589</v>
      </c>
      <c r="ND307" t="n">
        <v>0</v>
      </c>
      <c r="NE307" t="n">
        <v>18.4043759917165</v>
      </c>
      <c r="NF307" t="n">
        <v>0</v>
      </c>
      <c r="NG307" t="n">
        <v>9.04108108582114</v>
      </c>
      <c r="NH307" t="n">
        <v>0</v>
      </c>
      <c r="NI307" t="n">
        <v>433.680263054566</v>
      </c>
      <c r="NJ307" t="n">
        <v>0.0573191255181225</v>
      </c>
      <c r="NK307" t="n">
        <v>36.8425993039146</v>
      </c>
      <c r="NL307" t="n">
        <v>13.8901281359052</v>
      </c>
      <c r="NM307" t="n">
        <v>12.2603459058533</v>
      </c>
      <c r="NN307" t="n">
        <v>0.354222603962992</v>
      </c>
      <c r="NO307" t="n">
        <v>7.40253649151976</v>
      </c>
      <c r="NP307" t="n">
        <v>0</v>
      </c>
      <c r="NQ307" t="n">
        <v>0</v>
      </c>
      <c r="NR307" t="n">
        <v>0</v>
      </c>
      <c r="NS307" t="n">
        <v>0.376780549340467</v>
      </c>
      <c r="NT307" t="n">
        <v>7.66120639145716</v>
      </c>
      <c r="NU307" t="n">
        <v>0.632593425677015</v>
      </c>
      <c r="NV307" t="n">
        <v>386.133305382226</v>
      </c>
      <c r="NW307" t="n">
        <v>0</v>
      </c>
      <c r="NX307" t="n">
        <v>0.609026406471386</v>
      </c>
      <c r="NY307" t="n">
        <v>31.0959779404302</v>
      </c>
      <c r="NZ307" t="n">
        <v>0.240144480388091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53.7229611011541</v>
      </c>
      <c r="OI307" t="n">
        <v>11.359885888878</v>
      </c>
      <c r="OJ307" t="n">
        <v>41.226730448584</v>
      </c>
      <c r="OK307" t="n">
        <v>144.953586773643</v>
      </c>
      <c r="OL307" t="n">
        <v>164.473865607174</v>
      </c>
      <c r="OM307" t="n">
        <v>19.6277670704381</v>
      </c>
      <c r="ON307" t="n">
        <v>0.744778686410146</v>
      </c>
      <c r="OO307" t="n">
        <v>0</v>
      </c>
      <c r="OP307" t="n">
        <v>46.7964353851945</v>
      </c>
      <c r="OQ307" t="n">
        <v>12.4916771228968</v>
      </c>
      <c r="OR307" t="n">
        <v>11.0413751355625</v>
      </c>
      <c r="OS307" t="n">
        <v>0.0085113049526189</v>
      </c>
      <c r="OT307" t="n">
        <v>0.569665642959932</v>
      </c>
      <c r="OU307" t="n">
        <v>0</v>
      </c>
      <c r="OV307" t="n">
        <v>0</v>
      </c>
      <c r="OW307" t="n">
        <v>0</v>
      </c>
      <c r="OX307" t="n">
        <v>33.6206538729249</v>
      </c>
      <c r="OY307" t="n">
        <v>0.00730729969698438</v>
      </c>
      <c r="OZ307" t="n">
        <v>1.09228919455041</v>
      </c>
      <c r="PA307" t="n">
        <v>675.548648202218</v>
      </c>
      <c r="PB307" t="n">
        <v>0</v>
      </c>
      <c r="PC307" t="n">
        <v>36.9262814747345</v>
      </c>
      <c r="PD307" t="n">
        <v>0</v>
      </c>
      <c r="PE307" t="n">
        <v>0</v>
      </c>
      <c r="PF307" t="n">
        <v>0</v>
      </c>
      <c r="PG307" t="n">
        <v>1103.27116842422</v>
      </c>
      <c r="PH307" t="n">
        <v>0.0358158246915372</v>
      </c>
      <c r="PI307" t="n">
        <v>20.1768300260097</v>
      </c>
      <c r="PJ307" t="n">
        <v>0</v>
      </c>
      <c r="PK307" t="n">
        <v>1.92106923347191</v>
      </c>
      <c r="PL307" t="n">
        <v>1.01490096301447</v>
      </c>
      <c r="PM307" t="n">
        <v>0</v>
      </c>
      <c r="PN307" t="n">
        <v>0</v>
      </c>
      <c r="PO307" t="n">
        <v>0</v>
      </c>
      <c r="PP307" t="n">
        <v>0</v>
      </c>
      <c r="PQ307" t="n">
        <v>0.239970614443773</v>
      </c>
      <c r="PR307" t="n">
        <v>2.03262398814376</v>
      </c>
      <c r="PS307" t="n">
        <v>1.76170589836013</v>
      </c>
      <c r="PT307" t="n">
        <v>415.777887883773</v>
      </c>
      <c r="PU307" t="n">
        <v>0</v>
      </c>
      <c r="PV307" t="n">
        <v>0.555128633783177</v>
      </c>
      <c r="PW307" t="n">
        <v>33.2100475279625</v>
      </c>
      <c r="PX307" t="n">
        <v>0.0945915068754217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37.4218182969929</v>
      </c>
      <c r="QG307" t="n">
        <v>17.5428180667165</v>
      </c>
      <c r="QH307" t="n">
        <v>62.2841810360116</v>
      </c>
      <c r="QI307" t="n">
        <v>140.210843441195</v>
      </c>
    </row>
    <row r="308">
      <c r="A308" t="s">
        <v>307</v>
      </c>
      <c r="B308" t="n">
        <v>383.275034679911</v>
      </c>
      <c r="C308" t="n">
        <v>4.65230455086281</v>
      </c>
      <c r="D308" t="n">
        <v>17.1017876618343</v>
      </c>
      <c r="E308" t="n">
        <v>0</v>
      </c>
      <c r="F308" t="n">
        <v>0</v>
      </c>
      <c r="G308" t="n">
        <v>0.011234396758358</v>
      </c>
      <c r="H308" t="n">
        <v>2896.3427824556</v>
      </c>
      <c r="I308" t="n">
        <v>407.949590942934</v>
      </c>
      <c r="J308" t="n">
        <v>1.56275590319342</v>
      </c>
      <c r="K308" t="n">
        <v>0</v>
      </c>
      <c r="L308" t="n">
        <v>0.0174982334081737</v>
      </c>
      <c r="M308" t="n">
        <v>0</v>
      </c>
      <c r="N308" t="n">
        <v>0.123640219852512</v>
      </c>
      <c r="O308" t="n">
        <v>20.768004608201</v>
      </c>
      <c r="P308" t="n">
        <v>0</v>
      </c>
      <c r="Q308" t="n">
        <v>0</v>
      </c>
      <c r="R308" t="n">
        <v>0</v>
      </c>
      <c r="S308" t="n">
        <v>121.597234158788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45.7394030554086</v>
      </c>
      <c r="Z308" t="n">
        <v>0</v>
      </c>
      <c r="AA308" t="n">
        <v>0</v>
      </c>
      <c r="AB308" t="n">
        <v>0</v>
      </c>
      <c r="AC308" t="n">
        <v>0.955032145290629</v>
      </c>
      <c r="AD308" t="n">
        <v>0</v>
      </c>
      <c r="AE308" t="n">
        <v>0</v>
      </c>
      <c r="AF308" t="n">
        <v>0</v>
      </c>
      <c r="AG308" t="n">
        <v>0</v>
      </c>
      <c r="AH308" t="n">
        <v>8.65803432413402</v>
      </c>
      <c r="AI308" t="n">
        <v>0</v>
      </c>
      <c r="AJ308" t="n">
        <v>0</v>
      </c>
      <c r="AK308" t="n">
        <v>68.6203228327281</v>
      </c>
      <c r="AL308" t="n">
        <v>244.771229160144</v>
      </c>
      <c r="AM308" t="n">
        <v>8.52542420608246</v>
      </c>
      <c r="AN308" t="n">
        <v>5.71424437508159</v>
      </c>
      <c r="AO308" t="n">
        <v>0</v>
      </c>
      <c r="AP308" t="n">
        <v>0</v>
      </c>
      <c r="AQ308" t="n">
        <v>0</v>
      </c>
      <c r="AR308" t="n">
        <v>87.406800152628</v>
      </c>
      <c r="AS308" t="n">
        <v>15.4667259241267</v>
      </c>
      <c r="AT308" t="n">
        <v>6.43297409925515</v>
      </c>
      <c r="AU308" t="n">
        <v>221.788805195553</v>
      </c>
      <c r="AV308" t="n">
        <v>144.232375626903</v>
      </c>
      <c r="AW308" t="n">
        <v>21.586295586377</v>
      </c>
      <c r="AX308" t="n">
        <v>84.5293026476199</v>
      </c>
      <c r="AY308" t="n">
        <v>215.460197718628</v>
      </c>
      <c r="AZ308" t="n">
        <v>248.462820397289</v>
      </c>
      <c r="BA308" t="n">
        <v>27.9281874522098</v>
      </c>
      <c r="BB308" t="n">
        <v>7.97886582858741</v>
      </c>
      <c r="BC308" t="n">
        <v>0</v>
      </c>
      <c r="BD308" t="n">
        <v>0</v>
      </c>
      <c r="BE308" t="n">
        <v>0.00114665452867661</v>
      </c>
      <c r="BF308" t="n">
        <v>967.677006641836</v>
      </c>
      <c r="BG308" t="n">
        <v>90.3705925908727</v>
      </c>
      <c r="BH308" t="n">
        <v>0.763822409398687</v>
      </c>
      <c r="BI308" t="n">
        <v>0</v>
      </c>
      <c r="BJ308" t="n">
        <v>0.0122903014244936</v>
      </c>
      <c r="BK308" t="n">
        <v>0</v>
      </c>
      <c r="BL308" t="n">
        <v>0.0471179337293614</v>
      </c>
      <c r="BM308" t="n">
        <v>11.4371839948716</v>
      </c>
      <c r="BN308" t="n">
        <v>0</v>
      </c>
      <c r="BO308" t="n">
        <v>0</v>
      </c>
      <c r="BP308" t="n">
        <v>0</v>
      </c>
      <c r="BQ308" t="n">
        <v>100.782834427719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12.9205016681415</v>
      </c>
      <c r="BX308" t="n">
        <v>0</v>
      </c>
      <c r="BY308" t="n">
        <v>0</v>
      </c>
      <c r="BZ308" t="n">
        <v>0</v>
      </c>
      <c r="CA308" t="n">
        <v>0.103527399482435</v>
      </c>
      <c r="CB308" t="n">
        <v>0</v>
      </c>
      <c r="CC308" t="n">
        <v>0</v>
      </c>
      <c r="CD308" t="n">
        <v>0</v>
      </c>
      <c r="CE308" t="n">
        <v>0</v>
      </c>
      <c r="CF308" t="n">
        <v>5.56328194000535</v>
      </c>
      <c r="CG308" t="n">
        <v>0</v>
      </c>
      <c r="CH308" t="n">
        <v>0</v>
      </c>
      <c r="CI308" t="n">
        <v>45.8935774927112</v>
      </c>
      <c r="CJ308" t="n">
        <v>106.402869684518</v>
      </c>
      <c r="CK308" t="n">
        <v>5.0004200441972</v>
      </c>
      <c r="CL308" t="n">
        <v>1.55235919884371</v>
      </c>
      <c r="CM308" t="n">
        <v>0</v>
      </c>
      <c r="CN308" t="n">
        <v>0</v>
      </c>
      <c r="CO308" t="n">
        <v>0</v>
      </c>
      <c r="CP308" t="n">
        <v>33.6019463577526</v>
      </c>
      <c r="CQ308" t="n">
        <v>3.07384782902211</v>
      </c>
      <c r="CR308" t="n">
        <v>0</v>
      </c>
      <c r="CS308" t="n">
        <v>40.8789677698194</v>
      </c>
      <c r="CT308" t="n">
        <v>72.4648684271195</v>
      </c>
      <c r="CU308" t="n">
        <v>24.2991253739891</v>
      </c>
      <c r="CV308" t="n">
        <v>63.8193652979496</v>
      </c>
      <c r="CW308" t="n">
        <v>113.835181517256</v>
      </c>
      <c r="CX308" t="n">
        <v>186.155202848029</v>
      </c>
      <c r="CY308" t="n">
        <v>5.0544687069188</v>
      </c>
      <c r="CZ308" t="n">
        <v>0</v>
      </c>
      <c r="DA308" t="n">
        <v>0</v>
      </c>
      <c r="DB308" t="n">
        <v>0</v>
      </c>
      <c r="DC308" t="n">
        <v>0.0423309217858621</v>
      </c>
      <c r="DD308" t="n">
        <v>146.008800555596</v>
      </c>
      <c r="DE308" t="n">
        <v>10.6337606957725</v>
      </c>
      <c r="DF308" t="n">
        <v>0</v>
      </c>
      <c r="DG308" t="n">
        <v>0</v>
      </c>
      <c r="DH308" t="n">
        <v>0</v>
      </c>
      <c r="DI308" t="n">
        <v>0</v>
      </c>
      <c r="DJ308" t="n">
        <v>0.00267091355397538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1.31800591060004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0.337276869502289</v>
      </c>
      <c r="EE308" t="n">
        <v>0</v>
      </c>
      <c r="EF308" t="n">
        <v>0</v>
      </c>
      <c r="EG308" t="n">
        <v>7.08375466886092</v>
      </c>
      <c r="EH308" t="n">
        <v>22.817845242844</v>
      </c>
      <c r="EI308" t="n">
        <v>0.533271494627116</v>
      </c>
      <c r="EJ308" t="n">
        <v>0.11593200717723</v>
      </c>
      <c r="EK308" t="n">
        <v>0</v>
      </c>
      <c r="EL308" t="n">
        <v>0</v>
      </c>
      <c r="EM308" t="n">
        <v>0</v>
      </c>
      <c r="EN308" t="n">
        <v>0</v>
      </c>
      <c r="EO308" t="n">
        <v>0.332165815197932</v>
      </c>
      <c r="EP308" t="n">
        <v>0</v>
      </c>
      <c r="EQ308" t="n">
        <v>0</v>
      </c>
      <c r="ER308" t="n">
        <v>18.4376785769502</v>
      </c>
      <c r="ES308" t="n">
        <v>3.35121007664067</v>
      </c>
      <c r="ET308" t="n">
        <v>17.0405492281513</v>
      </c>
      <c r="EU308" t="n">
        <v>29.4365668406757</v>
      </c>
      <c r="EV308" t="n">
        <v>168.081728468238</v>
      </c>
      <c r="EW308" t="n">
        <v>1.0427953387416</v>
      </c>
      <c r="EX308" t="n">
        <v>0.597130475185705</v>
      </c>
      <c r="EY308" t="n">
        <v>0.00441077953788067</v>
      </c>
      <c r="EZ308" t="n">
        <v>0</v>
      </c>
      <c r="FA308" t="n">
        <v>0.00659940177936229</v>
      </c>
      <c r="FB308" t="n">
        <v>1135.84565657747</v>
      </c>
      <c r="FC308" t="n">
        <v>75.6672896754775</v>
      </c>
      <c r="FD308" t="n">
        <v>0.0425161832632887</v>
      </c>
      <c r="FE308" t="n">
        <v>0</v>
      </c>
      <c r="FF308" t="n">
        <v>0</v>
      </c>
      <c r="FG308" t="n">
        <v>0</v>
      </c>
      <c r="FH308" t="n">
        <v>0.00403146221896518</v>
      </c>
      <c r="FI308" t="n">
        <v>8.53056748985361</v>
      </c>
      <c r="FJ308" t="n">
        <v>0</v>
      </c>
      <c r="FK308" t="n">
        <v>0</v>
      </c>
      <c r="FL308" t="n">
        <v>0</v>
      </c>
      <c r="FM308" t="n">
        <v>25.5057928214096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11.3529243284905</v>
      </c>
      <c r="FT308" t="n">
        <v>0</v>
      </c>
      <c r="FU308" t="n">
        <v>0</v>
      </c>
      <c r="FV308" t="n">
        <v>0</v>
      </c>
      <c r="FW308" t="n">
        <v>0.119589939890641</v>
      </c>
      <c r="FX308" t="n">
        <v>0</v>
      </c>
      <c r="FY308" t="n">
        <v>0</v>
      </c>
      <c r="FZ308" t="n">
        <v>0</v>
      </c>
      <c r="GA308" t="n">
        <v>0</v>
      </c>
      <c r="GB308" t="n">
        <v>3.73973883711766</v>
      </c>
      <c r="GC308" t="n">
        <v>0</v>
      </c>
      <c r="GD308" t="n">
        <v>0</v>
      </c>
      <c r="GE308" t="n">
        <v>27.3676450089724</v>
      </c>
      <c r="GF308" t="n">
        <v>56.4536247944526</v>
      </c>
      <c r="GG308" t="n">
        <v>2.5901286041608</v>
      </c>
      <c r="GH308" t="n">
        <v>0.417774482578937</v>
      </c>
      <c r="GI308" t="n">
        <v>0</v>
      </c>
      <c r="GJ308" t="n">
        <v>0</v>
      </c>
      <c r="GK308" t="n">
        <v>0</v>
      </c>
      <c r="GL308" t="n">
        <v>18.9948390470709</v>
      </c>
      <c r="GM308" t="n">
        <v>1.65503258362644</v>
      </c>
      <c r="GN308" t="n">
        <v>0</v>
      </c>
      <c r="GO308" t="n">
        <v>19.9097305244544</v>
      </c>
      <c r="GP308" t="n">
        <v>37.8128903500399</v>
      </c>
      <c r="GQ308" t="n">
        <v>10.5456712394082</v>
      </c>
      <c r="GR308" t="n">
        <v>42.679932470909</v>
      </c>
      <c r="GS308" t="n">
        <v>88.5639918439031</v>
      </c>
      <c r="GT308" t="n">
        <v>262.248061807104</v>
      </c>
      <c r="GU308" t="n">
        <v>82.7326361350634</v>
      </c>
      <c r="GV308" t="n">
        <v>0</v>
      </c>
      <c r="GW308" t="n">
        <v>0.0345721057381185</v>
      </c>
      <c r="GX308" t="n">
        <v>0</v>
      </c>
      <c r="GY308" t="n">
        <v>0.00283702690604881</v>
      </c>
      <c r="GZ308" t="n">
        <v>2269.72160542619</v>
      </c>
      <c r="HA308" t="n">
        <v>133.449916346108</v>
      </c>
      <c r="HB308" t="n">
        <v>2.65054839288717</v>
      </c>
      <c r="HC308" t="n">
        <v>0</v>
      </c>
      <c r="HD308" t="n">
        <v>0.269372533952659</v>
      </c>
      <c r="HE308" t="n">
        <v>0</v>
      </c>
      <c r="HF308" t="n">
        <v>0.0689980180316759</v>
      </c>
      <c r="HG308" t="n">
        <v>31.0086024725345</v>
      </c>
      <c r="HH308" t="n">
        <v>0</v>
      </c>
      <c r="HI308" t="n">
        <v>0</v>
      </c>
      <c r="HJ308" t="n">
        <v>0</v>
      </c>
      <c r="HK308" t="n">
        <v>97.2922518579073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30.855911003507</v>
      </c>
      <c r="HR308" t="n">
        <v>0</v>
      </c>
      <c r="HS308" t="n">
        <v>0</v>
      </c>
      <c r="HT308" t="n">
        <v>0</v>
      </c>
      <c r="HU308" t="n">
        <v>0.713239374630811</v>
      </c>
      <c r="HV308" t="n">
        <v>0</v>
      </c>
      <c r="HW308" t="n">
        <v>0</v>
      </c>
      <c r="HX308" t="n">
        <v>0</v>
      </c>
      <c r="HY308" t="n">
        <v>0</v>
      </c>
      <c r="HZ308" t="n">
        <v>8.13459325881119</v>
      </c>
      <c r="IA308" t="n">
        <v>0</v>
      </c>
      <c r="IB308" t="n">
        <v>0</v>
      </c>
      <c r="IC308" t="n">
        <v>84.3562987730844</v>
      </c>
      <c r="ID308" t="n">
        <v>192.409045999222</v>
      </c>
      <c r="IE308" t="n">
        <v>13.8824981172325</v>
      </c>
      <c r="IF308" t="n">
        <v>1.86003762124045</v>
      </c>
      <c r="IG308" t="n">
        <v>0</v>
      </c>
      <c r="IH308" t="n">
        <v>0</v>
      </c>
      <c r="II308" t="n">
        <v>0</v>
      </c>
      <c r="IJ308" t="n">
        <v>15.4599624346298</v>
      </c>
      <c r="IK308" t="n">
        <v>10.5261454394698</v>
      </c>
      <c r="IL308" t="n">
        <v>0.947533611900629</v>
      </c>
      <c r="IM308" t="n">
        <v>74.7478943692641</v>
      </c>
      <c r="IN308" t="n">
        <v>136.615821145686</v>
      </c>
      <c r="IO308" t="n">
        <v>31.7359481202511</v>
      </c>
      <c r="IP308" t="n">
        <v>97.3465060861791</v>
      </c>
      <c r="IQ308" t="n">
        <v>238.953858391099</v>
      </c>
      <c r="IR308" t="n">
        <v>132.225187542709</v>
      </c>
      <c r="IS308" t="n">
        <v>1.96526892355989</v>
      </c>
      <c r="IT308" t="n">
        <v>0</v>
      </c>
      <c r="IU308" t="n">
        <v>0</v>
      </c>
      <c r="IV308" t="n">
        <v>0</v>
      </c>
      <c r="IW308" t="n">
        <v>0.0181039725113373</v>
      </c>
      <c r="IX308" t="n">
        <v>662.359938566359</v>
      </c>
      <c r="IY308" t="n">
        <v>37.3838370857411</v>
      </c>
      <c r="IZ308" t="n">
        <v>0.52255618482369</v>
      </c>
      <c r="JA308" t="n">
        <v>0</v>
      </c>
      <c r="JB308" t="n">
        <v>0.0257658500675433</v>
      </c>
      <c r="JC308" t="n">
        <v>0</v>
      </c>
      <c r="JD308" t="n">
        <v>0.00355789524237116</v>
      </c>
      <c r="JE308" t="n">
        <v>1.35314954597644</v>
      </c>
      <c r="JF308" t="n">
        <v>0</v>
      </c>
      <c r="JG308" t="n">
        <v>0</v>
      </c>
      <c r="JH308" t="n">
        <v>0</v>
      </c>
      <c r="JI308" t="n">
        <v>22.8537866547013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1.59541959779024</v>
      </c>
      <c r="JP308" t="n">
        <v>0</v>
      </c>
      <c r="JQ308" t="n">
        <v>0</v>
      </c>
      <c r="JR308" t="n">
        <v>0</v>
      </c>
      <c r="JS308" t="n">
        <v>0.40608137115707</v>
      </c>
      <c r="JT308" t="n">
        <v>0</v>
      </c>
      <c r="JU308" t="n">
        <v>0</v>
      </c>
      <c r="JV308" t="n">
        <v>0</v>
      </c>
      <c r="JW308" t="n">
        <v>0</v>
      </c>
      <c r="JX308" t="n">
        <v>1.36690087385235</v>
      </c>
      <c r="JY308" t="n">
        <v>0</v>
      </c>
      <c r="JZ308" t="n">
        <v>0</v>
      </c>
      <c r="KA308" t="n">
        <v>28.6141263078932</v>
      </c>
      <c r="KB308" t="n">
        <v>62.7526431155056</v>
      </c>
      <c r="KC308" t="n">
        <v>2.92885912890512</v>
      </c>
      <c r="KD308" t="n">
        <v>0.440397320157801</v>
      </c>
      <c r="KE308" t="n">
        <v>0</v>
      </c>
      <c r="KF308" t="n">
        <v>0</v>
      </c>
      <c r="KG308" t="n">
        <v>0</v>
      </c>
      <c r="KH308" t="n">
        <v>89.0413514196129</v>
      </c>
      <c r="KI308" t="n">
        <v>4.51215336490206</v>
      </c>
      <c r="KJ308" t="n">
        <v>0.402431156292162</v>
      </c>
      <c r="KK308" t="n">
        <v>4.33701859680402</v>
      </c>
      <c r="KL308" t="n">
        <v>46.3043791556464</v>
      </c>
      <c r="KM308" t="n">
        <v>9.15522315422053</v>
      </c>
      <c r="KN308" t="n">
        <v>42.3880758156123</v>
      </c>
      <c r="KO308" t="n">
        <v>122.144039909848</v>
      </c>
      <c r="KP308" t="n">
        <v>173.413856726917</v>
      </c>
      <c r="KQ308" t="n">
        <v>0</v>
      </c>
      <c r="KR308" t="n">
        <v>0</v>
      </c>
      <c r="KS308" t="n">
        <v>0.101178124167638</v>
      </c>
      <c r="KT308" t="n">
        <v>0</v>
      </c>
      <c r="KU308" t="n">
        <v>0.0731939876434989</v>
      </c>
      <c r="KV308" t="n">
        <v>3677.70173446657</v>
      </c>
      <c r="KW308" t="n">
        <v>283.480820314375</v>
      </c>
      <c r="KX308" t="n">
        <v>2.49045872646875</v>
      </c>
      <c r="KY308" t="n">
        <v>0</v>
      </c>
      <c r="KZ308" t="n">
        <v>0.0479938324176955</v>
      </c>
      <c r="LA308" t="n">
        <v>0</v>
      </c>
      <c r="LB308" t="n">
        <v>0.179219234039146</v>
      </c>
      <c r="LC308" t="n">
        <v>28.9170257347156</v>
      </c>
      <c r="LD308" t="n">
        <v>0</v>
      </c>
      <c r="LE308" t="n">
        <v>0</v>
      </c>
      <c r="LF308" t="n">
        <v>205.217994470348</v>
      </c>
      <c r="LG308" t="n">
        <v>511.283772846092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91.0461955666975</v>
      </c>
      <c r="LN308" t="n">
        <v>0</v>
      </c>
      <c r="LO308" t="n">
        <v>0</v>
      </c>
      <c r="LP308" t="n">
        <v>0</v>
      </c>
      <c r="LQ308" t="n">
        <v>2.07744455832394</v>
      </c>
      <c r="LR308" t="n">
        <v>0</v>
      </c>
      <c r="LS308" t="n">
        <v>0</v>
      </c>
      <c r="LT308" t="n">
        <v>0</v>
      </c>
      <c r="LU308" t="n">
        <v>0</v>
      </c>
      <c r="LV308" t="n">
        <v>25.6703236284381</v>
      </c>
      <c r="LW308" t="n">
        <v>0</v>
      </c>
      <c r="LX308" t="n">
        <v>0</v>
      </c>
      <c r="LY308" t="n">
        <v>160.929253822887</v>
      </c>
      <c r="LZ308" t="n">
        <v>347.295892583987</v>
      </c>
      <c r="MA308" t="n">
        <v>23.9573662131852</v>
      </c>
      <c r="MB308" t="n">
        <v>19.3735467046936</v>
      </c>
      <c r="MC308" t="n">
        <v>0</v>
      </c>
      <c r="MD308" t="n">
        <v>0</v>
      </c>
      <c r="ME308" t="n">
        <v>0</v>
      </c>
      <c r="MF308" t="n">
        <v>426.883448427099</v>
      </c>
      <c r="MG308" t="n">
        <v>30.7105286845192</v>
      </c>
      <c r="MH308" t="n">
        <v>13.5900803111565</v>
      </c>
      <c r="MI308" t="n">
        <v>648.723970518863</v>
      </c>
      <c r="MJ308" t="n">
        <v>334.063055340699</v>
      </c>
      <c r="MK308" t="n">
        <v>48.0399556314453</v>
      </c>
      <c r="ML308" t="n">
        <v>193.842984401689</v>
      </c>
      <c r="MM308" t="n">
        <v>397.406836641562</v>
      </c>
      <c r="MN308" t="n">
        <v>238.260096516849</v>
      </c>
      <c r="MO308" t="n">
        <v>55.6275736298286</v>
      </c>
      <c r="MP308" t="n">
        <v>0</v>
      </c>
      <c r="MQ308" t="n">
        <v>0.575949229461946</v>
      </c>
      <c r="MR308" t="n">
        <v>0</v>
      </c>
      <c r="MS308" t="n">
        <v>0.00925104406610551</v>
      </c>
      <c r="MT308" t="n">
        <v>860.187832077293</v>
      </c>
      <c r="MU308" t="n">
        <v>126.722667332814</v>
      </c>
      <c r="MV308" t="n">
        <v>0.401140693192232</v>
      </c>
      <c r="MW308" t="n">
        <v>0</v>
      </c>
      <c r="MX308" t="n">
        <v>0</v>
      </c>
      <c r="MY308" t="n">
        <v>0</v>
      </c>
      <c r="MZ308" t="n">
        <v>0.0719869093117303</v>
      </c>
      <c r="NA308" t="n">
        <v>0</v>
      </c>
      <c r="NB308" t="n">
        <v>0</v>
      </c>
      <c r="NC308" t="n">
        <v>0</v>
      </c>
      <c r="ND308" t="n">
        <v>0</v>
      </c>
      <c r="NE308" t="n">
        <v>13.4590674807097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4.45420241764634</v>
      </c>
      <c r="NL308" t="n">
        <v>0</v>
      </c>
      <c r="NM308" t="n">
        <v>0</v>
      </c>
      <c r="NN308" t="n">
        <v>0</v>
      </c>
      <c r="NO308" t="n">
        <v>0.197612038214188</v>
      </c>
      <c r="NP308" t="n">
        <v>0</v>
      </c>
      <c r="NQ308" t="n">
        <v>0</v>
      </c>
      <c r="NR308" t="n">
        <v>0</v>
      </c>
      <c r="NS308" t="n">
        <v>0</v>
      </c>
      <c r="NT308" t="n">
        <v>14.3979469143871</v>
      </c>
      <c r="NU308" t="n">
        <v>0</v>
      </c>
      <c r="NV308" t="n">
        <v>0</v>
      </c>
      <c r="NW308" t="n">
        <v>42.4572358658128</v>
      </c>
      <c r="NX308" t="n">
        <v>74.2506766248462</v>
      </c>
      <c r="NY308" t="n">
        <v>4.28465067344772</v>
      </c>
      <c r="NZ308" t="n">
        <v>1.03420371726355</v>
      </c>
      <c r="OA308" t="n">
        <v>0</v>
      </c>
      <c r="OB308" t="n">
        <v>0</v>
      </c>
      <c r="OC308" t="n">
        <v>0</v>
      </c>
      <c r="OD308" t="n">
        <v>14.0249882623099</v>
      </c>
      <c r="OE308" t="n">
        <v>3.63291253245277</v>
      </c>
      <c r="OF308" t="n">
        <v>0.857104227792867</v>
      </c>
      <c r="OG308" t="n">
        <v>6.54069356931869</v>
      </c>
      <c r="OH308" t="n">
        <v>59.2085719360927</v>
      </c>
      <c r="OI308" t="n">
        <v>10.9966710624571</v>
      </c>
      <c r="OJ308" t="n">
        <v>39.9085693443084</v>
      </c>
      <c r="OK308" t="n">
        <v>114.317311014425</v>
      </c>
      <c r="OL308" t="n">
        <v>345.194232971714</v>
      </c>
      <c r="OM308" t="n">
        <v>41.0046853865654</v>
      </c>
      <c r="ON308" t="n">
        <v>1.60586874282803</v>
      </c>
      <c r="OO308" t="n">
        <v>0</v>
      </c>
      <c r="OP308" t="n">
        <v>0</v>
      </c>
      <c r="OQ308" t="n">
        <v>0.0363656807714342</v>
      </c>
      <c r="OR308" t="n">
        <v>867.197311256786</v>
      </c>
      <c r="OS308" t="n">
        <v>154.848015741208</v>
      </c>
      <c r="OT308" t="n">
        <v>0.641159294602325</v>
      </c>
      <c r="OU308" t="n">
        <v>0</v>
      </c>
      <c r="OV308" t="n">
        <v>0</v>
      </c>
      <c r="OW308" t="n">
        <v>0</v>
      </c>
      <c r="OX308" t="n">
        <v>0.106888735076047</v>
      </c>
      <c r="OY308" t="n">
        <v>0.624192624856594</v>
      </c>
      <c r="OZ308" t="n">
        <v>0</v>
      </c>
      <c r="PA308" t="n">
        <v>0</v>
      </c>
      <c r="PB308" t="n">
        <v>0</v>
      </c>
      <c r="PC308" t="n">
        <v>27.0040839419832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2.4393415985919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3.8199743986583</v>
      </c>
      <c r="PS308" t="n">
        <v>0</v>
      </c>
      <c r="PT308" t="n">
        <v>0</v>
      </c>
      <c r="PU308" t="n">
        <v>54.0795467632574</v>
      </c>
      <c r="PV308" t="n">
        <v>67.6796214979291</v>
      </c>
      <c r="PW308" t="n">
        <v>4.57594396222249</v>
      </c>
      <c r="PX308" t="n">
        <v>0.407366797996051</v>
      </c>
      <c r="PY308" t="n">
        <v>0</v>
      </c>
      <c r="PZ308" t="n">
        <v>0</v>
      </c>
      <c r="QA308" t="n">
        <v>0</v>
      </c>
      <c r="QB308" t="n">
        <v>11.7271991763254</v>
      </c>
      <c r="QC308" t="n">
        <v>0.808518729604351</v>
      </c>
      <c r="QD308" t="n">
        <v>0</v>
      </c>
      <c r="QE308" t="n">
        <v>9.875878986976</v>
      </c>
      <c r="QF308" t="n">
        <v>41.2429317967973</v>
      </c>
      <c r="QG308" t="n">
        <v>16.9819135223078</v>
      </c>
      <c r="QH308" t="n">
        <v>60.2927404352169</v>
      </c>
      <c r="QI308" t="n">
        <v>110.576957452538</v>
      </c>
    </row>
    <row r="309">
      <c r="A309" t="s">
        <v>308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1.71917390668228</v>
      </c>
      <c r="H309" t="n">
        <v>6.35601499187804</v>
      </c>
      <c r="I309" t="n">
        <v>457.504535884427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0.0133958926547717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473.969790781202</v>
      </c>
      <c r="AM309" t="n">
        <v>83.1336375597155</v>
      </c>
      <c r="AN309" t="n">
        <v>3.00000568148102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51.059371817066</v>
      </c>
      <c r="AW309" t="n">
        <v>1.30729601286092</v>
      </c>
      <c r="AX309" t="n">
        <v>5.11921185730458</v>
      </c>
      <c r="AY309" t="n">
        <v>179.503296271833</v>
      </c>
      <c r="AZ309" t="n">
        <v>0</v>
      </c>
      <c r="BA309" t="n">
        <v>0</v>
      </c>
      <c r="BB309" t="n">
        <v>0</v>
      </c>
      <c r="BC309" t="n">
        <v>0</v>
      </c>
      <c r="BD309" t="n">
        <v>0.0910622453055612</v>
      </c>
      <c r="BE309" t="n">
        <v>0.175469906224678</v>
      </c>
      <c r="BF309" t="n">
        <v>2.12356410255299</v>
      </c>
      <c r="BG309" t="n">
        <v>101.348198254895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0.00378408203496998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206.036248851352</v>
      </c>
      <c r="CK309" t="n">
        <v>48.7604015415495</v>
      </c>
      <c r="CL309" t="n">
        <v>0.814996018815517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25.6531215312307</v>
      </c>
      <c r="CU309" t="n">
        <v>1.47158874899642</v>
      </c>
      <c r="CV309" t="n">
        <v>3.86498931525393</v>
      </c>
      <c r="CW309" t="n">
        <v>94.8378889948599</v>
      </c>
      <c r="CX309" t="n">
        <v>0</v>
      </c>
      <c r="CY309" t="n">
        <v>0</v>
      </c>
      <c r="CZ309" t="n">
        <v>0</v>
      </c>
      <c r="DA309" t="n">
        <v>0</v>
      </c>
      <c r="DB309" t="n">
        <v>0.799022673993392</v>
      </c>
      <c r="DC309" t="n">
        <v>6.47780363693502</v>
      </c>
      <c r="DD309" t="n">
        <v>0.320415846804805</v>
      </c>
      <c r="DE309" t="n">
        <v>11.9254777056658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0.000386009972088278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44.1839891597424</v>
      </c>
      <c r="EI309" t="n">
        <v>5.20006958992484</v>
      </c>
      <c r="EJ309" t="n">
        <v>0.0608648593528557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6.52708021907153</v>
      </c>
      <c r="ES309" t="n">
        <v>0.202953932226173</v>
      </c>
      <c r="ET309" t="n">
        <v>1.03199930593762</v>
      </c>
      <c r="EU309" t="n">
        <v>24.5240691077793</v>
      </c>
      <c r="EV309" t="n">
        <v>0</v>
      </c>
      <c r="EW309" t="n">
        <v>0</v>
      </c>
      <c r="EX309" t="n">
        <v>0</v>
      </c>
      <c r="EY309" t="n">
        <v>0.482034682594595</v>
      </c>
      <c r="EZ309" t="n">
        <v>2.04605255726124</v>
      </c>
      <c r="FA309" t="n">
        <v>1.0098912814657</v>
      </c>
      <c r="FB309" t="n">
        <v>2.49260966809498</v>
      </c>
      <c r="FC309" t="n">
        <v>84.8588379868099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0.00332497902165389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109.315595727801</v>
      </c>
      <c r="GG309" t="n">
        <v>25.25702034366</v>
      </c>
      <c r="GH309" t="n">
        <v>0.219333605468476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13.3860544102451</v>
      </c>
      <c r="GQ309" t="n">
        <v>0.638660482946455</v>
      </c>
      <c r="GR309" t="n">
        <v>2.58475593114559</v>
      </c>
      <c r="GS309" t="n">
        <v>73.7840614429077</v>
      </c>
      <c r="GT309" t="n">
        <v>0</v>
      </c>
      <c r="GU309" t="n">
        <v>0</v>
      </c>
      <c r="GV309" t="n">
        <v>0</v>
      </c>
      <c r="GW309" t="n">
        <v>3.77823327440846</v>
      </c>
      <c r="GX309" t="n">
        <v>0</v>
      </c>
      <c r="GY309" t="n">
        <v>0.434143704761548</v>
      </c>
      <c r="GZ309" t="n">
        <v>4.98089681886591</v>
      </c>
      <c r="HA309" t="n">
        <v>149.66050560468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0.00903690131389444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372.576775422393</v>
      </c>
      <c r="IE309" t="n">
        <v>135.371864086018</v>
      </c>
      <c r="IF309" t="n">
        <v>0.976528665071332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48.3630528697349</v>
      </c>
      <c r="IO309" t="n">
        <v>1.9219730535029</v>
      </c>
      <c r="IP309" t="n">
        <v>5.89543948210452</v>
      </c>
      <c r="IQ309" t="n">
        <v>199.076236317621</v>
      </c>
      <c r="IR309" t="n">
        <v>0</v>
      </c>
      <c r="IS309" t="n">
        <v>0</v>
      </c>
      <c r="IT309" t="n">
        <v>0</v>
      </c>
      <c r="IU309" t="n">
        <v>0</v>
      </c>
      <c r="IV309" t="n">
        <v>12.4376137690237</v>
      </c>
      <c r="IW309" t="n">
        <v>2.77040929016765</v>
      </c>
      <c r="IX309" t="n">
        <v>1.453546771138</v>
      </c>
      <c r="IY309" t="n">
        <v>41.9249716514203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0.000467257293354421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121.51288053942</v>
      </c>
      <c r="KC309" t="n">
        <v>28.5600701384627</v>
      </c>
      <c r="KD309" t="n">
        <v>0.231210703613556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16.3921068469564</v>
      </c>
      <c r="KM309" t="n">
        <v>0.55445301758574</v>
      </c>
      <c r="KN309" t="n">
        <v>2.56708068713398</v>
      </c>
      <c r="KO309" t="n">
        <v>101.760130251103</v>
      </c>
      <c r="KP309" t="n">
        <v>0</v>
      </c>
      <c r="KQ309" t="n">
        <v>0</v>
      </c>
      <c r="KR309" t="n">
        <v>0</v>
      </c>
      <c r="KS309" t="n">
        <v>11.0573118764621</v>
      </c>
      <c r="KT309" t="n">
        <v>3.85839800911952</v>
      </c>
      <c r="KU309" t="n">
        <v>11.2007076471741</v>
      </c>
      <c r="KV309" t="n">
        <v>8.07070471821257</v>
      </c>
      <c r="KW309" t="n">
        <v>317.916144566515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0.0266650848276126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672.49636369439</v>
      </c>
      <c r="MA309" t="n">
        <v>233.614533600729</v>
      </c>
      <c r="MB309" t="n">
        <v>10.1712048644557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118.260894468719</v>
      </c>
      <c r="MK309" t="n">
        <v>2.90936637107101</v>
      </c>
      <c r="ML309" t="n">
        <v>11.7394001029579</v>
      </c>
      <c r="MM309" t="n">
        <v>331.085916997441</v>
      </c>
      <c r="MN309" t="n">
        <v>0</v>
      </c>
      <c r="MO309" t="n">
        <v>0</v>
      </c>
      <c r="MP309" t="n">
        <v>0</v>
      </c>
      <c r="MQ309" t="n">
        <v>62.9429563708568</v>
      </c>
      <c r="MR309" t="n">
        <v>1.64374232273973</v>
      </c>
      <c r="MS309" t="n">
        <v>1.41566600415678</v>
      </c>
      <c r="MT309" t="n">
        <v>1.88767945204295</v>
      </c>
      <c r="MU309" t="n">
        <v>142.116076082169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0.00130452112322352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143.777427543234</v>
      </c>
      <c r="NY309" t="n">
        <v>41.7807475084071</v>
      </c>
      <c r="NZ309" t="n">
        <v>0.542961907812202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20.9602904764092</v>
      </c>
      <c r="OI309" t="n">
        <v>0.665973658016885</v>
      </c>
      <c r="OJ309" t="n">
        <v>2.41691833478291</v>
      </c>
      <c r="OK309" t="n">
        <v>95.2395586994643</v>
      </c>
      <c r="OL309" t="n">
        <v>0</v>
      </c>
      <c r="OM309" t="n">
        <v>0</v>
      </c>
      <c r="ON309" t="n">
        <v>0</v>
      </c>
      <c r="OO309" t="n">
        <v>0</v>
      </c>
      <c r="OP309" t="n">
        <v>5.45103437136739</v>
      </c>
      <c r="OQ309" t="n">
        <v>5.56495651931423</v>
      </c>
      <c r="OR309" t="n">
        <v>1.90306173173028</v>
      </c>
      <c r="OS309" t="n">
        <v>173.657900748369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0.000714420303287984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131.053376459277</v>
      </c>
      <c r="PW309" t="n">
        <v>44.6212244286409</v>
      </c>
      <c r="PX309" t="n">
        <v>0.213869521185368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14.6003154998008</v>
      </c>
      <c r="QG309" t="n">
        <v>1.02844824623232</v>
      </c>
      <c r="QH309" t="n">
        <v>3.6514120201847</v>
      </c>
      <c r="QI309" t="n">
        <v>92.1234110272266</v>
      </c>
    </row>
    <row r="310">
      <c r="A310" t="s">
        <v>309</v>
      </c>
      <c r="B310" t="n">
        <v>89.484598313007</v>
      </c>
      <c r="C310" t="n">
        <v>1.0862389471564</v>
      </c>
      <c r="D310" t="n">
        <v>4.0398175932035</v>
      </c>
      <c r="E310" t="n">
        <v>0</v>
      </c>
      <c r="F310" t="n">
        <v>0</v>
      </c>
      <c r="G310" t="n">
        <v>1.61742848931012</v>
      </c>
      <c r="H310" t="n">
        <v>0</v>
      </c>
      <c r="I310" t="n">
        <v>24.679744735541</v>
      </c>
      <c r="J310" t="n">
        <v>289.716749029043</v>
      </c>
      <c r="K310" t="n">
        <v>400.57636507713</v>
      </c>
      <c r="L310" t="n">
        <v>0.223742161349489</v>
      </c>
      <c r="M310" t="n">
        <v>25.4848609893549</v>
      </c>
      <c r="N310" t="n">
        <v>3.31172244395566</v>
      </c>
      <c r="O310" t="n">
        <v>32.7746406287389</v>
      </c>
      <c r="P310" t="n">
        <v>37.1226650758809</v>
      </c>
      <c r="Q310" t="n">
        <v>0.512732629626229</v>
      </c>
      <c r="R310" t="n">
        <v>0</v>
      </c>
      <c r="S310" t="n">
        <v>22.862819466531</v>
      </c>
      <c r="T310" t="n">
        <v>0</v>
      </c>
      <c r="U310" t="n">
        <v>0.0834308637997528</v>
      </c>
      <c r="V310" t="n">
        <v>0</v>
      </c>
      <c r="W310" t="n">
        <v>0.0261901194453548</v>
      </c>
      <c r="X310" t="n">
        <v>16.751992706644</v>
      </c>
      <c r="Y310" t="n">
        <v>20.4718037665024</v>
      </c>
      <c r="Z310" t="n">
        <v>0</v>
      </c>
      <c r="AA310" t="n">
        <v>0</v>
      </c>
      <c r="AB310" t="n">
        <v>0.600474262484553</v>
      </c>
      <c r="AC310" t="n">
        <v>6.04782575753494</v>
      </c>
      <c r="AD310" t="n">
        <v>1.28896264752299</v>
      </c>
      <c r="AE310" t="n">
        <v>5.13765121397271</v>
      </c>
      <c r="AF310" t="n">
        <v>3.60831002001282</v>
      </c>
      <c r="AG310" t="n">
        <v>42.8338638998836</v>
      </c>
      <c r="AH310" t="n">
        <v>0</v>
      </c>
      <c r="AI310" t="n">
        <v>0</v>
      </c>
      <c r="AJ310" t="n">
        <v>82.6995253045882</v>
      </c>
      <c r="AK310" t="n">
        <v>0</v>
      </c>
      <c r="AL310" t="n">
        <v>4.11672654229906</v>
      </c>
      <c r="AM310" t="n">
        <v>27.4724850984868</v>
      </c>
      <c r="AN310" t="n">
        <v>0.589139949290379</v>
      </c>
      <c r="AO310" t="n">
        <v>0.308541245842505</v>
      </c>
      <c r="AP310" t="n">
        <v>0.0414442924003097</v>
      </c>
      <c r="AQ310" t="n">
        <v>0.0254384593442518</v>
      </c>
      <c r="AR310" t="n">
        <v>0</v>
      </c>
      <c r="AS310" t="n">
        <v>0</v>
      </c>
      <c r="AT310" t="n">
        <v>0</v>
      </c>
      <c r="AU310" t="n">
        <v>0</v>
      </c>
      <c r="AV310" t="n">
        <v>24.6903857576379</v>
      </c>
      <c r="AW310" t="n">
        <v>2.63005091585535</v>
      </c>
      <c r="AX310" t="n">
        <v>10.2989588432744</v>
      </c>
      <c r="AY310" t="n">
        <v>75.7759024258537</v>
      </c>
      <c r="AZ310" t="n">
        <v>58.0095066654587</v>
      </c>
      <c r="BA310" t="n">
        <v>6.52078654834595</v>
      </c>
      <c r="BB310" t="n">
        <v>1.88478322766641</v>
      </c>
      <c r="BC310" t="n">
        <v>0</v>
      </c>
      <c r="BD310" t="n">
        <v>0.390769201017569</v>
      </c>
      <c r="BE310" t="n">
        <v>0.165085116893191</v>
      </c>
      <c r="BF310" t="n">
        <v>0</v>
      </c>
      <c r="BG310" t="n">
        <v>5.46715380100552</v>
      </c>
      <c r="BH310" t="n">
        <v>141.603781393062</v>
      </c>
      <c r="BI310" t="n">
        <v>118.37383957528</v>
      </c>
      <c r="BJ310" t="n">
        <v>0.157150641450947</v>
      </c>
      <c r="BK310" t="n">
        <v>3.29655279208178</v>
      </c>
      <c r="BL310" t="n">
        <v>1.26206115478022</v>
      </c>
      <c r="BM310" t="n">
        <v>18.049379432854</v>
      </c>
      <c r="BN310" t="n">
        <v>3.64186267425676</v>
      </c>
      <c r="BO310" t="n">
        <v>0.15588636613813</v>
      </c>
      <c r="BP310" t="n">
        <v>0</v>
      </c>
      <c r="BQ310" t="n">
        <v>18.9492776277898</v>
      </c>
      <c r="BR310" t="n">
        <v>23.3342164693356</v>
      </c>
      <c r="BS310" t="n">
        <v>0.0213437469411823</v>
      </c>
      <c r="BT310" t="n">
        <v>0</v>
      </c>
      <c r="BU310" t="n">
        <v>0.0154750704935649</v>
      </c>
      <c r="BV310" t="n">
        <v>1.8747330130977</v>
      </c>
      <c r="BW310" t="n">
        <v>5.782890834726</v>
      </c>
      <c r="BX310" t="n">
        <v>0</v>
      </c>
      <c r="BY310" t="n">
        <v>0</v>
      </c>
      <c r="BZ310" t="n">
        <v>0.216968012991975</v>
      </c>
      <c r="CA310" t="n">
        <v>0.655596438599399</v>
      </c>
      <c r="CB310" t="n">
        <v>1.27245374686002</v>
      </c>
      <c r="CC310" t="n">
        <v>2.37839119399304</v>
      </c>
      <c r="CD310" t="n">
        <v>0.872640396216532</v>
      </c>
      <c r="CE310" t="n">
        <v>156.268552828449</v>
      </c>
      <c r="CF310" t="n">
        <v>0</v>
      </c>
      <c r="CG310" t="n">
        <v>0</v>
      </c>
      <c r="CH310" t="n">
        <v>56.1223680911105</v>
      </c>
      <c r="CI310" t="n">
        <v>0</v>
      </c>
      <c r="CJ310" t="n">
        <v>1.78955475817159</v>
      </c>
      <c r="CK310" t="n">
        <v>16.1134463024576</v>
      </c>
      <c r="CL310" t="n">
        <v>0.160048601294582</v>
      </c>
      <c r="CM310" t="n">
        <v>0.0902790409369558</v>
      </c>
      <c r="CN310" t="n">
        <v>0.0168991883802286</v>
      </c>
      <c r="CO310" t="n">
        <v>0.0141811232802165</v>
      </c>
      <c r="CP310" t="n">
        <v>0</v>
      </c>
      <c r="CQ310" t="n">
        <v>0</v>
      </c>
      <c r="CR310" t="n">
        <v>0</v>
      </c>
      <c r="CS310" t="n">
        <v>0</v>
      </c>
      <c r="CT310" t="n">
        <v>12.4048816887706</v>
      </c>
      <c r="CU310" t="n">
        <v>2.96057916415618</v>
      </c>
      <c r="CV310" t="n">
        <v>7.77568246774107</v>
      </c>
      <c r="CW310" t="n">
        <v>40.0350677230217</v>
      </c>
      <c r="CX310" t="n">
        <v>43.4623235104368</v>
      </c>
      <c r="CY310" t="n">
        <v>1.18013786643013</v>
      </c>
      <c r="CZ310" t="n">
        <v>0</v>
      </c>
      <c r="DA310" t="n">
        <v>0</v>
      </c>
      <c r="DB310" t="n">
        <v>3.42879149161778</v>
      </c>
      <c r="DC310" t="n">
        <v>6.09442948721517</v>
      </c>
      <c r="DD310" t="n">
        <v>0</v>
      </c>
      <c r="DE310" t="n">
        <v>0.643311098667592</v>
      </c>
      <c r="DF310" t="n">
        <v>0</v>
      </c>
      <c r="DG310" t="n">
        <v>6.68671649645295</v>
      </c>
      <c r="DH310" t="n">
        <v>0</v>
      </c>
      <c r="DI310" t="n">
        <v>0</v>
      </c>
      <c r="DJ310" t="n">
        <v>0.0715408333398066</v>
      </c>
      <c r="DK310" t="n">
        <v>0</v>
      </c>
      <c r="DL310" t="n">
        <v>1.09872599682143</v>
      </c>
      <c r="DM310" t="n">
        <v>0</v>
      </c>
      <c r="DN310" t="n">
        <v>0</v>
      </c>
      <c r="DO310" t="n">
        <v>0</v>
      </c>
      <c r="DP310" t="n">
        <v>0</v>
      </c>
      <c r="DQ310" t="n">
        <v>0.00444031142810581</v>
      </c>
      <c r="DR310" t="n">
        <v>0</v>
      </c>
      <c r="DS310" t="n">
        <v>0.00133779482364732</v>
      </c>
      <c r="DT310" t="n">
        <v>0.656378181279627</v>
      </c>
      <c r="DU310" t="n">
        <v>0.589906220074811</v>
      </c>
      <c r="DV310" t="n">
        <v>0</v>
      </c>
      <c r="DW310" t="n">
        <v>0</v>
      </c>
      <c r="DX310" t="n">
        <v>0.117016430527429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12.7683679235714</v>
      </c>
      <c r="EG310" t="n">
        <v>0</v>
      </c>
      <c r="EH310" t="n">
        <v>0.383765810514562</v>
      </c>
      <c r="EI310" t="n">
        <v>1.71842395585888</v>
      </c>
      <c r="EJ310" t="n">
        <v>0.0119526174147128</v>
      </c>
      <c r="EK310" t="n">
        <v>0.0341900253308446</v>
      </c>
      <c r="EL310" t="n">
        <v>0.0022808787192553</v>
      </c>
      <c r="EM310" t="n">
        <v>0.00245537587879033</v>
      </c>
      <c r="EN310" t="n">
        <v>0</v>
      </c>
      <c r="EO310" t="n">
        <v>0</v>
      </c>
      <c r="EP310" t="n">
        <v>0</v>
      </c>
      <c r="EQ310" t="n">
        <v>0</v>
      </c>
      <c r="ER310" t="n">
        <v>3.15624972937993</v>
      </c>
      <c r="ES310" t="n">
        <v>0.408307812520406</v>
      </c>
      <c r="ET310" t="n">
        <v>2.07620209407303</v>
      </c>
      <c r="EU310" t="n">
        <v>10.3526425775591</v>
      </c>
      <c r="EV310" t="n">
        <v>39.2426445627938</v>
      </c>
      <c r="EW310" t="n">
        <v>0.243476087704577</v>
      </c>
      <c r="EX310" t="n">
        <v>0.141055323969239</v>
      </c>
      <c r="EY310" t="n">
        <v>0.117087069525693</v>
      </c>
      <c r="EZ310" t="n">
        <v>8.78008575736385</v>
      </c>
      <c r="FA310" t="n">
        <v>0.950123151241145</v>
      </c>
      <c r="FB310" t="n">
        <v>0</v>
      </c>
      <c r="FC310" t="n">
        <v>4.57764742380204</v>
      </c>
      <c r="FD310" t="n">
        <v>7.88200535412628</v>
      </c>
      <c r="FE310" t="n">
        <v>181.371114351524</v>
      </c>
      <c r="FF310" t="n">
        <v>0</v>
      </c>
      <c r="FG310" t="n">
        <v>0</v>
      </c>
      <c r="FH310" t="n">
        <v>0.107983340117257</v>
      </c>
      <c r="FI310" t="n">
        <v>13.4623565967792</v>
      </c>
      <c r="FJ310" t="n">
        <v>0</v>
      </c>
      <c r="FK310" t="n">
        <v>1.5555390150766</v>
      </c>
      <c r="FL310" t="n">
        <v>0</v>
      </c>
      <c r="FM310" t="n">
        <v>4.79562171508889</v>
      </c>
      <c r="FN310" t="n">
        <v>0</v>
      </c>
      <c r="FO310" t="n">
        <v>0.026482324940281</v>
      </c>
      <c r="FP310" t="n">
        <v>0</v>
      </c>
      <c r="FQ310" t="n">
        <v>0.00250447470307472</v>
      </c>
      <c r="FR310" t="n">
        <v>6.70469415037202</v>
      </c>
      <c r="FS310" t="n">
        <v>5.08128273443497</v>
      </c>
      <c r="FT310" t="n">
        <v>0</v>
      </c>
      <c r="FU310" t="n">
        <v>0</v>
      </c>
      <c r="FV310" t="n">
        <v>0.137730686294735</v>
      </c>
      <c r="FW310" t="n">
        <v>0.757313900248434</v>
      </c>
      <c r="FX310" t="n">
        <v>0</v>
      </c>
      <c r="FY310" t="n">
        <v>0</v>
      </c>
      <c r="FZ310" t="n">
        <v>0</v>
      </c>
      <c r="GA310" t="n">
        <v>3.34191286583696</v>
      </c>
      <c r="GB310" t="n">
        <v>0</v>
      </c>
      <c r="GC310" t="n">
        <v>0</v>
      </c>
      <c r="GD310" t="n">
        <v>23.6772657033896</v>
      </c>
      <c r="GE310" t="n">
        <v>0</v>
      </c>
      <c r="GF310" t="n">
        <v>0.949474888849222</v>
      </c>
      <c r="GG310" t="n">
        <v>8.34647845795226</v>
      </c>
      <c r="GH310" t="n">
        <v>0.0430726481623137</v>
      </c>
      <c r="GI310" t="n">
        <v>0.0454670726394677</v>
      </c>
      <c r="GJ310" t="n">
        <v>0.0116963360764331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6.47299086141937</v>
      </c>
      <c r="GQ310" t="n">
        <v>1.28487318217855</v>
      </c>
      <c r="GR310" t="n">
        <v>5.20007682760647</v>
      </c>
      <c r="GS310" t="n">
        <v>31.1473602803043</v>
      </c>
      <c r="GT310" t="n">
        <v>61.2279964667454</v>
      </c>
      <c r="GU310" t="n">
        <v>19.3167516417552</v>
      </c>
      <c r="GV310" t="n">
        <v>0</v>
      </c>
      <c r="GW310" t="n">
        <v>0.917739486511196</v>
      </c>
      <c r="GX310" t="n">
        <v>0</v>
      </c>
      <c r="GY310" t="n">
        <v>0.408449892013013</v>
      </c>
      <c r="GZ310" t="n">
        <v>0</v>
      </c>
      <c r="HA310" t="n">
        <v>8.07332558610645</v>
      </c>
      <c r="HB310" t="n">
        <v>491.380811272087</v>
      </c>
      <c r="HC310" t="n">
        <v>959.149672522494</v>
      </c>
      <c r="HD310" t="n">
        <v>3.44434729774512</v>
      </c>
      <c r="HE310" t="n">
        <v>47.4875850976114</v>
      </c>
      <c r="HF310" t="n">
        <v>1.84812260263314</v>
      </c>
      <c r="HG310" t="n">
        <v>48.9356498907661</v>
      </c>
      <c r="HH310" t="n">
        <v>22.4591778647223</v>
      </c>
      <c r="HI310" t="n">
        <v>1.35995873841036</v>
      </c>
      <c r="HJ310" t="n">
        <v>0</v>
      </c>
      <c r="HK310" t="n">
        <v>18.292975207108</v>
      </c>
      <c r="HL310" t="n">
        <v>120.440436556054</v>
      </c>
      <c r="HM310" t="n">
        <v>0.223152533201638</v>
      </c>
      <c r="HN310" t="n">
        <v>0</v>
      </c>
      <c r="HO310" t="n">
        <v>0.0461128803387448</v>
      </c>
      <c r="HP310" t="n">
        <v>60.3671444090691</v>
      </c>
      <c r="HQ310" t="n">
        <v>13.8103279208792</v>
      </c>
      <c r="HR310" t="n">
        <v>0</v>
      </c>
      <c r="HS310" t="n">
        <v>0</v>
      </c>
      <c r="HT310" t="n">
        <v>0.58676225716135</v>
      </c>
      <c r="HU310" t="n">
        <v>4.51665159382427</v>
      </c>
      <c r="HV310" t="n">
        <v>1.77101688140284</v>
      </c>
      <c r="HW310" t="n">
        <v>2.78250318839989</v>
      </c>
      <c r="HX310" t="n">
        <v>0.886492678315589</v>
      </c>
      <c r="HY310" t="n">
        <v>74.6752988740192</v>
      </c>
      <c r="HZ310" t="n">
        <v>0</v>
      </c>
      <c r="IA310" t="n">
        <v>0</v>
      </c>
      <c r="IB310" t="n">
        <v>120.802502563666</v>
      </c>
      <c r="IC310" t="n">
        <v>0</v>
      </c>
      <c r="ID310" t="n">
        <v>3.23606426033512</v>
      </c>
      <c r="IE310" t="n">
        <v>44.735219437332</v>
      </c>
      <c r="IF310" t="n">
        <v>0.191770319560432</v>
      </c>
      <c r="IG310" t="n">
        <v>0.158287386682443</v>
      </c>
      <c r="IH310" t="n">
        <v>0.0144449933058076</v>
      </c>
      <c r="II310" t="n">
        <v>0.00814763759582259</v>
      </c>
      <c r="IJ310" t="n">
        <v>0</v>
      </c>
      <c r="IK310" t="n">
        <v>0</v>
      </c>
      <c r="IL310" t="n">
        <v>0</v>
      </c>
      <c r="IM310" t="n">
        <v>0</v>
      </c>
      <c r="IN310" t="n">
        <v>23.3865476459246</v>
      </c>
      <c r="IO310" t="n">
        <v>3.86667360711395</v>
      </c>
      <c r="IP310" t="n">
        <v>11.8605930525365</v>
      </c>
      <c r="IQ310" t="n">
        <v>84.0384648740147</v>
      </c>
      <c r="IR310" t="n">
        <v>30.8710892270947</v>
      </c>
      <c r="IS310" t="n">
        <v>0.45885896399688</v>
      </c>
      <c r="IT310" t="n">
        <v>0</v>
      </c>
      <c r="IU310" t="n">
        <v>0</v>
      </c>
      <c r="IV310" t="n">
        <v>53.3726834735725</v>
      </c>
      <c r="IW310" t="n">
        <v>2.60644888544989</v>
      </c>
      <c r="IX310" t="n">
        <v>0</v>
      </c>
      <c r="IY310" t="n">
        <v>2.26161167211515</v>
      </c>
      <c r="IZ310" t="n">
        <v>96.8758324590384</v>
      </c>
      <c r="JA310" t="n">
        <v>61.4147595613163</v>
      </c>
      <c r="JB310" t="n">
        <v>0.329456514188806</v>
      </c>
      <c r="JC310" t="n">
        <v>0</v>
      </c>
      <c r="JD310" t="n">
        <v>0.0952987752808838</v>
      </c>
      <c r="JE310" t="n">
        <v>2.13544781614726</v>
      </c>
      <c r="JF310" t="n">
        <v>5.02482179110568</v>
      </c>
      <c r="JG310" t="n">
        <v>0</v>
      </c>
      <c r="JH310" t="n">
        <v>0</v>
      </c>
      <c r="JI310" t="n">
        <v>4.29698917107559</v>
      </c>
      <c r="JJ310" t="n">
        <v>34.1292559972532</v>
      </c>
      <c r="JK310" t="n">
        <v>0.0197128520199501</v>
      </c>
      <c r="JL310" t="n">
        <v>0</v>
      </c>
      <c r="JM310" t="n">
        <v>0.0347107337701676</v>
      </c>
      <c r="JN310" t="n">
        <v>5.97766776127482</v>
      </c>
      <c r="JO310" t="n">
        <v>0.714069593160814</v>
      </c>
      <c r="JP310" t="n">
        <v>0</v>
      </c>
      <c r="JQ310" t="n">
        <v>0</v>
      </c>
      <c r="JR310" t="n">
        <v>0.173264541679388</v>
      </c>
      <c r="JS310" t="n">
        <v>2.57154629637253</v>
      </c>
      <c r="JT310" t="n">
        <v>0.707736482306368</v>
      </c>
      <c r="JU310" t="n">
        <v>0</v>
      </c>
      <c r="JV310" t="n">
        <v>0</v>
      </c>
      <c r="JW310" t="n">
        <v>21.8159478186503</v>
      </c>
      <c r="JX310" t="n">
        <v>0</v>
      </c>
      <c r="JY310" t="n">
        <v>0</v>
      </c>
      <c r="JZ310" t="n">
        <v>23.967331497818</v>
      </c>
      <c r="KA310" t="n">
        <v>0</v>
      </c>
      <c r="KB310" t="n">
        <v>1.05541599966393</v>
      </c>
      <c r="KC310" t="n">
        <v>9.43800998394973</v>
      </c>
      <c r="KD310" t="n">
        <v>0.0454050680780836</v>
      </c>
      <c r="KE310" t="n">
        <v>0.0435973624948649</v>
      </c>
      <c r="KF310" t="n">
        <v>0.00252640582768855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7.92660440245559</v>
      </c>
      <c r="KM310" t="n">
        <v>1.11546249078576</v>
      </c>
      <c r="KN310" t="n">
        <v>5.16451732827442</v>
      </c>
      <c r="KO310" t="n">
        <v>42.9572373371495</v>
      </c>
      <c r="KP310" t="n">
        <v>40.4875556898119</v>
      </c>
      <c r="KQ310" t="n">
        <v>0</v>
      </c>
      <c r="KR310" t="n">
        <v>0</v>
      </c>
      <c r="KS310" t="n">
        <v>2.68584044093658</v>
      </c>
      <c r="KT310" t="n">
        <v>16.5572801567999</v>
      </c>
      <c r="KU310" t="n">
        <v>10.5378191110023</v>
      </c>
      <c r="KV310" t="n">
        <v>0</v>
      </c>
      <c r="KW310" t="n">
        <v>17.1497519255</v>
      </c>
      <c r="KX310" t="n">
        <v>461.702051068326</v>
      </c>
      <c r="KY310" t="n">
        <v>291.893003660387</v>
      </c>
      <c r="KZ310" t="n">
        <v>0.613675880650006</v>
      </c>
      <c r="LA310" t="n">
        <v>6.70520386050776</v>
      </c>
      <c r="LB310" t="n">
        <v>4.80041494963358</v>
      </c>
      <c r="LC310" t="n">
        <v>45.6348669208715</v>
      </c>
      <c r="LD310" t="n">
        <v>45.5049948723402</v>
      </c>
      <c r="LE310" t="n">
        <v>2.68593490636197</v>
      </c>
      <c r="LF310" t="n">
        <v>0</v>
      </c>
      <c r="LG310" t="n">
        <v>96.1320269791868</v>
      </c>
      <c r="LH310" t="n">
        <v>25.5279332397392</v>
      </c>
      <c r="LI310" t="n">
        <v>0.301570476895334</v>
      </c>
      <c r="LJ310" t="n">
        <v>0</v>
      </c>
      <c r="LK310" t="n">
        <v>0.127353623750674</v>
      </c>
      <c r="LL310" t="n">
        <v>34.7222781053563</v>
      </c>
      <c r="LM310" t="n">
        <v>40.7499819591029</v>
      </c>
      <c r="LN310" t="n">
        <v>0</v>
      </c>
      <c r="LO310" t="n">
        <v>0</v>
      </c>
      <c r="LP310" t="n">
        <v>1.90906466621947</v>
      </c>
      <c r="LQ310" t="n">
        <v>13.1556019047495</v>
      </c>
      <c r="LR310" t="n">
        <v>5.57236979019661</v>
      </c>
      <c r="LS310" t="n">
        <v>9.00954998662875</v>
      </c>
      <c r="LT310" t="n">
        <v>5.39376553862389</v>
      </c>
      <c r="LU310" t="n">
        <v>185.858803038598</v>
      </c>
      <c r="LV310" t="n">
        <v>0</v>
      </c>
      <c r="LW310" t="n">
        <v>0</v>
      </c>
      <c r="LX310" t="n">
        <v>157.762265959592</v>
      </c>
      <c r="LY310" t="n">
        <v>0</v>
      </c>
      <c r="LZ310" t="n">
        <v>5.84105502896557</v>
      </c>
      <c r="MA310" t="n">
        <v>77.2006612669376</v>
      </c>
      <c r="MB310" t="n">
        <v>1.99741725659309</v>
      </c>
      <c r="MC310" t="n">
        <v>1.18561727449242</v>
      </c>
      <c r="MD310" t="n">
        <v>0.137610246077627</v>
      </c>
      <c r="ME310" t="n">
        <v>0.0384205730502995</v>
      </c>
      <c r="MF310" t="n">
        <v>0</v>
      </c>
      <c r="MG310" t="n">
        <v>0</v>
      </c>
      <c r="MH310" t="n">
        <v>0</v>
      </c>
      <c r="MI310" t="n">
        <v>0</v>
      </c>
      <c r="MJ310" t="n">
        <v>57.1865066209067</v>
      </c>
      <c r="MK310" t="n">
        <v>5.85313625492418</v>
      </c>
      <c r="ML310" t="n">
        <v>23.6176196405269</v>
      </c>
      <c r="MM310" t="n">
        <v>139.765311624025</v>
      </c>
      <c r="MN310" t="n">
        <v>55.6274400930764</v>
      </c>
      <c r="MO310" t="n">
        <v>12.9881516465477</v>
      </c>
      <c r="MP310" t="n">
        <v>0</v>
      </c>
      <c r="MQ310" t="n">
        <v>15.2889544567178</v>
      </c>
      <c r="MR310" t="n">
        <v>7.05367929354739</v>
      </c>
      <c r="MS310" t="n">
        <v>1.33188301519175</v>
      </c>
      <c r="MT310" t="n">
        <v>0</v>
      </c>
      <c r="MU310" t="n">
        <v>7.66634690024292</v>
      </c>
      <c r="MV310" t="n">
        <v>74.3668139710276</v>
      </c>
      <c r="MW310" t="n">
        <v>18.9755119631916</v>
      </c>
      <c r="MX310" t="n">
        <v>0</v>
      </c>
      <c r="MY310" t="n">
        <v>0</v>
      </c>
      <c r="MZ310" t="n">
        <v>1.9281805186293</v>
      </c>
      <c r="NA310" t="n">
        <v>0</v>
      </c>
      <c r="NB310" t="n">
        <v>3.19452459258278</v>
      </c>
      <c r="NC310" t="n">
        <v>2.27035128064891</v>
      </c>
      <c r="ND310" t="n">
        <v>0</v>
      </c>
      <c r="NE310" t="n">
        <v>2.53058576642869</v>
      </c>
      <c r="NF310" t="n">
        <v>20.626060226401</v>
      </c>
      <c r="NG310" t="n">
        <v>0.0350269694965286</v>
      </c>
      <c r="NH310" t="n">
        <v>0</v>
      </c>
      <c r="NI310" t="n">
        <v>0.0266190819993818</v>
      </c>
      <c r="NJ310" t="n">
        <v>5.2470075254787</v>
      </c>
      <c r="NK310" t="n">
        <v>1.99358871649188</v>
      </c>
      <c r="NL310" t="n">
        <v>0</v>
      </c>
      <c r="NM310" t="n">
        <v>0</v>
      </c>
      <c r="NN310" t="n">
        <v>0.113436561657665</v>
      </c>
      <c r="NO310" t="n">
        <v>1.25139575730936</v>
      </c>
      <c r="NP310" t="n">
        <v>0.157919451658355</v>
      </c>
      <c r="NQ310" t="n">
        <v>0</v>
      </c>
      <c r="NR310" t="n">
        <v>0.49877417725916</v>
      </c>
      <c r="NS310" t="n">
        <v>4.44834151860114</v>
      </c>
      <c r="NT310" t="n">
        <v>0</v>
      </c>
      <c r="NU310" t="n">
        <v>0</v>
      </c>
      <c r="NV310" t="n">
        <v>47.1432401950842</v>
      </c>
      <c r="NW310" t="n">
        <v>0</v>
      </c>
      <c r="NX310" t="n">
        <v>1.24879763154346</v>
      </c>
      <c r="NY310" t="n">
        <v>13.8069378054565</v>
      </c>
      <c r="NZ310" t="n">
        <v>0.106626648345937</v>
      </c>
      <c r="OA310" t="n">
        <v>0.0501468838390186</v>
      </c>
      <c r="OB310" t="n">
        <v>0.0184108576198133</v>
      </c>
      <c r="OC310" t="n">
        <v>0.0144524930201531</v>
      </c>
      <c r="OD310" t="n">
        <v>0</v>
      </c>
      <c r="OE310" t="n">
        <v>0</v>
      </c>
      <c r="OF310" t="n">
        <v>0</v>
      </c>
      <c r="OG310" t="n">
        <v>0</v>
      </c>
      <c r="OH310" t="n">
        <v>10.1356056496119</v>
      </c>
      <c r="OI310" t="n">
        <v>1.33982251301274</v>
      </c>
      <c r="OJ310" t="n">
        <v>4.86241694060122</v>
      </c>
      <c r="OK310" t="n">
        <v>40.2046294245374</v>
      </c>
      <c r="OL310" t="n">
        <v>80.5937368272304</v>
      </c>
      <c r="OM310" t="n">
        <v>9.57394035489822</v>
      </c>
      <c r="ON310" t="n">
        <v>0.379341442423011</v>
      </c>
      <c r="OO310" t="n">
        <v>0</v>
      </c>
      <c r="OP310" t="n">
        <v>23.3916519285349</v>
      </c>
      <c r="OQ310" t="n">
        <v>5.23560716058166</v>
      </c>
      <c r="OR310" t="n">
        <v>0</v>
      </c>
      <c r="OS310" t="n">
        <v>9.36784736679056</v>
      </c>
      <c r="OT310" t="n">
        <v>118.863468096559</v>
      </c>
      <c r="OU310" t="n">
        <v>143.229588751919</v>
      </c>
      <c r="OV310" t="n">
        <v>0</v>
      </c>
      <c r="OW310" t="n">
        <v>0</v>
      </c>
      <c r="OX310" t="n">
        <v>2.86303132896106</v>
      </c>
      <c r="OY310" t="n">
        <v>0.98505799419486</v>
      </c>
      <c r="OZ310" t="n">
        <v>1.07141496157616</v>
      </c>
      <c r="PA310" t="n">
        <v>0.183095251779576</v>
      </c>
      <c r="PB310" t="n">
        <v>0</v>
      </c>
      <c r="PC310" t="n">
        <v>5.07733173616756</v>
      </c>
      <c r="PD310" t="n">
        <v>0</v>
      </c>
      <c r="PE310" t="n">
        <v>0</v>
      </c>
      <c r="PF310" t="n">
        <v>0</v>
      </c>
      <c r="PG310" t="n">
        <v>0.067718243604143</v>
      </c>
      <c r="PH310" t="n">
        <v>3.27858982475762</v>
      </c>
      <c r="PI310" t="n">
        <v>1.09178780635474</v>
      </c>
      <c r="PJ310" t="n">
        <v>0</v>
      </c>
      <c r="PK310" t="n">
        <v>0</v>
      </c>
      <c r="PL310" t="n">
        <v>0.325012786816513</v>
      </c>
      <c r="PM310" t="n">
        <v>0</v>
      </c>
      <c r="PN310" t="n">
        <v>0</v>
      </c>
      <c r="PO310" t="n">
        <v>0</v>
      </c>
      <c r="PP310" t="n">
        <v>0</v>
      </c>
      <c r="PQ310" t="n">
        <v>2.83313788183337</v>
      </c>
      <c r="PR310" t="n">
        <v>0</v>
      </c>
      <c r="PS310" t="n">
        <v>0</v>
      </c>
      <c r="PT310" t="n">
        <v>50.7625645420736</v>
      </c>
      <c r="PU310" t="n">
        <v>0</v>
      </c>
      <c r="PV310" t="n">
        <v>1.138281223448</v>
      </c>
      <c r="PW310" t="n">
        <v>14.7456067023596</v>
      </c>
      <c r="PX310" t="n">
        <v>0.0419996134152996</v>
      </c>
      <c r="PY310" t="n">
        <v>0.0786255866943223</v>
      </c>
      <c r="PZ310" t="n">
        <v>0.00816748673021436</v>
      </c>
      <c r="QA310" t="n">
        <v>0.00342618295031667</v>
      </c>
      <c r="QB310" t="n">
        <v>0</v>
      </c>
      <c r="QC310" t="n">
        <v>0</v>
      </c>
      <c r="QD310" t="n">
        <v>0</v>
      </c>
      <c r="QE310" t="n">
        <v>0</v>
      </c>
      <c r="QF310" t="n">
        <v>7.06016171066198</v>
      </c>
      <c r="QG310" t="n">
        <v>2.06905798327476</v>
      </c>
      <c r="QH310" t="n">
        <v>7.34600230737865</v>
      </c>
      <c r="QI310" t="n">
        <v>38.8891722331639</v>
      </c>
    </row>
    <row r="311">
      <c r="A311" t="s">
        <v>310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0.860337473032703</v>
      </c>
      <c r="H311" t="n">
        <v>0</v>
      </c>
      <c r="I311" t="n">
        <v>0</v>
      </c>
      <c r="J311" t="n">
        <v>0.546044705857496</v>
      </c>
      <c r="K311" t="n">
        <v>18.7955770367622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0.908634126072214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0.763144552384332</v>
      </c>
      <c r="AI311" t="n">
        <v>0</v>
      </c>
      <c r="AJ311" t="n">
        <v>0</v>
      </c>
      <c r="AK311" t="n">
        <v>30.0118727385199</v>
      </c>
      <c r="AL311" t="n">
        <v>0.486770290221024</v>
      </c>
      <c r="AM311" t="n">
        <v>3.08061516299246</v>
      </c>
      <c r="AN311" t="n">
        <v>0.0660629518605649</v>
      </c>
      <c r="AO311" t="n">
        <v>0.0436719734055879</v>
      </c>
      <c r="AP311" t="n">
        <v>0.00586616556583855</v>
      </c>
      <c r="AQ311" t="n">
        <v>0.00360064571602827</v>
      </c>
      <c r="AR311" t="n">
        <v>1.03517738249588</v>
      </c>
      <c r="AS311" t="n">
        <v>0.183175734908789</v>
      </c>
      <c r="AT311" t="n">
        <v>0.0761870846564533</v>
      </c>
      <c r="AU311" t="n">
        <v>2.62669213866164</v>
      </c>
      <c r="AV311" t="n">
        <v>12.1722104604958</v>
      </c>
      <c r="AW311" t="n">
        <v>1.54716917031284</v>
      </c>
      <c r="AX311" t="n">
        <v>6.05852590655496</v>
      </c>
      <c r="AY311" t="n">
        <v>5.94169348720938</v>
      </c>
      <c r="AZ311" t="n">
        <v>0</v>
      </c>
      <c r="BA311" t="n">
        <v>0</v>
      </c>
      <c r="BB311" t="n">
        <v>0</v>
      </c>
      <c r="BC311" t="n">
        <v>0</v>
      </c>
      <c r="BD311" t="n">
        <v>0.192646607628344</v>
      </c>
      <c r="BE311" t="n">
        <v>0.0878115559617576</v>
      </c>
      <c r="BF311" t="n">
        <v>0</v>
      </c>
      <c r="BG311" t="n">
        <v>0</v>
      </c>
      <c r="BH311" t="n">
        <v>0.266888246600242</v>
      </c>
      <c r="BI311" t="n">
        <v>5.55425835082931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0.256671665072335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0.490363995677259</v>
      </c>
      <c r="CG311" t="n">
        <v>0</v>
      </c>
      <c r="CH311" t="n">
        <v>0</v>
      </c>
      <c r="CI311" t="n">
        <v>20.0720741373389</v>
      </c>
      <c r="CJ311" t="n">
        <v>0.211600668650466</v>
      </c>
      <c r="CK311" t="n">
        <v>1.80687429002009</v>
      </c>
      <c r="CL311" t="n">
        <v>0.0179469802640446</v>
      </c>
      <c r="CM311" t="n">
        <v>0.0127784013580254</v>
      </c>
      <c r="CN311" t="n">
        <v>0.00239196838033059</v>
      </c>
      <c r="CO311" t="n">
        <v>0.00200724423190818</v>
      </c>
      <c r="CP311" t="n">
        <v>0.397955019708379</v>
      </c>
      <c r="CQ311" t="n">
        <v>0.0364042356372653</v>
      </c>
      <c r="CR311" t="n">
        <v>0</v>
      </c>
      <c r="CS311" t="n">
        <v>0.48413833684217</v>
      </c>
      <c r="CT311" t="n">
        <v>6.11553145161197</v>
      </c>
      <c r="CU311" t="n">
        <v>1.74160765536485</v>
      </c>
      <c r="CV311" t="n">
        <v>4.57416855323376</v>
      </c>
      <c r="CW311" t="n">
        <v>3.13920512372155</v>
      </c>
      <c r="CX311" t="n">
        <v>0</v>
      </c>
      <c r="CY311" t="n">
        <v>0</v>
      </c>
      <c r="CZ311" t="n">
        <v>0</v>
      </c>
      <c r="DA311" t="n">
        <v>0</v>
      </c>
      <c r="DB311" t="n">
        <v>1.6903713174043</v>
      </c>
      <c r="DC311" t="n">
        <v>3.24172975761241</v>
      </c>
      <c r="DD311" t="n">
        <v>0</v>
      </c>
      <c r="DE311" t="n">
        <v>0</v>
      </c>
      <c r="DF311" t="n">
        <v>0</v>
      </c>
      <c r="DG311" t="n">
        <v>0.313749651724635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0.0261827892087994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0.0297285730189869</v>
      </c>
      <c r="EE311" t="n">
        <v>0</v>
      </c>
      <c r="EF311" t="n">
        <v>0</v>
      </c>
      <c r="EG311" t="n">
        <v>3.09816006186659</v>
      </c>
      <c r="EH311" t="n">
        <v>0.0453772659033007</v>
      </c>
      <c r="EI311" t="n">
        <v>0.192694722588454</v>
      </c>
      <c r="EJ311" t="n">
        <v>0.00134030155284331</v>
      </c>
      <c r="EK311" t="n">
        <v>0.00483937203568304</v>
      </c>
      <c r="EL311" t="n">
        <v>0.000322843301883697</v>
      </c>
      <c r="EM311" t="n">
        <v>0.00034754222020931</v>
      </c>
      <c r="EN311" t="n">
        <v>0</v>
      </c>
      <c r="EO311" t="n">
        <v>0.00393391061617932</v>
      </c>
      <c r="EP311" t="n">
        <v>0</v>
      </c>
      <c r="EQ311" t="n">
        <v>0</v>
      </c>
      <c r="ER311" t="n">
        <v>1.55601197765858</v>
      </c>
      <c r="ES311" t="n">
        <v>0.240193547478908</v>
      </c>
      <c r="ET311" t="n">
        <v>1.22135881554663</v>
      </c>
      <c r="EU311" t="n">
        <v>0.811765046792793</v>
      </c>
      <c r="EV311" t="n">
        <v>0</v>
      </c>
      <c r="EW311" t="n">
        <v>0</v>
      </c>
      <c r="EX311" t="n">
        <v>0</v>
      </c>
      <c r="EY311" t="n">
        <v>0.0950726040057636</v>
      </c>
      <c r="EZ311" t="n">
        <v>4.32852366931045</v>
      </c>
      <c r="FA311" t="n">
        <v>0.505386517185273</v>
      </c>
      <c r="FB311" t="n">
        <v>0</v>
      </c>
      <c r="FC311" t="n">
        <v>0</v>
      </c>
      <c r="FD311" t="n">
        <v>0.0148556385144638</v>
      </c>
      <c r="FE311" t="n">
        <v>8.51017446169367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0.225531025472405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0.329631555390249</v>
      </c>
      <c r="GC311" t="n">
        <v>0</v>
      </c>
      <c r="GD311" t="n">
        <v>0</v>
      </c>
      <c r="GE311" t="n">
        <v>11.969548455265</v>
      </c>
      <c r="GF311" t="n">
        <v>0.112267881398943</v>
      </c>
      <c r="GG311" t="n">
        <v>0.935928730254328</v>
      </c>
      <c r="GH311" t="n">
        <v>0.00482993265943244</v>
      </c>
      <c r="GI311" t="n">
        <v>0.00643556352318074</v>
      </c>
      <c r="GJ311" t="n">
        <v>0.00165553903720489</v>
      </c>
      <c r="GK311" t="n">
        <v>0</v>
      </c>
      <c r="GL311" t="n">
        <v>0.224959931393693</v>
      </c>
      <c r="GM311" t="n">
        <v>0.0196009039851711</v>
      </c>
      <c r="GN311" t="n">
        <v>0</v>
      </c>
      <c r="GO311" t="n">
        <v>0.235795186350121</v>
      </c>
      <c r="GP311" t="n">
        <v>3.19114524363756</v>
      </c>
      <c r="GQ311" t="n">
        <v>0.755847030657923</v>
      </c>
      <c r="GR311" t="n">
        <v>3.0590276799391</v>
      </c>
      <c r="GS311" t="n">
        <v>2.44230767033538</v>
      </c>
      <c r="GT311" t="n">
        <v>0</v>
      </c>
      <c r="GU311" t="n">
        <v>0</v>
      </c>
      <c r="GV311" t="n">
        <v>0</v>
      </c>
      <c r="GW311" t="n">
        <v>0.745188030881459</v>
      </c>
      <c r="GX311" t="n">
        <v>0</v>
      </c>
      <c r="GY311" t="n">
        <v>0.21726138143198</v>
      </c>
      <c r="GZ311" t="n">
        <v>0</v>
      </c>
      <c r="HA311" t="n">
        <v>0</v>
      </c>
      <c r="HB311" t="n">
        <v>0.926131787182889</v>
      </c>
      <c r="HC311" t="n">
        <v>45.0045812268793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0.612966760735158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0.717006920845741</v>
      </c>
      <c r="IA311" t="n">
        <v>0</v>
      </c>
      <c r="IB311" t="n">
        <v>0</v>
      </c>
      <c r="IC311" t="n">
        <v>36.8941794348845</v>
      </c>
      <c r="ID311" t="n">
        <v>0.38263895427397</v>
      </c>
      <c r="IE311" t="n">
        <v>5.01636436690727</v>
      </c>
      <c r="IF311" t="n">
        <v>0.0215040813386797</v>
      </c>
      <c r="IG311" t="n">
        <v>0.0224045330560578</v>
      </c>
      <c r="IH311" t="n">
        <v>0.00204459329431485</v>
      </c>
      <c r="II311" t="n">
        <v>0.00115324422788908</v>
      </c>
      <c r="IJ311" t="n">
        <v>0.183095633504707</v>
      </c>
      <c r="IK311" t="n">
        <v>0.124663386167848</v>
      </c>
      <c r="IL311" t="n">
        <v>0.0112218427108337</v>
      </c>
      <c r="IM311" t="n">
        <v>0.885255260508492</v>
      </c>
      <c r="IN311" t="n">
        <v>11.5294261776589</v>
      </c>
      <c r="IO311" t="n">
        <v>2.27463208431592</v>
      </c>
      <c r="IP311" t="n">
        <v>6.97718200154029</v>
      </c>
      <c r="IQ311" t="n">
        <v>6.58957245551248</v>
      </c>
      <c r="IR311" t="n">
        <v>0</v>
      </c>
      <c r="IS311" t="n">
        <v>0</v>
      </c>
      <c r="IT311" t="n">
        <v>0</v>
      </c>
      <c r="IU311" t="n">
        <v>0</v>
      </c>
      <c r="IV311" t="n">
        <v>26.3123766776666</v>
      </c>
      <c r="IW311" t="n">
        <v>1.38641409033999</v>
      </c>
      <c r="IX311" t="n">
        <v>0</v>
      </c>
      <c r="IY311" t="n">
        <v>0</v>
      </c>
      <c r="IZ311" t="n">
        <v>0.182587080716182</v>
      </c>
      <c r="JA311" t="n">
        <v>2.88166238741191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0.0316937387704976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0.120482654200396</v>
      </c>
      <c r="JY311" t="n">
        <v>0</v>
      </c>
      <c r="JZ311" t="n">
        <v>0</v>
      </c>
      <c r="KA311" t="n">
        <v>12.5147111209282</v>
      </c>
      <c r="KB311" t="n">
        <v>0.124794578211992</v>
      </c>
      <c r="KC311" t="n">
        <v>1.05832714298683</v>
      </c>
      <c r="KD311" t="n">
        <v>0.00509147755177887</v>
      </c>
      <c r="KE311" t="n">
        <v>0.00617091841394006</v>
      </c>
      <c r="KF311" t="n">
        <v>0.000357596040694126</v>
      </c>
      <c r="KG311" t="n">
        <v>0</v>
      </c>
      <c r="KH311" t="n">
        <v>1.05453572188318</v>
      </c>
      <c r="KI311" t="n">
        <v>0.0534383949577723</v>
      </c>
      <c r="KJ311" t="n">
        <v>0.00476607803789779</v>
      </c>
      <c r="KK311" t="n">
        <v>0.0513642365466103</v>
      </c>
      <c r="KL311" t="n">
        <v>3.90776790491963</v>
      </c>
      <c r="KM311" t="n">
        <v>0.656188504176863</v>
      </c>
      <c r="KN311" t="n">
        <v>3.03810924039528</v>
      </c>
      <c r="KO311" t="n">
        <v>3.36833649146439</v>
      </c>
      <c r="KP311" t="n">
        <v>0</v>
      </c>
      <c r="KQ311" t="n">
        <v>0</v>
      </c>
      <c r="KR311" t="n">
        <v>0</v>
      </c>
      <c r="KS311" t="n">
        <v>2.18085434794998</v>
      </c>
      <c r="KT311" t="n">
        <v>8.1626285936905</v>
      </c>
      <c r="KU311" t="n">
        <v>5.60524358582458</v>
      </c>
      <c r="KV311" t="n">
        <v>0</v>
      </c>
      <c r="KW311" t="n">
        <v>0</v>
      </c>
      <c r="KX311" t="n">
        <v>0.870194634981677</v>
      </c>
      <c r="KY311" t="n">
        <v>13.6960088389996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1.80867424615774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2.26265765433366</v>
      </c>
      <c r="LW311" t="n">
        <v>0</v>
      </c>
      <c r="LX311" t="n">
        <v>0</v>
      </c>
      <c r="LY311" t="n">
        <v>70.3842256383837</v>
      </c>
      <c r="LZ311" t="n">
        <v>0.690658469158041</v>
      </c>
      <c r="MA311" t="n">
        <v>8.65686256046318</v>
      </c>
      <c r="MB311" t="n">
        <v>0.223979514929707</v>
      </c>
      <c r="MC311" t="n">
        <v>0.167816286407519</v>
      </c>
      <c r="MD311" t="n">
        <v>0.0194778204740471</v>
      </c>
      <c r="ME311" t="n">
        <v>0.00543817807080254</v>
      </c>
      <c r="MF311" t="n">
        <v>5.05567175553782</v>
      </c>
      <c r="MG311" t="n">
        <v>0.363711343229344</v>
      </c>
      <c r="MH311" t="n">
        <v>0.160950220408002</v>
      </c>
      <c r="MI311" t="n">
        <v>7.68297638837467</v>
      </c>
      <c r="MJ311" t="n">
        <v>28.1926009955062</v>
      </c>
      <c r="MK311" t="n">
        <v>3.44320024706211</v>
      </c>
      <c r="ML311" t="n">
        <v>13.8934393874906</v>
      </c>
      <c r="MM311" t="n">
        <v>10.9591917117298</v>
      </c>
      <c r="MN311" t="n">
        <v>0</v>
      </c>
      <c r="MO311" t="n">
        <v>0</v>
      </c>
      <c r="MP311" t="n">
        <v>0</v>
      </c>
      <c r="MQ311" t="n">
        <v>12.4143572694568</v>
      </c>
      <c r="MR311" t="n">
        <v>3.47741680680485</v>
      </c>
      <c r="MS311" t="n">
        <v>0.708451022866551</v>
      </c>
      <c r="MT311" t="n">
        <v>0</v>
      </c>
      <c r="MU311" t="n">
        <v>0</v>
      </c>
      <c r="MV311" t="n">
        <v>0.14016312552333</v>
      </c>
      <c r="MW311" t="n">
        <v>0.890356316572739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0.0884847647924922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1.26907729189816</v>
      </c>
      <c r="NU311" t="n">
        <v>0</v>
      </c>
      <c r="NV311" t="n">
        <v>0</v>
      </c>
      <c r="NW311" t="n">
        <v>18.5691513393225</v>
      </c>
      <c r="NX311" t="n">
        <v>0.147660423709916</v>
      </c>
      <c r="NY311" t="n">
        <v>1.54823496329154</v>
      </c>
      <c r="NZ311" t="n">
        <v>0.0119565328157012</v>
      </c>
      <c r="OA311" t="n">
        <v>0.00709795985755701</v>
      </c>
      <c r="OB311" t="n">
        <v>0.00260593516626424</v>
      </c>
      <c r="OC311" t="n">
        <v>0.00204565482424554</v>
      </c>
      <c r="OD311" t="n">
        <v>0.166100928229403</v>
      </c>
      <c r="OE311" t="n">
        <v>0.0430253581951255</v>
      </c>
      <c r="OF311" t="n">
        <v>0.0101508682228054</v>
      </c>
      <c r="OG311" t="n">
        <v>0.0774628294010423</v>
      </c>
      <c r="OH311" t="n">
        <v>4.9967921247849</v>
      </c>
      <c r="OI311" t="n">
        <v>0.788171846152348</v>
      </c>
      <c r="OJ311" t="n">
        <v>2.86039389528603</v>
      </c>
      <c r="OK311" t="n">
        <v>3.15250069164385</v>
      </c>
      <c r="OL311" t="n">
        <v>0</v>
      </c>
      <c r="OM311" t="n">
        <v>0</v>
      </c>
      <c r="ON311" t="n">
        <v>0</v>
      </c>
      <c r="OO311" t="n">
        <v>0</v>
      </c>
      <c r="OP311" t="n">
        <v>11.5319282561694</v>
      </c>
      <c r="OQ311" t="n">
        <v>2.7849076877878</v>
      </c>
      <c r="OR311" t="n">
        <v>0</v>
      </c>
      <c r="OS311" t="n">
        <v>0</v>
      </c>
      <c r="OT311" t="n">
        <v>0.22402835766834</v>
      </c>
      <c r="OU311" t="n">
        <v>6.72052323609285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0.0484586346468738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0.336703753236191</v>
      </c>
      <c r="PS311" t="n">
        <v>0</v>
      </c>
      <c r="PT311" t="n">
        <v>0</v>
      </c>
      <c r="PU311" t="n">
        <v>23.6523001964314</v>
      </c>
      <c r="PV311" t="n">
        <v>0.134592734250813</v>
      </c>
      <c r="PW311" t="n">
        <v>1.65349219162246</v>
      </c>
      <c r="PX311" t="n">
        <v>0.00470960837498681</v>
      </c>
      <c r="PY311" t="n">
        <v>0.011128931957661</v>
      </c>
      <c r="PZ311" t="n">
        <v>0.00115605374446853</v>
      </c>
      <c r="QA311" t="n">
        <v>0.000484953542014502</v>
      </c>
      <c r="QB311" t="n">
        <v>0.138887721849538</v>
      </c>
      <c r="QC311" t="n">
        <v>0.009575459810261</v>
      </c>
      <c r="QD311" t="n">
        <v>0</v>
      </c>
      <c r="QE311" t="n">
        <v>0.116962141865507</v>
      </c>
      <c r="QF311" t="n">
        <v>3.48061691181666</v>
      </c>
      <c r="QG311" t="n">
        <v>1.21715617899788</v>
      </c>
      <c r="QH311" t="n">
        <v>4.32140238310886</v>
      </c>
      <c r="QI311" t="n">
        <v>3.04935387086748</v>
      </c>
    </row>
    <row r="312">
      <c r="A312" t="s">
        <v>311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0.184918252072207</v>
      </c>
      <c r="H312" t="n">
        <v>0</v>
      </c>
      <c r="I312" t="n">
        <v>0</v>
      </c>
      <c r="J312" t="n">
        <v>1.11147400400374</v>
      </c>
      <c r="K312" t="n">
        <v>0</v>
      </c>
      <c r="L312" t="n">
        <v>1.55398253572413</v>
      </c>
      <c r="M312" t="n">
        <v>59.5011075090608</v>
      </c>
      <c r="N312" t="n">
        <v>0</v>
      </c>
      <c r="O312" t="n">
        <v>1.27344115486803</v>
      </c>
      <c r="P312" t="n">
        <v>0.0792856032497248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6.99077978825257</v>
      </c>
      <c r="Y312" t="n">
        <v>0.72487075883502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44.0128213139148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2.00646289952224</v>
      </c>
      <c r="AW312" t="n">
        <v>0.752140980864468</v>
      </c>
      <c r="AX312" t="n">
        <v>2.94529241221231</v>
      </c>
      <c r="AY312" t="n">
        <v>2.76186165893472</v>
      </c>
      <c r="AZ312" t="n">
        <v>0</v>
      </c>
      <c r="BA312" t="n">
        <v>0</v>
      </c>
      <c r="BB312" t="n">
        <v>0</v>
      </c>
      <c r="BC312" t="n">
        <v>0</v>
      </c>
      <c r="BD312" t="n">
        <v>0.0594142095330568</v>
      </c>
      <c r="BE312" t="n">
        <v>0.0188739418532473</v>
      </c>
      <c r="BF312" t="n">
        <v>0</v>
      </c>
      <c r="BG312" t="n">
        <v>0</v>
      </c>
      <c r="BH312" t="n">
        <v>0.543251028511433</v>
      </c>
      <c r="BI312" t="n">
        <v>0</v>
      </c>
      <c r="BJ312" t="n">
        <v>1.09147668378494</v>
      </c>
      <c r="BK312" t="n">
        <v>7.69666909985833</v>
      </c>
      <c r="BL312" t="n">
        <v>0</v>
      </c>
      <c r="BM312" t="n">
        <v>0.701298996684354</v>
      </c>
      <c r="BN312" t="n">
        <v>0.00777819368547185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0.782345472914119</v>
      </c>
      <c r="BW312" t="n">
        <v>0.204762048104767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160.569681705537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1.00808205776135</v>
      </c>
      <c r="CU312" t="n">
        <v>0.84666532614679</v>
      </c>
      <c r="CV312" t="n">
        <v>2.2236867746069</v>
      </c>
      <c r="CW312" t="n">
        <v>1.4591884097357</v>
      </c>
      <c r="CX312" t="n">
        <v>0</v>
      </c>
      <c r="CY312" t="n">
        <v>0</v>
      </c>
      <c r="CZ312" t="n">
        <v>0</v>
      </c>
      <c r="DA312" t="n">
        <v>0</v>
      </c>
      <c r="DB312" t="n">
        <v>0.521328025846597</v>
      </c>
      <c r="DC312" t="n">
        <v>0.696767279420082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0.0023466298361413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0.273913402631779</v>
      </c>
      <c r="DU312" t="n">
        <v>0.020887547295017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0.256492468193571</v>
      </c>
      <c r="ES312" t="n">
        <v>0.116767716074366</v>
      </c>
      <c r="ET312" t="n">
        <v>0.593751501190426</v>
      </c>
      <c r="EU312" t="n">
        <v>0.377330598359989</v>
      </c>
      <c r="EV312" t="n">
        <v>0</v>
      </c>
      <c r="EW312" t="n">
        <v>0</v>
      </c>
      <c r="EX312" t="n">
        <v>0</v>
      </c>
      <c r="EY312" t="n">
        <v>0.056022306767981</v>
      </c>
      <c r="EZ312" t="n">
        <v>1.33496154135947</v>
      </c>
      <c r="FA312" t="n">
        <v>0.108626201122369</v>
      </c>
      <c r="FB312" t="n">
        <v>0</v>
      </c>
      <c r="FC312" t="n">
        <v>0</v>
      </c>
      <c r="FD312" t="n">
        <v>0.0302386523384998</v>
      </c>
      <c r="FE312" t="n">
        <v>0</v>
      </c>
      <c r="FF312" t="n">
        <v>0</v>
      </c>
      <c r="FG312" t="n">
        <v>0</v>
      </c>
      <c r="FH312" t="n">
        <v>0</v>
      </c>
      <c r="FI312" t="n">
        <v>0.523072674573132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2.79793820195771</v>
      </c>
      <c r="FS312" t="n">
        <v>0.179919332637997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3.43389553075447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0.526027261780093</v>
      </c>
      <c r="GQ312" t="n">
        <v>0.367447553849326</v>
      </c>
      <c r="GR312" t="n">
        <v>1.48711603341071</v>
      </c>
      <c r="GS312" t="n">
        <v>1.13525141082118</v>
      </c>
      <c r="GT312" t="n">
        <v>0</v>
      </c>
      <c r="GU312" t="n">
        <v>0</v>
      </c>
      <c r="GV312" t="n">
        <v>0</v>
      </c>
      <c r="GW312" t="n">
        <v>0.439108120603681</v>
      </c>
      <c r="GX312" t="n">
        <v>0</v>
      </c>
      <c r="GY312" t="n">
        <v>0.0466974834370228</v>
      </c>
      <c r="GZ312" t="n">
        <v>0</v>
      </c>
      <c r="HA312" t="n">
        <v>0</v>
      </c>
      <c r="HB312" t="n">
        <v>1.8851412616826</v>
      </c>
      <c r="HC312" t="n">
        <v>0</v>
      </c>
      <c r="HD312" t="n">
        <v>23.9224271160225</v>
      </c>
      <c r="HE312" t="n">
        <v>110.872251075605</v>
      </c>
      <c r="HF312" t="n">
        <v>0</v>
      </c>
      <c r="HG312" t="n">
        <v>1.90136853724863</v>
      </c>
      <c r="HH312" t="n">
        <v>0.0479677162686876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25.1918336164312</v>
      </c>
      <c r="HQ312" t="n">
        <v>0.488999552455094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76.7306585646206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1.90050656397464</v>
      </c>
      <c r="IO312" t="n">
        <v>1.10578987730038</v>
      </c>
      <c r="IP312" t="n">
        <v>3.39188798145225</v>
      </c>
      <c r="IQ312" t="n">
        <v>3.06301352515577</v>
      </c>
      <c r="IR312" t="n">
        <v>0</v>
      </c>
      <c r="IS312" t="n">
        <v>0</v>
      </c>
      <c r="IT312" t="n">
        <v>0</v>
      </c>
      <c r="IU312" t="n">
        <v>0</v>
      </c>
      <c r="IV312" t="n">
        <v>8.11500955290941</v>
      </c>
      <c r="IW312" t="n">
        <v>0.297991518758597</v>
      </c>
      <c r="IX312" t="n">
        <v>0</v>
      </c>
      <c r="IY312" t="n">
        <v>0</v>
      </c>
      <c r="IZ312" t="n">
        <v>0.37165600454687</v>
      </c>
      <c r="JA312" t="n">
        <v>0</v>
      </c>
      <c r="JB312" t="n">
        <v>2.28821276348648</v>
      </c>
      <c r="JC312" t="n">
        <v>0</v>
      </c>
      <c r="JD312" t="n">
        <v>0</v>
      </c>
      <c r="JE312" t="n">
        <v>0.0829716842347453</v>
      </c>
      <c r="JF312" t="n">
        <v>0.0107318810790074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2.49454257163301</v>
      </c>
      <c r="JO312" t="n">
        <v>0.025283955129662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22.4164090211473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0.644155089711257</v>
      </c>
      <c r="KM312" t="n">
        <v>0.318999547453351</v>
      </c>
      <c r="KN312" t="n">
        <v>1.47694674104256</v>
      </c>
      <c r="KO312" t="n">
        <v>1.56569493700616</v>
      </c>
      <c r="KP312" t="n">
        <v>0</v>
      </c>
      <c r="KQ312" t="n">
        <v>0</v>
      </c>
      <c r="KR312" t="n">
        <v>0</v>
      </c>
      <c r="KS312" t="n">
        <v>1.28508619885632</v>
      </c>
      <c r="KT312" t="n">
        <v>2.51743921980537</v>
      </c>
      <c r="KU312" t="n">
        <v>1.20477356713977</v>
      </c>
      <c r="KV312" t="n">
        <v>0</v>
      </c>
      <c r="KW312" t="n">
        <v>0</v>
      </c>
      <c r="KX312" t="n">
        <v>1.77128118784118</v>
      </c>
      <c r="KY312" t="n">
        <v>0</v>
      </c>
      <c r="KZ312" t="n">
        <v>4.26223468734455</v>
      </c>
      <c r="LA312" t="n">
        <v>15.6550610945412</v>
      </c>
      <c r="LB312" t="n">
        <v>0</v>
      </c>
      <c r="LC312" t="n">
        <v>1.77311837808546</v>
      </c>
      <c r="LD312" t="n">
        <v>0.0971883608559457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14.4899657152273</v>
      </c>
      <c r="LM312" t="n">
        <v>1.44288557481884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190.974372680353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4.64725845170875</v>
      </c>
      <c r="MK312" t="n">
        <v>1.67387772509351</v>
      </c>
      <c r="ML312" t="n">
        <v>6.75415806396644</v>
      </c>
      <c r="MM312" t="n">
        <v>5.09413207980162</v>
      </c>
      <c r="MN312" t="n">
        <v>0</v>
      </c>
      <c r="MO312" t="n">
        <v>0</v>
      </c>
      <c r="MP312" t="n">
        <v>0</v>
      </c>
      <c r="MQ312" t="n">
        <v>7.31526120011043</v>
      </c>
      <c r="MR312" t="n">
        <v>1.07247136784192</v>
      </c>
      <c r="MS312" t="n">
        <v>0.152272252381909</v>
      </c>
      <c r="MT312" t="n">
        <v>0</v>
      </c>
      <c r="MU312" t="n">
        <v>0</v>
      </c>
      <c r="MV312" t="n">
        <v>0.285302043345423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0.00682278087797006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2.18963049950337</v>
      </c>
      <c r="NK312" t="n">
        <v>0.0705894889483543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4.57077747781686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0.823669459835926</v>
      </c>
      <c r="OI312" t="n">
        <v>0.383161943005183</v>
      </c>
      <c r="OJ312" t="n">
        <v>1.39055218474998</v>
      </c>
      <c r="OK312" t="n">
        <v>1.46536855338622</v>
      </c>
      <c r="OL312" t="n">
        <v>0</v>
      </c>
      <c r="OM312" t="n">
        <v>0</v>
      </c>
      <c r="ON312" t="n">
        <v>0</v>
      </c>
      <c r="OO312" t="n">
        <v>0</v>
      </c>
      <c r="OP312" t="n">
        <v>3.55656614028754</v>
      </c>
      <c r="OQ312" t="n">
        <v>0.598579369085084</v>
      </c>
      <c r="OR312" t="n">
        <v>0</v>
      </c>
      <c r="OS312" t="n">
        <v>0</v>
      </c>
      <c r="OT312" t="n">
        <v>0.456009724179973</v>
      </c>
      <c r="OU312" t="n">
        <v>0</v>
      </c>
      <c r="OV312" t="n">
        <v>0</v>
      </c>
      <c r="OW312" t="n">
        <v>0</v>
      </c>
      <c r="OX312" t="n">
        <v>0</v>
      </c>
      <c r="OY312" t="n">
        <v>0.0382739021900834</v>
      </c>
      <c r="OZ312" t="n">
        <v>0.00228829965159313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1.36818943765394</v>
      </c>
      <c r="PI312" t="n">
        <v>0.038658296294054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2.91111704613588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0.573743669950095</v>
      </c>
      <c r="QG312" t="n">
        <v>0.591708431051273</v>
      </c>
      <c r="QH312" t="n">
        <v>2.10080700246177</v>
      </c>
      <c r="QI312" t="n">
        <v>1.41742308966338</v>
      </c>
    </row>
    <row r="313">
      <c r="A313" t="s">
        <v>312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0.707233015741834</v>
      </c>
      <c r="H313" t="n">
        <v>0</v>
      </c>
      <c r="I313" t="n">
        <v>0</v>
      </c>
      <c r="J313" t="n">
        <v>0</v>
      </c>
      <c r="K313" t="n">
        <v>0.0321262224776072</v>
      </c>
      <c r="L313" t="n">
        <v>0.0129126499551027</v>
      </c>
      <c r="M313" t="n">
        <v>19.4980315820161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0.00420348560029252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0.0648244590739982</v>
      </c>
      <c r="AJ313" t="n">
        <v>7.03347110087827</v>
      </c>
      <c r="AK313" t="n">
        <v>2.7541331344787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5.31737522564875</v>
      </c>
      <c r="AW313" t="n">
        <v>1.20995886491638</v>
      </c>
      <c r="AX313" t="n">
        <v>4.73805144866298</v>
      </c>
      <c r="AY313" t="n">
        <v>4.3006129754053</v>
      </c>
      <c r="AZ313" t="n">
        <v>0</v>
      </c>
      <c r="BA313" t="n">
        <v>0</v>
      </c>
      <c r="BB313" t="n">
        <v>0</v>
      </c>
      <c r="BC313" t="n">
        <v>0</v>
      </c>
      <c r="BD313" t="n">
        <v>0.200462844683256</v>
      </c>
      <c r="BE313" t="n">
        <v>0.0721847338822774</v>
      </c>
      <c r="BF313" t="n">
        <v>0</v>
      </c>
      <c r="BG313" t="n">
        <v>0</v>
      </c>
      <c r="BH313" t="n">
        <v>0</v>
      </c>
      <c r="BI313" t="n">
        <v>0.00949358134245332</v>
      </c>
      <c r="BJ313" t="n">
        <v>0.00906950755743453</v>
      </c>
      <c r="BK313" t="n">
        <v>2.52213619994406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0.00118740383744834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0.125027782592192</v>
      </c>
      <c r="CH313" t="n">
        <v>4.7731235775277</v>
      </c>
      <c r="CI313" t="n">
        <v>1.84197650513176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2.67154232487306</v>
      </c>
      <c r="CU313" t="n">
        <v>1.36201888083694</v>
      </c>
      <c r="CV313" t="n">
        <v>3.57721437101216</v>
      </c>
      <c r="CW313" t="n">
        <v>2.27216471475651</v>
      </c>
      <c r="CX313" t="n">
        <v>0</v>
      </c>
      <c r="CY313" t="n">
        <v>0</v>
      </c>
      <c r="CZ313" t="n">
        <v>0</v>
      </c>
      <c r="DA313" t="n">
        <v>0</v>
      </c>
      <c r="DB313" t="n">
        <v>1.75895463216033</v>
      </c>
      <c r="DC313" t="n">
        <v>2.66483604929426</v>
      </c>
      <c r="DD313" t="n">
        <v>0</v>
      </c>
      <c r="DE313" t="n">
        <v>0</v>
      </c>
      <c r="DF313" t="n">
        <v>0</v>
      </c>
      <c r="DG313" t="n">
        <v>0.000536274629603696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0.000121125736153493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0.0539643517036519</v>
      </c>
      <c r="EF313" t="n">
        <v>1.08593062009799</v>
      </c>
      <c r="EG313" t="n">
        <v>0.284312323880864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0.679736812608269</v>
      </c>
      <c r="ES313" t="n">
        <v>0.18784262099086</v>
      </c>
      <c r="ET313" t="n">
        <v>0.955159884531809</v>
      </c>
      <c r="EU313" t="n">
        <v>0.587557621532111</v>
      </c>
      <c r="EV313" t="n">
        <v>0</v>
      </c>
      <c r="EW313" t="n">
        <v>0</v>
      </c>
      <c r="EX313" t="n">
        <v>0</v>
      </c>
      <c r="EY313" t="n">
        <v>0.0242709508490557</v>
      </c>
      <c r="EZ313" t="n">
        <v>4.50414455105677</v>
      </c>
      <c r="FA313" t="n">
        <v>0.41544863715429</v>
      </c>
      <c r="FB313" t="n">
        <v>0</v>
      </c>
      <c r="FC313" t="n">
        <v>0</v>
      </c>
      <c r="FD313" t="n">
        <v>0</v>
      </c>
      <c r="FE313" t="n">
        <v>0.0145459624647267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0.00104334229894103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0.0723449510865475</v>
      </c>
      <c r="GD313" t="n">
        <v>2.01371608191525</v>
      </c>
      <c r="GE313" t="n">
        <v>1.09842295722795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1.39403740306952</v>
      </c>
      <c r="GQ313" t="n">
        <v>0.591107832817242</v>
      </c>
      <c r="GR313" t="n">
        <v>2.39230313676701</v>
      </c>
      <c r="GS313" t="n">
        <v>1.76774855175327</v>
      </c>
      <c r="GT313" t="n">
        <v>0</v>
      </c>
      <c r="GU313" t="n">
        <v>0</v>
      </c>
      <c r="GV313" t="n">
        <v>0</v>
      </c>
      <c r="GW313" t="n">
        <v>0.190238000315338</v>
      </c>
      <c r="GX313" t="n">
        <v>0</v>
      </c>
      <c r="GY313" t="n">
        <v>0.178597848879861</v>
      </c>
      <c r="GZ313" t="n">
        <v>0</v>
      </c>
      <c r="HA313" t="n">
        <v>0</v>
      </c>
      <c r="HB313" t="n">
        <v>0</v>
      </c>
      <c r="HC313" t="n">
        <v>0.0769237989436759</v>
      </c>
      <c r="HD313" t="n">
        <v>0.198780823030107</v>
      </c>
      <c r="HE313" t="n">
        <v>36.3319397493933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0.00283568146768396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0.391104987599117</v>
      </c>
      <c r="IB313" t="n">
        <v>10.2740724032691</v>
      </c>
      <c r="IC313" t="n">
        <v>3.38570948025515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5.03657781156474</v>
      </c>
      <c r="IO313" t="n">
        <v>1.77886898708353</v>
      </c>
      <c r="IP313" t="n">
        <v>5.45648360671632</v>
      </c>
      <c r="IQ313" t="n">
        <v>4.76954943326442</v>
      </c>
      <c r="IR313" t="n">
        <v>0</v>
      </c>
      <c r="IS313" t="n">
        <v>0</v>
      </c>
      <c r="IT313" t="n">
        <v>0</v>
      </c>
      <c r="IU313" t="n">
        <v>0</v>
      </c>
      <c r="IV313" t="n">
        <v>27.3799468577112</v>
      </c>
      <c r="IW313" t="n">
        <v>1.13968977164482</v>
      </c>
      <c r="IX313" t="n">
        <v>0</v>
      </c>
      <c r="IY313" t="n">
        <v>0</v>
      </c>
      <c r="IZ313" t="n">
        <v>0</v>
      </c>
      <c r="JA313" t="n">
        <v>0.00492546340994356</v>
      </c>
      <c r="JB313" t="n">
        <v>0.0190136566907624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0.000146620263006313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0.0443675040389499</v>
      </c>
      <c r="JZ313" t="n">
        <v>2.03838574446715</v>
      </c>
      <c r="KA313" t="n">
        <v>1.14845151006985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1.70709077966095</v>
      </c>
      <c r="KM313" t="n">
        <v>0.513170190383558</v>
      </c>
      <c r="KN313" t="n">
        <v>2.37594393581399</v>
      </c>
      <c r="KO313" t="n">
        <v>2.43801058602343</v>
      </c>
      <c r="KP313" t="n">
        <v>0</v>
      </c>
      <c r="KQ313" t="n">
        <v>0</v>
      </c>
      <c r="KR313" t="n">
        <v>0</v>
      </c>
      <c r="KS313" t="n">
        <v>0.556747227464543</v>
      </c>
      <c r="KT313" t="n">
        <v>8.49381034075023</v>
      </c>
      <c r="KU313" t="n">
        <v>4.60774225164966</v>
      </c>
      <c r="KV313" t="n">
        <v>0</v>
      </c>
      <c r="KW313" t="n">
        <v>0</v>
      </c>
      <c r="KX313" t="n">
        <v>0</v>
      </c>
      <c r="KY313" t="n">
        <v>0.0234098174350476</v>
      </c>
      <c r="KZ313" t="n">
        <v>0.0354165785515282</v>
      </c>
      <c r="LA313" t="n">
        <v>5.13003687525102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0.00836721396565701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0.564075090803253</v>
      </c>
      <c r="LX313" t="n">
        <v>13.4174450741896</v>
      </c>
      <c r="LY313" t="n">
        <v>6.45902805413727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12.315810556072</v>
      </c>
      <c r="MK313" t="n">
        <v>2.69274410488199</v>
      </c>
      <c r="ML313" t="n">
        <v>10.8653213062256</v>
      </c>
      <c r="MM313" t="n">
        <v>7.932291050839</v>
      </c>
      <c r="MN313" t="n">
        <v>0</v>
      </c>
      <c r="MO313" t="n">
        <v>0</v>
      </c>
      <c r="MP313" t="n">
        <v>0</v>
      </c>
      <c r="MQ313" t="n">
        <v>3.16924374019815</v>
      </c>
      <c r="MR313" t="n">
        <v>3.61850579059405</v>
      </c>
      <c r="MS313" t="n">
        <v>0.582376066499956</v>
      </c>
      <c r="MT313" t="n">
        <v>0</v>
      </c>
      <c r="MU313" t="n">
        <v>0</v>
      </c>
      <c r="MV313" t="n">
        <v>0</v>
      </c>
      <c r="MW313" t="n">
        <v>0.00152183596463214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0.000409344557922702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0.0649699572549497</v>
      </c>
      <c r="NV313" t="n">
        <v>4.00946216187642</v>
      </c>
      <c r="NW313" t="n">
        <v>1.70405610567373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2.18282609705762</v>
      </c>
      <c r="OI313" t="n">
        <v>0.616387354807948</v>
      </c>
      <c r="OJ313" t="n">
        <v>2.23696219977265</v>
      </c>
      <c r="OK313" t="n">
        <v>2.28178808089701</v>
      </c>
      <c r="OL313" t="n">
        <v>0</v>
      </c>
      <c r="OM313" t="n">
        <v>0</v>
      </c>
      <c r="ON313" t="n">
        <v>0</v>
      </c>
      <c r="OO313" t="n">
        <v>0</v>
      </c>
      <c r="OP313" t="n">
        <v>11.999812357842</v>
      </c>
      <c r="OQ313" t="n">
        <v>2.28930939815279</v>
      </c>
      <c r="OR313" t="n">
        <v>0</v>
      </c>
      <c r="OS313" t="n">
        <v>0</v>
      </c>
      <c r="OT313" t="n">
        <v>0</v>
      </c>
      <c r="OU313" t="n">
        <v>0.0114870123022219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0.000224177330680382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0.18093447112536</v>
      </c>
      <c r="PT313" t="n">
        <v>4.3172802914908</v>
      </c>
      <c r="PU313" t="n">
        <v>2.17052711922306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1.52049179538373</v>
      </c>
      <c r="QG313" t="n">
        <v>0.951873225646321</v>
      </c>
      <c r="QH313" t="n">
        <v>3.37953936936902</v>
      </c>
      <c r="QI313" t="n">
        <v>2.20713014763983</v>
      </c>
    </row>
    <row r="314">
      <c r="A314" t="s">
        <v>313</v>
      </c>
      <c r="B314" t="n">
        <v>41.89617914415</v>
      </c>
      <c r="C314" t="n">
        <v>0.358437882139138</v>
      </c>
      <c r="D314" t="n">
        <v>0.63831795896906</v>
      </c>
      <c r="E314" t="n">
        <v>0</v>
      </c>
      <c r="F314" t="n">
        <v>0</v>
      </c>
      <c r="G314" t="n">
        <v>13.7756771315173</v>
      </c>
      <c r="H314" t="n">
        <v>204.495943052323</v>
      </c>
      <c r="I314" t="n">
        <v>191.366797089327</v>
      </c>
      <c r="J314" t="n">
        <v>7.78303171572815</v>
      </c>
      <c r="K314" t="n">
        <v>3.64441771965275</v>
      </c>
      <c r="L314" t="n">
        <v>0.0634616658080436</v>
      </c>
      <c r="M314" t="n">
        <v>3.88509420879971</v>
      </c>
      <c r="N314" t="n">
        <v>486.349913641254</v>
      </c>
      <c r="O314" t="n">
        <v>83.1300052369353</v>
      </c>
      <c r="P314" t="n">
        <v>7.42627110007607</v>
      </c>
      <c r="Q314" t="n">
        <v>15.4401423911196</v>
      </c>
      <c r="R314" t="n">
        <v>0</v>
      </c>
      <c r="S314" t="n">
        <v>77.9094869512944</v>
      </c>
      <c r="T314" t="n">
        <v>0</v>
      </c>
      <c r="U314" t="n">
        <v>2.31754452123277</v>
      </c>
      <c r="V314" t="n">
        <v>3.83929294278063</v>
      </c>
      <c r="W314" t="n">
        <v>13.0143962458427</v>
      </c>
      <c r="X314" t="n">
        <v>136.047617492273</v>
      </c>
      <c r="Y314" t="n">
        <v>9.80714900930836</v>
      </c>
      <c r="Z314" t="n">
        <v>4.26547118919318</v>
      </c>
      <c r="AA314" t="n">
        <v>0</v>
      </c>
      <c r="AB314" t="n">
        <v>17.8297018035894</v>
      </c>
      <c r="AC314" t="n">
        <v>12.1017637371297</v>
      </c>
      <c r="AD314" t="n">
        <v>2.27517763491314</v>
      </c>
      <c r="AE314" t="n">
        <v>13.295306882309</v>
      </c>
      <c r="AF314" t="n">
        <v>1.02636067330812</v>
      </c>
      <c r="AG314" t="n">
        <v>27.4966568393037</v>
      </c>
      <c r="AH314" t="n">
        <v>10.9656517667364</v>
      </c>
      <c r="AI314" t="n">
        <v>0.652287875860873</v>
      </c>
      <c r="AJ314" t="n">
        <v>185.731770581865</v>
      </c>
      <c r="AK314" t="n">
        <v>109.921797295273</v>
      </c>
      <c r="AL314" t="n">
        <v>4.28821806360684</v>
      </c>
      <c r="AM314" t="n">
        <v>56.8162219361026</v>
      </c>
      <c r="AN314" t="n">
        <v>2.13432032427246</v>
      </c>
      <c r="AO314" t="n">
        <v>0</v>
      </c>
      <c r="AP314" t="n">
        <v>0</v>
      </c>
      <c r="AQ314" t="n">
        <v>0</v>
      </c>
      <c r="AR314" t="n">
        <v>28.7526983226039</v>
      </c>
      <c r="AS314" t="n">
        <v>0.132532818427489</v>
      </c>
      <c r="AT314" t="n">
        <v>0.0508528237437642</v>
      </c>
      <c r="AU314" t="n">
        <v>8.54194708251925</v>
      </c>
      <c r="AV314" t="n">
        <v>43.1507604806618</v>
      </c>
      <c r="AW314" t="n">
        <v>11.3325684129</v>
      </c>
      <c r="AX314" t="n">
        <v>35.1453361336644</v>
      </c>
      <c r="AY314" t="n">
        <v>92.9009544934823</v>
      </c>
      <c r="AZ314" t="n">
        <v>27.1597205456367</v>
      </c>
      <c r="BA314" t="n">
        <v>2.15173367369047</v>
      </c>
      <c r="BB314" t="n">
        <v>0.297808243869029</v>
      </c>
      <c r="BC314" t="n">
        <v>0</v>
      </c>
      <c r="BD314" t="n">
        <v>0.909681739248576</v>
      </c>
      <c r="BE314" t="n">
        <v>1.40603388933096</v>
      </c>
      <c r="BF314" t="n">
        <v>68.3227217586094</v>
      </c>
      <c r="BG314" t="n">
        <v>42.3923230691484</v>
      </c>
      <c r="BH314" t="n">
        <v>3.80408355865803</v>
      </c>
      <c r="BI314" t="n">
        <v>1.07695749450524</v>
      </c>
      <c r="BJ314" t="n">
        <v>0.0445738140238202</v>
      </c>
      <c r="BK314" t="n">
        <v>0.502550049885269</v>
      </c>
      <c r="BL314" t="n">
        <v>185.342625786051</v>
      </c>
      <c r="BM314" t="n">
        <v>45.7806699934004</v>
      </c>
      <c r="BN314" t="n">
        <v>0.7285430470306</v>
      </c>
      <c r="BO314" t="n">
        <v>4.69427446379122</v>
      </c>
      <c r="BP314" t="n">
        <v>0</v>
      </c>
      <c r="BQ314" t="n">
        <v>64.5733348959845</v>
      </c>
      <c r="BR314" t="n">
        <v>0.400991468922887</v>
      </c>
      <c r="BS314" t="n">
        <v>0.592887110756034</v>
      </c>
      <c r="BT314" t="n">
        <v>1.03013955964369</v>
      </c>
      <c r="BU314" t="n">
        <v>7.6898732652143</v>
      </c>
      <c r="BV314" t="n">
        <v>15.2252310714591</v>
      </c>
      <c r="BW314" t="n">
        <v>2.77033097657573</v>
      </c>
      <c r="BX314" t="n">
        <v>1.99771556552261</v>
      </c>
      <c r="BY314" t="n">
        <v>0</v>
      </c>
      <c r="BZ314" t="n">
        <v>6.44236600009769</v>
      </c>
      <c r="CA314" t="n">
        <v>1.31185545432568</v>
      </c>
      <c r="CB314" t="n">
        <v>2.2460373943968</v>
      </c>
      <c r="CC314" t="n">
        <v>6.15484381740803</v>
      </c>
      <c r="CD314" t="n">
        <v>0.248216971282718</v>
      </c>
      <c r="CE314" t="n">
        <v>100.314619805059</v>
      </c>
      <c r="CF314" t="n">
        <v>7.04605804855988</v>
      </c>
      <c r="CG314" t="n">
        <v>1.2580761628502</v>
      </c>
      <c r="CH314" t="n">
        <v>126.043127290245</v>
      </c>
      <c r="CI314" t="n">
        <v>73.5161875382882</v>
      </c>
      <c r="CJ314" t="n">
        <v>1.86410269444793</v>
      </c>
      <c r="CK314" t="n">
        <v>33.3244385425595</v>
      </c>
      <c r="CL314" t="n">
        <v>0.579819757641384</v>
      </c>
      <c r="CM314" t="n">
        <v>0</v>
      </c>
      <c r="CN314" t="n">
        <v>0</v>
      </c>
      <c r="CO314" t="n">
        <v>0</v>
      </c>
      <c r="CP314" t="n">
        <v>11.0534492166481</v>
      </c>
      <c r="CQ314" t="n">
        <v>0.0263394928051341</v>
      </c>
      <c r="CR314" t="n">
        <v>0</v>
      </c>
      <c r="CS314" t="n">
        <v>1.5744075954146</v>
      </c>
      <c r="CT314" t="n">
        <v>21.679696858422</v>
      </c>
      <c r="CU314" t="n">
        <v>12.7567742956394</v>
      </c>
      <c r="CV314" t="n">
        <v>26.5346214268894</v>
      </c>
      <c r="CW314" t="n">
        <v>49.082833534305</v>
      </c>
      <c r="CX314" t="n">
        <v>20.3488122664969</v>
      </c>
      <c r="CY314" t="n">
        <v>0.389422712730732</v>
      </c>
      <c r="CZ314" t="n">
        <v>0</v>
      </c>
      <c r="DA314" t="n">
        <v>0</v>
      </c>
      <c r="DB314" t="n">
        <v>7.98197247759898</v>
      </c>
      <c r="DC314" t="n">
        <v>51.9064017182512</v>
      </c>
      <c r="DD314" t="n">
        <v>10.3089342685607</v>
      </c>
      <c r="DE314" t="n">
        <v>4.98823572947035</v>
      </c>
      <c r="DF314" t="n">
        <v>0</v>
      </c>
      <c r="DG314" t="n">
        <v>0.0608353118419137</v>
      </c>
      <c r="DH314" t="n">
        <v>0</v>
      </c>
      <c r="DI314" t="n">
        <v>0</v>
      </c>
      <c r="DJ314" t="n">
        <v>10.5062784413415</v>
      </c>
      <c r="DK314" t="n">
        <v>0</v>
      </c>
      <c r="DL314" t="n">
        <v>0.219796641766396</v>
      </c>
      <c r="DM314" t="n">
        <v>0</v>
      </c>
      <c r="DN314" t="n">
        <v>0</v>
      </c>
      <c r="DO314" t="n">
        <v>0</v>
      </c>
      <c r="DP314" t="n">
        <v>0</v>
      </c>
      <c r="DQ314" t="n">
        <v>0.123343076579825</v>
      </c>
      <c r="DR314" t="n">
        <v>0</v>
      </c>
      <c r="DS314" t="n">
        <v>0.6647771105783</v>
      </c>
      <c r="DT314" t="n">
        <v>5.33063076738255</v>
      </c>
      <c r="DU314" t="n">
        <v>0.282598361520926</v>
      </c>
      <c r="DV314" t="n">
        <v>0</v>
      </c>
      <c r="DW314" t="n">
        <v>0</v>
      </c>
      <c r="DX314" t="n">
        <v>3.47453370239687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0.427170944521176</v>
      </c>
      <c r="EE314" t="n">
        <v>0.543009426500612</v>
      </c>
      <c r="EF314" t="n">
        <v>28.6759999304861</v>
      </c>
      <c r="EG314" t="n">
        <v>11.3473532716841</v>
      </c>
      <c r="EH314" t="n">
        <v>0.399752440181322</v>
      </c>
      <c r="EI314" t="n">
        <v>3.55389607115561</v>
      </c>
      <c r="EJ314" t="n">
        <v>0.0433016201111507</v>
      </c>
      <c r="EK314" t="n">
        <v>0</v>
      </c>
      <c r="EL314" t="n">
        <v>0</v>
      </c>
      <c r="EM314" t="n">
        <v>0</v>
      </c>
      <c r="EN314" t="n">
        <v>0</v>
      </c>
      <c r="EO314" t="n">
        <v>0.0028462954531815</v>
      </c>
      <c r="EP314" t="n">
        <v>0</v>
      </c>
      <c r="EQ314" t="n">
        <v>0</v>
      </c>
      <c r="ER314" t="n">
        <v>5.51609753798584</v>
      </c>
      <c r="ES314" t="n">
        <v>1.75934853238543</v>
      </c>
      <c r="ET314" t="n">
        <v>7.08506768383347</v>
      </c>
      <c r="EU314" t="n">
        <v>12.692298556605</v>
      </c>
      <c r="EV314" t="n">
        <v>18.3731826223556</v>
      </c>
      <c r="EW314" t="n">
        <v>0.0803424085067229</v>
      </c>
      <c r="EX314" t="n">
        <v>0.0222876762181646</v>
      </c>
      <c r="EY314" t="n">
        <v>0.187400426697244</v>
      </c>
      <c r="EZ314" t="n">
        <v>20.4393889326792</v>
      </c>
      <c r="FA314" t="n">
        <v>8.09222160558118</v>
      </c>
      <c r="FB314" t="n">
        <v>80.196249598179</v>
      </c>
      <c r="FC314" t="n">
        <v>35.4950885871877</v>
      </c>
      <c r="FD314" t="n">
        <v>0.211744394689981</v>
      </c>
      <c r="FE314" t="n">
        <v>1.65010260365358</v>
      </c>
      <c r="FF314" t="n">
        <v>0</v>
      </c>
      <c r="FG314" t="n">
        <v>0</v>
      </c>
      <c r="FH314" t="n">
        <v>15.8581188579296</v>
      </c>
      <c r="FI314" t="n">
        <v>34.1460883452197</v>
      </c>
      <c r="FJ314" t="n">
        <v>0</v>
      </c>
      <c r="FK314" t="n">
        <v>46.8426281066468</v>
      </c>
      <c r="FL314" t="n">
        <v>0</v>
      </c>
      <c r="FM314" t="n">
        <v>16.3420101349272</v>
      </c>
      <c r="FN314" t="n">
        <v>0</v>
      </c>
      <c r="FO314" t="n">
        <v>0.735626652771583</v>
      </c>
      <c r="FP314" t="n">
        <v>0</v>
      </c>
      <c r="FQ314" t="n">
        <v>1.24452376941277</v>
      </c>
      <c r="FR314" t="n">
        <v>54.4506961736393</v>
      </c>
      <c r="FS314" t="n">
        <v>2.43422111228763</v>
      </c>
      <c r="FT314" t="n">
        <v>2.01713040152506</v>
      </c>
      <c r="FU314" t="n">
        <v>0</v>
      </c>
      <c r="FV314" t="n">
        <v>4.08959587323197</v>
      </c>
      <c r="FW314" t="n">
        <v>1.51539317815702</v>
      </c>
      <c r="FX314" t="n">
        <v>0</v>
      </c>
      <c r="FY314" t="n">
        <v>0</v>
      </c>
      <c r="FZ314" t="n">
        <v>0</v>
      </c>
      <c r="GA314" t="n">
        <v>2.14529867007918</v>
      </c>
      <c r="GB314" t="n">
        <v>4.73648778130406</v>
      </c>
      <c r="GC314" t="n">
        <v>0.727961870374189</v>
      </c>
      <c r="GD314" t="n">
        <v>53.1758854168878</v>
      </c>
      <c r="GE314" t="n">
        <v>43.8397926873418</v>
      </c>
      <c r="GF314" t="n">
        <v>0.989027405019354</v>
      </c>
      <c r="GG314" t="n">
        <v>17.2614661815955</v>
      </c>
      <c r="GH314" t="n">
        <v>0.156042428465077</v>
      </c>
      <c r="GI314" t="n">
        <v>0</v>
      </c>
      <c r="GJ314" t="n">
        <v>0</v>
      </c>
      <c r="GK314" t="n">
        <v>0</v>
      </c>
      <c r="GL314" t="n">
        <v>6.24840259399916</v>
      </c>
      <c r="GM314" t="n">
        <v>0.014181807705998</v>
      </c>
      <c r="GN314" t="n">
        <v>0</v>
      </c>
      <c r="GO314" t="n">
        <v>0.766800941179866</v>
      </c>
      <c r="GP314" t="n">
        <v>11.3126818266991</v>
      </c>
      <c r="GQ314" t="n">
        <v>5.53636173016959</v>
      </c>
      <c r="GR314" t="n">
        <v>17.7453323979886</v>
      </c>
      <c r="GS314" t="n">
        <v>38.1865396169189</v>
      </c>
      <c r="GT314" t="n">
        <v>28.6665991351417</v>
      </c>
      <c r="GU314" t="n">
        <v>6.37415512158171</v>
      </c>
      <c r="GV314" t="n">
        <v>0</v>
      </c>
      <c r="GW314" t="n">
        <v>1.46886220712329</v>
      </c>
      <c r="GX314" t="n">
        <v>0</v>
      </c>
      <c r="GY314" t="n">
        <v>3.47877750018757</v>
      </c>
      <c r="GZ314" t="n">
        <v>160.253428212783</v>
      </c>
      <c r="HA314" t="n">
        <v>62.6005850476898</v>
      </c>
      <c r="HB314" t="n">
        <v>13.2005914447407</v>
      </c>
      <c r="HC314" t="n">
        <v>8.72628134629723</v>
      </c>
      <c r="HD314" t="n">
        <v>0.976946033854149</v>
      </c>
      <c r="HE314" t="n">
        <v>7.23934660383971</v>
      </c>
      <c r="HF314" t="n">
        <v>271.40990327543</v>
      </c>
      <c r="HG314" t="n">
        <v>124.120989693633</v>
      </c>
      <c r="HH314" t="n">
        <v>4.49288711269331</v>
      </c>
      <c r="HI314" t="n">
        <v>40.9530335184837</v>
      </c>
      <c r="HJ314" t="n">
        <v>0</v>
      </c>
      <c r="HK314" t="n">
        <v>62.3368572404151</v>
      </c>
      <c r="HL314" t="n">
        <v>2.06973255929946</v>
      </c>
      <c r="HM314" t="n">
        <v>6.19873638084282</v>
      </c>
      <c r="HN314" t="n">
        <v>1.53906155436808</v>
      </c>
      <c r="HO314" t="n">
        <v>22.9144161796482</v>
      </c>
      <c r="HP314" t="n">
        <v>490.258461514764</v>
      </c>
      <c r="HQ314" t="n">
        <v>6.61592624334803</v>
      </c>
      <c r="HR314" t="n">
        <v>17.240036297089</v>
      </c>
      <c r="HS314" t="n">
        <v>0.991018413600428</v>
      </c>
      <c r="HT314" t="n">
        <v>17.4225553506667</v>
      </c>
      <c r="HU314" t="n">
        <v>9.03786793184175</v>
      </c>
      <c r="HV314" t="n">
        <v>3.12606265772298</v>
      </c>
      <c r="HW314" t="n">
        <v>7.20061215719895</v>
      </c>
      <c r="HX314" t="n">
        <v>0.252157164199399</v>
      </c>
      <c r="HY314" t="n">
        <v>47.9368630462713</v>
      </c>
      <c r="HZ314" t="n">
        <v>10.3026984648836</v>
      </c>
      <c r="IA314" t="n">
        <v>3.93544420183137</v>
      </c>
      <c r="IB314" t="n">
        <v>271.305822001196</v>
      </c>
      <c r="IC314" t="n">
        <v>135.129005395643</v>
      </c>
      <c r="ID314" t="n">
        <v>3.37086980968421</v>
      </c>
      <c r="IE314" t="n">
        <v>92.5175187756023</v>
      </c>
      <c r="IF314" t="n">
        <v>0.694740343314108</v>
      </c>
      <c r="IG314" t="n">
        <v>0</v>
      </c>
      <c r="IH314" t="n">
        <v>0</v>
      </c>
      <c r="II314" t="n">
        <v>0</v>
      </c>
      <c r="IJ314" t="n">
        <v>5.08559557363382</v>
      </c>
      <c r="IK314" t="n">
        <v>0.0901974812972165</v>
      </c>
      <c r="IL314" t="n">
        <v>0.00749027728292176</v>
      </c>
      <c r="IM314" t="n">
        <v>2.87883131733826</v>
      </c>
      <c r="IN314" t="n">
        <v>40.8720757077154</v>
      </c>
      <c r="IO314" t="n">
        <v>16.6610246664076</v>
      </c>
      <c r="IP314" t="n">
        <v>40.4744339616636</v>
      </c>
      <c r="IQ314" t="n">
        <v>103.030823138033</v>
      </c>
      <c r="IR314" t="n">
        <v>14.4536681062064</v>
      </c>
      <c r="IS314" t="n">
        <v>0.151414599601831</v>
      </c>
      <c r="IT314" t="n">
        <v>0</v>
      </c>
      <c r="IU314" t="n">
        <v>0</v>
      </c>
      <c r="IV314" t="n">
        <v>124.247651565611</v>
      </c>
      <c r="IW314" t="n">
        <v>22.1991875023024</v>
      </c>
      <c r="IX314" t="n">
        <v>46.7658459135723</v>
      </c>
      <c r="IY314" t="n">
        <v>17.5365420748963</v>
      </c>
      <c r="IZ314" t="n">
        <v>2.602499437962</v>
      </c>
      <c r="JA314" t="n">
        <v>0.558747488635227</v>
      </c>
      <c r="JB314" t="n">
        <v>0.0934462198614168</v>
      </c>
      <c r="JC314" t="n">
        <v>0</v>
      </c>
      <c r="JD314" t="n">
        <v>13.9953006063559</v>
      </c>
      <c r="JE314" t="n">
        <v>5.41637634262459</v>
      </c>
      <c r="JF314" t="n">
        <v>1.00519962061035</v>
      </c>
      <c r="JG314" t="n">
        <v>0</v>
      </c>
      <c r="JH314" t="n">
        <v>0</v>
      </c>
      <c r="JI314" t="n">
        <v>14.6428231322846</v>
      </c>
      <c r="JJ314" t="n">
        <v>0.586500965805666</v>
      </c>
      <c r="JK314" t="n">
        <v>0.547584072800203</v>
      </c>
      <c r="JL314" t="n">
        <v>0</v>
      </c>
      <c r="JM314" t="n">
        <v>17.2484605964269</v>
      </c>
      <c r="JN314" t="n">
        <v>48.5463115536856</v>
      </c>
      <c r="JO314" t="n">
        <v>0.34207962244163</v>
      </c>
      <c r="JP314" t="n">
        <v>2.45458822911427</v>
      </c>
      <c r="JQ314" t="n">
        <v>2.51243528071658</v>
      </c>
      <c r="JR314" t="n">
        <v>5.1446919614786</v>
      </c>
      <c r="JS314" t="n">
        <v>5.14569152046399</v>
      </c>
      <c r="JT314" t="n">
        <v>1.24924195363608</v>
      </c>
      <c r="JU314" t="n">
        <v>0</v>
      </c>
      <c r="JV314" t="n">
        <v>0</v>
      </c>
      <c r="JW314" t="n">
        <v>14.0044716067563</v>
      </c>
      <c r="JX314" t="n">
        <v>1.73121963036474</v>
      </c>
      <c r="JY314" t="n">
        <v>0.446442367282685</v>
      </c>
      <c r="JZ314" t="n">
        <v>53.8273333349504</v>
      </c>
      <c r="KA314" t="n">
        <v>45.8365111377389</v>
      </c>
      <c r="KB314" t="n">
        <v>1.09938173154707</v>
      </c>
      <c r="KC314" t="n">
        <v>19.5188774499609</v>
      </c>
      <c r="KD314" t="n">
        <v>0.164492256450705</v>
      </c>
      <c r="KE314" t="n">
        <v>0</v>
      </c>
      <c r="KF314" t="n">
        <v>0</v>
      </c>
      <c r="KG314" t="n">
        <v>0</v>
      </c>
      <c r="KH314" t="n">
        <v>29.2903882894071</v>
      </c>
      <c r="KI314" t="n">
        <v>0.0386641882426265</v>
      </c>
      <c r="KJ314" t="n">
        <v>0.00318122851797181</v>
      </c>
      <c r="KK314" t="n">
        <v>0.167035407026687</v>
      </c>
      <c r="KL314" t="n">
        <v>13.8531253157724</v>
      </c>
      <c r="KM314" t="n">
        <v>4.80639173661869</v>
      </c>
      <c r="KN314" t="n">
        <v>17.6239851263092</v>
      </c>
      <c r="KO314" t="n">
        <v>52.66540183971</v>
      </c>
      <c r="KP314" t="n">
        <v>18.9560429198747</v>
      </c>
      <c r="KQ314" t="n">
        <v>0</v>
      </c>
      <c r="KR314" t="n">
        <v>0</v>
      </c>
      <c r="KS314" t="n">
        <v>4.2987466225874</v>
      </c>
      <c r="KT314" t="n">
        <v>38.5441211104723</v>
      </c>
      <c r="KU314" t="n">
        <v>89.7508574276559</v>
      </c>
      <c r="KV314" t="n">
        <v>259.663700377782</v>
      </c>
      <c r="KW314" t="n">
        <v>132.979215629133</v>
      </c>
      <c r="KX314" t="n">
        <v>12.40329293603</v>
      </c>
      <c r="KY314" t="n">
        <v>2.65562356525391</v>
      </c>
      <c r="KZ314" t="n">
        <v>0.174061488533826</v>
      </c>
      <c r="LA314" t="n">
        <v>1.02218916156386</v>
      </c>
      <c r="LB314" t="n">
        <v>704.974959618848</v>
      </c>
      <c r="LC314" t="n">
        <v>115.748842804775</v>
      </c>
      <c r="LD314" t="n">
        <v>9.1031295204376</v>
      </c>
      <c r="LE314" t="n">
        <v>80.8827349992117</v>
      </c>
      <c r="LF314" t="n">
        <v>93.3983778331591</v>
      </c>
      <c r="LG314" t="n">
        <v>327.588507292396</v>
      </c>
      <c r="LH314" t="n">
        <v>0.438689829667971</v>
      </c>
      <c r="LI314" t="n">
        <v>8.37703188800504</v>
      </c>
      <c r="LJ314" t="n">
        <v>13.4315379569183</v>
      </c>
      <c r="LK314" t="n">
        <v>63.2845728822824</v>
      </c>
      <c r="LL314" t="n">
        <v>281.989330634337</v>
      </c>
      <c r="LM314" t="n">
        <v>19.5215404444953</v>
      </c>
      <c r="LN314" t="n">
        <v>49.2980624542064</v>
      </c>
      <c r="LO314" t="n">
        <v>5.87807555286091</v>
      </c>
      <c r="LP314" t="n">
        <v>56.685283365226</v>
      </c>
      <c r="LQ314" t="n">
        <v>26.3244994901941</v>
      </c>
      <c r="LR314" t="n">
        <v>9.835918166042</v>
      </c>
      <c r="LS314" t="n">
        <v>23.3150766673217</v>
      </c>
      <c r="LT314" t="n">
        <v>1.53422205940844</v>
      </c>
      <c r="LU314" t="n">
        <v>119.309706443036</v>
      </c>
      <c r="LV314" t="n">
        <v>32.5122099440316</v>
      </c>
      <c r="LW314" t="n">
        <v>5.67593386912915</v>
      </c>
      <c r="LX314" t="n">
        <v>354.312372166136</v>
      </c>
      <c r="LY314" t="n">
        <v>257.78999700599</v>
      </c>
      <c r="LZ314" t="n">
        <v>6.08437733922045</v>
      </c>
      <c r="MA314" t="n">
        <v>159.659742772881</v>
      </c>
      <c r="MB314" t="n">
        <v>7.23618938409139</v>
      </c>
      <c r="MC314" t="n">
        <v>0</v>
      </c>
      <c r="MD314" t="n">
        <v>0</v>
      </c>
      <c r="ME314" t="n">
        <v>0</v>
      </c>
      <c r="MF314" t="n">
        <v>140.424440548155</v>
      </c>
      <c r="MG314" t="n">
        <v>0.263155430691927</v>
      </c>
      <c r="MH314" t="n">
        <v>0.107429930241265</v>
      </c>
      <c r="MI314" t="n">
        <v>24.9848761412824</v>
      </c>
      <c r="MJ314" t="n">
        <v>99.9434060750212</v>
      </c>
      <c r="MK314" t="n">
        <v>25.2204497787761</v>
      </c>
      <c r="ML314" t="n">
        <v>80.5954459644631</v>
      </c>
      <c r="MM314" t="n">
        <v>171.351715245569</v>
      </c>
      <c r="MN314" t="n">
        <v>26.0444505468741</v>
      </c>
      <c r="MO314" t="n">
        <v>4.28583930016295</v>
      </c>
      <c r="MP314" t="n">
        <v>0</v>
      </c>
      <c r="MQ314" t="n">
        <v>24.4703074434271</v>
      </c>
      <c r="MR314" t="n">
        <v>16.4204426324974</v>
      </c>
      <c r="MS314" t="n">
        <v>11.3436794983494</v>
      </c>
      <c r="MT314" t="n">
        <v>60.7334611732806</v>
      </c>
      <c r="MU314" t="n">
        <v>59.4448713872818</v>
      </c>
      <c r="MV314" t="n">
        <v>1.99781087449708</v>
      </c>
      <c r="MW314" t="n">
        <v>0.172637973847565</v>
      </c>
      <c r="MX314" t="n">
        <v>0</v>
      </c>
      <c r="MY314" t="n">
        <v>0</v>
      </c>
      <c r="MZ314" t="n">
        <v>283.16697567203</v>
      </c>
      <c r="NA314" t="n">
        <v>0</v>
      </c>
      <c r="NB314" t="n">
        <v>0.639054486306081</v>
      </c>
      <c r="NC314" t="n">
        <v>68.3680831403959</v>
      </c>
      <c r="ND314" t="n">
        <v>0</v>
      </c>
      <c r="NE314" t="n">
        <v>8.62346129432224</v>
      </c>
      <c r="NF314" t="n">
        <v>0.354452621074529</v>
      </c>
      <c r="NG314" t="n">
        <v>0.97297999271473</v>
      </c>
      <c r="NH314" t="n">
        <v>0</v>
      </c>
      <c r="NI314" t="n">
        <v>13.2275563524388</v>
      </c>
      <c r="NJ314" t="n">
        <v>42.612415448479</v>
      </c>
      <c r="NK314" t="n">
        <v>0.955041472110201</v>
      </c>
      <c r="NL314" t="n">
        <v>6.37418887382197</v>
      </c>
      <c r="NM314" t="n">
        <v>2.50786778948001</v>
      </c>
      <c r="NN314" t="n">
        <v>3.36823773197552</v>
      </c>
      <c r="NO314" t="n">
        <v>2.50405623504222</v>
      </c>
      <c r="NP314" t="n">
        <v>0.278747258674482</v>
      </c>
      <c r="NQ314" t="n">
        <v>0</v>
      </c>
      <c r="NR314" t="n">
        <v>0.141873119981691</v>
      </c>
      <c r="NS314" t="n">
        <v>2.85555654112574</v>
      </c>
      <c r="NT314" t="n">
        <v>18.2354176604534</v>
      </c>
      <c r="NU314" t="n">
        <v>0.653751932804042</v>
      </c>
      <c r="NV314" t="n">
        <v>105.877239804584</v>
      </c>
      <c r="NW314" t="n">
        <v>68.0115668638854</v>
      </c>
      <c r="NX314" t="n">
        <v>1.30081911109486</v>
      </c>
      <c r="NY314" t="n">
        <v>28.5543167937141</v>
      </c>
      <c r="NZ314" t="n">
        <v>0.386284146827762</v>
      </c>
      <c r="OA314" t="n">
        <v>0</v>
      </c>
      <c r="OB314" t="n">
        <v>0</v>
      </c>
      <c r="OC314" t="n">
        <v>0</v>
      </c>
      <c r="OD314" t="n">
        <v>4.61355702050755</v>
      </c>
      <c r="OE314" t="n">
        <v>0.0311300620046189</v>
      </c>
      <c r="OF314" t="n">
        <v>0.00677543070335576</v>
      </c>
      <c r="OG314" t="n">
        <v>0.251907477038045</v>
      </c>
      <c r="OH314" t="n">
        <v>17.7137407250735</v>
      </c>
      <c r="OI314" t="n">
        <v>5.7731316904648</v>
      </c>
      <c r="OJ314" t="n">
        <v>16.5930634736978</v>
      </c>
      <c r="OK314" t="n">
        <v>49.2907155048532</v>
      </c>
      <c r="OL314" t="n">
        <v>37.7335284469766</v>
      </c>
      <c r="OM314" t="n">
        <v>3.15921548708938</v>
      </c>
      <c r="ON314" t="n">
        <v>0.0599384624907836</v>
      </c>
      <c r="OO314" t="n">
        <v>0</v>
      </c>
      <c r="OP314" t="n">
        <v>54.4540320855281</v>
      </c>
      <c r="OQ314" t="n">
        <v>44.5917914197223</v>
      </c>
      <c r="OR314" t="n">
        <v>61.228364630081</v>
      </c>
      <c r="OS314" t="n">
        <v>72.6383098939739</v>
      </c>
      <c r="OT314" t="n">
        <v>3.19318142681567</v>
      </c>
      <c r="OU314" t="n">
        <v>1.30309348412396</v>
      </c>
      <c r="OV314" t="n">
        <v>0</v>
      </c>
      <c r="OW314" t="n">
        <v>0</v>
      </c>
      <c r="OX314" t="n">
        <v>420.456443182247</v>
      </c>
      <c r="OY314" t="n">
        <v>2.49851332143362</v>
      </c>
      <c r="OZ314" t="n">
        <v>0.214333156013405</v>
      </c>
      <c r="PA314" t="n">
        <v>5.51362756194272</v>
      </c>
      <c r="PB314" t="n">
        <v>0</v>
      </c>
      <c r="PC314" t="n">
        <v>17.3019916124264</v>
      </c>
      <c r="PD314" t="n">
        <v>0</v>
      </c>
      <c r="PE314" t="n">
        <v>0</v>
      </c>
      <c r="PF314" t="n">
        <v>0</v>
      </c>
      <c r="PG314" t="n">
        <v>33.6505550184933</v>
      </c>
      <c r="PH314" t="n">
        <v>26.6263448297574</v>
      </c>
      <c r="PI314" t="n">
        <v>0.523027957164526</v>
      </c>
      <c r="PJ314" t="n">
        <v>0</v>
      </c>
      <c r="PK314" t="n">
        <v>0.392956910757724</v>
      </c>
      <c r="PL314" t="n">
        <v>9.65050699644445</v>
      </c>
      <c r="PM314" t="n">
        <v>0</v>
      </c>
      <c r="PN314" t="n">
        <v>0</v>
      </c>
      <c r="PO314" t="n">
        <v>0</v>
      </c>
      <c r="PP314" t="n">
        <v>0</v>
      </c>
      <c r="PQ314" t="n">
        <v>1.81869700798614</v>
      </c>
      <c r="PR314" t="n">
        <v>4.83810844879329</v>
      </c>
      <c r="PS314" t="n">
        <v>1.8206301066955</v>
      </c>
      <c r="PT314" t="n">
        <v>114.005744977988</v>
      </c>
      <c r="PU314" t="n">
        <v>86.6291607461781</v>
      </c>
      <c r="PV314" t="n">
        <v>1.18569889296757</v>
      </c>
      <c r="PW314" t="n">
        <v>30.4955907694673</v>
      </c>
      <c r="PX314" t="n">
        <v>0.152155067114075</v>
      </c>
      <c r="PY314" t="n">
        <v>0</v>
      </c>
      <c r="PZ314" t="n">
        <v>0</v>
      </c>
      <c r="QA314" t="n">
        <v>0</v>
      </c>
      <c r="QB314" t="n">
        <v>3.85769321720027</v>
      </c>
      <c r="QC314" t="n">
        <v>0.00692811565366427</v>
      </c>
      <c r="QD314" t="n">
        <v>0</v>
      </c>
      <c r="QE314" t="n">
        <v>0.380358402786528</v>
      </c>
      <c r="QF314" t="n">
        <v>12.3388654159553</v>
      </c>
      <c r="QG314" t="n">
        <v>8.91531833257016</v>
      </c>
      <c r="QH314" t="n">
        <v>25.0683320770911</v>
      </c>
      <c r="QI314" t="n">
        <v>47.677970228827</v>
      </c>
    </row>
    <row r="315">
      <c r="A315" t="s">
        <v>314</v>
      </c>
      <c r="B315" t="n">
        <v>2.42750446671521</v>
      </c>
      <c r="C315" t="n">
        <v>0.125103872499558</v>
      </c>
      <c r="D315" t="n">
        <v>1.00255089206286</v>
      </c>
      <c r="E315" t="n">
        <v>0</v>
      </c>
      <c r="F315" t="n">
        <v>0</v>
      </c>
      <c r="G315" t="n">
        <v>1.04885092091858</v>
      </c>
      <c r="H315" t="n">
        <v>169.70288693533</v>
      </c>
      <c r="I315" t="n">
        <v>158.847467096134</v>
      </c>
      <c r="J315" t="n">
        <v>9.15429486142125</v>
      </c>
      <c r="K315" t="n">
        <v>5.71927466451526</v>
      </c>
      <c r="L315" t="n">
        <v>0.124331173586409</v>
      </c>
      <c r="M315" t="n">
        <v>6.24630447796506</v>
      </c>
      <c r="N315" t="n">
        <v>19.2405817423529</v>
      </c>
      <c r="O315" t="n">
        <v>907.585264850644</v>
      </c>
      <c r="P315" t="n">
        <v>685.274843587175</v>
      </c>
      <c r="Q315" t="n">
        <v>2.5913969935838</v>
      </c>
      <c r="R315" t="n">
        <v>0</v>
      </c>
      <c r="S315" t="n">
        <v>100.146223490322</v>
      </c>
      <c r="T315" t="n">
        <v>0</v>
      </c>
      <c r="U315" t="n">
        <v>6.34821660386918</v>
      </c>
      <c r="V315" t="n">
        <v>2.00993602062416</v>
      </c>
      <c r="W315" t="n">
        <v>7.94307806208484</v>
      </c>
      <c r="X315" t="n">
        <v>4.14020316527909</v>
      </c>
      <c r="Y315" t="n">
        <v>34.6162214508297</v>
      </c>
      <c r="Z315" t="n">
        <v>1.11716150282298</v>
      </c>
      <c r="AA315" t="n">
        <v>0</v>
      </c>
      <c r="AB315" t="n">
        <v>3.45852082420846</v>
      </c>
      <c r="AC315" t="n">
        <v>10.7176640807195</v>
      </c>
      <c r="AD315" t="n">
        <v>3.80269603450446</v>
      </c>
      <c r="AE315" t="n">
        <v>4.76803258193139</v>
      </c>
      <c r="AF315" t="n">
        <v>3.90617134433337</v>
      </c>
      <c r="AG315" t="n">
        <v>17.8353458816795</v>
      </c>
      <c r="AH315" t="n">
        <v>3.36426416791872</v>
      </c>
      <c r="AI315" t="n">
        <v>0.113427256927871</v>
      </c>
      <c r="AJ315" t="n">
        <v>20.4030537667957</v>
      </c>
      <c r="AK315" t="n">
        <v>679.390738883052</v>
      </c>
      <c r="AL315" t="n">
        <v>2.83593333479536</v>
      </c>
      <c r="AM315" t="n">
        <v>60.417230312739</v>
      </c>
      <c r="AN315" t="n">
        <v>3.57218736700397</v>
      </c>
      <c r="AO315" t="n">
        <v>8.64157618175156</v>
      </c>
      <c r="AP315" t="n">
        <v>1.16076542492265</v>
      </c>
      <c r="AQ315" t="n">
        <v>0.712476492700904</v>
      </c>
      <c r="AR315" t="n">
        <v>138.282522837568</v>
      </c>
      <c r="AS315" t="n">
        <v>21.5468596575193</v>
      </c>
      <c r="AT315" t="n">
        <v>9.13210453086114</v>
      </c>
      <c r="AU315" t="n">
        <v>327.25123770557</v>
      </c>
      <c r="AV315" t="n">
        <v>57.0490954339979</v>
      </c>
      <c r="AW315" t="n">
        <v>19.0289780996641</v>
      </c>
      <c r="AX315" t="n">
        <v>67.9953181504408</v>
      </c>
      <c r="AY315" t="n">
        <v>63.0109533481545</v>
      </c>
      <c r="AZ315" t="n">
        <v>1.57366003979568</v>
      </c>
      <c r="BA315" t="n">
        <v>0.751009389855405</v>
      </c>
      <c r="BB315" t="n">
        <v>0.467741689481498</v>
      </c>
      <c r="BC315" t="n">
        <v>0</v>
      </c>
      <c r="BD315" t="n">
        <v>0.205654113313297</v>
      </c>
      <c r="BE315" t="n">
        <v>0.107052446539524</v>
      </c>
      <c r="BF315" t="n">
        <v>56.6982550003384</v>
      </c>
      <c r="BG315" t="n">
        <v>35.1885136098711</v>
      </c>
      <c r="BH315" t="n">
        <v>4.47431076286989</v>
      </c>
      <c r="BI315" t="n">
        <v>1.69009597332068</v>
      </c>
      <c r="BJ315" t="n">
        <v>0.0873269640536517</v>
      </c>
      <c r="BK315" t="n">
        <v>0.807980568370755</v>
      </c>
      <c r="BL315" t="n">
        <v>7.33237498713588</v>
      </c>
      <c r="BM315" t="n">
        <v>499.81786218557</v>
      </c>
      <c r="BN315" t="n">
        <v>67.2278477142189</v>
      </c>
      <c r="BO315" t="n">
        <v>0.787863766044175</v>
      </c>
      <c r="BP315" t="n">
        <v>0</v>
      </c>
      <c r="BQ315" t="n">
        <v>83.0036993062403</v>
      </c>
      <c r="BR315" t="n">
        <v>0.437661514658853</v>
      </c>
      <c r="BS315" t="n">
        <v>1.62403602875315</v>
      </c>
      <c r="BT315" t="n">
        <v>0.53929581255089</v>
      </c>
      <c r="BU315" t="n">
        <v>4.69336129616063</v>
      </c>
      <c r="BV315" t="n">
        <v>0.463334463595004</v>
      </c>
      <c r="BW315" t="n">
        <v>9.77841679434237</v>
      </c>
      <c r="BX315" t="n">
        <v>0.523217910613586</v>
      </c>
      <c r="BY315" t="n">
        <v>0</v>
      </c>
      <c r="BZ315" t="n">
        <v>1.24965954080202</v>
      </c>
      <c r="CA315" t="n">
        <v>1.16181627631553</v>
      </c>
      <c r="CB315" t="n">
        <v>3.75399149585414</v>
      </c>
      <c r="CC315" t="n">
        <v>2.20728232284352</v>
      </c>
      <c r="CD315" t="n">
        <v>0.944675732047167</v>
      </c>
      <c r="CE315" t="n">
        <v>65.0677626617865</v>
      </c>
      <c r="CF315" t="n">
        <v>2.16173202670473</v>
      </c>
      <c r="CG315" t="n">
        <v>0.218768634891623</v>
      </c>
      <c r="CH315" t="n">
        <v>13.8461217215632</v>
      </c>
      <c r="CI315" t="n">
        <v>454.379551649219</v>
      </c>
      <c r="CJ315" t="n">
        <v>1.23278967912846</v>
      </c>
      <c r="CK315" t="n">
        <v>35.4365392463588</v>
      </c>
      <c r="CL315" t="n">
        <v>0.970437656349399</v>
      </c>
      <c r="CM315" t="n">
        <v>2.52852161707547</v>
      </c>
      <c r="CN315" t="n">
        <v>0.473309892507115</v>
      </c>
      <c r="CO315" t="n">
        <v>0.397182739745237</v>
      </c>
      <c r="CP315" t="n">
        <v>53.1601878399499</v>
      </c>
      <c r="CQ315" t="n">
        <v>4.2822099586826</v>
      </c>
      <c r="CR315" t="n">
        <v>0</v>
      </c>
      <c r="CS315" t="n">
        <v>60.3172589662688</v>
      </c>
      <c r="CT315" t="n">
        <v>28.6624634485999</v>
      </c>
      <c r="CU315" t="n">
        <v>21.4204203186415</v>
      </c>
      <c r="CV315" t="n">
        <v>51.3362575068572</v>
      </c>
      <c r="CW315" t="n">
        <v>33.2908972882761</v>
      </c>
      <c r="CX315" t="n">
        <v>1.17902953630481</v>
      </c>
      <c r="CY315" t="n">
        <v>0.135918360836051</v>
      </c>
      <c r="CZ315" t="n">
        <v>0</v>
      </c>
      <c r="DA315" t="n">
        <v>0</v>
      </c>
      <c r="DB315" t="n">
        <v>1.80450524787681</v>
      </c>
      <c r="DC315" t="n">
        <v>3.95204364358973</v>
      </c>
      <c r="DD315" t="n">
        <v>8.55496632592698</v>
      </c>
      <c r="DE315" t="n">
        <v>4.14057518313866</v>
      </c>
      <c r="DF315" t="n">
        <v>0</v>
      </c>
      <c r="DG315" t="n">
        <v>0.0954703561694058</v>
      </c>
      <c r="DH315" t="n">
        <v>0</v>
      </c>
      <c r="DI315" t="n">
        <v>0</v>
      </c>
      <c r="DJ315" t="n">
        <v>0.415640886301588</v>
      </c>
      <c r="DK315" t="n">
        <v>0</v>
      </c>
      <c r="DL315" t="n">
        <v>20.2821991383954</v>
      </c>
      <c r="DM315" t="n">
        <v>0</v>
      </c>
      <c r="DN315" t="n">
        <v>0</v>
      </c>
      <c r="DO315" t="n">
        <v>0</v>
      </c>
      <c r="DP315" t="n">
        <v>0</v>
      </c>
      <c r="DQ315" t="n">
        <v>0.337861283588135</v>
      </c>
      <c r="DR315" t="n">
        <v>0</v>
      </c>
      <c r="DS315" t="n">
        <v>0.40573349569692</v>
      </c>
      <c r="DT315" t="n">
        <v>0.162221836610295</v>
      </c>
      <c r="DU315" t="n">
        <v>0.997485350203721</v>
      </c>
      <c r="DV315" t="n">
        <v>0</v>
      </c>
      <c r="DW315" t="n">
        <v>0</v>
      </c>
      <c r="DX315" t="n">
        <v>0.673973535650191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0.131056131710109</v>
      </c>
      <c r="EE315" t="n">
        <v>0.0944246735425721</v>
      </c>
      <c r="EF315" t="n">
        <v>3.15012324797955</v>
      </c>
      <c r="EG315" t="n">
        <v>70.1342855858487</v>
      </c>
      <c r="EH315" t="n">
        <v>0.264368848309562</v>
      </c>
      <c r="EI315" t="n">
        <v>3.77914176834961</v>
      </c>
      <c r="EJ315" t="n">
        <v>0.072473423306122</v>
      </c>
      <c r="EK315" t="n">
        <v>0.957589017785079</v>
      </c>
      <c r="EL315" t="n">
        <v>0.0638825035346395</v>
      </c>
      <c r="EM315" t="n">
        <v>0.0687697934339815</v>
      </c>
      <c r="EN315" t="n">
        <v>0</v>
      </c>
      <c r="EO315" t="n">
        <v>0.462743714358502</v>
      </c>
      <c r="EP315" t="n">
        <v>0</v>
      </c>
      <c r="EQ315" t="n">
        <v>0</v>
      </c>
      <c r="ER315" t="n">
        <v>7.29276544289002</v>
      </c>
      <c r="ES315" t="n">
        <v>2.95419391903509</v>
      </c>
      <c r="ET315" t="n">
        <v>13.7074071349744</v>
      </c>
      <c r="EU315" t="n">
        <v>8.6086718547891</v>
      </c>
      <c r="EV315" t="n">
        <v>1.06455967571855</v>
      </c>
      <c r="EW315" t="n">
        <v>0.0280415294559485</v>
      </c>
      <c r="EX315" t="n">
        <v>0.0350053282389509</v>
      </c>
      <c r="EY315" t="n">
        <v>0.0511672763765029</v>
      </c>
      <c r="EZ315" t="n">
        <v>4.62078573885404</v>
      </c>
      <c r="FA315" t="n">
        <v>0.616124637813444</v>
      </c>
      <c r="FB315" t="n">
        <v>66.5516140567888</v>
      </c>
      <c r="FC315" t="n">
        <v>29.4633395248591</v>
      </c>
      <c r="FD315" t="n">
        <v>0.249050844843422</v>
      </c>
      <c r="FE315" t="n">
        <v>2.58954673720163</v>
      </c>
      <c r="FF315" t="n">
        <v>0</v>
      </c>
      <c r="FG315" t="n">
        <v>0</v>
      </c>
      <c r="FH315" t="n">
        <v>0.62736606629894</v>
      </c>
      <c r="FI315" t="n">
        <v>372.795437051655</v>
      </c>
      <c r="FJ315" t="n">
        <v>0</v>
      </c>
      <c r="FK315" t="n">
        <v>7.86183459790793</v>
      </c>
      <c r="FL315" t="n">
        <v>0</v>
      </c>
      <c r="FM315" t="n">
        <v>21.0063069761537</v>
      </c>
      <c r="FN315" t="n">
        <v>0</v>
      </c>
      <c r="FO315" t="n">
        <v>2.01502809917508</v>
      </c>
      <c r="FP315" t="n">
        <v>0</v>
      </c>
      <c r="FQ315" t="n">
        <v>0.759570345318437</v>
      </c>
      <c r="FR315" t="n">
        <v>1.65704441433938</v>
      </c>
      <c r="FS315" t="n">
        <v>8.592052287903</v>
      </c>
      <c r="FT315" t="n">
        <v>0.528302813641534</v>
      </c>
      <c r="FU315" t="n">
        <v>0</v>
      </c>
      <c r="FV315" t="n">
        <v>0.79328037260401</v>
      </c>
      <c r="FW315" t="n">
        <v>1.34207503852269</v>
      </c>
      <c r="FX315" t="n">
        <v>0</v>
      </c>
      <c r="FY315" t="n">
        <v>0</v>
      </c>
      <c r="FZ315" t="n">
        <v>0</v>
      </c>
      <c r="GA315" t="n">
        <v>1.39151984999418</v>
      </c>
      <c r="GB315" t="n">
        <v>1.45315540411043</v>
      </c>
      <c r="GC315" t="n">
        <v>0.126586314356451</v>
      </c>
      <c r="GD315" t="n">
        <v>5.8414909084147</v>
      </c>
      <c r="GE315" t="n">
        <v>270.95944461612</v>
      </c>
      <c r="GF315" t="n">
        <v>0.654074896685966</v>
      </c>
      <c r="GG315" t="n">
        <v>18.3554967629118</v>
      </c>
      <c r="GH315" t="n">
        <v>0.261166416933961</v>
      </c>
      <c r="GI315" t="n">
        <v>1.27343483981312</v>
      </c>
      <c r="GJ315" t="n">
        <v>0.32758919816176</v>
      </c>
      <c r="GK315" t="n">
        <v>0</v>
      </c>
      <c r="GL315" t="n">
        <v>30.0509143423155</v>
      </c>
      <c r="GM315" t="n">
        <v>2.30564341690395</v>
      </c>
      <c r="GN315" t="n">
        <v>0</v>
      </c>
      <c r="GO315" t="n">
        <v>29.3769739674972</v>
      </c>
      <c r="GP315" t="n">
        <v>14.9563590063502</v>
      </c>
      <c r="GQ315" t="n">
        <v>9.29633091782552</v>
      </c>
      <c r="GR315" t="n">
        <v>34.3317109700597</v>
      </c>
      <c r="GS315" t="n">
        <v>25.9003826112243</v>
      </c>
      <c r="GT315" t="n">
        <v>1.66097001845114</v>
      </c>
      <c r="GU315" t="n">
        <v>2.22474110399195</v>
      </c>
      <c r="GV315" t="n">
        <v>0</v>
      </c>
      <c r="GW315" t="n">
        <v>0.401053934803995</v>
      </c>
      <c r="GX315" t="n">
        <v>0</v>
      </c>
      <c r="GY315" t="n">
        <v>0.26486676116956</v>
      </c>
      <c r="GZ315" t="n">
        <v>132.987818746285</v>
      </c>
      <c r="HA315" t="n">
        <v>51.9627465412401</v>
      </c>
      <c r="HB315" t="n">
        <v>15.5263541051889</v>
      </c>
      <c r="HC315" t="n">
        <v>13.6943686642115</v>
      </c>
      <c r="HD315" t="n">
        <v>1.91398768647321</v>
      </c>
      <c r="HE315" t="n">
        <v>11.6391419818557</v>
      </c>
      <c r="HF315" t="n">
        <v>10.7372989758706</v>
      </c>
      <c r="HG315" t="n">
        <v>1355.11096124133</v>
      </c>
      <c r="HH315" t="n">
        <v>414.590643394934</v>
      </c>
      <c r="HI315" t="n">
        <v>6.87335422495674</v>
      </c>
      <c r="HJ315" t="n">
        <v>0</v>
      </c>
      <c r="HK315" t="n">
        <v>80.1288916301766</v>
      </c>
      <c r="HL315" t="n">
        <v>2.25900638054708</v>
      </c>
      <c r="HM315" t="n">
        <v>16.9795750870591</v>
      </c>
      <c r="HN315" t="n">
        <v>0.805725247378961</v>
      </c>
      <c r="HO315" t="n">
        <v>13.9853584464347</v>
      </c>
      <c r="HP315" t="n">
        <v>14.9195529593421</v>
      </c>
      <c r="HQ315" t="n">
        <v>23.3521860149898</v>
      </c>
      <c r="HR315" t="n">
        <v>4.51530534473538</v>
      </c>
      <c r="HS315" t="n">
        <v>0.631639800857106</v>
      </c>
      <c r="HT315" t="n">
        <v>3.37954449014256</v>
      </c>
      <c r="HU315" t="n">
        <v>8.00419133966349</v>
      </c>
      <c r="HV315" t="n">
        <v>5.22485184880499</v>
      </c>
      <c r="HW315" t="n">
        <v>2.58232124156982</v>
      </c>
      <c r="HX315" t="n">
        <v>0.959671502113722</v>
      </c>
      <c r="HY315" t="n">
        <v>31.0936175953891</v>
      </c>
      <c r="HZ315" t="n">
        <v>3.16086996154857</v>
      </c>
      <c r="IA315" t="n">
        <v>0.684339931992905</v>
      </c>
      <c r="IB315" t="n">
        <v>29.8035562585413</v>
      </c>
      <c r="IC315" t="n">
        <v>835.188261830083</v>
      </c>
      <c r="ID315" t="n">
        <v>2.22926211278028</v>
      </c>
      <c r="IE315" t="n">
        <v>98.3812729771971</v>
      </c>
      <c r="IF315" t="n">
        <v>1.1627789181929</v>
      </c>
      <c r="IG315" t="n">
        <v>4.43328899801265</v>
      </c>
      <c r="IH315" t="n">
        <v>0.404573170912561</v>
      </c>
      <c r="II315" t="n">
        <v>0.228197792150546</v>
      </c>
      <c r="IJ315" t="n">
        <v>24.4585387487196</v>
      </c>
      <c r="IK315" t="n">
        <v>14.6640846699881</v>
      </c>
      <c r="IL315" t="n">
        <v>1.34509728422237</v>
      </c>
      <c r="IM315" t="n">
        <v>110.291143534765</v>
      </c>
      <c r="IN315" t="n">
        <v>54.0364740195022</v>
      </c>
      <c r="IO315" t="n">
        <v>27.9762064470874</v>
      </c>
      <c r="IP315" t="n">
        <v>78.3054685752803</v>
      </c>
      <c r="IQ315" t="n">
        <v>69.881632816033</v>
      </c>
      <c r="IR315" t="n">
        <v>0.837459276835614</v>
      </c>
      <c r="IS315" t="n">
        <v>0.0528475189344133</v>
      </c>
      <c r="IT315" t="n">
        <v>0</v>
      </c>
      <c r="IU315" t="n">
        <v>0</v>
      </c>
      <c r="IV315" t="n">
        <v>28.0889892712279</v>
      </c>
      <c r="IW315" t="n">
        <v>1.69019918463126</v>
      </c>
      <c r="IX315" t="n">
        <v>38.8090782782689</v>
      </c>
      <c r="IY315" t="n">
        <v>14.5565235589001</v>
      </c>
      <c r="IZ315" t="n">
        <v>3.06102404589242</v>
      </c>
      <c r="JA315" t="n">
        <v>0.876856222704753</v>
      </c>
      <c r="JB315" t="n">
        <v>0.18307553126207</v>
      </c>
      <c r="JC315" t="n">
        <v>0</v>
      </c>
      <c r="JD315" t="n">
        <v>0.553670757972044</v>
      </c>
      <c r="JE315" t="n">
        <v>59.1341639332361</v>
      </c>
      <c r="JF315" t="n">
        <v>92.7569170994296</v>
      </c>
      <c r="JG315" t="n">
        <v>0</v>
      </c>
      <c r="JH315" t="n">
        <v>0</v>
      </c>
      <c r="JI315" t="n">
        <v>18.8221421462033</v>
      </c>
      <c r="JJ315" t="n">
        <v>0.640135566307398</v>
      </c>
      <c r="JK315" t="n">
        <v>1.49994197354857</v>
      </c>
      <c r="JL315" t="n">
        <v>0</v>
      </c>
      <c r="JM315" t="n">
        <v>10.5272550781584</v>
      </c>
      <c r="JN315" t="n">
        <v>1.47736209175886</v>
      </c>
      <c r="JO315" t="n">
        <v>1.20743591771844</v>
      </c>
      <c r="JP315" t="n">
        <v>0.642876567024143</v>
      </c>
      <c r="JQ315" t="n">
        <v>1.60133666398053</v>
      </c>
      <c r="JR315" t="n">
        <v>0.997942897694992</v>
      </c>
      <c r="JS315" t="n">
        <v>4.55716987848091</v>
      </c>
      <c r="JT315" t="n">
        <v>2.08796330903186</v>
      </c>
      <c r="JU315" t="n">
        <v>0</v>
      </c>
      <c r="JV315" t="n">
        <v>0</v>
      </c>
      <c r="JW315" t="n">
        <v>9.08381686022391</v>
      </c>
      <c r="JX315" t="n">
        <v>0.531138530853329</v>
      </c>
      <c r="JY315" t="n">
        <v>0.0776324916823393</v>
      </c>
      <c r="JZ315" t="n">
        <v>5.91305393102983</v>
      </c>
      <c r="KA315" t="n">
        <v>283.30050941615</v>
      </c>
      <c r="KB315" t="n">
        <v>0.727055679984944</v>
      </c>
      <c r="KC315" t="n">
        <v>20.7559826076902</v>
      </c>
      <c r="KD315" t="n">
        <v>0.275308796800913</v>
      </c>
      <c r="KE315" t="n">
        <v>1.22106828308824</v>
      </c>
      <c r="KF315" t="n">
        <v>0.0707591893662551</v>
      </c>
      <c r="KG315" t="n">
        <v>0</v>
      </c>
      <c r="KH315" t="n">
        <v>140.868475789871</v>
      </c>
      <c r="KI315" t="n">
        <v>6.28592863051187</v>
      </c>
      <c r="KJ315" t="n">
        <v>0.571282167319911</v>
      </c>
      <c r="KK315" t="n">
        <v>6.39930722610091</v>
      </c>
      <c r="KL315" t="n">
        <v>18.3150484347272</v>
      </c>
      <c r="KM315" t="n">
        <v>8.07060851187205</v>
      </c>
      <c r="KN315" t="n">
        <v>34.0969416591859</v>
      </c>
      <c r="KO315" t="n">
        <v>35.7208082142643</v>
      </c>
      <c r="KP315" t="n">
        <v>1.09833115571033</v>
      </c>
      <c r="KQ315" t="n">
        <v>0</v>
      </c>
      <c r="KR315" t="n">
        <v>0</v>
      </c>
      <c r="KS315" t="n">
        <v>1.17371747966102</v>
      </c>
      <c r="KT315" t="n">
        <v>8.71376956182748</v>
      </c>
      <c r="KU315" t="n">
        <v>6.83344045940634</v>
      </c>
      <c r="KV315" t="n">
        <v>215.484370636856</v>
      </c>
      <c r="KW315" t="n">
        <v>110.381800293487</v>
      </c>
      <c r="KX315" t="n">
        <v>14.5885825647544</v>
      </c>
      <c r="KY315" t="n">
        <v>4.16753559652145</v>
      </c>
      <c r="KZ315" t="n">
        <v>0.341013253750184</v>
      </c>
      <c r="LA315" t="n">
        <v>1.64343627053931</v>
      </c>
      <c r="LB315" t="n">
        <v>27.8896489058773</v>
      </c>
      <c r="LC315" t="n">
        <v>1263.70669475733</v>
      </c>
      <c r="LD315" t="n">
        <v>840.010494393045</v>
      </c>
      <c r="LE315" t="n">
        <v>13.5749574712694</v>
      </c>
      <c r="LF315" t="n">
        <v>54.1830002576998</v>
      </c>
      <c r="LG315" t="n">
        <v>421.08802339662</v>
      </c>
      <c r="LH315" t="n">
        <v>0.478807331820919</v>
      </c>
      <c r="LI315" t="n">
        <v>22.946360872622</v>
      </c>
      <c r="LJ315" t="n">
        <v>7.03164159503765</v>
      </c>
      <c r="LK315" t="n">
        <v>38.6244811541096</v>
      </c>
      <c r="LL315" t="n">
        <v>8.58150359989601</v>
      </c>
      <c r="LM315" t="n">
        <v>68.9050371771232</v>
      </c>
      <c r="LN315" t="n">
        <v>12.911562426476</v>
      </c>
      <c r="LO315" t="n">
        <v>3.74647576743118</v>
      </c>
      <c r="LP315" t="n">
        <v>10.9955418831135</v>
      </c>
      <c r="LQ315" t="n">
        <v>23.3137209383241</v>
      </c>
      <c r="LR315" t="n">
        <v>16.4395985754081</v>
      </c>
      <c r="LS315" t="n">
        <v>8.36137489597471</v>
      </c>
      <c r="LT315" t="n">
        <v>5.83901390628033</v>
      </c>
      <c r="LU315" t="n">
        <v>77.3886765176312</v>
      </c>
      <c r="LV315" t="n">
        <v>9.97475255108436</v>
      </c>
      <c r="LW315" t="n">
        <v>0.986996130243318</v>
      </c>
      <c r="LX315" t="n">
        <v>38.9220129485615</v>
      </c>
      <c r="LY315" t="n">
        <v>1593.3158013428</v>
      </c>
      <c r="LZ315" t="n">
        <v>4.02378989636912</v>
      </c>
      <c r="MA315" t="n">
        <v>169.778966676634</v>
      </c>
      <c r="MB315" t="n">
        <v>12.1111269049602</v>
      </c>
      <c r="MC315" t="n">
        <v>33.2065878970255</v>
      </c>
      <c r="MD315" t="n">
        <v>3.85416679863049</v>
      </c>
      <c r="ME315" t="n">
        <v>1.07607755501206</v>
      </c>
      <c r="MF315" t="n">
        <v>675.353863807189</v>
      </c>
      <c r="MG315" t="n">
        <v>42.7831626951725</v>
      </c>
      <c r="MH315" t="n">
        <v>19.2921706304785</v>
      </c>
      <c r="MI315" t="n">
        <v>957.197646176897</v>
      </c>
      <c r="MJ315" t="n">
        <v>132.133961201632</v>
      </c>
      <c r="MK315" t="n">
        <v>42.3486864599651</v>
      </c>
      <c r="ML315" t="n">
        <v>155.92717534379</v>
      </c>
      <c r="MM315" t="n">
        <v>116.220925762634</v>
      </c>
      <c r="MN315" t="n">
        <v>1.50904023534347</v>
      </c>
      <c r="MO315" t="n">
        <v>1.49586614607059</v>
      </c>
      <c r="MP315" t="n">
        <v>0</v>
      </c>
      <c r="MQ315" t="n">
        <v>6.68130273789952</v>
      </c>
      <c r="MR315" t="n">
        <v>3.71221211122427</v>
      </c>
      <c r="MS315" t="n">
        <v>0.863683764860313</v>
      </c>
      <c r="MT315" t="n">
        <v>50.4002355295792</v>
      </c>
      <c r="MU315" t="n">
        <v>49.3432894072918</v>
      </c>
      <c r="MV315" t="n">
        <v>2.34979767402748</v>
      </c>
      <c r="MW315" t="n">
        <v>0.270925032724762</v>
      </c>
      <c r="MX315" t="n">
        <v>0</v>
      </c>
      <c r="MY315" t="n">
        <v>0</v>
      </c>
      <c r="MZ315" t="n">
        <v>11.2024227605217</v>
      </c>
      <c r="NA315" t="n">
        <v>0</v>
      </c>
      <c r="NB315" t="n">
        <v>58.9701018513311</v>
      </c>
      <c r="NC315" t="n">
        <v>11.4745603129287</v>
      </c>
      <c r="ND315" t="n">
        <v>0</v>
      </c>
      <c r="NE315" t="n">
        <v>11.0847486722795</v>
      </c>
      <c r="NF315" t="n">
        <v>0.386866761607119</v>
      </c>
      <c r="NG315" t="n">
        <v>2.66518622981992</v>
      </c>
      <c r="NH315" t="n">
        <v>0</v>
      </c>
      <c r="NI315" t="n">
        <v>8.07317609617197</v>
      </c>
      <c r="NJ315" t="n">
        <v>1.29678167521016</v>
      </c>
      <c r="NK315" t="n">
        <v>3.3710028329247</v>
      </c>
      <c r="NL315" t="n">
        <v>1.66945176879824</v>
      </c>
      <c r="NM315" t="n">
        <v>1.59842550792582</v>
      </c>
      <c r="NN315" t="n">
        <v>0.653354748455574</v>
      </c>
      <c r="NO315" t="n">
        <v>2.21766299106242</v>
      </c>
      <c r="NP315" t="n">
        <v>0.4658937741496</v>
      </c>
      <c r="NQ315" t="n">
        <v>0</v>
      </c>
      <c r="NR315" t="n">
        <v>0.53994734036081</v>
      </c>
      <c r="NS315" t="n">
        <v>1.85221930408903</v>
      </c>
      <c r="NT315" t="n">
        <v>5.59462980651941</v>
      </c>
      <c r="NU315" t="n">
        <v>0.113681843850601</v>
      </c>
      <c r="NV315" t="n">
        <v>11.6308535133502</v>
      </c>
      <c r="NW315" t="n">
        <v>420.357288556053</v>
      </c>
      <c r="NX315" t="n">
        <v>0.860272547937996</v>
      </c>
      <c r="NY315" t="n">
        <v>30.3640874975623</v>
      </c>
      <c r="NZ315" t="n">
        <v>0.646519331554605</v>
      </c>
      <c r="OA315" t="n">
        <v>1.40450627853343</v>
      </c>
      <c r="OB315" t="n">
        <v>0.515648494172223</v>
      </c>
      <c r="OC315" t="n">
        <v>0.404783222066857</v>
      </c>
      <c r="OD315" t="n">
        <v>22.1883280968178</v>
      </c>
      <c r="OE315" t="n">
        <v>5.06104891680381</v>
      </c>
      <c r="OF315" t="n">
        <v>1.21672577586683</v>
      </c>
      <c r="OG315" t="n">
        <v>9.65084808552511</v>
      </c>
      <c r="OH315" t="n">
        <v>23.4191210968505</v>
      </c>
      <c r="OI315" t="n">
        <v>9.69390102064416</v>
      </c>
      <c r="OJ315" t="n">
        <v>32.1024282053696</v>
      </c>
      <c r="OK315" t="n">
        <v>33.4318952061075</v>
      </c>
      <c r="OL315" t="n">
        <v>2.18631652625897</v>
      </c>
      <c r="OM315" t="n">
        <v>1.10264598467312</v>
      </c>
      <c r="ON315" t="n">
        <v>0.0941401666593628</v>
      </c>
      <c r="OO315" t="n">
        <v>0</v>
      </c>
      <c r="OP315" t="n">
        <v>12.3105644553595</v>
      </c>
      <c r="OQ315" t="n">
        <v>3.39512468602939</v>
      </c>
      <c r="OR315" t="n">
        <v>50.8109358306204</v>
      </c>
      <c r="OS315" t="n">
        <v>60.2947413882663</v>
      </c>
      <c r="OT315" t="n">
        <v>3.75577607733668</v>
      </c>
      <c r="OU315" t="n">
        <v>2.04497676242097</v>
      </c>
      <c r="OV315" t="n">
        <v>0</v>
      </c>
      <c r="OW315" t="n">
        <v>0</v>
      </c>
      <c r="OX315" t="n">
        <v>16.6337575832578</v>
      </c>
      <c r="OY315" t="n">
        <v>27.2779229124682</v>
      </c>
      <c r="OZ315" t="n">
        <v>19.7780444564066</v>
      </c>
      <c r="PA315" t="n">
        <v>0.925379930173242</v>
      </c>
      <c r="PB315" t="n">
        <v>0</v>
      </c>
      <c r="PC315" t="n">
        <v>22.2402840353571</v>
      </c>
      <c r="PD315" t="n">
        <v>0</v>
      </c>
      <c r="PE315" t="n">
        <v>0</v>
      </c>
      <c r="PF315" t="n">
        <v>0</v>
      </c>
      <c r="PG315" t="n">
        <v>20.537947384978</v>
      </c>
      <c r="PH315" t="n">
        <v>0.810293330937863</v>
      </c>
      <c r="PI315" t="n">
        <v>1.84612791882716</v>
      </c>
      <c r="PJ315" t="n">
        <v>0</v>
      </c>
      <c r="PK315" t="n">
        <v>0.250456723558426</v>
      </c>
      <c r="PL315" t="n">
        <v>1.87195948530409</v>
      </c>
      <c r="PM315" t="n">
        <v>0</v>
      </c>
      <c r="PN315" t="n">
        <v>0</v>
      </c>
      <c r="PO315" t="n">
        <v>0</v>
      </c>
      <c r="PP315" t="n">
        <v>0</v>
      </c>
      <c r="PQ315" t="n">
        <v>1.17967396476516</v>
      </c>
      <c r="PR315" t="n">
        <v>1.48433264533845</v>
      </c>
      <c r="PS315" t="n">
        <v>0.316591932067144</v>
      </c>
      <c r="PT315" t="n">
        <v>12.5237881339435</v>
      </c>
      <c r="PU315" t="n">
        <v>535.426557574086</v>
      </c>
      <c r="PV315" t="n">
        <v>0.784139930787105</v>
      </c>
      <c r="PW315" t="n">
        <v>32.4283992890981</v>
      </c>
      <c r="PX315" t="n">
        <v>0.254660184972851</v>
      </c>
      <c r="PY315" t="n">
        <v>2.20213344701643</v>
      </c>
      <c r="PZ315" t="n">
        <v>0.228753723513362</v>
      </c>
      <c r="QA315" t="n">
        <v>0.0959600099502431</v>
      </c>
      <c r="QB315" t="n">
        <v>18.5530952407502</v>
      </c>
      <c r="QC315" t="n">
        <v>1.1263560033792</v>
      </c>
      <c r="QD315" t="n">
        <v>0</v>
      </c>
      <c r="QE315" t="n">
        <v>14.5719420737613</v>
      </c>
      <c r="QF315" t="n">
        <v>16.3130638445539</v>
      </c>
      <c r="QG315" t="n">
        <v>14.9700748427776</v>
      </c>
      <c r="QH315" t="n">
        <v>48.499442674273</v>
      </c>
      <c r="QI315" t="n">
        <v>32.3380354292709</v>
      </c>
    </row>
    <row r="316">
      <c r="A316" t="s">
        <v>315</v>
      </c>
      <c r="B316" t="n">
        <v>0.649588802560104</v>
      </c>
      <c r="C316" t="n">
        <v>0.0334772091426194</v>
      </c>
      <c r="D316" t="n">
        <v>0.417321198813784</v>
      </c>
      <c r="E316" t="n">
        <v>0</v>
      </c>
      <c r="F316" t="n">
        <v>0</v>
      </c>
      <c r="G316" t="n">
        <v>0.106542839081414</v>
      </c>
      <c r="H316" t="n">
        <v>5.26317254443488</v>
      </c>
      <c r="I316" t="n">
        <v>0.623687365571575</v>
      </c>
      <c r="J316" t="n">
        <v>1.24606756186596</v>
      </c>
      <c r="K316" t="n">
        <v>0.450206604547492</v>
      </c>
      <c r="L316" t="n">
        <v>0.00960783854068607</v>
      </c>
      <c r="M316" t="n">
        <v>0.384451051487118</v>
      </c>
      <c r="N316" t="n">
        <v>0.770293613799555</v>
      </c>
      <c r="O316" t="n">
        <v>10.9651376073454</v>
      </c>
      <c r="P316" t="n">
        <v>242.438127799039</v>
      </c>
      <c r="Q316" t="n">
        <v>0.261103814790768</v>
      </c>
      <c r="R316" t="n">
        <v>0</v>
      </c>
      <c r="S316" t="n">
        <v>4.62636571876935</v>
      </c>
      <c r="T316" t="n">
        <v>0</v>
      </c>
      <c r="U316" t="n">
        <v>1.0067038889732</v>
      </c>
      <c r="V316" t="n">
        <v>0.124036527218005</v>
      </c>
      <c r="W316" t="n">
        <v>0.209961904547861</v>
      </c>
      <c r="X316" t="n">
        <v>0.238881522587046</v>
      </c>
      <c r="Y316" t="n">
        <v>0.409176003249766</v>
      </c>
      <c r="Z316" t="n">
        <v>0.186571529252568</v>
      </c>
      <c r="AA316" t="n">
        <v>0</v>
      </c>
      <c r="AB316" t="n">
        <v>0.771401903818471</v>
      </c>
      <c r="AC316" t="n">
        <v>2.16178520971522</v>
      </c>
      <c r="AD316" t="n">
        <v>0.608470651402596</v>
      </c>
      <c r="AE316" t="n">
        <v>0.52291440947997</v>
      </c>
      <c r="AF316" t="n">
        <v>0.538890440783905</v>
      </c>
      <c r="AG316" t="n">
        <v>0.980718464318965</v>
      </c>
      <c r="AH316" t="n">
        <v>3.19969224944479</v>
      </c>
      <c r="AI316" t="n">
        <v>0.094430316143014</v>
      </c>
      <c r="AJ316" t="n">
        <v>5.15515033271025</v>
      </c>
      <c r="AK316" t="n">
        <v>843.655620411298</v>
      </c>
      <c r="AL316" t="n">
        <v>8.93157751277914</v>
      </c>
      <c r="AM316" t="n">
        <v>18.4597346550783</v>
      </c>
      <c r="AN316" t="n">
        <v>6.22952449977546</v>
      </c>
      <c r="AO316" t="n">
        <v>30.4642489551489</v>
      </c>
      <c r="AP316" t="n">
        <v>4.09205984389485</v>
      </c>
      <c r="AQ316" t="n">
        <v>2.51170166073489</v>
      </c>
      <c r="AR316" t="n">
        <v>242.496660402697</v>
      </c>
      <c r="AS316" t="n">
        <v>42.9836179623133</v>
      </c>
      <c r="AT316" t="n">
        <v>19.1960145608128</v>
      </c>
      <c r="AU316" t="n">
        <v>639.591144048844</v>
      </c>
      <c r="AV316" t="n">
        <v>110.228724752574</v>
      </c>
      <c r="AW316" t="n">
        <v>38.3869053555696</v>
      </c>
      <c r="AX316" t="n">
        <v>135.695393590509</v>
      </c>
      <c r="AY316" t="n">
        <v>96.1078219541769</v>
      </c>
      <c r="AZ316" t="n">
        <v>0.421104041168171</v>
      </c>
      <c r="BA316" t="n">
        <v>0.200966588083429</v>
      </c>
      <c r="BB316" t="n">
        <v>0.194701859162441</v>
      </c>
      <c r="BC316" t="n">
        <v>0</v>
      </c>
      <c r="BD316" t="n">
        <v>0.0329631434878041</v>
      </c>
      <c r="BE316" t="n">
        <v>0.0108744449353614</v>
      </c>
      <c r="BF316" t="n">
        <v>1.75844208913705</v>
      </c>
      <c r="BG316" t="n">
        <v>0.138161670141318</v>
      </c>
      <c r="BH316" t="n">
        <v>0.609035822826261</v>
      </c>
      <c r="BI316" t="n">
        <v>0.13304001191427</v>
      </c>
      <c r="BJ316" t="n">
        <v>0.00674829446769978</v>
      </c>
      <c r="BK316" t="n">
        <v>0.0497300412087011</v>
      </c>
      <c r="BL316" t="n">
        <v>0.293550460282688</v>
      </c>
      <c r="BM316" t="n">
        <v>6.03863003260183</v>
      </c>
      <c r="BN316" t="n">
        <v>23.7840243054549</v>
      </c>
      <c r="BO316" t="n">
        <v>0.0793835276335103</v>
      </c>
      <c r="BP316" t="n">
        <v>0</v>
      </c>
      <c r="BQ316" t="n">
        <v>3.8344478265677</v>
      </c>
      <c r="BR316" t="n">
        <v>0.161307661375833</v>
      </c>
      <c r="BS316" t="n">
        <v>0.257540579976731</v>
      </c>
      <c r="BT316" t="n">
        <v>0.0332808502587319</v>
      </c>
      <c r="BU316" t="n">
        <v>0.124061109405043</v>
      </c>
      <c r="BV316" t="n">
        <v>0.0267334808733151</v>
      </c>
      <c r="BW316" t="n">
        <v>0.115584351333744</v>
      </c>
      <c r="BX316" t="n">
        <v>0.0873799942701554</v>
      </c>
      <c r="BY316" t="n">
        <v>0</v>
      </c>
      <c r="BZ316" t="n">
        <v>0.278728912705107</v>
      </c>
      <c r="CA316" t="n">
        <v>0.234341851324073</v>
      </c>
      <c r="CB316" t="n">
        <v>0.600677422049022</v>
      </c>
      <c r="CC316" t="n">
        <v>0.242074631951814</v>
      </c>
      <c r="CD316" t="n">
        <v>0.130326264970241</v>
      </c>
      <c r="CE316" t="n">
        <v>3.57790405062384</v>
      </c>
      <c r="CF316" t="n">
        <v>2.05598516227778</v>
      </c>
      <c r="CG316" t="n">
        <v>0.182128986581492</v>
      </c>
      <c r="CH316" t="n">
        <v>3.49843899915739</v>
      </c>
      <c r="CI316" t="n">
        <v>564.240635924854</v>
      </c>
      <c r="CJ316" t="n">
        <v>3.88258653367974</v>
      </c>
      <c r="CK316" t="n">
        <v>10.8271946296771</v>
      </c>
      <c r="CL316" t="n">
        <v>1.69234268380596</v>
      </c>
      <c r="CM316" t="n">
        <v>8.91382664585268</v>
      </c>
      <c r="CN316" t="n">
        <v>1.66856486527036</v>
      </c>
      <c r="CO316" t="n">
        <v>1.4001929288243</v>
      </c>
      <c r="CP316" t="n">
        <v>93.2234077961565</v>
      </c>
      <c r="CQ316" t="n">
        <v>8.54253844059323</v>
      </c>
      <c r="CR316" t="n">
        <v>0</v>
      </c>
      <c r="CS316" t="n">
        <v>117.886138303426</v>
      </c>
      <c r="CT316" t="n">
        <v>55.3808394361255</v>
      </c>
      <c r="CU316" t="n">
        <v>43.2111300534172</v>
      </c>
      <c r="CV316" t="n">
        <v>102.449607669224</v>
      </c>
      <c r="CW316" t="n">
        <v>50.7771341213986</v>
      </c>
      <c r="CX316" t="n">
        <v>0.315502770508842</v>
      </c>
      <c r="CY316" t="n">
        <v>0.036371115466842</v>
      </c>
      <c r="CZ316" t="n">
        <v>0</v>
      </c>
      <c r="DA316" t="n">
        <v>0</v>
      </c>
      <c r="DB316" t="n">
        <v>0.289234017506096</v>
      </c>
      <c r="DC316" t="n">
        <v>0.401450712931577</v>
      </c>
      <c r="DD316" t="n">
        <v>0.265324089049484</v>
      </c>
      <c r="DE316" t="n">
        <v>0.0162572590871715</v>
      </c>
      <c r="DF316" t="n">
        <v>0</v>
      </c>
      <c r="DG316" t="n">
        <v>0.00751518110375817</v>
      </c>
      <c r="DH316" t="n">
        <v>0</v>
      </c>
      <c r="DI316" t="n">
        <v>0</v>
      </c>
      <c r="DJ316" t="n">
        <v>0.0166401164288782</v>
      </c>
      <c r="DK316" t="n">
        <v>0</v>
      </c>
      <c r="DL316" t="n">
        <v>7.17548357826788</v>
      </c>
      <c r="DM316" t="n">
        <v>0</v>
      </c>
      <c r="DN316" t="n">
        <v>0</v>
      </c>
      <c r="DO316" t="n">
        <v>0</v>
      </c>
      <c r="DP316" t="n">
        <v>0</v>
      </c>
      <c r="DQ316" t="n">
        <v>0.0535782392671271</v>
      </c>
      <c r="DR316" t="n">
        <v>0</v>
      </c>
      <c r="DS316" t="n">
        <v>0.0107248823226379</v>
      </c>
      <c r="DT316" t="n">
        <v>0.00935987867728756</v>
      </c>
      <c r="DU316" t="n">
        <v>0.0117906302822883</v>
      </c>
      <c r="DV316" t="n">
        <v>0</v>
      </c>
      <c r="DW316" t="n">
        <v>0</v>
      </c>
      <c r="DX316" t="n">
        <v>0.150325672433333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0.124645172895109</v>
      </c>
      <c r="EE316" t="n">
        <v>0.0786103095131365</v>
      </c>
      <c r="EF316" t="n">
        <v>0.795927859403494</v>
      </c>
      <c r="EG316" t="n">
        <v>87.091537802398</v>
      </c>
      <c r="EH316" t="n">
        <v>0.832611553900081</v>
      </c>
      <c r="EI316" t="n">
        <v>1.15466985008328</v>
      </c>
      <c r="EJ316" t="n">
        <v>0.126386138151186</v>
      </c>
      <c r="EK316" t="n">
        <v>3.37579969451919</v>
      </c>
      <c r="EL316" t="n">
        <v>0.225205732208115</v>
      </c>
      <c r="EM316" t="n">
        <v>0.242434952094676</v>
      </c>
      <c r="EN316" t="n">
        <v>0</v>
      </c>
      <c r="EO316" t="n">
        <v>0.923122874915391</v>
      </c>
      <c r="EP316" t="n">
        <v>0</v>
      </c>
      <c r="EQ316" t="n">
        <v>0</v>
      </c>
      <c r="ER316" t="n">
        <v>14.0908848523188</v>
      </c>
      <c r="ES316" t="n">
        <v>5.95945624499937</v>
      </c>
      <c r="ET316" t="n">
        <v>27.3552952891601</v>
      </c>
      <c r="EU316" t="n">
        <v>13.1304266626564</v>
      </c>
      <c r="EV316" t="n">
        <v>0.284871173044442</v>
      </c>
      <c r="EW316" t="n">
        <v>0.00750378167773366</v>
      </c>
      <c r="EX316" t="n">
        <v>0.0145712957428928</v>
      </c>
      <c r="EY316" t="n">
        <v>0.00998003633431626</v>
      </c>
      <c r="EZ316" t="n">
        <v>0.740639809640978</v>
      </c>
      <c r="FA316" t="n">
        <v>0.0625862711577367</v>
      </c>
      <c r="FB316" t="n">
        <v>2.06403458548704</v>
      </c>
      <c r="FC316" t="n">
        <v>0.115682754941753</v>
      </c>
      <c r="FD316" t="n">
        <v>0.0339003914241975</v>
      </c>
      <c r="FE316" t="n">
        <v>0.203842464693273</v>
      </c>
      <c r="FF316" t="n">
        <v>0</v>
      </c>
      <c r="FG316" t="n">
        <v>0</v>
      </c>
      <c r="FH316" t="n">
        <v>0.0251165001586654</v>
      </c>
      <c r="FI316" t="n">
        <v>4.50398813750527</v>
      </c>
      <c r="FJ316" t="n">
        <v>0</v>
      </c>
      <c r="FK316" t="n">
        <v>0.792142234420409</v>
      </c>
      <c r="FL316" t="n">
        <v>0</v>
      </c>
      <c r="FM316" t="n">
        <v>0.970409617910499</v>
      </c>
      <c r="FN316" t="n">
        <v>0</v>
      </c>
      <c r="FO316" t="n">
        <v>0.319544330386182</v>
      </c>
      <c r="FP316" t="n">
        <v>0</v>
      </c>
      <c r="FQ316" t="n">
        <v>0.0200779641210369</v>
      </c>
      <c r="FR316" t="n">
        <v>0.0956081807799567</v>
      </c>
      <c r="FS316" t="n">
        <v>0.101561102498461</v>
      </c>
      <c r="FT316" t="n">
        <v>0.088229198375048</v>
      </c>
      <c r="FU316" t="n">
        <v>0</v>
      </c>
      <c r="FV316" t="n">
        <v>0.176936332262395</v>
      </c>
      <c r="FW316" t="n">
        <v>0.270700587997116</v>
      </c>
      <c r="FX316" t="n">
        <v>0</v>
      </c>
      <c r="FY316" t="n">
        <v>0</v>
      </c>
      <c r="FZ316" t="n">
        <v>0</v>
      </c>
      <c r="GA316" t="n">
        <v>0.0765159935450121</v>
      </c>
      <c r="GB316" t="n">
        <v>1.382070447413</v>
      </c>
      <c r="GC316" t="n">
        <v>0.105385477951389</v>
      </c>
      <c r="GD316" t="n">
        <v>1.47594395153953</v>
      </c>
      <c r="GE316" t="n">
        <v>336.472732509919</v>
      </c>
      <c r="GF316" t="n">
        <v>2.05996402215684</v>
      </c>
      <c r="GG316" t="n">
        <v>5.60829415634525</v>
      </c>
      <c r="GH316" t="n">
        <v>0.455447160425186</v>
      </c>
      <c r="GI316" t="n">
        <v>4.48925464201184</v>
      </c>
      <c r="GJ316" t="n">
        <v>1.15485400780332</v>
      </c>
      <c r="GK316" t="n">
        <v>0</v>
      </c>
      <c r="GL316" t="n">
        <v>52.6982457401281</v>
      </c>
      <c r="GM316" t="n">
        <v>4.59950532767947</v>
      </c>
      <c r="GN316" t="n">
        <v>0</v>
      </c>
      <c r="GO316" t="n">
        <v>57.4153745614539</v>
      </c>
      <c r="GP316" t="n">
        <v>28.8982738055683</v>
      </c>
      <c r="GQ316" t="n">
        <v>18.7533651690378</v>
      </c>
      <c r="GR316" t="n">
        <v>68.5143500970241</v>
      </c>
      <c r="GS316" t="n">
        <v>39.5047087573944</v>
      </c>
      <c r="GT316" t="n">
        <v>0.444467781694297</v>
      </c>
      <c r="GU316" t="n">
        <v>0.595330278259641</v>
      </c>
      <c r="GV316" t="n">
        <v>0</v>
      </c>
      <c r="GW316" t="n">
        <v>0.0782244654163853</v>
      </c>
      <c r="GX316" t="n">
        <v>0</v>
      </c>
      <c r="GY316" t="n">
        <v>0.0269053076566773</v>
      </c>
      <c r="GZ316" t="n">
        <v>4.12448985995424</v>
      </c>
      <c r="HA316" t="n">
        <v>0.204022821960113</v>
      </c>
      <c r="HB316" t="n">
        <v>2.11342178697492</v>
      </c>
      <c r="HC316" t="n">
        <v>1.07798551029351</v>
      </c>
      <c r="HD316" t="n">
        <v>0.147905662997025</v>
      </c>
      <c r="HE316" t="n">
        <v>0.716372438954507</v>
      </c>
      <c r="HF316" t="n">
        <v>0.429866047779811</v>
      </c>
      <c r="HG316" t="n">
        <v>16.3719914135875</v>
      </c>
      <c r="HH316" t="n">
        <v>146.674841967814</v>
      </c>
      <c r="HI316" t="n">
        <v>0.69254499136487</v>
      </c>
      <c r="HJ316" t="n">
        <v>0</v>
      </c>
      <c r="HK316" t="n">
        <v>3.70164290175812</v>
      </c>
      <c r="HL316" t="n">
        <v>0.832595565463808</v>
      </c>
      <c r="HM316" t="n">
        <v>2.69263091351304</v>
      </c>
      <c r="HN316" t="n">
        <v>0.0497226581101416</v>
      </c>
      <c r="HO316" t="n">
        <v>0.369679420527717</v>
      </c>
      <c r="HP316" t="n">
        <v>0.860828656220176</v>
      </c>
      <c r="HQ316" t="n">
        <v>0.276031113168464</v>
      </c>
      <c r="HR316" t="n">
        <v>0.75407845784233</v>
      </c>
      <c r="HS316" t="n">
        <v>0.104213298668815</v>
      </c>
      <c r="HT316" t="n">
        <v>0.753786715837354</v>
      </c>
      <c r="HU316" t="n">
        <v>1.61446956384301</v>
      </c>
      <c r="HV316" t="n">
        <v>0.836030274068097</v>
      </c>
      <c r="HW316" t="n">
        <v>0.28320548652293</v>
      </c>
      <c r="HX316" t="n">
        <v>0.132395062375348</v>
      </c>
      <c r="HY316" t="n">
        <v>1.70975573451563</v>
      </c>
      <c r="HZ316" t="n">
        <v>3.00624761096767</v>
      </c>
      <c r="IA316" t="n">
        <v>0.569725812627847</v>
      </c>
      <c r="IB316" t="n">
        <v>7.53033417047636</v>
      </c>
      <c r="IC316" t="n">
        <v>1037.12227863586</v>
      </c>
      <c r="ID316" t="n">
        <v>7.02090811243827</v>
      </c>
      <c r="IE316" t="n">
        <v>30.0591765757418</v>
      </c>
      <c r="IF316" t="n">
        <v>2.02776590769379</v>
      </c>
      <c r="IG316" t="n">
        <v>15.6287252331097</v>
      </c>
      <c r="IH316" t="n">
        <v>1.42624650171572</v>
      </c>
      <c r="II316" t="n">
        <v>0.804468328979909</v>
      </c>
      <c r="IJ316" t="n">
        <v>42.8912768091554</v>
      </c>
      <c r="IK316" t="n">
        <v>29.2532379771554</v>
      </c>
      <c r="IL316" t="n">
        <v>2.82744322148134</v>
      </c>
      <c r="IM316" t="n">
        <v>215.556827734055</v>
      </c>
      <c r="IN316" t="n">
        <v>104.407818844147</v>
      </c>
      <c r="IO316" t="n">
        <v>56.4360305355113</v>
      </c>
      <c r="IP316" t="n">
        <v>156.270926699723</v>
      </c>
      <c r="IQ316" t="n">
        <v>106.5873656512</v>
      </c>
      <c r="IR316" t="n">
        <v>0.224100172128053</v>
      </c>
      <c r="IS316" t="n">
        <v>0.0141417480425488</v>
      </c>
      <c r="IT316" t="n">
        <v>0</v>
      </c>
      <c r="IU316" t="n">
        <v>0</v>
      </c>
      <c r="IV316" t="n">
        <v>4.50222642697325</v>
      </c>
      <c r="IW316" t="n">
        <v>0.171691339686286</v>
      </c>
      <c r="IX316" t="n">
        <v>1.20362640234192</v>
      </c>
      <c r="IY316" t="n">
        <v>0.0571536959090231</v>
      </c>
      <c r="IZ316" t="n">
        <v>0.416661559128111</v>
      </c>
      <c r="JA316" t="n">
        <v>0.0690238685596865</v>
      </c>
      <c r="JB316" t="n">
        <v>0.0141473782831611</v>
      </c>
      <c r="JC316" t="n">
        <v>0</v>
      </c>
      <c r="JD316" t="n">
        <v>0.0221661202724773</v>
      </c>
      <c r="JE316" t="n">
        <v>0.714438929250313</v>
      </c>
      <c r="JF316" t="n">
        <v>32.8157578414531</v>
      </c>
      <c r="JG316" t="n">
        <v>0</v>
      </c>
      <c r="JH316" t="n">
        <v>0</v>
      </c>
      <c r="JI316" t="n">
        <v>0.869509704351592</v>
      </c>
      <c r="JJ316" t="n">
        <v>0.235932947508598</v>
      </c>
      <c r="JK316" t="n">
        <v>0.237861672376641</v>
      </c>
      <c r="JL316" t="n">
        <v>0</v>
      </c>
      <c r="JM316" t="n">
        <v>0.278270276156788</v>
      </c>
      <c r="JN316" t="n">
        <v>0.0852408666442704</v>
      </c>
      <c r="JO316" t="n">
        <v>0.0142723203829169</v>
      </c>
      <c r="JP316" t="n">
        <v>0.107363585235662</v>
      </c>
      <c r="JQ316" t="n">
        <v>0.264202122485438</v>
      </c>
      <c r="JR316" t="n">
        <v>0.222585055956754</v>
      </c>
      <c r="JS316" t="n">
        <v>0.919194925989726</v>
      </c>
      <c r="JT316" t="n">
        <v>0.334095700319864</v>
      </c>
      <c r="JU316" t="n">
        <v>0</v>
      </c>
      <c r="JV316" t="n">
        <v>0</v>
      </c>
      <c r="JW316" t="n">
        <v>0.49949504654488</v>
      </c>
      <c r="JX316" t="n">
        <v>0.505156478720951</v>
      </c>
      <c r="JY316" t="n">
        <v>0.0646305035587253</v>
      </c>
      <c r="JZ316" t="n">
        <v>1.49402546737833</v>
      </c>
      <c r="KA316" t="n">
        <v>351.797652448513</v>
      </c>
      <c r="KB316" t="n">
        <v>2.28981199318652</v>
      </c>
      <c r="KC316" t="n">
        <v>6.34173280469949</v>
      </c>
      <c r="KD316" t="n">
        <v>0.480110005011696</v>
      </c>
      <c r="KE316" t="n">
        <v>4.3046462109296</v>
      </c>
      <c r="KF316" t="n">
        <v>0.249448192697072</v>
      </c>
      <c r="KG316" t="n">
        <v>0</v>
      </c>
      <c r="KH316" t="n">
        <v>247.031470312323</v>
      </c>
      <c r="KI316" t="n">
        <v>12.5397370701303</v>
      </c>
      <c r="KJ316" t="n">
        <v>1.20085581205799</v>
      </c>
      <c r="KK316" t="n">
        <v>12.5070275014341</v>
      </c>
      <c r="KL316" t="n">
        <v>35.3878430040539</v>
      </c>
      <c r="KM316" t="n">
        <v>16.2807316023216</v>
      </c>
      <c r="KN316" t="n">
        <v>68.0458308679279</v>
      </c>
      <c r="KO316" t="n">
        <v>54.4833698507493</v>
      </c>
      <c r="KP316" t="n">
        <v>0.293908262594364</v>
      </c>
      <c r="KQ316" t="n">
        <v>0</v>
      </c>
      <c r="KR316" t="n">
        <v>0</v>
      </c>
      <c r="KS316" t="n">
        <v>0.228930361800892</v>
      </c>
      <c r="KT316" t="n">
        <v>1.39668121273414</v>
      </c>
      <c r="KU316" t="n">
        <v>0.694144546873568</v>
      </c>
      <c r="KV316" t="n">
        <v>6.68304142476329</v>
      </c>
      <c r="KW316" t="n">
        <v>0.43339522808021</v>
      </c>
      <c r="KX316" t="n">
        <v>1.98577386710061</v>
      </c>
      <c r="KY316" t="n">
        <v>0.328057692679418</v>
      </c>
      <c r="KZ316" t="n">
        <v>0.0263522026516441</v>
      </c>
      <c r="LA316" t="n">
        <v>0.101151137362863</v>
      </c>
      <c r="LB316" t="n">
        <v>1.11655763484633</v>
      </c>
      <c r="LC316" t="n">
        <v>15.2676760410143</v>
      </c>
      <c r="LD316" t="n">
        <v>297.180866185245</v>
      </c>
      <c r="LE316" t="n">
        <v>1.36778470845913</v>
      </c>
      <c r="LF316" t="n">
        <v>2.89161418664648</v>
      </c>
      <c r="LG316" t="n">
        <v>19.4526276491567</v>
      </c>
      <c r="LH316" t="n">
        <v>0.176472658341545</v>
      </c>
      <c r="LI316" t="n">
        <v>3.63884728100987</v>
      </c>
      <c r="LJ316" t="n">
        <v>0.433934411414396</v>
      </c>
      <c r="LK316" t="n">
        <v>1.02097317461856</v>
      </c>
      <c r="LL316" t="n">
        <v>0.495135761264312</v>
      </c>
      <c r="LM316" t="n">
        <v>0.814481954824564</v>
      </c>
      <c r="LN316" t="n">
        <v>2.15629516489822</v>
      </c>
      <c r="LO316" t="n">
        <v>0.618125389782252</v>
      </c>
      <c r="LP316" t="n">
        <v>2.45248832471343</v>
      </c>
      <c r="LQ316" t="n">
        <v>4.70244791479914</v>
      </c>
      <c r="LR316" t="n">
        <v>2.63050561054882</v>
      </c>
      <c r="LS316" t="n">
        <v>0.91699948375734</v>
      </c>
      <c r="LT316" t="n">
        <v>0.805542947383368</v>
      </c>
      <c r="LU316" t="n">
        <v>4.25539849316909</v>
      </c>
      <c r="LV316" t="n">
        <v>9.48681103350423</v>
      </c>
      <c r="LW316" t="n">
        <v>0.821692767110432</v>
      </c>
      <c r="LX316" t="n">
        <v>9.83425472945963</v>
      </c>
      <c r="LY316" t="n">
        <v>1978.55189062913</v>
      </c>
      <c r="LZ316" t="n">
        <v>12.6726502748174</v>
      </c>
      <c r="MA316" t="n">
        <v>51.8738554985236</v>
      </c>
      <c r="MB316" t="n">
        <v>21.1205499664529</v>
      </c>
      <c r="MC316" t="n">
        <v>117.063570275784</v>
      </c>
      <c r="MD316" t="n">
        <v>13.5871390116565</v>
      </c>
      <c r="ME316" t="n">
        <v>3.79350871178561</v>
      </c>
      <c r="MF316" t="n">
        <v>1184.32216308111</v>
      </c>
      <c r="MG316" t="n">
        <v>85.3477095845396</v>
      </c>
      <c r="MH316" t="n">
        <v>40.5528415800371</v>
      </c>
      <c r="MI316" t="n">
        <v>1870.78020511555</v>
      </c>
      <c r="MJ316" t="n">
        <v>255.305678888682</v>
      </c>
      <c r="MK316" t="n">
        <v>85.4294440067734</v>
      </c>
      <c r="ML316" t="n">
        <v>311.177298750454</v>
      </c>
      <c r="MM316" t="n">
        <v>177.266640909695</v>
      </c>
      <c r="MN316" t="n">
        <v>0.403812084769599</v>
      </c>
      <c r="MO316" t="n">
        <v>0.400286760280313</v>
      </c>
      <c r="MP316" t="n">
        <v>0</v>
      </c>
      <c r="MQ316" t="n">
        <v>1.30316969764341</v>
      </c>
      <c r="MR316" t="n">
        <v>0.595009642685994</v>
      </c>
      <c r="MS316" t="n">
        <v>0.0877334600575568</v>
      </c>
      <c r="MT316" t="n">
        <v>1.56311504572942</v>
      </c>
      <c r="MU316" t="n">
        <v>0.193737972292909</v>
      </c>
      <c r="MV316" t="n">
        <v>0.31985059503525</v>
      </c>
      <c r="MW316" t="n">
        <v>0.021326522369471</v>
      </c>
      <c r="MX316" t="n">
        <v>0</v>
      </c>
      <c r="MY316" t="n">
        <v>0</v>
      </c>
      <c r="MZ316" t="n">
        <v>0.448487204132602</v>
      </c>
      <c r="NA316" t="n">
        <v>0</v>
      </c>
      <c r="NB316" t="n">
        <v>20.8625797703556</v>
      </c>
      <c r="NC316" t="n">
        <v>1.15615302409108</v>
      </c>
      <c r="ND316" t="n">
        <v>0</v>
      </c>
      <c r="NE316" t="n">
        <v>0.512072242679862</v>
      </c>
      <c r="NF316" t="n">
        <v>0.142586383514962</v>
      </c>
      <c r="NG316" t="n">
        <v>0.42264678567556</v>
      </c>
      <c r="NH316" t="n">
        <v>0</v>
      </c>
      <c r="NI316" t="n">
        <v>0.213400827192377</v>
      </c>
      <c r="NJ316" t="n">
        <v>0.0748217342653766</v>
      </c>
      <c r="NK316" t="n">
        <v>0.0398464479457709</v>
      </c>
      <c r="NL316" t="n">
        <v>0.278806751513569</v>
      </c>
      <c r="NM316" t="n">
        <v>0.263721815235974</v>
      </c>
      <c r="NN316" t="n">
        <v>0.145726778135799</v>
      </c>
      <c r="NO316" t="n">
        <v>0.447309322078483</v>
      </c>
      <c r="NP316" t="n">
        <v>0.0745478170405915</v>
      </c>
      <c r="NQ316" t="n">
        <v>0</v>
      </c>
      <c r="NR316" t="n">
        <v>0.0744904497518378</v>
      </c>
      <c r="NS316" t="n">
        <v>0.101848637169075</v>
      </c>
      <c r="NT316" t="n">
        <v>5.32095362817699</v>
      </c>
      <c r="NU316" t="n">
        <v>0.0946422645251795</v>
      </c>
      <c r="NV316" t="n">
        <v>2.93871687269823</v>
      </c>
      <c r="NW316" t="n">
        <v>521.992380488151</v>
      </c>
      <c r="NX316" t="n">
        <v>2.70936938106081</v>
      </c>
      <c r="NY316" t="n">
        <v>9.27736997123475</v>
      </c>
      <c r="NZ316" t="n">
        <v>1.127462700501</v>
      </c>
      <c r="OA316" t="n">
        <v>4.95132230838468</v>
      </c>
      <c r="OB316" t="n">
        <v>1.81782162981604</v>
      </c>
      <c r="OC316" t="n">
        <v>1.42698699749207</v>
      </c>
      <c r="OD316" t="n">
        <v>38.9101627088328</v>
      </c>
      <c r="OE316" t="n">
        <v>10.0962366018176</v>
      </c>
      <c r="OF316" t="n">
        <v>2.55760166028822</v>
      </c>
      <c r="OG316" t="n">
        <v>18.8619514821091</v>
      </c>
      <c r="OH316" t="n">
        <v>45.2497946495668</v>
      </c>
      <c r="OI316" t="n">
        <v>19.5553780690039</v>
      </c>
      <c r="OJ316" t="n">
        <v>64.0654643441864</v>
      </c>
      <c r="OK316" t="n">
        <v>50.9921920131269</v>
      </c>
      <c r="OL316" t="n">
        <v>0.585048041634167</v>
      </c>
      <c r="OM316" t="n">
        <v>0.295062890553624</v>
      </c>
      <c r="ON316" t="n">
        <v>0.0391867260982411</v>
      </c>
      <c r="OO316" t="n">
        <v>0</v>
      </c>
      <c r="OP316" t="n">
        <v>1.97319127743232</v>
      </c>
      <c r="OQ316" t="n">
        <v>0.344878586527975</v>
      </c>
      <c r="OR316" t="n">
        <v>1.57585252231257</v>
      </c>
      <c r="OS316" t="n">
        <v>0.236736972277365</v>
      </c>
      <c r="OT316" t="n">
        <v>0.511230063095742</v>
      </c>
      <c r="OU316" t="n">
        <v>0.160975315681241</v>
      </c>
      <c r="OV316" t="n">
        <v>0</v>
      </c>
      <c r="OW316" t="n">
        <v>0</v>
      </c>
      <c r="OX316" t="n">
        <v>0.665929825378893</v>
      </c>
      <c r="OY316" t="n">
        <v>0.329562620683354</v>
      </c>
      <c r="OZ316" t="n">
        <v>6.99712256244148</v>
      </c>
      <c r="PA316" t="n">
        <v>0.093239372623064</v>
      </c>
      <c r="PB316" t="n">
        <v>0</v>
      </c>
      <c r="PC316" t="n">
        <v>1.02741455494637</v>
      </c>
      <c r="PD316" t="n">
        <v>0</v>
      </c>
      <c r="PE316" t="n">
        <v>0</v>
      </c>
      <c r="PF316" t="n">
        <v>0</v>
      </c>
      <c r="PG316" t="n">
        <v>0.542886084556735</v>
      </c>
      <c r="PH316" t="n">
        <v>0.046752320335352</v>
      </c>
      <c r="PI316" t="n">
        <v>0.0218218861462536</v>
      </c>
      <c r="PJ316" t="n">
        <v>0</v>
      </c>
      <c r="PK316" t="n">
        <v>0.0413224773049281</v>
      </c>
      <c r="PL316" t="n">
        <v>0.417529106873344</v>
      </c>
      <c r="PM316" t="n">
        <v>0</v>
      </c>
      <c r="PN316" t="n">
        <v>0</v>
      </c>
      <c r="PO316" t="n">
        <v>0</v>
      </c>
      <c r="PP316" t="n">
        <v>0</v>
      </c>
      <c r="PQ316" t="n">
        <v>0.0648671490195181</v>
      </c>
      <c r="PR316" t="n">
        <v>1.41172257106835</v>
      </c>
      <c r="PS316" t="n">
        <v>0.26356871393301</v>
      </c>
      <c r="PT316" t="n">
        <v>3.16433075673021</v>
      </c>
      <c r="PU316" t="n">
        <v>664.883400320545</v>
      </c>
      <c r="PV316" t="n">
        <v>2.46959492550824</v>
      </c>
      <c r="PW316" t="n">
        <v>9.90809481114959</v>
      </c>
      <c r="PX316" t="n">
        <v>0.444100966276095</v>
      </c>
      <c r="PY316" t="n">
        <v>7.76320663631191</v>
      </c>
      <c r="PZ316" t="n">
        <v>0.806428160274356</v>
      </c>
      <c r="QA316" t="n">
        <v>0.338288938407605</v>
      </c>
      <c r="QB316" t="n">
        <v>32.5353019578611</v>
      </c>
      <c r="QC316" t="n">
        <v>2.24695648963926</v>
      </c>
      <c r="QD316" t="n">
        <v>0</v>
      </c>
      <c r="QE316" t="n">
        <v>28.479907875416</v>
      </c>
      <c r="QF316" t="n">
        <v>31.5196623314189</v>
      </c>
      <c r="QG316" t="n">
        <v>30.1989336025166</v>
      </c>
      <c r="QH316" t="n">
        <v>96.788295747729</v>
      </c>
      <c r="QI316" t="n">
        <v>49.3237760459192</v>
      </c>
    </row>
    <row r="317">
      <c r="A317" t="s">
        <v>316</v>
      </c>
      <c r="B317" t="n">
        <v>585.165468603444</v>
      </c>
      <c r="C317" t="n">
        <v>7.10489298564926</v>
      </c>
      <c r="D317" t="n">
        <v>27.0208642260386</v>
      </c>
      <c r="E317" t="n">
        <v>0</v>
      </c>
      <c r="F317" t="n">
        <v>0</v>
      </c>
      <c r="G317" t="n">
        <v>21.8171515375091</v>
      </c>
      <c r="H317" t="n">
        <v>1.66432941648574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1.59679700991202</v>
      </c>
      <c r="O317" t="n">
        <v>22.3443314577902</v>
      </c>
      <c r="P317" t="n">
        <v>4.16411679481284</v>
      </c>
      <c r="Q317" t="n">
        <v>17.5134907762363</v>
      </c>
      <c r="R317" t="n">
        <v>0</v>
      </c>
      <c r="S317" t="n">
        <v>55.2279050924015</v>
      </c>
      <c r="T317" t="n">
        <v>0</v>
      </c>
      <c r="U317" t="n">
        <v>1.73593425927623</v>
      </c>
      <c r="V317" t="n">
        <v>0</v>
      </c>
      <c r="W317" t="n">
        <v>1.05255023444945</v>
      </c>
      <c r="X317" t="n">
        <v>0</v>
      </c>
      <c r="Y317" t="n">
        <v>2.69081021097284</v>
      </c>
      <c r="Z317" t="n">
        <v>150.05769471661</v>
      </c>
      <c r="AA317" t="n">
        <v>0</v>
      </c>
      <c r="AB317" t="n">
        <v>0.150332850931895</v>
      </c>
      <c r="AC317" t="n">
        <v>2.19701300757867</v>
      </c>
      <c r="AD317" t="n">
        <v>43.615140607335</v>
      </c>
      <c r="AE317" t="n">
        <v>0</v>
      </c>
      <c r="AF317" t="n">
        <v>0</v>
      </c>
      <c r="AG317" t="n">
        <v>0.591163850972923</v>
      </c>
      <c r="AH317" t="n">
        <v>95.803631903653</v>
      </c>
      <c r="AI317" t="n">
        <v>2.54321180043805</v>
      </c>
      <c r="AJ317" t="n">
        <v>530.131011632267</v>
      </c>
      <c r="AK317" t="n">
        <v>592.211492400657</v>
      </c>
      <c r="AL317" t="n">
        <v>11.6108840187314</v>
      </c>
      <c r="AM317" t="n">
        <v>1411.61424571287</v>
      </c>
      <c r="AN317" t="n">
        <v>76.9077067544254</v>
      </c>
      <c r="AO317" t="n">
        <v>25.6906281142755</v>
      </c>
      <c r="AP317" t="n">
        <v>3.45085112140916</v>
      </c>
      <c r="AQ317" t="n">
        <v>2.11812847887905</v>
      </c>
      <c r="AR317" t="n">
        <v>262.301967298355</v>
      </c>
      <c r="AS317" t="n">
        <v>46.4146111131409</v>
      </c>
      <c r="AT317" t="n">
        <v>19.3049254662392</v>
      </c>
      <c r="AU317" t="n">
        <v>665.573385934713</v>
      </c>
      <c r="AV317" t="n">
        <v>292.366952503901</v>
      </c>
      <c r="AW317" t="n">
        <v>16.7722090050111</v>
      </c>
      <c r="AX317" t="n">
        <v>65.6779263195899</v>
      </c>
      <c r="AY317" t="n">
        <v>295.601994698019</v>
      </c>
      <c r="AZ317" t="n">
        <v>379.340811617787</v>
      </c>
      <c r="BA317" t="n">
        <v>42.6512884016381</v>
      </c>
      <c r="BB317" t="n">
        <v>12.6066265407551</v>
      </c>
      <c r="BC317" t="n">
        <v>0</v>
      </c>
      <c r="BD317" t="n">
        <v>7.15999007352374</v>
      </c>
      <c r="BE317" t="n">
        <v>2.22679830091429</v>
      </c>
      <c r="BF317" t="n">
        <v>0.556057562511788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0.608521853018591</v>
      </c>
      <c r="BM317" t="n">
        <v>12.3052857001114</v>
      </c>
      <c r="BN317" t="n">
        <v>0.408514353570148</v>
      </c>
      <c r="BO317" t="n">
        <v>5.32463564390534</v>
      </c>
      <c r="BP317" t="n">
        <v>0</v>
      </c>
      <c r="BQ317" t="n">
        <v>45.7742715385195</v>
      </c>
      <c r="BR317" t="n">
        <v>7.83958090624263</v>
      </c>
      <c r="BS317" t="n">
        <v>0.444096343356215</v>
      </c>
      <c r="BT317" t="n">
        <v>0</v>
      </c>
      <c r="BU317" t="n">
        <v>0.621924963347677</v>
      </c>
      <c r="BV317" t="n">
        <v>0</v>
      </c>
      <c r="BW317" t="n">
        <v>0.760102132889899</v>
      </c>
      <c r="BX317" t="n">
        <v>70.2788928035204</v>
      </c>
      <c r="BY317" t="n">
        <v>0</v>
      </c>
      <c r="BZ317" t="n">
        <v>0.0543194304767578</v>
      </c>
      <c r="CA317" t="n">
        <v>0.238160615247654</v>
      </c>
      <c r="CB317" t="n">
        <v>43.0565223843232</v>
      </c>
      <c r="CC317" t="n">
        <v>0</v>
      </c>
      <c r="CD317" t="n">
        <v>0</v>
      </c>
      <c r="CE317" t="n">
        <v>2.15671226140032</v>
      </c>
      <c r="CF317" t="n">
        <v>61.5593095618527</v>
      </c>
      <c r="CG317" t="n">
        <v>4.90512588324253</v>
      </c>
      <c r="CH317" t="n">
        <v>359.76273940823</v>
      </c>
      <c r="CI317" t="n">
        <v>396.073683372427</v>
      </c>
      <c r="CJ317" t="n">
        <v>5.04729000792342</v>
      </c>
      <c r="CK317" t="n">
        <v>827.954597719719</v>
      </c>
      <c r="CL317" t="n">
        <v>20.8931187057435</v>
      </c>
      <c r="CM317" t="n">
        <v>7.51706716193363</v>
      </c>
      <c r="CN317" t="n">
        <v>1.40710770519467</v>
      </c>
      <c r="CO317" t="n">
        <v>1.18078853266358</v>
      </c>
      <c r="CP317" t="n">
        <v>100.837195953881</v>
      </c>
      <c r="CQ317" t="n">
        <v>9.22441196054807</v>
      </c>
      <c r="CR317" t="n">
        <v>0</v>
      </c>
      <c r="CS317" t="n">
        <v>122.675051015696</v>
      </c>
      <c r="CT317" t="n">
        <v>146.890271019576</v>
      </c>
      <c r="CU317" t="n">
        <v>18.880034685929</v>
      </c>
      <c r="CV317" t="n">
        <v>49.5866337532095</v>
      </c>
      <c r="CW317" t="n">
        <v>156.176904503057</v>
      </c>
      <c r="CX317" t="n">
        <v>284.212606225472</v>
      </c>
      <c r="CY317" t="n">
        <v>7.71906887637246</v>
      </c>
      <c r="CZ317" t="n">
        <v>0</v>
      </c>
      <c r="DA317" t="n">
        <v>0</v>
      </c>
      <c r="DB317" t="n">
        <v>62.8250972191184</v>
      </c>
      <c r="DC317" t="n">
        <v>82.2064731368432</v>
      </c>
      <c r="DD317" t="n">
        <v>0.0839012368641149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0.03449449363491</v>
      </c>
      <c r="DK317" t="n">
        <v>0</v>
      </c>
      <c r="DL317" t="n">
        <v>0.12324609148911</v>
      </c>
      <c r="DM317" t="n">
        <v>0</v>
      </c>
      <c r="DN317" t="n">
        <v>0</v>
      </c>
      <c r="DO317" t="n">
        <v>0</v>
      </c>
      <c r="DP317" t="n">
        <v>0</v>
      </c>
      <c r="DQ317" t="n">
        <v>0.0923889359267005</v>
      </c>
      <c r="DR317" t="n">
        <v>0</v>
      </c>
      <c r="DS317" t="n">
        <v>0.0537644075359494</v>
      </c>
      <c r="DT317" t="n">
        <v>0</v>
      </c>
      <c r="DU317" t="n">
        <v>0.0775371676379098</v>
      </c>
      <c r="DV317" t="n">
        <v>0</v>
      </c>
      <c r="DW317" t="n">
        <v>0</v>
      </c>
      <c r="DX317" t="n">
        <v>0.029295866128009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3.73206525242617</v>
      </c>
      <c r="EE317" t="n">
        <v>2.11714494831421</v>
      </c>
      <c r="EF317" t="n">
        <v>81.8494154505184</v>
      </c>
      <c r="EG317" t="n">
        <v>61.1346719319925</v>
      </c>
      <c r="EH317" t="n">
        <v>1.08237947564779</v>
      </c>
      <c r="EI317" t="n">
        <v>88.2974993914282</v>
      </c>
      <c r="EJ317" t="n">
        <v>1.56032262993846</v>
      </c>
      <c r="EK317" t="n">
        <v>2.84682595221239</v>
      </c>
      <c r="EL317" t="n">
        <v>0.189916932592669</v>
      </c>
      <c r="EM317" t="n">
        <v>0.204446405532561</v>
      </c>
      <c r="EN317" t="n">
        <v>0</v>
      </c>
      <c r="EO317" t="n">
        <v>0.996807418268254</v>
      </c>
      <c r="EP317" t="n">
        <v>0</v>
      </c>
      <c r="EQ317" t="n">
        <v>0</v>
      </c>
      <c r="ER317" t="n">
        <v>37.3741878226674</v>
      </c>
      <c r="ES317" t="n">
        <v>2.60383703170398</v>
      </c>
      <c r="ET317" t="n">
        <v>13.240236244672</v>
      </c>
      <c r="EU317" t="n">
        <v>40.3856859285385</v>
      </c>
      <c r="EV317" t="n">
        <v>256.61891462598</v>
      </c>
      <c r="EW317" t="n">
        <v>1.59253316430432</v>
      </c>
      <c r="EX317" t="n">
        <v>0.943467537679171</v>
      </c>
      <c r="EY317" t="n">
        <v>2.03576435922656</v>
      </c>
      <c r="EZ317" t="n">
        <v>160.875848720191</v>
      </c>
      <c r="FA317" t="n">
        <v>12.8160106656494</v>
      </c>
      <c r="FB317" t="n">
        <v>0.652692543949057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0.0520657988516675</v>
      </c>
      <c r="FI317" t="n">
        <v>9.17805206192363</v>
      </c>
      <c r="FJ317" t="n">
        <v>0</v>
      </c>
      <c r="FK317" t="n">
        <v>53.1327959612774</v>
      </c>
      <c r="FL317" t="n">
        <v>0</v>
      </c>
      <c r="FM317" t="n">
        <v>11.5844041601127</v>
      </c>
      <c r="FN317" t="n">
        <v>0</v>
      </c>
      <c r="FO317" t="n">
        <v>0.551014013704307</v>
      </c>
      <c r="FP317" t="n">
        <v>0</v>
      </c>
      <c r="FQ317" t="n">
        <v>0.100651905822505</v>
      </c>
      <c r="FR317" t="n">
        <v>0</v>
      </c>
      <c r="FS317" t="n">
        <v>0.667882890174536</v>
      </c>
      <c r="FT317" t="n">
        <v>70.9618995346898</v>
      </c>
      <c r="FU317" t="n">
        <v>0</v>
      </c>
      <c r="FV317" t="n">
        <v>0.0344818221614064</v>
      </c>
      <c r="FW317" t="n">
        <v>0.27511184289544</v>
      </c>
      <c r="FX317" t="n">
        <v>0</v>
      </c>
      <c r="FY317" t="n">
        <v>0</v>
      </c>
      <c r="FZ317" t="n">
        <v>0</v>
      </c>
      <c r="GA317" t="n">
        <v>0.0461228079727243</v>
      </c>
      <c r="GB317" t="n">
        <v>41.381282350466</v>
      </c>
      <c r="GC317" t="n">
        <v>2.83825790347738</v>
      </c>
      <c r="GD317" t="n">
        <v>151.779018970106</v>
      </c>
      <c r="GE317" t="n">
        <v>236.189997732347</v>
      </c>
      <c r="GF317" t="n">
        <v>2.67791477035283</v>
      </c>
      <c r="GG317" t="n">
        <v>428.865748786228</v>
      </c>
      <c r="GH317" t="n">
        <v>5.62280422163497</v>
      </c>
      <c r="GI317" t="n">
        <v>3.78580715014537</v>
      </c>
      <c r="GJ317" t="n">
        <v>0.973893198027815</v>
      </c>
      <c r="GK317" t="n">
        <v>0</v>
      </c>
      <c r="GL317" t="n">
        <v>57.002242867399</v>
      </c>
      <c r="GM317" t="n">
        <v>4.96664220504283</v>
      </c>
      <c r="GN317" t="n">
        <v>0</v>
      </c>
      <c r="GO317" t="n">
        <v>59.747771067728</v>
      </c>
      <c r="GP317" t="n">
        <v>76.6488069613633</v>
      </c>
      <c r="GQ317" t="n">
        <v>8.19381914871553</v>
      </c>
      <c r="GR317" t="n">
        <v>33.1616300188224</v>
      </c>
      <c r="GS317" t="n">
        <v>121.505934389168</v>
      </c>
      <c r="GT317" t="n">
        <v>400.387440068614</v>
      </c>
      <c r="GU317" t="n">
        <v>126.347387565432</v>
      </c>
      <c r="GV317" t="n">
        <v>0</v>
      </c>
      <c r="GW317" t="n">
        <v>15.9565129203648</v>
      </c>
      <c r="GX317" t="n">
        <v>0</v>
      </c>
      <c r="GY317" t="n">
        <v>5.50949439089455</v>
      </c>
      <c r="GZ317" t="n">
        <v>1.30425323205056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0.891100234327161</v>
      </c>
      <c r="HG317" t="n">
        <v>33.3622081061924</v>
      </c>
      <c r="HH317" t="n">
        <v>2.51928679024023</v>
      </c>
      <c r="HI317" t="n">
        <v>46.4523290405259</v>
      </c>
      <c r="HJ317" t="n">
        <v>0</v>
      </c>
      <c r="HK317" t="n">
        <v>44.1888936784358</v>
      </c>
      <c r="HL317" t="n">
        <v>40.4642919124873</v>
      </c>
      <c r="HM317" t="n">
        <v>4.6431034006644</v>
      </c>
      <c r="HN317" t="n">
        <v>0</v>
      </c>
      <c r="HO317" t="n">
        <v>1.85322266715717</v>
      </c>
      <c r="HP317" t="n">
        <v>0</v>
      </c>
      <c r="HQ317" t="n">
        <v>1.81522702201703</v>
      </c>
      <c r="HR317" t="n">
        <v>606.498083992731</v>
      </c>
      <c r="HS317" t="n">
        <v>16.0928822880853</v>
      </c>
      <c r="HT317" t="n">
        <v>0.14689995633338</v>
      </c>
      <c r="HU317" t="n">
        <v>1.64077847149775</v>
      </c>
      <c r="HV317" t="n">
        <v>59.9266010142249</v>
      </c>
      <c r="HW317" t="n">
        <v>0</v>
      </c>
      <c r="HX317" t="n">
        <v>0</v>
      </c>
      <c r="HY317" t="n">
        <v>1.03061767572734</v>
      </c>
      <c r="HZ317" t="n">
        <v>90.0116064544515</v>
      </c>
      <c r="IA317" t="n">
        <v>15.3439432257634</v>
      </c>
      <c r="IB317" t="n">
        <v>774.383560920306</v>
      </c>
      <c r="IC317" t="n">
        <v>728.017116905451</v>
      </c>
      <c r="ID317" t="n">
        <v>9.12704946948676</v>
      </c>
      <c r="IE317" t="n">
        <v>2298.62252418903</v>
      </c>
      <c r="IF317" t="n">
        <v>25.0341459931904</v>
      </c>
      <c r="IG317" t="n">
        <v>13.1797691272528</v>
      </c>
      <c r="IH317" t="n">
        <v>1.20275961926476</v>
      </c>
      <c r="II317" t="n">
        <v>0.678411494727455</v>
      </c>
      <c r="IJ317" t="n">
        <v>46.3943143311618</v>
      </c>
      <c r="IK317" t="n">
        <v>31.588259175863</v>
      </c>
      <c r="IL317" t="n">
        <v>2.8434850618497</v>
      </c>
      <c r="IM317" t="n">
        <v>224.31343684356</v>
      </c>
      <c r="IN317" t="n">
        <v>276.927777959528</v>
      </c>
      <c r="IO317" t="n">
        <v>24.6583279060146</v>
      </c>
      <c r="IP317" t="n">
        <v>75.6366899281121</v>
      </c>
      <c r="IQ317" t="n">
        <v>327.834272543647</v>
      </c>
      <c r="IR317" t="n">
        <v>201.874911822069</v>
      </c>
      <c r="IS317" t="n">
        <v>3.00131370103996</v>
      </c>
      <c r="IT317" t="n">
        <v>0</v>
      </c>
      <c r="IU317" t="n">
        <v>0</v>
      </c>
      <c r="IV317" t="n">
        <v>977.937572544061</v>
      </c>
      <c r="IW317" t="n">
        <v>35.1578389304165</v>
      </c>
      <c r="IX317" t="n">
        <v>0.380612797882661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0.0459497442771897</v>
      </c>
      <c r="JE317" t="n">
        <v>1.45585589649362</v>
      </c>
      <c r="JF317" t="n">
        <v>0.563643390594801</v>
      </c>
      <c r="JG317" t="n">
        <v>0</v>
      </c>
      <c r="JH317" t="n">
        <v>0</v>
      </c>
      <c r="JI317" t="n">
        <v>10.3798969532452</v>
      </c>
      <c r="JJ317" t="n">
        <v>11.4663830264857</v>
      </c>
      <c r="JK317" t="n">
        <v>0.410162541905451</v>
      </c>
      <c r="JL317" t="n">
        <v>0</v>
      </c>
      <c r="JM317" t="n">
        <v>1.39498374736059</v>
      </c>
      <c r="JN317" t="n">
        <v>0</v>
      </c>
      <c r="JO317" t="n">
        <v>0.0938571791004722</v>
      </c>
      <c r="JP317" t="n">
        <v>86.351503691456</v>
      </c>
      <c r="JQ317" t="n">
        <v>40.7987628424698</v>
      </c>
      <c r="JR317" t="n">
        <v>0.0433779666230751</v>
      </c>
      <c r="JS317" t="n">
        <v>0.934173848458229</v>
      </c>
      <c r="JT317" t="n">
        <v>23.9479602050939</v>
      </c>
      <c r="JU317" t="n">
        <v>0</v>
      </c>
      <c r="JV317" t="n">
        <v>0</v>
      </c>
      <c r="JW317" t="n">
        <v>0.301088871068031</v>
      </c>
      <c r="JX317" t="n">
        <v>15.1251500357652</v>
      </c>
      <c r="JY317" t="n">
        <v>1.74063866385736</v>
      </c>
      <c r="JZ317" t="n">
        <v>153.638435604893</v>
      </c>
      <c r="KA317" t="n">
        <v>246.947460242145</v>
      </c>
      <c r="KB317" t="n">
        <v>2.97671284154999</v>
      </c>
      <c r="KC317" t="n">
        <v>484.951736137536</v>
      </c>
      <c r="KD317" t="n">
        <v>5.92728377208182</v>
      </c>
      <c r="KE317" t="n">
        <v>3.63012609079359</v>
      </c>
      <c r="KF317" t="n">
        <v>0.210360700561714</v>
      </c>
      <c r="KG317" t="n">
        <v>0</v>
      </c>
      <c r="KH317" t="n">
        <v>267.207146440383</v>
      </c>
      <c r="KI317" t="n">
        <v>13.5406707755833</v>
      </c>
      <c r="KJ317" t="n">
        <v>1.20766901244203</v>
      </c>
      <c r="KK317" t="n">
        <v>13.0151030381877</v>
      </c>
      <c r="KL317" t="n">
        <v>93.8615214682516</v>
      </c>
      <c r="KM317" t="n">
        <v>7.11346305880341</v>
      </c>
      <c r="KN317" t="n">
        <v>32.9348620306566</v>
      </c>
      <c r="KO317" t="n">
        <v>167.576295854777</v>
      </c>
      <c r="KP317" t="n">
        <v>264.759745749377</v>
      </c>
      <c r="KQ317" t="n">
        <v>0</v>
      </c>
      <c r="KR317" t="n">
        <v>0</v>
      </c>
      <c r="KS317" t="n">
        <v>46.6980535628507</v>
      </c>
      <c r="KT317" t="n">
        <v>303.375908998287</v>
      </c>
      <c r="KU317" t="n">
        <v>142.142418004309</v>
      </c>
      <c r="KV317" t="n">
        <v>2.11332278030428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2.31459259271622</v>
      </c>
      <c r="LC317" t="n">
        <v>31.1118771388748</v>
      </c>
      <c r="LD317" t="n">
        <v>5.10437795908401</v>
      </c>
      <c r="LE317" t="n">
        <v>91.74390996421</v>
      </c>
      <c r="LF317" t="n">
        <v>1205.11540088405</v>
      </c>
      <c r="LG317" t="n">
        <v>232.218535868632</v>
      </c>
      <c r="LH317" t="n">
        <v>8.57660244410144</v>
      </c>
      <c r="LI317" t="n">
        <v>6.27473453571546</v>
      </c>
      <c r="LJ317" t="n">
        <v>0</v>
      </c>
      <c r="LK317" t="n">
        <v>5.1181930199457</v>
      </c>
      <c r="LL317" t="n">
        <v>0</v>
      </c>
      <c r="LM317" t="n">
        <v>5.35617031128111</v>
      </c>
      <c r="LN317" t="n">
        <v>1734.28755646406</v>
      </c>
      <c r="LO317" t="n">
        <v>95.4524927634724</v>
      </c>
      <c r="LP317" t="n">
        <v>0.477947435579726</v>
      </c>
      <c r="LQ317" t="n">
        <v>4.77907758358469</v>
      </c>
      <c r="LR317" t="n">
        <v>188.554487891905</v>
      </c>
      <c r="LS317" t="n">
        <v>0</v>
      </c>
      <c r="LT317" t="n">
        <v>0</v>
      </c>
      <c r="LU317" t="n">
        <v>2.56509676545463</v>
      </c>
      <c r="LV317" t="n">
        <v>284.04949018177</v>
      </c>
      <c r="LW317" t="n">
        <v>22.1299560035884</v>
      </c>
      <c r="LX317" t="n">
        <v>1011.30773535307</v>
      </c>
      <c r="LY317" t="n">
        <v>1388.8619237437</v>
      </c>
      <c r="LZ317" t="n">
        <v>16.474208765509</v>
      </c>
      <c r="MA317" t="n">
        <v>3966.78905574748</v>
      </c>
      <c r="MB317" t="n">
        <v>260.747519874221</v>
      </c>
      <c r="MC317" t="n">
        <v>98.7201967168874</v>
      </c>
      <c r="MD317" t="n">
        <v>11.4580909575578</v>
      </c>
      <c r="ME317" t="n">
        <v>3.19908170740227</v>
      </c>
      <c r="MF317" t="n">
        <v>1281.04870712587</v>
      </c>
      <c r="MG317" t="n">
        <v>92.1602447061787</v>
      </c>
      <c r="MH317" t="n">
        <v>40.7829230211666</v>
      </c>
      <c r="MI317" t="n">
        <v>1946.7772920935</v>
      </c>
      <c r="MJ317" t="n">
        <v>677.16417350533</v>
      </c>
      <c r="MK317" t="n">
        <v>37.3262829288114</v>
      </c>
      <c r="ML317" t="n">
        <v>150.612921771951</v>
      </c>
      <c r="MM317" t="n">
        <v>545.224848309507</v>
      </c>
      <c r="MN317" t="n">
        <v>363.763794696988</v>
      </c>
      <c r="MO317" t="n">
        <v>84.9531567356136</v>
      </c>
      <c r="MP317" t="n">
        <v>0</v>
      </c>
      <c r="MQ317" t="n">
        <v>265.825327244989</v>
      </c>
      <c r="MR317" t="n">
        <v>129.243229998949</v>
      </c>
      <c r="MS317" t="n">
        <v>17.9654889008831</v>
      </c>
      <c r="MT317" t="n">
        <v>0.494290911041804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0.929701368041061</v>
      </c>
      <c r="NA317" t="n">
        <v>0</v>
      </c>
      <c r="NB317" t="n">
        <v>0.358335628118988</v>
      </c>
      <c r="NC317" t="n">
        <v>77.5487533169995</v>
      </c>
      <c r="ND317" t="n">
        <v>0</v>
      </c>
      <c r="NE317" t="n">
        <v>6.11293592818242</v>
      </c>
      <c r="NF317" t="n">
        <v>6.92972348715455</v>
      </c>
      <c r="NG317" t="n">
        <v>0.728801232282432</v>
      </c>
      <c r="NH317" t="n">
        <v>0</v>
      </c>
      <c r="NI317" t="n">
        <v>1.06978973722275</v>
      </c>
      <c r="NJ317" t="n">
        <v>0</v>
      </c>
      <c r="NK317" t="n">
        <v>0.262036942909456</v>
      </c>
      <c r="NL317" t="n">
        <v>224.241600908553</v>
      </c>
      <c r="NM317" t="n">
        <v>40.7245925770002</v>
      </c>
      <c r="NN317" t="n">
        <v>0.028399621398173</v>
      </c>
      <c r="NO317" t="n">
        <v>0.454598539485377</v>
      </c>
      <c r="NP317" t="n">
        <v>5.34358315343623</v>
      </c>
      <c r="NQ317" t="n">
        <v>0</v>
      </c>
      <c r="NR317" t="n">
        <v>0</v>
      </c>
      <c r="NS317" t="n">
        <v>0.061392983568455</v>
      </c>
      <c r="NT317" t="n">
        <v>159.317410247417</v>
      </c>
      <c r="NU317" t="n">
        <v>2.54892002687023</v>
      </c>
      <c r="NV317" t="n">
        <v>302.203592151168</v>
      </c>
      <c r="NW317" t="n">
        <v>366.417148409386</v>
      </c>
      <c r="NX317" t="n">
        <v>3.52212961286953</v>
      </c>
      <c r="NY317" t="n">
        <v>709.439645739495</v>
      </c>
      <c r="NZ317" t="n">
        <v>13.9192920342169</v>
      </c>
      <c r="OA317" t="n">
        <v>4.17547073902597</v>
      </c>
      <c r="OB317" t="n">
        <v>1.53297655681443</v>
      </c>
      <c r="OC317" t="n">
        <v>1.20338408244461</v>
      </c>
      <c r="OD317" t="n">
        <v>42.0880527157659</v>
      </c>
      <c r="OE317" t="n">
        <v>10.9021277825075</v>
      </c>
      <c r="OF317" t="n">
        <v>2.57211252199128</v>
      </c>
      <c r="OG317" t="n">
        <v>19.6281843957565</v>
      </c>
      <c r="OH317" t="n">
        <v>120.019029457312</v>
      </c>
      <c r="OI317" t="n">
        <v>8.54423885195413</v>
      </c>
      <c r="OJ317" t="n">
        <v>31.00832486271</v>
      </c>
      <c r="OK317" t="n">
        <v>156.838365146716</v>
      </c>
      <c r="OL317" t="n">
        <v>527.025573854019</v>
      </c>
      <c r="OM317" t="n">
        <v>62.6214166326951</v>
      </c>
      <c r="ON317" t="n">
        <v>2.53727634343353</v>
      </c>
      <c r="OO317" t="n">
        <v>0</v>
      </c>
      <c r="OP317" t="n">
        <v>428.600808803511</v>
      </c>
      <c r="OQ317" t="n">
        <v>70.6220000254841</v>
      </c>
      <c r="OR317" t="n">
        <v>0.498318777654603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1.3804538099844</v>
      </c>
      <c r="OY317" t="n">
        <v>0.671569906036919</v>
      </c>
      <c r="OZ317" t="n">
        <v>0.12018256304049</v>
      </c>
      <c r="PA317" t="n">
        <v>6.25401392057266</v>
      </c>
      <c r="PB317" t="n">
        <v>0</v>
      </c>
      <c r="PC317" t="n">
        <v>12.2649087816222</v>
      </c>
      <c r="PD317" t="n">
        <v>0</v>
      </c>
      <c r="PE317" t="n">
        <v>0</v>
      </c>
      <c r="PF317" t="n">
        <v>0</v>
      </c>
      <c r="PG317" t="n">
        <v>2.72151691903367</v>
      </c>
      <c r="PH317" t="n">
        <v>0</v>
      </c>
      <c r="PI317" t="n">
        <v>0.143504393216294</v>
      </c>
      <c r="PJ317" t="n">
        <v>0</v>
      </c>
      <c r="PK317" t="n">
        <v>6.38112190684625</v>
      </c>
      <c r="PL317" t="n">
        <v>0.0813691808026554</v>
      </c>
      <c r="PM317" t="n">
        <v>0</v>
      </c>
      <c r="PN317" t="n">
        <v>0</v>
      </c>
      <c r="PO317" t="n">
        <v>0</v>
      </c>
      <c r="PP317" t="n">
        <v>0</v>
      </c>
      <c r="PQ317" t="n">
        <v>0.0391010417476355</v>
      </c>
      <c r="PR317" t="n">
        <v>42.2691118410462</v>
      </c>
      <c r="PS317" t="n">
        <v>7.09847314802518</v>
      </c>
      <c r="PT317" t="n">
        <v>325.404645245826</v>
      </c>
      <c r="PU317" t="n">
        <v>466.720758150454</v>
      </c>
      <c r="PV317" t="n">
        <v>3.2104272971149</v>
      </c>
      <c r="PW317" t="n">
        <v>757.67111741473</v>
      </c>
      <c r="PX317" t="n">
        <v>5.48272775633999</v>
      </c>
      <c r="PY317" t="n">
        <v>6.54674451227711</v>
      </c>
      <c r="PZ317" t="n">
        <v>0.68006422862329</v>
      </c>
      <c r="QA317" t="n">
        <v>0.285280471694739</v>
      </c>
      <c r="QB317" t="n">
        <v>35.1925411922004</v>
      </c>
      <c r="QC317" t="n">
        <v>2.42631068762509</v>
      </c>
      <c r="QD317" t="n">
        <v>0</v>
      </c>
      <c r="QE317" t="n">
        <v>29.6368529991742</v>
      </c>
      <c r="QF317" t="n">
        <v>83.6016894913206</v>
      </c>
      <c r="QG317" t="n">
        <v>13.1946772322029</v>
      </c>
      <c r="QH317" t="n">
        <v>46.8465022173211</v>
      </c>
      <c r="QI317" t="n">
        <v>151.706763182749</v>
      </c>
    </row>
    <row r="318">
      <c r="A318" t="s">
        <v>317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30.3669346475201</v>
      </c>
      <c r="H318" t="n">
        <v>466.61213167411</v>
      </c>
      <c r="I318" t="n">
        <v>589.041560799433</v>
      </c>
      <c r="J318" t="n">
        <v>395.796798373235</v>
      </c>
      <c r="K318" t="n">
        <v>80.6745024224267</v>
      </c>
      <c r="L318" t="n">
        <v>9.83068610551987</v>
      </c>
      <c r="M318" t="n">
        <v>169.503262643181</v>
      </c>
      <c r="N318" t="n">
        <v>86.4036087843976</v>
      </c>
      <c r="O318" t="n">
        <v>837.644559870649</v>
      </c>
      <c r="P318" t="n">
        <v>72.3229269516147</v>
      </c>
      <c r="Q318" t="n">
        <v>225.652995299737</v>
      </c>
      <c r="R318" t="n">
        <v>0</v>
      </c>
      <c r="S318" t="n">
        <v>2614.46942817974</v>
      </c>
      <c r="T318" t="n">
        <v>0</v>
      </c>
      <c r="U318" t="n">
        <v>1255.53690773918</v>
      </c>
      <c r="V318" t="n">
        <v>21.0679544930235</v>
      </c>
      <c r="W318" t="n">
        <v>28.2158202702087</v>
      </c>
      <c r="X318" t="n">
        <v>72.0872678123465</v>
      </c>
      <c r="Y318" t="n">
        <v>267.242221834274</v>
      </c>
      <c r="Z318" t="n">
        <v>78.465921718719</v>
      </c>
      <c r="AA318" t="n">
        <v>0</v>
      </c>
      <c r="AB318" t="n">
        <v>32.8601269366612</v>
      </c>
      <c r="AC318" t="n">
        <v>245.551349870663</v>
      </c>
      <c r="AD318" t="n">
        <v>147.60682216032</v>
      </c>
      <c r="AE318" t="n">
        <v>70.3838541916506</v>
      </c>
      <c r="AF318" t="n">
        <v>65.6510360129557</v>
      </c>
      <c r="AG318" t="n">
        <v>132.578899871373</v>
      </c>
      <c r="AH318" t="n">
        <v>20.482735813739</v>
      </c>
      <c r="AI318" t="n">
        <v>13.2301289860456</v>
      </c>
      <c r="AJ318" t="n">
        <v>0</v>
      </c>
      <c r="AK318" t="n">
        <v>0</v>
      </c>
      <c r="AL318" t="n">
        <v>0</v>
      </c>
      <c r="AM318" t="n">
        <v>22.3333104131905</v>
      </c>
      <c r="AN318" t="n">
        <v>0.478931749867938</v>
      </c>
      <c r="AO318" t="n">
        <v>0.277426520070091</v>
      </c>
      <c r="AP318" t="n">
        <v>0.0372648582468957</v>
      </c>
      <c r="AQ318" t="n">
        <v>0.0228731273588985</v>
      </c>
      <c r="AR318" t="n">
        <v>1.59870927419376</v>
      </c>
      <c r="AS318" t="n">
        <v>0.282893299979032</v>
      </c>
      <c r="AT318" t="n">
        <v>0.117661958543335</v>
      </c>
      <c r="AU318" t="n">
        <v>4.05661595090414</v>
      </c>
      <c r="AV318" t="n">
        <v>53.9458023572656</v>
      </c>
      <c r="AW318" t="n">
        <v>51.5605403132144</v>
      </c>
      <c r="AX318" t="n">
        <v>201.904791821745</v>
      </c>
      <c r="AY318" t="n">
        <v>185.395924234454</v>
      </c>
      <c r="AZ318" t="n">
        <v>0</v>
      </c>
      <c r="BA318" t="n">
        <v>0</v>
      </c>
      <c r="BB318" t="n">
        <v>0</v>
      </c>
      <c r="BC318" t="n">
        <v>0</v>
      </c>
      <c r="BD318" t="n">
        <v>6.15660539494574</v>
      </c>
      <c r="BE318" t="n">
        <v>3.09944395632106</v>
      </c>
      <c r="BF318" t="n">
        <v>155.896544282078</v>
      </c>
      <c r="BG318" t="n">
        <v>130.486795653004</v>
      </c>
      <c r="BH318" t="n">
        <v>193.452133854018</v>
      </c>
      <c r="BI318" t="n">
        <v>23.840025124121</v>
      </c>
      <c r="BJ318" t="n">
        <v>6.9048167679591</v>
      </c>
      <c r="BK318" t="n">
        <v>21.9258191742443</v>
      </c>
      <c r="BL318" t="n">
        <v>32.9274690512303</v>
      </c>
      <c r="BM318" t="n">
        <v>461.300694711938</v>
      </c>
      <c r="BN318" t="n">
        <v>7.09513090236648</v>
      </c>
      <c r="BO318" t="n">
        <v>68.6053966783882</v>
      </c>
      <c r="BP318" t="n">
        <v>0</v>
      </c>
      <c r="BQ318" t="n">
        <v>2166.93777057864</v>
      </c>
      <c r="BR318" t="n">
        <v>537.332944285161</v>
      </c>
      <c r="BS318" t="n">
        <v>321.19842482296</v>
      </c>
      <c r="BT318" t="n">
        <v>5.65284641924671</v>
      </c>
      <c r="BU318" t="n">
        <v>16.6720052051035</v>
      </c>
      <c r="BV318" t="n">
        <v>8.0673614869843</v>
      </c>
      <c r="BW318" t="n">
        <v>75.4907878623766</v>
      </c>
      <c r="BX318" t="n">
        <v>36.7491857822661</v>
      </c>
      <c r="BY318" t="n">
        <v>0</v>
      </c>
      <c r="BZ318" t="n">
        <v>11.8732756648248</v>
      </c>
      <c r="CA318" t="n">
        <v>26.6182586804712</v>
      </c>
      <c r="CB318" t="n">
        <v>145.7162892043</v>
      </c>
      <c r="CC318" t="n">
        <v>32.5830485637948</v>
      </c>
      <c r="CD318" t="n">
        <v>15.8771684696228</v>
      </c>
      <c r="CE318" t="n">
        <v>483.680689346907</v>
      </c>
      <c r="CF318" t="n">
        <v>13.1613285381462</v>
      </c>
      <c r="CG318" t="n">
        <v>25.5171229218549</v>
      </c>
      <c r="CH318" t="n">
        <v>0</v>
      </c>
      <c r="CI318" t="n">
        <v>0</v>
      </c>
      <c r="CJ318" t="n">
        <v>0</v>
      </c>
      <c r="CK318" t="n">
        <v>13.0991643751546</v>
      </c>
      <c r="CL318" t="n">
        <v>0.130108910071805</v>
      </c>
      <c r="CM318" t="n">
        <v>0.0811748850433748</v>
      </c>
      <c r="CN318" t="n">
        <v>0.0151949960538378</v>
      </c>
      <c r="CO318" t="n">
        <v>0.0127510331695432</v>
      </c>
      <c r="CP318" t="n">
        <v>0.614594553047314</v>
      </c>
      <c r="CQ318" t="n">
        <v>0.0562220446816733</v>
      </c>
      <c r="CR318" t="n">
        <v>0</v>
      </c>
      <c r="CS318" t="n">
        <v>0.747694513099216</v>
      </c>
      <c r="CT318" t="n">
        <v>27.103314724059</v>
      </c>
      <c r="CU318" t="n">
        <v>58.0403445513875</v>
      </c>
      <c r="CV318" t="n">
        <v>152.437501092306</v>
      </c>
      <c r="CW318" t="n">
        <v>97.9511710805592</v>
      </c>
      <c r="CX318" t="n">
        <v>0</v>
      </c>
      <c r="CY318" t="n">
        <v>0</v>
      </c>
      <c r="CZ318" t="n">
        <v>0</v>
      </c>
      <c r="DA318" t="n">
        <v>0</v>
      </c>
      <c r="DB318" t="n">
        <v>54.0209313847357</v>
      </c>
      <c r="DC318" t="n">
        <v>114.421838848109</v>
      </c>
      <c r="DD318" t="n">
        <v>23.5225878936416</v>
      </c>
      <c r="DE318" t="n">
        <v>15.3541690847821</v>
      </c>
      <c r="DF318" t="n">
        <v>0</v>
      </c>
      <c r="DG318" t="n">
        <v>1.34667836952213</v>
      </c>
      <c r="DH318" t="n">
        <v>0</v>
      </c>
      <c r="DI318" t="n">
        <v>0</v>
      </c>
      <c r="DJ318" t="n">
        <v>1.8665169803962</v>
      </c>
      <c r="DK318" t="n">
        <v>0</v>
      </c>
      <c r="DL318" t="n">
        <v>2.14055429063429</v>
      </c>
      <c r="DM318" t="n">
        <v>0</v>
      </c>
      <c r="DN318" t="n">
        <v>0</v>
      </c>
      <c r="DO318" t="n">
        <v>0</v>
      </c>
      <c r="DP318" t="n">
        <v>0</v>
      </c>
      <c r="DQ318" t="n">
        <v>66.8214929815866</v>
      </c>
      <c r="DR318" t="n">
        <v>0</v>
      </c>
      <c r="DS318" t="n">
        <v>1.44126789422273</v>
      </c>
      <c r="DT318" t="n">
        <v>2.82453022566798</v>
      </c>
      <c r="DU318" t="n">
        <v>7.70073075752155</v>
      </c>
      <c r="DV318" t="n">
        <v>0</v>
      </c>
      <c r="DW318" t="n">
        <v>0</v>
      </c>
      <c r="DX318" t="n">
        <v>6.40356298519159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0.797912407767137</v>
      </c>
      <c r="EE318" t="n">
        <v>11.0136720596874</v>
      </c>
      <c r="EF318" t="n">
        <v>0</v>
      </c>
      <c r="EG318" t="n">
        <v>0</v>
      </c>
      <c r="EH318" t="n">
        <v>0</v>
      </c>
      <c r="EI318" t="n">
        <v>1.39696483554642</v>
      </c>
      <c r="EJ318" t="n">
        <v>0.00971668613005377</v>
      </c>
      <c r="EK318" t="n">
        <v>0.0307421450987665</v>
      </c>
      <c r="EL318" t="n">
        <v>0.00205086435860526</v>
      </c>
      <c r="EM318" t="n">
        <v>0.00220776441015989</v>
      </c>
      <c r="EN318" t="n">
        <v>0</v>
      </c>
      <c r="EO318" t="n">
        <v>0.00607546057662969</v>
      </c>
      <c r="EP318" t="n">
        <v>0</v>
      </c>
      <c r="EQ318" t="n">
        <v>0</v>
      </c>
      <c r="ER318" t="n">
        <v>6.89606172064895</v>
      </c>
      <c r="ES318" t="n">
        <v>8.00462504385091</v>
      </c>
      <c r="ET318" t="n">
        <v>40.7026727616682</v>
      </c>
      <c r="EU318" t="n">
        <v>25.3291307327364</v>
      </c>
      <c r="EV318" t="n">
        <v>0</v>
      </c>
      <c r="EW318" t="n">
        <v>0</v>
      </c>
      <c r="EX318" t="n">
        <v>0</v>
      </c>
      <c r="EY318" t="n">
        <v>0.868585719555111</v>
      </c>
      <c r="EZ318" t="n">
        <v>138.33107420214</v>
      </c>
      <c r="FA318" t="n">
        <v>17.8383946069493</v>
      </c>
      <c r="FB318" t="n">
        <v>182.98917043895</v>
      </c>
      <c r="FC318" t="n">
        <v>109.25658316971</v>
      </c>
      <c r="FD318" t="n">
        <v>10.768008733976</v>
      </c>
      <c r="FE318" t="n">
        <v>36.5274281753814</v>
      </c>
      <c r="FF318" t="n">
        <v>0</v>
      </c>
      <c r="FG318" t="n">
        <v>0</v>
      </c>
      <c r="FH318" t="n">
        <v>2.8173104578111</v>
      </c>
      <c r="FI318" t="n">
        <v>344.066923389626</v>
      </c>
      <c r="FJ318" t="n">
        <v>0</v>
      </c>
      <c r="FK318" t="n">
        <v>684.590794062622</v>
      </c>
      <c r="FL318" t="n">
        <v>0</v>
      </c>
      <c r="FM318" t="n">
        <v>548.401581947021</v>
      </c>
      <c r="FN318" t="n">
        <v>0</v>
      </c>
      <c r="FO318" t="n">
        <v>398.528012907412</v>
      </c>
      <c r="FP318" t="n">
        <v>0</v>
      </c>
      <c r="FQ318" t="n">
        <v>2.69818578875455</v>
      </c>
      <c r="FR318" t="n">
        <v>28.8516770083151</v>
      </c>
      <c r="FS318" t="n">
        <v>66.3318827792055</v>
      </c>
      <c r="FT318" t="n">
        <v>37.1063334300592</v>
      </c>
      <c r="FU318" t="n">
        <v>0</v>
      </c>
      <c r="FV318" t="n">
        <v>7.53712210077427</v>
      </c>
      <c r="FW318" t="n">
        <v>30.7481494899443</v>
      </c>
      <c r="FX318" t="n">
        <v>0</v>
      </c>
      <c r="FY318" t="n">
        <v>0</v>
      </c>
      <c r="FZ318" t="n">
        <v>0</v>
      </c>
      <c r="GA318" t="n">
        <v>10.3438515902801</v>
      </c>
      <c r="GB318" t="n">
        <v>8.84728331459023</v>
      </c>
      <c r="GC318" t="n">
        <v>14.7649983977745</v>
      </c>
      <c r="GD318" t="n">
        <v>0</v>
      </c>
      <c r="GE318" t="n">
        <v>0</v>
      </c>
      <c r="GF318" t="n">
        <v>0</v>
      </c>
      <c r="GG318" t="n">
        <v>6.78513405650088</v>
      </c>
      <c r="GH318" t="n">
        <v>0.0350152095112043</v>
      </c>
      <c r="GI318" t="n">
        <v>0.0408819628173158</v>
      </c>
      <c r="GJ318" t="n">
        <v>0.0105168234430532</v>
      </c>
      <c r="GK318" t="n">
        <v>0</v>
      </c>
      <c r="GL318" t="n">
        <v>0.347424059607987</v>
      </c>
      <c r="GM318" t="n">
        <v>0.0302712824583359</v>
      </c>
      <c r="GN318" t="n">
        <v>0</v>
      </c>
      <c r="GO318" t="n">
        <v>0.364157831827863</v>
      </c>
      <c r="GP318" t="n">
        <v>14.1427796672838</v>
      </c>
      <c r="GQ318" t="n">
        <v>25.1891532242598</v>
      </c>
      <c r="GR318" t="n">
        <v>101.944327122018</v>
      </c>
      <c r="GS318" t="n">
        <v>76.2062009394205</v>
      </c>
      <c r="GT318" t="n">
        <v>0</v>
      </c>
      <c r="GU318" t="n">
        <v>0</v>
      </c>
      <c r="GV318" t="n">
        <v>0</v>
      </c>
      <c r="GW318" t="n">
        <v>6.80805673491166</v>
      </c>
      <c r="GX318" t="n">
        <v>0</v>
      </c>
      <c r="GY318" t="n">
        <v>7.66857469095047</v>
      </c>
      <c r="GZ318" t="n">
        <v>365.661013271633</v>
      </c>
      <c r="HA318" t="n">
        <v>192.689363485748</v>
      </c>
      <c r="HB318" t="n">
        <v>671.300339160018</v>
      </c>
      <c r="HC318" t="n">
        <v>193.168966832295</v>
      </c>
      <c r="HD318" t="n">
        <v>151.336238634244</v>
      </c>
      <c r="HE318" t="n">
        <v>315.846361196674</v>
      </c>
      <c r="HF318" t="n">
        <v>48.2179485285555</v>
      </c>
      <c r="HG318" t="n">
        <v>1250.68284894608</v>
      </c>
      <c r="HH318" t="n">
        <v>43.755303580264</v>
      </c>
      <c r="HI318" t="n">
        <v>598.516156520127</v>
      </c>
      <c r="HJ318" t="n">
        <v>0</v>
      </c>
      <c r="HK318" t="n">
        <v>2091.88654529013</v>
      </c>
      <c r="HL318" t="n">
        <v>2773.4642159809</v>
      </c>
      <c r="HM318" t="n">
        <v>3358.18459416429</v>
      </c>
      <c r="HN318" t="n">
        <v>8.44553392320849</v>
      </c>
      <c r="HO318" t="n">
        <v>49.6795269106891</v>
      </c>
      <c r="HP318" t="n">
        <v>259.77223022293</v>
      </c>
      <c r="HQ318" t="n">
        <v>180.282243808662</v>
      </c>
      <c r="HR318" t="n">
        <v>317.140892181512</v>
      </c>
      <c r="HS318" t="n">
        <v>515.407124406509</v>
      </c>
      <c r="HT318" t="n">
        <v>32.1097563319124</v>
      </c>
      <c r="HU318" t="n">
        <v>183.383242213493</v>
      </c>
      <c r="HV318" t="n">
        <v>202.809735688242</v>
      </c>
      <c r="HW318" t="n">
        <v>38.1192281343491</v>
      </c>
      <c r="HX318" t="n">
        <v>16.1292024317554</v>
      </c>
      <c r="HY318" t="n">
        <v>231.134155803076</v>
      </c>
      <c r="HZ318" t="n">
        <v>19.2444056508308</v>
      </c>
      <c r="IA318" t="n">
        <v>79.8212512211704</v>
      </c>
      <c r="IB318" t="n">
        <v>0</v>
      </c>
      <c r="IC318" t="n">
        <v>0</v>
      </c>
      <c r="ID318" t="n">
        <v>0</v>
      </c>
      <c r="IE318" t="n">
        <v>36.3667698249534</v>
      </c>
      <c r="IF318" t="n">
        <v>0.155896565545145</v>
      </c>
      <c r="IG318" t="n">
        <v>0.142324954767034</v>
      </c>
      <c r="IH318" t="n">
        <v>0.0129882933630266</v>
      </c>
      <c r="II318" t="n">
        <v>0.00732599210830395</v>
      </c>
      <c r="IJ318" t="n">
        <v>0.28276959320981</v>
      </c>
      <c r="IK318" t="n">
        <v>0.192527884313628</v>
      </c>
      <c r="IL318" t="n">
        <v>0.01733081135439</v>
      </c>
      <c r="IM318" t="n">
        <v>1.36717225347555</v>
      </c>
      <c r="IN318" t="n">
        <v>51.0970581630361</v>
      </c>
      <c r="IO318" t="n">
        <v>75.8037721611188</v>
      </c>
      <c r="IP318" t="n">
        <v>232.519675784379</v>
      </c>
      <c r="IQ318" t="n">
        <v>205.611393170909</v>
      </c>
      <c r="IR318" t="n">
        <v>0</v>
      </c>
      <c r="IS318" t="n">
        <v>0</v>
      </c>
      <c r="IT318" t="n">
        <v>0</v>
      </c>
      <c r="IU318" t="n">
        <v>0</v>
      </c>
      <c r="IV318" t="n">
        <v>840.891631583201</v>
      </c>
      <c r="IW318" t="n">
        <v>48.9356181677734</v>
      </c>
      <c r="IX318" t="n">
        <v>106.708772436095</v>
      </c>
      <c r="IY318" t="n">
        <v>53.9788107024649</v>
      </c>
      <c r="IZ318" t="n">
        <v>132.347006017196</v>
      </c>
      <c r="JA318" t="n">
        <v>12.3686907190547</v>
      </c>
      <c r="JB318" t="n">
        <v>14.4755175192478</v>
      </c>
      <c r="JC318" t="n">
        <v>0</v>
      </c>
      <c r="JD318" t="n">
        <v>2.48636721112609</v>
      </c>
      <c r="JE318" t="n">
        <v>54.5771429302852</v>
      </c>
      <c r="JF318" t="n">
        <v>9.78943237507832</v>
      </c>
      <c r="JG318" t="n">
        <v>0</v>
      </c>
      <c r="JH318" t="n">
        <v>0</v>
      </c>
      <c r="JI318" t="n">
        <v>491.380638221043</v>
      </c>
      <c r="JJ318" t="n">
        <v>785.917694530937</v>
      </c>
      <c r="JK318" t="n">
        <v>296.655363981998</v>
      </c>
      <c r="JL318" t="n">
        <v>0</v>
      </c>
      <c r="JM318" t="n">
        <v>37.3954699805626</v>
      </c>
      <c r="JN318" t="n">
        <v>25.723133023413</v>
      </c>
      <c r="JO318" t="n">
        <v>9.32157941709281</v>
      </c>
      <c r="JP318" t="n">
        <v>45.1536346852692</v>
      </c>
      <c r="JQ318" t="n">
        <v>1306.66294946735</v>
      </c>
      <c r="JR318" t="n">
        <v>9.48166339328086</v>
      </c>
      <c r="JS318" t="n">
        <v>104.408871823476</v>
      </c>
      <c r="JT318" t="n">
        <v>81.0471376194814</v>
      </c>
      <c r="JU318" t="n">
        <v>0</v>
      </c>
      <c r="JV318" t="n">
        <v>0</v>
      </c>
      <c r="JW318" t="n">
        <v>67.5244794214279</v>
      </c>
      <c r="JX318" t="n">
        <v>3.23374433901738</v>
      </c>
      <c r="JY318" t="n">
        <v>9.05503585543459</v>
      </c>
      <c r="JZ318" t="n">
        <v>0</v>
      </c>
      <c r="KA318" t="n">
        <v>0</v>
      </c>
      <c r="KB318" t="n">
        <v>0</v>
      </c>
      <c r="KC318" t="n">
        <v>7.67247687636204</v>
      </c>
      <c r="KD318" t="n">
        <v>0.0369113123863056</v>
      </c>
      <c r="KE318" t="n">
        <v>0.039200802888307</v>
      </c>
      <c r="KF318" t="n">
        <v>0.00227163137769584</v>
      </c>
      <c r="KG318" t="n">
        <v>0</v>
      </c>
      <c r="KH318" t="n">
        <v>1.62860594430536</v>
      </c>
      <c r="KI318" t="n">
        <v>0.0825292929913161</v>
      </c>
      <c r="KJ318" t="n">
        <v>0.0073606449050801</v>
      </c>
      <c r="KK318" t="n">
        <v>0.079326000262505</v>
      </c>
      <c r="KL318" t="n">
        <v>17.3187668534835</v>
      </c>
      <c r="KM318" t="n">
        <v>21.8679601894069</v>
      </c>
      <c r="KN318" t="n">
        <v>101.247204877024</v>
      </c>
      <c r="KO318" t="n">
        <v>105.100651575512</v>
      </c>
      <c r="KP318" t="n">
        <v>0</v>
      </c>
      <c r="KQ318" t="n">
        <v>0</v>
      </c>
      <c r="KR318" t="n">
        <v>0</v>
      </c>
      <c r="KS318" t="n">
        <v>19.9243405907362</v>
      </c>
      <c r="KT318" t="n">
        <v>260.861501043424</v>
      </c>
      <c r="KU318" t="n">
        <v>197.84569542712</v>
      </c>
      <c r="KV318" t="n">
        <v>592.492109834489</v>
      </c>
      <c r="KW318" t="n">
        <v>409.320142885107</v>
      </c>
      <c r="KX318" t="n">
        <v>630.754674100253</v>
      </c>
      <c r="KY318" t="n">
        <v>58.7861014375002</v>
      </c>
      <c r="KZ318" t="n">
        <v>26.963424849442</v>
      </c>
      <c r="LA318" t="n">
        <v>44.5972191693907</v>
      </c>
      <c r="LB318" t="n">
        <v>125.243942489181</v>
      </c>
      <c r="LC318" t="n">
        <v>1166.32241523864</v>
      </c>
      <c r="LD318" t="n">
        <v>88.6535062436587</v>
      </c>
      <c r="LE318" t="n">
        <v>1182.07662586741</v>
      </c>
      <c r="LF318" t="n">
        <v>41783.2947541779</v>
      </c>
      <c r="LG318" t="n">
        <v>10993.1430799234</v>
      </c>
      <c r="LH318" t="n">
        <v>587.849159077192</v>
      </c>
      <c r="LI318" t="n">
        <v>4538.28291812218</v>
      </c>
      <c r="LJ318" t="n">
        <v>73.7049854400343</v>
      </c>
      <c r="LK318" t="n">
        <v>137.20391638558</v>
      </c>
      <c r="LL318" t="n">
        <v>149.417099485894</v>
      </c>
      <c r="LM318" t="n">
        <v>531.956824257788</v>
      </c>
      <c r="LN318" t="n">
        <v>906.867667801072</v>
      </c>
      <c r="LO318" t="n">
        <v>3057.05925961307</v>
      </c>
      <c r="LP318" t="n">
        <v>104.470934362287</v>
      </c>
      <c r="LQ318" t="n">
        <v>534.13837229811</v>
      </c>
      <c r="LR318" t="n">
        <v>638.125393481135</v>
      </c>
      <c r="LS318" t="n">
        <v>123.427384651307</v>
      </c>
      <c r="LT318" t="n">
        <v>98.1363279922325</v>
      </c>
      <c r="LU318" t="n">
        <v>575.268103196603</v>
      </c>
      <c r="LV318" t="n">
        <v>60.7295417701027</v>
      </c>
      <c r="LW318" t="n">
        <v>115.123000110553</v>
      </c>
      <c r="LX318" t="n">
        <v>0</v>
      </c>
      <c r="LY318" t="n">
        <v>0</v>
      </c>
      <c r="LZ318" t="n">
        <v>0</v>
      </c>
      <c r="MA318" t="n">
        <v>62.7590232917465</v>
      </c>
      <c r="MB318" t="n">
        <v>1.62376790619751</v>
      </c>
      <c r="MC318" t="n">
        <v>1.0660541468265</v>
      </c>
      <c r="MD318" t="n">
        <v>0.123732992323085</v>
      </c>
      <c r="ME318" t="n">
        <v>0.0345460646294974</v>
      </c>
      <c r="MF318" t="n">
        <v>7.80788825135473</v>
      </c>
      <c r="MG318" t="n">
        <v>0.56170923609063</v>
      </c>
      <c r="MH318" t="n">
        <v>0.248568615620112</v>
      </c>
      <c r="MI318" t="n">
        <v>11.8654501259447</v>
      </c>
      <c r="MJ318" t="n">
        <v>124.946285325638</v>
      </c>
      <c r="MK318" t="n">
        <v>114.747157939566</v>
      </c>
      <c r="ML318" t="n">
        <v>463.008994347013</v>
      </c>
      <c r="MM318" t="n">
        <v>341.954609512005</v>
      </c>
      <c r="MN318" t="n">
        <v>0</v>
      </c>
      <c r="MO318" t="n">
        <v>0</v>
      </c>
      <c r="MP318" t="n">
        <v>0</v>
      </c>
      <c r="MQ318" t="n">
        <v>113.417882622124</v>
      </c>
      <c r="MR318" t="n">
        <v>111.131378521611</v>
      </c>
      <c r="MS318" t="n">
        <v>25.0058687279097</v>
      </c>
      <c r="MT318" t="n">
        <v>138.579618544121</v>
      </c>
      <c r="MU318" t="n">
        <v>182.975836749472</v>
      </c>
      <c r="MV318" t="n">
        <v>101.596290078486</v>
      </c>
      <c r="MW318" t="n">
        <v>3.82159338219199</v>
      </c>
      <c r="MX318" t="n">
        <v>0</v>
      </c>
      <c r="MY318" t="n">
        <v>0</v>
      </c>
      <c r="MZ318" t="n">
        <v>50.3066781763107</v>
      </c>
      <c r="NA318" t="n">
        <v>0</v>
      </c>
      <c r="NB318" t="n">
        <v>6.22362021374939</v>
      </c>
      <c r="NC318" t="n">
        <v>999.178786874719</v>
      </c>
      <c r="ND318" t="n">
        <v>0</v>
      </c>
      <c r="NE318" t="n">
        <v>289.384217524002</v>
      </c>
      <c r="NF318" t="n">
        <v>474.970380300524</v>
      </c>
      <c r="NG318" t="n">
        <v>527.114918463499</v>
      </c>
      <c r="NH318" t="n">
        <v>0</v>
      </c>
      <c r="NI318" t="n">
        <v>28.677961359421</v>
      </c>
      <c r="NJ318" t="n">
        <v>22.5789518492667</v>
      </c>
      <c r="NK318" t="n">
        <v>26.0246280247562</v>
      </c>
      <c r="NL318" t="n">
        <v>117.257058601362</v>
      </c>
      <c r="NM318" t="n">
        <v>1304.28749660827</v>
      </c>
      <c r="NN318" t="n">
        <v>6.20765959211308</v>
      </c>
      <c r="NO318" t="n">
        <v>50.8086591362018</v>
      </c>
      <c r="NP318" t="n">
        <v>18.0843009387317</v>
      </c>
      <c r="NQ318" t="n">
        <v>0</v>
      </c>
      <c r="NR318" t="n">
        <v>9.07489691627359</v>
      </c>
      <c r="NS318" t="n">
        <v>13.7684572693871</v>
      </c>
      <c r="NT318" t="n">
        <v>34.0619281313747</v>
      </c>
      <c r="NU318" t="n">
        <v>13.2598239457679</v>
      </c>
      <c r="NV318" t="n">
        <v>0</v>
      </c>
      <c r="NW318" t="n">
        <v>0</v>
      </c>
      <c r="NX318" t="n">
        <v>0</v>
      </c>
      <c r="NY318" t="n">
        <v>11.2241257665423</v>
      </c>
      <c r="NZ318" t="n">
        <v>0.086680401382359</v>
      </c>
      <c r="OA318" t="n">
        <v>0.0450898402183786</v>
      </c>
      <c r="OB318" t="n">
        <v>0.0165542215748143</v>
      </c>
      <c r="OC318" t="n">
        <v>0.012995036728836</v>
      </c>
      <c r="OD318" t="n">
        <v>0.256523276979146</v>
      </c>
      <c r="OE318" t="n">
        <v>0.0664475868960466</v>
      </c>
      <c r="OF318" t="n">
        <v>0.0156768176836835</v>
      </c>
      <c r="OG318" t="n">
        <v>0.119632196223249</v>
      </c>
      <c r="OH318" t="n">
        <v>22.1451938625951</v>
      </c>
      <c r="OI318" t="n">
        <v>26.2664012617712</v>
      </c>
      <c r="OJ318" t="n">
        <v>95.3247114667065</v>
      </c>
      <c r="OK318" t="n">
        <v>98.3660265604796</v>
      </c>
      <c r="OL318" t="n">
        <v>0</v>
      </c>
      <c r="OM318" t="n">
        <v>0</v>
      </c>
      <c r="ON318" t="n">
        <v>0</v>
      </c>
      <c r="OO318" t="n">
        <v>0</v>
      </c>
      <c r="OP318" t="n">
        <v>368.537668999752</v>
      </c>
      <c r="OQ318" t="n">
        <v>98.2976011219423</v>
      </c>
      <c r="OR318" t="n">
        <v>139.708873010023</v>
      </c>
      <c r="OS318" t="n">
        <v>223.586244241769</v>
      </c>
      <c r="OT318" t="n">
        <v>162.385434303768</v>
      </c>
      <c r="OU318" t="n">
        <v>28.8458751242225</v>
      </c>
      <c r="OV318" t="n">
        <v>0</v>
      </c>
      <c r="OW318" t="n">
        <v>0</v>
      </c>
      <c r="OX318" t="n">
        <v>74.6971532401575</v>
      </c>
      <c r="OY318" t="n">
        <v>25.1758205174916</v>
      </c>
      <c r="OZ318" t="n">
        <v>2.08734652651016</v>
      </c>
      <c r="PA318" t="n">
        <v>80.5799935520766</v>
      </c>
      <c r="PB318" t="n">
        <v>0</v>
      </c>
      <c r="PC318" t="n">
        <v>580.616429236537</v>
      </c>
      <c r="PD318" t="n">
        <v>0</v>
      </c>
      <c r="PE318" t="n">
        <v>0</v>
      </c>
      <c r="PF318" t="n">
        <v>0</v>
      </c>
      <c r="PG318" t="n">
        <v>72.9559784763643</v>
      </c>
      <c r="PH318" t="n">
        <v>14.1084458955382</v>
      </c>
      <c r="PI318" t="n">
        <v>14.252373775643</v>
      </c>
      <c r="PJ318" t="n">
        <v>0</v>
      </c>
      <c r="PK318" t="n">
        <v>204.36834332219</v>
      </c>
      <c r="PL318" t="n">
        <v>17.7858770942799</v>
      </c>
      <c r="PM318" t="n">
        <v>0</v>
      </c>
      <c r="PN318" t="n">
        <v>0</v>
      </c>
      <c r="PO318" t="n">
        <v>0</v>
      </c>
      <c r="PP318" t="n">
        <v>0</v>
      </c>
      <c r="PQ318" t="n">
        <v>8.76909690975604</v>
      </c>
      <c r="PR318" t="n">
        <v>9.03710051193291</v>
      </c>
      <c r="PS318" t="n">
        <v>36.9272096551999</v>
      </c>
      <c r="PT318" t="n">
        <v>0</v>
      </c>
      <c r="PU318" t="n">
        <v>0</v>
      </c>
      <c r="PV318" t="n">
        <v>0</v>
      </c>
      <c r="PW318" t="n">
        <v>11.9872013956523</v>
      </c>
      <c r="PX318" t="n">
        <v>0.0341429033474897</v>
      </c>
      <c r="PY318" t="n">
        <v>0.0706966190063596</v>
      </c>
      <c r="PZ318" t="n">
        <v>0.00734383958821228</v>
      </c>
      <c r="QA318" t="n">
        <v>0.00308067080309202</v>
      </c>
      <c r="QB318" t="n">
        <v>0.214495691991593</v>
      </c>
      <c r="QC318" t="n">
        <v>0.0147881673622883</v>
      </c>
      <c r="QD318" t="n">
        <v>0</v>
      </c>
      <c r="QE318" t="n">
        <v>0.180634221787896</v>
      </c>
      <c r="QF318" t="n">
        <v>15.42568398859</v>
      </c>
      <c r="QG318" t="n">
        <v>40.5626168352413</v>
      </c>
      <c r="QH318" t="n">
        <v>144.013884234709</v>
      </c>
      <c r="QI318" t="n">
        <v>95.1475838368948</v>
      </c>
    </row>
    <row r="319">
      <c r="A319" t="s">
        <v>318</v>
      </c>
      <c r="B319" t="n">
        <v>1780.2372851935</v>
      </c>
      <c r="C319" t="n">
        <v>21.6393023433424</v>
      </c>
      <c r="D319" t="n">
        <v>79.849907591923</v>
      </c>
      <c r="E319" t="n">
        <v>0</v>
      </c>
      <c r="F319" t="n">
        <v>0</v>
      </c>
      <c r="G319" t="n">
        <v>76.7837487539405</v>
      </c>
      <c r="H319" t="n">
        <v>72.5363047846837</v>
      </c>
      <c r="I319" t="n">
        <v>49.8955486410341</v>
      </c>
      <c r="J319" t="n">
        <v>52.0272018426114</v>
      </c>
      <c r="K319" t="n">
        <v>27.8124407297359</v>
      </c>
      <c r="L319" t="n">
        <v>0.961478292530777</v>
      </c>
      <c r="M319" t="n">
        <v>6.46942735627636</v>
      </c>
      <c r="N319" t="n">
        <v>71.0288412091061</v>
      </c>
      <c r="O319" t="n">
        <v>249.319000426253</v>
      </c>
      <c r="P319" t="n">
        <v>345.062803626826</v>
      </c>
      <c r="Q319" t="n">
        <v>3.10930256533532</v>
      </c>
      <c r="R319" t="n">
        <v>0</v>
      </c>
      <c r="S319" t="n">
        <v>1081.62418871266</v>
      </c>
      <c r="T319" t="n">
        <v>0</v>
      </c>
      <c r="U319" t="n">
        <v>40.5608383278262</v>
      </c>
      <c r="V319" t="n">
        <v>3.87501137508235</v>
      </c>
      <c r="W319" t="n">
        <v>30.4690021248752</v>
      </c>
      <c r="X319" t="n">
        <v>20.711157622565</v>
      </c>
      <c r="Y319" t="n">
        <v>12.6914541256247</v>
      </c>
      <c r="Z319" t="n">
        <v>21.5077115569943</v>
      </c>
      <c r="AA319" t="n">
        <v>0</v>
      </c>
      <c r="AB319" t="n">
        <v>59.4109302037323</v>
      </c>
      <c r="AC319" t="n">
        <v>33.8747914935186</v>
      </c>
      <c r="AD319" t="n">
        <v>21.6903893485255</v>
      </c>
      <c r="AE319" t="n">
        <v>1.25278415632147</v>
      </c>
      <c r="AF319" t="n">
        <v>4.03251199304862</v>
      </c>
      <c r="AG319" t="n">
        <v>84.0002951421835</v>
      </c>
      <c r="AH319" t="n">
        <v>30.9744769549439</v>
      </c>
      <c r="AI319" t="n">
        <v>17.028457478537</v>
      </c>
      <c r="AJ319" t="n">
        <v>429.342938168487</v>
      </c>
      <c r="AK319" t="n">
        <v>245.809079331866</v>
      </c>
      <c r="AL319" t="n">
        <v>64.7572049508118</v>
      </c>
      <c r="AM319" t="n">
        <v>176.693504152489</v>
      </c>
      <c r="AN319" t="n">
        <v>3.78914399995482</v>
      </c>
      <c r="AO319" t="n">
        <v>16.5346616128963</v>
      </c>
      <c r="AP319" t="n">
        <v>2.22099106789773</v>
      </c>
      <c r="AQ319" t="n">
        <v>1.3632417820118</v>
      </c>
      <c r="AR319" t="n">
        <v>155.440054008921</v>
      </c>
      <c r="AS319" t="n">
        <v>27.505282299778</v>
      </c>
      <c r="AT319" t="n">
        <v>11.4400920734722</v>
      </c>
      <c r="AU319" t="n">
        <v>394.418555534058</v>
      </c>
      <c r="AV319" t="n">
        <v>1217.53851657848</v>
      </c>
      <c r="AW319" t="n">
        <v>73.8713656689537</v>
      </c>
      <c r="AX319" t="n">
        <v>289.271264720634</v>
      </c>
      <c r="AY319" t="n">
        <v>410.100777283785</v>
      </c>
      <c r="AZ319" t="n">
        <v>1154.06101841461</v>
      </c>
      <c r="BA319" t="n">
        <v>129.902607529816</v>
      </c>
      <c r="BB319" t="n">
        <v>37.2540994952759</v>
      </c>
      <c r="BC319" t="n">
        <v>0</v>
      </c>
      <c r="BD319" t="n">
        <v>21.1283514478009</v>
      </c>
      <c r="BE319" t="n">
        <v>7.83704146570852</v>
      </c>
      <c r="BF319" t="n">
        <v>24.2346018959096</v>
      </c>
      <c r="BG319" t="n">
        <v>11.053057530747</v>
      </c>
      <c r="BH319" t="n">
        <v>25.4291425708194</v>
      </c>
      <c r="BI319" t="n">
        <v>8.21882088950708</v>
      </c>
      <c r="BJ319" t="n">
        <v>0.675317202180581</v>
      </c>
      <c r="BK319" t="n">
        <v>0.836842265822497</v>
      </c>
      <c r="BL319" t="n">
        <v>27.0683135063674</v>
      </c>
      <c r="BM319" t="n">
        <v>137.302901029139</v>
      </c>
      <c r="BN319" t="n">
        <v>33.8518622581169</v>
      </c>
      <c r="BO319" t="n">
        <v>0.94532286444774</v>
      </c>
      <c r="BP319" t="n">
        <v>0</v>
      </c>
      <c r="BQ319" t="n">
        <v>896.477228928533</v>
      </c>
      <c r="BR319" t="n">
        <v>60.4662898996272</v>
      </c>
      <c r="BS319" t="n">
        <v>10.37649893053</v>
      </c>
      <c r="BT319" t="n">
        <v>1.03972334777105</v>
      </c>
      <c r="BU319" t="n">
        <v>18.003352628262</v>
      </c>
      <c r="BV319" t="n">
        <v>2.31780729698463</v>
      </c>
      <c r="BW319" t="n">
        <v>3.58509169878389</v>
      </c>
      <c r="BX319" t="n">
        <v>10.0730466226183</v>
      </c>
      <c r="BY319" t="n">
        <v>0</v>
      </c>
      <c r="BZ319" t="n">
        <v>21.4668176167506</v>
      </c>
      <c r="CA319" t="n">
        <v>3.67209532017006</v>
      </c>
      <c r="CB319" t="n">
        <v>21.4125810786085</v>
      </c>
      <c r="CC319" t="n">
        <v>0.579955836095965</v>
      </c>
      <c r="CD319" t="n">
        <v>0.975230189159125</v>
      </c>
      <c r="CE319" t="n">
        <v>306.453898011925</v>
      </c>
      <c r="CF319" t="n">
        <v>19.9028719214262</v>
      </c>
      <c r="CG319" t="n">
        <v>32.8430087951305</v>
      </c>
      <c r="CH319" t="n">
        <v>291.364942234727</v>
      </c>
      <c r="CI319" t="n">
        <v>164.398206901885</v>
      </c>
      <c r="CJ319" t="n">
        <v>28.1501729723586</v>
      </c>
      <c r="CK319" t="n">
        <v>103.636102847901</v>
      </c>
      <c r="CL319" t="n">
        <v>1.0293771420984</v>
      </c>
      <c r="CM319" t="n">
        <v>4.8380351500601</v>
      </c>
      <c r="CN319" t="n">
        <v>0.905624014150819</v>
      </c>
      <c r="CO319" t="n">
        <v>0.759963467513205</v>
      </c>
      <c r="CP319" t="n">
        <v>59.756087026793</v>
      </c>
      <c r="CQ319" t="n">
        <v>5.46638329912648</v>
      </c>
      <c r="CR319" t="n">
        <v>0</v>
      </c>
      <c r="CS319" t="n">
        <v>72.6971922919164</v>
      </c>
      <c r="CT319" t="n">
        <v>611.712647908109</v>
      </c>
      <c r="CU319" t="n">
        <v>83.155054036716</v>
      </c>
      <c r="CV319" t="n">
        <v>218.398921263617</v>
      </c>
      <c r="CW319" t="n">
        <v>216.670628342374</v>
      </c>
      <c r="CX319" t="n">
        <v>864.654368160418</v>
      </c>
      <c r="CY319" t="n">
        <v>23.5098917833516</v>
      </c>
      <c r="CZ319" t="n">
        <v>0</v>
      </c>
      <c r="DA319" t="n">
        <v>0</v>
      </c>
      <c r="DB319" t="n">
        <v>185.390024309702</v>
      </c>
      <c r="DC319" t="n">
        <v>289.319216050493</v>
      </c>
      <c r="DD319" t="n">
        <v>3.65665933000081</v>
      </c>
      <c r="DE319" t="n">
        <v>1.30059530837292</v>
      </c>
      <c r="DF319" t="n">
        <v>0</v>
      </c>
      <c r="DG319" t="n">
        <v>0.46426579910259</v>
      </c>
      <c r="DH319" t="n">
        <v>0</v>
      </c>
      <c r="DI319" t="n">
        <v>0</v>
      </c>
      <c r="DJ319" t="n">
        <v>1.5343865850034</v>
      </c>
      <c r="DK319" t="n">
        <v>0</v>
      </c>
      <c r="DL319" t="n">
        <v>10.2128840185887</v>
      </c>
      <c r="DM319" t="n">
        <v>0</v>
      </c>
      <c r="DN319" t="n">
        <v>0</v>
      </c>
      <c r="DO319" t="n">
        <v>0</v>
      </c>
      <c r="DP319" t="n">
        <v>0</v>
      </c>
      <c r="DQ319" t="n">
        <v>2.15870657162167</v>
      </c>
      <c r="DR319" t="n">
        <v>0</v>
      </c>
      <c r="DS319" t="n">
        <v>1.5563607263955</v>
      </c>
      <c r="DT319" t="n">
        <v>0.811506559879489</v>
      </c>
      <c r="DU319" t="n">
        <v>0.365711190664624</v>
      </c>
      <c r="DV319" t="n">
        <v>0</v>
      </c>
      <c r="DW319" t="n">
        <v>0</v>
      </c>
      <c r="DX319" t="n">
        <v>11.5776069368732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1.2066219918664</v>
      </c>
      <c r="EE319" t="n">
        <v>14.1756627277596</v>
      </c>
      <c r="EF319" t="n">
        <v>66.2882716645807</v>
      </c>
      <c r="EG319" t="n">
        <v>25.3751533289935</v>
      </c>
      <c r="EH319" t="n">
        <v>6.03673841078769</v>
      </c>
      <c r="EI319" t="n">
        <v>11.052307401088</v>
      </c>
      <c r="EJ319" t="n">
        <v>0.0768750932868614</v>
      </c>
      <c r="EK319" t="n">
        <v>1.83223639302486</v>
      </c>
      <c r="EL319" t="n">
        <v>0.122231819365944</v>
      </c>
      <c r="EM319" t="n">
        <v>0.131583086192965</v>
      </c>
      <c r="EN319" t="n">
        <v>0</v>
      </c>
      <c r="EO319" t="n">
        <v>0.590707727166948</v>
      </c>
      <c r="EP319" t="n">
        <v>0</v>
      </c>
      <c r="EQ319" t="n">
        <v>0</v>
      </c>
      <c r="ER319" t="n">
        <v>155.64178102287</v>
      </c>
      <c r="ES319" t="n">
        <v>11.4683162756855</v>
      </c>
      <c r="ET319" t="n">
        <v>58.3151767773436</v>
      </c>
      <c r="EU319" t="n">
        <v>56.0287193168369</v>
      </c>
      <c r="EV319" t="n">
        <v>780.706628149742</v>
      </c>
      <c r="EW319" t="n">
        <v>4.85036251830777</v>
      </c>
      <c r="EX319" t="n">
        <v>2.78806018450971</v>
      </c>
      <c r="EY319" t="n">
        <v>6.05773837568907</v>
      </c>
      <c r="EZ319" t="n">
        <v>474.727120613259</v>
      </c>
      <c r="FA319" t="n">
        <v>45.1049414625555</v>
      </c>
      <c r="FB319" t="n">
        <v>28.4462347595507</v>
      </c>
      <c r="FC319" t="n">
        <v>9.25472415307835</v>
      </c>
      <c r="FD319" t="n">
        <v>1.41544693172904</v>
      </c>
      <c r="FE319" t="n">
        <v>12.5927883114537</v>
      </c>
      <c r="FF319" t="n">
        <v>0</v>
      </c>
      <c r="FG319" t="n">
        <v>0</v>
      </c>
      <c r="FH319" t="n">
        <v>2.31599466688889</v>
      </c>
      <c r="FI319" t="n">
        <v>102.409095132767</v>
      </c>
      <c r="FJ319" t="n">
        <v>0</v>
      </c>
      <c r="FK319" t="n">
        <v>9.43306739339496</v>
      </c>
      <c r="FL319" t="n">
        <v>0</v>
      </c>
      <c r="FM319" t="n">
        <v>226.877549138206</v>
      </c>
      <c r="FN319" t="n">
        <v>0</v>
      </c>
      <c r="FO319" t="n">
        <v>12.8746755280613</v>
      </c>
      <c r="FP319" t="n">
        <v>0</v>
      </c>
      <c r="FQ319" t="n">
        <v>2.91365013469667</v>
      </c>
      <c r="FR319" t="n">
        <v>8.28928114948206</v>
      </c>
      <c r="FS319" t="n">
        <v>3.15013114911408</v>
      </c>
      <c r="FT319" t="n">
        <v>10.170941714191</v>
      </c>
      <c r="FU319" t="n">
        <v>0</v>
      </c>
      <c r="FV319" t="n">
        <v>13.6270756327032</v>
      </c>
      <c r="FW319" t="n">
        <v>4.24183028654507</v>
      </c>
      <c r="FX319" t="n">
        <v>0</v>
      </c>
      <c r="FY319" t="n">
        <v>0</v>
      </c>
      <c r="FZ319" t="n">
        <v>0</v>
      </c>
      <c r="GA319" t="n">
        <v>6.55373205942619</v>
      </c>
      <c r="GB319" t="n">
        <v>13.379070824993</v>
      </c>
      <c r="GC319" t="n">
        <v>19.0039830792549</v>
      </c>
      <c r="GD319" t="n">
        <v>122.922916273683</v>
      </c>
      <c r="GE319" t="n">
        <v>98.0353246010718</v>
      </c>
      <c r="GF319" t="n">
        <v>14.9354928827798</v>
      </c>
      <c r="GG319" t="n">
        <v>53.6816571483036</v>
      </c>
      <c r="GH319" t="n">
        <v>0.277028347072679</v>
      </c>
      <c r="GI319" t="n">
        <v>2.43657102819349</v>
      </c>
      <c r="GJ319" t="n">
        <v>0.62680423402991</v>
      </c>
      <c r="GK319" t="n">
        <v>0</v>
      </c>
      <c r="GL319" t="n">
        <v>33.7795091710459</v>
      </c>
      <c r="GM319" t="n">
        <v>2.94323043230278</v>
      </c>
      <c r="GN319" t="n">
        <v>0</v>
      </c>
      <c r="GO319" t="n">
        <v>35.4065082212054</v>
      </c>
      <c r="GP319" t="n">
        <v>319.197754486302</v>
      </c>
      <c r="GQ319" t="n">
        <v>36.0887829610993</v>
      </c>
      <c r="GR319" t="n">
        <v>146.056783356165</v>
      </c>
      <c r="GS319" t="n">
        <v>168.570168778784</v>
      </c>
      <c r="GT319" t="n">
        <v>1218.09075821657</v>
      </c>
      <c r="GU319" t="n">
        <v>384.814989520913</v>
      </c>
      <c r="GV319" t="n">
        <v>0</v>
      </c>
      <c r="GW319" t="n">
        <v>47.4811243363138</v>
      </c>
      <c r="GX319" t="n">
        <v>0</v>
      </c>
      <c r="GY319" t="n">
        <v>19.3902321457676</v>
      </c>
      <c r="GZ319" t="n">
        <v>56.843139957347</v>
      </c>
      <c r="HA319" t="n">
        <v>16.3220087481853</v>
      </c>
      <c r="HB319" t="n">
        <v>88.2419422947347</v>
      </c>
      <c r="HC319" t="n">
        <v>66.5947762865165</v>
      </c>
      <c r="HD319" t="n">
        <v>14.8012566730599</v>
      </c>
      <c r="HE319" t="n">
        <v>12.0549012310608</v>
      </c>
      <c r="HF319" t="n">
        <v>39.6379857004546</v>
      </c>
      <c r="HG319" t="n">
        <v>372.256936519287</v>
      </c>
      <c r="HH319" t="n">
        <v>208.76267545214</v>
      </c>
      <c r="HI319" t="n">
        <v>8.24703354099389</v>
      </c>
      <c r="HJ319" t="n">
        <v>0</v>
      </c>
      <c r="HK319" t="n">
        <v>865.428014969628</v>
      </c>
      <c r="HL319" t="n">
        <v>312.099031137656</v>
      </c>
      <c r="HM319" t="n">
        <v>108.488075148796</v>
      </c>
      <c r="HN319" t="n">
        <v>1.55338004132836</v>
      </c>
      <c r="HO319" t="n">
        <v>53.6466987848937</v>
      </c>
      <c r="HP319" t="n">
        <v>74.6343115696622</v>
      </c>
      <c r="HQ319" t="n">
        <v>8.56168539259196</v>
      </c>
      <c r="HR319" t="n">
        <v>86.9291366565387</v>
      </c>
      <c r="HS319" t="n">
        <v>3.00258029719091</v>
      </c>
      <c r="HT319" t="n">
        <v>58.054264244663</v>
      </c>
      <c r="HU319" t="n">
        <v>25.2984522245939</v>
      </c>
      <c r="HV319" t="n">
        <v>29.8022954926271</v>
      </c>
      <c r="HW319" t="n">
        <v>0.678496021656928</v>
      </c>
      <c r="HX319" t="n">
        <v>0.990710980273448</v>
      </c>
      <c r="HY319" t="n">
        <v>146.443644680522</v>
      </c>
      <c r="HZ319" t="n">
        <v>29.1018448298992</v>
      </c>
      <c r="IA319" t="n">
        <v>102.737681827362</v>
      </c>
      <c r="IB319" t="n">
        <v>627.158392962543</v>
      </c>
      <c r="IC319" t="n">
        <v>302.177886685284</v>
      </c>
      <c r="ID319" t="n">
        <v>50.9041527017451</v>
      </c>
      <c r="IE319" t="n">
        <v>287.721429389295</v>
      </c>
      <c r="IF319" t="n">
        <v>1.23340024149962</v>
      </c>
      <c r="IG319" t="n">
        <v>8.48258834645342</v>
      </c>
      <c r="IH319" t="n">
        <v>0.77410420711638</v>
      </c>
      <c r="II319" t="n">
        <v>0.436630215887085</v>
      </c>
      <c r="IJ319" t="n">
        <v>27.4932544335054</v>
      </c>
      <c r="IK319" t="n">
        <v>18.7191913312116</v>
      </c>
      <c r="IL319" t="n">
        <v>1.68504825227074</v>
      </c>
      <c r="IM319" t="n">
        <v>132.928064156994</v>
      </c>
      <c r="IN319" t="n">
        <v>1153.24332346256</v>
      </c>
      <c r="IO319" t="n">
        <v>108.604916441593</v>
      </c>
      <c r="IP319" t="n">
        <v>333.133553095469</v>
      </c>
      <c r="IQ319" t="n">
        <v>454.817938991786</v>
      </c>
      <c r="IR319" t="n">
        <v>614.160035499887</v>
      </c>
      <c r="IS319" t="n">
        <v>9.14107147499628</v>
      </c>
      <c r="IT319" t="n">
        <v>0</v>
      </c>
      <c r="IU319" t="n">
        <v>0</v>
      </c>
      <c r="IV319" t="n">
        <v>2885.78734251672</v>
      </c>
      <c r="IW319" t="n">
        <v>123.735248688327</v>
      </c>
      <c r="IX319" t="n">
        <v>16.5882100254307</v>
      </c>
      <c r="IY319" t="n">
        <v>4.57234693479816</v>
      </c>
      <c r="IZ319" t="n">
        <v>17.3969178720562</v>
      </c>
      <c r="JA319" t="n">
        <v>4.26409171669726</v>
      </c>
      <c r="JB319" t="n">
        <v>1.41576037710033</v>
      </c>
      <c r="JC319" t="n">
        <v>0</v>
      </c>
      <c r="JD319" t="n">
        <v>2.04393988065106</v>
      </c>
      <c r="JE319" t="n">
        <v>16.2445019921107</v>
      </c>
      <c r="JF319" t="n">
        <v>46.7067515605344</v>
      </c>
      <c r="JG319" t="n">
        <v>0</v>
      </c>
      <c r="JH319" t="n">
        <v>0</v>
      </c>
      <c r="JI319" t="n">
        <v>203.287588080531</v>
      </c>
      <c r="JJ319" t="n">
        <v>88.4396306985687</v>
      </c>
      <c r="JK319" t="n">
        <v>9.58362130446896</v>
      </c>
      <c r="JL319" t="n">
        <v>0</v>
      </c>
      <c r="JM319" t="n">
        <v>40.3816952116573</v>
      </c>
      <c r="JN319" t="n">
        <v>7.39042938873692</v>
      </c>
      <c r="JO319" t="n">
        <v>0.442686027448782</v>
      </c>
      <c r="JP319" t="n">
        <v>12.3767277473908</v>
      </c>
      <c r="JQ319" t="n">
        <v>7.61215792594598</v>
      </c>
      <c r="JR319" t="n">
        <v>17.1427956793745</v>
      </c>
      <c r="JS319" t="n">
        <v>14.4036217473725</v>
      </c>
      <c r="JT319" t="n">
        <v>11.9096390317293</v>
      </c>
      <c r="JU319" t="n">
        <v>0</v>
      </c>
      <c r="JV319" t="n">
        <v>0</v>
      </c>
      <c r="JW319" t="n">
        <v>42.782646455999</v>
      </c>
      <c r="JX319" t="n">
        <v>4.89014457921625</v>
      </c>
      <c r="JY319" t="n">
        <v>11.6547082189093</v>
      </c>
      <c r="JZ319" t="n">
        <v>124.428822141745</v>
      </c>
      <c r="KA319" t="n">
        <v>102.500421934394</v>
      </c>
      <c r="KB319" t="n">
        <v>16.6019747720319</v>
      </c>
      <c r="KC319" t="n">
        <v>60.7020096766604</v>
      </c>
      <c r="KD319" t="n">
        <v>0.292029663720549</v>
      </c>
      <c r="KE319" t="n">
        <v>2.33637364786987</v>
      </c>
      <c r="KF319" t="n">
        <v>0.135389566384275</v>
      </c>
      <c r="KG319" t="n">
        <v>0</v>
      </c>
      <c r="KH319" t="n">
        <v>158.346861451555</v>
      </c>
      <c r="KI319" t="n">
        <v>8.02419676215553</v>
      </c>
      <c r="KJ319" t="n">
        <v>0.715664234020351</v>
      </c>
      <c r="KK319" t="n">
        <v>7.71274550474962</v>
      </c>
      <c r="KL319" t="n">
        <v>390.878711268605</v>
      </c>
      <c r="KM319" t="n">
        <v>31.3304723684555</v>
      </c>
      <c r="KN319" t="n">
        <v>145.058008479874</v>
      </c>
      <c r="KO319" t="n">
        <v>232.485471739079</v>
      </c>
      <c r="KP319" t="n">
        <v>805.473317019682</v>
      </c>
      <c r="KQ319" t="n">
        <v>0</v>
      </c>
      <c r="KR319" t="n">
        <v>0</v>
      </c>
      <c r="KS319" t="n">
        <v>138.957433779389</v>
      </c>
      <c r="KT319" t="n">
        <v>895.22928946706</v>
      </c>
      <c r="KU319" t="n">
        <v>500.25905960071</v>
      </c>
      <c r="KV319" t="n">
        <v>92.1047382700517</v>
      </c>
      <c r="KW319" t="n">
        <v>34.6720069656222</v>
      </c>
      <c r="KX319" t="n">
        <v>82.9122440541793</v>
      </c>
      <c r="KY319" t="n">
        <v>20.2664399887046</v>
      </c>
      <c r="KZ319" t="n">
        <v>2.63712495819258</v>
      </c>
      <c r="LA319" t="n">
        <v>1.7021410986977</v>
      </c>
      <c r="LB319" t="n">
        <v>102.957876744065</v>
      </c>
      <c r="LC319" t="n">
        <v>347.147647908003</v>
      </c>
      <c r="LD319" t="n">
        <v>422.978282339861</v>
      </c>
      <c r="LE319" t="n">
        <v>16.2879906838832</v>
      </c>
      <c r="LF319" t="n">
        <v>1108.61970896027</v>
      </c>
      <c r="LG319" t="n">
        <v>4547.9397605742</v>
      </c>
      <c r="LH319" t="n">
        <v>66.1508996387719</v>
      </c>
      <c r="LI319" t="n">
        <v>146.611826855295</v>
      </c>
      <c r="LJ319" t="n">
        <v>13.5564967674004</v>
      </c>
      <c r="LK319" t="n">
        <v>148.160371729732</v>
      </c>
      <c r="LL319" t="n">
        <v>42.9285391563809</v>
      </c>
      <c r="LM319" t="n">
        <v>25.2628704608938</v>
      </c>
      <c r="LN319" t="n">
        <v>248.574767137114</v>
      </c>
      <c r="LO319" t="n">
        <v>17.809350056674</v>
      </c>
      <c r="LP319" t="n">
        <v>188.882879292589</v>
      </c>
      <c r="LQ319" t="n">
        <v>73.6865262594414</v>
      </c>
      <c r="LR319" t="n">
        <v>93.770653925152</v>
      </c>
      <c r="LS319" t="n">
        <v>2.19692248631785</v>
      </c>
      <c r="LT319" t="n">
        <v>6.0278701390841</v>
      </c>
      <c r="LU319" t="n">
        <v>364.482511932751</v>
      </c>
      <c r="LV319" t="n">
        <v>91.8366476601532</v>
      </c>
      <c r="LW319" t="n">
        <v>148.174451983941</v>
      </c>
      <c r="LX319" t="n">
        <v>819.038737522856</v>
      </c>
      <c r="LY319" t="n">
        <v>576.474579057229</v>
      </c>
      <c r="LZ319" t="n">
        <v>91.8813513001651</v>
      </c>
      <c r="MA319" t="n">
        <v>496.527901034183</v>
      </c>
      <c r="MB319" t="n">
        <v>12.8466956320688</v>
      </c>
      <c r="MC319" t="n">
        <v>63.5369847639211</v>
      </c>
      <c r="MD319" t="n">
        <v>7.37450465886912</v>
      </c>
      <c r="ME319" t="n">
        <v>2.05895057409756</v>
      </c>
      <c r="MF319" t="n">
        <v>759.149015444513</v>
      </c>
      <c r="MG319" t="n">
        <v>54.614128755296</v>
      </c>
      <c r="MH319" t="n">
        <v>24.1679459060022</v>
      </c>
      <c r="MI319" t="n">
        <v>1153.65954186357</v>
      </c>
      <c r="MJ319" t="n">
        <v>2819.99540724005</v>
      </c>
      <c r="MK319" t="n">
        <v>164.39954298645</v>
      </c>
      <c r="ML319" t="n">
        <v>663.358190577447</v>
      </c>
      <c r="MM319" t="n">
        <v>756.412805382401</v>
      </c>
      <c r="MN319" t="n">
        <v>1106.67136915748</v>
      </c>
      <c r="MO319" t="n">
        <v>258.740989813136</v>
      </c>
      <c r="MP319" t="n">
        <v>0</v>
      </c>
      <c r="MQ319" t="n">
        <v>791.005245171829</v>
      </c>
      <c r="MR319" t="n">
        <v>381.382705510214</v>
      </c>
      <c r="MS319" t="n">
        <v>63.2281250664408</v>
      </c>
      <c r="MT319" t="n">
        <v>21.542632017725</v>
      </c>
      <c r="MU319" t="n">
        <v>15.4992115501606</v>
      </c>
      <c r="MV319" t="n">
        <v>13.3547585834422</v>
      </c>
      <c r="MW319" t="n">
        <v>1.31748986661018</v>
      </c>
      <c r="MX319" t="n">
        <v>0</v>
      </c>
      <c r="MY319" t="n">
        <v>0</v>
      </c>
      <c r="MZ319" t="n">
        <v>41.3550441493599</v>
      </c>
      <c r="NA319" t="n">
        <v>0</v>
      </c>
      <c r="NB319" t="n">
        <v>29.6937628243626</v>
      </c>
      <c r="NC319" t="n">
        <v>13.7678170907126</v>
      </c>
      <c r="ND319" t="n">
        <v>0</v>
      </c>
      <c r="NE319" t="n">
        <v>119.720263749104</v>
      </c>
      <c r="NF319" t="n">
        <v>53.4486057749443</v>
      </c>
      <c r="NG319" t="n">
        <v>17.0287491002413</v>
      </c>
      <c r="NH319" t="n">
        <v>0</v>
      </c>
      <c r="NI319" t="n">
        <v>30.9680476140495</v>
      </c>
      <c r="NJ319" t="n">
        <v>6.48708495818973</v>
      </c>
      <c r="NK319" t="n">
        <v>1.23592136918194</v>
      </c>
      <c r="NL319" t="n">
        <v>32.1404622437262</v>
      </c>
      <c r="NM319" t="n">
        <v>7.59831937460695</v>
      </c>
      <c r="NN319" t="n">
        <v>11.223414671113</v>
      </c>
      <c r="NO319" t="n">
        <v>7.00925788113423</v>
      </c>
      <c r="NP319" t="n">
        <v>2.6574349526403</v>
      </c>
      <c r="NQ319" t="n">
        <v>0</v>
      </c>
      <c r="NR319" t="n">
        <v>0.557411320109732</v>
      </c>
      <c r="NS319" t="n">
        <v>8.72351841358724</v>
      </c>
      <c r="NT319" t="n">
        <v>51.5092523547825</v>
      </c>
      <c r="NU319" t="n">
        <v>17.0666777679606</v>
      </c>
      <c r="NV319" t="n">
        <v>244.748892881701</v>
      </c>
      <c r="NW319" t="n">
        <v>152.088676186958</v>
      </c>
      <c r="NX319" t="n">
        <v>19.6439193463614</v>
      </c>
      <c r="NY319" t="n">
        <v>88.801439466281</v>
      </c>
      <c r="NZ319" t="n">
        <v>0.68578565297082</v>
      </c>
      <c r="OA319" t="n">
        <v>2.68736114341949</v>
      </c>
      <c r="OB319" t="n">
        <v>0.986634056409574</v>
      </c>
      <c r="OC319" t="n">
        <v>0.774506115825707</v>
      </c>
      <c r="OD319" t="n">
        <v>24.9413653075183</v>
      </c>
      <c r="OE319" t="n">
        <v>6.46059710799181</v>
      </c>
      <c r="OF319" t="n">
        <v>1.52423298014646</v>
      </c>
      <c r="OG319" t="n">
        <v>11.631655202466</v>
      </c>
      <c r="OH319" t="n">
        <v>499.809536731738</v>
      </c>
      <c r="OI319" t="n">
        <v>37.6321683331639</v>
      </c>
      <c r="OJ319" t="n">
        <v>136.572785600098</v>
      </c>
      <c r="OK319" t="n">
        <v>217.588299836385</v>
      </c>
      <c r="OL319" t="n">
        <v>1603.35943791183</v>
      </c>
      <c r="OM319" t="n">
        <v>190.725429703213</v>
      </c>
      <c r="ON319" t="n">
        <v>7.49795712911001</v>
      </c>
      <c r="OO319" t="n">
        <v>0</v>
      </c>
      <c r="OP319" t="n">
        <v>1264.75433991148</v>
      </c>
      <c r="OQ319" t="n">
        <v>248.548574140613</v>
      </c>
      <c r="OR319" t="n">
        <v>21.7181781309908</v>
      </c>
      <c r="OS319" t="n">
        <v>18.9391701154172</v>
      </c>
      <c r="OT319" t="n">
        <v>21.3454474658368</v>
      </c>
      <c r="OU319" t="n">
        <v>9.94458184556188</v>
      </c>
      <c r="OV319" t="n">
        <v>0</v>
      </c>
      <c r="OW319" t="n">
        <v>0</v>
      </c>
      <c r="OX319" t="n">
        <v>61.4054471903666</v>
      </c>
      <c r="OY319" t="n">
        <v>7.49340556488666</v>
      </c>
      <c r="OZ319" t="n">
        <v>9.95902233133045</v>
      </c>
      <c r="PA319" t="n">
        <v>1.11032242374346</v>
      </c>
      <c r="PB319" t="n">
        <v>0</v>
      </c>
      <c r="PC319" t="n">
        <v>240.205055548669</v>
      </c>
      <c r="PD319" t="n">
        <v>0</v>
      </c>
      <c r="PE319" t="n">
        <v>0</v>
      </c>
      <c r="PF319" t="n">
        <v>0</v>
      </c>
      <c r="PG319" t="n">
        <v>78.7818975996849</v>
      </c>
      <c r="PH319" t="n">
        <v>4.05345154032702</v>
      </c>
      <c r="PI319" t="n">
        <v>0.676851684263429</v>
      </c>
      <c r="PJ319" t="n">
        <v>0</v>
      </c>
      <c r="PK319" t="n">
        <v>1.1905779566694</v>
      </c>
      <c r="PL319" t="n">
        <v>32.1567687397312</v>
      </c>
      <c r="PM319" t="n">
        <v>0</v>
      </c>
      <c r="PN319" t="n">
        <v>0</v>
      </c>
      <c r="PO319" t="n">
        <v>0</v>
      </c>
      <c r="PP319" t="n">
        <v>0</v>
      </c>
      <c r="PQ319" t="n">
        <v>5.55598763652863</v>
      </c>
      <c r="PR319" t="n">
        <v>13.6661168748083</v>
      </c>
      <c r="PS319" t="n">
        <v>47.5288956047087</v>
      </c>
      <c r="PT319" t="n">
        <v>263.538980776377</v>
      </c>
      <c r="PU319" t="n">
        <v>193.721670954028</v>
      </c>
      <c r="PV319" t="n">
        <v>17.9054668123079</v>
      </c>
      <c r="PW319" t="n">
        <v>94.838632535571</v>
      </c>
      <c r="PX319" t="n">
        <v>0.270126959417185</v>
      </c>
      <c r="PY319" t="n">
        <v>4.21352894507229</v>
      </c>
      <c r="PZ319" t="n">
        <v>0.437693926578988</v>
      </c>
      <c r="QA319" t="n">
        <v>0.183608436638422</v>
      </c>
      <c r="QB319" t="n">
        <v>20.8550875922505</v>
      </c>
      <c r="QC319" t="n">
        <v>1.4378308642384</v>
      </c>
      <c r="QD319" t="n">
        <v>0</v>
      </c>
      <c r="QE319" t="n">
        <v>17.5627887135141</v>
      </c>
      <c r="QF319" t="n">
        <v>348.152471183825</v>
      </c>
      <c r="QG319" t="n">
        <v>58.114517080765</v>
      </c>
      <c r="QH319" t="n">
        <v>206.330310707457</v>
      </c>
      <c r="QI319" t="n">
        <v>210.46901785629</v>
      </c>
    </row>
    <row r="320">
      <c r="A320" t="s">
        <v>319</v>
      </c>
      <c r="B320" t="n">
        <v>9.6602842286329</v>
      </c>
      <c r="C320" t="n">
        <v>0.113248197354874</v>
      </c>
      <c r="D320" t="n">
        <v>0.553823102560987</v>
      </c>
      <c r="E320" t="n">
        <v>0</v>
      </c>
      <c r="F320" t="n">
        <v>0</v>
      </c>
      <c r="G320" t="n">
        <v>4.95782063865622</v>
      </c>
      <c r="H320" t="n">
        <v>0</v>
      </c>
      <c r="I320" t="n">
        <v>0</v>
      </c>
      <c r="J320" t="n">
        <v>0.289214002124341</v>
      </c>
      <c r="K320" t="n">
        <v>0.86919840843251</v>
      </c>
      <c r="L320" t="n">
        <v>0.004343216347576</v>
      </c>
      <c r="M320" t="n">
        <v>11.9963214616366</v>
      </c>
      <c r="N320" t="n">
        <v>2.56274343668159</v>
      </c>
      <c r="O320" t="n">
        <v>0.0274191503401279</v>
      </c>
      <c r="P320" t="n">
        <v>1.2659965088148</v>
      </c>
      <c r="Q320" t="n">
        <v>0</v>
      </c>
      <c r="R320" t="n">
        <v>0</v>
      </c>
      <c r="S320" t="n">
        <v>0</v>
      </c>
      <c r="T320" t="n">
        <v>0</v>
      </c>
      <c r="U320" t="n">
        <v>1.63240544090747</v>
      </c>
      <c r="V320" t="n">
        <v>0</v>
      </c>
      <c r="W320" t="n">
        <v>0.0134961832032473</v>
      </c>
      <c r="X320" t="n">
        <v>0.832024315875175</v>
      </c>
      <c r="Y320" t="n">
        <v>20.7262179446082</v>
      </c>
      <c r="Z320" t="n">
        <v>0</v>
      </c>
      <c r="AA320" t="n">
        <v>0</v>
      </c>
      <c r="AB320" t="n">
        <v>0.356011164745818</v>
      </c>
      <c r="AC320" t="n">
        <v>9.77159623005967</v>
      </c>
      <c r="AD320" t="n">
        <v>0.0872535534149649</v>
      </c>
      <c r="AE320" t="n">
        <v>2.64745832216731</v>
      </c>
      <c r="AF320" t="n">
        <v>0.392797826925399</v>
      </c>
      <c r="AG320" t="n">
        <v>23.8728996557688</v>
      </c>
      <c r="AH320" t="n">
        <v>0.145360800909744</v>
      </c>
      <c r="AI320" t="n">
        <v>0.409774188409623</v>
      </c>
      <c r="AJ320" t="n">
        <v>0</v>
      </c>
      <c r="AK320" t="n">
        <v>2.87986063028717</v>
      </c>
      <c r="AL320" t="n">
        <v>0</v>
      </c>
      <c r="AM320" t="n">
        <v>111.06499749177</v>
      </c>
      <c r="AN320" t="n">
        <v>2.38175857617397</v>
      </c>
      <c r="AO320" t="n">
        <v>1.4573088359125</v>
      </c>
      <c r="AP320" t="n">
        <v>0.195750598550004</v>
      </c>
      <c r="AQ320" t="n">
        <v>0.120151493918678</v>
      </c>
      <c r="AR320" t="n">
        <v>3.47825710381417</v>
      </c>
      <c r="AS320" t="n">
        <v>0.615481280902992</v>
      </c>
      <c r="AT320" t="n">
        <v>0.255993101438811</v>
      </c>
      <c r="AU320" t="n">
        <v>8.8258406196665</v>
      </c>
      <c r="AV320" t="n">
        <v>15.9414317923254</v>
      </c>
      <c r="AW320" t="n">
        <v>0.686027380972105</v>
      </c>
      <c r="AX320" t="n">
        <v>2.68639961268617</v>
      </c>
      <c r="AY320" t="n">
        <v>13.3805169500092</v>
      </c>
      <c r="AZ320" t="n">
        <v>6.26239970805849</v>
      </c>
      <c r="BA320" t="n">
        <v>0.679838744384262</v>
      </c>
      <c r="BB320" t="n">
        <v>0.258387036225906</v>
      </c>
      <c r="BC320" t="n">
        <v>0</v>
      </c>
      <c r="BD320" t="n">
        <v>1.55954361124764</v>
      </c>
      <c r="BE320" t="n">
        <v>0.506026946524935</v>
      </c>
      <c r="BF320" t="n">
        <v>0</v>
      </c>
      <c r="BG320" t="n">
        <v>0</v>
      </c>
      <c r="BH320" t="n">
        <v>0.14135805565222</v>
      </c>
      <c r="BI320" t="n">
        <v>0.256855775649836</v>
      </c>
      <c r="BJ320" t="n">
        <v>0.00305056155203431</v>
      </c>
      <c r="BK320" t="n">
        <v>1.55176467415645</v>
      </c>
      <c r="BL320" t="n">
        <v>0.976633457615656</v>
      </c>
      <c r="BM320" t="n">
        <v>0.0151000480469488</v>
      </c>
      <c r="BN320" t="n">
        <v>0.124198664663965</v>
      </c>
      <c r="BO320" t="n">
        <v>0</v>
      </c>
      <c r="BP320" t="n">
        <v>0</v>
      </c>
      <c r="BQ320" t="n">
        <v>0</v>
      </c>
      <c r="BR320" t="n">
        <v>10.8229479748156</v>
      </c>
      <c r="BS320" t="n">
        <v>0.41761102605582</v>
      </c>
      <c r="BT320" t="n">
        <v>0</v>
      </c>
      <c r="BU320" t="n">
        <v>0.00797454883319984</v>
      </c>
      <c r="BV320" t="n">
        <v>0.0931127108270876</v>
      </c>
      <c r="BW320" t="n">
        <v>5.85475794695378</v>
      </c>
      <c r="BX320" t="n">
        <v>0</v>
      </c>
      <c r="BY320" t="n">
        <v>0</v>
      </c>
      <c r="BZ320" t="n">
        <v>0.128636712418371</v>
      </c>
      <c r="CA320" t="n">
        <v>1.05926062434536</v>
      </c>
      <c r="CB320" t="n">
        <v>0.0861360189009999</v>
      </c>
      <c r="CC320" t="n">
        <v>1.22559732018814</v>
      </c>
      <c r="CD320" t="n">
        <v>0.0949949559267512</v>
      </c>
      <c r="CE320" t="n">
        <v>87.0942553710618</v>
      </c>
      <c r="CF320" t="n">
        <v>0.0934026232988834</v>
      </c>
      <c r="CG320" t="n">
        <v>0.790336840017231</v>
      </c>
      <c r="CH320" t="n">
        <v>0</v>
      </c>
      <c r="CI320" t="n">
        <v>1.92606361422211</v>
      </c>
      <c r="CJ320" t="n">
        <v>0</v>
      </c>
      <c r="CK320" t="n">
        <v>65.1429918607835</v>
      </c>
      <c r="CL320" t="n">
        <v>0.647040027071956</v>
      </c>
      <c r="CM320" t="n">
        <v>0.426407962721098</v>
      </c>
      <c r="CN320" t="n">
        <v>0.0798186203419001</v>
      </c>
      <c r="CO320" t="n">
        <v>0.0669805951887558</v>
      </c>
      <c r="CP320" t="n">
        <v>1.33715235447069</v>
      </c>
      <c r="CQ320" t="n">
        <v>0.122320380433988</v>
      </c>
      <c r="CR320" t="n">
        <v>0</v>
      </c>
      <c r="CS320" t="n">
        <v>1.62673338681273</v>
      </c>
      <c r="CT320" t="n">
        <v>8.00925417992826</v>
      </c>
      <c r="CU320" t="n">
        <v>0.77224298507016</v>
      </c>
      <c r="CV320" t="n">
        <v>2.02822350177186</v>
      </c>
      <c r="CW320" t="n">
        <v>7.06939653786144</v>
      </c>
      <c r="CX320" t="n">
        <v>4.69196270937035</v>
      </c>
      <c r="CY320" t="n">
        <v>0.123037832838999</v>
      </c>
      <c r="CZ320" t="n">
        <v>0</v>
      </c>
      <c r="DA320" t="n">
        <v>0</v>
      </c>
      <c r="DB320" t="n">
        <v>13.6841640823489</v>
      </c>
      <c r="DC320" t="n">
        <v>18.6809423057944</v>
      </c>
      <c r="DD320" t="n">
        <v>0</v>
      </c>
      <c r="DE320" t="n">
        <v>0</v>
      </c>
      <c r="DF320" t="n">
        <v>0</v>
      </c>
      <c r="DG320" t="n">
        <v>0.0145093017039016</v>
      </c>
      <c r="DH320" t="n">
        <v>0</v>
      </c>
      <c r="DI320" t="n">
        <v>0</v>
      </c>
      <c r="DJ320" t="n">
        <v>0.0553611615100603</v>
      </c>
      <c r="DK320" t="n">
        <v>0</v>
      </c>
      <c r="DL320" t="n">
        <v>0.0374699196104792</v>
      </c>
      <c r="DM320" t="n">
        <v>0</v>
      </c>
      <c r="DN320" t="n">
        <v>0</v>
      </c>
      <c r="DO320" t="n">
        <v>0</v>
      </c>
      <c r="DP320" t="n">
        <v>0</v>
      </c>
      <c r="DQ320" t="n">
        <v>0.0868789822428401</v>
      </c>
      <c r="DR320" t="n">
        <v>0</v>
      </c>
      <c r="DS320" t="n">
        <v>0.000689386853159329</v>
      </c>
      <c r="DT320" t="n">
        <v>0.0326004563634974</v>
      </c>
      <c r="DU320" t="n">
        <v>0.59723730373757</v>
      </c>
      <c r="DV320" t="n">
        <v>0</v>
      </c>
      <c r="DW320" t="n">
        <v>0</v>
      </c>
      <c r="DX320" t="n">
        <v>0.0693770879606012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0.00566258275767319</v>
      </c>
      <c r="EE320" t="n">
        <v>0.341124303053155</v>
      </c>
      <c r="EF320" t="n">
        <v>0</v>
      </c>
      <c r="EG320" t="n">
        <v>0.29729131754734</v>
      </c>
      <c r="EH320" t="n">
        <v>0</v>
      </c>
      <c r="EI320" t="n">
        <v>6.94719650090102</v>
      </c>
      <c r="EJ320" t="n">
        <v>0.0483217087374719</v>
      </c>
      <c r="EK320" t="n">
        <v>0.161487083772733</v>
      </c>
      <c r="EL320" t="n">
        <v>0.0107730968163629</v>
      </c>
      <c r="EM320" t="n">
        <v>0.0115972856679785</v>
      </c>
      <c r="EN320" t="n">
        <v>0</v>
      </c>
      <c r="EO320" t="n">
        <v>0.0132181718621715</v>
      </c>
      <c r="EP320" t="n">
        <v>0</v>
      </c>
      <c r="EQ320" t="n">
        <v>0</v>
      </c>
      <c r="ER320" t="n">
        <v>2.03784340489256</v>
      </c>
      <c r="ES320" t="n">
        <v>0.106503770541159</v>
      </c>
      <c r="ET320" t="n">
        <v>0.541560422393408</v>
      </c>
      <c r="EU320" t="n">
        <v>1.82807073293466</v>
      </c>
      <c r="EV320" t="n">
        <v>4.2364284749178</v>
      </c>
      <c r="EW320" t="n">
        <v>0.0253841275934203</v>
      </c>
      <c r="EX320" t="n">
        <v>0.0193374317901918</v>
      </c>
      <c r="EY320" t="n">
        <v>0.642909116311742</v>
      </c>
      <c r="EZ320" t="n">
        <v>35.0409566911789</v>
      </c>
      <c r="FA320" t="n">
        <v>2.91236379204476</v>
      </c>
      <c r="FB320" t="n">
        <v>0</v>
      </c>
      <c r="FC320" t="n">
        <v>0</v>
      </c>
      <c r="FD320" t="n">
        <v>0.00786832767132778</v>
      </c>
      <c r="FE320" t="n">
        <v>0.393551636276944</v>
      </c>
      <c r="FF320" t="n">
        <v>0</v>
      </c>
      <c r="FG320" t="n">
        <v>0</v>
      </c>
      <c r="FH320" t="n">
        <v>0.0835618325024587</v>
      </c>
      <c r="FI320" t="n">
        <v>0.0112625606987077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0.518152268255939</v>
      </c>
      <c r="FP320" t="n">
        <v>0</v>
      </c>
      <c r="FQ320" t="n">
        <v>0.00129059546639791</v>
      </c>
      <c r="FR320" t="n">
        <v>0.333003282732037</v>
      </c>
      <c r="FS320" t="n">
        <v>5.14443058331772</v>
      </c>
      <c r="FT320" t="n">
        <v>0</v>
      </c>
      <c r="FU320" t="n">
        <v>0</v>
      </c>
      <c r="FV320" t="n">
        <v>0.0816582243610996</v>
      </c>
      <c r="FW320" t="n">
        <v>1.2236076152524</v>
      </c>
      <c r="FX320" t="n">
        <v>0</v>
      </c>
      <c r="FY320" t="n">
        <v>0</v>
      </c>
      <c r="FZ320" t="n">
        <v>0</v>
      </c>
      <c r="GA320" t="n">
        <v>1.862571882166</v>
      </c>
      <c r="GB320" t="n">
        <v>0.0627869343323573</v>
      </c>
      <c r="GC320" t="n">
        <v>0.457313397450544</v>
      </c>
      <c r="GD320" t="n">
        <v>0</v>
      </c>
      <c r="GE320" t="n">
        <v>1.14856649096708</v>
      </c>
      <c r="GF320" t="n">
        <v>0</v>
      </c>
      <c r="GG320" t="n">
        <v>33.742910613086</v>
      </c>
      <c r="GH320" t="n">
        <v>0.174132902178307</v>
      </c>
      <c r="GI320" t="n">
        <v>0.214751083018553</v>
      </c>
      <c r="GJ320" t="n">
        <v>0.0552443932614147</v>
      </c>
      <c r="GK320" t="n">
        <v>0</v>
      </c>
      <c r="GL320" t="n">
        <v>0.755878647152315</v>
      </c>
      <c r="GM320" t="n">
        <v>0.0658601942973333</v>
      </c>
      <c r="GN320" t="n">
        <v>0</v>
      </c>
      <c r="GO320" t="n">
        <v>0.79228574334223</v>
      </c>
      <c r="GP320" t="n">
        <v>4.1793086314069</v>
      </c>
      <c r="GQ320" t="n">
        <v>0.335148714702574</v>
      </c>
      <c r="GR320" t="n">
        <v>1.35639772798422</v>
      </c>
      <c r="GS320" t="n">
        <v>5.50000420762337</v>
      </c>
      <c r="GT320" t="n">
        <v>6.60985085444047</v>
      </c>
      <c r="GU320" t="n">
        <v>2.01390983807691</v>
      </c>
      <c r="GV320" t="n">
        <v>0</v>
      </c>
      <c r="GW320" t="n">
        <v>5.03918224845342</v>
      </c>
      <c r="GX320" t="n">
        <v>0</v>
      </c>
      <c r="GY320" t="n">
        <v>1.25200051678498</v>
      </c>
      <c r="GZ320" t="n">
        <v>0</v>
      </c>
      <c r="HA320" t="n">
        <v>0</v>
      </c>
      <c r="HB320" t="n">
        <v>0.490528115724711</v>
      </c>
      <c r="HC320" t="n">
        <v>2.08122955193472</v>
      </c>
      <c r="HD320" t="n">
        <v>0.0668606462012707</v>
      </c>
      <c r="HE320" t="n">
        <v>22.3535194681158</v>
      </c>
      <c r="HF320" t="n">
        <v>1.43015127331256</v>
      </c>
      <c r="HG320" t="n">
        <v>0.0409393944710481</v>
      </c>
      <c r="HH320" t="n">
        <v>0.765926711066405</v>
      </c>
      <c r="HI320" t="n">
        <v>0</v>
      </c>
      <c r="HJ320" t="n">
        <v>0</v>
      </c>
      <c r="HK320" t="n">
        <v>0</v>
      </c>
      <c r="HL320" t="n">
        <v>55.8630533244283</v>
      </c>
      <c r="HM320" t="n">
        <v>4.36619486794428</v>
      </c>
      <c r="HN320" t="n">
        <v>0</v>
      </c>
      <c r="HO320" t="n">
        <v>0.0237626973171939</v>
      </c>
      <c r="HP320" t="n">
        <v>2.99826611125333</v>
      </c>
      <c r="HQ320" t="n">
        <v>13.9819563356216</v>
      </c>
      <c r="HR320" t="n">
        <v>0</v>
      </c>
      <c r="HS320" t="n">
        <v>0</v>
      </c>
      <c r="HT320" t="n">
        <v>0.347881545724486</v>
      </c>
      <c r="HU320" t="n">
        <v>7.29764670083607</v>
      </c>
      <c r="HV320" t="n">
        <v>0.119885177710343</v>
      </c>
      <c r="HW320" t="n">
        <v>1.43383832724023</v>
      </c>
      <c r="HX320" t="n">
        <v>0.0965029045997557</v>
      </c>
      <c r="HY320" t="n">
        <v>41.6193113222468</v>
      </c>
      <c r="HZ320" t="n">
        <v>0.13657268461962</v>
      </c>
      <c r="IA320" t="n">
        <v>2.4722879475699</v>
      </c>
      <c r="IB320" t="n">
        <v>0</v>
      </c>
      <c r="IC320" t="n">
        <v>3.54026873854172</v>
      </c>
      <c r="ID320" t="n">
        <v>0</v>
      </c>
      <c r="IE320" t="n">
        <v>180.854299011876</v>
      </c>
      <c r="IF320" t="n">
        <v>0.775283706051234</v>
      </c>
      <c r="IG320" t="n">
        <v>0.747626485385909</v>
      </c>
      <c r="IH320" t="n">
        <v>0.0682269118833238</v>
      </c>
      <c r="II320" t="n">
        <v>0.0384831021328057</v>
      </c>
      <c r="IJ320" t="n">
        <v>0.615212135315019</v>
      </c>
      <c r="IK320" t="n">
        <v>0.41887633555011</v>
      </c>
      <c r="IL320" t="n">
        <v>0.0377060538850989</v>
      </c>
      <c r="IM320" t="n">
        <v>2.97450992522872</v>
      </c>
      <c r="IN320" t="n">
        <v>15.0996042676305</v>
      </c>
      <c r="IO320" t="n">
        <v>1.00859034772703</v>
      </c>
      <c r="IP320" t="n">
        <v>3.09373918931327</v>
      </c>
      <c r="IQ320" t="n">
        <v>14.839521110287</v>
      </c>
      <c r="IR320" t="n">
        <v>3.33267961194919</v>
      </c>
      <c r="IS320" t="n">
        <v>0.047839336500323</v>
      </c>
      <c r="IT320" t="n">
        <v>0</v>
      </c>
      <c r="IU320" t="n">
        <v>0</v>
      </c>
      <c r="IV320" t="n">
        <v>213.008157525215</v>
      </c>
      <c r="IW320" t="n">
        <v>7.98941416161017</v>
      </c>
      <c r="IX320" t="n">
        <v>0</v>
      </c>
      <c r="IY320" t="n">
        <v>0</v>
      </c>
      <c r="IZ320" t="n">
        <v>0.0967077233487696</v>
      </c>
      <c r="JA320" t="n">
        <v>0.133262009241815</v>
      </c>
      <c r="JB320" t="n">
        <v>0.00639531195019223</v>
      </c>
      <c r="JC320" t="n">
        <v>0</v>
      </c>
      <c r="JD320" t="n">
        <v>0.0737460083107582</v>
      </c>
      <c r="JE320" t="n">
        <v>0.00178650821461937</v>
      </c>
      <c r="JF320" t="n">
        <v>0.171361803683902</v>
      </c>
      <c r="JG320" t="n">
        <v>0</v>
      </c>
      <c r="JH320" t="n">
        <v>0</v>
      </c>
      <c r="JI320" t="n">
        <v>0</v>
      </c>
      <c r="JJ320" t="n">
        <v>15.8299363753161</v>
      </c>
      <c r="JK320" t="n">
        <v>0.385700991546797</v>
      </c>
      <c r="JL320" t="n">
        <v>0</v>
      </c>
      <c r="JM320" t="n">
        <v>0.0178869906667956</v>
      </c>
      <c r="JN320" t="n">
        <v>0.29689392878205</v>
      </c>
      <c r="JO320" t="n">
        <v>0.722943722217854</v>
      </c>
      <c r="JP320" t="n">
        <v>0</v>
      </c>
      <c r="JQ320" t="n">
        <v>0</v>
      </c>
      <c r="JR320" t="n">
        <v>0.102725653947601</v>
      </c>
      <c r="JS320" t="n">
        <v>4.15490014138566</v>
      </c>
      <c r="JT320" t="n">
        <v>0.0479086985812263</v>
      </c>
      <c r="JU320" t="n">
        <v>0</v>
      </c>
      <c r="JV320" t="n">
        <v>0</v>
      </c>
      <c r="JW320" t="n">
        <v>12.1588361579386</v>
      </c>
      <c r="JX320" t="n">
        <v>0.0229490665373725</v>
      </c>
      <c r="JY320" t="n">
        <v>0.280459848320027</v>
      </c>
      <c r="JZ320" t="n">
        <v>0</v>
      </c>
      <c r="KA320" t="n">
        <v>1.20087887119155</v>
      </c>
      <c r="KB320" t="n">
        <v>0</v>
      </c>
      <c r="KC320" t="n">
        <v>38.15572386105</v>
      </c>
      <c r="KD320" t="n">
        <v>0.183562344442943</v>
      </c>
      <c r="KE320" t="n">
        <v>0.205920026713959</v>
      </c>
      <c r="KF320" t="n">
        <v>0.0119327758856019</v>
      </c>
      <c r="KG320" t="n">
        <v>0</v>
      </c>
      <c r="KH320" t="n">
        <v>3.54330226673068</v>
      </c>
      <c r="KI320" t="n">
        <v>0.179556161160687</v>
      </c>
      <c r="KJ320" t="n">
        <v>0.0160143035282492</v>
      </c>
      <c r="KK320" t="n">
        <v>0.172586866438872</v>
      </c>
      <c r="KL320" t="n">
        <v>5.11783917298263</v>
      </c>
      <c r="KM320" t="n">
        <v>0.290959314328524</v>
      </c>
      <c r="KN320" t="n">
        <v>1.34712232192749</v>
      </c>
      <c r="KO320" t="n">
        <v>7.5853935606735</v>
      </c>
      <c r="KP320" t="n">
        <v>4.37082249973441</v>
      </c>
      <c r="KQ320" t="n">
        <v>0</v>
      </c>
      <c r="KR320" t="n">
        <v>0</v>
      </c>
      <c r="KS320" t="n">
        <v>14.7475832423833</v>
      </c>
      <c r="KT320" t="n">
        <v>66.0794157291167</v>
      </c>
      <c r="KU320" t="n">
        <v>32.301036750773</v>
      </c>
      <c r="KV320" t="n">
        <v>0</v>
      </c>
      <c r="KW320" t="n">
        <v>0</v>
      </c>
      <c r="KX320" t="n">
        <v>0.460900857220034</v>
      </c>
      <c r="KY320" t="n">
        <v>0.63336970508817</v>
      </c>
      <c r="KZ320" t="n">
        <v>0.0119124938316338</v>
      </c>
      <c r="LA320" t="n">
        <v>3.15629663469842</v>
      </c>
      <c r="LB320" t="n">
        <v>3.7147533085011</v>
      </c>
      <c r="LC320" t="n">
        <v>0.0381779709205389</v>
      </c>
      <c r="LD320" t="n">
        <v>1.5518596125645</v>
      </c>
      <c r="LE320" t="n">
        <v>0</v>
      </c>
      <c r="LF320" t="n">
        <v>4.5338715504525</v>
      </c>
      <c r="LG320" t="n">
        <v>0</v>
      </c>
      <c r="LH320" t="n">
        <v>11.840444427236</v>
      </c>
      <c r="LI320" t="n">
        <v>5.90051768470917</v>
      </c>
      <c r="LJ320" t="n">
        <v>0</v>
      </c>
      <c r="LK320" t="n">
        <v>0.0656273386351955</v>
      </c>
      <c r="LL320" t="n">
        <v>1.72455779990751</v>
      </c>
      <c r="LM320" t="n">
        <v>41.2564040255803</v>
      </c>
      <c r="LN320" t="n">
        <v>0</v>
      </c>
      <c r="LO320" t="n">
        <v>0</v>
      </c>
      <c r="LP320" t="n">
        <v>1.13185256697553</v>
      </c>
      <c r="LQ320" t="n">
        <v>21.2557760640598</v>
      </c>
      <c r="LR320" t="n">
        <v>0.377209584832586</v>
      </c>
      <c r="LS320" t="n">
        <v>4.64266784522312</v>
      </c>
      <c r="LT320" t="n">
        <v>0.58716112827496</v>
      </c>
      <c r="LU320" t="n">
        <v>103.585998345897</v>
      </c>
      <c r="LV320" t="n">
        <v>0.430982214039134</v>
      </c>
      <c r="LW320" t="n">
        <v>3.56568208725249</v>
      </c>
      <c r="LX320" t="n">
        <v>0</v>
      </c>
      <c r="LY320" t="n">
        <v>6.75388577631383</v>
      </c>
      <c r="LZ320" t="n">
        <v>0</v>
      </c>
      <c r="MA320" t="n">
        <v>312.104682894074</v>
      </c>
      <c r="MB320" t="n">
        <v>8.07510284579876</v>
      </c>
      <c r="MC320" t="n">
        <v>5.59993373142162</v>
      </c>
      <c r="MD320" t="n">
        <v>0.649963758003684</v>
      </c>
      <c r="ME320" t="n">
        <v>0.181468900562498</v>
      </c>
      <c r="MF320" t="n">
        <v>16.987355496363</v>
      </c>
      <c r="MG320" t="n">
        <v>1.22209158064092</v>
      </c>
      <c r="MH320" t="n">
        <v>0.540802240764237</v>
      </c>
      <c r="MI320" t="n">
        <v>25.8152541329057</v>
      </c>
      <c r="MJ320" t="n">
        <v>36.9226630838092</v>
      </c>
      <c r="MK320" t="n">
        <v>1.52674296578499</v>
      </c>
      <c r="ML320" t="n">
        <v>6.16046390905948</v>
      </c>
      <c r="MM320" t="n">
        <v>24.6797736660213</v>
      </c>
      <c r="MN320" t="n">
        <v>6.00524439223255</v>
      </c>
      <c r="MO320" t="n">
        <v>1.35410791961916</v>
      </c>
      <c r="MP320" t="n">
        <v>0</v>
      </c>
      <c r="MQ320" t="n">
        <v>83.9495619705639</v>
      </c>
      <c r="MR320" t="n">
        <v>28.1509403745128</v>
      </c>
      <c r="MS320" t="n">
        <v>4.08255273394488</v>
      </c>
      <c r="MT320" t="n">
        <v>0</v>
      </c>
      <c r="MU320" t="n">
        <v>0</v>
      </c>
      <c r="MV320" t="n">
        <v>0.0742377648716511</v>
      </c>
      <c r="MW320" t="n">
        <v>0.0411743833024756</v>
      </c>
      <c r="MX320" t="n">
        <v>0</v>
      </c>
      <c r="MY320" t="n">
        <v>0</v>
      </c>
      <c r="MZ320" t="n">
        <v>1.49210329442714</v>
      </c>
      <c r="NA320" t="n">
        <v>0</v>
      </c>
      <c r="NB320" t="n">
        <v>0.108943066810159</v>
      </c>
      <c r="NC320" t="n">
        <v>0</v>
      </c>
      <c r="ND320" t="n">
        <v>0</v>
      </c>
      <c r="NE320" t="n">
        <v>0</v>
      </c>
      <c r="NF320" t="n">
        <v>9.56684262568286</v>
      </c>
      <c r="NG320" t="n">
        <v>0.685336492762079</v>
      </c>
      <c r="NH320" t="n">
        <v>0</v>
      </c>
      <c r="NI320" t="n">
        <v>0.0137172343988541</v>
      </c>
      <c r="NJ320" t="n">
        <v>0.260604091896892</v>
      </c>
      <c r="NK320" t="n">
        <v>2.01836412175525</v>
      </c>
      <c r="NL320" t="n">
        <v>0</v>
      </c>
      <c r="NM320" t="n">
        <v>0</v>
      </c>
      <c r="NN320" t="n">
        <v>0.0672546434769882</v>
      </c>
      <c r="NO320" t="n">
        <v>2.02190581453208</v>
      </c>
      <c r="NP320" t="n">
        <v>0.0106900175400843</v>
      </c>
      <c r="NQ320" t="n">
        <v>0</v>
      </c>
      <c r="NR320" t="n">
        <v>0.054296169638219</v>
      </c>
      <c r="NS320" t="n">
        <v>2.47922557153299</v>
      </c>
      <c r="NT320" t="n">
        <v>0.241728897874359</v>
      </c>
      <c r="NU320" t="n">
        <v>0.410693924568878</v>
      </c>
      <c r="NV320" t="n">
        <v>0</v>
      </c>
      <c r="NW320" t="n">
        <v>1.78184708251554</v>
      </c>
      <c r="NX320" t="n">
        <v>0</v>
      </c>
      <c r="NY320" t="n">
        <v>55.8183035584396</v>
      </c>
      <c r="NZ320" t="n">
        <v>0.431067243789043</v>
      </c>
      <c r="OA320" t="n">
        <v>0.236854870772716</v>
      </c>
      <c r="OB320" t="n">
        <v>0.0869585699301361</v>
      </c>
      <c r="OC320" t="n">
        <v>0.0682623347476052</v>
      </c>
      <c r="OD320" t="n">
        <v>0.558108922522124</v>
      </c>
      <c r="OE320" t="n">
        <v>0.144567743027929</v>
      </c>
      <c r="OF320" t="n">
        <v>0.0341075163903454</v>
      </c>
      <c r="OG320" t="n">
        <v>0.260279678832238</v>
      </c>
      <c r="OH320" t="n">
        <v>6.54408836391761</v>
      </c>
      <c r="OI320" t="n">
        <v>0.34948180053414</v>
      </c>
      <c r="OJ320" t="n">
        <v>1.2683218939631</v>
      </c>
      <c r="OK320" t="n">
        <v>7.09933776123946</v>
      </c>
      <c r="OL320" t="n">
        <v>8.7004738186942</v>
      </c>
      <c r="OM320" t="n">
        <v>0.998151916402602</v>
      </c>
      <c r="ON320" t="n">
        <v>0.0520043417123881</v>
      </c>
      <c r="OO320" t="n">
        <v>0</v>
      </c>
      <c r="OP320" t="n">
        <v>93.3551089151342</v>
      </c>
      <c r="OQ320" t="n">
        <v>16.0484382513255</v>
      </c>
      <c r="OR320" t="n">
        <v>0</v>
      </c>
      <c r="OS320" t="n">
        <v>0</v>
      </c>
      <c r="OT320" t="n">
        <v>0.118657203733632</v>
      </c>
      <c r="OU320" t="n">
        <v>0.310789505915157</v>
      </c>
      <c r="OV320" t="n">
        <v>0</v>
      </c>
      <c r="OW320" t="n">
        <v>0</v>
      </c>
      <c r="OX320" t="n">
        <v>2.21552828519797</v>
      </c>
      <c r="OY320" t="n">
        <v>0.000824096091320377</v>
      </c>
      <c r="OZ320" t="n">
        <v>0.0365385297115601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0.0348962830731092</v>
      </c>
      <c r="PH320" t="n">
        <v>0.162838326385934</v>
      </c>
      <c r="PI320" t="n">
        <v>1.10535604394571</v>
      </c>
      <c r="PJ320" t="n">
        <v>0</v>
      </c>
      <c r="PK320" t="n">
        <v>0</v>
      </c>
      <c r="PL320" t="n">
        <v>0.192694654910056</v>
      </c>
      <c r="PM320" t="n">
        <v>0</v>
      </c>
      <c r="PN320" t="n">
        <v>0</v>
      </c>
      <c r="PO320" t="n">
        <v>0</v>
      </c>
      <c r="PP320" t="n">
        <v>0</v>
      </c>
      <c r="PQ320" t="n">
        <v>1.57901272978899</v>
      </c>
      <c r="PR320" t="n">
        <v>0.0641340190227563</v>
      </c>
      <c r="PS320" t="n">
        <v>1.14373921695334</v>
      </c>
      <c r="PT320" t="n">
        <v>0</v>
      </c>
      <c r="PU320" t="n">
        <v>2.26961272110191</v>
      </c>
      <c r="PV320" t="n">
        <v>0</v>
      </c>
      <c r="PW320" t="n">
        <v>59.6131280275913</v>
      </c>
      <c r="PX320" t="n">
        <v>0.169794867193052</v>
      </c>
      <c r="PY320" t="n">
        <v>0.371366109920125</v>
      </c>
      <c r="PZ320" t="n">
        <v>0.0385768539765617</v>
      </c>
      <c r="QA320" t="n">
        <v>0.0161826231041886</v>
      </c>
      <c r="QB320" t="n">
        <v>0.466670942897697</v>
      </c>
      <c r="QC320" t="n">
        <v>0.0321741101363082</v>
      </c>
      <c r="QD320" t="n">
        <v>0</v>
      </c>
      <c r="QE320" t="n">
        <v>0.392999700058402</v>
      </c>
      <c r="QF320" t="n">
        <v>4.5584174932742</v>
      </c>
      <c r="QG320" t="n">
        <v>0.53969693924491</v>
      </c>
      <c r="QH320" t="n">
        <v>1.91614492820514</v>
      </c>
      <c r="QI320" t="n">
        <v>6.86705418977809</v>
      </c>
    </row>
    <row r="321">
      <c r="A321" t="s">
        <v>320</v>
      </c>
      <c r="B321" t="n">
        <v>21.808011114624</v>
      </c>
      <c r="C321" t="n">
        <v>0.266405376355128</v>
      </c>
      <c r="D321" t="n">
        <v>1.24536155215472</v>
      </c>
      <c r="E321" t="n">
        <v>0</v>
      </c>
      <c r="F321" t="n">
        <v>0</v>
      </c>
      <c r="G321" t="n">
        <v>4.71961108171881</v>
      </c>
      <c r="H321" t="n">
        <v>441.522373415539</v>
      </c>
      <c r="I321" t="n">
        <v>273.093699022772</v>
      </c>
      <c r="J321" t="n">
        <v>21.8362523107949</v>
      </c>
      <c r="K321" t="n">
        <v>16.0932514641962</v>
      </c>
      <c r="L321" t="n">
        <v>0.423854286751968</v>
      </c>
      <c r="M321" t="n">
        <v>6.95759592507683</v>
      </c>
      <c r="N321" t="n">
        <v>38.0765472757783</v>
      </c>
      <c r="O321" t="n">
        <v>15.3378761311382</v>
      </c>
      <c r="P321" t="n">
        <v>34.6478803482983</v>
      </c>
      <c r="Q321" t="n">
        <v>4.76634654260314</v>
      </c>
      <c r="R321" t="n">
        <v>0</v>
      </c>
      <c r="S321" t="n">
        <v>186.310169326031</v>
      </c>
      <c r="T321" t="n">
        <v>0</v>
      </c>
      <c r="U321" t="n">
        <v>55.4302542534722</v>
      </c>
      <c r="V321" t="n">
        <v>6.7347814252348</v>
      </c>
      <c r="W321" t="n">
        <v>5.46577254179507</v>
      </c>
      <c r="X321" t="n">
        <v>17.5878925830158</v>
      </c>
      <c r="Y321" t="n">
        <v>57.7518516656131</v>
      </c>
      <c r="Z321" t="n">
        <v>2.47818206377168</v>
      </c>
      <c r="AA321" t="n">
        <v>0</v>
      </c>
      <c r="AB321" t="n">
        <v>4.93444283165831</v>
      </c>
      <c r="AC321" t="n">
        <v>37.8044332203524</v>
      </c>
      <c r="AD321" t="n">
        <v>49.8170023562488</v>
      </c>
      <c r="AE321" t="n">
        <v>18.6770813532834</v>
      </c>
      <c r="AF321" t="n">
        <v>30.6846747374658</v>
      </c>
      <c r="AG321" t="n">
        <v>88.5038934415601</v>
      </c>
      <c r="AH321" t="n">
        <v>0.499981605370675</v>
      </c>
      <c r="AI321" t="n">
        <v>0.167853784780037</v>
      </c>
      <c r="AJ321" t="n">
        <v>475.289836417295</v>
      </c>
      <c r="AK321" t="n">
        <v>498.434300517958</v>
      </c>
      <c r="AL321" t="n">
        <v>0</v>
      </c>
      <c r="AM321" t="n">
        <v>22.1793372837013</v>
      </c>
      <c r="AN321" t="n">
        <v>1.23819185362844</v>
      </c>
      <c r="AO321" t="n">
        <v>0</v>
      </c>
      <c r="AP321" t="n">
        <v>0</v>
      </c>
      <c r="AQ321" t="n">
        <v>0</v>
      </c>
      <c r="AR321" t="n">
        <v>32.7230512036719</v>
      </c>
      <c r="AS321" t="n">
        <v>0.150833781061731</v>
      </c>
      <c r="AT321" t="n">
        <v>0.0578749005271976</v>
      </c>
      <c r="AU321" t="n">
        <v>9.72147269877122</v>
      </c>
      <c r="AV321" t="n">
        <v>3.57977053599841</v>
      </c>
      <c r="AW321" t="n">
        <v>2.61742729960564</v>
      </c>
      <c r="AX321" t="n">
        <v>3.495424452888</v>
      </c>
      <c r="AY321" t="n">
        <v>168.281762710616</v>
      </c>
      <c r="AZ321" t="n">
        <v>14.1373151353834</v>
      </c>
      <c r="BA321" t="n">
        <v>1.59925456465284</v>
      </c>
      <c r="BB321" t="n">
        <v>0.581025383381361</v>
      </c>
      <c r="BC321" t="n">
        <v>0</v>
      </c>
      <c r="BD321" t="n">
        <v>1.12623518331125</v>
      </c>
      <c r="BE321" t="n">
        <v>0.481713752580354</v>
      </c>
      <c r="BF321" t="n">
        <v>147.51397909812</v>
      </c>
      <c r="BG321" t="n">
        <v>60.4967867634745</v>
      </c>
      <c r="BH321" t="n">
        <v>10.6728240912008</v>
      </c>
      <c r="BI321" t="n">
        <v>4.75569737296056</v>
      </c>
      <c r="BJ321" t="n">
        <v>0.297704163770731</v>
      </c>
      <c r="BK321" t="n">
        <v>0.899988517989928</v>
      </c>
      <c r="BL321" t="n">
        <v>14.5105551682385</v>
      </c>
      <c r="BM321" t="n">
        <v>8.44674848218712</v>
      </c>
      <c r="BN321" t="n">
        <v>3.39907767733423</v>
      </c>
      <c r="BO321" t="n">
        <v>1.44911480048204</v>
      </c>
      <c r="BP321" t="n">
        <v>0</v>
      </c>
      <c r="BQ321" t="n">
        <v>154.418536550477</v>
      </c>
      <c r="BR321" t="n">
        <v>6.99069133276154</v>
      </c>
      <c r="BS321" t="n">
        <v>14.1804754953887</v>
      </c>
      <c r="BT321" t="n">
        <v>1.8070423057281</v>
      </c>
      <c r="BU321" t="n">
        <v>3.2295849418538</v>
      </c>
      <c r="BV321" t="n">
        <v>1.96827944195073</v>
      </c>
      <c r="BW321" t="n">
        <v>16.3137873679701</v>
      </c>
      <c r="BX321" t="n">
        <v>1.16064618969612</v>
      </c>
      <c r="BY321" t="n">
        <v>0</v>
      </c>
      <c r="BZ321" t="n">
        <v>1.78295111596884</v>
      </c>
      <c r="CA321" t="n">
        <v>4.09807636267515</v>
      </c>
      <c r="CB321" t="n">
        <v>49.1789513275346</v>
      </c>
      <c r="CC321" t="n">
        <v>8.64624786114895</v>
      </c>
      <c r="CD321" t="n">
        <v>7.42083872288292</v>
      </c>
      <c r="CE321" t="n">
        <v>322.884140924617</v>
      </c>
      <c r="CF321" t="n">
        <v>0.321266760024281</v>
      </c>
      <c r="CG321" t="n">
        <v>0.323741791455577</v>
      </c>
      <c r="CH321" t="n">
        <v>322.545879811661</v>
      </c>
      <c r="CI321" t="n">
        <v>333.355079829734</v>
      </c>
      <c r="CJ321" t="n">
        <v>0</v>
      </c>
      <c r="CK321" t="n">
        <v>13.0088544616119</v>
      </c>
      <c r="CL321" t="n">
        <v>0.336373173379729</v>
      </c>
      <c r="CM321" t="n">
        <v>0</v>
      </c>
      <c r="CN321" t="n">
        <v>0</v>
      </c>
      <c r="CO321" t="n">
        <v>0</v>
      </c>
      <c r="CP321" t="n">
        <v>12.5797787962464</v>
      </c>
      <c r="CQ321" t="n">
        <v>0.0299766151371803</v>
      </c>
      <c r="CR321" t="n">
        <v>0</v>
      </c>
      <c r="CS321" t="n">
        <v>1.79181166866314</v>
      </c>
      <c r="CT321" t="n">
        <v>1.79853933461814</v>
      </c>
      <c r="CU321" t="n">
        <v>2.9463690912561</v>
      </c>
      <c r="CV321" t="n">
        <v>2.63903478489807</v>
      </c>
      <c r="CW321" t="n">
        <v>88.9091591256373</v>
      </c>
      <c r="CX321" t="n">
        <v>10.5920667025581</v>
      </c>
      <c r="CY321" t="n">
        <v>0.289434542261898</v>
      </c>
      <c r="CZ321" t="n">
        <v>0</v>
      </c>
      <c r="DA321" t="n">
        <v>0</v>
      </c>
      <c r="DB321" t="n">
        <v>9.88211354436958</v>
      </c>
      <c r="DC321" t="n">
        <v>17.7833747425106</v>
      </c>
      <c r="DD321" t="n">
        <v>22.2577771358287</v>
      </c>
      <c r="DE321" t="n">
        <v>7.11855853616409</v>
      </c>
      <c r="DF321" t="n">
        <v>0</v>
      </c>
      <c r="DG321" t="n">
        <v>0.268640437701526</v>
      </c>
      <c r="DH321" t="n">
        <v>0</v>
      </c>
      <c r="DI321" t="n">
        <v>0</v>
      </c>
      <c r="DJ321" t="n">
        <v>0.822541130457184</v>
      </c>
      <c r="DK321" t="n">
        <v>0</v>
      </c>
      <c r="DL321" t="n">
        <v>1.02547936134487</v>
      </c>
      <c r="DM321" t="n">
        <v>0</v>
      </c>
      <c r="DN321" t="n">
        <v>0</v>
      </c>
      <c r="DO321" t="n">
        <v>0</v>
      </c>
      <c r="DP321" t="n">
        <v>0</v>
      </c>
      <c r="DQ321" t="n">
        <v>2.95007842679476</v>
      </c>
      <c r="DR321" t="n">
        <v>0</v>
      </c>
      <c r="DS321" t="n">
        <v>0.279192396541132</v>
      </c>
      <c r="DT321" t="n">
        <v>0.689130490225369</v>
      </c>
      <c r="DU321" t="n">
        <v>1.66415118603901</v>
      </c>
      <c r="DV321" t="n">
        <v>0</v>
      </c>
      <c r="DW321" t="n">
        <v>0</v>
      </c>
      <c r="DX321" t="n">
        <v>0.961591400126275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0.0194769649039266</v>
      </c>
      <c r="EE321" t="n">
        <v>0.13973306998704</v>
      </c>
      <c r="EF321" t="n">
        <v>73.3822289711909</v>
      </c>
      <c r="EG321" t="n">
        <v>51.4539448032227</v>
      </c>
      <c r="EH321" t="n">
        <v>0</v>
      </c>
      <c r="EI321" t="n">
        <v>1.38733370413169</v>
      </c>
      <c r="EJ321" t="n">
        <v>0.0251207434333066</v>
      </c>
      <c r="EK321" t="n">
        <v>0</v>
      </c>
      <c r="EL321" t="n">
        <v>0</v>
      </c>
      <c r="EM321" t="n">
        <v>0</v>
      </c>
      <c r="EN321" t="n">
        <v>0</v>
      </c>
      <c r="EO321" t="n">
        <v>0.00323932977745482</v>
      </c>
      <c r="EP321" t="n">
        <v>0</v>
      </c>
      <c r="EQ321" t="n">
        <v>0</v>
      </c>
      <c r="ER321" t="n">
        <v>0.457613335668197</v>
      </c>
      <c r="ES321" t="n">
        <v>0.406348032538222</v>
      </c>
      <c r="ET321" t="n">
        <v>0.704654487817413</v>
      </c>
      <c r="EU321" t="n">
        <v>22.9909626397299</v>
      </c>
      <c r="EV321" t="n">
        <v>9.56370196577452</v>
      </c>
      <c r="EW321" t="n">
        <v>0.0597136927820662</v>
      </c>
      <c r="EX321" t="n">
        <v>0.0434833685296965</v>
      </c>
      <c r="EY321" t="n">
        <v>0.403452286192614</v>
      </c>
      <c r="EZ321" t="n">
        <v>25.305068737975</v>
      </c>
      <c r="FA321" t="n">
        <v>2.77243277414259</v>
      </c>
      <c r="FB321" t="n">
        <v>173.149833356613</v>
      </c>
      <c r="FC321" t="n">
        <v>50.6539545357563</v>
      </c>
      <c r="FD321" t="n">
        <v>0.594074930788639</v>
      </c>
      <c r="FE321" t="n">
        <v>7.286627984251</v>
      </c>
      <c r="FF321" t="n">
        <v>0</v>
      </c>
      <c r="FG321" t="n">
        <v>0</v>
      </c>
      <c r="FH321" t="n">
        <v>1.24153905544695</v>
      </c>
      <c r="FI321" t="n">
        <v>6.30011356199439</v>
      </c>
      <c r="FJ321" t="n">
        <v>0</v>
      </c>
      <c r="FK321" t="n">
        <v>14.4602421964045</v>
      </c>
      <c r="FL321" t="n">
        <v>0</v>
      </c>
      <c r="FM321" t="n">
        <v>39.0797423331693</v>
      </c>
      <c r="FN321" t="n">
        <v>0</v>
      </c>
      <c r="FO321" t="n">
        <v>17.5944720911207</v>
      </c>
      <c r="FP321" t="n">
        <v>0</v>
      </c>
      <c r="FQ321" t="n">
        <v>0.522673792773178</v>
      </c>
      <c r="FR321" t="n">
        <v>7.03924855888632</v>
      </c>
      <c r="FS321" t="n">
        <v>14.3345203039852</v>
      </c>
      <c r="FT321" t="n">
        <v>1.17192595134923</v>
      </c>
      <c r="FU321" t="n">
        <v>0</v>
      </c>
      <c r="FV321" t="n">
        <v>1.13181236923359</v>
      </c>
      <c r="FW321" t="n">
        <v>4.73390337562502</v>
      </c>
      <c r="FX321" t="n">
        <v>0</v>
      </c>
      <c r="FY321" t="n">
        <v>0</v>
      </c>
      <c r="FZ321" t="n">
        <v>0</v>
      </c>
      <c r="GA321" t="n">
        <v>6.90510435529066</v>
      </c>
      <c r="GB321" t="n">
        <v>0.215961332266509</v>
      </c>
      <c r="GC321" t="n">
        <v>0.187327037094775</v>
      </c>
      <c r="GD321" t="n">
        <v>136.077730815566</v>
      </c>
      <c r="GE321" t="n">
        <v>198.78911135587</v>
      </c>
      <c r="GF321" t="n">
        <v>0</v>
      </c>
      <c r="GG321" t="n">
        <v>6.73835512828313</v>
      </c>
      <c r="GH321" t="n">
        <v>0.0905255230663269</v>
      </c>
      <c r="GI321" t="n">
        <v>0</v>
      </c>
      <c r="GJ321" t="n">
        <v>0</v>
      </c>
      <c r="GK321" t="n">
        <v>0</v>
      </c>
      <c r="GL321" t="n">
        <v>7.11122120541464</v>
      </c>
      <c r="GM321" t="n">
        <v>0.0161401206430724</v>
      </c>
      <c r="GN321" t="n">
        <v>0</v>
      </c>
      <c r="GO321" t="n">
        <v>0.872685623436762</v>
      </c>
      <c r="GP321" t="n">
        <v>0.938495744576526</v>
      </c>
      <c r="GQ321" t="n">
        <v>1.27870609777589</v>
      </c>
      <c r="GR321" t="n">
        <v>1.76488477881255</v>
      </c>
      <c r="GS321" t="n">
        <v>69.1714981142065</v>
      </c>
      <c r="GT321" t="n">
        <v>14.9216832018662</v>
      </c>
      <c r="GU321" t="n">
        <v>4.73752713852877</v>
      </c>
      <c r="GV321" t="n">
        <v>0</v>
      </c>
      <c r="GW321" t="n">
        <v>3.16229704494336</v>
      </c>
      <c r="GX321" t="n">
        <v>0</v>
      </c>
      <c r="GY321" t="n">
        <v>1.19184535787032</v>
      </c>
      <c r="GZ321" t="n">
        <v>345.999401828627</v>
      </c>
      <c r="HA321" t="n">
        <v>89.3353789251286</v>
      </c>
      <c r="HB321" t="n">
        <v>37.0358821558665</v>
      </c>
      <c r="HC321" t="n">
        <v>38.5340679516471</v>
      </c>
      <c r="HD321" t="n">
        <v>6.52492743614573</v>
      </c>
      <c r="HE321" t="n">
        <v>12.9645372091647</v>
      </c>
      <c r="HF321" t="n">
        <v>21.2487999346171</v>
      </c>
      <c r="HG321" t="n">
        <v>22.9009051517462</v>
      </c>
      <c r="HH321" t="n">
        <v>20.9619354048918</v>
      </c>
      <c r="HI321" t="n">
        <v>12.6421340409531</v>
      </c>
      <c r="HJ321" t="n">
        <v>0</v>
      </c>
      <c r="HK321" t="n">
        <v>149.070297882656</v>
      </c>
      <c r="HL321" t="n">
        <v>36.0827164285921</v>
      </c>
      <c r="HM321" t="n">
        <v>148.25930224529</v>
      </c>
      <c r="HN321" t="n">
        <v>2.69977918411823</v>
      </c>
      <c r="HO321" t="n">
        <v>9.62357257302607</v>
      </c>
      <c r="HP321" t="n">
        <v>63.3793764122772</v>
      </c>
      <c r="HQ321" t="n">
        <v>38.9595376468557</v>
      </c>
      <c r="HR321" t="n">
        <v>10.016231931999</v>
      </c>
      <c r="HS321" t="n">
        <v>1.09466093345246</v>
      </c>
      <c r="HT321" t="n">
        <v>4.82176338708931</v>
      </c>
      <c r="HU321" t="n">
        <v>28.2331965906248</v>
      </c>
      <c r="HV321" t="n">
        <v>68.4478734301169</v>
      </c>
      <c r="HW321" t="n">
        <v>10.1153301871051</v>
      </c>
      <c r="HX321" t="n">
        <v>7.5386370185459</v>
      </c>
      <c r="HY321" t="n">
        <v>154.295085535835</v>
      </c>
      <c r="HZ321" t="n">
        <v>0.469754085548129</v>
      </c>
      <c r="IA321" t="n">
        <v>1.01271114873357</v>
      </c>
      <c r="IB321" t="n">
        <v>694.274863982797</v>
      </c>
      <c r="IC321" t="n">
        <v>612.734989250044</v>
      </c>
      <c r="ID321" t="n">
        <v>0</v>
      </c>
      <c r="IE321" t="n">
        <v>36.1160454470728</v>
      </c>
      <c r="IF321" t="n">
        <v>0.403042516015859</v>
      </c>
      <c r="IG321" t="n">
        <v>0</v>
      </c>
      <c r="IH321" t="n">
        <v>0</v>
      </c>
      <c r="II321" t="n">
        <v>0</v>
      </c>
      <c r="IJ321" t="n">
        <v>5.78784650017903</v>
      </c>
      <c r="IK321" t="n">
        <v>0.102652515110794</v>
      </c>
      <c r="IL321" t="n">
        <v>0.00852458173914841</v>
      </c>
      <c r="IM321" t="n">
        <v>3.27635839762397</v>
      </c>
      <c r="IN321" t="n">
        <v>3.39073172138291</v>
      </c>
      <c r="IO321" t="n">
        <v>3.84811449729412</v>
      </c>
      <c r="IP321" t="n">
        <v>4.02543670797007</v>
      </c>
      <c r="IQ321" t="n">
        <v>186.631112949548</v>
      </c>
      <c r="IR321" t="n">
        <v>7.52349644159013</v>
      </c>
      <c r="IS321" t="n">
        <v>0.112537389050102</v>
      </c>
      <c r="IT321" t="n">
        <v>0</v>
      </c>
      <c r="IU321" t="n">
        <v>0</v>
      </c>
      <c r="IV321" t="n">
        <v>153.825311204527</v>
      </c>
      <c r="IW321" t="n">
        <v>7.60554492826444</v>
      </c>
      <c r="IX321" t="n">
        <v>100.97103626776</v>
      </c>
      <c r="IY321" t="n">
        <v>25.0258624596534</v>
      </c>
      <c r="IZ321" t="n">
        <v>7.30163211993587</v>
      </c>
      <c r="JA321" t="n">
        <v>2.46735268328451</v>
      </c>
      <c r="JB321" t="n">
        <v>0.624118203717374</v>
      </c>
      <c r="JC321" t="n">
        <v>0</v>
      </c>
      <c r="JD321" t="n">
        <v>1.09569820047242</v>
      </c>
      <c r="JE321" t="n">
        <v>0.99934685660157</v>
      </c>
      <c r="JF321" t="n">
        <v>4.68984174045377</v>
      </c>
      <c r="JG321" t="n">
        <v>0</v>
      </c>
      <c r="JH321" t="n">
        <v>0</v>
      </c>
      <c r="JI321" t="n">
        <v>35.0163627555724</v>
      </c>
      <c r="JJ321" t="n">
        <v>10.2247741811744</v>
      </c>
      <c r="JK321" t="n">
        <v>13.0969325949871</v>
      </c>
      <c r="JL321" t="n">
        <v>0</v>
      </c>
      <c r="JM321" t="n">
        <v>7.24399046527415</v>
      </c>
      <c r="JN321" t="n">
        <v>6.27594461884889</v>
      </c>
      <c r="JO321" t="n">
        <v>2.01442147909928</v>
      </c>
      <c r="JP321" t="n">
        <v>1.42608313443717</v>
      </c>
      <c r="JQ321" t="n">
        <v>2.77519036163639</v>
      </c>
      <c r="JR321" t="n">
        <v>1.42381452309525</v>
      </c>
      <c r="JS321" t="n">
        <v>16.0745124168201</v>
      </c>
      <c r="JT321" t="n">
        <v>27.3532441567752</v>
      </c>
      <c r="JU321" t="n">
        <v>0</v>
      </c>
      <c r="JV321" t="n">
        <v>0</v>
      </c>
      <c r="JW321" t="n">
        <v>45.076398561226</v>
      </c>
      <c r="JX321" t="n">
        <v>0.0789353873761215</v>
      </c>
      <c r="JY321" t="n">
        <v>0.114883387853343</v>
      </c>
      <c r="JZ321" t="n">
        <v>137.744793878823</v>
      </c>
      <c r="KA321" t="n">
        <v>207.843120557354</v>
      </c>
      <c r="KB321" t="n">
        <v>0</v>
      </c>
      <c r="KC321" t="n">
        <v>7.61958031719859</v>
      </c>
      <c r="KD321" t="n">
        <v>0.0954275558387193</v>
      </c>
      <c r="KE321" t="n">
        <v>0</v>
      </c>
      <c r="KF321" t="n">
        <v>0</v>
      </c>
      <c r="KG321" t="n">
        <v>0</v>
      </c>
      <c r="KH321" t="n">
        <v>33.3349887727303</v>
      </c>
      <c r="KI321" t="n">
        <v>0.0440031818044268</v>
      </c>
      <c r="KJ321" t="n">
        <v>0.0036205125001437</v>
      </c>
      <c r="KK321" t="n">
        <v>0.190100703440458</v>
      </c>
      <c r="KL321" t="n">
        <v>1.14924996186615</v>
      </c>
      <c r="KM321" t="n">
        <v>1.1101085372407</v>
      </c>
      <c r="KN321" t="n">
        <v>1.75281603037019</v>
      </c>
      <c r="KO321" t="n">
        <v>95.3986609047285</v>
      </c>
      <c r="KP321" t="n">
        <v>9.86709535644232</v>
      </c>
      <c r="KQ321" t="n">
        <v>0</v>
      </c>
      <c r="KR321" t="n">
        <v>0</v>
      </c>
      <c r="KS321" t="n">
        <v>9.25472360555288</v>
      </c>
      <c r="KT321" t="n">
        <v>47.7197061691944</v>
      </c>
      <c r="KU321" t="n">
        <v>30.7490613539571</v>
      </c>
      <c r="KV321" t="n">
        <v>560.633778692254</v>
      </c>
      <c r="KW321" t="n">
        <v>189.770568571282</v>
      </c>
      <c r="KX321" t="n">
        <v>34.7989631711932</v>
      </c>
      <c r="KY321" t="n">
        <v>11.7268713735561</v>
      </c>
      <c r="KZ321" t="n">
        <v>1.16253973377641</v>
      </c>
      <c r="LA321" t="n">
        <v>1.83058087215641</v>
      </c>
      <c r="LB321" t="n">
        <v>55.1927976653597</v>
      </c>
      <c r="LC321" t="n">
        <v>21.3562047566602</v>
      </c>
      <c r="LD321" t="n">
        <v>42.4714016184992</v>
      </c>
      <c r="LE321" t="n">
        <v>24.9683671661933</v>
      </c>
      <c r="LF321" t="n">
        <v>127.737100735028</v>
      </c>
      <c r="LG321" t="n">
        <v>783.384317510178</v>
      </c>
      <c r="LH321" t="n">
        <v>7.64790632146909</v>
      </c>
      <c r="LI321" t="n">
        <v>200.359045182255</v>
      </c>
      <c r="LJ321" t="n">
        <v>23.5612321572614</v>
      </c>
      <c r="LK321" t="n">
        <v>26.5781888183788</v>
      </c>
      <c r="LL321" t="n">
        <v>36.4548688773249</v>
      </c>
      <c r="LM321" t="n">
        <v>114.95747713884</v>
      </c>
      <c r="LN321" t="n">
        <v>28.6415190101938</v>
      </c>
      <c r="LO321" t="n">
        <v>6.49281545458058</v>
      </c>
      <c r="LP321" t="n">
        <v>15.6878838044139</v>
      </c>
      <c r="LQ321" t="n">
        <v>82.2345242109546</v>
      </c>
      <c r="LR321" t="n">
        <v>215.366022825858</v>
      </c>
      <c r="LS321" t="n">
        <v>32.7527290289956</v>
      </c>
      <c r="LT321" t="n">
        <v>45.8679936715189</v>
      </c>
      <c r="LU321" t="n">
        <v>384.023905425648</v>
      </c>
      <c r="LV321" t="n">
        <v>1.48240225640535</v>
      </c>
      <c r="LW321" t="n">
        <v>1.46059281086152</v>
      </c>
      <c r="LX321" t="n">
        <v>906.689624935443</v>
      </c>
      <c r="LY321" t="n">
        <v>1168.93446067891</v>
      </c>
      <c r="LZ321" t="n">
        <v>0</v>
      </c>
      <c r="MA321" t="n">
        <v>62.3263421065064</v>
      </c>
      <c r="MB321" t="n">
        <v>4.19795971804221</v>
      </c>
      <c r="MC321" t="n">
        <v>0</v>
      </c>
      <c r="MD321" t="n">
        <v>0</v>
      </c>
      <c r="ME321" t="n">
        <v>0</v>
      </c>
      <c r="MF321" t="n">
        <v>159.815127844604</v>
      </c>
      <c r="MG321" t="n">
        <v>0.299493582715199</v>
      </c>
      <c r="MH321" t="n">
        <v>0.122264528665813</v>
      </c>
      <c r="MI321" t="n">
        <v>28.4349445089307</v>
      </c>
      <c r="MJ321" t="n">
        <v>8.29126662773472</v>
      </c>
      <c r="MK321" t="n">
        <v>5.82504259883029</v>
      </c>
      <c r="ML321" t="n">
        <v>8.01572338202092</v>
      </c>
      <c r="MM321" t="n">
        <v>310.3882930184</v>
      </c>
      <c r="MN321" t="n">
        <v>13.5567891536432</v>
      </c>
      <c r="MO321" t="n">
        <v>3.18540725925363</v>
      </c>
      <c r="MP321" t="n">
        <v>0</v>
      </c>
      <c r="MQ321" t="n">
        <v>52.6818516685481</v>
      </c>
      <c r="MR321" t="n">
        <v>20.3293958978868</v>
      </c>
      <c r="MS321" t="n">
        <v>3.88639737682204</v>
      </c>
      <c r="MT321" t="n">
        <v>131.128185345498</v>
      </c>
      <c r="MU321" t="n">
        <v>84.8319565462964</v>
      </c>
      <c r="MV321" t="n">
        <v>5.60510401577963</v>
      </c>
      <c r="MW321" t="n">
        <v>0.76234574055987</v>
      </c>
      <c r="MX321" t="n">
        <v>0</v>
      </c>
      <c r="MY321" t="n">
        <v>0</v>
      </c>
      <c r="MZ321" t="n">
        <v>22.1692662704333</v>
      </c>
      <c r="NA321" t="n">
        <v>0</v>
      </c>
      <c r="NB321" t="n">
        <v>2.98156141611226</v>
      </c>
      <c r="NC321" t="n">
        <v>21.1051147357328</v>
      </c>
      <c r="ND321" t="n">
        <v>0</v>
      </c>
      <c r="NE321" t="n">
        <v>20.6218600172024</v>
      </c>
      <c r="NF321" t="n">
        <v>6.17935556752912</v>
      </c>
      <c r="NG321" t="n">
        <v>23.2714098415813</v>
      </c>
      <c r="NH321" t="n">
        <v>0</v>
      </c>
      <c r="NI321" t="n">
        <v>5.55529530071761</v>
      </c>
      <c r="NJ321" t="n">
        <v>5.50882550848977</v>
      </c>
      <c r="NK321" t="n">
        <v>5.62400075490511</v>
      </c>
      <c r="NL321" t="n">
        <v>3.70331900921514</v>
      </c>
      <c r="NM321" t="n">
        <v>2.77014519380505</v>
      </c>
      <c r="NN321" t="n">
        <v>0.932173555954915</v>
      </c>
      <c r="NO321" t="n">
        <v>7.82236612562671</v>
      </c>
      <c r="NP321" t="n">
        <v>6.10341479675925</v>
      </c>
      <c r="NQ321" t="n">
        <v>0</v>
      </c>
      <c r="NR321" t="n">
        <v>4.24152118630595</v>
      </c>
      <c r="NS321" t="n">
        <v>9.19122180231359</v>
      </c>
      <c r="NT321" t="n">
        <v>0.831448379943564</v>
      </c>
      <c r="NU321" t="n">
        <v>0.168230531778009</v>
      </c>
      <c r="NV321" t="n">
        <v>270.941131015896</v>
      </c>
      <c r="NW321" t="n">
        <v>308.394682320107</v>
      </c>
      <c r="NX321" t="n">
        <v>0</v>
      </c>
      <c r="NY321" t="n">
        <v>11.1467429810044</v>
      </c>
      <c r="NZ321" t="n">
        <v>0.224096579294388</v>
      </c>
      <c r="OA321" t="n">
        <v>0</v>
      </c>
      <c r="OB321" t="n">
        <v>0</v>
      </c>
      <c r="OC321" t="n">
        <v>0</v>
      </c>
      <c r="OD321" t="n">
        <v>5.25062590367193</v>
      </c>
      <c r="OE321" t="n">
        <v>0.0354286961716713</v>
      </c>
      <c r="OF321" t="n">
        <v>0.0077110246613143</v>
      </c>
      <c r="OG321" t="n">
        <v>0.286692441077432</v>
      </c>
      <c r="OH321" t="n">
        <v>1.46952513521404</v>
      </c>
      <c r="OI321" t="n">
        <v>1.33339168494586</v>
      </c>
      <c r="OJ321" t="n">
        <v>1.65028439602063</v>
      </c>
      <c r="OK321" t="n">
        <v>89.2857187060025</v>
      </c>
      <c r="OL321" t="n">
        <v>19.6412471155034</v>
      </c>
      <c r="OM321" t="n">
        <v>2.34805536123074</v>
      </c>
      <c r="ON321" t="n">
        <v>0.116940242135516</v>
      </c>
      <c r="OO321" t="n">
        <v>0</v>
      </c>
      <c r="OP321" t="n">
        <v>67.4170362686845</v>
      </c>
      <c r="OQ321" t="n">
        <v>15.2773552202899</v>
      </c>
      <c r="OR321" t="n">
        <v>132.196719740834</v>
      </c>
      <c r="OS321" t="n">
        <v>103.659908831771</v>
      </c>
      <c r="OT321" t="n">
        <v>8.95886305707644</v>
      </c>
      <c r="OU321" t="n">
        <v>5.75428305275629</v>
      </c>
      <c r="OV321" t="n">
        <v>0</v>
      </c>
      <c r="OW321" t="n">
        <v>0</v>
      </c>
      <c r="OX321" t="n">
        <v>32.9177186778396</v>
      </c>
      <c r="OY321" t="n">
        <v>0.460987434403779</v>
      </c>
      <c r="OZ321" t="n">
        <v>0.99998901792712</v>
      </c>
      <c r="PA321" t="n">
        <v>1.70204775327603</v>
      </c>
      <c r="PB321" t="n">
        <v>0</v>
      </c>
      <c r="PC321" t="n">
        <v>41.3754102758236</v>
      </c>
      <c r="PD321" t="n">
        <v>0</v>
      </c>
      <c r="PE321" t="n">
        <v>0</v>
      </c>
      <c r="PF321" t="n">
        <v>0</v>
      </c>
      <c r="PG321" t="n">
        <v>14.1325249486697</v>
      </c>
      <c r="PH321" t="n">
        <v>3.44218665035211</v>
      </c>
      <c r="PI321" t="n">
        <v>3.0799810393892</v>
      </c>
      <c r="PJ321" t="n">
        <v>0</v>
      </c>
      <c r="PK321" t="n">
        <v>0.434053063831445</v>
      </c>
      <c r="PL321" t="n">
        <v>2.67081724613516</v>
      </c>
      <c r="PM321" t="n">
        <v>0</v>
      </c>
      <c r="PN321" t="n">
        <v>0</v>
      </c>
      <c r="PO321" t="n">
        <v>0</v>
      </c>
      <c r="PP321" t="n">
        <v>0</v>
      </c>
      <c r="PQ321" t="n">
        <v>5.85386678598727</v>
      </c>
      <c r="PR321" t="n">
        <v>0.220594751743154</v>
      </c>
      <c r="PS321" t="n">
        <v>0.468504268441291</v>
      </c>
      <c r="PT321" t="n">
        <v>291.742073590669</v>
      </c>
      <c r="PU321" t="n">
        <v>392.815130423961</v>
      </c>
      <c r="PV321" t="n">
        <v>0</v>
      </c>
      <c r="PW321" t="n">
        <v>11.904557717731</v>
      </c>
      <c r="PX321" t="n">
        <v>0.0882703324549732</v>
      </c>
      <c r="PY321" t="n">
        <v>0</v>
      </c>
      <c r="PZ321" t="n">
        <v>0</v>
      </c>
      <c r="QA321" t="n">
        <v>0</v>
      </c>
      <c r="QB321" t="n">
        <v>4.39038768668408</v>
      </c>
      <c r="QC321" t="n">
        <v>0.00788479330685088</v>
      </c>
      <c r="QD321" t="n">
        <v>0</v>
      </c>
      <c r="QE321" t="n">
        <v>0.432880676117104</v>
      </c>
      <c r="QF321" t="n">
        <v>1.02362754147709</v>
      </c>
      <c r="QG321" t="n">
        <v>2.05912699911707</v>
      </c>
      <c r="QH321" t="n">
        <v>2.49320309819</v>
      </c>
      <c r="QI321" t="n">
        <v>86.3643750090231</v>
      </c>
    </row>
    <row r="322">
      <c r="A322" t="s">
        <v>321</v>
      </c>
      <c r="B322" t="n">
        <v>2.86437630526562</v>
      </c>
      <c r="C322" t="n">
        <v>0.0369046249948684</v>
      </c>
      <c r="D322" t="n">
        <v>0</v>
      </c>
      <c r="E322" t="n">
        <v>0</v>
      </c>
      <c r="F322" t="n">
        <v>0</v>
      </c>
      <c r="G322" t="n">
        <v>0.703806619002262</v>
      </c>
      <c r="H322" t="n">
        <v>30.8540084938574</v>
      </c>
      <c r="I322" t="n">
        <v>418.54161620758</v>
      </c>
      <c r="J322" t="n">
        <v>0.0833463879114379</v>
      </c>
      <c r="K322" t="n">
        <v>0</v>
      </c>
      <c r="L322" t="n">
        <v>0.000208375344105038</v>
      </c>
      <c r="M322" t="n">
        <v>0</v>
      </c>
      <c r="N322" t="n">
        <v>12.2647219302465</v>
      </c>
      <c r="O322" t="n">
        <v>0</v>
      </c>
      <c r="P322" t="n">
        <v>3.84257947535528</v>
      </c>
      <c r="Q322" t="n">
        <v>0.1971845998992</v>
      </c>
      <c r="R322" t="n">
        <v>0</v>
      </c>
      <c r="S322" t="n">
        <v>78.2263113050731</v>
      </c>
      <c r="T322" t="n">
        <v>0</v>
      </c>
      <c r="U322" t="n">
        <v>0.303633852304924</v>
      </c>
      <c r="V322" t="n">
        <v>250.670455759998</v>
      </c>
      <c r="W322" t="n">
        <v>0.945450478946033</v>
      </c>
      <c r="X322" t="n">
        <v>10.9315320189797</v>
      </c>
      <c r="Y322" t="n">
        <v>1.27946119946485</v>
      </c>
      <c r="Z322" t="n">
        <v>0.0153347561863299</v>
      </c>
      <c r="AA322" t="n">
        <v>0</v>
      </c>
      <c r="AB322" t="n">
        <v>0.121504699138062</v>
      </c>
      <c r="AC322" t="n">
        <v>14.9435333620898</v>
      </c>
      <c r="AD322" t="n">
        <v>4.86551864967948</v>
      </c>
      <c r="AE322" t="n">
        <v>0.209166855652919</v>
      </c>
      <c r="AF322" t="n">
        <v>45.5663764853813</v>
      </c>
      <c r="AG322" t="n">
        <v>44.4253332516596</v>
      </c>
      <c r="AH322" t="n">
        <v>9.08759535163114</v>
      </c>
      <c r="AI322" t="n">
        <v>0.744078794912895</v>
      </c>
      <c r="AJ322" t="n">
        <v>110.258294339336</v>
      </c>
      <c r="AK322" t="n">
        <v>4.05085037388793</v>
      </c>
      <c r="AL322" t="n">
        <v>5.82271299664817</v>
      </c>
      <c r="AM322" t="n">
        <v>5.82254991355772</v>
      </c>
      <c r="AN322" t="n">
        <v>0.124862994650463</v>
      </c>
      <c r="AO322" t="n">
        <v>0</v>
      </c>
      <c r="AP322" t="n">
        <v>0</v>
      </c>
      <c r="AQ322" t="n">
        <v>0</v>
      </c>
      <c r="AR322" t="n">
        <v>2.07553029115122</v>
      </c>
      <c r="AS322" t="n">
        <v>0.367267284600698</v>
      </c>
      <c r="AT322" t="n">
        <v>0.152755078173546</v>
      </c>
      <c r="AU322" t="n">
        <v>5.26651682265248</v>
      </c>
      <c r="AV322" t="n">
        <v>34.6625342281062</v>
      </c>
      <c r="AW322" t="n">
        <v>5.3130154456825</v>
      </c>
      <c r="AX322" t="n">
        <v>20.8051209502909</v>
      </c>
      <c r="AY322" t="n">
        <v>46.5056651015631</v>
      </c>
      <c r="AZ322" t="n">
        <v>1.85686765661589</v>
      </c>
      <c r="BA322" t="n">
        <v>0.221541662511979</v>
      </c>
      <c r="BB322" t="n">
        <v>0</v>
      </c>
      <c r="BC322" t="n">
        <v>0</v>
      </c>
      <c r="BD322" t="n">
        <v>0.198685999807474</v>
      </c>
      <c r="BE322" t="n">
        <v>0.0718350138730076</v>
      </c>
      <c r="BF322" t="n">
        <v>10.3084188664038</v>
      </c>
      <c r="BG322" t="n">
        <v>92.7169795493473</v>
      </c>
      <c r="BH322" t="n">
        <v>0.0407369050400654</v>
      </c>
      <c r="BI322" t="n">
        <v>0</v>
      </c>
      <c r="BJ322" t="n">
        <v>0.000146357390985949</v>
      </c>
      <c r="BK322" t="n">
        <v>0</v>
      </c>
      <c r="BL322" t="n">
        <v>4.67395120946688</v>
      </c>
      <c r="BM322" t="n">
        <v>0</v>
      </c>
      <c r="BN322" t="n">
        <v>0.376970423205248</v>
      </c>
      <c r="BO322" t="n">
        <v>0.0599501357249197</v>
      </c>
      <c r="BP322" t="n">
        <v>0</v>
      </c>
      <c r="BQ322" t="n">
        <v>64.8359268587906</v>
      </c>
      <c r="BR322" t="n">
        <v>0</v>
      </c>
      <c r="BS322" t="n">
        <v>0.0776772984387082</v>
      </c>
      <c r="BT322" t="n">
        <v>67.258622032959</v>
      </c>
      <c r="BU322" t="n">
        <v>0.558642462108343</v>
      </c>
      <c r="BV322" t="n">
        <v>1.22335917395593</v>
      </c>
      <c r="BW322" t="n">
        <v>0.361423181277247</v>
      </c>
      <c r="BX322" t="n">
        <v>0.00718196883020559</v>
      </c>
      <c r="BY322" t="n">
        <v>0</v>
      </c>
      <c r="BZ322" t="n">
        <v>0.0439030193102594</v>
      </c>
      <c r="CA322" t="n">
        <v>1.61990897969761</v>
      </c>
      <c r="CB322" t="n">
        <v>4.80320158857942</v>
      </c>
      <c r="CC322" t="n">
        <v>0.0968303582397994</v>
      </c>
      <c r="CD322" t="n">
        <v>11.0198571103415</v>
      </c>
      <c r="CE322" t="n">
        <v>162.074627504648</v>
      </c>
      <c r="CF322" t="n">
        <v>5.83929945355845</v>
      </c>
      <c r="CG322" t="n">
        <v>1.43511450971975</v>
      </c>
      <c r="CH322" t="n">
        <v>74.8245719333884</v>
      </c>
      <c r="CI322" t="n">
        <v>2.7092267694307</v>
      </c>
      <c r="CJ322" t="n">
        <v>2.53115275973615</v>
      </c>
      <c r="CK322" t="n">
        <v>3.41510223917309</v>
      </c>
      <c r="CL322" t="n">
        <v>0.0339208836055513</v>
      </c>
      <c r="CM322" t="n">
        <v>0</v>
      </c>
      <c r="CN322" t="n">
        <v>0</v>
      </c>
      <c r="CO322" t="n">
        <v>0</v>
      </c>
      <c r="CP322" t="n">
        <v>0.797899675830396</v>
      </c>
      <c r="CQ322" t="n">
        <v>0.0729904797549738</v>
      </c>
      <c r="CR322" t="n">
        <v>0</v>
      </c>
      <c r="CS322" t="n">
        <v>0.970697196653366</v>
      </c>
      <c r="CT322" t="n">
        <v>17.4150635131168</v>
      </c>
      <c r="CU322" t="n">
        <v>5.98072179230489</v>
      </c>
      <c r="CV322" t="n">
        <v>15.7078027666897</v>
      </c>
      <c r="CW322" t="n">
        <v>24.570574447029</v>
      </c>
      <c r="CX322" t="n">
        <v>1.39121649962179</v>
      </c>
      <c r="CY322" t="n">
        <v>0.0400948111065819</v>
      </c>
      <c r="CZ322" t="n">
        <v>0</v>
      </c>
      <c r="DA322" t="n">
        <v>0</v>
      </c>
      <c r="DB322" t="n">
        <v>1.7433637652851</v>
      </c>
      <c r="DC322" t="n">
        <v>2.65192547336304</v>
      </c>
      <c r="DD322" t="n">
        <v>1.55539489310752</v>
      </c>
      <c r="DE322" t="n">
        <v>10.9098562341636</v>
      </c>
      <c r="DF322" t="n">
        <v>0</v>
      </c>
      <c r="DG322" t="n">
        <v>0</v>
      </c>
      <c r="DH322" t="n">
        <v>0</v>
      </c>
      <c r="DI322" t="n">
        <v>0</v>
      </c>
      <c r="DJ322" t="n">
        <v>0.264946245471828</v>
      </c>
      <c r="DK322" t="n">
        <v>0</v>
      </c>
      <c r="DL322" t="n">
        <v>0.113729495331098</v>
      </c>
      <c r="DM322" t="n">
        <v>0</v>
      </c>
      <c r="DN322" t="n">
        <v>0</v>
      </c>
      <c r="DO322" t="n">
        <v>0</v>
      </c>
      <c r="DP322" t="n">
        <v>0</v>
      </c>
      <c r="DQ322" t="n">
        <v>0.0161598334590579</v>
      </c>
      <c r="DR322" t="n">
        <v>0</v>
      </c>
      <c r="DS322" t="n">
        <v>0.0482937376207048</v>
      </c>
      <c r="DT322" t="n">
        <v>0.428320333638406</v>
      </c>
      <c r="DU322" t="n">
        <v>0.0368683741070094</v>
      </c>
      <c r="DV322" t="n">
        <v>0</v>
      </c>
      <c r="DW322" t="n">
        <v>0</v>
      </c>
      <c r="DX322" t="n">
        <v>0.0236780276420439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0.354010575236229</v>
      </c>
      <c r="EE322" t="n">
        <v>0.619422519794153</v>
      </c>
      <c r="EF322" t="n">
        <v>17.0232956424475</v>
      </c>
      <c r="EG322" t="n">
        <v>0.418173932507347</v>
      </c>
      <c r="EH322" t="n">
        <v>0.542799758398437</v>
      </c>
      <c r="EI322" t="n">
        <v>0.364204738660236</v>
      </c>
      <c r="EJ322" t="n">
        <v>0.00253325140505234</v>
      </c>
      <c r="EK322" t="n">
        <v>0</v>
      </c>
      <c r="EL322" t="n">
        <v>0</v>
      </c>
      <c r="EM322" t="n">
        <v>0</v>
      </c>
      <c r="EN322" t="n">
        <v>0</v>
      </c>
      <c r="EO322" t="n">
        <v>0.00788748941329738</v>
      </c>
      <c r="EP322" t="n">
        <v>0</v>
      </c>
      <c r="EQ322" t="n">
        <v>0</v>
      </c>
      <c r="ER322" t="n">
        <v>4.43102085771337</v>
      </c>
      <c r="ES322" t="n">
        <v>0.824830310864241</v>
      </c>
      <c r="ET322" t="n">
        <v>4.19417499785863</v>
      </c>
      <c r="EU322" t="n">
        <v>6.35368914410815</v>
      </c>
      <c r="EV322" t="n">
        <v>1.25614578777506</v>
      </c>
      <c r="EW322" t="n">
        <v>0.00827202314507085</v>
      </c>
      <c r="EX322" t="n">
        <v>0</v>
      </c>
      <c r="EY322" t="n">
        <v>0.0865385344029826</v>
      </c>
      <c r="EZ322" t="n">
        <v>4.4642211119877</v>
      </c>
      <c r="FA322" t="n">
        <v>0.413435874989458</v>
      </c>
      <c r="FB322" t="n">
        <v>12.0998770408107</v>
      </c>
      <c r="FC322" t="n">
        <v>77.6319192810556</v>
      </c>
      <c r="FD322" t="n">
        <v>0.0022675136248308</v>
      </c>
      <c r="FE322" t="n">
        <v>0</v>
      </c>
      <c r="FF322" t="n">
        <v>0</v>
      </c>
      <c r="FG322" t="n">
        <v>0</v>
      </c>
      <c r="FH322" t="n">
        <v>0.39990840478029</v>
      </c>
      <c r="FI322" t="n">
        <v>0</v>
      </c>
      <c r="FJ322" t="n">
        <v>0</v>
      </c>
      <c r="FK322" t="n">
        <v>0.598222778486075</v>
      </c>
      <c r="FL322" t="n">
        <v>0</v>
      </c>
      <c r="FM322" t="n">
        <v>16.4084660570883</v>
      </c>
      <c r="FN322" t="n">
        <v>0</v>
      </c>
      <c r="FO322" t="n">
        <v>0.0963783661512577</v>
      </c>
      <c r="FP322" t="n">
        <v>0</v>
      </c>
      <c r="FQ322" t="n">
        <v>0.0904103096005616</v>
      </c>
      <c r="FR322" t="n">
        <v>4.37515584359042</v>
      </c>
      <c r="FS322" t="n">
        <v>0.317573584446826</v>
      </c>
      <c r="FT322" t="n">
        <v>0.00725176692830303</v>
      </c>
      <c r="FU322" t="n">
        <v>0</v>
      </c>
      <c r="FV322" t="n">
        <v>0.0278695135592944</v>
      </c>
      <c r="FW322" t="n">
        <v>1.87124199466844</v>
      </c>
      <c r="FX322" t="n">
        <v>0</v>
      </c>
      <c r="FY322" t="n">
        <v>0</v>
      </c>
      <c r="FZ322" t="n">
        <v>0</v>
      </c>
      <c r="GA322" t="n">
        <v>3.46607985471092</v>
      </c>
      <c r="GB322" t="n">
        <v>3.92528280671885</v>
      </c>
      <c r="GC322" t="n">
        <v>0.830401746369565</v>
      </c>
      <c r="GD322" t="n">
        <v>31.567471777618</v>
      </c>
      <c r="GE322" t="n">
        <v>1.61558894567242</v>
      </c>
      <c r="GF322" t="n">
        <v>1.34294073664799</v>
      </c>
      <c r="GG322" t="n">
        <v>1.76896219070251</v>
      </c>
      <c r="GH322" t="n">
        <v>0.00912886631359876</v>
      </c>
      <c r="GI322" t="n">
        <v>0</v>
      </c>
      <c r="GJ322" t="n">
        <v>0</v>
      </c>
      <c r="GK322" t="n">
        <v>0</v>
      </c>
      <c r="GL322" t="n">
        <v>0.451044584047188</v>
      </c>
      <c r="GM322" t="n">
        <v>0.0392998056535018</v>
      </c>
      <c r="GN322" t="n">
        <v>0</v>
      </c>
      <c r="GO322" t="n">
        <v>0.472769266460791</v>
      </c>
      <c r="GP322" t="n">
        <v>9.08735365638259</v>
      </c>
      <c r="GQ322" t="n">
        <v>2.59559654206836</v>
      </c>
      <c r="GR322" t="n">
        <v>10.5047732489783</v>
      </c>
      <c r="GS322" t="n">
        <v>19.1159545399137</v>
      </c>
      <c r="GT322" t="n">
        <v>1.95989059128112</v>
      </c>
      <c r="GU322" t="n">
        <v>0.656280533232754</v>
      </c>
      <c r="GV322" t="n">
        <v>0</v>
      </c>
      <c r="GW322" t="n">
        <v>0.678297188990601</v>
      </c>
      <c r="GX322" t="n">
        <v>0</v>
      </c>
      <c r="GY322" t="n">
        <v>0.177732579479995</v>
      </c>
      <c r="GZ322" t="n">
        <v>24.1787712824301</v>
      </c>
      <c r="HA322" t="n">
        <v>136.914817198774</v>
      </c>
      <c r="HB322" t="n">
        <v>0.141361574178146</v>
      </c>
      <c r="HC322" t="n">
        <v>0</v>
      </c>
      <c r="HD322" t="n">
        <v>0.00320778636022832</v>
      </c>
      <c r="HE322" t="n">
        <v>0</v>
      </c>
      <c r="HF322" t="n">
        <v>6.84438693093642</v>
      </c>
      <c r="HG322" t="n">
        <v>0</v>
      </c>
      <c r="HH322" t="n">
        <v>2.32475701084313</v>
      </c>
      <c r="HI322" t="n">
        <v>0.523007322370632</v>
      </c>
      <c r="HJ322" t="n">
        <v>0</v>
      </c>
      <c r="HK322" t="n">
        <v>62.5903544111016</v>
      </c>
      <c r="HL322" t="n">
        <v>0</v>
      </c>
      <c r="HM322" t="n">
        <v>0.812129471297847</v>
      </c>
      <c r="HN322" t="n">
        <v>100.486539325317</v>
      </c>
      <c r="HO322" t="n">
        <v>1.66465238514138</v>
      </c>
      <c r="HP322" t="n">
        <v>39.3926491945274</v>
      </c>
      <c r="HQ322" t="n">
        <v>0.863127593845139</v>
      </c>
      <c r="HR322" t="n">
        <v>0.0619794957070954</v>
      </c>
      <c r="HS322" t="n">
        <v>0.0306338877186953</v>
      </c>
      <c r="HT322" t="n">
        <v>0.118730103813224</v>
      </c>
      <c r="HU322" t="n">
        <v>11.1601650714156</v>
      </c>
      <c r="HV322" t="n">
        <v>6.68515544800459</v>
      </c>
      <c r="HW322" t="n">
        <v>0.113282785950701</v>
      </c>
      <c r="HX322" t="n">
        <v>11.1947861762495</v>
      </c>
      <c r="HY322" t="n">
        <v>77.4498197477487</v>
      </c>
      <c r="HZ322" t="n">
        <v>8.53818420194084</v>
      </c>
      <c r="IA322" t="n">
        <v>4.48924575714511</v>
      </c>
      <c r="IB322" t="n">
        <v>161.058698167088</v>
      </c>
      <c r="IC322" t="n">
        <v>4.97978922742363</v>
      </c>
      <c r="ID322" t="n">
        <v>4.57710106149507</v>
      </c>
      <c r="IE322" t="n">
        <v>9.48123357366642</v>
      </c>
      <c r="IF322" t="n">
        <v>0.040644020854864</v>
      </c>
      <c r="IG322" t="n">
        <v>0</v>
      </c>
      <c r="IH322" t="n">
        <v>0</v>
      </c>
      <c r="II322" t="n">
        <v>0</v>
      </c>
      <c r="IJ322" t="n">
        <v>0.367106681369224</v>
      </c>
      <c r="IK322" t="n">
        <v>0.249950045784133</v>
      </c>
      <c r="IL322" t="n">
        <v>0.0224997907227236</v>
      </c>
      <c r="IM322" t="n">
        <v>1.77493648882091</v>
      </c>
      <c r="IN322" t="n">
        <v>32.832091657512</v>
      </c>
      <c r="IO322" t="n">
        <v>7.81114026126297</v>
      </c>
      <c r="IP322" t="n">
        <v>23.9598076616595</v>
      </c>
      <c r="IQ322" t="n">
        <v>51.5766170769739</v>
      </c>
      <c r="IR322" t="n">
        <v>0.988174704551112</v>
      </c>
      <c r="IS322" t="n">
        <v>0.0155895883094316</v>
      </c>
      <c r="IT322" t="n">
        <v>0</v>
      </c>
      <c r="IU322" t="n">
        <v>0</v>
      </c>
      <c r="IV322" t="n">
        <v>27.1372589004982</v>
      </c>
      <c r="IW322" t="n">
        <v>1.13416821194559</v>
      </c>
      <c r="IX322" t="n">
        <v>7.0559532160039</v>
      </c>
      <c r="IY322" t="n">
        <v>38.3544730557058</v>
      </c>
      <c r="IZ322" t="n">
        <v>0.0278694647045244</v>
      </c>
      <c r="JA322" t="n">
        <v>0</v>
      </c>
      <c r="JB322" t="n">
        <v>0.000306829138047456</v>
      </c>
      <c r="JC322" t="n">
        <v>0</v>
      </c>
      <c r="JD322" t="n">
        <v>0.352932046357427</v>
      </c>
      <c r="JE322" t="n">
        <v>0</v>
      </c>
      <c r="JF322" t="n">
        <v>0.520120983834361</v>
      </c>
      <c r="JG322" t="n">
        <v>0</v>
      </c>
      <c r="JH322" t="n">
        <v>0</v>
      </c>
      <c r="JI322" t="n">
        <v>14.7023691921795</v>
      </c>
      <c r="JJ322" t="n">
        <v>0</v>
      </c>
      <c r="JK322" t="n">
        <v>0.0717419061260169</v>
      </c>
      <c r="JL322" t="n">
        <v>0</v>
      </c>
      <c r="JM322" t="n">
        <v>1.25304048101216</v>
      </c>
      <c r="JN322" t="n">
        <v>3.90073394106014</v>
      </c>
      <c r="JO322" t="n">
        <v>0.044628423981958</v>
      </c>
      <c r="JP322" t="n">
        <v>0.00882446753518511</v>
      </c>
      <c r="JQ322" t="n">
        <v>0.077663199022044</v>
      </c>
      <c r="JR322" t="n">
        <v>0.0350597141681652</v>
      </c>
      <c r="JS322" t="n">
        <v>6.35401703233998</v>
      </c>
      <c r="JT322" t="n">
        <v>2.67153207297171</v>
      </c>
      <c r="JU322" t="n">
        <v>0</v>
      </c>
      <c r="JV322" t="n">
        <v>0</v>
      </c>
      <c r="JW322" t="n">
        <v>22.6265077161762</v>
      </c>
      <c r="JX322" t="n">
        <v>1.43471850102692</v>
      </c>
      <c r="JY322" t="n">
        <v>0.509266400524993</v>
      </c>
      <c r="JZ322" t="n">
        <v>31.9541990245046</v>
      </c>
      <c r="KA322" t="n">
        <v>1.68917223743404</v>
      </c>
      <c r="KB322" t="n">
        <v>1.49278422916126</v>
      </c>
      <c r="KC322" t="n">
        <v>2.00030263076675</v>
      </c>
      <c r="KD322" t="n">
        <v>0.00962320205812975</v>
      </c>
      <c r="KE322" t="n">
        <v>0</v>
      </c>
      <c r="KF322" t="n">
        <v>0</v>
      </c>
      <c r="KG322" t="n">
        <v>0</v>
      </c>
      <c r="KH322" t="n">
        <v>2.1143437548765</v>
      </c>
      <c r="KI322" t="n">
        <v>0.107143963251101</v>
      </c>
      <c r="KJ322" t="n">
        <v>0.00955598480429095</v>
      </c>
      <c r="KK322" t="n">
        <v>0.102985276376262</v>
      </c>
      <c r="KL322" t="n">
        <v>11.1280641424478</v>
      </c>
      <c r="KM322" t="n">
        <v>2.25336681008581</v>
      </c>
      <c r="KN322" t="n">
        <v>10.432938833889</v>
      </c>
      <c r="KO322" t="n">
        <v>26.363986826084</v>
      </c>
      <c r="KP322" t="n">
        <v>1.29599503559667</v>
      </c>
      <c r="KQ322" t="n">
        <v>0</v>
      </c>
      <c r="KR322" t="n">
        <v>0</v>
      </c>
      <c r="KS322" t="n">
        <v>1.98509277190432</v>
      </c>
      <c r="KT322" t="n">
        <v>8.41852365406438</v>
      </c>
      <c r="KU322" t="n">
        <v>4.58541869961458</v>
      </c>
      <c r="KV322" t="n">
        <v>39.1776281593647</v>
      </c>
      <c r="KW322" t="n">
        <v>290.841131679983</v>
      </c>
      <c r="KX322" t="n">
        <v>0.132823519443778</v>
      </c>
      <c r="KY322" t="n">
        <v>0</v>
      </c>
      <c r="KZ322" t="n">
        <v>0.000571528057242926</v>
      </c>
      <c r="LA322" t="n">
        <v>0</v>
      </c>
      <c r="LB322" t="n">
        <v>17.7779857773137</v>
      </c>
      <c r="LC322" t="n">
        <v>0</v>
      </c>
      <c r="LD322" t="n">
        <v>4.71023723553211</v>
      </c>
      <c r="LE322" t="n">
        <v>1.03294576795779</v>
      </c>
      <c r="LF322" t="n">
        <v>4.02101980856748</v>
      </c>
      <c r="LG322" t="n">
        <v>328.920668768355</v>
      </c>
      <c r="LH322" t="n">
        <v>0</v>
      </c>
      <c r="LI322" t="n">
        <v>1.09751956854886</v>
      </c>
      <c r="LJ322" t="n">
        <v>876.955676838751</v>
      </c>
      <c r="LK322" t="n">
        <v>4.59740341474248</v>
      </c>
      <c r="LL322" t="n">
        <v>22.658062328912</v>
      </c>
      <c r="LM322" t="n">
        <v>2.54682105154199</v>
      </c>
      <c r="LN322" t="n">
        <v>0.177231010282996</v>
      </c>
      <c r="LO322" t="n">
        <v>0.181700263100208</v>
      </c>
      <c r="LP322" t="n">
        <v>0.386295204301231</v>
      </c>
      <c r="LQ322" t="n">
        <v>32.5060912538798</v>
      </c>
      <c r="LR322" t="n">
        <v>21.0343326776881</v>
      </c>
      <c r="LS322" t="n">
        <v>0.366801708225293</v>
      </c>
      <c r="LT322" t="n">
        <v>68.1134242467166</v>
      </c>
      <c r="LU322" t="n">
        <v>192.764287668354</v>
      </c>
      <c r="LV322" t="n">
        <v>26.9439349565058</v>
      </c>
      <c r="LW322" t="n">
        <v>6.47465971642205</v>
      </c>
      <c r="LX322" t="n">
        <v>210.334923831156</v>
      </c>
      <c r="LY322" t="n">
        <v>9.50010581569326</v>
      </c>
      <c r="LZ322" t="n">
        <v>8.26160948069703</v>
      </c>
      <c r="MA322" t="n">
        <v>16.3619964475353</v>
      </c>
      <c r="MB322" t="n">
        <v>0.423334897803369</v>
      </c>
      <c r="MC322" t="n">
        <v>0</v>
      </c>
      <c r="MD322" t="n">
        <v>0</v>
      </c>
      <c r="ME322" t="n">
        <v>0</v>
      </c>
      <c r="MF322" t="n">
        <v>10.1366201079825</v>
      </c>
      <c r="MG322" t="n">
        <v>0.729241116312859</v>
      </c>
      <c r="MH322" t="n">
        <v>0.322705135802715</v>
      </c>
      <c r="MI322" t="n">
        <v>15.4043649812854</v>
      </c>
      <c r="MJ322" t="n">
        <v>80.283445653327</v>
      </c>
      <c r="MK322" t="n">
        <v>11.8240309115775</v>
      </c>
      <c r="ML322" t="n">
        <v>47.7103987555023</v>
      </c>
      <c r="MM322" t="n">
        <v>85.7776491881784</v>
      </c>
      <c r="MN322" t="n">
        <v>1.78061838941093</v>
      </c>
      <c r="MO322" t="n">
        <v>0.441268348135662</v>
      </c>
      <c r="MP322" t="n">
        <v>0</v>
      </c>
      <c r="MQ322" t="n">
        <v>11.2999985104929</v>
      </c>
      <c r="MR322" t="n">
        <v>3.58643239822969</v>
      </c>
      <c r="MS322" t="n">
        <v>0.579554575688519</v>
      </c>
      <c r="MT322" t="n">
        <v>9.16336382488677</v>
      </c>
      <c r="MU322" t="n">
        <v>130.012901527902</v>
      </c>
      <c r="MV322" t="n">
        <v>0.021394017935586</v>
      </c>
      <c r="MW322" t="n">
        <v>0</v>
      </c>
      <c r="MX322" t="n">
        <v>0</v>
      </c>
      <c r="MY322" t="n">
        <v>0</v>
      </c>
      <c r="MZ322" t="n">
        <v>7.14087556928836</v>
      </c>
      <c r="NA322" t="n">
        <v>0</v>
      </c>
      <c r="NB322" t="n">
        <v>0.330666308786964</v>
      </c>
      <c r="NC322" t="n">
        <v>0.873122331285489</v>
      </c>
      <c r="ND322" t="n">
        <v>0</v>
      </c>
      <c r="NE322" t="n">
        <v>8.65852920015529</v>
      </c>
      <c r="NF322" t="n">
        <v>0</v>
      </c>
      <c r="NG322" t="n">
        <v>0.127475291497936</v>
      </c>
      <c r="NH322" t="n">
        <v>0</v>
      </c>
      <c r="NI322" t="n">
        <v>0.96093581695684</v>
      </c>
      <c r="NJ322" t="n">
        <v>3.42394076770634</v>
      </c>
      <c r="NK322" t="n">
        <v>0.124596710653117</v>
      </c>
      <c r="NL322" t="n">
        <v>0.0229157877125799</v>
      </c>
      <c r="NM322" t="n">
        <v>0.0775220109151662</v>
      </c>
      <c r="NN322" t="n">
        <v>0.022953648734987</v>
      </c>
      <c r="NO322" t="n">
        <v>3.09206564445603</v>
      </c>
      <c r="NP322" t="n">
        <v>0.596107295015451</v>
      </c>
      <c r="NQ322" t="n">
        <v>0</v>
      </c>
      <c r="NR322" t="n">
        <v>6.29860843888808</v>
      </c>
      <c r="NS322" t="n">
        <v>4.61361727354198</v>
      </c>
      <c r="NT322" t="n">
        <v>15.1122888352955</v>
      </c>
      <c r="NU322" t="n">
        <v>0.745748876124383</v>
      </c>
      <c r="NV322" t="n">
        <v>62.8532417132417</v>
      </c>
      <c r="NW322" t="n">
        <v>2.50636987238491</v>
      </c>
      <c r="NX322" t="n">
        <v>1.76630391274683</v>
      </c>
      <c r="NY322" t="n">
        <v>2.9262581902387</v>
      </c>
      <c r="NZ322" t="n">
        <v>0.0225985737990639</v>
      </c>
      <c r="OA322" t="n">
        <v>0</v>
      </c>
      <c r="OB322" t="n">
        <v>0</v>
      </c>
      <c r="OC322" t="n">
        <v>0</v>
      </c>
      <c r="OD322" t="n">
        <v>0.33303230321479</v>
      </c>
      <c r="OE322" t="n">
        <v>0.0862658281740457</v>
      </c>
      <c r="OF322" t="n">
        <v>0.0203524872476224</v>
      </c>
      <c r="OG322" t="n">
        <v>0.155312945954418</v>
      </c>
      <c r="OH322" t="n">
        <v>14.2292543016902</v>
      </c>
      <c r="OI322" t="n">
        <v>2.70660072137604</v>
      </c>
      <c r="OJ322" t="n">
        <v>9.82266014452665</v>
      </c>
      <c r="OK322" t="n">
        <v>24.6746389246835</v>
      </c>
      <c r="OL322" t="n">
        <v>2.57978238124556</v>
      </c>
      <c r="OM322" t="n">
        <v>0.325271598340033</v>
      </c>
      <c r="ON322" t="n">
        <v>0</v>
      </c>
      <c r="OO322" t="n">
        <v>0</v>
      </c>
      <c r="OP322" t="n">
        <v>11.8934494798131</v>
      </c>
      <c r="OQ322" t="n">
        <v>2.27821817067456</v>
      </c>
      <c r="OR322" t="n">
        <v>9.238034037077</v>
      </c>
      <c r="OS322" t="n">
        <v>158.86849800501</v>
      </c>
      <c r="OT322" t="n">
        <v>0.0341949188428919</v>
      </c>
      <c r="OU322" t="n">
        <v>0</v>
      </c>
      <c r="OV322" t="n">
        <v>0</v>
      </c>
      <c r="OW322" t="n">
        <v>0</v>
      </c>
      <c r="OX322" t="n">
        <v>10.6030271925052</v>
      </c>
      <c r="OY322" t="n">
        <v>0</v>
      </c>
      <c r="OZ322" t="n">
        <v>0.110902520940394</v>
      </c>
      <c r="PA322" t="n">
        <v>0.0704140167399093</v>
      </c>
      <c r="PB322" t="n">
        <v>0</v>
      </c>
      <c r="PC322" t="n">
        <v>17.3723513661124</v>
      </c>
      <c r="PD322" t="n">
        <v>0</v>
      </c>
      <c r="PE322" t="n">
        <v>0</v>
      </c>
      <c r="PF322" t="n">
        <v>0</v>
      </c>
      <c r="PG322" t="n">
        <v>2.44459541249923</v>
      </c>
      <c r="PH322" t="n">
        <v>2.13944754358832</v>
      </c>
      <c r="PI322" t="n">
        <v>0.0682353227010436</v>
      </c>
      <c r="PJ322" t="n">
        <v>0</v>
      </c>
      <c r="PK322" t="n">
        <v>0.0121468962808708</v>
      </c>
      <c r="PL322" t="n">
        <v>0.0657656511617423</v>
      </c>
      <c r="PM322" t="n">
        <v>0</v>
      </c>
      <c r="PN322" t="n">
        <v>0</v>
      </c>
      <c r="PO322" t="n">
        <v>0</v>
      </c>
      <c r="PP322" t="n">
        <v>0</v>
      </c>
      <c r="PQ322" t="n">
        <v>2.93840160772165</v>
      </c>
      <c r="PR322" t="n">
        <v>4.0094991875733</v>
      </c>
      <c r="PS322" t="n">
        <v>2.07683188037833</v>
      </c>
      <c r="PT322" t="n">
        <v>67.6786687962886</v>
      </c>
      <c r="PU322" t="n">
        <v>3.19246752539537</v>
      </c>
      <c r="PV322" t="n">
        <v>1.60998910311633</v>
      </c>
      <c r="PW322" t="n">
        <v>3.12520074985532</v>
      </c>
      <c r="PX322" t="n">
        <v>0.0089014461020895</v>
      </c>
      <c r="PY322" t="n">
        <v>0</v>
      </c>
      <c r="PZ322" t="n">
        <v>0</v>
      </c>
      <c r="QA322" t="n">
        <v>0</v>
      </c>
      <c r="QB322" t="n">
        <v>0.278469833906798</v>
      </c>
      <c r="QC322" t="n">
        <v>0.0191987935796672</v>
      </c>
      <c r="QD322" t="n">
        <v>0</v>
      </c>
      <c r="QE322" t="n">
        <v>0.234509053680732</v>
      </c>
      <c r="QF322" t="n">
        <v>9.91167571677494</v>
      </c>
      <c r="QG322" t="n">
        <v>4.1797430448514</v>
      </c>
      <c r="QH322" t="n">
        <v>14.8397977729502</v>
      </c>
      <c r="QI322" t="n">
        <v>23.867308234596</v>
      </c>
    </row>
    <row r="323">
      <c r="A323" t="s">
        <v>322</v>
      </c>
      <c r="B323" t="n">
        <v>22.8847820497474</v>
      </c>
      <c r="C323" t="n">
        <v>0.294269566473604</v>
      </c>
      <c r="D323" t="n">
        <v>1.39323829495809</v>
      </c>
      <c r="E323" t="n">
        <v>0</v>
      </c>
      <c r="F323" t="n">
        <v>0</v>
      </c>
      <c r="G323" t="n">
        <v>4.0433546627639</v>
      </c>
      <c r="H323" t="n">
        <v>0</v>
      </c>
      <c r="I323" t="n">
        <v>0</v>
      </c>
      <c r="J323" t="n">
        <v>0.00556985701180307</v>
      </c>
      <c r="K323" t="n">
        <v>0</v>
      </c>
      <c r="L323" t="n">
        <v>0</v>
      </c>
      <c r="M323" t="n">
        <v>0</v>
      </c>
      <c r="N323" t="n">
        <v>2.8142459060826</v>
      </c>
      <c r="O323" t="n">
        <v>1.73064147585407</v>
      </c>
      <c r="P323" t="n">
        <v>0.0835537571574847</v>
      </c>
      <c r="Q323" t="n">
        <v>1.70452774242643</v>
      </c>
      <c r="R323" t="n">
        <v>0</v>
      </c>
      <c r="S323" t="n">
        <v>4.90901074388172</v>
      </c>
      <c r="T323" t="n">
        <v>0</v>
      </c>
      <c r="U323" t="n">
        <v>0.476365277956012</v>
      </c>
      <c r="V323" t="n">
        <v>0</v>
      </c>
      <c r="W323" t="n">
        <v>119.369529431787</v>
      </c>
      <c r="X323" t="n">
        <v>0.714502159042724</v>
      </c>
      <c r="Y323" t="n">
        <v>17.591517359282</v>
      </c>
      <c r="Z323" t="n">
        <v>2.52187551879682</v>
      </c>
      <c r="AA323" t="n">
        <v>0</v>
      </c>
      <c r="AB323" t="n">
        <v>2.95943372234748</v>
      </c>
      <c r="AC323" t="n">
        <v>4.25614274222193</v>
      </c>
      <c r="AD323" t="n">
        <v>1.45712890107553</v>
      </c>
      <c r="AE323" t="n">
        <v>0</v>
      </c>
      <c r="AF323" t="n">
        <v>0</v>
      </c>
      <c r="AG323" t="n">
        <v>26.0276234204269</v>
      </c>
      <c r="AH323" t="n">
        <v>5.65851289011865</v>
      </c>
      <c r="AI323" t="n">
        <v>0.768856519449644</v>
      </c>
      <c r="AJ323" t="n">
        <v>2051.49914865765</v>
      </c>
      <c r="AK323" t="n">
        <v>34.0249092649645</v>
      </c>
      <c r="AL323" t="n">
        <v>8.51564458831822</v>
      </c>
      <c r="AM323" t="n">
        <v>50.2692144483245</v>
      </c>
      <c r="AN323" t="n">
        <v>1.07800959201105</v>
      </c>
      <c r="AO323" t="n">
        <v>0.364774060840483</v>
      </c>
      <c r="AP323" t="n">
        <v>0.0489976722655921</v>
      </c>
      <c r="AQ323" t="n">
        <v>0.0300747152906255</v>
      </c>
      <c r="AR323" t="n">
        <v>7.1734913794933</v>
      </c>
      <c r="AS323" t="n">
        <v>1.26935690240976</v>
      </c>
      <c r="AT323" t="n">
        <v>0.527955309790861</v>
      </c>
      <c r="AU323" t="n">
        <v>18.2022460436923</v>
      </c>
      <c r="AV323" t="n">
        <v>42.2334302704403</v>
      </c>
      <c r="AW323" t="n">
        <v>3.10517990875435</v>
      </c>
      <c r="AX323" t="n">
        <v>12.1595060717549</v>
      </c>
      <c r="AY323" t="n">
        <v>220.450647705045</v>
      </c>
      <c r="AZ323" t="n">
        <v>14.835345320642</v>
      </c>
      <c r="BA323" t="n">
        <v>1.76652571303208</v>
      </c>
      <c r="BB323" t="n">
        <v>0.650017509428496</v>
      </c>
      <c r="BC323" t="n">
        <v>0</v>
      </c>
      <c r="BD323" t="n">
        <v>0.461027408662372</v>
      </c>
      <c r="BE323" t="n">
        <v>0.412690688679359</v>
      </c>
      <c r="BF323" t="n">
        <v>0</v>
      </c>
      <c r="BG323" t="n">
        <v>0</v>
      </c>
      <c r="BH323" t="n">
        <v>0.00272235836324019</v>
      </c>
      <c r="BI323" t="n">
        <v>0</v>
      </c>
      <c r="BJ323" t="n">
        <v>0</v>
      </c>
      <c r="BK323" t="n">
        <v>0</v>
      </c>
      <c r="BL323" t="n">
        <v>1.0724782943536</v>
      </c>
      <c r="BM323" t="n">
        <v>0.953084581880481</v>
      </c>
      <c r="BN323" t="n">
        <v>0.00819691444199299</v>
      </c>
      <c r="BO323" t="n">
        <v>0.518228449674025</v>
      </c>
      <c r="BP323" t="n">
        <v>0</v>
      </c>
      <c r="BQ323" t="n">
        <v>4.06871110537321</v>
      </c>
      <c r="BR323" t="n">
        <v>0</v>
      </c>
      <c r="BS323" t="n">
        <v>0.121866411076151</v>
      </c>
      <c r="BT323" t="n">
        <v>0</v>
      </c>
      <c r="BU323" t="n">
        <v>70.5323962571014</v>
      </c>
      <c r="BV323" t="n">
        <v>0.0799606834210071</v>
      </c>
      <c r="BW323" t="n">
        <v>4.96926532054657</v>
      </c>
      <c r="BX323" t="n">
        <v>1.181109836347</v>
      </c>
      <c r="BY323" t="n">
        <v>0</v>
      </c>
      <c r="BZ323" t="n">
        <v>1.06932552223368</v>
      </c>
      <c r="CA323" t="n">
        <v>0.461374407239651</v>
      </c>
      <c r="CB323" t="n">
        <v>1.43846614437949</v>
      </c>
      <c r="CC323" t="n">
        <v>0</v>
      </c>
      <c r="CD323" t="n">
        <v>0</v>
      </c>
      <c r="CE323" t="n">
        <v>94.9552217605337</v>
      </c>
      <c r="CF323" t="n">
        <v>3.63591796825467</v>
      </c>
      <c r="CG323" t="n">
        <v>1.48290363130693</v>
      </c>
      <c r="CH323" t="n">
        <v>1392.20860017653</v>
      </c>
      <c r="CI323" t="n">
        <v>22.7560108372057</v>
      </c>
      <c r="CJ323" t="n">
        <v>3.70177910418418</v>
      </c>
      <c r="CK323" t="n">
        <v>29.4844199487588</v>
      </c>
      <c r="CL323" t="n">
        <v>0.292857287290277</v>
      </c>
      <c r="CM323" t="n">
        <v>0.106732739350406</v>
      </c>
      <c r="CN323" t="n">
        <v>0.019979129714922</v>
      </c>
      <c r="CO323" t="n">
        <v>0.0167656869223939</v>
      </c>
      <c r="CP323" t="n">
        <v>2.75771761591352</v>
      </c>
      <c r="CQ323" t="n">
        <v>0.252271229080228</v>
      </c>
      <c r="CR323" t="n">
        <v>0</v>
      </c>
      <c r="CS323" t="n">
        <v>3.35494403652317</v>
      </c>
      <c r="CT323" t="n">
        <v>21.2188141148701</v>
      </c>
      <c r="CU323" t="n">
        <v>3.49541937891521</v>
      </c>
      <c r="CV323" t="n">
        <v>9.18038994206481</v>
      </c>
      <c r="CW323" t="n">
        <v>116.471811326713</v>
      </c>
      <c r="CX323" t="n">
        <v>11.1150501836402</v>
      </c>
      <c r="CY323" t="n">
        <v>0.319707426476099</v>
      </c>
      <c r="CZ323" t="n">
        <v>0</v>
      </c>
      <c r="DA323" t="n">
        <v>0</v>
      </c>
      <c r="DB323" t="n">
        <v>4.04526982195064</v>
      </c>
      <c r="DC323" t="n">
        <v>15.2352577235287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0.0607941941848867</v>
      </c>
      <c r="DK323" t="n">
        <v>0</v>
      </c>
      <c r="DL323" t="n">
        <v>0.00247295513221864</v>
      </c>
      <c r="DM323" t="n">
        <v>0</v>
      </c>
      <c r="DN323" t="n">
        <v>0</v>
      </c>
      <c r="DO323" t="n">
        <v>0</v>
      </c>
      <c r="DP323" t="n">
        <v>0</v>
      </c>
      <c r="DQ323" t="n">
        <v>0.0253528501483302</v>
      </c>
      <c r="DR323" t="n">
        <v>0</v>
      </c>
      <c r="DS323" t="n">
        <v>6.09741161770016</v>
      </c>
      <c r="DT323" t="n">
        <v>0.0279956919684443</v>
      </c>
      <c r="DU323" t="n">
        <v>0.506909192231253</v>
      </c>
      <c r="DV323" t="n">
        <v>0</v>
      </c>
      <c r="DW323" t="n">
        <v>0</v>
      </c>
      <c r="DX323" t="n">
        <v>0.576714760660558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0.220429423373585</v>
      </c>
      <c r="EE323" t="n">
        <v>0.640049207010949</v>
      </c>
      <c r="EF323" t="n">
        <v>316.740583799955</v>
      </c>
      <c r="EG323" t="n">
        <v>3.51243042751041</v>
      </c>
      <c r="EH323" t="n">
        <v>0.79383782573637</v>
      </c>
      <c r="EI323" t="n">
        <v>3.1443759834805</v>
      </c>
      <c r="EJ323" t="n">
        <v>0.0218709259798438</v>
      </c>
      <c r="EK323" t="n">
        <v>0.0404212874233913</v>
      </c>
      <c r="EL323" t="n">
        <v>0.00269657753796756</v>
      </c>
      <c r="EM323" t="n">
        <v>0.00290287746937688</v>
      </c>
      <c r="EN323" t="n">
        <v>0</v>
      </c>
      <c r="EO323" t="n">
        <v>0.0272609065638348</v>
      </c>
      <c r="EP323" t="n">
        <v>0</v>
      </c>
      <c r="EQ323" t="n">
        <v>0</v>
      </c>
      <c r="ER323" t="n">
        <v>5.39883232973092</v>
      </c>
      <c r="ES323" t="n">
        <v>0.482070217113444</v>
      </c>
      <c r="ET323" t="n">
        <v>2.45127612929122</v>
      </c>
      <c r="EU323" t="n">
        <v>30.1183712581303</v>
      </c>
      <c r="EV323" t="n">
        <v>10.03590991976</v>
      </c>
      <c r="EW323" t="n">
        <v>0.065959338838915</v>
      </c>
      <c r="EX323" t="n">
        <v>0.048646671422069</v>
      </c>
      <c r="EY323" t="n">
        <v>0.195790031765051</v>
      </c>
      <c r="EZ323" t="n">
        <v>10.3586981113408</v>
      </c>
      <c r="FA323" t="n">
        <v>2.37518066434542</v>
      </c>
      <c r="FB323" t="n">
        <v>0</v>
      </c>
      <c r="FC323" t="n">
        <v>0</v>
      </c>
      <c r="FD323" t="n">
        <v>0.000151532981561755</v>
      </c>
      <c r="FE323" t="n">
        <v>0</v>
      </c>
      <c r="FF323" t="n">
        <v>0</v>
      </c>
      <c r="FG323" t="n">
        <v>0</v>
      </c>
      <c r="FH323" t="n">
        <v>0.0917624221210803</v>
      </c>
      <c r="FI323" t="n">
        <v>0.71087011915835</v>
      </c>
      <c r="FJ323" t="n">
        <v>0</v>
      </c>
      <c r="FK323" t="n">
        <v>5.17123204652998</v>
      </c>
      <c r="FL323" t="n">
        <v>0</v>
      </c>
      <c r="FM323" t="n">
        <v>1.02969620861621</v>
      </c>
      <c r="FN323" t="n">
        <v>0</v>
      </c>
      <c r="FO323" t="n">
        <v>0.151206154491903</v>
      </c>
      <c r="FP323" t="n">
        <v>0</v>
      </c>
      <c r="FQ323" t="n">
        <v>11.4149142161652</v>
      </c>
      <c r="FR323" t="n">
        <v>0.285967080457358</v>
      </c>
      <c r="FS323" t="n">
        <v>4.36637017674503</v>
      </c>
      <c r="FT323" t="n">
        <v>1.19258847433196</v>
      </c>
      <c r="FU323" t="n">
        <v>0</v>
      </c>
      <c r="FV323" t="n">
        <v>0.678804843252023</v>
      </c>
      <c r="FW323" t="n">
        <v>0.53295782473732</v>
      </c>
      <c r="FX323" t="n">
        <v>0</v>
      </c>
      <c r="FY323" t="n">
        <v>0</v>
      </c>
      <c r="FZ323" t="n">
        <v>0</v>
      </c>
      <c r="GA323" t="n">
        <v>2.0306841750067</v>
      </c>
      <c r="GB323" t="n">
        <v>2.4441298825209</v>
      </c>
      <c r="GC323" t="n">
        <v>0.858054013665785</v>
      </c>
      <c r="GD323" t="n">
        <v>587.353920764884</v>
      </c>
      <c r="GE323" t="n">
        <v>13.5700562134622</v>
      </c>
      <c r="GF323" t="n">
        <v>1.96403395170802</v>
      </c>
      <c r="GG323" t="n">
        <v>15.2724048802645</v>
      </c>
      <c r="GH323" t="n">
        <v>0.0788144275875703</v>
      </c>
      <c r="GI323" t="n">
        <v>0.0537536194745702</v>
      </c>
      <c r="GJ323" t="n">
        <v>0.0138280377969973</v>
      </c>
      <c r="GK323" t="n">
        <v>0</v>
      </c>
      <c r="GL323" t="n">
        <v>1.55890976355493</v>
      </c>
      <c r="GM323" t="n">
        <v>0.135828813676861</v>
      </c>
      <c r="GN323" t="n">
        <v>0</v>
      </c>
      <c r="GO323" t="n">
        <v>1.63399506729024</v>
      </c>
      <c r="GP323" t="n">
        <v>11.0721886191018</v>
      </c>
      <c r="GQ323" t="n">
        <v>1.5169905519873</v>
      </c>
      <c r="GR323" t="n">
        <v>6.13949106128962</v>
      </c>
      <c r="GS323" t="n">
        <v>90.6152949457018</v>
      </c>
      <c r="GT323" t="n">
        <v>15.6584415743028</v>
      </c>
      <c r="GU323" t="n">
        <v>5.23304024973352</v>
      </c>
      <c r="GV323" t="n">
        <v>0</v>
      </c>
      <c r="GW323" t="n">
        <v>1.5346207223731</v>
      </c>
      <c r="GX323" t="n">
        <v>0</v>
      </c>
      <c r="GY323" t="n">
        <v>1.02107004191613</v>
      </c>
      <c r="GZ323" t="n">
        <v>0</v>
      </c>
      <c r="HA323" t="n">
        <v>0</v>
      </c>
      <c r="HB323" t="n">
        <v>0.00944688516042594</v>
      </c>
      <c r="HC323" t="n">
        <v>0</v>
      </c>
      <c r="HD323" t="n">
        <v>0</v>
      </c>
      <c r="HE323" t="n">
        <v>0</v>
      </c>
      <c r="HF323" t="n">
        <v>1.57050343330906</v>
      </c>
      <c r="HG323" t="n">
        <v>2.5840120203964</v>
      </c>
      <c r="HH323" t="n">
        <v>0.0505499454155564</v>
      </c>
      <c r="HI323" t="n">
        <v>4.52104520803667</v>
      </c>
      <c r="HJ323" t="n">
        <v>0</v>
      </c>
      <c r="HK323" t="n">
        <v>3.92779254372865</v>
      </c>
      <c r="HL323" t="n">
        <v>0</v>
      </c>
      <c r="HM323" t="n">
        <v>1.27413421920608</v>
      </c>
      <c r="HN323" t="n">
        <v>0</v>
      </c>
      <c r="HO323" t="n">
        <v>210.173643471358</v>
      </c>
      <c r="HP323" t="n">
        <v>2.57476562763886</v>
      </c>
      <c r="HQ323" t="n">
        <v>11.86727980243</v>
      </c>
      <c r="HR323" t="n">
        <v>10.192830651617</v>
      </c>
      <c r="HS323" t="n">
        <v>0.345030394483954</v>
      </c>
      <c r="HT323" t="n">
        <v>2.89185418815298</v>
      </c>
      <c r="HU323" t="n">
        <v>3.17858262967478</v>
      </c>
      <c r="HV323" t="n">
        <v>2.00207499196652</v>
      </c>
      <c r="HW323" t="n">
        <v>0</v>
      </c>
      <c r="HX323" t="n">
        <v>0</v>
      </c>
      <c r="HY323" t="n">
        <v>45.3757933779606</v>
      </c>
      <c r="HZ323" t="n">
        <v>5.31641468347485</v>
      </c>
      <c r="IA323" t="n">
        <v>4.63873704154778</v>
      </c>
      <c r="IB323" t="n">
        <v>2996.70681605866</v>
      </c>
      <c r="IC323" t="n">
        <v>41.8274833634781</v>
      </c>
      <c r="ID323" t="n">
        <v>6.6939527857449</v>
      </c>
      <c r="IE323" t="n">
        <v>81.8566042069476</v>
      </c>
      <c r="IF323" t="n">
        <v>0.350901758059656</v>
      </c>
      <c r="IG323" t="n">
        <v>0.187135864646943</v>
      </c>
      <c r="IH323" t="n">
        <v>0.0170776482570938</v>
      </c>
      <c r="II323" t="n">
        <v>0.009632575529419</v>
      </c>
      <c r="IJ323" t="n">
        <v>1.2688018215797</v>
      </c>
      <c r="IK323" t="n">
        <v>0.863882597707213</v>
      </c>
      <c r="IL323" t="n">
        <v>0.077764249302072</v>
      </c>
      <c r="IM323" t="n">
        <v>6.13457276780779</v>
      </c>
      <c r="IN323" t="n">
        <v>40.0031874335922</v>
      </c>
      <c r="IO323" t="n">
        <v>4.56520332976751</v>
      </c>
      <c r="IP323" t="n">
        <v>14.0032556136597</v>
      </c>
      <c r="IQ323" t="n">
        <v>244.488464281136</v>
      </c>
      <c r="IR323" t="n">
        <v>7.89496921167581</v>
      </c>
      <c r="IS323" t="n">
        <v>0.124308034398298</v>
      </c>
      <c r="IT323" t="n">
        <v>0</v>
      </c>
      <c r="IU323" t="n">
        <v>0</v>
      </c>
      <c r="IV323" t="n">
        <v>62.9688058606027</v>
      </c>
      <c r="IW323" t="n">
        <v>6.51577323133138</v>
      </c>
      <c r="IX323" t="n">
        <v>0</v>
      </c>
      <c r="IY323" t="n">
        <v>0</v>
      </c>
      <c r="IZ323" t="n">
        <v>0.00186245543795655</v>
      </c>
      <c r="JA323" t="n">
        <v>0</v>
      </c>
      <c r="JB323" t="n">
        <v>0</v>
      </c>
      <c r="JC323" t="n">
        <v>0</v>
      </c>
      <c r="JD323" t="n">
        <v>0.0809832927509982</v>
      </c>
      <c r="JE323" t="n">
        <v>0.11276079582413</v>
      </c>
      <c r="JF323" t="n">
        <v>0.0113096066469231</v>
      </c>
      <c r="JG323" t="n">
        <v>0</v>
      </c>
      <c r="JH323" t="n">
        <v>0</v>
      </c>
      <c r="JI323" t="n">
        <v>0.922631875654401</v>
      </c>
      <c r="JJ323" t="n">
        <v>0</v>
      </c>
      <c r="JK323" t="n">
        <v>0.112554488879895</v>
      </c>
      <c r="JL323" t="n">
        <v>0</v>
      </c>
      <c r="JM323" t="n">
        <v>158.204851452552</v>
      </c>
      <c r="JN323" t="n">
        <v>0.254958117297712</v>
      </c>
      <c r="JO323" t="n">
        <v>0.613603363294158</v>
      </c>
      <c r="JP323" t="n">
        <v>1.45122676702477</v>
      </c>
      <c r="JQ323" t="n">
        <v>0.874722935643212</v>
      </c>
      <c r="JR323" t="n">
        <v>0.853933231728233</v>
      </c>
      <c r="JS323" t="n">
        <v>1.80971948339575</v>
      </c>
      <c r="JT323" t="n">
        <v>0.800072278817332</v>
      </c>
      <c r="JU323" t="n">
        <v>0</v>
      </c>
      <c r="JV323" t="n">
        <v>0</v>
      </c>
      <c r="JW323" t="n">
        <v>13.2562702190651</v>
      </c>
      <c r="JX323" t="n">
        <v>0.89334667947064</v>
      </c>
      <c r="JY323" t="n">
        <v>0.526224903675869</v>
      </c>
      <c r="JZ323" t="n">
        <v>594.549484803893</v>
      </c>
      <c r="KA323" t="n">
        <v>14.1881152861314</v>
      </c>
      <c r="KB323" t="n">
        <v>2.18317817654785</v>
      </c>
      <c r="KC323" t="n">
        <v>17.2696916987218</v>
      </c>
      <c r="KD323" t="n">
        <v>0.0830822947468525</v>
      </c>
      <c r="KE323" t="n">
        <v>0.0515431475482673</v>
      </c>
      <c r="KF323" t="n">
        <v>0.00298685289543127</v>
      </c>
      <c r="KG323" t="n">
        <v>0</v>
      </c>
      <c r="KH323" t="n">
        <v>7.30763928792354</v>
      </c>
      <c r="KI323" t="n">
        <v>0.370313216033358</v>
      </c>
      <c r="KJ323" t="n">
        <v>0.0330275954032402</v>
      </c>
      <c r="KK323" t="n">
        <v>0.355939874988238</v>
      </c>
      <c r="KL323" t="n">
        <v>13.5586255151527</v>
      </c>
      <c r="KM323" t="n">
        <v>1.31697515606102</v>
      </c>
      <c r="KN323" t="n">
        <v>6.0975075992119</v>
      </c>
      <c r="KO323" t="n">
        <v>124.973117989063</v>
      </c>
      <c r="KP323" t="n">
        <v>10.3542833644667</v>
      </c>
      <c r="KQ323" t="n">
        <v>0</v>
      </c>
      <c r="KR323" t="n">
        <v>0</v>
      </c>
      <c r="KS323" t="n">
        <v>4.49119435115284</v>
      </c>
      <c r="KT323" t="n">
        <v>19.5341903745459</v>
      </c>
      <c r="KU323" t="n">
        <v>26.3431368492882</v>
      </c>
      <c r="KV323" t="n">
        <v>0</v>
      </c>
      <c r="KW323" t="n">
        <v>0</v>
      </c>
      <c r="KX323" t="n">
        <v>0.00887630561617609</v>
      </c>
      <c r="KY323" t="n">
        <v>0</v>
      </c>
      <c r="KZ323" t="n">
        <v>0</v>
      </c>
      <c r="LA323" t="n">
        <v>0</v>
      </c>
      <c r="LB323" t="n">
        <v>4.07931170203008</v>
      </c>
      <c r="LC323" t="n">
        <v>2.40971653459073</v>
      </c>
      <c r="LD323" t="n">
        <v>0.102420267597823</v>
      </c>
      <c r="LE323" t="n">
        <v>8.92911879936909</v>
      </c>
      <c r="LF323" t="n">
        <v>0</v>
      </c>
      <c r="LG323" t="n">
        <v>20.6410742105885</v>
      </c>
      <c r="LH323" t="n">
        <v>0</v>
      </c>
      <c r="LI323" t="n">
        <v>1.72187722273108</v>
      </c>
      <c r="LJ323" t="n">
        <v>0</v>
      </c>
      <c r="LK323" t="n">
        <v>580.453333566111</v>
      </c>
      <c r="LL323" t="n">
        <v>1.48096665916763</v>
      </c>
      <c r="LM323" t="n">
        <v>35.0166513513069</v>
      </c>
      <c r="LN323" t="n">
        <v>29.1465048790766</v>
      </c>
      <c r="LO323" t="n">
        <v>2.0464955029865</v>
      </c>
      <c r="LP323" t="n">
        <v>9.40881350680251</v>
      </c>
      <c r="LQ323" t="n">
        <v>9.25822300629284</v>
      </c>
      <c r="LR323" t="n">
        <v>6.29937654468055</v>
      </c>
      <c r="LS323" t="n">
        <v>0</v>
      </c>
      <c r="LT323" t="n">
        <v>0</v>
      </c>
      <c r="LU323" t="n">
        <v>112.935478951108</v>
      </c>
      <c r="LV323" t="n">
        <v>16.7770017658787</v>
      </c>
      <c r="LW323" t="n">
        <v>6.69026502061765</v>
      </c>
      <c r="LX323" t="n">
        <v>3913.55516388252</v>
      </c>
      <c r="LY323" t="n">
        <v>79.795649938135</v>
      </c>
      <c r="LZ323" t="n">
        <v>12.082500048619</v>
      </c>
      <c r="MA323" t="n">
        <v>141.261942007347</v>
      </c>
      <c r="MB323" t="n">
        <v>3.65487854702323</v>
      </c>
      <c r="MC323" t="n">
        <v>1.40170052998355</v>
      </c>
      <c r="MD323" t="n">
        <v>0.162690236633131</v>
      </c>
      <c r="ME323" t="n">
        <v>0.0454228685846705</v>
      </c>
      <c r="MF323" t="n">
        <v>35.0343992915075</v>
      </c>
      <c r="MG323" t="n">
        <v>2.5204184617727</v>
      </c>
      <c r="MH323" t="n">
        <v>1.11534026875533</v>
      </c>
      <c r="MI323" t="n">
        <v>53.2408897528165</v>
      </c>
      <c r="MJ323" t="n">
        <v>97.8187365516152</v>
      </c>
      <c r="MK323" t="n">
        <v>6.91052823062222</v>
      </c>
      <c r="ML323" t="n">
        <v>27.8842350755604</v>
      </c>
      <c r="MM323" t="n">
        <v>406.611501649386</v>
      </c>
      <c r="MN323" t="n">
        <v>14.226155858269</v>
      </c>
      <c r="MO323" t="n">
        <v>3.51857918953141</v>
      </c>
      <c r="MP323" t="n">
        <v>0</v>
      </c>
      <c r="MQ323" t="n">
        <v>25.5658023628163</v>
      </c>
      <c r="MR323" t="n">
        <v>8.321893019643</v>
      </c>
      <c r="MS323" t="n">
        <v>3.32952920968309</v>
      </c>
      <c r="MT323" t="n">
        <v>0</v>
      </c>
      <c r="MU323" t="n">
        <v>0</v>
      </c>
      <c r="MV323" t="n">
        <v>0.00142971547772151</v>
      </c>
      <c r="MW323" t="n">
        <v>0</v>
      </c>
      <c r="MX323" t="n">
        <v>0</v>
      </c>
      <c r="MY323" t="n">
        <v>0</v>
      </c>
      <c r="MZ323" t="n">
        <v>1.63853530076006</v>
      </c>
      <c r="NA323" t="n">
        <v>0</v>
      </c>
      <c r="NB323" t="n">
        <v>0.00719006923389485</v>
      </c>
      <c r="NC323" t="n">
        <v>7.54755308968828</v>
      </c>
      <c r="ND323" t="n">
        <v>0</v>
      </c>
      <c r="NE323" t="n">
        <v>0.54335698770216</v>
      </c>
      <c r="NF323" t="n">
        <v>0</v>
      </c>
      <c r="NG323" t="n">
        <v>0.19999351918756</v>
      </c>
      <c r="NH323" t="n">
        <v>0</v>
      </c>
      <c r="NI323" t="n">
        <v>121.324658285815</v>
      </c>
      <c r="NJ323" t="n">
        <v>0.22379416414031</v>
      </c>
      <c r="NK323" t="n">
        <v>1.71310017004072</v>
      </c>
      <c r="NL323" t="n">
        <v>3.76861316372395</v>
      </c>
      <c r="NM323" t="n">
        <v>0.873132729768599</v>
      </c>
      <c r="NN323" t="n">
        <v>0.559071398876949</v>
      </c>
      <c r="NO323" t="n">
        <v>0.880666736055313</v>
      </c>
      <c r="NP323" t="n">
        <v>0.178522626311624</v>
      </c>
      <c r="NQ323" t="n">
        <v>0</v>
      </c>
      <c r="NR323" t="n">
        <v>0</v>
      </c>
      <c r="NS323" t="n">
        <v>2.70299588573692</v>
      </c>
      <c r="NT323" t="n">
        <v>9.40986893285989</v>
      </c>
      <c r="NU323" t="n">
        <v>0.770582214142521</v>
      </c>
      <c r="NV323" t="n">
        <v>1169.46641191679</v>
      </c>
      <c r="NW323" t="n">
        <v>21.0521247691723</v>
      </c>
      <c r="NX323" t="n">
        <v>2.58319727669323</v>
      </c>
      <c r="NY323" t="n">
        <v>25.2639655615065</v>
      </c>
      <c r="NZ323" t="n">
        <v>0.195105678742989</v>
      </c>
      <c r="OA323" t="n">
        <v>0.0592863440559</v>
      </c>
      <c r="OB323" t="n">
        <v>0.0217663064209379</v>
      </c>
      <c r="OC323" t="n">
        <v>0.0170865148293296</v>
      </c>
      <c r="OD323" t="n">
        <v>1.15103324022267</v>
      </c>
      <c r="OE323" t="n">
        <v>0.298153767096007</v>
      </c>
      <c r="OF323" t="n">
        <v>0.0703426939274999</v>
      </c>
      <c r="OG323" t="n">
        <v>0.536795865508913</v>
      </c>
      <c r="OH323" t="n">
        <v>17.3371691578024</v>
      </c>
      <c r="OI323" t="n">
        <v>1.5818666945278</v>
      </c>
      <c r="OJ323" t="n">
        <v>5.74083159398729</v>
      </c>
      <c r="OK323" t="n">
        <v>116.965107819773</v>
      </c>
      <c r="OL323" t="n">
        <v>20.611034039785</v>
      </c>
      <c r="OM323" t="n">
        <v>2.59364597914238</v>
      </c>
      <c r="ON323" t="n">
        <v>0.130825962374523</v>
      </c>
      <c r="OO323" t="n">
        <v>0</v>
      </c>
      <c r="OP323" t="n">
        <v>27.5973455555412</v>
      </c>
      <c r="OQ323" t="n">
        <v>13.088316896265</v>
      </c>
      <c r="OR323" t="n">
        <v>0</v>
      </c>
      <c r="OS323" t="n">
        <v>0</v>
      </c>
      <c r="OT323" t="n">
        <v>0.00228517171838926</v>
      </c>
      <c r="OU323" t="n">
        <v>0</v>
      </c>
      <c r="OV323" t="n">
        <v>0</v>
      </c>
      <c r="OW323" t="n">
        <v>0</v>
      </c>
      <c r="OX323" t="n">
        <v>2.4329557602934</v>
      </c>
      <c r="OY323" t="n">
        <v>0.0520152834072689</v>
      </c>
      <c r="OZ323" t="n">
        <v>0.0024114848794246</v>
      </c>
      <c r="PA323" t="n">
        <v>0.608681636650172</v>
      </c>
      <c r="PB323" t="n">
        <v>0</v>
      </c>
      <c r="PC323" t="n">
        <v>1.09018382792138</v>
      </c>
      <c r="PD323" t="n">
        <v>0</v>
      </c>
      <c r="PE323" t="n">
        <v>0</v>
      </c>
      <c r="PF323" t="n">
        <v>0</v>
      </c>
      <c r="PG323" t="n">
        <v>308.64673564547</v>
      </c>
      <c r="PH323" t="n">
        <v>0.13983766286358</v>
      </c>
      <c r="PI323" t="n">
        <v>0.938178402216247</v>
      </c>
      <c r="PJ323" t="n">
        <v>0</v>
      </c>
      <c r="PK323" t="n">
        <v>0.136810856461643</v>
      </c>
      <c r="PL323" t="n">
        <v>1.60182352782134</v>
      </c>
      <c r="PM323" t="n">
        <v>0</v>
      </c>
      <c r="PN323" t="n">
        <v>0</v>
      </c>
      <c r="PO323" t="n">
        <v>0</v>
      </c>
      <c r="PP323" t="n">
        <v>0</v>
      </c>
      <c r="PQ323" t="n">
        <v>1.72153149804226</v>
      </c>
      <c r="PR323" t="n">
        <v>2.4965683393607</v>
      </c>
      <c r="PS323" t="n">
        <v>2.14599010473974</v>
      </c>
      <c r="PT323" t="n">
        <v>1259.24976664848</v>
      </c>
      <c r="PU323" t="n">
        <v>26.8149667001076</v>
      </c>
      <c r="PV323" t="n">
        <v>2.35458883188919</v>
      </c>
      <c r="PW323" t="n">
        <v>26.9815440006333</v>
      </c>
      <c r="PX323" t="n">
        <v>0.0768509862164062</v>
      </c>
      <c r="PY323" t="n">
        <v>0.0929553987705533</v>
      </c>
      <c r="PZ323" t="n">
        <v>0.00965604224039364</v>
      </c>
      <c r="QA323" t="n">
        <v>0.00405061782122638</v>
      </c>
      <c r="QB323" t="n">
        <v>0.962453287960132</v>
      </c>
      <c r="QC323" t="n">
        <v>0.0663552735844321</v>
      </c>
      <c r="QD323" t="n">
        <v>0</v>
      </c>
      <c r="QE323" t="n">
        <v>0.810515116216839</v>
      </c>
      <c r="QF323" t="n">
        <v>12.0765568522167</v>
      </c>
      <c r="QG323" t="n">
        <v>2.44284140697826</v>
      </c>
      <c r="QH323" t="n">
        <v>8.67308637882634</v>
      </c>
      <c r="QI323" t="n">
        <v>113.138120867683</v>
      </c>
    </row>
    <row r="324">
      <c r="A324" t="s">
        <v>323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0.0853028633585128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0.0879175350553227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5.77868310570041</v>
      </c>
      <c r="Y324" t="n">
        <v>0.00229704943848397</v>
      </c>
      <c r="Z324" t="n">
        <v>0.0505808758160318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0.117080192307697</v>
      </c>
      <c r="AJ324" t="n">
        <v>8.72469987387566</v>
      </c>
      <c r="AK324" t="n">
        <v>44.6346828349713</v>
      </c>
      <c r="AL324" t="n">
        <v>0.980193487297413</v>
      </c>
      <c r="AM324" t="n">
        <v>3.68994875247754</v>
      </c>
      <c r="AN324" t="n">
        <v>0.0791299444905204</v>
      </c>
      <c r="AO324" t="n">
        <v>2.84124687893314</v>
      </c>
      <c r="AP324" t="n">
        <v>0.381645786739294</v>
      </c>
      <c r="AQ324" t="n">
        <v>0.234253748215924</v>
      </c>
      <c r="AR324" t="n">
        <v>17.6995722714592</v>
      </c>
      <c r="AS324" t="n">
        <v>3.1319580721399</v>
      </c>
      <c r="AT324" t="n">
        <v>1.30265482556958</v>
      </c>
      <c r="AU324" t="n">
        <v>44.9114597482666</v>
      </c>
      <c r="AV324" t="n">
        <v>7.4187329901591</v>
      </c>
      <c r="AW324" t="n">
        <v>4.76296523118094</v>
      </c>
      <c r="AX324" t="n">
        <v>18.6511913482536</v>
      </c>
      <c r="AY324" t="n">
        <v>15.6234361759872</v>
      </c>
      <c r="AZ324" t="n">
        <v>0</v>
      </c>
      <c r="BA324" t="n">
        <v>0</v>
      </c>
      <c r="BB324" t="n">
        <v>0</v>
      </c>
      <c r="BC324" t="n">
        <v>0</v>
      </c>
      <c r="BD324" t="n">
        <v>0.0255120546827196</v>
      </c>
      <c r="BE324" t="n">
        <v>0.0087065568969114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0.0484172188793829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0.646698466277977</v>
      </c>
      <c r="BW324" t="n">
        <v>0.000648872287768659</v>
      </c>
      <c r="BX324" t="n">
        <v>0.0236893413303223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0.2258140991657</v>
      </c>
      <c r="CH324" t="n">
        <v>5.92084193957216</v>
      </c>
      <c r="CI324" t="n">
        <v>29.851874648604</v>
      </c>
      <c r="CJ324" t="n">
        <v>0.42609337809994</v>
      </c>
      <c r="CK324" t="n">
        <v>2.16426693357793</v>
      </c>
      <c r="CL324" t="n">
        <v>0.0214968225316926</v>
      </c>
      <c r="CM324" t="n">
        <v>0.831347661784369</v>
      </c>
      <c r="CN324" t="n">
        <v>0.155618630964482</v>
      </c>
      <c r="CO324" t="n">
        <v>0.130588933761566</v>
      </c>
      <c r="CP324" t="n">
        <v>6.8042769782467</v>
      </c>
      <c r="CQ324" t="n">
        <v>0.62244346785883</v>
      </c>
      <c r="CR324" t="n">
        <v>0</v>
      </c>
      <c r="CS324" t="n">
        <v>8.27784844201751</v>
      </c>
      <c r="CT324" t="n">
        <v>3.72730122270505</v>
      </c>
      <c r="CU324" t="n">
        <v>5.3615447282885</v>
      </c>
      <c r="CV324" t="n">
        <v>14.0815924964888</v>
      </c>
      <c r="CW324" t="n">
        <v>8.25440945403437</v>
      </c>
      <c r="CX324" t="n">
        <v>0</v>
      </c>
      <c r="CY324" t="n">
        <v>0</v>
      </c>
      <c r="CZ324" t="n">
        <v>0</v>
      </c>
      <c r="DA324" t="n">
        <v>0</v>
      </c>
      <c r="DB324" t="n">
        <v>0.223854684048817</v>
      </c>
      <c r="DC324" t="n">
        <v>0.321419023611825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0.226420914426891</v>
      </c>
      <c r="DU324" t="n">
        <v>0.0000661907356594672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0.0974656289535941</v>
      </c>
      <c r="EF324" t="n">
        <v>1.34704736940251</v>
      </c>
      <c r="EG324" t="n">
        <v>4.60768952801477</v>
      </c>
      <c r="EH324" t="n">
        <v>0.0913747231565473</v>
      </c>
      <c r="EI324" t="n">
        <v>0.230808982493478</v>
      </c>
      <c r="EJ324" t="n">
        <v>0.00160540794030669</v>
      </c>
      <c r="EK324" t="n">
        <v>0.314843814468466</v>
      </c>
      <c r="EL324" t="n">
        <v>0.0210038030052263</v>
      </c>
      <c r="EM324" t="n">
        <v>0.0226106854625837</v>
      </c>
      <c r="EN324" t="n">
        <v>0</v>
      </c>
      <c r="EO324" t="n">
        <v>0.067262419422282</v>
      </c>
      <c r="EP324" t="n">
        <v>0</v>
      </c>
      <c r="EQ324" t="n">
        <v>0</v>
      </c>
      <c r="ER324" t="n">
        <v>0.948359990094044</v>
      </c>
      <c r="ES324" t="n">
        <v>0.739436602892444</v>
      </c>
      <c r="ET324" t="n">
        <v>3.75995701346926</v>
      </c>
      <c r="EU324" t="n">
        <v>2.13450246562971</v>
      </c>
      <c r="EV324" t="n">
        <v>0</v>
      </c>
      <c r="EW324" t="n">
        <v>0</v>
      </c>
      <c r="EX324" t="n">
        <v>0</v>
      </c>
      <c r="EY324" t="n">
        <v>0.00525077795305441</v>
      </c>
      <c r="EZ324" t="n">
        <v>0.573223343542785</v>
      </c>
      <c r="FA324" t="n">
        <v>0.0501093098580529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0.0361125914829026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2.31281755514834</v>
      </c>
      <c r="FS324" t="n">
        <v>0.000570147984273409</v>
      </c>
      <c r="FT324" t="n">
        <v>0.0239195666361024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0.130663038407078</v>
      </c>
      <c r="GD324" t="n">
        <v>2.49792288813322</v>
      </c>
      <c r="GE324" t="n">
        <v>17.8015215389363</v>
      </c>
      <c r="GF324" t="n">
        <v>0.226070178050421</v>
      </c>
      <c r="GG324" t="n">
        <v>1.1210517600826</v>
      </c>
      <c r="GH324" t="n">
        <v>0.00578527438556653</v>
      </c>
      <c r="GI324" t="n">
        <v>0.418690142636733</v>
      </c>
      <c r="GJ324" t="n">
        <v>0.107707409762028</v>
      </c>
      <c r="GK324" t="n">
        <v>0</v>
      </c>
      <c r="GL324" t="n">
        <v>3.84638867812687</v>
      </c>
      <c r="GM324" t="n">
        <v>0.335138327618361</v>
      </c>
      <c r="GN324" t="n">
        <v>0</v>
      </c>
      <c r="GO324" t="n">
        <v>4.03165101259042</v>
      </c>
      <c r="GP324" t="n">
        <v>1.94494291502736</v>
      </c>
      <c r="GQ324" t="n">
        <v>2.32687749742783</v>
      </c>
      <c r="GR324" t="n">
        <v>9.41722648019361</v>
      </c>
      <c r="GS324" t="n">
        <v>6.42194655307437</v>
      </c>
      <c r="GT324" t="n">
        <v>0</v>
      </c>
      <c r="GU324" t="n">
        <v>0</v>
      </c>
      <c r="GV324" t="n">
        <v>0</v>
      </c>
      <c r="GW324" t="n">
        <v>0.0411560924869081</v>
      </c>
      <c r="GX324" t="n">
        <v>0</v>
      </c>
      <c r="GY324" t="n">
        <v>0.0215415677153347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0.131269226212473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20.8239463593911</v>
      </c>
      <c r="HQ324" t="n">
        <v>0.00154959506049207</v>
      </c>
      <c r="HR324" t="n">
        <v>0.204436062589344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0.706379163277448</v>
      </c>
      <c r="IB324" t="n">
        <v>12.7445178796281</v>
      </c>
      <c r="IC324" t="n">
        <v>54.8702845663807</v>
      </c>
      <c r="ID324" t="n">
        <v>0.770507605949692</v>
      </c>
      <c r="IE324" t="n">
        <v>6.00858155215396</v>
      </c>
      <c r="IF324" t="n">
        <v>0.0257575042399084</v>
      </c>
      <c r="IG324" t="n">
        <v>1.45761239200914</v>
      </c>
      <c r="IH324" t="n">
        <v>0.133018819126891</v>
      </c>
      <c r="II324" t="n">
        <v>0.0750287043762222</v>
      </c>
      <c r="IJ324" t="n">
        <v>3.13058848908734</v>
      </c>
      <c r="IK324" t="n">
        <v>2.13150775021104</v>
      </c>
      <c r="IL324" t="n">
        <v>0.191872252691744</v>
      </c>
      <c r="IM324" t="n">
        <v>15.1361879887173</v>
      </c>
      <c r="IN324" t="n">
        <v>7.02696807776997</v>
      </c>
      <c r="IO324" t="n">
        <v>7.00246213485156</v>
      </c>
      <c r="IP324" t="n">
        <v>21.4792770699426</v>
      </c>
      <c r="IQ324" t="n">
        <v>17.3270070069022</v>
      </c>
      <c r="IR324" t="n">
        <v>0</v>
      </c>
      <c r="IS324" t="n">
        <v>0</v>
      </c>
      <c r="IT324" t="n">
        <v>0</v>
      </c>
      <c r="IU324" t="n">
        <v>0</v>
      </c>
      <c r="IV324" t="n">
        <v>3.48452952739242</v>
      </c>
      <c r="IW324" t="n">
        <v>0.137463606333109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0.00572831020061023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2.06202619046442</v>
      </c>
      <c r="JO324" t="n">
        <v>0.0000801225518140437</v>
      </c>
      <c r="JP324" t="n">
        <v>0.0291070357504411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0.0801326533116627</v>
      </c>
      <c r="JZ324" t="n">
        <v>2.5285244785383</v>
      </c>
      <c r="KA324" t="n">
        <v>18.6123060870164</v>
      </c>
      <c r="KB324" t="n">
        <v>0.251294779633901</v>
      </c>
      <c r="KC324" t="n">
        <v>1.26766009850576</v>
      </c>
      <c r="KD324" t="n">
        <v>0.00609855183124945</v>
      </c>
      <c r="KE324" t="n">
        <v>0.401472645188843</v>
      </c>
      <c r="KF324" t="n">
        <v>0.0232647750483424</v>
      </c>
      <c r="KG324" t="n">
        <v>0</v>
      </c>
      <c r="KH324" t="n">
        <v>18.0305632038682</v>
      </c>
      <c r="KI324" t="n">
        <v>0.913695323965996</v>
      </c>
      <c r="KJ324" t="n">
        <v>0.0814909060125439</v>
      </c>
      <c r="KK324" t="n">
        <v>0.878231144110754</v>
      </c>
      <c r="KL324" t="n">
        <v>2.38171092819991</v>
      </c>
      <c r="KM324" t="n">
        <v>2.02007840542936</v>
      </c>
      <c r="KN324" t="n">
        <v>9.3528289972652</v>
      </c>
      <c r="KO324" t="n">
        <v>8.85690086621394</v>
      </c>
      <c r="KP324" t="n">
        <v>0</v>
      </c>
      <c r="KQ324" t="n">
        <v>0</v>
      </c>
      <c r="KR324" t="n">
        <v>0</v>
      </c>
      <c r="KS324" t="n">
        <v>0.120446705428878</v>
      </c>
      <c r="KT324" t="n">
        <v>1.08097116061712</v>
      </c>
      <c r="KU324" t="n">
        <v>0.55576252654358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0.122414920050798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11.9776223278365</v>
      </c>
      <c r="LM324" t="n">
        <v>0.00457237301827564</v>
      </c>
      <c r="LN324" t="n">
        <v>0.584587039594764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1.01878243259752</v>
      </c>
      <c r="LX324" t="n">
        <v>16.6437282058211</v>
      </c>
      <c r="LY324" t="n">
        <v>104.677825849972</v>
      </c>
      <c r="LZ324" t="n">
        <v>1.39075647593061</v>
      </c>
      <c r="MA324" t="n">
        <v>10.3691560014011</v>
      </c>
      <c r="MB324" t="n">
        <v>0.26828178402941</v>
      </c>
      <c r="MC324" t="n">
        <v>10.9179288868248</v>
      </c>
      <c r="MD324" t="n">
        <v>1.26720394018095</v>
      </c>
      <c r="ME324" t="n">
        <v>0.353801428138378</v>
      </c>
      <c r="MF324" t="n">
        <v>86.4424099009644</v>
      </c>
      <c r="MG324" t="n">
        <v>6.21877498088495</v>
      </c>
      <c r="MH324" t="n">
        <v>2.75194387915474</v>
      </c>
      <c r="MI324" t="n">
        <v>131.364342145245</v>
      </c>
      <c r="MJ324" t="n">
        <v>17.1828592483303</v>
      </c>
      <c r="MK324" t="n">
        <v>10.5999029553015</v>
      </c>
      <c r="ML324" t="n">
        <v>42.7709975162587</v>
      </c>
      <c r="MM324" t="n">
        <v>28.8167393045773</v>
      </c>
      <c r="MN324" t="n">
        <v>0</v>
      </c>
      <c r="MO324" t="n">
        <v>0</v>
      </c>
      <c r="MP324" t="n">
        <v>0</v>
      </c>
      <c r="MQ324" t="n">
        <v>0.685634249040374</v>
      </c>
      <c r="MR324" t="n">
        <v>0.460511860665438</v>
      </c>
      <c r="MS324" t="n">
        <v>0.0702432506941224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1.80998131230926</v>
      </c>
      <c r="NK324" t="n">
        <v>0.000223691663617779</v>
      </c>
      <c r="NL324" t="n">
        <v>0.0755865041760382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0.117342978225999</v>
      </c>
      <c r="NV324" t="n">
        <v>4.9735548090422</v>
      </c>
      <c r="NW324" t="n">
        <v>27.6166764988795</v>
      </c>
      <c r="NX324" t="n">
        <v>0.297338988347701</v>
      </c>
      <c r="NY324" t="n">
        <v>1.85446976304249</v>
      </c>
      <c r="NZ324" t="n">
        <v>0.014321488086128</v>
      </c>
      <c r="OA324" t="n">
        <v>0.461784863825185</v>
      </c>
      <c r="OB324" t="n">
        <v>0.169539056741291</v>
      </c>
      <c r="OC324" t="n">
        <v>0.133087881432582</v>
      </c>
      <c r="OD324" t="n">
        <v>2.84001122248676</v>
      </c>
      <c r="OE324" t="n">
        <v>0.735652121024838</v>
      </c>
      <c r="OF324" t="n">
        <v>0.17356061770554</v>
      </c>
      <c r="OG324" t="n">
        <v>1.32446764256293</v>
      </c>
      <c r="OH324" t="n">
        <v>3.04545067647466</v>
      </c>
      <c r="OI324" t="n">
        <v>2.42638954514602</v>
      </c>
      <c r="OJ324" t="n">
        <v>8.80573173989981</v>
      </c>
      <c r="OK324" t="n">
        <v>8.28936959751949</v>
      </c>
      <c r="OL324" t="n">
        <v>0</v>
      </c>
      <c r="OM324" t="n">
        <v>0</v>
      </c>
      <c r="ON324" t="n">
        <v>0</v>
      </c>
      <c r="OO324" t="n">
        <v>0</v>
      </c>
      <c r="OP324" t="n">
        <v>1.52716514394156</v>
      </c>
      <c r="OQ324" t="n">
        <v>0.276124901452949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0.0026424048921596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1.13096584762325</v>
      </c>
      <c r="PI324" t="n">
        <v>0.00012250462128962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0.326787804743065</v>
      </c>
      <c r="PT324" t="n">
        <v>5.35538914917161</v>
      </c>
      <c r="PU324" t="n">
        <v>35.1765092029811</v>
      </c>
      <c r="PV324" t="n">
        <v>0.271025007484115</v>
      </c>
      <c r="PW324" t="n">
        <v>1.98054645805935</v>
      </c>
      <c r="PX324" t="n">
        <v>0.00564115042984108</v>
      </c>
      <c r="PY324" t="n">
        <v>0.724035135689969</v>
      </c>
      <c r="PZ324" t="n">
        <v>0.0752114879590056</v>
      </c>
      <c r="QA324" t="n">
        <v>0.0315505034060378</v>
      </c>
      <c r="QB324" t="n">
        <v>2.37471694422767</v>
      </c>
      <c r="QC324" t="n">
        <v>0.16372222370027</v>
      </c>
      <c r="QD324" t="n">
        <v>0</v>
      </c>
      <c r="QE324" t="n">
        <v>1.99983106095572</v>
      </c>
      <c r="QF324" t="n">
        <v>2.12137044406215</v>
      </c>
      <c r="QG324" t="n">
        <v>3.74701918363052</v>
      </c>
      <c r="QH324" t="n">
        <v>13.3034510346748</v>
      </c>
      <c r="QI324" t="n">
        <v>8.01814931753962</v>
      </c>
    </row>
    <row r="325">
      <c r="A325" t="s">
        <v>324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5.02795696769762</v>
      </c>
      <c r="H325" t="n">
        <v>4.5509133883809</v>
      </c>
      <c r="I325" t="n">
        <v>1.09078085840244</v>
      </c>
      <c r="J325" t="n">
        <v>0.41851195962063</v>
      </c>
      <c r="K325" t="n">
        <v>0.654617568969425</v>
      </c>
      <c r="L325" t="n">
        <v>0.0150336723601178</v>
      </c>
      <c r="M325" t="n">
        <v>0.273559134010984</v>
      </c>
      <c r="N325" t="n">
        <v>8.01654634033896</v>
      </c>
      <c r="O325" t="n">
        <v>1.4257516720234</v>
      </c>
      <c r="P325" t="n">
        <v>40.7245224470155</v>
      </c>
      <c r="Q325" t="n">
        <v>0.129419094886131</v>
      </c>
      <c r="R325" t="n">
        <v>0</v>
      </c>
      <c r="S325" t="n">
        <v>2.59507581545099</v>
      </c>
      <c r="T325" t="n">
        <v>0</v>
      </c>
      <c r="U325" t="n">
        <v>0.571998241407687</v>
      </c>
      <c r="V325" t="n">
        <v>0.174164279101758</v>
      </c>
      <c r="W325" t="n">
        <v>0.682987678237303</v>
      </c>
      <c r="X325" t="n">
        <v>1.65880140027674</v>
      </c>
      <c r="Y325" t="n">
        <v>1245.15633520827</v>
      </c>
      <c r="Z325" t="n">
        <v>185.021801304282</v>
      </c>
      <c r="AA325" t="n">
        <v>0</v>
      </c>
      <c r="AB325" t="n">
        <v>76.6992266916313</v>
      </c>
      <c r="AC325" t="n">
        <v>25.2377932226775</v>
      </c>
      <c r="AD325" t="n">
        <v>7.30047749187586</v>
      </c>
      <c r="AE325" t="n">
        <v>0.40783097918045</v>
      </c>
      <c r="AF325" t="n">
        <v>0.686623022893917</v>
      </c>
      <c r="AG325" t="n">
        <v>2.62306090149425</v>
      </c>
      <c r="AH325" t="n">
        <v>0.846870742665362</v>
      </c>
      <c r="AI325" t="n">
        <v>0.0622256814333508</v>
      </c>
      <c r="AJ325" t="n">
        <v>2.41819917315226</v>
      </c>
      <c r="AK325" t="n">
        <v>82.6994349294327</v>
      </c>
      <c r="AL325" t="n">
        <v>3.27983860539795</v>
      </c>
      <c r="AM325" t="n">
        <v>32.1989096522134</v>
      </c>
      <c r="AN325" t="n">
        <v>3.04647647705844</v>
      </c>
      <c r="AO325" t="n">
        <v>128.308637974237</v>
      </c>
      <c r="AP325" t="n">
        <v>17.2348455348817</v>
      </c>
      <c r="AQ325" t="n">
        <v>10.5787285140354</v>
      </c>
      <c r="AR325" t="n">
        <v>61.5339012561515</v>
      </c>
      <c r="AS325" t="n">
        <v>11.4762368569371</v>
      </c>
      <c r="AT325" t="n">
        <v>5.7226040466553</v>
      </c>
      <c r="AU325" t="n">
        <v>178.215605747515</v>
      </c>
      <c r="AV325" t="n">
        <v>305.418868891426</v>
      </c>
      <c r="AW325" t="n">
        <v>11.234114535357</v>
      </c>
      <c r="AX325" t="n">
        <v>32.961303997808</v>
      </c>
      <c r="AY325" t="n">
        <v>127.23288286007</v>
      </c>
      <c r="AZ325" t="n">
        <v>0</v>
      </c>
      <c r="BA325" t="n">
        <v>0</v>
      </c>
      <c r="BB325" t="n">
        <v>0</v>
      </c>
      <c r="BC325" t="n">
        <v>0</v>
      </c>
      <c r="BD325" t="n">
        <v>1.11287389386593</v>
      </c>
      <c r="BE325" t="n">
        <v>0.51318550973486</v>
      </c>
      <c r="BF325" t="n">
        <v>1.52047412061531</v>
      </c>
      <c r="BG325" t="n">
        <v>0.241634051728707</v>
      </c>
      <c r="BH325" t="n">
        <v>0.204554539007894</v>
      </c>
      <c r="BI325" t="n">
        <v>0.193445250014753</v>
      </c>
      <c r="BJ325" t="n">
        <v>0.0105592582126957</v>
      </c>
      <c r="BK325" t="n">
        <v>0.0353857973720189</v>
      </c>
      <c r="BL325" t="n">
        <v>3.05501801641103</v>
      </c>
      <c r="BM325" t="n">
        <v>0.785178186906228</v>
      </c>
      <c r="BN325" t="n">
        <v>3.99521742104336</v>
      </c>
      <c r="BO325" t="n">
        <v>0.0393473542446317</v>
      </c>
      <c r="BP325" t="n">
        <v>0</v>
      </c>
      <c r="BQ325" t="n">
        <v>2.15086385842005</v>
      </c>
      <c r="BR325" t="n">
        <v>0.146002786461668</v>
      </c>
      <c r="BS325" t="n">
        <v>0.146331766919128</v>
      </c>
      <c r="BT325" t="n">
        <v>0.0467308737451029</v>
      </c>
      <c r="BU325" t="n">
        <v>0.403559918426914</v>
      </c>
      <c r="BV325" t="n">
        <v>0.185638198495521</v>
      </c>
      <c r="BW325" t="n">
        <v>351.732716902021</v>
      </c>
      <c r="BX325" t="n">
        <v>86.6541856766144</v>
      </c>
      <c r="BY325" t="n">
        <v>0</v>
      </c>
      <c r="BZ325" t="n">
        <v>27.7135588533778</v>
      </c>
      <c r="CA325" t="n">
        <v>2.73582738958396</v>
      </c>
      <c r="CB325" t="n">
        <v>7.2069737290343</v>
      </c>
      <c r="CC325" t="n">
        <v>0.188798649250909</v>
      </c>
      <c r="CD325" t="n">
        <v>0.166054186981254</v>
      </c>
      <c r="CE325" t="n">
        <v>9.5695763523801</v>
      </c>
      <c r="CF325" t="n">
        <v>0.544162858659071</v>
      </c>
      <c r="CG325" t="n">
        <v>0.120015486145731</v>
      </c>
      <c r="CH325" t="n">
        <v>1.64106219006</v>
      </c>
      <c r="CI325" t="n">
        <v>55.3097503605326</v>
      </c>
      <c r="CJ325" t="n">
        <v>1.42575678078605</v>
      </c>
      <c r="CK325" t="n">
        <v>18.8856377505945</v>
      </c>
      <c r="CL325" t="n">
        <v>0.827620499369197</v>
      </c>
      <c r="CM325" t="n">
        <v>37.5430544095035</v>
      </c>
      <c r="CN325" t="n">
        <v>7.02762393877742</v>
      </c>
      <c r="CO325" t="n">
        <v>5.89730105802876</v>
      </c>
      <c r="CP325" t="n">
        <v>23.655583382322</v>
      </c>
      <c r="CQ325" t="n">
        <v>2.28078042638694</v>
      </c>
      <c r="CR325" t="n">
        <v>0</v>
      </c>
      <c r="CS325" t="n">
        <v>32.8477805586626</v>
      </c>
      <c r="CT325" t="n">
        <v>153.44778211674</v>
      </c>
      <c r="CU325" t="n">
        <v>12.645947354333</v>
      </c>
      <c r="CV325" t="n">
        <v>24.8856838356055</v>
      </c>
      <c r="CW325" t="n">
        <v>67.2215957689508</v>
      </c>
      <c r="CX325" t="n">
        <v>0</v>
      </c>
      <c r="CY325" t="n">
        <v>0</v>
      </c>
      <c r="CZ325" t="n">
        <v>0</v>
      </c>
      <c r="DA325" t="n">
        <v>0</v>
      </c>
      <c r="DB325" t="n">
        <v>9.76487534993703</v>
      </c>
      <c r="DC325" t="n">
        <v>18.9452142131213</v>
      </c>
      <c r="DD325" t="n">
        <v>0.229418081759831</v>
      </c>
      <c r="DE325" t="n">
        <v>0.0284326859918421</v>
      </c>
      <c r="DF325" t="n">
        <v>0</v>
      </c>
      <c r="DG325" t="n">
        <v>0.0109273598717012</v>
      </c>
      <c r="DH325" t="n">
        <v>0</v>
      </c>
      <c r="DI325" t="n">
        <v>0</v>
      </c>
      <c r="DJ325" t="n">
        <v>0.173175867060284</v>
      </c>
      <c r="DK325" t="n">
        <v>0</v>
      </c>
      <c r="DL325" t="n">
        <v>1.20533079802359</v>
      </c>
      <c r="DM325" t="n">
        <v>0</v>
      </c>
      <c r="DN325" t="n">
        <v>0</v>
      </c>
      <c r="DO325" t="n">
        <v>0</v>
      </c>
      <c r="DP325" t="n">
        <v>0</v>
      </c>
      <c r="DQ325" t="n">
        <v>0.0304425749956876</v>
      </c>
      <c r="DR325" t="n">
        <v>0</v>
      </c>
      <c r="DS325" t="n">
        <v>0.034887102461185</v>
      </c>
      <c r="DT325" t="n">
        <v>0.0649953152012727</v>
      </c>
      <c r="DU325" t="n">
        <v>35.8798606846165</v>
      </c>
      <c r="DV325" t="n">
        <v>0</v>
      </c>
      <c r="DW325" t="n">
        <v>0</v>
      </c>
      <c r="DX325" t="n">
        <v>14.9466351722271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0.0329901571495353</v>
      </c>
      <c r="EE325" t="n">
        <v>0.0518009499166906</v>
      </c>
      <c r="EF325" t="n">
        <v>0.373357121961269</v>
      </c>
      <c r="EG325" t="n">
        <v>8.53715756659373</v>
      </c>
      <c r="EH325" t="n">
        <v>0.305750189580131</v>
      </c>
      <c r="EI325" t="n">
        <v>2.01406525476455</v>
      </c>
      <c r="EJ325" t="n">
        <v>0.0618076703796131</v>
      </c>
      <c r="EK325" t="n">
        <v>14.2181171613749</v>
      </c>
      <c r="EL325" t="n">
        <v>0.948516433347772</v>
      </c>
      <c r="EM325" t="n">
        <v>1.02108207380505</v>
      </c>
      <c r="EN325" t="n">
        <v>0</v>
      </c>
      <c r="EO325" t="n">
        <v>0.246465450392618</v>
      </c>
      <c r="EP325" t="n">
        <v>0</v>
      </c>
      <c r="EQ325" t="n">
        <v>0</v>
      </c>
      <c r="ER325" t="n">
        <v>39.0426553780305</v>
      </c>
      <c r="ES325" t="n">
        <v>1.74406385210361</v>
      </c>
      <c r="ET325" t="n">
        <v>6.64478122740696</v>
      </c>
      <c r="EU325" t="n">
        <v>17.3827894910472</v>
      </c>
      <c r="EV325" t="n">
        <v>0</v>
      </c>
      <c r="EW325" t="n">
        <v>0</v>
      </c>
      <c r="EX325" t="n">
        <v>0</v>
      </c>
      <c r="EY325" t="n">
        <v>0.0827909026787251</v>
      </c>
      <c r="EZ325" t="n">
        <v>25.0048575983729</v>
      </c>
      <c r="FA325" t="n">
        <v>2.95356385152543</v>
      </c>
      <c r="FB325" t="n">
        <v>1.78471113190206</v>
      </c>
      <c r="FC325" t="n">
        <v>0.20232017145655</v>
      </c>
      <c r="FD325" t="n">
        <v>0.0113859951747733</v>
      </c>
      <c r="FE325" t="n">
        <v>0.296394715986823</v>
      </c>
      <c r="FF325" t="n">
        <v>0</v>
      </c>
      <c r="FG325" t="n">
        <v>0</v>
      </c>
      <c r="FH325" t="n">
        <v>0.261390700665301</v>
      </c>
      <c r="FI325" t="n">
        <v>0.585635023268651</v>
      </c>
      <c r="FJ325" t="n">
        <v>0</v>
      </c>
      <c r="FK325" t="n">
        <v>0.392634366839559</v>
      </c>
      <c r="FL325" t="n">
        <v>0</v>
      </c>
      <c r="FM325" t="n">
        <v>0.544333648397875</v>
      </c>
      <c r="FN325" t="n">
        <v>0</v>
      </c>
      <c r="FO325" t="n">
        <v>0.181561626049862</v>
      </c>
      <c r="FP325" t="n">
        <v>0</v>
      </c>
      <c r="FQ325" t="n">
        <v>0.0653118580167624</v>
      </c>
      <c r="FR325" t="n">
        <v>0.663906452194992</v>
      </c>
      <c r="FS325" t="n">
        <v>309.05881376798</v>
      </c>
      <c r="FT325" t="n">
        <v>87.4963359971466</v>
      </c>
      <c r="FU325" t="n">
        <v>0</v>
      </c>
      <c r="FV325" t="n">
        <v>17.5924894545927</v>
      </c>
      <c r="FW325" t="n">
        <v>3.16029799557581</v>
      </c>
      <c r="FX325" t="n">
        <v>0</v>
      </c>
      <c r="FY325" t="n">
        <v>0</v>
      </c>
      <c r="FZ325" t="n">
        <v>0</v>
      </c>
      <c r="GA325" t="n">
        <v>0.204652118124729</v>
      </c>
      <c r="GB325" t="n">
        <v>0.365796125055337</v>
      </c>
      <c r="GC325" t="n">
        <v>0.0694446809727184</v>
      </c>
      <c r="GD325" t="n">
        <v>0.692341874219517</v>
      </c>
      <c r="GE325" t="n">
        <v>32.9827765909587</v>
      </c>
      <c r="GF325" t="n">
        <v>0.756456462022972</v>
      </c>
      <c r="GG325" t="n">
        <v>9.78242429901449</v>
      </c>
      <c r="GH325" t="n">
        <v>0.222731134748471</v>
      </c>
      <c r="GI325" t="n">
        <v>18.9077416444466</v>
      </c>
      <c r="GJ325" t="n">
        <v>4.86398811335192</v>
      </c>
      <c r="GK325" t="n">
        <v>0</v>
      </c>
      <c r="GL325" t="n">
        <v>13.3722610627316</v>
      </c>
      <c r="GM325" t="n">
        <v>1.22802628227978</v>
      </c>
      <c r="GN325" t="n">
        <v>0</v>
      </c>
      <c r="GO325" t="n">
        <v>15.9982136274052</v>
      </c>
      <c r="GP325" t="n">
        <v>80.0705815877207</v>
      </c>
      <c r="GQ325" t="n">
        <v>5.48826351801183</v>
      </c>
      <c r="GR325" t="n">
        <v>16.6425864725759</v>
      </c>
      <c r="GS325" t="n">
        <v>52.2985317901308</v>
      </c>
      <c r="GT325" t="n">
        <v>0</v>
      </c>
      <c r="GU325" t="n">
        <v>0</v>
      </c>
      <c r="GV325" t="n">
        <v>0</v>
      </c>
      <c r="GW325" t="n">
        <v>0.648922898317979</v>
      </c>
      <c r="GX325" t="n">
        <v>0</v>
      </c>
      <c r="GY325" t="n">
        <v>1.26971207325409</v>
      </c>
      <c r="GZ325" t="n">
        <v>3.5663273368748</v>
      </c>
      <c r="HA325" t="n">
        <v>0.356820101153391</v>
      </c>
      <c r="HB325" t="n">
        <v>0.709826915201373</v>
      </c>
      <c r="HC325" t="n">
        <v>1.56743203454752</v>
      </c>
      <c r="HD325" t="n">
        <v>0.231432415135537</v>
      </c>
      <c r="HE325" t="n">
        <v>0.509740377277385</v>
      </c>
      <c r="HF325" t="n">
        <v>4.47367215621489</v>
      </c>
      <c r="HG325" t="n">
        <v>2.12878259882833</v>
      </c>
      <c r="HH325" t="n">
        <v>24.6382982262674</v>
      </c>
      <c r="HI325" t="n">
        <v>0.343267853141814</v>
      </c>
      <c r="HJ325" t="n">
        <v>0</v>
      </c>
      <c r="HK325" t="n">
        <v>2.0763693481508</v>
      </c>
      <c r="HL325" t="n">
        <v>0.753598877551867</v>
      </c>
      <c r="HM325" t="n">
        <v>1.52992370860945</v>
      </c>
      <c r="HN325" t="n">
        <v>0.0698174247458208</v>
      </c>
      <c r="HO325" t="n">
        <v>1.2025347629707</v>
      </c>
      <c r="HP325" t="n">
        <v>5.97762340457305</v>
      </c>
      <c r="HQ325" t="n">
        <v>839.985450140155</v>
      </c>
      <c r="HR325" t="n">
        <v>747.814820158699</v>
      </c>
      <c r="HS325" t="n">
        <v>30.0803381741907</v>
      </c>
      <c r="HT325" t="n">
        <v>74.9477774282946</v>
      </c>
      <c r="HU325" t="n">
        <v>18.8481486659556</v>
      </c>
      <c r="HV325" t="n">
        <v>10.0307552784869</v>
      </c>
      <c r="HW325" t="n">
        <v>0.220877391756684</v>
      </c>
      <c r="HX325" t="n">
        <v>0.16869012894746</v>
      </c>
      <c r="HY325" t="n">
        <v>4.57296724950302</v>
      </c>
      <c r="HZ325" t="n">
        <v>0.795671254752056</v>
      </c>
      <c r="IA325" t="n">
        <v>0.375425799350773</v>
      </c>
      <c r="IB325" t="n">
        <v>3.53236020083872</v>
      </c>
      <c r="IC325" t="n">
        <v>101.664025368665</v>
      </c>
      <c r="ID325" t="n">
        <v>2.57820585883954</v>
      </c>
      <c r="IE325" t="n">
        <v>52.4315613884503</v>
      </c>
      <c r="IF325" t="n">
        <v>0.991655324414063</v>
      </c>
      <c r="IG325" t="n">
        <v>65.8247131214754</v>
      </c>
      <c r="IH325" t="n">
        <v>6.0070329099438</v>
      </c>
      <c r="II325" t="n">
        <v>3.38824159869696</v>
      </c>
      <c r="IJ325" t="n">
        <v>10.8837275842974</v>
      </c>
      <c r="IK325" t="n">
        <v>7.81034970468353</v>
      </c>
      <c r="IL325" t="n">
        <v>0.842900903709885</v>
      </c>
      <c r="IM325" t="n">
        <v>60.0627306758075</v>
      </c>
      <c r="IN325" t="n">
        <v>289.290454973315</v>
      </c>
      <c r="IO325" t="n">
        <v>16.5162787957027</v>
      </c>
      <c r="IP325" t="n">
        <v>37.9592363799225</v>
      </c>
      <c r="IQ325" t="n">
        <v>141.106285966282</v>
      </c>
      <c r="IR325" t="n">
        <v>0</v>
      </c>
      <c r="IS325" t="n">
        <v>0</v>
      </c>
      <c r="IT325" t="n">
        <v>0</v>
      </c>
      <c r="IU325" t="n">
        <v>0</v>
      </c>
      <c r="IV325" t="n">
        <v>152.000377533944</v>
      </c>
      <c r="IW325" t="n">
        <v>8.10243724601094</v>
      </c>
      <c r="IX325" t="n">
        <v>1.04074100987216</v>
      </c>
      <c r="IY325" t="n">
        <v>0.0999573839809682</v>
      </c>
      <c r="IZ325" t="n">
        <v>0.13994252875676</v>
      </c>
      <c r="JA325" t="n">
        <v>0.100363336701429</v>
      </c>
      <c r="JB325" t="n">
        <v>0.0221368259846405</v>
      </c>
      <c r="JC325" t="n">
        <v>0</v>
      </c>
      <c r="JD325" t="n">
        <v>0.230685711482584</v>
      </c>
      <c r="JE325" t="n">
        <v>0.092895550827824</v>
      </c>
      <c r="JF325" t="n">
        <v>5.51235929332803</v>
      </c>
      <c r="JG325" t="n">
        <v>0</v>
      </c>
      <c r="JH325" t="n">
        <v>0</v>
      </c>
      <c r="JI325" t="n">
        <v>0.487735674658897</v>
      </c>
      <c r="JJ325" t="n">
        <v>0.213547623594342</v>
      </c>
      <c r="JK325" t="n">
        <v>0.135150424854823</v>
      </c>
      <c r="JL325" t="n">
        <v>0</v>
      </c>
      <c r="JM325" t="n">
        <v>0.905188825773177</v>
      </c>
      <c r="JN325" t="n">
        <v>0.591915470979111</v>
      </c>
      <c r="JO325" t="n">
        <v>43.4318484020759</v>
      </c>
      <c r="JP325" t="n">
        <v>106.471785992045</v>
      </c>
      <c r="JQ325" t="n">
        <v>76.2598372013638</v>
      </c>
      <c r="JR325" t="n">
        <v>22.131267216854</v>
      </c>
      <c r="JS325" t="n">
        <v>10.7311546814214</v>
      </c>
      <c r="JT325" t="n">
        <v>4.00850580828402</v>
      </c>
      <c r="JU325" t="n">
        <v>0</v>
      </c>
      <c r="JV325" t="n">
        <v>0</v>
      </c>
      <c r="JW325" t="n">
        <v>1.33596539144571</v>
      </c>
      <c r="JX325" t="n">
        <v>0.13370105902243</v>
      </c>
      <c r="JY325" t="n">
        <v>0.042588834704646</v>
      </c>
      <c r="JZ325" t="n">
        <v>0.700823626220672</v>
      </c>
      <c r="KA325" t="n">
        <v>34.485003552527</v>
      </c>
      <c r="KB325" t="n">
        <v>0.840860840496643</v>
      </c>
      <c r="KC325" t="n">
        <v>11.0617452218265</v>
      </c>
      <c r="KD325" t="n">
        <v>0.234792211945111</v>
      </c>
      <c r="KE325" t="n">
        <v>18.1302120101006</v>
      </c>
      <c r="KF325" t="n">
        <v>1.05062028271742</v>
      </c>
      <c r="KG325" t="n">
        <v>0</v>
      </c>
      <c r="KH325" t="n">
        <v>62.6846162587043</v>
      </c>
      <c r="KI325" t="n">
        <v>3.34799627306163</v>
      </c>
      <c r="KJ325" t="n">
        <v>0.357992139866434</v>
      </c>
      <c r="KK325" t="n">
        <v>3.48495676184454</v>
      </c>
      <c r="KL325" t="n">
        <v>98.0517102694062</v>
      </c>
      <c r="KM325" t="n">
        <v>4.76463527981034</v>
      </c>
      <c r="KN325" t="n">
        <v>16.5287800689063</v>
      </c>
      <c r="KO325" t="n">
        <v>72.1281168701066</v>
      </c>
      <c r="KP325" t="n">
        <v>0</v>
      </c>
      <c r="KQ325" t="n">
        <v>0</v>
      </c>
      <c r="KR325" t="n">
        <v>0</v>
      </c>
      <c r="KS325" t="n">
        <v>1.89912648302612</v>
      </c>
      <c r="KT325" t="n">
        <v>47.1535750308494</v>
      </c>
      <c r="KU325" t="n">
        <v>32.7579867509942</v>
      </c>
      <c r="KV325" t="n">
        <v>5.77863302756779</v>
      </c>
      <c r="KW325" t="n">
        <v>0.757974660076071</v>
      </c>
      <c r="KX325" t="n">
        <v>0.666954295190226</v>
      </c>
      <c r="KY325" t="n">
        <v>0.477008393689314</v>
      </c>
      <c r="KZ325" t="n">
        <v>0.0412340797521307</v>
      </c>
      <c r="LA325" t="n">
        <v>0.0719748780349944</v>
      </c>
      <c r="LB325" t="n">
        <v>11.620161274937</v>
      </c>
      <c r="LC325" t="n">
        <v>1.98519302017749</v>
      </c>
      <c r="LD325" t="n">
        <v>49.9201547448696</v>
      </c>
      <c r="LE325" t="n">
        <v>0.6779581489827</v>
      </c>
      <c r="LF325" t="n">
        <v>22.3046180140994</v>
      </c>
      <c r="LG325" t="n">
        <v>10.9115981372801</v>
      </c>
      <c r="LH325" t="n">
        <v>0.159728928138957</v>
      </c>
      <c r="LI325" t="n">
        <v>2.06755359573683</v>
      </c>
      <c r="LJ325" t="n">
        <v>0.609303369229315</v>
      </c>
      <c r="LK325" t="n">
        <v>3.32113627744478</v>
      </c>
      <c r="LL325" t="n">
        <v>3.43823953069893</v>
      </c>
      <c r="LM325" t="n">
        <v>2478.53578388753</v>
      </c>
      <c r="LN325" t="n">
        <v>2138.38422803028</v>
      </c>
      <c r="LO325" t="n">
        <v>178.416967855443</v>
      </c>
      <c r="LP325" t="n">
        <v>243.846893616222</v>
      </c>
      <c r="LQ325" t="n">
        <v>54.8987973369223</v>
      </c>
      <c r="LR325" t="n">
        <v>31.5610078444991</v>
      </c>
      <c r="LS325" t="n">
        <v>0.71518548846386</v>
      </c>
      <c r="LT325" t="n">
        <v>1.02637621999504</v>
      </c>
      <c r="LU325" t="n">
        <v>11.3816246087104</v>
      </c>
      <c r="LV325" t="n">
        <v>2.51089857371869</v>
      </c>
      <c r="LW325" t="n">
        <v>0.541461624303636</v>
      </c>
      <c r="LX325" t="n">
        <v>4.61309275588969</v>
      </c>
      <c r="LY325" t="n">
        <v>193.9477665707</v>
      </c>
      <c r="LZ325" t="n">
        <v>4.65362894120146</v>
      </c>
      <c r="MA325" t="n">
        <v>90.4824266284588</v>
      </c>
      <c r="MB325" t="n">
        <v>10.3287592267524</v>
      </c>
      <c r="MC325" t="n">
        <v>493.045710091224</v>
      </c>
      <c r="MD325" t="n">
        <v>57.2260062316141</v>
      </c>
      <c r="ME325" t="n">
        <v>15.9774145970293</v>
      </c>
      <c r="MF325" t="n">
        <v>300.523573881325</v>
      </c>
      <c r="MG325" t="n">
        <v>22.7870657897627</v>
      </c>
      <c r="MH325" t="n">
        <v>12.089376916969</v>
      </c>
      <c r="MI325" t="n">
        <v>521.273989762537</v>
      </c>
      <c r="MJ325" t="n">
        <v>707.394300739363</v>
      </c>
      <c r="MK325" t="n">
        <v>25.0013422487237</v>
      </c>
      <c r="ML325" t="n">
        <v>75.5870134566444</v>
      </c>
      <c r="MM325" t="n">
        <v>234.675443676321</v>
      </c>
      <c r="MN325" t="n">
        <v>0</v>
      </c>
      <c r="MO325" t="n">
        <v>0</v>
      </c>
      <c r="MP325" t="n">
        <v>0</v>
      </c>
      <c r="MQ325" t="n">
        <v>10.810641564548</v>
      </c>
      <c r="MR325" t="n">
        <v>20.0882145293191</v>
      </c>
      <c r="MS325" t="n">
        <v>4.14030699388004</v>
      </c>
      <c r="MT325" t="n">
        <v>1.35158046389936</v>
      </c>
      <c r="MU325" t="n">
        <v>0.33883269629671</v>
      </c>
      <c r="MV325" t="n">
        <v>0.10742699947471</v>
      </c>
      <c r="MW325" t="n">
        <v>0.0310095766855914</v>
      </c>
      <c r="MX325" t="n">
        <v>0</v>
      </c>
      <c r="MY325" t="n">
        <v>0</v>
      </c>
      <c r="MZ325" t="n">
        <v>4.66746496474737</v>
      </c>
      <c r="NA325" t="n">
        <v>0</v>
      </c>
      <c r="NB325" t="n">
        <v>3.50447599094132</v>
      </c>
      <c r="NC325" t="n">
        <v>0.573060481891592</v>
      </c>
      <c r="ND325" t="n">
        <v>0</v>
      </c>
      <c r="NE325" t="n">
        <v>0.287237623119807</v>
      </c>
      <c r="NF325" t="n">
        <v>0.129057783908802</v>
      </c>
      <c r="NG325" t="n">
        <v>0.240143323961539</v>
      </c>
      <c r="NH325" t="n">
        <v>0</v>
      </c>
      <c r="NI325" t="n">
        <v>0.694174192275046</v>
      </c>
      <c r="NJ325" t="n">
        <v>0.519564662123729</v>
      </c>
      <c r="NK325" t="n">
        <v>121.256028460051</v>
      </c>
      <c r="NL325" t="n">
        <v>276.490885761048</v>
      </c>
      <c r="NM325" t="n">
        <v>76.1212003414243</v>
      </c>
      <c r="NN325" t="n">
        <v>14.4893746514644</v>
      </c>
      <c r="NO325" t="n">
        <v>5.22211925886938</v>
      </c>
      <c r="NP325" t="n">
        <v>0.894430420134139</v>
      </c>
      <c r="NQ325" t="n">
        <v>0</v>
      </c>
      <c r="NR325" t="n">
        <v>0.0949114215329796</v>
      </c>
      <c r="NS325" t="n">
        <v>0.272407615180566</v>
      </c>
      <c r="NT325" t="n">
        <v>1.40831042471791</v>
      </c>
      <c r="NU325" t="n">
        <v>0.0623653466706138</v>
      </c>
      <c r="NV325" t="n">
        <v>1.37850542720281</v>
      </c>
      <c r="NW325" t="n">
        <v>51.1683604772218</v>
      </c>
      <c r="NX325" t="n">
        <v>0.994929986284285</v>
      </c>
      <c r="NY325" t="n">
        <v>16.1823126440102</v>
      </c>
      <c r="NZ325" t="n">
        <v>0.551372515825388</v>
      </c>
      <c r="OA325" t="n">
        <v>20.8538678401562</v>
      </c>
      <c r="OB325" t="n">
        <v>7.65626021979832</v>
      </c>
      <c r="OC325" t="n">
        <v>6.01015171328524</v>
      </c>
      <c r="OD325" t="n">
        <v>9.87351374658136</v>
      </c>
      <c r="OE325" t="n">
        <v>2.69560376950413</v>
      </c>
      <c r="OF325" t="n">
        <v>0.762457309277949</v>
      </c>
      <c r="OG325" t="n">
        <v>5.25569207804351</v>
      </c>
      <c r="OH325" t="n">
        <v>125.37694807285</v>
      </c>
      <c r="OI325" t="n">
        <v>5.72297649353294</v>
      </c>
      <c r="OJ325" t="n">
        <v>15.5619228489209</v>
      </c>
      <c r="OK325" t="n">
        <v>67.5063013734484</v>
      </c>
      <c r="OL325" t="n">
        <v>0</v>
      </c>
      <c r="OM325" t="n">
        <v>0</v>
      </c>
      <c r="ON325" t="n">
        <v>0</v>
      </c>
      <c r="OO325" t="n">
        <v>0</v>
      </c>
      <c r="OP325" t="n">
        <v>66.6172223856881</v>
      </c>
      <c r="OQ325" t="n">
        <v>16.2754691642672</v>
      </c>
      <c r="OR325" t="n">
        <v>1.3625941922594</v>
      </c>
      <c r="OS325" t="n">
        <v>0.414034614280904</v>
      </c>
      <c r="OT325" t="n">
        <v>0.171704891509079</v>
      </c>
      <c r="OU325" t="n">
        <v>0.234064246838973</v>
      </c>
      <c r="OV325" t="n">
        <v>0</v>
      </c>
      <c r="OW325" t="n">
        <v>0</v>
      </c>
      <c r="OX325" t="n">
        <v>6.93041875062578</v>
      </c>
      <c r="OY325" t="n">
        <v>0.0428516699289703</v>
      </c>
      <c r="OZ325" t="n">
        <v>1.17536988692995</v>
      </c>
      <c r="PA325" t="n">
        <v>0.046215162433752</v>
      </c>
      <c r="PB325" t="n">
        <v>0</v>
      </c>
      <c r="PC325" t="n">
        <v>0.576309532375862</v>
      </c>
      <c r="PD325" t="n">
        <v>0</v>
      </c>
      <c r="PE325" t="n">
        <v>0</v>
      </c>
      <c r="PF325" t="n">
        <v>0</v>
      </c>
      <c r="PG325" t="n">
        <v>1.76596086436349</v>
      </c>
      <c r="PH325" t="n">
        <v>0.324649699142005</v>
      </c>
      <c r="PI325" t="n">
        <v>66.4057998646009</v>
      </c>
      <c r="PJ325" t="n">
        <v>0</v>
      </c>
      <c r="PK325" t="n">
        <v>11.9274037709692</v>
      </c>
      <c r="PL325" t="n">
        <v>41.5142346161088</v>
      </c>
      <c r="PM325" t="n">
        <v>0</v>
      </c>
      <c r="PN325" t="n">
        <v>0</v>
      </c>
      <c r="PO325" t="n">
        <v>0</v>
      </c>
      <c r="PP325" t="n">
        <v>0</v>
      </c>
      <c r="PQ325" t="n">
        <v>0.173495746817264</v>
      </c>
      <c r="PR325" t="n">
        <v>0.373644228567781</v>
      </c>
      <c r="PS325" t="n">
        <v>0.17368090565486</v>
      </c>
      <c r="PT325" t="n">
        <v>1.48433731814807</v>
      </c>
      <c r="PU325" t="n">
        <v>65.1752684035488</v>
      </c>
      <c r="PV325" t="n">
        <v>0.906880421156023</v>
      </c>
      <c r="PW325" t="n">
        <v>17.2824721270847</v>
      </c>
      <c r="PX325" t="n">
        <v>0.217182410511077</v>
      </c>
      <c r="PY325" t="n">
        <v>32.6968989547133</v>
      </c>
      <c r="PZ325" t="n">
        <v>3.39649597208199</v>
      </c>
      <c r="QA325" t="n">
        <v>1.42479773559899</v>
      </c>
      <c r="QB325" t="n">
        <v>8.25588300758234</v>
      </c>
      <c r="QC325" t="n">
        <v>0.59991704060233</v>
      </c>
      <c r="QD325" t="n">
        <v>0</v>
      </c>
      <c r="QE325" t="n">
        <v>7.93563838536053</v>
      </c>
      <c r="QF325" t="n">
        <v>87.3338563855322</v>
      </c>
      <c r="QG325" t="n">
        <v>8.83786478211351</v>
      </c>
      <c r="QH325" t="n">
        <v>23.51051391765</v>
      </c>
      <c r="QI325" t="n">
        <v>65.2975594729315</v>
      </c>
    </row>
    <row r="326">
      <c r="A326" t="s">
        <v>325</v>
      </c>
      <c r="B326" t="n">
        <v>16.5779516956756</v>
      </c>
      <c r="C326" t="n">
        <v>0.194173030515072</v>
      </c>
      <c r="D326" t="n">
        <v>0</v>
      </c>
      <c r="E326" t="n">
        <v>0</v>
      </c>
      <c r="F326" t="n">
        <v>0</v>
      </c>
      <c r="G326" t="n">
        <v>11.0232577202747</v>
      </c>
      <c r="H326" t="n">
        <v>0</v>
      </c>
      <c r="I326" t="n">
        <v>0</v>
      </c>
      <c r="J326" t="n">
        <v>14.7742523154105</v>
      </c>
      <c r="K326" t="n">
        <v>0.29636959279032</v>
      </c>
      <c r="L326" t="n">
        <v>0.0645538646836942</v>
      </c>
      <c r="M326" t="n">
        <v>4.09924663440826</v>
      </c>
      <c r="N326" t="n">
        <v>48.818190522265</v>
      </c>
      <c r="O326" t="n">
        <v>0</v>
      </c>
      <c r="P326" t="n">
        <v>0.402800818176379</v>
      </c>
      <c r="Q326" t="n">
        <v>4.97497872559165</v>
      </c>
      <c r="R326" t="n">
        <v>0</v>
      </c>
      <c r="S326" t="n">
        <v>13.8499877447542</v>
      </c>
      <c r="T326" t="n">
        <v>0</v>
      </c>
      <c r="U326" t="n">
        <v>7.81616263234549</v>
      </c>
      <c r="V326" t="n">
        <v>0</v>
      </c>
      <c r="W326" t="n">
        <v>6.31829923382617</v>
      </c>
      <c r="X326" t="n">
        <v>35.4357594127947</v>
      </c>
      <c r="Y326" t="n">
        <v>17.7990611462744</v>
      </c>
      <c r="Z326" t="n">
        <v>514.381240265274</v>
      </c>
      <c r="AA326" t="n">
        <v>0</v>
      </c>
      <c r="AB326" t="n">
        <v>2028.93976718627</v>
      </c>
      <c r="AC326" t="n">
        <v>1899.66734868704</v>
      </c>
      <c r="AD326" t="n">
        <v>332.639774294093</v>
      </c>
      <c r="AE326" t="n">
        <v>72.0820302336896</v>
      </c>
      <c r="AF326" t="n">
        <v>28.1978408242999</v>
      </c>
      <c r="AG326" t="n">
        <v>948.055546732522</v>
      </c>
      <c r="AH326" t="n">
        <v>80.5200592089985</v>
      </c>
      <c r="AI326" t="n">
        <v>4.66041987108286</v>
      </c>
      <c r="AJ326" t="n">
        <v>1538.48609514968</v>
      </c>
      <c r="AK326" t="n">
        <v>0</v>
      </c>
      <c r="AL326" t="n">
        <v>0</v>
      </c>
      <c r="AM326" t="n">
        <v>100.618617808506</v>
      </c>
      <c r="AN326" t="n">
        <v>2.15773881342953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30.1220336581274</v>
      </c>
      <c r="AW326" t="n">
        <v>0.995741878034315</v>
      </c>
      <c r="AX326" t="n">
        <v>3.89920383624929</v>
      </c>
      <c r="AY326" t="n">
        <v>151.896901741676</v>
      </c>
      <c r="AZ326" t="n">
        <v>10.7468639019433</v>
      </c>
      <c r="BA326" t="n">
        <v>1.16563753191584</v>
      </c>
      <c r="BB326" t="n">
        <v>0</v>
      </c>
      <c r="BC326" t="n">
        <v>0</v>
      </c>
      <c r="BD326" t="n">
        <v>2.5516176400394</v>
      </c>
      <c r="BE326" t="n">
        <v>1.12510432536743</v>
      </c>
      <c r="BF326" t="n">
        <v>0</v>
      </c>
      <c r="BG326" t="n">
        <v>0</v>
      </c>
      <c r="BH326" t="n">
        <v>7.22115653350645</v>
      </c>
      <c r="BI326" t="n">
        <v>0.0875798217031533</v>
      </c>
      <c r="BJ326" t="n">
        <v>0.0453409459441756</v>
      </c>
      <c r="BK326" t="n">
        <v>0.530251389000512</v>
      </c>
      <c r="BL326" t="n">
        <v>18.6040777714508</v>
      </c>
      <c r="BM326" t="n">
        <v>0</v>
      </c>
      <c r="BN326" t="n">
        <v>0.0395161624812797</v>
      </c>
      <c r="BO326" t="n">
        <v>1.51254535080464</v>
      </c>
      <c r="BP326" t="n">
        <v>0</v>
      </c>
      <c r="BQ326" t="n">
        <v>11.4792168700379</v>
      </c>
      <c r="BR326" t="n">
        <v>25.4318330635357</v>
      </c>
      <c r="BS326" t="n">
        <v>1.99957413453511</v>
      </c>
      <c r="BT326" t="n">
        <v>0</v>
      </c>
      <c r="BU326" t="n">
        <v>3.73332111932156</v>
      </c>
      <c r="BV326" t="n">
        <v>3.96565287358359</v>
      </c>
      <c r="BW326" t="n">
        <v>5.02789244873186</v>
      </c>
      <c r="BX326" t="n">
        <v>240.908299391218</v>
      </c>
      <c r="BY326" t="n">
        <v>0</v>
      </c>
      <c r="BZ326" t="n">
        <v>733.112236893135</v>
      </c>
      <c r="CA326" t="n">
        <v>205.927749616651</v>
      </c>
      <c r="CB326" t="n">
        <v>328.379358368987</v>
      </c>
      <c r="CC326" t="n">
        <v>33.3691912535226</v>
      </c>
      <c r="CD326" t="n">
        <v>6.81941819103459</v>
      </c>
      <c r="CE326" t="n">
        <v>3458.74163104109</v>
      </c>
      <c r="CF326" t="n">
        <v>51.7387405079833</v>
      </c>
      <c r="CG326" t="n">
        <v>8.98861279760061</v>
      </c>
      <c r="CH326" t="n">
        <v>1044.06261846167</v>
      </c>
      <c r="CI326" t="n">
        <v>0</v>
      </c>
      <c r="CJ326" t="n">
        <v>0</v>
      </c>
      <c r="CK326" t="n">
        <v>59.015873128062</v>
      </c>
      <c r="CL326" t="n">
        <v>0.58618173740279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15.1338366043409</v>
      </c>
      <c r="CU326" t="n">
        <v>1.12088045110236</v>
      </c>
      <c r="CV326" t="n">
        <v>2.94388698596187</v>
      </c>
      <c r="CW326" t="n">
        <v>80.2524622401639</v>
      </c>
      <c r="CX326" t="n">
        <v>8.05184705883759</v>
      </c>
      <c r="CY326" t="n">
        <v>0.210958138216468</v>
      </c>
      <c r="CZ326" t="n">
        <v>0</v>
      </c>
      <c r="DA326" t="n">
        <v>0</v>
      </c>
      <c r="DB326" t="n">
        <v>22.3890849924879</v>
      </c>
      <c r="DC326" t="n">
        <v>41.5353552504004</v>
      </c>
      <c r="DD326" t="n">
        <v>0</v>
      </c>
      <c r="DE326" t="n">
        <v>0</v>
      </c>
      <c r="DF326" t="n">
        <v>0</v>
      </c>
      <c r="DG326" t="n">
        <v>0.00494722010065794</v>
      </c>
      <c r="DH326" t="n">
        <v>0</v>
      </c>
      <c r="DI326" t="n">
        <v>0</v>
      </c>
      <c r="DJ326" t="n">
        <v>1.0545853679491</v>
      </c>
      <c r="DK326" t="n">
        <v>0</v>
      </c>
      <c r="DL326" t="n">
        <v>0.0119217661115304</v>
      </c>
      <c r="DM326" t="n">
        <v>0</v>
      </c>
      <c r="DN326" t="n">
        <v>0</v>
      </c>
      <c r="DO326" t="n">
        <v>0</v>
      </c>
      <c r="DP326" t="n">
        <v>0</v>
      </c>
      <c r="DQ326" t="n">
        <v>0.41598749766798</v>
      </c>
      <c r="DR326" t="n">
        <v>0</v>
      </c>
      <c r="DS326" t="n">
        <v>0.322739574628655</v>
      </c>
      <c r="DT326" t="n">
        <v>1.38844731626512</v>
      </c>
      <c r="DU326" t="n">
        <v>0.512889679944067</v>
      </c>
      <c r="DV326" t="n">
        <v>0</v>
      </c>
      <c r="DW326" t="n">
        <v>0</v>
      </c>
      <c r="DX326" t="n">
        <v>395.386287380464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3.13668813098246</v>
      </c>
      <c r="EE326" t="n">
        <v>3.87965500371883</v>
      </c>
      <c r="EF326" t="n">
        <v>237.534090260128</v>
      </c>
      <c r="EG326" t="n">
        <v>0</v>
      </c>
      <c r="EH326" t="n">
        <v>0</v>
      </c>
      <c r="EI326" t="n">
        <v>6.29376784181309</v>
      </c>
      <c r="EJ326" t="n">
        <v>0.0437767402276225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3.85059437770945</v>
      </c>
      <c r="ES326" t="n">
        <v>0.154586052157445</v>
      </c>
      <c r="ET326" t="n">
        <v>0.786053745163284</v>
      </c>
      <c r="EU326" t="n">
        <v>20.7524329242914</v>
      </c>
      <c r="EV326" t="n">
        <v>7.27010768598379</v>
      </c>
      <c r="EW326" t="n">
        <v>0.0435231032097621</v>
      </c>
      <c r="EX326" t="n">
        <v>0</v>
      </c>
      <c r="EY326" t="n">
        <v>0.444732105792812</v>
      </c>
      <c r="EZ326" t="n">
        <v>57.3315953284174</v>
      </c>
      <c r="FA326" t="n">
        <v>6.47537274837907</v>
      </c>
      <c r="FB326" t="n">
        <v>0</v>
      </c>
      <c r="FC326" t="n">
        <v>0</v>
      </c>
      <c r="FD326" t="n">
        <v>0.401946854103365</v>
      </c>
      <c r="FE326" t="n">
        <v>0.134188853837988</v>
      </c>
      <c r="FF326" t="n">
        <v>0</v>
      </c>
      <c r="FG326" t="n">
        <v>0</v>
      </c>
      <c r="FH326" t="n">
        <v>1.59178535045897</v>
      </c>
      <c r="FI326" t="n">
        <v>0</v>
      </c>
      <c r="FJ326" t="n">
        <v>0</v>
      </c>
      <c r="FK326" t="n">
        <v>15.0931948927753</v>
      </c>
      <c r="FL326" t="n">
        <v>0</v>
      </c>
      <c r="FM326" t="n">
        <v>2.9051229696184</v>
      </c>
      <c r="FN326" t="n">
        <v>0</v>
      </c>
      <c r="FO326" t="n">
        <v>2.48097825179737</v>
      </c>
      <c r="FP326" t="n">
        <v>0</v>
      </c>
      <c r="FQ326" t="n">
        <v>0.604198107251498</v>
      </c>
      <c r="FR326" t="n">
        <v>14.1825472950885</v>
      </c>
      <c r="FS326" t="n">
        <v>4.41788438006156</v>
      </c>
      <c r="FT326" t="n">
        <v>243.249571194386</v>
      </c>
      <c r="FU326" t="n">
        <v>0</v>
      </c>
      <c r="FV326" t="n">
        <v>465.377592420015</v>
      </c>
      <c r="FW326" t="n">
        <v>237.877965848535</v>
      </c>
      <c r="FX326" t="n">
        <v>0</v>
      </c>
      <c r="FY326" t="n">
        <v>0</v>
      </c>
      <c r="FZ326" t="n">
        <v>0</v>
      </c>
      <c r="GA326" t="n">
        <v>73.9676214258626</v>
      </c>
      <c r="GB326" t="n">
        <v>34.7797180419499</v>
      </c>
      <c r="GC326" t="n">
        <v>5.2010900273212</v>
      </c>
      <c r="GD326" t="n">
        <v>440.475854264766</v>
      </c>
      <c r="GE326" t="n">
        <v>0</v>
      </c>
      <c r="GF326" t="n">
        <v>0</v>
      </c>
      <c r="GG326" t="n">
        <v>30.5691721370298</v>
      </c>
      <c r="GH326" t="n">
        <v>0.157754579109708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7.89698672634587</v>
      </c>
      <c r="GQ326" t="n">
        <v>0.486455234666934</v>
      </c>
      <c r="GR326" t="n">
        <v>1.96875818454555</v>
      </c>
      <c r="GS326" t="n">
        <v>62.4365711598011</v>
      </c>
      <c r="GT326" t="n">
        <v>11.3431225818126</v>
      </c>
      <c r="GU326" t="n">
        <v>3.45300839728274</v>
      </c>
      <c r="GV326" t="n">
        <v>0</v>
      </c>
      <c r="GW326" t="n">
        <v>3.48585216163238</v>
      </c>
      <c r="GX326" t="n">
        <v>0</v>
      </c>
      <c r="GY326" t="n">
        <v>2.78370787656785</v>
      </c>
      <c r="GZ326" t="n">
        <v>0</v>
      </c>
      <c r="HA326" t="n">
        <v>0</v>
      </c>
      <c r="HB326" t="n">
        <v>25.058213282509</v>
      </c>
      <c r="HC326" t="n">
        <v>0.709634473356225</v>
      </c>
      <c r="HD326" t="n">
        <v>0.993759638510768</v>
      </c>
      <c r="HE326" t="n">
        <v>7.63839062998503</v>
      </c>
      <c r="HF326" t="n">
        <v>27.243225496906</v>
      </c>
      <c r="HG326" t="n">
        <v>0</v>
      </c>
      <c r="HH326" t="n">
        <v>0.243694120586095</v>
      </c>
      <c r="HI326" t="n">
        <v>13.1955046360246</v>
      </c>
      <c r="HJ326" t="n">
        <v>0</v>
      </c>
      <c r="HK326" t="n">
        <v>11.0816377133375</v>
      </c>
      <c r="HL326" t="n">
        <v>131.267363556782</v>
      </c>
      <c r="HM326" t="n">
        <v>20.9058903610327</v>
      </c>
      <c r="HN326" t="n">
        <v>0</v>
      </c>
      <c r="HO326" t="n">
        <v>11.1246142699622</v>
      </c>
      <c r="HP326" t="n">
        <v>127.695590797912</v>
      </c>
      <c r="HQ326" t="n">
        <v>12.0072893389124</v>
      </c>
      <c r="HR326" t="n">
        <v>2079.00859234086</v>
      </c>
      <c r="HS326" t="n">
        <v>74.0852814311695</v>
      </c>
      <c r="HT326" t="n">
        <v>1982.6083344734</v>
      </c>
      <c r="HU326" t="n">
        <v>1418.71408042689</v>
      </c>
      <c r="HV326" t="n">
        <v>457.042457229439</v>
      </c>
      <c r="HW326" t="n">
        <v>39.0389441786354</v>
      </c>
      <c r="HX326" t="n">
        <v>6.92766954513556</v>
      </c>
      <c r="HY326" t="n">
        <v>1652.81216438695</v>
      </c>
      <c r="HZ326" t="n">
        <v>75.6520367463559</v>
      </c>
      <c r="IA326" t="n">
        <v>28.1176809174124</v>
      </c>
      <c r="IB326" t="n">
        <v>2247.3281408687</v>
      </c>
      <c r="IC326" t="n">
        <v>0</v>
      </c>
      <c r="ID326" t="n">
        <v>0</v>
      </c>
      <c r="IE326" t="n">
        <v>163.843785191187</v>
      </c>
      <c r="IF326" t="n">
        <v>0.702363270862449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28.5313636754347</v>
      </c>
      <c r="IO326" t="n">
        <v>1.4639293924244</v>
      </c>
      <c r="IP326" t="n">
        <v>4.49044127997881</v>
      </c>
      <c r="IQ326" t="n">
        <v>168.459655811822</v>
      </c>
      <c r="IR326" t="n">
        <v>5.71919006899401</v>
      </c>
      <c r="IS326" t="n">
        <v>0.0820243426656032</v>
      </c>
      <c r="IT326" t="n">
        <v>0</v>
      </c>
      <c r="IU326" t="n">
        <v>0</v>
      </c>
      <c r="IV326" t="n">
        <v>348.50924866334</v>
      </c>
      <c r="IW326" t="n">
        <v>17.7637267977713</v>
      </c>
      <c r="IX326" t="n">
        <v>0</v>
      </c>
      <c r="IY326" t="n">
        <v>0</v>
      </c>
      <c r="IZ326" t="n">
        <v>4.94023212952657</v>
      </c>
      <c r="JA326" t="n">
        <v>0.0454381957332856</v>
      </c>
      <c r="JB326" t="n">
        <v>0.0950544640662752</v>
      </c>
      <c r="JC326" t="n">
        <v>0</v>
      </c>
      <c r="JD326" t="n">
        <v>1.40480183558009</v>
      </c>
      <c r="JE326" t="n">
        <v>0</v>
      </c>
      <c r="JF326" t="n">
        <v>0.054522010327402</v>
      </c>
      <c r="JG326" t="n">
        <v>0</v>
      </c>
      <c r="JH326" t="n">
        <v>0</v>
      </c>
      <c r="JI326" t="n">
        <v>2.60305809814314</v>
      </c>
      <c r="JJ326" t="n">
        <v>37.1972867503587</v>
      </c>
      <c r="JK326" t="n">
        <v>1.8467848745412</v>
      </c>
      <c r="JL326" t="n">
        <v>0</v>
      </c>
      <c r="JM326" t="n">
        <v>8.37387561531312</v>
      </c>
      <c r="JN326" t="n">
        <v>12.6446566893587</v>
      </c>
      <c r="JO326" t="n">
        <v>0.620842623167449</v>
      </c>
      <c r="JP326" t="n">
        <v>296.003438220659</v>
      </c>
      <c r="JQ326" t="n">
        <v>187.821409062673</v>
      </c>
      <c r="JR326" t="n">
        <v>585.442775518887</v>
      </c>
      <c r="JS326" t="n">
        <v>807.741944081261</v>
      </c>
      <c r="JT326" t="n">
        <v>182.644007711548</v>
      </c>
      <c r="JU326" t="n">
        <v>0</v>
      </c>
      <c r="JV326" t="n">
        <v>0</v>
      </c>
      <c r="JW326" t="n">
        <v>482.859318623247</v>
      </c>
      <c r="JX326" t="n">
        <v>12.7122318040049</v>
      </c>
      <c r="JY326" t="n">
        <v>3.18970956961535</v>
      </c>
      <c r="JZ326" t="n">
        <v>445.872042329488</v>
      </c>
      <c r="KA326" t="n">
        <v>0</v>
      </c>
      <c r="KB326" t="n">
        <v>0</v>
      </c>
      <c r="KC326" t="n">
        <v>34.5669318244606</v>
      </c>
      <c r="KD326" t="n">
        <v>0.16629712148446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9.67038129534152</v>
      </c>
      <c r="KM326" t="n">
        <v>0.422316050520499</v>
      </c>
      <c r="KN326" t="n">
        <v>1.95529529588654</v>
      </c>
      <c r="KO326" t="n">
        <v>86.1101095467598</v>
      </c>
      <c r="KP326" t="n">
        <v>7.50074040846554</v>
      </c>
      <c r="KQ326" t="n">
        <v>0</v>
      </c>
      <c r="KR326" t="n">
        <v>0</v>
      </c>
      <c r="KS326" t="n">
        <v>10.2016343902015</v>
      </c>
      <c r="KT326" t="n">
        <v>108.11458018992</v>
      </c>
      <c r="KU326" t="n">
        <v>71.818381237838</v>
      </c>
      <c r="KV326" t="n">
        <v>0</v>
      </c>
      <c r="KW326" t="n">
        <v>0</v>
      </c>
      <c r="KX326" t="n">
        <v>23.5447298780167</v>
      </c>
      <c r="KY326" t="n">
        <v>0.215959348017238</v>
      </c>
      <c r="KZ326" t="n">
        <v>0.177057151500596</v>
      </c>
      <c r="LA326" t="n">
        <v>1.07853381541649</v>
      </c>
      <c r="LB326" t="n">
        <v>70.7630471946273</v>
      </c>
      <c r="LC326" t="n">
        <v>0</v>
      </c>
      <c r="LD326" t="n">
        <v>0.493753590380003</v>
      </c>
      <c r="LE326" t="n">
        <v>26.0612807638471</v>
      </c>
      <c r="LF326" t="n">
        <v>95.2811533350849</v>
      </c>
      <c r="LG326" t="n">
        <v>58.2354856752989</v>
      </c>
      <c r="LH326" t="n">
        <v>27.8227528000908</v>
      </c>
      <c r="LI326" t="n">
        <v>28.2524210487067</v>
      </c>
      <c r="LJ326" t="n">
        <v>0</v>
      </c>
      <c r="LK326" t="n">
        <v>30.7237355311714</v>
      </c>
      <c r="LL326" t="n">
        <v>73.4485929376966</v>
      </c>
      <c r="LM326" t="n">
        <v>35.4297759431665</v>
      </c>
      <c r="LN326" t="n">
        <v>5944.94661506931</v>
      </c>
      <c r="LO326" t="n">
        <v>439.425620786659</v>
      </c>
      <c r="LP326" t="n">
        <v>6450.52995843016</v>
      </c>
      <c r="LQ326" t="n">
        <v>4132.27305030096</v>
      </c>
      <c r="LR326" t="n">
        <v>1438.04929712765</v>
      </c>
      <c r="LS326" t="n">
        <v>126.405360636761</v>
      </c>
      <c r="LT326" t="n">
        <v>42.1506304220419</v>
      </c>
      <c r="LU326" t="n">
        <v>4113.67205960349</v>
      </c>
      <c r="LV326" t="n">
        <v>238.735017798943</v>
      </c>
      <c r="LW326" t="n">
        <v>40.5530072987034</v>
      </c>
      <c r="LX326" t="n">
        <v>2934.90260825804</v>
      </c>
      <c r="LY326" t="n">
        <v>0</v>
      </c>
      <c r="LZ326" t="n">
        <v>0</v>
      </c>
      <c r="MA326" t="n">
        <v>282.749223549849</v>
      </c>
      <c r="MB326" t="n">
        <v>7.3155873173363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69.7669892295144</v>
      </c>
      <c r="MK326" t="n">
        <v>2.2160076262149</v>
      </c>
      <c r="ML326" t="n">
        <v>8.94167211528933</v>
      </c>
      <c r="MM326" t="n">
        <v>280.167139248822</v>
      </c>
      <c r="MN326" t="n">
        <v>10.305561316724</v>
      </c>
      <c r="MO326" t="n">
        <v>2.32172559509263</v>
      </c>
      <c r="MP326" t="n">
        <v>0</v>
      </c>
      <c r="MQ326" t="n">
        <v>58.0720735299849</v>
      </c>
      <c r="MR326" t="n">
        <v>46.0586260783304</v>
      </c>
      <c r="MS326" t="n">
        <v>9.07718012063544</v>
      </c>
      <c r="MT326" t="n">
        <v>0</v>
      </c>
      <c r="MU326" t="n">
        <v>0</v>
      </c>
      <c r="MV326" t="n">
        <v>3.79237333424245</v>
      </c>
      <c r="MW326" t="n">
        <v>0.0140391826473239</v>
      </c>
      <c r="MX326" t="n">
        <v>0</v>
      </c>
      <c r="MY326" t="n">
        <v>0</v>
      </c>
      <c r="MZ326" t="n">
        <v>28.4233614116924</v>
      </c>
      <c r="NA326" t="n">
        <v>0</v>
      </c>
      <c r="NB326" t="n">
        <v>0.0346623044694312</v>
      </c>
      <c r="NC326" t="n">
        <v>22.0289263218568</v>
      </c>
      <c r="ND326" t="n">
        <v>0</v>
      </c>
      <c r="NE326" t="n">
        <v>1.53299473424065</v>
      </c>
      <c r="NF326" t="n">
        <v>22.4802286001592</v>
      </c>
      <c r="NG326" t="n">
        <v>3.28147735303543</v>
      </c>
      <c r="NH326" t="n">
        <v>0</v>
      </c>
      <c r="NI326" t="n">
        <v>6.42178535125698</v>
      </c>
      <c r="NJ326" t="n">
        <v>11.099079349303</v>
      </c>
      <c r="NK326" t="n">
        <v>1.7333112348128</v>
      </c>
      <c r="NL326" t="n">
        <v>768.675495197013</v>
      </c>
      <c r="NM326" t="n">
        <v>187.479958420533</v>
      </c>
      <c r="NN326" t="n">
        <v>383.290284662342</v>
      </c>
      <c r="NO326" t="n">
        <v>393.072776193048</v>
      </c>
      <c r="NP326" t="n">
        <v>40.7539278637981</v>
      </c>
      <c r="NQ326" t="n">
        <v>0</v>
      </c>
      <c r="NR326" t="n">
        <v>3.89776786906325</v>
      </c>
      <c r="NS326" t="n">
        <v>98.4565590516769</v>
      </c>
      <c r="NT326" t="n">
        <v>133.901471700439</v>
      </c>
      <c r="NU326" t="n">
        <v>4.67088016066181</v>
      </c>
      <c r="NV326" t="n">
        <v>877.020989580148</v>
      </c>
      <c r="NW326" t="n">
        <v>0</v>
      </c>
      <c r="NX326" t="n">
        <v>0</v>
      </c>
      <c r="NY326" t="n">
        <v>50.5682319299742</v>
      </c>
      <c r="NZ326" t="n">
        <v>0.390522587984488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12.3653416159636</v>
      </c>
      <c r="OI326" t="n">
        <v>0.507259147454974</v>
      </c>
      <c r="OJ326" t="n">
        <v>1.84091956058423</v>
      </c>
      <c r="OK326" t="n">
        <v>80.5923578572367</v>
      </c>
      <c r="OL326" t="n">
        <v>14.9308272181361</v>
      </c>
      <c r="OM326" t="n">
        <v>1.71141075133395</v>
      </c>
      <c r="ON326" t="n">
        <v>0</v>
      </c>
      <c r="OO326" t="n">
        <v>0</v>
      </c>
      <c r="OP326" t="n">
        <v>152.741187215078</v>
      </c>
      <c r="OQ326" t="n">
        <v>35.6822248616529</v>
      </c>
      <c r="OR326" t="n">
        <v>0</v>
      </c>
      <c r="OS326" t="n">
        <v>0</v>
      </c>
      <c r="OT326" t="n">
        <v>6.06150274234665</v>
      </c>
      <c r="OU326" t="n">
        <v>0.105969544373288</v>
      </c>
      <c r="OV326" t="n">
        <v>0</v>
      </c>
      <c r="OW326" t="n">
        <v>0</v>
      </c>
      <c r="OX326" t="n">
        <v>42.2040226056776</v>
      </c>
      <c r="OY326" t="n">
        <v>0</v>
      </c>
      <c r="OZ326" t="n">
        <v>0.0116254267372007</v>
      </c>
      <c r="PA326" t="n">
        <v>1.77654966687854</v>
      </c>
      <c r="PB326" t="n">
        <v>0</v>
      </c>
      <c r="PC326" t="n">
        <v>3.07577910173832</v>
      </c>
      <c r="PD326" t="n">
        <v>0</v>
      </c>
      <c r="PE326" t="n">
        <v>0</v>
      </c>
      <c r="PF326" t="n">
        <v>0</v>
      </c>
      <c r="PG326" t="n">
        <v>16.3368528185922</v>
      </c>
      <c r="PH326" t="n">
        <v>6.93525375027596</v>
      </c>
      <c r="PI326" t="n">
        <v>0.949246981150839</v>
      </c>
      <c r="PJ326" t="n">
        <v>0</v>
      </c>
      <c r="PK326" t="n">
        <v>29.376167914017</v>
      </c>
      <c r="PL326" t="n">
        <v>1098.18423405453</v>
      </c>
      <c r="PM326" t="n">
        <v>0</v>
      </c>
      <c r="PN326" t="n">
        <v>0</v>
      </c>
      <c r="PO326" t="n">
        <v>0</v>
      </c>
      <c r="PP326" t="n">
        <v>0</v>
      </c>
      <c r="PQ326" t="n">
        <v>62.7067427259919</v>
      </c>
      <c r="PR326" t="n">
        <v>35.5259119150685</v>
      </c>
      <c r="PS326" t="n">
        <v>13.0079080742337</v>
      </c>
      <c r="PT326" t="n">
        <v>944.352454436464</v>
      </c>
      <c r="PU326" t="n">
        <v>0</v>
      </c>
      <c r="PV326" t="n">
        <v>0</v>
      </c>
      <c r="PW326" t="n">
        <v>54.0061286709365</v>
      </c>
      <c r="PX326" t="n">
        <v>0.153824564306638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8.61332952704454</v>
      </c>
      <c r="QG326" t="n">
        <v>0.783348972298454</v>
      </c>
      <c r="QH326" t="n">
        <v>2.78120932551666</v>
      </c>
      <c r="QI326" t="n">
        <v>77.9554526492919</v>
      </c>
    </row>
    <row r="327">
      <c r="A327" t="s">
        <v>326</v>
      </c>
      <c r="B327" t="n">
        <v>3.59153468765107</v>
      </c>
      <c r="C327" t="n">
        <v>0.0411318522370487</v>
      </c>
      <c r="D327" t="n">
        <v>0</v>
      </c>
      <c r="E327" t="n">
        <v>0</v>
      </c>
      <c r="F327" t="n">
        <v>0</v>
      </c>
      <c r="G327" t="n">
        <v>3.42636389557607</v>
      </c>
      <c r="H327" t="n">
        <v>0.181187680568447</v>
      </c>
      <c r="I327" t="n">
        <v>0</v>
      </c>
      <c r="J327" t="n">
        <v>7.00560033892915</v>
      </c>
      <c r="K327" t="n">
        <v>0</v>
      </c>
      <c r="L327" t="n">
        <v>0</v>
      </c>
      <c r="M327" t="n">
        <v>0</v>
      </c>
      <c r="N327" t="n">
        <v>13.2278034682504</v>
      </c>
      <c r="O327" t="n">
        <v>9.77681486118286</v>
      </c>
      <c r="P327" t="n">
        <v>20.440881868729</v>
      </c>
      <c r="Q327" t="n">
        <v>8.12958507454004</v>
      </c>
      <c r="R327" t="n">
        <v>0</v>
      </c>
      <c r="S327" t="n">
        <v>11.4250567586864</v>
      </c>
      <c r="T327" t="n">
        <v>0</v>
      </c>
      <c r="U327" t="n">
        <v>1.76939829875112</v>
      </c>
      <c r="V327" t="n">
        <v>0.0595275686925662</v>
      </c>
      <c r="W327" t="n">
        <v>3.1961441235649</v>
      </c>
      <c r="X327" t="n">
        <v>18.7739028473186</v>
      </c>
      <c r="Y327" t="n">
        <v>49.8287791287659</v>
      </c>
      <c r="Z327" t="n">
        <v>332.885370163056</v>
      </c>
      <c r="AA327" t="n">
        <v>0</v>
      </c>
      <c r="AB327" t="n">
        <v>631.819098664566</v>
      </c>
      <c r="AC327" t="n">
        <v>133.640083052188</v>
      </c>
      <c r="AD327" t="n">
        <v>437.141571968367</v>
      </c>
      <c r="AE327" t="n">
        <v>8.83410620867322</v>
      </c>
      <c r="AF327" t="n">
        <v>28.5374193922787</v>
      </c>
      <c r="AG327" t="n">
        <v>500.658181779559</v>
      </c>
      <c r="AH327" t="n">
        <v>0</v>
      </c>
      <c r="AI327" t="n">
        <v>1.45806621686304</v>
      </c>
      <c r="AJ327" t="n">
        <v>0</v>
      </c>
      <c r="AK327" t="n">
        <v>0</v>
      </c>
      <c r="AL327" t="n">
        <v>0</v>
      </c>
      <c r="AM327" t="n">
        <v>1.69658501134304</v>
      </c>
      <c r="AN327" t="n">
        <v>0.0363828027375146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2.74170380639839</v>
      </c>
      <c r="AW327" t="n">
        <v>0</v>
      </c>
      <c r="AX327" t="n">
        <v>0</v>
      </c>
      <c r="AY327" t="n">
        <v>10.6610403711462</v>
      </c>
      <c r="AZ327" t="n">
        <v>2.32825714514313</v>
      </c>
      <c r="BA327" t="n">
        <v>0.246918074037059</v>
      </c>
      <c r="BB327" t="n">
        <v>0</v>
      </c>
      <c r="BC327" t="n">
        <v>0</v>
      </c>
      <c r="BD327" t="n">
        <v>0.607503663878719</v>
      </c>
      <c r="BE327" t="n">
        <v>0.349716657001045</v>
      </c>
      <c r="BF327" t="n">
        <v>0.0605353597767875</v>
      </c>
      <c r="BG327" t="n">
        <v>0</v>
      </c>
      <c r="BH327" t="n">
        <v>3.42410130669192</v>
      </c>
      <c r="BI327" t="n">
        <v>0</v>
      </c>
      <c r="BJ327" t="n">
        <v>0</v>
      </c>
      <c r="BK327" t="n">
        <v>0</v>
      </c>
      <c r="BL327" t="n">
        <v>5.0409710363304</v>
      </c>
      <c r="BM327" t="n">
        <v>5.38420674304875</v>
      </c>
      <c r="BN327" t="n">
        <v>2.00532166950973</v>
      </c>
      <c r="BO327" t="n">
        <v>2.47164194797717</v>
      </c>
      <c r="BP327" t="n">
        <v>0</v>
      </c>
      <c r="BQ327" t="n">
        <v>9.46937330938274</v>
      </c>
      <c r="BR327" t="n">
        <v>0</v>
      </c>
      <c r="BS327" t="n">
        <v>0.452657299789509</v>
      </c>
      <c r="BT327" t="n">
        <v>0.0159721345345446</v>
      </c>
      <c r="BU327" t="n">
        <v>1.88851966570671</v>
      </c>
      <c r="BV327" t="n">
        <v>2.10100709025489</v>
      </c>
      <c r="BW327" t="n">
        <v>14.0756717588719</v>
      </c>
      <c r="BX327" t="n">
        <v>155.905468824719</v>
      </c>
      <c r="BY327" t="n">
        <v>0</v>
      </c>
      <c r="BZ327" t="n">
        <v>228.293772060144</v>
      </c>
      <c r="CA327" t="n">
        <v>14.4868529643045</v>
      </c>
      <c r="CB327" t="n">
        <v>431.542707795578</v>
      </c>
      <c r="CC327" t="n">
        <v>4.08960428383399</v>
      </c>
      <c r="CD327" t="n">
        <v>6.90154250254443</v>
      </c>
      <c r="CE327" t="n">
        <v>1826.52514634868</v>
      </c>
      <c r="CF327" t="n">
        <v>0</v>
      </c>
      <c r="CG327" t="n">
        <v>2.81219139459188</v>
      </c>
      <c r="CH327" t="n">
        <v>0</v>
      </c>
      <c r="CI327" t="n">
        <v>0</v>
      </c>
      <c r="CJ327" t="n">
        <v>0</v>
      </c>
      <c r="CK327" t="n">
        <v>0.99509860064812</v>
      </c>
      <c r="CL327" t="n">
        <v>0.00988392774302561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1.37747995020706</v>
      </c>
      <c r="CU327" t="n">
        <v>0</v>
      </c>
      <c r="CV327" t="n">
        <v>0</v>
      </c>
      <c r="CW327" t="n">
        <v>5.63260165293764</v>
      </c>
      <c r="CX327" t="n">
        <v>1.74439451521745</v>
      </c>
      <c r="CY327" t="n">
        <v>0.0446874570907474</v>
      </c>
      <c r="CZ327" t="n">
        <v>0</v>
      </c>
      <c r="DA327" t="n">
        <v>0</v>
      </c>
      <c r="DB327" t="n">
        <v>5.33052090187714</v>
      </c>
      <c r="DC327" t="n">
        <v>12.9104521758702</v>
      </c>
      <c r="DD327" t="n">
        <v>0.00913393127205062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0.285751025150369</v>
      </c>
      <c r="DK327" t="n">
        <v>0</v>
      </c>
      <c r="DL327" t="n">
        <v>0.604992347969121</v>
      </c>
      <c r="DM327" t="n">
        <v>0</v>
      </c>
      <c r="DN327" t="n">
        <v>0</v>
      </c>
      <c r="DO327" t="n">
        <v>0</v>
      </c>
      <c r="DP327" t="n">
        <v>0</v>
      </c>
      <c r="DQ327" t="n">
        <v>0.0941699405830539</v>
      </c>
      <c r="DR327" t="n">
        <v>0</v>
      </c>
      <c r="DS327" t="n">
        <v>0.163259471689592</v>
      </c>
      <c r="DT327" t="n">
        <v>0.735600857894124</v>
      </c>
      <c r="DU327" t="n">
        <v>1.43584351833668</v>
      </c>
      <c r="DV327" t="n">
        <v>0</v>
      </c>
      <c r="DW327" t="n">
        <v>0</v>
      </c>
      <c r="DX327" t="n">
        <v>123.124703728141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1.21379490485515</v>
      </c>
      <c r="EF327" t="n">
        <v>0</v>
      </c>
      <c r="EG327" t="n">
        <v>0</v>
      </c>
      <c r="EH327" t="n">
        <v>0</v>
      </c>
      <c r="EI327" t="n">
        <v>0.106122628374947</v>
      </c>
      <c r="EJ327" t="n">
        <v>0.000738143325911408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0.350480627638954</v>
      </c>
      <c r="ES327" t="n">
        <v>0</v>
      </c>
      <c r="ET327" t="n">
        <v>0</v>
      </c>
      <c r="EU327" t="n">
        <v>1.4565308618449</v>
      </c>
      <c r="EV327" t="n">
        <v>1.57503438401141</v>
      </c>
      <c r="EW327" t="n">
        <v>0.00921953911608131</v>
      </c>
      <c r="EX327" t="n">
        <v>0</v>
      </c>
      <c r="EY327" t="n">
        <v>0.10392788665314</v>
      </c>
      <c r="EZ327" t="n">
        <v>13.6498328242816</v>
      </c>
      <c r="FA327" t="n">
        <v>2.01274287134152</v>
      </c>
      <c r="FB327" t="n">
        <v>0.0710555536608591</v>
      </c>
      <c r="FC327" t="n">
        <v>0</v>
      </c>
      <c r="FD327" t="n">
        <v>0.190593673183779</v>
      </c>
      <c r="FE327" t="n">
        <v>0</v>
      </c>
      <c r="FF327" t="n">
        <v>0</v>
      </c>
      <c r="FG327" t="n">
        <v>0</v>
      </c>
      <c r="FH327" t="n">
        <v>0.431311024727722</v>
      </c>
      <c r="FI327" t="n">
        <v>4.01587829849527</v>
      </c>
      <c r="FJ327" t="n">
        <v>0</v>
      </c>
      <c r="FK327" t="n">
        <v>24.6637058559156</v>
      </c>
      <c r="FL327" t="n">
        <v>0</v>
      </c>
      <c r="FM327" t="n">
        <v>2.39647828074255</v>
      </c>
      <c r="FN327" t="n">
        <v>0</v>
      </c>
      <c r="FO327" t="n">
        <v>0.561636048846068</v>
      </c>
      <c r="FP327" t="n">
        <v>0</v>
      </c>
      <c r="FQ327" t="n">
        <v>0.305636716226163</v>
      </c>
      <c r="FR327" t="n">
        <v>7.51392856983202</v>
      </c>
      <c r="FS327" t="n">
        <v>12.3679436337343</v>
      </c>
      <c r="FT327" t="n">
        <v>157.420639032808</v>
      </c>
      <c r="FU327" t="n">
        <v>0</v>
      </c>
      <c r="FV327" t="n">
        <v>144.920246395124</v>
      </c>
      <c r="FW327" t="n">
        <v>16.7345251968748</v>
      </c>
      <c r="FX327" t="n">
        <v>0</v>
      </c>
      <c r="FY327" t="n">
        <v>0</v>
      </c>
      <c r="FZ327" t="n">
        <v>0</v>
      </c>
      <c r="GA327" t="n">
        <v>39.0615243814182</v>
      </c>
      <c r="GB327" t="n">
        <v>0</v>
      </c>
      <c r="GC327" t="n">
        <v>1.62722112373498</v>
      </c>
      <c r="GD327" t="n">
        <v>0</v>
      </c>
      <c r="GE327" t="n">
        <v>0</v>
      </c>
      <c r="GF327" t="n">
        <v>0</v>
      </c>
      <c r="GG327" t="n">
        <v>0.515443368100665</v>
      </c>
      <c r="GH327" t="n">
        <v>0.00265998539627029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0.718782762559531</v>
      </c>
      <c r="GQ327" t="n">
        <v>0</v>
      </c>
      <c r="GR327" t="n">
        <v>0</v>
      </c>
      <c r="GS327" t="n">
        <v>4.38217500250664</v>
      </c>
      <c r="GT327" t="n">
        <v>2.45743376303148</v>
      </c>
      <c r="GU327" t="n">
        <v>0.731453955235548</v>
      </c>
      <c r="GV327" t="n">
        <v>0</v>
      </c>
      <c r="GW327" t="n">
        <v>0.814596570890494</v>
      </c>
      <c r="GX327" t="n">
        <v>0</v>
      </c>
      <c r="GY327" t="n">
        <v>0.865261105758229</v>
      </c>
      <c r="GZ327" t="n">
        <v>0.141987887522967</v>
      </c>
      <c r="HA327" t="n">
        <v>0</v>
      </c>
      <c r="HB327" t="n">
        <v>11.8820109280113</v>
      </c>
      <c r="HC327" t="n">
        <v>0</v>
      </c>
      <c r="HD327" t="n">
        <v>0</v>
      </c>
      <c r="HE327" t="n">
        <v>0</v>
      </c>
      <c r="HF327" t="n">
        <v>7.38183920499765</v>
      </c>
      <c r="HG327" t="n">
        <v>14.5977127411784</v>
      </c>
      <c r="HH327" t="n">
        <v>12.3667145304133</v>
      </c>
      <c r="HI327" t="n">
        <v>21.5627007585428</v>
      </c>
      <c r="HJ327" t="n">
        <v>0</v>
      </c>
      <c r="HK327" t="n">
        <v>9.14140446817617</v>
      </c>
      <c r="HL327" t="n">
        <v>0</v>
      </c>
      <c r="HM327" t="n">
        <v>4.73260966776844</v>
      </c>
      <c r="HN327" t="n">
        <v>0.0238628814641531</v>
      </c>
      <c r="HO327" t="n">
        <v>5.62744327389738</v>
      </c>
      <c r="HP327" t="n">
        <v>67.6532591765295</v>
      </c>
      <c r="HQ327" t="n">
        <v>33.6146139106378</v>
      </c>
      <c r="HR327" t="n">
        <v>1345.44476092606</v>
      </c>
      <c r="HS327" t="n">
        <v>282.207272713664</v>
      </c>
      <c r="HT327" t="n">
        <v>617.391324844014</v>
      </c>
      <c r="HU327" t="n">
        <v>99.8054041759461</v>
      </c>
      <c r="HV327" t="n">
        <v>600.626484411098</v>
      </c>
      <c r="HW327" t="n">
        <v>4.78446816814746</v>
      </c>
      <c r="HX327" t="n">
        <v>7.0110974968793</v>
      </c>
      <c r="HY327" t="n">
        <v>872.832753204253</v>
      </c>
      <c r="HZ327" t="n">
        <v>0</v>
      </c>
      <c r="IA327" t="n">
        <v>8.79694142937548</v>
      </c>
      <c r="IB327" t="n">
        <v>0</v>
      </c>
      <c r="IC327" t="n">
        <v>0</v>
      </c>
      <c r="ID327" t="n">
        <v>0</v>
      </c>
      <c r="IE327" t="n">
        <v>2.7626588022319</v>
      </c>
      <c r="IF327" t="n">
        <v>0.0118429275011503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2.59692121981179</v>
      </c>
      <c r="IO327" t="n">
        <v>0</v>
      </c>
      <c r="IP327" t="n">
        <v>0</v>
      </c>
      <c r="IQ327" t="n">
        <v>11.823514310868</v>
      </c>
      <c r="IR327" t="n">
        <v>1.23903543062075</v>
      </c>
      <c r="IS327" t="n">
        <v>0.0173752921989893</v>
      </c>
      <c r="IT327" t="n">
        <v>0</v>
      </c>
      <c r="IU327" t="n">
        <v>0</v>
      </c>
      <c r="IV327" t="n">
        <v>82.9750673205605</v>
      </c>
      <c r="IW327" t="n">
        <v>5.52150677188776</v>
      </c>
      <c r="IX327" t="n">
        <v>0.041435517127758</v>
      </c>
      <c r="IY327" t="n">
        <v>0</v>
      </c>
      <c r="IZ327" t="n">
        <v>2.34254100594318</v>
      </c>
      <c r="JA327" t="n">
        <v>0</v>
      </c>
      <c r="JB327" t="n">
        <v>0</v>
      </c>
      <c r="JC327" t="n">
        <v>0</v>
      </c>
      <c r="JD327" t="n">
        <v>0.380645869789372</v>
      </c>
      <c r="JE327" t="n">
        <v>0.637013176763318</v>
      </c>
      <c r="JF327" t="n">
        <v>2.76682152085411</v>
      </c>
      <c r="JG327" t="n">
        <v>0</v>
      </c>
      <c r="JH327" t="n">
        <v>0</v>
      </c>
      <c r="JI327" t="n">
        <v>2.14730056556968</v>
      </c>
      <c r="JJ327" t="n">
        <v>0</v>
      </c>
      <c r="JK327" t="n">
        <v>0.418069347949575</v>
      </c>
      <c r="JL327" t="n">
        <v>0</v>
      </c>
      <c r="JM327" t="n">
        <v>4.23596799532062</v>
      </c>
      <c r="JN327" t="n">
        <v>6.69915249898676</v>
      </c>
      <c r="JO327" t="n">
        <v>1.73805964760168</v>
      </c>
      <c r="JP327" t="n">
        <v>191.560668213338</v>
      </c>
      <c r="JQ327" t="n">
        <v>715.453415103233</v>
      </c>
      <c r="JR327" t="n">
        <v>182.308973745925</v>
      </c>
      <c r="JS327" t="n">
        <v>56.8240016160528</v>
      </c>
      <c r="JT327" t="n">
        <v>240.023276864779</v>
      </c>
      <c r="JU327" t="n">
        <v>0</v>
      </c>
      <c r="JV327" t="n">
        <v>0</v>
      </c>
      <c r="JW327" t="n">
        <v>254.992937228642</v>
      </c>
      <c r="JX327" t="n">
        <v>0</v>
      </c>
      <c r="JY327" t="n">
        <v>0.997937502137605</v>
      </c>
      <c r="JZ327" t="n">
        <v>0</v>
      </c>
      <c r="KA327" t="n">
        <v>0</v>
      </c>
      <c r="KB327" t="n">
        <v>0</v>
      </c>
      <c r="KC327" t="n">
        <v>0.582851759433916</v>
      </c>
      <c r="KD327" t="n">
        <v>0.00280402582978481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0.880196918563892</v>
      </c>
      <c r="KM327" t="n">
        <v>0</v>
      </c>
      <c r="KN327" t="n">
        <v>0</v>
      </c>
      <c r="KO327" t="n">
        <v>6.04372665746049</v>
      </c>
      <c r="KP327" t="n">
        <v>1.62499987058698</v>
      </c>
      <c r="KQ327" t="n">
        <v>0</v>
      </c>
      <c r="KR327" t="n">
        <v>0</v>
      </c>
      <c r="KS327" t="n">
        <v>2.3839841755782</v>
      </c>
      <c r="KT327" t="n">
        <v>25.7405351622636</v>
      </c>
      <c r="KU327" t="n">
        <v>22.3233380509146</v>
      </c>
      <c r="KV327" t="n">
        <v>0.23006746685059</v>
      </c>
      <c r="KW327" t="n">
        <v>0</v>
      </c>
      <c r="KX327" t="n">
        <v>11.1643529629842</v>
      </c>
      <c r="KY327" t="n">
        <v>0</v>
      </c>
      <c r="KZ327" t="n">
        <v>0</v>
      </c>
      <c r="LA327" t="n">
        <v>0</v>
      </c>
      <c r="LB327" t="n">
        <v>19.173993773451</v>
      </c>
      <c r="LC327" t="n">
        <v>13.6130751257988</v>
      </c>
      <c r="LD327" t="n">
        <v>25.0564506271659</v>
      </c>
      <c r="LE327" t="n">
        <v>42.5865939951277</v>
      </c>
      <c r="LF327" t="n">
        <v>6.60881516049205</v>
      </c>
      <c r="LG327" t="n">
        <v>48.0393009345417</v>
      </c>
      <c r="LH327" t="n">
        <v>0</v>
      </c>
      <c r="LI327" t="n">
        <v>6.39569416484635</v>
      </c>
      <c r="LJ327" t="n">
        <v>0.208253657715993</v>
      </c>
      <c r="LK327" t="n">
        <v>15.5417594415594</v>
      </c>
      <c r="LL327" t="n">
        <v>38.9131422871859</v>
      </c>
      <c r="LM327" t="n">
        <v>99.1862697445269</v>
      </c>
      <c r="LN327" t="n">
        <v>3847.31323703867</v>
      </c>
      <c r="LO327" t="n">
        <v>1673.86967569159</v>
      </c>
      <c r="LP327" t="n">
        <v>2008.71809511433</v>
      </c>
      <c r="LQ327" t="n">
        <v>290.702113724393</v>
      </c>
      <c r="LR327" t="n">
        <v>1889.82550763337</v>
      </c>
      <c r="LS327" t="n">
        <v>15.4917720490186</v>
      </c>
      <c r="LT327" t="n">
        <v>42.6582384622215</v>
      </c>
      <c r="LU327" t="n">
        <v>2172.38703037674</v>
      </c>
      <c r="LV327" t="n">
        <v>0</v>
      </c>
      <c r="LW327" t="n">
        <v>12.6874770020884</v>
      </c>
      <c r="LX327" t="n">
        <v>0</v>
      </c>
      <c r="LY327" t="n">
        <v>0</v>
      </c>
      <c r="LZ327" t="n">
        <v>0</v>
      </c>
      <c r="MA327" t="n">
        <v>4.76758779927309</v>
      </c>
      <c r="MB327" t="n">
        <v>0.123352079787947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6.35018279650266</v>
      </c>
      <c r="MK327" t="n">
        <v>0</v>
      </c>
      <c r="ML327" t="n">
        <v>0</v>
      </c>
      <c r="MM327" t="n">
        <v>19.6638189979665</v>
      </c>
      <c r="MN327" t="n">
        <v>2.2326510309705</v>
      </c>
      <c r="MO327" t="n">
        <v>0.491813275298866</v>
      </c>
      <c r="MP327" t="n">
        <v>0</v>
      </c>
      <c r="MQ327" t="n">
        <v>13.5706592731327</v>
      </c>
      <c r="MR327" t="n">
        <v>10.965900085004</v>
      </c>
      <c r="MS327" t="n">
        <v>2.82146376581415</v>
      </c>
      <c r="MT327" t="n">
        <v>0.0538111162433427</v>
      </c>
      <c r="MU327" t="n">
        <v>0</v>
      </c>
      <c r="MV327" t="n">
        <v>1.79825356630757</v>
      </c>
      <c r="MW327" t="n">
        <v>0</v>
      </c>
      <c r="MX327" t="n">
        <v>0</v>
      </c>
      <c r="MY327" t="n">
        <v>0</v>
      </c>
      <c r="MZ327" t="n">
        <v>7.70160947463716</v>
      </c>
      <c r="NA327" t="n">
        <v>0</v>
      </c>
      <c r="NB327" t="n">
        <v>1.75900355457399</v>
      </c>
      <c r="NC327" t="n">
        <v>35.9973460214167</v>
      </c>
      <c r="ND327" t="n">
        <v>0</v>
      </c>
      <c r="NE327" t="n">
        <v>1.26458970016783</v>
      </c>
      <c r="NF327" t="n">
        <v>0</v>
      </c>
      <c r="NG327" t="n">
        <v>0.742850516162927</v>
      </c>
      <c r="NH327" t="n">
        <v>0</v>
      </c>
      <c r="NI327" t="n">
        <v>3.24849310765959</v>
      </c>
      <c r="NJ327" t="n">
        <v>5.88030398815886</v>
      </c>
      <c r="NK327" t="n">
        <v>4.8524347419849</v>
      </c>
      <c r="NL327" t="n">
        <v>497.453652512612</v>
      </c>
      <c r="NM327" t="n">
        <v>714.152753856855</v>
      </c>
      <c r="NN327" t="n">
        <v>119.357965228355</v>
      </c>
      <c r="NO327" t="n">
        <v>27.6523563413875</v>
      </c>
      <c r="NP327" t="n">
        <v>53.5571433935479</v>
      </c>
      <c r="NQ327" t="n">
        <v>0</v>
      </c>
      <c r="NR327" t="n">
        <v>3.94470757765787</v>
      </c>
      <c r="NS327" t="n">
        <v>51.9938752628717</v>
      </c>
      <c r="NT327" t="n">
        <v>0</v>
      </c>
      <c r="NU327" t="n">
        <v>1.46133883934676</v>
      </c>
      <c r="NV327" t="n">
        <v>0</v>
      </c>
      <c r="NW327" t="n">
        <v>0</v>
      </c>
      <c r="NX327" t="n">
        <v>0</v>
      </c>
      <c r="NY327" t="n">
        <v>0.852658347044596</v>
      </c>
      <c r="NZ327" t="n">
        <v>0.00658481285814222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1.12549187616874</v>
      </c>
      <c r="OI327" t="n">
        <v>0</v>
      </c>
      <c r="OJ327" t="n">
        <v>0</v>
      </c>
      <c r="OK327" t="n">
        <v>5.65645757662034</v>
      </c>
      <c r="OL327" t="n">
        <v>3.23469297375553</v>
      </c>
      <c r="OM327" t="n">
        <v>0.362529718746397</v>
      </c>
      <c r="ON327" t="n">
        <v>0</v>
      </c>
      <c r="OO327" t="n">
        <v>0</v>
      </c>
      <c r="OP327" t="n">
        <v>36.3654919931157</v>
      </c>
      <c r="OQ327" t="n">
        <v>11.0911211623879</v>
      </c>
      <c r="OR327" t="n">
        <v>0.0542496110521127</v>
      </c>
      <c r="OS327" t="n">
        <v>0</v>
      </c>
      <c r="OT327" t="n">
        <v>2.87422095952095</v>
      </c>
      <c r="OU327" t="n">
        <v>0</v>
      </c>
      <c r="OV327" t="n">
        <v>0</v>
      </c>
      <c r="OW327" t="n">
        <v>0</v>
      </c>
      <c r="OX327" t="n">
        <v>11.4356249304833</v>
      </c>
      <c r="OY327" t="n">
        <v>0.293846994261974</v>
      </c>
      <c r="OZ327" t="n">
        <v>0.589954051445416</v>
      </c>
      <c r="PA327" t="n">
        <v>2.90304993300596</v>
      </c>
      <c r="PB327" t="n">
        <v>0</v>
      </c>
      <c r="PC327" t="n">
        <v>2.53725501149644</v>
      </c>
      <c r="PD327" t="n">
        <v>0</v>
      </c>
      <c r="PE327" t="n">
        <v>0</v>
      </c>
      <c r="PF327" t="n">
        <v>0</v>
      </c>
      <c r="PG327" t="n">
        <v>8.26408091819172</v>
      </c>
      <c r="PH327" t="n">
        <v>3.67430477818887</v>
      </c>
      <c r="PI327" t="n">
        <v>2.6574333204262</v>
      </c>
      <c r="PJ327" t="n">
        <v>0</v>
      </c>
      <c r="PK327" t="n">
        <v>111.900340656673</v>
      </c>
      <c r="PL327" t="n">
        <v>341.978497415034</v>
      </c>
      <c r="PM327" t="n">
        <v>0</v>
      </c>
      <c r="PN327" t="n">
        <v>0</v>
      </c>
      <c r="PO327" t="n">
        <v>0</v>
      </c>
      <c r="PP327" t="n">
        <v>0</v>
      </c>
      <c r="PQ327" t="n">
        <v>33.1147725539031</v>
      </c>
      <c r="PR327" t="n">
        <v>0</v>
      </c>
      <c r="PS327" t="n">
        <v>4.06967437264258</v>
      </c>
      <c r="PT327" t="n">
        <v>0</v>
      </c>
      <c r="PU327" t="n">
        <v>0</v>
      </c>
      <c r="PV327" t="n">
        <v>0</v>
      </c>
      <c r="PW327" t="n">
        <v>0.91062658600771</v>
      </c>
      <c r="PX327" t="n">
        <v>0.00259371928822901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0.783984196355542</v>
      </c>
      <c r="QG327" t="n">
        <v>0</v>
      </c>
      <c r="QH327" t="n">
        <v>0</v>
      </c>
      <c r="QI327" t="n">
        <v>5.4713836708695</v>
      </c>
    </row>
    <row r="328">
      <c r="A328" t="s">
        <v>327</v>
      </c>
      <c r="B328" t="n">
        <v>336.638591845725</v>
      </c>
      <c r="C328" t="n">
        <v>4.02994965677419</v>
      </c>
      <c r="D328" t="n">
        <v>13.2699797208302</v>
      </c>
      <c r="E328" t="n">
        <v>0</v>
      </c>
      <c r="F328" t="n">
        <v>0</v>
      </c>
      <c r="G328" t="n">
        <v>55.5721317387662</v>
      </c>
      <c r="H328" t="n">
        <v>0</v>
      </c>
      <c r="I328" t="n">
        <v>4.77306427351928</v>
      </c>
      <c r="J328" t="n">
        <v>2.70769361912164</v>
      </c>
      <c r="K328" t="n">
        <v>4.35548690240386</v>
      </c>
      <c r="L328" t="n">
        <v>1.72257069276946</v>
      </c>
      <c r="M328" t="n">
        <v>11.90480330907</v>
      </c>
      <c r="N328" t="n">
        <v>45.0616396121874</v>
      </c>
      <c r="O328" t="n">
        <v>7.24459632686384</v>
      </c>
      <c r="P328" t="n">
        <v>50.1054244817172</v>
      </c>
      <c r="Q328" t="n">
        <v>0</v>
      </c>
      <c r="R328" t="n">
        <v>0</v>
      </c>
      <c r="S328" t="n">
        <v>2.77420747832094</v>
      </c>
      <c r="T328" t="n">
        <v>0</v>
      </c>
      <c r="U328" t="n">
        <v>30.5882698069465</v>
      </c>
      <c r="V328" t="n">
        <v>0</v>
      </c>
      <c r="W328" t="n">
        <v>5.30149942979207</v>
      </c>
      <c r="X328" t="n">
        <v>86.850065586923</v>
      </c>
      <c r="Y328" t="n">
        <v>5.08290274198968</v>
      </c>
      <c r="Z328" t="n">
        <v>3.12721377642628</v>
      </c>
      <c r="AA328" t="n">
        <v>0</v>
      </c>
      <c r="AB328" t="n">
        <v>255.133064514529</v>
      </c>
      <c r="AC328" t="n">
        <v>298.137853370818</v>
      </c>
      <c r="AD328" t="n">
        <v>106.502809049212</v>
      </c>
      <c r="AE328" t="n">
        <v>18.0346121445408</v>
      </c>
      <c r="AF328" t="n">
        <v>28.4654585286978</v>
      </c>
      <c r="AG328" t="n">
        <v>188.180344732131</v>
      </c>
      <c r="AH328" t="n">
        <v>59.7135581276768</v>
      </c>
      <c r="AI328" t="n">
        <v>12.5399670503821</v>
      </c>
      <c r="AJ328" t="n">
        <v>2415.12439914097</v>
      </c>
      <c r="AK328" t="n">
        <v>298.53548637949</v>
      </c>
      <c r="AL328" t="n">
        <v>17.9928024537982</v>
      </c>
      <c r="AM328" t="n">
        <v>56.7559095468655</v>
      </c>
      <c r="AN328" t="n">
        <v>5.2127920747735</v>
      </c>
      <c r="AO328" t="n">
        <v>6.96745070351858</v>
      </c>
      <c r="AP328" t="n">
        <v>0.935891289471028</v>
      </c>
      <c r="AQ328" t="n">
        <v>0.574449005089122</v>
      </c>
      <c r="AR328" t="n">
        <v>91.7055610106889</v>
      </c>
      <c r="AS328" t="n">
        <v>16.227396214437</v>
      </c>
      <c r="AT328" t="n">
        <v>6.74935471579139</v>
      </c>
      <c r="AU328" t="n">
        <v>232.696618239996</v>
      </c>
      <c r="AV328" t="n">
        <v>170.127177167235</v>
      </c>
      <c r="AW328" t="n">
        <v>14.0337372392478</v>
      </c>
      <c r="AX328" t="n">
        <v>54.9544046386153</v>
      </c>
      <c r="AY328" t="n">
        <v>503.2749532487</v>
      </c>
      <c r="AZ328" t="n">
        <v>218.230164806883</v>
      </c>
      <c r="BA328" t="n">
        <v>24.1921370810698</v>
      </c>
      <c r="BB328" t="n">
        <v>6.19112983006267</v>
      </c>
      <c r="BC328" t="n">
        <v>0</v>
      </c>
      <c r="BD328" t="n">
        <v>11.7874921357748</v>
      </c>
      <c r="BE328" t="n">
        <v>5.6720478987056</v>
      </c>
      <c r="BF328" t="n">
        <v>0</v>
      </c>
      <c r="BG328" t="n">
        <v>1.05734790878268</v>
      </c>
      <c r="BH328" t="n">
        <v>1.32342937233171</v>
      </c>
      <c r="BI328" t="n">
        <v>1.28708469297262</v>
      </c>
      <c r="BJ328" t="n">
        <v>1.20988859533935</v>
      </c>
      <c r="BK328" t="n">
        <v>1.53992649220616</v>
      </c>
      <c r="BL328" t="n">
        <v>17.1724973598085</v>
      </c>
      <c r="BM328" t="n">
        <v>3.98968426298371</v>
      </c>
      <c r="BN328" t="n">
        <v>4.91551656716356</v>
      </c>
      <c r="BO328" t="n">
        <v>0</v>
      </c>
      <c r="BP328" t="n">
        <v>0</v>
      </c>
      <c r="BQ328" t="n">
        <v>2.29933266895408</v>
      </c>
      <c r="BR328" t="n">
        <v>8.17185527906513</v>
      </c>
      <c r="BS328" t="n">
        <v>7.82526106519835</v>
      </c>
      <c r="BT328" t="n">
        <v>0</v>
      </c>
      <c r="BU328" t="n">
        <v>3.13252016924947</v>
      </c>
      <c r="BV328" t="n">
        <v>9.7194816161142</v>
      </c>
      <c r="BW328" t="n">
        <v>1.435822266358</v>
      </c>
      <c r="BX328" t="n">
        <v>1.46461747384706</v>
      </c>
      <c r="BY328" t="n">
        <v>0</v>
      </c>
      <c r="BZ328" t="n">
        <v>92.1866556398739</v>
      </c>
      <c r="CA328" t="n">
        <v>32.3187411009747</v>
      </c>
      <c r="CB328" t="n">
        <v>105.138732054196</v>
      </c>
      <c r="CC328" t="n">
        <v>8.34882729972016</v>
      </c>
      <c r="CD328" t="n">
        <v>6.88413935365782</v>
      </c>
      <c r="CE328" t="n">
        <v>686.528542248292</v>
      </c>
      <c r="CF328" t="n">
        <v>38.3693742792352</v>
      </c>
      <c r="CG328" t="n">
        <v>24.1859985641947</v>
      </c>
      <c r="CH328" t="n">
        <v>1638.97555657301</v>
      </c>
      <c r="CI328" t="n">
        <v>199.661862738232</v>
      </c>
      <c r="CJ328" t="n">
        <v>7.82153123681949</v>
      </c>
      <c r="CK328" t="n">
        <v>33.2890634957859</v>
      </c>
      <c r="CL328" t="n">
        <v>1.416132247375</v>
      </c>
      <c r="CM328" t="n">
        <v>2.03867319447545</v>
      </c>
      <c r="CN328" t="n">
        <v>0.381615954530515</v>
      </c>
      <c r="CO328" t="n">
        <v>0.320236852756074</v>
      </c>
      <c r="CP328" t="n">
        <v>35.2545263801895</v>
      </c>
      <c r="CQ328" t="n">
        <v>3.22502298606194</v>
      </c>
      <c r="CR328" t="n">
        <v>0</v>
      </c>
      <c r="CS328" t="n">
        <v>42.8894395674822</v>
      </c>
      <c r="CT328" t="n">
        <v>85.474869672752</v>
      </c>
      <c r="CU328" t="n">
        <v>15.7974090217364</v>
      </c>
      <c r="CV328" t="n">
        <v>41.4904076398633</v>
      </c>
      <c r="CW328" t="n">
        <v>265.897814365558</v>
      </c>
      <c r="CX328" t="n">
        <v>163.504062830107</v>
      </c>
      <c r="CY328" t="n">
        <v>4.37831492068714</v>
      </c>
      <c r="CZ328" t="n">
        <v>0</v>
      </c>
      <c r="DA328" t="n">
        <v>0</v>
      </c>
      <c r="DB328" t="n">
        <v>103.428961743684</v>
      </c>
      <c r="DC328" t="n">
        <v>209.394381621533</v>
      </c>
      <c r="DD328" t="n">
        <v>0</v>
      </c>
      <c r="DE328" t="n">
        <v>0.124416409274559</v>
      </c>
      <c r="DF328" t="n">
        <v>0</v>
      </c>
      <c r="DG328" t="n">
        <v>0.0727050037382531</v>
      </c>
      <c r="DH328" t="n">
        <v>0</v>
      </c>
      <c r="DI328" t="n">
        <v>0</v>
      </c>
      <c r="DJ328" t="n">
        <v>0.973435215078999</v>
      </c>
      <c r="DK328" t="n">
        <v>0</v>
      </c>
      <c r="DL328" t="n">
        <v>1.48297899268024</v>
      </c>
      <c r="DM328" t="n">
        <v>0</v>
      </c>
      <c r="DN328" t="n">
        <v>0</v>
      </c>
      <c r="DO328" t="n">
        <v>0</v>
      </c>
      <c r="DP328" t="n">
        <v>0</v>
      </c>
      <c r="DQ328" t="n">
        <v>1.62795202882906</v>
      </c>
      <c r="DR328" t="n">
        <v>0</v>
      </c>
      <c r="DS328" t="n">
        <v>0.270801303886492</v>
      </c>
      <c r="DT328" t="n">
        <v>3.40296758076737</v>
      </c>
      <c r="DU328" t="n">
        <v>0.146466621980878</v>
      </c>
      <c r="DV328" t="n">
        <v>0</v>
      </c>
      <c r="DW328" t="n">
        <v>0</v>
      </c>
      <c r="DX328" t="n">
        <v>49.7186347263008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2.32616332970708</v>
      </c>
      <c r="EE328" t="n">
        <v>10.4391336530328</v>
      </c>
      <c r="EF328" t="n">
        <v>372.882393167924</v>
      </c>
      <c r="EG328" t="n">
        <v>30.818160832854</v>
      </c>
      <c r="EH328" t="n">
        <v>1.67730898473864</v>
      </c>
      <c r="EI328" t="n">
        <v>3.55012348727291</v>
      </c>
      <c r="EJ328" t="n">
        <v>0.105758418534108</v>
      </c>
      <c r="EK328" t="n">
        <v>0.772076081414118</v>
      </c>
      <c r="EL328" t="n">
        <v>0.0515065984254788</v>
      </c>
      <c r="EM328" t="n">
        <v>0.0554470776552611</v>
      </c>
      <c r="EN328" t="n">
        <v>0</v>
      </c>
      <c r="EO328" t="n">
        <v>0.348502088842222</v>
      </c>
      <c r="EP328" t="n">
        <v>0</v>
      </c>
      <c r="EQ328" t="n">
        <v>0</v>
      </c>
      <c r="ER328" t="n">
        <v>21.7478925669741</v>
      </c>
      <c r="ES328" t="n">
        <v>2.17869719521375</v>
      </c>
      <c r="ET328" t="n">
        <v>11.078445086101</v>
      </c>
      <c r="EU328" t="n">
        <v>68.7583458912906</v>
      </c>
      <c r="EV328" t="n">
        <v>147.629746961729</v>
      </c>
      <c r="EW328" t="n">
        <v>0.903296994318241</v>
      </c>
      <c r="EX328" t="n">
        <v>0.463338070445562</v>
      </c>
      <c r="EY328" t="n">
        <v>4.04425687159436</v>
      </c>
      <c r="EZ328" t="n">
        <v>264.849920482095</v>
      </c>
      <c r="FA328" t="n">
        <v>32.6446388682974</v>
      </c>
      <c r="FB328" t="n">
        <v>0</v>
      </c>
      <c r="FC328" t="n">
        <v>0.885317316262679</v>
      </c>
      <c r="FD328" t="n">
        <v>0.0736652460542103</v>
      </c>
      <c r="FE328" t="n">
        <v>1.97205722030142</v>
      </c>
      <c r="FF328" t="n">
        <v>0</v>
      </c>
      <c r="FG328" t="n">
        <v>0</v>
      </c>
      <c r="FH328" t="n">
        <v>1.46929775632769</v>
      </c>
      <c r="FI328" t="n">
        <v>2.97575617248531</v>
      </c>
      <c r="FJ328" t="n">
        <v>0</v>
      </c>
      <c r="FK328" t="n">
        <v>0</v>
      </c>
      <c r="FL328" t="n">
        <v>0</v>
      </c>
      <c r="FM328" t="n">
        <v>0.581907653370299</v>
      </c>
      <c r="FN328" t="n">
        <v>0</v>
      </c>
      <c r="FO328" t="n">
        <v>9.70921866915805</v>
      </c>
      <c r="FP328" t="n">
        <v>0</v>
      </c>
      <c r="FQ328" t="n">
        <v>0.506964897123989</v>
      </c>
      <c r="FR328" t="n">
        <v>34.7602304333098</v>
      </c>
      <c r="FS328" t="n">
        <v>1.26162141051516</v>
      </c>
      <c r="FT328" t="n">
        <v>1.47885138609753</v>
      </c>
      <c r="FU328" t="n">
        <v>0</v>
      </c>
      <c r="FV328" t="n">
        <v>58.5198305197451</v>
      </c>
      <c r="FW328" t="n">
        <v>37.3330763153432</v>
      </c>
      <c r="FX328" t="n">
        <v>0</v>
      </c>
      <c r="FY328" t="n">
        <v>0</v>
      </c>
      <c r="FZ328" t="n">
        <v>0</v>
      </c>
      <c r="GA328" t="n">
        <v>14.681895535454</v>
      </c>
      <c r="GB328" t="n">
        <v>25.7925880254456</v>
      </c>
      <c r="GC328" t="n">
        <v>13.9947685772622</v>
      </c>
      <c r="GD328" t="n">
        <v>691.461551860046</v>
      </c>
      <c r="GE328" t="n">
        <v>119.064045118687</v>
      </c>
      <c r="GF328" t="n">
        <v>4.14982970920515</v>
      </c>
      <c r="GG328" t="n">
        <v>17.2431425368392</v>
      </c>
      <c r="GH328" t="n">
        <v>0.38111277167753</v>
      </c>
      <c r="GI328" t="n">
        <v>1.02673335094555</v>
      </c>
      <c r="GJ328" t="n">
        <v>0.264125610999155</v>
      </c>
      <c r="GK328" t="n">
        <v>0</v>
      </c>
      <c r="GL328" t="n">
        <v>19.9290257517453</v>
      </c>
      <c r="GM328" t="n">
        <v>1.73642887409127</v>
      </c>
      <c r="GN328" t="n">
        <v>0</v>
      </c>
      <c r="GO328" t="n">
        <v>20.8889125807106</v>
      </c>
      <c r="GP328" t="n">
        <v>44.6016386253473</v>
      </c>
      <c r="GQ328" t="n">
        <v>6.85597853476752</v>
      </c>
      <c r="GR328" t="n">
        <v>27.7471859519848</v>
      </c>
      <c r="GS328" t="n">
        <v>206.86901491182</v>
      </c>
      <c r="GT328" t="n">
        <v>230.338034708529</v>
      </c>
      <c r="GU328" t="n">
        <v>71.6652048358892</v>
      </c>
      <c r="GV328" t="n">
        <v>0</v>
      </c>
      <c r="GW328" t="n">
        <v>31.6992665346529</v>
      </c>
      <c r="GX328" t="n">
        <v>0</v>
      </c>
      <c r="GY328" t="n">
        <v>14.0336536407329</v>
      </c>
      <c r="GZ328" t="n">
        <v>0</v>
      </c>
      <c r="HA328" t="n">
        <v>1.56138170538048</v>
      </c>
      <c r="HB328" t="n">
        <v>4.59244655926629</v>
      </c>
      <c r="HC328" t="n">
        <v>10.4288824811526</v>
      </c>
      <c r="HD328" t="n">
        <v>26.5177187662355</v>
      </c>
      <c r="HE328" t="n">
        <v>22.1829877920827</v>
      </c>
      <c r="HF328" t="n">
        <v>25.1468642340449</v>
      </c>
      <c r="HG328" t="n">
        <v>10.8168700754715</v>
      </c>
      <c r="HH328" t="n">
        <v>30.3137352375446</v>
      </c>
      <c r="HI328" t="n">
        <v>0</v>
      </c>
      <c r="HJ328" t="n">
        <v>0</v>
      </c>
      <c r="HK328" t="n">
        <v>2.21969598695337</v>
      </c>
      <c r="HL328" t="n">
        <v>42.1793385939014</v>
      </c>
      <c r="HM328" t="n">
        <v>81.8144459112686</v>
      </c>
      <c r="HN328" t="n">
        <v>0</v>
      </c>
      <c r="HO328" t="n">
        <v>9.33433729968289</v>
      </c>
      <c r="HP328" t="n">
        <v>312.971151733103</v>
      </c>
      <c r="HQ328" t="n">
        <v>3.42893838068508</v>
      </c>
      <c r="HR328" t="n">
        <v>12.6394662214431</v>
      </c>
      <c r="HS328" t="n">
        <v>0.00331278502332584</v>
      </c>
      <c r="HT328" t="n">
        <v>249.307026402132</v>
      </c>
      <c r="HU328" t="n">
        <v>222.656019632998</v>
      </c>
      <c r="HV328" t="n">
        <v>146.333389183502</v>
      </c>
      <c r="HW328" t="n">
        <v>9.76737495477769</v>
      </c>
      <c r="HX328" t="n">
        <v>6.99341809063761</v>
      </c>
      <c r="HY328" t="n">
        <v>328.068079917629</v>
      </c>
      <c r="HZ328" t="n">
        <v>56.1034397901413</v>
      </c>
      <c r="IA328" t="n">
        <v>75.6573017004973</v>
      </c>
      <c r="IB328" t="n">
        <v>3527.86875552492</v>
      </c>
      <c r="IC328" t="n">
        <v>366.995485357659</v>
      </c>
      <c r="ID328" t="n">
        <v>14.1437290929431</v>
      </c>
      <c r="IE328" t="n">
        <v>92.4193082221107</v>
      </c>
      <c r="IF328" t="n">
        <v>1.69681041522561</v>
      </c>
      <c r="IG328" t="n">
        <v>3.57443155026883</v>
      </c>
      <c r="IH328" t="n">
        <v>0.326195541735721</v>
      </c>
      <c r="II328" t="n">
        <v>0.183989220707449</v>
      </c>
      <c r="IJ328" t="n">
        <v>16.2203000887372</v>
      </c>
      <c r="IK328" t="n">
        <v>11.0438326440255</v>
      </c>
      <c r="IL328" t="n">
        <v>0.99413433867126</v>
      </c>
      <c r="IM328" t="n">
        <v>78.4240765666784</v>
      </c>
      <c r="IN328" t="n">
        <v>161.143182360259</v>
      </c>
      <c r="IO328" t="n">
        <v>20.6322550886904</v>
      </c>
      <c r="IP328" t="n">
        <v>63.2871574478314</v>
      </c>
      <c r="IQ328" t="n">
        <v>558.15177551923</v>
      </c>
      <c r="IR328" t="n">
        <v>116.136186584885</v>
      </c>
      <c r="IS328" t="n">
        <v>1.70236809249737</v>
      </c>
      <c r="IT328" t="n">
        <v>0</v>
      </c>
      <c r="IU328" t="n">
        <v>0</v>
      </c>
      <c r="IV328" t="n">
        <v>1609.97869092976</v>
      </c>
      <c r="IW328" t="n">
        <v>89.5532147417306</v>
      </c>
      <c r="IX328" t="n">
        <v>0</v>
      </c>
      <c r="IY328" t="n">
        <v>0.437395847826641</v>
      </c>
      <c r="IZ328" t="n">
        <v>0.905401825319183</v>
      </c>
      <c r="JA328" t="n">
        <v>0.667765760049498</v>
      </c>
      <c r="JB328" t="n">
        <v>2.53645594759925</v>
      </c>
      <c r="JC328" t="n">
        <v>0</v>
      </c>
      <c r="JD328" t="n">
        <v>1.29670258901912</v>
      </c>
      <c r="JE328" t="n">
        <v>0.472025233787137</v>
      </c>
      <c r="JF328" t="n">
        <v>6.78213237852666</v>
      </c>
      <c r="JG328" t="n">
        <v>0</v>
      </c>
      <c r="JH328" t="n">
        <v>0</v>
      </c>
      <c r="JI328" t="n">
        <v>0.521402861537388</v>
      </c>
      <c r="JJ328" t="n">
        <v>11.9523765093305</v>
      </c>
      <c r="JK328" t="n">
        <v>7.22732582150769</v>
      </c>
      <c r="JL328" t="n">
        <v>0</v>
      </c>
      <c r="JM328" t="n">
        <v>7.02627323537642</v>
      </c>
      <c r="JN328" t="n">
        <v>30.9909899207185</v>
      </c>
      <c r="JO328" t="n">
        <v>0.177294894697433</v>
      </c>
      <c r="JP328" t="n">
        <v>1.79957190778538</v>
      </c>
      <c r="JQ328" t="n">
        <v>0.00839859063747849</v>
      </c>
      <c r="JR328" t="n">
        <v>73.6176656555779</v>
      </c>
      <c r="JS328" t="n">
        <v>126.768746882132</v>
      </c>
      <c r="JT328" t="n">
        <v>58.4779734130287</v>
      </c>
      <c r="JU328" t="n">
        <v>0</v>
      </c>
      <c r="JV328" t="n">
        <v>0</v>
      </c>
      <c r="JW328" t="n">
        <v>95.8431532295866</v>
      </c>
      <c r="JX328" t="n">
        <v>9.42737251087513</v>
      </c>
      <c r="JY328" t="n">
        <v>8.58267152096128</v>
      </c>
      <c r="JZ328" t="n">
        <v>699.932519195109</v>
      </c>
      <c r="KA328" t="n">
        <v>124.48691236085</v>
      </c>
      <c r="KB328" t="n">
        <v>4.61286203817797</v>
      </c>
      <c r="KC328" t="n">
        <v>19.4981574848855</v>
      </c>
      <c r="KD328" t="n">
        <v>0.401750346954193</v>
      </c>
      <c r="KE328" t="n">
        <v>0.984511724378844</v>
      </c>
      <c r="KF328" t="n">
        <v>0.0570510695408781</v>
      </c>
      <c r="KG328" t="n">
        <v>0</v>
      </c>
      <c r="KH328" t="n">
        <v>93.4205012748083</v>
      </c>
      <c r="KI328" t="n">
        <v>4.73406594205911</v>
      </c>
      <c r="KJ328" t="n">
        <v>0.422223155354594</v>
      </c>
      <c r="KK328" t="n">
        <v>4.55031785680273</v>
      </c>
      <c r="KL328" t="n">
        <v>54.6176493453118</v>
      </c>
      <c r="KM328" t="n">
        <v>5.95201689881855</v>
      </c>
      <c r="KN328" t="n">
        <v>27.5574433629739</v>
      </c>
      <c r="KO328" t="n">
        <v>285.305762391963</v>
      </c>
      <c r="KP328" t="n">
        <v>152.31306830052</v>
      </c>
      <c r="KQ328" t="n">
        <v>0</v>
      </c>
      <c r="KR328" t="n">
        <v>0</v>
      </c>
      <c r="KS328" t="n">
        <v>92.770522853339</v>
      </c>
      <c r="KT328" t="n">
        <v>499.44777922589</v>
      </c>
      <c r="KU328" t="n">
        <v>362.061801029416</v>
      </c>
      <c r="KV328" t="n">
        <v>0</v>
      </c>
      <c r="KW328" t="n">
        <v>3.31676316317168</v>
      </c>
      <c r="KX328" t="n">
        <v>4.315068775978</v>
      </c>
      <c r="KY328" t="n">
        <v>3.1737672643301</v>
      </c>
      <c r="KZ328" t="n">
        <v>4.72463518047446</v>
      </c>
      <c r="LA328" t="n">
        <v>3.13221771701655</v>
      </c>
      <c r="LB328" t="n">
        <v>65.3178435421568</v>
      </c>
      <c r="LC328" t="n">
        <v>10.0872559677121</v>
      </c>
      <c r="LD328" t="n">
        <v>61.4192725510526</v>
      </c>
      <c r="LE328" t="n">
        <v>0</v>
      </c>
      <c r="LF328" t="n">
        <v>420.209019567275</v>
      </c>
      <c r="LG328" t="n">
        <v>11.6647987594977</v>
      </c>
      <c r="LH328" t="n">
        <v>8.94011488591993</v>
      </c>
      <c r="LI328" t="n">
        <v>110.564828085974</v>
      </c>
      <c r="LJ328" t="n">
        <v>0</v>
      </c>
      <c r="LK328" t="n">
        <v>25.7793846685148</v>
      </c>
      <c r="LL328" t="n">
        <v>180.016323048037</v>
      </c>
      <c r="LM328" t="n">
        <v>10.1177305819467</v>
      </c>
      <c r="LN328" t="n">
        <v>36.1426846460726</v>
      </c>
      <c r="LO328" t="n">
        <v>0.0196492823849252</v>
      </c>
      <c r="LP328" t="n">
        <v>811.134713141029</v>
      </c>
      <c r="LQ328" t="n">
        <v>648.527763353041</v>
      </c>
      <c r="LR328" t="n">
        <v>460.426868736182</v>
      </c>
      <c r="LS328" t="n">
        <v>31.6260744138879</v>
      </c>
      <c r="LT328" t="n">
        <v>42.5506700925527</v>
      </c>
      <c r="LU328" t="n">
        <v>816.526235154789</v>
      </c>
      <c r="LV328" t="n">
        <v>177.045539987084</v>
      </c>
      <c r="LW328" t="n">
        <v>109.117502153617</v>
      </c>
      <c r="LX328" t="n">
        <v>4607.22714404308</v>
      </c>
      <c r="LY328" t="n">
        <v>700.129219441535</v>
      </c>
      <c r="LZ328" t="n">
        <v>25.5292519865185</v>
      </c>
      <c r="MA328" t="n">
        <v>159.490258420992</v>
      </c>
      <c r="MB328" t="n">
        <v>17.6734252323675</v>
      </c>
      <c r="MC328" t="n">
        <v>26.7735028122712</v>
      </c>
      <c r="MD328" t="n">
        <v>3.10750222013812</v>
      </c>
      <c r="ME328" t="n">
        <v>0.867609931286411</v>
      </c>
      <c r="MF328" t="n">
        <v>447.87803758776</v>
      </c>
      <c r="MG328" t="n">
        <v>32.220905663114</v>
      </c>
      <c r="MH328" t="n">
        <v>14.2584551438982</v>
      </c>
      <c r="MI328" t="n">
        <v>680.628916224437</v>
      </c>
      <c r="MJ328" t="n">
        <v>394.03916321804</v>
      </c>
      <c r="MK328" t="n">
        <v>31.2318578062229</v>
      </c>
      <c r="ML328" t="n">
        <v>126.021692685372</v>
      </c>
      <c r="MM328" t="n">
        <v>928.26846558771</v>
      </c>
      <c r="MN328" t="n">
        <v>209.268896032958</v>
      </c>
      <c r="MO328" t="n">
        <v>48.1860804265562</v>
      </c>
      <c r="MP328" t="n">
        <v>0</v>
      </c>
      <c r="MQ328" t="n">
        <v>528.089560799076</v>
      </c>
      <c r="MR328" t="n">
        <v>212.773138170706</v>
      </c>
      <c r="MS328" t="n">
        <v>45.761267882966</v>
      </c>
      <c r="MT328" t="n">
        <v>0</v>
      </c>
      <c r="MU328" t="n">
        <v>1.48267200046276</v>
      </c>
      <c r="MV328" t="n">
        <v>0.69503246995075</v>
      </c>
      <c r="MW328" t="n">
        <v>0.20632169300896</v>
      </c>
      <c r="MX328" t="n">
        <v>0</v>
      </c>
      <c r="MY328" t="n">
        <v>0</v>
      </c>
      <c r="MZ328" t="n">
        <v>26.236188904144</v>
      </c>
      <c r="NA328" t="n">
        <v>0</v>
      </c>
      <c r="NB328" t="n">
        <v>4.31173274875246</v>
      </c>
      <c r="NC328" t="n">
        <v>0</v>
      </c>
      <c r="ND328" t="n">
        <v>0</v>
      </c>
      <c r="NE328" t="n">
        <v>0.307064925567739</v>
      </c>
      <c r="NF328" t="n">
        <v>7.22343428025245</v>
      </c>
      <c r="NG328" t="n">
        <v>12.8419429535221</v>
      </c>
      <c r="NH328" t="n">
        <v>0</v>
      </c>
      <c r="NI328" t="n">
        <v>5.38833159336128</v>
      </c>
      <c r="NJ328" t="n">
        <v>27.202909868876</v>
      </c>
      <c r="NK328" t="n">
        <v>0.494984109316103</v>
      </c>
      <c r="NL328" t="n">
        <v>4.67321202643725</v>
      </c>
      <c r="NM328" t="n">
        <v>0.00838332238781225</v>
      </c>
      <c r="NN328" t="n">
        <v>48.1975988179108</v>
      </c>
      <c r="NO328" t="n">
        <v>61.6896815085542</v>
      </c>
      <c r="NP328" t="n">
        <v>13.0483728426476</v>
      </c>
      <c r="NQ328" t="n">
        <v>0</v>
      </c>
      <c r="NR328" t="n">
        <v>3.934760477678</v>
      </c>
      <c r="NS328" t="n">
        <v>19.5427254102773</v>
      </c>
      <c r="NT328" t="n">
        <v>99.3011355470054</v>
      </c>
      <c r="NU328" t="n">
        <v>12.5681129450195</v>
      </c>
      <c r="NV328" t="n">
        <v>1376.75263830558</v>
      </c>
      <c r="NW328" t="n">
        <v>184.711919680504</v>
      </c>
      <c r="NX328" t="n">
        <v>5.45806695156002</v>
      </c>
      <c r="NY328" t="n">
        <v>28.5240053965431</v>
      </c>
      <c r="NZ328" t="n">
        <v>0.943447389922971</v>
      </c>
      <c r="OA328" t="n">
        <v>1.13241242715985</v>
      </c>
      <c r="OB328" t="n">
        <v>0.415752333557655</v>
      </c>
      <c r="OC328" t="n">
        <v>0.326364899860197</v>
      </c>
      <c r="OD328" t="n">
        <v>14.7147523364037</v>
      </c>
      <c r="OE328" t="n">
        <v>3.8115830955887</v>
      </c>
      <c r="OF328" t="n">
        <v>0.899257539751067</v>
      </c>
      <c r="OG328" t="n">
        <v>6.86237194516012</v>
      </c>
      <c r="OH328" t="n">
        <v>69.8386001326581</v>
      </c>
      <c r="OI328" t="n">
        <v>7.14918368366808</v>
      </c>
      <c r="OJ328" t="n">
        <v>25.9454603267937</v>
      </c>
      <c r="OK328" t="n">
        <v>267.023979210465</v>
      </c>
      <c r="OL328" t="n">
        <v>303.191416049081</v>
      </c>
      <c r="OM328" t="n">
        <v>35.5193465933086</v>
      </c>
      <c r="ON328" t="n">
        <v>1.24605953909718</v>
      </c>
      <c r="OO328" t="n">
        <v>0</v>
      </c>
      <c r="OP328" t="n">
        <v>705.605540130554</v>
      </c>
      <c r="OQ328" t="n">
        <v>179.886686047166</v>
      </c>
      <c r="OR328" t="n">
        <v>0</v>
      </c>
      <c r="OS328" t="n">
        <v>1.81174230387475</v>
      </c>
      <c r="OT328" t="n">
        <v>1.11089833497841</v>
      </c>
      <c r="OU328" t="n">
        <v>1.5573425000388</v>
      </c>
      <c r="OV328" t="n">
        <v>0</v>
      </c>
      <c r="OW328" t="n">
        <v>0</v>
      </c>
      <c r="OX328" t="n">
        <v>38.95643071765</v>
      </c>
      <c r="OY328" t="n">
        <v>0.217739916886666</v>
      </c>
      <c r="OZ328" t="n">
        <v>1.44611657961797</v>
      </c>
      <c r="PA328" t="n">
        <v>0</v>
      </c>
      <c r="PB328" t="n">
        <v>0</v>
      </c>
      <c r="PC328" t="n">
        <v>0.616090753505367</v>
      </c>
      <c r="PD328" t="n">
        <v>0</v>
      </c>
      <c r="PE328" t="n">
        <v>0</v>
      </c>
      <c r="PF328" t="n">
        <v>0</v>
      </c>
      <c r="PG328" t="n">
        <v>13.7077736740739</v>
      </c>
      <c r="PH328" t="n">
        <v>16.9977235723059</v>
      </c>
      <c r="PI328" t="n">
        <v>0.271077785713824</v>
      </c>
      <c r="PJ328" t="n">
        <v>0</v>
      </c>
      <c r="PK328" t="n">
        <v>0.0013135797992301</v>
      </c>
      <c r="PL328" t="n">
        <v>138.093359678405</v>
      </c>
      <c r="PM328" t="n">
        <v>0</v>
      </c>
      <c r="PN328" t="n">
        <v>0</v>
      </c>
      <c r="PO328" t="n">
        <v>0</v>
      </c>
      <c r="PP328" t="n">
        <v>0</v>
      </c>
      <c r="PQ328" t="n">
        <v>12.4467142287977</v>
      </c>
      <c r="PR328" t="n">
        <v>26.3459643102459</v>
      </c>
      <c r="PS328" t="n">
        <v>35.0008675521738</v>
      </c>
      <c r="PT328" t="n">
        <v>1482.44996252389</v>
      </c>
      <c r="PU328" t="n">
        <v>235.27525271932</v>
      </c>
      <c r="PV328" t="n">
        <v>4.97503756441631</v>
      </c>
      <c r="PW328" t="n">
        <v>30.4632186426728</v>
      </c>
      <c r="PX328" t="n">
        <v>0.37161841124258</v>
      </c>
      <c r="PY328" t="n">
        <v>1.77551593736532</v>
      </c>
      <c r="PZ328" t="n">
        <v>0.18443745193779</v>
      </c>
      <c r="QA328" t="n">
        <v>0.077369755787017</v>
      </c>
      <c r="QB328" t="n">
        <v>12.303955500843</v>
      </c>
      <c r="QC328" t="n">
        <v>0.84828255420346</v>
      </c>
      <c r="QD328" t="n">
        <v>0</v>
      </c>
      <c r="QE328" t="n">
        <v>10.3615853847561</v>
      </c>
      <c r="QF328" t="n">
        <v>48.6474935616409</v>
      </c>
      <c r="QG328" t="n">
        <v>11.0403246929546</v>
      </c>
      <c r="QH328" t="n">
        <v>39.1976693391212</v>
      </c>
      <c r="QI328" t="n">
        <v>258.287208874579</v>
      </c>
    </row>
    <row r="329">
      <c r="A329" t="s">
        <v>328</v>
      </c>
      <c r="B329" t="n">
        <v>365.420484658854</v>
      </c>
      <c r="C329" t="n">
        <v>4.43883041037682</v>
      </c>
      <c r="D329" t="n">
        <v>14.6675420795188</v>
      </c>
      <c r="E329" t="n">
        <v>0</v>
      </c>
      <c r="F329" t="n">
        <v>0</v>
      </c>
      <c r="G329" t="n">
        <v>99.295850067567</v>
      </c>
      <c r="H329" t="n">
        <v>0</v>
      </c>
      <c r="I329" t="n">
        <v>0</v>
      </c>
      <c r="J329" t="n">
        <v>0.00277245846804926</v>
      </c>
      <c r="K329" t="n">
        <v>0</v>
      </c>
      <c r="L329" t="n">
        <v>0</v>
      </c>
      <c r="M329" t="n">
        <v>0</v>
      </c>
      <c r="N329" t="n">
        <v>4.50884245122743</v>
      </c>
      <c r="O329" t="n">
        <v>0</v>
      </c>
      <c r="P329" t="n">
        <v>0.0784710392402011</v>
      </c>
      <c r="Q329" t="n">
        <v>0</v>
      </c>
      <c r="R329" t="n">
        <v>0</v>
      </c>
      <c r="S329" t="n">
        <v>0</v>
      </c>
      <c r="T329" t="n">
        <v>0</v>
      </c>
      <c r="U329" t="n">
        <v>0.240254815927064</v>
      </c>
      <c r="V329" t="n">
        <v>0</v>
      </c>
      <c r="W329" t="n">
        <v>0</v>
      </c>
      <c r="X329" t="n">
        <v>0.175994247841288</v>
      </c>
      <c r="Y329" t="n">
        <v>0.110577712524161</v>
      </c>
      <c r="Z329" t="n">
        <v>9.27829267567917</v>
      </c>
      <c r="AA329" t="n">
        <v>0</v>
      </c>
      <c r="AB329" t="n">
        <v>55.9471638094975</v>
      </c>
      <c r="AC329" t="n">
        <v>708.093748184816</v>
      </c>
      <c r="AD329" t="n">
        <v>52.9476740224564</v>
      </c>
      <c r="AE329" t="n">
        <v>0.00614931415249606</v>
      </c>
      <c r="AF329" t="n">
        <v>17.168484420968</v>
      </c>
      <c r="AG329" t="n">
        <v>129.748019163112</v>
      </c>
      <c r="AH329" t="n">
        <v>55.3806946366201</v>
      </c>
      <c r="AI329" t="n">
        <v>14.602106875667</v>
      </c>
      <c r="AJ329" t="n">
        <v>218.323142473357</v>
      </c>
      <c r="AK329" t="n">
        <v>413.882803840736</v>
      </c>
      <c r="AL329" t="n">
        <v>1.22407543139576</v>
      </c>
      <c r="AM329" t="n">
        <v>70.4766173763384</v>
      </c>
      <c r="AN329" t="n">
        <v>1.51135183582385</v>
      </c>
      <c r="AO329" t="n">
        <v>0.461566082733797</v>
      </c>
      <c r="AP329" t="n">
        <v>0.0619991004242709</v>
      </c>
      <c r="AQ329" t="n">
        <v>0.0380549769333373</v>
      </c>
      <c r="AR329" t="n">
        <v>223.414765408949</v>
      </c>
      <c r="AS329" t="n">
        <v>39.5334795243273</v>
      </c>
      <c r="AT329" t="n">
        <v>16.4429014329814</v>
      </c>
      <c r="AU329" t="n">
        <v>566.899758359799</v>
      </c>
      <c r="AV329" t="n">
        <v>138.519497934273</v>
      </c>
      <c r="AW329" t="n">
        <v>14.9458380190247</v>
      </c>
      <c r="AX329" t="n">
        <v>58.5260801270512</v>
      </c>
      <c r="AY329" t="n">
        <v>81.8512885304521</v>
      </c>
      <c r="AZ329" t="n">
        <v>236.888385712648</v>
      </c>
      <c r="BA329" t="n">
        <v>26.6466836842361</v>
      </c>
      <c r="BB329" t="n">
        <v>6.84316473819954</v>
      </c>
      <c r="BC329" t="n">
        <v>0</v>
      </c>
      <c r="BD329" t="n">
        <v>27.9870871686188</v>
      </c>
      <c r="BE329" t="n">
        <v>10.134770794352</v>
      </c>
      <c r="BF329" t="n">
        <v>0</v>
      </c>
      <c r="BG329" t="n">
        <v>0</v>
      </c>
      <c r="BH329" t="n">
        <v>0.00135508424744761</v>
      </c>
      <c r="BI329" t="n">
        <v>0</v>
      </c>
      <c r="BJ329" t="n">
        <v>0</v>
      </c>
      <c r="BK329" t="n">
        <v>0</v>
      </c>
      <c r="BL329" t="n">
        <v>1.71827047918945</v>
      </c>
      <c r="BM329" t="n">
        <v>0</v>
      </c>
      <c r="BN329" t="n">
        <v>0.00769828212050168</v>
      </c>
      <c r="BO329" t="n">
        <v>0</v>
      </c>
      <c r="BP329" t="n">
        <v>0</v>
      </c>
      <c r="BQ329" t="n">
        <v>0</v>
      </c>
      <c r="BR329" t="n">
        <v>0</v>
      </c>
      <c r="BS329" t="n">
        <v>0.0614633213537792</v>
      </c>
      <c r="BT329" t="n">
        <v>0</v>
      </c>
      <c r="BU329" t="n">
        <v>0</v>
      </c>
      <c r="BV329" t="n">
        <v>0.0196957002263082</v>
      </c>
      <c r="BW329" t="n">
        <v>0.0312360770733484</v>
      </c>
      <c r="BX329" t="n">
        <v>4.34544951250385</v>
      </c>
      <c r="BY329" t="n">
        <v>0</v>
      </c>
      <c r="BZ329" t="n">
        <v>20.215262705944</v>
      </c>
      <c r="CA329" t="n">
        <v>76.7587821005081</v>
      </c>
      <c r="CB329" t="n">
        <v>52.2695256738974</v>
      </c>
      <c r="CC329" t="n">
        <v>0.00284672392505294</v>
      </c>
      <c r="CD329" t="n">
        <v>4.15205815588363</v>
      </c>
      <c r="CE329" t="n">
        <v>473.352934826701</v>
      </c>
      <c r="CF329" t="n">
        <v>35.5852618230034</v>
      </c>
      <c r="CG329" t="n">
        <v>28.1632746330333</v>
      </c>
      <c r="CH329" t="n">
        <v>148.16060575402</v>
      </c>
      <c r="CI329" t="n">
        <v>276.80666232462</v>
      </c>
      <c r="CJ329" t="n">
        <v>0.532109672602123</v>
      </c>
      <c r="CK329" t="n">
        <v>41.3366750623893</v>
      </c>
      <c r="CL329" t="n">
        <v>0.410581132172351</v>
      </c>
      <c r="CM329" t="n">
        <v>0.135054044928259</v>
      </c>
      <c r="CN329" t="n">
        <v>0.0252805493059072</v>
      </c>
      <c r="CO329" t="n">
        <v>0.0212144262360525</v>
      </c>
      <c r="CP329" t="n">
        <v>85.8877221187884</v>
      </c>
      <c r="CQ329" t="n">
        <v>7.85685999775707</v>
      </c>
      <c r="CR329" t="n">
        <v>0</v>
      </c>
      <c r="CS329" t="n">
        <v>104.488037303216</v>
      </c>
      <c r="CT329" t="n">
        <v>69.5946187447076</v>
      </c>
      <c r="CU329" t="n">
        <v>16.8241368877024</v>
      </c>
      <c r="CV329" t="n">
        <v>44.1870117236856</v>
      </c>
      <c r="CW329" t="n">
        <v>43.2449073468929</v>
      </c>
      <c r="CX329" t="n">
        <v>177.483316917065</v>
      </c>
      <c r="CY329" t="n">
        <v>4.82254099216447</v>
      </c>
      <c r="CZ329" t="n">
        <v>0</v>
      </c>
      <c r="DA329" t="n">
        <v>0</v>
      </c>
      <c r="DB329" t="n">
        <v>245.571775127208</v>
      </c>
      <c r="DC329" t="n">
        <v>374.144242301552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0.0974013830619874</v>
      </c>
      <c r="DK329" t="n">
        <v>0</v>
      </c>
      <c r="DL329" t="n">
        <v>0.0023225210429954</v>
      </c>
      <c r="DM329" t="n">
        <v>0</v>
      </c>
      <c r="DN329" t="n">
        <v>0</v>
      </c>
      <c r="DO329" t="n">
        <v>0</v>
      </c>
      <c r="DP329" t="n">
        <v>0</v>
      </c>
      <c r="DQ329" t="n">
        <v>0.0127867093331181</v>
      </c>
      <c r="DR329" t="n">
        <v>0</v>
      </c>
      <c r="DS329" t="n">
        <v>0</v>
      </c>
      <c r="DT329" t="n">
        <v>0.00689582346032928</v>
      </c>
      <c r="DU329" t="n">
        <v>0.00318635725330573</v>
      </c>
      <c r="DV329" t="n">
        <v>0</v>
      </c>
      <c r="DW329" t="n">
        <v>0</v>
      </c>
      <c r="DX329" t="n">
        <v>10.9026111794245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2.15737505981413</v>
      </c>
      <c r="EE329" t="n">
        <v>12.1558011020701</v>
      </c>
      <c r="EF329" t="n">
        <v>33.7079348286835</v>
      </c>
      <c r="EG329" t="n">
        <v>42.7255967771363</v>
      </c>
      <c r="EH329" t="n">
        <v>0.114109668260406</v>
      </c>
      <c r="EI329" t="n">
        <v>4.40836375716409</v>
      </c>
      <c r="EJ329" t="n">
        <v>0.0306626809035531</v>
      </c>
      <c r="EK329" t="n">
        <v>0.0511469901453066</v>
      </c>
      <c r="EL329" t="n">
        <v>0.00341210865430616</v>
      </c>
      <c r="EM329" t="n">
        <v>0.0036731498226976</v>
      </c>
      <c r="EN329" t="n">
        <v>0</v>
      </c>
      <c r="EO329" t="n">
        <v>0.849027164393253</v>
      </c>
      <c r="EP329" t="n">
        <v>0</v>
      </c>
      <c r="EQ329" t="n">
        <v>0</v>
      </c>
      <c r="ER329" t="n">
        <v>17.7073834390638</v>
      </c>
      <c r="ES329" t="n">
        <v>2.32029820831343</v>
      </c>
      <c r="ET329" t="n">
        <v>11.7984712791644</v>
      </c>
      <c r="EU329" t="n">
        <v>11.1826729546056</v>
      </c>
      <c r="EV329" t="n">
        <v>160.251780370867</v>
      </c>
      <c r="EW329" t="n">
        <v>0.994945969422182</v>
      </c>
      <c r="EX329" t="n">
        <v>0.512135722003812</v>
      </c>
      <c r="EY329" t="n">
        <v>9.28293886978548</v>
      </c>
      <c r="EZ329" t="n">
        <v>628.834168095663</v>
      </c>
      <c r="FA329" t="n">
        <v>58.3291852436737</v>
      </c>
      <c r="FB329" t="n">
        <v>0</v>
      </c>
      <c r="FC329" t="n">
        <v>0</v>
      </c>
      <c r="FD329" t="n">
        <v>0.0000754272321586294</v>
      </c>
      <c r="FE329" t="n">
        <v>0</v>
      </c>
      <c r="FF329" t="n">
        <v>0</v>
      </c>
      <c r="FG329" t="n">
        <v>0</v>
      </c>
      <c r="FH329" t="n">
        <v>0.147017111544067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0.0762608202058045</v>
      </c>
      <c r="FP329" t="n">
        <v>0</v>
      </c>
      <c r="FQ329" t="n">
        <v>0</v>
      </c>
      <c r="FR329" t="n">
        <v>0.0704386412210301</v>
      </c>
      <c r="FS329" t="n">
        <v>0.0274463661273325</v>
      </c>
      <c r="FT329" t="n">
        <v>4.38768084468056</v>
      </c>
      <c r="FU329" t="n">
        <v>0</v>
      </c>
      <c r="FV329" t="n">
        <v>12.8325920845346</v>
      </c>
      <c r="FW329" t="n">
        <v>88.6681031627386</v>
      </c>
      <c r="FX329" t="n">
        <v>0</v>
      </c>
      <c r="FY329" t="n">
        <v>0</v>
      </c>
      <c r="FZ329" t="n">
        <v>0</v>
      </c>
      <c r="GA329" t="n">
        <v>10.1229852990041</v>
      </c>
      <c r="GB329" t="n">
        <v>23.9210572291</v>
      </c>
      <c r="GC329" t="n">
        <v>16.2961438131675</v>
      </c>
      <c r="GD329" t="n">
        <v>62.5069495199854</v>
      </c>
      <c r="GE329" t="n">
        <v>165.067682331408</v>
      </c>
      <c r="GF329" t="n">
        <v>0.282318699633249</v>
      </c>
      <c r="GG329" t="n">
        <v>21.4116621271132</v>
      </c>
      <c r="GH329" t="n">
        <v>0.110496539832884</v>
      </c>
      <c r="GI329" t="n">
        <v>0.0680170281748471</v>
      </c>
      <c r="GJ329" t="n">
        <v>0.0174972782257799</v>
      </c>
      <c r="GK329" t="n">
        <v>0</v>
      </c>
      <c r="GL329" t="n">
        <v>48.5514571208622</v>
      </c>
      <c r="GM329" t="n">
        <v>4.23031978958304</v>
      </c>
      <c r="GN329" t="n">
        <v>0</v>
      </c>
      <c r="GO329" t="n">
        <v>50.8899509755248</v>
      </c>
      <c r="GP329" t="n">
        <v>36.315165467983</v>
      </c>
      <c r="GQ329" t="n">
        <v>7.30157212549021</v>
      </c>
      <c r="GR329" t="n">
        <v>29.5505708597004</v>
      </c>
      <c r="GS329" t="n">
        <v>33.6446217286525</v>
      </c>
      <c r="GT329" t="n">
        <v>250.031453069802</v>
      </c>
      <c r="GU329" t="n">
        <v>78.9363931771949</v>
      </c>
      <c r="GV329" t="n">
        <v>0</v>
      </c>
      <c r="GW329" t="n">
        <v>72.7605497872871</v>
      </c>
      <c r="GX329" t="n">
        <v>0</v>
      </c>
      <c r="GY329" t="n">
        <v>25.0752224939089</v>
      </c>
      <c r="GZ329" t="n">
        <v>0</v>
      </c>
      <c r="HA329" t="n">
        <v>0</v>
      </c>
      <c r="HB329" t="n">
        <v>0.00470229248330976</v>
      </c>
      <c r="HC329" t="n">
        <v>0</v>
      </c>
      <c r="HD329" t="n">
        <v>0</v>
      </c>
      <c r="HE329" t="n">
        <v>0</v>
      </c>
      <c r="HF329" t="n">
        <v>2.51618116760777</v>
      </c>
      <c r="HG329" t="n">
        <v>0</v>
      </c>
      <c r="HH329" t="n">
        <v>0.0474749058000777</v>
      </c>
      <c r="HI329" t="n">
        <v>0</v>
      </c>
      <c r="HJ329" t="n">
        <v>0</v>
      </c>
      <c r="HK329" t="n">
        <v>0</v>
      </c>
      <c r="HL329" t="n">
        <v>0</v>
      </c>
      <c r="HM329" t="n">
        <v>0.642609561333303</v>
      </c>
      <c r="HN329" t="n">
        <v>0</v>
      </c>
      <c r="HO329" t="n">
        <v>0</v>
      </c>
      <c r="HP329" t="n">
        <v>0.634209336205528</v>
      </c>
      <c r="HQ329" t="n">
        <v>0.0745959900806668</v>
      </c>
      <c r="HR329" t="n">
        <v>37.5006875931989</v>
      </c>
      <c r="HS329" t="n">
        <v>0</v>
      </c>
      <c r="HT329" t="n">
        <v>54.6695939686192</v>
      </c>
      <c r="HU329" t="n">
        <v>528.820254507386</v>
      </c>
      <c r="HV329" t="n">
        <v>72.7493730753069</v>
      </c>
      <c r="HW329" t="n">
        <v>0.00333041024452147</v>
      </c>
      <c r="HX329" t="n">
        <v>4.21796787209246</v>
      </c>
      <c r="HY329" t="n">
        <v>226.198881613006</v>
      </c>
      <c r="HZ329" t="n">
        <v>52.0325293702725</v>
      </c>
      <c r="IA329" t="n">
        <v>88.0987965053372</v>
      </c>
      <c r="IB329" t="n">
        <v>318.91334177806</v>
      </c>
      <c r="IC329" t="n">
        <v>508.794188318496</v>
      </c>
      <c r="ID329" t="n">
        <v>0.962217605369995</v>
      </c>
      <c r="IE329" t="n">
        <v>114.761621754598</v>
      </c>
      <c r="IF329" t="n">
        <v>0.491958531879037</v>
      </c>
      <c r="IG329" t="n">
        <v>0.236791968664307</v>
      </c>
      <c r="IH329" t="n">
        <v>0.0216091659122643</v>
      </c>
      <c r="II329" t="n">
        <v>0.0121885589286004</v>
      </c>
      <c r="IJ329" t="n">
        <v>39.5161918126817</v>
      </c>
      <c r="IK329" t="n">
        <v>26.9051871251069</v>
      </c>
      <c r="IL329" t="n">
        <v>2.42192826281126</v>
      </c>
      <c r="IM329" t="n">
        <v>191.058170039185</v>
      </c>
      <c r="IN329" t="n">
        <v>131.204626372729</v>
      </c>
      <c r="IO329" t="n">
        <v>21.9732162050437</v>
      </c>
      <c r="IP329" t="n">
        <v>67.4004071586719</v>
      </c>
      <c r="IQ329" t="n">
        <v>90.776307715899</v>
      </c>
      <c r="IR329" t="n">
        <v>126.065586704119</v>
      </c>
      <c r="IS329" t="n">
        <v>1.87509122996866</v>
      </c>
      <c r="IT329" t="n">
        <v>0</v>
      </c>
      <c r="IU329" t="n">
        <v>0</v>
      </c>
      <c r="IV329" t="n">
        <v>3822.57849622804</v>
      </c>
      <c r="IW329" t="n">
        <v>160.012983231673</v>
      </c>
      <c r="IX329" t="n">
        <v>0</v>
      </c>
      <c r="IY329" t="n">
        <v>0</v>
      </c>
      <c r="IZ329" t="n">
        <v>0.000927057972832138</v>
      </c>
      <c r="JA329" t="n">
        <v>0</v>
      </c>
      <c r="JB329" t="n">
        <v>0</v>
      </c>
      <c r="JC329" t="n">
        <v>0</v>
      </c>
      <c r="JD329" t="n">
        <v>0.129747335656304</v>
      </c>
      <c r="JE329" t="n">
        <v>0</v>
      </c>
      <c r="JF329" t="n">
        <v>0.0106216239361827</v>
      </c>
      <c r="JG329" t="n">
        <v>0</v>
      </c>
      <c r="JH329" t="n">
        <v>0</v>
      </c>
      <c r="JI329" t="n">
        <v>0</v>
      </c>
      <c r="JJ329" t="n">
        <v>0</v>
      </c>
      <c r="JK329" t="n">
        <v>0.0567668536288678</v>
      </c>
      <c r="JL329" t="n">
        <v>0</v>
      </c>
      <c r="JM329" t="n">
        <v>0</v>
      </c>
      <c r="JN329" t="n">
        <v>0.0628005969148632</v>
      </c>
      <c r="JO329" t="n">
        <v>0.00385702125202966</v>
      </c>
      <c r="JP329" t="n">
        <v>5.33924318741139</v>
      </c>
      <c r="JQ329" t="n">
        <v>0</v>
      </c>
      <c r="JR329" t="n">
        <v>16.1433391925996</v>
      </c>
      <c r="JS329" t="n">
        <v>301.082724375875</v>
      </c>
      <c r="JT329" t="n">
        <v>29.0722160420784</v>
      </c>
      <c r="JU329" t="n">
        <v>0</v>
      </c>
      <c r="JV329" t="n">
        <v>0</v>
      </c>
      <c r="JW329" t="n">
        <v>66.0826681956979</v>
      </c>
      <c r="JX329" t="n">
        <v>8.74331482867129</v>
      </c>
      <c r="JY329" t="n">
        <v>9.99405232280907</v>
      </c>
      <c r="JZ329" t="n">
        <v>63.2727105752081</v>
      </c>
      <c r="KA329" t="n">
        <v>172.58582205497</v>
      </c>
      <c r="KB329" t="n">
        <v>0.313819434401664</v>
      </c>
      <c r="KC329" t="n">
        <v>24.211825615642</v>
      </c>
      <c r="KD329" t="n">
        <v>0.11648001986315</v>
      </c>
      <c r="KE329" t="n">
        <v>0.0652200122201879</v>
      </c>
      <c r="KF329" t="n">
        <v>0.00377940796070039</v>
      </c>
      <c r="KG329" t="n">
        <v>0</v>
      </c>
      <c r="KH329" t="n">
        <v>227.59273425376</v>
      </c>
      <c r="KI329" t="n">
        <v>11.533218053843</v>
      </c>
      <c r="KJ329" t="n">
        <v>1.02862777533006</v>
      </c>
      <c r="KK329" t="n">
        <v>11.0855676072665</v>
      </c>
      <c r="KL329" t="n">
        <v>44.47031621659</v>
      </c>
      <c r="KM329" t="n">
        <v>6.33885891831105</v>
      </c>
      <c r="KN329" t="n">
        <v>29.348496248193</v>
      </c>
      <c r="KO329" t="n">
        <v>46.4013639586096</v>
      </c>
      <c r="KP329" t="n">
        <v>165.335515851256</v>
      </c>
      <c r="KQ329" t="n">
        <v>0</v>
      </c>
      <c r="KR329" t="n">
        <v>0</v>
      </c>
      <c r="KS329" t="n">
        <v>212.93976122394</v>
      </c>
      <c r="KT329" t="n">
        <v>1185.84075156621</v>
      </c>
      <c r="KU329" t="n">
        <v>646.929192481044</v>
      </c>
      <c r="KV329" t="n">
        <v>0</v>
      </c>
      <c r="KW329" t="n">
        <v>0</v>
      </c>
      <c r="KX329" t="n">
        <v>0.00441828014945649</v>
      </c>
      <c r="KY329" t="n">
        <v>0</v>
      </c>
      <c r="KZ329" t="n">
        <v>0</v>
      </c>
      <c r="LA329" t="n">
        <v>0</v>
      </c>
      <c r="LB329" t="n">
        <v>6.53566688474103</v>
      </c>
      <c r="LC329" t="n">
        <v>0</v>
      </c>
      <c r="LD329" t="n">
        <v>0.0961898675904217</v>
      </c>
      <c r="LE329" t="n">
        <v>0</v>
      </c>
      <c r="LF329" t="n">
        <v>1.1964574606605</v>
      </c>
      <c r="LG329" t="n">
        <v>0</v>
      </c>
      <c r="LH329" t="n">
        <v>0</v>
      </c>
      <c r="LI329" t="n">
        <v>0.868428733872706</v>
      </c>
      <c r="LJ329" t="n">
        <v>0</v>
      </c>
      <c r="LK329" t="n">
        <v>0</v>
      </c>
      <c r="LL329" t="n">
        <v>0.364787719616459</v>
      </c>
      <c r="LM329" t="n">
        <v>0.22010956346756</v>
      </c>
      <c r="LN329" t="n">
        <v>107.233604801479</v>
      </c>
      <c r="LO329" t="n">
        <v>0</v>
      </c>
      <c r="LP329" t="n">
        <v>177.870660370979</v>
      </c>
      <c r="LQ329" t="n">
        <v>1540.28899571972</v>
      </c>
      <c r="LR329" t="n">
        <v>228.900363987198</v>
      </c>
      <c r="LS329" t="n">
        <v>0.0107836345701554</v>
      </c>
      <c r="LT329" t="n">
        <v>25.6637536981618</v>
      </c>
      <c r="LU329" t="n">
        <v>562.984735503877</v>
      </c>
      <c r="LV329" t="n">
        <v>164.198974139773</v>
      </c>
      <c r="LW329" t="n">
        <v>127.061372813128</v>
      </c>
      <c r="LX329" t="n">
        <v>416.485506309245</v>
      </c>
      <c r="LY329" t="n">
        <v>970.643215342712</v>
      </c>
      <c r="LZ329" t="n">
        <v>1.73679059828793</v>
      </c>
      <c r="MA329" t="n">
        <v>198.046934807873</v>
      </c>
      <c r="MB329" t="n">
        <v>5.12408001069078</v>
      </c>
      <c r="MC329" t="n">
        <v>1.77363878697866</v>
      </c>
      <c r="MD329" t="n">
        <v>0.205859745017909</v>
      </c>
      <c r="ME329" t="n">
        <v>0.0574757300121293</v>
      </c>
      <c r="MF329" t="n">
        <v>1091.12866871647</v>
      </c>
      <c r="MG329" t="n">
        <v>78.4971598311461</v>
      </c>
      <c r="MH329" t="n">
        <v>34.7367092692821</v>
      </c>
      <c r="MI329" t="n">
        <v>1658.16061728226</v>
      </c>
      <c r="MJ329" t="n">
        <v>320.831203833764</v>
      </c>
      <c r="MK329" t="n">
        <v>33.2617235058079</v>
      </c>
      <c r="ML329" t="n">
        <v>134.212275291726</v>
      </c>
      <c r="MM329" t="n">
        <v>150.971093475008</v>
      </c>
      <c r="MN329" t="n">
        <v>227.160947273187</v>
      </c>
      <c r="MO329" t="n">
        <v>53.075064795095</v>
      </c>
      <c r="MP329" t="n">
        <v>0</v>
      </c>
      <c r="MQ329" t="n">
        <v>1212.14434847139</v>
      </c>
      <c r="MR329" t="n">
        <v>505.188066853601</v>
      </c>
      <c r="MS329" t="n">
        <v>81.7658753126257</v>
      </c>
      <c r="MT329" t="n">
        <v>0</v>
      </c>
      <c r="MU329" t="n">
        <v>0</v>
      </c>
      <c r="MV329" t="n">
        <v>0.000711656829737346</v>
      </c>
      <c r="MW329" t="n">
        <v>0</v>
      </c>
      <c r="MX329" t="n">
        <v>0</v>
      </c>
      <c r="MY329" t="n">
        <v>0</v>
      </c>
      <c r="MZ329" t="n">
        <v>2.62517838470823</v>
      </c>
      <c r="NA329" t="n">
        <v>0</v>
      </c>
      <c r="NB329" t="n">
        <v>0.0067526850280267</v>
      </c>
      <c r="NC329" t="n">
        <v>0</v>
      </c>
      <c r="ND329" t="n">
        <v>0</v>
      </c>
      <c r="NE329" t="n">
        <v>0</v>
      </c>
      <c r="NF329" t="n">
        <v>0</v>
      </c>
      <c r="NG329" t="n">
        <v>0.100866726360039</v>
      </c>
      <c r="NH329" t="n">
        <v>0</v>
      </c>
      <c r="NI329" t="n">
        <v>0</v>
      </c>
      <c r="NJ329" t="n">
        <v>0.0551243758897982</v>
      </c>
      <c r="NK329" t="n">
        <v>0.010768297825537</v>
      </c>
      <c r="NL329" t="n">
        <v>13.8651950319619</v>
      </c>
      <c r="NM329" t="n">
        <v>0</v>
      </c>
      <c r="NN329" t="n">
        <v>10.5690689735612</v>
      </c>
      <c r="NO329" t="n">
        <v>146.516375930932</v>
      </c>
      <c r="NP329" t="n">
        <v>6.48697436211977</v>
      </c>
      <c r="NQ329" t="n">
        <v>0</v>
      </c>
      <c r="NR329" t="n">
        <v>2.37318762644031</v>
      </c>
      <c r="NS329" t="n">
        <v>13.4744673501448</v>
      </c>
      <c r="NT329" t="n">
        <v>92.0957658064828</v>
      </c>
      <c r="NU329" t="n">
        <v>14.6348812330441</v>
      </c>
      <c r="NV329" t="n">
        <v>124.456099449897</v>
      </c>
      <c r="NW329" t="n">
        <v>256.080401520481</v>
      </c>
      <c r="NX329" t="n">
        <v>0.371319902804103</v>
      </c>
      <c r="NY329" t="n">
        <v>35.4196669637162</v>
      </c>
      <c r="NZ329" t="n">
        <v>0.273534974023543</v>
      </c>
      <c r="OA329" t="n">
        <v>0.0750178494667047</v>
      </c>
      <c r="OB329" t="n">
        <v>0.027541949551037</v>
      </c>
      <c r="OC329" t="n">
        <v>0.0216203851447247</v>
      </c>
      <c r="OD329" t="n">
        <v>35.8483488357401</v>
      </c>
      <c r="OE329" t="n">
        <v>9.28584846721546</v>
      </c>
      <c r="OF329" t="n">
        <v>2.19078766958218</v>
      </c>
      <c r="OG329" t="n">
        <v>16.7182360745528</v>
      </c>
      <c r="OH329" t="n">
        <v>56.8633888358632</v>
      </c>
      <c r="OI329" t="n">
        <v>7.61383368398342</v>
      </c>
      <c r="OJ329" t="n">
        <v>27.6317448984271</v>
      </c>
      <c r="OK329" t="n">
        <v>43.4280637767098</v>
      </c>
      <c r="OL329" t="n">
        <v>329.113645555627</v>
      </c>
      <c r="OM329" t="n">
        <v>39.1231576677552</v>
      </c>
      <c r="ON329" t="n">
        <v>1.37729153380728</v>
      </c>
      <c r="OO329" t="n">
        <v>0</v>
      </c>
      <c r="OP329" t="n">
        <v>1675.32190315188</v>
      </c>
      <c r="OQ329" t="n">
        <v>321.420122784866</v>
      </c>
      <c r="OR329" t="n">
        <v>0</v>
      </c>
      <c r="OS329" t="n">
        <v>0</v>
      </c>
      <c r="OT329" t="n">
        <v>0.00113746971747557</v>
      </c>
      <c r="OU329" t="n">
        <v>0</v>
      </c>
      <c r="OV329" t="n">
        <v>0</v>
      </c>
      <c r="OW329" t="n">
        <v>0</v>
      </c>
      <c r="OX329" t="n">
        <v>3.89795866461402</v>
      </c>
      <c r="OY329" t="n">
        <v>0</v>
      </c>
      <c r="OZ329" t="n">
        <v>0.00226479013078741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0.0344444365689982</v>
      </c>
      <c r="PI329" t="n">
        <v>0.00589725260975888</v>
      </c>
      <c r="PJ329" t="n">
        <v>0</v>
      </c>
      <c r="PK329" t="n">
        <v>0</v>
      </c>
      <c r="PL329" t="n">
        <v>30.2819700364302</v>
      </c>
      <c r="PM329" t="n">
        <v>0</v>
      </c>
      <c r="PN329" t="n">
        <v>0</v>
      </c>
      <c r="PO329" t="n">
        <v>0</v>
      </c>
      <c r="PP329" t="n">
        <v>0</v>
      </c>
      <c r="PQ329" t="n">
        <v>8.58185544603305</v>
      </c>
      <c r="PR329" t="n">
        <v>24.4342800885074</v>
      </c>
      <c r="PS329" t="n">
        <v>40.7565990153327</v>
      </c>
      <c r="PT329" t="n">
        <v>134.010957983301</v>
      </c>
      <c r="PU329" t="n">
        <v>326.180255656534</v>
      </c>
      <c r="PV329" t="n">
        <v>0.338458740294093</v>
      </c>
      <c r="PW329" t="n">
        <v>37.8276838741977</v>
      </c>
      <c r="PX329" t="n">
        <v>0.107743827108588</v>
      </c>
      <c r="PY329" t="n">
        <v>0.117620916302612</v>
      </c>
      <c r="PZ329" t="n">
        <v>0.0122182525185706</v>
      </c>
      <c r="QA329" t="n">
        <v>0.00512544063220386</v>
      </c>
      <c r="QB329" t="n">
        <v>29.9751214814832</v>
      </c>
      <c r="QC329" t="n">
        <v>2.0666014771742</v>
      </c>
      <c r="QD329" t="n">
        <v>0</v>
      </c>
      <c r="QE329" t="n">
        <v>25.2430838714828</v>
      </c>
      <c r="QF329" t="n">
        <v>39.6093469375279</v>
      </c>
      <c r="QG329" t="n">
        <v>11.7578733109573</v>
      </c>
      <c r="QH329" t="n">
        <v>41.7452604867829</v>
      </c>
      <c r="QI329" t="n">
        <v>42.0071388827314</v>
      </c>
    </row>
    <row r="330">
      <c r="A330" t="s">
        <v>329</v>
      </c>
      <c r="B330" t="n">
        <v>19.6497106107186</v>
      </c>
      <c r="C330" t="n">
        <v>0.232639832149499</v>
      </c>
      <c r="D330" t="n">
        <v>1.02354656621818</v>
      </c>
      <c r="E330" t="n">
        <v>0</v>
      </c>
      <c r="F330" t="n">
        <v>0</v>
      </c>
      <c r="G330" t="n">
        <v>14.1170148687264</v>
      </c>
      <c r="H330" t="n">
        <v>0</v>
      </c>
      <c r="I330" t="n">
        <v>0</v>
      </c>
      <c r="J330" t="n">
        <v>0.615221528940923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0.0171860470066642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0.144793521299252</v>
      </c>
      <c r="Y330" t="n">
        <v>6.17714506955671</v>
      </c>
      <c r="Z330" t="n">
        <v>0.627072591390647</v>
      </c>
      <c r="AA330" t="n">
        <v>0</v>
      </c>
      <c r="AB330" t="n">
        <v>24.8415348050096</v>
      </c>
      <c r="AC330" t="n">
        <v>594.082098869082</v>
      </c>
      <c r="AD330" t="n">
        <v>144.264142963169</v>
      </c>
      <c r="AE330" t="n">
        <v>214.177102027449</v>
      </c>
      <c r="AF330" t="n">
        <v>32.6158551244628</v>
      </c>
      <c r="AG330" t="n">
        <v>79.1222944106828</v>
      </c>
      <c r="AH330" t="n">
        <v>411.05739997643</v>
      </c>
      <c r="AI330" t="n">
        <v>8.0525281670601</v>
      </c>
      <c r="AJ330" t="n">
        <v>1063.2734535942</v>
      </c>
      <c r="AK330" t="n">
        <v>76.3937353271749</v>
      </c>
      <c r="AL330" t="n">
        <v>8.07170032019304</v>
      </c>
      <c r="AM330" t="n">
        <v>79.8372030870705</v>
      </c>
      <c r="AN330" t="n">
        <v>201.707218755591</v>
      </c>
      <c r="AO330" t="n">
        <v>3.13656751061409</v>
      </c>
      <c r="AP330" t="n">
        <v>0.421314242002011</v>
      </c>
      <c r="AQ330" t="n">
        <v>0.258602200697943</v>
      </c>
      <c r="AR330" t="n">
        <v>62.6819501938377</v>
      </c>
      <c r="AS330" t="n">
        <v>11.0916375191721</v>
      </c>
      <c r="AT330" t="n">
        <v>4.61327220928127</v>
      </c>
      <c r="AU330" t="n">
        <v>159.051181565424</v>
      </c>
      <c r="AV330" t="n">
        <v>381.778754217076</v>
      </c>
      <c r="AW330" t="n">
        <v>11.0434170809075</v>
      </c>
      <c r="AX330" t="n">
        <v>43.2446753481922</v>
      </c>
      <c r="AY330" t="n">
        <v>420.641535062238</v>
      </c>
      <c r="AZ330" t="n">
        <v>12.7381699212604</v>
      </c>
      <c r="BA330" t="n">
        <v>1.39655707619503</v>
      </c>
      <c r="BB330" t="n">
        <v>0.477537254154533</v>
      </c>
      <c r="BC330" t="n">
        <v>0</v>
      </c>
      <c r="BD330" t="n">
        <v>3.60776852986381</v>
      </c>
      <c r="BE330" t="n">
        <v>1.44087300624997</v>
      </c>
      <c r="BF330" t="n">
        <v>0</v>
      </c>
      <c r="BG330" t="n">
        <v>0</v>
      </c>
      <c r="BH330" t="n">
        <v>0.300699545968336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0.00168601103890727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0.0162039943077765</v>
      </c>
      <c r="BW330" t="n">
        <v>1.74492467859442</v>
      </c>
      <c r="BX330" t="n">
        <v>0.2936868216828</v>
      </c>
      <c r="BY330" t="n">
        <v>0</v>
      </c>
      <c r="BZ330" t="n">
        <v>8.97593582781174</v>
      </c>
      <c r="CA330" t="n">
        <v>64.399690710166</v>
      </c>
      <c r="CB330" t="n">
        <v>142.416422697587</v>
      </c>
      <c r="CC330" t="n">
        <v>99.1497694572267</v>
      </c>
      <c r="CD330" t="n">
        <v>7.88787897406086</v>
      </c>
      <c r="CE330" t="n">
        <v>288.657742222912</v>
      </c>
      <c r="CF330" t="n">
        <v>264.127875217584</v>
      </c>
      <c r="CG330" t="n">
        <v>15.5310164615399</v>
      </c>
      <c r="CH330" t="n">
        <v>721.569125389033</v>
      </c>
      <c r="CI330" t="n">
        <v>51.0924703858025</v>
      </c>
      <c r="CJ330" t="n">
        <v>3.50879505017345</v>
      </c>
      <c r="CK330" t="n">
        <v>46.8269426762843</v>
      </c>
      <c r="CL330" t="n">
        <v>54.7967563084756</v>
      </c>
      <c r="CM330" t="n">
        <v>0.91775835648501</v>
      </c>
      <c r="CN330" t="n">
        <v>0.171793709833299</v>
      </c>
      <c r="CO330" t="n">
        <v>0.144162413257998</v>
      </c>
      <c r="CP330" t="n">
        <v>24.0969298079187</v>
      </c>
      <c r="CQ330" t="n">
        <v>2.20434538478655</v>
      </c>
      <c r="CR330" t="n">
        <v>0</v>
      </c>
      <c r="CS330" t="n">
        <v>29.3154928141298</v>
      </c>
      <c r="CT330" t="n">
        <v>191.812324191169</v>
      </c>
      <c r="CU330" t="n">
        <v>12.4312842438596</v>
      </c>
      <c r="CV330" t="n">
        <v>32.6495977938276</v>
      </c>
      <c r="CW330" t="n">
        <v>222.239680481678</v>
      </c>
      <c r="CX330" t="n">
        <v>9.54378849041981</v>
      </c>
      <c r="CY330" t="n">
        <v>0.252750166874696</v>
      </c>
      <c r="CZ330" t="n">
        <v>0</v>
      </c>
      <c r="DA330" t="n">
        <v>0</v>
      </c>
      <c r="DB330" t="n">
        <v>31.6562462105791</v>
      </c>
      <c r="DC330" t="n">
        <v>53.1925536467569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0.000508658432529553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0.00567331360726909</v>
      </c>
      <c r="DU330" t="n">
        <v>0.177997813011399</v>
      </c>
      <c r="DV330" t="n">
        <v>0</v>
      </c>
      <c r="DW330" t="n">
        <v>0</v>
      </c>
      <c r="DX330" t="n">
        <v>4.84095308211464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16.0128902080401</v>
      </c>
      <c r="EE330" t="n">
        <v>6.70347995676676</v>
      </c>
      <c r="EF330" t="n">
        <v>164.163779766024</v>
      </c>
      <c r="EG330" t="n">
        <v>7.88621296076882</v>
      </c>
      <c r="EH330" t="n">
        <v>0.752452849073526</v>
      </c>
      <c r="EI330" t="n">
        <v>4.9938752122992</v>
      </c>
      <c r="EJ330" t="n">
        <v>4.09228608325635</v>
      </c>
      <c r="EK330" t="n">
        <v>0.347568839125451</v>
      </c>
      <c r="EL330" t="n">
        <v>0.0231869488666764</v>
      </c>
      <c r="EM330" t="n">
        <v>0.0249608514888031</v>
      </c>
      <c r="EN330" t="n">
        <v>0</v>
      </c>
      <c r="EO330" t="n">
        <v>0.238205735105749</v>
      </c>
      <c r="EP330" t="n">
        <v>0</v>
      </c>
      <c r="EQ330" t="n">
        <v>0</v>
      </c>
      <c r="ER330" t="n">
        <v>48.8039798773858</v>
      </c>
      <c r="ES330" t="n">
        <v>1.71445862278654</v>
      </c>
      <c r="ET330" t="n">
        <v>8.71784098584467</v>
      </c>
      <c r="EU330" t="n">
        <v>57.4688169505633</v>
      </c>
      <c r="EV330" t="n">
        <v>8.61719920293933</v>
      </c>
      <c r="EW330" t="n">
        <v>0.0521452819605575</v>
      </c>
      <c r="EX330" t="n">
        <v>0.0357384186697945</v>
      </c>
      <c r="EY330" t="n">
        <v>2.30661428213676</v>
      </c>
      <c r="EZ330" t="n">
        <v>81.0619593418227</v>
      </c>
      <c r="FA330" t="n">
        <v>8.29273302766756</v>
      </c>
      <c r="FB330" t="n">
        <v>0</v>
      </c>
      <c r="FC330" t="n">
        <v>0</v>
      </c>
      <c r="FD330" t="n">
        <v>0.0167376563534475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0.0579510922829996</v>
      </c>
      <c r="FS330" t="n">
        <v>1.53322203299925</v>
      </c>
      <c r="FT330" t="n">
        <v>0.296541022539747</v>
      </c>
      <c r="FU330" t="n">
        <v>0</v>
      </c>
      <c r="FV330" t="n">
        <v>5.69789889603559</v>
      </c>
      <c r="FW330" t="n">
        <v>74.3914671817033</v>
      </c>
      <c r="FX330" t="n">
        <v>0</v>
      </c>
      <c r="FY330" t="n">
        <v>0</v>
      </c>
      <c r="FZ330" t="n">
        <v>0</v>
      </c>
      <c r="GA330" t="n">
        <v>6.17314875640532</v>
      </c>
      <c r="GB330" t="n">
        <v>177.551539463343</v>
      </c>
      <c r="GC330" t="n">
        <v>8.98672761316845</v>
      </c>
      <c r="GD330" t="n">
        <v>304.420224703681</v>
      </c>
      <c r="GE330" t="n">
        <v>30.4678926451562</v>
      </c>
      <c r="GF330" t="n">
        <v>1.86164339204797</v>
      </c>
      <c r="GG330" t="n">
        <v>24.2555230559065</v>
      </c>
      <c r="GH330" t="n">
        <v>14.7470292512385</v>
      </c>
      <c r="GI330" t="n">
        <v>0.462209006949044</v>
      </c>
      <c r="GJ330" t="n">
        <v>0.118902572171949</v>
      </c>
      <c r="GK330" t="n">
        <v>0</v>
      </c>
      <c r="GL330" t="n">
        <v>13.6217497152327</v>
      </c>
      <c r="GM330" t="n">
        <v>1.18687184282279</v>
      </c>
      <c r="GN330" t="n">
        <v>0</v>
      </c>
      <c r="GO330" t="n">
        <v>14.2778449154437</v>
      </c>
      <c r="GP330" t="n">
        <v>100.08958188783</v>
      </c>
      <c r="GQ330" t="n">
        <v>5.39510104588828</v>
      </c>
      <c r="GR330" t="n">
        <v>21.8347929744715</v>
      </c>
      <c r="GS330" t="n">
        <v>172.902902136519</v>
      </c>
      <c r="GT330" t="n">
        <v>13.4449104597564</v>
      </c>
      <c r="GU330" t="n">
        <v>4.1370693541929</v>
      </c>
      <c r="GV330" t="n">
        <v>0</v>
      </c>
      <c r="GW330" t="n">
        <v>18.0794601440005</v>
      </c>
      <c r="GX330" t="n">
        <v>0</v>
      </c>
      <c r="GY330" t="n">
        <v>3.56497566154336</v>
      </c>
      <c r="GZ330" t="n">
        <v>0</v>
      </c>
      <c r="HA330" t="n">
        <v>0</v>
      </c>
      <c r="HB330" t="n">
        <v>1.04346074231538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0.0103975424642917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0.521775024788716</v>
      </c>
      <c r="HQ330" t="n">
        <v>4.16711687931519</v>
      </c>
      <c r="HR330" t="n">
        <v>2.53448066039553</v>
      </c>
      <c r="HS330" t="n">
        <v>0</v>
      </c>
      <c r="HT330" t="n">
        <v>24.2742710956985</v>
      </c>
      <c r="HU330" t="n">
        <v>443.673803825524</v>
      </c>
      <c r="HV330" t="n">
        <v>198.216940622656</v>
      </c>
      <c r="HW330" t="n">
        <v>115.996287885959</v>
      </c>
      <c r="HX330" t="n">
        <v>8.01309106048918</v>
      </c>
      <c r="HY330" t="n">
        <v>137.939481633641</v>
      </c>
      <c r="HZ330" t="n">
        <v>386.205994299655</v>
      </c>
      <c r="IA330" t="n">
        <v>48.5832658522381</v>
      </c>
      <c r="IB330" t="n">
        <v>1553.16603850645</v>
      </c>
      <c r="IC330" t="n">
        <v>93.9123060869299</v>
      </c>
      <c r="ID330" t="n">
        <v>6.34497838462808</v>
      </c>
      <c r="IE330" t="n">
        <v>130.004067217045</v>
      </c>
      <c r="IF330" t="n">
        <v>65.6575026782645</v>
      </c>
      <c r="IG330" t="n">
        <v>1.60911735820755</v>
      </c>
      <c r="IH330" t="n">
        <v>0.146844862172505</v>
      </c>
      <c r="II330" t="n">
        <v>0.0828272256686457</v>
      </c>
      <c r="IJ330" t="n">
        <v>11.0867872251806</v>
      </c>
      <c r="IK330" t="n">
        <v>7.54860403303343</v>
      </c>
      <c r="IL330" t="n">
        <v>0.679503820736228</v>
      </c>
      <c r="IM330" t="n">
        <v>53.6038818933019</v>
      </c>
      <c r="IN330" t="n">
        <v>361.61796390473</v>
      </c>
      <c r="IO330" t="n">
        <v>16.2359173739452</v>
      </c>
      <c r="IP330" t="n">
        <v>49.8018784033606</v>
      </c>
      <c r="IQ330" t="n">
        <v>466.508055162647</v>
      </c>
      <c r="IR330" t="n">
        <v>6.77890923115326</v>
      </c>
      <c r="IS330" t="n">
        <v>0.0982738398802388</v>
      </c>
      <c r="IT330" t="n">
        <v>0</v>
      </c>
      <c r="IU330" t="n">
        <v>0</v>
      </c>
      <c r="IV330" t="n">
        <v>492.762191311182</v>
      </c>
      <c r="IW330" t="n">
        <v>22.7492454310397</v>
      </c>
      <c r="IX330" t="n">
        <v>0</v>
      </c>
      <c r="IY330" t="n">
        <v>0</v>
      </c>
      <c r="IZ330" t="n">
        <v>0.205718509415207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0.00232625603052837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0.0516671407079064</v>
      </c>
      <c r="JO330" t="n">
        <v>0.215462766106188</v>
      </c>
      <c r="JP330" t="n">
        <v>0.360852279468522</v>
      </c>
      <c r="JQ330" t="n">
        <v>0</v>
      </c>
      <c r="JR330" t="n">
        <v>7.16792943763061</v>
      </c>
      <c r="JS330" t="n">
        <v>252.60476778529</v>
      </c>
      <c r="JT330" t="n">
        <v>79.2117578115278</v>
      </c>
      <c r="JU330" t="n">
        <v>0</v>
      </c>
      <c r="JV330" t="n">
        <v>0</v>
      </c>
      <c r="JW330" t="n">
        <v>40.2982054149925</v>
      </c>
      <c r="JX330" t="n">
        <v>64.8963376900744</v>
      </c>
      <c r="JY330" t="n">
        <v>5.51135452696899</v>
      </c>
      <c r="JZ330" t="n">
        <v>308.149620463519</v>
      </c>
      <c r="KA330" t="n">
        <v>31.8555772043231</v>
      </c>
      <c r="KB330" t="n">
        <v>2.06936301813883</v>
      </c>
      <c r="KC330" t="n">
        <v>27.4275995464239</v>
      </c>
      <c r="KD330" t="n">
        <v>15.545593216807</v>
      </c>
      <c r="KE330" t="n">
        <v>0.443201914144278</v>
      </c>
      <c r="KF330" t="n">
        <v>0.0256829274825334</v>
      </c>
      <c r="KG330" t="n">
        <v>0</v>
      </c>
      <c r="KH330" t="n">
        <v>63.8541342908132</v>
      </c>
      <c r="KI330" t="n">
        <v>3.23579597905314</v>
      </c>
      <c r="KJ330" t="n">
        <v>0.288595048079941</v>
      </c>
      <c r="KK330" t="n">
        <v>3.11020176011449</v>
      </c>
      <c r="KL330" t="n">
        <v>122.566297005098</v>
      </c>
      <c r="KM330" t="n">
        <v>4.68375629140583</v>
      </c>
      <c r="KN330" t="n">
        <v>21.6854808908367</v>
      </c>
      <c r="KO330" t="n">
        <v>238.461010387998</v>
      </c>
      <c r="KP330" t="n">
        <v>8.89056628334353</v>
      </c>
      <c r="KQ330" t="n">
        <v>0</v>
      </c>
      <c r="KR330" t="n">
        <v>0</v>
      </c>
      <c r="KS330" t="n">
        <v>52.9110340339108</v>
      </c>
      <c r="KT330" t="n">
        <v>152.864745057417</v>
      </c>
      <c r="KU330" t="n">
        <v>91.9747302939007</v>
      </c>
      <c r="KV330" t="n">
        <v>0</v>
      </c>
      <c r="KW330" t="n">
        <v>0</v>
      </c>
      <c r="KX330" t="n">
        <v>0.980437074229838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0.0210666712455987</v>
      </c>
      <c r="LE330" t="n">
        <v>0</v>
      </c>
      <c r="LF330" t="n">
        <v>1.07160358401524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0.300117186202718</v>
      </c>
      <c r="LM330" t="n">
        <v>12.295865719223</v>
      </c>
      <c r="LN330" t="n">
        <v>7.24737371383923</v>
      </c>
      <c r="LO330" t="n">
        <v>0</v>
      </c>
      <c r="LP330" t="n">
        <v>78.9777336245531</v>
      </c>
      <c r="LQ330" t="n">
        <v>1292.28385618127</v>
      </c>
      <c r="LR330" t="n">
        <v>623.674513455777</v>
      </c>
      <c r="LS330" t="n">
        <v>375.587836998279</v>
      </c>
      <c r="LT330" t="n">
        <v>48.7547562175526</v>
      </c>
      <c r="LU330" t="n">
        <v>343.316562970099</v>
      </c>
      <c r="LV330" t="n">
        <v>1218.74967137125</v>
      </c>
      <c r="LW330" t="n">
        <v>70.0697024227405</v>
      </c>
      <c r="LX330" t="n">
        <v>2028.36024458287</v>
      </c>
      <c r="LY330" t="n">
        <v>179.159559667386</v>
      </c>
      <c r="LZ330" t="n">
        <v>11.4526056717958</v>
      </c>
      <c r="MA330" t="n">
        <v>224.351195384364</v>
      </c>
      <c r="MB330" t="n">
        <v>683.867186408089</v>
      </c>
      <c r="MC330" t="n">
        <v>12.0527439144846</v>
      </c>
      <c r="MD330" t="n">
        <v>1.39891775586142</v>
      </c>
      <c r="ME330" t="n">
        <v>0.390575726636079</v>
      </c>
      <c r="MF330" t="n">
        <v>306.130495638292</v>
      </c>
      <c r="MG330" t="n">
        <v>22.0234103753963</v>
      </c>
      <c r="MH330" t="n">
        <v>9.74584054809394</v>
      </c>
      <c r="MI330" t="n">
        <v>465.218764896018</v>
      </c>
      <c r="MJ330" t="n">
        <v>884.254845998203</v>
      </c>
      <c r="MK330" t="n">
        <v>24.576948113374</v>
      </c>
      <c r="ML330" t="n">
        <v>99.1688877870063</v>
      </c>
      <c r="MM330" t="n">
        <v>775.854768440518</v>
      </c>
      <c r="MN330" t="n">
        <v>12.2150975748992</v>
      </c>
      <c r="MO330" t="n">
        <v>2.78167287860103</v>
      </c>
      <c r="MP330" t="n">
        <v>0</v>
      </c>
      <c r="MQ330" t="n">
        <v>301.192273849378</v>
      </c>
      <c r="MR330" t="n">
        <v>65.1229475320602</v>
      </c>
      <c r="MS330" t="n">
        <v>11.6247564904003</v>
      </c>
      <c r="MT330" t="n">
        <v>0</v>
      </c>
      <c r="MU330" t="n">
        <v>0</v>
      </c>
      <c r="MV330" t="n">
        <v>0.157919986148727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0.00147891455798906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0.0453517804837879</v>
      </c>
      <c r="NK330" t="n">
        <v>0.601543803919806</v>
      </c>
      <c r="NL330" t="n">
        <v>0.937077982204594</v>
      </c>
      <c r="NM330" t="n">
        <v>0</v>
      </c>
      <c r="NN330" t="n">
        <v>4.6928544163073</v>
      </c>
      <c r="NO330" t="n">
        <v>122.925469056705</v>
      </c>
      <c r="NP330" t="n">
        <v>17.6747669100317</v>
      </c>
      <c r="NQ330" t="n">
        <v>0</v>
      </c>
      <c r="NR330" t="n">
        <v>4.50846690419636</v>
      </c>
      <c r="NS330" t="n">
        <v>8.21693294111111</v>
      </c>
      <c r="NT330" t="n">
        <v>683.571166624888</v>
      </c>
      <c r="NU330" t="n">
        <v>8.07060202709849</v>
      </c>
      <c r="NV330" t="n">
        <v>606.123863846013</v>
      </c>
      <c r="NW330" t="n">
        <v>47.2668548552702</v>
      </c>
      <c r="NX330" t="n">
        <v>2.44852800855612</v>
      </c>
      <c r="NY330" t="n">
        <v>40.1240475200221</v>
      </c>
      <c r="NZ330" t="n">
        <v>36.5063763015817</v>
      </c>
      <c r="OA330" t="n">
        <v>0.509783015163855</v>
      </c>
      <c r="OB330" t="n">
        <v>0.187161031675392</v>
      </c>
      <c r="OC330" t="n">
        <v>0.14692110280758</v>
      </c>
      <c r="OD330" t="n">
        <v>10.0577256482582</v>
      </c>
      <c r="OE330" t="n">
        <v>2.60526689012877</v>
      </c>
      <c r="OF330" t="n">
        <v>0.614654287974225</v>
      </c>
      <c r="OG330" t="n">
        <v>4.69052096448359</v>
      </c>
      <c r="OH330" t="n">
        <v>156.723306639603</v>
      </c>
      <c r="OI330" t="n">
        <v>5.62582980290982</v>
      </c>
      <c r="OJ330" t="n">
        <v>20.4169805126628</v>
      </c>
      <c r="OK330" t="n">
        <v>223.180938746244</v>
      </c>
      <c r="OL330" t="n">
        <v>17.6973874336686</v>
      </c>
      <c r="OM330" t="n">
        <v>2.05045113048423</v>
      </c>
      <c r="ON330" t="n">
        <v>0.0961116738214982</v>
      </c>
      <c r="OO330" t="n">
        <v>0</v>
      </c>
      <c r="OP330" t="n">
        <v>215.962940450626</v>
      </c>
      <c r="OQ330" t="n">
        <v>45.6966998054222</v>
      </c>
      <c r="OR330" t="n">
        <v>0</v>
      </c>
      <c r="OS330" t="n">
        <v>0</v>
      </c>
      <c r="OT330" t="n">
        <v>0.252409861779357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0.000496014708417437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0.0283380355958653</v>
      </c>
      <c r="PI330" t="n">
        <v>0.329435146113582</v>
      </c>
      <c r="PJ330" t="n">
        <v>0</v>
      </c>
      <c r="PK330" t="n">
        <v>0</v>
      </c>
      <c r="PL330" t="n">
        <v>13.4457327485927</v>
      </c>
      <c r="PM330" t="n">
        <v>0</v>
      </c>
      <c r="PN330" t="n">
        <v>0</v>
      </c>
      <c r="PO330" t="n">
        <v>0</v>
      </c>
      <c r="PP330" t="n">
        <v>0</v>
      </c>
      <c r="PQ330" t="n">
        <v>5.23334458260459</v>
      </c>
      <c r="PR330" t="n">
        <v>181.360882332383</v>
      </c>
      <c r="PS330" t="n">
        <v>22.4757745138438</v>
      </c>
      <c r="PT330" t="n">
        <v>652.657764541661</v>
      </c>
      <c r="PU330" t="n">
        <v>60.2057584619151</v>
      </c>
      <c r="PV330" t="n">
        <v>2.23183755864527</v>
      </c>
      <c r="PW330" t="n">
        <v>42.8518931839622</v>
      </c>
      <c r="PX330" t="n">
        <v>14.3796481990641</v>
      </c>
      <c r="PY330" t="n">
        <v>0.799291712376981</v>
      </c>
      <c r="PZ330" t="n">
        <v>0.0830290078924362</v>
      </c>
      <c r="QA330" t="n">
        <v>0.0348298786084256</v>
      </c>
      <c r="QB330" t="n">
        <v>8.40991448491484</v>
      </c>
      <c r="QC330" t="n">
        <v>0.579812218838377</v>
      </c>
      <c r="QD330" t="n">
        <v>0</v>
      </c>
      <c r="QE330" t="n">
        <v>7.08227911003315</v>
      </c>
      <c r="QF330" t="n">
        <v>109.168798289586</v>
      </c>
      <c r="QG330" t="n">
        <v>8.68784331745659</v>
      </c>
      <c r="QH330" t="n">
        <v>30.8453980372118</v>
      </c>
      <c r="QI330" t="n">
        <v>215.878670946406</v>
      </c>
    </row>
    <row r="331">
      <c r="A331" t="s">
        <v>330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0.921272987181823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24.1609748253787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1.5085907585191</v>
      </c>
      <c r="Z331" t="n">
        <v>0.13231663708616</v>
      </c>
      <c r="AA331" t="n">
        <v>0</v>
      </c>
      <c r="AB331" t="n">
        <v>2.41065449070564</v>
      </c>
      <c r="AC331" t="n">
        <v>317.931538375736</v>
      </c>
      <c r="AD331" t="n">
        <v>133.344014439532</v>
      </c>
      <c r="AE331" t="n">
        <v>404.79580440885</v>
      </c>
      <c r="AF331" t="n">
        <v>165.259136608976</v>
      </c>
      <c r="AG331" t="n">
        <v>115.181441790326</v>
      </c>
      <c r="AH331" t="n">
        <v>0</v>
      </c>
      <c r="AI331" t="n">
        <v>0</v>
      </c>
      <c r="AJ331" t="n">
        <v>0</v>
      </c>
      <c r="AK331" t="n">
        <v>36.8610559025627</v>
      </c>
      <c r="AL331" t="n">
        <v>0</v>
      </c>
      <c r="AM331" t="n">
        <v>23.4401161565425</v>
      </c>
      <c r="AN331" t="n">
        <v>3597.28212316784</v>
      </c>
      <c r="AO331" t="n">
        <v>13.5828043816287</v>
      </c>
      <c r="AP331" t="n">
        <v>1.82448772846965</v>
      </c>
      <c r="AQ331" t="n">
        <v>1.11986848505442</v>
      </c>
      <c r="AR331" t="n">
        <v>0</v>
      </c>
      <c r="AS331" t="n">
        <v>0</v>
      </c>
      <c r="AT331" t="n">
        <v>0</v>
      </c>
      <c r="AU331" t="n">
        <v>0</v>
      </c>
      <c r="AV331" t="n">
        <v>425.627290007463</v>
      </c>
      <c r="AW331" t="n">
        <v>39.7637265527761</v>
      </c>
      <c r="AX331" t="n">
        <v>155.709906896131</v>
      </c>
      <c r="AY331" t="n">
        <v>111.674151342422</v>
      </c>
      <c r="AZ331" t="n">
        <v>0</v>
      </c>
      <c r="BA331" t="n">
        <v>0</v>
      </c>
      <c r="BB331" t="n">
        <v>0</v>
      </c>
      <c r="BC331" t="n">
        <v>0</v>
      </c>
      <c r="BD331" t="n">
        <v>0.282459053935304</v>
      </c>
      <c r="BE331" t="n">
        <v>0.0940310250404461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2.37027573883355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0.426147874916002</v>
      </c>
      <c r="BX331" t="n">
        <v>0.0619699427707602</v>
      </c>
      <c r="BY331" t="n">
        <v>0</v>
      </c>
      <c r="BZ331" t="n">
        <v>0.871036358318586</v>
      </c>
      <c r="CA331" t="n">
        <v>34.4644162437837</v>
      </c>
      <c r="CB331" t="n">
        <v>131.636158053923</v>
      </c>
      <c r="CC331" t="n">
        <v>187.393564972442</v>
      </c>
      <c r="CD331" t="n">
        <v>39.9665764995288</v>
      </c>
      <c r="CE331" t="n">
        <v>420.210449922016</v>
      </c>
      <c r="CF331" t="n">
        <v>0</v>
      </c>
      <c r="CG331" t="n">
        <v>0</v>
      </c>
      <c r="CH331" t="n">
        <v>0</v>
      </c>
      <c r="CI331" t="n">
        <v>24.6528383384489</v>
      </c>
      <c r="CJ331" t="n">
        <v>0</v>
      </c>
      <c r="CK331" t="n">
        <v>13.7483395352764</v>
      </c>
      <c r="CL331" t="n">
        <v>977.25501889406</v>
      </c>
      <c r="CM331" t="n">
        <v>3.97432294492535</v>
      </c>
      <c r="CN331" t="n">
        <v>0.743947116360796</v>
      </c>
      <c r="CO331" t="n">
        <v>0.624290678506617</v>
      </c>
      <c r="CP331" t="n">
        <v>0</v>
      </c>
      <c r="CQ331" t="n">
        <v>0</v>
      </c>
      <c r="CR331" t="n">
        <v>0</v>
      </c>
      <c r="CS331" t="n">
        <v>0</v>
      </c>
      <c r="CT331" t="n">
        <v>213.84259557068</v>
      </c>
      <c r="CU331" t="n">
        <v>44.7609814744086</v>
      </c>
      <c r="CV331" t="n">
        <v>117.560504079158</v>
      </c>
      <c r="CW331" t="n">
        <v>59.0013720559724</v>
      </c>
      <c r="CX331" t="n">
        <v>0</v>
      </c>
      <c r="CY331" t="n">
        <v>0</v>
      </c>
      <c r="CZ331" t="n">
        <v>0</v>
      </c>
      <c r="DA331" t="n">
        <v>0</v>
      </c>
      <c r="DB331" t="n">
        <v>2.47842767122334</v>
      </c>
      <c r="DC331" t="n">
        <v>3.47133322799979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0.715096588429997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0.0434708676454763</v>
      </c>
      <c r="DV331" t="n">
        <v>0</v>
      </c>
      <c r="DW331" t="n">
        <v>0</v>
      </c>
      <c r="DX331" t="n">
        <v>0.46977231392086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3.80520909943001</v>
      </c>
      <c r="EH331" t="n">
        <v>0</v>
      </c>
      <c r="EI331" t="n">
        <v>1.46619634107058</v>
      </c>
      <c r="EJ331" t="n">
        <v>72.9825519433898</v>
      </c>
      <c r="EK331" t="n">
        <v>1.50513564111569</v>
      </c>
      <c r="EL331" t="n">
        <v>0.100410333785257</v>
      </c>
      <c r="EM331" t="n">
        <v>0.108092161887997</v>
      </c>
      <c r="EN331" t="n">
        <v>0</v>
      </c>
      <c r="EO331" t="n">
        <v>0</v>
      </c>
      <c r="EP331" t="n">
        <v>0</v>
      </c>
      <c r="EQ331" t="n">
        <v>0</v>
      </c>
      <c r="ER331" t="n">
        <v>54.4092762296027</v>
      </c>
      <c r="ES331" t="n">
        <v>6.1732037613969</v>
      </c>
      <c r="ET331" t="n">
        <v>31.390089006597</v>
      </c>
      <c r="EU331" t="n">
        <v>15.2571270943503</v>
      </c>
      <c r="EV331" t="n">
        <v>0</v>
      </c>
      <c r="EW331" t="n">
        <v>0</v>
      </c>
      <c r="EX331" t="n">
        <v>0</v>
      </c>
      <c r="EY331" t="n">
        <v>0.25077934526646</v>
      </c>
      <c r="EZ331" t="n">
        <v>6.346494836435</v>
      </c>
      <c r="FA331" t="n">
        <v>0.54118175827847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0.374445567279921</v>
      </c>
      <c r="FT331" t="n">
        <v>0.0625721988159848</v>
      </c>
      <c r="FU331" t="n">
        <v>0</v>
      </c>
      <c r="FV331" t="n">
        <v>0.552931437978015</v>
      </c>
      <c r="FW331" t="n">
        <v>39.8116584359818</v>
      </c>
      <c r="FX331" t="n">
        <v>0</v>
      </c>
      <c r="FY331" t="n">
        <v>0</v>
      </c>
      <c r="FZ331" t="n">
        <v>0</v>
      </c>
      <c r="GA331" t="n">
        <v>8.98649589783536</v>
      </c>
      <c r="GB331" t="n">
        <v>0</v>
      </c>
      <c r="GC331" t="n">
        <v>0</v>
      </c>
      <c r="GD331" t="n">
        <v>0</v>
      </c>
      <c r="GE331" t="n">
        <v>14.70118837908</v>
      </c>
      <c r="GF331" t="n">
        <v>0</v>
      </c>
      <c r="GG331" t="n">
        <v>7.12139523785772</v>
      </c>
      <c r="GH331" t="n">
        <v>263.001121241939</v>
      </c>
      <c r="GI331" t="n">
        <v>2.00158118821635</v>
      </c>
      <c r="GJ331" t="n">
        <v>0.514903751604395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111.585196992587</v>
      </c>
      <c r="GQ331" t="n">
        <v>19.4259911711737</v>
      </c>
      <c r="GR331" t="n">
        <v>78.6199353741565</v>
      </c>
      <c r="GS331" t="n">
        <v>45.9031818098532</v>
      </c>
      <c r="GT331" t="n">
        <v>0</v>
      </c>
      <c r="GU331" t="n">
        <v>0</v>
      </c>
      <c r="GV331" t="n">
        <v>0</v>
      </c>
      <c r="GW331" t="n">
        <v>1.96563214439278</v>
      </c>
      <c r="GX331" t="n">
        <v>0</v>
      </c>
      <c r="GY331" t="n">
        <v>0.23264945227311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14.617367311293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1.01769894393219</v>
      </c>
      <c r="HR331" t="n">
        <v>0.534792880996022</v>
      </c>
      <c r="HS331" t="n">
        <v>0</v>
      </c>
      <c r="HT331" t="n">
        <v>2.3556064906928</v>
      </c>
      <c r="HU331" t="n">
        <v>237.438386471814</v>
      </c>
      <c r="HV331" t="n">
        <v>183.21283480189</v>
      </c>
      <c r="HW331" t="n">
        <v>219.233569876297</v>
      </c>
      <c r="HX331" t="n">
        <v>40.6010054058748</v>
      </c>
      <c r="HY331" t="n">
        <v>200.803938924044</v>
      </c>
      <c r="HZ331" t="n">
        <v>0</v>
      </c>
      <c r="IA331" t="n">
        <v>0</v>
      </c>
      <c r="IB331" t="n">
        <v>0</v>
      </c>
      <c r="IC331" t="n">
        <v>45.3140136397741</v>
      </c>
      <c r="ID331" t="n">
        <v>0</v>
      </c>
      <c r="IE331" t="n">
        <v>38.1690530048641</v>
      </c>
      <c r="IF331" t="n">
        <v>1170.94748563538</v>
      </c>
      <c r="IG331" t="n">
        <v>6.96823079039585</v>
      </c>
      <c r="IH331" t="n">
        <v>0.635906936707051</v>
      </c>
      <c r="II331" t="n">
        <v>0.358680627931503</v>
      </c>
      <c r="IJ331" t="n">
        <v>0</v>
      </c>
      <c r="IK331" t="n">
        <v>0</v>
      </c>
      <c r="IL331" t="n">
        <v>0</v>
      </c>
      <c r="IM331" t="n">
        <v>0</v>
      </c>
      <c r="IN331" t="n">
        <v>403.150967136512</v>
      </c>
      <c r="IO331" t="n">
        <v>58.4602187947041</v>
      </c>
      <c r="IP331" t="n">
        <v>179.320246643125</v>
      </c>
      <c r="IQ331" t="n">
        <v>123.851038977842</v>
      </c>
      <c r="IR331" t="n">
        <v>0</v>
      </c>
      <c r="IS331" t="n">
        <v>0</v>
      </c>
      <c r="IT331" t="n">
        <v>0</v>
      </c>
      <c r="IU331" t="n">
        <v>0</v>
      </c>
      <c r="IV331" t="n">
        <v>38.5792883386834</v>
      </c>
      <c r="IW331" t="n">
        <v>1.4846102727295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3.27036306657296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0.0526206093741752</v>
      </c>
      <c r="JP331" t="n">
        <v>0.0761423171091928</v>
      </c>
      <c r="JQ331" t="n">
        <v>0</v>
      </c>
      <c r="JR331" t="n">
        <v>0.695585092608719</v>
      </c>
      <c r="JS331" t="n">
        <v>135.185057041621</v>
      </c>
      <c r="JT331" t="n">
        <v>73.2157940320465</v>
      </c>
      <c r="JU331" t="n">
        <v>0</v>
      </c>
      <c r="JV331" t="n">
        <v>0</v>
      </c>
      <c r="JW331" t="n">
        <v>58.6636855747559</v>
      </c>
      <c r="JX331" t="n">
        <v>0</v>
      </c>
      <c r="JY331" t="n">
        <v>0</v>
      </c>
      <c r="JZ331" t="n">
        <v>0</v>
      </c>
      <c r="KA331" t="n">
        <v>15.3707657716699</v>
      </c>
      <c r="KB331" t="n">
        <v>0</v>
      </c>
      <c r="KC331" t="n">
        <v>8.05271345192486</v>
      </c>
      <c r="KD331" t="n">
        <v>277.242851881367</v>
      </c>
      <c r="KE331" t="n">
        <v>1.91927158622087</v>
      </c>
      <c r="KF331" t="n">
        <v>0.111219088631793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136.643436189924</v>
      </c>
      <c r="KM331" t="n">
        <v>16.8646717811007</v>
      </c>
      <c r="KN331" t="n">
        <v>78.0823114827975</v>
      </c>
      <c r="KO331" t="n">
        <v>63.3078969707452</v>
      </c>
      <c r="KP331" t="n">
        <v>0</v>
      </c>
      <c r="KQ331" t="n">
        <v>0</v>
      </c>
      <c r="KR331" t="n">
        <v>0</v>
      </c>
      <c r="KS331" t="n">
        <v>5.7525848925654</v>
      </c>
      <c r="KT331" t="n">
        <v>11.968071374748</v>
      </c>
      <c r="KU331" t="n">
        <v>6.00224872687613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29.6165437824108</v>
      </c>
      <c r="LE331" t="n">
        <v>0</v>
      </c>
      <c r="LF331" t="n">
        <v>4.05831564522485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3.00291302586208</v>
      </c>
      <c r="LN331" t="n">
        <v>1.52924578539655</v>
      </c>
      <c r="LO331" t="n">
        <v>0</v>
      </c>
      <c r="LP331" t="n">
        <v>7.66410085859059</v>
      </c>
      <c r="LQ331" t="n">
        <v>691.584202244041</v>
      </c>
      <c r="LR331" t="n">
        <v>576.465236750113</v>
      </c>
      <c r="LS331" t="n">
        <v>709.862908614821</v>
      </c>
      <c r="LT331" t="n">
        <v>247.032275785733</v>
      </c>
      <c r="LU331" t="n">
        <v>499.779449116382</v>
      </c>
      <c r="LV331" t="n">
        <v>0</v>
      </c>
      <c r="LW331" t="n">
        <v>0</v>
      </c>
      <c r="LX331" t="n">
        <v>0</v>
      </c>
      <c r="LY331" t="n">
        <v>86.4470171028386</v>
      </c>
      <c r="LZ331" t="n">
        <v>0</v>
      </c>
      <c r="MA331" t="n">
        <v>65.8692674132559</v>
      </c>
      <c r="MB331" t="n">
        <v>12196.20804582</v>
      </c>
      <c r="MC331" t="n">
        <v>52.1940185563735</v>
      </c>
      <c r="MD331" t="n">
        <v>6.0579681963262</v>
      </c>
      <c r="ME331" t="n">
        <v>1.69137558035659</v>
      </c>
      <c r="MF331" t="n">
        <v>0</v>
      </c>
      <c r="MG331" t="n">
        <v>0</v>
      </c>
      <c r="MH331" t="n">
        <v>0</v>
      </c>
      <c r="MI331" t="n">
        <v>0</v>
      </c>
      <c r="MJ331" t="n">
        <v>985.814400672975</v>
      </c>
      <c r="MK331" t="n">
        <v>88.4935375637975</v>
      </c>
      <c r="ML331" t="n">
        <v>357.074672430235</v>
      </c>
      <c r="MM331" t="n">
        <v>205.978049261699</v>
      </c>
      <c r="MN331" t="n">
        <v>0</v>
      </c>
      <c r="MO331" t="n">
        <v>0</v>
      </c>
      <c r="MP331" t="n">
        <v>0</v>
      </c>
      <c r="MQ331" t="n">
        <v>32.7461777290708</v>
      </c>
      <c r="MR331" t="n">
        <v>5.09859931343172</v>
      </c>
      <c r="MS331" t="n">
        <v>0.758628806214368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2.0791295049178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0.146909844793878</v>
      </c>
      <c r="NL331" t="n">
        <v>0.197729910372615</v>
      </c>
      <c r="NM331" t="n">
        <v>0</v>
      </c>
      <c r="NN331" t="n">
        <v>0.455400628894217</v>
      </c>
      <c r="NO331" t="n">
        <v>65.7853242121841</v>
      </c>
      <c r="NP331" t="n">
        <v>16.3368687856714</v>
      </c>
      <c r="NQ331" t="n">
        <v>0</v>
      </c>
      <c r="NR331" t="n">
        <v>22.8436551847083</v>
      </c>
      <c r="NS331" t="n">
        <v>11.9617130708967</v>
      </c>
      <c r="NT331" t="n">
        <v>0</v>
      </c>
      <c r="NU331" t="n">
        <v>0</v>
      </c>
      <c r="NV331" t="n">
        <v>0</v>
      </c>
      <c r="NW331" t="n">
        <v>22.8069248308985</v>
      </c>
      <c r="NX331" t="n">
        <v>0</v>
      </c>
      <c r="NY331" t="n">
        <v>11.7803767939394</v>
      </c>
      <c r="NZ331" t="n">
        <v>651.061155180781</v>
      </c>
      <c r="OA331" t="n">
        <v>2.20759889548554</v>
      </c>
      <c r="OB331" t="n">
        <v>0.810494807668626</v>
      </c>
      <c r="OC331" t="n">
        <v>0.636237094578436</v>
      </c>
      <c r="OD331" t="n">
        <v>0</v>
      </c>
      <c r="OE331" t="n">
        <v>0</v>
      </c>
      <c r="OF331" t="n">
        <v>0</v>
      </c>
      <c r="OG331" t="n">
        <v>0</v>
      </c>
      <c r="OH331" t="n">
        <v>174.723489846412</v>
      </c>
      <c r="OI331" t="n">
        <v>20.2567698273496</v>
      </c>
      <c r="OJ331" t="n">
        <v>73.5148572426441</v>
      </c>
      <c r="OK331" t="n">
        <v>59.2512623048609</v>
      </c>
      <c r="OL331" t="n">
        <v>0</v>
      </c>
      <c r="OM331" t="n">
        <v>0</v>
      </c>
      <c r="ON331" t="n">
        <v>0</v>
      </c>
      <c r="OO331" t="n">
        <v>0</v>
      </c>
      <c r="OP331" t="n">
        <v>16.9081489956544</v>
      </c>
      <c r="OQ331" t="n">
        <v>2.98215561331985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0.697321430486265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0.080455098813796</v>
      </c>
      <c r="PJ331" t="n">
        <v>0</v>
      </c>
      <c r="PK331" t="n">
        <v>0</v>
      </c>
      <c r="PL331" t="n">
        <v>1.30479120093201</v>
      </c>
      <c r="PM331" t="n">
        <v>0</v>
      </c>
      <c r="PN331" t="n">
        <v>0</v>
      </c>
      <c r="PO331" t="n">
        <v>0</v>
      </c>
      <c r="PP331" t="n">
        <v>0</v>
      </c>
      <c r="PQ331" t="n">
        <v>7.61838592901829</v>
      </c>
      <c r="PR331" t="n">
        <v>0</v>
      </c>
      <c r="PS331" t="n">
        <v>0</v>
      </c>
      <c r="PT331" t="n">
        <v>0</v>
      </c>
      <c r="PU331" t="n">
        <v>29.0501285061709</v>
      </c>
      <c r="PV331" t="n">
        <v>0</v>
      </c>
      <c r="PW331" t="n">
        <v>12.5812693195724</v>
      </c>
      <c r="PX331" t="n">
        <v>256.449182746475</v>
      </c>
      <c r="PY331" t="n">
        <v>3.46130696576272</v>
      </c>
      <c r="PZ331" t="n">
        <v>0.359554439192294</v>
      </c>
      <c r="QA331" t="n">
        <v>0.150829665356971</v>
      </c>
      <c r="QB331" t="n">
        <v>0</v>
      </c>
      <c r="QC331" t="n">
        <v>0</v>
      </c>
      <c r="QD331" t="n">
        <v>0</v>
      </c>
      <c r="QE331" t="n">
        <v>0</v>
      </c>
      <c r="QF331" t="n">
        <v>121.707191026528</v>
      </c>
      <c r="QG331" t="n">
        <v>31.2820772300595</v>
      </c>
      <c r="QH331" t="n">
        <v>111.064171898081</v>
      </c>
      <c r="QI331" t="n">
        <v>57.3126174221072</v>
      </c>
    </row>
    <row r="332">
      <c r="A332" t="s">
        <v>331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0.571623554827613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0.221165242447909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0.529459705029614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44.2471832284593</v>
      </c>
      <c r="AG332" t="n">
        <v>0</v>
      </c>
      <c r="AH332" t="n">
        <v>0.692703291708196</v>
      </c>
      <c r="AI332" t="n">
        <v>1.11686986120715</v>
      </c>
      <c r="AJ332" t="n">
        <v>0</v>
      </c>
      <c r="AK332" t="n">
        <v>0</v>
      </c>
      <c r="AL332" t="n">
        <v>0.849136120344151</v>
      </c>
      <c r="AM332" t="n">
        <v>0.273069393010751</v>
      </c>
      <c r="AN332" t="n">
        <v>0.00585589860662752</v>
      </c>
      <c r="AO332" t="n">
        <v>6.7332841135918</v>
      </c>
      <c r="AP332" t="n">
        <v>0.904437249658471</v>
      </c>
      <c r="AQ332" t="n">
        <v>0.555142551317005</v>
      </c>
      <c r="AR332" t="n">
        <v>97.5306740225791</v>
      </c>
      <c r="AS332" t="n">
        <v>17.2581561361751</v>
      </c>
      <c r="AT332" t="n">
        <v>7.17807194516488</v>
      </c>
      <c r="AU332" t="n">
        <v>247.477445965277</v>
      </c>
      <c r="AV332" t="n">
        <v>77.1710338751328</v>
      </c>
      <c r="AW332" t="n">
        <v>4.97541141293812</v>
      </c>
      <c r="AX332" t="n">
        <v>19.4831047037181</v>
      </c>
      <c r="AY332" t="n">
        <v>15.895311280256</v>
      </c>
      <c r="AZ332" t="n">
        <v>0</v>
      </c>
      <c r="BA332" t="n">
        <v>0</v>
      </c>
      <c r="BB332" t="n">
        <v>0</v>
      </c>
      <c r="BC332" t="n">
        <v>0</v>
      </c>
      <c r="BD332" t="n">
        <v>0.137507511465421</v>
      </c>
      <c r="BE332" t="n">
        <v>0.0583435632495061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0.183307294487365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0.149562183698852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10.7008209632195</v>
      </c>
      <c r="CE332" t="n">
        <v>0</v>
      </c>
      <c r="CF332" t="n">
        <v>0.445101459323206</v>
      </c>
      <c r="CG332" t="n">
        <v>2.15412151810443</v>
      </c>
      <c r="CH332" t="n">
        <v>0</v>
      </c>
      <c r="CI332" t="n">
        <v>0</v>
      </c>
      <c r="CJ332" t="n">
        <v>0.369122303578757</v>
      </c>
      <c r="CK332" t="n">
        <v>0.16016348667947</v>
      </c>
      <c r="CL332" t="n">
        <v>0.001590841670884</v>
      </c>
      <c r="CM332" t="n">
        <v>1.97015614710196</v>
      </c>
      <c r="CN332" t="n">
        <v>0.368790358692676</v>
      </c>
      <c r="CO332" t="n">
        <v>0.309474125448531</v>
      </c>
      <c r="CP332" t="n">
        <v>37.4938845835741</v>
      </c>
      <c r="CQ332" t="n">
        <v>3.42987559437868</v>
      </c>
      <c r="CR332" t="n">
        <v>0</v>
      </c>
      <c r="CS332" t="n">
        <v>45.6137654398377</v>
      </c>
      <c r="CT332" t="n">
        <v>38.7720772942964</v>
      </c>
      <c r="CU332" t="n">
        <v>5.6006898092537</v>
      </c>
      <c r="CV332" t="n">
        <v>14.7096845387236</v>
      </c>
      <c r="CW332" t="n">
        <v>8.39805060990522</v>
      </c>
      <c r="CX332" t="n">
        <v>0</v>
      </c>
      <c r="CY332" t="n">
        <v>0</v>
      </c>
      <c r="CZ332" t="n">
        <v>0</v>
      </c>
      <c r="DA332" t="n">
        <v>0</v>
      </c>
      <c r="DB332" t="n">
        <v>1.20655513310265</v>
      </c>
      <c r="DC332" t="n">
        <v>2.15386304319029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0.0152566709234975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0.0269845081429195</v>
      </c>
      <c r="EE332" t="n">
        <v>0.929759520686339</v>
      </c>
      <c r="EF332" t="n">
        <v>0</v>
      </c>
      <c r="EG332" t="n">
        <v>0</v>
      </c>
      <c r="EH332" t="n">
        <v>0.0791574101686814</v>
      </c>
      <c r="EI332" t="n">
        <v>0.0170806894563522</v>
      </c>
      <c r="EJ332" t="n">
        <v>0.000118805923361123</v>
      </c>
      <c r="EK332" t="n">
        <v>0.746127649076094</v>
      </c>
      <c r="EL332" t="n">
        <v>0.0497755313499426</v>
      </c>
      <c r="EM332" t="n">
        <v>0.0535835764008996</v>
      </c>
      <c r="EN332" t="n">
        <v>0</v>
      </c>
      <c r="EO332" t="n">
        <v>0.370638849482907</v>
      </c>
      <c r="EP332" t="n">
        <v>0</v>
      </c>
      <c r="EQ332" t="n">
        <v>0</v>
      </c>
      <c r="ER332" t="n">
        <v>9.86501617168979</v>
      </c>
      <c r="ES332" t="n">
        <v>0.772418259342001</v>
      </c>
      <c r="ET332" t="n">
        <v>3.92766525242689</v>
      </c>
      <c r="EU332" t="n">
        <v>2.17164654033058</v>
      </c>
      <c r="EV332" t="n">
        <v>0</v>
      </c>
      <c r="EW332" t="n">
        <v>0</v>
      </c>
      <c r="EX332" t="n">
        <v>0</v>
      </c>
      <c r="EY332" t="n">
        <v>0.0535105631775001</v>
      </c>
      <c r="EZ332" t="n">
        <v>3.08961847505942</v>
      </c>
      <c r="FA332" t="n">
        <v>0.335787811842076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0.0463908154835734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0.13141658099264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0.299205259025061</v>
      </c>
      <c r="GC332" t="n">
        <v>1.24644149188867</v>
      </c>
      <c r="GD332" t="n">
        <v>0</v>
      </c>
      <c r="GE332" t="n">
        <v>0</v>
      </c>
      <c r="GF332" t="n">
        <v>0.195843327264426</v>
      </c>
      <c r="GG332" t="n">
        <v>0.0829618361105553</v>
      </c>
      <c r="GH332" t="n">
        <v>0.000428130974077145</v>
      </c>
      <c r="GI332" t="n">
        <v>0.992226232375826</v>
      </c>
      <c r="GJ332" t="n">
        <v>0.255248706622174</v>
      </c>
      <c r="GK332" t="n">
        <v>0</v>
      </c>
      <c r="GL332" t="n">
        <v>21.194912203356</v>
      </c>
      <c r="GM332" t="n">
        <v>1.84672637756688</v>
      </c>
      <c r="GN332" t="n">
        <v>0</v>
      </c>
      <c r="GO332" t="n">
        <v>22.2157707901647</v>
      </c>
      <c r="GP332" t="n">
        <v>20.2316562383191</v>
      </c>
      <c r="GQ332" t="n">
        <v>2.43066499444944</v>
      </c>
      <c r="GR332" t="n">
        <v>9.83727023686443</v>
      </c>
      <c r="GS332" t="n">
        <v>6.5336996507322</v>
      </c>
      <c r="GT332" t="n">
        <v>0</v>
      </c>
      <c r="GU332" t="n">
        <v>0</v>
      </c>
      <c r="GV332" t="n">
        <v>0</v>
      </c>
      <c r="GW332" t="n">
        <v>0.419420837607244</v>
      </c>
      <c r="GX332" t="n">
        <v>0</v>
      </c>
      <c r="GY332" t="n">
        <v>0.14435233507048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0.176958502545858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0.357174786880062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10.8706856535509</v>
      </c>
      <c r="HY332" t="n">
        <v>0</v>
      </c>
      <c r="HZ332" t="n">
        <v>0.650824346050328</v>
      </c>
      <c r="IA332" t="n">
        <v>6.73840367443131</v>
      </c>
      <c r="IB332" t="n">
        <v>0</v>
      </c>
      <c r="IC332" t="n">
        <v>0</v>
      </c>
      <c r="ID332" t="n">
        <v>0.667486417417159</v>
      </c>
      <c r="IE332" t="n">
        <v>0.444656505378462</v>
      </c>
      <c r="IF332" t="n">
        <v>0.00190614733979437</v>
      </c>
      <c r="IG332" t="n">
        <v>3.4542997427154</v>
      </c>
      <c r="IH332" t="n">
        <v>0.315232550978287</v>
      </c>
      <c r="II332" t="n">
        <v>0.17780559195592</v>
      </c>
      <c r="IJ332" t="n">
        <v>17.2506092658726</v>
      </c>
      <c r="IK332" t="n">
        <v>11.7453339767973</v>
      </c>
      <c r="IL332" t="n">
        <v>1.05728148936153</v>
      </c>
      <c r="IM332" t="n">
        <v>83.4055531949758</v>
      </c>
      <c r="IN332" t="n">
        <v>73.0958227352827</v>
      </c>
      <c r="IO332" t="n">
        <v>7.314798310163</v>
      </c>
      <c r="IP332" t="n">
        <v>22.437333696276</v>
      </c>
      <c r="IQ332" t="n">
        <v>17.6285272220204</v>
      </c>
      <c r="IR332" t="n">
        <v>0</v>
      </c>
      <c r="IS332" t="n">
        <v>0</v>
      </c>
      <c r="IT332" t="n">
        <v>0</v>
      </c>
      <c r="IU332" t="n">
        <v>0</v>
      </c>
      <c r="IV332" t="n">
        <v>18.7812777096335</v>
      </c>
      <c r="IW332" t="n">
        <v>0.9211582380454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0.0415672552201265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0.0184678927405591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0.109361628668645</v>
      </c>
      <c r="JY332" t="n">
        <v>0.764414062005894</v>
      </c>
      <c r="JZ332" t="n">
        <v>0</v>
      </c>
      <c r="KA332" t="n">
        <v>0</v>
      </c>
      <c r="KB332" t="n">
        <v>0.217695258136645</v>
      </c>
      <c r="KC332" t="n">
        <v>0.0938113770307775</v>
      </c>
      <c r="KD332" t="n">
        <v>0.000451314624330839</v>
      </c>
      <c r="KE332" t="n">
        <v>0.951423617544547</v>
      </c>
      <c r="KF332" t="n">
        <v>0.0551336602938041</v>
      </c>
      <c r="KG332" t="n">
        <v>0</v>
      </c>
      <c r="KH332" t="n">
        <v>99.3545468392835</v>
      </c>
      <c r="KI332" t="n">
        <v>5.03477256038881</v>
      </c>
      <c r="KJ332" t="n">
        <v>0.449042658694288</v>
      </c>
      <c r="KK332" t="n">
        <v>4.8393528451295</v>
      </c>
      <c r="KL332" t="n">
        <v>24.7749979632233</v>
      </c>
      <c r="KM332" t="n">
        <v>2.11018150785683</v>
      </c>
      <c r="KN332" t="n">
        <v>9.77000038374227</v>
      </c>
      <c r="KO332" t="n">
        <v>9.01102642600607</v>
      </c>
      <c r="KP332" t="n">
        <v>0</v>
      </c>
      <c r="KQ332" t="n">
        <v>0</v>
      </c>
      <c r="KR332" t="n">
        <v>0</v>
      </c>
      <c r="KS332" t="n">
        <v>1.22746973838887</v>
      </c>
      <c r="KT332" t="n">
        <v>5.82633018433557</v>
      </c>
      <c r="KU332" t="n">
        <v>3.72422376641257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0.929940556324863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1.05391169601441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66.1414708700648</v>
      </c>
      <c r="LU332" t="n">
        <v>0</v>
      </c>
      <c r="LV332" t="n">
        <v>2.05380540327349</v>
      </c>
      <c r="LW332" t="n">
        <v>9.71853027970026</v>
      </c>
      <c r="LX332" t="n">
        <v>0</v>
      </c>
      <c r="LY332" t="n">
        <v>0</v>
      </c>
      <c r="LZ332" t="n">
        <v>1.2048045346346</v>
      </c>
      <c r="MA332" t="n">
        <v>0.767354596303064</v>
      </c>
      <c r="MB332" t="n">
        <v>0.0198538105314806</v>
      </c>
      <c r="MC332" t="n">
        <v>25.873681612133</v>
      </c>
      <c r="MD332" t="n">
        <v>3.0030632755198</v>
      </c>
      <c r="ME332" t="n">
        <v>0.838450735461862</v>
      </c>
      <c r="MF332" t="n">
        <v>476.327132230867</v>
      </c>
      <c r="MG332" t="n">
        <v>34.2675690810006</v>
      </c>
      <c r="MH332" t="n">
        <v>15.1641484496798</v>
      </c>
      <c r="MI332" t="n">
        <v>723.862285199241</v>
      </c>
      <c r="MJ332" t="n">
        <v>178.739282689308</v>
      </c>
      <c r="MK332" t="n">
        <v>11.0726985354809</v>
      </c>
      <c r="ML332" t="n">
        <v>44.6787450373652</v>
      </c>
      <c r="MM332" t="n">
        <v>29.3182009494337</v>
      </c>
      <c r="MN332" t="n">
        <v>0</v>
      </c>
      <c r="MO332" t="n">
        <v>0</v>
      </c>
      <c r="MP332" t="n">
        <v>0</v>
      </c>
      <c r="MQ332" t="n">
        <v>6.98728362310404</v>
      </c>
      <c r="MR332" t="n">
        <v>2.48211446502218</v>
      </c>
      <c r="MS332" t="n">
        <v>0.470707489567693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0.0244798160343585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0.0515599360868869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6.11625727512506</v>
      </c>
      <c r="NS332" t="n">
        <v>0</v>
      </c>
      <c r="NT332" t="n">
        <v>1.15193643823228</v>
      </c>
      <c r="NU332" t="n">
        <v>1.11937667014141</v>
      </c>
      <c r="NV332" t="n">
        <v>0</v>
      </c>
      <c r="NW332" t="n">
        <v>0</v>
      </c>
      <c r="NX332" t="n">
        <v>0.257583097893011</v>
      </c>
      <c r="NY332" t="n">
        <v>0.137237389058803</v>
      </c>
      <c r="NZ332" t="n">
        <v>0.00105984128598038</v>
      </c>
      <c r="OA332" t="n">
        <v>1.09435357784143</v>
      </c>
      <c r="OB332" t="n">
        <v>0.401779460213276</v>
      </c>
      <c r="OC332" t="n">
        <v>0.315396217181367</v>
      </c>
      <c r="OD332" t="n">
        <v>15.6494295179929</v>
      </c>
      <c r="OE332" t="n">
        <v>4.05369384714671</v>
      </c>
      <c r="OF332" t="n">
        <v>0.956378141226239</v>
      </c>
      <c r="OG332" t="n">
        <v>7.29826799846505</v>
      </c>
      <c r="OH332" t="n">
        <v>31.6793416923112</v>
      </c>
      <c r="OI332" t="n">
        <v>2.53461565415627</v>
      </c>
      <c r="OJ332" t="n">
        <v>9.19850052888904</v>
      </c>
      <c r="OK332" t="n">
        <v>8.4336191210086</v>
      </c>
      <c r="OL332" t="n">
        <v>0</v>
      </c>
      <c r="OM332" t="n">
        <v>0</v>
      </c>
      <c r="ON332" t="n">
        <v>0</v>
      </c>
      <c r="OO332" t="n">
        <v>0</v>
      </c>
      <c r="OP332" t="n">
        <v>8.23127267292882</v>
      </c>
      <c r="OQ332" t="n">
        <v>1.85034231596175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0.0491159590382902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0.028236771732512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0.305624665036923</v>
      </c>
      <c r="PS332" t="n">
        <v>3.1173458373589</v>
      </c>
      <c r="PT332" t="n">
        <v>0</v>
      </c>
      <c r="PU332" t="n">
        <v>0</v>
      </c>
      <c r="PV332" t="n">
        <v>0.234787443860538</v>
      </c>
      <c r="PW332" t="n">
        <v>0.14656751500105</v>
      </c>
      <c r="PX332" t="n">
        <v>0.000417465286429463</v>
      </c>
      <c r="PY332" t="n">
        <v>1.71584324930403</v>
      </c>
      <c r="PZ332" t="n">
        <v>0.178238758754678</v>
      </c>
      <c r="QA332" t="n">
        <v>0.0747694629842986</v>
      </c>
      <c r="QB332" t="n">
        <v>13.0854995042358</v>
      </c>
      <c r="QC332" t="n">
        <v>0.902165238007322</v>
      </c>
      <c r="QD332" t="n">
        <v>0</v>
      </c>
      <c r="QE332" t="n">
        <v>11.0197505514493</v>
      </c>
      <c r="QF332" t="n">
        <v>22.0668880545484</v>
      </c>
      <c r="QG332" t="n">
        <v>3.91415034665516</v>
      </c>
      <c r="QH332" t="n">
        <v>13.8968350380269</v>
      </c>
      <c r="QI332" t="n">
        <v>8.15767913397652</v>
      </c>
    </row>
    <row r="333">
      <c r="A333" t="s">
        <v>332</v>
      </c>
      <c r="B333" t="n">
        <v>176.635298536202</v>
      </c>
      <c r="C333" t="n">
        <v>2.14242561912625</v>
      </c>
      <c r="D333" t="n">
        <v>7.89742459208181</v>
      </c>
      <c r="E333" t="n">
        <v>0</v>
      </c>
      <c r="F333" t="n">
        <v>0</v>
      </c>
      <c r="G333" t="n">
        <v>21.47533391746</v>
      </c>
      <c r="H333" t="n">
        <v>40.4091536860268</v>
      </c>
      <c r="I333" t="n">
        <v>15.3407546355947</v>
      </c>
      <c r="J333" t="n">
        <v>2.07766018640833</v>
      </c>
      <c r="K333" t="n">
        <v>2.51436888464069</v>
      </c>
      <c r="L333" t="n">
        <v>0.0610971868885104</v>
      </c>
      <c r="M333" t="n">
        <v>1.14526082116538</v>
      </c>
      <c r="N333" t="n">
        <v>11.8873125435621</v>
      </c>
      <c r="O333" t="n">
        <v>6.29834818683836</v>
      </c>
      <c r="P333" t="n">
        <v>12.2510549490605</v>
      </c>
      <c r="Q333" t="n">
        <v>1.7733200182817</v>
      </c>
      <c r="R333" t="n">
        <v>0</v>
      </c>
      <c r="S333" t="n">
        <v>10.6304883876086</v>
      </c>
      <c r="T333" t="n">
        <v>0</v>
      </c>
      <c r="U333" t="n">
        <v>2.39849748118168</v>
      </c>
      <c r="V333" t="n">
        <v>2.88509190412713</v>
      </c>
      <c r="W333" t="n">
        <v>2.84133915411694</v>
      </c>
      <c r="X333" t="n">
        <v>1.59829819744983</v>
      </c>
      <c r="Y333" t="n">
        <v>7.05141031104359</v>
      </c>
      <c r="Z333" t="n">
        <v>2.10540914144732</v>
      </c>
      <c r="AA333" t="n">
        <v>0</v>
      </c>
      <c r="AB333" t="n">
        <v>48.4127019532358</v>
      </c>
      <c r="AC333" t="n">
        <v>38.4471410667681</v>
      </c>
      <c r="AD333" t="n">
        <v>16.2247995083745</v>
      </c>
      <c r="AE333" t="n">
        <v>1.42200310636056</v>
      </c>
      <c r="AF333" t="n">
        <v>3.86786977264449</v>
      </c>
      <c r="AG333" t="n">
        <v>1806.64230858571</v>
      </c>
      <c r="AH333" t="n">
        <v>15.9929139644515</v>
      </c>
      <c r="AI333" t="n">
        <v>1.0354721667743</v>
      </c>
      <c r="AJ333" t="n">
        <v>0</v>
      </c>
      <c r="AK333" t="n">
        <v>772.734306939273</v>
      </c>
      <c r="AL333" t="n">
        <v>0</v>
      </c>
      <c r="AM333" t="n">
        <v>644.08042446817</v>
      </c>
      <c r="AN333" t="n">
        <v>26.8249348966857</v>
      </c>
      <c r="AO333" t="n">
        <v>8.7101324660977</v>
      </c>
      <c r="AP333" t="n">
        <v>1.16997413432307</v>
      </c>
      <c r="AQ333" t="n">
        <v>0.718128787990801</v>
      </c>
      <c r="AR333" t="n">
        <v>49.4604657320885</v>
      </c>
      <c r="AS333" t="n">
        <v>25.1494416617315</v>
      </c>
      <c r="AT333" t="n">
        <v>5.70400751321903</v>
      </c>
      <c r="AU333" t="n">
        <v>215.107935947804</v>
      </c>
      <c r="AV333" t="n">
        <v>1123.18603072492</v>
      </c>
      <c r="AW333" t="n">
        <v>108.112138317887</v>
      </c>
      <c r="AX333" t="n">
        <v>438.261262263599</v>
      </c>
      <c r="AY333" t="n">
        <v>356.260317250921</v>
      </c>
      <c r="AZ333" t="n">
        <v>114.506034792154</v>
      </c>
      <c r="BA333" t="n">
        <v>12.8611666839992</v>
      </c>
      <c r="BB333" t="n">
        <v>3.68455581706415</v>
      </c>
      <c r="BC333" t="n">
        <v>0</v>
      </c>
      <c r="BD333" t="n">
        <v>5.9597245298648</v>
      </c>
      <c r="BE333" t="n">
        <v>2.19191020407731</v>
      </c>
      <c r="BF333" t="n">
        <v>13.5008221805402</v>
      </c>
      <c r="BG333" t="n">
        <v>3.39834410424448</v>
      </c>
      <c r="BH333" t="n">
        <v>1.01549026706682</v>
      </c>
      <c r="BI333" t="n">
        <v>0.743018123214092</v>
      </c>
      <c r="BJ333" t="n">
        <v>0.0429130658811334</v>
      </c>
      <c r="BK333" t="n">
        <v>0.148143352998928</v>
      </c>
      <c r="BL333" t="n">
        <v>4.53012462543258</v>
      </c>
      <c r="BM333" t="n">
        <v>3.46857430146132</v>
      </c>
      <c r="BN333" t="n">
        <v>1.2018711385094</v>
      </c>
      <c r="BO333" t="n">
        <v>0.539143400823648</v>
      </c>
      <c r="BP333" t="n">
        <v>0</v>
      </c>
      <c r="BQ333" t="n">
        <v>8.81081513461973</v>
      </c>
      <c r="BR333" t="n">
        <v>0.74047068713923</v>
      </c>
      <c r="BS333" t="n">
        <v>0.613596946572146</v>
      </c>
      <c r="BT333" t="n">
        <v>0.774113189054178</v>
      </c>
      <c r="BU333" t="n">
        <v>1.67887450066153</v>
      </c>
      <c r="BV333" t="n">
        <v>0.178867221828801</v>
      </c>
      <c r="BW333" t="n">
        <v>1.99188779477995</v>
      </c>
      <c r="BX333" t="n">
        <v>0.98605955288576</v>
      </c>
      <c r="BY333" t="n">
        <v>0</v>
      </c>
      <c r="BZ333" t="n">
        <v>17.4928525710733</v>
      </c>
      <c r="CA333" t="n">
        <v>4.16774718191875</v>
      </c>
      <c r="CB333" t="n">
        <v>16.0169939494818</v>
      </c>
      <c r="CC333" t="n">
        <v>0.658292967961814</v>
      </c>
      <c r="CD333" t="n">
        <v>0.935412808820248</v>
      </c>
      <c r="CE333" t="n">
        <v>6591.07895802285</v>
      </c>
      <c r="CF333" t="n">
        <v>10.2763613651291</v>
      </c>
      <c r="CG333" t="n">
        <v>1.99712871957696</v>
      </c>
      <c r="CH333" t="n">
        <v>0</v>
      </c>
      <c r="CI333" t="n">
        <v>516.808145645736</v>
      </c>
      <c r="CJ333" t="n">
        <v>0</v>
      </c>
      <c r="CK333" t="n">
        <v>377.772716844739</v>
      </c>
      <c r="CL333" t="n">
        <v>7.28739124753641</v>
      </c>
      <c r="CM333" t="n">
        <v>2.54858115752385</v>
      </c>
      <c r="CN333" t="n">
        <v>0.477064805569529</v>
      </c>
      <c r="CO333" t="n">
        <v>0.400333712657452</v>
      </c>
      <c r="CP333" t="n">
        <v>19.014171820236</v>
      </c>
      <c r="CQ333" t="n">
        <v>4.99818494439355</v>
      </c>
      <c r="CR333" t="n">
        <v>0</v>
      </c>
      <c r="CS333" t="n">
        <v>39.6475844346131</v>
      </c>
      <c r="CT333" t="n">
        <v>564.30830860196</v>
      </c>
      <c r="CU333" t="n">
        <v>121.698991516372</v>
      </c>
      <c r="CV333" t="n">
        <v>330.885914307595</v>
      </c>
      <c r="CW333" t="n">
        <v>188.224824404064</v>
      </c>
      <c r="CX333" t="n">
        <v>85.7910817400082</v>
      </c>
      <c r="CY333" t="n">
        <v>2.32762561659178</v>
      </c>
      <c r="CZ333" t="n">
        <v>0</v>
      </c>
      <c r="DA333" t="n">
        <v>0</v>
      </c>
      <c r="DB333" t="n">
        <v>52.29340671469</v>
      </c>
      <c r="DC333" t="n">
        <v>80.918513021979</v>
      </c>
      <c r="DD333" t="n">
        <v>2.03708348918605</v>
      </c>
      <c r="DE333" t="n">
        <v>0.399877625346843</v>
      </c>
      <c r="DF333" t="n">
        <v>0</v>
      </c>
      <c r="DG333" t="n">
        <v>0.0419717021893132</v>
      </c>
      <c r="DH333" t="n">
        <v>0</v>
      </c>
      <c r="DI333" t="n">
        <v>0</v>
      </c>
      <c r="DJ333" t="n">
        <v>0.256793333357182</v>
      </c>
      <c r="DK333" t="n">
        <v>0</v>
      </c>
      <c r="DL333" t="n">
        <v>0.362596611356068</v>
      </c>
      <c r="DM333" t="n">
        <v>0</v>
      </c>
      <c r="DN333" t="n">
        <v>0</v>
      </c>
      <c r="DO333" t="n">
        <v>0</v>
      </c>
      <c r="DP333" t="n">
        <v>0</v>
      </c>
      <c r="DQ333" t="n">
        <v>0.127651510375535</v>
      </c>
      <c r="DR333" t="n">
        <v>0</v>
      </c>
      <c r="DS333" t="n">
        <v>0.145135986131529</v>
      </c>
      <c r="DT333" t="n">
        <v>0.0626246729183777</v>
      </c>
      <c r="DU333" t="n">
        <v>0.203190244017024</v>
      </c>
      <c r="DV333" t="n">
        <v>0</v>
      </c>
      <c r="DW333" t="n">
        <v>0</v>
      </c>
      <c r="DX333" t="n">
        <v>9.43434536447207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0.623009768061777</v>
      </c>
      <c r="EE333" t="n">
        <v>0.861998464551238</v>
      </c>
      <c r="EF333" t="n">
        <v>0</v>
      </c>
      <c r="EG333" t="n">
        <v>79.7702492294215</v>
      </c>
      <c r="EH333" t="n">
        <v>0</v>
      </c>
      <c r="EI333" t="n">
        <v>40.2876997453288</v>
      </c>
      <c r="EJ333" t="n">
        <v>0.544230932532858</v>
      </c>
      <c r="EK333" t="n">
        <v>0.965185866277678</v>
      </c>
      <c r="EL333" t="n">
        <v>0.0643893030982645</v>
      </c>
      <c r="EM333" t="n">
        <v>0.0693153653700331</v>
      </c>
      <c r="EN333" t="n">
        <v>0</v>
      </c>
      <c r="EO333" t="n">
        <v>0.540113326655043</v>
      </c>
      <c r="EP333" t="n">
        <v>0</v>
      </c>
      <c r="EQ333" t="n">
        <v>0</v>
      </c>
      <c r="ER333" t="n">
        <v>143.580405762685</v>
      </c>
      <c r="ES333" t="n">
        <v>16.784097386618</v>
      </c>
      <c r="ET333" t="n">
        <v>88.3505764329744</v>
      </c>
      <c r="EU333" t="n">
        <v>48.6729370550948</v>
      </c>
      <c r="EV333" t="n">
        <v>77.4617796623846</v>
      </c>
      <c r="EW333" t="n">
        <v>0.480216078891721</v>
      </c>
      <c r="EX333" t="n">
        <v>0.275748535338047</v>
      </c>
      <c r="EY333" t="n">
        <v>2.82063479769589</v>
      </c>
      <c r="EZ333" t="n">
        <v>133.907412166102</v>
      </c>
      <c r="FA333" t="n">
        <v>12.6152173468368</v>
      </c>
      <c r="FB333" t="n">
        <v>15.8470751384374</v>
      </c>
      <c r="FC333" t="n">
        <v>2.84543323641755</v>
      </c>
      <c r="FD333" t="n">
        <v>0.0565246185048274</v>
      </c>
      <c r="FE333" t="n">
        <v>1.13844431737821</v>
      </c>
      <c r="FF333" t="n">
        <v>0</v>
      </c>
      <c r="FG333" t="n">
        <v>0</v>
      </c>
      <c r="FH333" t="n">
        <v>0.387602444104094</v>
      </c>
      <c r="FI333" t="n">
        <v>2.58707975542364</v>
      </c>
      <c r="FJ333" t="n">
        <v>0</v>
      </c>
      <c r="FK333" t="n">
        <v>5.37993549711161</v>
      </c>
      <c r="FL333" t="n">
        <v>0</v>
      </c>
      <c r="FM333" t="n">
        <v>2.2298125140797</v>
      </c>
      <c r="FN333" t="n">
        <v>0</v>
      </c>
      <c r="FO333" t="n">
        <v>0.761322450377015</v>
      </c>
      <c r="FP333" t="n">
        <v>0</v>
      </c>
      <c r="FQ333" t="n">
        <v>0.2717078877471</v>
      </c>
      <c r="FR333" t="n">
        <v>0.639691096017607</v>
      </c>
      <c r="FS333" t="n">
        <v>1.75022239738106</v>
      </c>
      <c r="FT333" t="n">
        <v>0.995642591051113</v>
      </c>
      <c r="FU333" t="n">
        <v>0</v>
      </c>
      <c r="FV333" t="n">
        <v>11.1044137642338</v>
      </c>
      <c r="FW333" t="n">
        <v>4.81438380039303</v>
      </c>
      <c r="FX333" t="n">
        <v>0</v>
      </c>
      <c r="FY333" t="n">
        <v>0</v>
      </c>
      <c r="FZ333" t="n">
        <v>0</v>
      </c>
      <c r="GA333" t="n">
        <v>140.954857332971</v>
      </c>
      <c r="GB333" t="n">
        <v>6.90795615175882</v>
      </c>
      <c r="GC333" t="n">
        <v>1.15560059161089</v>
      </c>
      <c r="GD333" t="n">
        <v>0</v>
      </c>
      <c r="GE333" t="n">
        <v>308.187390055267</v>
      </c>
      <c r="GF333" t="n">
        <v>0</v>
      </c>
      <c r="GG333" t="n">
        <v>195.67954514273</v>
      </c>
      <c r="GH333" t="n">
        <v>1.96119951494313</v>
      </c>
      <c r="GI333" t="n">
        <v>1.28353739045184</v>
      </c>
      <c r="GJ333" t="n">
        <v>0.330188064102989</v>
      </c>
      <c r="GK333" t="n">
        <v>0</v>
      </c>
      <c r="GL333" t="n">
        <v>10.7485182403848</v>
      </c>
      <c r="GM333" t="n">
        <v>2.69114133232615</v>
      </c>
      <c r="GN333" t="n">
        <v>0</v>
      </c>
      <c r="GO333" t="n">
        <v>19.3099964383515</v>
      </c>
      <c r="GP333" t="n">
        <v>294.461697922531</v>
      </c>
      <c r="GQ333" t="n">
        <v>52.8166152051299</v>
      </c>
      <c r="GR333" t="n">
        <v>221.28375003875</v>
      </c>
      <c r="GS333" t="n">
        <v>146.439278184088</v>
      </c>
      <c r="GT333" t="n">
        <v>120.859071153757</v>
      </c>
      <c r="GU333" t="n">
        <v>38.0990791242886</v>
      </c>
      <c r="GV333" t="n">
        <v>0</v>
      </c>
      <c r="GW333" t="n">
        <v>22.1084013918805</v>
      </c>
      <c r="GX333" t="n">
        <v>0</v>
      </c>
      <c r="GY333" t="n">
        <v>5.42317504452473</v>
      </c>
      <c r="GZ333" t="n">
        <v>31.6666693368392</v>
      </c>
      <c r="HA333" t="n">
        <v>5.01832203845171</v>
      </c>
      <c r="HB333" t="n">
        <v>3.52386374404159</v>
      </c>
      <c r="HC333" t="n">
        <v>6.02046526594126</v>
      </c>
      <c r="HD333" t="n">
        <v>0.940546606370528</v>
      </c>
      <c r="HE333" t="n">
        <v>2.13403835032761</v>
      </c>
      <c r="HF333" t="n">
        <v>6.63377181152914</v>
      </c>
      <c r="HG333" t="n">
        <v>9.40403177116768</v>
      </c>
      <c r="HH333" t="n">
        <v>7.41187685660543</v>
      </c>
      <c r="HI333" t="n">
        <v>4.70350805763669</v>
      </c>
      <c r="HJ333" t="n">
        <v>0</v>
      </c>
      <c r="HK333" t="n">
        <v>8.50565525387838</v>
      </c>
      <c r="HL333" t="n">
        <v>3.82196732138867</v>
      </c>
      <c r="HM333" t="n">
        <v>6.41526126456127</v>
      </c>
      <c r="HN333" t="n">
        <v>1.15654994204343</v>
      </c>
      <c r="HO333" t="n">
        <v>5.00273901724506</v>
      </c>
      <c r="HP333" t="n">
        <v>5.75959527823471</v>
      </c>
      <c r="HQ333" t="n">
        <v>4.75689830807804</v>
      </c>
      <c r="HR333" t="n">
        <v>8.50957102013403</v>
      </c>
      <c r="HS333" t="n">
        <v>0.712415060801267</v>
      </c>
      <c r="HT333" t="n">
        <v>47.3071837514286</v>
      </c>
      <c r="HU333" t="n">
        <v>28.7131851907031</v>
      </c>
      <c r="HV333" t="n">
        <v>22.2926505139051</v>
      </c>
      <c r="HW333" t="n">
        <v>0.770143400665625</v>
      </c>
      <c r="HX333" t="n">
        <v>0.950261539366105</v>
      </c>
      <c r="HY333" t="n">
        <v>3149.64707987627</v>
      </c>
      <c r="HZ333" t="n">
        <v>15.026026145604</v>
      </c>
      <c r="IA333" t="n">
        <v>6.24730749366077</v>
      </c>
      <c r="IB333" t="n">
        <v>0</v>
      </c>
      <c r="IC333" t="n">
        <v>949.937327273721</v>
      </c>
      <c r="ID333" t="n">
        <v>0</v>
      </c>
      <c r="IE333" t="n">
        <v>1048.79769779038</v>
      </c>
      <c r="IF333" t="n">
        <v>8.73175608532647</v>
      </c>
      <c r="IG333" t="n">
        <v>4.46845964451788</v>
      </c>
      <c r="IH333" t="n">
        <v>0.407782774405349</v>
      </c>
      <c r="II333" t="n">
        <v>0.230008155466321</v>
      </c>
      <c r="IJ333" t="n">
        <v>8.74825460813295</v>
      </c>
      <c r="IK333" t="n">
        <v>17.115883604034</v>
      </c>
      <c r="IL333" t="n">
        <v>0.84016176000686</v>
      </c>
      <c r="IM333" t="n">
        <v>72.4962888006903</v>
      </c>
      <c r="IN333" t="n">
        <v>1063.87335866794</v>
      </c>
      <c r="IO333" t="n">
        <v>158.945345628973</v>
      </c>
      <c r="IP333" t="n">
        <v>504.71494852065</v>
      </c>
      <c r="IQ333" t="n">
        <v>395.106745005017</v>
      </c>
      <c r="IR333" t="n">
        <v>60.9370122296563</v>
      </c>
      <c r="IS333" t="n">
        <v>0.905022971792874</v>
      </c>
      <c r="IT333" t="n">
        <v>0</v>
      </c>
      <c r="IU333" t="n">
        <v>0</v>
      </c>
      <c r="IV333" t="n">
        <v>814.000924570967</v>
      </c>
      <c r="IW333" t="n">
        <v>34.6070076814974</v>
      </c>
      <c r="IX333" t="n">
        <v>9.24110388974843</v>
      </c>
      <c r="IY333" t="n">
        <v>1.40580180689438</v>
      </c>
      <c r="IZ333" t="n">
        <v>0.694730493835311</v>
      </c>
      <c r="JA333" t="n">
        <v>0.385492939577026</v>
      </c>
      <c r="JB333" t="n">
        <v>0.0899645650047557</v>
      </c>
      <c r="JC333" t="n">
        <v>0</v>
      </c>
      <c r="JD333" t="n">
        <v>0.342071639744493</v>
      </c>
      <c r="JE333" t="n">
        <v>0.41037197122233</v>
      </c>
      <c r="JF333" t="n">
        <v>1.65826908564462</v>
      </c>
      <c r="JG333" t="n">
        <v>0</v>
      </c>
      <c r="JH333" t="n">
        <v>0</v>
      </c>
      <c r="JI333" t="n">
        <v>1.99796414224714</v>
      </c>
      <c r="JJ333" t="n">
        <v>1.08303245035235</v>
      </c>
      <c r="JK333" t="n">
        <v>0.566711451414911</v>
      </c>
      <c r="JL333" t="n">
        <v>0</v>
      </c>
      <c r="JM333" t="n">
        <v>3.76573184918403</v>
      </c>
      <c r="JN333" t="n">
        <v>0.570325917346555</v>
      </c>
      <c r="JO333" t="n">
        <v>0.245957696226839</v>
      </c>
      <c r="JP333" t="n">
        <v>1.21156896081244</v>
      </c>
      <c r="JQ333" t="n">
        <v>1.80611854301289</v>
      </c>
      <c r="JR333" t="n">
        <v>13.9692991680955</v>
      </c>
      <c r="JS333" t="n">
        <v>16.34779293917</v>
      </c>
      <c r="JT333" t="n">
        <v>8.90862318799528</v>
      </c>
      <c r="JU333" t="n">
        <v>0</v>
      </c>
      <c r="JV333" t="n">
        <v>0</v>
      </c>
      <c r="JW333" t="n">
        <v>920.150804587556</v>
      </c>
      <c r="JX333" t="n">
        <v>2.52490660755618</v>
      </c>
      <c r="JY333" t="n">
        <v>0.708703415313289</v>
      </c>
      <c r="JZ333" t="n">
        <v>0</v>
      </c>
      <c r="KA333" t="n">
        <v>322.224031430188</v>
      </c>
      <c r="KB333" t="n">
        <v>0</v>
      </c>
      <c r="KC333" t="n">
        <v>221.270025438361</v>
      </c>
      <c r="KD333" t="n">
        <v>2.06740010865202</v>
      </c>
      <c r="KE333" t="n">
        <v>1.23075539371028</v>
      </c>
      <c r="KF333" t="n">
        <v>0.0713205437952315</v>
      </c>
      <c r="KG333" t="n">
        <v>0</v>
      </c>
      <c r="KH333" t="n">
        <v>50.3854013982709</v>
      </c>
      <c r="KI333" t="n">
        <v>7.33692045595598</v>
      </c>
      <c r="KJ333" t="n">
        <v>0.35682878613015</v>
      </c>
      <c r="KK333" t="n">
        <v>4.20637605087048</v>
      </c>
      <c r="KL333" t="n">
        <v>360.587777903254</v>
      </c>
      <c r="KM333" t="n">
        <v>45.8527378178248</v>
      </c>
      <c r="KN333" t="n">
        <v>219.770553287517</v>
      </c>
      <c r="KO333" t="n">
        <v>201.963401451151</v>
      </c>
      <c r="KP333" t="n">
        <v>79.919132689804</v>
      </c>
      <c r="KQ333" t="n">
        <v>0</v>
      </c>
      <c r="KR333" t="n">
        <v>0</v>
      </c>
      <c r="KS333" t="n">
        <v>64.7020635109687</v>
      </c>
      <c r="KT333" t="n">
        <v>252.519462745191</v>
      </c>
      <c r="KU333" t="n">
        <v>139.915418620512</v>
      </c>
      <c r="KV333" t="n">
        <v>51.3105063045847</v>
      </c>
      <c r="KW333" t="n">
        <v>10.6601644048425</v>
      </c>
      <c r="KX333" t="n">
        <v>3.31102696928152</v>
      </c>
      <c r="KY333" t="n">
        <v>1.83217670844527</v>
      </c>
      <c r="KZ333" t="n">
        <v>0.16757623928768</v>
      </c>
      <c r="LA333" t="n">
        <v>0.301324275717024</v>
      </c>
      <c r="LB333" t="n">
        <v>17.2309225216719</v>
      </c>
      <c r="LC333" t="n">
        <v>8.76971572575075</v>
      </c>
      <c r="LD333" t="n">
        <v>15.0173537244221</v>
      </c>
      <c r="LE333" t="n">
        <v>9.28948512741506</v>
      </c>
      <c r="LF333" t="n">
        <v>25.9959251214057</v>
      </c>
      <c r="LG333" t="n">
        <v>44.698353935547</v>
      </c>
      <c r="LH333" t="n">
        <v>0.810084465107917</v>
      </c>
      <c r="LI333" t="n">
        <v>8.66964569572586</v>
      </c>
      <c r="LJ333" t="n">
        <v>10.0933223895688</v>
      </c>
      <c r="LK333" t="n">
        <v>13.8164638132511</v>
      </c>
      <c r="LL333" t="n">
        <v>3.31283301509153</v>
      </c>
      <c r="LM333" t="n">
        <v>14.0361272625832</v>
      </c>
      <c r="LN333" t="n">
        <v>24.3332065188231</v>
      </c>
      <c r="LO333" t="n">
        <v>4.22558198204607</v>
      </c>
      <c r="LP333" t="n">
        <v>153.916636347947</v>
      </c>
      <c r="LQ333" t="n">
        <v>83.632581778663</v>
      </c>
      <c r="LR333" t="n">
        <v>70.1421277072737</v>
      </c>
      <c r="LS333" t="n">
        <v>2.49367026571471</v>
      </c>
      <c r="LT333" t="n">
        <v>5.78176004053576</v>
      </c>
      <c r="LU333" t="n">
        <v>7839.13348974201</v>
      </c>
      <c r="LV333" t="n">
        <v>47.4176079534428</v>
      </c>
      <c r="LW333" t="n">
        <v>9.01024188772196</v>
      </c>
      <c r="LX333" t="n">
        <v>0</v>
      </c>
      <c r="LY333" t="n">
        <v>1812.22632429489</v>
      </c>
      <c r="LZ333" t="n">
        <v>0</v>
      </c>
      <c r="MA333" t="n">
        <v>1809.93581395268</v>
      </c>
      <c r="MB333" t="n">
        <v>90.9471305318274</v>
      </c>
      <c r="MC333" t="n">
        <v>33.4700259821795</v>
      </c>
      <c r="MD333" t="n">
        <v>3.88474309015959</v>
      </c>
      <c r="ME333" t="n">
        <v>1.08461440943192</v>
      </c>
      <c r="MF333" t="n">
        <v>241.558484416037</v>
      </c>
      <c r="MG333" t="n">
        <v>49.9364023996472</v>
      </c>
      <c r="MH333" t="n">
        <v>12.0500905186393</v>
      </c>
      <c r="MI333" t="n">
        <v>629.182677525757</v>
      </c>
      <c r="MJ333" t="n">
        <v>2601.46139525953</v>
      </c>
      <c r="MK333" t="n">
        <v>240.601834957254</v>
      </c>
      <c r="ML333" t="n">
        <v>1005.02273606795</v>
      </c>
      <c r="MM333" t="n">
        <v>657.106450280431</v>
      </c>
      <c r="MN333" t="n">
        <v>109.804029664142</v>
      </c>
      <c r="MO333" t="n">
        <v>25.6169684446548</v>
      </c>
      <c r="MP333" t="n">
        <v>0</v>
      </c>
      <c r="MQ333" t="n">
        <v>368.311865141887</v>
      </c>
      <c r="MR333" t="n">
        <v>107.577530168924</v>
      </c>
      <c r="MS333" t="n">
        <v>17.684016745888</v>
      </c>
      <c r="MT333" t="n">
        <v>12.0011562567161</v>
      </c>
      <c r="MU333" t="n">
        <v>4.76534696805893</v>
      </c>
      <c r="MV333" t="n">
        <v>0.53331044579045</v>
      </c>
      <c r="MW333" t="n">
        <v>0.119106969381954</v>
      </c>
      <c r="MX333" t="n">
        <v>0</v>
      </c>
      <c r="MY333" t="n">
        <v>0</v>
      </c>
      <c r="MZ333" t="n">
        <v>6.92113691688981</v>
      </c>
      <c r="NA333" t="n">
        <v>0</v>
      </c>
      <c r="NB333" t="n">
        <v>1.05424263694053</v>
      </c>
      <c r="NC333" t="n">
        <v>7.85216142269144</v>
      </c>
      <c r="ND333" t="n">
        <v>0</v>
      </c>
      <c r="NE333" t="n">
        <v>1.17664239282687</v>
      </c>
      <c r="NF333" t="n">
        <v>0.654532069199285</v>
      </c>
      <c r="NG333" t="n">
        <v>1.0069666581961</v>
      </c>
      <c r="NH333" t="n">
        <v>0</v>
      </c>
      <c r="NI333" t="n">
        <v>2.88787686093993</v>
      </c>
      <c r="NJ333" t="n">
        <v>0.500614035406799</v>
      </c>
      <c r="NK333" t="n">
        <v>0.686681652080563</v>
      </c>
      <c r="NL333" t="n">
        <v>3.1462586263055</v>
      </c>
      <c r="NM333" t="n">
        <v>1.8028351029654</v>
      </c>
      <c r="NN333" t="n">
        <v>9.14572162911589</v>
      </c>
      <c r="NO333" t="n">
        <v>7.95535307076017</v>
      </c>
      <c r="NP333" t="n">
        <v>1.98780891483014</v>
      </c>
      <c r="NQ333" t="n">
        <v>0</v>
      </c>
      <c r="NR333" t="n">
        <v>0.534652940821719</v>
      </c>
      <c r="NS333" t="n">
        <v>187.621691317114</v>
      </c>
      <c r="NT333" t="n">
        <v>26.5955432429593</v>
      </c>
      <c r="NU333" t="n">
        <v>1.03779627898201</v>
      </c>
      <c r="NV333" t="n">
        <v>0</v>
      </c>
      <c r="NW333" t="n">
        <v>478.111459943153</v>
      </c>
      <c r="NX333" t="n">
        <v>0</v>
      </c>
      <c r="NY333" t="n">
        <v>323.697631665432</v>
      </c>
      <c r="NZ333" t="n">
        <v>4.85496341502003</v>
      </c>
      <c r="OA333" t="n">
        <v>1.4156486592487</v>
      </c>
      <c r="OB333" t="n">
        <v>0.519739292393502</v>
      </c>
      <c r="OC333" t="n">
        <v>0.40799449194447</v>
      </c>
      <c r="OD333" t="n">
        <v>7.93625267289992</v>
      </c>
      <c r="OE333" t="n">
        <v>5.90724386307071</v>
      </c>
      <c r="OF333" t="n">
        <v>0.759979580130499</v>
      </c>
      <c r="OG333" t="n">
        <v>6.34367046669778</v>
      </c>
      <c r="OH333" t="n">
        <v>461.07706822924</v>
      </c>
      <c r="OI333" t="n">
        <v>55.0753888356352</v>
      </c>
      <c r="OJ333" t="n">
        <v>206.914991939348</v>
      </c>
      <c r="OK333" t="n">
        <v>189.022018546816</v>
      </c>
      <c r="OL333" t="n">
        <v>159.085463118816</v>
      </c>
      <c r="OM333" t="n">
        <v>18.8830046519842</v>
      </c>
      <c r="ON333" t="n">
        <v>0.741573194103461</v>
      </c>
      <c r="OO333" t="n">
        <v>0</v>
      </c>
      <c r="OP333" t="n">
        <v>356.75227584346</v>
      </c>
      <c r="OQ333" t="n">
        <v>69.5155382616598</v>
      </c>
      <c r="OR333" t="n">
        <v>12.0989510077859</v>
      </c>
      <c r="OS333" t="n">
        <v>5.82298761423902</v>
      </c>
      <c r="OT333" t="n">
        <v>0.852411523014433</v>
      </c>
      <c r="OU333" t="n">
        <v>0.89903462289485</v>
      </c>
      <c r="OV333" t="n">
        <v>0</v>
      </c>
      <c r="OW333" t="n">
        <v>0</v>
      </c>
      <c r="OX333" t="n">
        <v>10.2767513900466</v>
      </c>
      <c r="OY333" t="n">
        <v>0.189299962185628</v>
      </c>
      <c r="OZ333" t="n">
        <v>0.353583546350589</v>
      </c>
      <c r="PA333" t="n">
        <v>0.633247147679562</v>
      </c>
      <c r="PB333" t="n">
        <v>0</v>
      </c>
      <c r="PC333" t="n">
        <v>2.36079876938972</v>
      </c>
      <c r="PD333" t="n">
        <v>0</v>
      </c>
      <c r="PE333" t="n">
        <v>0</v>
      </c>
      <c r="PF333" t="n">
        <v>0</v>
      </c>
      <c r="PG333" t="n">
        <v>7.34668268321349</v>
      </c>
      <c r="PH333" t="n">
        <v>0.312808410250154</v>
      </c>
      <c r="PI333" t="n">
        <v>0.376060843636973</v>
      </c>
      <c r="PJ333" t="n">
        <v>0</v>
      </c>
      <c r="PK333" t="n">
        <v>0.282485590204801</v>
      </c>
      <c r="PL333" t="n">
        <v>26.2038661141504</v>
      </c>
      <c r="PM333" t="n">
        <v>0</v>
      </c>
      <c r="PN333" t="n">
        <v>0</v>
      </c>
      <c r="PO333" t="n">
        <v>0</v>
      </c>
      <c r="PP333" t="n">
        <v>0</v>
      </c>
      <c r="PQ333" t="n">
        <v>119.495798355725</v>
      </c>
      <c r="PR333" t="n">
        <v>7.0561653623682</v>
      </c>
      <c r="PS333" t="n">
        <v>2.89015306161634</v>
      </c>
      <c r="PT333" t="n">
        <v>0</v>
      </c>
      <c r="PU333" t="n">
        <v>608.990447182283</v>
      </c>
      <c r="PV333" t="n">
        <v>0</v>
      </c>
      <c r="PW333" t="n">
        <v>345.704314329379</v>
      </c>
      <c r="PX333" t="n">
        <v>1.91234170574991</v>
      </c>
      <c r="PY333" t="n">
        <v>2.21960364962606</v>
      </c>
      <c r="PZ333" t="n">
        <v>0.230568497212569</v>
      </c>
      <c r="QA333" t="n">
        <v>0.0967212902420378</v>
      </c>
      <c r="QB333" t="n">
        <v>6.63601381106706</v>
      </c>
      <c r="QC333" t="n">
        <v>1.31467996021595</v>
      </c>
      <c r="QD333" t="n">
        <v>0</v>
      </c>
      <c r="QE333" t="n">
        <v>9.57839122080851</v>
      </c>
      <c r="QF333" t="n">
        <v>321.172584580677</v>
      </c>
      <c r="QG333" t="n">
        <v>85.0516929261728</v>
      </c>
      <c r="QH333" t="n">
        <v>312.60133114577</v>
      </c>
      <c r="QI333" t="n">
        <v>182.837398089312</v>
      </c>
    </row>
    <row r="334">
      <c r="A334" t="s">
        <v>333</v>
      </c>
      <c r="B334" t="n">
        <v>244.84694582917</v>
      </c>
      <c r="C334" t="n">
        <v>2.98035356504268</v>
      </c>
      <c r="D334" t="n">
        <v>10.7862331795147</v>
      </c>
      <c r="E334" t="n">
        <v>0</v>
      </c>
      <c r="F334" t="n">
        <v>0</v>
      </c>
      <c r="G334" t="n">
        <v>36.8171045413426</v>
      </c>
      <c r="H334" t="n">
        <v>224.032757884899</v>
      </c>
      <c r="I334" t="n">
        <v>33.6320353965047</v>
      </c>
      <c r="J334" t="n">
        <v>36.2408421130821</v>
      </c>
      <c r="K334" t="n">
        <v>15.1943478934537</v>
      </c>
      <c r="L334" t="n">
        <v>0.408425294869179</v>
      </c>
      <c r="M334" t="n">
        <v>5.14660939317057</v>
      </c>
      <c r="N334" t="n">
        <v>38.0087185164668</v>
      </c>
      <c r="O334" t="n">
        <v>107.941678016997</v>
      </c>
      <c r="P334" t="n">
        <v>26.9312183897124</v>
      </c>
      <c r="Q334" t="n">
        <v>25.1133084237973</v>
      </c>
      <c r="R334" t="n">
        <v>0</v>
      </c>
      <c r="S334" t="n">
        <v>208.572195829164</v>
      </c>
      <c r="T334" t="n">
        <v>0</v>
      </c>
      <c r="U334" t="n">
        <v>13.920932815229</v>
      </c>
      <c r="V334" t="n">
        <v>41.8551102474654</v>
      </c>
      <c r="W334" t="n">
        <v>27.4515879629984</v>
      </c>
      <c r="X334" t="n">
        <v>7.01621097173298</v>
      </c>
      <c r="Y334" t="n">
        <v>25.1823964492376</v>
      </c>
      <c r="Z334" t="n">
        <v>127.097671549982</v>
      </c>
      <c r="AA334" t="n">
        <v>0</v>
      </c>
      <c r="AB334" t="n">
        <v>45.7797570796306</v>
      </c>
      <c r="AC334" t="n">
        <v>44.8607814006038</v>
      </c>
      <c r="AD334" t="n">
        <v>14.5722733635787</v>
      </c>
      <c r="AE334" t="n">
        <v>7.08505332017783</v>
      </c>
      <c r="AF334" t="n">
        <v>8.90014068635227</v>
      </c>
      <c r="AG334" t="n">
        <v>41.9387093921029</v>
      </c>
      <c r="AH334" t="n">
        <v>365.618950727884</v>
      </c>
      <c r="AI334" t="n">
        <v>5.05305403746092</v>
      </c>
      <c r="AJ334" t="n">
        <v>35.8805599289775</v>
      </c>
      <c r="AK334" t="n">
        <v>212.819223454899</v>
      </c>
      <c r="AL334" t="n">
        <v>64.4039400106625</v>
      </c>
      <c r="AM334" t="n">
        <v>154.793725219832</v>
      </c>
      <c r="AN334" t="n">
        <v>31.3774480688871</v>
      </c>
      <c r="AO334" t="n">
        <v>38.4013562332002</v>
      </c>
      <c r="AP334" t="n">
        <v>5.15819864859024</v>
      </c>
      <c r="AQ334" t="n">
        <v>3.16609644199272</v>
      </c>
      <c r="AR334" t="n">
        <v>359.727900598983</v>
      </c>
      <c r="AS334" t="n">
        <v>12.3076143290598</v>
      </c>
      <c r="AT334" t="n">
        <v>4.7204092227721</v>
      </c>
      <c r="AU334" t="n">
        <v>416.928973414075</v>
      </c>
      <c r="AV334" t="n">
        <v>96.142308512992</v>
      </c>
      <c r="AW334" t="n">
        <v>47.7331024066655</v>
      </c>
      <c r="AX334" t="n">
        <v>80.1304280259481</v>
      </c>
      <c r="AY334" t="n">
        <v>105.085355623836</v>
      </c>
      <c r="AZ334" t="n">
        <v>158.725085700362</v>
      </c>
      <c r="BA334" t="n">
        <v>17.8913207698187</v>
      </c>
      <c r="BB334" t="n">
        <v>5.03233398969559</v>
      </c>
      <c r="BC334" t="n">
        <v>0</v>
      </c>
      <c r="BD334" t="n">
        <v>25.6554473932294</v>
      </c>
      <c r="BE334" t="n">
        <v>3.75778963153345</v>
      </c>
      <c r="BF334" t="n">
        <v>74.8500315131804</v>
      </c>
      <c r="BG334" t="n">
        <v>7.45030032214076</v>
      </c>
      <c r="BH334" t="n">
        <v>17.7133020485705</v>
      </c>
      <c r="BI334" t="n">
        <v>4.49006346054481</v>
      </c>
      <c r="BJ334" t="n">
        <v>0.286867243466138</v>
      </c>
      <c r="BK334" t="n">
        <v>0.665731297176687</v>
      </c>
      <c r="BL334" t="n">
        <v>14.4847063708973</v>
      </c>
      <c r="BM334" t="n">
        <v>59.4447495311163</v>
      </c>
      <c r="BN334" t="n">
        <v>2.64204627618383</v>
      </c>
      <c r="BO334" t="n">
        <v>7.63521212750918</v>
      </c>
      <c r="BP334" t="n">
        <v>0</v>
      </c>
      <c r="BQ334" t="n">
        <v>172.869861916652</v>
      </c>
      <c r="BR334" t="n">
        <v>9.23681325366083</v>
      </c>
      <c r="BS334" t="n">
        <v>3.56133034780264</v>
      </c>
      <c r="BT334" t="n">
        <v>11.2303503488157</v>
      </c>
      <c r="BU334" t="n">
        <v>16.2204399172012</v>
      </c>
      <c r="BV334" t="n">
        <v>0.785191503238258</v>
      </c>
      <c r="BW334" t="n">
        <v>7.11354266989501</v>
      </c>
      <c r="BX334" t="n">
        <v>59.5256621215405</v>
      </c>
      <c r="BY334" t="n">
        <v>0</v>
      </c>
      <c r="BZ334" t="n">
        <v>16.5414965293009</v>
      </c>
      <c r="CA334" t="n">
        <v>4.86299865408318</v>
      </c>
      <c r="CB334" t="n">
        <v>14.385633189129</v>
      </c>
      <c r="CC334" t="n">
        <v>3.27990899418258</v>
      </c>
      <c r="CD334" t="n">
        <v>2.15242655199947</v>
      </c>
      <c r="CE334" t="n">
        <v>153.002807300198</v>
      </c>
      <c r="CF334" t="n">
        <v>234.931074347709</v>
      </c>
      <c r="CG334" t="n">
        <v>9.74589145280921</v>
      </c>
      <c r="CH334" t="n">
        <v>24.349619713446</v>
      </c>
      <c r="CI334" t="n">
        <v>142.334444379904</v>
      </c>
      <c r="CJ334" t="n">
        <v>27.9966075246555</v>
      </c>
      <c r="CK334" t="n">
        <v>90.7912178437956</v>
      </c>
      <c r="CL334" t="n">
        <v>8.5241489423144</v>
      </c>
      <c r="CM334" t="n">
        <v>11.236220953037</v>
      </c>
      <c r="CN334" t="n">
        <v>2.10329011829179</v>
      </c>
      <c r="CO334" t="n">
        <v>1.76499698167055</v>
      </c>
      <c r="CP334" t="n">
        <v>138.290814881759</v>
      </c>
      <c r="CQ334" t="n">
        <v>2.44600788631082</v>
      </c>
      <c r="CR334" t="n">
        <v>0</v>
      </c>
      <c r="CS334" t="n">
        <v>76.8461963238874</v>
      </c>
      <c r="CT334" t="n">
        <v>48.3035775178204</v>
      </c>
      <c r="CU334" t="n">
        <v>53.7318983346553</v>
      </c>
      <c r="CV334" t="n">
        <v>60.4982283952751</v>
      </c>
      <c r="CW334" t="n">
        <v>55.5202801209092</v>
      </c>
      <c r="CX334" t="n">
        <v>118.921215167627</v>
      </c>
      <c r="CY334" t="n">
        <v>3.23798746736569</v>
      </c>
      <c r="CZ334" t="n">
        <v>0</v>
      </c>
      <c r="DA334" t="n">
        <v>0</v>
      </c>
      <c r="DB334" t="n">
        <v>225.112878667215</v>
      </c>
      <c r="DC334" t="n">
        <v>138.725915262162</v>
      </c>
      <c r="DD334" t="n">
        <v>11.2938131708993</v>
      </c>
      <c r="DE334" t="n">
        <v>0.876664725393016</v>
      </c>
      <c r="DF334" t="n">
        <v>0</v>
      </c>
      <c r="DG334" t="n">
        <v>0.2536352754922</v>
      </c>
      <c r="DH334" t="n">
        <v>0</v>
      </c>
      <c r="DI334" t="n">
        <v>0</v>
      </c>
      <c r="DJ334" t="n">
        <v>0.821075873012556</v>
      </c>
      <c r="DK334" t="n">
        <v>0</v>
      </c>
      <c r="DL334" t="n">
        <v>0.797087970660746</v>
      </c>
      <c r="DM334" t="n">
        <v>0</v>
      </c>
      <c r="DN334" t="n">
        <v>0</v>
      </c>
      <c r="DO334" t="n">
        <v>0</v>
      </c>
      <c r="DP334" t="n">
        <v>0</v>
      </c>
      <c r="DQ334" t="n">
        <v>0.740892210078468</v>
      </c>
      <c r="DR334" t="n">
        <v>0</v>
      </c>
      <c r="DS334" t="n">
        <v>1.4022308051868</v>
      </c>
      <c r="DT334" t="n">
        <v>0.274909849696494</v>
      </c>
      <c r="DU334" t="n">
        <v>0.725644524108931</v>
      </c>
      <c r="DV334" t="n">
        <v>0</v>
      </c>
      <c r="DW334" t="n">
        <v>0</v>
      </c>
      <c r="DX334" t="n">
        <v>8.92125457918184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14.2428189258243</v>
      </c>
      <c r="EE334" t="n">
        <v>4.20651077001391</v>
      </c>
      <c r="EF334" t="n">
        <v>5.53976807955777</v>
      </c>
      <c r="EG334" t="n">
        <v>21.9695726504652</v>
      </c>
      <c r="EH334" t="n">
        <v>6.00380666157146</v>
      </c>
      <c r="EI334" t="n">
        <v>9.68246027546474</v>
      </c>
      <c r="EJ334" t="n">
        <v>0.636593448923583</v>
      </c>
      <c r="EK334" t="n">
        <v>4.25532521192352</v>
      </c>
      <c r="EL334" t="n">
        <v>0.283880477765692</v>
      </c>
      <c r="EM334" t="n">
        <v>0.305598571375331</v>
      </c>
      <c r="EN334" t="n">
        <v>0</v>
      </c>
      <c r="EO334" t="n">
        <v>0.264320242487566</v>
      </c>
      <c r="EP334" t="n">
        <v>0</v>
      </c>
      <c r="EQ334" t="n">
        <v>0</v>
      </c>
      <c r="ER334" t="n">
        <v>12.2901739245699</v>
      </c>
      <c r="ES334" t="n">
        <v>7.41042635752152</v>
      </c>
      <c r="ET334" t="n">
        <v>16.1537651522013</v>
      </c>
      <c r="EU334" t="n">
        <v>14.3569537554999</v>
      </c>
      <c r="EV334" t="n">
        <v>107.375367924774</v>
      </c>
      <c r="EW334" t="n">
        <v>0.668034255163292</v>
      </c>
      <c r="EX334" t="n">
        <v>0.376614928877944</v>
      </c>
      <c r="EY334" t="n">
        <v>4.1669954431332</v>
      </c>
      <c r="EZ334" t="n">
        <v>576.445194937365</v>
      </c>
      <c r="FA334" t="n">
        <v>21.6274064773742</v>
      </c>
      <c r="FB334" t="n">
        <v>87.8579139582678</v>
      </c>
      <c r="FC334" t="n">
        <v>6.23813584134521</v>
      </c>
      <c r="FD334" t="n">
        <v>0.985964782949855</v>
      </c>
      <c r="FE334" t="n">
        <v>6.87962658193726</v>
      </c>
      <c r="FF334" t="n">
        <v>0</v>
      </c>
      <c r="FG334" t="n">
        <v>0</v>
      </c>
      <c r="FH334" t="n">
        <v>1.23932740392409</v>
      </c>
      <c r="FI334" t="n">
        <v>44.3376138759342</v>
      </c>
      <c r="FJ334" t="n">
        <v>0</v>
      </c>
      <c r="FK334" t="n">
        <v>76.1892822763119</v>
      </c>
      <c r="FL334" t="n">
        <v>0</v>
      </c>
      <c r="FM334" t="n">
        <v>43.7493439051275</v>
      </c>
      <c r="FN334" t="n">
        <v>0</v>
      </c>
      <c r="FO334" t="n">
        <v>4.41873246295944</v>
      </c>
      <c r="FP334" t="n">
        <v>0</v>
      </c>
      <c r="FQ334" t="n">
        <v>2.62510477495184</v>
      </c>
      <c r="FR334" t="n">
        <v>2.80811659148449</v>
      </c>
      <c r="FS334" t="n">
        <v>6.2504934957702</v>
      </c>
      <c r="FT334" t="n">
        <v>60.1041633796635</v>
      </c>
      <c r="FU334" t="n">
        <v>0</v>
      </c>
      <c r="FV334" t="n">
        <v>10.5004956164062</v>
      </c>
      <c r="FW334" t="n">
        <v>5.6175053139314</v>
      </c>
      <c r="FX334" t="n">
        <v>0</v>
      </c>
      <c r="FY334" t="n">
        <v>0</v>
      </c>
      <c r="FZ334" t="n">
        <v>0</v>
      </c>
      <c r="GA334" t="n">
        <v>3.27207260175393</v>
      </c>
      <c r="GB334" t="n">
        <v>157.924921342933</v>
      </c>
      <c r="GC334" t="n">
        <v>5.63927493418025</v>
      </c>
      <c r="GD334" t="n">
        <v>10.2727742135862</v>
      </c>
      <c r="GE334" t="n">
        <v>84.8780757385325</v>
      </c>
      <c r="GF334" t="n">
        <v>14.8540164508779</v>
      </c>
      <c r="GG334" t="n">
        <v>47.028235281295</v>
      </c>
      <c r="GH334" t="n">
        <v>2.29403859393738</v>
      </c>
      <c r="GI334" t="n">
        <v>5.65887795176738</v>
      </c>
      <c r="GJ334" t="n">
        <v>1.4557378458816</v>
      </c>
      <c r="GK334" t="n">
        <v>0</v>
      </c>
      <c r="GL334" t="n">
        <v>78.174393304489</v>
      </c>
      <c r="GM334" t="n">
        <v>1.3169886659417</v>
      </c>
      <c r="GN334" t="n">
        <v>0</v>
      </c>
      <c r="GO334" t="n">
        <v>37.4272430080168</v>
      </c>
      <c r="GP334" t="n">
        <v>25.2052880221948</v>
      </c>
      <c r="GQ334" t="n">
        <v>23.3193140158509</v>
      </c>
      <c r="GR334" t="n">
        <v>40.4588840779795</v>
      </c>
      <c r="GS334" t="n">
        <v>43.1948855376846</v>
      </c>
      <c r="GT334" t="n">
        <v>167.53148828677</v>
      </c>
      <c r="GU334" t="n">
        <v>53.0000786394748</v>
      </c>
      <c r="GV334" t="n">
        <v>0</v>
      </c>
      <c r="GW334" t="n">
        <v>32.6613030266027</v>
      </c>
      <c r="GX334" t="n">
        <v>0</v>
      </c>
      <c r="GY334" t="n">
        <v>9.29743878850394</v>
      </c>
      <c r="GZ334" t="n">
        <v>175.563470585984</v>
      </c>
      <c r="HA334" t="n">
        <v>11.0018306424549</v>
      </c>
      <c r="HB334" t="n">
        <v>61.4671207598173</v>
      </c>
      <c r="HC334" t="n">
        <v>36.3817116454009</v>
      </c>
      <c r="HD334" t="n">
        <v>6.28740936544377</v>
      </c>
      <c r="HE334" t="n">
        <v>9.59000920681657</v>
      </c>
      <c r="HF334" t="n">
        <v>21.2109477699766</v>
      </c>
      <c r="HG334" t="n">
        <v>161.167172628883</v>
      </c>
      <c r="HH334" t="n">
        <v>16.2933620927235</v>
      </c>
      <c r="HI334" t="n">
        <v>66.609888405648</v>
      </c>
      <c r="HJ334" t="n">
        <v>0</v>
      </c>
      <c r="HK334" t="n">
        <v>166.882567252055</v>
      </c>
      <c r="HL334" t="n">
        <v>47.6761592624982</v>
      </c>
      <c r="HM334" t="n">
        <v>37.2343193006396</v>
      </c>
      <c r="HN334" t="n">
        <v>16.7785037494577</v>
      </c>
      <c r="HO334" t="n">
        <v>48.3339449248215</v>
      </c>
      <c r="HP334" t="n">
        <v>25.2834769183679</v>
      </c>
      <c r="HQ334" t="n">
        <v>16.9881050426351</v>
      </c>
      <c r="HR334" t="n">
        <v>513.699043695017</v>
      </c>
      <c r="HS334" t="n">
        <v>73.1750721087574</v>
      </c>
      <c r="HT334" t="n">
        <v>44.7343629437129</v>
      </c>
      <c r="HU334" t="n">
        <v>33.5030352950887</v>
      </c>
      <c r="HV334" t="n">
        <v>20.022102406854</v>
      </c>
      <c r="HW334" t="n">
        <v>3.83719770617399</v>
      </c>
      <c r="HX334" t="n">
        <v>2.18659414259586</v>
      </c>
      <c r="HY334" t="n">
        <v>73.1147128254854</v>
      </c>
      <c r="HZ334" t="n">
        <v>343.514629365037</v>
      </c>
      <c r="IA334" t="n">
        <v>30.4865580814623</v>
      </c>
      <c r="IB334" t="n">
        <v>52.4121682300105</v>
      </c>
      <c r="IC334" t="n">
        <v>261.622814602307</v>
      </c>
      <c r="ID334" t="n">
        <v>50.6264592393544</v>
      </c>
      <c r="IE334" t="n">
        <v>252.060606836499</v>
      </c>
      <c r="IF334" t="n">
        <v>10.2136398158182</v>
      </c>
      <c r="IG334" t="n">
        <v>19.7006086062073</v>
      </c>
      <c r="IH334" t="n">
        <v>1.79783851125312</v>
      </c>
      <c r="II334" t="n">
        <v>1.01406323605085</v>
      </c>
      <c r="IJ334" t="n">
        <v>63.6263977200557</v>
      </c>
      <c r="IK334" t="n">
        <v>8.37615789379816</v>
      </c>
      <c r="IL334" t="n">
        <v>0.695284378810132</v>
      </c>
      <c r="IM334" t="n">
        <v>140.514589258745</v>
      </c>
      <c r="IN334" t="n">
        <v>91.0652713529482</v>
      </c>
      <c r="IO334" t="n">
        <v>70.1767126061493</v>
      </c>
      <c r="IP334" t="n">
        <v>92.2806287901598</v>
      </c>
      <c r="IQ334" t="n">
        <v>116.543804621903</v>
      </c>
      <c r="IR334" t="n">
        <v>84.4691941873001</v>
      </c>
      <c r="IS334" t="n">
        <v>1.25898813772049</v>
      </c>
      <c r="IT334" t="n">
        <v>0</v>
      </c>
      <c r="IU334" t="n">
        <v>0</v>
      </c>
      <c r="IV334" t="n">
        <v>3504.11462706386</v>
      </c>
      <c r="IW334" t="n">
        <v>59.3299188999727</v>
      </c>
      <c r="IX334" t="n">
        <v>51.2336884461184</v>
      </c>
      <c r="IY334" t="n">
        <v>3.08198502961775</v>
      </c>
      <c r="IZ334" t="n">
        <v>12.1182560569512</v>
      </c>
      <c r="JA334" t="n">
        <v>2.32953639785456</v>
      </c>
      <c r="JB334" t="n">
        <v>0.601399276482149</v>
      </c>
      <c r="JC334" t="n">
        <v>0</v>
      </c>
      <c r="JD334" t="n">
        <v>1.09374634677677</v>
      </c>
      <c r="JE334" t="n">
        <v>7.03299307546171</v>
      </c>
      <c r="JF334" t="n">
        <v>3.64533561232852</v>
      </c>
      <c r="JG334" t="n">
        <v>0</v>
      </c>
      <c r="JH334" t="n">
        <v>0</v>
      </c>
      <c r="JI334" t="n">
        <v>39.2004349322432</v>
      </c>
      <c r="JJ334" t="n">
        <v>13.5100128408977</v>
      </c>
      <c r="JK334" t="n">
        <v>3.28920588938084</v>
      </c>
      <c r="JL334" t="n">
        <v>0</v>
      </c>
      <c r="JM334" t="n">
        <v>36.3826046437135</v>
      </c>
      <c r="JN334" t="n">
        <v>2.503617263121</v>
      </c>
      <c r="JO334" t="n">
        <v>0.878378075152563</v>
      </c>
      <c r="JP334" t="n">
        <v>73.1390354540004</v>
      </c>
      <c r="JQ334" t="n">
        <v>185.513841430143</v>
      </c>
      <c r="JR334" t="n">
        <v>13.2095730394439</v>
      </c>
      <c r="JS334" t="n">
        <v>19.0748842456932</v>
      </c>
      <c r="JT334" t="n">
        <v>8.00126327117799</v>
      </c>
      <c r="JU334" t="n">
        <v>0</v>
      </c>
      <c r="JV334" t="n">
        <v>0</v>
      </c>
      <c r="JW334" t="n">
        <v>21.360031815438</v>
      </c>
      <c r="JX334" t="n">
        <v>57.7226705897716</v>
      </c>
      <c r="JY334" t="n">
        <v>3.45843835210659</v>
      </c>
      <c r="JZ334" t="n">
        <v>10.3986240667988</v>
      </c>
      <c r="KA334" t="n">
        <v>88.743915640423</v>
      </c>
      <c r="KB334" t="n">
        <v>16.5114073111809</v>
      </c>
      <c r="KC334" t="n">
        <v>53.1784699796967</v>
      </c>
      <c r="KD334" t="n">
        <v>2.41826270209718</v>
      </c>
      <c r="KE334" t="n">
        <v>5.42617193180022</v>
      </c>
      <c r="KF334" t="n">
        <v>0.314439030598003</v>
      </c>
      <c r="KG334" t="n">
        <v>0</v>
      </c>
      <c r="KH334" t="n">
        <v>366.454993853365</v>
      </c>
      <c r="KI334" t="n">
        <v>3.59053646396852</v>
      </c>
      <c r="KJ334" t="n">
        <v>0.295297278114692</v>
      </c>
      <c r="KK334" t="n">
        <v>8.15293048559834</v>
      </c>
      <c r="KL334" t="n">
        <v>30.8655382464236</v>
      </c>
      <c r="KM334" t="n">
        <v>20.24465951685</v>
      </c>
      <c r="KN334" t="n">
        <v>40.1822155384478</v>
      </c>
      <c r="KO334" t="n">
        <v>59.5727192640029</v>
      </c>
      <c r="KP334" t="n">
        <v>110.781682452923</v>
      </c>
      <c r="KQ334" t="n">
        <v>0</v>
      </c>
      <c r="KR334" t="n">
        <v>0</v>
      </c>
      <c r="KS334" t="n">
        <v>95.586002140994</v>
      </c>
      <c r="KT334" t="n">
        <v>1087.04685254518</v>
      </c>
      <c r="KU334" t="n">
        <v>239.869639005192</v>
      </c>
      <c r="KV334" t="n">
        <v>284.471046466425</v>
      </c>
      <c r="KW334" t="n">
        <v>23.3706251819159</v>
      </c>
      <c r="KX334" t="n">
        <v>57.754586823615</v>
      </c>
      <c r="KY334" t="n">
        <v>11.0718560353083</v>
      </c>
      <c r="KZ334" t="n">
        <v>1.12022137891605</v>
      </c>
      <c r="LA334" t="n">
        <v>1.35410058489341</v>
      </c>
      <c r="LB334" t="n">
        <v>55.0944783781235</v>
      </c>
      <c r="LC334" t="n">
        <v>150.296205145934</v>
      </c>
      <c r="LD334" t="n">
        <v>33.0123107332065</v>
      </c>
      <c r="LE334" t="n">
        <v>131.55533276453</v>
      </c>
      <c r="LF334" t="n">
        <v>3160.04601034143</v>
      </c>
      <c r="LG334" t="n">
        <v>876.990171133939</v>
      </c>
      <c r="LH334" t="n">
        <v>10.1051926211991</v>
      </c>
      <c r="LI334" t="n">
        <v>50.3188167629754</v>
      </c>
      <c r="LJ334" t="n">
        <v>146.42761319814</v>
      </c>
      <c r="LK334" t="n">
        <v>133.487715170322</v>
      </c>
      <c r="LL334" t="n">
        <v>14.5426775711133</v>
      </c>
      <c r="LM334" t="n">
        <v>50.1266137902576</v>
      </c>
      <c r="LN334" t="n">
        <v>1468.92773903377</v>
      </c>
      <c r="LO334" t="n">
        <v>434.026852113312</v>
      </c>
      <c r="LP334" t="n">
        <v>145.545816247339</v>
      </c>
      <c r="LQ334" t="n">
        <v>97.5839260096149</v>
      </c>
      <c r="LR334" t="n">
        <v>62.9980209447806</v>
      </c>
      <c r="LS334" t="n">
        <v>12.4245767934708</v>
      </c>
      <c r="LT334" t="n">
        <v>13.3040874693967</v>
      </c>
      <c r="LU334" t="n">
        <v>181.974671881539</v>
      </c>
      <c r="LV334" t="n">
        <v>1084.02859569554</v>
      </c>
      <c r="LW334" t="n">
        <v>43.9695441463051</v>
      </c>
      <c r="LX334" t="n">
        <v>68.4477742459348</v>
      </c>
      <c r="LY334" t="n">
        <v>499.10634948847</v>
      </c>
      <c r="LZ334" t="n">
        <v>91.380118115494</v>
      </c>
      <c r="MA334" t="n">
        <v>434.987148199487</v>
      </c>
      <c r="MB334" t="n">
        <v>106.381949341815</v>
      </c>
      <c r="MC334" t="n">
        <v>147.563127871921</v>
      </c>
      <c r="MD334" t="n">
        <v>17.1271107368329</v>
      </c>
      <c r="ME334" t="n">
        <v>4.78186347638862</v>
      </c>
      <c r="MF334" t="n">
        <v>1756.86429928779</v>
      </c>
      <c r="MG334" t="n">
        <v>24.4378380236884</v>
      </c>
      <c r="MH334" t="n">
        <v>9.97217452599796</v>
      </c>
      <c r="MI334" t="n">
        <v>1219.50167331059</v>
      </c>
      <c r="MJ334" t="n">
        <v>222.679500283898</v>
      </c>
      <c r="MK334" t="n">
        <v>106.229256084801</v>
      </c>
      <c r="ML334" t="n">
        <v>183.755464950258</v>
      </c>
      <c r="MM334" t="n">
        <v>193.825306010157</v>
      </c>
      <c r="MN334" t="n">
        <v>152.207296762321</v>
      </c>
      <c r="MO334" t="n">
        <v>35.63606715119</v>
      </c>
      <c r="MP334" t="n">
        <v>0</v>
      </c>
      <c r="MQ334" t="n">
        <v>544.116475111148</v>
      </c>
      <c r="MR334" t="n">
        <v>463.100207419316</v>
      </c>
      <c r="MS334" t="n">
        <v>30.3173070903857</v>
      </c>
      <c r="MT334" t="n">
        <v>66.5357199730079</v>
      </c>
      <c r="MU334" t="n">
        <v>10.4472251667802</v>
      </c>
      <c r="MV334" t="n">
        <v>9.3025894174547</v>
      </c>
      <c r="MW334" t="n">
        <v>0.719764208179408</v>
      </c>
      <c r="MX334" t="n">
        <v>0</v>
      </c>
      <c r="MY334" t="n">
        <v>0</v>
      </c>
      <c r="MZ334" t="n">
        <v>22.12977440645</v>
      </c>
      <c r="NA334" t="n">
        <v>0</v>
      </c>
      <c r="NB334" t="n">
        <v>2.31751786350194</v>
      </c>
      <c r="NC334" t="n">
        <v>111.200318932038</v>
      </c>
      <c r="ND334" t="n">
        <v>0</v>
      </c>
      <c r="NE334" t="n">
        <v>23.0859466309797</v>
      </c>
      <c r="NF334" t="n">
        <v>8.16479382199935</v>
      </c>
      <c r="NG334" t="n">
        <v>5.84445691767721</v>
      </c>
      <c r="NH334" t="n">
        <v>0</v>
      </c>
      <c r="NI334" t="n">
        <v>27.9012118491848</v>
      </c>
      <c r="NJ334" t="n">
        <v>2.1975959764135</v>
      </c>
      <c r="NK334" t="n">
        <v>2.45231646356301</v>
      </c>
      <c r="NL334" t="n">
        <v>189.930848890768</v>
      </c>
      <c r="NM334" t="n">
        <v>185.176585839323</v>
      </c>
      <c r="NN334" t="n">
        <v>8.64832776537201</v>
      </c>
      <c r="NO334" t="n">
        <v>9.28244194938248</v>
      </c>
      <c r="NP334" t="n">
        <v>1.78534686277708</v>
      </c>
      <c r="NQ334" t="n">
        <v>0</v>
      </c>
      <c r="NR334" t="n">
        <v>1.23026023919928</v>
      </c>
      <c r="NS334" t="n">
        <v>4.35537878771534</v>
      </c>
      <c r="NT334" t="n">
        <v>608.008936716765</v>
      </c>
      <c r="NU334" t="n">
        <v>5.06439559250361</v>
      </c>
      <c r="NV334" t="n">
        <v>20.4538762324922</v>
      </c>
      <c r="NW334" t="n">
        <v>131.676966735199</v>
      </c>
      <c r="NX334" t="n">
        <v>19.536757402027</v>
      </c>
      <c r="NY334" t="n">
        <v>77.7951950514612</v>
      </c>
      <c r="NZ334" t="n">
        <v>5.67890893371597</v>
      </c>
      <c r="OA334" t="n">
        <v>6.24133199770005</v>
      </c>
      <c r="OB334" t="n">
        <v>2.29143400438895</v>
      </c>
      <c r="OC334" t="n">
        <v>1.79877193464435</v>
      </c>
      <c r="OD334" t="n">
        <v>57.7206759052652</v>
      </c>
      <c r="OE334" t="n">
        <v>2.89088243756161</v>
      </c>
      <c r="OF334" t="n">
        <v>0.628928803276056</v>
      </c>
      <c r="OG334" t="n">
        <v>12.295501807982</v>
      </c>
      <c r="OH334" t="n">
        <v>39.4672053687765</v>
      </c>
      <c r="OI334" t="n">
        <v>24.3165958631617</v>
      </c>
      <c r="OJ334" t="n">
        <v>37.8317416954664</v>
      </c>
      <c r="OK334" t="n">
        <v>55.7554267985934</v>
      </c>
      <c r="OL334" t="n">
        <v>220.51985131657</v>
      </c>
      <c r="OM334" t="n">
        <v>26.2683706406622</v>
      </c>
      <c r="ON334" t="n">
        <v>1.01283415853027</v>
      </c>
      <c r="OO334" t="n">
        <v>0</v>
      </c>
      <c r="OP334" t="n">
        <v>1535.74870775519</v>
      </c>
      <c r="OQ334" t="n">
        <v>119.176765738036</v>
      </c>
      <c r="OR334" t="n">
        <v>67.0779047452769</v>
      </c>
      <c r="OS334" t="n">
        <v>12.7659251586683</v>
      </c>
      <c r="OT334" t="n">
        <v>14.8687026025855</v>
      </c>
      <c r="OU334" t="n">
        <v>5.43287220581256</v>
      </c>
      <c r="OV334" t="n">
        <v>0</v>
      </c>
      <c r="OW334" t="n">
        <v>0</v>
      </c>
      <c r="OX334" t="n">
        <v>32.8590797471322</v>
      </c>
      <c r="OY334" t="n">
        <v>3.24424038822913</v>
      </c>
      <c r="OZ334" t="n">
        <v>0.777274752694415</v>
      </c>
      <c r="PA334" t="n">
        <v>8.96788552783397</v>
      </c>
      <c r="PB334" t="n">
        <v>0</v>
      </c>
      <c r="PC334" t="n">
        <v>46.3193190461845</v>
      </c>
      <c r="PD334" t="n">
        <v>0</v>
      </c>
      <c r="PE334" t="n">
        <v>0</v>
      </c>
      <c r="PF334" t="n">
        <v>0</v>
      </c>
      <c r="PG334" t="n">
        <v>70.9799481776937</v>
      </c>
      <c r="PH334" t="n">
        <v>1.37316666160876</v>
      </c>
      <c r="PI334" t="n">
        <v>1.34300981445787</v>
      </c>
      <c r="PJ334" t="n">
        <v>0</v>
      </c>
      <c r="PK334" t="n">
        <v>29.0152532846123</v>
      </c>
      <c r="PL334" t="n">
        <v>24.7787579881769</v>
      </c>
      <c r="PM334" t="n">
        <v>0</v>
      </c>
      <c r="PN334" t="n">
        <v>0</v>
      </c>
      <c r="PO334" t="n">
        <v>0</v>
      </c>
      <c r="PP334" t="n">
        <v>0</v>
      </c>
      <c r="PQ334" t="n">
        <v>2.77393014488918</v>
      </c>
      <c r="PR334" t="n">
        <v>161.313177929047</v>
      </c>
      <c r="PS334" t="n">
        <v>14.1038070027272</v>
      </c>
      <c r="PT334" t="n">
        <v>22.0241800964656</v>
      </c>
      <c r="PU334" t="n">
        <v>167.72242787322</v>
      </c>
      <c r="PV334" t="n">
        <v>17.8077885127797</v>
      </c>
      <c r="PW334" t="n">
        <v>83.084125222093</v>
      </c>
      <c r="PX334" t="n">
        <v>2.23688902855636</v>
      </c>
      <c r="PY334" t="n">
        <v>9.78582022461353</v>
      </c>
      <c r="PZ334" t="n">
        <v>1.01653367868468</v>
      </c>
      <c r="QA334" t="n">
        <v>0.426426203797004</v>
      </c>
      <c r="QB334" t="n">
        <v>48.2639878389235</v>
      </c>
      <c r="QC334" t="n">
        <v>0.643377063161712</v>
      </c>
      <c r="QD334" t="n">
        <v>0</v>
      </c>
      <c r="QE334" t="n">
        <v>18.5651394080557</v>
      </c>
      <c r="QF334" t="n">
        <v>27.4916824711051</v>
      </c>
      <c r="QG334" t="n">
        <v>37.5515759050858</v>
      </c>
      <c r="QH334" t="n">
        <v>57.1551278267566</v>
      </c>
      <c r="QI334" t="n">
        <v>53.9311623248224</v>
      </c>
    </row>
    <row r="335">
      <c r="A335" t="s">
        <v>334</v>
      </c>
      <c r="B335" t="n">
        <v>40.5710595956816</v>
      </c>
      <c r="C335" t="n">
        <v>0.501808839796359</v>
      </c>
      <c r="D335" t="n">
        <v>2.08515456709372</v>
      </c>
      <c r="E335" t="n">
        <v>0</v>
      </c>
      <c r="F335" t="n">
        <v>0</v>
      </c>
      <c r="G335" t="n">
        <v>12.4450624909526</v>
      </c>
      <c r="H335" t="n">
        <v>27.3461306642387</v>
      </c>
      <c r="I335" t="n">
        <v>134.18647821036</v>
      </c>
      <c r="J335" t="n">
        <v>2.1277785838357</v>
      </c>
      <c r="K335" t="n">
        <v>1.22157480287476</v>
      </c>
      <c r="L335" t="n">
        <v>0.0326071976737876</v>
      </c>
      <c r="M335" t="n">
        <v>0.463597682638037</v>
      </c>
      <c r="N335" t="n">
        <v>2.51551637087458</v>
      </c>
      <c r="O335" t="n">
        <v>5.71059086578376</v>
      </c>
      <c r="P335" t="n">
        <v>2.11110256675425</v>
      </c>
      <c r="Q335" t="n">
        <v>2.2611046610998</v>
      </c>
      <c r="R335" t="n">
        <v>0</v>
      </c>
      <c r="S335" t="n">
        <v>2.99414654053545</v>
      </c>
      <c r="T335" t="n">
        <v>0</v>
      </c>
      <c r="U335" t="n">
        <v>1.09164026701571</v>
      </c>
      <c r="V335" t="n">
        <v>1.39518496064946</v>
      </c>
      <c r="W335" t="n">
        <v>1.18100662424589</v>
      </c>
      <c r="X335" t="n">
        <v>0.484361377071564</v>
      </c>
      <c r="Y335" t="n">
        <v>2.23688128527054</v>
      </c>
      <c r="Z335" t="n">
        <v>6.85430374797063</v>
      </c>
      <c r="AA335" t="n">
        <v>0</v>
      </c>
      <c r="AB335" t="n">
        <v>2.00547621438033</v>
      </c>
      <c r="AC335" t="n">
        <v>2.1166204847547</v>
      </c>
      <c r="AD335" t="n">
        <v>1.1796132181057</v>
      </c>
      <c r="AE335" t="n">
        <v>0.5465811003972</v>
      </c>
      <c r="AF335" t="n">
        <v>0.785958122990402</v>
      </c>
      <c r="AG335" t="n">
        <v>2.01756832126219</v>
      </c>
      <c r="AH335" t="n">
        <v>1.55702249155931</v>
      </c>
      <c r="AI335" t="n">
        <v>335.950488257422</v>
      </c>
      <c r="AJ335" t="n">
        <v>7.27612442605795</v>
      </c>
      <c r="AK335" t="n">
        <v>188.717802891716</v>
      </c>
      <c r="AL335" t="n">
        <v>10.1114498586774</v>
      </c>
      <c r="AM335" t="n">
        <v>31.3902126198874</v>
      </c>
      <c r="AN335" t="n">
        <v>4.19292559989603</v>
      </c>
      <c r="AO335" t="n">
        <v>5.91258728420621</v>
      </c>
      <c r="AP335" t="n">
        <v>0.794198505799297</v>
      </c>
      <c r="AQ335" t="n">
        <v>0.487478136144969</v>
      </c>
      <c r="AR335" t="n">
        <v>72.9482753171452</v>
      </c>
      <c r="AS335" t="n">
        <v>2.49582875579812</v>
      </c>
      <c r="AT335" t="n">
        <v>0.957239377134156</v>
      </c>
      <c r="AU335" t="n">
        <v>84.5479305081811</v>
      </c>
      <c r="AV335" t="n">
        <v>39.5821828863556</v>
      </c>
      <c r="AW335" t="n">
        <v>9.67967035741894</v>
      </c>
      <c r="AX335" t="n">
        <v>16.2494388553974</v>
      </c>
      <c r="AY335" t="n">
        <v>19.2509256197206</v>
      </c>
      <c r="AZ335" t="n">
        <v>26.3006952750474</v>
      </c>
      <c r="BA335" t="n">
        <v>3.01240195902685</v>
      </c>
      <c r="BB335" t="n">
        <v>0.972832130282839</v>
      </c>
      <c r="BC335" t="n">
        <v>0</v>
      </c>
      <c r="BD335" t="n">
        <v>6.99134709586551</v>
      </c>
      <c r="BE335" t="n">
        <v>1.27022283188438</v>
      </c>
      <c r="BF335" t="n">
        <v>9.13642612493939</v>
      </c>
      <c r="BG335" t="n">
        <v>29.7255146782309</v>
      </c>
      <c r="BH335" t="n">
        <v>1.03998645037987</v>
      </c>
      <c r="BI335" t="n">
        <v>0.360986099908459</v>
      </c>
      <c r="BJ335" t="n">
        <v>0.0229024427021128</v>
      </c>
      <c r="BK335" t="n">
        <v>0.0599679251042974</v>
      </c>
      <c r="BL335" t="n">
        <v>0.958635740047849</v>
      </c>
      <c r="BM335" t="n">
        <v>3.14488944333202</v>
      </c>
      <c r="BN335" t="n">
        <v>0.207106510905791</v>
      </c>
      <c r="BO335" t="n">
        <v>0.687444817650445</v>
      </c>
      <c r="BP335" t="n">
        <v>0</v>
      </c>
      <c r="BQ335" t="n">
        <v>2.48162367454067</v>
      </c>
      <c r="BR335" t="n">
        <v>0.724392896684909</v>
      </c>
      <c r="BS335" t="n">
        <v>0.279269475932921</v>
      </c>
      <c r="BT335" t="n">
        <v>0.374348934140986</v>
      </c>
      <c r="BU335" t="n">
        <v>0.697826552555638</v>
      </c>
      <c r="BV335" t="n">
        <v>0.0542053879658977</v>
      </c>
      <c r="BW335" t="n">
        <v>0.63187594168558</v>
      </c>
      <c r="BX335" t="n">
        <v>3.21018445109483</v>
      </c>
      <c r="BY335" t="n">
        <v>0</v>
      </c>
      <c r="BZ335" t="n">
        <v>0.724634204197824</v>
      </c>
      <c r="CA335" t="n">
        <v>0.229445904578658</v>
      </c>
      <c r="CB335" t="n">
        <v>1.16450485365786</v>
      </c>
      <c r="CC335" t="n">
        <v>0.25303073755809</v>
      </c>
      <c r="CD335" t="n">
        <v>0.190077572063364</v>
      </c>
      <c r="CE335" t="n">
        <v>7.3605893349496</v>
      </c>
      <c r="CF335" t="n">
        <v>1.00047594906485</v>
      </c>
      <c r="CG335" t="n">
        <v>647.952103381876</v>
      </c>
      <c r="CH335" t="n">
        <v>4.93779537200425</v>
      </c>
      <c r="CI335" t="n">
        <v>126.215306978042</v>
      </c>
      <c r="CJ335" t="n">
        <v>4.39548097758861</v>
      </c>
      <c r="CK335" t="n">
        <v>18.4113123971134</v>
      </c>
      <c r="CL335" t="n">
        <v>1.13907039983269</v>
      </c>
      <c r="CM335" t="n">
        <v>1.73002059422113</v>
      </c>
      <c r="CN335" t="n">
        <v>0.323839771015082</v>
      </c>
      <c r="CO335" t="n">
        <v>0.27175338928865</v>
      </c>
      <c r="CP335" t="n">
        <v>28.0436308138158</v>
      </c>
      <c r="CQ335" t="n">
        <v>0.496019509252031</v>
      </c>
      <c r="CR335" t="n">
        <v>0</v>
      </c>
      <c r="CS335" t="n">
        <v>15.5834381415305</v>
      </c>
      <c r="CT335" t="n">
        <v>19.8867810534969</v>
      </c>
      <c r="CU335" t="n">
        <v>10.8961504141659</v>
      </c>
      <c r="CV335" t="n">
        <v>12.2682767007129</v>
      </c>
      <c r="CW335" t="n">
        <v>10.1709393915896</v>
      </c>
      <c r="CX335" t="n">
        <v>19.7052068238699</v>
      </c>
      <c r="CY335" t="n">
        <v>0.545187239974549</v>
      </c>
      <c r="CZ335" t="n">
        <v>0</v>
      </c>
      <c r="DA335" t="n">
        <v>0</v>
      </c>
      <c r="DB335" t="n">
        <v>61.345344962774</v>
      </c>
      <c r="DC335" t="n">
        <v>46.8926795319697</v>
      </c>
      <c r="DD335" t="n">
        <v>1.37855773229193</v>
      </c>
      <c r="DE335" t="n">
        <v>3.49775298119385</v>
      </c>
      <c r="DF335" t="n">
        <v>0</v>
      </c>
      <c r="DG335" t="n">
        <v>0.0203914286966508</v>
      </c>
      <c r="DH335" t="n">
        <v>0</v>
      </c>
      <c r="DI335" t="n">
        <v>0</v>
      </c>
      <c r="DJ335" t="n">
        <v>0.0543409481011153</v>
      </c>
      <c r="DK335" t="n">
        <v>0</v>
      </c>
      <c r="DL335" t="n">
        <v>0.0624826710934711</v>
      </c>
      <c r="DM335" t="n">
        <v>0</v>
      </c>
      <c r="DN335" t="n">
        <v>0</v>
      </c>
      <c r="DO335" t="n">
        <v>0</v>
      </c>
      <c r="DP335" t="n">
        <v>0</v>
      </c>
      <c r="DQ335" t="n">
        <v>0.0580986763440974</v>
      </c>
      <c r="DR335" t="n">
        <v>0</v>
      </c>
      <c r="DS335" t="n">
        <v>0.060325977203192</v>
      </c>
      <c r="DT335" t="n">
        <v>0.0189782938263958</v>
      </c>
      <c r="DU335" t="n">
        <v>0.0644569574230279</v>
      </c>
      <c r="DV335" t="n">
        <v>0</v>
      </c>
      <c r="DW335" t="n">
        <v>0</v>
      </c>
      <c r="DX335" t="n">
        <v>0.39081386626539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0.0606543762749871</v>
      </c>
      <c r="EE335" t="n">
        <v>279.668362255705</v>
      </c>
      <c r="EF335" t="n">
        <v>1.12339500604653</v>
      </c>
      <c r="EG335" t="n">
        <v>19.4815553489901</v>
      </c>
      <c r="EH335" t="n">
        <v>0.942600561543639</v>
      </c>
      <c r="EI335" t="n">
        <v>1.96348066627905</v>
      </c>
      <c r="EJ335" t="n">
        <v>0.0850671145358212</v>
      </c>
      <c r="EK335" t="n">
        <v>0.655184717575907</v>
      </c>
      <c r="EL335" t="n">
        <v>0.0437085631296347</v>
      </c>
      <c r="EM335" t="n">
        <v>0.0470524586701628</v>
      </c>
      <c r="EN335" t="n">
        <v>0</v>
      </c>
      <c r="EO335" t="n">
        <v>0.0536008071346833</v>
      </c>
      <c r="EP335" t="n">
        <v>0</v>
      </c>
      <c r="EQ335" t="n">
        <v>0</v>
      </c>
      <c r="ER335" t="n">
        <v>5.0599150312862</v>
      </c>
      <c r="ES335" t="n">
        <v>1.50274088069165</v>
      </c>
      <c r="ET335" t="n">
        <v>3.27577957077859</v>
      </c>
      <c r="EU335" t="n">
        <v>2.63009671739843</v>
      </c>
      <c r="EV335" t="n">
        <v>17.79206367648</v>
      </c>
      <c r="EW335" t="n">
        <v>0.112478431572569</v>
      </c>
      <c r="EX335" t="n">
        <v>0.0728058003119171</v>
      </c>
      <c r="EY335" t="n">
        <v>1.26779840445612</v>
      </c>
      <c r="EZ335" t="n">
        <v>157.086656014213</v>
      </c>
      <c r="FA335" t="n">
        <v>7.31058100524761</v>
      </c>
      <c r="FB335" t="n">
        <v>10.724208449126</v>
      </c>
      <c r="FC335" t="n">
        <v>24.8891709728318</v>
      </c>
      <c r="FD335" t="n">
        <v>0.0578881346915397</v>
      </c>
      <c r="FE335" t="n">
        <v>0.553098990796616</v>
      </c>
      <c r="FF335" t="n">
        <v>0</v>
      </c>
      <c r="FG335" t="n">
        <v>0</v>
      </c>
      <c r="FH335" t="n">
        <v>0.0820219279977541</v>
      </c>
      <c r="FI335" t="n">
        <v>2.3456553340841</v>
      </c>
      <c r="FJ335" t="n">
        <v>0</v>
      </c>
      <c r="FK335" t="n">
        <v>6.85978678609994</v>
      </c>
      <c r="FL335" t="n">
        <v>0</v>
      </c>
      <c r="FM335" t="n">
        <v>0.628041269755464</v>
      </c>
      <c r="FN335" t="n">
        <v>0</v>
      </c>
      <c r="FO335" t="n">
        <v>0.346504530246643</v>
      </c>
      <c r="FP335" t="n">
        <v>0</v>
      </c>
      <c r="FQ335" t="n">
        <v>0.112935766511447</v>
      </c>
      <c r="FR335" t="n">
        <v>0.193857229309196</v>
      </c>
      <c r="FS335" t="n">
        <v>0.555213716557024</v>
      </c>
      <c r="FT335" t="n">
        <v>3.24138268858731</v>
      </c>
      <c r="FU335" t="n">
        <v>0</v>
      </c>
      <c r="FV335" t="n">
        <v>0.459995761036429</v>
      </c>
      <c r="FW335" t="n">
        <v>0.265045022611343</v>
      </c>
      <c r="FX335" t="n">
        <v>0</v>
      </c>
      <c r="FY335" t="n">
        <v>0</v>
      </c>
      <c r="FZ335" t="n">
        <v>0</v>
      </c>
      <c r="GA335" t="n">
        <v>0.157411377742869</v>
      </c>
      <c r="GB335" t="n">
        <v>0.672538045468243</v>
      </c>
      <c r="GC335" t="n">
        <v>374.92517465886</v>
      </c>
      <c r="GD335" t="n">
        <v>2.08318887795525</v>
      </c>
      <c r="GE335" t="n">
        <v>75.26577584025</v>
      </c>
      <c r="GF335" t="n">
        <v>2.33208779646331</v>
      </c>
      <c r="GG335" t="n">
        <v>9.53673220617607</v>
      </c>
      <c r="GH335" t="n">
        <v>0.306549249210843</v>
      </c>
      <c r="GI335" t="n">
        <v>0.871287191455175</v>
      </c>
      <c r="GJ335" t="n">
        <v>0.22413732017681</v>
      </c>
      <c r="GK335" t="n">
        <v>0</v>
      </c>
      <c r="GL335" t="n">
        <v>15.8527797149765</v>
      </c>
      <c r="GM335" t="n">
        <v>0.26706866949483</v>
      </c>
      <c r="GN335" t="n">
        <v>0</v>
      </c>
      <c r="GO335" t="n">
        <v>7.58977222197478</v>
      </c>
      <c r="GP335" t="n">
        <v>10.3771204959465</v>
      </c>
      <c r="GQ335" t="n">
        <v>4.72886238802394</v>
      </c>
      <c r="GR335" t="n">
        <v>8.20455074531548</v>
      </c>
      <c r="GS335" t="n">
        <v>7.91301055891082</v>
      </c>
      <c r="GT335" t="n">
        <v>27.7599133304199</v>
      </c>
      <c r="GU335" t="n">
        <v>8.92374256636553</v>
      </c>
      <c r="GV335" t="n">
        <v>0</v>
      </c>
      <c r="GW335" t="n">
        <v>9.9371233853449</v>
      </c>
      <c r="GX335" t="n">
        <v>0</v>
      </c>
      <c r="GY335" t="n">
        <v>3.14275682920173</v>
      </c>
      <c r="GZ335" t="n">
        <v>21.4298196917172</v>
      </c>
      <c r="HA335" t="n">
        <v>43.895556435198</v>
      </c>
      <c r="HB335" t="n">
        <v>3.60886821433905</v>
      </c>
      <c r="HC335" t="n">
        <v>2.92496805674855</v>
      </c>
      <c r="HD335" t="n">
        <v>0.501964013028908</v>
      </c>
      <c r="HE335" t="n">
        <v>0.863851461246935</v>
      </c>
      <c r="HF335" t="n">
        <v>1.40379598259872</v>
      </c>
      <c r="HG335" t="n">
        <v>8.52645429260208</v>
      </c>
      <c r="HH335" t="n">
        <v>1.27721509057847</v>
      </c>
      <c r="HI335" t="n">
        <v>5.99729540241017</v>
      </c>
      <c r="HJ335" t="n">
        <v>0</v>
      </c>
      <c r="HK335" t="n">
        <v>2.39567339945293</v>
      </c>
      <c r="HL335" t="n">
        <v>3.73898120082533</v>
      </c>
      <c r="HM335" t="n">
        <v>2.91981024569219</v>
      </c>
      <c r="HN335" t="n">
        <v>0.559289318676722</v>
      </c>
      <c r="HO335" t="n">
        <v>2.07939552382511</v>
      </c>
      <c r="HP335" t="n">
        <v>1.74543492872093</v>
      </c>
      <c r="HQ335" t="n">
        <v>1.50900548002575</v>
      </c>
      <c r="HR335" t="n">
        <v>27.7034916343295</v>
      </c>
      <c r="HS335" t="n">
        <v>5.82698408316499</v>
      </c>
      <c r="HT335" t="n">
        <v>1.95968057875499</v>
      </c>
      <c r="HU335" t="n">
        <v>1.58073953669674</v>
      </c>
      <c r="HV335" t="n">
        <v>1.62077227513598</v>
      </c>
      <c r="HW335" t="n">
        <v>0.296023141944336</v>
      </c>
      <c r="HX335" t="n">
        <v>0.193094860926384</v>
      </c>
      <c r="HY335" t="n">
        <v>3.51736928849458</v>
      </c>
      <c r="HZ335" t="n">
        <v>1.46288917200875</v>
      </c>
      <c r="IA335" t="n">
        <v>2026.88789726498</v>
      </c>
      <c r="IB335" t="n">
        <v>10.6285258155364</v>
      </c>
      <c r="IC335" t="n">
        <v>231.994469092484</v>
      </c>
      <c r="ID335" t="n">
        <v>7.94837868671325</v>
      </c>
      <c r="IE335" t="n">
        <v>51.1147078504564</v>
      </c>
      <c r="IF335" t="n">
        <v>1.36483476150903</v>
      </c>
      <c r="IG335" t="n">
        <v>3.03326703434187</v>
      </c>
      <c r="IH335" t="n">
        <v>0.276809940170858</v>
      </c>
      <c r="II335" t="n">
        <v>0.156133480233493</v>
      </c>
      <c r="IJ335" t="n">
        <v>12.9026299338815</v>
      </c>
      <c r="IK335" t="n">
        <v>1.69857904021956</v>
      </c>
      <c r="IL335" t="n">
        <v>0.140994891394706</v>
      </c>
      <c r="IM335" t="n">
        <v>28.4945841752166</v>
      </c>
      <c r="IN335" t="n">
        <v>37.4919458564998</v>
      </c>
      <c r="IO335" t="n">
        <v>14.2309510705509</v>
      </c>
      <c r="IP335" t="n">
        <v>18.7133461283616</v>
      </c>
      <c r="IQ335" t="n">
        <v>21.3500358912674</v>
      </c>
      <c r="IR335" t="n">
        <v>13.9965181095752</v>
      </c>
      <c r="IS335" t="n">
        <v>0.211978667268576</v>
      </c>
      <c r="IT335" t="n">
        <v>0</v>
      </c>
      <c r="IU335" t="n">
        <v>0</v>
      </c>
      <c r="IV335" t="n">
        <v>954.90369924198</v>
      </c>
      <c r="IW335" t="n">
        <v>20.0549325508254</v>
      </c>
      <c r="IX335" t="n">
        <v>6.25374231824731</v>
      </c>
      <c r="IY335" t="n">
        <v>12.296630642356</v>
      </c>
      <c r="IZ335" t="n">
        <v>0.711489143407907</v>
      </c>
      <c r="JA335" t="n">
        <v>0.187286942878594</v>
      </c>
      <c r="JB335" t="n">
        <v>0.0480135420980902</v>
      </c>
      <c r="JC335" t="n">
        <v>0</v>
      </c>
      <c r="JD335" t="n">
        <v>0.0723869929923905</v>
      </c>
      <c r="JE335" t="n">
        <v>0.372076354135685</v>
      </c>
      <c r="JF335" t="n">
        <v>0.285753034137035</v>
      </c>
      <c r="JG335" t="n">
        <v>0</v>
      </c>
      <c r="JH335" t="n">
        <v>0</v>
      </c>
      <c r="JI335" t="n">
        <v>0.562739660352416</v>
      </c>
      <c r="JJ335" t="n">
        <v>1.05951663926837</v>
      </c>
      <c r="JK335" t="n">
        <v>0.257930243828582</v>
      </c>
      <c r="JL335" t="n">
        <v>0</v>
      </c>
      <c r="JM335" t="n">
        <v>1.56523175087215</v>
      </c>
      <c r="JN335" t="n">
        <v>0.172836237409478</v>
      </c>
      <c r="JO335" t="n">
        <v>0.0780238481933762</v>
      </c>
      <c r="JP335" t="n">
        <v>3.94434578322048</v>
      </c>
      <c r="JQ335" t="n">
        <v>14.7726017900414</v>
      </c>
      <c r="JR335" t="n">
        <v>0.578672457493482</v>
      </c>
      <c r="JS335" t="n">
        <v>0.899990804400376</v>
      </c>
      <c r="JT335" t="n">
        <v>0.647695502323962</v>
      </c>
      <c r="JU335" t="n">
        <v>0</v>
      </c>
      <c r="JV335" t="n">
        <v>0</v>
      </c>
      <c r="JW335" t="n">
        <v>1.02757867747106</v>
      </c>
      <c r="JX335" t="n">
        <v>0.245817390488696</v>
      </c>
      <c r="JY335" t="n">
        <v>229.933035424695</v>
      </c>
      <c r="JZ335" t="n">
        <v>2.10870963885722</v>
      </c>
      <c r="KA335" t="n">
        <v>78.6938158489126</v>
      </c>
      <c r="KB335" t="n">
        <v>2.59229896642294</v>
      </c>
      <c r="KC335" t="n">
        <v>10.7839221330989</v>
      </c>
      <c r="KD335" t="n">
        <v>0.323149147395168</v>
      </c>
      <c r="KE335" t="n">
        <v>0.835457866931826</v>
      </c>
      <c r="KF335" t="n">
        <v>0.0484136081758241</v>
      </c>
      <c r="KG335" t="n">
        <v>0</v>
      </c>
      <c r="KH335" t="n">
        <v>74.3124448741566</v>
      </c>
      <c r="KI335" t="n">
        <v>0.72811545080312</v>
      </c>
      <c r="KJ335" t="n">
        <v>0.0598825587426336</v>
      </c>
      <c r="KK335" t="n">
        <v>1.65331134099381</v>
      </c>
      <c r="KL335" t="n">
        <v>12.7074687372485</v>
      </c>
      <c r="KM335" t="n">
        <v>4.10536128474917</v>
      </c>
      <c r="KN335" t="n">
        <v>8.14844585948015</v>
      </c>
      <c r="KO335" t="n">
        <v>10.9133188036306</v>
      </c>
      <c r="KP335" t="n">
        <v>18.3564888901789</v>
      </c>
      <c r="KQ335" t="n">
        <v>0</v>
      </c>
      <c r="KR335" t="n">
        <v>0</v>
      </c>
      <c r="KS335" t="n">
        <v>29.081812700897</v>
      </c>
      <c r="KT335" t="n">
        <v>296.230338108121</v>
      </c>
      <c r="KU335" t="n">
        <v>81.0816788634134</v>
      </c>
      <c r="KV335" t="n">
        <v>34.7234149162252</v>
      </c>
      <c r="KW335" t="n">
        <v>93.2450816539513</v>
      </c>
      <c r="KX335" t="n">
        <v>3.39089728042516</v>
      </c>
      <c r="KY335" t="n">
        <v>0.890140231659202</v>
      </c>
      <c r="KZ335" t="n">
        <v>0.0894344214219601</v>
      </c>
      <c r="LA335" t="n">
        <v>0.121975041286097</v>
      </c>
      <c r="LB335" t="n">
        <v>3.64629663178258</v>
      </c>
      <c r="LC335" t="n">
        <v>7.95133216414504</v>
      </c>
      <c r="LD335" t="n">
        <v>2.58779134738232</v>
      </c>
      <c r="LE335" t="n">
        <v>11.8447307334681</v>
      </c>
      <c r="LF335" t="n">
        <v>38.4514498140883</v>
      </c>
      <c r="LG335" t="n">
        <v>12.5895835566455</v>
      </c>
      <c r="LH335" t="n">
        <v>0.7924951553533</v>
      </c>
      <c r="LI335" t="n">
        <v>3.94585961272346</v>
      </c>
      <c r="LJ335" t="n">
        <v>4.88097158387518</v>
      </c>
      <c r="LK335" t="n">
        <v>5.74283265813594</v>
      </c>
      <c r="LL335" t="n">
        <v>1.0039480515952</v>
      </c>
      <c r="LM335" t="n">
        <v>4.45260579180526</v>
      </c>
      <c r="LN335" t="n">
        <v>79.2184214263729</v>
      </c>
      <c r="LO335" t="n">
        <v>34.5618731358626</v>
      </c>
      <c r="LP335" t="n">
        <v>6.3759331898352</v>
      </c>
      <c r="LQ335" t="n">
        <v>4.60420283209685</v>
      </c>
      <c r="LR335" t="n">
        <v>5.09963657466777</v>
      </c>
      <c r="LS335" t="n">
        <v>0.958502152186247</v>
      </c>
      <c r="LT335" t="n">
        <v>1.1748640818208</v>
      </c>
      <c r="LU335" t="n">
        <v>8.75435459464591</v>
      </c>
      <c r="LV335" t="n">
        <v>4.61643714482298</v>
      </c>
      <c r="LW335" t="n">
        <v>2923.29939773016</v>
      </c>
      <c r="LX335" t="n">
        <v>13.8803442054963</v>
      </c>
      <c r="LY335" t="n">
        <v>442.583391461015</v>
      </c>
      <c r="LZ335" t="n">
        <v>14.3467229217943</v>
      </c>
      <c r="MA335" t="n">
        <v>88.2099003012492</v>
      </c>
      <c r="MB335" t="n">
        <v>14.2156748306256</v>
      </c>
      <c r="MC335" t="n">
        <v>22.7200275994134</v>
      </c>
      <c r="MD335" t="n">
        <v>2.63703022751351</v>
      </c>
      <c r="ME335" t="n">
        <v>0.736254860670788</v>
      </c>
      <c r="MF335" t="n">
        <v>356.269892843756</v>
      </c>
      <c r="MG335" t="n">
        <v>4.95568493116062</v>
      </c>
      <c r="MH335" t="n">
        <v>2.0222310569789</v>
      </c>
      <c r="MI335" t="n">
        <v>247.299538541001</v>
      </c>
      <c r="MJ335" t="n">
        <v>91.6780639200944</v>
      </c>
      <c r="MK335" t="n">
        <v>21.5419515885295</v>
      </c>
      <c r="ML335" t="n">
        <v>37.2632876875116</v>
      </c>
      <c r="MM335" t="n">
        <v>35.5074836742977</v>
      </c>
      <c r="MN335" t="n">
        <v>25.2206997597191</v>
      </c>
      <c r="MO335" t="n">
        <v>6.0001248582692</v>
      </c>
      <c r="MP335" t="n">
        <v>0</v>
      </c>
      <c r="MQ335" t="n">
        <v>165.546137114446</v>
      </c>
      <c r="MR335" t="n">
        <v>126.199096847174</v>
      </c>
      <c r="MS335" t="n">
        <v>10.2479753907202</v>
      </c>
      <c r="MT335" t="n">
        <v>8.12155556802933</v>
      </c>
      <c r="MU335" t="n">
        <v>41.6827686957825</v>
      </c>
      <c r="MV335" t="n">
        <v>0.54617523717893</v>
      </c>
      <c r="MW335" t="n">
        <v>0.0578666374423265</v>
      </c>
      <c r="MX335" t="n">
        <v>0</v>
      </c>
      <c r="MY335" t="n">
        <v>0</v>
      </c>
      <c r="MZ335" t="n">
        <v>1.4646063318096</v>
      </c>
      <c r="NA335" t="n">
        <v>0</v>
      </c>
      <c r="NB335" t="n">
        <v>0.181667158141152</v>
      </c>
      <c r="NC335" t="n">
        <v>10.0120444192353</v>
      </c>
      <c r="ND335" t="n">
        <v>0</v>
      </c>
      <c r="NE335" t="n">
        <v>0.331409021060269</v>
      </c>
      <c r="NF335" t="n">
        <v>0.640320258202585</v>
      </c>
      <c r="NG335" t="n">
        <v>0.458305818644236</v>
      </c>
      <c r="NH335" t="n">
        <v>0</v>
      </c>
      <c r="NI335" t="n">
        <v>1.20035008768126</v>
      </c>
      <c r="NJ335" t="n">
        <v>0.151710177711441</v>
      </c>
      <c r="NK335" t="n">
        <v>0.217832358169828</v>
      </c>
      <c r="NL335" t="n">
        <v>10.2428605774676</v>
      </c>
      <c r="NM335" t="n">
        <v>14.7457458826533</v>
      </c>
      <c r="NN335" t="n">
        <v>0.378857747048546</v>
      </c>
      <c r="NO335" t="n">
        <v>0.437963989150328</v>
      </c>
      <c r="NP335" t="n">
        <v>0.144522320278391</v>
      </c>
      <c r="NQ335" t="n">
        <v>0</v>
      </c>
      <c r="NR335" t="n">
        <v>0.108642443132782</v>
      </c>
      <c r="NS335" t="n">
        <v>0.209526578107967</v>
      </c>
      <c r="NT335" t="n">
        <v>2.58926291334839</v>
      </c>
      <c r="NU335" t="n">
        <v>336.704527483193</v>
      </c>
      <c r="NV335" t="n">
        <v>4.14778779253692</v>
      </c>
      <c r="NW335" t="n">
        <v>116.764770824279</v>
      </c>
      <c r="NX335" t="n">
        <v>3.06728039991088</v>
      </c>
      <c r="NY335" t="n">
        <v>15.7758830986394</v>
      </c>
      <c r="NZ335" t="n">
        <v>0.758864857185963</v>
      </c>
      <c r="OA335" t="n">
        <v>0.960966586232347</v>
      </c>
      <c r="OB335" t="n">
        <v>0.352807944478985</v>
      </c>
      <c r="OC335" t="n">
        <v>0.276953657639821</v>
      </c>
      <c r="OD335" t="n">
        <v>11.7050241319005</v>
      </c>
      <c r="OE335" t="n">
        <v>0.586234450023524</v>
      </c>
      <c r="OF335" t="n">
        <v>0.127538818669656</v>
      </c>
      <c r="OG335" t="n">
        <v>2.49337248959197</v>
      </c>
      <c r="OH335" t="n">
        <v>16.2488103841314</v>
      </c>
      <c r="OI335" t="n">
        <v>4.93109855220963</v>
      </c>
      <c r="OJ335" t="n">
        <v>7.67179944770297</v>
      </c>
      <c r="OK335" t="n">
        <v>10.2140166707685</v>
      </c>
      <c r="OL335" t="n">
        <v>36.5400679167039</v>
      </c>
      <c r="OM335" t="n">
        <v>4.42286470610163</v>
      </c>
      <c r="ON335" t="n">
        <v>0.195797340574732</v>
      </c>
      <c r="OO335" t="n">
        <v>0</v>
      </c>
      <c r="OP335" t="n">
        <v>418.505750586792</v>
      </c>
      <c r="OQ335" t="n">
        <v>40.2845991165331</v>
      </c>
      <c r="OR335" t="n">
        <v>8.18773631662434</v>
      </c>
      <c r="OS335" t="n">
        <v>50.9340132984268</v>
      </c>
      <c r="OT335" t="n">
        <v>0.872973836217325</v>
      </c>
      <c r="OU335" t="n">
        <v>0.436784772890354</v>
      </c>
      <c r="OV335" t="n">
        <v>0</v>
      </c>
      <c r="OW335" t="n">
        <v>0</v>
      </c>
      <c r="OX335" t="n">
        <v>2.17469981262257</v>
      </c>
      <c r="OY335" t="n">
        <v>0.171634625918182</v>
      </c>
      <c r="OZ335" t="n">
        <v>0.0609295391594045</v>
      </c>
      <c r="PA335" t="n">
        <v>0.807433549773955</v>
      </c>
      <c r="PB335" t="n">
        <v>0</v>
      </c>
      <c r="PC335" t="n">
        <v>0.664934404754918</v>
      </c>
      <c r="PD335" t="n">
        <v>0</v>
      </c>
      <c r="PE335" t="n">
        <v>0</v>
      </c>
      <c r="PF335" t="n">
        <v>0</v>
      </c>
      <c r="PG335" t="n">
        <v>3.05365901234845</v>
      </c>
      <c r="PH335" t="n">
        <v>0.0947960227885367</v>
      </c>
      <c r="PI335" t="n">
        <v>0.119295775759516</v>
      </c>
      <c r="PJ335" t="n">
        <v>0</v>
      </c>
      <c r="PK335" t="n">
        <v>2.3105056706627</v>
      </c>
      <c r="PL335" t="n">
        <v>1.08548434804356</v>
      </c>
      <c r="PM335" t="n">
        <v>0</v>
      </c>
      <c r="PN335" t="n">
        <v>0</v>
      </c>
      <c r="PO335" t="n">
        <v>0</v>
      </c>
      <c r="PP335" t="n">
        <v>0</v>
      </c>
      <c r="PQ335" t="n">
        <v>0.133446967416134</v>
      </c>
      <c r="PR335" t="n">
        <v>0.686967252984022</v>
      </c>
      <c r="PS335" t="n">
        <v>937.686558213712</v>
      </c>
      <c r="PT335" t="n">
        <v>4.46622558513565</v>
      </c>
      <c r="PU335" t="n">
        <v>148.728143868104</v>
      </c>
      <c r="PV335" t="n">
        <v>2.79583144464598</v>
      </c>
      <c r="PW335" t="n">
        <v>16.8484113445492</v>
      </c>
      <c r="PX335" t="n">
        <v>0.298912430716778</v>
      </c>
      <c r="PY335" t="n">
        <v>1.50670502036996</v>
      </c>
      <c r="PZ335" t="n">
        <v>0.156513849835288</v>
      </c>
      <c r="QA335" t="n">
        <v>0.0656560704447475</v>
      </c>
      <c r="QB335" t="n">
        <v>9.78732721847456</v>
      </c>
      <c r="QC335" t="n">
        <v>0.130468743342773</v>
      </c>
      <c r="QD335" t="n">
        <v>0</v>
      </c>
      <c r="QE335" t="n">
        <v>3.76477581707444</v>
      </c>
      <c r="QF335" t="n">
        <v>11.3184384716313</v>
      </c>
      <c r="QG335" t="n">
        <v>7.61498536311499</v>
      </c>
      <c r="QH335" t="n">
        <v>11.5903381246455</v>
      </c>
      <c r="QI335" t="n">
        <v>9.87982377122717</v>
      </c>
    </row>
    <row r="336">
      <c r="A336" t="s">
        <v>335</v>
      </c>
      <c r="B336" t="n">
        <v>5.08964455704166</v>
      </c>
      <c r="C336" t="n">
        <v>0.0618108588635475</v>
      </c>
      <c r="D336" t="n">
        <v>0.237084203131237</v>
      </c>
      <c r="E336" t="n">
        <v>0</v>
      </c>
      <c r="F336" t="n">
        <v>0</v>
      </c>
      <c r="G336" t="n">
        <v>1.10501683813221</v>
      </c>
      <c r="H336" t="n">
        <v>11.7930258477174</v>
      </c>
      <c r="I336" t="n">
        <v>7.84722855729243</v>
      </c>
      <c r="J336" t="n">
        <v>0.32620627740142</v>
      </c>
      <c r="K336" t="n">
        <v>2.0240111633439</v>
      </c>
      <c r="L336" t="n">
        <v>0.0151935698023042</v>
      </c>
      <c r="M336" t="n">
        <v>1.96079775916479</v>
      </c>
      <c r="N336" t="n">
        <v>4.19358148590173</v>
      </c>
      <c r="O336" t="n">
        <v>0.966108644343735</v>
      </c>
      <c r="P336" t="n">
        <v>40.1630811897495</v>
      </c>
      <c r="Q336" t="n">
        <v>17.0162474973701</v>
      </c>
      <c r="R336" t="n">
        <v>0</v>
      </c>
      <c r="S336" t="n">
        <v>1.26907829699143</v>
      </c>
      <c r="T336" t="n">
        <v>0</v>
      </c>
      <c r="U336" t="n">
        <v>0.840957593735487</v>
      </c>
      <c r="V336" t="n">
        <v>0.137096720433205</v>
      </c>
      <c r="W336" t="n">
        <v>0.303711901156665</v>
      </c>
      <c r="X336" t="n">
        <v>0.116897670845402</v>
      </c>
      <c r="Y336" t="n">
        <v>1.09977533677323</v>
      </c>
      <c r="Z336" t="n">
        <v>2.00856410407282</v>
      </c>
      <c r="AA336" t="n">
        <v>0</v>
      </c>
      <c r="AB336" t="n">
        <v>4.21725949472124</v>
      </c>
      <c r="AC336" t="n">
        <v>4.02486407004232</v>
      </c>
      <c r="AD336" t="n">
        <v>0.701820688505898</v>
      </c>
      <c r="AE336" t="n">
        <v>3.30535700178493</v>
      </c>
      <c r="AF336" t="n">
        <v>0.821942187589914</v>
      </c>
      <c r="AG336" t="n">
        <v>2.73245576331319</v>
      </c>
      <c r="AH336" t="n">
        <v>0.556132510643722</v>
      </c>
      <c r="AI336" t="n">
        <v>1.17427541232719</v>
      </c>
      <c r="AJ336" t="n">
        <v>191.852353618768</v>
      </c>
      <c r="AK336" t="n">
        <v>7.87191099094534</v>
      </c>
      <c r="AL336" t="n">
        <v>9.71723788023309</v>
      </c>
      <c r="AM336" t="n">
        <v>114.599614967748</v>
      </c>
      <c r="AN336" t="n">
        <v>8.58704924357271</v>
      </c>
      <c r="AO336" t="n">
        <v>1.7288757744083</v>
      </c>
      <c r="AP336" t="n">
        <v>0.232228378313689</v>
      </c>
      <c r="AQ336" t="n">
        <v>0.142541513491141</v>
      </c>
      <c r="AR336" t="n">
        <v>58.2466212148263</v>
      </c>
      <c r="AS336" t="n">
        <v>4.48530897389866</v>
      </c>
      <c r="AT336" t="n">
        <v>2.88773185672</v>
      </c>
      <c r="AU336" t="n">
        <v>141.501446345728</v>
      </c>
      <c r="AV336" t="n">
        <v>29.4447341891919</v>
      </c>
      <c r="AW336" t="n">
        <v>2.33820511275863</v>
      </c>
      <c r="AX336" t="n">
        <v>5.97701605997433</v>
      </c>
      <c r="AY336" t="n">
        <v>23.6190053123875</v>
      </c>
      <c r="AZ336" t="n">
        <v>3.29942554833605</v>
      </c>
      <c r="BA336" t="n">
        <v>0.371055943146088</v>
      </c>
      <c r="BB336" t="n">
        <v>0.110612006432713</v>
      </c>
      <c r="BC336" t="n">
        <v>0</v>
      </c>
      <c r="BD336" t="n">
        <v>0.748397290386101</v>
      </c>
      <c r="BE336" t="n">
        <v>0.112785099989062</v>
      </c>
      <c r="BF336" t="n">
        <v>3.94008610468877</v>
      </c>
      <c r="BG336" t="n">
        <v>1.7383488319706</v>
      </c>
      <c r="BH336" t="n">
        <v>0.159438632902665</v>
      </c>
      <c r="BI336" t="n">
        <v>0.5981131031086</v>
      </c>
      <c r="BJ336" t="n">
        <v>0.0106715659934663</v>
      </c>
      <c r="BK336" t="n">
        <v>0.253635808740819</v>
      </c>
      <c r="BL336" t="n">
        <v>1.59812797791122</v>
      </c>
      <c r="BM336" t="n">
        <v>0.532047374451754</v>
      </c>
      <c r="BN336" t="n">
        <v>3.94013807923303</v>
      </c>
      <c r="BO336" t="n">
        <v>5.17345851307681</v>
      </c>
      <c r="BP336" t="n">
        <v>0</v>
      </c>
      <c r="BQ336" t="n">
        <v>1.05184389074574</v>
      </c>
      <c r="BR336" t="n">
        <v>0.0747561491972702</v>
      </c>
      <c r="BS336" t="n">
        <v>0.215138442196124</v>
      </c>
      <c r="BT336" t="n">
        <v>0.0367850948912929</v>
      </c>
      <c r="BU336" t="n">
        <v>0.179455580183221</v>
      </c>
      <c r="BV336" t="n">
        <v>0.0130821405265528</v>
      </c>
      <c r="BW336" t="n">
        <v>0.310665380922133</v>
      </c>
      <c r="BX336" t="n">
        <v>0.940702585267075</v>
      </c>
      <c r="BY336" t="n">
        <v>0</v>
      </c>
      <c r="BZ336" t="n">
        <v>1.52381287593446</v>
      </c>
      <c r="CA336" t="n">
        <v>0.436303335439006</v>
      </c>
      <c r="CB336" t="n">
        <v>0.692831841503989</v>
      </c>
      <c r="CC336" t="n">
        <v>1.53016070158053</v>
      </c>
      <c r="CD336" t="n">
        <v>0.198780025071958</v>
      </c>
      <c r="CE336" t="n">
        <v>9.96867592423451</v>
      </c>
      <c r="CF336" t="n">
        <v>0.357346926205852</v>
      </c>
      <c r="CG336" t="n">
        <v>2.26484035583245</v>
      </c>
      <c r="CH336" t="n">
        <v>130.196737759763</v>
      </c>
      <c r="CI336" t="n">
        <v>5.26476912618617</v>
      </c>
      <c r="CJ336" t="n">
        <v>4.22411571577083</v>
      </c>
      <c r="CK336" t="n">
        <v>67.2161522863778</v>
      </c>
      <c r="CL336" t="n">
        <v>2.33279923104333</v>
      </c>
      <c r="CM336" t="n">
        <v>0.505868336619054</v>
      </c>
      <c r="CN336" t="n">
        <v>0.0946926798617197</v>
      </c>
      <c r="CO336" t="n">
        <v>0.0794623112984737</v>
      </c>
      <c r="CP336" t="n">
        <v>22.3918486681048</v>
      </c>
      <c r="CQ336" t="n">
        <v>0.891407613967286</v>
      </c>
      <c r="CR336" t="n">
        <v>0</v>
      </c>
      <c r="CS336" t="n">
        <v>26.0808162046307</v>
      </c>
      <c r="CT336" t="n">
        <v>14.793549503828</v>
      </c>
      <c r="CU336" t="n">
        <v>2.63205601710007</v>
      </c>
      <c r="CV336" t="n">
        <v>4.51262886804324</v>
      </c>
      <c r="CW336" t="n">
        <v>12.478749140033</v>
      </c>
      <c r="CX336" t="n">
        <v>2.47202068804644</v>
      </c>
      <c r="CY336" t="n">
        <v>0.0671540412838266</v>
      </c>
      <c r="CZ336" t="n">
        <v>0</v>
      </c>
      <c r="DA336" t="n">
        <v>0</v>
      </c>
      <c r="DB336" t="n">
        <v>6.5667873899568</v>
      </c>
      <c r="DC336" t="n">
        <v>4.16367539380653</v>
      </c>
      <c r="DD336" t="n">
        <v>0.594503374868663</v>
      </c>
      <c r="DE336" t="n">
        <v>0.204548680660284</v>
      </c>
      <c r="DF336" t="n">
        <v>0</v>
      </c>
      <c r="DG336" t="n">
        <v>0.0337862889946855</v>
      </c>
      <c r="DH336" t="n">
        <v>0</v>
      </c>
      <c r="DI336" t="n">
        <v>0</v>
      </c>
      <c r="DJ336" t="n">
        <v>0.0905910200075363</v>
      </c>
      <c r="DK336" t="n">
        <v>0</v>
      </c>
      <c r="DL336" t="n">
        <v>1.18871372315072</v>
      </c>
      <c r="DM336" t="n">
        <v>0</v>
      </c>
      <c r="DN336" t="n">
        <v>0</v>
      </c>
      <c r="DO336" t="n">
        <v>0</v>
      </c>
      <c r="DP336" t="n">
        <v>0</v>
      </c>
      <c r="DQ336" t="n">
        <v>0.0447569813370086</v>
      </c>
      <c r="DR336" t="n">
        <v>0</v>
      </c>
      <c r="DS336" t="n">
        <v>0.0155136447581012</v>
      </c>
      <c r="DT336" t="n">
        <v>0.00458029572534962</v>
      </c>
      <c r="DU336" t="n">
        <v>0.0316906277163988</v>
      </c>
      <c r="DV336" t="n">
        <v>0</v>
      </c>
      <c r="DW336" t="n">
        <v>0</v>
      </c>
      <c r="DX336" t="n">
        <v>0.821831481399891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0.0216643437986282</v>
      </c>
      <c r="EE336" t="n">
        <v>0.977547861609438</v>
      </c>
      <c r="EF336" t="n">
        <v>29.6209854770672</v>
      </c>
      <c r="EG336" t="n">
        <v>0.812626404729925</v>
      </c>
      <c r="EH336" t="n">
        <v>0.905851684039196</v>
      </c>
      <c r="EI336" t="n">
        <v>7.16828939889495</v>
      </c>
      <c r="EJ336" t="n">
        <v>0.174216184886717</v>
      </c>
      <c r="EK336" t="n">
        <v>0.191579917814542</v>
      </c>
      <c r="EL336" t="n">
        <v>0.0127806444609223</v>
      </c>
      <c r="EM336" t="n">
        <v>0.0137584194552057</v>
      </c>
      <c r="EN336" t="n">
        <v>0</v>
      </c>
      <c r="EO336" t="n">
        <v>0.0963271941998783</v>
      </c>
      <c r="EP336" t="n">
        <v>0</v>
      </c>
      <c r="EQ336" t="n">
        <v>0</v>
      </c>
      <c r="ER336" t="n">
        <v>3.7640130546584</v>
      </c>
      <c r="ES336" t="n">
        <v>0.362999594060715</v>
      </c>
      <c r="ET336" t="n">
        <v>1.20492696872274</v>
      </c>
      <c r="EU336" t="n">
        <v>3.2268717654122</v>
      </c>
      <c r="EV336" t="n">
        <v>2.23201663826335</v>
      </c>
      <c r="EW336" t="n">
        <v>0.0138546552148157</v>
      </c>
      <c r="EX336" t="n">
        <v>0.00827809382704003</v>
      </c>
      <c r="EY336" t="n">
        <v>0.215539960869937</v>
      </c>
      <c r="EZ336" t="n">
        <v>16.8155329873944</v>
      </c>
      <c r="FA336" t="n">
        <v>0.649118083030995</v>
      </c>
      <c r="FB336" t="n">
        <v>4.62481763835939</v>
      </c>
      <c r="FC336" t="n">
        <v>1.45551933272409</v>
      </c>
      <c r="FD336" t="n">
        <v>0.00887473587096564</v>
      </c>
      <c r="FE336" t="n">
        <v>0.916422415698247</v>
      </c>
      <c r="FF336" t="n">
        <v>0</v>
      </c>
      <c r="FG336" t="n">
        <v>0</v>
      </c>
      <c r="FH336" t="n">
        <v>0.136737587030594</v>
      </c>
      <c r="FI336" t="n">
        <v>0.396834224018362</v>
      </c>
      <c r="FJ336" t="n">
        <v>0</v>
      </c>
      <c r="FK336" t="n">
        <v>51.62424886369</v>
      </c>
      <c r="FL336" t="n">
        <v>0</v>
      </c>
      <c r="FM336" t="n">
        <v>0.266197239938385</v>
      </c>
      <c r="FN336" t="n">
        <v>0</v>
      </c>
      <c r="FO336" t="n">
        <v>0.266933737037084</v>
      </c>
      <c r="FP336" t="n">
        <v>0</v>
      </c>
      <c r="FQ336" t="n">
        <v>0.0290429669500613</v>
      </c>
      <c r="FR336" t="n">
        <v>0.0467862626037578</v>
      </c>
      <c r="FS336" t="n">
        <v>0.272973964299482</v>
      </c>
      <c r="FT336" t="n">
        <v>0.94984482089623</v>
      </c>
      <c r="FU336" t="n">
        <v>0</v>
      </c>
      <c r="FV336" t="n">
        <v>0.96731214105265</v>
      </c>
      <c r="FW336" t="n">
        <v>0.503996912122666</v>
      </c>
      <c r="FX336" t="n">
        <v>0</v>
      </c>
      <c r="FY336" t="n">
        <v>0</v>
      </c>
      <c r="FZ336" t="n">
        <v>0</v>
      </c>
      <c r="GA336" t="n">
        <v>0.213187143053222</v>
      </c>
      <c r="GB336" t="n">
        <v>0.240215073165132</v>
      </c>
      <c r="GC336" t="n">
        <v>1.31050684387464</v>
      </c>
      <c r="GD336" t="n">
        <v>54.9282373232704</v>
      </c>
      <c r="GE336" t="n">
        <v>3.13953150683327</v>
      </c>
      <c r="GF336" t="n">
        <v>2.24116740848742</v>
      </c>
      <c r="GG336" t="n">
        <v>34.8167708232052</v>
      </c>
      <c r="GH336" t="n">
        <v>0.627808301349068</v>
      </c>
      <c r="GI336" t="n">
        <v>0.254769569640499</v>
      </c>
      <c r="GJ336" t="n">
        <v>0.0655390887846754</v>
      </c>
      <c r="GK336" t="n">
        <v>0</v>
      </c>
      <c r="GL336" t="n">
        <v>12.6578846620559</v>
      </c>
      <c r="GM336" t="n">
        <v>0.479955003783612</v>
      </c>
      <c r="GN336" t="n">
        <v>0</v>
      </c>
      <c r="GO336" t="n">
        <v>12.7024250077906</v>
      </c>
      <c r="GP336" t="n">
        <v>7.71942152684275</v>
      </c>
      <c r="GQ336" t="n">
        <v>1.14229615316754</v>
      </c>
      <c r="GR336" t="n">
        <v>3.0178723096851</v>
      </c>
      <c r="GS336" t="n">
        <v>9.70849101595593</v>
      </c>
      <c r="GT336" t="n">
        <v>3.48248463792054</v>
      </c>
      <c r="GU336" t="n">
        <v>1.09919186064576</v>
      </c>
      <c r="GV336" t="n">
        <v>0</v>
      </c>
      <c r="GW336" t="n">
        <v>1.68942252814699</v>
      </c>
      <c r="GX336" t="n">
        <v>0</v>
      </c>
      <c r="GY336" t="n">
        <v>0.279050363704286</v>
      </c>
      <c r="GZ336" t="n">
        <v>9.24161522664104</v>
      </c>
      <c r="HA336" t="n">
        <v>2.56701322361653</v>
      </c>
      <c r="HB336" t="n">
        <v>0.553269722129488</v>
      </c>
      <c r="HC336" t="n">
        <v>4.84634095705914</v>
      </c>
      <c r="HD336" t="n">
        <v>0.233893919572561</v>
      </c>
      <c r="HE336" t="n">
        <v>3.65368092399787</v>
      </c>
      <c r="HF336" t="n">
        <v>2.3402482729868</v>
      </c>
      <c r="HG336" t="n">
        <v>1.44249192269074</v>
      </c>
      <c r="HH336" t="n">
        <v>24.2986267874913</v>
      </c>
      <c r="HI336" t="n">
        <v>45.1334538546365</v>
      </c>
      <c r="HJ336" t="n">
        <v>0</v>
      </c>
      <c r="HK336" t="n">
        <v>1.0154136000911</v>
      </c>
      <c r="HL336" t="n">
        <v>0.385856677741923</v>
      </c>
      <c r="HM336" t="n">
        <v>2.24930929407187</v>
      </c>
      <c r="HN336" t="n">
        <v>0.0549581120256681</v>
      </c>
      <c r="HO336" t="n">
        <v>0.534744814154484</v>
      </c>
      <c r="HP336" t="n">
        <v>0.421250098456014</v>
      </c>
      <c r="HQ336" t="n">
        <v>0.741911079911091</v>
      </c>
      <c r="HR336" t="n">
        <v>8.11814604374233</v>
      </c>
      <c r="HS336" t="n">
        <v>1.4988088159066</v>
      </c>
      <c r="HT336" t="n">
        <v>4.12095714130866</v>
      </c>
      <c r="HU336" t="n">
        <v>3.0058585425074</v>
      </c>
      <c r="HV336" t="n">
        <v>0.96429193619402</v>
      </c>
      <c r="HW336" t="n">
        <v>1.79015001470969</v>
      </c>
      <c r="HX336" t="n">
        <v>0.201935456558849</v>
      </c>
      <c r="HY336" t="n">
        <v>4.76368303504843</v>
      </c>
      <c r="HZ336" t="n">
        <v>0.522510260727183</v>
      </c>
      <c r="IA336" t="n">
        <v>7.08474821289162</v>
      </c>
      <c r="IB336" t="n">
        <v>280.2464023163</v>
      </c>
      <c r="IC336" t="n">
        <v>9.6770934331804</v>
      </c>
      <c r="ID336" t="n">
        <v>7.63849769721054</v>
      </c>
      <c r="IE336" t="n">
        <v>186.609944627775</v>
      </c>
      <c r="IF336" t="n">
        <v>2.79516128469069</v>
      </c>
      <c r="IG336" t="n">
        <v>0.886945366031756</v>
      </c>
      <c r="IH336" t="n">
        <v>0.0809408769187897</v>
      </c>
      <c r="II336" t="n">
        <v>0.0456543605321876</v>
      </c>
      <c r="IJ336" t="n">
        <v>10.302294264896</v>
      </c>
      <c r="IK336" t="n">
        <v>3.0525539038982</v>
      </c>
      <c r="IL336" t="n">
        <v>0.42534338770542</v>
      </c>
      <c r="IM336" t="n">
        <v>47.6892201805354</v>
      </c>
      <c r="IN336" t="n">
        <v>27.8898307137263</v>
      </c>
      <c r="IO336" t="n">
        <v>3.43760493115105</v>
      </c>
      <c r="IP336" t="n">
        <v>6.8833127925475</v>
      </c>
      <c r="IQ336" t="n">
        <v>26.1944085752916</v>
      </c>
      <c r="IR336" t="n">
        <v>1.75586496689667</v>
      </c>
      <c r="IS336" t="n">
        <v>0.0261107067981067</v>
      </c>
      <c r="IT336" t="n">
        <v>0</v>
      </c>
      <c r="IU336" t="n">
        <v>0</v>
      </c>
      <c r="IV336" t="n">
        <v>102.218832979267</v>
      </c>
      <c r="IW336" t="n">
        <v>1.78070927103648</v>
      </c>
      <c r="IX336" t="n">
        <v>2.69692797528025</v>
      </c>
      <c r="IY336" t="n">
        <v>0.719107263430083</v>
      </c>
      <c r="IZ336" t="n">
        <v>0.109077244524301</v>
      </c>
      <c r="JA336" t="n">
        <v>0.310313263045989</v>
      </c>
      <c r="JB336" t="n">
        <v>0.0223722722394399</v>
      </c>
      <c r="JC336" t="n">
        <v>0</v>
      </c>
      <c r="JD336" t="n">
        <v>0.120675324218799</v>
      </c>
      <c r="JE336" t="n">
        <v>0.0629472834834316</v>
      </c>
      <c r="JF336" t="n">
        <v>5.43636414970972</v>
      </c>
      <c r="JG336" t="n">
        <v>0</v>
      </c>
      <c r="JH336" t="n">
        <v>0</v>
      </c>
      <c r="JI336" t="n">
        <v>0.238518950272176</v>
      </c>
      <c r="JJ336" t="n">
        <v>0.109340365324687</v>
      </c>
      <c r="JK336" t="n">
        <v>0.198699520121834</v>
      </c>
      <c r="JL336" t="n">
        <v>0</v>
      </c>
      <c r="JM336" t="n">
        <v>0.402520613389194</v>
      </c>
      <c r="JN336" t="n">
        <v>0.0417129741289545</v>
      </c>
      <c r="JO336" t="n">
        <v>0.0383608663044609</v>
      </c>
      <c r="JP336" t="n">
        <v>1.15583896563867</v>
      </c>
      <c r="JQ336" t="n">
        <v>3.7997882748232</v>
      </c>
      <c r="JR336" t="n">
        <v>1.21687402632801</v>
      </c>
      <c r="JS336" t="n">
        <v>1.71137937957704</v>
      </c>
      <c r="JT336" t="n">
        <v>0.385351822450029</v>
      </c>
      <c r="JU336" t="n">
        <v>0</v>
      </c>
      <c r="JV336" t="n">
        <v>0</v>
      </c>
      <c r="JW336" t="n">
        <v>1.39168188255304</v>
      </c>
      <c r="JX336" t="n">
        <v>0.0878003004281965</v>
      </c>
      <c r="JY336" t="n">
        <v>0.803703877263265</v>
      </c>
      <c r="JZ336" t="n">
        <v>55.6011529798045</v>
      </c>
      <c r="KA336" t="n">
        <v>3.28252398241373</v>
      </c>
      <c r="KB336" t="n">
        <v>2.49123380578272</v>
      </c>
      <c r="KC336" t="n">
        <v>39.3700208170094</v>
      </c>
      <c r="KD336" t="n">
        <v>0.661804645846721</v>
      </c>
      <c r="KE336" t="n">
        <v>0.244292861525373</v>
      </c>
      <c r="KF336" t="n">
        <v>0.0141564276851299</v>
      </c>
      <c r="KG336" t="n">
        <v>0</v>
      </c>
      <c r="KH336" t="n">
        <v>59.3358624218952</v>
      </c>
      <c r="KI336" t="n">
        <v>1.30851235603989</v>
      </c>
      <c r="KJ336" t="n">
        <v>0.180649455793098</v>
      </c>
      <c r="KK336" t="n">
        <v>2.7670215533872</v>
      </c>
      <c r="KL336" t="n">
        <v>9.45294099266888</v>
      </c>
      <c r="KM336" t="n">
        <v>0.991684261062113</v>
      </c>
      <c r="KN336" t="n">
        <v>2.99723530143731</v>
      </c>
      <c r="KO336" t="n">
        <v>13.3895761632718</v>
      </c>
      <c r="KP336" t="n">
        <v>2.30282385270114</v>
      </c>
      <c r="KQ336" t="n">
        <v>0</v>
      </c>
      <c r="KR336" t="n">
        <v>0</v>
      </c>
      <c r="KS336" t="n">
        <v>4.94423462716634</v>
      </c>
      <c r="KT336" t="n">
        <v>31.7103384126619</v>
      </c>
      <c r="KU336" t="n">
        <v>7.199370872845</v>
      </c>
      <c r="KV336" t="n">
        <v>14.9744815694735</v>
      </c>
      <c r="KW336" t="n">
        <v>5.45297467629235</v>
      </c>
      <c r="KX336" t="n">
        <v>0.519852952417676</v>
      </c>
      <c r="KY336" t="n">
        <v>1.47486159797982</v>
      </c>
      <c r="KZ336" t="n">
        <v>0.0416726435125575</v>
      </c>
      <c r="LA336" t="n">
        <v>0.515896426114251</v>
      </c>
      <c r="LB336" t="n">
        <v>6.07868914080372</v>
      </c>
      <c r="LC336" t="n">
        <v>1.34519367931896</v>
      </c>
      <c r="LD336" t="n">
        <v>49.2319395674091</v>
      </c>
      <c r="LE336" t="n">
        <v>89.1391155694508</v>
      </c>
      <c r="LF336" t="n">
        <v>31.4561927901391</v>
      </c>
      <c r="LG336" t="n">
        <v>5.33613403472288</v>
      </c>
      <c r="LH336" t="n">
        <v>0.08178418968881</v>
      </c>
      <c r="LI336" t="n">
        <v>3.03973818610176</v>
      </c>
      <c r="LJ336" t="n">
        <v>0.479624720413742</v>
      </c>
      <c r="LK336" t="n">
        <v>1.47684745268957</v>
      </c>
      <c r="LL336" t="n">
        <v>0.242296752872429</v>
      </c>
      <c r="LM336" t="n">
        <v>2.18914882360814</v>
      </c>
      <c r="LN336" t="n">
        <v>23.213922742399</v>
      </c>
      <c r="LO336" t="n">
        <v>8.88995737948539</v>
      </c>
      <c r="LP336" t="n">
        <v>13.407770478519</v>
      </c>
      <c r="LQ336" t="n">
        <v>8.75513143880459</v>
      </c>
      <c r="LR336" t="n">
        <v>3.03407116589506</v>
      </c>
      <c r="LS336" t="n">
        <v>5.79638007544061</v>
      </c>
      <c r="LT336" t="n">
        <v>1.22865369704232</v>
      </c>
      <c r="LU336" t="n">
        <v>11.8562957269584</v>
      </c>
      <c r="LV336" t="n">
        <v>1.64888483852807</v>
      </c>
      <c r="LW336" t="n">
        <v>10.2180491638252</v>
      </c>
      <c r="LX336" t="n">
        <v>365.988340623505</v>
      </c>
      <c r="LY336" t="n">
        <v>18.4613057711937</v>
      </c>
      <c r="LZ336" t="n">
        <v>13.7873916581042</v>
      </c>
      <c r="MA336" t="n">
        <v>322.037341169909</v>
      </c>
      <c r="MB336" t="n">
        <v>29.1134905432679</v>
      </c>
      <c r="MC336" t="n">
        <v>6.64347153325574</v>
      </c>
      <c r="MD336" t="n">
        <v>0.771083361184766</v>
      </c>
      <c r="ME336" t="n">
        <v>0.215285311019597</v>
      </c>
      <c r="MF336" t="n">
        <v>284.468925529754</v>
      </c>
      <c r="MG336" t="n">
        <v>8.90597082909281</v>
      </c>
      <c r="MH336" t="n">
        <v>6.10052321747323</v>
      </c>
      <c r="MI336" t="n">
        <v>413.886444929563</v>
      </c>
      <c r="MJ336" t="n">
        <v>68.1982656403078</v>
      </c>
      <c r="MK336" t="n">
        <v>5.20363808716824</v>
      </c>
      <c r="ML336" t="n">
        <v>13.7065206335861</v>
      </c>
      <c r="MM336" t="n">
        <v>43.564214111016</v>
      </c>
      <c r="MN336" t="n">
        <v>3.16393997435796</v>
      </c>
      <c r="MO336" t="n">
        <v>0.739072015807145</v>
      </c>
      <c r="MP336" t="n">
        <v>0</v>
      </c>
      <c r="MQ336" t="n">
        <v>28.1447017052559</v>
      </c>
      <c r="MR336" t="n">
        <v>13.5091364846486</v>
      </c>
      <c r="MS336" t="n">
        <v>0.909933989623821</v>
      </c>
      <c r="MT336" t="n">
        <v>3.50242291728292</v>
      </c>
      <c r="MU336" t="n">
        <v>2.43760934200675</v>
      </c>
      <c r="MV336" t="n">
        <v>0.0837332381679492</v>
      </c>
      <c r="MW336" t="n">
        <v>0.0958784676082182</v>
      </c>
      <c r="MX336" t="n">
        <v>0</v>
      </c>
      <c r="MY336" t="n">
        <v>0</v>
      </c>
      <c r="MZ336" t="n">
        <v>2.44162433937006</v>
      </c>
      <c r="NA336" t="n">
        <v>0</v>
      </c>
      <c r="NB336" t="n">
        <v>3.45616216702915</v>
      </c>
      <c r="NC336" t="n">
        <v>75.3469880113843</v>
      </c>
      <c r="ND336" t="n">
        <v>0</v>
      </c>
      <c r="NE336" t="n">
        <v>0.140468741379489</v>
      </c>
      <c r="NF336" t="n">
        <v>0.0660799919150066</v>
      </c>
      <c r="NG336" t="n">
        <v>0.353061141190466</v>
      </c>
      <c r="NH336" t="n">
        <v>0</v>
      </c>
      <c r="NI336" t="n">
        <v>0.308686335621555</v>
      </c>
      <c r="NJ336" t="n">
        <v>0.0366143281804015</v>
      </c>
      <c r="NK336" t="n">
        <v>0.107098511058157</v>
      </c>
      <c r="NL336" t="n">
        <v>3.00153638289159</v>
      </c>
      <c r="NM336" t="n">
        <v>3.79288043533404</v>
      </c>
      <c r="NN336" t="n">
        <v>0.796689294758283</v>
      </c>
      <c r="NO336" t="n">
        <v>0.832811331365268</v>
      </c>
      <c r="NP336" t="n">
        <v>0.0859847556516287</v>
      </c>
      <c r="NQ336" t="n">
        <v>0</v>
      </c>
      <c r="NR336" t="n">
        <v>0.113616495283378</v>
      </c>
      <c r="NS336" t="n">
        <v>0.283768385875645</v>
      </c>
      <c r="NT336" t="n">
        <v>0.924824973642502</v>
      </c>
      <c r="NU336" t="n">
        <v>1.17691106773983</v>
      </c>
      <c r="NV336" t="n">
        <v>109.366305977333</v>
      </c>
      <c r="NW336" t="n">
        <v>4.87056265345704</v>
      </c>
      <c r="NX336" t="n">
        <v>2.94769728455233</v>
      </c>
      <c r="NY336" t="n">
        <v>57.5947079675044</v>
      </c>
      <c r="NZ336" t="n">
        <v>1.55414393664276</v>
      </c>
      <c r="OA336" t="n">
        <v>0.280992359367089</v>
      </c>
      <c r="OB336" t="n">
        <v>0.103163146498347</v>
      </c>
      <c r="OC336" t="n">
        <v>0.080982900769825</v>
      </c>
      <c r="OD336" t="n">
        <v>9.34604833297503</v>
      </c>
      <c r="OE336" t="n">
        <v>1.05353487629731</v>
      </c>
      <c r="OF336" t="n">
        <v>0.384750061936894</v>
      </c>
      <c r="OG336" t="n">
        <v>4.17296806007302</v>
      </c>
      <c r="OH336" t="n">
        <v>12.0873046346379</v>
      </c>
      <c r="OI336" t="n">
        <v>1.19114798547413</v>
      </c>
      <c r="OJ336" t="n">
        <v>2.82191089279319</v>
      </c>
      <c r="OK336" t="n">
        <v>12.5316007538134</v>
      </c>
      <c r="OL336" t="n">
        <v>4.58395614114008</v>
      </c>
      <c r="OM336" t="n">
        <v>0.544791252048001</v>
      </c>
      <c r="ON336" t="n">
        <v>0.0222623575239683</v>
      </c>
      <c r="OO336" t="n">
        <v>0</v>
      </c>
      <c r="OP336" t="n">
        <v>44.7994593109789</v>
      </c>
      <c r="OQ336" t="n">
        <v>3.57693345240627</v>
      </c>
      <c r="OR336" t="n">
        <v>3.53096338205232</v>
      </c>
      <c r="OS336" t="n">
        <v>2.97862235467826</v>
      </c>
      <c r="OT336" t="n">
        <v>0.133834200393136</v>
      </c>
      <c r="OU336" t="n">
        <v>0.723702923659064</v>
      </c>
      <c r="OV336" t="n">
        <v>0</v>
      </c>
      <c r="OW336" t="n">
        <v>0</v>
      </c>
      <c r="OX336" t="n">
        <v>3.62541105961369</v>
      </c>
      <c r="OY336" t="n">
        <v>0.0290368719569443</v>
      </c>
      <c r="OZ336" t="n">
        <v>1.15916586273473</v>
      </c>
      <c r="PA336" t="n">
        <v>6.07644986851287</v>
      </c>
      <c r="PB336" t="n">
        <v>0</v>
      </c>
      <c r="PC336" t="n">
        <v>0.281834509625062</v>
      </c>
      <c r="PD336" t="n">
        <v>0</v>
      </c>
      <c r="PE336" t="n">
        <v>0</v>
      </c>
      <c r="PF336" t="n">
        <v>0</v>
      </c>
      <c r="PG336" t="n">
        <v>0.785289908696934</v>
      </c>
      <c r="PH336" t="n">
        <v>0.0228784432325831</v>
      </c>
      <c r="PI336" t="n">
        <v>0.0586524429461074</v>
      </c>
      <c r="PJ336" t="n">
        <v>0</v>
      </c>
      <c r="PK336" t="n">
        <v>0.594305084579962</v>
      </c>
      <c r="PL336" t="n">
        <v>2.28263448867305</v>
      </c>
      <c r="PM336" t="n">
        <v>0</v>
      </c>
      <c r="PN336" t="n">
        <v>0</v>
      </c>
      <c r="PO336" t="n">
        <v>0</v>
      </c>
      <c r="PP336" t="n">
        <v>0</v>
      </c>
      <c r="PQ336" t="n">
        <v>0.180731394010372</v>
      </c>
      <c r="PR336" t="n">
        <v>0.245368853181703</v>
      </c>
      <c r="PS336" t="n">
        <v>3.27757305992172</v>
      </c>
      <c r="PT336" t="n">
        <v>117.762676959176</v>
      </c>
      <c r="PU336" t="n">
        <v>6.2038381776308</v>
      </c>
      <c r="PV336" t="n">
        <v>2.68683122602303</v>
      </c>
      <c r="PW336" t="n">
        <v>61.5103018346649</v>
      </c>
      <c r="PX336" t="n">
        <v>0.612168210698667</v>
      </c>
      <c r="PY336" t="n">
        <v>0.440569531354785</v>
      </c>
      <c r="PZ336" t="n">
        <v>0.0457655828681028</v>
      </c>
      <c r="QA336" t="n">
        <v>0.0191982264580828</v>
      </c>
      <c r="QB336" t="n">
        <v>7.81483508309976</v>
      </c>
      <c r="QC336" t="n">
        <v>0.234468259879267</v>
      </c>
      <c r="QD336" t="n">
        <v>0</v>
      </c>
      <c r="QE336" t="n">
        <v>6.30081919310737</v>
      </c>
      <c r="QF336" t="n">
        <v>8.41965722786829</v>
      </c>
      <c r="QG336" t="n">
        <v>1.83946323089099</v>
      </c>
      <c r="QH336" t="n">
        <v>4.26326334884654</v>
      </c>
      <c r="QI336" t="n">
        <v>12.1215787099101</v>
      </c>
    </row>
    <row r="337">
      <c r="A337" t="s">
        <v>336</v>
      </c>
      <c r="B337" t="n">
        <v>744.505722769605</v>
      </c>
      <c r="C337" t="n">
        <v>9.04472174144252</v>
      </c>
      <c r="D337" t="n">
        <v>33.5436304397494</v>
      </c>
      <c r="E337" t="n">
        <v>0</v>
      </c>
      <c r="F337" t="n">
        <v>0</v>
      </c>
      <c r="G337" t="n">
        <v>52.3045537507553</v>
      </c>
      <c r="H337" t="n">
        <v>1471.204729965</v>
      </c>
      <c r="I337" t="n">
        <v>730.493725899503</v>
      </c>
      <c r="J337" t="n">
        <v>170.264651378502</v>
      </c>
      <c r="K337" t="n">
        <v>162.648850514976</v>
      </c>
      <c r="L337" t="n">
        <v>7.08414401830682</v>
      </c>
      <c r="M337" t="n">
        <v>77.5500509821295</v>
      </c>
      <c r="N337" t="n">
        <v>155.191395379958</v>
      </c>
      <c r="O337" t="n">
        <v>412.570116083326</v>
      </c>
      <c r="P337" t="n">
        <v>370.173414453369</v>
      </c>
      <c r="Q337" t="n">
        <v>120.192038534859</v>
      </c>
      <c r="R337" t="n">
        <v>0</v>
      </c>
      <c r="S337" t="n">
        <v>473.732419270592</v>
      </c>
      <c r="T337" t="n">
        <v>0</v>
      </c>
      <c r="U337" t="n">
        <v>104.508562087471</v>
      </c>
      <c r="V337" t="n">
        <v>47.6903699569722</v>
      </c>
      <c r="W337" t="n">
        <v>70.5468253867884</v>
      </c>
      <c r="X337" t="n">
        <v>70.793111254454</v>
      </c>
      <c r="Y337" t="n">
        <v>240.733190240803</v>
      </c>
      <c r="Z337" t="n">
        <v>196.835367297965</v>
      </c>
      <c r="AA337" t="n">
        <v>0</v>
      </c>
      <c r="AB337" t="n">
        <v>406.742314511745</v>
      </c>
      <c r="AC337" t="n">
        <v>472.292115818877</v>
      </c>
      <c r="AD337" t="n">
        <v>188.567505560887</v>
      </c>
      <c r="AE337" t="n">
        <v>73.1876011514144</v>
      </c>
      <c r="AF337" t="n">
        <v>53.3516808203186</v>
      </c>
      <c r="AG337" t="n">
        <v>664.565661321722</v>
      </c>
      <c r="AH337" t="n">
        <v>131.454395415414</v>
      </c>
      <c r="AI337" t="n">
        <v>9.39733614709065</v>
      </c>
      <c r="AJ337" t="n">
        <v>1786.51872773752</v>
      </c>
      <c r="AK337" t="n">
        <v>1271.84726587423</v>
      </c>
      <c r="AL337" t="n">
        <v>355.682100061098</v>
      </c>
      <c r="AM337" t="n">
        <v>985.949114359479</v>
      </c>
      <c r="AN337" t="n">
        <v>295.315120704939</v>
      </c>
      <c r="AO337" t="n">
        <v>45.4964543526095</v>
      </c>
      <c r="AP337" t="n">
        <v>6.11123596609756</v>
      </c>
      <c r="AQ337" t="n">
        <v>3.75106965942861</v>
      </c>
      <c r="AR337" t="n">
        <v>478.552125089342</v>
      </c>
      <c r="AS337" t="n">
        <v>72.4050740550297</v>
      </c>
      <c r="AT337" t="n">
        <v>35.5966917797019</v>
      </c>
      <c r="AU337" t="n">
        <v>1169.54098433128</v>
      </c>
      <c r="AV337" t="n">
        <v>789.542582899171</v>
      </c>
      <c r="AW337" t="n">
        <v>77.1344716454206</v>
      </c>
      <c r="AX337" t="n">
        <v>293.215120403824</v>
      </c>
      <c r="AY337" t="n">
        <v>821.782070517807</v>
      </c>
      <c r="AZ337" t="n">
        <v>482.635118240207</v>
      </c>
      <c r="BA337" t="n">
        <v>54.296248555189</v>
      </c>
      <c r="BB337" t="n">
        <v>15.6498333375854</v>
      </c>
      <c r="BC337" t="n">
        <v>0</v>
      </c>
      <c r="BD337" t="n">
        <v>13.2425510245267</v>
      </c>
      <c r="BE337" t="n">
        <v>5.33853794900855</v>
      </c>
      <c r="BF337" t="n">
        <v>491.53401243579</v>
      </c>
      <c r="BG337" t="n">
        <v>161.821833773298</v>
      </c>
      <c r="BH337" t="n">
        <v>83.2196224538967</v>
      </c>
      <c r="BI337" t="n">
        <v>48.0641660779369</v>
      </c>
      <c r="BJ337" t="n">
        <v>4.97571745035952</v>
      </c>
      <c r="BK337" t="n">
        <v>10.0313608615722</v>
      </c>
      <c r="BL337" t="n">
        <v>59.1417411874766</v>
      </c>
      <c r="BM337" t="n">
        <v>227.207207309999</v>
      </c>
      <c r="BN337" t="n">
        <v>36.3153005945092</v>
      </c>
      <c r="BO337" t="n">
        <v>36.5420475377033</v>
      </c>
      <c r="BP337" t="n">
        <v>0</v>
      </c>
      <c r="BQ337" t="n">
        <v>392.641298995702</v>
      </c>
      <c r="BR337" t="n">
        <v>62.0656708730001</v>
      </c>
      <c r="BS337" t="n">
        <v>26.7359607798813</v>
      </c>
      <c r="BT337" t="n">
        <v>12.7960375618379</v>
      </c>
      <c r="BU337" t="n">
        <v>41.6843114532416</v>
      </c>
      <c r="BV337" t="n">
        <v>7.92253107392928</v>
      </c>
      <c r="BW337" t="n">
        <v>68.0024962790923</v>
      </c>
      <c r="BX337" t="n">
        <v>92.1870198286075</v>
      </c>
      <c r="BY337" t="n">
        <v>0</v>
      </c>
      <c r="BZ337" t="n">
        <v>146.967284516446</v>
      </c>
      <c r="CA337" t="n">
        <v>51.197412346687</v>
      </c>
      <c r="CB337" t="n">
        <v>186.152352396014</v>
      </c>
      <c r="CC337" t="n">
        <v>33.8809971402087</v>
      </c>
      <c r="CD337" t="n">
        <v>12.9026695687571</v>
      </c>
      <c r="CE337" t="n">
        <v>2424.50025981683</v>
      </c>
      <c r="CF337" t="n">
        <v>84.4669628890669</v>
      </c>
      <c r="CG337" t="n">
        <v>18.1247652125102</v>
      </c>
      <c r="CH337" t="n">
        <v>1212.38497162431</v>
      </c>
      <c r="CI337" t="n">
        <v>850.61711524698</v>
      </c>
      <c r="CJ337" t="n">
        <v>154.616195178544</v>
      </c>
      <c r="CK337" t="n">
        <v>578.289079209008</v>
      </c>
      <c r="CL337" t="n">
        <v>80.2267306213006</v>
      </c>
      <c r="CM337" t="n">
        <v>13.3122437286138</v>
      </c>
      <c r="CN337" t="n">
        <v>2.49189748082994</v>
      </c>
      <c r="CO337" t="n">
        <v>2.091100744474</v>
      </c>
      <c r="CP337" t="n">
        <v>183.970615656465</v>
      </c>
      <c r="CQ337" t="n">
        <v>14.3897409694873</v>
      </c>
      <c r="CR337" t="n">
        <v>0</v>
      </c>
      <c r="CS337" t="n">
        <v>215.56375743044</v>
      </c>
      <c r="CT337" t="n">
        <v>396.680004324387</v>
      </c>
      <c r="CU337" t="n">
        <v>86.8282466377115</v>
      </c>
      <c r="CV337" t="n">
        <v>221.376520257627</v>
      </c>
      <c r="CW337" t="n">
        <v>434.176298711031</v>
      </c>
      <c r="CX337" t="n">
        <v>361.603551766525</v>
      </c>
      <c r="CY337" t="n">
        <v>9.82658433150747</v>
      </c>
      <c r="CZ337" t="n">
        <v>0</v>
      </c>
      <c r="DA337" t="n">
        <v>0</v>
      </c>
      <c r="DB337" t="n">
        <v>116.196328067753</v>
      </c>
      <c r="DC337" t="n">
        <v>197.082230714384</v>
      </c>
      <c r="DD337" t="n">
        <v>74.1655439732821</v>
      </c>
      <c r="DE337" t="n">
        <v>19.0413120724642</v>
      </c>
      <c r="DF337" t="n">
        <v>0</v>
      </c>
      <c r="DG337" t="n">
        <v>2.71505472285712</v>
      </c>
      <c r="DH337" t="n">
        <v>0</v>
      </c>
      <c r="DI337" t="n">
        <v>0</v>
      </c>
      <c r="DJ337" t="n">
        <v>3.35249162347927</v>
      </c>
      <c r="DK337" t="n">
        <v>0</v>
      </c>
      <c r="DL337" t="n">
        <v>10.9560871494736</v>
      </c>
      <c r="DM337" t="n">
        <v>0</v>
      </c>
      <c r="DN337" t="n">
        <v>0</v>
      </c>
      <c r="DO337" t="n">
        <v>0</v>
      </c>
      <c r="DP337" t="n">
        <v>0</v>
      </c>
      <c r="DQ337" t="n">
        <v>5.56209706381197</v>
      </c>
      <c r="DR337" t="n">
        <v>0</v>
      </c>
      <c r="DS337" t="n">
        <v>3.60354132878673</v>
      </c>
      <c r="DT337" t="n">
        <v>2.77382245957495</v>
      </c>
      <c r="DU337" t="n">
        <v>6.93685851629109</v>
      </c>
      <c r="DV337" t="n">
        <v>0</v>
      </c>
      <c r="DW337" t="n">
        <v>0</v>
      </c>
      <c r="DX337" t="n">
        <v>79.263237014848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5.12085368435653</v>
      </c>
      <c r="EE337" t="n">
        <v>7.82299089206674</v>
      </c>
      <c r="EF337" t="n">
        <v>275.829012731198</v>
      </c>
      <c r="EG337" t="n">
        <v>131.294252719801</v>
      </c>
      <c r="EH337" t="n">
        <v>33.1570795419506</v>
      </c>
      <c r="EI337" t="n">
        <v>61.6718353399523</v>
      </c>
      <c r="EJ337" t="n">
        <v>5.99142641543408</v>
      </c>
      <c r="EK337" t="n">
        <v>5.04154613925865</v>
      </c>
      <c r="EL337" t="n">
        <v>0.336330704570442</v>
      </c>
      <c r="EM337" t="n">
        <v>0.362061469084386</v>
      </c>
      <c r="EN337" t="n">
        <v>0</v>
      </c>
      <c r="EO337" t="n">
        <v>1.55498264894181</v>
      </c>
      <c r="EP337" t="n">
        <v>0</v>
      </c>
      <c r="EQ337" t="n">
        <v>0</v>
      </c>
      <c r="ER337" t="n">
        <v>100.929713616911</v>
      </c>
      <c r="ES337" t="n">
        <v>11.9749040589263</v>
      </c>
      <c r="ET337" t="n">
        <v>59.1102320399936</v>
      </c>
      <c r="EU337" t="n">
        <v>112.273371617606</v>
      </c>
      <c r="EV337" t="n">
        <v>326.496112229481</v>
      </c>
      <c r="EW337" t="n">
        <v>2.02733797176754</v>
      </c>
      <c r="EX337" t="n">
        <v>1.17121814280513</v>
      </c>
      <c r="EY337" t="n">
        <v>4.57066119545335</v>
      </c>
      <c r="EZ337" t="n">
        <v>297.54323866579</v>
      </c>
      <c r="FA337" t="n">
        <v>30.7251713212535</v>
      </c>
      <c r="FB337" t="n">
        <v>576.955708623066</v>
      </c>
      <c r="FC337" t="n">
        <v>135.49340798699</v>
      </c>
      <c r="FD337" t="n">
        <v>4.63220334440956</v>
      </c>
      <c r="FE337" t="n">
        <v>73.6433944629148</v>
      </c>
      <c r="FF337" t="n">
        <v>0</v>
      </c>
      <c r="FG337" t="n">
        <v>0</v>
      </c>
      <c r="FH337" t="n">
        <v>5.06023240600114</v>
      </c>
      <c r="FI337" t="n">
        <v>169.465352398649</v>
      </c>
      <c r="FJ337" t="n">
        <v>0</v>
      </c>
      <c r="FK337" t="n">
        <v>364.641129586107</v>
      </c>
      <c r="FL337" t="n">
        <v>0</v>
      </c>
      <c r="FM337" t="n">
        <v>99.3683863147939</v>
      </c>
      <c r="FN337" t="n">
        <v>0</v>
      </c>
      <c r="FO337" t="n">
        <v>33.1727321784019</v>
      </c>
      <c r="FP337" t="n">
        <v>0</v>
      </c>
      <c r="FQ337" t="n">
        <v>6.74616012852046</v>
      </c>
      <c r="FR337" t="n">
        <v>28.3337133215278</v>
      </c>
      <c r="FS337" t="n">
        <v>59.7521067087205</v>
      </c>
      <c r="FT337" t="n">
        <v>93.0829411010928</v>
      </c>
      <c r="FU337" t="n">
        <v>0</v>
      </c>
      <c r="FV337" t="n">
        <v>93.2944201322079</v>
      </c>
      <c r="FW337" t="n">
        <v>59.1408216153973</v>
      </c>
      <c r="FX337" t="n">
        <v>0</v>
      </c>
      <c r="FY337" t="n">
        <v>0</v>
      </c>
      <c r="FZ337" t="n">
        <v>0</v>
      </c>
      <c r="GA337" t="n">
        <v>51.8496425854906</v>
      </c>
      <c r="GB337" t="n">
        <v>56.7802216346627</v>
      </c>
      <c r="GC337" t="n">
        <v>10.4875510512021</v>
      </c>
      <c r="GD337" t="n">
        <v>511.488771488461</v>
      </c>
      <c r="GE337" t="n">
        <v>507.247168785932</v>
      </c>
      <c r="GF337" t="n">
        <v>82.0339216003813</v>
      </c>
      <c r="GG337" t="n">
        <v>299.54345280878</v>
      </c>
      <c r="GH337" t="n">
        <v>21.5908025019459</v>
      </c>
      <c r="GI337" t="n">
        <v>6.70442160573966</v>
      </c>
      <c r="GJ337" t="n">
        <v>1.72470237907423</v>
      </c>
      <c r="GK337" t="n">
        <v>0</v>
      </c>
      <c r="GL337" t="n">
        <v>103.99672080242</v>
      </c>
      <c r="GM337" t="n">
        <v>7.74777786642166</v>
      </c>
      <c r="GN337" t="n">
        <v>0</v>
      </c>
      <c r="GO337" t="n">
        <v>104.988373127355</v>
      </c>
      <c r="GP337" t="n">
        <v>206.991578583449</v>
      </c>
      <c r="GQ337" t="n">
        <v>37.6829260001154</v>
      </c>
      <c r="GR337" t="n">
        <v>148.048086832726</v>
      </c>
      <c r="GS337" t="n">
        <v>337.790001872408</v>
      </c>
      <c r="GT337" t="n">
        <v>509.412732722556</v>
      </c>
      <c r="GU337" t="n">
        <v>160.843655998162</v>
      </c>
      <c r="GV337" t="n">
        <v>0</v>
      </c>
      <c r="GW337" t="n">
        <v>35.825273239173</v>
      </c>
      <c r="GX337" t="n">
        <v>0</v>
      </c>
      <c r="GY337" t="n">
        <v>13.2084908065377</v>
      </c>
      <c r="GZ337" t="n">
        <v>1152.91089916356</v>
      </c>
      <c r="HA337" t="n">
        <v>238.961697172733</v>
      </c>
      <c r="HB337" t="n">
        <v>288.781310730987</v>
      </c>
      <c r="HC337" t="n">
        <v>389.450315366363</v>
      </c>
      <c r="HD337" t="n">
        <v>109.055227495451</v>
      </c>
      <c r="HE337" t="n">
        <v>144.504011494363</v>
      </c>
      <c r="HF337" t="n">
        <v>86.6053029472167</v>
      </c>
      <c r="HG337" t="n">
        <v>616.006350298256</v>
      </c>
      <c r="HH337" t="n">
        <v>223.954571661434</v>
      </c>
      <c r="HI337" t="n">
        <v>318.794248011858</v>
      </c>
      <c r="HJ337" t="n">
        <v>0</v>
      </c>
      <c r="HK337" t="n">
        <v>379.042287991049</v>
      </c>
      <c r="HL337" t="n">
        <v>320.354296228971</v>
      </c>
      <c r="HM337" t="n">
        <v>279.529053265644</v>
      </c>
      <c r="HN337" t="n">
        <v>19.1176906811407</v>
      </c>
      <c r="HO337" t="n">
        <v>124.211625843359</v>
      </c>
      <c r="HP337" t="n">
        <v>255.108633647506</v>
      </c>
      <c r="HQ337" t="n">
        <v>162.399187515898</v>
      </c>
      <c r="HR337" t="n">
        <v>795.562489172421</v>
      </c>
      <c r="HS337" t="n">
        <v>83.2477847207978</v>
      </c>
      <c r="HT337" t="n">
        <v>397.454234855041</v>
      </c>
      <c r="HU337" t="n">
        <v>352.71831947312</v>
      </c>
      <c r="HV337" t="n">
        <v>259.089149149607</v>
      </c>
      <c r="HW337" t="n">
        <v>39.6377109059689</v>
      </c>
      <c r="HX337" t="n">
        <v>13.1074863747086</v>
      </c>
      <c r="HY337" t="n">
        <v>1158.58423364754</v>
      </c>
      <c r="HZ337" t="n">
        <v>123.507022351091</v>
      </c>
      <c r="IA337" t="n">
        <v>56.6968870974636</v>
      </c>
      <c r="IB337" t="n">
        <v>2609.6393225074</v>
      </c>
      <c r="IC337" t="n">
        <v>1563.50660452804</v>
      </c>
      <c r="ID337" t="n">
        <v>279.593536326039</v>
      </c>
      <c r="IE337" t="n">
        <v>1605.48453577445</v>
      </c>
      <c r="IF337" t="n">
        <v>96.1277114832016</v>
      </c>
      <c r="IG337" t="n">
        <v>23.3405256503943</v>
      </c>
      <c r="IH337" t="n">
        <v>2.13001012944862</v>
      </c>
      <c r="II337" t="n">
        <v>1.20142323747353</v>
      </c>
      <c r="IJ337" t="n">
        <v>84.6432756258618</v>
      </c>
      <c r="IK337" t="n">
        <v>49.2765142278719</v>
      </c>
      <c r="IL337" t="n">
        <v>5.24315214290071</v>
      </c>
      <c r="IM337" t="n">
        <v>394.162031218124</v>
      </c>
      <c r="IN337" t="n">
        <v>747.848794859181</v>
      </c>
      <c r="IO337" t="n">
        <v>113.402301039875</v>
      </c>
      <c r="IP337" t="n">
        <v>337.675416795293</v>
      </c>
      <c r="IQ337" t="n">
        <v>911.38873251799</v>
      </c>
      <c r="IR337" t="n">
        <v>256.845345802511</v>
      </c>
      <c r="IS337" t="n">
        <v>3.82075385787177</v>
      </c>
      <c r="IT337" t="n">
        <v>0</v>
      </c>
      <c r="IU337" t="n">
        <v>0</v>
      </c>
      <c r="IV337" t="n">
        <v>1808.71594376988</v>
      </c>
      <c r="IW337" t="n">
        <v>84.287587815248</v>
      </c>
      <c r="IX337" t="n">
        <v>336.44742620277</v>
      </c>
      <c r="IY337" t="n">
        <v>66.9412570755662</v>
      </c>
      <c r="IZ337" t="n">
        <v>56.9332974221205</v>
      </c>
      <c r="JA337" t="n">
        <v>24.9366685560152</v>
      </c>
      <c r="JB337" t="n">
        <v>10.431281168493</v>
      </c>
      <c r="JC337" t="n">
        <v>0</v>
      </c>
      <c r="JD337" t="n">
        <v>4.46581806420232</v>
      </c>
      <c r="JE337" t="n">
        <v>26.8812086569525</v>
      </c>
      <c r="JF337" t="n">
        <v>50.1056547430316</v>
      </c>
      <c r="JG337" t="n">
        <v>0</v>
      </c>
      <c r="JH337" t="n">
        <v>0</v>
      </c>
      <c r="JI337" t="n">
        <v>89.0363972200861</v>
      </c>
      <c r="JJ337" t="n">
        <v>90.7789285596782</v>
      </c>
      <c r="JK337" t="n">
        <v>24.6930419441994</v>
      </c>
      <c r="JL337" t="n">
        <v>0</v>
      </c>
      <c r="JM337" t="n">
        <v>93.4983163952555</v>
      </c>
      <c r="JN337" t="n">
        <v>25.2613349514089</v>
      </c>
      <c r="JO337" t="n">
        <v>8.39692746062912</v>
      </c>
      <c r="JP337" t="n">
        <v>113.269965781754</v>
      </c>
      <c r="JQ337" t="n">
        <v>211.050237315127</v>
      </c>
      <c r="JR337" t="n">
        <v>117.363932325582</v>
      </c>
      <c r="JS337" t="n">
        <v>200.819449820759</v>
      </c>
      <c r="JT337" t="n">
        <v>103.53760314111</v>
      </c>
      <c r="JU337" t="n">
        <v>0</v>
      </c>
      <c r="JV337" t="n">
        <v>0</v>
      </c>
      <c r="JW337" t="n">
        <v>338.47354568218</v>
      </c>
      <c r="JX337" t="n">
        <v>20.7535707573017</v>
      </c>
      <c r="JY337" t="n">
        <v>6.43177521906467</v>
      </c>
      <c r="JZ337" t="n">
        <v>517.754925642477</v>
      </c>
      <c r="KA337" t="n">
        <v>530.350147124582</v>
      </c>
      <c r="KB337" t="n">
        <v>91.1871544882613</v>
      </c>
      <c r="KC337" t="n">
        <v>338.716994535879</v>
      </c>
      <c r="KD337" t="n">
        <v>22.759962511872</v>
      </c>
      <c r="KE337" t="n">
        <v>6.42872043647055</v>
      </c>
      <c r="KF337" t="n">
        <v>0.372535306188829</v>
      </c>
      <c r="KG337" t="n">
        <v>0</v>
      </c>
      <c r="KH337" t="n">
        <v>487.501291298575</v>
      </c>
      <c r="KI337" t="n">
        <v>21.1229448388788</v>
      </c>
      <c r="KJ337" t="n">
        <v>2.22684214362682</v>
      </c>
      <c r="KK337" t="n">
        <v>22.8700497047042</v>
      </c>
      <c r="KL337" t="n">
        <v>253.474845430421</v>
      </c>
      <c r="KM337" t="n">
        <v>32.7144274463837</v>
      </c>
      <c r="KN337" t="n">
        <v>147.035694897113</v>
      </c>
      <c r="KO337" t="n">
        <v>465.866935430954</v>
      </c>
      <c r="KP337" t="n">
        <v>336.853687453348</v>
      </c>
      <c r="KQ337" t="n">
        <v>0</v>
      </c>
      <c r="KR337" t="n">
        <v>0</v>
      </c>
      <c r="KS337" t="n">
        <v>104.845622409863</v>
      </c>
      <c r="KT337" t="n">
        <v>561.100073221861</v>
      </c>
      <c r="KU337" t="n">
        <v>340.772979918421</v>
      </c>
      <c r="KV337" t="n">
        <v>1868.09800964249</v>
      </c>
      <c r="KW337" t="n">
        <v>507.614090686666</v>
      </c>
      <c r="KX337" t="n">
        <v>271.339296155112</v>
      </c>
      <c r="KY337" t="n">
        <v>118.51937772111</v>
      </c>
      <c r="KZ337" t="n">
        <v>19.43025978146</v>
      </c>
      <c r="LA337" t="n">
        <v>20.4038351021475</v>
      </c>
      <c r="LB337" t="n">
        <v>224.953360990786</v>
      </c>
      <c r="LC337" t="n">
        <v>574.455798196667</v>
      </c>
      <c r="LD337" t="n">
        <v>453.758890751663</v>
      </c>
      <c r="LE337" t="n">
        <v>629.62248375516</v>
      </c>
      <c r="LF337" t="n">
        <v>3174.38926546679</v>
      </c>
      <c r="LG337" t="n">
        <v>1991.91782872202</v>
      </c>
      <c r="LH337" t="n">
        <v>67.9006430152778</v>
      </c>
      <c r="LI337" t="n">
        <v>377.758247643333</v>
      </c>
      <c r="LJ337" t="n">
        <v>166.841922146379</v>
      </c>
      <c r="LK337" t="n">
        <v>343.045165405195</v>
      </c>
      <c r="LL337" t="n">
        <v>146.734668523684</v>
      </c>
      <c r="LM337" t="n">
        <v>479.189487705118</v>
      </c>
      <c r="LN337" t="n">
        <v>2274.9191823957</v>
      </c>
      <c r="LO337" t="n">
        <v>493.771620669853</v>
      </c>
      <c r="LP337" t="n">
        <v>1293.14015504648</v>
      </c>
      <c r="LQ337" t="n">
        <v>1027.35880753904</v>
      </c>
      <c r="LR337" t="n">
        <v>815.204283397576</v>
      </c>
      <c r="LS337" t="n">
        <v>128.344125265219</v>
      </c>
      <c r="LT337" t="n">
        <v>79.7510346506406</v>
      </c>
      <c r="LU337" t="n">
        <v>2883.59179182397</v>
      </c>
      <c r="LV337" t="n">
        <v>389.750923403954</v>
      </c>
      <c r="LW337" t="n">
        <v>81.7716540361393</v>
      </c>
      <c r="LX337" t="n">
        <v>3408.06360893926</v>
      </c>
      <c r="LY337" t="n">
        <v>2982.75238332454</v>
      </c>
      <c r="LZ337" t="n">
        <v>504.662794073921</v>
      </c>
      <c r="MA337" t="n">
        <v>2770.62389264143</v>
      </c>
      <c r="MB337" t="n">
        <v>1001.23496792131</v>
      </c>
      <c r="MC337" t="n">
        <v>174.827135546552</v>
      </c>
      <c r="MD337" t="n">
        <v>20.2915440565429</v>
      </c>
      <c r="ME337" t="n">
        <v>5.66536848464466</v>
      </c>
      <c r="MF337" t="n">
        <v>2337.1863636872</v>
      </c>
      <c r="MG337" t="n">
        <v>143.76656795884</v>
      </c>
      <c r="MH337" t="n">
        <v>75.2003494237056</v>
      </c>
      <c r="MI337" t="n">
        <v>3420.86369224528</v>
      </c>
      <c r="MJ337" t="n">
        <v>1828.69488503167</v>
      </c>
      <c r="MK337" t="n">
        <v>171.661533155301</v>
      </c>
      <c r="ML337" t="n">
        <v>672.402258512871</v>
      </c>
      <c r="MM337" t="n">
        <v>1515.74080276173</v>
      </c>
      <c r="MN337" t="n">
        <v>462.816487675946</v>
      </c>
      <c r="MO337" t="n">
        <v>108.147675873905</v>
      </c>
      <c r="MP337" t="n">
        <v>0</v>
      </c>
      <c r="MQ337" t="n">
        <v>596.826200685117</v>
      </c>
      <c r="MR337" t="n">
        <v>239.03805036889</v>
      </c>
      <c r="MS337" t="n">
        <v>43.0705575042325</v>
      </c>
      <c r="MT337" t="n">
        <v>436.93461108133</v>
      </c>
      <c r="MU337" t="n">
        <v>226.915568665982</v>
      </c>
      <c r="MV337" t="n">
        <v>43.7048934773102</v>
      </c>
      <c r="MW337" t="n">
        <v>7.70476113375292</v>
      </c>
      <c r="MX337" t="n">
        <v>0</v>
      </c>
      <c r="MY337" t="n">
        <v>0</v>
      </c>
      <c r="MZ337" t="n">
        <v>90.3569155611698</v>
      </c>
      <c r="NA337" t="n">
        <v>0</v>
      </c>
      <c r="NB337" t="n">
        <v>31.854611558046</v>
      </c>
      <c r="NC337" t="n">
        <v>532.203594708499</v>
      </c>
      <c r="ND337" t="n">
        <v>0</v>
      </c>
      <c r="NE337" t="n">
        <v>52.4353752194452</v>
      </c>
      <c r="NF337" t="n">
        <v>54.8623634781482</v>
      </c>
      <c r="NG337" t="n">
        <v>43.8760675563658</v>
      </c>
      <c r="NH337" t="n">
        <v>0</v>
      </c>
      <c r="NI337" t="n">
        <v>71.7022972608115</v>
      </c>
      <c r="NJ337" t="n">
        <v>22.1736001208292</v>
      </c>
      <c r="NK337" t="n">
        <v>23.4431209493345</v>
      </c>
      <c r="NL337" t="n">
        <v>294.144715215548</v>
      </c>
      <c r="NM337" t="n">
        <v>210.666557736667</v>
      </c>
      <c r="NN337" t="n">
        <v>76.8383468226997</v>
      </c>
      <c r="NO337" t="n">
        <v>97.7250955370284</v>
      </c>
      <c r="NP337" t="n">
        <v>23.1026687514838</v>
      </c>
      <c r="NQ337" t="n">
        <v>0</v>
      </c>
      <c r="NR337" t="n">
        <v>7.37476562683301</v>
      </c>
      <c r="NS337" t="n">
        <v>69.0158382630075</v>
      </c>
      <c r="NT337" t="n">
        <v>218.603130456322</v>
      </c>
      <c r="NU337" t="n">
        <v>9.41842842205481</v>
      </c>
      <c r="NV337" t="n">
        <v>1018.41311887281</v>
      </c>
      <c r="NW337" t="n">
        <v>786.926046444605</v>
      </c>
      <c r="NX337" t="n">
        <v>107.895183120578</v>
      </c>
      <c r="NY337" t="n">
        <v>495.511711172283</v>
      </c>
      <c r="NZ337" t="n">
        <v>53.4481858929636</v>
      </c>
      <c r="OA337" t="n">
        <v>7.39449082497099</v>
      </c>
      <c r="OB337" t="n">
        <v>2.71480314264126</v>
      </c>
      <c r="OC337" t="n">
        <v>2.1311160136453</v>
      </c>
      <c r="OD337" t="n">
        <v>76.7867937684674</v>
      </c>
      <c r="OE337" t="n">
        <v>17.0069155061038</v>
      </c>
      <c r="OF337" t="n">
        <v>4.74276354126076</v>
      </c>
      <c r="OG337" t="n">
        <v>34.490510864719</v>
      </c>
      <c r="OH337" t="n">
        <v>324.113699250991</v>
      </c>
      <c r="OI337" t="n">
        <v>39.2944870446611</v>
      </c>
      <c r="OJ337" t="n">
        <v>138.434786504952</v>
      </c>
      <c r="OK337" t="n">
        <v>436.015178377142</v>
      </c>
      <c r="OL337" t="n">
        <v>670.534364778379</v>
      </c>
      <c r="OM337" t="n">
        <v>79.718764187116</v>
      </c>
      <c r="ON337" t="n">
        <v>3.14976824115187</v>
      </c>
      <c r="OO337" t="n">
        <v>0</v>
      </c>
      <c r="OP337" t="n">
        <v>792.706138060413</v>
      </c>
      <c r="OQ337" t="n">
        <v>169.309553997832</v>
      </c>
      <c r="OR337" t="n">
        <v>440.495093972349</v>
      </c>
      <c r="OS337" t="n">
        <v>277.278140432707</v>
      </c>
      <c r="OT337" t="n">
        <v>69.8552880526472</v>
      </c>
      <c r="OU337" t="n">
        <v>58.1565214556451</v>
      </c>
      <c r="OV337" t="n">
        <v>0</v>
      </c>
      <c r="OW337" t="n">
        <v>0</v>
      </c>
      <c r="OX337" t="n">
        <v>134.165176725164</v>
      </c>
      <c r="OY337" t="n">
        <v>12.3999983895299</v>
      </c>
      <c r="OZ337" t="n">
        <v>10.6837516598655</v>
      </c>
      <c r="PA337" t="n">
        <v>42.9202088688658</v>
      </c>
      <c r="PB337" t="n">
        <v>0</v>
      </c>
      <c r="PC337" t="n">
        <v>105.205600312557</v>
      </c>
      <c r="PD337" t="n">
        <v>0</v>
      </c>
      <c r="PE337" t="n">
        <v>0</v>
      </c>
      <c r="PF337" t="n">
        <v>0</v>
      </c>
      <c r="PG337" t="n">
        <v>182.408755981783</v>
      </c>
      <c r="PH337" t="n">
        <v>13.8551620864624</v>
      </c>
      <c r="PI337" t="n">
        <v>12.8386127909181</v>
      </c>
      <c r="PJ337" t="n">
        <v>0</v>
      </c>
      <c r="PK337" t="n">
        <v>33.0092679029659</v>
      </c>
      <c r="PL337" t="n">
        <v>220.153404425159</v>
      </c>
      <c r="PM337" t="n">
        <v>0</v>
      </c>
      <c r="PN337" t="n">
        <v>0</v>
      </c>
      <c r="PO337" t="n">
        <v>0</v>
      </c>
      <c r="PP337" t="n">
        <v>0</v>
      </c>
      <c r="PQ337" t="n">
        <v>43.9560193415409</v>
      </c>
      <c r="PR337" t="n">
        <v>57.9984331637785</v>
      </c>
      <c r="PS337" t="n">
        <v>26.2293287140299</v>
      </c>
      <c r="PT337" t="n">
        <v>1096.59967077668</v>
      </c>
      <c r="PU337" t="n">
        <v>1002.34042702232</v>
      </c>
      <c r="PV337" t="n">
        <v>98.3466479631643</v>
      </c>
      <c r="PW337" t="n">
        <v>529.199226672268</v>
      </c>
      <c r="PX337" t="n">
        <v>21.0529279507179</v>
      </c>
      <c r="PY337" t="n">
        <v>11.593864561665</v>
      </c>
      <c r="PZ337" t="n">
        <v>1.20435012320147</v>
      </c>
      <c r="QA337" t="n">
        <v>0.505213414800944</v>
      </c>
      <c r="QB337" t="n">
        <v>64.206401302608</v>
      </c>
      <c r="QC337" t="n">
        <v>3.78495479774184</v>
      </c>
      <c r="QD337" t="n">
        <v>0</v>
      </c>
      <c r="QE337" t="n">
        <v>52.0776746210459</v>
      </c>
      <c r="QF337" t="n">
        <v>225.767971689041</v>
      </c>
      <c r="QG337" t="n">
        <v>60.6815987407353</v>
      </c>
      <c r="QH337" t="n">
        <v>209.143369133028</v>
      </c>
      <c r="QI337" t="n">
        <v>421.74917692025</v>
      </c>
    </row>
    <row r="338">
      <c r="A338" t="s">
        <v>337</v>
      </c>
      <c r="B338" t="n">
        <v>0.457777375652818</v>
      </c>
      <c r="C338" t="n">
        <v>0</v>
      </c>
      <c r="D338" t="n">
        <v>0</v>
      </c>
      <c r="E338" t="n">
        <v>0</v>
      </c>
      <c r="F338" t="n">
        <v>0</v>
      </c>
      <c r="G338" t="n">
        <v>0.856216047878693</v>
      </c>
      <c r="H338" t="n">
        <v>9.24742139134829</v>
      </c>
      <c r="I338" t="n">
        <v>6.2361287961681</v>
      </c>
      <c r="J338" t="n">
        <v>1.19463941067136</v>
      </c>
      <c r="K338" t="n">
        <v>1.17284219766364</v>
      </c>
      <c r="L338" t="n">
        <v>0.0597857788695391</v>
      </c>
      <c r="M338" t="n">
        <v>0.65572100063866</v>
      </c>
      <c r="N338" t="n">
        <v>3.06296768199034</v>
      </c>
      <c r="O338" t="n">
        <v>3.83704265460843</v>
      </c>
      <c r="P338" t="n">
        <v>11.785975782592</v>
      </c>
      <c r="Q338" t="n">
        <v>1.14864773658001</v>
      </c>
      <c r="R338" t="n">
        <v>0</v>
      </c>
      <c r="S338" t="n">
        <v>5.4945725302899</v>
      </c>
      <c r="T338" t="n">
        <v>0</v>
      </c>
      <c r="U338" t="n">
        <v>4.82286091483248</v>
      </c>
      <c r="V338" t="n">
        <v>0.70338771269287</v>
      </c>
      <c r="W338" t="n">
        <v>1.44376585711973</v>
      </c>
      <c r="X338" t="n">
        <v>0.649604896325752</v>
      </c>
      <c r="Y338" t="n">
        <v>3.45252627422729</v>
      </c>
      <c r="Z338" t="n">
        <v>0.575089576294083</v>
      </c>
      <c r="AA338" t="n">
        <v>0</v>
      </c>
      <c r="AB338" t="n">
        <v>3.66532978213328</v>
      </c>
      <c r="AC338" t="n">
        <v>11.0657508493092</v>
      </c>
      <c r="AD338" t="n">
        <v>4.34148337070827</v>
      </c>
      <c r="AE338" t="n">
        <v>3.11604136223744</v>
      </c>
      <c r="AF338" t="n">
        <v>4.6991559129061</v>
      </c>
      <c r="AG338" t="n">
        <v>5.6862285811646</v>
      </c>
      <c r="AH338" t="n">
        <v>8.18816953062955</v>
      </c>
      <c r="AI338" t="n">
        <v>0.325203976970437</v>
      </c>
      <c r="AJ338" t="n">
        <v>42.9531379831085</v>
      </c>
      <c r="AK338" t="n">
        <v>93.7976329954426</v>
      </c>
      <c r="AL338" t="n">
        <v>25.7383294248072</v>
      </c>
      <c r="AM338" t="n">
        <v>248.993079253831</v>
      </c>
      <c r="AN338" t="n">
        <v>25.1740397398543</v>
      </c>
      <c r="AO338" t="n">
        <v>4.87312213326776</v>
      </c>
      <c r="AP338" t="n">
        <v>0.654574068928766</v>
      </c>
      <c r="AQ338" t="n">
        <v>0.40177681621809</v>
      </c>
      <c r="AR338" t="n">
        <v>33.043422097448</v>
      </c>
      <c r="AS338" t="n">
        <v>26.0546259019403</v>
      </c>
      <c r="AT338" t="n">
        <v>3.55907478681946</v>
      </c>
      <c r="AU338" t="n">
        <v>183.980945760375</v>
      </c>
      <c r="AV338" t="n">
        <v>69.9747694297126</v>
      </c>
      <c r="AW338" t="n">
        <v>29.3402491993367</v>
      </c>
      <c r="AX338" t="n">
        <v>17.1161780121835</v>
      </c>
      <c r="AY338" t="n">
        <v>57.841483670102</v>
      </c>
      <c r="AZ338" t="n">
        <v>0.296759891923976</v>
      </c>
      <c r="BA338" t="n">
        <v>0</v>
      </c>
      <c r="BB338" t="n">
        <v>0</v>
      </c>
      <c r="BC338" t="n">
        <v>0</v>
      </c>
      <c r="BD338" t="n">
        <v>0.223057320970314</v>
      </c>
      <c r="BE338" t="n">
        <v>0.0873908968984277</v>
      </c>
      <c r="BF338" t="n">
        <v>3.08959184849964</v>
      </c>
      <c r="BG338" t="n">
        <v>1.38145169720626</v>
      </c>
      <c r="BH338" t="n">
        <v>0.583899476019888</v>
      </c>
      <c r="BI338" t="n">
        <v>0.346585186389171</v>
      </c>
      <c r="BJ338" t="n">
        <v>0.0419919671926152</v>
      </c>
      <c r="BK338" t="n">
        <v>0.0848197247921011</v>
      </c>
      <c r="BL338" t="n">
        <v>1.16726343925426</v>
      </c>
      <c r="BM338" t="n">
        <v>2.11310444430456</v>
      </c>
      <c r="BN338" t="n">
        <v>1.15624525325913</v>
      </c>
      <c r="BO338" t="n">
        <v>0.349223964464238</v>
      </c>
      <c r="BP338" t="n">
        <v>0</v>
      </c>
      <c r="BQ338" t="n">
        <v>4.55403938586444</v>
      </c>
      <c r="BR338" t="n">
        <v>0.59550604198679</v>
      </c>
      <c r="BS338" t="n">
        <v>1.23381106476101</v>
      </c>
      <c r="BT338" t="n">
        <v>0.188729414350818</v>
      </c>
      <c r="BU338" t="n">
        <v>0.853084250407753</v>
      </c>
      <c r="BV338" t="n">
        <v>0.0726979629192886</v>
      </c>
      <c r="BW338" t="n">
        <v>0.975272270856218</v>
      </c>
      <c r="BX338" t="n">
        <v>0.269340794293303</v>
      </c>
      <c r="BY338" t="n">
        <v>0</v>
      </c>
      <c r="BZ338" t="n">
        <v>1.324385355834</v>
      </c>
      <c r="CA338" t="n">
        <v>1.1995495799787</v>
      </c>
      <c r="CB338" t="n">
        <v>4.28587809941923</v>
      </c>
      <c r="CC338" t="n">
        <v>1.44252013758888</v>
      </c>
      <c r="CD338" t="n">
        <v>1.13645259275894</v>
      </c>
      <c r="CE338" t="n">
        <v>20.7447713217572</v>
      </c>
      <c r="CF338" t="n">
        <v>5.26136695305948</v>
      </c>
      <c r="CG338" t="n">
        <v>0.627225166420013</v>
      </c>
      <c r="CH338" t="n">
        <v>29.1492824375684</v>
      </c>
      <c r="CI338" t="n">
        <v>62.7322746499251</v>
      </c>
      <c r="CJ338" t="n">
        <v>11.1885376442392</v>
      </c>
      <c r="CK338" t="n">
        <v>146.041997942923</v>
      </c>
      <c r="CL338" t="n">
        <v>6.83890110346603</v>
      </c>
      <c r="CM338" t="n">
        <v>1.42587352092509</v>
      </c>
      <c r="CN338" t="n">
        <v>0.266906969789579</v>
      </c>
      <c r="CO338" t="n">
        <v>0.223977658584465</v>
      </c>
      <c r="CP338" t="n">
        <v>12.7029395293753</v>
      </c>
      <c r="CQ338" t="n">
        <v>5.17808071711752</v>
      </c>
      <c r="CR338" t="n">
        <v>0</v>
      </c>
      <c r="CS338" t="n">
        <v>33.9104182709673</v>
      </c>
      <c r="CT338" t="n">
        <v>35.1565481598871</v>
      </c>
      <c r="CU338" t="n">
        <v>33.0275470817096</v>
      </c>
      <c r="CV338" t="n">
        <v>12.9226621165675</v>
      </c>
      <c r="CW338" t="n">
        <v>30.5596850951195</v>
      </c>
      <c r="CX338" t="n">
        <v>0.222340701880198</v>
      </c>
      <c r="CY338" t="n">
        <v>0</v>
      </c>
      <c r="CZ338" t="n">
        <v>0</v>
      </c>
      <c r="DA338" t="n">
        <v>0</v>
      </c>
      <c r="DB338" t="n">
        <v>1.95720912061256</v>
      </c>
      <c r="DC338" t="n">
        <v>3.22620033225979</v>
      </c>
      <c r="DD338" t="n">
        <v>0.466175797202491</v>
      </c>
      <c r="DE338" t="n">
        <v>0.162553175094968</v>
      </c>
      <c r="DF338" t="n">
        <v>0</v>
      </c>
      <c r="DG338" t="n">
        <v>0.0195779480632701</v>
      </c>
      <c r="DH338" t="n">
        <v>0</v>
      </c>
      <c r="DI338" t="n">
        <v>0</v>
      </c>
      <c r="DJ338" t="n">
        <v>0.0661671574749331</v>
      </c>
      <c r="DK338" t="n">
        <v>0</v>
      </c>
      <c r="DL338" t="n">
        <v>0.348831582101447</v>
      </c>
      <c r="DM338" t="n">
        <v>0</v>
      </c>
      <c r="DN338" t="n">
        <v>0</v>
      </c>
      <c r="DO338" t="n">
        <v>0</v>
      </c>
      <c r="DP338" t="n">
        <v>0</v>
      </c>
      <c r="DQ338" t="n">
        <v>0.256679644210503</v>
      </c>
      <c r="DR338" t="n">
        <v>0</v>
      </c>
      <c r="DS338" t="n">
        <v>0.0737477541575735</v>
      </c>
      <c r="DT338" t="n">
        <v>0.0254528812104562</v>
      </c>
      <c r="DU338" t="n">
        <v>0.0994864325277944</v>
      </c>
      <c r="DV338" t="n">
        <v>0</v>
      </c>
      <c r="DW338" t="n">
        <v>0</v>
      </c>
      <c r="DX338" t="n">
        <v>0.714275089887216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0.31897311593541</v>
      </c>
      <c r="EE338" t="n">
        <v>0.270722224903196</v>
      </c>
      <c r="EF338" t="n">
        <v>6.63173660574605</v>
      </c>
      <c r="EG338" t="n">
        <v>9.68283728829484</v>
      </c>
      <c r="EH338" t="n">
        <v>2.39935559272919</v>
      </c>
      <c r="EI338" t="n">
        <v>15.5746984919256</v>
      </c>
      <c r="EJ338" t="n">
        <v>0.510737162121981</v>
      </c>
      <c r="EK338" t="n">
        <v>0.539999664296978</v>
      </c>
      <c r="EL338" t="n">
        <v>0.0360243589050834</v>
      </c>
      <c r="EM338" t="n">
        <v>0.0387803793401502</v>
      </c>
      <c r="EN338" t="n">
        <v>0</v>
      </c>
      <c r="EO338" t="n">
        <v>0.559553204398285</v>
      </c>
      <c r="EP338" t="n">
        <v>0</v>
      </c>
      <c r="EQ338" t="n">
        <v>0</v>
      </c>
      <c r="ER338" t="n">
        <v>8.94509503593444</v>
      </c>
      <c r="ES338" t="n">
        <v>4.5549889917202</v>
      </c>
      <c r="ET338" t="n">
        <v>3.45050846131197</v>
      </c>
      <c r="EU338" t="n">
        <v>7.90240943917784</v>
      </c>
      <c r="EV338" t="n">
        <v>0.20075404237492</v>
      </c>
      <c r="EW338" t="n">
        <v>0</v>
      </c>
      <c r="EX338" t="n">
        <v>0</v>
      </c>
      <c r="EY338" t="n">
        <v>0.147674984140364</v>
      </c>
      <c r="EZ338" t="n">
        <v>5.01181362765367</v>
      </c>
      <c r="FA338" t="n">
        <v>0.502965475710602</v>
      </c>
      <c r="FB338" t="n">
        <v>3.62651944567115</v>
      </c>
      <c r="FC338" t="n">
        <v>1.15668939140877</v>
      </c>
      <c r="FD338" t="n">
        <v>0.0325012422054273</v>
      </c>
      <c r="FE338" t="n">
        <v>0.531034067144189</v>
      </c>
      <c r="FF338" t="n">
        <v>0</v>
      </c>
      <c r="FG338" t="n">
        <v>0</v>
      </c>
      <c r="FH338" t="n">
        <v>0.0998723433409073</v>
      </c>
      <c r="FI338" t="n">
        <v>1.57608551924429</v>
      </c>
      <c r="FJ338" t="n">
        <v>0</v>
      </c>
      <c r="FK338" t="n">
        <v>3.48479161572405</v>
      </c>
      <c r="FL338" t="n">
        <v>0</v>
      </c>
      <c r="FM338" t="n">
        <v>1.15252151555336</v>
      </c>
      <c r="FN338" t="n">
        <v>0</v>
      </c>
      <c r="FO338" t="n">
        <v>1.53085517842563</v>
      </c>
      <c r="FP338" t="n">
        <v>0</v>
      </c>
      <c r="FQ338" t="n">
        <v>0.138062564925059</v>
      </c>
      <c r="FR338" t="n">
        <v>0.259993078120247</v>
      </c>
      <c r="FS338" t="n">
        <v>0.856947553205833</v>
      </c>
      <c r="FT338" t="n">
        <v>0.27195838782875</v>
      </c>
      <c r="FU338" t="n">
        <v>0</v>
      </c>
      <c r="FV338" t="n">
        <v>0.840716110463992</v>
      </c>
      <c r="FW338" t="n">
        <v>1.38566276060895</v>
      </c>
      <c r="FX338" t="n">
        <v>0</v>
      </c>
      <c r="FY338" t="n">
        <v>0</v>
      </c>
      <c r="FZ338" t="n">
        <v>0</v>
      </c>
      <c r="GA338" t="n">
        <v>0.443641519193777</v>
      </c>
      <c r="GB338" t="n">
        <v>3.53678611705684</v>
      </c>
      <c r="GC338" t="n">
        <v>0.362931926361632</v>
      </c>
      <c r="GD338" t="n">
        <v>12.2976868014016</v>
      </c>
      <c r="GE338" t="n">
        <v>37.4090388463871</v>
      </c>
      <c r="GF338" t="n">
        <v>5.93624502834617</v>
      </c>
      <c r="GG338" t="n">
        <v>75.6471562263499</v>
      </c>
      <c r="GH338" t="n">
        <v>1.84050081452617</v>
      </c>
      <c r="GI338" t="n">
        <v>0.718110142484424</v>
      </c>
      <c r="GJ338" t="n">
        <v>0.184732754589191</v>
      </c>
      <c r="GK338" t="n">
        <v>0</v>
      </c>
      <c r="GL338" t="n">
        <v>7.18084271715076</v>
      </c>
      <c r="GM338" t="n">
        <v>2.7880014835359</v>
      </c>
      <c r="GN338" t="n">
        <v>0</v>
      </c>
      <c r="GO338" t="n">
        <v>16.5157616882134</v>
      </c>
      <c r="GP338" t="n">
        <v>18.3450371126073</v>
      </c>
      <c r="GQ338" t="n">
        <v>14.3337526765725</v>
      </c>
      <c r="GR338" t="n">
        <v>8.64217849714649</v>
      </c>
      <c r="GS338" t="n">
        <v>23.7754942315978</v>
      </c>
      <c r="GT338" t="n">
        <v>0.313224756745123</v>
      </c>
      <c r="GU338" t="n">
        <v>0</v>
      </c>
      <c r="GV338" t="n">
        <v>0</v>
      </c>
      <c r="GW338" t="n">
        <v>1.15749044420133</v>
      </c>
      <c r="GX338" t="n">
        <v>0</v>
      </c>
      <c r="GY338" t="n">
        <v>0.216220596216299</v>
      </c>
      <c r="GZ338" t="n">
        <v>7.24675002336166</v>
      </c>
      <c r="HA338" t="n">
        <v>2.03998455850542</v>
      </c>
      <c r="HB338" t="n">
        <v>2.02619587842487</v>
      </c>
      <c r="HC338" t="n">
        <v>2.80828153601383</v>
      </c>
      <c r="HD338" t="n">
        <v>0.920358436920742</v>
      </c>
      <c r="HE338" t="n">
        <v>1.22184723044501</v>
      </c>
      <c r="HF338" t="n">
        <v>1.70930381395723</v>
      </c>
      <c r="HG338" t="n">
        <v>5.72906894964416</v>
      </c>
      <c r="HH338" t="n">
        <v>7.13050439319143</v>
      </c>
      <c r="HI338" t="n">
        <v>3.04664348718357</v>
      </c>
      <c r="HJ338" t="n">
        <v>0</v>
      </c>
      <c r="HK338" t="n">
        <v>4.3963116280295</v>
      </c>
      <c r="HL338" t="n">
        <v>3.07372684927778</v>
      </c>
      <c r="HM338" t="n">
        <v>12.8997061927486</v>
      </c>
      <c r="HN338" t="n">
        <v>0.281967800466002</v>
      </c>
      <c r="HO338" t="n">
        <v>2.54203507339619</v>
      </c>
      <c r="HP338" t="n">
        <v>2.34090315534713</v>
      </c>
      <c r="HQ338" t="n">
        <v>2.32908250520401</v>
      </c>
      <c r="HR338" t="n">
        <v>2.32437747897739</v>
      </c>
      <c r="HS338" t="n">
        <v>0.372020292240109</v>
      </c>
      <c r="HT338" t="n">
        <v>3.58163090505576</v>
      </c>
      <c r="HU338" t="n">
        <v>8.26415032677236</v>
      </c>
      <c r="HV338" t="n">
        <v>5.96513820988512</v>
      </c>
      <c r="HW338" t="n">
        <v>1.68761845919611</v>
      </c>
      <c r="HX338" t="n">
        <v>1.15449262617403</v>
      </c>
      <c r="HY338" t="n">
        <v>9.91320371556792</v>
      </c>
      <c r="HZ338" t="n">
        <v>7.69313520508876</v>
      </c>
      <c r="IA338" t="n">
        <v>1.96205104056508</v>
      </c>
      <c r="IB338" t="n">
        <v>62.7433657232141</v>
      </c>
      <c r="IC338" t="n">
        <v>115.307256313255</v>
      </c>
      <c r="ID338" t="n">
        <v>20.2323100931147</v>
      </c>
      <c r="IE338" t="n">
        <v>405.451490786709</v>
      </c>
      <c r="IF338" t="n">
        <v>8.19437495514228</v>
      </c>
      <c r="IG338" t="n">
        <v>2.50000211593448</v>
      </c>
      <c r="IH338" t="n">
        <v>0.228145240181748</v>
      </c>
      <c r="II338" t="n">
        <v>0.128684361291247</v>
      </c>
      <c r="IJ338" t="n">
        <v>5.84451167925295</v>
      </c>
      <c r="IK338" t="n">
        <v>17.7319222542754</v>
      </c>
      <c r="IL338" t="n">
        <v>0.52422766449036</v>
      </c>
      <c r="IM338" t="n">
        <v>62.0057819759136</v>
      </c>
      <c r="IN338" t="n">
        <v>66.2795751894771</v>
      </c>
      <c r="IO338" t="n">
        <v>43.1357303850238</v>
      </c>
      <c r="IP338" t="n">
        <v>19.7115092026854</v>
      </c>
      <c r="IQ338" t="n">
        <v>64.1484870262962</v>
      </c>
      <c r="IR338" t="n">
        <v>0.157927581688314</v>
      </c>
      <c r="IS338" t="n">
        <v>0</v>
      </c>
      <c r="IT338" t="n">
        <v>0</v>
      </c>
      <c r="IU338" t="n">
        <v>0</v>
      </c>
      <c r="IV338" t="n">
        <v>30.4659828809701</v>
      </c>
      <c r="IW338" t="n">
        <v>1.37977250830398</v>
      </c>
      <c r="IX338" t="n">
        <v>2.11477781627685</v>
      </c>
      <c r="IY338" t="n">
        <v>0.571468701372612</v>
      </c>
      <c r="IZ338" t="n">
        <v>0.399464952526998</v>
      </c>
      <c r="JA338" t="n">
        <v>0.179815455559912</v>
      </c>
      <c r="JB338" t="n">
        <v>0.0880335390773952</v>
      </c>
      <c r="JC338" t="n">
        <v>0</v>
      </c>
      <c r="JD338" t="n">
        <v>0.0881405594093062</v>
      </c>
      <c r="JE338" t="n">
        <v>0.250004399745046</v>
      </c>
      <c r="JF338" t="n">
        <v>1.59531724946897</v>
      </c>
      <c r="JG338" t="n">
        <v>0</v>
      </c>
      <c r="JH338" t="n">
        <v>0</v>
      </c>
      <c r="JI338" t="n">
        <v>1.03268622213931</v>
      </c>
      <c r="JJ338" t="n">
        <v>0.871003240309653</v>
      </c>
      <c r="JK338" t="n">
        <v>1.13953445040534</v>
      </c>
      <c r="JL338" t="n">
        <v>0</v>
      </c>
      <c r="JM338" t="n">
        <v>1.91347627862115</v>
      </c>
      <c r="JN338" t="n">
        <v>0.231800617056897</v>
      </c>
      <c r="JO338" t="n">
        <v>0.120426321985779</v>
      </c>
      <c r="JP338" t="n">
        <v>0.330938375163373</v>
      </c>
      <c r="JQ338" t="n">
        <v>0.943147871461647</v>
      </c>
      <c r="JR338" t="n">
        <v>1.05761682803427</v>
      </c>
      <c r="JS338" t="n">
        <v>4.70517699318123</v>
      </c>
      <c r="JT338" t="n">
        <v>2.38379768000366</v>
      </c>
      <c r="JU338" t="n">
        <v>0</v>
      </c>
      <c r="JV338" t="n">
        <v>0</v>
      </c>
      <c r="JW338" t="n">
        <v>2.89608395594547</v>
      </c>
      <c r="JX338" t="n">
        <v>1.29272022582195</v>
      </c>
      <c r="JY338" t="n">
        <v>0.222577850518553</v>
      </c>
      <c r="JZ338" t="n">
        <v>12.4483434834851</v>
      </c>
      <c r="KA338" t="n">
        <v>39.1128634654705</v>
      </c>
      <c r="KB338" t="n">
        <v>6.59860313782024</v>
      </c>
      <c r="KC338" t="n">
        <v>85.5401016510692</v>
      </c>
      <c r="KD338" t="n">
        <v>1.94016547267801</v>
      </c>
      <c r="KE338" t="n">
        <v>0.688579808983698</v>
      </c>
      <c r="KF338" t="n">
        <v>0.0399022313234881</v>
      </c>
      <c r="KG338" t="n">
        <v>0</v>
      </c>
      <c r="KH338" t="n">
        <v>33.6613507638742</v>
      </c>
      <c r="KI338" t="n">
        <v>7.60099251201686</v>
      </c>
      <c r="KJ338" t="n">
        <v>0.222647030703244</v>
      </c>
      <c r="KK338" t="n">
        <v>3.59769638741144</v>
      </c>
      <c r="KL338" t="n">
        <v>22.4647083632863</v>
      </c>
      <c r="KM338" t="n">
        <v>12.443845575333</v>
      </c>
      <c r="KN338" t="n">
        <v>8.58308099711239</v>
      </c>
      <c r="KO338" t="n">
        <v>32.7902441594899</v>
      </c>
      <c r="KP338" t="n">
        <v>0.20712264836289</v>
      </c>
      <c r="KQ338" t="n">
        <v>0</v>
      </c>
      <c r="KR338" t="n">
        <v>0</v>
      </c>
      <c r="KS338" t="n">
        <v>3.38749142945987</v>
      </c>
      <c r="KT338" t="n">
        <v>9.45116079955513</v>
      </c>
      <c r="KU338" t="n">
        <v>5.57839180657156</v>
      </c>
      <c r="KV338" t="n">
        <v>11.7421383602499</v>
      </c>
      <c r="KW338" t="n">
        <v>4.33343468401986</v>
      </c>
      <c r="KX338" t="n">
        <v>1.90381628967792</v>
      </c>
      <c r="KY338" t="n">
        <v>0.854629633053289</v>
      </c>
      <c r="KZ338" t="n">
        <v>0.163979333518647</v>
      </c>
      <c r="LA338" t="n">
        <v>0.172523718561184</v>
      </c>
      <c r="LB338" t="n">
        <v>4.43983941882171</v>
      </c>
      <c r="LC338" t="n">
        <v>5.34263465757797</v>
      </c>
      <c r="LD338" t="n">
        <v>14.4472592809838</v>
      </c>
      <c r="LE338" t="n">
        <v>6.0171576227613</v>
      </c>
      <c r="LF338" t="n">
        <v>28.4549529147797</v>
      </c>
      <c r="LG338" t="n">
        <v>23.1032045498224</v>
      </c>
      <c r="LH338" t="n">
        <v>0.65149127692707</v>
      </c>
      <c r="LI338" t="n">
        <v>17.4327868590306</v>
      </c>
      <c r="LJ338" t="n">
        <v>2.46076006761332</v>
      </c>
      <c r="LK338" t="n">
        <v>7.02054124401128</v>
      </c>
      <c r="LL338" t="n">
        <v>1.3464524647195</v>
      </c>
      <c r="LM338" t="n">
        <v>6.87239800619326</v>
      </c>
      <c r="LN338" t="n">
        <v>6.6465814892238</v>
      </c>
      <c r="LO338" t="n">
        <v>2.20658199179177</v>
      </c>
      <c r="LP338" t="n">
        <v>11.6530416277293</v>
      </c>
      <c r="LQ338" t="n">
        <v>24.0709006487632</v>
      </c>
      <c r="LR338" t="n">
        <v>18.768853252704</v>
      </c>
      <c r="LS338" t="n">
        <v>5.46439009661237</v>
      </c>
      <c r="LT338" t="n">
        <v>7.02438124304064</v>
      </c>
      <c r="LU338" t="n">
        <v>24.6728999365847</v>
      </c>
      <c r="LV338" t="n">
        <v>24.2772151168159</v>
      </c>
      <c r="LW338" t="n">
        <v>2.82978779089817</v>
      </c>
      <c r="LX338" t="n">
        <v>81.9398219437453</v>
      </c>
      <c r="LY338" t="n">
        <v>219.975401822363</v>
      </c>
      <c r="LZ338" t="n">
        <v>36.5190636247564</v>
      </c>
      <c r="MA338" t="n">
        <v>699.697544666083</v>
      </c>
      <c r="MB338" t="n">
        <v>85.3499435153081</v>
      </c>
      <c r="MC338" t="n">
        <v>18.7257226052131</v>
      </c>
      <c r="MD338" t="n">
        <v>2.17342590461619</v>
      </c>
      <c r="ME338" t="n">
        <v>0.606817233250094</v>
      </c>
      <c r="MF338" t="n">
        <v>161.379777639265</v>
      </c>
      <c r="MG338" t="n">
        <v>51.7337243868651</v>
      </c>
      <c r="MH338" t="n">
        <v>7.51877925202422</v>
      </c>
      <c r="MI338" t="n">
        <v>538.137393942187</v>
      </c>
      <c r="MJ338" t="n">
        <v>162.071692786363</v>
      </c>
      <c r="MK338" t="n">
        <v>65.2962554001722</v>
      </c>
      <c r="ML338" t="n">
        <v>39.2508978958864</v>
      </c>
      <c r="MM338" t="n">
        <v>106.686066825244</v>
      </c>
      <c r="MN338" t="n">
        <v>0.284573926912196</v>
      </c>
      <c r="MO338" t="n">
        <v>0</v>
      </c>
      <c r="MP338" t="n">
        <v>0</v>
      </c>
      <c r="MQ338" t="n">
        <v>19.2830524844855</v>
      </c>
      <c r="MR338" t="n">
        <v>4.02635315706909</v>
      </c>
      <c r="MS338" t="n">
        <v>0.705057205954526</v>
      </c>
      <c r="MT338" t="n">
        <v>2.74640122264292</v>
      </c>
      <c r="MU338" t="n">
        <v>1.93714834485993</v>
      </c>
      <c r="MV338" t="n">
        <v>0.306649605566812</v>
      </c>
      <c r="MW338" t="n">
        <v>0.0555581484404778</v>
      </c>
      <c r="MX338" t="n">
        <v>0</v>
      </c>
      <c r="MY338" t="n">
        <v>0</v>
      </c>
      <c r="MZ338" t="n">
        <v>1.78334830697665</v>
      </c>
      <c r="NA338" t="n">
        <v>0</v>
      </c>
      <c r="NB338" t="n">
        <v>1.01422108052089</v>
      </c>
      <c r="NC338" t="n">
        <v>5.08614765098906</v>
      </c>
      <c r="ND338" t="n">
        <v>0</v>
      </c>
      <c r="NE338" t="n">
        <v>0.608170267806057</v>
      </c>
      <c r="NF338" t="n">
        <v>0.526391940494196</v>
      </c>
      <c r="NG338" t="n">
        <v>2.02479267810647</v>
      </c>
      <c r="NH338" t="n">
        <v>0</v>
      </c>
      <c r="NI338" t="n">
        <v>1.46741299972934</v>
      </c>
      <c r="NJ338" t="n">
        <v>0.203467243527225</v>
      </c>
      <c r="NK338" t="n">
        <v>0.336214507631889</v>
      </c>
      <c r="NL338" t="n">
        <v>0.859396164239035</v>
      </c>
      <c r="NM338" t="n">
        <v>0.941433272215745</v>
      </c>
      <c r="NN338" t="n">
        <v>0.69242336233742</v>
      </c>
      <c r="NO338" t="n">
        <v>2.28968793405056</v>
      </c>
      <c r="NP338" t="n">
        <v>0.531904221277203</v>
      </c>
      <c r="NQ338" t="n">
        <v>0</v>
      </c>
      <c r="NR338" t="n">
        <v>0.64956104416547</v>
      </c>
      <c r="NS338" t="n">
        <v>0.590520779095992</v>
      </c>
      <c r="NT338" t="n">
        <v>13.6165815258301</v>
      </c>
      <c r="NU338" t="n">
        <v>0.32593389570425</v>
      </c>
      <c r="NV338" t="n">
        <v>24.4856314907764</v>
      </c>
      <c r="NW338" t="n">
        <v>58.03511355448</v>
      </c>
      <c r="NX338" t="n">
        <v>7.8076511751092</v>
      </c>
      <c r="NY338" t="n">
        <v>125.137276330204</v>
      </c>
      <c r="NZ338" t="n">
        <v>4.55617291956051</v>
      </c>
      <c r="OA338" t="n">
        <v>0.792023409651586</v>
      </c>
      <c r="OB338" t="n">
        <v>0.290782380074591</v>
      </c>
      <c r="OC338" t="n">
        <v>0.228263691345105</v>
      </c>
      <c r="OD338" t="n">
        <v>5.30203149244706</v>
      </c>
      <c r="OE338" t="n">
        <v>6.11985868449865</v>
      </c>
      <c r="OF338" t="n">
        <v>0.474197159781377</v>
      </c>
      <c r="OG338" t="n">
        <v>5.42571563858258</v>
      </c>
      <c r="OH338" t="n">
        <v>28.7252161762067</v>
      </c>
      <c r="OI338" t="n">
        <v>14.9467549003288</v>
      </c>
      <c r="OJ338" t="n">
        <v>8.08101043914129</v>
      </c>
      <c r="OK338" t="n">
        <v>30.6891154295044</v>
      </c>
      <c r="OL338" t="n">
        <v>0.41229429459774</v>
      </c>
      <c r="OM338" t="n">
        <v>0</v>
      </c>
      <c r="ON338" t="n">
        <v>0</v>
      </c>
      <c r="OO338" t="n">
        <v>0</v>
      </c>
      <c r="OP338" t="n">
        <v>13.3523297093582</v>
      </c>
      <c r="OQ338" t="n">
        <v>2.771566657139</v>
      </c>
      <c r="OR338" t="n">
        <v>2.76878103490109</v>
      </c>
      <c r="OS338" t="n">
        <v>2.36708699170707</v>
      </c>
      <c r="OT338" t="n">
        <v>0.490130390987481</v>
      </c>
      <c r="OU338" t="n">
        <v>0.419360002954528</v>
      </c>
      <c r="OV338" t="n">
        <v>0</v>
      </c>
      <c r="OW338" t="n">
        <v>0</v>
      </c>
      <c r="OX338" t="n">
        <v>2.64797928616839</v>
      </c>
      <c r="OY338" t="n">
        <v>0.115324210074615</v>
      </c>
      <c r="OZ338" t="n">
        <v>0.340160674467516</v>
      </c>
      <c r="PA338" t="n">
        <v>0.410178588962574</v>
      </c>
      <c r="PB338" t="n">
        <v>0</v>
      </c>
      <c r="PC338" t="n">
        <v>1.22022428272922</v>
      </c>
      <c r="PD338" t="n">
        <v>0</v>
      </c>
      <c r="PE338" t="n">
        <v>0</v>
      </c>
      <c r="PF338" t="n">
        <v>0</v>
      </c>
      <c r="PG338" t="n">
        <v>3.73306002760973</v>
      </c>
      <c r="PH338" t="n">
        <v>0.127136397472383</v>
      </c>
      <c r="PI338" t="n">
        <v>0.184127697310607</v>
      </c>
      <c r="PJ338" t="n">
        <v>0</v>
      </c>
      <c r="PK338" t="n">
        <v>0.147512844132482</v>
      </c>
      <c r="PL338" t="n">
        <v>1.98389693200772</v>
      </c>
      <c r="PM338" t="n">
        <v>0</v>
      </c>
      <c r="PN338" t="n">
        <v>0</v>
      </c>
      <c r="PO338" t="n">
        <v>0</v>
      </c>
      <c r="PP338" t="n">
        <v>0</v>
      </c>
      <c r="PQ338" t="n">
        <v>0.376101246334324</v>
      </c>
      <c r="PR338" t="n">
        <v>3.61266735703399</v>
      </c>
      <c r="PS338" t="n">
        <v>0.907691485922654</v>
      </c>
      <c r="PT338" t="n">
        <v>26.3654649905369</v>
      </c>
      <c r="PU338" t="n">
        <v>73.921737328822</v>
      </c>
      <c r="PV338" t="n">
        <v>7.11668769012173</v>
      </c>
      <c r="PW338" t="n">
        <v>133.644772401339</v>
      </c>
      <c r="PX338" t="n">
        <v>1.79464987639829</v>
      </c>
      <c r="PY338" t="n">
        <v>1.24181804515318</v>
      </c>
      <c r="PZ338" t="n">
        <v>0.12899785983264</v>
      </c>
      <c r="QA338" t="n">
        <v>0.054113374514168</v>
      </c>
      <c r="QB338" t="n">
        <v>4.43337122200455</v>
      </c>
      <c r="QC338" t="n">
        <v>1.36199821073268</v>
      </c>
      <c r="QD338" t="n">
        <v>0</v>
      </c>
      <c r="QE338" t="n">
        <v>8.19235918889964</v>
      </c>
      <c r="QF338" t="n">
        <v>20.0091320034248</v>
      </c>
      <c r="QG338" t="n">
        <v>23.0819397720349</v>
      </c>
      <c r="QH338" t="n">
        <v>12.2085625434957</v>
      </c>
      <c r="QI338" t="n">
        <v>29.6849967952459</v>
      </c>
    </row>
    <row r="339">
      <c r="A339" t="s">
        <v>338</v>
      </c>
      <c r="B339" t="n">
        <v>1135.30606363999</v>
      </c>
      <c r="C339" t="n">
        <v>13.7853832337718</v>
      </c>
      <c r="D339" t="n">
        <v>50.9821183803717</v>
      </c>
      <c r="E339" t="n">
        <v>0</v>
      </c>
      <c r="F339" t="n">
        <v>0</v>
      </c>
      <c r="G339" t="n">
        <v>194.986547023817</v>
      </c>
      <c r="H339" t="n">
        <v>1077.63175423502</v>
      </c>
      <c r="I339" t="n">
        <v>356.119027883874</v>
      </c>
      <c r="J339" t="n">
        <v>69.7185520426126</v>
      </c>
      <c r="K339" t="n">
        <v>54.9890788126316</v>
      </c>
      <c r="L339" t="n">
        <v>3.03595750157936</v>
      </c>
      <c r="M339" t="n">
        <v>51.3883038934092</v>
      </c>
      <c r="N339" t="n">
        <v>203.002541212797</v>
      </c>
      <c r="O339" t="n">
        <v>251.745209602368</v>
      </c>
      <c r="P339" t="n">
        <v>266.188483059201</v>
      </c>
      <c r="Q339" t="n">
        <v>81.9312083294111</v>
      </c>
      <c r="R339" t="n">
        <v>0</v>
      </c>
      <c r="S339" t="n">
        <v>347.220653964624</v>
      </c>
      <c r="T339" t="n">
        <v>0</v>
      </c>
      <c r="U339" t="n">
        <v>52.4209807819119</v>
      </c>
      <c r="V339" t="n">
        <v>24.5390402570023</v>
      </c>
      <c r="W339" t="n">
        <v>85.1424718933641</v>
      </c>
      <c r="X339" t="n">
        <v>55.3807373258945</v>
      </c>
      <c r="Y339" t="n">
        <v>90.3761829567907</v>
      </c>
      <c r="Z339" t="n">
        <v>123.927790864593</v>
      </c>
      <c r="AA339" t="n">
        <v>0</v>
      </c>
      <c r="AB339" t="n">
        <v>126.278606399264</v>
      </c>
      <c r="AC339" t="n">
        <v>212.042207135071</v>
      </c>
      <c r="AD339" t="n">
        <v>71.2963332541031</v>
      </c>
      <c r="AE339" t="n">
        <v>66.3384143560313</v>
      </c>
      <c r="AF339" t="n">
        <v>42.2052140185284</v>
      </c>
      <c r="AG339" t="n">
        <v>229.502466759135</v>
      </c>
      <c r="AH339" t="n">
        <v>171.0628234272</v>
      </c>
      <c r="AI339" t="n">
        <v>11.0133102079389</v>
      </c>
      <c r="AJ339" t="n">
        <v>779.698198253262</v>
      </c>
      <c r="AK339" t="n">
        <v>1444.77511407872</v>
      </c>
      <c r="AL339" t="n">
        <v>237.171182291599</v>
      </c>
      <c r="AM339" t="n">
        <v>1228.12498305891</v>
      </c>
      <c r="AN339" t="n">
        <v>337.235047527251</v>
      </c>
      <c r="AO339" t="n">
        <v>67.3818981797197</v>
      </c>
      <c r="AP339" t="n">
        <v>9.05096200272547</v>
      </c>
      <c r="AQ339" t="n">
        <v>5.55547014497337</v>
      </c>
      <c r="AR339" t="n">
        <v>200.902282559942</v>
      </c>
      <c r="AS339" t="n">
        <v>56.7918256066866</v>
      </c>
      <c r="AT339" t="n">
        <v>95.2493436127887</v>
      </c>
      <c r="AU339" t="n">
        <v>1108.89346680186</v>
      </c>
      <c r="AV339" t="n">
        <v>958.885160638787</v>
      </c>
      <c r="AW339" t="n">
        <v>25.8743997189032</v>
      </c>
      <c r="AX339" t="n">
        <v>101.444245072648</v>
      </c>
      <c r="AY339" t="n">
        <v>423.780970582816</v>
      </c>
      <c r="AZ339" t="n">
        <v>735.976312210665</v>
      </c>
      <c r="BA339" t="n">
        <v>82.7548503852629</v>
      </c>
      <c r="BB339" t="n">
        <v>23.785787208781</v>
      </c>
      <c r="BC339" t="n">
        <v>0</v>
      </c>
      <c r="BD339" t="n">
        <v>33.6442597723426</v>
      </c>
      <c r="BE339" t="n">
        <v>19.9015765585755</v>
      </c>
      <c r="BF339" t="n">
        <v>360.040074164224</v>
      </c>
      <c r="BG339" t="n">
        <v>78.8888830807849</v>
      </c>
      <c r="BH339" t="n">
        <v>34.0760782231933</v>
      </c>
      <c r="BI339" t="n">
        <v>16.2497565039952</v>
      </c>
      <c r="BJ339" t="n">
        <v>2.13237713407876</v>
      </c>
      <c r="BK339" t="n">
        <v>6.64725056773612</v>
      </c>
      <c r="BL339" t="n">
        <v>77.3620452565229</v>
      </c>
      <c r="BM339" t="n">
        <v>138.639042910883</v>
      </c>
      <c r="BN339" t="n">
        <v>26.1140168355041</v>
      </c>
      <c r="BO339" t="n">
        <v>24.9095875741095</v>
      </c>
      <c r="BP339" t="n">
        <v>0</v>
      </c>
      <c r="BQ339" t="n">
        <v>287.785178014035</v>
      </c>
      <c r="BR339" t="n">
        <v>28.3913030624387</v>
      </c>
      <c r="BS339" t="n">
        <v>13.4106264427892</v>
      </c>
      <c r="BT339" t="n">
        <v>6.58419050100384</v>
      </c>
      <c r="BU339" t="n">
        <v>50.3085049801052</v>
      </c>
      <c r="BV339" t="n">
        <v>6.19771619846569</v>
      </c>
      <c r="BW339" t="n">
        <v>25.5295335017583</v>
      </c>
      <c r="BX339" t="n">
        <v>58.0410617795914</v>
      </c>
      <c r="BY339" t="n">
        <v>0</v>
      </c>
      <c r="BZ339" t="n">
        <v>45.6279644700822</v>
      </c>
      <c r="CA339" t="n">
        <v>22.985800418822</v>
      </c>
      <c r="CB339" t="n">
        <v>70.3831771703424</v>
      </c>
      <c r="CC339" t="n">
        <v>30.7102786772953</v>
      </c>
      <c r="CD339" t="n">
        <v>10.2069873373578</v>
      </c>
      <c r="CE339" t="n">
        <v>837.281886005776</v>
      </c>
      <c r="CF339" t="n">
        <v>109.917641874682</v>
      </c>
      <c r="CG339" t="n">
        <v>21.2415155323812</v>
      </c>
      <c r="CH339" t="n">
        <v>529.126486774616</v>
      </c>
      <c r="CI339" t="n">
        <v>966.272030213885</v>
      </c>
      <c r="CJ339" t="n">
        <v>103.09910396285</v>
      </c>
      <c r="CK339" t="n">
        <v>720.33257625887</v>
      </c>
      <c r="CL339" t="n">
        <v>91.614900210485</v>
      </c>
      <c r="CM339" t="n">
        <v>19.7159155417486</v>
      </c>
      <c r="CN339" t="n">
        <v>3.69059050228122</v>
      </c>
      <c r="CO339" t="n">
        <v>3.09699600668747</v>
      </c>
      <c r="CP339" t="n">
        <v>77.2332096580733</v>
      </c>
      <c r="CQ339" t="n">
        <v>11.2867733419264</v>
      </c>
      <c r="CR339" t="n">
        <v>0</v>
      </c>
      <c r="CS339" t="n">
        <v>204.385520042765</v>
      </c>
      <c r="CT339" t="n">
        <v>481.760677520493</v>
      </c>
      <c r="CU339" t="n">
        <v>29.1261314490256</v>
      </c>
      <c r="CV339" t="n">
        <v>76.5900951609039</v>
      </c>
      <c r="CW339" t="n">
        <v>223.89835440907</v>
      </c>
      <c r="CX339" t="n">
        <v>551.413766743248</v>
      </c>
      <c r="CY339" t="n">
        <v>14.977047913826</v>
      </c>
      <c r="CZ339" t="n">
        <v>0</v>
      </c>
      <c r="DA339" t="n">
        <v>0</v>
      </c>
      <c r="DB339" t="n">
        <v>295.21044992489</v>
      </c>
      <c r="DC339" t="n">
        <v>734.704359201115</v>
      </c>
      <c r="DD339" t="n">
        <v>54.3249648589856</v>
      </c>
      <c r="DE339" t="n">
        <v>9.28272660593982</v>
      </c>
      <c r="DF339" t="n">
        <v>0</v>
      </c>
      <c r="DG339" t="n">
        <v>0.917918310907773</v>
      </c>
      <c r="DH339" t="n">
        <v>0</v>
      </c>
      <c r="DI339" t="n">
        <v>0</v>
      </c>
      <c r="DJ339" t="n">
        <v>4.38532250641</v>
      </c>
      <c r="DK339" t="n">
        <v>0</v>
      </c>
      <c r="DL339" t="n">
        <v>7.87842698776567</v>
      </c>
      <c r="DM339" t="n">
        <v>0</v>
      </c>
      <c r="DN339" t="n">
        <v>0</v>
      </c>
      <c r="DO339" t="n">
        <v>0</v>
      </c>
      <c r="DP339" t="n">
        <v>0</v>
      </c>
      <c r="DQ339" t="n">
        <v>2.78992053345045</v>
      </c>
      <c r="DR339" t="n">
        <v>0</v>
      </c>
      <c r="DS339" t="n">
        <v>4.34908891534981</v>
      </c>
      <c r="DT339" t="n">
        <v>2.16993334945033</v>
      </c>
      <c r="DU339" t="n">
        <v>2.60423913207226</v>
      </c>
      <c r="DV339" t="n">
        <v>0</v>
      </c>
      <c r="DW339" t="n">
        <v>0</v>
      </c>
      <c r="DX339" t="n">
        <v>24.6083349379194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6.66381437330691</v>
      </c>
      <c r="EE339" t="n">
        <v>9.1682391796621</v>
      </c>
      <c r="EF339" t="n">
        <v>120.38126492234</v>
      </c>
      <c r="EG339" t="n">
        <v>149.145792927222</v>
      </c>
      <c r="EH339" t="n">
        <v>22.1093604512292</v>
      </c>
      <c r="EI339" t="n">
        <v>76.82011234555</v>
      </c>
      <c r="EJ339" t="n">
        <v>6.84190828814257</v>
      </c>
      <c r="EK339" t="n">
        <v>7.4667125923935</v>
      </c>
      <c r="EL339" t="n">
        <v>0.498117965711742</v>
      </c>
      <c r="EM339" t="n">
        <v>0.536226160739948</v>
      </c>
      <c r="EN339" t="n">
        <v>0</v>
      </c>
      <c r="EO339" t="n">
        <v>1.21967009319</v>
      </c>
      <c r="EP339" t="n">
        <v>0</v>
      </c>
      <c r="EQ339" t="n">
        <v>0</v>
      </c>
      <c r="ER339" t="n">
        <v>122.577308369367</v>
      </c>
      <c r="ES339" t="n">
        <v>4.01692586474816</v>
      </c>
      <c r="ET339" t="n">
        <v>20.4504899239433</v>
      </c>
      <c r="EU339" t="n">
        <v>57.8977323814504</v>
      </c>
      <c r="EV339" t="n">
        <v>497.877994261865</v>
      </c>
      <c r="EW339" t="n">
        <v>3.08993816328681</v>
      </c>
      <c r="EX339" t="n">
        <v>1.78010493267813</v>
      </c>
      <c r="EY339" t="n">
        <v>47.3861487065432</v>
      </c>
      <c r="EZ339" t="n">
        <v>755.94362420316</v>
      </c>
      <c r="FA339" t="n">
        <v>114.540601783834</v>
      </c>
      <c r="FB339" t="n">
        <v>422.609973809812</v>
      </c>
      <c r="FC339" t="n">
        <v>66.0536552556757</v>
      </c>
      <c r="FD339" t="n">
        <v>1.89675606371904</v>
      </c>
      <c r="FE339" t="n">
        <v>24.8977008403638</v>
      </c>
      <c r="FF339" t="n">
        <v>0</v>
      </c>
      <c r="FG339" t="n">
        <v>0</v>
      </c>
      <c r="FH339" t="n">
        <v>6.61918165649946</v>
      </c>
      <c r="FI339" t="n">
        <v>103.405673355461</v>
      </c>
      <c r="FJ339" t="n">
        <v>0</v>
      </c>
      <c r="FK339" t="n">
        <v>248.564619734995</v>
      </c>
      <c r="FL339" t="n">
        <v>0</v>
      </c>
      <c r="FM339" t="n">
        <v>72.8317393450846</v>
      </c>
      <c r="FN339" t="n">
        <v>0</v>
      </c>
      <c r="FO339" t="n">
        <v>16.6392793209811</v>
      </c>
      <c r="FP339" t="n">
        <v>0</v>
      </c>
      <c r="FQ339" t="n">
        <v>8.14189364271881</v>
      </c>
      <c r="FR339" t="n">
        <v>22.1651783220363</v>
      </c>
      <c r="FS339" t="n">
        <v>22.4321678392551</v>
      </c>
      <c r="FT339" t="n">
        <v>58.6051349215874</v>
      </c>
      <c r="FU339" t="n">
        <v>0</v>
      </c>
      <c r="FV339" t="n">
        <v>28.9645039102084</v>
      </c>
      <c r="FW339" t="n">
        <v>26.5521060527709</v>
      </c>
      <c r="FX339" t="n">
        <v>0</v>
      </c>
      <c r="FY339" t="n">
        <v>0</v>
      </c>
      <c r="FZ339" t="n">
        <v>0</v>
      </c>
      <c r="GA339" t="n">
        <v>17.9058617778761</v>
      </c>
      <c r="GB339" t="n">
        <v>73.8886288050939</v>
      </c>
      <c r="GC339" t="n">
        <v>12.29099941096</v>
      </c>
      <c r="GD339" t="n">
        <v>223.231286280096</v>
      </c>
      <c r="GE339" t="n">
        <v>576.215482638995</v>
      </c>
      <c r="GF339" t="n">
        <v>54.7007627615689</v>
      </c>
      <c r="GG339" t="n">
        <v>373.119456722857</v>
      </c>
      <c r="GH339" t="n">
        <v>24.6556129280293</v>
      </c>
      <c r="GI339" t="n">
        <v>9.92949143884114</v>
      </c>
      <c r="GJ339" t="n">
        <v>2.55434674517719</v>
      </c>
      <c r="GK339" t="n">
        <v>0</v>
      </c>
      <c r="GL339" t="n">
        <v>43.6591491137034</v>
      </c>
      <c r="GM339" t="n">
        <v>6.07706649253264</v>
      </c>
      <c r="GN339" t="n">
        <v>0</v>
      </c>
      <c r="GO339" t="n">
        <v>99.5441139821597</v>
      </c>
      <c r="GP339" t="n">
        <v>251.3875215597</v>
      </c>
      <c r="GQ339" t="n">
        <v>12.6405622428701</v>
      </c>
      <c r="GR339" t="n">
        <v>51.2205045309797</v>
      </c>
      <c r="GS339" t="n">
        <v>174.193353666699</v>
      </c>
      <c r="GT339" t="n">
        <v>776.809830559633</v>
      </c>
      <c r="GU339" t="n">
        <v>245.14755699958</v>
      </c>
      <c r="GV339" t="n">
        <v>0</v>
      </c>
      <c r="GW339" t="n">
        <v>371.417099751935</v>
      </c>
      <c r="GX339" t="n">
        <v>0</v>
      </c>
      <c r="GY339" t="n">
        <v>49.2400341667274</v>
      </c>
      <c r="GZ339" t="n">
        <v>844.487085608981</v>
      </c>
      <c r="HA339" t="n">
        <v>116.494918821988</v>
      </c>
      <c r="HB339" t="n">
        <v>118.247767097441</v>
      </c>
      <c r="HC339" t="n">
        <v>131.667171440067</v>
      </c>
      <c r="HD339" t="n">
        <v>46.7363502415624</v>
      </c>
      <c r="HE339" t="n">
        <v>95.7551408728308</v>
      </c>
      <c r="HF339" t="n">
        <v>113.286542322433</v>
      </c>
      <c r="HG339" t="n">
        <v>375.879497149289</v>
      </c>
      <c r="HH339" t="n">
        <v>161.043784823829</v>
      </c>
      <c r="HI339" t="n">
        <v>217.312213574797</v>
      </c>
      <c r="HJ339" t="n">
        <v>0</v>
      </c>
      <c r="HK339" t="n">
        <v>277.817826610097</v>
      </c>
      <c r="HL339" t="n">
        <v>146.542779344187</v>
      </c>
      <c r="HM339" t="n">
        <v>140.210398426112</v>
      </c>
      <c r="HN339" t="n">
        <v>9.83699186373881</v>
      </c>
      <c r="HO339" t="n">
        <v>149.910145555293</v>
      </c>
      <c r="HP339" t="n">
        <v>199.568912557314</v>
      </c>
      <c r="HQ339" t="n">
        <v>60.9679897827536</v>
      </c>
      <c r="HR339" t="n">
        <v>500.887127812899</v>
      </c>
      <c r="HS339" t="n">
        <v>26.3844467190246</v>
      </c>
      <c r="HT339" t="n">
        <v>123.394997506538</v>
      </c>
      <c r="HU339" t="n">
        <v>158.357864662589</v>
      </c>
      <c r="HV339" t="n">
        <v>97.9601775255382</v>
      </c>
      <c r="HW339" t="n">
        <v>35.9282562734184</v>
      </c>
      <c r="HX339" t="n">
        <v>10.3690129192488</v>
      </c>
      <c r="HY339" t="n">
        <v>400.10785246039</v>
      </c>
      <c r="HZ339" t="n">
        <v>160.720833180953</v>
      </c>
      <c r="IA339" t="n">
        <v>66.4465328956195</v>
      </c>
      <c r="IB339" t="n">
        <v>1138.93632697974</v>
      </c>
      <c r="IC339" t="n">
        <v>1776.09017492138</v>
      </c>
      <c r="ID339" t="n">
        <v>186.434823568981</v>
      </c>
      <c r="IE339" t="n">
        <v>1999.83512291126</v>
      </c>
      <c r="IF339" t="n">
        <v>109.773022367904</v>
      </c>
      <c r="IG339" t="n">
        <v>34.5681646012883</v>
      </c>
      <c r="IH339" t="n">
        <v>3.15462221619475</v>
      </c>
      <c r="II339" t="n">
        <v>1.77935136727858</v>
      </c>
      <c r="IJ339" t="n">
        <v>35.5343261163269</v>
      </c>
      <c r="IK339" t="n">
        <v>38.6506503730357</v>
      </c>
      <c r="IL339" t="n">
        <v>14.0295846356726</v>
      </c>
      <c r="IM339" t="n">
        <v>373.72243224896</v>
      </c>
      <c r="IN339" t="n">
        <v>908.248810544075</v>
      </c>
      <c r="IO339" t="n">
        <v>38.0402743877913</v>
      </c>
      <c r="IP339" t="n">
        <v>116.82626628945</v>
      </c>
      <c r="IQ339" t="n">
        <v>469.989812994281</v>
      </c>
      <c r="IR339" t="n">
        <v>391.666671711452</v>
      </c>
      <c r="IS339" t="n">
        <v>5.82334732657836</v>
      </c>
      <c r="IT339" t="n">
        <v>0</v>
      </c>
      <c r="IU339" t="n">
        <v>0</v>
      </c>
      <c r="IV339" t="n">
        <v>4595.25577465137</v>
      </c>
      <c r="IW339" t="n">
        <v>314.216344974067</v>
      </c>
      <c r="IX339" t="n">
        <v>246.44186000909</v>
      </c>
      <c r="IY339" t="n">
        <v>32.6341685764934</v>
      </c>
      <c r="IZ339" t="n">
        <v>23.312572675216</v>
      </c>
      <c r="JA339" t="n">
        <v>8.4307047249924</v>
      </c>
      <c r="JB339" t="n">
        <v>4.47039560922689</v>
      </c>
      <c r="JC339" t="n">
        <v>0</v>
      </c>
      <c r="JD339" t="n">
        <v>5.84164098407326</v>
      </c>
      <c r="JE339" t="n">
        <v>16.4025828432584</v>
      </c>
      <c r="JF339" t="n">
        <v>36.0305405736148</v>
      </c>
      <c r="JG339" t="n">
        <v>0</v>
      </c>
      <c r="JH339" t="n">
        <v>0</v>
      </c>
      <c r="JI339" t="n">
        <v>65.2589411487031</v>
      </c>
      <c r="JJ339" t="n">
        <v>41.5258875988802</v>
      </c>
      <c r="JK339" t="n">
        <v>12.3859084016524</v>
      </c>
      <c r="JL339" t="n">
        <v>0</v>
      </c>
      <c r="JM339" t="n">
        <v>112.842466434368</v>
      </c>
      <c r="JN339" t="n">
        <v>19.7616876932696</v>
      </c>
      <c r="JO339" t="n">
        <v>3.15237899559099</v>
      </c>
      <c r="JP339" t="n">
        <v>71.3149106450545</v>
      </c>
      <c r="JQ339" t="n">
        <v>66.8899930509179</v>
      </c>
      <c r="JR339" t="n">
        <v>36.437206769113</v>
      </c>
      <c r="JS339" t="n">
        <v>90.1607245799856</v>
      </c>
      <c r="JT339" t="n">
        <v>39.1469963816012</v>
      </c>
      <c r="JU339" t="n">
        <v>0</v>
      </c>
      <c r="JV339" t="n">
        <v>0</v>
      </c>
      <c r="JW339" t="n">
        <v>116.889147585923</v>
      </c>
      <c r="JX339" t="n">
        <v>27.0068140264248</v>
      </c>
      <c r="JY339" t="n">
        <v>7.53778885490047</v>
      </c>
      <c r="JZ339" t="n">
        <v>225.966051400667</v>
      </c>
      <c r="KA339" t="n">
        <v>602.45967803917</v>
      </c>
      <c r="KB339" t="n">
        <v>60.8041991319568</v>
      </c>
      <c r="KC339" t="n">
        <v>421.915083768178</v>
      </c>
      <c r="KD339" t="n">
        <v>25.9907349853531</v>
      </c>
      <c r="KE339" t="n">
        <v>9.52116801276177</v>
      </c>
      <c r="KF339" t="n">
        <v>0.551738293152819</v>
      </c>
      <c r="KG339" t="n">
        <v>0</v>
      </c>
      <c r="KH339" t="n">
        <v>204.659256616023</v>
      </c>
      <c r="KI339" t="n">
        <v>16.5680460277898</v>
      </c>
      <c r="KJ339" t="n">
        <v>5.95856642584683</v>
      </c>
      <c r="KK339" t="n">
        <v>21.6841043133524</v>
      </c>
      <c r="KL339" t="n">
        <v>307.840606881465</v>
      </c>
      <c r="KM339" t="n">
        <v>10.973902514221</v>
      </c>
      <c r="KN339" t="n">
        <v>50.8702451873124</v>
      </c>
      <c r="KO339" t="n">
        <v>240.240751340527</v>
      </c>
      <c r="KP339" t="n">
        <v>513.672389921471</v>
      </c>
      <c r="KQ339" t="n">
        <v>0</v>
      </c>
      <c r="KR339" t="n">
        <v>0</v>
      </c>
      <c r="KS339" t="n">
        <v>1086.9828329621</v>
      </c>
      <c r="KT339" t="n">
        <v>1425.54078793376</v>
      </c>
      <c r="KU339" t="n">
        <v>1270.37020504835</v>
      </c>
      <c r="KV339" t="n">
        <v>1368.34914557532</v>
      </c>
      <c r="KW339" t="n">
        <v>247.464187721664</v>
      </c>
      <c r="KX339" t="n">
        <v>111.105756168627</v>
      </c>
      <c r="KY339" t="n">
        <v>40.0695816889901</v>
      </c>
      <c r="KZ339" t="n">
        <v>8.32696833784277</v>
      </c>
      <c r="LA339" t="n">
        <v>13.5205388718801</v>
      </c>
      <c r="LB339" t="n">
        <v>294.256674628667</v>
      </c>
      <c r="LC339" t="n">
        <v>350.525861391055</v>
      </c>
      <c r="LD339" t="n">
        <v>326.294072150409</v>
      </c>
      <c r="LE339" t="n">
        <v>429.194242100021</v>
      </c>
      <c r="LF339" t="n">
        <v>1390.02177745557</v>
      </c>
      <c r="LG339" t="n">
        <v>1459.96976984933</v>
      </c>
      <c r="LH339" t="n">
        <v>31.0604510813375</v>
      </c>
      <c r="LI339" t="n">
        <v>189.48167924601</v>
      </c>
      <c r="LJ339" t="n">
        <v>85.8483724869299</v>
      </c>
      <c r="LK339" t="n">
        <v>414.018819323599</v>
      </c>
      <c r="LL339" t="n">
        <v>114.789052071801</v>
      </c>
      <c r="LM339" t="n">
        <v>179.897573610389</v>
      </c>
      <c r="LN339" t="n">
        <v>1432.29193279586</v>
      </c>
      <c r="LO339" t="n">
        <v>156.495347721552</v>
      </c>
      <c r="LP339" t="n">
        <v>401.472703557335</v>
      </c>
      <c r="LQ339" t="n">
        <v>461.247227666563</v>
      </c>
      <c r="LR339" t="n">
        <v>308.224240896685</v>
      </c>
      <c r="LS339" t="n">
        <v>116.333171576316</v>
      </c>
      <c r="LT339" t="n">
        <v>63.0890992350418</v>
      </c>
      <c r="LU339" t="n">
        <v>995.825496059773</v>
      </c>
      <c r="LV339" t="n">
        <v>507.186489886064</v>
      </c>
      <c r="LW339" t="n">
        <v>95.8331784688867</v>
      </c>
      <c r="LX339" t="n">
        <v>1487.39613761992</v>
      </c>
      <c r="LY339" t="n">
        <v>3388.30497223591</v>
      </c>
      <c r="LZ339" t="n">
        <v>336.512496716965</v>
      </c>
      <c r="MA339" t="n">
        <v>3451.16433663355</v>
      </c>
      <c r="MB339" t="n">
        <v>1143.36008663184</v>
      </c>
      <c r="MC339" t="n">
        <v>258.925325370419</v>
      </c>
      <c r="MD339" t="n">
        <v>30.0525123315894</v>
      </c>
      <c r="ME339" t="n">
        <v>8.39061610002486</v>
      </c>
      <c r="MF339" t="n">
        <v>981.180629268064</v>
      </c>
      <c r="MG339" t="n">
        <v>112.765106066805</v>
      </c>
      <c r="MH339" t="n">
        <v>201.22049448833</v>
      </c>
      <c r="MI339" t="n">
        <v>3243.47196889339</v>
      </c>
      <c r="MJ339" t="n">
        <v>2220.91680242768</v>
      </c>
      <c r="MK339" t="n">
        <v>57.5830628054052</v>
      </c>
      <c r="ML339" t="n">
        <v>232.632407926437</v>
      </c>
      <c r="MM339" t="n">
        <v>781.645318863676</v>
      </c>
      <c r="MN339" t="n">
        <v>705.75463524498</v>
      </c>
      <c r="MO339" t="n">
        <v>164.831732847289</v>
      </c>
      <c r="MP339" t="n">
        <v>0</v>
      </c>
      <c r="MQ339" t="n">
        <v>6187.57197005957</v>
      </c>
      <c r="MR339" t="n">
        <v>607.304306186178</v>
      </c>
      <c r="MS339" t="n">
        <v>160.563061605697</v>
      </c>
      <c r="MT339" t="n">
        <v>320.046966839733</v>
      </c>
      <c r="MU339" t="n">
        <v>110.622376154622</v>
      </c>
      <c r="MV339" t="n">
        <v>17.8959159505225</v>
      </c>
      <c r="MW339" t="n">
        <v>2.6048614292385</v>
      </c>
      <c r="MX339" t="n">
        <v>0</v>
      </c>
      <c r="MY339" t="n">
        <v>0</v>
      </c>
      <c r="MZ339" t="n">
        <v>118.19394645018</v>
      </c>
      <c r="NA339" t="n">
        <v>0</v>
      </c>
      <c r="NB339" t="n">
        <v>22.9063741425021</v>
      </c>
      <c r="NC339" t="n">
        <v>362.786787904235</v>
      </c>
      <c r="ND339" t="n">
        <v>0</v>
      </c>
      <c r="NE339" t="n">
        <v>38.4323397216704</v>
      </c>
      <c r="NF339" t="n">
        <v>25.0962241496912</v>
      </c>
      <c r="NG339" t="n">
        <v>22.0080197087877</v>
      </c>
      <c r="NH339" t="n">
        <v>0</v>
      </c>
      <c r="NI339" t="n">
        <v>86.5370028452275</v>
      </c>
      <c r="NJ339" t="n">
        <v>17.3461838602807</v>
      </c>
      <c r="NK339" t="n">
        <v>8.80102899760482</v>
      </c>
      <c r="NL339" t="n">
        <v>185.193876748666</v>
      </c>
      <c r="NM339" t="n">
        <v>66.7683901346479</v>
      </c>
      <c r="NN339" t="n">
        <v>23.8554952573385</v>
      </c>
      <c r="NO339" t="n">
        <v>43.8750600658004</v>
      </c>
      <c r="NP339" t="n">
        <v>8.73499156424431</v>
      </c>
      <c r="NQ339" t="n">
        <v>0</v>
      </c>
      <c r="NR339" t="n">
        <v>5.83399729551604</v>
      </c>
      <c r="NS339" t="n">
        <v>23.8340709559198</v>
      </c>
      <c r="NT339" t="n">
        <v>284.470280264954</v>
      </c>
      <c r="NU339" t="n">
        <v>11.0380295287693</v>
      </c>
      <c r="NV339" t="n">
        <v>444.470500943596</v>
      </c>
      <c r="NW339" t="n">
        <v>893.921148418739</v>
      </c>
      <c r="NX339" t="n">
        <v>71.945223388752</v>
      </c>
      <c r="NY339" t="n">
        <v>617.222839420364</v>
      </c>
      <c r="NZ339" t="n">
        <v>61.0351460055039</v>
      </c>
      <c r="OA339" t="n">
        <v>10.9515089680937</v>
      </c>
      <c r="OB339" t="n">
        <v>4.02072186792296</v>
      </c>
      <c r="OC339" t="n">
        <v>3.15626007091658</v>
      </c>
      <c r="OD339" t="n">
        <v>32.2360748803792</v>
      </c>
      <c r="OE339" t="n">
        <v>13.339586930002</v>
      </c>
      <c r="OF339" t="n">
        <v>12.6906488111726</v>
      </c>
      <c r="OG339" t="n">
        <v>32.7019768241931</v>
      </c>
      <c r="OH339" t="n">
        <v>393.630214890141</v>
      </c>
      <c r="OI339" t="n">
        <v>13.1811528990124</v>
      </c>
      <c r="OJ339" t="n">
        <v>47.8945710216005</v>
      </c>
      <c r="OK339" t="n">
        <v>224.846637704176</v>
      </c>
      <c r="OL339" t="n">
        <v>1022.50621711804</v>
      </c>
      <c r="OM339" t="n">
        <v>121.502213849954</v>
      </c>
      <c r="ON339" t="n">
        <v>4.78725335439092</v>
      </c>
      <c r="OO339" t="n">
        <v>0</v>
      </c>
      <c r="OP339" t="n">
        <v>2013.9632599972</v>
      </c>
      <c r="OQ339" t="n">
        <v>631.170384695291</v>
      </c>
      <c r="OR339" t="n">
        <v>322.654958335155</v>
      </c>
      <c r="OS339" t="n">
        <v>135.174359920414</v>
      </c>
      <c r="OT339" t="n">
        <v>28.6037618267786</v>
      </c>
      <c r="OU339" t="n">
        <v>19.6618268845282</v>
      </c>
      <c r="OV339" t="n">
        <v>0</v>
      </c>
      <c r="OW339" t="n">
        <v>0</v>
      </c>
      <c r="OX339" t="n">
        <v>175.498594820867</v>
      </c>
      <c r="OY339" t="n">
        <v>7.56632647869907</v>
      </c>
      <c r="OZ339" t="n">
        <v>7.68259290559902</v>
      </c>
      <c r="PA339" t="n">
        <v>29.2573835775071</v>
      </c>
      <c r="PB339" t="n">
        <v>0</v>
      </c>
      <c r="PC339" t="n">
        <v>77.1101065819216</v>
      </c>
      <c r="PD339" t="n">
        <v>0</v>
      </c>
      <c r="PE339" t="n">
        <v>0</v>
      </c>
      <c r="PF339" t="n">
        <v>0</v>
      </c>
      <c r="PG339" t="n">
        <v>220.147856322831</v>
      </c>
      <c r="PH339" t="n">
        <v>10.8387536374846</v>
      </c>
      <c r="PI339" t="n">
        <v>4.81987887645559</v>
      </c>
      <c r="PJ339" t="n">
        <v>0</v>
      </c>
      <c r="PK339" t="n">
        <v>10.4619152706682</v>
      </c>
      <c r="PL339" t="n">
        <v>68.3495769016181</v>
      </c>
      <c r="PM339" t="n">
        <v>0</v>
      </c>
      <c r="PN339" t="n">
        <v>0</v>
      </c>
      <c r="PO339" t="n">
        <v>0</v>
      </c>
      <c r="PP339" t="n">
        <v>0</v>
      </c>
      <c r="PQ339" t="n">
        <v>15.1798617577266</v>
      </c>
      <c r="PR339" t="n">
        <v>75.4738987615954</v>
      </c>
      <c r="PS339" t="n">
        <v>30.7397467912268</v>
      </c>
      <c r="PT339" t="n">
        <v>478.593800464945</v>
      </c>
      <c r="PU339" t="n">
        <v>1138.62453743726</v>
      </c>
      <c r="PV339" t="n">
        <v>65.5781968444086</v>
      </c>
      <c r="PW339" t="n">
        <v>659.184923264411</v>
      </c>
      <c r="PX339" t="n">
        <v>24.041387183631</v>
      </c>
      <c r="PY339" t="n">
        <v>17.1709337028538</v>
      </c>
      <c r="PZ339" t="n">
        <v>1.78368619106601</v>
      </c>
      <c r="QA339" t="n">
        <v>0.748239381721915</v>
      </c>
      <c r="QB339" t="n">
        <v>26.9546657519187</v>
      </c>
      <c r="QC339" t="n">
        <v>2.96877664456466</v>
      </c>
      <c r="QD339" t="n">
        <v>0</v>
      </c>
      <c r="QE339" t="n">
        <v>49.3771436206063</v>
      </c>
      <c r="QF339" t="n">
        <v>274.191110763414</v>
      </c>
      <c r="QG339" t="n">
        <v>20.3553600343238</v>
      </c>
      <c r="QH339" t="n">
        <v>72.3577664222445</v>
      </c>
      <c r="QI339" t="n">
        <v>217.489869820535</v>
      </c>
    </row>
    <row r="340">
      <c r="A340" t="s">
        <v>339</v>
      </c>
      <c r="B340" t="n">
        <v>20.3627579329202</v>
      </c>
      <c r="C340" t="n">
        <v>0.224874666902237</v>
      </c>
      <c r="D340" t="n">
        <v>0</v>
      </c>
      <c r="E340" t="n">
        <v>0</v>
      </c>
      <c r="F340" t="n">
        <v>0</v>
      </c>
      <c r="G340" t="n">
        <v>10.2365441724156</v>
      </c>
      <c r="H340" t="n">
        <v>124.22470857583</v>
      </c>
      <c r="I340" t="n">
        <v>57.0542588333263</v>
      </c>
      <c r="J340" t="n">
        <v>29.6852437168339</v>
      </c>
      <c r="K340" t="n">
        <v>49.7661876589325</v>
      </c>
      <c r="L340" t="n">
        <v>0.797182687045789</v>
      </c>
      <c r="M340" t="n">
        <v>22.6819883160602</v>
      </c>
      <c r="N340" t="n">
        <v>46.422257629525</v>
      </c>
      <c r="O340" t="n">
        <v>45.0514370711714</v>
      </c>
      <c r="P340" t="n">
        <v>211.31536136256</v>
      </c>
      <c r="Q340" t="n">
        <v>2.3932548451816</v>
      </c>
      <c r="R340" t="n">
        <v>0</v>
      </c>
      <c r="S340" t="n">
        <v>59.3497547438431</v>
      </c>
      <c r="T340" t="n">
        <v>0</v>
      </c>
      <c r="U340" t="n">
        <v>18.8167612523929</v>
      </c>
      <c r="V340" t="n">
        <v>8.61334651271996</v>
      </c>
      <c r="W340" t="n">
        <v>10.5339828978941</v>
      </c>
      <c r="X340" t="n">
        <v>15.6359802769344</v>
      </c>
      <c r="Y340" t="n">
        <v>27.3755456341788</v>
      </c>
      <c r="Z340" t="n">
        <v>9.12548546331878</v>
      </c>
      <c r="AA340" t="n">
        <v>0</v>
      </c>
      <c r="AB340" t="n">
        <v>71.3913676650847</v>
      </c>
      <c r="AC340" t="n">
        <v>137.560237475701</v>
      </c>
      <c r="AD340" t="n">
        <v>30.9120527864067</v>
      </c>
      <c r="AE340" t="n">
        <v>36.2795744180501</v>
      </c>
      <c r="AF340" t="n">
        <v>58.3388894768151</v>
      </c>
      <c r="AG340" t="n">
        <v>45.5991702643553</v>
      </c>
      <c r="AH340" t="n">
        <v>48.8510594821911</v>
      </c>
      <c r="AI340" t="n">
        <v>5.77337914307692</v>
      </c>
      <c r="AJ340" t="n">
        <v>523.433827690242</v>
      </c>
      <c r="AK340" t="n">
        <v>2031.83370003555</v>
      </c>
      <c r="AL340" t="n">
        <v>394.787550702517</v>
      </c>
      <c r="AM340" t="n">
        <v>658.565322098404</v>
      </c>
      <c r="AN340" t="n">
        <v>197.228325576417</v>
      </c>
      <c r="AO340" t="n">
        <v>705.591456308464</v>
      </c>
      <c r="AP340" t="n">
        <v>94.7774051105084</v>
      </c>
      <c r="AQ340" t="n">
        <v>58.1742630587223</v>
      </c>
      <c r="AR340" t="n">
        <v>376.479382195528</v>
      </c>
      <c r="AS340" t="n">
        <v>130.48670104619</v>
      </c>
      <c r="AT340" t="n">
        <v>64.2530960859065</v>
      </c>
      <c r="AU340" t="n">
        <v>2689.47391131283</v>
      </c>
      <c r="AV340" t="n">
        <v>2678.38302970584</v>
      </c>
      <c r="AW340" t="n">
        <v>183.677637507346</v>
      </c>
      <c r="AX340" t="n">
        <v>558.358603753736</v>
      </c>
      <c r="AY340" t="n">
        <v>755.883045694037</v>
      </c>
      <c r="AZ340" t="n">
        <v>13.2004117390686</v>
      </c>
      <c r="BA340" t="n">
        <v>1.34994211617857</v>
      </c>
      <c r="BB340" t="n">
        <v>0</v>
      </c>
      <c r="BC340" t="n">
        <v>0</v>
      </c>
      <c r="BD340" t="n">
        <v>2.15979055544001</v>
      </c>
      <c r="BE340" t="n">
        <v>1.04480729902707</v>
      </c>
      <c r="BF340" t="n">
        <v>41.5038561297972</v>
      </c>
      <c r="BG340" t="n">
        <v>12.6388830754385</v>
      </c>
      <c r="BH340" t="n">
        <v>14.5091465231681</v>
      </c>
      <c r="BI340" t="n">
        <v>14.7063462245892</v>
      </c>
      <c r="BJ340" t="n">
        <v>0.559920266556956</v>
      </c>
      <c r="BK340" t="n">
        <v>2.93399175080873</v>
      </c>
      <c r="BL340" t="n">
        <v>17.6910139852914</v>
      </c>
      <c r="BM340" t="n">
        <v>24.8103553873874</v>
      </c>
      <c r="BN340" t="n">
        <v>20.7307725743913</v>
      </c>
      <c r="BO340" t="n">
        <v>0.727622506353453</v>
      </c>
      <c r="BP340" t="n">
        <v>0</v>
      </c>
      <c r="BQ340" t="n">
        <v>49.1905638072624</v>
      </c>
      <c r="BR340" t="n">
        <v>6.95616157256872</v>
      </c>
      <c r="BS340" t="n">
        <v>4.81380836937838</v>
      </c>
      <c r="BT340" t="n">
        <v>2.3110893375189</v>
      </c>
      <c r="BU340" t="n">
        <v>6.2242605751778</v>
      </c>
      <c r="BV340" t="n">
        <v>1.74983889562509</v>
      </c>
      <c r="BW340" t="n">
        <v>7.73306513432661</v>
      </c>
      <c r="BX340" t="n">
        <v>4.27388289462823</v>
      </c>
      <c r="BY340" t="n">
        <v>0</v>
      </c>
      <c r="BZ340" t="n">
        <v>25.7956821046455</v>
      </c>
      <c r="CA340" t="n">
        <v>14.9118055641066</v>
      </c>
      <c r="CB340" t="n">
        <v>30.5161344021774</v>
      </c>
      <c r="CC340" t="n">
        <v>16.7950327346149</v>
      </c>
      <c r="CD340" t="n">
        <v>14.1087853719674</v>
      </c>
      <c r="CE340" t="n">
        <v>166.357075888459</v>
      </c>
      <c r="CF340" t="n">
        <v>31.389598007234</v>
      </c>
      <c r="CG340" t="n">
        <v>11.1351919111107</v>
      </c>
      <c r="CH340" t="n">
        <v>355.217830341534</v>
      </c>
      <c r="CI340" t="n">
        <v>1358.89942680959</v>
      </c>
      <c r="CJ340" t="n">
        <v>171.615464998082</v>
      </c>
      <c r="CK340" t="n">
        <v>386.268548922713</v>
      </c>
      <c r="CL340" t="n">
        <v>53.5799985762285</v>
      </c>
      <c r="CM340" t="n">
        <v>206.455768320045</v>
      </c>
      <c r="CN340" t="n">
        <v>38.6461230338138</v>
      </c>
      <c r="CO340" t="n">
        <v>32.4302814493323</v>
      </c>
      <c r="CP340" t="n">
        <v>144.730615732918</v>
      </c>
      <c r="CQ340" t="n">
        <v>25.9328486645912</v>
      </c>
      <c r="CR340" t="n">
        <v>0</v>
      </c>
      <c r="CS340" t="n">
        <v>495.709949117539</v>
      </c>
      <c r="CT340" t="n">
        <v>1345.66648438994</v>
      </c>
      <c r="CU340" t="n">
        <v>206.761087113336</v>
      </c>
      <c r="CV340" t="n">
        <v>421.559040286441</v>
      </c>
      <c r="CW340" t="n">
        <v>399.359531939005</v>
      </c>
      <c r="CX340" t="n">
        <v>9.89011281862846</v>
      </c>
      <c r="CY340" t="n">
        <v>0.244313749112867</v>
      </c>
      <c r="CZ340" t="n">
        <v>0</v>
      </c>
      <c r="DA340" t="n">
        <v>0</v>
      </c>
      <c r="DB340" t="n">
        <v>18.9510111362031</v>
      </c>
      <c r="DC340" t="n">
        <v>38.571038573804</v>
      </c>
      <c r="DD340" t="n">
        <v>6.26234602077989</v>
      </c>
      <c r="DE340" t="n">
        <v>1.48719682180812</v>
      </c>
      <c r="DF340" t="n">
        <v>0</v>
      </c>
      <c r="DG340" t="n">
        <v>0.83073395486147</v>
      </c>
      <c r="DH340" t="n">
        <v>0</v>
      </c>
      <c r="DI340" t="n">
        <v>0</v>
      </c>
      <c r="DJ340" t="n">
        <v>1.00282769843615</v>
      </c>
      <c r="DK340" t="n">
        <v>0</v>
      </c>
      <c r="DL340" t="n">
        <v>6.25433762856668</v>
      </c>
      <c r="DM340" t="n">
        <v>0</v>
      </c>
      <c r="DN340" t="n">
        <v>0</v>
      </c>
      <c r="DO340" t="n">
        <v>0</v>
      </c>
      <c r="DP340" t="n">
        <v>0</v>
      </c>
      <c r="DQ340" t="n">
        <v>1.00145529152709</v>
      </c>
      <c r="DR340" t="n">
        <v>0</v>
      </c>
      <c r="DS340" t="n">
        <v>0.53807726316772</v>
      </c>
      <c r="DT340" t="n">
        <v>0.612650475464207</v>
      </c>
      <c r="DU340" t="n">
        <v>0.78884131714706</v>
      </c>
      <c r="DV340" t="n">
        <v>0</v>
      </c>
      <c r="DW340" t="n">
        <v>0</v>
      </c>
      <c r="DX340" t="n">
        <v>13.9122749076267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1.90301075246332</v>
      </c>
      <c r="EE340" t="n">
        <v>4.80615908016886</v>
      </c>
      <c r="EF340" t="n">
        <v>80.8154057834898</v>
      </c>
      <c r="EG340" t="n">
        <v>209.748524413981</v>
      </c>
      <c r="EH340" t="n">
        <v>36.8025329882123</v>
      </c>
      <c r="EI340" t="n">
        <v>41.1937406439489</v>
      </c>
      <c r="EJ340" t="n">
        <v>4.00141718754402</v>
      </c>
      <c r="EK340" t="n">
        <v>78.1878925086344</v>
      </c>
      <c r="EL340" t="n">
        <v>5.21605639432228</v>
      </c>
      <c r="EM340" t="n">
        <v>5.61510743822096</v>
      </c>
      <c r="EN340" t="n">
        <v>0</v>
      </c>
      <c r="EO340" t="n">
        <v>2.80235271757709</v>
      </c>
      <c r="EP340" t="n">
        <v>0</v>
      </c>
      <c r="EQ340" t="n">
        <v>0</v>
      </c>
      <c r="ER340" t="n">
        <v>342.386133439399</v>
      </c>
      <c r="ES340" t="n">
        <v>28.5154230009078</v>
      </c>
      <c r="ET340" t="n">
        <v>112.561407419765</v>
      </c>
      <c r="EU340" t="n">
        <v>103.270126148141</v>
      </c>
      <c r="EV340" t="n">
        <v>8.92989952399043</v>
      </c>
      <c r="EW340" t="n">
        <v>0.0504047514265234</v>
      </c>
      <c r="EX340" t="n">
        <v>0</v>
      </c>
      <c r="EY340" t="n">
        <v>0.880602966024879</v>
      </c>
      <c r="EZ340" t="n">
        <v>48.5277402756599</v>
      </c>
      <c r="FA340" t="n">
        <v>6.01323500309005</v>
      </c>
      <c r="FB340" t="n">
        <v>48.7166424258077</v>
      </c>
      <c r="FC340" t="n">
        <v>10.5825357500233</v>
      </c>
      <c r="FD340" t="n">
        <v>0.807613818320089</v>
      </c>
      <c r="FE340" t="n">
        <v>22.5329043339581</v>
      </c>
      <c r="FF340" t="n">
        <v>0</v>
      </c>
      <c r="FG340" t="n">
        <v>0</v>
      </c>
      <c r="FH340" t="n">
        <v>1.51366260894509</v>
      </c>
      <c r="FI340" t="n">
        <v>18.5051155226901</v>
      </c>
      <c r="FJ340" t="n">
        <v>0</v>
      </c>
      <c r="FK340" t="n">
        <v>7.26070678867254</v>
      </c>
      <c r="FL340" t="n">
        <v>0</v>
      </c>
      <c r="FM340" t="n">
        <v>12.4489883258462</v>
      </c>
      <c r="FN340" t="n">
        <v>0</v>
      </c>
      <c r="FO340" t="n">
        <v>5.97274873008127</v>
      </c>
      <c r="FP340" t="n">
        <v>0</v>
      </c>
      <c r="FQ340" t="n">
        <v>1.00733002556339</v>
      </c>
      <c r="FR340" t="n">
        <v>6.25802955707571</v>
      </c>
      <c r="FS340" t="n">
        <v>6.79485251828666</v>
      </c>
      <c r="FT340" t="n">
        <v>4.31541870529363</v>
      </c>
      <c r="FU340" t="n">
        <v>0</v>
      </c>
      <c r="FV340" t="n">
        <v>16.3750266719963</v>
      </c>
      <c r="FW340" t="n">
        <v>17.2254102777401</v>
      </c>
      <c r="FX340" t="n">
        <v>0</v>
      </c>
      <c r="FY340" t="n">
        <v>0</v>
      </c>
      <c r="FZ340" t="n">
        <v>0</v>
      </c>
      <c r="GA340" t="n">
        <v>3.5576630241465</v>
      </c>
      <c r="GB340" t="n">
        <v>21.1006560543022</v>
      </c>
      <c r="GC340" t="n">
        <v>6.44316725008395</v>
      </c>
      <c r="GD340" t="n">
        <v>149.861583494198</v>
      </c>
      <c r="GE340" t="n">
        <v>810.350361588776</v>
      </c>
      <c r="GF340" t="n">
        <v>91.0531369938875</v>
      </c>
      <c r="GG340" t="n">
        <v>200.080234982145</v>
      </c>
      <c r="GH340" t="n">
        <v>14.4195726082193</v>
      </c>
      <c r="GI340" t="n">
        <v>103.976950991313</v>
      </c>
      <c r="GJ340" t="n">
        <v>26.7479143308155</v>
      </c>
      <c r="GK340" t="n">
        <v>0</v>
      </c>
      <c r="GL340" t="n">
        <v>81.8147473292413</v>
      </c>
      <c r="GM340" t="n">
        <v>13.9628608550235</v>
      </c>
      <c r="GN340" t="n">
        <v>0</v>
      </c>
      <c r="GO340" t="n">
        <v>241.431035166885</v>
      </c>
      <c r="GP340" t="n">
        <v>702.182179122228</v>
      </c>
      <c r="GQ340" t="n">
        <v>89.7330424960039</v>
      </c>
      <c r="GR340" t="n">
        <v>281.922442943891</v>
      </c>
      <c r="GS340" t="n">
        <v>310.702489845545</v>
      </c>
      <c r="GT340" t="n">
        <v>13.9327984287191</v>
      </c>
      <c r="GU340" t="n">
        <v>3.99898024504136</v>
      </c>
      <c r="GV340" t="n">
        <v>0</v>
      </c>
      <c r="GW340" t="n">
        <v>6.90224904537873</v>
      </c>
      <c r="GX340" t="n">
        <v>0</v>
      </c>
      <c r="GY340" t="n">
        <v>2.58503877571302</v>
      </c>
      <c r="GZ340" t="n">
        <v>97.3488037017787</v>
      </c>
      <c r="HA340" t="n">
        <v>18.6637914034866</v>
      </c>
      <c r="HB340" t="n">
        <v>50.3483460630893</v>
      </c>
      <c r="HC340" t="n">
        <v>119.161355379934</v>
      </c>
      <c r="HD340" t="n">
        <v>12.2720457216215</v>
      </c>
      <c r="HE340" t="n">
        <v>42.2648116774837</v>
      </c>
      <c r="HF340" t="n">
        <v>25.9061636481552</v>
      </c>
      <c r="HG340" t="n">
        <v>67.2660724663317</v>
      </c>
      <c r="HH340" t="n">
        <v>127.845597202915</v>
      </c>
      <c r="HI340" t="n">
        <v>6.34780712575339</v>
      </c>
      <c r="HJ340" t="n">
        <v>0</v>
      </c>
      <c r="HK340" t="n">
        <v>47.4868637119055</v>
      </c>
      <c r="HL340" t="n">
        <v>35.9044897717312</v>
      </c>
      <c r="HM340" t="n">
        <v>50.3291917269391</v>
      </c>
      <c r="HN340" t="n">
        <v>3.45284162207653</v>
      </c>
      <c r="HO340" t="n">
        <v>18.5471583615527</v>
      </c>
      <c r="HP340" t="n">
        <v>56.3455044354633</v>
      </c>
      <c r="HQ340" t="n">
        <v>18.4676087428907</v>
      </c>
      <c r="HR340" t="n">
        <v>36.8830766023606</v>
      </c>
      <c r="HS340" t="n">
        <v>5.31123422176717</v>
      </c>
      <c r="HT340" t="n">
        <v>69.7611249142897</v>
      </c>
      <c r="HU340" t="n">
        <v>102.733063211582</v>
      </c>
      <c r="HV340" t="n">
        <v>42.4727337357274</v>
      </c>
      <c r="HW340" t="n">
        <v>19.6486735451154</v>
      </c>
      <c r="HX340" t="n">
        <v>14.3327480442147</v>
      </c>
      <c r="HY340" t="n">
        <v>79.4962526812174</v>
      </c>
      <c r="HZ340" t="n">
        <v>45.8976580910428</v>
      </c>
      <c r="IA340" t="n">
        <v>34.8324908593615</v>
      </c>
      <c r="IB340" t="n">
        <v>764.600716613206</v>
      </c>
      <c r="IC340" t="n">
        <v>2497.77272361757</v>
      </c>
      <c r="ID340" t="n">
        <v>310.333433646088</v>
      </c>
      <c r="IE340" t="n">
        <v>1072.38439086503</v>
      </c>
      <c r="IF340" t="n">
        <v>64.1995829135602</v>
      </c>
      <c r="IG340" t="n">
        <v>361.981515241356</v>
      </c>
      <c r="IH340" t="n">
        <v>33.0337159370316</v>
      </c>
      <c r="II340" t="n">
        <v>18.6325282672286</v>
      </c>
      <c r="IJ340" t="n">
        <v>66.5892939221218</v>
      </c>
      <c r="IK340" t="n">
        <v>88.804961041318</v>
      </c>
      <c r="IL340" t="n">
        <v>9.46404684221042</v>
      </c>
      <c r="IM340" t="n">
        <v>906.414152213188</v>
      </c>
      <c r="IN340" t="n">
        <v>2536.94425648552</v>
      </c>
      <c r="IO340" t="n">
        <v>270.04095961987</v>
      </c>
      <c r="IP340" t="n">
        <v>643.022685815496</v>
      </c>
      <c r="IQ340" t="n">
        <v>838.304114511584</v>
      </c>
      <c r="IR340" t="n">
        <v>7.02490181447834</v>
      </c>
      <c r="IS340" t="n">
        <v>0.0949936079478904</v>
      </c>
      <c r="IT340" t="n">
        <v>0</v>
      </c>
      <c r="IU340" t="n">
        <v>0</v>
      </c>
      <c r="IV340" t="n">
        <v>294.992075589724</v>
      </c>
      <c r="IW340" t="n">
        <v>16.4959559729478</v>
      </c>
      <c r="IX340" t="n">
        <v>28.4087473482508</v>
      </c>
      <c r="IY340" t="n">
        <v>5.22835949496303</v>
      </c>
      <c r="IZ340" t="n">
        <v>9.92618723789917</v>
      </c>
      <c r="JA340" t="n">
        <v>7.62995202866795</v>
      </c>
      <c r="JB340" t="n">
        <v>1.1738379019032</v>
      </c>
      <c r="JC340" t="n">
        <v>0</v>
      </c>
      <c r="JD340" t="n">
        <v>1.33585600023388</v>
      </c>
      <c r="JE340" t="n">
        <v>2.93534852136778</v>
      </c>
      <c r="JF340" t="n">
        <v>28.6030658197501</v>
      </c>
      <c r="JG340" t="n">
        <v>0</v>
      </c>
      <c r="JH340" t="n">
        <v>0</v>
      </c>
      <c r="JI340" t="n">
        <v>11.1545845784077</v>
      </c>
      <c r="JJ340" t="n">
        <v>10.1742700201844</v>
      </c>
      <c r="JK340" t="n">
        <v>4.44598093762337</v>
      </c>
      <c r="JL340" t="n">
        <v>0</v>
      </c>
      <c r="JM340" t="n">
        <v>13.9610770646239</v>
      </c>
      <c r="JN340" t="n">
        <v>5.5794374349441</v>
      </c>
      <c r="JO340" t="n">
        <v>0.95487651974954</v>
      </c>
      <c r="JP340" t="n">
        <v>5.25130945907351</v>
      </c>
      <c r="JQ340" t="n">
        <v>13.4650699318866</v>
      </c>
      <c r="JR340" t="n">
        <v>20.5997048852261</v>
      </c>
      <c r="JS340" t="n">
        <v>58.490858267211</v>
      </c>
      <c r="JT340" t="n">
        <v>16.9730189947417</v>
      </c>
      <c r="JU340" t="n">
        <v>0</v>
      </c>
      <c r="JV340" t="n">
        <v>0</v>
      </c>
      <c r="JW340" t="n">
        <v>23.2243610192642</v>
      </c>
      <c r="JX340" t="n">
        <v>7.71243834281044</v>
      </c>
      <c r="JY340" t="n">
        <v>3.95144712517314</v>
      </c>
      <c r="JZ340" t="n">
        <v>151.697509982294</v>
      </c>
      <c r="KA340" t="n">
        <v>847.258417468737</v>
      </c>
      <c r="KB340" t="n">
        <v>101.212721612273</v>
      </c>
      <c r="KC340" t="n">
        <v>226.246226461332</v>
      </c>
      <c r="KD340" t="n">
        <v>15.2004045227457</v>
      </c>
      <c r="KE340" t="n">
        <v>99.7011806637425</v>
      </c>
      <c r="KF340" t="n">
        <v>5.77754317269022</v>
      </c>
      <c r="KG340" t="n">
        <v>0</v>
      </c>
      <c r="KH340" t="n">
        <v>383.519736608306</v>
      </c>
      <c r="KI340" t="n">
        <v>38.0672684114805</v>
      </c>
      <c r="KJ340" t="n">
        <v>4.01951684465769</v>
      </c>
      <c r="KK340" t="n">
        <v>52.5919167051668</v>
      </c>
      <c r="KL340" t="n">
        <v>859.868408826339</v>
      </c>
      <c r="KM340" t="n">
        <v>77.901729506615</v>
      </c>
      <c r="KN340" t="n">
        <v>279.994582788377</v>
      </c>
      <c r="KO340" t="n">
        <v>428.508884137387</v>
      </c>
      <c r="KP340" t="n">
        <v>9.21318652985928</v>
      </c>
      <c r="KQ340" t="n">
        <v>0</v>
      </c>
      <c r="KR340" t="n">
        <v>0</v>
      </c>
      <c r="KS340" t="n">
        <v>20.2000021705157</v>
      </c>
      <c r="KT340" t="n">
        <v>91.5124764523674</v>
      </c>
      <c r="KU340" t="n">
        <v>66.6928099286234</v>
      </c>
      <c r="KV340" t="n">
        <v>157.737346891515</v>
      </c>
      <c r="KW340" t="n">
        <v>39.6465358847791</v>
      </c>
      <c r="KX340" t="n">
        <v>47.3073716188614</v>
      </c>
      <c r="KY340" t="n">
        <v>36.263752090554</v>
      </c>
      <c r="KZ340" t="n">
        <v>2.18649799644871</v>
      </c>
      <c r="LA340" t="n">
        <v>5.96775299988358</v>
      </c>
      <c r="LB340" t="n">
        <v>67.2900894600141</v>
      </c>
      <c r="LC340" t="n">
        <v>62.7288750050906</v>
      </c>
      <c r="LD340" t="n">
        <v>259.030552240646</v>
      </c>
      <c r="LE340" t="n">
        <v>12.5369956134431</v>
      </c>
      <c r="LF340" t="n">
        <v>358.783179270487</v>
      </c>
      <c r="LG340" t="n">
        <v>249.549808701215</v>
      </c>
      <c r="LH340" t="n">
        <v>7.610130319256</v>
      </c>
      <c r="LI340" t="n">
        <v>68.0153531447265</v>
      </c>
      <c r="LJ340" t="n">
        <v>30.1332803581012</v>
      </c>
      <c r="LK340" t="n">
        <v>51.2231682399748</v>
      </c>
      <c r="LL340" t="n">
        <v>32.4090909740104</v>
      </c>
      <c r="LM340" t="n">
        <v>54.4921690065602</v>
      </c>
      <c r="LN340" t="n">
        <v>105.467539772725</v>
      </c>
      <c r="LO340" t="n">
        <v>31.5027809837199</v>
      </c>
      <c r="LP340" t="n">
        <v>226.971822103703</v>
      </c>
      <c r="LQ340" t="n">
        <v>299.229474311233</v>
      </c>
      <c r="LR340" t="n">
        <v>133.637223259306</v>
      </c>
      <c r="LS340" t="n">
        <v>63.6210255620471</v>
      </c>
      <c r="LT340" t="n">
        <v>87.2060022216482</v>
      </c>
      <c r="LU340" t="n">
        <v>197.857639569829</v>
      </c>
      <c r="LV340" t="n">
        <v>144.839170134077</v>
      </c>
      <c r="LW340" t="n">
        <v>50.2375092811069</v>
      </c>
      <c r="LX340" t="n">
        <v>998.531810577801</v>
      </c>
      <c r="LY340" t="n">
        <v>4765.08223425269</v>
      </c>
      <c r="LZ340" t="n">
        <v>560.147919642028</v>
      </c>
      <c r="MA340" t="n">
        <v>1850.63994652129</v>
      </c>
      <c r="MB340" t="n">
        <v>668.681968469133</v>
      </c>
      <c r="MC340" t="n">
        <v>2711.34388223933</v>
      </c>
      <c r="MD340" t="n">
        <v>314.695734550858</v>
      </c>
      <c r="ME340" t="n">
        <v>87.8625742718192</v>
      </c>
      <c r="MF340" t="n">
        <v>1838.67635759114</v>
      </c>
      <c r="MG340" t="n">
        <v>259.092686783584</v>
      </c>
      <c r="MH340" t="n">
        <v>135.738885712136</v>
      </c>
      <c r="MI340" t="n">
        <v>7866.61072823499</v>
      </c>
      <c r="MJ340" t="n">
        <v>6203.52271386505</v>
      </c>
      <c r="MK340" t="n">
        <v>408.771645001946</v>
      </c>
      <c r="ML340" t="n">
        <v>1280.43051022416</v>
      </c>
      <c r="MM340" t="n">
        <v>1394.19295647609</v>
      </c>
      <c r="MN340" t="n">
        <v>12.6583581800432</v>
      </c>
      <c r="MO340" t="n">
        <v>2.68882485095853</v>
      </c>
      <c r="MP340" t="n">
        <v>0</v>
      </c>
      <c r="MQ340" t="n">
        <v>114.987066433075</v>
      </c>
      <c r="MR340" t="n">
        <v>38.9858511869297</v>
      </c>
      <c r="MS340" t="n">
        <v>8.42935524359144</v>
      </c>
      <c r="MT340" t="n">
        <v>36.8936244036974</v>
      </c>
      <c r="MU340" t="n">
        <v>17.7229442621681</v>
      </c>
      <c r="MV340" t="n">
        <v>7.6198459515128</v>
      </c>
      <c r="MW340" t="n">
        <v>2.35745034308921</v>
      </c>
      <c r="MX340" t="n">
        <v>0</v>
      </c>
      <c r="MY340" t="n">
        <v>0</v>
      </c>
      <c r="MZ340" t="n">
        <v>27.0283800369228</v>
      </c>
      <c r="NA340" t="n">
        <v>0</v>
      </c>
      <c r="NB340" t="n">
        <v>18.1843657313764</v>
      </c>
      <c r="NC340" t="n">
        <v>10.5971980106634</v>
      </c>
      <c r="ND340" t="n">
        <v>0</v>
      </c>
      <c r="NE340" t="n">
        <v>6.56916548790784</v>
      </c>
      <c r="NF340" t="n">
        <v>6.14883331218466</v>
      </c>
      <c r="NG340" t="n">
        <v>7.8998837168096</v>
      </c>
      <c r="NH340" t="n">
        <v>0</v>
      </c>
      <c r="NI340" t="n">
        <v>10.7065168268587</v>
      </c>
      <c r="NJ340" t="n">
        <v>4.89745355182568</v>
      </c>
      <c r="NK340" t="n">
        <v>2.66589009481462</v>
      </c>
      <c r="NL340" t="n">
        <v>13.6368446365039</v>
      </c>
      <c r="NM340" t="n">
        <v>13.4405910569935</v>
      </c>
      <c r="NN340" t="n">
        <v>13.4866584397091</v>
      </c>
      <c r="NO340" t="n">
        <v>28.4635015049977</v>
      </c>
      <c r="NP340" t="n">
        <v>3.78724273744046</v>
      </c>
      <c r="NQ340" t="n">
        <v>0</v>
      </c>
      <c r="NR340" t="n">
        <v>8.06414400082732</v>
      </c>
      <c r="NS340" t="n">
        <v>4.73552147372923</v>
      </c>
      <c r="NT340" t="n">
        <v>81.2372571884558</v>
      </c>
      <c r="NU340" t="n">
        <v>5.78633746429179</v>
      </c>
      <c r="NV340" t="n">
        <v>298.385832012319</v>
      </c>
      <c r="NW340" t="n">
        <v>1257.1500552803</v>
      </c>
      <c r="NX340" t="n">
        <v>119.757713614083</v>
      </c>
      <c r="NY340" t="n">
        <v>330.977354631232</v>
      </c>
      <c r="NZ340" t="n">
        <v>35.6957550416076</v>
      </c>
      <c r="OA340" t="n">
        <v>114.679036511591</v>
      </c>
      <c r="OB340" t="n">
        <v>42.103102984861</v>
      </c>
      <c r="OC340" t="n">
        <v>33.0508667773828</v>
      </c>
      <c r="OD340" t="n">
        <v>60.4085598268547</v>
      </c>
      <c r="OE340" t="n">
        <v>30.6494583194011</v>
      </c>
      <c r="OF340" t="n">
        <v>8.56083041130047</v>
      </c>
      <c r="OG340" t="n">
        <v>79.3143039887161</v>
      </c>
      <c r="OH340" t="n">
        <v>1099.4981785294</v>
      </c>
      <c r="OI340" t="n">
        <v>93.5705968221907</v>
      </c>
      <c r="OJ340" t="n">
        <v>263.616194135545</v>
      </c>
      <c r="OK340" t="n">
        <v>401.050951127317</v>
      </c>
      <c r="OL340" t="n">
        <v>18.3395889891794</v>
      </c>
      <c r="OM340" t="n">
        <v>1.98201017730553</v>
      </c>
      <c r="ON340" t="n">
        <v>0</v>
      </c>
      <c r="OO340" t="n">
        <v>0</v>
      </c>
      <c r="OP340" t="n">
        <v>129.286209813445</v>
      </c>
      <c r="OQ340" t="n">
        <v>33.1356374163838</v>
      </c>
      <c r="OR340" t="n">
        <v>37.1942623370302</v>
      </c>
      <c r="OS340" t="n">
        <v>21.6564471838427</v>
      </c>
      <c r="OT340" t="n">
        <v>12.1791060796445</v>
      </c>
      <c r="OU340" t="n">
        <v>17.7943363951771</v>
      </c>
      <c r="OV340" t="n">
        <v>0</v>
      </c>
      <c r="OW340" t="n">
        <v>0</v>
      </c>
      <c r="OX340" t="n">
        <v>40.1327044170043</v>
      </c>
      <c r="OY340" t="n">
        <v>1.35404316830283</v>
      </c>
      <c r="OZ340" t="n">
        <v>6.09887354024641</v>
      </c>
      <c r="PA340" t="n">
        <v>0.854623975795435</v>
      </c>
      <c r="PB340" t="n">
        <v>0</v>
      </c>
      <c r="PC340" t="n">
        <v>13.1802813618769</v>
      </c>
      <c r="PD340" t="n">
        <v>0</v>
      </c>
      <c r="PE340" t="n">
        <v>0</v>
      </c>
      <c r="PF340" t="n">
        <v>0</v>
      </c>
      <c r="PG340" t="n">
        <v>27.2370968559288</v>
      </c>
      <c r="PH340" t="n">
        <v>3.0601712126902</v>
      </c>
      <c r="PI340" t="n">
        <v>1.45997330067269</v>
      </c>
      <c r="PJ340" t="n">
        <v>0</v>
      </c>
      <c r="PK340" t="n">
        <v>2.10600142586032</v>
      </c>
      <c r="PL340" t="n">
        <v>38.6413020659123</v>
      </c>
      <c r="PM340" t="n">
        <v>0</v>
      </c>
      <c r="PN340" t="n">
        <v>0</v>
      </c>
      <c r="PO340" t="n">
        <v>0</v>
      </c>
      <c r="PP340" t="n">
        <v>0</v>
      </c>
      <c r="PQ340" t="n">
        <v>3.01604209599372</v>
      </c>
      <c r="PR340" t="n">
        <v>21.5533676101438</v>
      </c>
      <c r="PS340" t="n">
        <v>16.1143388896832</v>
      </c>
      <c r="PT340" t="n">
        <v>321.293784502006</v>
      </c>
      <c r="PU340" t="n">
        <v>1601.28429975599</v>
      </c>
      <c r="PV340" t="n">
        <v>109.159365237977</v>
      </c>
      <c r="PW340" t="n">
        <v>353.478951491385</v>
      </c>
      <c r="PX340" t="n">
        <v>14.060349223871</v>
      </c>
      <c r="PY340" t="n">
        <v>179.805918872425</v>
      </c>
      <c r="PZ340" t="n">
        <v>18.677920498371</v>
      </c>
      <c r="QA340" t="n">
        <v>7.83520988994443</v>
      </c>
      <c r="QB340" t="n">
        <v>50.5115013142846</v>
      </c>
      <c r="QC340" t="n">
        <v>6.82115544541694</v>
      </c>
      <c r="QD340" t="n">
        <v>0</v>
      </c>
      <c r="QE340" t="n">
        <v>119.75770762341</v>
      </c>
      <c r="QF340" t="n">
        <v>765.877758996384</v>
      </c>
      <c r="QG340" t="n">
        <v>144.498982868559</v>
      </c>
      <c r="QH340" t="n">
        <v>398.263907443249</v>
      </c>
      <c r="QI340" t="n">
        <v>387.928945892625</v>
      </c>
    </row>
    <row r="341">
      <c r="A341" t="s">
        <v>340</v>
      </c>
      <c r="B341" t="n">
        <v>615.144119355064</v>
      </c>
      <c r="C341" t="n">
        <v>2.40824286350719</v>
      </c>
      <c r="D341" t="n">
        <v>192.851364598317</v>
      </c>
      <c r="E341" t="n">
        <v>0</v>
      </c>
      <c r="F341" t="n">
        <v>0</v>
      </c>
      <c r="G341" t="n">
        <v>121.968839354123</v>
      </c>
      <c r="H341" t="n">
        <v>143.762573035203</v>
      </c>
      <c r="I341" t="n">
        <v>57.789986545785</v>
      </c>
      <c r="J341" t="n">
        <v>29.1960979999288</v>
      </c>
      <c r="K341" t="n">
        <v>47.0774497704112</v>
      </c>
      <c r="L341" t="n">
        <v>2.58352722580702</v>
      </c>
      <c r="M341" t="n">
        <v>18.40455314111</v>
      </c>
      <c r="N341" t="n">
        <v>46.0632663659521</v>
      </c>
      <c r="O341" t="n">
        <v>17.0869640681216</v>
      </c>
      <c r="P341" t="n">
        <v>75.2610249340929</v>
      </c>
      <c r="Q341" t="n">
        <v>3.90359973138304</v>
      </c>
      <c r="R341" t="n">
        <v>0</v>
      </c>
      <c r="S341" t="n">
        <v>99.7409412210275</v>
      </c>
      <c r="T341" t="n">
        <v>0</v>
      </c>
      <c r="U341" t="n">
        <v>23.3554635002227</v>
      </c>
      <c r="V341" t="n">
        <v>9.36285269757369</v>
      </c>
      <c r="W341" t="n">
        <v>17.1433945051346</v>
      </c>
      <c r="X341" t="n">
        <v>22.0303251344627</v>
      </c>
      <c r="Y341" t="n">
        <v>59.3353579150318</v>
      </c>
      <c r="Z341" t="n">
        <v>5.77291970472186</v>
      </c>
      <c r="AA341" t="n">
        <v>0</v>
      </c>
      <c r="AB341" t="n">
        <v>69.6627883948342</v>
      </c>
      <c r="AC341" t="n">
        <v>123.78060580901</v>
      </c>
      <c r="AD341" t="n">
        <v>22.4892460418779</v>
      </c>
      <c r="AE341" t="n">
        <v>12.1764330765449</v>
      </c>
      <c r="AF341" t="n">
        <v>88.3588825985977</v>
      </c>
      <c r="AG341" t="n">
        <v>29.9104900689989</v>
      </c>
      <c r="AH341" t="n">
        <v>114.523970455236</v>
      </c>
      <c r="AI341" t="n">
        <v>19.4424402460606</v>
      </c>
      <c r="AJ341" t="n">
        <v>355.922363597813</v>
      </c>
      <c r="AK341" t="n">
        <v>1999.42669354831</v>
      </c>
      <c r="AL341" t="n">
        <v>171.496687503192</v>
      </c>
      <c r="AM341" t="n">
        <v>363.20388982158</v>
      </c>
      <c r="AN341" t="n">
        <v>199.46281535304</v>
      </c>
      <c r="AO341" t="n">
        <v>13.6671001303744</v>
      </c>
      <c r="AP341" t="n">
        <v>6760.62408825343</v>
      </c>
      <c r="AQ341" t="n">
        <v>0.0391950174131893</v>
      </c>
      <c r="AR341" t="n">
        <v>2890.58988151195</v>
      </c>
      <c r="AS341" t="n">
        <v>543.427239584595</v>
      </c>
      <c r="AT341" t="n">
        <v>16.8849710875284</v>
      </c>
      <c r="AU341" t="n">
        <v>1677.38232090898</v>
      </c>
      <c r="AV341" t="n">
        <v>712.886386521942</v>
      </c>
      <c r="AW341" t="n">
        <v>33.6929072300461</v>
      </c>
      <c r="AX341" t="n">
        <v>124.083307282796</v>
      </c>
      <c r="AY341" t="n">
        <v>115.127068955407</v>
      </c>
      <c r="AZ341" t="n">
        <v>398.774845779896</v>
      </c>
      <c r="BA341" t="n">
        <v>14.4568906414353</v>
      </c>
      <c r="BB341" t="n">
        <v>89.9751063114837</v>
      </c>
      <c r="BC341" t="n">
        <v>0</v>
      </c>
      <c r="BD341" t="n">
        <v>3.51044566561674</v>
      </c>
      <c r="BE341" t="n">
        <v>12.4489213805616</v>
      </c>
      <c r="BF341" t="n">
        <v>48.0315165678998</v>
      </c>
      <c r="BG341" t="n">
        <v>12.8018643624322</v>
      </c>
      <c r="BH341" t="n">
        <v>14.2700685844638</v>
      </c>
      <c r="BI341" t="n">
        <v>13.9118005268806</v>
      </c>
      <c r="BJ341" t="n">
        <v>1.81460194311512</v>
      </c>
      <c r="BK341" t="n">
        <v>2.38069107262098</v>
      </c>
      <c r="BL341" t="n">
        <v>17.5542063462673</v>
      </c>
      <c r="BM341" t="n">
        <v>9.4099917468092</v>
      </c>
      <c r="BN341" t="n">
        <v>7.38336854246654</v>
      </c>
      <c r="BO341" t="n">
        <v>1.1868134419818</v>
      </c>
      <c r="BP341" t="n">
        <v>0</v>
      </c>
      <c r="BQ341" t="n">
        <v>82.6677912066409</v>
      </c>
      <c r="BR341" t="n">
        <v>7.76860019165057</v>
      </c>
      <c r="BS341" t="n">
        <v>5.97492438576731</v>
      </c>
      <c r="BT341" t="n">
        <v>2.51219302580799</v>
      </c>
      <c r="BU341" t="n">
        <v>10.1295925365856</v>
      </c>
      <c r="BV341" t="n">
        <v>2.46543671204399</v>
      </c>
      <c r="BW341" t="n">
        <v>16.7610974282335</v>
      </c>
      <c r="BX341" t="n">
        <v>2.70372276381885</v>
      </c>
      <c r="BY341" t="n">
        <v>0</v>
      </c>
      <c r="BZ341" t="n">
        <v>25.1710984496965</v>
      </c>
      <c r="CA341" t="n">
        <v>13.4180658619272</v>
      </c>
      <c r="CB341" t="n">
        <v>22.201206097816</v>
      </c>
      <c r="CC341" t="n">
        <v>5.63687957733245</v>
      </c>
      <c r="CD341" t="n">
        <v>21.3688762585362</v>
      </c>
      <c r="CE341" t="n">
        <v>109.120881749005</v>
      </c>
      <c r="CF341" t="n">
        <v>73.588197121758</v>
      </c>
      <c r="CG341" t="n">
        <v>37.4988889513338</v>
      </c>
      <c r="CH341" t="n">
        <v>241.539547272181</v>
      </c>
      <c r="CI341" t="n">
        <v>1337.22547655503</v>
      </c>
      <c r="CJ341" t="n">
        <v>74.5501820387147</v>
      </c>
      <c r="CK341" t="n">
        <v>213.030104648455</v>
      </c>
      <c r="CL341" t="n">
        <v>54.1870308506251</v>
      </c>
      <c r="CM341" t="n">
        <v>3.99898784614801</v>
      </c>
      <c r="CN341" t="n">
        <v>2756.68984601731</v>
      </c>
      <c r="CO341" t="n">
        <v>0.0218499621531626</v>
      </c>
      <c r="CP341" t="n">
        <v>1111.23443452022</v>
      </c>
      <c r="CQ341" t="n">
        <v>108.000403499934</v>
      </c>
      <c r="CR341" t="n">
        <v>0</v>
      </c>
      <c r="CS341" t="n">
        <v>309.166451271716</v>
      </c>
      <c r="CT341" t="n">
        <v>358.166590394573</v>
      </c>
      <c r="CU341" t="n">
        <v>37.9272197826179</v>
      </c>
      <c r="CV341" t="n">
        <v>93.6825179768767</v>
      </c>
      <c r="CW341" t="n">
        <v>60.825669570781</v>
      </c>
      <c r="CX341" t="n">
        <v>298.773121017256</v>
      </c>
      <c r="CY341" t="n">
        <v>2.61642118635594</v>
      </c>
      <c r="CZ341" t="n">
        <v>0</v>
      </c>
      <c r="DA341" t="n">
        <v>0</v>
      </c>
      <c r="DB341" t="n">
        <v>30.8022899417604</v>
      </c>
      <c r="DC341" t="n">
        <v>459.57549035026</v>
      </c>
      <c r="DD341" t="n">
        <v>7.2472778363132</v>
      </c>
      <c r="DE341" t="n">
        <v>1.50637456485586</v>
      </c>
      <c r="DF341" t="n">
        <v>0</v>
      </c>
      <c r="DG341" t="n">
        <v>0.78585155649443</v>
      </c>
      <c r="DH341" t="n">
        <v>0</v>
      </c>
      <c r="DI341" t="n">
        <v>0</v>
      </c>
      <c r="DJ341" t="n">
        <v>0.995072660206852</v>
      </c>
      <c r="DK341" t="n">
        <v>0</v>
      </c>
      <c r="DL341" t="n">
        <v>2.22751368937247</v>
      </c>
      <c r="DM341" t="n">
        <v>0</v>
      </c>
      <c r="DN341" t="n">
        <v>0</v>
      </c>
      <c r="DO341" t="n">
        <v>0</v>
      </c>
      <c r="DP341" t="n">
        <v>0</v>
      </c>
      <c r="DQ341" t="n">
        <v>1.24301159985178</v>
      </c>
      <c r="DR341" t="n">
        <v>0</v>
      </c>
      <c r="DS341" t="n">
        <v>0.875686896982853</v>
      </c>
      <c r="DT341" t="n">
        <v>0.863194307565717</v>
      </c>
      <c r="DU341" t="n">
        <v>1.70978078452061</v>
      </c>
      <c r="DV341" t="n">
        <v>0</v>
      </c>
      <c r="DW341" t="n">
        <v>0</v>
      </c>
      <c r="DX341" t="n">
        <v>13.5754208761958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4.46132283518963</v>
      </c>
      <c r="EE341" t="n">
        <v>16.185228514101</v>
      </c>
      <c r="EF341" t="n">
        <v>54.9525245024822</v>
      </c>
      <c r="EG341" t="n">
        <v>206.403111946784</v>
      </c>
      <c r="EH341" t="n">
        <v>15.9871112652213</v>
      </c>
      <c r="EI341" t="n">
        <v>22.7186678923673</v>
      </c>
      <c r="EJ341" t="n">
        <v>4.04675107034935</v>
      </c>
      <c r="EK341" t="n">
        <v>1.51447660872936</v>
      </c>
      <c r="EL341" t="n">
        <v>372.069655885036</v>
      </c>
      <c r="EM341" t="n">
        <v>0.00378318902975775</v>
      </c>
      <c r="EN341" t="n">
        <v>0</v>
      </c>
      <c r="EO341" t="n">
        <v>11.6707280469619</v>
      </c>
      <c r="EP341" t="n">
        <v>0</v>
      </c>
      <c r="EQ341" t="n">
        <v>0</v>
      </c>
      <c r="ER341" t="n">
        <v>91.1305107431328</v>
      </c>
      <c r="ES341" t="n">
        <v>5.23072658617295</v>
      </c>
      <c r="ET341" t="n">
        <v>25.014375369437</v>
      </c>
      <c r="EU341" t="n">
        <v>15.7288710228633</v>
      </c>
      <c r="EV341" t="n">
        <v>269.765775181837</v>
      </c>
      <c r="EW341" t="n">
        <v>0.539797944259105</v>
      </c>
      <c r="EX341" t="n">
        <v>6.73364850855908</v>
      </c>
      <c r="EY341" t="n">
        <v>4.36735437082798</v>
      </c>
      <c r="EZ341" t="n">
        <v>78.8752386585744</v>
      </c>
      <c r="FA341" t="n">
        <v>71.6479391616214</v>
      </c>
      <c r="FB341" t="n">
        <v>56.3787184132924</v>
      </c>
      <c r="FC341" t="n">
        <v>10.7189999680954</v>
      </c>
      <c r="FD341" t="n">
        <v>0.79430616809788</v>
      </c>
      <c r="FE341" t="n">
        <v>21.315510025269</v>
      </c>
      <c r="FF341" t="n">
        <v>0</v>
      </c>
      <c r="FG341" t="n">
        <v>0</v>
      </c>
      <c r="FH341" t="n">
        <v>1.50195719692172</v>
      </c>
      <c r="FI341" t="n">
        <v>7.0185606624074</v>
      </c>
      <c r="FJ341" t="n">
        <v>0</v>
      </c>
      <c r="FK341" t="n">
        <v>11.8428228096881</v>
      </c>
      <c r="FL341" t="n">
        <v>0</v>
      </c>
      <c r="FM341" t="n">
        <v>20.9212964439131</v>
      </c>
      <c r="FN341" t="n">
        <v>0</v>
      </c>
      <c r="FO341" t="n">
        <v>7.41340728568129</v>
      </c>
      <c r="FP341" t="n">
        <v>0</v>
      </c>
      <c r="FQ341" t="n">
        <v>1.63936624850159</v>
      </c>
      <c r="FR341" t="n">
        <v>8.81725503624678</v>
      </c>
      <c r="FS341" t="n">
        <v>14.7275605586112</v>
      </c>
      <c r="FT341" t="n">
        <v>2.72999894395257</v>
      </c>
      <c r="FU341" t="n">
        <v>0</v>
      </c>
      <c r="FV341" t="n">
        <v>15.9785427190932</v>
      </c>
      <c r="FW341" t="n">
        <v>15.4999130461959</v>
      </c>
      <c r="FX341" t="n">
        <v>0</v>
      </c>
      <c r="FY341" t="n">
        <v>0</v>
      </c>
      <c r="FZ341" t="n">
        <v>0</v>
      </c>
      <c r="GA341" t="n">
        <v>2.33362677293625</v>
      </c>
      <c r="GB341" t="n">
        <v>49.4673183378953</v>
      </c>
      <c r="GC341" t="n">
        <v>21.6980196780163</v>
      </c>
      <c r="GD341" t="n">
        <v>101.902258104211</v>
      </c>
      <c r="GE341" t="n">
        <v>797.425568863624</v>
      </c>
      <c r="GF341" t="n">
        <v>39.553707692755</v>
      </c>
      <c r="GG341" t="n">
        <v>110.345803496578</v>
      </c>
      <c r="GH341" t="n">
        <v>14.5829385318623</v>
      </c>
      <c r="GI341" t="n">
        <v>2.01400312850168</v>
      </c>
      <c r="GJ341" t="n">
        <v>1907.97156479019</v>
      </c>
      <c r="GK341" t="n">
        <v>0</v>
      </c>
      <c r="GL341" t="n">
        <v>628.169541208866</v>
      </c>
      <c r="GM341" t="n">
        <v>58.1499790424103</v>
      </c>
      <c r="GN341" t="n">
        <v>0</v>
      </c>
      <c r="GO341" t="n">
        <v>150.576716287984</v>
      </c>
      <c r="GP341" t="n">
        <v>186.894895465913</v>
      </c>
      <c r="GQ341" t="n">
        <v>16.4601805495605</v>
      </c>
      <c r="GR341" t="n">
        <v>62.6512583177677</v>
      </c>
      <c r="GS341" t="n">
        <v>47.3224888120374</v>
      </c>
      <c r="GT341" t="n">
        <v>420.899715442276</v>
      </c>
      <c r="GU341" t="n">
        <v>42.8261474228837</v>
      </c>
      <c r="GV341" t="n">
        <v>0</v>
      </c>
      <c r="GW341" t="n">
        <v>34.2317351858958</v>
      </c>
      <c r="GX341" t="n">
        <v>0</v>
      </c>
      <c r="GY341" t="n">
        <v>30.8008419490577</v>
      </c>
      <c r="GZ341" t="n">
        <v>112.659668615955</v>
      </c>
      <c r="HA341" t="n">
        <v>18.9044652608968</v>
      </c>
      <c r="HB341" t="n">
        <v>49.5187191257147</v>
      </c>
      <c r="HC341" t="n">
        <v>112.723376781827</v>
      </c>
      <c r="HD341" t="n">
        <v>39.7715163078255</v>
      </c>
      <c r="HE341" t="n">
        <v>34.2943908478465</v>
      </c>
      <c r="HF341" t="n">
        <v>25.7058268507379</v>
      </c>
      <c r="HG341" t="n">
        <v>25.5124594898075</v>
      </c>
      <c r="HH341" t="n">
        <v>45.5328501286483</v>
      </c>
      <c r="HI341" t="n">
        <v>10.3538067585452</v>
      </c>
      <c r="HJ341" t="n">
        <v>0</v>
      </c>
      <c r="HK341" t="n">
        <v>79.8046176046155</v>
      </c>
      <c r="HL341" t="n">
        <v>40.0979222825594</v>
      </c>
      <c r="HM341" t="n">
        <v>62.4688587269373</v>
      </c>
      <c r="HN341" t="n">
        <v>3.75329698483768</v>
      </c>
      <c r="HO341" t="n">
        <v>30.1843334874664</v>
      </c>
      <c r="HP341" t="n">
        <v>79.3880371165277</v>
      </c>
      <c r="HQ341" t="n">
        <v>40.0277747606276</v>
      </c>
      <c r="HR341" t="n">
        <v>23.3327904081825</v>
      </c>
      <c r="HS341" t="n">
        <v>8.39322752071849</v>
      </c>
      <c r="HT341" t="n">
        <v>68.0720182569989</v>
      </c>
      <c r="HU341" t="n">
        <v>92.4421259682052</v>
      </c>
      <c r="HV341" t="n">
        <v>30.8999135597353</v>
      </c>
      <c r="HW341" t="n">
        <v>6.59464071182551</v>
      </c>
      <c r="HX341" t="n">
        <v>21.7080855174205</v>
      </c>
      <c r="HY341" t="n">
        <v>52.1450689247053</v>
      </c>
      <c r="HZ341" t="n">
        <v>107.600164559366</v>
      </c>
      <c r="IA341" t="n">
        <v>117.301948368778</v>
      </c>
      <c r="IB341" t="n">
        <v>519.910024666194</v>
      </c>
      <c r="IC341" t="n">
        <v>2457.93415963643</v>
      </c>
      <c r="ID341" t="n">
        <v>134.809610376745</v>
      </c>
      <c r="IE341" t="n">
        <v>591.428320132418</v>
      </c>
      <c r="IF341" t="n">
        <v>64.9269293089859</v>
      </c>
      <c r="IG341" t="n">
        <v>7.01147607431553</v>
      </c>
      <c r="IH341" t="n">
        <v>2356.34785978811</v>
      </c>
      <c r="II341" t="n">
        <v>0.0125537004078348</v>
      </c>
      <c r="IJ341" t="n">
        <v>511.269270858353</v>
      </c>
      <c r="IK341" t="n">
        <v>369.838722668129</v>
      </c>
      <c r="IL341" t="n">
        <v>2.48704213549623</v>
      </c>
      <c r="IM341" t="n">
        <v>565.316163859695</v>
      </c>
      <c r="IN341" t="n">
        <v>675.240622328833</v>
      </c>
      <c r="IO341" t="n">
        <v>49.5349631248444</v>
      </c>
      <c r="IP341" t="n">
        <v>142.898096272631</v>
      </c>
      <c r="IQ341" t="n">
        <v>127.680460815683</v>
      </c>
      <c r="IR341" t="n">
        <v>212.217178756363</v>
      </c>
      <c r="IS341" t="n">
        <v>1.01731191676989</v>
      </c>
      <c r="IT341" t="n">
        <v>0</v>
      </c>
      <c r="IU341" t="n">
        <v>0</v>
      </c>
      <c r="IV341" t="n">
        <v>479.469479360818</v>
      </c>
      <c r="IW341" t="n">
        <v>196.549985050509</v>
      </c>
      <c r="IX341" t="n">
        <v>32.8768299182482</v>
      </c>
      <c r="IY341" t="n">
        <v>5.29578038605511</v>
      </c>
      <c r="IZ341" t="n">
        <v>9.76262610904567</v>
      </c>
      <c r="JA341" t="n">
        <v>7.21772553368955</v>
      </c>
      <c r="JB341" t="n">
        <v>3.80419974935671</v>
      </c>
      <c r="JC341" t="n">
        <v>0</v>
      </c>
      <c r="JD341" t="n">
        <v>1.32552559714788</v>
      </c>
      <c r="JE341" t="n">
        <v>1.11330954066547</v>
      </c>
      <c r="JF341" t="n">
        <v>10.1871252329748</v>
      </c>
      <c r="JG341" t="n">
        <v>0</v>
      </c>
      <c r="JH341" t="n">
        <v>0</v>
      </c>
      <c r="JI341" t="n">
        <v>18.7459707218985</v>
      </c>
      <c r="JJ341" t="n">
        <v>11.3625647139075</v>
      </c>
      <c r="JK341" t="n">
        <v>5.51837503375581</v>
      </c>
      <c r="JL341" t="n">
        <v>0</v>
      </c>
      <c r="JM341" t="n">
        <v>22.7207746732986</v>
      </c>
      <c r="JN341" t="n">
        <v>7.86115220038573</v>
      </c>
      <c r="JO341" t="n">
        <v>2.0696551886535</v>
      </c>
      <c r="JP341" t="n">
        <v>3.32205754682695</v>
      </c>
      <c r="JQ341" t="n">
        <v>21.2785561324966</v>
      </c>
      <c r="JR341" t="n">
        <v>20.1009299772438</v>
      </c>
      <c r="JS341" t="n">
        <v>52.6317343111832</v>
      </c>
      <c r="JT341" t="n">
        <v>12.3482708470939</v>
      </c>
      <c r="JU341" t="n">
        <v>0</v>
      </c>
      <c r="JV341" t="n">
        <v>0</v>
      </c>
      <c r="JW341" t="n">
        <v>15.2338741165331</v>
      </c>
      <c r="JX341" t="n">
        <v>18.0806531172952</v>
      </c>
      <c r="JY341" t="n">
        <v>13.3068992547928</v>
      </c>
      <c r="JZ341" t="n">
        <v>103.150643784438</v>
      </c>
      <c r="KA341" t="n">
        <v>833.744954713004</v>
      </c>
      <c r="KB341" t="n">
        <v>43.967056354234</v>
      </c>
      <c r="KC341" t="n">
        <v>124.776551013008</v>
      </c>
      <c r="KD341" t="n">
        <v>15.3726168477621</v>
      </c>
      <c r="KE341" t="n">
        <v>1.93118270787595</v>
      </c>
      <c r="KF341" t="n">
        <v>412.121406981662</v>
      </c>
      <c r="KG341" t="n">
        <v>0</v>
      </c>
      <c r="KH341" t="n">
        <v>2944.64537084354</v>
      </c>
      <c r="KI341" t="n">
        <v>158.535624132715</v>
      </c>
      <c r="KJ341" t="n">
        <v>1.05628257379437</v>
      </c>
      <c r="KK341" t="n">
        <v>32.8007462473962</v>
      </c>
      <c r="KL341" t="n">
        <v>228.865130959221</v>
      </c>
      <c r="KM341" t="n">
        <v>14.2899036646285</v>
      </c>
      <c r="KN341" t="n">
        <v>62.2228324594273</v>
      </c>
      <c r="KO341" t="n">
        <v>65.2653504177926</v>
      </c>
      <c r="KP341" t="n">
        <v>278.323669761932</v>
      </c>
      <c r="KQ341" t="n">
        <v>0</v>
      </c>
      <c r="KR341" t="n">
        <v>0</v>
      </c>
      <c r="KS341" t="n">
        <v>100.182001621425</v>
      </c>
      <c r="KT341" t="n">
        <v>148.741078389715</v>
      </c>
      <c r="KU341" t="n">
        <v>794.6475376113</v>
      </c>
      <c r="KV341" t="n">
        <v>182.546025769326</v>
      </c>
      <c r="KW341" t="n">
        <v>40.1577870297398</v>
      </c>
      <c r="KX341" t="n">
        <v>46.5278530666091</v>
      </c>
      <c r="KY341" t="n">
        <v>34.3045157332496</v>
      </c>
      <c r="KZ341" t="n">
        <v>7.08605090751711</v>
      </c>
      <c r="LA341" t="n">
        <v>4.84233682201516</v>
      </c>
      <c r="LB341" t="n">
        <v>66.7697236812972</v>
      </c>
      <c r="LC341" t="n">
        <v>23.7916058382864</v>
      </c>
      <c r="LD341" t="n">
        <v>92.2550292850088</v>
      </c>
      <c r="LE341" t="n">
        <v>20.4488931914283</v>
      </c>
      <c r="LF341" t="n">
        <v>102.614289938787</v>
      </c>
      <c r="LG341" t="n">
        <v>419.383920098991</v>
      </c>
      <c r="LH341" t="n">
        <v>8.49894862847853</v>
      </c>
      <c r="LI341" t="n">
        <v>84.4210157379986</v>
      </c>
      <c r="LJ341" t="n">
        <v>32.7553831569349</v>
      </c>
      <c r="LK341" t="n">
        <v>83.3624840150747</v>
      </c>
      <c r="LL341" t="n">
        <v>45.6628109542366</v>
      </c>
      <c r="LM341" t="n">
        <v>118.109512583881</v>
      </c>
      <c r="LN341" t="n">
        <v>66.7203559755677</v>
      </c>
      <c r="LO341" t="n">
        <v>49.7831572270127</v>
      </c>
      <c r="LP341" t="n">
        <v>221.476216690175</v>
      </c>
      <c r="LQ341" t="n">
        <v>269.25517348499</v>
      </c>
      <c r="LR341" t="n">
        <v>97.2242256118785</v>
      </c>
      <c r="LS341" t="n">
        <v>21.3529836676363</v>
      </c>
      <c r="LT341" t="n">
        <v>132.080418076143</v>
      </c>
      <c r="LU341" t="n">
        <v>129.783479153677</v>
      </c>
      <c r="LV341" t="n">
        <v>339.55367635871</v>
      </c>
      <c r="LW341" t="n">
        <v>169.179911470058</v>
      </c>
      <c r="LX341" t="n">
        <v>678.977519883895</v>
      </c>
      <c r="LY341" t="n">
        <v>4689.08091048543</v>
      </c>
      <c r="LZ341" t="n">
        <v>243.329640358387</v>
      </c>
      <c r="MA341" t="n">
        <v>1020.64230332386</v>
      </c>
      <c r="MB341" t="n">
        <v>676.257771883729</v>
      </c>
      <c r="MC341" t="n">
        <v>52.517937958482</v>
      </c>
      <c r="MD341" t="n">
        <v>22447.7507164759</v>
      </c>
      <c r="ME341" t="n">
        <v>0.0591975720444516</v>
      </c>
      <c r="MF341" t="n">
        <v>14117.2651836426</v>
      </c>
      <c r="MG341" t="n">
        <v>1079.0220186923</v>
      </c>
      <c r="MH341" t="n">
        <v>35.6706104502483</v>
      </c>
      <c r="MI341" t="n">
        <v>4906.28063187761</v>
      </c>
      <c r="MJ341" t="n">
        <v>1651.14804049507</v>
      </c>
      <c r="MK341" t="n">
        <v>74.9830262422289</v>
      </c>
      <c r="ML341" t="n">
        <v>284.548409187737</v>
      </c>
      <c r="MM341" t="n">
        <v>212.346803585188</v>
      </c>
      <c r="MN341" t="n">
        <v>382.399801676913</v>
      </c>
      <c r="MO341" t="n">
        <v>28.7953434139238</v>
      </c>
      <c r="MP341" t="n">
        <v>0</v>
      </c>
      <c r="MQ341" t="n">
        <v>570.278873170398</v>
      </c>
      <c r="MR341" t="n">
        <v>63.3661963077041</v>
      </c>
      <c r="MS341" t="n">
        <v>100.436109906595</v>
      </c>
      <c r="MT341" t="n">
        <v>42.69619493317</v>
      </c>
      <c r="MU341" t="n">
        <v>17.951485680577</v>
      </c>
      <c r="MV341" t="n">
        <v>7.49428811388098</v>
      </c>
      <c r="MW341" t="n">
        <v>2.23008342277753</v>
      </c>
      <c r="MX341" t="n">
        <v>0</v>
      </c>
      <c r="MY341" t="n">
        <v>0</v>
      </c>
      <c r="MZ341" t="n">
        <v>26.8193649481002</v>
      </c>
      <c r="NA341" t="n">
        <v>0</v>
      </c>
      <c r="NB341" t="n">
        <v>6.47645298427541</v>
      </c>
      <c r="NC341" t="n">
        <v>17.2849203214292</v>
      </c>
      <c r="ND341" t="n">
        <v>0</v>
      </c>
      <c r="NE341" t="n">
        <v>11.0398897456032</v>
      </c>
      <c r="NF341" t="n">
        <v>6.86698075499499</v>
      </c>
      <c r="NG341" t="n">
        <v>9.80537741480286</v>
      </c>
      <c r="NH341" t="n">
        <v>0</v>
      </c>
      <c r="NI341" t="n">
        <v>17.4241826209337</v>
      </c>
      <c r="NJ341" t="n">
        <v>6.90027054055623</v>
      </c>
      <c r="NK341" t="n">
        <v>5.77820603292272</v>
      </c>
      <c r="NL341" t="n">
        <v>8.62687354319372</v>
      </c>
      <c r="NM341" t="n">
        <v>21.2398727007649</v>
      </c>
      <c r="NN341" t="n">
        <v>13.1601097410878</v>
      </c>
      <c r="NO341" t="n">
        <v>25.6122664833045</v>
      </c>
      <c r="NP341" t="n">
        <v>2.75530823951192</v>
      </c>
      <c r="NQ341" t="n">
        <v>0</v>
      </c>
      <c r="NR341" t="n">
        <v>12.2137867110148</v>
      </c>
      <c r="NS341" t="n">
        <v>3.10623564399</v>
      </c>
      <c r="NT341" t="n">
        <v>190.448545860235</v>
      </c>
      <c r="NU341" t="n">
        <v>19.4860787079848</v>
      </c>
      <c r="NV341" t="n">
        <v>202.895160716997</v>
      </c>
      <c r="NW341" t="n">
        <v>1237.09897039271</v>
      </c>
      <c r="NX341" t="n">
        <v>52.0230467025216</v>
      </c>
      <c r="NY341" t="n">
        <v>182.536581582954</v>
      </c>
      <c r="NZ341" t="n">
        <v>36.1001685530858</v>
      </c>
      <c r="OA341" t="n">
        <v>2.22129939477837</v>
      </c>
      <c r="OB341" t="n">
        <v>3003.2817621223</v>
      </c>
      <c r="OC341" t="n">
        <v>0.0222680826666061</v>
      </c>
      <c r="OD341" t="n">
        <v>463.813903364108</v>
      </c>
      <c r="OE341" t="n">
        <v>127.643280087059</v>
      </c>
      <c r="OF341" t="n">
        <v>2.24968729579629</v>
      </c>
      <c r="OG341" t="n">
        <v>49.4670763476307</v>
      </c>
      <c r="OH341" t="n">
        <v>292.645702569794</v>
      </c>
      <c r="OI341" t="n">
        <v>17.1641223230783</v>
      </c>
      <c r="OJ341" t="n">
        <v>58.5830844223347</v>
      </c>
      <c r="OK341" t="n">
        <v>61.0832863206666</v>
      </c>
      <c r="OL341" t="n">
        <v>554.025655819636</v>
      </c>
      <c r="OM341" t="n">
        <v>21.2258763098903</v>
      </c>
      <c r="ON341" t="n">
        <v>18.1088658416282</v>
      </c>
      <c r="OO341" t="n">
        <v>0</v>
      </c>
      <c r="OP341" t="n">
        <v>210.137142104116</v>
      </c>
      <c r="OQ341" t="n">
        <v>394.812464916242</v>
      </c>
      <c r="OR341" t="n">
        <v>43.0441167221878</v>
      </c>
      <c r="OS341" t="n">
        <v>21.935712021777</v>
      </c>
      <c r="OT341" t="n">
        <v>11.9784219407027</v>
      </c>
      <c r="OU341" t="n">
        <v>16.8329546073114</v>
      </c>
      <c r="OV341" t="n">
        <v>0</v>
      </c>
      <c r="OW341" t="n">
        <v>0</v>
      </c>
      <c r="OX341" t="n">
        <v>39.8223513449018</v>
      </c>
      <c r="OY341" t="n">
        <v>0.513557135301263</v>
      </c>
      <c r="OZ341" t="n">
        <v>2.1721443752252</v>
      </c>
      <c r="PA341" t="n">
        <v>1.39396350917882</v>
      </c>
      <c r="PB341" t="n">
        <v>0</v>
      </c>
      <c r="PC341" t="n">
        <v>22.1502797149797</v>
      </c>
      <c r="PD341" t="n">
        <v>0</v>
      </c>
      <c r="PE341" t="n">
        <v>0</v>
      </c>
      <c r="PF341" t="n">
        <v>0</v>
      </c>
      <c r="PG341" t="n">
        <v>44.3266617291637</v>
      </c>
      <c r="PH341" t="n">
        <v>4.31163032880889</v>
      </c>
      <c r="PI341" t="n">
        <v>3.16443147835007</v>
      </c>
      <c r="PJ341" t="n">
        <v>0</v>
      </c>
      <c r="PK341" t="n">
        <v>3.32806808891248</v>
      </c>
      <c r="PL341" t="n">
        <v>37.7056909981993</v>
      </c>
      <c r="PM341" t="n">
        <v>0</v>
      </c>
      <c r="PN341" t="n">
        <v>0</v>
      </c>
      <c r="PO341" t="n">
        <v>0</v>
      </c>
      <c r="PP341" t="n">
        <v>0</v>
      </c>
      <c r="PQ341" t="n">
        <v>1.97835391821637</v>
      </c>
      <c r="PR341" t="n">
        <v>50.5286325733593</v>
      </c>
      <c r="PS341" t="n">
        <v>54.2666717710941</v>
      </c>
      <c r="PT341" t="n">
        <v>218.47201525713</v>
      </c>
      <c r="PU341" t="n">
        <v>1575.74439917791</v>
      </c>
      <c r="PV341" t="n">
        <v>47.4190979805505</v>
      </c>
      <c r="PW341" t="n">
        <v>194.946387007819</v>
      </c>
      <c r="PX341" t="n">
        <v>14.2196453417317</v>
      </c>
      <c r="PY341" t="n">
        <v>3.48278805715738</v>
      </c>
      <c r="PZ341" t="n">
        <v>1332.32598099237</v>
      </c>
      <c r="QA341" t="n">
        <v>0.00527898716589449</v>
      </c>
      <c r="QB341" t="n">
        <v>387.82478272135</v>
      </c>
      <c r="QC341" t="n">
        <v>28.4075054757359</v>
      </c>
      <c r="QD341" t="n">
        <v>0</v>
      </c>
      <c r="QE341" t="n">
        <v>74.6909872280702</v>
      </c>
      <c r="QF341" t="n">
        <v>203.848300289007</v>
      </c>
      <c r="QG341" t="n">
        <v>26.5061707603446</v>
      </c>
      <c r="QH341" t="n">
        <v>88.5056708622396</v>
      </c>
      <c r="QI341" t="n">
        <v>59.084699356594</v>
      </c>
    </row>
    <row r="342">
      <c r="A342" t="s">
        <v>341</v>
      </c>
      <c r="B342" t="n">
        <v>310.76161956364</v>
      </c>
      <c r="C342" t="n">
        <v>3.77557417813443</v>
      </c>
      <c r="D342" t="n">
        <v>13.8127497877738</v>
      </c>
      <c r="E342" t="n">
        <v>0</v>
      </c>
      <c r="F342" t="n">
        <v>0</v>
      </c>
      <c r="G342" t="n">
        <v>9.988839187891</v>
      </c>
      <c r="H342" t="n">
        <v>72.749727467502</v>
      </c>
      <c r="I342" t="n">
        <v>25.5081465788603</v>
      </c>
      <c r="J342" t="n">
        <v>11.716125291745</v>
      </c>
      <c r="K342" t="n">
        <v>11.7940828095872</v>
      </c>
      <c r="L342" t="n">
        <v>0.335408163314961</v>
      </c>
      <c r="M342" t="n">
        <v>5.17119337363302</v>
      </c>
      <c r="N342" t="n">
        <v>25.5079059003775</v>
      </c>
      <c r="O342" t="n">
        <v>24.6157531296655</v>
      </c>
      <c r="P342" t="n">
        <v>32.6639630041358</v>
      </c>
      <c r="Q342" t="n">
        <v>6.54306620316085</v>
      </c>
      <c r="R342" t="n">
        <v>0</v>
      </c>
      <c r="S342" t="n">
        <v>23.1110950673143</v>
      </c>
      <c r="T342" t="n">
        <v>0</v>
      </c>
      <c r="U342" t="n">
        <v>8.05903252342527</v>
      </c>
      <c r="V342" t="n">
        <v>3.27591687062342</v>
      </c>
      <c r="W342" t="n">
        <v>4.8003997314716</v>
      </c>
      <c r="X342" t="n">
        <v>6.49540507217363</v>
      </c>
      <c r="Y342" t="n">
        <v>10.9493344115283</v>
      </c>
      <c r="Z342" t="n">
        <v>13.2483702682606</v>
      </c>
      <c r="AA342" t="n">
        <v>0</v>
      </c>
      <c r="AB342" t="n">
        <v>19.8641959816363</v>
      </c>
      <c r="AC342" t="n">
        <v>37.4406883661719</v>
      </c>
      <c r="AD342" t="n">
        <v>12.1007087708057</v>
      </c>
      <c r="AE342" t="n">
        <v>8.40844362728888</v>
      </c>
      <c r="AF342" t="n">
        <v>11.0531842156943</v>
      </c>
      <c r="AG342" t="n">
        <v>17.8729827333534</v>
      </c>
      <c r="AH342" t="n">
        <v>48.458071716263</v>
      </c>
      <c r="AI342" t="n">
        <v>3.64524576304849</v>
      </c>
      <c r="AJ342" t="n">
        <v>146.565100449344</v>
      </c>
      <c r="AK342" t="n">
        <v>525.124020234769</v>
      </c>
      <c r="AL342" t="n">
        <v>28.9726244172599</v>
      </c>
      <c r="AM342" t="n">
        <v>420.661946385064</v>
      </c>
      <c r="AN342" t="n">
        <v>87.2612281406155</v>
      </c>
      <c r="AO342" t="n">
        <v>102.202135598751</v>
      </c>
      <c r="AP342" t="n">
        <v>457.604426368604</v>
      </c>
      <c r="AQ342" t="n">
        <v>8.42631223487922</v>
      </c>
      <c r="AR342" t="n">
        <v>169.545357878145</v>
      </c>
      <c r="AS342" t="n">
        <v>30.7775954376937</v>
      </c>
      <c r="AT342" t="n">
        <v>5.95617432495077</v>
      </c>
      <c r="AU342" t="n">
        <v>354.70013969861</v>
      </c>
      <c r="AV342" t="n">
        <v>320.571477282616</v>
      </c>
      <c r="AW342" t="n">
        <v>12.9586161646203</v>
      </c>
      <c r="AX342" t="n">
        <v>93.2225810567436</v>
      </c>
      <c r="AY342" t="n">
        <v>137.217398736429</v>
      </c>
      <c r="AZ342" t="n">
        <v>201.455094857652</v>
      </c>
      <c r="BA342" t="n">
        <v>22.6650990350805</v>
      </c>
      <c r="BB342" t="n">
        <v>6.44436005520345</v>
      </c>
      <c r="BC342" t="n">
        <v>0</v>
      </c>
      <c r="BD342" t="n">
        <v>2.24360472883692</v>
      </c>
      <c r="BE342" t="n">
        <v>1.01952494089159</v>
      </c>
      <c r="BF342" t="n">
        <v>24.3059070688021</v>
      </c>
      <c r="BG342" t="n">
        <v>5.65066462475973</v>
      </c>
      <c r="BH342" t="n">
        <v>5.7264471251528</v>
      </c>
      <c r="BI342" t="n">
        <v>3.48525521761829</v>
      </c>
      <c r="BJ342" t="n">
        <v>0.235581920255507</v>
      </c>
      <c r="BK342" t="n">
        <v>0.668911318031728</v>
      </c>
      <c r="BL342" t="n">
        <v>9.72078358662308</v>
      </c>
      <c r="BM342" t="n">
        <v>13.5561842857617</v>
      </c>
      <c r="BN342" t="n">
        <v>3.20444847951809</v>
      </c>
      <c r="BO342" t="n">
        <v>1.98929179630229</v>
      </c>
      <c r="BP342" t="n">
        <v>0</v>
      </c>
      <c r="BQ342" t="n">
        <v>19.1550546665463</v>
      </c>
      <c r="BR342" t="n">
        <v>3.2482105716972</v>
      </c>
      <c r="BS342" t="n">
        <v>2.06170645893824</v>
      </c>
      <c r="BT342" t="n">
        <v>0.878977356723723</v>
      </c>
      <c r="BU342" t="n">
        <v>2.8364331975198</v>
      </c>
      <c r="BV342" t="n">
        <v>0.726907570668689</v>
      </c>
      <c r="BW342" t="n">
        <v>3.09297638532391</v>
      </c>
      <c r="BX342" t="n">
        <v>6.20481872431012</v>
      </c>
      <c r="BY342" t="n">
        <v>0</v>
      </c>
      <c r="BZ342" t="n">
        <v>7.17748519975852</v>
      </c>
      <c r="CA342" t="n">
        <v>4.05864569113794</v>
      </c>
      <c r="CB342" t="n">
        <v>11.9457241407758</v>
      </c>
      <c r="CC342" t="n">
        <v>3.89255078739898</v>
      </c>
      <c r="CD342" t="n">
        <v>2.67312259754318</v>
      </c>
      <c r="CE342" t="n">
        <v>65.20507122582</v>
      </c>
      <c r="CF342" t="n">
        <v>31.1370809047392</v>
      </c>
      <c r="CG342" t="n">
        <v>7.03063320956184</v>
      </c>
      <c r="CH342" t="n">
        <v>99.4634550371753</v>
      </c>
      <c r="CI342" t="n">
        <v>351.205283231838</v>
      </c>
      <c r="CJ342" t="n">
        <v>12.5944964645795</v>
      </c>
      <c r="CK342" t="n">
        <v>246.730998679708</v>
      </c>
      <c r="CL342" t="n">
        <v>23.7058062824886</v>
      </c>
      <c r="CM342" t="n">
        <v>29.9043026107237</v>
      </c>
      <c r="CN342" t="n">
        <v>186.591276070905</v>
      </c>
      <c r="CO342" t="n">
        <v>4.69739817900647</v>
      </c>
      <c r="CP342" t="n">
        <v>65.1786132277959</v>
      </c>
      <c r="CQ342" t="n">
        <v>6.11672084853454</v>
      </c>
      <c r="CR342" t="n">
        <v>0</v>
      </c>
      <c r="CS342" t="n">
        <v>65.3764988990557</v>
      </c>
      <c r="CT342" t="n">
        <v>161.060717621842</v>
      </c>
      <c r="CU342" t="n">
        <v>14.5871734961432</v>
      </c>
      <c r="CV342" t="n">
        <v>70.3827639425764</v>
      </c>
      <c r="CW342" t="n">
        <v>72.4967657965562</v>
      </c>
      <c r="CX342" t="n">
        <v>150.935717416513</v>
      </c>
      <c r="CY342" t="n">
        <v>4.10195018950167</v>
      </c>
      <c r="CZ342" t="n">
        <v>0</v>
      </c>
      <c r="DA342" t="n">
        <v>0</v>
      </c>
      <c r="DB342" t="n">
        <v>19.6864358418144</v>
      </c>
      <c r="DC342" t="n">
        <v>37.6376924804255</v>
      </c>
      <c r="DD342" t="n">
        <v>3.66741827404515</v>
      </c>
      <c r="DE342" t="n">
        <v>0.664904518926778</v>
      </c>
      <c r="DF342" t="n">
        <v>0</v>
      </c>
      <c r="DG342" t="n">
        <v>0.196875539744372</v>
      </c>
      <c r="DH342" t="n">
        <v>0</v>
      </c>
      <c r="DI342" t="n">
        <v>0</v>
      </c>
      <c r="DJ342" t="n">
        <v>0.551029524891792</v>
      </c>
      <c r="DK342" t="n">
        <v>0</v>
      </c>
      <c r="DL342" t="n">
        <v>0.966761013480547</v>
      </c>
      <c r="DM342" t="n">
        <v>0</v>
      </c>
      <c r="DN342" t="n">
        <v>0</v>
      </c>
      <c r="DO342" t="n">
        <v>0</v>
      </c>
      <c r="DP342" t="n">
        <v>0</v>
      </c>
      <c r="DQ342" t="n">
        <v>0.428913385088884</v>
      </c>
      <c r="DR342" t="n">
        <v>0</v>
      </c>
      <c r="DS342" t="n">
        <v>0.245205063902056</v>
      </c>
      <c r="DT342" t="n">
        <v>0.254503583102498</v>
      </c>
      <c r="DU342" t="n">
        <v>0.315511058464158</v>
      </c>
      <c r="DV342" t="n">
        <v>0</v>
      </c>
      <c r="DW342" t="n">
        <v>0</v>
      </c>
      <c r="DX342" t="n">
        <v>3.87100239642355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1.88770177140795</v>
      </c>
      <c r="EE342" t="n">
        <v>3.03455404354156</v>
      </c>
      <c r="EF342" t="n">
        <v>22.6288738707983</v>
      </c>
      <c r="EG342" t="n">
        <v>54.2091551964384</v>
      </c>
      <c r="EH342" t="n">
        <v>2.70086015623819</v>
      </c>
      <c r="EI342" t="n">
        <v>26.3127111870245</v>
      </c>
      <c r="EJ342" t="n">
        <v>1.77037743979007</v>
      </c>
      <c r="EK342" t="n">
        <v>11.3252074141536</v>
      </c>
      <c r="EL342" t="n">
        <v>25.1841722343746</v>
      </c>
      <c r="EM342" t="n">
        <v>0.81332613460152</v>
      </c>
      <c r="EN342" t="n">
        <v>0</v>
      </c>
      <c r="EO342" t="n">
        <v>0.660984433844935</v>
      </c>
      <c r="EP342" t="n">
        <v>0</v>
      </c>
      <c r="EQ342" t="n">
        <v>0</v>
      </c>
      <c r="ER342" t="n">
        <v>40.9796610045747</v>
      </c>
      <c r="ES342" t="n">
        <v>2.0117877519291</v>
      </c>
      <c r="ET342" t="n">
        <v>18.7930567497411</v>
      </c>
      <c r="EU342" t="n">
        <v>18.7468923373188</v>
      </c>
      <c r="EV342" t="n">
        <v>136.28163963632</v>
      </c>
      <c r="EW342" t="n">
        <v>0.846279754686646</v>
      </c>
      <c r="EX342" t="n">
        <v>0.482289571563418</v>
      </c>
      <c r="EY342" t="n">
        <v>1.34651567974397</v>
      </c>
      <c r="EZ342" t="n">
        <v>50.4109378976607</v>
      </c>
      <c r="FA342" t="n">
        <v>5.86772610298715</v>
      </c>
      <c r="FB342" t="n">
        <v>28.5299317683311</v>
      </c>
      <c r="FC342" t="n">
        <v>4.73130102129985</v>
      </c>
      <c r="FD342" t="n">
        <v>0.31874775134209</v>
      </c>
      <c r="FE342" t="n">
        <v>5.34007027977574</v>
      </c>
      <c r="FF342" t="n">
        <v>0</v>
      </c>
      <c r="FG342" t="n">
        <v>0</v>
      </c>
      <c r="FH342" t="n">
        <v>0.831720932273974</v>
      </c>
      <c r="FI342" t="n">
        <v>10.1110505004061</v>
      </c>
      <c r="FJ342" t="n">
        <v>0</v>
      </c>
      <c r="FK342" t="n">
        <v>19.8504915996186</v>
      </c>
      <c r="FL342" t="n">
        <v>0</v>
      </c>
      <c r="FM342" t="n">
        <v>4.84769910056559</v>
      </c>
      <c r="FN342" t="n">
        <v>0</v>
      </c>
      <c r="FO342" t="n">
        <v>2.55806913975968</v>
      </c>
      <c r="FP342" t="n">
        <v>0</v>
      </c>
      <c r="FQ342" t="n">
        <v>0.459046386451272</v>
      </c>
      <c r="FR342" t="n">
        <v>2.59967307497855</v>
      </c>
      <c r="FS342" t="n">
        <v>2.71772162987858</v>
      </c>
      <c r="FT342" t="n">
        <v>6.26512037086904</v>
      </c>
      <c r="FU342" t="n">
        <v>0</v>
      </c>
      <c r="FV342" t="n">
        <v>4.55624747998963</v>
      </c>
      <c r="FW342" t="n">
        <v>4.68835493470449</v>
      </c>
      <c r="FX342" t="n">
        <v>0</v>
      </c>
      <c r="FY342" t="n">
        <v>0</v>
      </c>
      <c r="FZ342" t="n">
        <v>0</v>
      </c>
      <c r="GA342" t="n">
        <v>1.39445629016993</v>
      </c>
      <c r="GB342" t="n">
        <v>20.9309094864633</v>
      </c>
      <c r="GC342" t="n">
        <v>4.06814233690947</v>
      </c>
      <c r="GD342" t="n">
        <v>41.962282291245</v>
      </c>
      <c r="GE342" t="n">
        <v>209.433695124139</v>
      </c>
      <c r="GF342" t="n">
        <v>6.68219738804545</v>
      </c>
      <c r="GG342" t="n">
        <v>127.802266922573</v>
      </c>
      <c r="GH342" t="n">
        <v>6.37976117973213</v>
      </c>
      <c r="GI342" t="n">
        <v>15.0606506773137</v>
      </c>
      <c r="GJ342" t="n">
        <v>129.144324848711</v>
      </c>
      <c r="GK342" t="n">
        <v>0</v>
      </c>
      <c r="GL342" t="n">
        <v>36.8448081665254</v>
      </c>
      <c r="GM342" t="n">
        <v>3.29338759508221</v>
      </c>
      <c r="GN342" t="n">
        <v>0</v>
      </c>
      <c r="GO342" t="n">
        <v>31.8410308949501</v>
      </c>
      <c r="GP342" t="n">
        <v>84.0430871858763</v>
      </c>
      <c r="GQ342" t="n">
        <v>6.33074374632446</v>
      </c>
      <c r="GR342" t="n">
        <v>47.0692805884361</v>
      </c>
      <c r="GS342" t="n">
        <v>56.4026242953922</v>
      </c>
      <c r="GT342" t="n">
        <v>212.63224849138</v>
      </c>
      <c r="GU342" t="n">
        <v>67.1416071896253</v>
      </c>
      <c r="GV342" t="n">
        <v>0</v>
      </c>
      <c r="GW342" t="n">
        <v>10.5541168082299</v>
      </c>
      <c r="GX342" t="n">
        <v>0</v>
      </c>
      <c r="GY342" t="n">
        <v>2.52248573250349</v>
      </c>
      <c r="GZ342" t="n">
        <v>57.0103888331413</v>
      </c>
      <c r="HA342" t="n">
        <v>8.34431533372795</v>
      </c>
      <c r="HB342" t="n">
        <v>19.8714060202502</v>
      </c>
      <c r="HC342" t="n">
        <v>28.2400352360793</v>
      </c>
      <c r="HD342" t="n">
        <v>5.16336390954497</v>
      </c>
      <c r="HE342" t="n">
        <v>9.63581812312716</v>
      </c>
      <c r="HF342" t="n">
        <v>14.2348092988187</v>
      </c>
      <c r="HG342" t="n">
        <v>36.7536562977469</v>
      </c>
      <c r="HH342" t="n">
        <v>19.7616672557603</v>
      </c>
      <c r="HI342" t="n">
        <v>17.3546592216547</v>
      </c>
      <c r="HJ342" t="n">
        <v>0</v>
      </c>
      <c r="HK342" t="n">
        <v>18.4916252212196</v>
      </c>
      <c r="HL342" t="n">
        <v>16.7657611214549</v>
      </c>
      <c r="HM342" t="n">
        <v>21.5554944639332</v>
      </c>
      <c r="HN342" t="n">
        <v>1.31322037313223</v>
      </c>
      <c r="HO342" t="n">
        <v>8.45205226563999</v>
      </c>
      <c r="HP342" t="n">
        <v>23.4067112404957</v>
      </c>
      <c r="HQ342" t="n">
        <v>7.38644725512665</v>
      </c>
      <c r="HR342" t="n">
        <v>53.5468121038442</v>
      </c>
      <c r="HS342" t="n">
        <v>3.95135600286343</v>
      </c>
      <c r="HT342" t="n">
        <v>19.410591259405</v>
      </c>
      <c r="HU342" t="n">
        <v>27.9615437948522</v>
      </c>
      <c r="HV342" t="n">
        <v>16.6262067804833</v>
      </c>
      <c r="HW342" t="n">
        <v>4.55393334969515</v>
      </c>
      <c r="HX342" t="n">
        <v>2.71555571027447</v>
      </c>
      <c r="HY342" t="n">
        <v>31.1592325759567</v>
      </c>
      <c r="HZ342" t="n">
        <v>45.5284292901586</v>
      </c>
      <c r="IA342" t="n">
        <v>21.9928375696183</v>
      </c>
      <c r="IB342" t="n">
        <v>214.093501233115</v>
      </c>
      <c r="IC342" t="n">
        <v>645.545181298971</v>
      </c>
      <c r="ID342" t="n">
        <v>22.7747151629962</v>
      </c>
      <c r="IE342" t="n">
        <v>684.990979629564</v>
      </c>
      <c r="IF342" t="n">
        <v>28.4043097500312</v>
      </c>
      <c r="IG342" t="n">
        <v>52.4315927781943</v>
      </c>
      <c r="IH342" t="n">
        <v>159.493442709931</v>
      </c>
      <c r="II342" t="n">
        <v>2.69884812715889</v>
      </c>
      <c r="IJ342" t="n">
        <v>29.9881114419583</v>
      </c>
      <c r="IK342" t="n">
        <v>20.9462201272322</v>
      </c>
      <c r="IL342" t="n">
        <v>0.877304227275507</v>
      </c>
      <c r="IM342" t="n">
        <v>119.542050607911</v>
      </c>
      <c r="IN342" t="n">
        <v>303.642891649642</v>
      </c>
      <c r="IO342" t="n">
        <v>19.0516232238652</v>
      </c>
      <c r="IP342" t="n">
        <v>107.357948900163</v>
      </c>
      <c r="IQ342" t="n">
        <v>152.179507926001</v>
      </c>
      <c r="IR342" t="n">
        <v>107.208948430974</v>
      </c>
      <c r="IS342" t="n">
        <v>1.59491248256881</v>
      </c>
      <c r="IT342" t="n">
        <v>0</v>
      </c>
      <c r="IU342" t="n">
        <v>0</v>
      </c>
      <c r="IV342" t="n">
        <v>306.439721247733</v>
      </c>
      <c r="IW342" t="n">
        <v>16.0967850759953</v>
      </c>
      <c r="IX342" t="n">
        <v>16.6370173129991</v>
      </c>
      <c r="IY342" t="n">
        <v>2.33752506984793</v>
      </c>
      <c r="IZ342" t="n">
        <v>3.91765196398227</v>
      </c>
      <c r="JA342" t="n">
        <v>1.80822141081035</v>
      </c>
      <c r="JB342" t="n">
        <v>0.493882796383691</v>
      </c>
      <c r="JC342" t="n">
        <v>0</v>
      </c>
      <c r="JD342" t="n">
        <v>0.734020508488768</v>
      </c>
      <c r="JE342" t="n">
        <v>1.60385149173753</v>
      </c>
      <c r="JF342" t="n">
        <v>4.42130414806045</v>
      </c>
      <c r="JG342" t="n">
        <v>0</v>
      </c>
      <c r="JH342" t="n">
        <v>0</v>
      </c>
      <c r="JI342" t="n">
        <v>4.34365172595293</v>
      </c>
      <c r="JJ342" t="n">
        <v>4.75092061823125</v>
      </c>
      <c r="JK342" t="n">
        <v>1.90416961209406</v>
      </c>
      <c r="JL342" t="n">
        <v>0</v>
      </c>
      <c r="JM342" t="n">
        <v>6.36214727531716</v>
      </c>
      <c r="JN342" t="n">
        <v>2.3177764088301</v>
      </c>
      <c r="JO342" t="n">
        <v>0.381919778921245</v>
      </c>
      <c r="JP342" t="n">
        <v>7.62384559009789</v>
      </c>
      <c r="JQ342" t="n">
        <v>10.0174992634073</v>
      </c>
      <c r="JR342" t="n">
        <v>5.73173744091368</v>
      </c>
      <c r="JS342" t="n">
        <v>15.9198474562057</v>
      </c>
      <c r="JT342" t="n">
        <v>6.64419025277544</v>
      </c>
      <c r="JU342" t="n">
        <v>0</v>
      </c>
      <c r="JV342" t="n">
        <v>0</v>
      </c>
      <c r="JW342" t="n">
        <v>9.102985889525</v>
      </c>
      <c r="JX342" t="n">
        <v>7.65039477719843</v>
      </c>
      <c r="JY342" t="n">
        <v>2.49489866055651</v>
      </c>
      <c r="JZ342" t="n">
        <v>42.4763544354411</v>
      </c>
      <c r="KA342" t="n">
        <v>218.972520414022</v>
      </c>
      <c r="KB342" t="n">
        <v>7.42778784260784</v>
      </c>
      <c r="KC342" t="n">
        <v>144.515926958084</v>
      </c>
      <c r="KD342" t="n">
        <v>6.72523058243494</v>
      </c>
      <c r="KE342" t="n">
        <v>14.4413222332114</v>
      </c>
      <c r="KF342" t="n">
        <v>27.8951436397325</v>
      </c>
      <c r="KG342" t="n">
        <v>0</v>
      </c>
      <c r="KH342" t="n">
        <v>172.715941620453</v>
      </c>
      <c r="KI342" t="n">
        <v>8.97883828154956</v>
      </c>
      <c r="KJ342" t="n">
        <v>0.372603726314576</v>
      </c>
      <c r="KK342" t="n">
        <v>6.93606289463298</v>
      </c>
      <c r="KL342" t="n">
        <v>102.916305483158</v>
      </c>
      <c r="KM342" t="n">
        <v>5.49603438358646</v>
      </c>
      <c r="KN342" t="n">
        <v>46.7474084109408</v>
      </c>
      <c r="KO342" t="n">
        <v>77.7883228784345</v>
      </c>
      <c r="KP342" t="n">
        <v>140.604960133236</v>
      </c>
      <c r="KQ342" t="n">
        <v>0</v>
      </c>
      <c r="KR342" t="n">
        <v>0</v>
      </c>
      <c r="KS342" t="n">
        <v>30.8874949357065</v>
      </c>
      <c r="KT342" t="n">
        <v>95.0637664374266</v>
      </c>
      <c r="KU342" t="n">
        <v>65.0789702212947</v>
      </c>
      <c r="KV342" t="n">
        <v>92.3757369154917</v>
      </c>
      <c r="KW342" t="n">
        <v>17.7254015628763</v>
      </c>
      <c r="KX342" t="n">
        <v>18.6711990104164</v>
      </c>
      <c r="KY342" t="n">
        <v>8.59414223314666</v>
      </c>
      <c r="KZ342" t="n">
        <v>0.919951334867086</v>
      </c>
      <c r="LA342" t="n">
        <v>1.36056876224672</v>
      </c>
      <c r="LB342" t="n">
        <v>36.9742739285122</v>
      </c>
      <c r="LC342" t="n">
        <v>34.2745670640336</v>
      </c>
      <c r="LD342" t="n">
        <v>40.0395140266808</v>
      </c>
      <c r="LE342" t="n">
        <v>34.2756612203874</v>
      </c>
      <c r="LF342" t="n">
        <v>140.218424328386</v>
      </c>
      <c r="LG342" t="n">
        <v>97.1759593247886</v>
      </c>
      <c r="LH342" t="n">
        <v>3.55358418534728</v>
      </c>
      <c r="LI342" t="n">
        <v>29.1303022732406</v>
      </c>
      <c r="LJ342" t="n">
        <v>11.4606002842856</v>
      </c>
      <c r="LK342" t="n">
        <v>23.3427076394301</v>
      </c>
      <c r="LL342" t="n">
        <v>13.4631900378936</v>
      </c>
      <c r="LM342" t="n">
        <v>21.7951082778571</v>
      </c>
      <c r="LN342" t="n">
        <v>153.117664129552</v>
      </c>
      <c r="LO342" t="n">
        <v>23.4368693884294</v>
      </c>
      <c r="LP342" t="n">
        <v>63.1534722479068</v>
      </c>
      <c r="LQ342" t="n">
        <v>81.4432840713825</v>
      </c>
      <c r="LR342" t="n">
        <v>52.3130938852147</v>
      </c>
      <c r="LS342" t="n">
        <v>14.7453164908854</v>
      </c>
      <c r="LT342" t="n">
        <v>16.522494958585</v>
      </c>
      <c r="LU342" t="n">
        <v>77.5519851609653</v>
      </c>
      <c r="LV342" t="n">
        <v>143.673995366258</v>
      </c>
      <c r="LW342" t="n">
        <v>31.7193905535652</v>
      </c>
      <c r="LX342" t="n">
        <v>279.595829266517</v>
      </c>
      <c r="LY342" t="n">
        <v>1231.52753079953</v>
      </c>
      <c r="LZ342" t="n">
        <v>41.1080725950422</v>
      </c>
      <c r="MA342" t="n">
        <v>1182.10567097742</v>
      </c>
      <c r="MB342" t="n">
        <v>295.850049091924</v>
      </c>
      <c r="MC342" t="n">
        <v>392.727452451361</v>
      </c>
      <c r="MD342" t="n">
        <v>1519.41447354339</v>
      </c>
      <c r="ME342" t="n">
        <v>12.7265468550462</v>
      </c>
      <c r="MF342" t="n">
        <v>828.037485749934</v>
      </c>
      <c r="MG342" t="n">
        <v>61.1115909188898</v>
      </c>
      <c r="MH342" t="n">
        <v>12.5828094710815</v>
      </c>
      <c r="MI342" t="n">
        <v>1037.48465918284</v>
      </c>
      <c r="MJ342" t="n">
        <v>742.489934667185</v>
      </c>
      <c r="MK342" t="n">
        <v>28.839193047378</v>
      </c>
      <c r="ML342" t="n">
        <v>213.778450308513</v>
      </c>
      <c r="MM342" t="n">
        <v>253.091443066626</v>
      </c>
      <c r="MN342" t="n">
        <v>193.182667200855</v>
      </c>
      <c r="MO342" t="n">
        <v>45.1445145718376</v>
      </c>
      <c r="MP342" t="n">
        <v>0</v>
      </c>
      <c r="MQ342" t="n">
        <v>175.82485398479</v>
      </c>
      <c r="MR342" t="n">
        <v>40.4987603360031</v>
      </c>
      <c r="MS342" t="n">
        <v>8.22538080895828</v>
      </c>
      <c r="MT342" t="n">
        <v>21.6060166405541</v>
      </c>
      <c r="MU342" t="n">
        <v>7.92367597603925</v>
      </c>
      <c r="MV342" t="n">
        <v>3.00738881322013</v>
      </c>
      <c r="MW342" t="n">
        <v>0.55869187241015</v>
      </c>
      <c r="MX342" t="n">
        <v>0</v>
      </c>
      <c r="MY342" t="n">
        <v>0</v>
      </c>
      <c r="MZ342" t="n">
        <v>14.8514400166307</v>
      </c>
      <c r="NA342" t="n">
        <v>0</v>
      </c>
      <c r="NB342" t="n">
        <v>2.81083895497903</v>
      </c>
      <c r="NC342" t="n">
        <v>28.9723295834436</v>
      </c>
      <c r="ND342" t="n">
        <v>0</v>
      </c>
      <c r="NE342" t="n">
        <v>2.55806630978046</v>
      </c>
      <c r="NF342" t="n">
        <v>2.87122505132765</v>
      </c>
      <c r="NG342" t="n">
        <v>3.38344197235059</v>
      </c>
      <c r="NH342" t="n">
        <v>0</v>
      </c>
      <c r="NI342" t="n">
        <v>4.87902448663772</v>
      </c>
      <c r="NJ342" t="n">
        <v>2.03447075769145</v>
      </c>
      <c r="NK342" t="n">
        <v>1.06626996745819</v>
      </c>
      <c r="NL342" t="n">
        <v>19.7979568058445</v>
      </c>
      <c r="NM342" t="n">
        <v>9.99928791267151</v>
      </c>
      <c r="NN342" t="n">
        <v>3.75257730935435</v>
      </c>
      <c r="NO342" t="n">
        <v>7.74710126425112</v>
      </c>
      <c r="NP342" t="n">
        <v>1.48253892184956</v>
      </c>
      <c r="NQ342" t="n">
        <v>0</v>
      </c>
      <c r="NR342" t="n">
        <v>1.52787394450581</v>
      </c>
      <c r="NS342" t="n">
        <v>1.85612793045815</v>
      </c>
      <c r="NT342" t="n">
        <v>80.5837350632241</v>
      </c>
      <c r="NU342" t="n">
        <v>3.65342749931318</v>
      </c>
      <c r="NV342" t="n">
        <v>83.5501015181368</v>
      </c>
      <c r="NW342" t="n">
        <v>324.908328400895</v>
      </c>
      <c r="NX342" t="n">
        <v>8.78876563213899</v>
      </c>
      <c r="NY342" t="n">
        <v>211.413467330655</v>
      </c>
      <c r="NZ342" t="n">
        <v>15.7931443936048</v>
      </c>
      <c r="OA342" t="n">
        <v>16.6108054953091</v>
      </c>
      <c r="OB342" t="n">
        <v>203.282272470545</v>
      </c>
      <c r="OC342" t="n">
        <v>4.78728751266695</v>
      </c>
      <c r="OD342" t="n">
        <v>27.2046528418604</v>
      </c>
      <c r="OE342" t="n">
        <v>7.22921662495754</v>
      </c>
      <c r="OF342" t="n">
        <v>0.793577296693565</v>
      </c>
      <c r="OG342" t="n">
        <v>10.4603337428036</v>
      </c>
      <c r="OH342" t="n">
        <v>131.597217967523</v>
      </c>
      <c r="OI342" t="n">
        <v>6.60148652262974</v>
      </c>
      <c r="OJ342" t="n">
        <v>44.0129011363992</v>
      </c>
      <c r="OK342" t="n">
        <v>72.803813484046</v>
      </c>
      <c r="OL342" t="n">
        <v>279.885484823989</v>
      </c>
      <c r="OM342" t="n">
        <v>33.277320870864</v>
      </c>
      <c r="ON342" t="n">
        <v>1.29702599373236</v>
      </c>
      <c r="OO342" t="n">
        <v>0</v>
      </c>
      <c r="OP342" t="n">
        <v>134.303370750574</v>
      </c>
      <c r="OQ342" t="n">
        <v>32.333817738259</v>
      </c>
      <c r="OR342" t="n">
        <v>21.7820792610029</v>
      </c>
      <c r="OS342" t="n">
        <v>9.68228911283534</v>
      </c>
      <c r="OT342" t="n">
        <v>4.80683042833332</v>
      </c>
      <c r="OU342" t="n">
        <v>4.21707763561634</v>
      </c>
      <c r="OV342" t="n">
        <v>0</v>
      </c>
      <c r="OW342" t="n">
        <v>0</v>
      </c>
      <c r="OX342" t="n">
        <v>22.0519487864271</v>
      </c>
      <c r="OY342" t="n">
        <v>0.739838605041545</v>
      </c>
      <c r="OZ342" t="n">
        <v>0.94273023220359</v>
      </c>
      <c r="PA342" t="n">
        <v>2.33650890280084</v>
      </c>
      <c r="PB342" t="n">
        <v>0</v>
      </c>
      <c r="PC342" t="n">
        <v>5.13246831234611</v>
      </c>
      <c r="PD342" t="n">
        <v>0</v>
      </c>
      <c r="PE342" t="n">
        <v>0</v>
      </c>
      <c r="PF342" t="n">
        <v>0</v>
      </c>
      <c r="PG342" t="n">
        <v>12.4121098069568</v>
      </c>
      <c r="PH342" t="n">
        <v>1.27123795659614</v>
      </c>
      <c r="PI342" t="n">
        <v>0.58394218382298</v>
      </c>
      <c r="PJ342" t="n">
        <v>0</v>
      </c>
      <c r="PK342" t="n">
        <v>1.56678486179496</v>
      </c>
      <c r="PL342" t="n">
        <v>10.7516976117308</v>
      </c>
      <c r="PM342" t="n">
        <v>0</v>
      </c>
      <c r="PN342" t="n">
        <v>0</v>
      </c>
      <c r="PO342" t="n">
        <v>0</v>
      </c>
      <c r="PP342" t="n">
        <v>0</v>
      </c>
      <c r="PQ342" t="n">
        <v>1.18216335938245</v>
      </c>
      <c r="PR342" t="n">
        <v>21.379979153985</v>
      </c>
      <c r="PS342" t="n">
        <v>10.1744098397528</v>
      </c>
      <c r="PT342" t="n">
        <v>89.9644870242386</v>
      </c>
      <c r="PU342" t="n">
        <v>413.849248101343</v>
      </c>
      <c r="PV342" t="n">
        <v>8.01097523221939</v>
      </c>
      <c r="PW342" t="n">
        <v>225.78647668044</v>
      </c>
      <c r="PX342" t="n">
        <v>6.22082724565622</v>
      </c>
      <c r="PY342" t="n">
        <v>26.0441771761249</v>
      </c>
      <c r="PZ342" t="n">
        <v>90.1807670873637</v>
      </c>
      <c r="QA342" t="n">
        <v>1.13489920606027</v>
      </c>
      <c r="QB342" t="n">
        <v>22.7475685848979</v>
      </c>
      <c r="QC342" t="n">
        <v>1.60889010936332</v>
      </c>
      <c r="QD342" t="n">
        <v>0</v>
      </c>
      <c r="QE342" t="n">
        <v>15.7941950822917</v>
      </c>
      <c r="QF342" t="n">
        <v>91.6667115555669</v>
      </c>
      <c r="QG342" t="n">
        <v>10.1945281994212</v>
      </c>
      <c r="QH342" t="n">
        <v>66.4934490916856</v>
      </c>
      <c r="QI342" t="n">
        <v>70.4217420316337</v>
      </c>
    </row>
    <row r="343">
      <c r="A343" t="s">
        <v>342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77.5302371615625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2564.89472920225</v>
      </c>
      <c r="AP343" t="n">
        <v>344.525241391062</v>
      </c>
      <c r="AQ343" t="n">
        <v>7383.54706452244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968.090147606407</v>
      </c>
      <c r="AZ343" t="n">
        <v>0</v>
      </c>
      <c r="BA343" t="n">
        <v>0</v>
      </c>
      <c r="BB343" t="n">
        <v>0</v>
      </c>
      <c r="BC343" t="n">
        <v>0</v>
      </c>
      <c r="BD343" t="n">
        <v>5.38446762174654</v>
      </c>
      <c r="BE343" t="n">
        <v>7.91323285645387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750.487137057943</v>
      </c>
      <c r="CN343" t="n">
        <v>140.482479463633</v>
      </c>
      <c r="CO343" t="n">
        <v>4116.09011970032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511.475988812362</v>
      </c>
      <c r="CX343" t="n">
        <v>0</v>
      </c>
      <c r="CY343" t="n">
        <v>0</v>
      </c>
      <c r="CZ343" t="n">
        <v>0</v>
      </c>
      <c r="DA343" t="n">
        <v>0</v>
      </c>
      <c r="DB343" t="n">
        <v>47.2458339097863</v>
      </c>
      <c r="DC343" t="n">
        <v>292.131965419843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284.220722331361</v>
      </c>
      <c r="EL343" t="n">
        <v>18.9608808794453</v>
      </c>
      <c r="EM343" t="n">
        <v>712.676153724621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132.262249081524</v>
      </c>
      <c r="EV343" t="n">
        <v>0</v>
      </c>
      <c r="EW343" t="n">
        <v>0</v>
      </c>
      <c r="EX343" t="n">
        <v>0</v>
      </c>
      <c r="EY343" t="n">
        <v>3.14203602397206</v>
      </c>
      <c r="EZ343" t="n">
        <v>120.982122832546</v>
      </c>
      <c r="FA343" t="n">
        <v>45.5434498249977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377.966500546104</v>
      </c>
      <c r="GJ343" t="n">
        <v>97.2313140540909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397.929310585442</v>
      </c>
      <c r="GT343" t="n">
        <v>0</v>
      </c>
      <c r="GU343" t="n">
        <v>0</v>
      </c>
      <c r="GV343" t="n">
        <v>0</v>
      </c>
      <c r="GW343" t="n">
        <v>24.6275744958074</v>
      </c>
      <c r="GX343" t="n">
        <v>0</v>
      </c>
      <c r="GY343" t="n">
        <v>19.5787431751561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1315.83860917005</v>
      </c>
      <c r="IH343" t="n">
        <v>120.080824580285</v>
      </c>
      <c r="II343" t="n">
        <v>2364.86277880748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1073.65016133075</v>
      </c>
      <c r="IR343" t="n">
        <v>0</v>
      </c>
      <c r="IS343" t="n">
        <v>0</v>
      </c>
      <c r="IT343" t="n">
        <v>0</v>
      </c>
      <c r="IU343" t="n">
        <v>0</v>
      </c>
      <c r="IV343" t="n">
        <v>735.43023682733</v>
      </c>
      <c r="IW343" t="n">
        <v>124.938197622952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362.423652516394</v>
      </c>
      <c r="KF343" t="n">
        <v>21.0019408518042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548.808749261371</v>
      </c>
      <c r="KP343" t="n">
        <v>0</v>
      </c>
      <c r="KQ343" t="n">
        <v>0</v>
      </c>
      <c r="KR343" t="n">
        <v>0</v>
      </c>
      <c r="KS343" t="n">
        <v>72.0746317612118</v>
      </c>
      <c r="KT343" t="n">
        <v>228.145254734309</v>
      </c>
      <c r="KU343" t="n">
        <v>505.122557344178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9856.00317355631</v>
      </c>
      <c r="MD343" t="n">
        <v>1143.95011959291</v>
      </c>
      <c r="ME343" t="n">
        <v>11151.6230414681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1785.599601308</v>
      </c>
      <c r="MN343" t="n">
        <v>0</v>
      </c>
      <c r="MO343" t="n">
        <v>0</v>
      </c>
      <c r="MP343" t="n">
        <v>0</v>
      </c>
      <c r="MQ343" t="n">
        <v>410.279682175614</v>
      </c>
      <c r="MR343" t="n">
        <v>97.1937083869162</v>
      </c>
      <c r="MS343" t="n">
        <v>63.8428262651153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416.869639886887</v>
      </c>
      <c r="OB343" t="n">
        <v>153.048943493007</v>
      </c>
      <c r="OC343" t="n">
        <v>4194.85555197727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513.642258132735</v>
      </c>
      <c r="OL343" t="n">
        <v>0</v>
      </c>
      <c r="OM343" t="n">
        <v>0</v>
      </c>
      <c r="ON343" t="n">
        <v>0</v>
      </c>
      <c r="OO343" t="n">
        <v>0</v>
      </c>
      <c r="OP343" t="n">
        <v>322.317091777911</v>
      </c>
      <c r="OQ343" t="n">
        <v>250.964953027264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653.612298550331</v>
      </c>
      <c r="PZ343" t="n">
        <v>67.8960883227522</v>
      </c>
      <c r="QA343" t="n">
        <v>994.454212929518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496.836372543807</v>
      </c>
    </row>
    <row r="344">
      <c r="A344" t="s">
        <v>343</v>
      </c>
      <c r="B344" t="n">
        <v>5.72286518826363</v>
      </c>
      <c r="C344" t="n">
        <v>0.0655407968365845</v>
      </c>
      <c r="D344" t="n">
        <v>0</v>
      </c>
      <c r="E344" t="n">
        <v>0</v>
      </c>
      <c r="F344" t="n">
        <v>0</v>
      </c>
      <c r="G344" t="n">
        <v>8.06020522658301</v>
      </c>
      <c r="H344" t="n">
        <v>239.875245651323</v>
      </c>
      <c r="I344" t="n">
        <v>90.772338090221</v>
      </c>
      <c r="J344" t="n">
        <v>32.7322792669445</v>
      </c>
      <c r="K344" t="n">
        <v>33.4929821176757</v>
      </c>
      <c r="L344" t="n">
        <v>0.810831010139472</v>
      </c>
      <c r="M344" t="n">
        <v>17.6608829018382</v>
      </c>
      <c r="N344" t="n">
        <v>51.4466258960857</v>
      </c>
      <c r="O344" t="n">
        <v>65.9155457262412</v>
      </c>
      <c r="P344" t="n">
        <v>144.543658218871</v>
      </c>
      <c r="Q344" t="n">
        <v>7.23365259024193</v>
      </c>
      <c r="R344" t="n">
        <v>0</v>
      </c>
      <c r="S344" t="n">
        <v>61.3946821856589</v>
      </c>
      <c r="T344" t="n">
        <v>0</v>
      </c>
      <c r="U344" t="n">
        <v>27.7607699663251</v>
      </c>
      <c r="V344" t="n">
        <v>8.03072609733913</v>
      </c>
      <c r="W344" t="n">
        <v>8.24392431642813</v>
      </c>
      <c r="X344" t="n">
        <v>26.2658514095675</v>
      </c>
      <c r="Y344" t="n">
        <v>42.2131953276121</v>
      </c>
      <c r="Z344" t="n">
        <v>9.03769731196015</v>
      </c>
      <c r="AA344" t="n">
        <v>0</v>
      </c>
      <c r="AB344" t="n">
        <v>72.141959630783</v>
      </c>
      <c r="AC344" t="n">
        <v>107.651784205686</v>
      </c>
      <c r="AD344" t="n">
        <v>27.0591878857626</v>
      </c>
      <c r="AE344" t="n">
        <v>41.0018584560287</v>
      </c>
      <c r="AF344" t="n">
        <v>52.4183027224894</v>
      </c>
      <c r="AG344" t="n">
        <v>50.9001446214877</v>
      </c>
      <c r="AH344" t="n">
        <v>9.98398627575703</v>
      </c>
      <c r="AI344" t="n">
        <v>1.35167639254729</v>
      </c>
      <c r="AJ344" t="n">
        <v>250.939186661225</v>
      </c>
      <c r="AK344" t="n">
        <v>3167.10573058814</v>
      </c>
      <c r="AL344" t="n">
        <v>309.618601713742</v>
      </c>
      <c r="AM344" t="n">
        <v>422.064857989238</v>
      </c>
      <c r="AN344" t="n">
        <v>652.86976879815</v>
      </c>
      <c r="AO344" t="n">
        <v>378.746049803396</v>
      </c>
      <c r="AP344" t="n">
        <v>50.8744365796511</v>
      </c>
      <c r="AQ344" t="n">
        <v>31.2266710976098</v>
      </c>
      <c r="AR344" t="n">
        <v>518.611408068102</v>
      </c>
      <c r="AS344" t="n">
        <v>56.1856454936135</v>
      </c>
      <c r="AT344" t="n">
        <v>20.174732757721</v>
      </c>
      <c r="AU344" t="n">
        <v>1674.97015502348</v>
      </c>
      <c r="AV344" t="n">
        <v>578.271041310698</v>
      </c>
      <c r="AW344" t="n">
        <v>128.992274313901</v>
      </c>
      <c r="AX344" t="n">
        <v>531.656633542063</v>
      </c>
      <c r="AY344" t="n">
        <v>594.755185979697</v>
      </c>
      <c r="AZ344" t="n">
        <v>3.70991871833486</v>
      </c>
      <c r="BA344" t="n">
        <v>0.393447084086501</v>
      </c>
      <c r="BB344" t="n">
        <v>0</v>
      </c>
      <c r="BC344" t="n">
        <v>0</v>
      </c>
      <c r="BD344" t="n">
        <v>2.32821694315165</v>
      </c>
      <c r="BE344" t="n">
        <v>0.822676199169161</v>
      </c>
      <c r="BF344" t="n">
        <v>80.143055264525</v>
      </c>
      <c r="BG344" t="n">
        <v>20.1082441708339</v>
      </c>
      <c r="BH344" t="n">
        <v>15.9984347931103</v>
      </c>
      <c r="BI344" t="n">
        <v>9.89747083888002</v>
      </c>
      <c r="BJ344" t="n">
        <v>0.569506491683081</v>
      </c>
      <c r="BK344" t="n">
        <v>2.28449481694261</v>
      </c>
      <c r="BL344" t="n">
        <v>19.6057457068793</v>
      </c>
      <c r="BM344" t="n">
        <v>36.3004650093198</v>
      </c>
      <c r="BN344" t="n">
        <v>14.1802360523368</v>
      </c>
      <c r="BO344" t="n">
        <v>2.19925113215538</v>
      </c>
      <c r="BP344" t="n">
        <v>0</v>
      </c>
      <c r="BQ344" t="n">
        <v>50.8854509090208</v>
      </c>
      <c r="BR344" t="n">
        <v>9.43355192388393</v>
      </c>
      <c r="BS344" t="n">
        <v>7.10191435241225</v>
      </c>
      <c r="BT344" t="n">
        <v>2.15476359028245</v>
      </c>
      <c r="BU344" t="n">
        <v>4.87112363907019</v>
      </c>
      <c r="BV344" t="n">
        <v>2.93943888449196</v>
      </c>
      <c r="BW344" t="n">
        <v>11.9244158037498</v>
      </c>
      <c r="BX344" t="n">
        <v>4.23276768164029</v>
      </c>
      <c r="BY344" t="n">
        <v>0</v>
      </c>
      <c r="BZ344" t="n">
        <v>26.0668918092737</v>
      </c>
      <c r="CA344" t="n">
        <v>11.6696692602608</v>
      </c>
      <c r="CB344" t="n">
        <v>26.7126165978474</v>
      </c>
      <c r="CC344" t="n">
        <v>18.9811365208969</v>
      </c>
      <c r="CD344" t="n">
        <v>12.6769396762057</v>
      </c>
      <c r="CE344" t="n">
        <v>185.696344307156</v>
      </c>
      <c r="CF344" t="n">
        <v>6.41528185934234</v>
      </c>
      <c r="CG344" t="n">
        <v>2.60699594808015</v>
      </c>
      <c r="CH344" t="n">
        <v>170.294827575072</v>
      </c>
      <c r="CI344" t="n">
        <v>2118.17441647233</v>
      </c>
      <c r="CJ344" t="n">
        <v>134.592238814538</v>
      </c>
      <c r="CK344" t="n">
        <v>247.553848914039</v>
      </c>
      <c r="CL344" t="n">
        <v>177.361751566025</v>
      </c>
      <c r="CM344" t="n">
        <v>110.820937542869</v>
      </c>
      <c r="CN344" t="n">
        <v>20.7443929599119</v>
      </c>
      <c r="CO344" t="n">
        <v>17.4078652513223</v>
      </c>
      <c r="CP344" t="n">
        <v>199.370674638511</v>
      </c>
      <c r="CQ344" t="n">
        <v>11.1663014700056</v>
      </c>
      <c r="CR344" t="n">
        <v>0</v>
      </c>
      <c r="CS344" t="n">
        <v>308.72185330654</v>
      </c>
      <c r="CT344" t="n">
        <v>290.53348626934</v>
      </c>
      <c r="CU344" t="n">
        <v>145.203211606515</v>
      </c>
      <c r="CV344" t="n">
        <v>401.39913433977</v>
      </c>
      <c r="CW344" t="n">
        <v>314.230030749083</v>
      </c>
      <c r="CX344" t="n">
        <v>2.77957350100522</v>
      </c>
      <c r="CY344" t="n">
        <v>0.0712064102887679</v>
      </c>
      <c r="CZ344" t="n">
        <v>0</v>
      </c>
      <c r="DA344" t="n">
        <v>0</v>
      </c>
      <c r="DB344" t="n">
        <v>20.4288629311905</v>
      </c>
      <c r="DC344" t="n">
        <v>30.3706486750741</v>
      </c>
      <c r="DD344" t="n">
        <v>12.0924557385553</v>
      </c>
      <c r="DE344" t="n">
        <v>2.36610439739891</v>
      </c>
      <c r="DF344" t="n">
        <v>0</v>
      </c>
      <c r="DG344" t="n">
        <v>0.55908959081633</v>
      </c>
      <c r="DH344" t="n">
        <v>0</v>
      </c>
      <c r="DI344" t="n">
        <v>0</v>
      </c>
      <c r="DJ344" t="n">
        <v>1.1113656266227</v>
      </c>
      <c r="DK344" t="n">
        <v>0</v>
      </c>
      <c r="DL344" t="n">
        <v>4.27808387776364</v>
      </c>
      <c r="DM344" t="n">
        <v>0</v>
      </c>
      <c r="DN344" t="n">
        <v>0</v>
      </c>
      <c r="DO344" t="n">
        <v>0</v>
      </c>
      <c r="DP344" t="n">
        <v>0</v>
      </c>
      <c r="DQ344" t="n">
        <v>1.47746839143783</v>
      </c>
      <c r="DR344" t="n">
        <v>0</v>
      </c>
      <c r="DS344" t="n">
        <v>0.421100762830386</v>
      </c>
      <c r="DT344" t="n">
        <v>1.02915110338696</v>
      </c>
      <c r="DU344" t="n">
        <v>1.21639630669661</v>
      </c>
      <c r="DV344" t="n">
        <v>0</v>
      </c>
      <c r="DW344" t="n">
        <v>0</v>
      </c>
      <c r="DX344" t="n">
        <v>14.0585452777258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0.38892980902775</v>
      </c>
      <c r="EE344" t="n">
        <v>1.12522867570219</v>
      </c>
      <c r="EF344" t="n">
        <v>38.7436789985361</v>
      </c>
      <c r="EG344" t="n">
        <v>326.943958869422</v>
      </c>
      <c r="EH344" t="n">
        <v>28.8629891774891</v>
      </c>
      <c r="EI344" t="n">
        <v>26.400464329848</v>
      </c>
      <c r="EJ344" t="n">
        <v>13.2455837996993</v>
      </c>
      <c r="EK344" t="n">
        <v>41.9695493267874</v>
      </c>
      <c r="EL344" t="n">
        <v>2.79986490365951</v>
      </c>
      <c r="EM344" t="n">
        <v>3.01406676994043</v>
      </c>
      <c r="EN344" t="n">
        <v>0</v>
      </c>
      <c r="EO344" t="n">
        <v>1.20665167465699</v>
      </c>
      <c r="EP344" t="n">
        <v>0</v>
      </c>
      <c r="EQ344" t="n">
        <v>0</v>
      </c>
      <c r="ER344" t="n">
        <v>73.9222074357639</v>
      </c>
      <c r="ES344" t="n">
        <v>20.0256782253252</v>
      </c>
      <c r="ET344" t="n">
        <v>107.178466550402</v>
      </c>
      <c r="EU344" t="n">
        <v>81.2565428385672</v>
      </c>
      <c r="EV344" t="n">
        <v>2.50970970086114</v>
      </c>
      <c r="EW344" t="n">
        <v>0.0146907057978235</v>
      </c>
      <c r="EX344" t="n">
        <v>0</v>
      </c>
      <c r="EY344" t="n">
        <v>0.14296574512671</v>
      </c>
      <c r="EZ344" t="n">
        <v>52.312066481667</v>
      </c>
      <c r="FA344" t="n">
        <v>4.73479207281545</v>
      </c>
      <c r="FB344" t="n">
        <v>94.070790772392</v>
      </c>
      <c r="FC344" t="n">
        <v>16.8366311752324</v>
      </c>
      <c r="FD344" t="n">
        <v>0.890511167543683</v>
      </c>
      <c r="FE344" t="n">
        <v>15.1647975747866</v>
      </c>
      <c r="FF344" t="n">
        <v>0</v>
      </c>
      <c r="FG344" t="n">
        <v>0</v>
      </c>
      <c r="FH344" t="n">
        <v>1.67748916041005</v>
      </c>
      <c r="FI344" t="n">
        <v>27.0751582569559</v>
      </c>
      <c r="FJ344" t="n">
        <v>0</v>
      </c>
      <c r="FK344" t="n">
        <v>21.9456070775793</v>
      </c>
      <c r="FL344" t="n">
        <v>0</v>
      </c>
      <c r="FM344" t="n">
        <v>12.8779248557483</v>
      </c>
      <c r="FN344" t="n">
        <v>0</v>
      </c>
      <c r="FO344" t="n">
        <v>8.81172383166423</v>
      </c>
      <c r="FP344" t="n">
        <v>0</v>
      </c>
      <c r="FQ344" t="n">
        <v>0.788339279919504</v>
      </c>
      <c r="FR344" t="n">
        <v>10.5124508698254</v>
      </c>
      <c r="FS344" t="n">
        <v>10.477688386917</v>
      </c>
      <c r="FT344" t="n">
        <v>4.27390391334102</v>
      </c>
      <c r="FU344" t="n">
        <v>0</v>
      </c>
      <c r="FV344" t="n">
        <v>16.5471898320545</v>
      </c>
      <c r="FW344" t="n">
        <v>13.4802482468907</v>
      </c>
      <c r="FX344" t="n">
        <v>0</v>
      </c>
      <c r="FY344" t="n">
        <v>0</v>
      </c>
      <c r="FZ344" t="n">
        <v>0</v>
      </c>
      <c r="GA344" t="n">
        <v>3.97124687562856</v>
      </c>
      <c r="GB344" t="n">
        <v>4.31246860740908</v>
      </c>
      <c r="GC344" t="n">
        <v>1.50848867696758</v>
      </c>
      <c r="GD344" t="n">
        <v>71.8450774183663</v>
      </c>
      <c r="GE344" t="n">
        <v>1263.12762404083</v>
      </c>
      <c r="GF344" t="n">
        <v>71.4099137815531</v>
      </c>
      <c r="GG344" t="n">
        <v>128.228488701952</v>
      </c>
      <c r="GH344" t="n">
        <v>47.7320030344664</v>
      </c>
      <c r="GI344" t="n">
        <v>55.8125514509417</v>
      </c>
      <c r="GJ344" t="n">
        <v>14.3576949556106</v>
      </c>
      <c r="GK344" t="n">
        <v>0</v>
      </c>
      <c r="GL344" t="n">
        <v>112.702217756821</v>
      </c>
      <c r="GM344" t="n">
        <v>6.0122015790659</v>
      </c>
      <c r="GN344" t="n">
        <v>0</v>
      </c>
      <c r="GO344" t="n">
        <v>150.360178881065</v>
      </c>
      <c r="GP344" t="n">
        <v>151.603267869951</v>
      </c>
      <c r="GQ344" t="n">
        <v>63.0173024312914</v>
      </c>
      <c r="GR344" t="n">
        <v>268.440274633272</v>
      </c>
      <c r="GS344" t="n">
        <v>244.471572930664</v>
      </c>
      <c r="GT344" t="n">
        <v>3.91575283492929</v>
      </c>
      <c r="GU344" t="n">
        <v>1.16552191229133</v>
      </c>
      <c r="GV344" t="n">
        <v>0</v>
      </c>
      <c r="GW344" t="n">
        <v>1.12057898496201</v>
      </c>
      <c r="GX344" t="n">
        <v>0</v>
      </c>
      <c r="GY344" t="n">
        <v>2.03544699265485</v>
      </c>
      <c r="GZ344" t="n">
        <v>187.978450257922</v>
      </c>
      <c r="HA344" t="n">
        <v>29.6937690185726</v>
      </c>
      <c r="HB344" t="n">
        <v>55.516341374393</v>
      </c>
      <c r="HC344" t="n">
        <v>80.1964010627158</v>
      </c>
      <c r="HD344" t="n">
        <v>12.4821516957613</v>
      </c>
      <c r="HE344" t="n">
        <v>32.9086621288736</v>
      </c>
      <c r="HF344" t="n">
        <v>28.7100364709912</v>
      </c>
      <c r="HG344" t="n">
        <v>98.4181674043954</v>
      </c>
      <c r="HH344" t="n">
        <v>87.4487788664837</v>
      </c>
      <c r="HI344" t="n">
        <v>19.1863526569306</v>
      </c>
      <c r="HJ344" t="n">
        <v>0</v>
      </c>
      <c r="HK344" t="n">
        <v>49.1230489185565</v>
      </c>
      <c r="HL344" t="n">
        <v>48.6916333136739</v>
      </c>
      <c r="HM344" t="n">
        <v>74.2517320266766</v>
      </c>
      <c r="HN344" t="n">
        <v>3.21928593995837</v>
      </c>
      <c r="HO344" t="n">
        <v>14.5150577231348</v>
      </c>
      <c r="HP344" t="n">
        <v>94.6510945196183</v>
      </c>
      <c r="HQ344" t="n">
        <v>28.4771228130061</v>
      </c>
      <c r="HR344" t="n">
        <v>36.528257439659</v>
      </c>
      <c r="HS344" t="n">
        <v>4.92256628968808</v>
      </c>
      <c r="HT344" t="n">
        <v>70.4945768930274</v>
      </c>
      <c r="HU344" t="n">
        <v>80.3967611178042</v>
      </c>
      <c r="HV344" t="n">
        <v>37.178950557512</v>
      </c>
      <c r="HW344" t="n">
        <v>22.2062178090136</v>
      </c>
      <c r="HX344" t="n">
        <v>12.8781732488307</v>
      </c>
      <c r="HY344" t="n">
        <v>88.7378155102819</v>
      </c>
      <c r="HZ344" t="n">
        <v>9.3803817834783</v>
      </c>
      <c r="IA344" t="n">
        <v>8.15506039382094</v>
      </c>
      <c r="IB344" t="n">
        <v>366.556901364524</v>
      </c>
      <c r="IC344" t="n">
        <v>3893.38473248946</v>
      </c>
      <c r="ID344" t="n">
        <v>243.384077384266</v>
      </c>
      <c r="IE344" t="n">
        <v>687.275431081222</v>
      </c>
      <c r="IF344" t="n">
        <v>212.514945463419</v>
      </c>
      <c r="IG344" t="n">
        <v>194.303754352116</v>
      </c>
      <c r="IH344" t="n">
        <v>17.7317756744787</v>
      </c>
      <c r="II344" t="n">
        <v>10.0015333469777</v>
      </c>
      <c r="IJ344" t="n">
        <v>91.7287084403384</v>
      </c>
      <c r="IK344" t="n">
        <v>38.2381041066816</v>
      </c>
      <c r="IL344" t="n">
        <v>2.97160179787863</v>
      </c>
      <c r="IM344" t="n">
        <v>564.5032088476</v>
      </c>
      <c r="IN344" t="n">
        <v>547.733980044742</v>
      </c>
      <c r="IO344" t="n">
        <v>189.643105235837</v>
      </c>
      <c r="IP344" t="n">
        <v>612.271887875526</v>
      </c>
      <c r="IQ344" t="n">
        <v>659.606962180361</v>
      </c>
      <c r="IR344" t="n">
        <v>1.97431832060692</v>
      </c>
      <c r="IS344" t="n">
        <v>0.0276863412186555</v>
      </c>
      <c r="IT344" t="n">
        <v>0</v>
      </c>
      <c r="IU344" t="n">
        <v>0</v>
      </c>
      <c r="IV344" t="n">
        <v>317.996366246516</v>
      </c>
      <c r="IW344" t="n">
        <v>12.9888357155657</v>
      </c>
      <c r="IX344" t="n">
        <v>54.8566813070705</v>
      </c>
      <c r="IY344" t="n">
        <v>8.31822944401804</v>
      </c>
      <c r="IZ344" t="n">
        <v>10.9450586232731</v>
      </c>
      <c r="JA344" t="n">
        <v>5.13500950899201</v>
      </c>
      <c r="JB344" t="n">
        <v>1.19393482473547</v>
      </c>
      <c r="JC344" t="n">
        <v>0</v>
      </c>
      <c r="JD344" t="n">
        <v>1.48043820797212</v>
      </c>
      <c r="JE344" t="n">
        <v>4.29475977374502</v>
      </c>
      <c r="JF344" t="n">
        <v>19.5650318235423</v>
      </c>
      <c r="JG344" t="n">
        <v>0</v>
      </c>
      <c r="JH344" t="n">
        <v>0</v>
      </c>
      <c r="JI344" t="n">
        <v>11.5389217370849</v>
      </c>
      <c r="JJ344" t="n">
        <v>13.7977681400494</v>
      </c>
      <c r="JK344" t="n">
        <v>6.55925068233159</v>
      </c>
      <c r="JL344" t="n">
        <v>0</v>
      </c>
      <c r="JM344" t="n">
        <v>10.9259777438587</v>
      </c>
      <c r="JN344" t="n">
        <v>9.37252874585696</v>
      </c>
      <c r="JO344" t="n">
        <v>1.47242321963483</v>
      </c>
      <c r="JP344" t="n">
        <v>5.20079129743957</v>
      </c>
      <c r="JQ344" t="n">
        <v>12.4797168732174</v>
      </c>
      <c r="JR344" t="n">
        <v>20.816285313481</v>
      </c>
      <c r="JS344" t="n">
        <v>45.7737306051064</v>
      </c>
      <c r="JT344" t="n">
        <v>14.8575092421328</v>
      </c>
      <c r="JU344" t="n">
        <v>0</v>
      </c>
      <c r="JV344" t="n">
        <v>0</v>
      </c>
      <c r="JW344" t="n">
        <v>25.9242290543662</v>
      </c>
      <c r="JX344" t="n">
        <v>1.57623763708365</v>
      </c>
      <c r="JY344" t="n">
        <v>0.925121607836911</v>
      </c>
      <c r="JZ344" t="n">
        <v>72.7252381479961</v>
      </c>
      <c r="KA344" t="n">
        <v>1320.65778277392</v>
      </c>
      <c r="KB344" t="n">
        <v>79.3777343927642</v>
      </c>
      <c r="KC344" t="n">
        <v>144.997888953124</v>
      </c>
      <c r="KD344" t="n">
        <v>50.3167309127627</v>
      </c>
      <c r="KE344" t="n">
        <v>53.5174115269035</v>
      </c>
      <c r="KF344" t="n">
        <v>3.10125871648954</v>
      </c>
      <c r="KG344" t="n">
        <v>0</v>
      </c>
      <c r="KH344" t="n">
        <v>528.309703082337</v>
      </c>
      <c r="KI344" t="n">
        <v>16.3912033236289</v>
      </c>
      <c r="KJ344" t="n">
        <v>1.26208203333433</v>
      </c>
      <c r="KK344" t="n">
        <v>32.7535770122549</v>
      </c>
      <c r="KL344" t="n">
        <v>185.648204400694</v>
      </c>
      <c r="KM344" t="n">
        <v>54.7084631445282</v>
      </c>
      <c r="KN344" t="n">
        <v>266.604609106978</v>
      </c>
      <c r="KO344" t="n">
        <v>337.165759347174</v>
      </c>
      <c r="KP344" t="n">
        <v>2.58932629059397</v>
      </c>
      <c r="KQ344" t="n">
        <v>0</v>
      </c>
      <c r="KR344" t="n">
        <v>0</v>
      </c>
      <c r="KS344" t="n">
        <v>3.27946699396802</v>
      </c>
      <c r="KT344" t="n">
        <v>98.6488702108256</v>
      </c>
      <c r="KU344" t="n">
        <v>52.5135950285602</v>
      </c>
      <c r="KV344" t="n">
        <v>304.587430856343</v>
      </c>
      <c r="KW344" t="n">
        <v>63.076952238614</v>
      </c>
      <c r="KX344" t="n">
        <v>52.163226752812</v>
      </c>
      <c r="KY344" t="n">
        <v>24.405751322821</v>
      </c>
      <c r="KZ344" t="n">
        <v>2.22393236573966</v>
      </c>
      <c r="LA344" t="n">
        <v>4.64667318620436</v>
      </c>
      <c r="LB344" t="n">
        <v>74.5730224193516</v>
      </c>
      <c r="LC344" t="n">
        <v>91.7797144233518</v>
      </c>
      <c r="LD344" t="n">
        <v>177.181740929276</v>
      </c>
      <c r="LE344" t="n">
        <v>37.8932778411038</v>
      </c>
      <c r="LF344" t="n">
        <v>258.608134747807</v>
      </c>
      <c r="LG344" t="n">
        <v>258.148180406634</v>
      </c>
      <c r="LH344" t="n">
        <v>10.320427259385</v>
      </c>
      <c r="LI344" t="n">
        <v>100.344503897503</v>
      </c>
      <c r="LJ344" t="n">
        <v>28.095017495566</v>
      </c>
      <c r="LK344" t="n">
        <v>40.0873939431244</v>
      </c>
      <c r="LL344" t="n">
        <v>54.4418931698352</v>
      </c>
      <c r="LM344" t="n">
        <v>84.027131544265</v>
      </c>
      <c r="LN344" t="n">
        <v>104.452930699902</v>
      </c>
      <c r="LO344" t="n">
        <v>29.1974560388131</v>
      </c>
      <c r="LP344" t="n">
        <v>229.358150194659</v>
      </c>
      <c r="LQ344" t="n">
        <v>234.170770475909</v>
      </c>
      <c r="LR344" t="n">
        <v>116.980737503636</v>
      </c>
      <c r="LS344" t="n">
        <v>71.9021743437156</v>
      </c>
      <c r="LT344" t="n">
        <v>78.3558045870776</v>
      </c>
      <c r="LU344" t="n">
        <v>220.858897435749</v>
      </c>
      <c r="LV344" t="n">
        <v>29.6016565892053</v>
      </c>
      <c r="LW344" t="n">
        <v>11.7617176410586</v>
      </c>
      <c r="LX344" t="n">
        <v>478.705706712629</v>
      </c>
      <c r="LY344" t="n">
        <v>7427.5366387325</v>
      </c>
      <c r="LZ344" t="n">
        <v>439.305179010349</v>
      </c>
      <c r="MA344" t="n">
        <v>1186.04800466704</v>
      </c>
      <c r="MB344" t="n">
        <v>2213.48653079137</v>
      </c>
      <c r="MC344" t="n">
        <v>1455.39005025568</v>
      </c>
      <c r="MD344" t="n">
        <v>168.92178226052</v>
      </c>
      <c r="ME344" t="n">
        <v>47.1627067420846</v>
      </c>
      <c r="MF344" t="n">
        <v>2532.83069375797</v>
      </c>
      <c r="MG344" t="n">
        <v>111.561482763345</v>
      </c>
      <c r="MH344" t="n">
        <v>42.6204480545467</v>
      </c>
      <c r="MI344" t="n">
        <v>4899.22513676635</v>
      </c>
      <c r="MJ344" t="n">
        <v>1339.35941937898</v>
      </c>
      <c r="MK344" t="n">
        <v>287.070243712858</v>
      </c>
      <c r="ML344" t="n">
        <v>1219.19742970517</v>
      </c>
      <c r="MM344" t="n">
        <v>1096.99972217152</v>
      </c>
      <c r="MN344" t="n">
        <v>3.5575769062218</v>
      </c>
      <c r="MO344" t="n">
        <v>0.783670858587403</v>
      </c>
      <c r="MP344" t="n">
        <v>0</v>
      </c>
      <c r="MQ344" t="n">
        <v>18.6681311178716</v>
      </c>
      <c r="MR344" t="n">
        <v>42.0260747265407</v>
      </c>
      <c r="MS344" t="n">
        <v>6.63723343022395</v>
      </c>
      <c r="MT344" t="n">
        <v>71.2407967646981</v>
      </c>
      <c r="MU344" t="n">
        <v>28.1968975045201</v>
      </c>
      <c r="MV344" t="n">
        <v>8.40198342432927</v>
      </c>
      <c r="MW344" t="n">
        <v>1.58658008376142</v>
      </c>
      <c r="MX344" t="n">
        <v>0</v>
      </c>
      <c r="MY344" t="n">
        <v>0</v>
      </c>
      <c r="MZ344" t="n">
        <v>29.953712450478</v>
      </c>
      <c r="NA344" t="n">
        <v>0</v>
      </c>
      <c r="NB344" t="n">
        <v>12.4384461605389</v>
      </c>
      <c r="NC344" t="n">
        <v>32.0302073109664</v>
      </c>
      <c r="ND344" t="n">
        <v>0</v>
      </c>
      <c r="NE344" t="n">
        <v>6.79550958712158</v>
      </c>
      <c r="NF344" t="n">
        <v>8.33869911109343</v>
      </c>
      <c r="NG344" t="n">
        <v>11.6548672580506</v>
      </c>
      <c r="NH344" t="n">
        <v>0</v>
      </c>
      <c r="NI344" t="n">
        <v>8.37894984914319</v>
      </c>
      <c r="NJ344" t="n">
        <v>8.2269090264376</v>
      </c>
      <c r="NK344" t="n">
        <v>4.11081265002634</v>
      </c>
      <c r="NL344" t="n">
        <v>13.5056567248234</v>
      </c>
      <c r="NM344" t="n">
        <v>12.4570293246502</v>
      </c>
      <c r="NN344" t="n">
        <v>13.6284539788624</v>
      </c>
      <c r="NO344" t="n">
        <v>22.2749449839784</v>
      </c>
      <c r="NP344" t="n">
        <v>3.31520243930407</v>
      </c>
      <c r="NQ344" t="n">
        <v>0</v>
      </c>
      <c r="NR344" t="n">
        <v>7.24574542340415</v>
      </c>
      <c r="NS344" t="n">
        <v>5.28603319914787</v>
      </c>
      <c r="NT344" t="n">
        <v>16.6029492389078</v>
      </c>
      <c r="NU344" t="n">
        <v>1.35471022359132</v>
      </c>
      <c r="NV344" t="n">
        <v>143.049023649872</v>
      </c>
      <c r="NW344" t="n">
        <v>1959.57333723611</v>
      </c>
      <c r="NX344" t="n">
        <v>93.9219480645868</v>
      </c>
      <c r="NY344" t="n">
        <v>212.11853326102</v>
      </c>
      <c r="NZ344" t="n">
        <v>118.160914630187</v>
      </c>
      <c r="OA344" t="n">
        <v>61.5571967116287</v>
      </c>
      <c r="OB344" t="n">
        <v>22.6000241314091</v>
      </c>
      <c r="OC344" t="n">
        <v>17.7409818721117</v>
      </c>
      <c r="OD344" t="n">
        <v>83.2145656648484</v>
      </c>
      <c r="OE344" t="n">
        <v>13.1972038981626</v>
      </c>
      <c r="OF344" t="n">
        <v>2.68800223262768</v>
      </c>
      <c r="OG344" t="n">
        <v>49.3959400344994</v>
      </c>
      <c r="OH344" t="n">
        <v>237.385000414687</v>
      </c>
      <c r="OI344" t="n">
        <v>65.7123221792353</v>
      </c>
      <c r="OJ344" t="n">
        <v>251.009472011448</v>
      </c>
      <c r="OK344" t="n">
        <v>315.560898453611</v>
      </c>
      <c r="OL344" t="n">
        <v>5.15426229290673</v>
      </c>
      <c r="OM344" t="n">
        <v>0.577666342537815</v>
      </c>
      <c r="ON344" t="n">
        <v>0</v>
      </c>
      <c r="OO344" t="n">
        <v>0</v>
      </c>
      <c r="OP344" t="n">
        <v>139.36830284092</v>
      </c>
      <c r="OQ344" t="n">
        <v>26.0908401694194</v>
      </c>
      <c r="OR344" t="n">
        <v>71.8213221604675</v>
      </c>
      <c r="OS344" t="n">
        <v>34.4550325567725</v>
      </c>
      <c r="OT344" t="n">
        <v>13.4292278420675</v>
      </c>
      <c r="OU344" t="n">
        <v>11.9757091856041</v>
      </c>
      <c r="OV344" t="n">
        <v>0</v>
      </c>
      <c r="OW344" t="n">
        <v>0</v>
      </c>
      <c r="OX344" t="n">
        <v>44.4763425083109</v>
      </c>
      <c r="OY344" t="n">
        <v>1.98112424770313</v>
      </c>
      <c r="OZ344" t="n">
        <v>4.17174353457904</v>
      </c>
      <c r="PA344" t="n">
        <v>2.58311518668477</v>
      </c>
      <c r="PB344" t="n">
        <v>0</v>
      </c>
      <c r="PC344" t="n">
        <v>13.6344149832219</v>
      </c>
      <c r="PD344" t="n">
        <v>0</v>
      </c>
      <c r="PE344" t="n">
        <v>0</v>
      </c>
      <c r="PF344" t="n">
        <v>0</v>
      </c>
      <c r="PG344" t="n">
        <v>21.3158277601141</v>
      </c>
      <c r="PH344" t="n">
        <v>5.14057967180526</v>
      </c>
      <c r="PI344" t="n">
        <v>2.25128437394316</v>
      </c>
      <c r="PJ344" t="n">
        <v>0</v>
      </c>
      <c r="PK344" t="n">
        <v>1.95188748831448</v>
      </c>
      <c r="PL344" t="n">
        <v>39.0475675826462</v>
      </c>
      <c r="PM344" t="n">
        <v>0</v>
      </c>
      <c r="PN344" t="n">
        <v>0</v>
      </c>
      <c r="PO344" t="n">
        <v>0</v>
      </c>
      <c r="PP344" t="n">
        <v>0</v>
      </c>
      <c r="PQ344" t="n">
        <v>3.36666167345985</v>
      </c>
      <c r="PR344" t="n">
        <v>4.40499200420556</v>
      </c>
      <c r="PS344" t="n">
        <v>3.7727249361079</v>
      </c>
      <c r="PT344" t="n">
        <v>154.031315320248</v>
      </c>
      <c r="PU344" t="n">
        <v>2495.99004188644</v>
      </c>
      <c r="PV344" t="n">
        <v>85.6100197911504</v>
      </c>
      <c r="PW344" t="n">
        <v>226.5394767341</v>
      </c>
      <c r="PX344" t="n">
        <v>46.5428934722321</v>
      </c>
      <c r="PY344" t="n">
        <v>96.5158816696742</v>
      </c>
      <c r="PZ344" t="n">
        <v>10.0258989020241</v>
      </c>
      <c r="QA344" t="n">
        <v>4.20576917265048</v>
      </c>
      <c r="QB344" t="n">
        <v>69.5810768373761</v>
      </c>
      <c r="QC344" t="n">
        <v>2.93708875034984</v>
      </c>
      <c r="QD344" t="n">
        <v>0</v>
      </c>
      <c r="QE344" t="n">
        <v>74.5835775760786</v>
      </c>
      <c r="QF344" t="n">
        <v>165.355337268615</v>
      </c>
      <c r="QG344" t="n">
        <v>101.478071523625</v>
      </c>
      <c r="QH344" t="n">
        <v>379.218027391539</v>
      </c>
      <c r="QI344" t="n">
        <v>305.236046337607</v>
      </c>
    </row>
    <row r="345">
      <c r="A345" t="s">
        <v>344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46.1274222826449</v>
      </c>
      <c r="I345" t="n">
        <v>8.30748376310707</v>
      </c>
      <c r="J345" t="n">
        <v>2.01650739588838</v>
      </c>
      <c r="K345" t="n">
        <v>1.69455850567118</v>
      </c>
      <c r="L345" t="n">
        <v>0.0462064947427127</v>
      </c>
      <c r="M345" t="n">
        <v>0.703909176393386</v>
      </c>
      <c r="N345" t="n">
        <v>3.18315738285791</v>
      </c>
      <c r="O345" t="n">
        <v>31.5536605653072</v>
      </c>
      <c r="P345" t="n">
        <v>11.7721359789379</v>
      </c>
      <c r="Q345" t="n">
        <v>1.06922173162134</v>
      </c>
      <c r="R345" t="n">
        <v>0</v>
      </c>
      <c r="S345" t="n">
        <v>6.5811072478492</v>
      </c>
      <c r="T345" t="n">
        <v>0</v>
      </c>
      <c r="U345" t="n">
        <v>0.930373833926373</v>
      </c>
      <c r="V345" t="n">
        <v>1.62603806873908</v>
      </c>
      <c r="W345" t="n">
        <v>1.57785491121022</v>
      </c>
      <c r="X345" t="n">
        <v>1.02583502103699</v>
      </c>
      <c r="Y345" t="n">
        <v>3.29643900064996</v>
      </c>
      <c r="Z345" t="n">
        <v>1.87358284881774</v>
      </c>
      <c r="AA345" t="n">
        <v>0</v>
      </c>
      <c r="AB345" t="n">
        <v>5.49297771232618</v>
      </c>
      <c r="AC345" t="n">
        <v>8.84651440772754</v>
      </c>
      <c r="AD345" t="n">
        <v>1.69863430335206</v>
      </c>
      <c r="AE345" t="n">
        <v>2.88288199282515</v>
      </c>
      <c r="AF345" t="n">
        <v>2.81825753200304</v>
      </c>
      <c r="AG345" t="n">
        <v>4.08997303887949</v>
      </c>
      <c r="AH345" t="n">
        <v>1.32758664024327</v>
      </c>
      <c r="AI345" t="n">
        <v>2.00382632950218</v>
      </c>
      <c r="AJ345" t="n">
        <v>159.151059079191</v>
      </c>
      <c r="AK345" t="n">
        <v>217.975164885551</v>
      </c>
      <c r="AL345" t="n">
        <v>6.59484104809615</v>
      </c>
      <c r="AM345" t="n">
        <v>258.096562101212</v>
      </c>
      <c r="AN345" t="n">
        <v>142.308640859048</v>
      </c>
      <c r="AO345" t="n">
        <v>57.3091947028655</v>
      </c>
      <c r="AP345" t="n">
        <v>7.69796277190793</v>
      </c>
      <c r="AQ345" t="n">
        <v>4.72500076132263</v>
      </c>
      <c r="AR345" t="n">
        <v>16.9846268253124</v>
      </c>
      <c r="AS345" t="n">
        <v>56.9471905693161</v>
      </c>
      <c r="AT345" t="n">
        <v>7.18422234729577</v>
      </c>
      <c r="AU345" t="n">
        <v>116.276006356234</v>
      </c>
      <c r="AV345" t="n">
        <v>3.91064349057241</v>
      </c>
      <c r="AW345" t="n">
        <v>19.4931487614932</v>
      </c>
      <c r="AX345" t="n">
        <v>46.5838604388879</v>
      </c>
      <c r="AY345" t="n">
        <v>98.6780329483386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15.4113132564819</v>
      </c>
      <c r="BG345" t="n">
        <v>1.84030636941135</v>
      </c>
      <c r="BH345" t="n">
        <v>0.985600844348302</v>
      </c>
      <c r="BI345" t="n">
        <v>0.500756944715454</v>
      </c>
      <c r="BJ345" t="n">
        <v>0.0324542332308783</v>
      </c>
      <c r="BK345" t="n">
        <v>0.0910530279831965</v>
      </c>
      <c r="BL345" t="n">
        <v>1.21306641798711</v>
      </c>
      <c r="BM345" t="n">
        <v>17.3769713752199</v>
      </c>
      <c r="BN345" t="n">
        <v>1.15488752034195</v>
      </c>
      <c r="BO345" t="n">
        <v>0.325076035164514</v>
      </c>
      <c r="BP345" t="n">
        <v>0</v>
      </c>
      <c r="BQ345" t="n">
        <v>5.45458658413996</v>
      </c>
      <c r="BR345" t="n">
        <v>1.20913148864945</v>
      </c>
      <c r="BS345" t="n">
        <v>0.238013401367671</v>
      </c>
      <c r="BT345" t="n">
        <v>0.436290266218028</v>
      </c>
      <c r="BU345" t="n">
        <v>0.932314036617596</v>
      </c>
      <c r="BV345" t="n">
        <v>0.114802269414018</v>
      </c>
      <c r="BW345" t="n">
        <v>0.931180618059865</v>
      </c>
      <c r="BX345" t="n">
        <v>0.87748467973766</v>
      </c>
      <c r="BY345" t="n">
        <v>0</v>
      </c>
      <c r="BZ345" t="n">
        <v>1.98476526657673</v>
      </c>
      <c r="CA345" t="n">
        <v>0.958979899924958</v>
      </c>
      <c r="CB345" t="n">
        <v>1.67687837036933</v>
      </c>
      <c r="CC345" t="n">
        <v>1.33458283941283</v>
      </c>
      <c r="CD345" t="n">
        <v>0.681572635313254</v>
      </c>
      <c r="CE345" t="n">
        <v>14.9212354362178</v>
      </c>
      <c r="CF345" t="n">
        <v>0.853050300213088</v>
      </c>
      <c r="CG345" t="n">
        <v>3.86480606635713</v>
      </c>
      <c r="CH345" t="n">
        <v>108.004662503629</v>
      </c>
      <c r="CI345" t="n">
        <v>145.782760969326</v>
      </c>
      <c r="CJ345" t="n">
        <v>2.86679939892603</v>
      </c>
      <c r="CK345" t="n">
        <v>151.381466924369</v>
      </c>
      <c r="CL345" t="n">
        <v>38.6602520318944</v>
      </c>
      <c r="CM345" t="n">
        <v>16.7686466699656</v>
      </c>
      <c r="CN345" t="n">
        <v>3.13889598524034</v>
      </c>
      <c r="CO345" t="n">
        <v>2.6340360235131</v>
      </c>
      <c r="CP345" t="n">
        <v>6.52942927202484</v>
      </c>
      <c r="CQ345" t="n">
        <v>11.3176504813693</v>
      </c>
      <c r="CR345" t="n">
        <v>0</v>
      </c>
      <c r="CS345" t="n">
        <v>21.4313933115282</v>
      </c>
      <c r="CT345" t="n">
        <v>1.96477569462457</v>
      </c>
      <c r="CU345" t="n">
        <v>21.9429250282422</v>
      </c>
      <c r="CV345" t="n">
        <v>35.1706723375151</v>
      </c>
      <c r="CW345" t="n">
        <v>52.13506676119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2.32534962401802</v>
      </c>
      <c r="DE345" t="n">
        <v>0.216545858317219</v>
      </c>
      <c r="DF345" t="n">
        <v>0</v>
      </c>
      <c r="DG345" t="n">
        <v>0.0282868219444109</v>
      </c>
      <c r="DH345" t="n">
        <v>0</v>
      </c>
      <c r="DI345" t="n">
        <v>0</v>
      </c>
      <c r="DJ345" t="n">
        <v>0.0687635318705657</v>
      </c>
      <c r="DK345" t="n">
        <v>0</v>
      </c>
      <c r="DL345" t="n">
        <v>0.348421963017403</v>
      </c>
      <c r="DM345" t="n">
        <v>0</v>
      </c>
      <c r="DN345" t="n">
        <v>0</v>
      </c>
      <c r="DO345" t="n">
        <v>0</v>
      </c>
      <c r="DP345" t="n">
        <v>0</v>
      </c>
      <c r="DQ345" t="n">
        <v>0.0495158431669759</v>
      </c>
      <c r="DR345" t="n">
        <v>0</v>
      </c>
      <c r="DS345" t="n">
        <v>0.0805970410745079</v>
      </c>
      <c r="DT345" t="n">
        <v>0.0401943659594691</v>
      </c>
      <c r="DU345" t="n">
        <v>0.0949886923868671</v>
      </c>
      <c r="DV345" t="n">
        <v>0</v>
      </c>
      <c r="DW345" t="n">
        <v>0</v>
      </c>
      <c r="DX345" t="n">
        <v>1.07043496286348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0.051716619413968</v>
      </c>
      <c r="EE345" t="n">
        <v>1.66812327234163</v>
      </c>
      <c r="EF345" t="n">
        <v>24.5720791052281</v>
      </c>
      <c r="EG345" t="n">
        <v>22.5018264008707</v>
      </c>
      <c r="EH345" t="n">
        <v>0.614778391042683</v>
      </c>
      <c r="EI345" t="n">
        <v>16.1441279756658</v>
      </c>
      <c r="EJ345" t="n">
        <v>2.88719300234992</v>
      </c>
      <c r="EK345" t="n">
        <v>6.35053771573041</v>
      </c>
      <c r="EL345" t="n">
        <v>0.42365591137305</v>
      </c>
      <c r="EM345" t="n">
        <v>0.456067434730047</v>
      </c>
      <c r="EN345" t="n">
        <v>0</v>
      </c>
      <c r="EO345" t="n">
        <v>1.22300673532863</v>
      </c>
      <c r="EP345" t="n">
        <v>0</v>
      </c>
      <c r="EQ345" t="n">
        <v>0</v>
      </c>
      <c r="ER345" t="n">
        <v>0.499909866940912</v>
      </c>
      <c r="ES345" t="n">
        <v>3.02625507436294</v>
      </c>
      <c r="ET345" t="n">
        <v>9.390998649964</v>
      </c>
      <c r="EU345" t="n">
        <v>13.4815735961753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18.0895826855259</v>
      </c>
      <c r="FC345" t="n">
        <v>1.54088837036064</v>
      </c>
      <c r="FD345" t="n">
        <v>0.054860901705873</v>
      </c>
      <c r="FE345" t="n">
        <v>0.767254364715842</v>
      </c>
      <c r="FF345" t="n">
        <v>0</v>
      </c>
      <c r="FG345" t="n">
        <v>0</v>
      </c>
      <c r="FH345" t="n">
        <v>0.103791296564497</v>
      </c>
      <c r="FI345" t="n">
        <v>12.9608325923615</v>
      </c>
      <c r="FJ345" t="n">
        <v>0</v>
      </c>
      <c r="FK345" t="n">
        <v>3.2438273345646</v>
      </c>
      <c r="FL345" t="n">
        <v>0</v>
      </c>
      <c r="FM345" t="n">
        <v>1.38042907933188</v>
      </c>
      <c r="FN345" t="n">
        <v>0</v>
      </c>
      <c r="FO345" t="n">
        <v>0.295315918640246</v>
      </c>
      <c r="FP345" t="n">
        <v>0</v>
      </c>
      <c r="FQ345" t="n">
        <v>0.15088505871435</v>
      </c>
      <c r="FR345" t="n">
        <v>0.410572651578675</v>
      </c>
      <c r="FS345" t="n">
        <v>0.818205311567542</v>
      </c>
      <c r="FT345" t="n">
        <v>0.886012530972232</v>
      </c>
      <c r="FU345" t="n">
        <v>0</v>
      </c>
      <c r="FV345" t="n">
        <v>1.25992342617654</v>
      </c>
      <c r="FW345" t="n">
        <v>1.10776808035072</v>
      </c>
      <c r="FX345" t="n">
        <v>0</v>
      </c>
      <c r="FY345" t="n">
        <v>0</v>
      </c>
      <c r="FZ345" t="n">
        <v>0</v>
      </c>
      <c r="GA345" t="n">
        <v>0.319101110082082</v>
      </c>
      <c r="GB345" t="n">
        <v>0.573435855332311</v>
      </c>
      <c r="GC345" t="n">
        <v>2.23629660570386</v>
      </c>
      <c r="GD345" t="n">
        <v>45.5657018455072</v>
      </c>
      <c r="GE345" t="n">
        <v>86.934404956119</v>
      </c>
      <c r="GF345" t="n">
        <v>1.52102305236492</v>
      </c>
      <c r="GG345" t="n">
        <v>78.4129061468838</v>
      </c>
      <c r="GH345" t="n">
        <v>10.4043360589652</v>
      </c>
      <c r="GI345" t="n">
        <v>8.44516366474599</v>
      </c>
      <c r="GJ345" t="n">
        <v>2.17250565685693</v>
      </c>
      <c r="GK345" t="n">
        <v>0</v>
      </c>
      <c r="GL345" t="n">
        <v>3.69102006088794</v>
      </c>
      <c r="GM345" t="n">
        <v>6.0936914768226</v>
      </c>
      <c r="GN345" t="n">
        <v>0</v>
      </c>
      <c r="GO345" t="n">
        <v>10.4379657529206</v>
      </c>
      <c r="GP345" t="n">
        <v>1.02523953352627</v>
      </c>
      <c r="GQ345" t="n">
        <v>9.52309475412348</v>
      </c>
      <c r="GR345" t="n">
        <v>23.5207904891188</v>
      </c>
      <c r="GS345" t="n">
        <v>40.5611829829555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36.147795624098</v>
      </c>
      <c r="HA345" t="n">
        <v>2.71757353811974</v>
      </c>
      <c r="HB345" t="n">
        <v>3.42014413543092</v>
      </c>
      <c r="HC345" t="n">
        <v>4.05749159831675</v>
      </c>
      <c r="HD345" t="n">
        <v>0.71131526729439</v>
      </c>
      <c r="HE345" t="n">
        <v>1.31163936616853</v>
      </c>
      <c r="HF345" t="n">
        <v>1.7763762533105</v>
      </c>
      <c r="HG345" t="n">
        <v>47.1126107433802</v>
      </c>
      <c r="HH345" t="n">
        <v>7.12213132484505</v>
      </c>
      <c r="HI345" t="n">
        <v>2.83597601010238</v>
      </c>
      <c r="HJ345" t="n">
        <v>0</v>
      </c>
      <c r="HK345" t="n">
        <v>5.26566865020565</v>
      </c>
      <c r="HL345" t="n">
        <v>6.24097768776539</v>
      </c>
      <c r="HM345" t="n">
        <v>2.48847091363575</v>
      </c>
      <c r="HN345" t="n">
        <v>0.65183165620145</v>
      </c>
      <c r="HO345" t="n">
        <v>2.77812534854409</v>
      </c>
      <c r="HP345" t="n">
        <v>3.69667847516789</v>
      </c>
      <c r="HQ345" t="n">
        <v>2.2237856560858</v>
      </c>
      <c r="HR345" t="n">
        <v>7.57258339970899</v>
      </c>
      <c r="HS345" t="n">
        <v>0.574642255900999</v>
      </c>
      <c r="HT345" t="n">
        <v>5.36754396047809</v>
      </c>
      <c r="HU345" t="n">
        <v>6.60677489751922</v>
      </c>
      <c r="HV345" t="n">
        <v>2.33390008030687</v>
      </c>
      <c r="HW345" t="n">
        <v>1.56134155526176</v>
      </c>
      <c r="HX345" t="n">
        <v>0.692391910304752</v>
      </c>
      <c r="HY345" t="n">
        <v>7.13033873803377</v>
      </c>
      <c r="HZ345" t="n">
        <v>1.24732438448618</v>
      </c>
      <c r="IA345" t="n">
        <v>12.0896723697474</v>
      </c>
      <c r="IB345" t="n">
        <v>232.478314133171</v>
      </c>
      <c r="IC345" t="n">
        <v>267.961113779955</v>
      </c>
      <c r="ID345" t="n">
        <v>5.18405320320754</v>
      </c>
      <c r="IE345" t="n">
        <v>420.27527907385</v>
      </c>
      <c r="IF345" t="n">
        <v>46.3227346348213</v>
      </c>
      <c r="IG345" t="n">
        <v>29.4006807343428</v>
      </c>
      <c r="IH345" t="n">
        <v>2.68304787627971</v>
      </c>
      <c r="II345" t="n">
        <v>1.51336184799028</v>
      </c>
      <c r="IJ345" t="n">
        <v>3.00413345674503</v>
      </c>
      <c r="IK345" t="n">
        <v>38.7563866614305</v>
      </c>
      <c r="IL345" t="n">
        <v>1.05818740203207</v>
      </c>
      <c r="IM345" t="n">
        <v>39.1876706001116</v>
      </c>
      <c r="IN345" t="n">
        <v>3.7041320948258</v>
      </c>
      <c r="IO345" t="n">
        <v>28.6586253449389</v>
      </c>
      <c r="IP345" t="n">
        <v>53.6473851279264</v>
      </c>
      <c r="IQ345" t="n">
        <v>109.437831029201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10.5488054709648</v>
      </c>
      <c r="IY345" t="n">
        <v>0.761284302000629</v>
      </c>
      <c r="IZ345" t="n">
        <v>0.674282150725469</v>
      </c>
      <c r="JA345" t="n">
        <v>0.259802904667978</v>
      </c>
      <c r="JB345" t="n">
        <v>0.0680382749455918</v>
      </c>
      <c r="JC345" t="n">
        <v>0</v>
      </c>
      <c r="JD345" t="n">
        <v>0.0915991618398815</v>
      </c>
      <c r="JE345" t="n">
        <v>2.05589426010527</v>
      </c>
      <c r="JF345" t="n">
        <v>1.5934439317305</v>
      </c>
      <c r="JG345" t="n">
        <v>0</v>
      </c>
      <c r="JH345" t="n">
        <v>0</v>
      </c>
      <c r="JI345" t="n">
        <v>1.23689672741775</v>
      </c>
      <c r="JJ345" t="n">
        <v>1.76850841187178</v>
      </c>
      <c r="JK345" t="n">
        <v>0.219826583066956</v>
      </c>
      <c r="JL345" t="n">
        <v>0</v>
      </c>
      <c r="JM345" t="n">
        <v>2.09118946040864</v>
      </c>
      <c r="JN345" t="n">
        <v>0.366052029810604</v>
      </c>
      <c r="JO345" t="n">
        <v>0.114981898171825</v>
      </c>
      <c r="JP345" t="n">
        <v>1.07816327974033</v>
      </c>
      <c r="JQ345" t="n">
        <v>1.4568361775146</v>
      </c>
      <c r="JR345" t="n">
        <v>1.58497761726427</v>
      </c>
      <c r="JS345" t="n">
        <v>3.7615537009569</v>
      </c>
      <c r="JT345" t="n">
        <v>0.932676729530968</v>
      </c>
      <c r="JU345" t="n">
        <v>0</v>
      </c>
      <c r="JV345" t="n">
        <v>0</v>
      </c>
      <c r="JW345" t="n">
        <v>2.08308637774151</v>
      </c>
      <c r="JX345" t="n">
        <v>0.209594842284797</v>
      </c>
      <c r="JY345" t="n">
        <v>1.37146956623357</v>
      </c>
      <c r="JZ345" t="n">
        <v>46.1239188149023</v>
      </c>
      <c r="KA345" t="n">
        <v>90.8939020182549</v>
      </c>
      <c r="KB345" t="n">
        <v>1.69073672634909</v>
      </c>
      <c r="KC345" t="n">
        <v>88.6675494117755</v>
      </c>
      <c r="KD345" t="n">
        <v>10.9677395567684</v>
      </c>
      <c r="KE345" t="n">
        <v>8.09787919578505</v>
      </c>
      <c r="KF345" t="n">
        <v>0.46926070833658</v>
      </c>
      <c r="KG345" t="n">
        <v>0</v>
      </c>
      <c r="KH345" t="n">
        <v>17.3022479171279</v>
      </c>
      <c r="KI345" t="n">
        <v>16.6133711044968</v>
      </c>
      <c r="KJ345" t="n">
        <v>0.449427412838019</v>
      </c>
      <c r="KK345" t="n">
        <v>2.2737450679012</v>
      </c>
      <c r="KL345" t="n">
        <v>1.25547345485343</v>
      </c>
      <c r="KM345" t="n">
        <v>8.26747350770626</v>
      </c>
      <c r="KN345" t="n">
        <v>23.3599491089979</v>
      </c>
      <c r="KO345" t="n">
        <v>55.940418333818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58.5714170169895</v>
      </c>
      <c r="KW345" t="n">
        <v>5.77280223880251</v>
      </c>
      <c r="KX345" t="n">
        <v>3.21357188977286</v>
      </c>
      <c r="KY345" t="n">
        <v>1.23479519817246</v>
      </c>
      <c r="KZ345" t="n">
        <v>0.126734323034861</v>
      </c>
      <c r="LA345" t="n">
        <v>0.185202286524979</v>
      </c>
      <c r="LB345" t="n">
        <v>4.61405704925439</v>
      </c>
      <c r="LC345" t="n">
        <v>43.9347944978383</v>
      </c>
      <c r="LD345" t="n">
        <v>14.4302944377263</v>
      </c>
      <c r="LE345" t="n">
        <v>5.60108681535651</v>
      </c>
      <c r="LF345" t="n">
        <v>35.7053622446593</v>
      </c>
      <c r="LG345" t="n">
        <v>27.6717917678223</v>
      </c>
      <c r="LH345" t="n">
        <v>1.32280541585241</v>
      </c>
      <c r="LI345" t="n">
        <v>3.36294349608482</v>
      </c>
      <c r="LJ345" t="n">
        <v>5.68859744884305</v>
      </c>
      <c r="LK345" t="n">
        <v>7.67257060872471</v>
      </c>
      <c r="LL345" t="n">
        <v>2.12627414030173</v>
      </c>
      <c r="LM345" t="n">
        <v>6.56169975728129</v>
      </c>
      <c r="LN345" t="n">
        <v>21.6538807079875</v>
      </c>
      <c r="LO345" t="n">
        <v>3.40840346626941</v>
      </c>
      <c r="LP345" t="n">
        <v>17.4636122113605</v>
      </c>
      <c r="LQ345" t="n">
        <v>19.2434812870882</v>
      </c>
      <c r="LR345" t="n">
        <v>7.34343892337027</v>
      </c>
      <c r="LS345" t="n">
        <v>5.05551434656967</v>
      </c>
      <c r="LT345" t="n">
        <v>4.21278112766796</v>
      </c>
      <c r="LU345" t="n">
        <v>17.7466477281388</v>
      </c>
      <c r="LV345" t="n">
        <v>3.93617967127246</v>
      </c>
      <c r="LW345" t="n">
        <v>17.4364512240299</v>
      </c>
      <c r="LX345" t="n">
        <v>303.605511854238</v>
      </c>
      <c r="LY345" t="n">
        <v>511.198128905073</v>
      </c>
      <c r="LZ345" t="n">
        <v>9.35715041390579</v>
      </c>
      <c r="MA345" t="n">
        <v>725.279318325459</v>
      </c>
      <c r="MB345" t="n">
        <v>482.482532981426</v>
      </c>
      <c r="MC345" t="n">
        <v>220.219410346357</v>
      </c>
      <c r="MD345" t="n">
        <v>25.5600588159818</v>
      </c>
      <c r="ME345" t="n">
        <v>7.13632985616079</v>
      </c>
      <c r="MF345" t="n">
        <v>82.9507092900801</v>
      </c>
      <c r="MG345" t="n">
        <v>113.073596704372</v>
      </c>
      <c r="MH345" t="n">
        <v>15.1771415781481</v>
      </c>
      <c r="MI345" t="n">
        <v>340.102975229</v>
      </c>
      <c r="MJ345" t="n">
        <v>9.05761627464421</v>
      </c>
      <c r="MK345" t="n">
        <v>43.3816908451067</v>
      </c>
      <c r="ML345" t="n">
        <v>106.826322347284</v>
      </c>
      <c r="MM345" t="n">
        <v>182.007281786786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13.6994307486567</v>
      </c>
      <c r="MU345" t="n">
        <v>2.58057986735972</v>
      </c>
      <c r="MV345" t="n">
        <v>0.517613258066067</v>
      </c>
      <c r="MW345" t="n">
        <v>0.0802721228710039</v>
      </c>
      <c r="MX345" t="n">
        <v>0</v>
      </c>
      <c r="MY345" t="n">
        <v>0</v>
      </c>
      <c r="MZ345" t="n">
        <v>1.85332622441225</v>
      </c>
      <c r="NA345" t="n">
        <v>0</v>
      </c>
      <c r="NB345" t="n">
        <v>1.01303012095376</v>
      </c>
      <c r="NC345" t="n">
        <v>4.73445376287785</v>
      </c>
      <c r="ND345" t="n">
        <v>0</v>
      </c>
      <c r="NE345" t="n">
        <v>0.728434056575036</v>
      </c>
      <c r="NF345" t="n">
        <v>1.06880035759056</v>
      </c>
      <c r="NG345" t="n">
        <v>0.390600964884221</v>
      </c>
      <c r="NH345" t="n">
        <v>0</v>
      </c>
      <c r="NI345" t="n">
        <v>1.60369827072635</v>
      </c>
      <c r="NJ345" t="n">
        <v>0.321308883637819</v>
      </c>
      <c r="NK345" t="n">
        <v>0.321014389902111</v>
      </c>
      <c r="NL345" t="n">
        <v>2.79982454913185</v>
      </c>
      <c r="NM345" t="n">
        <v>1.45418771666668</v>
      </c>
      <c r="NN345" t="n">
        <v>1.03768728133372</v>
      </c>
      <c r="NO345" t="n">
        <v>1.83049099637398</v>
      </c>
      <c r="NP345" t="n">
        <v>0.20811107154185</v>
      </c>
      <c r="NQ345" t="n">
        <v>0</v>
      </c>
      <c r="NR345" t="n">
        <v>0.389565772905581</v>
      </c>
      <c r="NS345" t="n">
        <v>0.424747973270194</v>
      </c>
      <c r="NT345" t="n">
        <v>2.20772074293941</v>
      </c>
      <c r="NU345" t="n">
        <v>2.00832390788618</v>
      </c>
      <c r="NV345" t="n">
        <v>90.7247844269799</v>
      </c>
      <c r="NW345" t="n">
        <v>134.867086110842</v>
      </c>
      <c r="NX345" t="n">
        <v>2.00052682553666</v>
      </c>
      <c r="NY345" t="n">
        <v>129.712443849132</v>
      </c>
      <c r="NZ345" t="n">
        <v>25.756008268906</v>
      </c>
      <c r="OA345" t="n">
        <v>9.31440307705009</v>
      </c>
      <c r="OB345" t="n">
        <v>3.41967707367977</v>
      </c>
      <c r="OC345" t="n">
        <v>2.68444089318106</v>
      </c>
      <c r="OD345" t="n">
        <v>2.72529358641164</v>
      </c>
      <c r="OE345" t="n">
        <v>13.3760799358656</v>
      </c>
      <c r="OF345" t="n">
        <v>0.957197596673701</v>
      </c>
      <c r="OG345" t="n">
        <v>3.42905371788137</v>
      </c>
      <c r="OH345" t="n">
        <v>1.60535119401292</v>
      </c>
      <c r="OI345" t="n">
        <v>9.93036271758299</v>
      </c>
      <c r="OJ345" t="n">
        <v>21.9935000812797</v>
      </c>
      <c r="OK345" t="n">
        <v>52.3558759450241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13.8110643605525</v>
      </c>
      <c r="OS345" t="n">
        <v>3.15332434467224</v>
      </c>
      <c r="OT345" t="n">
        <v>0.827322076893885</v>
      </c>
      <c r="OU345" t="n">
        <v>0.605904239598899</v>
      </c>
      <c r="OV345" t="n">
        <v>0</v>
      </c>
      <c r="OW345" t="n">
        <v>0</v>
      </c>
      <c r="OX345" t="n">
        <v>2.75188499832443</v>
      </c>
      <c r="OY345" t="n">
        <v>0.948360835990743</v>
      </c>
      <c r="OZ345" t="n">
        <v>0.339761237286216</v>
      </c>
      <c r="PA345" t="n">
        <v>0.381815805836494</v>
      </c>
      <c r="PB345" t="n">
        <v>0</v>
      </c>
      <c r="PC345" t="n">
        <v>1.4615198592432</v>
      </c>
      <c r="PD345" t="n">
        <v>0</v>
      </c>
      <c r="PE345" t="n">
        <v>0</v>
      </c>
      <c r="PF345" t="n">
        <v>0</v>
      </c>
      <c r="PG345" t="n">
        <v>4.07976616801106</v>
      </c>
      <c r="PH345" t="n">
        <v>0.200769682792303</v>
      </c>
      <c r="PI345" t="n">
        <v>0.175803360873887</v>
      </c>
      <c r="PJ345" t="n">
        <v>0</v>
      </c>
      <c r="PK345" t="n">
        <v>0.227856155416252</v>
      </c>
      <c r="PL345" t="n">
        <v>2.97312991703796</v>
      </c>
      <c r="PM345" t="n">
        <v>0</v>
      </c>
      <c r="PN345" t="n">
        <v>0</v>
      </c>
      <c r="PO345" t="n">
        <v>0</v>
      </c>
      <c r="PP345" t="n">
        <v>0</v>
      </c>
      <c r="PQ345" t="n">
        <v>0.270520949947691</v>
      </c>
      <c r="PR345" t="n">
        <v>0.585738839541653</v>
      </c>
      <c r="PS345" t="n">
        <v>5.59297003530224</v>
      </c>
      <c r="PT345" t="n">
        <v>97.6899913112146</v>
      </c>
      <c r="PU345" t="n">
        <v>171.785815572332</v>
      </c>
      <c r="PV345" t="n">
        <v>1.82348369743297</v>
      </c>
      <c r="PW345" t="n">
        <v>138.530984085791</v>
      </c>
      <c r="PX345" t="n">
        <v>10.1451410805462</v>
      </c>
      <c r="PY345" t="n">
        <v>14.6041059897451</v>
      </c>
      <c r="PZ345" t="n">
        <v>1.51704867299827</v>
      </c>
      <c r="QA345" t="n">
        <v>0.636387480452307</v>
      </c>
      <c r="QB345" t="n">
        <v>2.2787941140528</v>
      </c>
      <c r="QC345" t="n">
        <v>2.97689830410827</v>
      </c>
      <c r="QD345" t="n">
        <v>0</v>
      </c>
      <c r="QE345" t="n">
        <v>5.17757317304869</v>
      </c>
      <c r="QF345" t="n">
        <v>1.11823993789355</v>
      </c>
      <c r="QG345" t="n">
        <v>15.3352373602292</v>
      </c>
      <c r="QH345" t="n">
        <v>33.2271593156378</v>
      </c>
      <c r="QI345" t="n">
        <v>50.6428415380831</v>
      </c>
    </row>
    <row r="346">
      <c r="A346" t="s">
        <v>345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0.135213170030082</v>
      </c>
      <c r="I346" t="n">
        <v>0.0570677727196072</v>
      </c>
      <c r="J346" t="n">
        <v>0.0486504089103632</v>
      </c>
      <c r="K346" t="n">
        <v>0.0193696776590905</v>
      </c>
      <c r="L346" t="n">
        <v>0.00364536761549677</v>
      </c>
      <c r="M346" t="n">
        <v>0.0260696604048104</v>
      </c>
      <c r="N346" t="n">
        <v>0.020726794564013</v>
      </c>
      <c r="O346" t="n">
        <v>0.26582352087899</v>
      </c>
      <c r="P346" t="n">
        <v>0.621338693815518</v>
      </c>
      <c r="Q346" t="n">
        <v>0.144309586540148</v>
      </c>
      <c r="R346" t="n">
        <v>0</v>
      </c>
      <c r="S346" t="n">
        <v>0.237660349542026</v>
      </c>
      <c r="T346" t="n">
        <v>0</v>
      </c>
      <c r="U346" t="n">
        <v>0.0152976428304872</v>
      </c>
      <c r="V346" t="n">
        <v>0.0243923517591544</v>
      </c>
      <c r="W346" t="n">
        <v>0.00690030523814076</v>
      </c>
      <c r="X346" t="n">
        <v>0.00631468222678372</v>
      </c>
      <c r="Y346" t="n">
        <v>0.037813691112609</v>
      </c>
      <c r="Z346" t="n">
        <v>0.0596684623923393</v>
      </c>
      <c r="AA346" t="n">
        <v>0</v>
      </c>
      <c r="AB346" t="n">
        <v>0.049365964717104</v>
      </c>
      <c r="AC346" t="n">
        <v>0.56523211714461</v>
      </c>
      <c r="AD346" t="n">
        <v>0.0146832029822164</v>
      </c>
      <c r="AE346" t="n">
        <v>1.01465114999872</v>
      </c>
      <c r="AF346" t="n">
        <v>0.0447335046138482</v>
      </c>
      <c r="AG346" t="n">
        <v>0.343213003301645</v>
      </c>
      <c r="AH346" t="n">
        <v>0</v>
      </c>
      <c r="AI346" t="n">
        <v>0</v>
      </c>
      <c r="AJ346" t="n">
        <v>0</v>
      </c>
      <c r="AK346" t="n">
        <v>0.0474263399524211</v>
      </c>
      <c r="AL346" t="n">
        <v>0</v>
      </c>
      <c r="AM346" t="n">
        <v>0.249637450281412</v>
      </c>
      <c r="AN346" t="n">
        <v>2.01520549168022</v>
      </c>
      <c r="AO346" t="n">
        <v>4.95425172418699</v>
      </c>
      <c r="AP346" t="n">
        <v>0.665471667043117</v>
      </c>
      <c r="AQ346" t="n">
        <v>0.408465749548373</v>
      </c>
      <c r="AR346" t="n">
        <v>0.428950183055938</v>
      </c>
      <c r="AS346" t="n">
        <v>0.199750146048978</v>
      </c>
      <c r="AT346" t="n">
        <v>1.53911461071261</v>
      </c>
      <c r="AU346" t="n">
        <v>0.706604158847232</v>
      </c>
      <c r="AV346" t="n">
        <v>0.0835471571160994</v>
      </c>
      <c r="AW346" t="n">
        <v>4.40046867835891</v>
      </c>
      <c r="AX346" t="n">
        <v>10.7532860905926</v>
      </c>
      <c r="AY346" t="n">
        <v>7.46548155360633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0.0451751348030467</v>
      </c>
      <c r="BG346" t="n">
        <v>0.0126418767245033</v>
      </c>
      <c r="BH346" t="n">
        <v>0.0237786800076772</v>
      </c>
      <c r="BI346" t="n">
        <v>0.00572391013483926</v>
      </c>
      <c r="BJ346" t="n">
        <v>0.00256041085705341</v>
      </c>
      <c r="BK346" t="n">
        <v>0.00337219857043752</v>
      </c>
      <c r="BL346" t="n">
        <v>0.00789875441708388</v>
      </c>
      <c r="BM346" t="n">
        <v>0.146392134237925</v>
      </c>
      <c r="BN346" t="n">
        <v>0.0609554888490044</v>
      </c>
      <c r="BO346" t="n">
        <v>0.043874518111006</v>
      </c>
      <c r="BP346" t="n">
        <v>0</v>
      </c>
      <c r="BQ346" t="n">
        <v>0.196978852550627</v>
      </c>
      <c r="BR346" t="n">
        <v>0.00540758669031246</v>
      </c>
      <c r="BS346" t="n">
        <v>0.00391352794997044</v>
      </c>
      <c r="BT346" t="n">
        <v>0.00654483178917071</v>
      </c>
      <c r="BU346" t="n">
        <v>0.00407721355414754</v>
      </c>
      <c r="BV346" t="n">
        <v>0.000706682688148352</v>
      </c>
      <c r="BW346" t="n">
        <v>0.0106816404776249</v>
      </c>
      <c r="BX346" t="n">
        <v>0.0279454744399583</v>
      </c>
      <c r="BY346" t="n">
        <v>0</v>
      </c>
      <c r="BZ346" t="n">
        <v>0.0178372928587885</v>
      </c>
      <c r="CA346" t="n">
        <v>0.0612722948441961</v>
      </c>
      <c r="CB346" t="n">
        <v>0.0144951420326509</v>
      </c>
      <c r="CC346" t="n">
        <v>0.469716074452208</v>
      </c>
      <c r="CD346" t="n">
        <v>0.0108184338302073</v>
      </c>
      <c r="CE346" t="n">
        <v>1.25212610898732</v>
      </c>
      <c r="CF346" t="n">
        <v>0</v>
      </c>
      <c r="CG346" t="n">
        <v>0</v>
      </c>
      <c r="CH346" t="n">
        <v>0</v>
      </c>
      <c r="CI346" t="n">
        <v>0.0317189473606499</v>
      </c>
      <c r="CJ346" t="n">
        <v>0</v>
      </c>
      <c r="CK346" t="n">
        <v>0.146419941107313</v>
      </c>
      <c r="CL346" t="n">
        <v>0.547460447476135</v>
      </c>
      <c r="CM346" t="n">
        <v>1.44961200567709</v>
      </c>
      <c r="CN346" t="n">
        <v>0.271350538560102</v>
      </c>
      <c r="CO346" t="n">
        <v>0.227706523878003</v>
      </c>
      <c r="CP346" t="n">
        <v>0.164902055858642</v>
      </c>
      <c r="CQ346" t="n">
        <v>0.0396982241614374</v>
      </c>
      <c r="CR346" t="n">
        <v>0</v>
      </c>
      <c r="CS346" t="n">
        <v>0.130237631291029</v>
      </c>
      <c r="CT346" t="n">
        <v>0.0419755531416814</v>
      </c>
      <c r="CU346" t="n">
        <v>4.95349188988392</v>
      </c>
      <c r="CV346" t="n">
        <v>8.11869815169015</v>
      </c>
      <c r="CW346" t="n">
        <v>3.94427581876774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0.00681629014873509</v>
      </c>
      <c r="DE346" t="n">
        <v>0.00148754907962618</v>
      </c>
      <c r="DF346" t="n">
        <v>0</v>
      </c>
      <c r="DG346" t="n">
        <v>0.000323332963264265</v>
      </c>
      <c r="DH346" t="n">
        <v>0</v>
      </c>
      <c r="DI346" t="n">
        <v>0</v>
      </c>
      <c r="DJ346" t="n">
        <v>0.000447746506739657</v>
      </c>
      <c r="DK346" t="n">
        <v>0</v>
      </c>
      <c r="DL346" t="n">
        <v>0.0183898697555993</v>
      </c>
      <c r="DM346" t="n">
        <v>0</v>
      </c>
      <c r="DN346" t="n">
        <v>0</v>
      </c>
      <c r="DO346" t="n">
        <v>0</v>
      </c>
      <c r="DP346" t="n">
        <v>0</v>
      </c>
      <c r="DQ346" t="n">
        <v>0.00081416271137174</v>
      </c>
      <c r="DR346" t="n">
        <v>0</v>
      </c>
      <c r="DS346" t="n">
        <v>0.000352468519604575</v>
      </c>
      <c r="DT346" t="n">
        <v>0.000247422483280524</v>
      </c>
      <c r="DU346" t="n">
        <v>0.00108962218697188</v>
      </c>
      <c r="DV346" t="n">
        <v>0</v>
      </c>
      <c r="DW346" t="n">
        <v>0</v>
      </c>
      <c r="DX346" t="n">
        <v>0.00962011087175798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0.00489587549571708</v>
      </c>
      <c r="EH346" t="n">
        <v>0</v>
      </c>
      <c r="EI346" t="n">
        <v>0.0156150043691073</v>
      </c>
      <c r="EJ346" t="n">
        <v>0.0408849888436437</v>
      </c>
      <c r="EK346" t="n">
        <v>0.548989784113975</v>
      </c>
      <c r="EL346" t="n">
        <v>0.0366241061366186</v>
      </c>
      <c r="EM346" t="n">
        <v>0.0394260098530579</v>
      </c>
      <c r="EN346" t="n">
        <v>0</v>
      </c>
      <c r="EO346" t="n">
        <v>0.00428986525162149</v>
      </c>
      <c r="EP346" t="n">
        <v>0</v>
      </c>
      <c r="EQ346" t="n">
        <v>0</v>
      </c>
      <c r="ER346" t="n">
        <v>0.0106800960757196</v>
      </c>
      <c r="ES346" t="n">
        <v>0.683160059485369</v>
      </c>
      <c r="ET346" t="n">
        <v>2.16779146700197</v>
      </c>
      <c r="EU346" t="n">
        <v>1.01994776333376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0.0530259376828763</v>
      </c>
      <c r="FC346" t="n">
        <v>0.0105850423321368</v>
      </c>
      <c r="FD346" t="n">
        <v>0.0013235782356286</v>
      </c>
      <c r="FE346" t="n">
        <v>0.00877011308688324</v>
      </c>
      <c r="FF346" t="n">
        <v>0</v>
      </c>
      <c r="FG346" t="n">
        <v>0</v>
      </c>
      <c r="FH346" t="n">
        <v>0.000675826113094488</v>
      </c>
      <c r="FI346" t="n">
        <v>0.10918841400648</v>
      </c>
      <c r="FJ346" t="n">
        <v>0</v>
      </c>
      <c r="FK346" t="n">
        <v>0.437809453001681</v>
      </c>
      <c r="FL346" t="n">
        <v>0</v>
      </c>
      <c r="FM346" t="n">
        <v>0.0498507690509392</v>
      </c>
      <c r="FN346" t="n">
        <v>0</v>
      </c>
      <c r="FO346" t="n">
        <v>0.00485572280816445</v>
      </c>
      <c r="FP346" t="n">
        <v>0</v>
      </c>
      <c r="FQ346" t="n">
        <v>0.000659853421000058</v>
      </c>
      <c r="FR346" t="n">
        <v>0.00252734189470984</v>
      </c>
      <c r="FS346" t="n">
        <v>0.00938569253434106</v>
      </c>
      <c r="FT346" t="n">
        <v>0.0282170630547872</v>
      </c>
      <c r="FU346" t="n">
        <v>0</v>
      </c>
      <c r="FV346" t="n">
        <v>0.0113230634931057</v>
      </c>
      <c r="FW346" t="n">
        <v>0.0707788478606795</v>
      </c>
      <c r="FX346" t="n">
        <v>0</v>
      </c>
      <c r="FY346" t="n">
        <v>0</v>
      </c>
      <c r="FZ346" t="n">
        <v>0</v>
      </c>
      <c r="GA346" t="n">
        <v>0.0267775971398982</v>
      </c>
      <c r="GB346" t="n">
        <v>0</v>
      </c>
      <c r="GC346" t="n">
        <v>0</v>
      </c>
      <c r="GD346" t="n">
        <v>0</v>
      </c>
      <c r="GE346" t="n">
        <v>0.0189149100778299</v>
      </c>
      <c r="GF346" t="n">
        <v>0</v>
      </c>
      <c r="GG346" t="n">
        <v>0.0758429240602881</v>
      </c>
      <c r="GH346" t="n">
        <v>0.147333816391938</v>
      </c>
      <c r="GI346" t="n">
        <v>0.730065513292182</v>
      </c>
      <c r="GJ346" t="n">
        <v>0.187808255764123</v>
      </c>
      <c r="GK346" t="n">
        <v>0</v>
      </c>
      <c r="GL346" t="n">
        <v>0.0932174575906172</v>
      </c>
      <c r="GM346" t="n">
        <v>0.0213744655408616</v>
      </c>
      <c r="GN346" t="n">
        <v>0</v>
      </c>
      <c r="GO346" t="n">
        <v>0.0634310572064403</v>
      </c>
      <c r="GP346" t="n">
        <v>0.0219032618533627</v>
      </c>
      <c r="GQ346" t="n">
        <v>2.14978507060623</v>
      </c>
      <c r="GR346" t="n">
        <v>5.42947250020617</v>
      </c>
      <c r="GS346" t="n">
        <v>3.06865423138539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0.105959921323693</v>
      </c>
      <c r="HA346" t="n">
        <v>0.0186682121138727</v>
      </c>
      <c r="HB346" t="n">
        <v>0.082514654327757</v>
      </c>
      <c r="HC346" t="n">
        <v>0.0463792215499426</v>
      </c>
      <c r="HD346" t="n">
        <v>0.0561177742272334</v>
      </c>
      <c r="HE346" t="n">
        <v>0.0485772795643804</v>
      </c>
      <c r="HF346" t="n">
        <v>0.011566687173256</v>
      </c>
      <c r="HG346" t="n">
        <v>0.396899752397546</v>
      </c>
      <c r="HH346" t="n">
        <v>0.375909332212884</v>
      </c>
      <c r="HI346" t="n">
        <v>0.382763007290419</v>
      </c>
      <c r="HJ346" t="n">
        <v>0</v>
      </c>
      <c r="HK346" t="n">
        <v>0.190156550387376</v>
      </c>
      <c r="HL346" t="n">
        <v>0.0279114622319471</v>
      </c>
      <c r="HM346" t="n">
        <v>0.040916605608094</v>
      </c>
      <c r="HN346" t="n">
        <v>0.00977818868542696</v>
      </c>
      <c r="HO346" t="n">
        <v>0.0121493508424466</v>
      </c>
      <c r="HP346" t="n">
        <v>0.0227554620251505</v>
      </c>
      <c r="HQ346" t="n">
        <v>0.0255092067177033</v>
      </c>
      <c r="HR346" t="n">
        <v>0.241165960759894</v>
      </c>
      <c r="HS346" t="n">
        <v>0.0111817354825278</v>
      </c>
      <c r="HT346" t="n">
        <v>0.0482386784814123</v>
      </c>
      <c r="HU346" t="n">
        <v>0.422127991964907</v>
      </c>
      <c r="HV346" t="n">
        <v>0.0201745181712925</v>
      </c>
      <c r="HW346" t="n">
        <v>0.549525443125978</v>
      </c>
      <c r="HX346" t="n">
        <v>0.0109901655056325</v>
      </c>
      <c r="HY346" t="n">
        <v>0.598347458424588</v>
      </c>
      <c r="HZ346" t="n">
        <v>0</v>
      </c>
      <c r="IA346" t="n">
        <v>0</v>
      </c>
      <c r="IB346" t="n">
        <v>0</v>
      </c>
      <c r="IC346" t="n">
        <v>0.0583021230094271</v>
      </c>
      <c r="ID346" t="n">
        <v>0</v>
      </c>
      <c r="IE346" t="n">
        <v>0.406500761692292</v>
      </c>
      <c r="IF346" t="n">
        <v>0.655967400589522</v>
      </c>
      <c r="IG346" t="n">
        <v>2.54162310211464</v>
      </c>
      <c r="IH346" t="n">
        <v>0.231943488931919</v>
      </c>
      <c r="II346" t="n">
        <v>0.130826747508126</v>
      </c>
      <c r="IJ346" t="n">
        <v>0.0758699975836263</v>
      </c>
      <c r="IK346" t="n">
        <v>0.135943385767702</v>
      </c>
      <c r="IL346" t="n">
        <v>0.226701181089227</v>
      </c>
      <c r="IM346" t="n">
        <v>0.238141744709911</v>
      </c>
      <c r="IN346" t="n">
        <v>0.0791352387020836</v>
      </c>
      <c r="IO346" t="n">
        <v>6.46952345863932</v>
      </c>
      <c r="IP346" t="n">
        <v>12.3838100762301</v>
      </c>
      <c r="IQ346" t="n">
        <v>8.27951352904369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0.0309216807958609</v>
      </c>
      <c r="IY346" t="n">
        <v>0.00522959788552485</v>
      </c>
      <c r="IZ346" t="n">
        <v>0.0162677818195164</v>
      </c>
      <c r="JA346" t="n">
        <v>0.00296968118921392</v>
      </c>
      <c r="JB346" t="n">
        <v>0.00536774160173753</v>
      </c>
      <c r="JC346" t="n">
        <v>0</v>
      </c>
      <c r="JD346" t="n">
        <v>0.000596438309935664</v>
      </c>
      <c r="JE346" t="n">
        <v>0.0173198621327937</v>
      </c>
      <c r="JF346" t="n">
        <v>0.0841026958048288</v>
      </c>
      <c r="JG346" t="n">
        <v>0</v>
      </c>
      <c r="JH346" t="n">
        <v>0</v>
      </c>
      <c r="JI346" t="n">
        <v>0.0446674545049485</v>
      </c>
      <c r="JJ346" t="n">
        <v>0.00790928252180854</v>
      </c>
      <c r="JK346" t="n">
        <v>0.00361449175565576</v>
      </c>
      <c r="JL346" t="n">
        <v>0</v>
      </c>
      <c r="JM346" t="n">
        <v>0.00914522969449376</v>
      </c>
      <c r="JN346" t="n">
        <v>0.00225328849115182</v>
      </c>
      <c r="JO346" t="n">
        <v>0.00131896570212692</v>
      </c>
      <c r="JP346" t="n">
        <v>0.0343365360921092</v>
      </c>
      <c r="JQ346" t="n">
        <v>0.0283479967076277</v>
      </c>
      <c r="JR346" t="n">
        <v>0.0142443594765894</v>
      </c>
      <c r="JS346" t="n">
        <v>0.240337704111779</v>
      </c>
      <c r="JT346" t="n">
        <v>0.00806217189271879</v>
      </c>
      <c r="JU346" t="n">
        <v>0</v>
      </c>
      <c r="JV346" t="n">
        <v>0</v>
      </c>
      <c r="JW346" t="n">
        <v>0.174803678421626</v>
      </c>
      <c r="JX346" t="n">
        <v>0</v>
      </c>
      <c r="JY346" t="n">
        <v>0</v>
      </c>
      <c r="JZ346" t="n">
        <v>0</v>
      </c>
      <c r="KA346" t="n">
        <v>0.0197764047981484</v>
      </c>
      <c r="KB346" t="n">
        <v>0</v>
      </c>
      <c r="KC346" t="n">
        <v>0.0857614715114903</v>
      </c>
      <c r="KD346" t="n">
        <v>0.155312065751577</v>
      </c>
      <c r="KE346" t="n">
        <v>0.700043547566548</v>
      </c>
      <c r="KF346" t="n">
        <v>0.0405665388502755</v>
      </c>
      <c r="KG346" t="n">
        <v>0</v>
      </c>
      <c r="KH346" t="n">
        <v>0.436971767920767</v>
      </c>
      <c r="KI346" t="n">
        <v>0.0582736965829736</v>
      </c>
      <c r="KJ346" t="n">
        <v>0.0962832529555734</v>
      </c>
      <c r="KK346" t="n">
        <v>0.0138174484271082</v>
      </c>
      <c r="KL346" t="n">
        <v>0.0268219893325991</v>
      </c>
      <c r="KM346" t="n">
        <v>1.86633563745689</v>
      </c>
      <c r="KN346" t="n">
        <v>5.39234433265305</v>
      </c>
      <c r="KO346" t="n">
        <v>4.23216949805617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0.171690213242216</v>
      </c>
      <c r="KW346" t="n">
        <v>0.0396559265733681</v>
      </c>
      <c r="KX346" t="n">
        <v>0.0775308768115981</v>
      </c>
      <c r="KY346" t="n">
        <v>0.0141143459393985</v>
      </c>
      <c r="KZ346" t="n">
        <v>0.00999844717794891</v>
      </c>
      <c r="LA346" t="n">
        <v>0.0068590677289343</v>
      </c>
      <c r="LB346" t="n">
        <v>0.0300439472712056</v>
      </c>
      <c r="LC346" t="n">
        <v>0.370128268900472</v>
      </c>
      <c r="LD346" t="n">
        <v>0.761637506851082</v>
      </c>
      <c r="LE346" t="n">
        <v>0.7559615546477</v>
      </c>
      <c r="LF346" t="n">
        <v>0.616778093758792</v>
      </c>
      <c r="LG346" t="n">
        <v>0.999298059782281</v>
      </c>
      <c r="LH346" t="n">
        <v>0.00591596946054771</v>
      </c>
      <c r="LI346" t="n">
        <v>0.0552950938496477</v>
      </c>
      <c r="LJ346" t="n">
        <v>0.0853351915038553</v>
      </c>
      <c r="LK346" t="n">
        <v>0.0335538323487428</v>
      </c>
      <c r="LL346" t="n">
        <v>0.0130886012347877</v>
      </c>
      <c r="LM346" t="n">
        <v>0.0752697343244008</v>
      </c>
      <c r="LN346" t="n">
        <v>0.6896165640543</v>
      </c>
      <c r="LO346" t="n">
        <v>0.066322769664404</v>
      </c>
      <c r="LP346" t="n">
        <v>0.156947307891793</v>
      </c>
      <c r="LQ346" t="n">
        <v>1.22952760463854</v>
      </c>
      <c r="LR346" t="n">
        <v>0.0634775855442067</v>
      </c>
      <c r="LS346" t="n">
        <v>1.77932480703281</v>
      </c>
      <c r="LT346" t="n">
        <v>0.066868432665104</v>
      </c>
      <c r="LU346" t="n">
        <v>1.48922259570189</v>
      </c>
      <c r="LV346" t="n">
        <v>0</v>
      </c>
      <c r="LW346" t="n">
        <v>0</v>
      </c>
      <c r="LX346" t="n">
        <v>0</v>
      </c>
      <c r="LY346" t="n">
        <v>0.111224855626205</v>
      </c>
      <c r="LZ346" t="n">
        <v>0</v>
      </c>
      <c r="MA346" t="n">
        <v>0.701508297106284</v>
      </c>
      <c r="MB346" t="n">
        <v>6.83234302734284</v>
      </c>
      <c r="MC346" t="n">
        <v>19.0374755580596</v>
      </c>
      <c r="MD346" t="n">
        <v>2.20960992589676</v>
      </c>
      <c r="ME346" t="n">
        <v>0.61691975747009</v>
      </c>
      <c r="MF346" t="n">
        <v>2.09493692740849</v>
      </c>
      <c r="MG346" t="n">
        <v>0.396621277189948</v>
      </c>
      <c r="MH346" t="n">
        <v>3.25148070626939</v>
      </c>
      <c r="MI346" t="n">
        <v>2.06679077020299</v>
      </c>
      <c r="MJ346" t="n">
        <v>0.193507306871451</v>
      </c>
      <c r="MK346" t="n">
        <v>9.79317267383938</v>
      </c>
      <c r="ML346" t="n">
        <v>24.6594849671852</v>
      </c>
      <c r="MM346" t="n">
        <v>13.7697516276256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0.0401570989114295</v>
      </c>
      <c r="MU346" t="n">
        <v>0.0177271421232606</v>
      </c>
      <c r="MV346" t="n">
        <v>0.0124879763464718</v>
      </c>
      <c r="MW346" t="n">
        <v>0.000917551763375919</v>
      </c>
      <c r="MX346" t="n">
        <v>0</v>
      </c>
      <c r="MY346" t="n">
        <v>0</v>
      </c>
      <c r="MZ346" t="n">
        <v>0.01206773881818</v>
      </c>
      <c r="NA346" t="n">
        <v>0</v>
      </c>
      <c r="NB346" t="n">
        <v>0.0534681907578488</v>
      </c>
      <c r="NC346" t="n">
        <v>0.638994742445352</v>
      </c>
      <c r="ND346" t="n">
        <v>0</v>
      </c>
      <c r="NE346" t="n">
        <v>0.0263055874922137</v>
      </c>
      <c r="NF346" t="n">
        <v>0.00477998517329452</v>
      </c>
      <c r="NG346" t="n">
        <v>0.00642244421774585</v>
      </c>
      <c r="NH346" t="n">
        <v>0</v>
      </c>
      <c r="NI346" t="n">
        <v>0.00701332391164068</v>
      </c>
      <c r="NJ346" t="n">
        <v>0.00197786530505113</v>
      </c>
      <c r="NK346" t="n">
        <v>0.00368237937364158</v>
      </c>
      <c r="NL346" t="n">
        <v>0.0891667138821433</v>
      </c>
      <c r="NM346" t="n">
        <v>0.0282964613596208</v>
      </c>
      <c r="NN346" t="n">
        <v>0.00932580403571575</v>
      </c>
      <c r="NO346" t="n">
        <v>0.11695592790657</v>
      </c>
      <c r="NP346" t="n">
        <v>0.00179893759372774</v>
      </c>
      <c r="NQ346" t="n">
        <v>0</v>
      </c>
      <c r="NR346" t="n">
        <v>0.00618348114101672</v>
      </c>
      <c r="NS346" t="n">
        <v>0.0356430289800367</v>
      </c>
      <c r="NT346" t="n">
        <v>0</v>
      </c>
      <c r="NU346" t="n">
        <v>0</v>
      </c>
      <c r="NV346" t="n">
        <v>0</v>
      </c>
      <c r="NW346" t="n">
        <v>0.0293439497001579</v>
      </c>
      <c r="NX346" t="n">
        <v>0</v>
      </c>
      <c r="NY346" t="n">
        <v>0.125461120011238</v>
      </c>
      <c r="NZ346" t="n">
        <v>0.364725915404318</v>
      </c>
      <c r="OA346" t="n">
        <v>0.805209316646368</v>
      </c>
      <c r="OB346" t="n">
        <v>0.295623435758287</v>
      </c>
      <c r="OC346" t="n">
        <v>0.232063912143068</v>
      </c>
      <c r="OD346" t="n">
        <v>0.0688278403049896</v>
      </c>
      <c r="OE346" t="n">
        <v>0.0469184501296821</v>
      </c>
      <c r="OF346" t="n">
        <v>0.205065591675908</v>
      </c>
      <c r="OG346" t="n">
        <v>0.0208382081041059</v>
      </c>
      <c r="OH346" t="n">
        <v>0.0342967925243125</v>
      </c>
      <c r="OI346" t="n">
        <v>2.2417235223582</v>
      </c>
      <c r="OJ346" t="n">
        <v>5.07691711848855</v>
      </c>
      <c r="OK346" t="n">
        <v>3.96098112631723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0.0404843301721284</v>
      </c>
      <c r="OS346" t="n">
        <v>0.0216615767354393</v>
      </c>
      <c r="OT346" t="n">
        <v>0.0199600345743966</v>
      </c>
      <c r="OU346" t="n">
        <v>0.00692579794325754</v>
      </c>
      <c r="OV346" t="n">
        <v>0</v>
      </c>
      <c r="OW346" t="n">
        <v>0</v>
      </c>
      <c r="OX346" t="n">
        <v>0.017918609783865</v>
      </c>
      <c r="OY346" t="n">
        <v>0.00798945706996601</v>
      </c>
      <c r="OZ346" t="n">
        <v>0.0179327527104905</v>
      </c>
      <c r="PA346" t="n">
        <v>0.0515325114007983</v>
      </c>
      <c r="PB346" t="n">
        <v>0</v>
      </c>
      <c r="PC346" t="n">
        <v>0.0527791612458328</v>
      </c>
      <c r="PD346" t="n">
        <v>0</v>
      </c>
      <c r="PE346" t="n">
        <v>0</v>
      </c>
      <c r="PF346" t="n">
        <v>0</v>
      </c>
      <c r="PG346" t="n">
        <v>0.0178417113382902</v>
      </c>
      <c r="PH346" t="n">
        <v>0.00123586807001771</v>
      </c>
      <c r="PI346" t="n">
        <v>0.00201665311669136</v>
      </c>
      <c r="PJ346" t="n">
        <v>0</v>
      </c>
      <c r="PK346" t="n">
        <v>0.00443376245266799</v>
      </c>
      <c r="PL346" t="n">
        <v>0.026719829256636</v>
      </c>
      <c r="PM346" t="n">
        <v>0</v>
      </c>
      <c r="PN346" t="n">
        <v>0</v>
      </c>
      <c r="PO346" t="n">
        <v>0</v>
      </c>
      <c r="PP346" t="n">
        <v>0</v>
      </c>
      <c r="PQ346" t="n">
        <v>0.0227009583693974</v>
      </c>
      <c r="PR346" t="n">
        <v>0</v>
      </c>
      <c r="PS346" t="n">
        <v>0</v>
      </c>
      <c r="PT346" t="n">
        <v>0</v>
      </c>
      <c r="PU346" t="n">
        <v>0.0373766089022805</v>
      </c>
      <c r="PV346" t="n">
        <v>0</v>
      </c>
      <c r="PW346" t="n">
        <v>0.133990632694248</v>
      </c>
      <c r="PX346" t="n">
        <v>0.14366340579162</v>
      </c>
      <c r="PY346" t="n">
        <v>1.26249230433326</v>
      </c>
      <c r="PZ346" t="n">
        <v>0.131145465276846</v>
      </c>
      <c r="QA346" t="n">
        <v>0.055014274565617</v>
      </c>
      <c r="QB346" t="n">
        <v>0.0575514058932973</v>
      </c>
      <c r="QC346" t="n">
        <v>0.0104418824717049</v>
      </c>
      <c r="QD346" t="n">
        <v>0</v>
      </c>
      <c r="QE346" t="n">
        <v>0.031463883663183</v>
      </c>
      <c r="QF346" t="n">
        <v>0.0238901265251911</v>
      </c>
      <c r="QG346" t="n">
        <v>3.46184356896677</v>
      </c>
      <c r="QH346" t="n">
        <v>7.67006312341774</v>
      </c>
      <c r="QI346" t="n">
        <v>3.83138159556446</v>
      </c>
    </row>
    <row r="347">
      <c r="A347" t="s">
        <v>346</v>
      </c>
      <c r="B347" t="n">
        <v>32.1043735770018</v>
      </c>
      <c r="C347" t="n">
        <v>0.376981753010581</v>
      </c>
      <c r="D347" t="n">
        <v>1.5664634850159</v>
      </c>
      <c r="E347" t="n">
        <v>0</v>
      </c>
      <c r="F347" t="n">
        <v>0</v>
      </c>
      <c r="G347" t="n">
        <v>18.6433599669551</v>
      </c>
      <c r="H347" t="n">
        <v>1056.28058539875</v>
      </c>
      <c r="I347" t="n">
        <v>377.642775116342</v>
      </c>
      <c r="J347" t="n">
        <v>48.4556136987728</v>
      </c>
      <c r="K347" t="n">
        <v>36.9545748031336</v>
      </c>
      <c r="L347" t="n">
        <v>1.26214697991486</v>
      </c>
      <c r="M347" t="n">
        <v>21.7392242566153</v>
      </c>
      <c r="N347" t="n">
        <v>109.606613870648</v>
      </c>
      <c r="O347" t="n">
        <v>151.73706852505</v>
      </c>
      <c r="P347" t="n">
        <v>381.158976308426</v>
      </c>
      <c r="Q347" t="n">
        <v>43.0653470531999</v>
      </c>
      <c r="R347" t="n">
        <v>0</v>
      </c>
      <c r="S347" t="n">
        <v>624.08974461955</v>
      </c>
      <c r="T347" t="n">
        <v>0</v>
      </c>
      <c r="U347" t="n">
        <v>27.6632422518576</v>
      </c>
      <c r="V347" t="n">
        <v>29.1487735746563</v>
      </c>
      <c r="W347" t="n">
        <v>33.9697619855252</v>
      </c>
      <c r="X347" t="n">
        <v>33.0184102401656</v>
      </c>
      <c r="Y347" t="n">
        <v>58.1619664041441</v>
      </c>
      <c r="Z347" t="n">
        <v>78.6737748743475</v>
      </c>
      <c r="AA347" t="n">
        <v>0</v>
      </c>
      <c r="AB347" t="n">
        <v>85.9658317625711</v>
      </c>
      <c r="AC347" t="n">
        <v>146.022343340721</v>
      </c>
      <c r="AD347" t="n">
        <v>84.652737385695</v>
      </c>
      <c r="AE347" t="n">
        <v>44.8462799779132</v>
      </c>
      <c r="AF347" t="n">
        <v>38.2157616762136</v>
      </c>
      <c r="AG347" t="n">
        <v>222.85884369528</v>
      </c>
      <c r="AH347" t="n">
        <v>216.413638955494</v>
      </c>
      <c r="AI347" t="n">
        <v>15.4514648507882</v>
      </c>
      <c r="AJ347" t="n">
        <v>2127.20352133151</v>
      </c>
      <c r="AK347" t="n">
        <v>3083.82906072425</v>
      </c>
      <c r="AL347" t="n">
        <v>371.34259658311</v>
      </c>
      <c r="AM347" t="n">
        <v>1391.07170558503</v>
      </c>
      <c r="AN347" t="n">
        <v>4655.44445724798</v>
      </c>
      <c r="AO347" t="n">
        <v>446.292730395056</v>
      </c>
      <c r="AP347" t="n">
        <v>59.9475327079131</v>
      </c>
      <c r="AQ347" t="n">
        <v>36.7957271426287</v>
      </c>
      <c r="AR347" t="n">
        <v>791.867501291277</v>
      </c>
      <c r="AS347" t="n">
        <v>144.250032914435</v>
      </c>
      <c r="AT347" t="n">
        <v>47.7961323720449</v>
      </c>
      <c r="AU347" t="n">
        <v>1575.21912034878</v>
      </c>
      <c r="AV347" t="n">
        <v>2952.18061523666</v>
      </c>
      <c r="AW347" t="n">
        <v>1120.44056387027</v>
      </c>
      <c r="AX347" t="n">
        <v>1519.39173249367</v>
      </c>
      <c r="AY347" t="n">
        <v>2086.85477191177</v>
      </c>
      <c r="AZ347" t="n">
        <v>20.8120604899085</v>
      </c>
      <c r="BA347" t="n">
        <v>2.26305413780136</v>
      </c>
      <c r="BB347" t="n">
        <v>0.730835993257954</v>
      </c>
      <c r="BC347" t="n">
        <v>0</v>
      </c>
      <c r="BD347" t="n">
        <v>13.5163494601317</v>
      </c>
      <c r="BE347" t="n">
        <v>1.90286079401221</v>
      </c>
      <c r="BF347" t="n">
        <v>352.906583172435</v>
      </c>
      <c r="BG347" t="n">
        <v>83.6569079430686</v>
      </c>
      <c r="BH347" t="n">
        <v>23.6834706742475</v>
      </c>
      <c r="BI347" t="n">
        <v>10.9204019275489</v>
      </c>
      <c r="BJ347" t="n">
        <v>0.886499023262646</v>
      </c>
      <c r="BK347" t="n">
        <v>2.81204203745791</v>
      </c>
      <c r="BL347" t="n">
        <v>41.7698801799077</v>
      </c>
      <c r="BM347" t="n">
        <v>83.5633853277425</v>
      </c>
      <c r="BN347" t="n">
        <v>37.3930224551001</v>
      </c>
      <c r="BO347" t="n">
        <v>13.0931797016597</v>
      </c>
      <c r="BP347" t="n">
        <v>0</v>
      </c>
      <c r="BQ347" t="n">
        <v>517.261217618609</v>
      </c>
      <c r="BR347" t="n">
        <v>35.7023283452544</v>
      </c>
      <c r="BS347" t="n">
        <v>7.07696427084122</v>
      </c>
      <c r="BT347" t="n">
        <v>7.82105070435256</v>
      </c>
      <c r="BU347" t="n">
        <v>20.0718619276425</v>
      </c>
      <c r="BV347" t="n">
        <v>3.69512480104479</v>
      </c>
      <c r="BW347" t="n">
        <v>16.4296368939663</v>
      </c>
      <c r="BX347" t="n">
        <v>36.8465329371113</v>
      </c>
      <c r="BY347" t="n">
        <v>0</v>
      </c>
      <c r="BZ347" t="n">
        <v>31.0618403952114</v>
      </c>
      <c r="CA347" t="n">
        <v>15.8291148072254</v>
      </c>
      <c r="CB347" t="n">
        <v>83.5685138552192</v>
      </c>
      <c r="CC347" t="n">
        <v>20.7608482827192</v>
      </c>
      <c r="CD347" t="n">
        <v>9.24217077409803</v>
      </c>
      <c r="CE347" t="n">
        <v>813.044302299743</v>
      </c>
      <c r="CF347" t="n">
        <v>139.058133070217</v>
      </c>
      <c r="CG347" t="n">
        <v>29.8014424754394</v>
      </c>
      <c r="CH347" t="n">
        <v>1443.58384874852</v>
      </c>
      <c r="CI347" t="n">
        <v>2062.47860881706</v>
      </c>
      <c r="CJ347" t="n">
        <v>161.423865248037</v>
      </c>
      <c r="CK347" t="n">
        <v>815.905774466947</v>
      </c>
      <c r="CL347" t="n">
        <v>1264.72050432944</v>
      </c>
      <c r="CM347" t="n">
        <v>130.585068350205</v>
      </c>
      <c r="CN347" t="n">
        <v>24.4440088004342</v>
      </c>
      <c r="CO347" t="n">
        <v>20.5124349605211</v>
      </c>
      <c r="CP347" t="n">
        <v>304.418984042137</v>
      </c>
      <c r="CQ347" t="n">
        <v>28.6681649811054</v>
      </c>
      <c r="CR347" t="n">
        <v>0</v>
      </c>
      <c r="CS347" t="n">
        <v>290.336257478664</v>
      </c>
      <c r="CT347" t="n">
        <v>1483.22718062694</v>
      </c>
      <c r="CU347" t="n">
        <v>1261.25048305041</v>
      </c>
      <c r="CV347" t="n">
        <v>1147.13611693836</v>
      </c>
      <c r="CW347" t="n">
        <v>1102.55858982807</v>
      </c>
      <c r="CX347" t="n">
        <v>15.592970151387</v>
      </c>
      <c r="CY347" t="n">
        <v>0.409569591336834</v>
      </c>
      <c r="CZ347" t="n">
        <v>0</v>
      </c>
      <c r="DA347" t="n">
        <v>0</v>
      </c>
      <c r="DB347" t="n">
        <v>118.598763428515</v>
      </c>
      <c r="DC347" t="n">
        <v>70.2477070697825</v>
      </c>
      <c r="DD347" t="n">
        <v>53.2486217648165</v>
      </c>
      <c r="DE347" t="n">
        <v>9.84377233910832</v>
      </c>
      <c r="DF347" t="n">
        <v>0</v>
      </c>
      <c r="DG347" t="n">
        <v>0.616873052178048</v>
      </c>
      <c r="DH347" t="n">
        <v>0</v>
      </c>
      <c r="DI347" t="n">
        <v>0</v>
      </c>
      <c r="DJ347" t="n">
        <v>2.36775533836541</v>
      </c>
      <c r="DK347" t="n">
        <v>0</v>
      </c>
      <c r="DL347" t="n">
        <v>11.2812287408752</v>
      </c>
      <c r="DM347" t="n">
        <v>0</v>
      </c>
      <c r="DN347" t="n">
        <v>0</v>
      </c>
      <c r="DO347" t="n">
        <v>0</v>
      </c>
      <c r="DP347" t="n">
        <v>0</v>
      </c>
      <c r="DQ347" t="n">
        <v>1.47227782519671</v>
      </c>
      <c r="DR347" t="n">
        <v>0</v>
      </c>
      <c r="DS347" t="n">
        <v>1.73518001090398</v>
      </c>
      <c r="DT347" t="n">
        <v>1.29373050965984</v>
      </c>
      <c r="DU347" t="n">
        <v>1.67596886649176</v>
      </c>
      <c r="DV347" t="n">
        <v>0</v>
      </c>
      <c r="DW347" t="n">
        <v>0</v>
      </c>
      <c r="DX347" t="n">
        <v>16.7524495363967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8.4304718521439</v>
      </c>
      <c r="EE347" t="n">
        <v>12.8628652742435</v>
      </c>
      <c r="EF347" t="n">
        <v>328.428937271911</v>
      </c>
      <c r="EG347" t="n">
        <v>318.347212678158</v>
      </c>
      <c r="EH347" t="n">
        <v>34.6169683830185</v>
      </c>
      <c r="EI347" t="n">
        <v>87.0125485417571</v>
      </c>
      <c r="EJ347" t="n">
        <v>94.4508118316451</v>
      </c>
      <c r="EK347" t="n">
        <v>49.4545217626028</v>
      </c>
      <c r="EL347" t="n">
        <v>3.29920101674407</v>
      </c>
      <c r="EM347" t="n">
        <v>3.5516042715447</v>
      </c>
      <c r="EN347" t="n">
        <v>0</v>
      </c>
      <c r="EO347" t="n">
        <v>3.09793617669328</v>
      </c>
      <c r="EP347" t="n">
        <v>0</v>
      </c>
      <c r="EQ347" t="n">
        <v>0</v>
      </c>
      <c r="ER347" t="n">
        <v>377.38654063106</v>
      </c>
      <c r="ES347" t="n">
        <v>173.945163165869</v>
      </c>
      <c r="ET347" t="n">
        <v>306.299340032867</v>
      </c>
      <c r="EU347" t="n">
        <v>285.109921139058</v>
      </c>
      <c r="EV347" t="n">
        <v>14.0790766784981</v>
      </c>
      <c r="EW347" t="n">
        <v>0.0844989425202539</v>
      </c>
      <c r="EX347" t="n">
        <v>0.0546950473052635</v>
      </c>
      <c r="EY347" t="n">
        <v>3.45029732121121</v>
      </c>
      <c r="EZ347" t="n">
        <v>303.695140449719</v>
      </c>
      <c r="FA347" t="n">
        <v>10.9516359076139</v>
      </c>
      <c r="FB347" t="n">
        <v>414.236782441572</v>
      </c>
      <c r="FC347" t="n">
        <v>70.0459220771145</v>
      </c>
      <c r="FD347" t="n">
        <v>1.31827865627788</v>
      </c>
      <c r="FE347" t="n">
        <v>16.7321215048235</v>
      </c>
      <c r="FF347" t="n">
        <v>0</v>
      </c>
      <c r="FG347" t="n">
        <v>0</v>
      </c>
      <c r="FH347" t="n">
        <v>3.57387687675842</v>
      </c>
      <c r="FI347" t="n">
        <v>62.3268016444071</v>
      </c>
      <c r="FJ347" t="n">
        <v>0</v>
      </c>
      <c r="FK347" t="n">
        <v>130.65255392055</v>
      </c>
      <c r="FL347" t="n">
        <v>0</v>
      </c>
      <c r="FM347" t="n">
        <v>130.906791082487</v>
      </c>
      <c r="FN347" t="n">
        <v>0</v>
      </c>
      <c r="FO347" t="n">
        <v>8.78076693504849</v>
      </c>
      <c r="FP347" t="n">
        <v>0</v>
      </c>
      <c r="FQ347" t="n">
        <v>3.24841624872034</v>
      </c>
      <c r="FR347" t="n">
        <v>13.2150452706454</v>
      </c>
      <c r="FS347" t="n">
        <v>14.436314408882</v>
      </c>
      <c r="FT347" t="n">
        <v>37.2046266550453</v>
      </c>
      <c r="FU347" t="n">
        <v>0</v>
      </c>
      <c r="FV347" t="n">
        <v>19.7179691891644</v>
      </c>
      <c r="FW347" t="n">
        <v>18.2850423924666</v>
      </c>
      <c r="FX347" t="n">
        <v>0</v>
      </c>
      <c r="FY347" t="n">
        <v>0</v>
      </c>
      <c r="FZ347" t="n">
        <v>0</v>
      </c>
      <c r="GA347" t="n">
        <v>17.3875240102453</v>
      </c>
      <c r="GB347" t="n">
        <v>93.4773945429894</v>
      </c>
      <c r="GC347" t="n">
        <v>17.2440385128358</v>
      </c>
      <c r="GD347" t="n">
        <v>609.028441145813</v>
      </c>
      <c r="GE347" t="n">
        <v>1229.91463050945</v>
      </c>
      <c r="GF347" t="n">
        <v>85.6458321904534</v>
      </c>
      <c r="GG347" t="n">
        <v>422.624672741087</v>
      </c>
      <c r="GH347" t="n">
        <v>340.364494697338</v>
      </c>
      <c r="GI347" t="n">
        <v>65.7663254581407</v>
      </c>
      <c r="GJ347" t="n">
        <v>16.9182883551771</v>
      </c>
      <c r="GK347" t="n">
        <v>0</v>
      </c>
      <c r="GL347" t="n">
        <v>172.084960293353</v>
      </c>
      <c r="GM347" t="n">
        <v>15.4356200422589</v>
      </c>
      <c r="GN347" t="n">
        <v>0</v>
      </c>
      <c r="GO347" t="n">
        <v>141.405641170483</v>
      </c>
      <c r="GP347" t="n">
        <v>773.962721006691</v>
      </c>
      <c r="GQ347" t="n">
        <v>547.374966797452</v>
      </c>
      <c r="GR347" t="n">
        <v>767.160434411953</v>
      </c>
      <c r="GS347" t="n">
        <v>857.792719750322</v>
      </c>
      <c r="GT347" t="n">
        <v>21.9667575090854</v>
      </c>
      <c r="GU347" t="n">
        <v>6.703923584624</v>
      </c>
      <c r="GV347" t="n">
        <v>0</v>
      </c>
      <c r="GW347" t="n">
        <v>27.0437555974914</v>
      </c>
      <c r="GX347" t="n">
        <v>0</v>
      </c>
      <c r="GY347" t="n">
        <v>4.70801547987481</v>
      </c>
      <c r="GZ347" t="n">
        <v>827.755223102127</v>
      </c>
      <c r="HA347" t="n">
        <v>123.535843317068</v>
      </c>
      <c r="HB347" t="n">
        <v>82.1842673914683</v>
      </c>
      <c r="HC347" t="n">
        <v>88.4849217547039</v>
      </c>
      <c r="HD347" t="n">
        <v>19.4298317018417</v>
      </c>
      <c r="HE347" t="n">
        <v>40.5080986030605</v>
      </c>
      <c r="HF347" t="n">
        <v>61.1664968669514</v>
      </c>
      <c r="HG347" t="n">
        <v>226.557848334788</v>
      </c>
      <c r="HH347" t="n">
        <v>230.600826372466</v>
      </c>
      <c r="HI347" t="n">
        <v>114.225410406137</v>
      </c>
      <c r="HJ347" t="n">
        <v>0</v>
      </c>
      <c r="HK347" t="n">
        <v>499.34603394163</v>
      </c>
      <c r="HL347" t="n">
        <v>184.278911512662</v>
      </c>
      <c r="HM347" t="n">
        <v>73.9908746466905</v>
      </c>
      <c r="HN347" t="n">
        <v>11.6849006924807</v>
      </c>
      <c r="HO347" t="n">
        <v>59.8104782546916</v>
      </c>
      <c r="HP347" t="n">
        <v>118.984479878351</v>
      </c>
      <c r="HQ347" t="n">
        <v>39.2362020330963</v>
      </c>
      <c r="HR347" t="n">
        <v>317.98098599262</v>
      </c>
      <c r="HS347" t="n">
        <v>16.6434611379208</v>
      </c>
      <c r="HT347" t="n">
        <v>84.0027768634908</v>
      </c>
      <c r="HU347" t="n">
        <v>109.052753208394</v>
      </c>
      <c r="HV347" t="n">
        <v>116.311692394759</v>
      </c>
      <c r="HW347" t="n">
        <v>24.2883200570417</v>
      </c>
      <c r="HX347" t="n">
        <v>9.3888808706344</v>
      </c>
      <c r="HY347" t="n">
        <v>388.525555354081</v>
      </c>
      <c r="HZ347" t="n">
        <v>203.329862490264</v>
      </c>
      <c r="IA347" t="n">
        <v>93.2232224561619</v>
      </c>
      <c r="IB347" t="n">
        <v>3107.29121954021</v>
      </c>
      <c r="IC347" t="n">
        <v>3791.01110097812</v>
      </c>
      <c r="ID347" t="n">
        <v>291.903893249985</v>
      </c>
      <c r="IE347" t="n">
        <v>2265.17178112284</v>
      </c>
      <c r="IF347" t="n">
        <v>1515.3887838325</v>
      </c>
      <c r="IG347" t="n">
        <v>228.956455389646</v>
      </c>
      <c r="IH347" t="n">
        <v>20.8941125185917</v>
      </c>
      <c r="II347" t="n">
        <v>11.7852361173223</v>
      </c>
      <c r="IJ347" t="n">
        <v>140.060519339344</v>
      </c>
      <c r="IK347" t="n">
        <v>98.1718324585485</v>
      </c>
      <c r="IL347" t="n">
        <v>7.04004730045596</v>
      </c>
      <c r="IM347" t="n">
        <v>530.884831236004</v>
      </c>
      <c r="IN347" t="n">
        <v>2796.28326974394</v>
      </c>
      <c r="IO347" t="n">
        <v>1647.26010836489</v>
      </c>
      <c r="IP347" t="n">
        <v>1749.77755525882</v>
      </c>
      <c r="IQ347" t="n">
        <v>2314.40426088071</v>
      </c>
      <c r="IR347" t="n">
        <v>11.0756152450823</v>
      </c>
      <c r="IS347" t="n">
        <v>0.15924807068003</v>
      </c>
      <c r="IT347" t="n">
        <v>0</v>
      </c>
      <c r="IU347" t="n">
        <v>0</v>
      </c>
      <c r="IV347" t="n">
        <v>1846.11233325261</v>
      </c>
      <c r="IW347" t="n">
        <v>30.0433466629722</v>
      </c>
      <c r="IX347" t="n">
        <v>241.559095798869</v>
      </c>
      <c r="IY347" t="n">
        <v>34.6065697698698</v>
      </c>
      <c r="IZ347" t="n">
        <v>16.2026459640814</v>
      </c>
      <c r="JA347" t="n">
        <v>5.66572699761786</v>
      </c>
      <c r="JB347" t="n">
        <v>1.85848988804196</v>
      </c>
      <c r="JC347" t="n">
        <v>0</v>
      </c>
      <c r="JD347" t="n">
        <v>3.15406144123632</v>
      </c>
      <c r="JE347" t="n">
        <v>9.88650326576816</v>
      </c>
      <c r="JF347" t="n">
        <v>51.5926301658358</v>
      </c>
      <c r="JG347" t="n">
        <v>0</v>
      </c>
      <c r="JH347" t="n">
        <v>0</v>
      </c>
      <c r="JI347" t="n">
        <v>117.295545211967</v>
      </c>
      <c r="JJ347" t="n">
        <v>52.219190877673</v>
      </c>
      <c r="JK347" t="n">
        <v>6.53620705895792</v>
      </c>
      <c r="JL347" t="n">
        <v>0</v>
      </c>
      <c r="JM347" t="n">
        <v>45.0213817075455</v>
      </c>
      <c r="JN347" t="n">
        <v>11.7820661623679</v>
      </c>
      <c r="JO347" t="n">
        <v>2.02872654316849</v>
      </c>
      <c r="JP347" t="n">
        <v>45.2732448963245</v>
      </c>
      <c r="JQ347" t="n">
        <v>42.1945933418422</v>
      </c>
      <c r="JR347" t="n">
        <v>24.8051105118138</v>
      </c>
      <c r="JS347" t="n">
        <v>62.0889607703453</v>
      </c>
      <c r="JT347" t="n">
        <v>46.4806568988557</v>
      </c>
      <c r="JU347" t="n">
        <v>0</v>
      </c>
      <c r="JV347" t="n">
        <v>0</v>
      </c>
      <c r="JW347" t="n">
        <v>113.505447847169</v>
      </c>
      <c r="JX347" t="n">
        <v>34.1666458144261</v>
      </c>
      <c r="JY347" t="n">
        <v>10.5753744646365</v>
      </c>
      <c r="JZ347" t="n">
        <v>616.489535717439</v>
      </c>
      <c r="KA347" t="n">
        <v>1285.93207686614</v>
      </c>
      <c r="KB347" t="n">
        <v>95.2020771269611</v>
      </c>
      <c r="KC347" t="n">
        <v>477.894467815169</v>
      </c>
      <c r="KD347" t="n">
        <v>358.795516701405</v>
      </c>
      <c r="KE347" t="n">
        <v>63.0618635532062</v>
      </c>
      <c r="KF347" t="n">
        <v>3.65434628551384</v>
      </c>
      <c r="KG347" t="n">
        <v>0</v>
      </c>
      <c r="KH347" t="n">
        <v>806.675823129619</v>
      </c>
      <c r="KI347" t="n">
        <v>42.0824856272128</v>
      </c>
      <c r="KJ347" t="n">
        <v>2.99000936736281</v>
      </c>
      <c r="KK347" t="n">
        <v>30.8029731841981</v>
      </c>
      <c r="KL347" t="n">
        <v>947.768418496254</v>
      </c>
      <c r="KM347" t="n">
        <v>475.203508273404</v>
      </c>
      <c r="KN347" t="n">
        <v>761.914388659278</v>
      </c>
      <c r="KO347" t="n">
        <v>1183.03461727684</v>
      </c>
      <c r="KP347" t="n">
        <v>14.5257132242885</v>
      </c>
      <c r="KQ347" t="n">
        <v>0</v>
      </c>
      <c r="KR347" t="n">
        <v>0</v>
      </c>
      <c r="KS347" t="n">
        <v>79.1457854065665</v>
      </c>
      <c r="KT347" t="n">
        <v>572.701185574119</v>
      </c>
      <c r="KU347" t="n">
        <v>121.464631204111</v>
      </c>
      <c r="KV347" t="n">
        <v>1341.23797933572</v>
      </c>
      <c r="KW347" t="n">
        <v>262.420862902037</v>
      </c>
      <c r="KX347" t="n">
        <v>77.2204448154122</v>
      </c>
      <c r="KY347" t="n">
        <v>26.9281534775576</v>
      </c>
      <c r="KZ347" t="n">
        <v>3.46179349809326</v>
      </c>
      <c r="LA347" t="n">
        <v>5.71970671022251</v>
      </c>
      <c r="LB347" t="n">
        <v>158.877211694984</v>
      </c>
      <c r="LC347" t="n">
        <v>211.276181714467</v>
      </c>
      <c r="LD347" t="n">
        <v>467.225001949831</v>
      </c>
      <c r="LE347" t="n">
        <v>225.596562850123</v>
      </c>
      <c r="LF347" t="n">
        <v>997.15045845246</v>
      </c>
      <c r="LG347" t="n">
        <v>2624.13007525285</v>
      </c>
      <c r="LH347" t="n">
        <v>39.0588068683865</v>
      </c>
      <c r="LI347" t="n">
        <v>99.9919787284832</v>
      </c>
      <c r="LJ347" t="n">
        <v>101.97525026107</v>
      </c>
      <c r="LK347" t="n">
        <v>165.183373670021</v>
      </c>
      <c r="LL347" t="n">
        <v>68.4380922934065</v>
      </c>
      <c r="LM347" t="n">
        <v>115.773827685519</v>
      </c>
      <c r="LN347" t="n">
        <v>909.26992476003</v>
      </c>
      <c r="LO347" t="n">
        <v>98.7181677829531</v>
      </c>
      <c r="LP347" t="n">
        <v>273.307853763863</v>
      </c>
      <c r="LQ347" t="n">
        <v>317.636766534783</v>
      </c>
      <c r="LR347" t="n">
        <v>365.965885335775</v>
      </c>
      <c r="LS347" t="n">
        <v>78.6438752549978</v>
      </c>
      <c r="LT347" t="n">
        <v>57.1255954222836</v>
      </c>
      <c r="LU347" t="n">
        <v>966.998401838862</v>
      </c>
      <c r="LV347" t="n">
        <v>641.647739153673</v>
      </c>
      <c r="LW347" t="n">
        <v>134.452127534182</v>
      </c>
      <c r="LX347" t="n">
        <v>4057.97308323684</v>
      </c>
      <c r="LY347" t="n">
        <v>7232.23513345221</v>
      </c>
      <c r="LZ347" t="n">
        <v>526.882832501567</v>
      </c>
      <c r="MA347" t="n">
        <v>3909.06229108506</v>
      </c>
      <c r="MB347" t="n">
        <v>15783.7965448079</v>
      </c>
      <c r="MC347" t="n">
        <v>1714.94857743221</v>
      </c>
      <c r="MD347" t="n">
        <v>199.047788004239</v>
      </c>
      <c r="ME347" t="n">
        <v>55.5738420904685</v>
      </c>
      <c r="MF347" t="n">
        <v>3867.3779277848</v>
      </c>
      <c r="MG347" t="n">
        <v>286.420978511762</v>
      </c>
      <c r="MH347" t="n">
        <v>100.972468950865</v>
      </c>
      <c r="MI347" t="n">
        <v>4607.45708643361</v>
      </c>
      <c r="MJ347" t="n">
        <v>6837.67754609172</v>
      </c>
      <c r="MK347" t="n">
        <v>2493.52255743078</v>
      </c>
      <c r="ML347" t="n">
        <v>3484.27608742516</v>
      </c>
      <c r="MM347" t="n">
        <v>3849.11163276122</v>
      </c>
      <c r="MN347" t="n">
        <v>19.9574468852572</v>
      </c>
      <c r="MO347" t="n">
        <v>4.5075682370813</v>
      </c>
      <c r="MP347" t="n">
        <v>0</v>
      </c>
      <c r="MQ347" t="n">
        <v>450.531718146367</v>
      </c>
      <c r="MR347" t="n">
        <v>243.980318978606</v>
      </c>
      <c r="MS347" t="n">
        <v>15.3520076159191</v>
      </c>
      <c r="MT347" t="n">
        <v>313.705861171981</v>
      </c>
      <c r="MU347" t="n">
        <v>117.308365602463</v>
      </c>
      <c r="MV347" t="n">
        <v>12.437974752462</v>
      </c>
      <c r="MW347" t="n">
        <v>1.75055754009975</v>
      </c>
      <c r="MX347" t="n">
        <v>0</v>
      </c>
      <c r="MY347" t="n">
        <v>0</v>
      </c>
      <c r="MZ347" t="n">
        <v>63.8161383252492</v>
      </c>
      <c r="NA347" t="n">
        <v>0</v>
      </c>
      <c r="NB347" t="n">
        <v>32.7999544486382</v>
      </c>
      <c r="NC347" t="n">
        <v>190.690937506936</v>
      </c>
      <c r="ND347" t="n">
        <v>0</v>
      </c>
      <c r="NE347" t="n">
        <v>69.0777717516561</v>
      </c>
      <c r="NF347" t="n">
        <v>31.5587358864048</v>
      </c>
      <c r="NG347" t="n">
        <v>11.6139219756439</v>
      </c>
      <c r="NH347" t="n">
        <v>0</v>
      </c>
      <c r="NI347" t="n">
        <v>34.526145697001</v>
      </c>
      <c r="NJ347" t="n">
        <v>10.3419246917879</v>
      </c>
      <c r="NK347" t="n">
        <v>5.66393861893154</v>
      </c>
      <c r="NL347" t="n">
        <v>117.567667960382</v>
      </c>
      <c r="NM347" t="n">
        <v>42.1178855210283</v>
      </c>
      <c r="NN347" t="n">
        <v>16.2399439650225</v>
      </c>
      <c r="NO347" t="n">
        <v>30.214451979091</v>
      </c>
      <c r="NP347" t="n">
        <v>10.3713741395204</v>
      </c>
      <c r="NQ347" t="n">
        <v>0</v>
      </c>
      <c r="NR347" t="n">
        <v>5.28253808089301</v>
      </c>
      <c r="NS347" t="n">
        <v>23.1441237595157</v>
      </c>
      <c r="NT347" t="n">
        <v>359.886778982271</v>
      </c>
      <c r="NU347" t="n">
        <v>15.4861455879812</v>
      </c>
      <c r="NV347" t="n">
        <v>1212.62203356803</v>
      </c>
      <c r="NW347" t="n">
        <v>1908.04782600892</v>
      </c>
      <c r="NX347" t="n">
        <v>112.645751506537</v>
      </c>
      <c r="NY347" t="n">
        <v>699.115513325028</v>
      </c>
      <c r="NZ347" t="n">
        <v>842.574739049572</v>
      </c>
      <c r="OA347" t="n">
        <v>72.5354875916437</v>
      </c>
      <c r="OB347" t="n">
        <v>26.6305786737534</v>
      </c>
      <c r="OC347" t="n">
        <v>20.9049605757853</v>
      </c>
      <c r="OD347" t="n">
        <v>127.06027896596</v>
      </c>
      <c r="OE347" t="n">
        <v>33.8822679701144</v>
      </c>
      <c r="OF347" t="n">
        <v>6.36816913859027</v>
      </c>
      <c r="OG347" t="n">
        <v>46.454218289552</v>
      </c>
      <c r="OH347" t="n">
        <v>1211.89433069959</v>
      </c>
      <c r="OI347" t="n">
        <v>570.784193916587</v>
      </c>
      <c r="OJ347" t="n">
        <v>717.34591932186</v>
      </c>
      <c r="OK347" t="n">
        <v>1107.22828869821</v>
      </c>
      <c r="OL347" t="n">
        <v>28.9146007675813</v>
      </c>
      <c r="OM347" t="n">
        <v>3.32265826746187</v>
      </c>
      <c r="ON347" t="n">
        <v>0.14709191793922</v>
      </c>
      <c r="OO347" t="n">
        <v>0</v>
      </c>
      <c r="OP347" t="n">
        <v>809.095857842765</v>
      </c>
      <c r="OQ347" t="n">
        <v>60.3484540957511</v>
      </c>
      <c r="OR347" t="n">
        <v>316.262180408746</v>
      </c>
      <c r="OS347" t="n">
        <v>143.344265281906</v>
      </c>
      <c r="OT347" t="n">
        <v>19.8801150167741</v>
      </c>
      <c r="OU347" t="n">
        <v>13.2134319770356</v>
      </c>
      <c r="OV347" t="n">
        <v>0</v>
      </c>
      <c r="OW347" t="n">
        <v>0</v>
      </c>
      <c r="OX347" t="n">
        <v>94.7564823693913</v>
      </c>
      <c r="OY347" t="n">
        <v>4.56053245737891</v>
      </c>
      <c r="OZ347" t="n">
        <v>11.0008112057998</v>
      </c>
      <c r="PA347" t="n">
        <v>15.3785035437056</v>
      </c>
      <c r="PB347" t="n">
        <v>0</v>
      </c>
      <c r="PC347" t="n">
        <v>138.59667094919</v>
      </c>
      <c r="PD347" t="n">
        <v>0</v>
      </c>
      <c r="PE347" t="n">
        <v>0</v>
      </c>
      <c r="PF347" t="n">
        <v>0</v>
      </c>
      <c r="PG347" t="n">
        <v>87.8336054217028</v>
      </c>
      <c r="PH347" t="n">
        <v>6.4621460705475</v>
      </c>
      <c r="PI347" t="n">
        <v>3.10185298950369</v>
      </c>
      <c r="PJ347" t="n">
        <v>0</v>
      </c>
      <c r="PK347" t="n">
        <v>6.59943648202541</v>
      </c>
      <c r="PL347" t="n">
        <v>46.5298786271819</v>
      </c>
      <c r="PM347" t="n">
        <v>0</v>
      </c>
      <c r="PN347" t="n">
        <v>0</v>
      </c>
      <c r="PO347" t="n">
        <v>0</v>
      </c>
      <c r="PP347" t="n">
        <v>0</v>
      </c>
      <c r="PQ347" t="n">
        <v>14.7404360683043</v>
      </c>
      <c r="PR347" t="n">
        <v>95.4829386649669</v>
      </c>
      <c r="PS347" t="n">
        <v>43.1272803633903</v>
      </c>
      <c r="PT347" t="n">
        <v>1305.7185715155</v>
      </c>
      <c r="PU347" t="n">
        <v>2430.35985572175</v>
      </c>
      <c r="PV347" t="n">
        <v>102.676799348669</v>
      </c>
      <c r="PW347" t="n">
        <v>746.645095694936</v>
      </c>
      <c r="PX347" t="n">
        <v>331.885263792291</v>
      </c>
      <c r="PY347" t="n">
        <v>113.728806885787</v>
      </c>
      <c r="PZ347" t="n">
        <v>11.8139470972681</v>
      </c>
      <c r="QA347" t="n">
        <v>4.95583837348491</v>
      </c>
      <c r="QB347" t="n">
        <v>106.243311649508</v>
      </c>
      <c r="QC347" t="n">
        <v>7.54062973181897</v>
      </c>
      <c r="QD347" t="n">
        <v>0</v>
      </c>
      <c r="QE347" t="n">
        <v>70.1418333392388</v>
      </c>
      <c r="QF347" t="n">
        <v>844.16957868731</v>
      </c>
      <c r="QG347" t="n">
        <v>881.44928278193</v>
      </c>
      <c r="QH347" t="n">
        <v>1083.74597302129</v>
      </c>
      <c r="QI347" t="n">
        <v>1071.0008334099</v>
      </c>
    </row>
    <row r="348">
      <c r="A348" t="s">
        <v>347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51.92029379042</v>
      </c>
      <c r="AN348" t="n">
        <v>3.90611306655467</v>
      </c>
      <c r="AO348" t="n">
        <v>6.23582471272143</v>
      </c>
      <c r="AP348" t="n">
        <v>0.837616838605362</v>
      </c>
      <c r="AQ348" t="n">
        <v>0.514128259320111</v>
      </c>
      <c r="AR348" t="n">
        <v>0</v>
      </c>
      <c r="AS348" t="n">
        <v>0</v>
      </c>
      <c r="AT348" t="n">
        <v>0</v>
      </c>
      <c r="AU348" t="n">
        <v>0</v>
      </c>
      <c r="AV348" t="n">
        <v>3915.18278072303</v>
      </c>
      <c r="AW348" t="n">
        <v>0</v>
      </c>
      <c r="AX348" t="n">
        <v>483.027262360458</v>
      </c>
      <c r="AY348" t="n">
        <v>7.28527476269397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30.4528280932925</v>
      </c>
      <c r="CL348" t="n">
        <v>1.06115352312058</v>
      </c>
      <c r="CM348" t="n">
        <v>1.82459973213054</v>
      </c>
      <c r="CN348" t="n">
        <v>0.34154388761956</v>
      </c>
      <c r="CO348" t="n">
        <v>0.286609976201608</v>
      </c>
      <c r="CP348" t="n">
        <v>0</v>
      </c>
      <c r="CQ348" t="n">
        <v>0</v>
      </c>
      <c r="CR348" t="n">
        <v>0</v>
      </c>
      <c r="CS348" t="n">
        <v>0</v>
      </c>
      <c r="CT348" t="n">
        <v>1967.05631339749</v>
      </c>
      <c r="CU348" t="n">
        <v>0</v>
      </c>
      <c r="CV348" t="n">
        <v>364.684107639667</v>
      </c>
      <c r="CW348" t="n">
        <v>3.84906624887335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3.24765219909439</v>
      </c>
      <c r="EJ348" t="n">
        <v>0.0792481907217035</v>
      </c>
      <c r="EK348" t="n">
        <v>0.691003254052724</v>
      </c>
      <c r="EL348" t="n">
        <v>0.0460980827857155</v>
      </c>
      <c r="EM348" t="n">
        <v>0.0496247869989151</v>
      </c>
      <c r="EN348" t="n">
        <v>0</v>
      </c>
      <c r="EO348" t="n">
        <v>0</v>
      </c>
      <c r="EP348" t="n">
        <v>0</v>
      </c>
      <c r="EQ348" t="n">
        <v>0</v>
      </c>
      <c r="ER348" t="n">
        <v>500.490138689199</v>
      </c>
      <c r="ES348" t="n">
        <v>0</v>
      </c>
      <c r="ET348" t="n">
        <v>97.3751064421479</v>
      </c>
      <c r="EU348" t="n">
        <v>0.995327581499699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15.7740230670345</v>
      </c>
      <c r="GH348" t="n">
        <v>0.285580079912385</v>
      </c>
      <c r="GI348" t="n">
        <v>0.918919914276286</v>
      </c>
      <c r="GJ348" t="n">
        <v>0.236390766501167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1026.42958312496</v>
      </c>
      <c r="GQ348" t="n">
        <v>0</v>
      </c>
      <c r="GR348" t="n">
        <v>243.88667945237</v>
      </c>
      <c r="GS348" t="n">
        <v>2.99458100148229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84.5451631928675</v>
      </c>
      <c r="IF348" t="n">
        <v>1.27147471821361</v>
      </c>
      <c r="IG348" t="n">
        <v>3.19909383554609</v>
      </c>
      <c r="IH348" t="n">
        <v>0.291942965502188</v>
      </c>
      <c r="II348" t="n">
        <v>0.164669199420597</v>
      </c>
      <c r="IJ348" t="n">
        <v>0</v>
      </c>
      <c r="IK348" t="n">
        <v>0</v>
      </c>
      <c r="IL348" t="n">
        <v>0</v>
      </c>
      <c r="IM348" t="n">
        <v>0</v>
      </c>
      <c r="IN348" t="n">
        <v>3708.43167630776</v>
      </c>
      <c r="IO348" t="n">
        <v>0</v>
      </c>
      <c r="IP348" t="n">
        <v>556.268830599263</v>
      </c>
      <c r="IQ348" t="n">
        <v>8.07965708941941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17.8369102542739</v>
      </c>
      <c r="KD348" t="n">
        <v>0.30104448004457</v>
      </c>
      <c r="KE348" t="n">
        <v>0.881131823113618</v>
      </c>
      <c r="KF348" t="n">
        <v>0.0510603496853726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1256.93074910736</v>
      </c>
      <c r="KM348" t="n">
        <v>0</v>
      </c>
      <c r="KN348" t="n">
        <v>242.218917897571</v>
      </c>
      <c r="KO348" t="n">
        <v>4.13001055782364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145.901653943017</v>
      </c>
      <c r="MB348" t="n">
        <v>13.243266994095</v>
      </c>
      <c r="MC348" t="n">
        <v>23.9621172200853</v>
      </c>
      <c r="MD348" t="n">
        <v>2.78119501150867</v>
      </c>
      <c r="ME348" t="n">
        <v>0.776505450944109</v>
      </c>
      <c r="MF348" t="n">
        <v>0</v>
      </c>
      <c r="MG348" t="n">
        <v>0</v>
      </c>
      <c r="MH348" t="n">
        <v>0</v>
      </c>
      <c r="MI348" t="n">
        <v>0</v>
      </c>
      <c r="MJ348" t="n">
        <v>9068.12992756161</v>
      </c>
      <c r="MK348" t="n">
        <v>0</v>
      </c>
      <c r="ML348" t="n">
        <v>1107.68033274394</v>
      </c>
      <c r="MM348" t="n">
        <v>13.4373681457756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26.0937539736747</v>
      </c>
      <c r="NZ348" t="n">
        <v>0.706955528730759</v>
      </c>
      <c r="OA348" t="n">
        <v>1.01350202516828</v>
      </c>
      <c r="OB348" t="n">
        <v>0.37209573290739</v>
      </c>
      <c r="OC348" t="n">
        <v>0.292094539953592</v>
      </c>
      <c r="OD348" t="n">
        <v>0</v>
      </c>
      <c r="OE348" t="n">
        <v>0</v>
      </c>
      <c r="OF348" t="n">
        <v>0</v>
      </c>
      <c r="OG348" t="n">
        <v>0</v>
      </c>
      <c r="OH348" t="n">
        <v>1607.21460981158</v>
      </c>
      <c r="OI348" t="n">
        <v>0</v>
      </c>
      <c r="OJ348" t="n">
        <v>228.050231000534</v>
      </c>
      <c r="OK348" t="n">
        <v>3.86536831252717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27.8677458322351</v>
      </c>
      <c r="PX348" t="n">
        <v>0.278465649714217</v>
      </c>
      <c r="PY348" t="n">
        <v>1.5890756362958</v>
      </c>
      <c r="PZ348" t="n">
        <v>0.165070363567415</v>
      </c>
      <c r="QA348" t="n">
        <v>0.0692454465312023</v>
      </c>
      <c r="QB348" t="n">
        <v>0</v>
      </c>
      <c r="QC348" t="n">
        <v>0</v>
      </c>
      <c r="QD348" t="n">
        <v>0</v>
      </c>
      <c r="QE348" t="n">
        <v>0</v>
      </c>
      <c r="QF348" t="n">
        <v>1119.53793796652</v>
      </c>
      <c r="QG348" t="n">
        <v>0</v>
      </c>
      <c r="QH348" t="n">
        <v>344.531853930449</v>
      </c>
      <c r="QI348" t="n">
        <v>3.73889714199779</v>
      </c>
    </row>
    <row r="349">
      <c r="A349" t="s">
        <v>348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0.12389255081432</v>
      </c>
      <c r="H349" t="n">
        <v>11.5912367568248</v>
      </c>
      <c r="I349" t="n">
        <v>8.34594187335274</v>
      </c>
      <c r="J349" t="n">
        <v>1.00205777731864</v>
      </c>
      <c r="K349" t="n">
        <v>1.12123427392403</v>
      </c>
      <c r="L349" t="n">
        <v>0.0636832141626118</v>
      </c>
      <c r="M349" t="n">
        <v>0.385046915940956</v>
      </c>
      <c r="N349" t="n">
        <v>1.51330686113128</v>
      </c>
      <c r="O349" t="n">
        <v>6.20413659379258</v>
      </c>
      <c r="P349" t="n">
        <v>6.31282547996214</v>
      </c>
      <c r="Q349" t="n">
        <v>0.0741237360500724</v>
      </c>
      <c r="R349" t="n">
        <v>0</v>
      </c>
      <c r="S349" t="n">
        <v>6.77362487080161</v>
      </c>
      <c r="T349" t="n">
        <v>0</v>
      </c>
      <c r="U349" t="n">
        <v>1.04754053207644</v>
      </c>
      <c r="V349" t="n">
        <v>0.621729983697524</v>
      </c>
      <c r="W349" t="n">
        <v>0.413674078592825</v>
      </c>
      <c r="X349" t="n">
        <v>0.316131769708372</v>
      </c>
      <c r="Y349" t="n">
        <v>0.710909371340168</v>
      </c>
      <c r="Z349" t="n">
        <v>1.75110898694053</v>
      </c>
      <c r="AA349" t="n">
        <v>0</v>
      </c>
      <c r="AB349" t="n">
        <v>1.7159334436558</v>
      </c>
      <c r="AC349" t="n">
        <v>9.69127518590982</v>
      </c>
      <c r="AD349" t="n">
        <v>52.8656070294587</v>
      </c>
      <c r="AE349" t="n">
        <v>1.96701623852581</v>
      </c>
      <c r="AF349" t="n">
        <v>1.93236613936117</v>
      </c>
      <c r="AG349" t="n">
        <v>2.40659636243175</v>
      </c>
      <c r="AH349" t="n">
        <v>4.47073568142588</v>
      </c>
      <c r="AI349" t="n">
        <v>3.96725226195943</v>
      </c>
      <c r="AJ349" t="n">
        <v>0</v>
      </c>
      <c r="AK349" t="n">
        <v>49.5305114574049</v>
      </c>
      <c r="AL349" t="n">
        <v>5.46991562747668</v>
      </c>
      <c r="AM349" t="n">
        <v>90.321356440197</v>
      </c>
      <c r="AN349" t="n">
        <v>22.3933237396202</v>
      </c>
      <c r="AO349" t="n">
        <v>259.779584537665</v>
      </c>
      <c r="AP349" t="n">
        <v>34.8944629398703</v>
      </c>
      <c r="AQ349" t="n">
        <v>21.4181815170269</v>
      </c>
      <c r="AR349" t="n">
        <v>38.2387547089291</v>
      </c>
      <c r="AS349" t="n">
        <v>3.30369417351896</v>
      </c>
      <c r="AT349" t="n">
        <v>11.5235125197624</v>
      </c>
      <c r="AU349" t="n">
        <v>236.541152334157</v>
      </c>
      <c r="AV349" t="n">
        <v>0.128742456515435</v>
      </c>
      <c r="AW349" t="n">
        <v>12.7457418478743</v>
      </c>
      <c r="AX349" t="n">
        <v>15.4846036995914</v>
      </c>
      <c r="AY349" t="n">
        <v>127.32272831718</v>
      </c>
      <c r="AZ349" t="n">
        <v>0</v>
      </c>
      <c r="BA349" t="n">
        <v>0</v>
      </c>
      <c r="BB349" t="n">
        <v>0</v>
      </c>
      <c r="BC349" t="n">
        <v>0</v>
      </c>
      <c r="BD349" t="n">
        <v>0.0381520955295469</v>
      </c>
      <c r="BE349" t="n">
        <v>0.0126452677002749</v>
      </c>
      <c r="BF349" t="n">
        <v>3.87266775053858</v>
      </c>
      <c r="BG349" t="n">
        <v>1.8488257607528</v>
      </c>
      <c r="BH349" t="n">
        <v>0.489772065019348</v>
      </c>
      <c r="BI349" t="n">
        <v>0.331334590951796</v>
      </c>
      <c r="BJ349" t="n">
        <v>0.0447294237927739</v>
      </c>
      <c r="BK349" t="n">
        <v>0.0498071182871211</v>
      </c>
      <c r="BL349" t="n">
        <v>0.576704671667751</v>
      </c>
      <c r="BM349" t="n">
        <v>3.416690870942</v>
      </c>
      <c r="BN349" t="n">
        <v>0.619310155603789</v>
      </c>
      <c r="BO349" t="n">
        <v>0.0225358777455825</v>
      </c>
      <c r="BP349" t="n">
        <v>0</v>
      </c>
      <c r="BQ349" t="n">
        <v>5.61415001379079</v>
      </c>
      <c r="BR349" t="n">
        <v>0.826524203347102</v>
      </c>
      <c r="BS349" t="n">
        <v>0.267987636816691</v>
      </c>
      <c r="BT349" t="n">
        <v>0.166819427735459</v>
      </c>
      <c r="BU349" t="n">
        <v>0.244429413196889</v>
      </c>
      <c r="BV349" t="n">
        <v>0.0353786367711485</v>
      </c>
      <c r="BW349" t="n">
        <v>0.200818224653501</v>
      </c>
      <c r="BX349" t="n">
        <v>0.820124559509528</v>
      </c>
      <c r="BY349" t="n">
        <v>0</v>
      </c>
      <c r="BZ349" t="n">
        <v>0.620014366903951</v>
      </c>
      <c r="CA349" t="n">
        <v>1.05055366210796</v>
      </c>
      <c r="CB349" t="n">
        <v>52.1885097864827</v>
      </c>
      <c r="CC349" t="n">
        <v>0.910597840395936</v>
      </c>
      <c r="CD349" t="n">
        <v>0.467327015731745</v>
      </c>
      <c r="CE349" t="n">
        <v>8.77986005835073</v>
      </c>
      <c r="CF349" t="n">
        <v>2.87270321921504</v>
      </c>
      <c r="CG349" t="n">
        <v>7.6516913582022</v>
      </c>
      <c r="CH349" t="n">
        <v>0</v>
      </c>
      <c r="CI349" t="n">
        <v>33.1262266335458</v>
      </c>
      <c r="CJ349" t="n">
        <v>2.37779056669656</v>
      </c>
      <c r="CK349" t="n">
        <v>52.9762168128144</v>
      </c>
      <c r="CL349" t="n">
        <v>6.08347837755685</v>
      </c>
      <c r="CM349" t="n">
        <v>76.0113990044387</v>
      </c>
      <c r="CN349" t="n">
        <v>14.2284514584538</v>
      </c>
      <c r="CO349" t="n">
        <v>11.9399476367913</v>
      </c>
      <c r="CP349" t="n">
        <v>14.7001901713944</v>
      </c>
      <c r="CQ349" t="n">
        <v>0.656574197592993</v>
      </c>
      <c r="CR349" t="n">
        <v>0</v>
      </c>
      <c r="CS349" t="n">
        <v>43.5980442474463</v>
      </c>
      <c r="CT349" t="n">
        <v>0.0646824621159122</v>
      </c>
      <c r="CU349" t="n">
        <v>14.347546474878</v>
      </c>
      <c r="CV349" t="n">
        <v>11.6908284943249</v>
      </c>
      <c r="CW349" t="n">
        <v>67.2690642760201</v>
      </c>
      <c r="CX349" t="n">
        <v>0</v>
      </c>
      <c r="CY349" t="n">
        <v>0</v>
      </c>
      <c r="CZ349" t="n">
        <v>0</v>
      </c>
      <c r="DA349" t="n">
        <v>0</v>
      </c>
      <c r="DB349" t="n">
        <v>0.334764306394806</v>
      </c>
      <c r="DC349" t="n">
        <v>0.466823986296389</v>
      </c>
      <c r="DD349" t="n">
        <v>0.584330896906143</v>
      </c>
      <c r="DE349" t="n">
        <v>0.217548321244609</v>
      </c>
      <c r="DF349" t="n">
        <v>0</v>
      </c>
      <c r="DG349" t="n">
        <v>0.0187164704896971</v>
      </c>
      <c r="DH349" t="n">
        <v>0</v>
      </c>
      <c r="DI349" t="n">
        <v>0</v>
      </c>
      <c r="DJ349" t="n">
        <v>0.0326909141017461</v>
      </c>
      <c r="DK349" t="n">
        <v>0</v>
      </c>
      <c r="DL349" t="n">
        <v>0.186841797431662</v>
      </c>
      <c r="DM349" t="n">
        <v>0</v>
      </c>
      <c r="DN349" t="n">
        <v>0</v>
      </c>
      <c r="DO349" t="n">
        <v>0</v>
      </c>
      <c r="DP349" t="n">
        <v>0</v>
      </c>
      <c r="DQ349" t="n">
        <v>0.0557516245684229</v>
      </c>
      <c r="DR349" t="n">
        <v>0</v>
      </c>
      <c r="DS349" t="n">
        <v>0.021130527570645</v>
      </c>
      <c r="DT349" t="n">
        <v>0.0123867052523008</v>
      </c>
      <c r="DU349" t="n">
        <v>0.0204852422798837</v>
      </c>
      <c r="DV349" t="n">
        <v>0</v>
      </c>
      <c r="DW349" t="n">
        <v>0</v>
      </c>
      <c r="DX349" t="n">
        <v>0.334389696851339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0.174159131109049</v>
      </c>
      <c r="EE349" t="n">
        <v>3.30261446712729</v>
      </c>
      <c r="EF349" t="n">
        <v>0</v>
      </c>
      <c r="EG349" t="n">
        <v>5.11309153474457</v>
      </c>
      <c r="EH349" t="n">
        <v>0.509911596666934</v>
      </c>
      <c r="EI349" t="n">
        <v>5.64966664195413</v>
      </c>
      <c r="EJ349" t="n">
        <v>0.454321306212357</v>
      </c>
      <c r="EK349" t="n">
        <v>28.7866555783366</v>
      </c>
      <c r="EL349" t="n">
        <v>1.92041010546481</v>
      </c>
      <c r="EM349" t="n">
        <v>2.06732984701544</v>
      </c>
      <c r="EN349" t="n">
        <v>0</v>
      </c>
      <c r="EO349" t="n">
        <v>0.0709506506868255</v>
      </c>
      <c r="EP349" t="n">
        <v>0</v>
      </c>
      <c r="EQ349" t="n">
        <v>0</v>
      </c>
      <c r="ER349" t="n">
        <v>0.0164575534592791</v>
      </c>
      <c r="ES349" t="n">
        <v>1.97873962875842</v>
      </c>
      <c r="ET349" t="n">
        <v>3.1215938539241</v>
      </c>
      <c r="EU349" t="n">
        <v>17.3950643419549</v>
      </c>
      <c r="EV349" t="n">
        <v>0</v>
      </c>
      <c r="EW349" t="n">
        <v>0</v>
      </c>
      <c r="EX349" t="n">
        <v>0</v>
      </c>
      <c r="EY349" t="n">
        <v>0</v>
      </c>
      <c r="EZ349" t="n">
        <v>0.857228946652575</v>
      </c>
      <c r="FA349" t="n">
        <v>0.0727779815756886</v>
      </c>
      <c r="FB349" t="n">
        <v>4.54568292273682</v>
      </c>
      <c r="FC349" t="n">
        <v>1.54802165602372</v>
      </c>
      <c r="FD349" t="n">
        <v>0.0272618852463295</v>
      </c>
      <c r="FE349" t="n">
        <v>0.50766727006364</v>
      </c>
      <c r="FF349" t="n">
        <v>0</v>
      </c>
      <c r="FG349" t="n">
        <v>0</v>
      </c>
      <c r="FH349" t="n">
        <v>0.0493434858303318</v>
      </c>
      <c r="FI349" t="n">
        <v>2.54838184640612</v>
      </c>
      <c r="FJ349" t="n">
        <v>0</v>
      </c>
      <c r="FK349" t="n">
        <v>0.224878146438974</v>
      </c>
      <c r="FL349" t="n">
        <v>0</v>
      </c>
      <c r="FM349" t="n">
        <v>1.42081087452208</v>
      </c>
      <c r="FN349" t="n">
        <v>0</v>
      </c>
      <c r="FO349" t="n">
        <v>0.332506550874825</v>
      </c>
      <c r="FP349" t="n">
        <v>0</v>
      </c>
      <c r="FQ349" t="n">
        <v>0.0395582871363051</v>
      </c>
      <c r="FR349" t="n">
        <v>0.126526250591659</v>
      </c>
      <c r="FS349" t="n">
        <v>0.176453992796159</v>
      </c>
      <c r="FT349" t="n">
        <v>0.828094955345278</v>
      </c>
      <c r="FU349" t="n">
        <v>0</v>
      </c>
      <c r="FV349" t="n">
        <v>0.393583381663892</v>
      </c>
      <c r="FW349" t="n">
        <v>1.21354974558885</v>
      </c>
      <c r="FX349" t="n">
        <v>0</v>
      </c>
      <c r="FY349" t="n">
        <v>0</v>
      </c>
      <c r="FZ349" t="n">
        <v>0</v>
      </c>
      <c r="GA349" t="n">
        <v>0.187763479971952</v>
      </c>
      <c r="GB349" t="n">
        <v>1.93108311106035</v>
      </c>
      <c r="GC349" t="n">
        <v>4.42750583559552</v>
      </c>
      <c r="GD349" t="n">
        <v>0</v>
      </c>
      <c r="GE349" t="n">
        <v>19.7541107170744</v>
      </c>
      <c r="GF349" t="n">
        <v>1.2615721445303</v>
      </c>
      <c r="GG349" t="n">
        <v>27.4407376368968</v>
      </c>
      <c r="GH349" t="n">
        <v>1.63719971083821</v>
      </c>
      <c r="GI349" t="n">
        <v>38.2814855374439</v>
      </c>
      <c r="GJ349" t="n">
        <v>9.84785460466232</v>
      </c>
      <c r="GK349" t="n">
        <v>0</v>
      </c>
      <c r="GL349" t="n">
        <v>8.30986822293248</v>
      </c>
      <c r="GM349" t="n">
        <v>0.353515122097142</v>
      </c>
      <c r="GN349" t="n">
        <v>0</v>
      </c>
      <c r="GO349" t="n">
        <v>21.2340320638123</v>
      </c>
      <c r="GP349" t="n">
        <v>0.0337519531967336</v>
      </c>
      <c r="GQ349" t="n">
        <v>6.22674709017129</v>
      </c>
      <c r="GR349" t="n">
        <v>7.81837563468834</v>
      </c>
      <c r="GS349" t="n">
        <v>52.3354623806292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0.0312866376076447</v>
      </c>
      <c r="GZ349" t="n">
        <v>9.08348302553812</v>
      </c>
      <c r="HA349" t="n">
        <v>2.730154091475</v>
      </c>
      <c r="HB349" t="n">
        <v>1.69956333284334</v>
      </c>
      <c r="HC349" t="n">
        <v>2.68471028351399</v>
      </c>
      <c r="HD349" t="n">
        <v>0.980356609097432</v>
      </c>
      <c r="HE349" t="n">
        <v>0.717482751620919</v>
      </c>
      <c r="HF349" t="n">
        <v>0.844508156135193</v>
      </c>
      <c r="HG349" t="n">
        <v>9.26336491885452</v>
      </c>
      <c r="HH349" t="n">
        <v>3.81925354749214</v>
      </c>
      <c r="HI349" t="n">
        <v>0.196603876446099</v>
      </c>
      <c r="HJ349" t="n">
        <v>0</v>
      </c>
      <c r="HK349" t="n">
        <v>5.41970564939358</v>
      </c>
      <c r="HL349" t="n">
        <v>4.26613578416433</v>
      </c>
      <c r="HM349" t="n">
        <v>2.80185668370057</v>
      </c>
      <c r="HN349" t="n">
        <v>0.249233577475786</v>
      </c>
      <c r="HO349" t="n">
        <v>0.728354955585162</v>
      </c>
      <c r="HP349" t="n">
        <v>1.13920609496869</v>
      </c>
      <c r="HQ349" t="n">
        <v>0.479581166965787</v>
      </c>
      <c r="HR349" t="n">
        <v>7.07757271259964</v>
      </c>
      <c r="HS349" t="n">
        <v>0.36661012928459</v>
      </c>
      <c r="HT349" t="n">
        <v>1.67674960184331</v>
      </c>
      <c r="HU349" t="n">
        <v>7.23766114790822</v>
      </c>
      <c r="HV349" t="n">
        <v>72.6366141600007</v>
      </c>
      <c r="HW349" t="n">
        <v>1.06531734588114</v>
      </c>
      <c r="HX349" t="n">
        <v>0.474745358593815</v>
      </c>
      <c r="HY349" t="n">
        <v>4.19558933683325</v>
      </c>
      <c r="HZ349" t="n">
        <v>4.20044723485098</v>
      </c>
      <c r="IA349" t="n">
        <v>23.9355972865893</v>
      </c>
      <c r="IB349" t="n">
        <v>0</v>
      </c>
      <c r="IC349" t="n">
        <v>60.888822004955</v>
      </c>
      <c r="ID349" t="n">
        <v>4.2997751459198</v>
      </c>
      <c r="IE349" t="n">
        <v>147.076090340741</v>
      </c>
      <c r="IF349" t="n">
        <v>7.28922704145213</v>
      </c>
      <c r="IG349" t="n">
        <v>133.27174925231</v>
      </c>
      <c r="IH349" t="n">
        <v>12.1621158037291</v>
      </c>
      <c r="II349" t="n">
        <v>6.85999016688537</v>
      </c>
      <c r="IJ349" t="n">
        <v>6.76342927912679</v>
      </c>
      <c r="IK349" t="n">
        <v>2.24838569769595</v>
      </c>
      <c r="IL349" t="n">
        <v>1.69733552026844</v>
      </c>
      <c r="IM349" t="n">
        <v>79.7197723891797</v>
      </c>
      <c r="IN349" t="n">
        <v>0.121943886292672</v>
      </c>
      <c r="IO349" t="n">
        <v>18.7386576089289</v>
      </c>
      <c r="IP349" t="n">
        <v>17.8325387891602</v>
      </c>
      <c r="IQ349" t="n">
        <v>141.205928122293</v>
      </c>
      <c r="IR349" t="n">
        <v>0</v>
      </c>
      <c r="IS349" t="n">
        <v>0</v>
      </c>
      <c r="IT349" t="n">
        <v>0</v>
      </c>
      <c r="IU349" t="n">
        <v>0</v>
      </c>
      <c r="IV349" t="n">
        <v>5.21095243240639</v>
      </c>
      <c r="IW349" t="n">
        <v>0.199650001913385</v>
      </c>
      <c r="IX349" t="n">
        <v>2.65078115500172</v>
      </c>
      <c r="IY349" t="n">
        <v>0.764808540681017</v>
      </c>
      <c r="IZ349" t="n">
        <v>0.335069276026102</v>
      </c>
      <c r="JA349" t="n">
        <v>0.171903135951849</v>
      </c>
      <c r="JB349" t="n">
        <v>0.0937724460325599</v>
      </c>
      <c r="JC349" t="n">
        <v>0</v>
      </c>
      <c r="JD349" t="n">
        <v>0.0435472153631667</v>
      </c>
      <c r="JE349" t="n">
        <v>0.404233568580351</v>
      </c>
      <c r="JF349" t="n">
        <v>0.854486685433865</v>
      </c>
      <c r="JG349" t="n">
        <v>0</v>
      </c>
      <c r="JH349" t="n">
        <v>0</v>
      </c>
      <c r="JI349" t="n">
        <v>1.27307975997324</v>
      </c>
      <c r="JJ349" t="n">
        <v>1.20889665016304</v>
      </c>
      <c r="JK349" t="n">
        <v>0.247510460197151</v>
      </c>
      <c r="JL349" t="n">
        <v>0</v>
      </c>
      <c r="JM349" t="n">
        <v>0.548257553372928</v>
      </c>
      <c r="JN349" t="n">
        <v>0.112806322280155</v>
      </c>
      <c r="JO349" t="n">
        <v>0.0247969730150365</v>
      </c>
      <c r="JP349" t="n">
        <v>1.00768504031403</v>
      </c>
      <c r="JQ349" t="n">
        <v>0.92943199686504</v>
      </c>
      <c r="JR349" t="n">
        <v>0.49512600329811</v>
      </c>
      <c r="JS349" t="n">
        <v>4.1207474901875</v>
      </c>
      <c r="JT349" t="n">
        <v>29.0271551514085</v>
      </c>
      <c r="JU349" t="n">
        <v>0</v>
      </c>
      <c r="JV349" t="n">
        <v>0</v>
      </c>
      <c r="JW349" t="n">
        <v>1.22571666161332</v>
      </c>
      <c r="JX349" t="n">
        <v>0.705824472498282</v>
      </c>
      <c r="JY349" t="n">
        <v>2.71528807598829</v>
      </c>
      <c r="JZ349" t="n">
        <v>0</v>
      </c>
      <c r="KA349" t="n">
        <v>20.6538275022625</v>
      </c>
      <c r="KB349" t="n">
        <v>1.40233664071032</v>
      </c>
      <c r="KC349" t="n">
        <v>31.0293685041771</v>
      </c>
      <c r="KD349" t="n">
        <v>1.72585544422293</v>
      </c>
      <c r="KE349" t="n">
        <v>36.707263189166</v>
      </c>
      <c r="KF349" t="n">
        <v>2.12713426673661</v>
      </c>
      <c r="KG349" t="n">
        <v>0</v>
      </c>
      <c r="KH349" t="n">
        <v>38.9538387166752</v>
      </c>
      <c r="KI349" t="n">
        <v>0.963796401046822</v>
      </c>
      <c r="KJ349" t="n">
        <v>0.720882813504899</v>
      </c>
      <c r="KK349" t="n">
        <v>4.62549665515427</v>
      </c>
      <c r="KL349" t="n">
        <v>0.0413314936678343</v>
      </c>
      <c r="KM349" t="n">
        <v>5.40574969968535</v>
      </c>
      <c r="KN349" t="n">
        <v>7.76491151629619</v>
      </c>
      <c r="KO349" t="n">
        <v>72.1790501153885</v>
      </c>
      <c r="KP349" t="n">
        <v>0</v>
      </c>
      <c r="KQ349" t="n">
        <v>0</v>
      </c>
      <c r="KR349" t="n">
        <v>0</v>
      </c>
      <c r="KS349" t="n">
        <v>0</v>
      </c>
      <c r="KT349" t="n">
        <v>1.61654227765842</v>
      </c>
      <c r="KU349" t="n">
        <v>0.807180841879958</v>
      </c>
      <c r="KV349" t="n">
        <v>14.7182549605005</v>
      </c>
      <c r="KW349" t="n">
        <v>5.79952646376125</v>
      </c>
      <c r="KX349" t="n">
        <v>1.59691192389642</v>
      </c>
      <c r="KY349" t="n">
        <v>0.817023840035197</v>
      </c>
      <c r="KZ349" t="n">
        <v>0.174669147281628</v>
      </c>
      <c r="LA349" t="n">
        <v>0.101307912502342</v>
      </c>
      <c r="LB349" t="n">
        <v>2.19357177495848</v>
      </c>
      <c r="LC349" t="n">
        <v>8.6385370635726</v>
      </c>
      <c r="LD349" t="n">
        <v>7.73826691883433</v>
      </c>
      <c r="LE349" t="n">
        <v>0.388295026575516</v>
      </c>
      <c r="LF349" t="n">
        <v>27.5230660502274</v>
      </c>
      <c r="LG349" t="n">
        <v>28.481276763788</v>
      </c>
      <c r="LH349" t="n">
        <v>0.904228119757141</v>
      </c>
      <c r="LI349" t="n">
        <v>3.78645603602656</v>
      </c>
      <c r="LJ349" t="n">
        <v>2.17508536062356</v>
      </c>
      <c r="LK349" t="n">
        <v>2.01155604007226</v>
      </c>
      <c r="LL349" t="n">
        <v>0.655254298278142</v>
      </c>
      <c r="LM349" t="n">
        <v>1.41509484885114</v>
      </c>
      <c r="LN349" t="n">
        <v>20.2383925182825</v>
      </c>
      <c r="LO349" t="n">
        <v>2.17449243001432</v>
      </c>
      <c r="LP349" t="n">
        <v>5.45540102470563</v>
      </c>
      <c r="LQ349" t="n">
        <v>21.0810567973725</v>
      </c>
      <c r="LR349" t="n">
        <v>228.545576644499</v>
      </c>
      <c r="LS349" t="n">
        <v>3.44942277850839</v>
      </c>
      <c r="LT349" t="n">
        <v>2.88853502960729</v>
      </c>
      <c r="LU349" t="n">
        <v>10.4423714928931</v>
      </c>
      <c r="LV349" t="n">
        <v>13.2553449781902</v>
      </c>
      <c r="LW349" t="n">
        <v>34.5213552395348</v>
      </c>
      <c r="LX349" t="n">
        <v>0</v>
      </c>
      <c r="LY349" t="n">
        <v>116.159585400616</v>
      </c>
      <c r="LZ349" t="n">
        <v>7.76103971337551</v>
      </c>
      <c r="MA349" t="n">
        <v>253.812802835738</v>
      </c>
      <c r="MB349" t="n">
        <v>75.9222173337068</v>
      </c>
      <c r="MC349" t="n">
        <v>998.243078157329</v>
      </c>
      <c r="MD349" t="n">
        <v>115.862410812117</v>
      </c>
      <c r="ME349" t="n">
        <v>32.3486102850585</v>
      </c>
      <c r="MF349" t="n">
        <v>186.753106682797</v>
      </c>
      <c r="MG349" t="n">
        <v>6.55977193741225</v>
      </c>
      <c r="MH349" t="n">
        <v>24.3441770779587</v>
      </c>
      <c r="MI349" t="n">
        <v>691.874034841496</v>
      </c>
      <c r="MJ349" t="n">
        <v>0.29818616096892</v>
      </c>
      <c r="MK349" t="n">
        <v>28.3654446596275</v>
      </c>
      <c r="ML349" t="n">
        <v>35.509364201418</v>
      </c>
      <c r="MM349" t="n">
        <v>234.841159661336</v>
      </c>
      <c r="MN349" t="n">
        <v>0</v>
      </c>
      <c r="MO349" t="n">
        <v>0</v>
      </c>
      <c r="MP349" t="n">
        <v>0</v>
      </c>
      <c r="MQ349" t="n">
        <v>0</v>
      </c>
      <c r="MR349" t="n">
        <v>0.688674147147301</v>
      </c>
      <c r="MS349" t="n">
        <v>0.102020203816712</v>
      </c>
      <c r="MT349" t="n">
        <v>3.44249336692611</v>
      </c>
      <c r="MU349" t="n">
        <v>2.59252623136918</v>
      </c>
      <c r="MV349" t="n">
        <v>0.257216210536059</v>
      </c>
      <c r="MW349" t="n">
        <v>0.0531134540957981</v>
      </c>
      <c r="MX349" t="n">
        <v>0</v>
      </c>
      <c r="MY349" t="n">
        <v>0</v>
      </c>
      <c r="MZ349" t="n">
        <v>0.8810909904805</v>
      </c>
      <c r="NA349" t="n">
        <v>0</v>
      </c>
      <c r="NB349" t="n">
        <v>0.543238913564013</v>
      </c>
      <c r="NC349" t="n">
        <v>0.328215739244918</v>
      </c>
      <c r="ND349" t="n">
        <v>0</v>
      </c>
      <c r="NE349" t="n">
        <v>0.749742992559211</v>
      </c>
      <c r="NF349" t="n">
        <v>0.73059826196516</v>
      </c>
      <c r="NG349" t="n">
        <v>0.439791326522589</v>
      </c>
      <c r="NH349" t="n">
        <v>0</v>
      </c>
      <c r="NI349" t="n">
        <v>0.420449560837501</v>
      </c>
      <c r="NJ349" t="n">
        <v>0.0990178185813593</v>
      </c>
      <c r="NK349" t="n">
        <v>0.0692298987093226</v>
      </c>
      <c r="NL349" t="n">
        <v>2.61680337911679</v>
      </c>
      <c r="NM349" t="n">
        <v>0.927742332445322</v>
      </c>
      <c r="NN349" t="n">
        <v>0.324159755118094</v>
      </c>
      <c r="NO349" t="n">
        <v>2.00528605432379</v>
      </c>
      <c r="NP349" t="n">
        <v>6.47691978485304</v>
      </c>
      <c r="NQ349" t="n">
        <v>0</v>
      </c>
      <c r="NR349" t="n">
        <v>0.267109623612636</v>
      </c>
      <c r="NS349" t="n">
        <v>0.2499275466379</v>
      </c>
      <c r="NT349" t="n">
        <v>7.43464539404725</v>
      </c>
      <c r="NU349" t="n">
        <v>3.97615674023409</v>
      </c>
      <c r="NV349" t="n">
        <v>0</v>
      </c>
      <c r="NW349" t="n">
        <v>30.6458570972855</v>
      </c>
      <c r="NX349" t="n">
        <v>1.65928380477772</v>
      </c>
      <c r="NY349" t="n">
        <v>45.3931031868302</v>
      </c>
      <c r="NZ349" t="n">
        <v>4.0528995844828</v>
      </c>
      <c r="OA349" t="n">
        <v>42.221702365876</v>
      </c>
      <c r="OB349" t="n">
        <v>15.501217458378</v>
      </c>
      <c r="OC349" t="n">
        <v>12.1684302767789</v>
      </c>
      <c r="OD349" t="n">
        <v>6.13565632218095</v>
      </c>
      <c r="OE349" t="n">
        <v>0.775990473048089</v>
      </c>
      <c r="OF349" t="n">
        <v>1.53534759309166</v>
      </c>
      <c r="OG349" t="n">
        <v>6.97574971192584</v>
      </c>
      <c r="OH349" t="n">
        <v>0.0528498332270526</v>
      </c>
      <c r="OI349" t="n">
        <v>6.49304230951618</v>
      </c>
      <c r="OJ349" t="n">
        <v>7.31070009048131</v>
      </c>
      <c r="OK349" t="n">
        <v>67.5539709252838</v>
      </c>
      <c r="OL349" t="n">
        <v>0</v>
      </c>
      <c r="OM349" t="n">
        <v>0</v>
      </c>
      <c r="ON349" t="n">
        <v>0</v>
      </c>
      <c r="OO349" t="n">
        <v>0</v>
      </c>
      <c r="OP349" t="n">
        <v>2.28380470274382</v>
      </c>
      <c r="OQ349" t="n">
        <v>0.401039508375948</v>
      </c>
      <c r="OR349" t="n">
        <v>3.47054547912902</v>
      </c>
      <c r="OS349" t="n">
        <v>3.16792213369547</v>
      </c>
      <c r="OT349" t="n">
        <v>0.411119008633094</v>
      </c>
      <c r="OU349" t="n">
        <v>0.400907137688398</v>
      </c>
      <c r="OV349" t="n">
        <v>0</v>
      </c>
      <c r="OW349" t="n">
        <v>0</v>
      </c>
      <c r="OX349" t="n">
        <v>1.30827538450822</v>
      </c>
      <c r="OY349" t="n">
        <v>0.186468386275252</v>
      </c>
      <c r="OZ349" t="n">
        <v>0.182197470338548</v>
      </c>
      <c r="PA349" t="n">
        <v>0.0264693591371868</v>
      </c>
      <c r="PB349" t="n">
        <v>0</v>
      </c>
      <c r="PC349" t="n">
        <v>1.50427380908822</v>
      </c>
      <c r="PD349" t="n">
        <v>0</v>
      </c>
      <c r="PE349" t="n">
        <v>0</v>
      </c>
      <c r="PF349" t="n">
        <v>0</v>
      </c>
      <c r="PG349" t="n">
        <v>1.06961261040896</v>
      </c>
      <c r="PH349" t="n">
        <v>0.0618712305812681</v>
      </c>
      <c r="PI349" t="n">
        <v>0.0379137174186148</v>
      </c>
      <c r="PJ349" t="n">
        <v>0</v>
      </c>
      <c r="PK349" t="n">
        <v>0.145367615655875</v>
      </c>
      <c r="PL349" t="n">
        <v>0.928766385767578</v>
      </c>
      <c r="PM349" t="n">
        <v>0</v>
      </c>
      <c r="PN349" t="n">
        <v>0</v>
      </c>
      <c r="PO349" t="n">
        <v>0</v>
      </c>
      <c r="PP349" t="n">
        <v>0</v>
      </c>
      <c r="PQ349" t="n">
        <v>0.159178245899649</v>
      </c>
      <c r="PR349" t="n">
        <v>1.97251422284274</v>
      </c>
      <c r="PS349" t="n">
        <v>11.0731767004661</v>
      </c>
      <c r="PT349" t="n">
        <v>0</v>
      </c>
      <c r="PU349" t="n">
        <v>39.0349024894306</v>
      </c>
      <c r="PV349" t="n">
        <v>1.51244008768294</v>
      </c>
      <c r="PW349" t="n">
        <v>48.4791672146229</v>
      </c>
      <c r="PX349" t="n">
        <v>1.59641345198293</v>
      </c>
      <c r="PY349" t="n">
        <v>66.1996492226111</v>
      </c>
      <c r="PZ349" t="n">
        <v>6.87670235183501</v>
      </c>
      <c r="QA349" t="n">
        <v>2.88471119053863</v>
      </c>
      <c r="QB349" t="n">
        <v>5.1304188225998</v>
      </c>
      <c r="QC349" t="n">
        <v>0.172699679898521</v>
      </c>
      <c r="QD349" t="n">
        <v>0</v>
      </c>
      <c r="QE349" t="n">
        <v>10.5327759614931</v>
      </c>
      <c r="QF349" t="n">
        <v>0.0368136233653483</v>
      </c>
      <c r="QG349" t="n">
        <v>10.027060223101</v>
      </c>
      <c r="QH349" t="n">
        <v>11.0447994051676</v>
      </c>
      <c r="QI349" t="n">
        <v>65.3436693224224</v>
      </c>
    </row>
    <row r="350">
      <c r="A350" t="s">
        <v>349</v>
      </c>
      <c r="B350" t="n">
        <v>247.641339938113</v>
      </c>
      <c r="C350" t="n">
        <v>3.00292807754145</v>
      </c>
      <c r="D350" t="n">
        <v>11.23019729669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2.53527611442315</v>
      </c>
      <c r="AI350" t="n">
        <v>0</v>
      </c>
      <c r="AJ350" t="n">
        <v>0</v>
      </c>
      <c r="AK350" t="n">
        <v>0</v>
      </c>
      <c r="AL350" t="n">
        <v>0</v>
      </c>
      <c r="AM350" t="n">
        <v>44.7433999066779</v>
      </c>
      <c r="AN350" t="n">
        <v>10.9253525809827</v>
      </c>
      <c r="AO350" t="n">
        <v>121.856234257198</v>
      </c>
      <c r="AP350" t="n">
        <v>16.3681370811513</v>
      </c>
      <c r="AQ350" t="n">
        <v>10.0467438543748</v>
      </c>
      <c r="AR350" t="n">
        <v>384.46840353408</v>
      </c>
      <c r="AS350" t="n">
        <v>37.8426020092934</v>
      </c>
      <c r="AT350" t="n">
        <v>31.0746612942141</v>
      </c>
      <c r="AU350" t="n">
        <v>911.582732646007</v>
      </c>
      <c r="AV350" t="n">
        <v>664.203458861166</v>
      </c>
      <c r="AW350" t="n">
        <v>136.8162242732</v>
      </c>
      <c r="AX350" t="n">
        <v>18.275723383633</v>
      </c>
      <c r="AY350" t="n">
        <v>210.710351596924</v>
      </c>
      <c r="AZ350" t="n">
        <v>160.536586525583</v>
      </c>
      <c r="BA350" t="n">
        <v>18.0268375249698</v>
      </c>
      <c r="BB350" t="n">
        <v>5.23946614416356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1.62905981799835</v>
      </c>
      <c r="CG350" t="n">
        <v>0</v>
      </c>
      <c r="CH350" t="n">
        <v>0</v>
      </c>
      <c r="CI350" t="n">
        <v>0</v>
      </c>
      <c r="CJ350" t="n">
        <v>0</v>
      </c>
      <c r="CK350" t="n">
        <v>26.2433620111547</v>
      </c>
      <c r="CL350" t="n">
        <v>2.96803399827597</v>
      </c>
      <c r="CM350" t="n">
        <v>35.6550837502756</v>
      </c>
      <c r="CN350" t="n">
        <v>6.67421774984179</v>
      </c>
      <c r="CO350" t="n">
        <v>5.60073671269089</v>
      </c>
      <c r="CP350" t="n">
        <v>147.801848932168</v>
      </c>
      <c r="CQ350" t="n">
        <v>7.52081601506634</v>
      </c>
      <c r="CR350" t="n">
        <v>0</v>
      </c>
      <c r="CS350" t="n">
        <v>168.018223978904</v>
      </c>
      <c r="CT350" t="n">
        <v>333.707435976214</v>
      </c>
      <c r="CU350" t="n">
        <v>154.010426360899</v>
      </c>
      <c r="CV350" t="n">
        <v>13.7981153300949</v>
      </c>
      <c r="CW350" t="n">
        <v>111.325671170712</v>
      </c>
      <c r="CX350" t="n">
        <v>120.278441585002</v>
      </c>
      <c r="CY350" t="n">
        <v>3.26251341267978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0.098762601207647</v>
      </c>
      <c r="EE350" t="n">
        <v>0</v>
      </c>
      <c r="EF350" t="n">
        <v>0</v>
      </c>
      <c r="EG350" t="n">
        <v>0</v>
      </c>
      <c r="EH350" t="n">
        <v>0</v>
      </c>
      <c r="EI350" t="n">
        <v>2.79873225849685</v>
      </c>
      <c r="EJ350" t="n">
        <v>0.221656262962007</v>
      </c>
      <c r="EK350" t="n">
        <v>13.5031143878301</v>
      </c>
      <c r="EL350" t="n">
        <v>0.900817299078137</v>
      </c>
      <c r="EM350" t="n">
        <v>0.969733747888744</v>
      </c>
      <c r="EN350" t="n">
        <v>0</v>
      </c>
      <c r="EO350" t="n">
        <v>0.812713615492449</v>
      </c>
      <c r="EP350" t="n">
        <v>0</v>
      </c>
      <c r="EQ350" t="n">
        <v>0</v>
      </c>
      <c r="ER350" t="n">
        <v>84.9072188608983</v>
      </c>
      <c r="ES350" t="n">
        <v>21.2403238711155</v>
      </c>
      <c r="ET350" t="n">
        <v>3.68426515118828</v>
      </c>
      <c r="EU350" t="n">
        <v>28.7876341638987</v>
      </c>
      <c r="EV350" t="n">
        <v>108.600823666354</v>
      </c>
      <c r="EW350" t="n">
        <v>0.673094241273554</v>
      </c>
      <c r="EX350" t="n">
        <v>0.392116495702209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1.09508350197876</v>
      </c>
      <c r="GC350" t="n">
        <v>0</v>
      </c>
      <c r="GD350" t="n">
        <v>0</v>
      </c>
      <c r="GE350" t="n">
        <v>0</v>
      </c>
      <c r="GF350" t="n">
        <v>0</v>
      </c>
      <c r="GG350" t="n">
        <v>13.5935945407866</v>
      </c>
      <c r="GH350" t="n">
        <v>0.798764144812641</v>
      </c>
      <c r="GI350" t="n">
        <v>17.9569063429923</v>
      </c>
      <c r="GJ350" t="n">
        <v>4.61938716185779</v>
      </c>
      <c r="GK350" t="n">
        <v>0</v>
      </c>
      <c r="GL350" t="n">
        <v>83.5508842682945</v>
      </c>
      <c r="GM350" t="n">
        <v>4.04938573825048</v>
      </c>
      <c r="GN350" t="n">
        <v>0</v>
      </c>
      <c r="GO350" t="n">
        <v>81.8317522461304</v>
      </c>
      <c r="GP350" t="n">
        <v>174.131864991273</v>
      </c>
      <c r="GQ350" t="n">
        <v>66.839579566995</v>
      </c>
      <c r="GR350" t="n">
        <v>9.22764787404091</v>
      </c>
      <c r="GS350" t="n">
        <v>86.6115879306211</v>
      </c>
      <c r="GT350" t="n">
        <v>169.443494999149</v>
      </c>
      <c r="GU350" t="n">
        <v>53.4015246127699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2.3820002575093</v>
      </c>
      <c r="IA350" t="n">
        <v>0</v>
      </c>
      <c r="IB350" t="n">
        <v>0</v>
      </c>
      <c r="IC350" t="n">
        <v>0</v>
      </c>
      <c r="ID350" t="n">
        <v>0</v>
      </c>
      <c r="IE350" t="n">
        <v>72.8585639785382</v>
      </c>
      <c r="IF350" t="n">
        <v>3.55629992209672</v>
      </c>
      <c r="IG350" t="n">
        <v>62.5145102362786</v>
      </c>
      <c r="IH350" t="n">
        <v>5.70495035316381</v>
      </c>
      <c r="II350" t="n">
        <v>3.21785320548511</v>
      </c>
      <c r="IJ350" t="n">
        <v>68.0023415290335</v>
      </c>
      <c r="IK350" t="n">
        <v>25.7544314492846</v>
      </c>
      <c r="IL350" t="n">
        <v>4.57708761148356</v>
      </c>
      <c r="IM350" t="n">
        <v>307.224207049541</v>
      </c>
      <c r="IN350" t="n">
        <v>629.128519486145</v>
      </c>
      <c r="IO350" t="n">
        <v>201.145795403781</v>
      </c>
      <c r="IP350" t="n">
        <v>21.0468767855646</v>
      </c>
      <c r="IQ350" t="n">
        <v>233.686091677976</v>
      </c>
      <c r="IR350" t="n">
        <v>85.4332258921874</v>
      </c>
      <c r="IS350" t="n">
        <v>1.26852426919969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0.400260729690352</v>
      </c>
      <c r="JY350" t="n">
        <v>0</v>
      </c>
      <c r="JZ350" t="n">
        <v>0</v>
      </c>
      <c r="KA350" t="n">
        <v>0</v>
      </c>
      <c r="KB350" t="n">
        <v>0</v>
      </c>
      <c r="KC350" t="n">
        <v>15.3713307522493</v>
      </c>
      <c r="KD350" t="n">
        <v>0.842017891188839</v>
      </c>
      <c r="KE350" t="n">
        <v>17.2184772336146</v>
      </c>
      <c r="KF350" t="n">
        <v>0.997786535014325</v>
      </c>
      <c r="KG350" t="n">
        <v>0</v>
      </c>
      <c r="KH350" t="n">
        <v>391.658156677027</v>
      </c>
      <c r="KI350" t="n">
        <v>11.0399333918839</v>
      </c>
      <c r="KJ350" t="n">
        <v>1.94395495505972</v>
      </c>
      <c r="KK350" t="n">
        <v>17.8257476094219</v>
      </c>
      <c r="KL350" t="n">
        <v>213.235958028986</v>
      </c>
      <c r="KM350" t="n">
        <v>58.0267725570076</v>
      </c>
      <c r="KN350" t="n">
        <v>9.16454677971258</v>
      </c>
      <c r="KO350" t="n">
        <v>119.451359774965</v>
      </c>
      <c r="KP350" t="n">
        <v>112.046013848918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7.51687460550706</v>
      </c>
      <c r="LW350" t="n">
        <v>0</v>
      </c>
      <c r="LX350" t="n">
        <v>0</v>
      </c>
      <c r="LY350" t="n">
        <v>0</v>
      </c>
      <c r="LZ350" t="n">
        <v>0</v>
      </c>
      <c r="MA350" t="n">
        <v>125.733804122323</v>
      </c>
      <c r="MB350" t="n">
        <v>37.0412629561176</v>
      </c>
      <c r="MC350" t="n">
        <v>468.251354678448</v>
      </c>
      <c r="MD350" t="n">
        <v>54.3482163916189</v>
      </c>
      <c r="ME350" t="n">
        <v>15.1739400154308</v>
      </c>
      <c r="MF350" t="n">
        <v>1877.69369917788</v>
      </c>
      <c r="MG350" t="n">
        <v>75.1397755545904</v>
      </c>
      <c r="MH350" t="n">
        <v>65.6472630100057</v>
      </c>
      <c r="MI350" t="n">
        <v>2666.34544181408</v>
      </c>
      <c r="MJ350" t="n">
        <v>1538.39133461263</v>
      </c>
      <c r="MK350" t="n">
        <v>304.482319231021</v>
      </c>
      <c r="ML350" t="n">
        <v>41.9099726582555</v>
      </c>
      <c r="MM350" t="n">
        <v>388.64595485575</v>
      </c>
      <c r="MN350" t="n">
        <v>153.944411235897</v>
      </c>
      <c r="MO350" t="n">
        <v>35.905990442422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4.21605754172488</v>
      </c>
      <c r="NU350" t="n">
        <v>0</v>
      </c>
      <c r="NV350" t="n">
        <v>0</v>
      </c>
      <c r="NW350" t="n">
        <v>0</v>
      </c>
      <c r="NX350" t="n">
        <v>0</v>
      </c>
      <c r="NY350" t="n">
        <v>22.4868386497076</v>
      </c>
      <c r="NZ350" t="n">
        <v>1.97734634887853</v>
      </c>
      <c r="OA350" t="n">
        <v>19.8051654574415</v>
      </c>
      <c r="OB350" t="n">
        <v>7.27124107686321</v>
      </c>
      <c r="OC350" t="n">
        <v>5.70791231755266</v>
      </c>
      <c r="OD350" t="n">
        <v>61.6904501409366</v>
      </c>
      <c r="OE350" t="n">
        <v>8.88868554176223</v>
      </c>
      <c r="OF350" t="n">
        <v>4.14026594255776</v>
      </c>
      <c r="OG350" t="n">
        <v>26.8831572092316</v>
      </c>
      <c r="OH350" t="n">
        <v>272.660961890497</v>
      </c>
      <c r="OI350" t="n">
        <v>69.6980641407154</v>
      </c>
      <c r="OJ350" t="n">
        <v>8.62846316162829</v>
      </c>
      <c r="OK350" t="n">
        <v>111.797172064796</v>
      </c>
      <c r="OL350" t="n">
        <v>223.036604675846</v>
      </c>
      <c r="OM350" t="n">
        <v>26.4673388665483</v>
      </c>
      <c r="ON350" t="n">
        <v>1.05452267161479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1.11857836179172</v>
      </c>
      <c r="PS350" t="n">
        <v>0</v>
      </c>
      <c r="PT350" t="n">
        <v>0</v>
      </c>
      <c r="PU350" t="n">
        <v>0</v>
      </c>
      <c r="PV350" t="n">
        <v>0</v>
      </c>
      <c r="PW350" t="n">
        <v>24.0156132648737</v>
      </c>
      <c r="PX350" t="n">
        <v>0.77886516672281</v>
      </c>
      <c r="PY350" t="n">
        <v>31.0526324759952</v>
      </c>
      <c r="PZ350" t="n">
        <v>3.22569248178631</v>
      </c>
      <c r="QA350" t="n">
        <v>1.35314729694256</v>
      </c>
      <c r="QB350" t="n">
        <v>51.5833726595063</v>
      </c>
      <c r="QC350" t="n">
        <v>1.97821133260978</v>
      </c>
      <c r="QD350" t="n">
        <v>0</v>
      </c>
      <c r="QE350" t="n">
        <v>40.591231583087</v>
      </c>
      <c r="QF350" t="n">
        <v>189.927523788898</v>
      </c>
      <c r="QG350" t="n">
        <v>107.633163817253</v>
      </c>
      <c r="QH350" t="n">
        <v>13.0356386687432</v>
      </c>
      <c r="QI350" t="n">
        <v>108.13927504963</v>
      </c>
    </row>
    <row r="351">
      <c r="A351" t="s">
        <v>350</v>
      </c>
      <c r="B351" t="n">
        <v>140.142165165546</v>
      </c>
      <c r="C351" t="n">
        <v>1.70638335454863</v>
      </c>
      <c r="D351" t="n">
        <v>5.9362283311364</v>
      </c>
      <c r="E351" t="n">
        <v>0</v>
      </c>
      <c r="F351" t="n">
        <v>0</v>
      </c>
      <c r="G351" t="n">
        <v>24.7485426956559</v>
      </c>
      <c r="H351" t="n">
        <v>814.263550314478</v>
      </c>
      <c r="I351" t="n">
        <v>771.90507319719</v>
      </c>
      <c r="J351" t="n">
        <v>116.156261821658</v>
      </c>
      <c r="K351" t="n">
        <v>87.5109886779982</v>
      </c>
      <c r="L351" t="n">
        <v>4.18422060641566</v>
      </c>
      <c r="M351" t="n">
        <v>45.8437686290941</v>
      </c>
      <c r="N351" t="n">
        <v>145.485102230308</v>
      </c>
      <c r="O351" t="n">
        <v>554.542931641115</v>
      </c>
      <c r="P351" t="n">
        <v>463.577574746215</v>
      </c>
      <c r="Q351" t="n">
        <v>34.6895094123658</v>
      </c>
      <c r="R351" t="n">
        <v>0</v>
      </c>
      <c r="S351" t="n">
        <v>291.624860418003</v>
      </c>
      <c r="T351" t="n">
        <v>0</v>
      </c>
      <c r="U351" t="n">
        <v>71.7856726398147</v>
      </c>
      <c r="V351" t="n">
        <v>24.4965015916506</v>
      </c>
      <c r="W351" t="n">
        <v>50.1373785072992</v>
      </c>
      <c r="X351" t="n">
        <v>54.6541869031037</v>
      </c>
      <c r="Y351" t="n">
        <v>68.8064111464201</v>
      </c>
      <c r="Z351" t="n">
        <v>141.833226953223</v>
      </c>
      <c r="AA351" t="n">
        <v>0</v>
      </c>
      <c r="AB351" t="n">
        <v>147.485225652663</v>
      </c>
      <c r="AC351" t="n">
        <v>275.076056810193</v>
      </c>
      <c r="AD351" t="n">
        <v>105.073270829892</v>
      </c>
      <c r="AE351" t="n">
        <v>62.1414241260139</v>
      </c>
      <c r="AF351" t="n">
        <v>64.7662252867439</v>
      </c>
      <c r="AG351" t="n">
        <v>323.047718748347</v>
      </c>
      <c r="AH351" t="n">
        <v>5.28897784393964</v>
      </c>
      <c r="AI351" t="n">
        <v>1.62243251424856</v>
      </c>
      <c r="AJ351" t="n">
        <v>152.069152759003</v>
      </c>
      <c r="AK351" t="n">
        <v>73.1788956229888</v>
      </c>
      <c r="AL351" t="n">
        <v>121.730392348536</v>
      </c>
      <c r="AM351" t="n">
        <v>521.471357127293</v>
      </c>
      <c r="AN351" t="n">
        <v>326.364325704994</v>
      </c>
      <c r="AO351" t="n">
        <v>26.4895484432151</v>
      </c>
      <c r="AP351" t="n">
        <v>3.55816477279855</v>
      </c>
      <c r="AQ351" t="n">
        <v>2.18399747567741</v>
      </c>
      <c r="AR351" t="n">
        <v>513.790433022007</v>
      </c>
      <c r="AS351" t="n">
        <v>52.1635479505223</v>
      </c>
      <c r="AT351" t="n">
        <v>41.3805950386077</v>
      </c>
      <c r="AU351" t="n">
        <v>1221.58185732533</v>
      </c>
      <c r="AV351" t="n">
        <v>132.349518163485</v>
      </c>
      <c r="AW351" t="n">
        <v>71.1248929499569</v>
      </c>
      <c r="AX351" t="n">
        <v>30.3301783098811</v>
      </c>
      <c r="AY351" t="n">
        <v>276.977589956129</v>
      </c>
      <c r="AZ351" t="n">
        <v>90.8489060413079</v>
      </c>
      <c r="BA351" t="n">
        <v>10.243567176256</v>
      </c>
      <c r="BB351" t="n">
        <v>2.76955662873179</v>
      </c>
      <c r="BC351" t="n">
        <v>0</v>
      </c>
      <c r="BD351" t="n">
        <v>10.7454522859006</v>
      </c>
      <c r="BE351" t="n">
        <v>2.52599486830551</v>
      </c>
      <c r="BF351" t="n">
        <v>272.047949489537</v>
      </c>
      <c r="BG351" t="n">
        <v>170.995437763508</v>
      </c>
      <c r="BH351" t="n">
        <v>56.7732654793127</v>
      </c>
      <c r="BI351" t="n">
        <v>25.8602669502203</v>
      </c>
      <c r="BJ351" t="n">
        <v>2.93888710247767</v>
      </c>
      <c r="BK351" t="n">
        <v>5.93004621594434</v>
      </c>
      <c r="BL351" t="n">
        <v>55.4427791674435</v>
      </c>
      <c r="BM351" t="n">
        <v>305.393303877177</v>
      </c>
      <c r="BN351" t="n">
        <v>45.4785738750103</v>
      </c>
      <c r="BO351" t="n">
        <v>10.5466694587981</v>
      </c>
      <c r="BP351" t="n">
        <v>0</v>
      </c>
      <c r="BQ351" t="n">
        <v>241.705991306796</v>
      </c>
      <c r="BR351" t="n">
        <v>18.4497944321523</v>
      </c>
      <c r="BS351" t="n">
        <v>18.3646094628029</v>
      </c>
      <c r="BT351" t="n">
        <v>6.57277674262531</v>
      </c>
      <c r="BU351" t="n">
        <v>29.6248922568628</v>
      </c>
      <c r="BV351" t="n">
        <v>6.11640718125572</v>
      </c>
      <c r="BW351" t="n">
        <v>19.4364878115966</v>
      </c>
      <c r="BX351" t="n">
        <v>66.4269977747406</v>
      </c>
      <c r="BY351" t="n">
        <v>0</v>
      </c>
      <c r="BZ351" t="n">
        <v>53.2905044474818</v>
      </c>
      <c r="CA351" t="n">
        <v>29.8187961126435</v>
      </c>
      <c r="CB351" t="n">
        <v>103.727503212966</v>
      </c>
      <c r="CC351" t="n">
        <v>28.7673510263874</v>
      </c>
      <c r="CD351" t="n">
        <v>15.6631842004176</v>
      </c>
      <c r="CE351" t="n">
        <v>1178.55815252458</v>
      </c>
      <c r="CF351" t="n">
        <v>3.39847057873853</v>
      </c>
      <c r="CG351" t="n">
        <v>3.1292068234679</v>
      </c>
      <c r="CH351" t="n">
        <v>103.198669339527</v>
      </c>
      <c r="CI351" t="n">
        <v>48.9423712752174</v>
      </c>
      <c r="CJ351" t="n">
        <v>52.9166075528929</v>
      </c>
      <c r="CK351" t="n">
        <v>305.85877765398</v>
      </c>
      <c r="CL351" t="n">
        <v>88.6617074677244</v>
      </c>
      <c r="CM351" t="n">
        <v>7.75083091978958</v>
      </c>
      <c r="CN351" t="n">
        <v>1.4508655667859</v>
      </c>
      <c r="CO351" t="n">
        <v>1.21750838079986</v>
      </c>
      <c r="CP351" t="n">
        <v>197.517338918543</v>
      </c>
      <c r="CQ351" t="n">
        <v>10.3669522178371</v>
      </c>
      <c r="CR351" t="n">
        <v>0</v>
      </c>
      <c r="CS351" t="n">
        <v>225.155662522139</v>
      </c>
      <c r="CT351" t="n">
        <v>66.4947129826008</v>
      </c>
      <c r="CU351" t="n">
        <v>80.0634219098372</v>
      </c>
      <c r="CV351" t="n">
        <v>22.8991919781886</v>
      </c>
      <c r="CW351" t="n">
        <v>146.336978071668</v>
      </c>
      <c r="CX351" t="n">
        <v>68.0665079209802</v>
      </c>
      <c r="CY351" t="n">
        <v>1.85389008249119</v>
      </c>
      <c r="CZ351" t="n">
        <v>0</v>
      </c>
      <c r="DA351" t="n">
        <v>0</v>
      </c>
      <c r="DB351" t="n">
        <v>94.2856173811517</v>
      </c>
      <c r="DC351" t="n">
        <v>93.2518806036005</v>
      </c>
      <c r="DD351" t="n">
        <v>41.0481953440469</v>
      </c>
      <c r="DE351" t="n">
        <v>20.1207551385433</v>
      </c>
      <c r="DF351" t="n">
        <v>0</v>
      </c>
      <c r="DG351" t="n">
        <v>1.46079804658821</v>
      </c>
      <c r="DH351" t="n">
        <v>0</v>
      </c>
      <c r="DI351" t="n">
        <v>0</v>
      </c>
      <c r="DJ351" t="n">
        <v>3.14281333300724</v>
      </c>
      <c r="DK351" t="n">
        <v>0</v>
      </c>
      <c r="DL351" t="n">
        <v>13.7205863823615</v>
      </c>
      <c r="DM351" t="n">
        <v>0</v>
      </c>
      <c r="DN351" t="n">
        <v>0</v>
      </c>
      <c r="DO351" t="n">
        <v>0</v>
      </c>
      <c r="DP351" t="n">
        <v>0</v>
      </c>
      <c r="DQ351" t="n">
        <v>3.82053748552674</v>
      </c>
      <c r="DR351" t="n">
        <v>0</v>
      </c>
      <c r="DS351" t="n">
        <v>2.5610240372618</v>
      </c>
      <c r="DT351" t="n">
        <v>2.14146558125877</v>
      </c>
      <c r="DU351" t="n">
        <v>1.98269436241439</v>
      </c>
      <c r="DV351" t="n">
        <v>0</v>
      </c>
      <c r="DW351" t="n">
        <v>0</v>
      </c>
      <c r="DX351" t="n">
        <v>28.7409398531065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0.206034051528128</v>
      </c>
      <c r="EE351" t="n">
        <v>1.35062474974771</v>
      </c>
      <c r="EF351" t="n">
        <v>23.4786703442541</v>
      </c>
      <c r="EG351" t="n">
        <v>7.55434136902943</v>
      </c>
      <c r="EH351" t="n">
        <v>11.3478420788674</v>
      </c>
      <c r="EI351" t="n">
        <v>32.6184132658293</v>
      </c>
      <c r="EJ351" t="n">
        <v>6.62136038756358</v>
      </c>
      <c r="EK351" t="n">
        <v>2.93535578947672</v>
      </c>
      <c r="EL351" t="n">
        <v>0.195822918907392</v>
      </c>
      <c r="EM351" t="n">
        <v>0.210804225544777</v>
      </c>
      <c r="EN351" t="n">
        <v>0</v>
      </c>
      <c r="EO351" t="n">
        <v>1.12027248129956</v>
      </c>
      <c r="EP351" t="n">
        <v>0</v>
      </c>
      <c r="EQ351" t="n">
        <v>0</v>
      </c>
      <c r="ER351" t="n">
        <v>16.9186555037051</v>
      </c>
      <c r="ES351" t="n">
        <v>11.0419343143021</v>
      </c>
      <c r="ET351" t="n">
        <v>6.11436366324604</v>
      </c>
      <c r="EU351" t="n">
        <v>37.8411856409801</v>
      </c>
      <c r="EV351" t="n">
        <v>61.4580528887783</v>
      </c>
      <c r="EW351" t="n">
        <v>0.382478960432539</v>
      </c>
      <c r="EX351" t="n">
        <v>0.207270895550467</v>
      </c>
      <c r="EY351" t="n">
        <v>3.86644617796736</v>
      </c>
      <c r="EZ351" t="n">
        <v>241.436613546283</v>
      </c>
      <c r="FA351" t="n">
        <v>14.5379925789808</v>
      </c>
      <c r="FB351" t="n">
        <v>319.326055788849</v>
      </c>
      <c r="FC351" t="n">
        <v>143.174465846573</v>
      </c>
      <c r="FD351" t="n">
        <v>3.16013582460094</v>
      </c>
      <c r="FE351" t="n">
        <v>39.6228208108983</v>
      </c>
      <c r="FF351" t="n">
        <v>0</v>
      </c>
      <c r="FG351" t="n">
        <v>0</v>
      </c>
      <c r="FH351" t="n">
        <v>4.74374514832969</v>
      </c>
      <c r="FI351" t="n">
        <v>227.781435608781</v>
      </c>
      <c r="FJ351" t="n">
        <v>0</v>
      </c>
      <c r="FK351" t="n">
        <v>105.241761859662</v>
      </c>
      <c r="FL351" t="n">
        <v>0</v>
      </c>
      <c r="FM351" t="n">
        <v>61.1701682431445</v>
      </c>
      <c r="FN351" t="n">
        <v>0</v>
      </c>
      <c r="FO351" t="n">
        <v>22.7859502146236</v>
      </c>
      <c r="FP351" t="n">
        <v>0</v>
      </c>
      <c r="FQ351" t="n">
        <v>4.79447206844581</v>
      </c>
      <c r="FR351" t="n">
        <v>21.8743891332549</v>
      </c>
      <c r="FS351" t="n">
        <v>17.0783597266022</v>
      </c>
      <c r="FT351" t="n">
        <v>67.0725697921934</v>
      </c>
      <c r="FU351" t="n">
        <v>0</v>
      </c>
      <c r="FV351" t="n">
        <v>33.8286628030085</v>
      </c>
      <c r="FW351" t="n">
        <v>34.4452584779487</v>
      </c>
      <c r="FX351" t="n">
        <v>0</v>
      </c>
      <c r="FY351" t="n">
        <v>0</v>
      </c>
      <c r="FZ351" t="n">
        <v>0</v>
      </c>
      <c r="GA351" t="n">
        <v>25.204294669464</v>
      </c>
      <c r="GB351" t="n">
        <v>2.28451344856666</v>
      </c>
      <c r="GC351" t="n">
        <v>1.81065607891229</v>
      </c>
      <c r="GD351" t="n">
        <v>43.5381185309473</v>
      </c>
      <c r="GE351" t="n">
        <v>29.1857274183999</v>
      </c>
      <c r="GF351" t="n">
        <v>28.0756930432767</v>
      </c>
      <c r="GG351" t="n">
        <v>158.429404296658</v>
      </c>
      <c r="GH351" t="n">
        <v>23.8608428960795</v>
      </c>
      <c r="GI351" t="n">
        <v>3.90353717528302</v>
      </c>
      <c r="GJ351" t="n">
        <v>1.00417906996684</v>
      </c>
      <c r="GK351" t="n">
        <v>0</v>
      </c>
      <c r="GL351" t="n">
        <v>111.654545895014</v>
      </c>
      <c r="GM351" t="n">
        <v>5.58181298092336</v>
      </c>
      <c r="GN351" t="n">
        <v>0</v>
      </c>
      <c r="GO351" t="n">
        <v>109.660023514106</v>
      </c>
      <c r="GP351" t="n">
        <v>34.6976037553596</v>
      </c>
      <c r="GQ351" t="n">
        <v>34.7470335976363</v>
      </c>
      <c r="GR351" t="n">
        <v>15.3140972603635</v>
      </c>
      <c r="GS351" t="n">
        <v>113.850452554828</v>
      </c>
      <c r="GT351" t="n">
        <v>95.8893949949246</v>
      </c>
      <c r="GU351" t="n">
        <v>30.3448735213647</v>
      </c>
      <c r="GV351" t="n">
        <v>0</v>
      </c>
      <c r="GW351" t="n">
        <v>30.3055695591757</v>
      </c>
      <c r="GX351" t="n">
        <v>0</v>
      </c>
      <c r="GY351" t="n">
        <v>6.24975982451732</v>
      </c>
      <c r="GZ351" t="n">
        <v>638.098357644287</v>
      </c>
      <c r="HA351" t="n">
        <v>252.508323901497</v>
      </c>
      <c r="HB351" t="n">
        <v>197.009521746833</v>
      </c>
      <c r="HC351" t="n">
        <v>209.538413771516</v>
      </c>
      <c r="HD351" t="n">
        <v>64.413022793525</v>
      </c>
      <c r="HE351" t="n">
        <v>85.4236507265494</v>
      </c>
      <c r="HF351" t="n">
        <v>81.1886594750584</v>
      </c>
      <c r="HG351" t="n">
        <v>827.985241992044</v>
      </c>
      <c r="HH351" t="n">
        <v>280.464001817757</v>
      </c>
      <c r="HI351" t="n">
        <v>92.0095557228447</v>
      </c>
      <c r="HJ351" t="n">
        <v>0</v>
      </c>
      <c r="HK351" t="n">
        <v>233.334578406321</v>
      </c>
      <c r="HL351" t="n">
        <v>95.2293083720218</v>
      </c>
      <c r="HM351" t="n">
        <v>192.005140155407</v>
      </c>
      <c r="HN351" t="n">
        <v>9.81993934250829</v>
      </c>
      <c r="HO351" t="n">
        <v>88.27676179291</v>
      </c>
      <c r="HP351" t="n">
        <v>196.950730048454</v>
      </c>
      <c r="HQ351" t="n">
        <v>46.4169699860917</v>
      </c>
      <c r="HR351" t="n">
        <v>573.256710068026</v>
      </c>
      <c r="HS351" t="n">
        <v>51.1021504541242</v>
      </c>
      <c r="HT351" t="n">
        <v>144.117357409859</v>
      </c>
      <c r="HU351" t="n">
        <v>205.432953961468</v>
      </c>
      <c r="HV351" t="n">
        <v>144.369223407332</v>
      </c>
      <c r="HW351" t="n">
        <v>33.6552061557019</v>
      </c>
      <c r="HX351" t="n">
        <v>15.9118213790933</v>
      </c>
      <c r="HY351" t="n">
        <v>563.191894256554</v>
      </c>
      <c r="HZ351" t="n">
        <v>4.96922071507454</v>
      </c>
      <c r="IA351" t="n">
        <v>9.78861154307892</v>
      </c>
      <c r="IB351" t="n">
        <v>222.133490468836</v>
      </c>
      <c r="IC351" t="n">
        <v>89.9602410514014</v>
      </c>
      <c r="ID351" t="n">
        <v>95.689467840065</v>
      </c>
      <c r="IE351" t="n">
        <v>849.14544526071</v>
      </c>
      <c r="IF351" t="n">
        <v>106.234505246093</v>
      </c>
      <c r="IG351" t="n">
        <v>13.5896300866523</v>
      </c>
      <c r="IH351" t="n">
        <v>1.2401627183687</v>
      </c>
      <c r="II351" t="n">
        <v>0.699508555184251</v>
      </c>
      <c r="IJ351" t="n">
        <v>90.8760048408384</v>
      </c>
      <c r="IK351" t="n">
        <v>35.5007966818264</v>
      </c>
      <c r="IL351" t="n">
        <v>6.09508200632568</v>
      </c>
      <c r="IM351" t="n">
        <v>411.700994350252</v>
      </c>
      <c r="IN351" t="n">
        <v>125.36046795008</v>
      </c>
      <c r="IO351" t="n">
        <v>104.567080705722</v>
      </c>
      <c r="IP351" t="n">
        <v>34.9291523171092</v>
      </c>
      <c r="IQ351" t="n">
        <v>307.179073019864</v>
      </c>
      <c r="IR351" t="n">
        <v>48.3473286673395</v>
      </c>
      <c r="IS351" t="n">
        <v>0.720826021106544</v>
      </c>
      <c r="IT351" t="n">
        <v>0</v>
      </c>
      <c r="IU351" t="n">
        <v>0</v>
      </c>
      <c r="IV351" t="n">
        <v>1467.65308561246</v>
      </c>
      <c r="IW351" t="n">
        <v>39.8817084971189</v>
      </c>
      <c r="IX351" t="n">
        <v>186.212612136281</v>
      </c>
      <c r="IY351" t="n">
        <v>70.7361255966976</v>
      </c>
      <c r="IZ351" t="n">
        <v>38.8404695172631</v>
      </c>
      <c r="JA351" t="n">
        <v>13.4168333361293</v>
      </c>
      <c r="JB351" t="n">
        <v>6.16119343476531</v>
      </c>
      <c r="JC351" t="n">
        <v>0</v>
      </c>
      <c r="JD351" t="n">
        <v>4.18650786676497</v>
      </c>
      <c r="JE351" t="n">
        <v>36.1315172223289</v>
      </c>
      <c r="JF351" t="n">
        <v>62.7485848521728</v>
      </c>
      <c r="JG351" t="n">
        <v>0</v>
      </c>
      <c r="JH351" t="n">
        <v>0</v>
      </c>
      <c r="JI351" t="n">
        <v>54.8099008115347</v>
      </c>
      <c r="JJ351" t="n">
        <v>26.9851682442008</v>
      </c>
      <c r="JK351" t="n">
        <v>16.9613531186458</v>
      </c>
      <c r="JL351" t="n">
        <v>0</v>
      </c>
      <c r="JM351" t="n">
        <v>66.4489217367681</v>
      </c>
      <c r="JN351" t="n">
        <v>19.5024303550346</v>
      </c>
      <c r="JO351" t="n">
        <v>2.40001157565678</v>
      </c>
      <c r="JP351" t="n">
        <v>81.6186896910038</v>
      </c>
      <c r="JQ351" t="n">
        <v>129.554450209434</v>
      </c>
      <c r="JR351" t="n">
        <v>42.5562952880885</v>
      </c>
      <c r="JS351" t="n">
        <v>116.962829861575</v>
      </c>
      <c r="JT351" t="n">
        <v>57.6930504731684</v>
      </c>
      <c r="JU351" t="n">
        <v>0</v>
      </c>
      <c r="JV351" t="n">
        <v>0</v>
      </c>
      <c r="JW351" t="n">
        <v>164.533187844562</v>
      </c>
      <c r="JX351" t="n">
        <v>0.835005749112677</v>
      </c>
      <c r="JY351" t="n">
        <v>1.1104339651593</v>
      </c>
      <c r="JZ351" t="n">
        <v>44.0714959528932</v>
      </c>
      <c r="KA351" t="n">
        <v>30.515014735979</v>
      </c>
      <c r="KB351" t="n">
        <v>31.2083405127663</v>
      </c>
      <c r="KC351" t="n">
        <v>179.148404567969</v>
      </c>
      <c r="KD351" t="n">
        <v>25.1529274915784</v>
      </c>
      <c r="KE351" t="n">
        <v>3.74301478770083</v>
      </c>
      <c r="KF351" t="n">
        <v>0.216902441741463</v>
      </c>
      <c r="KG351" t="n">
        <v>0</v>
      </c>
      <c r="KH351" t="n">
        <v>523.39857337029</v>
      </c>
      <c r="KI351" t="n">
        <v>15.2178249983096</v>
      </c>
      <c r="KJ351" t="n">
        <v>2.58866901257581</v>
      </c>
      <c r="KK351" t="n">
        <v>23.8876945482756</v>
      </c>
      <c r="KL351" t="n">
        <v>42.4895051715837</v>
      </c>
      <c r="KM351" t="n">
        <v>30.1656328280731</v>
      </c>
      <c r="KN351" t="n">
        <v>15.2093754169458</v>
      </c>
      <c r="KO351" t="n">
        <v>157.018150730167</v>
      </c>
      <c r="KP351" t="n">
        <v>63.4077128757264</v>
      </c>
      <c r="KQ351" t="n">
        <v>0</v>
      </c>
      <c r="KR351" t="n">
        <v>0</v>
      </c>
      <c r="KS351" t="n">
        <v>88.6917534921364</v>
      </c>
      <c r="KT351" t="n">
        <v>455.295513172195</v>
      </c>
      <c r="KU351" t="n">
        <v>161.240925278234</v>
      </c>
      <c r="KV351" t="n">
        <v>1033.93095922353</v>
      </c>
      <c r="KW351" t="n">
        <v>536.390495818333</v>
      </c>
      <c r="KX351" t="n">
        <v>185.110403548373</v>
      </c>
      <c r="KY351" t="n">
        <v>63.7677296152822</v>
      </c>
      <c r="KZ351" t="n">
        <v>11.4764032401794</v>
      </c>
      <c r="LA351" t="n">
        <v>12.0617418521696</v>
      </c>
      <c r="LB351" t="n">
        <v>210.883874332522</v>
      </c>
      <c r="LC351" t="n">
        <v>772.136395758429</v>
      </c>
      <c r="LD351" t="n">
        <v>568.253791009853</v>
      </c>
      <c r="LE351" t="n">
        <v>181.719981978067</v>
      </c>
      <c r="LF351" t="n">
        <v>1355.61154370265</v>
      </c>
      <c r="LG351" t="n">
        <v>1226.20436165123</v>
      </c>
      <c r="LH351" t="n">
        <v>20.1843126453308</v>
      </c>
      <c r="LI351" t="n">
        <v>259.47759074149</v>
      </c>
      <c r="LJ351" t="n">
        <v>85.6995534968649</v>
      </c>
      <c r="LK351" t="n">
        <v>243.800981953758</v>
      </c>
      <c r="LL351" t="n">
        <v>113.283112672264</v>
      </c>
      <c r="LM351" t="n">
        <v>136.962040319824</v>
      </c>
      <c r="LN351" t="n">
        <v>1639.23350323794</v>
      </c>
      <c r="LO351" t="n">
        <v>303.104661992809</v>
      </c>
      <c r="LP351" t="n">
        <v>468.894090344376</v>
      </c>
      <c r="LQ351" t="n">
        <v>598.362327554579</v>
      </c>
      <c r="LR351" t="n">
        <v>454.246770652986</v>
      </c>
      <c r="LS351" t="n">
        <v>108.973194867913</v>
      </c>
      <c r="LT351" t="n">
        <v>96.8136972934353</v>
      </c>
      <c r="LU351" t="n">
        <v>1401.72417018583</v>
      </c>
      <c r="LV351" t="n">
        <v>15.6813622855612</v>
      </c>
      <c r="LW351" t="n">
        <v>14.1177231691547</v>
      </c>
      <c r="LX351" t="n">
        <v>290.095669031423</v>
      </c>
      <c r="LY351" t="n">
        <v>171.620076706689</v>
      </c>
      <c r="LZ351" t="n">
        <v>172.718278248396</v>
      </c>
      <c r="MA351" t="n">
        <v>1465.39104335384</v>
      </c>
      <c r="MB351" t="n">
        <v>1106.50404353791</v>
      </c>
      <c r="MC351" t="n">
        <v>101.79017117151</v>
      </c>
      <c r="MD351" t="n">
        <v>11.8144116260963</v>
      </c>
      <c r="ME351" t="n">
        <v>3.29856590056797</v>
      </c>
      <c r="MF351" t="n">
        <v>2509.28567839458</v>
      </c>
      <c r="MG351" t="n">
        <v>103.575258492289</v>
      </c>
      <c r="MH351" t="n">
        <v>87.4192249527694</v>
      </c>
      <c r="MI351" t="n">
        <v>3573.08130182302</v>
      </c>
      <c r="MJ351" t="n">
        <v>306.540637761749</v>
      </c>
      <c r="MK351" t="n">
        <v>158.287311870388</v>
      </c>
      <c r="ML351" t="n">
        <v>69.553303965276</v>
      </c>
      <c r="MM351" t="n">
        <v>510.872954775685</v>
      </c>
      <c r="MN351" t="n">
        <v>87.1183426447507</v>
      </c>
      <c r="MO351" t="n">
        <v>20.4032140755411</v>
      </c>
      <c r="MP351" t="n">
        <v>0</v>
      </c>
      <c r="MQ351" t="n">
        <v>504.87145817004</v>
      </c>
      <c r="MR351" t="n">
        <v>193.963531648572</v>
      </c>
      <c r="MS351" t="n">
        <v>20.379363838924</v>
      </c>
      <c r="MT351" t="n">
        <v>241.828972153197</v>
      </c>
      <c r="MU351" t="n">
        <v>239.779306009801</v>
      </c>
      <c r="MV351" t="n">
        <v>29.8159189740019</v>
      </c>
      <c r="MW351" t="n">
        <v>4.14544131242076</v>
      </c>
      <c r="MX351" t="n">
        <v>0</v>
      </c>
      <c r="MY351" t="n">
        <v>0</v>
      </c>
      <c r="MZ351" t="n">
        <v>84.7056311688381</v>
      </c>
      <c r="NA351" t="n">
        <v>0</v>
      </c>
      <c r="NB351" t="n">
        <v>39.8923396278149</v>
      </c>
      <c r="NC351" t="n">
        <v>153.603198955486</v>
      </c>
      <c r="ND351" t="n">
        <v>0</v>
      </c>
      <c r="NE351" t="n">
        <v>32.2786838251025</v>
      </c>
      <c r="NF351" t="n">
        <v>16.3085215062773</v>
      </c>
      <c r="NG351" t="n">
        <v>30.137942379185</v>
      </c>
      <c r="NH351" t="n">
        <v>0</v>
      </c>
      <c r="NI351" t="n">
        <v>50.9585682686358</v>
      </c>
      <c r="NJ351" t="n">
        <v>17.1186159761023</v>
      </c>
      <c r="NK351" t="n">
        <v>6.70051776816341</v>
      </c>
      <c r="NL351" t="n">
        <v>211.951209393706</v>
      </c>
      <c r="NM351" t="n">
        <v>129.318926205877</v>
      </c>
      <c r="NN351" t="n">
        <v>27.8616719126631</v>
      </c>
      <c r="NO351" t="n">
        <v>56.9178121576653</v>
      </c>
      <c r="NP351" t="n">
        <v>12.873230535651</v>
      </c>
      <c r="NQ351" t="n">
        <v>0</v>
      </c>
      <c r="NR351" t="n">
        <v>8.9525901467475</v>
      </c>
      <c r="NS351" t="n">
        <v>33.5488431105922</v>
      </c>
      <c r="NT351" t="n">
        <v>8.79534769412328</v>
      </c>
      <c r="NU351" t="n">
        <v>1.62607405608187</v>
      </c>
      <c r="NV351" t="n">
        <v>86.6877115482412</v>
      </c>
      <c r="NW351" t="n">
        <v>45.2777472271389</v>
      </c>
      <c r="NX351" t="n">
        <v>36.9265784573611</v>
      </c>
      <c r="NY351" t="n">
        <v>262.077586697102</v>
      </c>
      <c r="NZ351" t="n">
        <v>59.0676871115612</v>
      </c>
      <c r="OA351" t="n">
        <v>4.30531841894496</v>
      </c>
      <c r="OB351" t="n">
        <v>1.58064865451388</v>
      </c>
      <c r="OC351" t="n">
        <v>1.24080660098593</v>
      </c>
      <c r="OD351" t="n">
        <v>82.441008935666</v>
      </c>
      <c r="OE351" t="n">
        <v>12.252470756661</v>
      </c>
      <c r="OF351" t="n">
        <v>5.51338811705799</v>
      </c>
      <c r="OG351" t="n">
        <v>36.0252294589862</v>
      </c>
      <c r="OH351" t="n">
        <v>54.3305615873682</v>
      </c>
      <c r="OI351" t="n">
        <v>36.2330372524295</v>
      </c>
      <c r="OJ351" t="n">
        <v>14.319697269373</v>
      </c>
      <c r="OK351" t="n">
        <v>146.956763385087</v>
      </c>
      <c r="OL351" t="n">
        <v>126.218153634026</v>
      </c>
      <c r="OM351" t="n">
        <v>15.0397962638027</v>
      </c>
      <c r="ON351" t="n">
        <v>0.557415617347204</v>
      </c>
      <c r="OO351" t="n">
        <v>0</v>
      </c>
      <c r="OP351" t="n">
        <v>643.228481241451</v>
      </c>
      <c r="OQ351" t="n">
        <v>80.110897147981</v>
      </c>
      <c r="OR351" t="n">
        <v>243.799582619998</v>
      </c>
      <c r="OS351" t="n">
        <v>292.996908389785</v>
      </c>
      <c r="OT351" t="n">
        <v>47.6559818081834</v>
      </c>
      <c r="OU351" t="n">
        <v>31.2903206788301</v>
      </c>
      <c r="OV351" t="n">
        <v>0</v>
      </c>
      <c r="OW351" t="n">
        <v>0</v>
      </c>
      <c r="OX351" t="n">
        <v>125.773947736077</v>
      </c>
      <c r="OY351" t="n">
        <v>16.6670614065663</v>
      </c>
      <c r="OZ351" t="n">
        <v>13.3795337274152</v>
      </c>
      <c r="PA351" t="n">
        <v>12.3875175734323</v>
      </c>
      <c r="PB351" t="n">
        <v>0</v>
      </c>
      <c r="PC351" t="n">
        <v>64.7634978276993</v>
      </c>
      <c r="PD351" t="n">
        <v>0</v>
      </c>
      <c r="PE351" t="n">
        <v>0</v>
      </c>
      <c r="PF351" t="n">
        <v>0</v>
      </c>
      <c r="PG351" t="n">
        <v>129.637255703032</v>
      </c>
      <c r="PH351" t="n">
        <v>10.6965579676888</v>
      </c>
      <c r="PI351" t="n">
        <v>3.66953501242586</v>
      </c>
      <c r="PJ351" t="n">
        <v>0</v>
      </c>
      <c r="PK351" t="n">
        <v>20.262936490326</v>
      </c>
      <c r="PL351" t="n">
        <v>79.8278747290481</v>
      </c>
      <c r="PM351" t="n">
        <v>0</v>
      </c>
      <c r="PN351" t="n">
        <v>0</v>
      </c>
      <c r="PO351" t="n">
        <v>0</v>
      </c>
      <c r="PP351" t="n">
        <v>0</v>
      </c>
      <c r="PQ351" t="n">
        <v>21.367176488327</v>
      </c>
      <c r="PR351" t="n">
        <v>2.33352735765934</v>
      </c>
      <c r="PS351" t="n">
        <v>4.52844455774098</v>
      </c>
      <c r="PT351" t="n">
        <v>93.3429805474234</v>
      </c>
      <c r="PU351" t="n">
        <v>57.6721493656316</v>
      </c>
      <c r="PV351" t="n">
        <v>33.6586407937392</v>
      </c>
      <c r="PW351" t="n">
        <v>279.895011724596</v>
      </c>
      <c r="PX351" t="n">
        <v>23.2664166276027</v>
      </c>
      <c r="PY351" t="n">
        <v>6.75033343411921</v>
      </c>
      <c r="PZ351" t="n">
        <v>0.701212685333026</v>
      </c>
      <c r="QA351" t="n">
        <v>0.294152048024538</v>
      </c>
      <c r="QB351" t="n">
        <v>68.9342560580897</v>
      </c>
      <c r="QC351" t="n">
        <v>2.72683473719686</v>
      </c>
      <c r="QD351" t="n">
        <v>0</v>
      </c>
      <c r="QE351" t="n">
        <v>54.3949663509539</v>
      </c>
      <c r="QF351" t="n">
        <v>37.8450547405214</v>
      </c>
      <c r="QG351" t="n">
        <v>55.9538702009541</v>
      </c>
      <c r="QH351" t="n">
        <v>21.6337945648839</v>
      </c>
      <c r="QI351" t="n">
        <v>142.148478021365</v>
      </c>
    </row>
    <row r="352">
      <c r="A352" t="s">
        <v>351</v>
      </c>
      <c r="B352" t="n">
        <v>86.6285308770584</v>
      </c>
      <c r="C352" t="n">
        <v>1.05241899978363</v>
      </c>
      <c r="D352" t="n">
        <v>3.83428707513718</v>
      </c>
      <c r="E352" t="n">
        <v>0</v>
      </c>
      <c r="F352" t="n">
        <v>0</v>
      </c>
      <c r="G352" t="n">
        <v>0.0273639942513577</v>
      </c>
      <c r="H352" t="n">
        <v>1548.25823395949</v>
      </c>
      <c r="I352" t="n">
        <v>303.749103679058</v>
      </c>
      <c r="J352" t="n">
        <v>96.1550510184701</v>
      </c>
      <c r="K352" t="n">
        <v>0.768435696594497</v>
      </c>
      <c r="L352" t="n">
        <v>19.3740159362074</v>
      </c>
      <c r="M352" t="n">
        <v>27.5303502980559</v>
      </c>
      <c r="N352" t="n">
        <v>0.550850099956438</v>
      </c>
      <c r="O352" t="n">
        <v>2.52058256097786</v>
      </c>
      <c r="P352" t="n">
        <v>2.13176463026199</v>
      </c>
      <c r="Q352" t="n">
        <v>0.775413904647273</v>
      </c>
      <c r="R352" t="n">
        <v>0</v>
      </c>
      <c r="S352" t="n">
        <v>9.53174749563924</v>
      </c>
      <c r="T352" t="n">
        <v>0</v>
      </c>
      <c r="U352" t="n">
        <v>0.113530391433096</v>
      </c>
      <c r="V352" t="n">
        <v>0.307319803061084</v>
      </c>
      <c r="W352" t="n">
        <v>0.525962328006122</v>
      </c>
      <c r="X352" t="n">
        <v>0.2808645245496</v>
      </c>
      <c r="Y352" t="n">
        <v>40.1511515857207</v>
      </c>
      <c r="Z352" t="n">
        <v>0.0470435935294093</v>
      </c>
      <c r="AA352" t="n">
        <v>0</v>
      </c>
      <c r="AB352" t="n">
        <v>0.669144135820785</v>
      </c>
      <c r="AC352" t="n">
        <v>2.82440712915416</v>
      </c>
      <c r="AD352" t="n">
        <v>1.23474404498772</v>
      </c>
      <c r="AE352" t="n">
        <v>0</v>
      </c>
      <c r="AF352" t="n">
        <v>0.872260873030893</v>
      </c>
      <c r="AG352" t="n">
        <v>1.66600679090969</v>
      </c>
      <c r="AH352" t="n">
        <v>0.304287836840162</v>
      </c>
      <c r="AI352" t="n">
        <v>0</v>
      </c>
      <c r="AJ352" t="n">
        <v>0.093528937507666</v>
      </c>
      <c r="AK352" t="n">
        <v>0.44118591002161</v>
      </c>
      <c r="AL352" t="n">
        <v>6.72461453731351</v>
      </c>
      <c r="AM352" t="n">
        <v>0.0384427294771379</v>
      </c>
      <c r="AN352" t="n">
        <v>0.000824393841153574</v>
      </c>
      <c r="AO352" t="n">
        <v>0</v>
      </c>
      <c r="AP352" t="n">
        <v>0</v>
      </c>
      <c r="AQ352" t="n">
        <v>0</v>
      </c>
      <c r="AR352" t="n">
        <v>0.820499951580621</v>
      </c>
      <c r="AS352" t="n">
        <v>0.145188336002078</v>
      </c>
      <c r="AT352" t="n">
        <v>0.0603872344420495</v>
      </c>
      <c r="AU352" t="n">
        <v>2.08196277183732</v>
      </c>
      <c r="AV352" t="n">
        <v>4.74373151829706</v>
      </c>
      <c r="AW352" t="n">
        <v>0.786969400241702</v>
      </c>
      <c r="AX352" t="n">
        <v>3.08167625764926</v>
      </c>
      <c r="AY352" t="n">
        <v>64.7624412978504</v>
      </c>
      <c r="AZ352" t="n">
        <v>56.1580253369833</v>
      </c>
      <c r="BA352" t="n">
        <v>6.31776247296048</v>
      </c>
      <c r="BB352" t="n">
        <v>1.78889264243883</v>
      </c>
      <c r="BC352" t="n">
        <v>0</v>
      </c>
      <c r="BD352" t="n">
        <v>0.00176156509486483</v>
      </c>
      <c r="BE352" t="n">
        <v>0.00279294461517542</v>
      </c>
      <c r="BF352" t="n">
        <v>517.277824441851</v>
      </c>
      <c r="BG352" t="n">
        <v>67.2876921753372</v>
      </c>
      <c r="BH352" t="n">
        <v>46.9973478229704</v>
      </c>
      <c r="BI352" t="n">
        <v>0.227079507936222</v>
      </c>
      <c r="BJ352" t="n">
        <v>13.6078020051844</v>
      </c>
      <c r="BK352" t="n">
        <v>3.56114373862798</v>
      </c>
      <c r="BL352" t="n">
        <v>0.209922940411466</v>
      </c>
      <c r="BM352" t="n">
        <v>1.3881144129169</v>
      </c>
      <c r="BN352" t="n">
        <v>0.209133531264058</v>
      </c>
      <c r="BO352" t="n">
        <v>0.235749489819984</v>
      </c>
      <c r="BP352" t="n">
        <v>0</v>
      </c>
      <c r="BQ352" t="n">
        <v>7.90015115315361</v>
      </c>
      <c r="BR352" t="n">
        <v>9.87101769114494</v>
      </c>
      <c r="BS352" t="n">
        <v>0.0290439752691203</v>
      </c>
      <c r="BT352" t="n">
        <v>0.0824584868394662</v>
      </c>
      <c r="BU352" t="n">
        <v>0.31077766253937</v>
      </c>
      <c r="BV352" t="n">
        <v>0.0314318425038648</v>
      </c>
      <c r="BW352" t="n">
        <v>11.3419281054601</v>
      </c>
      <c r="BX352" t="n">
        <v>0.0220326699872978</v>
      </c>
      <c r="BY352" t="n">
        <v>0</v>
      </c>
      <c r="BZ352" t="n">
        <v>0.241780343679598</v>
      </c>
      <c r="CA352" t="n">
        <v>0.306171396013061</v>
      </c>
      <c r="CB352" t="n">
        <v>1.21892957059463</v>
      </c>
      <c r="CC352" t="n">
        <v>0</v>
      </c>
      <c r="CD352" t="n">
        <v>0.210949189405613</v>
      </c>
      <c r="CE352" t="n">
        <v>6.07800572991346</v>
      </c>
      <c r="CF352" t="n">
        <v>0.19552232803437</v>
      </c>
      <c r="CG352" t="n">
        <v>0</v>
      </c>
      <c r="CH352" t="n">
        <v>0.0634715306846444</v>
      </c>
      <c r="CI352" t="n">
        <v>0.295067101325441</v>
      </c>
      <c r="CJ352" t="n">
        <v>2.92321236751339</v>
      </c>
      <c r="CK352" t="n">
        <v>0.0225478275783608</v>
      </c>
      <c r="CL352" t="n">
        <v>0.000223958808686158</v>
      </c>
      <c r="CM352" t="n">
        <v>0</v>
      </c>
      <c r="CN352" t="n">
        <v>0</v>
      </c>
      <c r="CO352" t="n">
        <v>0</v>
      </c>
      <c r="CP352" t="n">
        <v>0.315426206100759</v>
      </c>
      <c r="CQ352" t="n">
        <v>0.0288546427736947</v>
      </c>
      <c r="CR352" t="n">
        <v>0</v>
      </c>
      <c r="CS352" t="n">
        <v>0.383736631670209</v>
      </c>
      <c r="CT352" t="n">
        <v>2.38333369212604</v>
      </c>
      <c r="CU352" t="n">
        <v>0.885870762097521</v>
      </c>
      <c r="CV352" t="n">
        <v>2.32665616131726</v>
      </c>
      <c r="CW352" t="n">
        <v>34.2162698201406</v>
      </c>
      <c r="CX352" t="n">
        <v>42.0751425965255</v>
      </c>
      <c r="CY352" t="n">
        <v>1.14339438504442</v>
      </c>
      <c r="CZ352" t="n">
        <v>0</v>
      </c>
      <c r="DA352" t="n">
        <v>0</v>
      </c>
      <c r="DB352" t="n">
        <v>0.0154567949405303</v>
      </c>
      <c r="DC352" t="n">
        <v>0.103106835668879</v>
      </c>
      <c r="DD352" t="n">
        <v>78.0499218048666</v>
      </c>
      <c r="DE352" t="n">
        <v>7.91763333458107</v>
      </c>
      <c r="DF352" t="n">
        <v>0</v>
      </c>
      <c r="DG352" t="n">
        <v>0.0128272961084271</v>
      </c>
      <c r="DH352" t="n">
        <v>0</v>
      </c>
      <c r="DI352" t="n">
        <v>0</v>
      </c>
      <c r="DJ352" t="n">
        <v>0.0118996310418842</v>
      </c>
      <c r="DK352" t="n">
        <v>0</v>
      </c>
      <c r="DL352" t="n">
        <v>0.0630942097930101</v>
      </c>
      <c r="DM352" t="n">
        <v>0</v>
      </c>
      <c r="DN352" t="n">
        <v>0</v>
      </c>
      <c r="DO352" t="n">
        <v>0</v>
      </c>
      <c r="DP352" t="n">
        <v>0</v>
      </c>
      <c r="DQ352" t="n">
        <v>0.00604225189047119</v>
      </c>
      <c r="DR352" t="n">
        <v>0</v>
      </c>
      <c r="DS352" t="n">
        <v>0.0268662264526206</v>
      </c>
      <c r="DT352" t="n">
        <v>0.0110048606776624</v>
      </c>
      <c r="DU352" t="n">
        <v>1.15697738869201</v>
      </c>
      <c r="DV352" t="n">
        <v>0</v>
      </c>
      <c r="DW352" t="n">
        <v>0</v>
      </c>
      <c r="DX352" t="n">
        <v>0.130398358720868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0.011853643124398</v>
      </c>
      <c r="EE352" t="n">
        <v>0</v>
      </c>
      <c r="EF352" t="n">
        <v>0.0144403717095138</v>
      </c>
      <c r="EG352" t="n">
        <v>0.0455441277589074</v>
      </c>
      <c r="EH352" t="n">
        <v>0.626876019525189</v>
      </c>
      <c r="EI352" t="n">
        <v>0.0024046207332643</v>
      </c>
      <c r="EJ352" t="n">
        <v>0.0000167255067225079</v>
      </c>
      <c r="EK352" t="n">
        <v>0</v>
      </c>
      <c r="EL352" t="n">
        <v>0</v>
      </c>
      <c r="EM352" t="n">
        <v>0</v>
      </c>
      <c r="EN352" t="n">
        <v>0</v>
      </c>
      <c r="EO352" t="n">
        <v>0.00311808731996293</v>
      </c>
      <c r="EP352" t="n">
        <v>0</v>
      </c>
      <c r="EQ352" t="n">
        <v>0</v>
      </c>
      <c r="ER352" t="n">
        <v>0.606406131837954</v>
      </c>
      <c r="ES352" t="n">
        <v>0.122174727643508</v>
      </c>
      <c r="ET352" t="n">
        <v>0.621245583825668</v>
      </c>
      <c r="EU352" t="n">
        <v>8.84796334643245</v>
      </c>
      <c r="EV352" t="n">
        <v>37.990142552959</v>
      </c>
      <c r="EW352" t="n">
        <v>0.235895482632137</v>
      </c>
      <c r="EX352" t="n">
        <v>0.133878966833664</v>
      </c>
      <c r="EY352" t="n">
        <v>0.00718081234627702</v>
      </c>
      <c r="EZ352" t="n">
        <v>0.039580121871981</v>
      </c>
      <c r="FA352" t="n">
        <v>0.0160743826515224</v>
      </c>
      <c r="FB352" t="n">
        <v>607.173432977504</v>
      </c>
      <c r="FC352" t="n">
        <v>56.3399790734562</v>
      </c>
      <c r="FD352" t="n">
        <v>2.61598485242526</v>
      </c>
      <c r="FE352" t="n">
        <v>0.347928761528398</v>
      </c>
      <c r="FF352" t="n">
        <v>0</v>
      </c>
      <c r="FG352" t="n">
        <v>0</v>
      </c>
      <c r="FH352" t="n">
        <v>0.0179612376048557</v>
      </c>
      <c r="FI352" t="n">
        <v>1.03534258855465</v>
      </c>
      <c r="FJ352" t="n">
        <v>0</v>
      </c>
      <c r="FK352" t="n">
        <v>2.35246698145777</v>
      </c>
      <c r="FL352" t="n">
        <v>0</v>
      </c>
      <c r="FM352" t="n">
        <v>1.99934462762774</v>
      </c>
      <c r="FN352" t="n">
        <v>0</v>
      </c>
      <c r="FO352" t="n">
        <v>0.0360364088252128</v>
      </c>
      <c r="FP352" t="n">
        <v>0</v>
      </c>
      <c r="FQ352" t="n">
        <v>0.0502960419103875</v>
      </c>
      <c r="FR352" t="n">
        <v>0.11241114820017</v>
      </c>
      <c r="FS352" t="n">
        <v>9.96587089477851</v>
      </c>
      <c r="FT352" t="n">
        <v>0.0222467949017159</v>
      </c>
      <c r="FU352" t="n">
        <v>0</v>
      </c>
      <c r="FV352" t="n">
        <v>0.153481484244406</v>
      </c>
      <c r="FW352" t="n">
        <v>0.353674669976116</v>
      </c>
      <c r="FX352" t="n">
        <v>0</v>
      </c>
      <c r="FY352" t="n">
        <v>0</v>
      </c>
      <c r="FZ352" t="n">
        <v>0</v>
      </c>
      <c r="GA352" t="n">
        <v>0.12998242563702</v>
      </c>
      <c r="GB352" t="n">
        <v>0.131433648619485</v>
      </c>
      <c r="GC352" t="n">
        <v>0</v>
      </c>
      <c r="GD352" t="n">
        <v>0.026777777697859</v>
      </c>
      <c r="GE352" t="n">
        <v>0.175956901250152</v>
      </c>
      <c r="GF352" t="n">
        <v>1.5509537917483</v>
      </c>
      <c r="GG352" t="n">
        <v>0.0116793734638695</v>
      </c>
      <c r="GH352" t="n">
        <v>0.0000602723103567441</v>
      </c>
      <c r="GI352" t="n">
        <v>0</v>
      </c>
      <c r="GJ352" t="n">
        <v>0</v>
      </c>
      <c r="GK352" t="n">
        <v>0</v>
      </c>
      <c r="GL352" t="n">
        <v>0.178307231144359</v>
      </c>
      <c r="GM352" t="n">
        <v>0.0155360241090914</v>
      </c>
      <c r="GN352" t="n">
        <v>0</v>
      </c>
      <c r="GO352" t="n">
        <v>0.186895446380529</v>
      </c>
      <c r="GP352" t="n">
        <v>1.24364726693122</v>
      </c>
      <c r="GQ352" t="n">
        <v>0.384462472368849</v>
      </c>
      <c r="GR352" t="n">
        <v>1.55597799170271</v>
      </c>
      <c r="GS352" t="n">
        <v>26.6203242344755</v>
      </c>
      <c r="GT352" t="n">
        <v>59.2737910484525</v>
      </c>
      <c r="GU352" t="n">
        <v>18.7153263976621</v>
      </c>
      <c r="GV352" t="n">
        <v>0</v>
      </c>
      <c r="GW352" t="n">
        <v>0.056283883968583</v>
      </c>
      <c r="GX352" t="n">
        <v>0</v>
      </c>
      <c r="GY352" t="n">
        <v>0.00691024089836519</v>
      </c>
      <c r="GZ352" t="n">
        <v>1213.29394631166</v>
      </c>
      <c r="HA352" t="n">
        <v>99.3634835678654</v>
      </c>
      <c r="HB352" t="n">
        <v>163.08600429804</v>
      </c>
      <c r="HC352" t="n">
        <v>1.83996089385176</v>
      </c>
      <c r="HD352" t="n">
        <v>298.248837116184</v>
      </c>
      <c r="HE352" t="n">
        <v>51.299077247942</v>
      </c>
      <c r="HF352" t="n">
        <v>0.307404541781656</v>
      </c>
      <c r="HG352" t="n">
        <v>3.76346905285744</v>
      </c>
      <c r="HH352" t="n">
        <v>1.28971561979489</v>
      </c>
      <c r="HI352" t="n">
        <v>2.05668774440723</v>
      </c>
      <c r="HJ352" t="n">
        <v>0</v>
      </c>
      <c r="HK352" t="n">
        <v>7.62653184019557</v>
      </c>
      <c r="HL352" t="n">
        <v>50.9496293366595</v>
      </c>
      <c r="HM352" t="n">
        <v>0.303659740410646</v>
      </c>
      <c r="HN352" t="n">
        <v>0.123195625037334</v>
      </c>
      <c r="HO352" t="n">
        <v>0.926060606353428</v>
      </c>
      <c r="HP352" t="n">
        <v>1.01211775875152</v>
      </c>
      <c r="HQ352" t="n">
        <v>27.0860631590779</v>
      </c>
      <c r="HR352" t="n">
        <v>0.190139195418157</v>
      </c>
      <c r="HS352" t="n">
        <v>0.574715284761042</v>
      </c>
      <c r="HT352" t="n">
        <v>0.653864033865374</v>
      </c>
      <c r="HU352" t="n">
        <v>2.10933043922588</v>
      </c>
      <c r="HV352" t="n">
        <v>1.69652127009823</v>
      </c>
      <c r="HW352" t="n">
        <v>0</v>
      </c>
      <c r="HX352" t="n">
        <v>0.214297794046062</v>
      </c>
      <c r="HY352" t="n">
        <v>2.90446725348223</v>
      </c>
      <c r="HZ352" t="n">
        <v>0.285891426810184</v>
      </c>
      <c r="IA352" t="n">
        <v>0</v>
      </c>
      <c r="IB352" t="n">
        <v>0.136621457879396</v>
      </c>
      <c r="IC352" t="n">
        <v>0.542358428289232</v>
      </c>
      <c r="ID352" t="n">
        <v>5.28606516491553</v>
      </c>
      <c r="IE352" t="n">
        <v>0.0625987759303392</v>
      </c>
      <c r="IF352" t="n">
        <v>0.000268347564194378</v>
      </c>
      <c r="IG352" t="n">
        <v>0</v>
      </c>
      <c r="IH352" t="n">
        <v>0</v>
      </c>
      <c r="II352" t="n">
        <v>0</v>
      </c>
      <c r="IJ352" t="n">
        <v>0.145124846200775</v>
      </c>
      <c r="IK352" t="n">
        <v>0.098810410708094</v>
      </c>
      <c r="IL352" t="n">
        <v>0.00889463154689063</v>
      </c>
      <c r="IM352" t="n">
        <v>0.701669018924659</v>
      </c>
      <c r="IN352" t="n">
        <v>4.49322680743492</v>
      </c>
      <c r="IO352" t="n">
        <v>1.15699425861923</v>
      </c>
      <c r="IP352" t="n">
        <v>3.54895175015778</v>
      </c>
      <c r="IQ352" t="n">
        <v>71.824102042075</v>
      </c>
      <c r="IR352" t="n">
        <v>29.885780980581</v>
      </c>
      <c r="IS352" t="n">
        <v>0.444572433344925</v>
      </c>
      <c r="IT352" t="n">
        <v>0</v>
      </c>
      <c r="IU352" t="n">
        <v>0</v>
      </c>
      <c r="IV352" t="n">
        <v>0.240600988976322</v>
      </c>
      <c r="IW352" t="n">
        <v>0.0440964486462892</v>
      </c>
      <c r="IX352" t="n">
        <v>354.068667197193</v>
      </c>
      <c r="IY352" t="n">
        <v>27.835073888985</v>
      </c>
      <c r="IZ352" t="n">
        <v>32.1524407676609</v>
      </c>
      <c r="JA352" t="n">
        <v>0.117813474930296</v>
      </c>
      <c r="JB352" t="n">
        <v>28.5279078278459</v>
      </c>
      <c r="JC352" t="n">
        <v>0</v>
      </c>
      <c r="JD352" t="n">
        <v>0.0158513706319236</v>
      </c>
      <c r="JE352" t="n">
        <v>0.164229795415034</v>
      </c>
      <c r="JF352" t="n">
        <v>0.288549794195901</v>
      </c>
      <c r="JG352" t="n">
        <v>0</v>
      </c>
      <c r="JH352" t="n">
        <v>0</v>
      </c>
      <c r="JI352" t="n">
        <v>1.79145952799684</v>
      </c>
      <c r="JJ352" t="n">
        <v>14.4376174009195</v>
      </c>
      <c r="JK352" t="n">
        <v>0.0268246989682284</v>
      </c>
      <c r="JL352" t="n">
        <v>0</v>
      </c>
      <c r="JM352" t="n">
        <v>0.697077322562427</v>
      </c>
      <c r="JN352" t="n">
        <v>0.100221797077314</v>
      </c>
      <c r="JO352" t="n">
        <v>1.40049781664413</v>
      </c>
      <c r="JP352" t="n">
        <v>0.0270714877233449</v>
      </c>
      <c r="JQ352" t="n">
        <v>1.45702132067841</v>
      </c>
      <c r="JR352" t="n">
        <v>0.193078969830819</v>
      </c>
      <c r="JS352" t="n">
        <v>1.2009429476991</v>
      </c>
      <c r="JT352" t="n">
        <v>0.677966431864938</v>
      </c>
      <c r="JU352" t="n">
        <v>0</v>
      </c>
      <c r="JV352" t="n">
        <v>0</v>
      </c>
      <c r="JW352" t="n">
        <v>0.848522965403119</v>
      </c>
      <c r="JX352" t="n">
        <v>0.0480399239028265</v>
      </c>
      <c r="JY352" t="n">
        <v>0</v>
      </c>
      <c r="JZ352" t="n">
        <v>0.0271058272901667</v>
      </c>
      <c r="KA352" t="n">
        <v>0.183970999165864</v>
      </c>
      <c r="KB352" t="n">
        <v>1.72400709673802</v>
      </c>
      <c r="KC352" t="n">
        <v>0.0132067726423297</v>
      </c>
      <c r="KD352" t="n">
        <v>0.0000635361063628725</v>
      </c>
      <c r="KE352" t="n">
        <v>0</v>
      </c>
      <c r="KF352" t="n">
        <v>0</v>
      </c>
      <c r="KG352" t="n">
        <v>0</v>
      </c>
      <c r="KH352" t="n">
        <v>0.83584371468687</v>
      </c>
      <c r="KI352" t="n">
        <v>0.0423562195418741</v>
      </c>
      <c r="KJ352" t="n">
        <v>0.00377767797706719</v>
      </c>
      <c r="KK352" t="n">
        <v>0.0407122047992941</v>
      </c>
      <c r="KL352" t="n">
        <v>1.52292813510898</v>
      </c>
      <c r="KM352" t="n">
        <v>0.33377104681652</v>
      </c>
      <c r="KN352" t="n">
        <v>1.54533780306878</v>
      </c>
      <c r="KO352" t="n">
        <v>36.713723918856</v>
      </c>
      <c r="KP352" t="n">
        <v>39.195320025275</v>
      </c>
      <c r="KQ352" t="n">
        <v>0</v>
      </c>
      <c r="KR352" t="n">
        <v>0</v>
      </c>
      <c r="KS352" t="n">
        <v>0.164719437223385</v>
      </c>
      <c r="KT352" t="n">
        <v>0.0746392671535174</v>
      </c>
      <c r="KU352" t="n">
        <v>0.178281032812961</v>
      </c>
      <c r="KV352" t="n">
        <v>1965.93857154138</v>
      </c>
      <c r="KW352" t="n">
        <v>211.072757498464</v>
      </c>
      <c r="KX352" t="n">
        <v>153.235822314701</v>
      </c>
      <c r="KY352" t="n">
        <v>0.559945676164995</v>
      </c>
      <c r="KZ352" t="n">
        <v>53.1386941990245</v>
      </c>
      <c r="LA352" t="n">
        <v>7.24338308836614</v>
      </c>
      <c r="LB352" t="n">
        <v>0.798469406657026</v>
      </c>
      <c r="LC352" t="n">
        <v>3.50961742147774</v>
      </c>
      <c r="LD352" t="n">
        <v>2.61311892265337</v>
      </c>
      <c r="LE352" t="n">
        <v>4.06198309416897</v>
      </c>
      <c r="LF352" t="n">
        <v>9.51381368462083</v>
      </c>
      <c r="LG352" t="n">
        <v>40.0784430262843</v>
      </c>
      <c r="LH352" t="n">
        <v>10.7990204410325</v>
      </c>
      <c r="LI352" t="n">
        <v>0.410368690042187</v>
      </c>
      <c r="LJ352" t="n">
        <v>1.07514004824494</v>
      </c>
      <c r="LK352" t="n">
        <v>2.55757552261949</v>
      </c>
      <c r="LL352" t="n">
        <v>0.582154989088078</v>
      </c>
      <c r="LM352" t="n">
        <v>79.9225471979433</v>
      </c>
      <c r="LN352" t="n">
        <v>0.543704999756849</v>
      </c>
      <c r="LO352" t="n">
        <v>3.40883662588681</v>
      </c>
      <c r="LP352" t="n">
        <v>2.12738414635429</v>
      </c>
      <c r="LQ352" t="n">
        <v>6.14382379680749</v>
      </c>
      <c r="LR352" t="n">
        <v>5.33797502056165</v>
      </c>
      <c r="LS352" t="n">
        <v>0</v>
      </c>
      <c r="LT352" t="n">
        <v>1.30387095663895</v>
      </c>
      <c r="LU352" t="n">
        <v>7.22890722014671</v>
      </c>
      <c r="LV352" t="n">
        <v>0.902187142653262</v>
      </c>
      <c r="LW352" t="n">
        <v>0</v>
      </c>
      <c r="LX352" t="n">
        <v>0.178421061785512</v>
      </c>
      <c r="LY352" t="n">
        <v>1.03467480719992</v>
      </c>
      <c r="LZ352" t="n">
        <v>9.54128071355794</v>
      </c>
      <c r="MA352" t="n">
        <v>0.108028237194476</v>
      </c>
      <c r="MB352" t="n">
        <v>0.00279502092250342</v>
      </c>
      <c r="MC352" t="n">
        <v>0</v>
      </c>
      <c r="MD352" t="n">
        <v>0</v>
      </c>
      <c r="ME352" t="n">
        <v>0</v>
      </c>
      <c r="MF352" t="n">
        <v>4.00721509257163</v>
      </c>
      <c r="MG352" t="n">
        <v>0.288284060849237</v>
      </c>
      <c r="MH352" t="n">
        <v>0.127571999074443</v>
      </c>
      <c r="MI352" t="n">
        <v>6.08966333818296</v>
      </c>
      <c r="MJ352" t="n">
        <v>10.9871687118124</v>
      </c>
      <c r="MK352" t="n">
        <v>1.75138781546083</v>
      </c>
      <c r="ML352" t="n">
        <v>7.06691412364774</v>
      </c>
      <c r="MM352" t="n">
        <v>119.451468075667</v>
      </c>
      <c r="MN352" t="n">
        <v>53.8519868509522</v>
      </c>
      <c r="MO352" t="n">
        <v>12.5837667675984</v>
      </c>
      <c r="MP352" t="n">
        <v>0</v>
      </c>
      <c r="MQ352" t="n">
        <v>0.93765360572437</v>
      </c>
      <c r="MR352" t="n">
        <v>0.0317975807753724</v>
      </c>
      <c r="MS352" t="n">
        <v>0.0225330760599706</v>
      </c>
      <c r="MT352" t="n">
        <v>459.818810754263</v>
      </c>
      <c r="MU352" t="n">
        <v>94.3545415236024</v>
      </c>
      <c r="MV352" t="n">
        <v>24.6818480996706</v>
      </c>
      <c r="MW352" t="n">
        <v>0.0364012009317242</v>
      </c>
      <c r="MX352" t="n">
        <v>0</v>
      </c>
      <c r="MY352" t="n">
        <v>0</v>
      </c>
      <c r="MZ352" t="n">
        <v>0.320720848258148</v>
      </c>
      <c r="NA352" t="n">
        <v>0</v>
      </c>
      <c r="NB352" t="n">
        <v>0.183445195086346</v>
      </c>
      <c r="NC352" t="n">
        <v>3.43348921002404</v>
      </c>
      <c r="ND352" t="n">
        <v>0</v>
      </c>
      <c r="NE352" t="n">
        <v>1.05502755585188</v>
      </c>
      <c r="NF352" t="n">
        <v>8.72539284363732</v>
      </c>
      <c r="NG352" t="n">
        <v>0.047663722710585</v>
      </c>
      <c r="NH352" t="n">
        <v>0</v>
      </c>
      <c r="NI352" t="n">
        <v>0.534576956282798</v>
      </c>
      <c r="NJ352" t="n">
        <v>0.0879715207473357</v>
      </c>
      <c r="NK352" t="n">
        <v>3.91000635158605</v>
      </c>
      <c r="NL352" t="n">
        <v>0.0703004983879599</v>
      </c>
      <c r="NM352" t="n">
        <v>1.45437252324877</v>
      </c>
      <c r="NN352" t="n">
        <v>0.126409098213185</v>
      </c>
      <c r="NO352" t="n">
        <v>0.584416820199273</v>
      </c>
      <c r="NP352" t="n">
        <v>0.151276767327272</v>
      </c>
      <c r="NQ352" t="n">
        <v>0</v>
      </c>
      <c r="NR352" t="n">
        <v>0.120572012074449</v>
      </c>
      <c r="NS352" t="n">
        <v>0.173016545871202</v>
      </c>
      <c r="NT352" t="n">
        <v>0.506017873977016</v>
      </c>
      <c r="NU352" t="n">
        <v>0</v>
      </c>
      <c r="NV352" t="n">
        <v>0.0533165958314188</v>
      </c>
      <c r="NW352" t="n">
        <v>0.272973566273094</v>
      </c>
      <c r="NX352" t="n">
        <v>2.03989325522457</v>
      </c>
      <c r="NY352" t="n">
        <v>0.0193202898485535</v>
      </c>
      <c r="NZ352" t="n">
        <v>0.000149204535026214</v>
      </c>
      <c r="OA352" t="n">
        <v>0</v>
      </c>
      <c r="OB352" t="n">
        <v>0</v>
      </c>
      <c r="OC352" t="n">
        <v>0</v>
      </c>
      <c r="OD352" t="n">
        <v>0.131654541409249</v>
      </c>
      <c r="OE352" t="n">
        <v>0.034102661934749</v>
      </c>
      <c r="OF352" t="n">
        <v>0.00804575817443327</v>
      </c>
      <c r="OG352" t="n">
        <v>0.0613984123378572</v>
      </c>
      <c r="OH352" t="n">
        <v>1.9473406551463</v>
      </c>
      <c r="OI352" t="n">
        <v>0.400904527414082</v>
      </c>
      <c r="OJ352" t="n">
        <v>1.45494268582573</v>
      </c>
      <c r="OK352" t="n">
        <v>34.361186995512</v>
      </c>
      <c r="OL352" t="n">
        <v>78.021437776521</v>
      </c>
      <c r="OM352" t="n">
        <v>9.27585662313708</v>
      </c>
      <c r="ON352" t="n">
        <v>0.360041996003353</v>
      </c>
      <c r="OO352" t="n">
        <v>0</v>
      </c>
      <c r="OP352" t="n">
        <v>0.105448222227427</v>
      </c>
      <c r="OQ352" t="n">
        <v>0.0885770995078935</v>
      </c>
      <c r="OR352" t="n">
        <v>463.565771894759</v>
      </c>
      <c r="OS352" t="n">
        <v>115.295975365869</v>
      </c>
      <c r="OT352" t="n">
        <v>39.4499899552274</v>
      </c>
      <c r="OU352" t="n">
        <v>0.274760915523141</v>
      </c>
      <c r="OV352" t="n">
        <v>0</v>
      </c>
      <c r="OW352" t="n">
        <v>0</v>
      </c>
      <c r="OX352" t="n">
        <v>0.47621777501766</v>
      </c>
      <c r="OY352" t="n">
        <v>0.075757352455673</v>
      </c>
      <c r="OZ352" t="n">
        <v>0.0615258768397401</v>
      </c>
      <c r="PA352" t="n">
        <v>0.27689793061985</v>
      </c>
      <c r="PB352" t="n">
        <v>0</v>
      </c>
      <c r="PC352" t="n">
        <v>2.11679246873255</v>
      </c>
      <c r="PD352" t="n">
        <v>0</v>
      </c>
      <c r="PE352" t="n">
        <v>0</v>
      </c>
      <c r="PF352" t="n">
        <v>0</v>
      </c>
      <c r="PG352" t="n">
        <v>1.35994969892503</v>
      </c>
      <c r="PH352" t="n">
        <v>0.0549689573323712</v>
      </c>
      <c r="PI352" t="n">
        <v>2.14131291079095</v>
      </c>
      <c r="PJ352" t="n">
        <v>0</v>
      </c>
      <c r="PK352" t="n">
        <v>0.22788511269378</v>
      </c>
      <c r="PL352" t="n">
        <v>0.362181052465402</v>
      </c>
      <c r="PM352" t="n">
        <v>0</v>
      </c>
      <c r="PN352" t="n">
        <v>0</v>
      </c>
      <c r="PO352" t="n">
        <v>0</v>
      </c>
      <c r="PP352" t="n">
        <v>0</v>
      </c>
      <c r="PQ352" t="n">
        <v>0.110193816783611</v>
      </c>
      <c r="PR352" t="n">
        <v>0.134253538740595</v>
      </c>
      <c r="PS352" t="n">
        <v>0</v>
      </c>
      <c r="PT352" t="n">
        <v>0.0574098667350036</v>
      </c>
      <c r="PU352" t="n">
        <v>0.347697782047223</v>
      </c>
      <c r="PV352" t="n">
        <v>1.85936626688704</v>
      </c>
      <c r="PW352" t="n">
        <v>0.0206337856732991</v>
      </c>
      <c r="PX352" t="n">
        <v>0.0000587707940568434</v>
      </c>
      <c r="PY352" t="n">
        <v>0</v>
      </c>
      <c r="PZ352" t="n">
        <v>0</v>
      </c>
      <c r="QA352" t="n">
        <v>0</v>
      </c>
      <c r="QB352" t="n">
        <v>0.110084871423611</v>
      </c>
      <c r="QC352" t="n">
        <v>0.00758967926073195</v>
      </c>
      <c r="QD352" t="n">
        <v>0</v>
      </c>
      <c r="QE352" t="n">
        <v>0.0927062678926715</v>
      </c>
      <c r="QF352" t="n">
        <v>1.35645963412219</v>
      </c>
      <c r="QG352" t="n">
        <v>0.61910790789139</v>
      </c>
      <c r="QH352" t="n">
        <v>2.19808635453174</v>
      </c>
      <c r="QI352" t="n">
        <v>33.2369216762105</v>
      </c>
    </row>
    <row r="353">
      <c r="A353" t="s">
        <v>352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309.156159034536</v>
      </c>
      <c r="O353" t="n">
        <v>369.119762206564</v>
      </c>
      <c r="P353" t="n">
        <v>5.62476120190907</v>
      </c>
      <c r="Q353" t="n">
        <v>0</v>
      </c>
      <c r="R353" t="n">
        <v>0</v>
      </c>
      <c r="S353" t="n">
        <v>0.849176410558876</v>
      </c>
      <c r="T353" t="n">
        <v>0</v>
      </c>
      <c r="U353" t="n">
        <v>0</v>
      </c>
      <c r="V353" t="n">
        <v>0</v>
      </c>
      <c r="W353" t="n">
        <v>0</v>
      </c>
      <c r="X353" t="n">
        <v>8.68019357642044</v>
      </c>
      <c r="Y353" t="n">
        <v>0.954198410085337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1.48684637728121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117.816026457973</v>
      </c>
      <c r="BM353" t="n">
        <v>203.278587237632</v>
      </c>
      <c r="BN353" t="n">
        <v>0.551808654657969</v>
      </c>
      <c r="BO353" t="n">
        <v>0</v>
      </c>
      <c r="BP353" t="n">
        <v>0</v>
      </c>
      <c r="BQ353" t="n">
        <v>0.703818686151383</v>
      </c>
      <c r="BR353" t="n">
        <v>0.598586361966936</v>
      </c>
      <c r="BS353" t="n">
        <v>0</v>
      </c>
      <c r="BT353" t="n">
        <v>0</v>
      </c>
      <c r="BU353" t="n">
        <v>0</v>
      </c>
      <c r="BV353" t="n">
        <v>0.971409535734814</v>
      </c>
      <c r="BW353" t="n">
        <v>0.269542698979053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0.785553104648654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6.67848517614497</v>
      </c>
      <c r="DK353" t="n">
        <v>0</v>
      </c>
      <c r="DL353" t="n">
        <v>0.166477038914573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0.340108175344793</v>
      </c>
      <c r="DU353" t="n">
        <v>0.0274957489684361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0.203135675313042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10.0804687697488</v>
      </c>
      <c r="FI353" t="n">
        <v>151.617890247308</v>
      </c>
      <c r="FJ353" t="n">
        <v>0</v>
      </c>
      <c r="FK353" t="n">
        <v>0</v>
      </c>
      <c r="FL353" t="n">
        <v>0</v>
      </c>
      <c r="FM353" t="n">
        <v>0.17812015007068</v>
      </c>
      <c r="FN353" t="n">
        <v>0</v>
      </c>
      <c r="FO353" t="n">
        <v>0</v>
      </c>
      <c r="FP353" t="n">
        <v>0</v>
      </c>
      <c r="FQ353" t="n">
        <v>0</v>
      </c>
      <c r="FR353" t="n">
        <v>3.47409673076333</v>
      </c>
      <c r="FS353" t="n">
        <v>0.23684048370596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0.611161837893762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172.526078173543</v>
      </c>
      <c r="HG353" t="n">
        <v>551.13084703862</v>
      </c>
      <c r="HH353" t="n">
        <v>3.40297529883817</v>
      </c>
      <c r="HI353" t="n">
        <v>0</v>
      </c>
      <c r="HJ353" t="n">
        <v>0</v>
      </c>
      <c r="HK353" t="n">
        <v>0.679442141751356</v>
      </c>
      <c r="HL353" t="n">
        <v>3.0896260367919</v>
      </c>
      <c r="HM353" t="n">
        <v>0</v>
      </c>
      <c r="HN353" t="n">
        <v>0</v>
      </c>
      <c r="HO353" t="n">
        <v>0</v>
      </c>
      <c r="HP353" t="n">
        <v>31.2797712070771</v>
      </c>
      <c r="HQ353" t="n">
        <v>0.64370453601273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1.64897128308658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8.89633833303448</v>
      </c>
      <c r="JE353" t="n">
        <v>24.0501794979143</v>
      </c>
      <c r="JF353" t="n">
        <v>0.761352198161053</v>
      </c>
      <c r="JG353" t="n">
        <v>0</v>
      </c>
      <c r="JH353" t="n">
        <v>0</v>
      </c>
      <c r="JI353" t="n">
        <v>0.159599818642052</v>
      </c>
      <c r="JJ353" t="n">
        <v>0.87550859960869</v>
      </c>
      <c r="JK353" t="n">
        <v>0</v>
      </c>
      <c r="JL353" t="n">
        <v>0</v>
      </c>
      <c r="JM353" t="n">
        <v>0</v>
      </c>
      <c r="JN353" t="n">
        <v>3.09738156003461</v>
      </c>
      <c r="JO353" t="n">
        <v>0.0332830501042235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0.842890822385746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448.128692158161</v>
      </c>
      <c r="LC353" t="n">
        <v>513.956244920341</v>
      </c>
      <c r="LD353" t="n">
        <v>6.8948371332668</v>
      </c>
      <c r="LE353" t="n">
        <v>0</v>
      </c>
      <c r="LF353" t="n">
        <v>0</v>
      </c>
      <c r="LG353" t="n">
        <v>3.57055916613599</v>
      </c>
      <c r="LH353" t="n">
        <v>0.65486118664371</v>
      </c>
      <c r="LI353" t="n">
        <v>0</v>
      </c>
      <c r="LJ353" t="n">
        <v>0</v>
      </c>
      <c r="LK353" t="n">
        <v>0</v>
      </c>
      <c r="LL353" t="n">
        <v>17.9916563149685</v>
      </c>
      <c r="LM353" t="n">
        <v>1.8993718599436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2.7424225988084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179.999650681062</v>
      </c>
      <c r="NA353" t="n">
        <v>0</v>
      </c>
      <c r="NB353" t="n">
        <v>0.484028771915363</v>
      </c>
      <c r="NC353" t="n">
        <v>0</v>
      </c>
      <c r="ND353" t="n">
        <v>0</v>
      </c>
      <c r="NE353" t="n">
        <v>0.0939916330482818</v>
      </c>
      <c r="NF353" t="n">
        <v>0.529114760243065</v>
      </c>
      <c r="NG353" t="n">
        <v>0</v>
      </c>
      <c r="NH353" t="n">
        <v>0</v>
      </c>
      <c r="NI353" t="n">
        <v>0</v>
      </c>
      <c r="NJ353" t="n">
        <v>2.71878347941415</v>
      </c>
      <c r="NK353" t="n">
        <v>0.0929219137374341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0.788880180850365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267.269912813078</v>
      </c>
      <c r="OY353" t="n">
        <v>11.094076566565</v>
      </c>
      <c r="OZ353" t="n">
        <v>0.16233891868216</v>
      </c>
      <c r="PA353" t="n">
        <v>0</v>
      </c>
      <c r="PB353" t="n">
        <v>0</v>
      </c>
      <c r="PC353" t="n">
        <v>0.188583492304925</v>
      </c>
      <c r="PD353" t="n">
        <v>0</v>
      </c>
      <c r="PE353" t="n">
        <v>0</v>
      </c>
      <c r="PF353" t="n">
        <v>0</v>
      </c>
      <c r="PG353" t="n">
        <v>0</v>
      </c>
      <c r="PH353" t="n">
        <v>1.69883039199818</v>
      </c>
      <c r="PI353" t="n">
        <v>0.0508886369201572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0.763068772515425</v>
      </c>
    </row>
    <row r="354">
      <c r="A354" t="s">
        <v>353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</row>
    <row r="355">
      <c r="A355" t="s">
        <v>354</v>
      </c>
      <c r="B355" t="n">
        <v>2.16625645657392</v>
      </c>
      <c r="C355" t="n">
        <v>0</v>
      </c>
      <c r="D355" t="n">
        <v>0</v>
      </c>
      <c r="E355" t="n">
        <v>0</v>
      </c>
      <c r="F355" t="n">
        <v>0</v>
      </c>
      <c r="G355" t="n">
        <v>23.8277701369108</v>
      </c>
      <c r="H355" t="n">
        <v>70.1863593929279</v>
      </c>
      <c r="I355" t="n">
        <v>18.0648446430304</v>
      </c>
      <c r="J355" t="n">
        <v>22.4609447716528</v>
      </c>
      <c r="K355" t="n">
        <v>7.23976279107718</v>
      </c>
      <c r="L355" t="n">
        <v>0.0916018422789102</v>
      </c>
      <c r="M355" t="n">
        <v>0.177789033791241</v>
      </c>
      <c r="N355" t="n">
        <v>18.0069163687769</v>
      </c>
      <c r="O355" t="n">
        <v>341.814683479726</v>
      </c>
      <c r="P355" t="n">
        <v>4.49237623512441</v>
      </c>
      <c r="Q355" t="n">
        <v>403.383957529277</v>
      </c>
      <c r="R355" t="n">
        <v>0</v>
      </c>
      <c r="S355" t="n">
        <v>6.79229384491334</v>
      </c>
      <c r="T355" t="n">
        <v>0</v>
      </c>
      <c r="U355" t="n">
        <v>0.669372451861307</v>
      </c>
      <c r="V355" t="n">
        <v>2.08746644389515</v>
      </c>
      <c r="W355" t="n">
        <v>57.7149244004106</v>
      </c>
      <c r="X355" t="n">
        <v>1.63964870243882</v>
      </c>
      <c r="Y355" t="n">
        <v>1.3677429241103</v>
      </c>
      <c r="Z355" t="n">
        <v>84.1835077513327</v>
      </c>
      <c r="AA355" t="n">
        <v>0</v>
      </c>
      <c r="AB355" t="n">
        <v>3.90661441477489</v>
      </c>
      <c r="AC355" t="n">
        <v>3.14679397395039</v>
      </c>
      <c r="AD355" t="n">
        <v>1.18372775826067</v>
      </c>
      <c r="AE355" t="n">
        <v>0.903248692166225</v>
      </c>
      <c r="AF355" t="n">
        <v>0.0924247324816695</v>
      </c>
      <c r="AG355" t="n">
        <v>0.383045645886276</v>
      </c>
      <c r="AH355" t="n">
        <v>2631.03449605839</v>
      </c>
      <c r="AI355" t="n">
        <v>38.8114947681971</v>
      </c>
      <c r="AJ355" t="n">
        <v>0</v>
      </c>
      <c r="AK355" t="n">
        <v>0</v>
      </c>
      <c r="AL355" t="n">
        <v>5.70909270460197</v>
      </c>
      <c r="AM355" t="n">
        <v>10.1781679193254</v>
      </c>
      <c r="AN355" t="n">
        <v>0.218268034718597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62.1964724952563</v>
      </c>
      <c r="AW355" t="n">
        <v>1.15558175066788</v>
      </c>
      <c r="AX355" t="n">
        <v>4.52511729675413</v>
      </c>
      <c r="AY355" t="n">
        <v>8.28698828501965</v>
      </c>
      <c r="AZ355" t="n">
        <v>1.40430275964542</v>
      </c>
      <c r="BA355" t="n">
        <v>0</v>
      </c>
      <c r="BB355" t="n">
        <v>0</v>
      </c>
      <c r="BC355" t="n">
        <v>0</v>
      </c>
      <c r="BD355" t="n">
        <v>8.10326886353606</v>
      </c>
      <c r="BE355" t="n">
        <v>2.4320149201983</v>
      </c>
      <c r="BF355" t="n">
        <v>23.44947793329</v>
      </c>
      <c r="BG355" t="n">
        <v>4.00179520141025</v>
      </c>
      <c r="BH355" t="n">
        <v>10.9781527094518</v>
      </c>
      <c r="BI355" t="n">
        <v>2.13941358978839</v>
      </c>
      <c r="BJ355" t="n">
        <v>0.0643387378820103</v>
      </c>
      <c r="BK355" t="n">
        <v>0.0229976116405284</v>
      </c>
      <c r="BL355" t="n">
        <v>6.86223862385783</v>
      </c>
      <c r="BM355" t="n">
        <v>188.241359767546</v>
      </c>
      <c r="BN355" t="n">
        <v>0.440717747391671</v>
      </c>
      <c r="BO355" t="n">
        <v>122.641032897587</v>
      </c>
      <c r="BP355" t="n">
        <v>0</v>
      </c>
      <c r="BQ355" t="n">
        <v>5.62962332730695</v>
      </c>
      <c r="BR355" t="n">
        <v>3.61560077493787</v>
      </c>
      <c r="BS355" t="n">
        <v>0.171242578240797</v>
      </c>
      <c r="BT355" t="n">
        <v>0.560098381481595</v>
      </c>
      <c r="BU355" t="n">
        <v>34.1022699606488</v>
      </c>
      <c r="BV355" t="n">
        <v>0.183494800061949</v>
      </c>
      <c r="BW355" t="n">
        <v>0.386361070588266</v>
      </c>
      <c r="BX355" t="n">
        <v>39.4269932525183</v>
      </c>
      <c r="BY355" t="n">
        <v>0</v>
      </c>
      <c r="BZ355" t="n">
        <v>1.41156818877199</v>
      </c>
      <c r="CA355" t="n">
        <v>0.341118776406152</v>
      </c>
      <c r="CB355" t="n">
        <v>1.16856669520684</v>
      </c>
      <c r="CC355" t="n">
        <v>0.418144137459405</v>
      </c>
      <c r="CD355" t="n">
        <v>0.0223521689449302</v>
      </c>
      <c r="CE355" t="n">
        <v>1.39744546253857</v>
      </c>
      <c r="CF355" t="n">
        <v>1690.59005167628</v>
      </c>
      <c r="CG355" t="n">
        <v>74.8562378965153</v>
      </c>
      <c r="CH355" t="n">
        <v>0</v>
      </c>
      <c r="CI355" t="n">
        <v>0</v>
      </c>
      <c r="CJ355" t="n">
        <v>2.48176163983374</v>
      </c>
      <c r="CK355" t="n">
        <v>5.96980439292261</v>
      </c>
      <c r="CL355" t="n">
        <v>0.0592957474808934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31.248595722076</v>
      </c>
      <c r="CU355" t="n">
        <v>1.30080799306267</v>
      </c>
      <c r="CV355" t="n">
        <v>3.41644973674409</v>
      </c>
      <c r="CW355" t="n">
        <v>4.37830664617006</v>
      </c>
      <c r="CX355" t="n">
        <v>1.05214238759681</v>
      </c>
      <c r="CY355" t="n">
        <v>0</v>
      </c>
      <c r="CZ355" t="n">
        <v>0</v>
      </c>
      <c r="DA355" t="n">
        <v>0</v>
      </c>
      <c r="DB355" t="n">
        <v>71.1018659127502</v>
      </c>
      <c r="DC355" t="n">
        <v>89.7824329772463</v>
      </c>
      <c r="DD355" t="n">
        <v>3.53819520686601</v>
      </c>
      <c r="DE355" t="n">
        <v>0.47088473479353</v>
      </c>
      <c r="DF355" t="n">
        <v>0</v>
      </c>
      <c r="DG355" t="n">
        <v>0.120851466801294</v>
      </c>
      <c r="DH355" t="n">
        <v>0</v>
      </c>
      <c r="DI355" t="n">
        <v>0</v>
      </c>
      <c r="DJ355" t="n">
        <v>0.388990872485011</v>
      </c>
      <c r="DK355" t="n">
        <v>0</v>
      </c>
      <c r="DL355" t="n">
        <v>0.132961643431169</v>
      </c>
      <c r="DM355" t="n">
        <v>0</v>
      </c>
      <c r="DN355" t="n">
        <v>0</v>
      </c>
      <c r="DO355" t="n">
        <v>0</v>
      </c>
      <c r="DP355" t="n">
        <v>0</v>
      </c>
      <c r="DQ355" t="n">
        <v>0.0356249715308326</v>
      </c>
      <c r="DR355" t="n">
        <v>0</v>
      </c>
      <c r="DS355" t="n">
        <v>2.94808610060617</v>
      </c>
      <c r="DT355" t="n">
        <v>0.0642448723618087</v>
      </c>
      <c r="DU355" t="n">
        <v>0.0394122602775329</v>
      </c>
      <c r="DV355" t="n">
        <v>0</v>
      </c>
      <c r="DW355" t="n">
        <v>0</v>
      </c>
      <c r="DX355" t="n">
        <v>0.761295034315842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102.492903719444</v>
      </c>
      <c r="EE355" t="n">
        <v>32.3093656890311</v>
      </c>
      <c r="EF355" t="n">
        <v>0</v>
      </c>
      <c r="EG355" t="n">
        <v>0</v>
      </c>
      <c r="EH355" t="n">
        <v>0.532207948857534</v>
      </c>
      <c r="EI355" t="n">
        <v>0.636651817868727</v>
      </c>
      <c r="EJ355" t="n">
        <v>0.0044282760250685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7.95077085504068</v>
      </c>
      <c r="ES355" t="n">
        <v>0.179400730974157</v>
      </c>
      <c r="ET355" t="n">
        <v>0.912233765608485</v>
      </c>
      <c r="EU355" t="n">
        <v>1.13218351761861</v>
      </c>
      <c r="EV355" t="n">
        <v>0.949991772437013</v>
      </c>
      <c r="EW355" t="n">
        <v>0</v>
      </c>
      <c r="EX355" t="n">
        <v>0</v>
      </c>
      <c r="EY355" t="n">
        <v>0.0311168904950835</v>
      </c>
      <c r="EZ355" t="n">
        <v>182.070120550836</v>
      </c>
      <c r="FA355" t="n">
        <v>13.9971047864921</v>
      </c>
      <c r="FB355" t="n">
        <v>27.5246672977888</v>
      </c>
      <c r="FC355" t="n">
        <v>3.35070278998733</v>
      </c>
      <c r="FD355" t="n">
        <v>0.611070252383492</v>
      </c>
      <c r="FE355" t="n">
        <v>3.27798632054972</v>
      </c>
      <c r="FF355" t="n">
        <v>0</v>
      </c>
      <c r="FG355" t="n">
        <v>0</v>
      </c>
      <c r="FH355" t="n">
        <v>0.587140682112874</v>
      </c>
      <c r="FI355" t="n">
        <v>140.402185065739</v>
      </c>
      <c r="FJ355" t="n">
        <v>0</v>
      </c>
      <c r="FK355" t="n">
        <v>1223.79471821446</v>
      </c>
      <c r="FL355" t="n">
        <v>0</v>
      </c>
      <c r="FM355" t="n">
        <v>1.424726810515</v>
      </c>
      <c r="FN355" t="n">
        <v>0</v>
      </c>
      <c r="FO355" t="n">
        <v>0.212469797973208</v>
      </c>
      <c r="FP355" t="n">
        <v>0</v>
      </c>
      <c r="FQ355" t="n">
        <v>5.51908777859108</v>
      </c>
      <c r="FR355" t="n">
        <v>0.656240917508673</v>
      </c>
      <c r="FS355" t="n">
        <v>0.33948588921115</v>
      </c>
      <c r="FT355" t="n">
        <v>39.8101652221811</v>
      </c>
      <c r="FU355" t="n">
        <v>0</v>
      </c>
      <c r="FV355" t="n">
        <v>0.896059528362703</v>
      </c>
      <c r="FW355" t="n">
        <v>0.394044225682518</v>
      </c>
      <c r="FX355" t="n">
        <v>0</v>
      </c>
      <c r="FY355" t="n">
        <v>0</v>
      </c>
      <c r="FZ355" t="n">
        <v>0</v>
      </c>
      <c r="GA355" t="n">
        <v>0.0298853536814281</v>
      </c>
      <c r="GB355" t="n">
        <v>1136.44523899367</v>
      </c>
      <c r="GC355" t="n">
        <v>43.3141399204866</v>
      </c>
      <c r="GD355" t="n">
        <v>0</v>
      </c>
      <c r="GE355" t="n">
        <v>0</v>
      </c>
      <c r="GF355" t="n">
        <v>1.31673554350409</v>
      </c>
      <c r="GG355" t="n">
        <v>3.09225244733138</v>
      </c>
      <c r="GH355" t="n">
        <v>0.0159578081164548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16.3058285936166</v>
      </c>
      <c r="GQ355" t="n">
        <v>0.564542683298287</v>
      </c>
      <c r="GR355" t="n">
        <v>2.28478994383194</v>
      </c>
      <c r="GS355" t="n">
        <v>3.40633105629767</v>
      </c>
      <c r="GT355" t="n">
        <v>1.4822164391377</v>
      </c>
      <c r="GU355" t="n">
        <v>0</v>
      </c>
      <c r="GV355" t="n">
        <v>0</v>
      </c>
      <c r="GW355" t="n">
        <v>0.243897120497294</v>
      </c>
      <c r="GX355" t="n">
        <v>0</v>
      </c>
      <c r="GY355" t="n">
        <v>6.01723674564637</v>
      </c>
      <c r="GZ355" t="n">
        <v>55.0016031546078</v>
      </c>
      <c r="HA355" t="n">
        <v>5.90943601841993</v>
      </c>
      <c r="HB355" t="n">
        <v>38.0954062919085</v>
      </c>
      <c r="HC355" t="n">
        <v>17.3350619646897</v>
      </c>
      <c r="HD355" t="n">
        <v>1.41014351528056</v>
      </c>
      <c r="HE355" t="n">
        <v>0.331285772957923</v>
      </c>
      <c r="HF355" t="n">
        <v>10.0488460938506</v>
      </c>
      <c r="HG355" t="n">
        <v>510.361772315504</v>
      </c>
      <c r="HH355" t="n">
        <v>2.71788344650566</v>
      </c>
      <c r="HI355" t="n">
        <v>1069.9251545126</v>
      </c>
      <c r="HJ355" t="n">
        <v>0</v>
      </c>
      <c r="HK355" t="n">
        <v>5.43464304944032</v>
      </c>
      <c r="HL355" t="n">
        <v>18.6620594832564</v>
      </c>
      <c r="HM355" t="n">
        <v>1.79037051140641</v>
      </c>
      <c r="HN355" t="n">
        <v>0.836804952816556</v>
      </c>
      <c r="HO355" t="n">
        <v>101.618528628279</v>
      </c>
      <c r="HP355" t="n">
        <v>5.90860512737749</v>
      </c>
      <c r="HQ355" t="n">
        <v>0.922682657027665</v>
      </c>
      <c r="HR355" t="n">
        <v>340.250036836791</v>
      </c>
      <c r="HS355" t="n">
        <v>0.818438746265847</v>
      </c>
      <c r="HT355" t="n">
        <v>3.81740573257517</v>
      </c>
      <c r="HU355" t="n">
        <v>2.35009614821853</v>
      </c>
      <c r="HV355" t="n">
        <v>1.62642559650077</v>
      </c>
      <c r="HW355" t="n">
        <v>0.489190928149275</v>
      </c>
      <c r="HX355" t="n">
        <v>0.0227069869789032</v>
      </c>
      <c r="HY355" t="n">
        <v>0.667790516302853</v>
      </c>
      <c r="HZ355" t="n">
        <v>2471.96934940275</v>
      </c>
      <c r="IA355" t="n">
        <v>234.161139126382</v>
      </c>
      <c r="IB355" t="n">
        <v>0</v>
      </c>
      <c r="IC355" t="n">
        <v>0</v>
      </c>
      <c r="ID355" t="n">
        <v>4.48778675738436</v>
      </c>
      <c r="IE355" t="n">
        <v>16.5737673060424</v>
      </c>
      <c r="IF355" t="n">
        <v>0.0710481963041721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58.9120308486384</v>
      </c>
      <c r="IO355" t="n">
        <v>1.69892431710465</v>
      </c>
      <c r="IP355" t="n">
        <v>5.21126218567655</v>
      </c>
      <c r="IQ355" t="n">
        <v>9.19059689963367</v>
      </c>
      <c r="IR355" t="n">
        <v>0.74733191655779</v>
      </c>
      <c r="IS355" t="n">
        <v>0</v>
      </c>
      <c r="IT355" t="n">
        <v>0</v>
      </c>
      <c r="IU355" t="n">
        <v>0</v>
      </c>
      <c r="IV355" t="n">
        <v>1106.77403190565</v>
      </c>
      <c r="IW355" t="n">
        <v>38.3979046533288</v>
      </c>
      <c r="IX355" t="n">
        <v>16.0508048209272</v>
      </c>
      <c r="IY355" t="n">
        <v>1.65543298512276</v>
      </c>
      <c r="IZ355" t="n">
        <v>7.51051753087366</v>
      </c>
      <c r="JA355" t="n">
        <v>1.109971355922</v>
      </c>
      <c r="JB355" t="n">
        <v>0.134882149472681</v>
      </c>
      <c r="JC355" t="n">
        <v>0</v>
      </c>
      <c r="JD355" t="n">
        <v>0.518170560960427</v>
      </c>
      <c r="JE355" t="n">
        <v>22.2711036753154</v>
      </c>
      <c r="JF355" t="n">
        <v>0.608075685136213</v>
      </c>
      <c r="JG355" t="n">
        <v>0</v>
      </c>
      <c r="JH355" t="n">
        <v>0</v>
      </c>
      <c r="JI355" t="n">
        <v>1.27658853017153</v>
      </c>
      <c r="JJ355" t="n">
        <v>5.28827546422583</v>
      </c>
      <c r="JK355" t="n">
        <v>0.158157778654237</v>
      </c>
      <c r="JL355" t="n">
        <v>0</v>
      </c>
      <c r="JM355" t="n">
        <v>76.4917235145839</v>
      </c>
      <c r="JN355" t="n">
        <v>0.585081151837975</v>
      </c>
      <c r="JO355" t="n">
        <v>0.0477077469336685</v>
      </c>
      <c r="JP355" t="n">
        <v>48.4438501742775</v>
      </c>
      <c r="JQ355" t="n">
        <v>2.074910367965</v>
      </c>
      <c r="JR355" t="n">
        <v>1.12723858187256</v>
      </c>
      <c r="JS355" t="n">
        <v>1.33802240897526</v>
      </c>
      <c r="JT355" t="n">
        <v>0.649954691278102</v>
      </c>
      <c r="JU355" t="n">
        <v>0</v>
      </c>
      <c r="JV355" t="n">
        <v>0</v>
      </c>
      <c r="JW355" t="n">
        <v>0.195091057915018</v>
      </c>
      <c r="JX355" t="n">
        <v>415.378735768363</v>
      </c>
      <c r="JY355" t="n">
        <v>26.56357145873</v>
      </c>
      <c r="JZ355" t="n">
        <v>0</v>
      </c>
      <c r="KA355" t="n">
        <v>0</v>
      </c>
      <c r="KB355" t="n">
        <v>1.46365509637094</v>
      </c>
      <c r="KC355" t="n">
        <v>3.49664946933401</v>
      </c>
      <c r="KD355" t="n">
        <v>0.0168219367700402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19.9675629833202</v>
      </c>
      <c r="KM355" t="n">
        <v>0.490107659184746</v>
      </c>
      <c r="KN355" t="n">
        <v>2.26916594649978</v>
      </c>
      <c r="KO355" t="n">
        <v>4.69788034419117</v>
      </c>
      <c r="KP355" t="n">
        <v>0.980128766038198</v>
      </c>
      <c r="KQ355" t="n">
        <v>0</v>
      </c>
      <c r="KR355" t="n">
        <v>0</v>
      </c>
      <c r="KS355" t="n">
        <v>0.713785076579707</v>
      </c>
      <c r="KT355" t="n">
        <v>343.343570603989</v>
      </c>
      <c r="KU355" t="n">
        <v>155.241936926935</v>
      </c>
      <c r="KV355" t="n">
        <v>89.1208379197503</v>
      </c>
      <c r="KW355" t="n">
        <v>12.5531121784464</v>
      </c>
      <c r="KX355" t="n">
        <v>35.7944934311165</v>
      </c>
      <c r="KY355" t="n">
        <v>5.275488748492</v>
      </c>
      <c r="KZ355" t="n">
        <v>0.251243846446384</v>
      </c>
      <c r="LA355" t="n">
        <v>0.0467772500792105</v>
      </c>
      <c r="LB355" t="n">
        <v>26.1014236537981</v>
      </c>
      <c r="LC355" t="n">
        <v>475.937105425321</v>
      </c>
      <c r="LD355" t="n">
        <v>5.5067586641773</v>
      </c>
      <c r="LE355" t="n">
        <v>2113.11508102018</v>
      </c>
      <c r="LF355" t="n">
        <v>168.33065270797</v>
      </c>
      <c r="LG355" t="n">
        <v>28.559774795302</v>
      </c>
      <c r="LH355" t="n">
        <v>3.9555137977509</v>
      </c>
      <c r="LI355" t="n">
        <v>2.41952390679924</v>
      </c>
      <c r="LJ355" t="n">
        <v>7.30287716848831</v>
      </c>
      <c r="LK355" t="n">
        <v>280.648004764719</v>
      </c>
      <c r="LL355" t="n">
        <v>3.39854125047389</v>
      </c>
      <c r="LM355" t="n">
        <v>2.72254951824929</v>
      </c>
      <c r="LN355" t="n">
        <v>972.948506428517</v>
      </c>
      <c r="LO355" t="n">
        <v>4.85444540678243</v>
      </c>
      <c r="LP355" t="n">
        <v>12.4201485554633</v>
      </c>
      <c r="LQ355" t="n">
        <v>6.84509945511881</v>
      </c>
      <c r="LR355" t="n">
        <v>5.11742431995591</v>
      </c>
      <c r="LS355" t="n">
        <v>1.58396588314449</v>
      </c>
      <c r="LT355" t="n">
        <v>0.138158122281962</v>
      </c>
      <c r="LU355" t="n">
        <v>1.66205891254567</v>
      </c>
      <c r="LV355" t="n">
        <v>7800.78993255306</v>
      </c>
      <c r="LW355" t="n">
        <v>337.721251334932</v>
      </c>
      <c r="LX355" t="n">
        <v>0</v>
      </c>
      <c r="LY355" t="n">
        <v>0</v>
      </c>
      <c r="LZ355" t="n">
        <v>8.10039829228558</v>
      </c>
      <c r="MA355" t="n">
        <v>28.6017552122045</v>
      </c>
      <c r="MB355" t="n">
        <v>0.740014897368133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144.056031406748</v>
      </c>
      <c r="MK355" t="n">
        <v>2.57172870669052</v>
      </c>
      <c r="ML355" t="n">
        <v>10.3770197327568</v>
      </c>
      <c r="MM355" t="n">
        <v>15.2849845795468</v>
      </c>
      <c r="MN355" t="n">
        <v>1.34663733800088</v>
      </c>
      <c r="MO355" t="n">
        <v>0</v>
      </c>
      <c r="MP355" t="n">
        <v>0</v>
      </c>
      <c r="MQ355" t="n">
        <v>4.06317045546699</v>
      </c>
      <c r="MR355" t="n">
        <v>146.270124779362</v>
      </c>
      <c r="MS355" t="n">
        <v>19.6211471140719</v>
      </c>
      <c r="MT355" t="n">
        <v>20.8447193106107</v>
      </c>
      <c r="MU355" t="n">
        <v>5.61153963367483</v>
      </c>
      <c r="MV355" t="n">
        <v>5.7654550765361</v>
      </c>
      <c r="MW355" t="n">
        <v>0.342951350677672</v>
      </c>
      <c r="MX355" t="n">
        <v>0</v>
      </c>
      <c r="MY355" t="n">
        <v>0</v>
      </c>
      <c r="MZ355" t="n">
        <v>10.4841471259865</v>
      </c>
      <c r="NA355" t="n">
        <v>0</v>
      </c>
      <c r="NB355" t="n">
        <v>0.386583407546443</v>
      </c>
      <c r="NC355" t="n">
        <v>1786.16150338908</v>
      </c>
      <c r="ND355" t="n">
        <v>0</v>
      </c>
      <c r="NE355" t="n">
        <v>0.751809379875531</v>
      </c>
      <c r="NF355" t="n">
        <v>3.19597615100954</v>
      </c>
      <c r="NG355" t="n">
        <v>0.28102416042865</v>
      </c>
      <c r="NH355" t="n">
        <v>0</v>
      </c>
      <c r="NI355" t="n">
        <v>58.6602252199785</v>
      </c>
      <c r="NJ355" t="n">
        <v>0.51356571313607</v>
      </c>
      <c r="NK355" t="n">
        <v>0.133193776751102</v>
      </c>
      <c r="NL355" t="n">
        <v>125.801243207869</v>
      </c>
      <c r="NM355" t="n">
        <v>2.07113827680107</v>
      </c>
      <c r="NN355" t="n">
        <v>0.738004831548854</v>
      </c>
      <c r="NO355" t="n">
        <v>0.651124021425716</v>
      </c>
      <c r="NP355" t="n">
        <v>0.145026420165495</v>
      </c>
      <c r="NQ355" t="n">
        <v>0</v>
      </c>
      <c r="NR355" t="n">
        <v>0.0127758063044092</v>
      </c>
      <c r="NS355" t="n">
        <v>0.0397796905293884</v>
      </c>
      <c r="NT355" t="n">
        <v>4375.29970267919</v>
      </c>
      <c r="NU355" t="n">
        <v>38.8986069781476</v>
      </c>
      <c r="NV355" t="n">
        <v>0</v>
      </c>
      <c r="NW355" t="n">
        <v>0</v>
      </c>
      <c r="NX355" t="n">
        <v>1.73183751082659</v>
      </c>
      <c r="NY355" t="n">
        <v>5.11527555413469</v>
      </c>
      <c r="NZ355" t="n">
        <v>0.0395036680352965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25.5321615545775</v>
      </c>
      <c r="OI355" t="n">
        <v>0.588686110918107</v>
      </c>
      <c r="OJ355" t="n">
        <v>2.13643022918901</v>
      </c>
      <c r="OK355" t="n">
        <v>4.39685021726673</v>
      </c>
      <c r="OL355" t="n">
        <v>1.95102516022615</v>
      </c>
      <c r="OM355" t="n">
        <v>0</v>
      </c>
      <c r="ON355" t="n">
        <v>0</v>
      </c>
      <c r="OO355" t="n">
        <v>0</v>
      </c>
      <c r="OP355" t="n">
        <v>485.065978192707</v>
      </c>
      <c r="OQ355" t="n">
        <v>77.1303614187699</v>
      </c>
      <c r="OR355" t="n">
        <v>21.0145782885705</v>
      </c>
      <c r="OS355" t="n">
        <v>6.85698774983636</v>
      </c>
      <c r="OT355" t="n">
        <v>9.21515860312338</v>
      </c>
      <c r="OU355" t="n">
        <v>2.58864061295221</v>
      </c>
      <c r="OV355" t="n">
        <v>0</v>
      </c>
      <c r="OW355" t="n">
        <v>0</v>
      </c>
      <c r="OX355" t="n">
        <v>15.5672362567351</v>
      </c>
      <c r="OY355" t="n">
        <v>10.2734089538618</v>
      </c>
      <c r="OZ355" t="n">
        <v>0.129656615480139</v>
      </c>
      <c r="PA355" t="n">
        <v>144.047175857533</v>
      </c>
      <c r="PB355" t="n">
        <v>0</v>
      </c>
      <c r="PC355" t="n">
        <v>1.5084197795744</v>
      </c>
      <c r="PD355" t="n">
        <v>0</v>
      </c>
      <c r="PE355" t="n">
        <v>0</v>
      </c>
      <c r="PF355" t="n">
        <v>0</v>
      </c>
      <c r="PG355" t="n">
        <v>149.230068167364</v>
      </c>
      <c r="PH355" t="n">
        <v>0.320901259099814</v>
      </c>
      <c r="PI355" t="n">
        <v>0.0729435014033802</v>
      </c>
      <c r="PJ355" t="n">
        <v>0</v>
      </c>
      <c r="PK355" t="n">
        <v>0.324525918957066</v>
      </c>
      <c r="PL355" t="n">
        <v>2.11449468743253</v>
      </c>
      <c r="PM355" t="n">
        <v>0</v>
      </c>
      <c r="PN355" t="n">
        <v>0</v>
      </c>
      <c r="PO355" t="n">
        <v>0</v>
      </c>
      <c r="PP355" t="n">
        <v>0</v>
      </c>
      <c r="PQ355" t="n">
        <v>0.0253355880377322</v>
      </c>
      <c r="PR355" t="n">
        <v>1160.82750895483</v>
      </c>
      <c r="PS355" t="n">
        <v>108.328513338651</v>
      </c>
      <c r="PT355" t="n">
        <v>0</v>
      </c>
      <c r="PU355" t="n">
        <v>0</v>
      </c>
      <c r="PV355" t="n">
        <v>1.57857291753538</v>
      </c>
      <c r="PW355" t="n">
        <v>5.46303912991159</v>
      </c>
      <c r="PX355" t="n">
        <v>0.0155602638899979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17.7849450372969</v>
      </c>
      <c r="QG355" t="n">
        <v>0.909094813386299</v>
      </c>
      <c r="QH355" t="n">
        <v>3.22765850499761</v>
      </c>
      <c r="QI355" t="n">
        <v>4.2529894648986</v>
      </c>
    </row>
    <row r="356">
      <c r="A356" t="s">
        <v>355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0.00000747441794041004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0.204738234109585</v>
      </c>
      <c r="O356" t="n">
        <v>0</v>
      </c>
      <c r="P356" t="n">
        <v>0.0100595311387223</v>
      </c>
      <c r="Q356" t="n">
        <v>0.053114796775089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0.0014764023979047</v>
      </c>
      <c r="X356" t="n">
        <v>0</v>
      </c>
      <c r="Y356" t="n">
        <v>4.72148913714607</v>
      </c>
      <c r="Z356" t="n">
        <v>132.437003874829</v>
      </c>
      <c r="AA356" t="n">
        <v>0</v>
      </c>
      <c r="AB356" t="n">
        <v>23.0001398018759</v>
      </c>
      <c r="AC356" t="n">
        <v>35.7772250266999</v>
      </c>
      <c r="AD356" t="n">
        <v>21.6680621604216</v>
      </c>
      <c r="AE356" t="n">
        <v>20.6537955289236</v>
      </c>
      <c r="AF356" t="n">
        <v>0</v>
      </c>
      <c r="AG356" t="n">
        <v>24.0491165072243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0.0947483777622031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0.000000762886994730418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0.0780234988109</v>
      </c>
      <c r="BM356" t="n">
        <v>0</v>
      </c>
      <c r="BN356" t="n">
        <v>0.000986875023647993</v>
      </c>
      <c r="BO356" t="n">
        <v>0.0161485190897052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0.000872368346089997</v>
      </c>
      <c r="BV356" t="n">
        <v>0</v>
      </c>
      <c r="BW356" t="n">
        <v>1.3337298739712</v>
      </c>
      <c r="BX356" t="n">
        <v>62.0263160520767</v>
      </c>
      <c r="BY356" t="n">
        <v>0</v>
      </c>
      <c r="BZ356" t="n">
        <v>8.31058871816179</v>
      </c>
      <c r="CA356" t="n">
        <v>3.87832292973236</v>
      </c>
      <c r="CB356" t="n">
        <v>21.3905398548273</v>
      </c>
      <c r="CC356" t="n">
        <v>9.56133520214978</v>
      </c>
      <c r="CD356" t="n">
        <v>0</v>
      </c>
      <c r="CE356" t="n">
        <v>87.7371381244202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0.0500588920609415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0.000028163417051739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0.00442281747114803</v>
      </c>
      <c r="DK356" t="n">
        <v>0</v>
      </c>
      <c r="DL356" t="n">
        <v>0.000297733698681295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0.000075414833050245</v>
      </c>
      <c r="DT356" t="n">
        <v>0</v>
      </c>
      <c r="DU356" t="n">
        <v>0.136052291326451</v>
      </c>
      <c r="DV356" t="n">
        <v>0</v>
      </c>
      <c r="DW356" t="n">
        <v>0</v>
      </c>
      <c r="DX356" t="n">
        <v>4.48211427099524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0.0129446969072448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0.00000439068408536862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0.00667577634992104</v>
      </c>
      <c r="FI356" t="n">
        <v>0</v>
      </c>
      <c r="FJ356" t="n">
        <v>0</v>
      </c>
      <c r="FK356" t="n">
        <v>0.161140785445516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0.000141183489629598</v>
      </c>
      <c r="FR356" t="n">
        <v>0</v>
      </c>
      <c r="FS356" t="n">
        <v>1.17191535768132</v>
      </c>
      <c r="FT356" t="n">
        <v>62.6291199620877</v>
      </c>
      <c r="FU356" t="n">
        <v>0</v>
      </c>
      <c r="FV356" t="n">
        <v>5.27553841638418</v>
      </c>
      <c r="FW356" t="n">
        <v>4.48005463637557</v>
      </c>
      <c r="FX356" t="n">
        <v>0</v>
      </c>
      <c r="FY356" t="n">
        <v>0</v>
      </c>
      <c r="FZ356" t="n">
        <v>0</v>
      </c>
      <c r="GA356" t="n">
        <v>1.87632038182115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0.0389459150423369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0.00000188751788459147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0.114255154072986</v>
      </c>
      <c r="HG356" t="n">
        <v>0</v>
      </c>
      <c r="HH356" t="n">
        <v>0.00608600698841168</v>
      </c>
      <c r="HI356" t="n">
        <v>0.140880310398481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0.00259949815228853</v>
      </c>
      <c r="HP356" t="n">
        <v>0</v>
      </c>
      <c r="HQ356" t="n">
        <v>3.18512789603574</v>
      </c>
      <c r="HR356" t="n">
        <v>535.279375386342</v>
      </c>
      <c r="HS356" t="n">
        <v>59.5900584877664</v>
      </c>
      <c r="HT356" t="n">
        <v>22.4749248857647</v>
      </c>
      <c r="HU356" t="n">
        <v>26.7192321534935</v>
      </c>
      <c r="HV356" t="n">
        <v>29.7716182444367</v>
      </c>
      <c r="HW356" t="n">
        <v>11.1858998437831</v>
      </c>
      <c r="HX356" t="n">
        <v>0</v>
      </c>
      <c r="HY356" t="n">
        <v>41.9265225997499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0.105079688417172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0.0000120448529495595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0.00589158762366245</v>
      </c>
      <c r="JE356" t="n">
        <v>0</v>
      </c>
      <c r="JF356" t="n">
        <v>0.00136163045327798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0.00195673069297119</v>
      </c>
      <c r="JN356" t="n">
        <v>0</v>
      </c>
      <c r="JO356" t="n">
        <v>0.164688557282469</v>
      </c>
      <c r="JP356" t="n">
        <v>76.211582822062</v>
      </c>
      <c r="JQ356" t="n">
        <v>151.073040894065</v>
      </c>
      <c r="JR356" t="n">
        <v>6.63660198331379</v>
      </c>
      <c r="JS356" t="n">
        <v>15.2125398780332</v>
      </c>
      <c r="JT356" t="n">
        <v>11.8973797427586</v>
      </c>
      <c r="JU356" t="n">
        <v>0</v>
      </c>
      <c r="JV356" t="n">
        <v>0</v>
      </c>
      <c r="JW356" t="n">
        <v>12.2485861194435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0.053712703122519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0.0000486970921661377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0.296772599882283</v>
      </c>
      <c r="LC356" t="n">
        <v>0</v>
      </c>
      <c r="LD356" t="n">
        <v>0.0123309819472826</v>
      </c>
      <c r="LE356" t="n">
        <v>0.278240311732319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0.00717924161742216</v>
      </c>
      <c r="LL356" t="n">
        <v>0</v>
      </c>
      <c r="LM356" t="n">
        <v>9.3983216795788</v>
      </c>
      <c r="LN356" t="n">
        <v>1530.63692114733</v>
      </c>
      <c r="LO356" t="n">
        <v>353.449402335445</v>
      </c>
      <c r="LP356" t="n">
        <v>73.1234575020587</v>
      </c>
      <c r="LQ356" t="n">
        <v>77.8248164840889</v>
      </c>
      <c r="LR356" t="n">
        <v>93.6741302991732</v>
      </c>
      <c r="LS356" t="n">
        <v>36.2191584211414</v>
      </c>
      <c r="LT356" t="n">
        <v>0</v>
      </c>
      <c r="LU356" t="n">
        <v>104.350614238671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0.174759206025463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0.00000615486271515027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0.119204517017777</v>
      </c>
      <c r="NA356" t="n">
        <v>0</v>
      </c>
      <c r="NB356" t="n">
        <v>0.000865654972422214</v>
      </c>
      <c r="NC356" t="n">
        <v>0.235189336336244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0.00150058408767127</v>
      </c>
      <c r="NJ356" t="n">
        <v>0</v>
      </c>
      <c r="NK356" t="n">
        <v>0.459788867469274</v>
      </c>
      <c r="NL356" t="n">
        <v>197.909782797273</v>
      </c>
      <c r="NM356" t="n">
        <v>150.798397087053</v>
      </c>
      <c r="NN356" t="n">
        <v>4.3449935155839</v>
      </c>
      <c r="NO356" t="n">
        <v>7.40290302691575</v>
      </c>
      <c r="NP356" t="n">
        <v>2.65469949920477</v>
      </c>
      <c r="NQ356" t="n">
        <v>0</v>
      </c>
      <c r="NR356" t="n">
        <v>0</v>
      </c>
      <c r="NS356" t="n">
        <v>2.49752587566709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0.0502709079609162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0.0000241946499326733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0.17699912610785</v>
      </c>
      <c r="OY356" t="n">
        <v>0</v>
      </c>
      <c r="OZ356" t="n">
        <v>0.000290332931281676</v>
      </c>
      <c r="PA356" t="n">
        <v>0.0189671312626335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0.0038174464017874</v>
      </c>
      <c r="PH356" t="n">
        <v>0</v>
      </c>
      <c r="PI356" t="n">
        <v>0.251803130128046</v>
      </c>
      <c r="PJ356" t="n">
        <v>0</v>
      </c>
      <c r="PK356" t="n">
        <v>23.6285471327944</v>
      </c>
      <c r="PL356" t="n">
        <v>12.4490590208592</v>
      </c>
      <c r="PM356" t="n">
        <v>0</v>
      </c>
      <c r="PN356" t="n">
        <v>0</v>
      </c>
      <c r="PO356" t="n">
        <v>0</v>
      </c>
      <c r="PP356" t="n">
        <v>0</v>
      </c>
      <c r="PQ356" t="n">
        <v>1.59066814893219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0.0486260917210802</v>
      </c>
    </row>
    <row r="357">
      <c r="A357" t="s">
        <v>356</v>
      </c>
      <c r="B357" t="n">
        <v>23.0812455410594</v>
      </c>
      <c r="C357" t="n">
        <v>0.281462726015695</v>
      </c>
      <c r="D357" t="n">
        <v>1.00247614295977</v>
      </c>
      <c r="E357" t="n">
        <v>0</v>
      </c>
      <c r="F357" t="n">
        <v>0</v>
      </c>
      <c r="G357" t="n">
        <v>0.487746461204958</v>
      </c>
      <c r="H357" t="n">
        <v>4.66090813766798</v>
      </c>
      <c r="I357" t="n">
        <v>0.00283408159622386</v>
      </c>
      <c r="J357" t="n">
        <v>0.175493313714129</v>
      </c>
      <c r="K357" t="n">
        <v>0</v>
      </c>
      <c r="L357" t="n">
        <v>0</v>
      </c>
      <c r="M357" t="n">
        <v>0</v>
      </c>
      <c r="N357" t="n">
        <v>4.91529205702895</v>
      </c>
      <c r="O357" t="n">
        <v>0.0307289980169637</v>
      </c>
      <c r="P357" t="n">
        <v>4.78337488717677</v>
      </c>
      <c r="Q357" t="n">
        <v>239.103451321824</v>
      </c>
      <c r="R357" t="n">
        <v>0</v>
      </c>
      <c r="S357" t="n">
        <v>21.0157631092764</v>
      </c>
      <c r="T357" t="n">
        <v>0</v>
      </c>
      <c r="U357" t="n">
        <v>2.72182301150137</v>
      </c>
      <c r="V357" t="n">
        <v>15.7032489734013</v>
      </c>
      <c r="W357" t="n">
        <v>53.9298738033953</v>
      </c>
      <c r="X357" t="n">
        <v>0.0231296832567026</v>
      </c>
      <c r="Y357" t="n">
        <v>47.8174207854204</v>
      </c>
      <c r="Z357" t="n">
        <v>1.1747992980715</v>
      </c>
      <c r="AA357" t="n">
        <v>0</v>
      </c>
      <c r="AB357" t="n">
        <v>0.236991601494033</v>
      </c>
      <c r="AC357" t="n">
        <v>4.52168693761285</v>
      </c>
      <c r="AD357" t="n">
        <v>0</v>
      </c>
      <c r="AE357" t="n">
        <v>0.140556749129558</v>
      </c>
      <c r="AF357" t="n">
        <v>0</v>
      </c>
      <c r="AG357" t="n">
        <v>0.458556597391958</v>
      </c>
      <c r="AH357" t="n">
        <v>0.582279149295924</v>
      </c>
      <c r="AI357" t="n">
        <v>0.0797749123842133</v>
      </c>
      <c r="AJ357" t="n">
        <v>85.6123053999395</v>
      </c>
      <c r="AK357" t="n">
        <v>0</v>
      </c>
      <c r="AL357" t="n">
        <v>0.253753135796064</v>
      </c>
      <c r="AM357" t="n">
        <v>7.82024102976559</v>
      </c>
      <c r="AN357" t="n">
        <v>0.167702935773614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16.5406835806463</v>
      </c>
      <c r="AW357" t="n">
        <v>2.81842313696929</v>
      </c>
      <c r="AX357" t="n">
        <v>11.0366015035876</v>
      </c>
      <c r="AY357" t="n">
        <v>34.5302212516303</v>
      </c>
      <c r="AZ357" t="n">
        <v>14.9627052286444</v>
      </c>
      <c r="BA357" t="n">
        <v>1.68964513974444</v>
      </c>
      <c r="BB357" t="n">
        <v>0.467706815170335</v>
      </c>
      <c r="BC357" t="n">
        <v>0</v>
      </c>
      <c r="BD357" t="n">
        <v>0.0988069624175338</v>
      </c>
      <c r="BE357" t="n">
        <v>0.0497825295488673</v>
      </c>
      <c r="BF357" t="n">
        <v>1.55722370370375</v>
      </c>
      <c r="BG357" t="n">
        <v>0.000627816865092687</v>
      </c>
      <c r="BH357" t="n">
        <v>0.0857752163601296</v>
      </c>
      <c r="BI357" t="n">
        <v>0</v>
      </c>
      <c r="BJ357" t="n">
        <v>0</v>
      </c>
      <c r="BK357" t="n">
        <v>0</v>
      </c>
      <c r="BL357" t="n">
        <v>1.87316397269282</v>
      </c>
      <c r="BM357" t="n">
        <v>0.0169228200266902</v>
      </c>
      <c r="BN357" t="n">
        <v>0.469265728173824</v>
      </c>
      <c r="BO357" t="n">
        <v>72.6947457680148</v>
      </c>
      <c r="BP357" t="n">
        <v>0</v>
      </c>
      <c r="BQ357" t="n">
        <v>17.4183910388006</v>
      </c>
      <c r="BR357" t="n">
        <v>0</v>
      </c>
      <c r="BS357" t="n">
        <v>0.696311879445555</v>
      </c>
      <c r="BT357" t="n">
        <v>4.21341591369137</v>
      </c>
      <c r="BU357" t="n">
        <v>31.865780549719</v>
      </c>
      <c r="BV357" t="n">
        <v>0.00258846702856048</v>
      </c>
      <c r="BW357" t="n">
        <v>13.5075017108513</v>
      </c>
      <c r="BX357" t="n">
        <v>0.550212330602191</v>
      </c>
      <c r="BY357" t="n">
        <v>0</v>
      </c>
      <c r="BZ357" t="n">
        <v>0.0856316416613594</v>
      </c>
      <c r="CA357" t="n">
        <v>0.49015993046213</v>
      </c>
      <c r="CB357" t="n">
        <v>0</v>
      </c>
      <c r="CC357" t="n">
        <v>0.0650684370081116</v>
      </c>
      <c r="CD357" t="n">
        <v>0</v>
      </c>
      <c r="CE357" t="n">
        <v>1.67292813069273</v>
      </c>
      <c r="CF357" t="n">
        <v>0.374147636062149</v>
      </c>
      <c r="CG357" t="n">
        <v>0.153862917552447</v>
      </c>
      <c r="CH357" t="n">
        <v>58.0990676680148</v>
      </c>
      <c r="CI357" t="n">
        <v>0</v>
      </c>
      <c r="CJ357" t="n">
        <v>0.110307334455887</v>
      </c>
      <c r="CK357" t="n">
        <v>4.58680870891962</v>
      </c>
      <c r="CL357" t="n">
        <v>0.0455589887188801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8.3103287604907</v>
      </c>
      <c r="CU357" t="n">
        <v>3.17262482060095</v>
      </c>
      <c r="CV357" t="n">
        <v>8.33260042309348</v>
      </c>
      <c r="CW357" t="n">
        <v>18.2435273225896</v>
      </c>
      <c r="CX357" t="n">
        <v>11.2104717419683</v>
      </c>
      <c r="CY357" t="n">
        <v>0.305793510561675</v>
      </c>
      <c r="CZ357" t="n">
        <v>0</v>
      </c>
      <c r="DA357" t="n">
        <v>0</v>
      </c>
      <c r="DB357" t="n">
        <v>0.866978439364278</v>
      </c>
      <c r="DC357" t="n">
        <v>1.83781628374818</v>
      </c>
      <c r="DD357" t="n">
        <v>0.234963075090077</v>
      </c>
      <c r="DE357" t="n">
        <v>0.0000738741897421173</v>
      </c>
      <c r="DF357" t="n">
        <v>0</v>
      </c>
      <c r="DG357" t="n">
        <v>0</v>
      </c>
      <c r="DH357" t="n">
        <v>0</v>
      </c>
      <c r="DI357" t="n">
        <v>0</v>
      </c>
      <c r="DJ357" t="n">
        <v>0.106181630803687</v>
      </c>
      <c r="DK357" t="n">
        <v>0</v>
      </c>
      <c r="DL357" t="n">
        <v>0.141574381320445</v>
      </c>
      <c r="DM357" t="n">
        <v>0</v>
      </c>
      <c r="DN357" t="n">
        <v>0</v>
      </c>
      <c r="DO357" t="n">
        <v>0</v>
      </c>
      <c r="DP357" t="n">
        <v>0</v>
      </c>
      <c r="DQ357" t="n">
        <v>0.144859363463605</v>
      </c>
      <c r="DR357" t="n">
        <v>0</v>
      </c>
      <c r="DS357" t="n">
        <v>2.75474520704913</v>
      </c>
      <c r="DT357" t="n">
        <v>0.000906269462712162</v>
      </c>
      <c r="DU357" t="n">
        <v>1.37788512780734</v>
      </c>
      <c r="DV357" t="n">
        <v>0</v>
      </c>
      <c r="DW357" t="n">
        <v>0</v>
      </c>
      <c r="DX357" t="n">
        <v>0.0461833470714725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0.0226828955971629</v>
      </c>
      <c r="EE357" t="n">
        <v>0.0664101404088149</v>
      </c>
      <c r="EF357" t="n">
        <v>13.2180857157948</v>
      </c>
      <c r="EG357" t="n">
        <v>0</v>
      </c>
      <c r="EH357" t="n">
        <v>0.0236551485333791</v>
      </c>
      <c r="EI357" t="n">
        <v>0.48916177324198</v>
      </c>
      <c r="EJ357" t="n">
        <v>0.00340239875608602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2.11444764725978</v>
      </c>
      <c r="ES357" t="n">
        <v>0.437552056074386</v>
      </c>
      <c r="ET357" t="n">
        <v>2.22490598340063</v>
      </c>
      <c r="EU357" t="n">
        <v>4.71758207158211</v>
      </c>
      <c r="EV357" t="n">
        <v>10.1220671703312</v>
      </c>
      <c r="EW357" t="n">
        <v>0.0630887371000333</v>
      </c>
      <c r="EX357" t="n">
        <v>0.0350027182797858</v>
      </c>
      <c r="EY357" t="n">
        <v>0.0610307003897677</v>
      </c>
      <c r="EZ357" t="n">
        <v>2.2200664770701</v>
      </c>
      <c r="FA357" t="n">
        <v>0.28651603937336</v>
      </c>
      <c r="FB357" t="n">
        <v>1.82784727551767</v>
      </c>
      <c r="FC357" t="n">
        <v>0.000525671009032605</v>
      </c>
      <c r="FD357" t="n">
        <v>0.00477445381719875</v>
      </c>
      <c r="FE357" t="n">
        <v>0</v>
      </c>
      <c r="FF357" t="n">
        <v>0</v>
      </c>
      <c r="FG357" t="n">
        <v>0</v>
      </c>
      <c r="FH357" t="n">
        <v>0.160269969163187</v>
      </c>
      <c r="FI357" t="n">
        <v>0.0126220980987154</v>
      </c>
      <c r="FJ357" t="n">
        <v>0</v>
      </c>
      <c r="FK357" t="n">
        <v>725.397069895273</v>
      </c>
      <c r="FL357" t="n">
        <v>0</v>
      </c>
      <c r="FM357" t="n">
        <v>4.4081899029797</v>
      </c>
      <c r="FN357" t="n">
        <v>0</v>
      </c>
      <c r="FO357" t="n">
        <v>0.863951278192652</v>
      </c>
      <c r="FP357" t="n">
        <v>0</v>
      </c>
      <c r="FQ357" t="n">
        <v>5.15713587952236</v>
      </c>
      <c r="FR357" t="n">
        <v>0.00925725403221234</v>
      </c>
      <c r="FS357" t="n">
        <v>11.8687067057443</v>
      </c>
      <c r="FT357" t="n">
        <v>0.555559579404535</v>
      </c>
      <c r="FU357" t="n">
        <v>0</v>
      </c>
      <c r="FV357" t="n">
        <v>0.0543587260256657</v>
      </c>
      <c r="FW357" t="n">
        <v>0.56620949539752</v>
      </c>
      <c r="FX357" t="n">
        <v>0</v>
      </c>
      <c r="FY357" t="n">
        <v>0</v>
      </c>
      <c r="FZ357" t="n">
        <v>0</v>
      </c>
      <c r="GA357" t="n">
        <v>0.0357767442162221</v>
      </c>
      <c r="GB357" t="n">
        <v>0.251508814488744</v>
      </c>
      <c r="GC357" t="n">
        <v>0.0890298541138841</v>
      </c>
      <c r="GD357" t="n">
        <v>24.5112084376334</v>
      </c>
      <c r="GE357" t="n">
        <v>0</v>
      </c>
      <c r="GF357" t="n">
        <v>0.0585251966409595</v>
      </c>
      <c r="GG357" t="n">
        <v>2.37588529239126</v>
      </c>
      <c r="GH357" t="n">
        <v>0.0122609399635258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4.33641234730534</v>
      </c>
      <c r="GQ357" t="n">
        <v>1.37689969532231</v>
      </c>
      <c r="GR357" t="n">
        <v>5.57252209739735</v>
      </c>
      <c r="GS357" t="n">
        <v>14.1934996146769</v>
      </c>
      <c r="GT357" t="n">
        <v>15.7928676786679</v>
      </c>
      <c r="GU357" t="n">
        <v>5.00529426705759</v>
      </c>
      <c r="GV357" t="n">
        <v>0</v>
      </c>
      <c r="GW357" t="n">
        <v>0.478364381857156</v>
      </c>
      <c r="GX357" t="n">
        <v>0</v>
      </c>
      <c r="GY357" t="n">
        <v>0.123170817582092</v>
      </c>
      <c r="GZ357" t="n">
        <v>3.65252482028478</v>
      </c>
      <c r="HA357" t="n">
        <v>0.000927094818406191</v>
      </c>
      <c r="HB357" t="n">
        <v>0.297649504747931</v>
      </c>
      <c r="HC357" t="n">
        <v>0</v>
      </c>
      <c r="HD357" t="n">
        <v>0</v>
      </c>
      <c r="HE357" t="n">
        <v>0</v>
      </c>
      <c r="HF357" t="n">
        <v>2.74300232065581</v>
      </c>
      <c r="HG357" t="n">
        <v>0.04588131127008</v>
      </c>
      <c r="HH357" t="n">
        <v>2.89393736050886</v>
      </c>
      <c r="HI357" t="n">
        <v>634.191797479775</v>
      </c>
      <c r="HJ357" t="n">
        <v>0</v>
      </c>
      <c r="HK357" t="n">
        <v>16.8151104057499</v>
      </c>
      <c r="HL357" t="n">
        <v>0</v>
      </c>
      <c r="HM357" t="n">
        <v>7.28006006746921</v>
      </c>
      <c r="HN357" t="n">
        <v>6.29497856345599</v>
      </c>
      <c r="HO357" t="n">
        <v>94.9541991424808</v>
      </c>
      <c r="HP357" t="n">
        <v>0.0833496619622822</v>
      </c>
      <c r="HQ357" t="n">
        <v>32.2577467481336</v>
      </c>
      <c r="HR357" t="n">
        <v>4.74826382413766</v>
      </c>
      <c r="HS357" t="n">
        <v>0.61234355476588</v>
      </c>
      <c r="HT357" t="n">
        <v>0.231579828993085</v>
      </c>
      <c r="HU357" t="n">
        <v>3.37689697625609</v>
      </c>
      <c r="HV357" t="n">
        <v>0</v>
      </c>
      <c r="HW357" t="n">
        <v>0.0761242027369354</v>
      </c>
      <c r="HX357" t="n">
        <v>0</v>
      </c>
      <c r="HY357" t="n">
        <v>0.799434088900647</v>
      </c>
      <c r="HZ357" t="n">
        <v>0.547076145148304</v>
      </c>
      <c r="IA357" t="n">
        <v>0.481305460383906</v>
      </c>
      <c r="IB357" t="n">
        <v>125.057316888659</v>
      </c>
      <c r="IC357" t="n">
        <v>0</v>
      </c>
      <c r="ID357" t="n">
        <v>0.199469516680361</v>
      </c>
      <c r="IE357" t="n">
        <v>12.7342028675324</v>
      </c>
      <c r="IF357" t="n">
        <v>0.0545888046180978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15.667211053407</v>
      </c>
      <c r="IO357" t="n">
        <v>4.14361649491269</v>
      </c>
      <c r="IP357" t="n">
        <v>12.7100846900216</v>
      </c>
      <c r="IQ357" t="n">
        <v>38.295377459695</v>
      </c>
      <c r="IR357" t="n">
        <v>7.96274670729516</v>
      </c>
      <c r="IS357" t="n">
        <v>0.118898052036707</v>
      </c>
      <c r="IT357" t="n">
        <v>0</v>
      </c>
      <c r="IU357" t="n">
        <v>0</v>
      </c>
      <c r="IV357" t="n">
        <v>13.4954154942705</v>
      </c>
      <c r="IW357" t="n">
        <v>0.785992226915724</v>
      </c>
      <c r="IX357" t="n">
        <v>1.06589553088457</v>
      </c>
      <c r="IY357" t="n">
        <v>0.000259710628551042</v>
      </c>
      <c r="IZ357" t="n">
        <v>0.0586816637768744</v>
      </c>
      <c r="JA357" t="n">
        <v>0</v>
      </c>
      <c r="JB357" t="n">
        <v>0</v>
      </c>
      <c r="JC357" t="n">
        <v>0</v>
      </c>
      <c r="JD357" t="n">
        <v>0.141443409316396</v>
      </c>
      <c r="JE357" t="n">
        <v>0.0020021629665156</v>
      </c>
      <c r="JF357" t="n">
        <v>0.647464461912509</v>
      </c>
      <c r="JG357" t="n">
        <v>0</v>
      </c>
      <c r="JH357" t="n">
        <v>0</v>
      </c>
      <c r="JI357" t="n">
        <v>3.94984120985811</v>
      </c>
      <c r="JJ357" t="n">
        <v>0</v>
      </c>
      <c r="JK357" t="n">
        <v>0.643106061792693</v>
      </c>
      <c r="JL357" t="n">
        <v>0</v>
      </c>
      <c r="JM357" t="n">
        <v>71.4752559931684</v>
      </c>
      <c r="JN357" t="n">
        <v>0.00825343971629437</v>
      </c>
      <c r="JO357" t="n">
        <v>1.66790218369108</v>
      </c>
      <c r="JP357" t="n">
        <v>0.676044544838073</v>
      </c>
      <c r="JQ357" t="n">
        <v>1.55241671577407</v>
      </c>
      <c r="JR357" t="n">
        <v>0.0683830161926117</v>
      </c>
      <c r="JS357" t="n">
        <v>1.92262934878497</v>
      </c>
      <c r="JT357" t="n">
        <v>0</v>
      </c>
      <c r="JU357" t="n">
        <v>0</v>
      </c>
      <c r="JV357" t="n">
        <v>0</v>
      </c>
      <c r="JW357" t="n">
        <v>0.233549950664805</v>
      </c>
      <c r="JX357" t="n">
        <v>0.0919282423933113</v>
      </c>
      <c r="JY357" t="n">
        <v>0.0545999734972435</v>
      </c>
      <c r="JZ357" t="n">
        <v>24.8114907099587</v>
      </c>
      <c r="KA357" t="n">
        <v>0</v>
      </c>
      <c r="KB357" t="n">
        <v>0.0650553581182232</v>
      </c>
      <c r="KC357" t="n">
        <v>2.68659761398456</v>
      </c>
      <c r="KD357" t="n">
        <v>0.0129248801152717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5.31022303891776</v>
      </c>
      <c r="KM357" t="n">
        <v>1.19535529654548</v>
      </c>
      <c r="KN357" t="n">
        <v>5.53441571890151</v>
      </c>
      <c r="KO357" t="n">
        <v>19.5751269483328</v>
      </c>
      <c r="KP357" t="n">
        <v>10.4431738181925</v>
      </c>
      <c r="KQ357" t="n">
        <v>0</v>
      </c>
      <c r="KR357" t="n">
        <v>0</v>
      </c>
      <c r="KS357" t="n">
        <v>1.39997289119575</v>
      </c>
      <c r="KT357" t="n">
        <v>4.18654938498071</v>
      </c>
      <c r="KU357" t="n">
        <v>3.17775036991072</v>
      </c>
      <c r="KV357" t="n">
        <v>5.91830153734699</v>
      </c>
      <c r="KW357" t="n">
        <v>0.00196938002530758</v>
      </c>
      <c r="KX357" t="n">
        <v>0.279671862818217</v>
      </c>
      <c r="KY357" t="n">
        <v>0</v>
      </c>
      <c r="KZ357" t="n">
        <v>0</v>
      </c>
      <c r="LA357" t="n">
        <v>0</v>
      </c>
      <c r="LB357" t="n">
        <v>7.1248245804662</v>
      </c>
      <c r="LC357" t="n">
        <v>0.0427865480204907</v>
      </c>
      <c r="LD357" t="n">
        <v>5.86346506288099</v>
      </c>
      <c r="LE357" t="n">
        <v>1252.5364469296</v>
      </c>
      <c r="LF357" t="n">
        <v>284.681725618036</v>
      </c>
      <c r="LG357" t="n">
        <v>88.3656501406864</v>
      </c>
      <c r="LH357" t="n">
        <v>0</v>
      </c>
      <c r="LI357" t="n">
        <v>9.83834310493614</v>
      </c>
      <c r="LJ357" t="n">
        <v>54.9368823313645</v>
      </c>
      <c r="LK357" t="n">
        <v>262.242593876261</v>
      </c>
      <c r="LL357" t="n">
        <v>0.0479414782821334</v>
      </c>
      <c r="LM357" t="n">
        <v>95.1825768047414</v>
      </c>
      <c r="LN357" t="n">
        <v>13.5777096125321</v>
      </c>
      <c r="LO357" t="n">
        <v>3.63202300766989</v>
      </c>
      <c r="LP357" t="n">
        <v>0.753458259361552</v>
      </c>
      <c r="LQ357" t="n">
        <v>9.83585104366271</v>
      </c>
      <c r="LR357" t="n">
        <v>0</v>
      </c>
      <c r="LS357" t="n">
        <v>0.246484824387598</v>
      </c>
      <c r="LT357" t="n">
        <v>0</v>
      </c>
      <c r="LU357" t="n">
        <v>1.98970563374632</v>
      </c>
      <c r="LV357" t="n">
        <v>1.72640736279514</v>
      </c>
      <c r="LW357" t="n">
        <v>0.694167627308382</v>
      </c>
      <c r="LX357" t="n">
        <v>163.318849100694</v>
      </c>
      <c r="LY357" t="n">
        <v>0</v>
      </c>
      <c r="LZ357" t="n">
        <v>0.36003995279454</v>
      </c>
      <c r="MA357" t="n">
        <v>21.9757250427263</v>
      </c>
      <c r="MB357" t="n">
        <v>0.568579228583999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38.3106169496092</v>
      </c>
      <c r="MK357" t="n">
        <v>6.27235562066943</v>
      </c>
      <c r="ML357" t="n">
        <v>25.3091851712776</v>
      </c>
      <c r="MM357" t="n">
        <v>63.6894709159418</v>
      </c>
      <c r="MN357" t="n">
        <v>14.3482859376287</v>
      </c>
      <c r="MO357" t="n">
        <v>3.36544788594862</v>
      </c>
      <c r="MP357" t="n">
        <v>0</v>
      </c>
      <c r="MQ357" t="n">
        <v>7.96924547262661</v>
      </c>
      <c r="MR357" t="n">
        <v>1.78354031752758</v>
      </c>
      <c r="MS357" t="n">
        <v>0.401638299122486</v>
      </c>
      <c r="MT357" t="n">
        <v>1.38424791800813</v>
      </c>
      <c r="MU357" t="n">
        <v>0.000880359699545736</v>
      </c>
      <c r="MV357" t="n">
        <v>0.0450470283747023</v>
      </c>
      <c r="MW357" t="n">
        <v>0</v>
      </c>
      <c r="MX357" t="n">
        <v>0</v>
      </c>
      <c r="MY357" t="n">
        <v>0</v>
      </c>
      <c r="MZ357" t="n">
        <v>2.86182509196518</v>
      </c>
      <c r="NA357" t="n">
        <v>0</v>
      </c>
      <c r="NB357" t="n">
        <v>0.411624776437646</v>
      </c>
      <c r="NC357" t="n">
        <v>1058.73665054592</v>
      </c>
      <c r="ND357" t="n">
        <v>0</v>
      </c>
      <c r="NE357" t="n">
        <v>2.3261431545145</v>
      </c>
      <c r="NF357" t="n">
        <v>0</v>
      </c>
      <c r="NG357" t="n">
        <v>1.14270915170713</v>
      </c>
      <c r="NH357" t="n">
        <v>0</v>
      </c>
      <c r="NI357" t="n">
        <v>54.8131800614414</v>
      </c>
      <c r="NJ357" t="n">
        <v>0.00724460810335263</v>
      </c>
      <c r="NK357" t="n">
        <v>4.65656429774605</v>
      </c>
      <c r="NL357" t="n">
        <v>1.75558391619512</v>
      </c>
      <c r="NM357" t="n">
        <v>1.54959449392452</v>
      </c>
      <c r="NN357" t="n">
        <v>0.0447704657714921</v>
      </c>
      <c r="NO357" t="n">
        <v>0.935612247518884</v>
      </c>
      <c r="NP357" t="n">
        <v>0</v>
      </c>
      <c r="NQ357" t="n">
        <v>0</v>
      </c>
      <c r="NR357" t="n">
        <v>0</v>
      </c>
      <c r="NS357" t="n">
        <v>0.0476215817367029</v>
      </c>
      <c r="NT357" t="n">
        <v>0.968305733964126</v>
      </c>
      <c r="NU357" t="n">
        <v>0.0799539667844084</v>
      </c>
      <c r="NV357" t="n">
        <v>48.8036837244135</v>
      </c>
      <c r="NW357" t="n">
        <v>0</v>
      </c>
      <c r="NX357" t="n">
        <v>0.0769753132064681</v>
      </c>
      <c r="NY357" t="n">
        <v>3.93024442945643</v>
      </c>
      <c r="NZ357" t="n">
        <v>0.030352044502928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6.79008613288187</v>
      </c>
      <c r="OI357" t="n">
        <v>1.43578466384151</v>
      </c>
      <c r="OJ357" t="n">
        <v>5.21067798545035</v>
      </c>
      <c r="OK357" t="n">
        <v>18.3207946712017</v>
      </c>
      <c r="OL357" t="n">
        <v>20.7879776391692</v>
      </c>
      <c r="OM357" t="n">
        <v>2.48076848842113</v>
      </c>
      <c r="ON357" t="n">
        <v>0.094133147671022</v>
      </c>
      <c r="OO357" t="n">
        <v>0</v>
      </c>
      <c r="OP357" t="n">
        <v>5.91463725126807</v>
      </c>
      <c r="OQ357" t="n">
        <v>1.57883262333425</v>
      </c>
      <c r="OR357" t="n">
        <v>1.39552784618045</v>
      </c>
      <c r="OS357" t="n">
        <v>0.00107575034113793</v>
      </c>
      <c r="OT357" t="n">
        <v>0.0720004762090148</v>
      </c>
      <c r="OU357" t="n">
        <v>0</v>
      </c>
      <c r="OV357" t="n">
        <v>0</v>
      </c>
      <c r="OW357" t="n">
        <v>0</v>
      </c>
      <c r="OX357" t="n">
        <v>4.24934015105999</v>
      </c>
      <c r="OY357" t="n">
        <v>0.000923575196234662</v>
      </c>
      <c r="OZ357" t="n">
        <v>0.138055266519069</v>
      </c>
      <c r="PA357" t="n">
        <v>85.3831102051155</v>
      </c>
      <c r="PB357" t="n">
        <v>0</v>
      </c>
      <c r="PC357" t="n">
        <v>4.66714095130361</v>
      </c>
      <c r="PD357" t="n">
        <v>0</v>
      </c>
      <c r="PE357" t="n">
        <v>0</v>
      </c>
      <c r="PF357" t="n">
        <v>0</v>
      </c>
      <c r="PG357" t="n">
        <v>139.443286594356</v>
      </c>
      <c r="PH357" t="n">
        <v>0.00452678946936361</v>
      </c>
      <c r="PI357" t="n">
        <v>2.55016497521728</v>
      </c>
      <c r="PJ357" t="n">
        <v>0</v>
      </c>
      <c r="PK357" t="n">
        <v>0.242805409365705</v>
      </c>
      <c r="PL357" t="n">
        <v>0.128274108760266</v>
      </c>
      <c r="PM357" t="n">
        <v>0</v>
      </c>
      <c r="PN357" t="n">
        <v>0</v>
      </c>
      <c r="PO357" t="n">
        <v>0</v>
      </c>
      <c r="PP357" t="n">
        <v>0</v>
      </c>
      <c r="PQ357" t="n">
        <v>0.030330069453279</v>
      </c>
      <c r="PR357" t="n">
        <v>0.256904900109118</v>
      </c>
      <c r="PS357" t="n">
        <v>0.222663355583621</v>
      </c>
      <c r="PT357" t="n">
        <v>52.5504851745387</v>
      </c>
      <c r="PU357" t="n">
        <v>0</v>
      </c>
      <c r="PV357" t="n">
        <v>0.0701631325034284</v>
      </c>
      <c r="PW357" t="n">
        <v>4.19744330114972</v>
      </c>
      <c r="PX357" t="n">
        <v>0.0119554928834592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4.7297722291815</v>
      </c>
      <c r="QG357" t="n">
        <v>2.21725018958276</v>
      </c>
      <c r="QH357" t="n">
        <v>7.87214526679247</v>
      </c>
      <c r="QI357" t="n">
        <v>17.721355714871</v>
      </c>
    </row>
    <row r="358">
      <c r="A358" t="s">
        <v>357</v>
      </c>
      <c r="B358" t="n">
        <v>89.645258091731</v>
      </c>
      <c r="C358" t="n">
        <v>1.08814038078878</v>
      </c>
      <c r="D358" t="n">
        <v>3.99998442386279</v>
      </c>
      <c r="E358" t="n">
        <v>0</v>
      </c>
      <c r="F358" t="n">
        <v>0</v>
      </c>
      <c r="G358" t="n">
        <v>0.00262764413484168</v>
      </c>
      <c r="H358" t="n">
        <v>677.433625365643</v>
      </c>
      <c r="I358" t="n">
        <v>95.4164583118157</v>
      </c>
      <c r="J358" t="n">
        <v>0.365517301154636</v>
      </c>
      <c r="K358" t="n">
        <v>0</v>
      </c>
      <c r="L358" t="n">
        <v>0.00409271021613791</v>
      </c>
      <c r="M358" t="n">
        <v>0</v>
      </c>
      <c r="N358" t="n">
        <v>0.0289185530397339</v>
      </c>
      <c r="O358" t="n">
        <v>4.85748604708174</v>
      </c>
      <c r="P358" t="n">
        <v>0</v>
      </c>
      <c r="Q358" t="n">
        <v>0</v>
      </c>
      <c r="R358" t="n">
        <v>0</v>
      </c>
      <c r="S358" t="n">
        <v>28.4407134644413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10.6981155067618</v>
      </c>
      <c r="Z358" t="n">
        <v>0</v>
      </c>
      <c r="AA358" t="n">
        <v>0</v>
      </c>
      <c r="AB358" t="n">
        <v>0</v>
      </c>
      <c r="AC358" t="n">
        <v>0.223375110309436</v>
      </c>
      <c r="AD358" t="n">
        <v>0</v>
      </c>
      <c r="AE358" t="n">
        <v>0</v>
      </c>
      <c r="AF358" t="n">
        <v>0</v>
      </c>
      <c r="AG358" t="n">
        <v>0</v>
      </c>
      <c r="AH358" t="n">
        <v>2.02505159826613</v>
      </c>
      <c r="AI358" t="n">
        <v>0</v>
      </c>
      <c r="AJ358" t="n">
        <v>0</v>
      </c>
      <c r="AK358" t="n">
        <v>16.0497971275775</v>
      </c>
      <c r="AL358" t="n">
        <v>57.2502198840488</v>
      </c>
      <c r="AM358" t="n">
        <v>1.99403505092373</v>
      </c>
      <c r="AN358" t="n">
        <v>1.33652042385494</v>
      </c>
      <c r="AO358" t="n">
        <v>0</v>
      </c>
      <c r="AP358" t="n">
        <v>0</v>
      </c>
      <c r="AQ358" t="n">
        <v>0</v>
      </c>
      <c r="AR358" t="n">
        <v>20.4438182758199</v>
      </c>
      <c r="AS358" t="n">
        <v>3.61755531105841</v>
      </c>
      <c r="AT358" t="n">
        <v>1.50462610722027</v>
      </c>
      <c r="AU358" t="n">
        <v>51.8747971680872</v>
      </c>
      <c r="AV358" t="n">
        <v>33.7349093166357</v>
      </c>
      <c r="AW358" t="n">
        <v>5.04887838755594</v>
      </c>
      <c r="AX358" t="n">
        <v>19.7707924245271</v>
      </c>
      <c r="AY358" t="n">
        <v>50.3945816588669</v>
      </c>
      <c r="AZ358" t="n">
        <v>58.1136563703293</v>
      </c>
      <c r="BA358" t="n">
        <v>6.53220101924581</v>
      </c>
      <c r="BB358" t="n">
        <v>1.86619900010018</v>
      </c>
      <c r="BC358" t="n">
        <v>0</v>
      </c>
      <c r="BD358" t="n">
        <v>0</v>
      </c>
      <c r="BE358" t="n">
        <v>0.000268194199632943</v>
      </c>
      <c r="BF358" t="n">
        <v>226.332651909581</v>
      </c>
      <c r="BG358" t="n">
        <v>21.13702788776</v>
      </c>
      <c r="BH358" t="n">
        <v>0.178652536249792</v>
      </c>
      <c r="BI358" t="n">
        <v>0</v>
      </c>
      <c r="BJ358" t="n">
        <v>0.00287461259808906</v>
      </c>
      <c r="BK358" t="n">
        <v>0</v>
      </c>
      <c r="BL358" t="n">
        <v>0.0110205438594383</v>
      </c>
      <c r="BM358" t="n">
        <v>2.67507460254786</v>
      </c>
      <c r="BN358" t="n">
        <v>0</v>
      </c>
      <c r="BO358" t="n">
        <v>0</v>
      </c>
      <c r="BP358" t="n">
        <v>0</v>
      </c>
      <c r="BQ358" t="n">
        <v>23.5723759337321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3.02201187636054</v>
      </c>
      <c r="BX358" t="n">
        <v>0</v>
      </c>
      <c r="BY358" t="n">
        <v>0</v>
      </c>
      <c r="BZ358" t="n">
        <v>0</v>
      </c>
      <c r="CA358" t="n">
        <v>0.0242143098465032</v>
      </c>
      <c r="CB358" t="n">
        <v>0</v>
      </c>
      <c r="CC358" t="n">
        <v>0</v>
      </c>
      <c r="CD358" t="n">
        <v>0</v>
      </c>
      <c r="CE358" t="n">
        <v>0</v>
      </c>
      <c r="CF358" t="n">
        <v>1.30121140231674</v>
      </c>
      <c r="CG358" t="n">
        <v>0</v>
      </c>
      <c r="CH358" t="n">
        <v>0</v>
      </c>
      <c r="CI358" t="n">
        <v>10.7341757923859</v>
      </c>
      <c r="CJ358" t="n">
        <v>24.886861526307</v>
      </c>
      <c r="CK358" t="n">
        <v>1.1695620764955</v>
      </c>
      <c r="CL358" t="n">
        <v>0.363085587214511</v>
      </c>
      <c r="CM358" t="n">
        <v>0</v>
      </c>
      <c r="CN358" t="n">
        <v>0</v>
      </c>
      <c r="CO358" t="n">
        <v>0</v>
      </c>
      <c r="CP358" t="n">
        <v>7.85925218463784</v>
      </c>
      <c r="CQ358" t="n">
        <v>0.71895077172851</v>
      </c>
      <c r="CR358" t="n">
        <v>0</v>
      </c>
      <c r="CS358" t="n">
        <v>9.56129485268844</v>
      </c>
      <c r="CT358" t="n">
        <v>16.9490085315827</v>
      </c>
      <c r="CU358" t="n">
        <v>5.6833896509168</v>
      </c>
      <c r="CV358" t="n">
        <v>14.926887889171</v>
      </c>
      <c r="CW358" t="n">
        <v>26.6252255004187</v>
      </c>
      <c r="CX358" t="n">
        <v>43.5403553439552</v>
      </c>
      <c r="CY358" t="n">
        <v>1.18220366773099</v>
      </c>
      <c r="CZ358" t="n">
        <v>0</v>
      </c>
      <c r="DA358" t="n">
        <v>0</v>
      </c>
      <c r="DB358" t="n">
        <v>0</v>
      </c>
      <c r="DC358" t="n">
        <v>0.00990089639395286</v>
      </c>
      <c r="DD358" t="n">
        <v>34.150402257224</v>
      </c>
      <c r="DE358" t="n">
        <v>2.4871597046605</v>
      </c>
      <c r="DF358" t="n">
        <v>0</v>
      </c>
      <c r="DG358" t="n">
        <v>0</v>
      </c>
      <c r="DH358" t="n">
        <v>0</v>
      </c>
      <c r="DI358" t="n">
        <v>0</v>
      </c>
      <c r="DJ358" t="n">
        <v>0.000624707359525222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0.308272048349932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0.0788866199964067</v>
      </c>
      <c r="EE358" t="n">
        <v>0</v>
      </c>
      <c r="EF358" t="n">
        <v>0</v>
      </c>
      <c r="EG358" t="n">
        <v>1.65683897486012</v>
      </c>
      <c r="EH358" t="n">
        <v>5.33692894346803</v>
      </c>
      <c r="EI358" t="n">
        <v>0.124728345034879</v>
      </c>
      <c r="EJ358" t="n">
        <v>0.0271156578543516</v>
      </c>
      <c r="EK358" t="n">
        <v>0</v>
      </c>
      <c r="EL358" t="n">
        <v>0</v>
      </c>
      <c r="EM358" t="n">
        <v>0</v>
      </c>
      <c r="EN358" t="n">
        <v>0</v>
      </c>
      <c r="EO358" t="n">
        <v>0.0776911813667616</v>
      </c>
      <c r="EP358" t="n">
        <v>0</v>
      </c>
      <c r="EQ358" t="n">
        <v>0</v>
      </c>
      <c r="ER358" t="n">
        <v>4.31243964539315</v>
      </c>
      <c r="ES358" t="n">
        <v>0.783823795074354</v>
      </c>
      <c r="ET358" t="n">
        <v>3.98566119720851</v>
      </c>
      <c r="EU358" t="n">
        <v>6.88500004695239</v>
      </c>
      <c r="EV358" t="n">
        <v>39.3131004257117</v>
      </c>
      <c r="EW358" t="n">
        <v>0.243902286399675</v>
      </c>
      <c r="EX358" t="n">
        <v>0.139664498646946</v>
      </c>
      <c r="EY358" t="n">
        <v>0.00103164942738641</v>
      </c>
      <c r="EZ358" t="n">
        <v>0</v>
      </c>
      <c r="FA358" t="n">
        <v>0.00154355233769931</v>
      </c>
      <c r="FB358" t="n">
        <v>265.666082637748</v>
      </c>
      <c r="FC358" t="n">
        <v>17.6980316960245</v>
      </c>
      <c r="FD358" t="n">
        <v>0.00994422771338573</v>
      </c>
      <c r="FE358" t="n">
        <v>0</v>
      </c>
      <c r="FF358" t="n">
        <v>0</v>
      </c>
      <c r="FG358" t="n">
        <v>0</v>
      </c>
      <c r="FH358" t="n">
        <v>0.000942929850382813</v>
      </c>
      <c r="FI358" t="n">
        <v>1.99523802779252</v>
      </c>
      <c r="FJ358" t="n">
        <v>0</v>
      </c>
      <c r="FK358" t="n">
        <v>0</v>
      </c>
      <c r="FL358" t="n">
        <v>0</v>
      </c>
      <c r="FM358" t="n">
        <v>5.96562043812483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2.65536687609559</v>
      </c>
      <c r="FT358" t="n">
        <v>0</v>
      </c>
      <c r="FU358" t="n">
        <v>0</v>
      </c>
      <c r="FV358" t="n">
        <v>0</v>
      </c>
      <c r="FW358" t="n">
        <v>0.0279712218554084</v>
      </c>
      <c r="FX358" t="n">
        <v>0</v>
      </c>
      <c r="FY358" t="n">
        <v>0</v>
      </c>
      <c r="FZ358" t="n">
        <v>0</v>
      </c>
      <c r="GA358" t="n">
        <v>0</v>
      </c>
      <c r="GB358" t="n">
        <v>0.874697861625826</v>
      </c>
      <c r="GC358" t="n">
        <v>0</v>
      </c>
      <c r="GD358" t="n">
        <v>0</v>
      </c>
      <c r="GE358" t="n">
        <v>6.40109419660251</v>
      </c>
      <c r="GF358" t="n">
        <v>13.2040944674076</v>
      </c>
      <c r="GG358" t="n">
        <v>0.605812344142591</v>
      </c>
      <c r="GH358" t="n">
        <v>0.0977144293945613</v>
      </c>
      <c r="GI358" t="n">
        <v>0</v>
      </c>
      <c r="GJ358" t="n">
        <v>0</v>
      </c>
      <c r="GK358" t="n">
        <v>0</v>
      </c>
      <c r="GL358" t="n">
        <v>4.44275544898884</v>
      </c>
      <c r="GM358" t="n">
        <v>0.387100149200489</v>
      </c>
      <c r="GN358" t="n">
        <v>0</v>
      </c>
      <c r="GO358" t="n">
        <v>4.65674194744279</v>
      </c>
      <c r="GP358" t="n">
        <v>8.84416152347249</v>
      </c>
      <c r="GQ358" t="n">
        <v>2.46655621803495</v>
      </c>
      <c r="GR358" t="n">
        <v>9.98252746852554</v>
      </c>
      <c r="GS358" t="n">
        <v>20.7144770415614</v>
      </c>
      <c r="GT358" t="n">
        <v>61.3379246169467</v>
      </c>
      <c r="GU358" t="n">
        <v>19.3505651238958</v>
      </c>
      <c r="GV358" t="n">
        <v>0</v>
      </c>
      <c r="GW358" t="n">
        <v>0.00808616544580456</v>
      </c>
      <c r="GX358" t="n">
        <v>0</v>
      </c>
      <c r="GY358" t="n">
        <v>0.000663560070950954</v>
      </c>
      <c r="GZ358" t="n">
        <v>530.871464886136</v>
      </c>
      <c r="HA358" t="n">
        <v>31.2129700885885</v>
      </c>
      <c r="HB358" t="n">
        <v>0.619944095663393</v>
      </c>
      <c r="HC358" t="n">
        <v>0</v>
      </c>
      <c r="HD358" t="n">
        <v>0.0630042871150651</v>
      </c>
      <c r="HE358" t="n">
        <v>0</v>
      </c>
      <c r="HF358" t="n">
        <v>0.0161381373024547</v>
      </c>
      <c r="HG358" t="n">
        <v>7.25268780951451</v>
      </c>
      <c r="HH358" t="n">
        <v>0</v>
      </c>
      <c r="HI358" t="n">
        <v>0</v>
      </c>
      <c r="HJ358" t="n">
        <v>0</v>
      </c>
      <c r="HK358" t="n">
        <v>22.7559539206923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7.21697437944253</v>
      </c>
      <c r="HR358" t="n">
        <v>0</v>
      </c>
      <c r="HS358" t="n">
        <v>0</v>
      </c>
      <c r="HT358" t="n">
        <v>0</v>
      </c>
      <c r="HU358" t="n">
        <v>0.166821530323157</v>
      </c>
      <c r="HV358" t="n">
        <v>0</v>
      </c>
      <c r="HW358" t="n">
        <v>0</v>
      </c>
      <c r="HX358" t="n">
        <v>0</v>
      </c>
      <c r="HY358" t="n">
        <v>0</v>
      </c>
      <c r="HZ358" t="n">
        <v>1.90262251953455</v>
      </c>
      <c r="IA358" t="n">
        <v>0</v>
      </c>
      <c r="IB358" t="n">
        <v>0</v>
      </c>
      <c r="IC358" t="n">
        <v>19.7303280697418</v>
      </c>
      <c r="ID358" t="n">
        <v>45.0030840182143</v>
      </c>
      <c r="IE358" t="n">
        <v>3.24701588695077</v>
      </c>
      <c r="IF358" t="n">
        <v>0.435049344541014</v>
      </c>
      <c r="IG358" t="n">
        <v>0</v>
      </c>
      <c r="IH358" t="n">
        <v>0</v>
      </c>
      <c r="II358" t="n">
        <v>0</v>
      </c>
      <c r="IJ358" t="n">
        <v>3.61597337979055</v>
      </c>
      <c r="IK358" t="n">
        <v>2.46198927467432</v>
      </c>
      <c r="IL358" t="n">
        <v>0.221621257592111</v>
      </c>
      <c r="IM358" t="n">
        <v>17.4829917845869</v>
      </c>
      <c r="IN358" t="n">
        <v>31.9534523198119</v>
      </c>
      <c r="IO358" t="n">
        <v>7.42280869507102</v>
      </c>
      <c r="IP358" t="n">
        <v>22.7686435922229</v>
      </c>
      <c r="IQ358" t="n">
        <v>55.8895789426375</v>
      </c>
      <c r="IR358" t="n">
        <v>30.9265148808686</v>
      </c>
      <c r="IS358" t="n">
        <v>0.459662184935466</v>
      </c>
      <c r="IT358" t="n">
        <v>0</v>
      </c>
      <c r="IU358" t="n">
        <v>0</v>
      </c>
      <c r="IV358" t="n">
        <v>0</v>
      </c>
      <c r="IW358" t="n">
        <v>0.00423438821059613</v>
      </c>
      <c r="IX358" t="n">
        <v>154.921198277349</v>
      </c>
      <c r="IY358" t="n">
        <v>8.74380906862166</v>
      </c>
      <c r="IZ358" t="n">
        <v>0.122222111583844</v>
      </c>
      <c r="JA358" t="n">
        <v>0</v>
      </c>
      <c r="JB358" t="n">
        <v>0.00602644594680362</v>
      </c>
      <c r="JC358" t="n">
        <v>0</v>
      </c>
      <c r="JD358" t="n">
        <v>0.000832165960227678</v>
      </c>
      <c r="JE358" t="n">
        <v>0.316491890443823</v>
      </c>
      <c r="JF358" t="n">
        <v>0</v>
      </c>
      <c r="JG358" t="n">
        <v>0</v>
      </c>
      <c r="JH358" t="n">
        <v>0</v>
      </c>
      <c r="JI358" t="n">
        <v>5.34533537970988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0.37315710303948</v>
      </c>
      <c r="JP358" t="n">
        <v>0</v>
      </c>
      <c r="JQ358" t="n">
        <v>0</v>
      </c>
      <c r="JR358" t="n">
        <v>0</v>
      </c>
      <c r="JS358" t="n">
        <v>0.0949794952181569</v>
      </c>
      <c r="JT358" t="n">
        <v>0</v>
      </c>
      <c r="JU358" t="n">
        <v>0</v>
      </c>
      <c r="JV358" t="n">
        <v>0</v>
      </c>
      <c r="JW358" t="n">
        <v>0</v>
      </c>
      <c r="JX358" t="n">
        <v>0.319708226560181</v>
      </c>
      <c r="JY358" t="n">
        <v>0</v>
      </c>
      <c r="JZ358" t="n">
        <v>0</v>
      </c>
      <c r="KA358" t="n">
        <v>6.69263715567259</v>
      </c>
      <c r="KB358" t="n">
        <v>14.6773892871104</v>
      </c>
      <c r="KC358" t="n">
        <v>0.685038963584715</v>
      </c>
      <c r="KD358" t="n">
        <v>0.103005747456063</v>
      </c>
      <c r="KE358" t="n">
        <v>0</v>
      </c>
      <c r="KF358" t="n">
        <v>0</v>
      </c>
      <c r="KG358" t="n">
        <v>0</v>
      </c>
      <c r="KH358" t="n">
        <v>20.8261279932149</v>
      </c>
      <c r="KI358" t="n">
        <v>1.05536003221271</v>
      </c>
      <c r="KJ358" t="n">
        <v>0.0941257363660359</v>
      </c>
      <c r="KK358" t="n">
        <v>1.01439727683759</v>
      </c>
      <c r="KL358" t="n">
        <v>10.8302593297055</v>
      </c>
      <c r="KM358" t="n">
        <v>2.14134046907832</v>
      </c>
      <c r="KN358" t="n">
        <v>9.91426430807285</v>
      </c>
      <c r="KO358" t="n">
        <v>28.5686073741525</v>
      </c>
      <c r="KP358" t="n">
        <v>40.5602466540765</v>
      </c>
      <c r="KQ358" t="n">
        <v>0</v>
      </c>
      <c r="KR358" t="n">
        <v>0</v>
      </c>
      <c r="KS358" t="n">
        <v>0.0236648313444678</v>
      </c>
      <c r="KT358" t="n">
        <v>0</v>
      </c>
      <c r="KU358" t="n">
        <v>0.0171195442420198</v>
      </c>
      <c r="KV358" t="n">
        <v>860.187832077293</v>
      </c>
      <c r="KW358" t="n">
        <v>66.3041132391025</v>
      </c>
      <c r="KX358" t="n">
        <v>0.582500280738469</v>
      </c>
      <c r="KY358" t="n">
        <v>0</v>
      </c>
      <c r="KZ358" t="n">
        <v>0.011225410226598</v>
      </c>
      <c r="LA358" t="n">
        <v>0</v>
      </c>
      <c r="LB358" t="n">
        <v>0.0419180824126964</v>
      </c>
      <c r="LC358" t="n">
        <v>6.76348314050438</v>
      </c>
      <c r="LD358" t="n">
        <v>0</v>
      </c>
      <c r="LE358" t="n">
        <v>0</v>
      </c>
      <c r="LF358" t="n">
        <v>47.999004408742</v>
      </c>
      <c r="LG358" t="n">
        <v>119.585575964216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21.2950465366551</v>
      </c>
      <c r="LN358" t="n">
        <v>0</v>
      </c>
      <c r="LO358" t="n">
        <v>0</v>
      </c>
      <c r="LP358" t="n">
        <v>0</v>
      </c>
      <c r="LQ358" t="n">
        <v>0.485899254455076</v>
      </c>
      <c r="LR358" t="n">
        <v>0</v>
      </c>
      <c r="LS358" t="n">
        <v>0</v>
      </c>
      <c r="LT358" t="n">
        <v>0</v>
      </c>
      <c r="LU358" t="n">
        <v>0</v>
      </c>
      <c r="LV358" t="n">
        <v>6.00410300371232</v>
      </c>
      <c r="LW358" t="n">
        <v>0</v>
      </c>
      <c r="LX358" t="n">
        <v>0</v>
      </c>
      <c r="LY358" t="n">
        <v>37.6401883454544</v>
      </c>
      <c r="LZ358" t="n">
        <v>81.2299970200001</v>
      </c>
      <c r="MA358" t="n">
        <v>5.60345465540877</v>
      </c>
      <c r="MB358" t="n">
        <v>4.5313324306262</v>
      </c>
      <c r="MC358" t="n">
        <v>0</v>
      </c>
      <c r="MD358" t="n">
        <v>0</v>
      </c>
      <c r="ME358" t="n">
        <v>0</v>
      </c>
      <c r="MF358" t="n">
        <v>99.8449506143667</v>
      </c>
      <c r="MG358" t="n">
        <v>7.1829705066922</v>
      </c>
      <c r="MH358" t="n">
        <v>3.17862147739005</v>
      </c>
      <c r="MI358" t="n">
        <v>151.73184399037</v>
      </c>
      <c r="MJ358" t="n">
        <v>78.1349321119736</v>
      </c>
      <c r="MK358" t="n">
        <v>11.2361981126498</v>
      </c>
      <c r="ML358" t="n">
        <v>45.3384718377838</v>
      </c>
      <c r="MM358" t="n">
        <v>92.9505843444868</v>
      </c>
      <c r="MN358" t="n">
        <v>55.7273130587579</v>
      </c>
      <c r="MO358" t="n">
        <v>13.0108870754585</v>
      </c>
      <c r="MP358" t="n">
        <v>0</v>
      </c>
      <c r="MQ358" t="n">
        <v>0.134710358492222</v>
      </c>
      <c r="MR358" t="n">
        <v>0</v>
      </c>
      <c r="MS358" t="n">
        <v>0.00216375228722267</v>
      </c>
      <c r="MT358" t="n">
        <v>201.191711529906</v>
      </c>
      <c r="MU358" t="n">
        <v>29.6395152076888</v>
      </c>
      <c r="MV358" t="n">
        <v>0.0938239063818637</v>
      </c>
      <c r="MW358" t="n">
        <v>0</v>
      </c>
      <c r="MX358" t="n">
        <v>0</v>
      </c>
      <c r="MY358" t="n">
        <v>0</v>
      </c>
      <c r="MZ358" t="n">
        <v>0.016837217351935</v>
      </c>
      <c r="NA358" t="n">
        <v>0</v>
      </c>
      <c r="NB358" t="n">
        <v>0</v>
      </c>
      <c r="NC358" t="n">
        <v>0</v>
      </c>
      <c r="ND358" t="n">
        <v>0</v>
      </c>
      <c r="NE358" t="n">
        <v>3.147978524064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1.04180572485288</v>
      </c>
      <c r="NL358" t="n">
        <v>0</v>
      </c>
      <c r="NM358" t="n">
        <v>0</v>
      </c>
      <c r="NN358" t="n">
        <v>0</v>
      </c>
      <c r="NO358" t="n">
        <v>0.046220026260094</v>
      </c>
      <c r="NP358" t="n">
        <v>0</v>
      </c>
      <c r="NQ358" t="n">
        <v>0</v>
      </c>
      <c r="NR358" t="n">
        <v>0</v>
      </c>
      <c r="NS358" t="n">
        <v>0</v>
      </c>
      <c r="NT358" t="n">
        <v>3.36757563197195</v>
      </c>
      <c r="NU358" t="n">
        <v>0</v>
      </c>
      <c r="NV358" t="n">
        <v>0</v>
      </c>
      <c r="NW358" t="n">
        <v>9.9304403435275</v>
      </c>
      <c r="NX358" t="n">
        <v>17.3666961509217</v>
      </c>
      <c r="NY358" t="n">
        <v>1.00214879838158</v>
      </c>
      <c r="NZ358" t="n">
        <v>0.241892768285693</v>
      </c>
      <c r="OA358" t="n">
        <v>0</v>
      </c>
      <c r="OB358" t="n">
        <v>0</v>
      </c>
      <c r="OC358" t="n">
        <v>0</v>
      </c>
      <c r="OD358" t="n">
        <v>3.28034330114476</v>
      </c>
      <c r="OE358" t="n">
        <v>0.849711961720637</v>
      </c>
      <c r="OF358" t="n">
        <v>0.200470478793835</v>
      </c>
      <c r="OG358" t="n">
        <v>1.52982091205126</v>
      </c>
      <c r="OH358" t="n">
        <v>13.8484566752087</v>
      </c>
      <c r="OI358" t="n">
        <v>2.57204181422127</v>
      </c>
      <c r="OJ358" t="n">
        <v>9.33432568059145</v>
      </c>
      <c r="OK358" t="n">
        <v>26.7379921021971</v>
      </c>
      <c r="OL358" t="n">
        <v>80.7384340395921</v>
      </c>
      <c r="OM358" t="n">
        <v>9.59069929383416</v>
      </c>
      <c r="ON358" t="n">
        <v>0.375601082477204</v>
      </c>
      <c r="OO358" t="n">
        <v>0</v>
      </c>
      <c r="OP358" t="n">
        <v>0</v>
      </c>
      <c r="OQ358" t="n">
        <v>0.00850566967180444</v>
      </c>
      <c r="OR358" t="n">
        <v>202.831178005094</v>
      </c>
      <c r="OS358" t="n">
        <v>36.217830748371</v>
      </c>
      <c r="OT358" t="n">
        <v>0.149962521014548</v>
      </c>
      <c r="OU358" t="n">
        <v>0</v>
      </c>
      <c r="OV358" t="n">
        <v>0</v>
      </c>
      <c r="OW358" t="n">
        <v>0</v>
      </c>
      <c r="OX358" t="n">
        <v>0.0250005019267516</v>
      </c>
      <c r="OY358" t="n">
        <v>0.145994139693851</v>
      </c>
      <c r="OZ358" t="n">
        <v>0</v>
      </c>
      <c r="PA358" t="n">
        <v>0</v>
      </c>
      <c r="PB358" t="n">
        <v>0</v>
      </c>
      <c r="PC358" t="n">
        <v>6.3160598929475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0.570544354297147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0.893464379065325</v>
      </c>
      <c r="PS358" t="n">
        <v>0</v>
      </c>
      <c r="PT358" t="n">
        <v>0</v>
      </c>
      <c r="PU358" t="n">
        <v>12.6488147894235</v>
      </c>
      <c r="PV358" t="n">
        <v>15.8297738901764</v>
      </c>
      <c r="PW358" t="n">
        <v>1.07028019148004</v>
      </c>
      <c r="PX358" t="n">
        <v>0.0952801472573243</v>
      </c>
      <c r="PY358" t="n">
        <v>0</v>
      </c>
      <c r="PZ358" t="n">
        <v>0</v>
      </c>
      <c r="QA358" t="n">
        <v>0</v>
      </c>
      <c r="QB358" t="n">
        <v>2.74290705558946</v>
      </c>
      <c r="QC358" t="n">
        <v>0.18910668222341</v>
      </c>
      <c r="QD358" t="n">
        <v>0</v>
      </c>
      <c r="QE358" t="n">
        <v>2.30989665530795</v>
      </c>
      <c r="QF358" t="n">
        <v>9.64642340576988</v>
      </c>
      <c r="QG358" t="n">
        <v>3.97194672976838</v>
      </c>
      <c r="QH358" t="n">
        <v>14.1020358445383</v>
      </c>
      <c r="QI358" t="n">
        <v>25.8631504608945</v>
      </c>
    </row>
    <row r="359">
      <c r="A359" t="s">
        <v>358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0.768511615079117</v>
      </c>
      <c r="H359" t="n">
        <v>2.84128983571062</v>
      </c>
      <c r="I359" t="n">
        <v>204.515406156372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0.0059882825463612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211.875766608695</v>
      </c>
      <c r="AM359" t="n">
        <v>37.1627127541241</v>
      </c>
      <c r="AN359" t="n">
        <v>1.34107387423696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22.8247533001386</v>
      </c>
      <c r="AW359" t="n">
        <v>0.584392402842528</v>
      </c>
      <c r="AX359" t="n">
        <v>2.28840942565352</v>
      </c>
      <c r="AY359" t="n">
        <v>80.2422416915997</v>
      </c>
      <c r="AZ359" t="n">
        <v>0</v>
      </c>
      <c r="BA359" t="n">
        <v>0</v>
      </c>
      <c r="BB359" t="n">
        <v>0</v>
      </c>
      <c r="BC359" t="n">
        <v>0</v>
      </c>
      <c r="BD359" t="n">
        <v>0.0407069889442203</v>
      </c>
      <c r="BE359" t="n">
        <v>0.0784392204339277</v>
      </c>
      <c r="BF359" t="n">
        <v>0.949283648288086</v>
      </c>
      <c r="BG359" t="n">
        <v>45.305054493607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0.00169157464813948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92.1031023994352</v>
      </c>
      <c r="CK359" t="n">
        <v>21.7970589216998</v>
      </c>
      <c r="CL359" t="n">
        <v>0.364322599516231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11.4675553084872</v>
      </c>
      <c r="CU359" t="n">
        <v>0.657835162474058</v>
      </c>
      <c r="CV359" t="n">
        <v>1.72774212625265</v>
      </c>
      <c r="CW359" t="n">
        <v>42.3947914511963</v>
      </c>
      <c r="CX359" t="n">
        <v>0</v>
      </c>
      <c r="CY359" t="n">
        <v>0</v>
      </c>
      <c r="CZ359" t="n">
        <v>0</v>
      </c>
      <c r="DA359" t="n">
        <v>0</v>
      </c>
      <c r="DB359" t="n">
        <v>0.357182134563993</v>
      </c>
      <c r="DC359" t="n">
        <v>2.89573225596097</v>
      </c>
      <c r="DD359" t="n">
        <v>0.143233502421004</v>
      </c>
      <c r="DE359" t="n">
        <v>5.33097210034901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0.000172555636130319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19.7512937683664</v>
      </c>
      <c r="EI359" t="n">
        <v>2.32455475478287</v>
      </c>
      <c r="EJ359" t="n">
        <v>0.0272080393850876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2.91776005988244</v>
      </c>
      <c r="ES359" t="n">
        <v>0.0907252335761624</v>
      </c>
      <c r="ET359" t="n">
        <v>0.461328228798681</v>
      </c>
      <c r="EU359" t="n">
        <v>10.9628420284152</v>
      </c>
      <c r="EV359" t="n">
        <v>0</v>
      </c>
      <c r="EW359" t="n">
        <v>0</v>
      </c>
      <c r="EX359" t="n">
        <v>0</v>
      </c>
      <c r="EY359" t="n">
        <v>0.215480965017569</v>
      </c>
      <c r="EZ359" t="n">
        <v>0.914634144460752</v>
      </c>
      <c r="FA359" t="n">
        <v>0.451445416171591</v>
      </c>
      <c r="FB359" t="n">
        <v>1.11425579130984</v>
      </c>
      <c r="FC359" t="n">
        <v>37.933918367127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0.0014863446845623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48.8666706140474</v>
      </c>
      <c r="GG359" t="n">
        <v>11.2904886590856</v>
      </c>
      <c r="GH359" t="n">
        <v>0.0980473369939623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5.98388461712245</v>
      </c>
      <c r="GQ359" t="n">
        <v>0.285496422048183</v>
      </c>
      <c r="GR359" t="n">
        <v>1.15544736196205</v>
      </c>
      <c r="GS359" t="n">
        <v>32.9832299141946</v>
      </c>
      <c r="GT359" t="n">
        <v>0</v>
      </c>
      <c r="GU359" t="n">
        <v>0</v>
      </c>
      <c r="GV359" t="n">
        <v>0</v>
      </c>
      <c r="GW359" t="n">
        <v>1.68896011309572</v>
      </c>
      <c r="GX359" t="n">
        <v>0</v>
      </c>
      <c r="GY359" t="n">
        <v>0.194072559166866</v>
      </c>
      <c r="GZ359" t="n">
        <v>2.22657931459432</v>
      </c>
      <c r="HA359" t="n">
        <v>66.9018046567327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0.00403970976819572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166.55067780397</v>
      </c>
      <c r="IE359" t="n">
        <v>60.5144421402871</v>
      </c>
      <c r="IF359" t="n">
        <v>0.436531533341681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21.6194346171784</v>
      </c>
      <c r="IO359" t="n">
        <v>0.859167655898486</v>
      </c>
      <c r="IP359" t="n">
        <v>2.63540163120371</v>
      </c>
      <c r="IQ359" t="n">
        <v>88.9918113005663</v>
      </c>
      <c r="IR359" t="n">
        <v>0</v>
      </c>
      <c r="IS359" t="n">
        <v>0</v>
      </c>
      <c r="IT359" t="n">
        <v>0</v>
      </c>
      <c r="IU359" t="n">
        <v>0</v>
      </c>
      <c r="IV359" t="n">
        <v>5.55990909832323</v>
      </c>
      <c r="IW359" t="n">
        <v>1.23843882794017</v>
      </c>
      <c r="IX359" t="n">
        <v>0.649769969366308</v>
      </c>
      <c r="IY359" t="n">
        <v>18.7414592268668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0.000208875120648086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54.3191469538304</v>
      </c>
      <c r="KC359" t="n">
        <v>12.7670304578088</v>
      </c>
      <c r="KD359" t="n">
        <v>0.103356682280352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7.32766153472808</v>
      </c>
      <c r="KM359" t="n">
        <v>0.247853682733364</v>
      </c>
      <c r="KN359" t="n">
        <v>1.14754610760408</v>
      </c>
      <c r="KO359" t="n">
        <v>45.4891978908969</v>
      </c>
      <c r="KP359" t="n">
        <v>0</v>
      </c>
      <c r="KQ359" t="n">
        <v>0</v>
      </c>
      <c r="KR359" t="n">
        <v>0</v>
      </c>
      <c r="KS359" t="n">
        <v>4.942881331309</v>
      </c>
      <c r="KT359" t="n">
        <v>1.72479565568145</v>
      </c>
      <c r="KU359" t="n">
        <v>5.00698265050482</v>
      </c>
      <c r="KV359" t="n">
        <v>3.60779691554873</v>
      </c>
      <c r="KW359" t="n">
        <v>142.116076082169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0.011919926964595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300.621865297495</v>
      </c>
      <c r="MA359" t="n">
        <v>104.431251443273</v>
      </c>
      <c r="MB359" t="n">
        <v>4.54677042694788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52.8654318539821</v>
      </c>
      <c r="MK359" t="n">
        <v>1.30055594724767</v>
      </c>
      <c r="ML359" t="n">
        <v>5.24779098735558</v>
      </c>
      <c r="MM359" t="n">
        <v>148.003277511748</v>
      </c>
      <c r="MN359" t="n">
        <v>0</v>
      </c>
      <c r="MO359" t="n">
        <v>0</v>
      </c>
      <c r="MP359" t="n">
        <v>0</v>
      </c>
      <c r="MQ359" t="n">
        <v>28.1369981654574</v>
      </c>
      <c r="MR359" t="n">
        <v>0.734791903432531</v>
      </c>
      <c r="MS359" t="n">
        <v>0.632836365790764</v>
      </c>
      <c r="MT359" t="n">
        <v>0.843837600607147</v>
      </c>
      <c r="MU359" t="n">
        <v>63.5292652675183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0.000583151961192843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64.2719288744953</v>
      </c>
      <c r="NY359" t="n">
        <v>18.6769876055551</v>
      </c>
      <c r="NZ359" t="n">
        <v>0.242716883427146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9.3697482400945</v>
      </c>
      <c r="OI359" t="n">
        <v>0.297706060761711</v>
      </c>
      <c r="OJ359" t="n">
        <v>1.08041996551871</v>
      </c>
      <c r="OK359" t="n">
        <v>42.574347360121</v>
      </c>
      <c r="OL359" t="n">
        <v>0</v>
      </c>
      <c r="OM359" t="n">
        <v>0</v>
      </c>
      <c r="ON359" t="n">
        <v>0</v>
      </c>
      <c r="OO359" t="n">
        <v>0</v>
      </c>
      <c r="OP359" t="n">
        <v>2.43674197956841</v>
      </c>
      <c r="OQ359" t="n">
        <v>2.4876678885597</v>
      </c>
      <c r="OR359" t="n">
        <v>0.85071384538969</v>
      </c>
      <c r="OS359" t="n">
        <v>77.629210899862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0.000319362863169973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58.5839754854446</v>
      </c>
      <c r="PW359" t="n">
        <v>19.9467483302142</v>
      </c>
      <c r="PX359" t="n">
        <v>0.0956047613935429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6.52668819704827</v>
      </c>
      <c r="QG359" t="n">
        <v>0.459740820672747</v>
      </c>
      <c r="QH359" t="n">
        <v>1.63226799688163</v>
      </c>
      <c r="QI359" t="n">
        <v>41.181355254373</v>
      </c>
    </row>
    <row r="360">
      <c r="A360" t="s">
        <v>359</v>
      </c>
      <c r="B360" t="n">
        <v>14.4133742975959</v>
      </c>
      <c r="C360" t="n">
        <v>0.174961600288213</v>
      </c>
      <c r="D360" t="n">
        <v>0.650697484959168</v>
      </c>
      <c r="E360" t="n">
        <v>0</v>
      </c>
      <c r="F360" t="n">
        <v>0</v>
      </c>
      <c r="G360" t="n">
        <v>0.260520834372826</v>
      </c>
      <c r="H360" t="n">
        <v>0</v>
      </c>
      <c r="I360" t="n">
        <v>3.97519131949625</v>
      </c>
      <c r="J360" t="n">
        <v>46.6649683047332</v>
      </c>
      <c r="K360" t="n">
        <v>64.5212382183525</v>
      </c>
      <c r="L360" t="n">
        <v>0.0360383750777203</v>
      </c>
      <c r="M360" t="n">
        <v>4.10487220467727</v>
      </c>
      <c r="N360" t="n">
        <v>0.533422466596063</v>
      </c>
      <c r="O360" t="n">
        <v>5.27904434681407</v>
      </c>
      <c r="P360" t="n">
        <v>5.97938501988212</v>
      </c>
      <c r="Q360" t="n">
        <v>0.0825863606108321</v>
      </c>
      <c r="R360" t="n">
        <v>0</v>
      </c>
      <c r="S360" t="n">
        <v>3.68253733806586</v>
      </c>
      <c r="T360" t="n">
        <v>0</v>
      </c>
      <c r="U360" t="n">
        <v>0.0134382931877428</v>
      </c>
      <c r="V360" t="n">
        <v>0</v>
      </c>
      <c r="W360" t="n">
        <v>0.00421846889387862</v>
      </c>
      <c r="X360" t="n">
        <v>2.69826032259632</v>
      </c>
      <c r="Y360" t="n">
        <v>3.29741403321072</v>
      </c>
      <c r="Z360" t="n">
        <v>0</v>
      </c>
      <c r="AA360" t="n">
        <v>0</v>
      </c>
      <c r="AB360" t="n">
        <v>0.0967189937087161</v>
      </c>
      <c r="AC360" t="n">
        <v>0.974129380623505</v>
      </c>
      <c r="AD360" t="n">
        <v>0.207614510704783</v>
      </c>
      <c r="AE360" t="n">
        <v>0.827526650993783</v>
      </c>
      <c r="AF360" t="n">
        <v>0.581194125924248</v>
      </c>
      <c r="AG360" t="n">
        <v>6.89929356157778</v>
      </c>
      <c r="AH360" t="n">
        <v>0</v>
      </c>
      <c r="AI360" t="n">
        <v>0</v>
      </c>
      <c r="AJ360" t="n">
        <v>13.3204957603891</v>
      </c>
      <c r="AK360" t="n">
        <v>0</v>
      </c>
      <c r="AL360" t="n">
        <v>0.663085286782579</v>
      </c>
      <c r="AM360" t="n">
        <v>4.42502082005837</v>
      </c>
      <c r="AN360" t="n">
        <v>0.0948933644769419</v>
      </c>
      <c r="AO360" t="n">
        <v>0.0496970489493517</v>
      </c>
      <c r="AP360" t="n">
        <v>0.00667547388183164</v>
      </c>
      <c r="AQ360" t="n">
        <v>0.00409739824500708</v>
      </c>
      <c r="AR360" t="n">
        <v>0</v>
      </c>
      <c r="AS360" t="n">
        <v>0</v>
      </c>
      <c r="AT360" t="n">
        <v>0</v>
      </c>
      <c r="AU360" t="n">
        <v>0</v>
      </c>
      <c r="AV360" t="n">
        <v>3.97690527963334</v>
      </c>
      <c r="AW360" t="n">
        <v>0.423624947606744</v>
      </c>
      <c r="AX360" t="n">
        <v>1.65886366460978</v>
      </c>
      <c r="AY360" t="n">
        <v>12.2053008561495</v>
      </c>
      <c r="AZ360" t="n">
        <v>9.34364961290337</v>
      </c>
      <c r="BA360" t="n">
        <v>1.05030965113443</v>
      </c>
      <c r="BB360" t="n">
        <v>0.303583931115867</v>
      </c>
      <c r="BC360" t="n">
        <v>0</v>
      </c>
      <c r="BD360" t="n">
        <v>0.0629415884344428</v>
      </c>
      <c r="BE360" t="n">
        <v>0.0265904259012366</v>
      </c>
      <c r="BF360" t="n">
        <v>0</v>
      </c>
      <c r="BG360" t="n">
        <v>0.880599964261814</v>
      </c>
      <c r="BH360" t="n">
        <v>22.8082635632336</v>
      </c>
      <c r="BI360" t="n">
        <v>19.0665934586207</v>
      </c>
      <c r="BJ360" t="n">
        <v>0.0253124119573833</v>
      </c>
      <c r="BK360" t="n">
        <v>0.530979075503691</v>
      </c>
      <c r="BL360" t="n">
        <v>0.203281460198043</v>
      </c>
      <c r="BM360" t="n">
        <v>2.90723170813228</v>
      </c>
      <c r="BN360" t="n">
        <v>0.586598485706969</v>
      </c>
      <c r="BO360" t="n">
        <v>0.0251087738605221</v>
      </c>
      <c r="BP360" t="n">
        <v>0</v>
      </c>
      <c r="BQ360" t="n">
        <v>3.05217921594777</v>
      </c>
      <c r="BR360" t="n">
        <v>3.75846572766897</v>
      </c>
      <c r="BS360" t="n">
        <v>0.00343785879778277</v>
      </c>
      <c r="BT360" t="n">
        <v>0</v>
      </c>
      <c r="BU360" t="n">
        <v>0.00249258517678357</v>
      </c>
      <c r="BV360" t="n">
        <v>0.301965132941869</v>
      </c>
      <c r="BW360" t="n">
        <v>0.93145604600571</v>
      </c>
      <c r="BX360" t="n">
        <v>0</v>
      </c>
      <c r="BY360" t="n">
        <v>0</v>
      </c>
      <c r="BZ360" t="n">
        <v>0.0349472561850281</v>
      </c>
      <c r="CA360" t="n">
        <v>0.105597578084345</v>
      </c>
      <c r="CB360" t="n">
        <v>0.204955405462282</v>
      </c>
      <c r="CC360" t="n">
        <v>0.383089862964104</v>
      </c>
      <c r="CD360" t="n">
        <v>0.140557066746569</v>
      </c>
      <c r="CE360" t="n">
        <v>25.1703330553218</v>
      </c>
      <c r="CF360" t="n">
        <v>0</v>
      </c>
      <c r="CG360" t="n">
        <v>0</v>
      </c>
      <c r="CH360" t="n">
        <v>9.0396863037273</v>
      </c>
      <c r="CI360" t="n">
        <v>0</v>
      </c>
      <c r="CJ360" t="n">
        <v>0.288245385707025</v>
      </c>
      <c r="CK360" t="n">
        <v>2.59540901071214</v>
      </c>
      <c r="CL360" t="n">
        <v>0.025779189265581</v>
      </c>
      <c r="CM360" t="n">
        <v>0.0145413359704738</v>
      </c>
      <c r="CN360" t="n">
        <v>0.00272196927786191</v>
      </c>
      <c r="CO360" t="n">
        <v>0.00228416779704537</v>
      </c>
      <c r="CP360" t="n">
        <v>0</v>
      </c>
      <c r="CQ360" t="n">
        <v>0</v>
      </c>
      <c r="CR360" t="n">
        <v>0</v>
      </c>
      <c r="CS360" t="n">
        <v>0</v>
      </c>
      <c r="CT360" t="n">
        <v>1.99806677649975</v>
      </c>
      <c r="CU360" t="n">
        <v>0.476863465167324</v>
      </c>
      <c r="CV360" t="n">
        <v>1.2524369996587</v>
      </c>
      <c r="CW360" t="n">
        <v>6.44848864497431</v>
      </c>
      <c r="CX360" t="n">
        <v>7.00052018346125</v>
      </c>
      <c r="CY360" t="n">
        <v>0.190085993705034</v>
      </c>
      <c r="CZ360" t="n">
        <v>0</v>
      </c>
      <c r="DA360" t="n">
        <v>0</v>
      </c>
      <c r="DB360" t="n">
        <v>0.552278895908234</v>
      </c>
      <c r="DC360" t="n">
        <v>0.981635890259895</v>
      </c>
      <c r="DD360" t="n">
        <v>0</v>
      </c>
      <c r="DE360" t="n">
        <v>0.103618766018933</v>
      </c>
      <c r="DF360" t="n">
        <v>0</v>
      </c>
      <c r="DG360" t="n">
        <v>1.07703615484941</v>
      </c>
      <c r="DH360" t="n">
        <v>0</v>
      </c>
      <c r="DI360" t="n">
        <v>0</v>
      </c>
      <c r="DJ360" t="n">
        <v>0.0115231540167587</v>
      </c>
      <c r="DK360" t="n">
        <v>0</v>
      </c>
      <c r="DL360" t="n">
        <v>0.176972901943335</v>
      </c>
      <c r="DM360" t="n">
        <v>0</v>
      </c>
      <c r="DN360" t="n">
        <v>0</v>
      </c>
      <c r="DO360" t="n">
        <v>0</v>
      </c>
      <c r="DP360" t="n">
        <v>0</v>
      </c>
      <c r="DQ360" t="n">
        <v>0.000715205429959213</v>
      </c>
      <c r="DR360" t="n">
        <v>0</v>
      </c>
      <c r="DS360" t="n">
        <v>0.000215479958452385</v>
      </c>
      <c r="DT360" t="n">
        <v>0.105723494164508</v>
      </c>
      <c r="DU360" t="n">
        <v>0.0950167884832797</v>
      </c>
      <c r="DV360" t="n">
        <v>0</v>
      </c>
      <c r="DW360" t="n">
        <v>0</v>
      </c>
      <c r="DX360" t="n">
        <v>0.0188479542173382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2.05661387011112</v>
      </c>
      <c r="EG360" t="n">
        <v>0</v>
      </c>
      <c r="EH360" t="n">
        <v>0.0618135452786923</v>
      </c>
      <c r="EI360" t="n">
        <v>0.276788275800409</v>
      </c>
      <c r="EJ360" t="n">
        <v>0.00192522011476894</v>
      </c>
      <c r="EK360" t="n">
        <v>0.00550702178506755</v>
      </c>
      <c r="EL360" t="n">
        <v>0.000367383430532417</v>
      </c>
      <c r="EM360" t="n">
        <v>0.000395489863613204</v>
      </c>
      <c r="EN360" t="n">
        <v>0</v>
      </c>
      <c r="EO360" t="n">
        <v>0</v>
      </c>
      <c r="EP360" t="n">
        <v>0</v>
      </c>
      <c r="EQ360" t="n">
        <v>0</v>
      </c>
      <c r="ER360" t="n">
        <v>0.508380320008949</v>
      </c>
      <c r="ES360" t="n">
        <v>0.0657665502381073</v>
      </c>
      <c r="ET360" t="n">
        <v>0.334415960550579</v>
      </c>
      <c r="EU360" t="n">
        <v>1.66751055771234</v>
      </c>
      <c r="EV360" t="n">
        <v>6.32085224915011</v>
      </c>
      <c r="EW360" t="n">
        <v>0.039216938453757</v>
      </c>
      <c r="EX360" t="n">
        <v>0.0227199229740721</v>
      </c>
      <c r="EY360" t="n">
        <v>0.0188593321118719</v>
      </c>
      <c r="EZ360" t="n">
        <v>1.41421724823769</v>
      </c>
      <c r="FA360" t="n">
        <v>0.153037292068387</v>
      </c>
      <c r="FB360" t="n">
        <v>0</v>
      </c>
      <c r="FC360" t="n">
        <v>0.737326276985635</v>
      </c>
      <c r="FD360" t="n">
        <v>1.26956253396026</v>
      </c>
      <c r="FE360" t="n">
        <v>29.2136279002618</v>
      </c>
      <c r="FF360" t="n">
        <v>0</v>
      </c>
      <c r="FG360" t="n">
        <v>0</v>
      </c>
      <c r="FH360" t="n">
        <v>0.0173929852550771</v>
      </c>
      <c r="FI360" t="n">
        <v>2.1683953240575</v>
      </c>
      <c r="FJ360" t="n">
        <v>0</v>
      </c>
      <c r="FK360" t="n">
        <v>0.250552234479369</v>
      </c>
      <c r="FL360" t="n">
        <v>0</v>
      </c>
      <c r="FM360" t="n">
        <v>0.772435615428224</v>
      </c>
      <c r="FN360" t="n">
        <v>0</v>
      </c>
      <c r="FO360" t="n">
        <v>0.00426553472698941</v>
      </c>
      <c r="FP360" t="n">
        <v>0</v>
      </c>
      <c r="FQ360" t="n">
        <v>0.000403398260648271</v>
      </c>
      <c r="FR360" t="n">
        <v>1.07993183365687</v>
      </c>
      <c r="FS360" t="n">
        <v>0.818447323271689</v>
      </c>
      <c r="FT360" t="n">
        <v>0</v>
      </c>
      <c r="FU360" t="n">
        <v>0</v>
      </c>
      <c r="FV360" t="n">
        <v>0.0221844202382951</v>
      </c>
      <c r="FW360" t="n">
        <v>0.121981311989264</v>
      </c>
      <c r="FX360" t="n">
        <v>0</v>
      </c>
      <c r="FY360" t="n">
        <v>0</v>
      </c>
      <c r="FZ360" t="n">
        <v>0</v>
      </c>
      <c r="GA360" t="n">
        <v>0.538285268228757</v>
      </c>
      <c r="GB360" t="n">
        <v>0</v>
      </c>
      <c r="GC360" t="n">
        <v>0</v>
      </c>
      <c r="GD360" t="n">
        <v>3.81372101300453</v>
      </c>
      <c r="GE360" t="n">
        <v>0</v>
      </c>
      <c r="GF360" t="n">
        <v>0.152932875792581</v>
      </c>
      <c r="GG360" t="n">
        <v>1.34437568418744</v>
      </c>
      <c r="GH360" t="n">
        <v>0.00693775478301325</v>
      </c>
      <c r="GI360" t="n">
        <v>0.0073234271430302</v>
      </c>
      <c r="GJ360" t="n">
        <v>0.00188394062171925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1.04261115174491</v>
      </c>
      <c r="GQ360" t="n">
        <v>0.206955816406573</v>
      </c>
      <c r="GR360" t="n">
        <v>0.837581607399949</v>
      </c>
      <c r="GS360" t="n">
        <v>5.01693666357825</v>
      </c>
      <c r="GT360" t="n">
        <v>9.8620550039258</v>
      </c>
      <c r="GU360" t="n">
        <v>3.11136862516205</v>
      </c>
      <c r="GV360" t="n">
        <v>0</v>
      </c>
      <c r="GW360" t="n">
        <v>0.147821222603026</v>
      </c>
      <c r="GX360" t="n">
        <v>0</v>
      </c>
      <c r="GY360" t="n">
        <v>0.0657894351249546</v>
      </c>
      <c r="GZ360" t="n">
        <v>0</v>
      </c>
      <c r="HA360" t="n">
        <v>1.30037867624865</v>
      </c>
      <c r="HB360" t="n">
        <v>79.1472017424417</v>
      </c>
      <c r="HC360" t="n">
        <v>154.491202934458</v>
      </c>
      <c r="HD360" t="n">
        <v>0.554784485254792</v>
      </c>
      <c r="HE360" t="n">
        <v>7.64887311788181</v>
      </c>
      <c r="HF360" t="n">
        <v>0.297678967350593</v>
      </c>
      <c r="HG360" t="n">
        <v>7.88211437128614</v>
      </c>
      <c r="HH360" t="n">
        <v>3.61752237908264</v>
      </c>
      <c r="HI360" t="n">
        <v>0.21904992250656</v>
      </c>
      <c r="HJ360" t="n">
        <v>0</v>
      </c>
      <c r="HK360" t="n">
        <v>2.94646792461898</v>
      </c>
      <c r="HL360" t="n">
        <v>19.3994623139067</v>
      </c>
      <c r="HM360" t="n">
        <v>0.03594340307861</v>
      </c>
      <c r="HN360" t="n">
        <v>0</v>
      </c>
      <c r="HO360" t="n">
        <v>0.00742744803902161</v>
      </c>
      <c r="HP360" t="n">
        <v>9.72339669673038</v>
      </c>
      <c r="HQ360" t="n">
        <v>2.22444341538983</v>
      </c>
      <c r="HR360" t="n">
        <v>0</v>
      </c>
      <c r="HS360" t="n">
        <v>0</v>
      </c>
      <c r="HT360" t="n">
        <v>0.0945103872130749</v>
      </c>
      <c r="HU360" t="n">
        <v>0.727501617271715</v>
      </c>
      <c r="HV360" t="n">
        <v>0.28525947124143</v>
      </c>
      <c r="HW360" t="n">
        <v>0.448180588556458</v>
      </c>
      <c r="HX360" t="n">
        <v>0.142788267763656</v>
      </c>
      <c r="HY360" t="n">
        <v>12.0280255345308</v>
      </c>
      <c r="HZ360" t="n">
        <v>0</v>
      </c>
      <c r="IA360" t="n">
        <v>0</v>
      </c>
      <c r="IB360" t="n">
        <v>19.4577806500957</v>
      </c>
      <c r="IC360" t="n">
        <v>0</v>
      </c>
      <c r="ID360" t="n">
        <v>0.521236126826343</v>
      </c>
      <c r="IE360" t="n">
        <v>7.20554681130676</v>
      </c>
      <c r="IF360" t="n">
        <v>0.030888638347861</v>
      </c>
      <c r="IG360" t="n">
        <v>0.0254955086557138</v>
      </c>
      <c r="IH360" t="n">
        <v>0.0023266696075967</v>
      </c>
      <c r="II360" t="n">
        <v>0.00131234818643295</v>
      </c>
      <c r="IJ360" t="n">
        <v>0</v>
      </c>
      <c r="IK360" t="n">
        <v>0</v>
      </c>
      <c r="IL360" t="n">
        <v>0</v>
      </c>
      <c r="IM360" t="n">
        <v>0</v>
      </c>
      <c r="IN360" t="n">
        <v>3.76689476294241</v>
      </c>
      <c r="IO360" t="n">
        <v>0.622809008886927</v>
      </c>
      <c r="IP360" t="n">
        <v>1.91039765815014</v>
      </c>
      <c r="IQ360" t="n">
        <v>13.5361601041961</v>
      </c>
      <c r="IR360" t="n">
        <v>4.9724374070294</v>
      </c>
      <c r="IS360" t="n">
        <v>0.073908875075464</v>
      </c>
      <c r="IT360" t="n">
        <v>0</v>
      </c>
      <c r="IU360" t="n">
        <v>0</v>
      </c>
      <c r="IV360" t="n">
        <v>8.59679183540452</v>
      </c>
      <c r="IW360" t="n">
        <v>0.419823344818885</v>
      </c>
      <c r="IX360" t="n">
        <v>0</v>
      </c>
      <c r="IY360" t="n">
        <v>0.364280067861345</v>
      </c>
      <c r="IZ360" t="n">
        <v>15.6038878192109</v>
      </c>
      <c r="JA360" t="n">
        <v>9.89213712350589</v>
      </c>
      <c r="JB360" t="n">
        <v>0.0530658922686839</v>
      </c>
      <c r="JC360" t="n">
        <v>0</v>
      </c>
      <c r="JD360" t="n">
        <v>0.0153498696325511</v>
      </c>
      <c r="JE360" t="n">
        <v>0.343958728623364</v>
      </c>
      <c r="JF360" t="n">
        <v>0.809353102313644</v>
      </c>
      <c r="JG360" t="n">
        <v>0</v>
      </c>
      <c r="JH360" t="n">
        <v>0</v>
      </c>
      <c r="JI360" t="n">
        <v>0.69212036979582</v>
      </c>
      <c r="JJ360" t="n">
        <v>5.49723360735451</v>
      </c>
      <c r="JK360" t="n">
        <v>0.00317516891166914</v>
      </c>
      <c r="JL360" t="n">
        <v>0</v>
      </c>
      <c r="JM360" t="n">
        <v>0.00559089281737221</v>
      </c>
      <c r="JN360" t="n">
        <v>0.962828961566704</v>
      </c>
      <c r="JO360" t="n">
        <v>0.115015907930413</v>
      </c>
      <c r="JP360" t="n">
        <v>0</v>
      </c>
      <c r="JQ360" t="n">
        <v>0</v>
      </c>
      <c r="JR360" t="n">
        <v>0.0279078940824102</v>
      </c>
      <c r="JS360" t="n">
        <v>0.414201549674122</v>
      </c>
      <c r="JT360" t="n">
        <v>0.113995827392151</v>
      </c>
      <c r="JU360" t="n">
        <v>0</v>
      </c>
      <c r="JV360" t="n">
        <v>0</v>
      </c>
      <c r="JW360" t="n">
        <v>3.51391666828684</v>
      </c>
      <c r="JX360" t="n">
        <v>0</v>
      </c>
      <c r="JY360" t="n">
        <v>0</v>
      </c>
      <c r="JZ360" t="n">
        <v>3.86044220240299</v>
      </c>
      <c r="KA360" t="n">
        <v>0</v>
      </c>
      <c r="KB360" t="n">
        <v>0.169996917118825</v>
      </c>
      <c r="KC360" t="n">
        <v>1.52018976547545</v>
      </c>
      <c r="KD360" t="n">
        <v>0.00731344000593358</v>
      </c>
      <c r="KE360" t="n">
        <v>0.00702227104857127</v>
      </c>
      <c r="KF360" t="n">
        <v>0.000406930728958859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1.27674614755417</v>
      </c>
      <c r="KM360" t="n">
        <v>0.179668665867911</v>
      </c>
      <c r="KN360" t="n">
        <v>0.831854003059421</v>
      </c>
      <c r="KO360" t="n">
        <v>6.91916544526747</v>
      </c>
      <c r="KP360" t="n">
        <v>6.52137133711863</v>
      </c>
      <c r="KQ360" t="n">
        <v>0</v>
      </c>
      <c r="KR360" t="n">
        <v>0</v>
      </c>
      <c r="KS360" t="n">
        <v>0.432611022551934</v>
      </c>
      <c r="KT360" t="n">
        <v>2.66689777625595</v>
      </c>
      <c r="KU360" t="n">
        <v>1.69733712829505</v>
      </c>
      <c r="KV360" t="n">
        <v>0</v>
      </c>
      <c r="KW360" t="n">
        <v>2.76232780023798</v>
      </c>
      <c r="KX360" t="n">
        <v>74.3668139710276</v>
      </c>
      <c r="KY360" t="n">
        <v>47.0154998281438</v>
      </c>
      <c r="KZ360" t="n">
        <v>0.0988453916312619</v>
      </c>
      <c r="LA360" t="n">
        <v>1.08001393318135</v>
      </c>
      <c r="LB360" t="n">
        <v>0.773207666539714</v>
      </c>
      <c r="LC360" t="n">
        <v>7.35045393678536</v>
      </c>
      <c r="LD360" t="n">
        <v>7.32953531523968</v>
      </c>
      <c r="LE360" t="n">
        <v>0.432626238193061</v>
      </c>
      <c r="LF360" t="n">
        <v>0</v>
      </c>
      <c r="LG360" t="n">
        <v>15.4840823220883</v>
      </c>
      <c r="LH360" t="n">
        <v>4.11180989538978</v>
      </c>
      <c r="LI360" t="n">
        <v>0.0485742601804265</v>
      </c>
      <c r="LJ360" t="n">
        <v>0</v>
      </c>
      <c r="LK360" t="n">
        <v>0.0205129763320047</v>
      </c>
      <c r="LL360" t="n">
        <v>5.59275227505798</v>
      </c>
      <c r="LM360" t="n">
        <v>6.56364060038986</v>
      </c>
      <c r="LN360" t="n">
        <v>0</v>
      </c>
      <c r="LO360" t="n">
        <v>0</v>
      </c>
      <c r="LP360" t="n">
        <v>0.307494966857739</v>
      </c>
      <c r="LQ360" t="n">
        <v>2.11898603712856</v>
      </c>
      <c r="LR360" t="n">
        <v>0.89754720951846</v>
      </c>
      <c r="LS360" t="n">
        <v>1.4511772825526</v>
      </c>
      <c r="LT360" t="n">
        <v>0.868779242990243</v>
      </c>
      <c r="LU360" t="n">
        <v>29.9364644329982</v>
      </c>
      <c r="LV360" t="n">
        <v>0</v>
      </c>
      <c r="LW360" t="n">
        <v>0</v>
      </c>
      <c r="LX360" t="n">
        <v>25.4109269324613</v>
      </c>
      <c r="LY360" t="n">
        <v>0</v>
      </c>
      <c r="LZ360" t="n">
        <v>0.940824611301835</v>
      </c>
      <c r="MA360" t="n">
        <v>12.4347881964013</v>
      </c>
      <c r="MB360" t="n">
        <v>0.321726007497412</v>
      </c>
      <c r="MC360" t="n">
        <v>0.190968567475492</v>
      </c>
      <c r="MD360" t="n">
        <v>0.0221650208113279</v>
      </c>
      <c r="ME360" t="n">
        <v>0.00618844036339156</v>
      </c>
      <c r="MF360" t="n">
        <v>0</v>
      </c>
      <c r="MG360" t="n">
        <v>0</v>
      </c>
      <c r="MH360" t="n">
        <v>0</v>
      </c>
      <c r="MI360" t="n">
        <v>0</v>
      </c>
      <c r="MJ360" t="n">
        <v>9.21108816755192</v>
      </c>
      <c r="MK360" t="n">
        <v>0.942770546524188</v>
      </c>
      <c r="ML360" t="n">
        <v>3.8041137616381</v>
      </c>
      <c r="MM360" t="n">
        <v>22.5121393875039</v>
      </c>
      <c r="MN360" t="n">
        <v>8.95996775304362</v>
      </c>
      <c r="MO360" t="n">
        <v>2.09201465553673</v>
      </c>
      <c r="MP360" t="n">
        <v>0</v>
      </c>
      <c r="MQ360" t="n">
        <v>2.46260727944218</v>
      </c>
      <c r="MR360" t="n">
        <v>1.13614322184785</v>
      </c>
      <c r="MS360" t="n">
        <v>0.214527737515463</v>
      </c>
      <c r="MT360" t="n">
        <v>0</v>
      </c>
      <c r="MU360" t="n">
        <v>1.23482620977865</v>
      </c>
      <c r="MV360" t="n">
        <v>11.9783375607812</v>
      </c>
      <c r="MW360" t="n">
        <v>3.05640480675024</v>
      </c>
      <c r="MX360" t="n">
        <v>0</v>
      </c>
      <c r="MY360" t="n">
        <v>0</v>
      </c>
      <c r="MZ360" t="n">
        <v>0.310573976441453</v>
      </c>
      <c r="NA360" t="n">
        <v>0</v>
      </c>
      <c r="NB360" t="n">
        <v>0.514545290740585</v>
      </c>
      <c r="NC360" t="n">
        <v>0.365687765402446</v>
      </c>
      <c r="ND360" t="n">
        <v>0</v>
      </c>
      <c r="NE360" t="n">
        <v>0.407603995897958</v>
      </c>
      <c r="NF360" t="n">
        <v>3.32226027643307</v>
      </c>
      <c r="NG360" t="n">
        <v>0.00564182922404154</v>
      </c>
      <c r="NH360" t="n">
        <v>0</v>
      </c>
      <c r="NI360" t="n">
        <v>0.00428756232411582</v>
      </c>
      <c r="NJ360" t="n">
        <v>0.845140782132049</v>
      </c>
      <c r="NK360" t="n">
        <v>0.321109340690694</v>
      </c>
      <c r="NL360" t="n">
        <v>0</v>
      </c>
      <c r="NM360" t="n">
        <v>0</v>
      </c>
      <c r="NN360" t="n">
        <v>0.0182713411361046</v>
      </c>
      <c r="NO360" t="n">
        <v>0.201563573894945</v>
      </c>
      <c r="NP360" t="n">
        <v>0.0254362449911352</v>
      </c>
      <c r="NQ360" t="n">
        <v>0</v>
      </c>
      <c r="NR360" t="n">
        <v>0.0803380586418385</v>
      </c>
      <c r="NS360" t="n">
        <v>0.716498844715883</v>
      </c>
      <c r="NT360" t="n">
        <v>0</v>
      </c>
      <c r="NU360" t="n">
        <v>0</v>
      </c>
      <c r="NV360" t="n">
        <v>7.59340913792145</v>
      </c>
      <c r="NW360" t="n">
        <v>0</v>
      </c>
      <c r="NX360" t="n">
        <v>0.201145091163367</v>
      </c>
      <c r="NY360" t="n">
        <v>2.22389736608725</v>
      </c>
      <c r="NZ360" t="n">
        <v>0.0171744615462473</v>
      </c>
      <c r="OA360" t="n">
        <v>0.00807720904218193</v>
      </c>
      <c r="OB360" t="n">
        <v>0.00296545536345714</v>
      </c>
      <c r="OC360" t="n">
        <v>0.00232787759413321</v>
      </c>
      <c r="OD360" t="n">
        <v>0</v>
      </c>
      <c r="OE360" t="n">
        <v>0</v>
      </c>
      <c r="OF360" t="n">
        <v>0</v>
      </c>
      <c r="OG360" t="n">
        <v>0</v>
      </c>
      <c r="OH360" t="n">
        <v>1.63255220132613</v>
      </c>
      <c r="OI360" t="n">
        <v>0.215806560418913</v>
      </c>
      <c r="OJ360" t="n">
        <v>0.783194389616761</v>
      </c>
      <c r="OK360" t="n">
        <v>6.47580011886543</v>
      </c>
      <c r="OL360" t="n">
        <v>12.9813142913104</v>
      </c>
      <c r="OM360" t="n">
        <v>1.54208420710929</v>
      </c>
      <c r="ON360" t="n">
        <v>0.0611009078579956</v>
      </c>
      <c r="OO360" t="n">
        <v>0</v>
      </c>
      <c r="OP360" t="n">
        <v>3.76771691487883</v>
      </c>
      <c r="OQ360" t="n">
        <v>0.843304513886028</v>
      </c>
      <c r="OR360" t="n">
        <v>0</v>
      </c>
      <c r="OS360" t="n">
        <v>1.50888860212579</v>
      </c>
      <c r="OT360" t="n">
        <v>19.1454584172506</v>
      </c>
      <c r="OU360" t="n">
        <v>23.0701339905559</v>
      </c>
      <c r="OV360" t="n">
        <v>0</v>
      </c>
      <c r="OW360" t="n">
        <v>0</v>
      </c>
      <c r="OX360" t="n">
        <v>0.461151337191185</v>
      </c>
      <c r="OY360" t="n">
        <v>0.158664282377472</v>
      </c>
      <c r="OZ360" t="n">
        <v>0.172573886013599</v>
      </c>
      <c r="PA360" t="n">
        <v>0.0294913364507778</v>
      </c>
      <c r="PB360" t="n">
        <v>0</v>
      </c>
      <c r="PC360" t="n">
        <v>0.817810932004913</v>
      </c>
      <c r="PD360" t="n">
        <v>0</v>
      </c>
      <c r="PE360" t="n">
        <v>0</v>
      </c>
      <c r="PF360" t="n">
        <v>0</v>
      </c>
      <c r="PG360" t="n">
        <v>0.0109074456414073</v>
      </c>
      <c r="PH360" t="n">
        <v>0.528085762280862</v>
      </c>
      <c r="PI360" t="n">
        <v>0.175855360623043</v>
      </c>
      <c r="PJ360" t="n">
        <v>0</v>
      </c>
      <c r="PK360" t="n">
        <v>0</v>
      </c>
      <c r="PL360" t="n">
        <v>0.0523501366291571</v>
      </c>
      <c r="PM360" t="n">
        <v>0</v>
      </c>
      <c r="PN360" t="n">
        <v>0</v>
      </c>
      <c r="PO360" t="n">
        <v>0</v>
      </c>
      <c r="PP360" t="n">
        <v>0</v>
      </c>
      <c r="PQ360" t="n">
        <v>0.456336369580896</v>
      </c>
      <c r="PR360" t="n">
        <v>0</v>
      </c>
      <c r="PS360" t="n">
        <v>0</v>
      </c>
      <c r="PT360" t="n">
        <v>8.17637735257541</v>
      </c>
      <c r="PU360" t="n">
        <v>0</v>
      </c>
      <c r="PV360" t="n">
        <v>0.183344102100044</v>
      </c>
      <c r="PW360" t="n">
        <v>2.37508970988312</v>
      </c>
      <c r="PX360" t="n">
        <v>0.0067649199965292</v>
      </c>
      <c r="PY360" t="n">
        <v>0.0126643023688761</v>
      </c>
      <c r="PZ360" t="n">
        <v>0.00131554530648338</v>
      </c>
      <c r="QA360" t="n">
        <v>0.000551858735535919</v>
      </c>
      <c r="QB360" t="n">
        <v>0</v>
      </c>
      <c r="QC360" t="n">
        <v>0</v>
      </c>
      <c r="QD360" t="n">
        <v>0</v>
      </c>
      <c r="QE360" t="n">
        <v>0</v>
      </c>
      <c r="QF360" t="n">
        <v>1.13718735129568</v>
      </c>
      <c r="QG360" t="n">
        <v>0.333265251435265</v>
      </c>
      <c r="QH360" t="n">
        <v>1.18322798384693</v>
      </c>
      <c r="QI360" t="n">
        <v>6.26391810532149</v>
      </c>
    </row>
    <row r="361">
      <c r="A361" t="s">
        <v>360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0.0559292062748731</v>
      </c>
      <c r="H361" t="n">
        <v>0</v>
      </c>
      <c r="I361" t="n">
        <v>0</v>
      </c>
      <c r="J361" t="n">
        <v>0.0354975203876135</v>
      </c>
      <c r="K361" t="n">
        <v>1.2218713447861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0.0590688968671136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0.04961084507617</v>
      </c>
      <c r="AI361" t="n">
        <v>0</v>
      </c>
      <c r="AJ361" t="n">
        <v>0</v>
      </c>
      <c r="AK361" t="n">
        <v>1.9510253519134</v>
      </c>
      <c r="AL361" t="n">
        <v>0.0316441824558497</v>
      </c>
      <c r="AM361" t="n">
        <v>0.200266019213553</v>
      </c>
      <c r="AN361" t="n">
        <v>0.00429465015479582</v>
      </c>
      <c r="AO361" t="n">
        <v>0.00283904733385832</v>
      </c>
      <c r="AP361" t="n">
        <v>0.000381350335488491</v>
      </c>
      <c r="AQ361" t="n">
        <v>0.000234072399827723</v>
      </c>
      <c r="AR361" t="n">
        <v>0.0672952779246134</v>
      </c>
      <c r="AS361" t="n">
        <v>0.0119079707479808</v>
      </c>
      <c r="AT361" t="n">
        <v>0.00495280434340679</v>
      </c>
      <c r="AU361" t="n">
        <v>0.170757186625776</v>
      </c>
      <c r="AV361" t="n">
        <v>0.791296544676208</v>
      </c>
      <c r="AW361" t="n">
        <v>0.100579070865674</v>
      </c>
      <c r="AX361" t="n">
        <v>0.393855383231104</v>
      </c>
      <c r="AY361" t="n">
        <v>0.386260288647884</v>
      </c>
      <c r="AZ361" t="n">
        <v>0</v>
      </c>
      <c r="BA361" t="n">
        <v>0</v>
      </c>
      <c r="BB361" t="n">
        <v>0</v>
      </c>
      <c r="BC361" t="n">
        <v>0</v>
      </c>
      <c r="BD361" t="n">
        <v>0.0125236575110691</v>
      </c>
      <c r="BE361" t="n">
        <v>0.00570849321416925</v>
      </c>
      <c r="BF361" t="n">
        <v>0</v>
      </c>
      <c r="BG361" t="n">
        <v>0</v>
      </c>
      <c r="BH361" t="n">
        <v>0.0173499914444349</v>
      </c>
      <c r="BI361" t="n">
        <v>0.36107373065181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0.0166858273069783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0.0318778036801402</v>
      </c>
      <c r="CG361" t="n">
        <v>0</v>
      </c>
      <c r="CH361" t="n">
        <v>0</v>
      </c>
      <c r="CI361" t="n">
        <v>1.30485444372722</v>
      </c>
      <c r="CJ361" t="n">
        <v>0.0137558316542178</v>
      </c>
      <c r="CK361" t="n">
        <v>0.117462098358997</v>
      </c>
      <c r="CL361" t="n">
        <v>0.00116670538324985</v>
      </c>
      <c r="CM361" t="n">
        <v>0.000830704075805094</v>
      </c>
      <c r="CN361" t="n">
        <v>0.000155498158734042</v>
      </c>
      <c r="CO361" t="n">
        <v>0.000130487837865194</v>
      </c>
      <c r="CP361" t="n">
        <v>0.025870439313696</v>
      </c>
      <c r="CQ361" t="n">
        <v>0.00236658296082182</v>
      </c>
      <c r="CR361" t="n">
        <v>0</v>
      </c>
      <c r="CS361" t="n">
        <v>0.0314730832441498</v>
      </c>
      <c r="CT361" t="n">
        <v>0.397561225401463</v>
      </c>
      <c r="CU361" t="n">
        <v>0.113219215552053</v>
      </c>
      <c r="CV361" t="n">
        <v>0.297359611279101</v>
      </c>
      <c r="CW361" t="n">
        <v>0.204074861792155</v>
      </c>
      <c r="CX361" t="n">
        <v>0</v>
      </c>
      <c r="CY361" t="n">
        <v>0</v>
      </c>
      <c r="CZ361" t="n">
        <v>0</v>
      </c>
      <c r="DA361" t="n">
        <v>0</v>
      </c>
      <c r="DB361" t="n">
        <v>0.109888420597298</v>
      </c>
      <c r="DC361" t="n">
        <v>0.210739829408787</v>
      </c>
      <c r="DD361" t="n">
        <v>0</v>
      </c>
      <c r="DE361" t="n">
        <v>0</v>
      </c>
      <c r="DF361" t="n">
        <v>0</v>
      </c>
      <c r="DG361" t="n">
        <v>0.02039637879322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0.00170210256371664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0.0019326084760385</v>
      </c>
      <c r="EE361" t="n">
        <v>0</v>
      </c>
      <c r="EF361" t="n">
        <v>0</v>
      </c>
      <c r="EG361" t="n">
        <v>0.201406585908555</v>
      </c>
      <c r="EH361" t="n">
        <v>0.00294990575727137</v>
      </c>
      <c r="EI361" t="n">
        <v>0.0125267853900854</v>
      </c>
      <c r="EJ361" t="n">
        <v>0.0000871309275362189</v>
      </c>
      <c r="EK361" t="n">
        <v>0.000314600078816142</v>
      </c>
      <c r="EL361" t="n">
        <v>0.0000209875429020492</v>
      </c>
      <c r="EM361" t="n">
        <v>0.0000225931813184836</v>
      </c>
      <c r="EN361" t="n">
        <v>0</v>
      </c>
      <c r="EO361" t="n">
        <v>0.000255737434687845</v>
      </c>
      <c r="EP361" t="n">
        <v>0</v>
      </c>
      <c r="EQ361" t="n">
        <v>0</v>
      </c>
      <c r="ER361" t="n">
        <v>0.101153928071818</v>
      </c>
      <c r="ES361" t="n">
        <v>0.0156146104103625</v>
      </c>
      <c r="ET361" t="n">
        <v>0.0793986444523328</v>
      </c>
      <c r="EU361" t="n">
        <v>0.0527715880941063</v>
      </c>
      <c r="EV361" t="n">
        <v>0</v>
      </c>
      <c r="EW361" t="n">
        <v>0</v>
      </c>
      <c r="EX361" t="n">
        <v>0</v>
      </c>
      <c r="EY361" t="n">
        <v>0.00618052269859174</v>
      </c>
      <c r="EZ361" t="n">
        <v>0.281390617931776</v>
      </c>
      <c r="FA361" t="n">
        <v>0.0328543945302733</v>
      </c>
      <c r="FB361" t="n">
        <v>0</v>
      </c>
      <c r="FC361" t="n">
        <v>0</v>
      </c>
      <c r="FD361" t="n">
        <v>0.000965742045259967</v>
      </c>
      <c r="FE361" t="n">
        <v>0.55323325767205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0.0146614225701062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0.0214288367460517</v>
      </c>
      <c r="GC361" t="n">
        <v>0</v>
      </c>
      <c r="GD361" t="n">
        <v>0</v>
      </c>
      <c r="GE361" t="n">
        <v>0.778121801683001</v>
      </c>
      <c r="GF361" t="n">
        <v>0.00729836104275535</v>
      </c>
      <c r="GG361" t="n">
        <v>0.0608432767998059</v>
      </c>
      <c r="GH361" t="n">
        <v>0.000313986439589706</v>
      </c>
      <c r="GI361" t="n">
        <v>0.000418366014575937</v>
      </c>
      <c r="GJ361" t="n">
        <v>0.000107624028024196</v>
      </c>
      <c r="GK361" t="n">
        <v>0</v>
      </c>
      <c r="GL361" t="n">
        <v>0.0146242966287962</v>
      </c>
      <c r="GM361" t="n">
        <v>0.00127422440207826</v>
      </c>
      <c r="GN361" t="n">
        <v>0</v>
      </c>
      <c r="GO361" t="n">
        <v>0.0153286797673833</v>
      </c>
      <c r="GP361" t="n">
        <v>0.207451408521526</v>
      </c>
      <c r="GQ361" t="n">
        <v>0.04913644449416</v>
      </c>
      <c r="GR361" t="n">
        <v>0.198862650383888</v>
      </c>
      <c r="GS361" t="n">
        <v>0.158770637990913</v>
      </c>
      <c r="GT361" t="n">
        <v>0</v>
      </c>
      <c r="GU361" t="n">
        <v>0</v>
      </c>
      <c r="GV361" t="n">
        <v>0</v>
      </c>
      <c r="GW361" t="n">
        <v>0.0484435194317653</v>
      </c>
      <c r="GX361" t="n">
        <v>0</v>
      </c>
      <c r="GY361" t="n">
        <v>0.0141238258224877</v>
      </c>
      <c r="GZ361" t="n">
        <v>0</v>
      </c>
      <c r="HA361" t="n">
        <v>0</v>
      </c>
      <c r="HB361" t="n">
        <v>0.0602063927082945</v>
      </c>
      <c r="HC361" t="n">
        <v>2.92567810382559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0.0398480194986163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0.0466115091269176</v>
      </c>
      <c r="IA361" t="n">
        <v>0</v>
      </c>
      <c r="IB361" t="n">
        <v>0</v>
      </c>
      <c r="IC361" t="n">
        <v>2.39843344807718</v>
      </c>
      <c r="ID361" t="n">
        <v>0.0248747656276703</v>
      </c>
      <c r="IE361" t="n">
        <v>0.326106076070007</v>
      </c>
      <c r="IF361" t="n">
        <v>0.00139794701340058</v>
      </c>
      <c r="IG361" t="n">
        <v>0.00145648398455479</v>
      </c>
      <c r="IH361" t="n">
        <v>0.000132915842550555</v>
      </c>
      <c r="II361" t="n">
        <v>0.0000749706206327983</v>
      </c>
      <c r="IJ361" t="n">
        <v>0.0119027634797957</v>
      </c>
      <c r="IK361" t="n">
        <v>0.00810417360449058</v>
      </c>
      <c r="IL361" t="n">
        <v>0.000729514609593832</v>
      </c>
      <c r="IM361" t="n">
        <v>0.0575490730356853</v>
      </c>
      <c r="IN361" t="n">
        <v>0.749510134259483</v>
      </c>
      <c r="IO361" t="n">
        <v>0.147870307909178</v>
      </c>
      <c r="IP361" t="n">
        <v>0.453575792771083</v>
      </c>
      <c r="IQ361" t="n">
        <v>0.428377896674007</v>
      </c>
      <c r="IR361" t="n">
        <v>0</v>
      </c>
      <c r="IS361" t="n">
        <v>0</v>
      </c>
      <c r="IT361" t="n">
        <v>0</v>
      </c>
      <c r="IU361" t="n">
        <v>0</v>
      </c>
      <c r="IV361" t="n">
        <v>1.71052684430896</v>
      </c>
      <c r="IW361" t="n">
        <v>0.0901286321606827</v>
      </c>
      <c r="IX361" t="n">
        <v>0</v>
      </c>
      <c r="IY361" t="n">
        <v>0</v>
      </c>
      <c r="IZ361" t="n">
        <v>0.0118697032508708</v>
      </c>
      <c r="JA361" t="n">
        <v>0.187332407493516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0.00206036085708163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0.00783239069613562</v>
      </c>
      <c r="JY361" t="n">
        <v>0</v>
      </c>
      <c r="JZ361" t="n">
        <v>0</v>
      </c>
      <c r="KA361" t="n">
        <v>0.813561982004048</v>
      </c>
      <c r="KB361" t="n">
        <v>0.00811270219603578</v>
      </c>
      <c r="KC361" t="n">
        <v>0.0688002079901936</v>
      </c>
      <c r="KD361" t="n">
        <v>0.0003309890678521</v>
      </c>
      <c r="KE361" t="n">
        <v>0.000401161846016147</v>
      </c>
      <c r="KF361" t="n">
        <v>0.0000232467646126806</v>
      </c>
      <c r="KG361" t="n">
        <v>0</v>
      </c>
      <c r="KH361" t="n">
        <v>0.0685537335779688</v>
      </c>
      <c r="KI361" t="n">
        <v>0.00347394726868741</v>
      </c>
      <c r="KJ361" t="n">
        <v>0.000309835349568221</v>
      </c>
      <c r="KK361" t="n">
        <v>0.00333910944369331</v>
      </c>
      <c r="KL361" t="n">
        <v>0.25403793752951</v>
      </c>
      <c r="KM361" t="n">
        <v>0.0426577980800252</v>
      </c>
      <c r="KN361" t="n">
        <v>0.197502775036287</v>
      </c>
      <c r="KO361" t="n">
        <v>0.218970337035562</v>
      </c>
      <c r="KP361" t="n">
        <v>0</v>
      </c>
      <c r="KQ361" t="n">
        <v>0</v>
      </c>
      <c r="KR361" t="n">
        <v>0</v>
      </c>
      <c r="KS361" t="n">
        <v>0.141773962549823</v>
      </c>
      <c r="KT361" t="n">
        <v>0.530639839216139</v>
      </c>
      <c r="KU361" t="n">
        <v>0.364388201791805</v>
      </c>
      <c r="KV361" t="n">
        <v>0</v>
      </c>
      <c r="KW361" t="n">
        <v>0</v>
      </c>
      <c r="KX361" t="n">
        <v>0.0565700051023212</v>
      </c>
      <c r="KY361" t="n">
        <v>0.890356316572739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0.117579110718988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0.147091868766987</v>
      </c>
      <c r="LW361" t="n">
        <v>0</v>
      </c>
      <c r="LX361" t="n">
        <v>0</v>
      </c>
      <c r="LY361" t="n">
        <v>4.57556946851336</v>
      </c>
      <c r="LZ361" t="n">
        <v>0.0448986371020943</v>
      </c>
      <c r="MA361" t="n">
        <v>0.562769223721779</v>
      </c>
      <c r="MB361" t="n">
        <v>0.0145605612733474</v>
      </c>
      <c r="MC361" t="n">
        <v>0.0109094767959881</v>
      </c>
      <c r="MD361" t="n">
        <v>0.0012662229337028</v>
      </c>
      <c r="ME361" t="n">
        <v>0.000353527531480481</v>
      </c>
      <c r="MF361" t="n">
        <v>0.328661388509316</v>
      </c>
      <c r="MG361" t="n">
        <v>0.0236443109565819</v>
      </c>
      <c r="MH361" t="n">
        <v>0.010463124482366</v>
      </c>
      <c r="MI361" t="n">
        <v>0.499458392432538</v>
      </c>
      <c r="MJ361" t="n">
        <v>1.8327573143416</v>
      </c>
      <c r="MK361" t="n">
        <v>0.22383711380698</v>
      </c>
      <c r="ML361" t="n">
        <v>0.903190970667941</v>
      </c>
      <c r="MM361" t="n">
        <v>0.712440075044731</v>
      </c>
      <c r="MN361" t="n">
        <v>0</v>
      </c>
      <c r="MO361" t="n">
        <v>0</v>
      </c>
      <c r="MP361" t="n">
        <v>0</v>
      </c>
      <c r="MQ361" t="n">
        <v>0.807038133589502</v>
      </c>
      <c r="MR361" t="n">
        <v>0.226061479347077</v>
      </c>
      <c r="MS361" t="n">
        <v>0.0460553034542086</v>
      </c>
      <c r="MT361" t="n">
        <v>0</v>
      </c>
      <c r="MU361" t="n">
        <v>0</v>
      </c>
      <c r="MV361" t="n">
        <v>0.00911178764757497</v>
      </c>
      <c r="MW361" t="n">
        <v>0.0578806847877938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0.00575225747731066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0.0825007486738072</v>
      </c>
      <c r="NU361" t="n">
        <v>0</v>
      </c>
      <c r="NV361" t="n">
        <v>0</v>
      </c>
      <c r="NW361" t="n">
        <v>1.20715176097744</v>
      </c>
      <c r="NX361" t="n">
        <v>0.00959917538776453</v>
      </c>
      <c r="NY361" t="n">
        <v>0.100648356416078</v>
      </c>
      <c r="NZ361" t="n">
        <v>0.000777275675118971</v>
      </c>
      <c r="OA361" t="n">
        <v>0.000461427374079967</v>
      </c>
      <c r="OB361" t="n">
        <v>0.000169407808007217</v>
      </c>
      <c r="OC361" t="n">
        <v>0.000132984850966813</v>
      </c>
      <c r="OD361" t="n">
        <v>0.0107979640182859</v>
      </c>
      <c r="OE361" t="n">
        <v>0.00279701188077158</v>
      </c>
      <c r="OF361" t="n">
        <v>0.000659892217295939</v>
      </c>
      <c r="OG361" t="n">
        <v>0.00503573853285072</v>
      </c>
      <c r="OH361" t="n">
        <v>0.324833714931225</v>
      </c>
      <c r="OI361" t="n">
        <v>0.0512378306713912</v>
      </c>
      <c r="OJ361" t="n">
        <v>0.185949775769861</v>
      </c>
      <c r="OK361" t="n">
        <v>0.204939186065102</v>
      </c>
      <c r="OL361" t="n">
        <v>0</v>
      </c>
      <c r="OM361" t="n">
        <v>0</v>
      </c>
      <c r="ON361" t="n">
        <v>0</v>
      </c>
      <c r="OO361" t="n">
        <v>0</v>
      </c>
      <c r="OP361" t="n">
        <v>0.749672790507196</v>
      </c>
      <c r="OQ361" t="n">
        <v>0.181042534364702</v>
      </c>
      <c r="OR361" t="n">
        <v>0</v>
      </c>
      <c r="OS361" t="n">
        <v>0</v>
      </c>
      <c r="OT361" t="n">
        <v>0.0145637364641181</v>
      </c>
      <c r="OU361" t="n">
        <v>0.436890804048735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0.00315022076559101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0.0218885893716675</v>
      </c>
      <c r="PS361" t="n">
        <v>0</v>
      </c>
      <c r="PT361" t="n">
        <v>0</v>
      </c>
      <c r="PU361" t="n">
        <v>1.53759939329197</v>
      </c>
      <c r="PV361" t="n">
        <v>0.00874966514067758</v>
      </c>
      <c r="PW361" t="n">
        <v>0.107490965763883</v>
      </c>
      <c r="PX361" t="n">
        <v>0.000306164344265979</v>
      </c>
      <c r="PY361" t="n">
        <v>0.000723474625468731</v>
      </c>
      <c r="PZ361" t="n">
        <v>0.0000751532629530856</v>
      </c>
      <c r="QA361" t="n">
        <v>0.0000315260784694757</v>
      </c>
      <c r="QB361" t="n">
        <v>0.00902887563061518</v>
      </c>
      <c r="QC361" t="n">
        <v>0.000622485807827282</v>
      </c>
      <c r="QD361" t="n">
        <v>0</v>
      </c>
      <c r="QE361" t="n">
        <v>0.00760352764327196</v>
      </c>
      <c r="QF361" t="n">
        <v>0.226269513216247</v>
      </c>
      <c r="QG361" t="n">
        <v>0.0791254375610825</v>
      </c>
      <c r="QH361" t="n">
        <v>0.280927674148208</v>
      </c>
      <c r="QI361" t="n">
        <v>0.198233771042944</v>
      </c>
    </row>
    <row r="362">
      <c r="A362" t="s">
        <v>361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</row>
    <row r="363">
      <c r="A363" t="s">
        <v>362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</row>
    <row r="364">
      <c r="A364" t="s">
        <v>363</v>
      </c>
      <c r="B364" t="n">
        <v>16.8284194758871</v>
      </c>
      <c r="C364" t="n">
        <v>0.143973583269544</v>
      </c>
      <c r="D364" t="n">
        <v>0.256392888133411</v>
      </c>
      <c r="E364" t="n">
        <v>0</v>
      </c>
      <c r="F364" t="n">
        <v>0</v>
      </c>
      <c r="G364" t="n">
        <v>5.53327005157053</v>
      </c>
      <c r="H364" t="n">
        <v>82.1397936781097</v>
      </c>
      <c r="I364" t="n">
        <v>76.866215510868</v>
      </c>
      <c r="J364" t="n">
        <v>3.12620685661487</v>
      </c>
      <c r="K364" t="n">
        <v>1.46385163001758</v>
      </c>
      <c r="L364" t="n">
        <v>0.025490618826644</v>
      </c>
      <c r="M364" t="n">
        <v>1.56052404740947</v>
      </c>
      <c r="N364" t="n">
        <v>195.351951562373</v>
      </c>
      <c r="O364" t="n">
        <v>33.390791898864</v>
      </c>
      <c r="P364" t="n">
        <v>2.9829069802225</v>
      </c>
      <c r="Q364" t="n">
        <v>6.20183506546484</v>
      </c>
      <c r="R364" t="n">
        <v>0</v>
      </c>
      <c r="S364" t="n">
        <v>31.2938686617823</v>
      </c>
      <c r="T364" t="n">
        <v>0</v>
      </c>
      <c r="U364" t="n">
        <v>0.930887067843622</v>
      </c>
      <c r="V364" t="n">
        <v>1.54212707344094</v>
      </c>
      <c r="W364" t="n">
        <v>5.227486699847</v>
      </c>
      <c r="X364" t="n">
        <v>54.6461854666449</v>
      </c>
      <c r="Y364" t="n">
        <v>3.93923314160299</v>
      </c>
      <c r="Z364" t="n">
        <v>1.71330989842964</v>
      </c>
      <c r="AA364" t="n">
        <v>0</v>
      </c>
      <c r="AB364" t="n">
        <v>7.16164832235491</v>
      </c>
      <c r="AC364" t="n">
        <v>4.8609100096168</v>
      </c>
      <c r="AD364" t="n">
        <v>0.91386957962779</v>
      </c>
      <c r="AE364" t="n">
        <v>5.34031994913753</v>
      </c>
      <c r="AF364" t="n">
        <v>0.412257831067507</v>
      </c>
      <c r="AG364" t="n">
        <v>11.0445698134965</v>
      </c>
      <c r="AH364" t="n">
        <v>4.40456842430007</v>
      </c>
      <c r="AI364" t="n">
        <v>0.262004178382335</v>
      </c>
      <c r="AJ364" t="n">
        <v>74.6027969423381</v>
      </c>
      <c r="AK364" t="n">
        <v>44.1522389920987</v>
      </c>
      <c r="AL364" t="n">
        <v>1.7224466252677</v>
      </c>
      <c r="AM364" t="n">
        <v>22.8213463687496</v>
      </c>
      <c r="AN364" t="n">
        <v>0.85729148687258</v>
      </c>
      <c r="AO364" t="n">
        <v>0</v>
      </c>
      <c r="AP364" t="n">
        <v>0</v>
      </c>
      <c r="AQ364" t="n">
        <v>0</v>
      </c>
      <c r="AR364" t="n">
        <v>11.5490834324441</v>
      </c>
      <c r="AS364" t="n">
        <v>0.0532343977035619</v>
      </c>
      <c r="AT364" t="n">
        <v>0.0204260308929127</v>
      </c>
      <c r="AU364" t="n">
        <v>3.43104005142997</v>
      </c>
      <c r="AV364" t="n">
        <v>17.3323465983294</v>
      </c>
      <c r="AW364" t="n">
        <v>4.55194766891049</v>
      </c>
      <c r="AX364" t="n">
        <v>14.1168113933115</v>
      </c>
      <c r="AY364" t="n">
        <v>37.31548470202</v>
      </c>
      <c r="AZ364" t="n">
        <v>10.9092327636197</v>
      </c>
      <c r="BA364" t="n">
        <v>0.864285899119059</v>
      </c>
      <c r="BB364" t="n">
        <v>0.119620503673187</v>
      </c>
      <c r="BC364" t="n">
        <v>0</v>
      </c>
      <c r="BD364" t="n">
        <v>0.365391455983573</v>
      </c>
      <c r="BE364" t="n">
        <v>0.564761001368742</v>
      </c>
      <c r="BF364" t="n">
        <v>27.443156988905</v>
      </c>
      <c r="BG364" t="n">
        <v>17.0277053835962</v>
      </c>
      <c r="BH364" t="n">
        <v>1.52798453592065</v>
      </c>
      <c r="BI364" t="n">
        <v>0.432581033532389</v>
      </c>
      <c r="BJ364" t="n">
        <v>0.0179039438764134</v>
      </c>
      <c r="BK364" t="n">
        <v>0.201859053017682</v>
      </c>
      <c r="BL364" t="n">
        <v>74.4464893268326</v>
      </c>
      <c r="BM364" t="n">
        <v>18.3887011721371</v>
      </c>
      <c r="BN364" t="n">
        <v>0.29263355876651</v>
      </c>
      <c r="BO364" t="n">
        <v>1.88554711731163</v>
      </c>
      <c r="BP364" t="n">
        <v>0</v>
      </c>
      <c r="BQ364" t="n">
        <v>25.9371424503348</v>
      </c>
      <c r="BR364" t="n">
        <v>0.161066063377016</v>
      </c>
      <c r="BS364" t="n">
        <v>0.238144699718815</v>
      </c>
      <c r="BT364" t="n">
        <v>0.413775694646138</v>
      </c>
      <c r="BU364" t="n">
        <v>3.0887879436019</v>
      </c>
      <c r="BV364" t="n">
        <v>6.11551173213846</v>
      </c>
      <c r="BW364" t="n">
        <v>1.11275760017295</v>
      </c>
      <c r="BX364" t="n">
        <v>0.802421514727022</v>
      </c>
      <c r="BY364" t="n">
        <v>0</v>
      </c>
      <c r="BZ364" t="n">
        <v>2.58770226024239</v>
      </c>
      <c r="CA364" t="n">
        <v>0.526932391642821</v>
      </c>
      <c r="CB364" t="n">
        <v>0.902164832296301</v>
      </c>
      <c r="CC364" t="n">
        <v>2.47221335414723</v>
      </c>
      <c r="CD364" t="n">
        <v>0.0997011994675665</v>
      </c>
      <c r="CE364" t="n">
        <v>40.2933283208327</v>
      </c>
      <c r="CF364" t="n">
        <v>2.83018697444091</v>
      </c>
      <c r="CG364" t="n">
        <v>0.505330887769364</v>
      </c>
      <c r="CH364" t="n">
        <v>50.6276863767195</v>
      </c>
      <c r="CI364" t="n">
        <v>29.5292140580567</v>
      </c>
      <c r="CJ364" t="n">
        <v>0.748753292761338</v>
      </c>
      <c r="CK364" t="n">
        <v>13.3854122750216</v>
      </c>
      <c r="CL364" t="n">
        <v>0.232895941857238</v>
      </c>
      <c r="CM364" t="n">
        <v>0</v>
      </c>
      <c r="CN364" t="n">
        <v>0</v>
      </c>
      <c r="CO364" t="n">
        <v>0</v>
      </c>
      <c r="CP364" t="n">
        <v>4.43983398660692</v>
      </c>
      <c r="CQ364" t="n">
        <v>0.0105797722551699</v>
      </c>
      <c r="CR364" t="n">
        <v>0</v>
      </c>
      <c r="CS364" t="n">
        <v>0.632391592333524</v>
      </c>
      <c r="CT364" t="n">
        <v>8.70807410834118</v>
      </c>
      <c r="CU364" t="n">
        <v>5.12400780671687</v>
      </c>
      <c r="CV364" t="n">
        <v>10.6581494811062</v>
      </c>
      <c r="CW364" t="n">
        <v>19.7150797197638</v>
      </c>
      <c r="CX364" t="n">
        <v>8.17349829153815</v>
      </c>
      <c r="CY364" t="n">
        <v>0.156419246268802</v>
      </c>
      <c r="CZ364" t="n">
        <v>0</v>
      </c>
      <c r="DA364" t="n">
        <v>0</v>
      </c>
      <c r="DB364" t="n">
        <v>3.2061153031607</v>
      </c>
      <c r="DC364" t="n">
        <v>20.849221085131</v>
      </c>
      <c r="DD364" t="n">
        <v>4.14078500151034</v>
      </c>
      <c r="DE364" t="n">
        <v>2.00362240698161</v>
      </c>
      <c r="DF364" t="n">
        <v>0</v>
      </c>
      <c r="DG364" t="n">
        <v>0.024435692407647</v>
      </c>
      <c r="DH364" t="n">
        <v>0</v>
      </c>
      <c r="DI364" t="n">
        <v>0</v>
      </c>
      <c r="DJ364" t="n">
        <v>4.22005214683287</v>
      </c>
      <c r="DK364" t="n">
        <v>0</v>
      </c>
      <c r="DL364" t="n">
        <v>0.0882856184643908</v>
      </c>
      <c r="DM364" t="n">
        <v>0</v>
      </c>
      <c r="DN364" t="n">
        <v>0</v>
      </c>
      <c r="DO364" t="n">
        <v>0</v>
      </c>
      <c r="DP364" t="n">
        <v>0</v>
      </c>
      <c r="DQ364" t="n">
        <v>0.0495431582195148</v>
      </c>
      <c r="DR364" t="n">
        <v>0</v>
      </c>
      <c r="DS364" t="n">
        <v>0.26702072368673</v>
      </c>
      <c r="DT364" t="n">
        <v>2.14115206820976</v>
      </c>
      <c r="DU364" t="n">
        <v>0.113511157055872</v>
      </c>
      <c r="DV364" t="n">
        <v>0</v>
      </c>
      <c r="DW364" t="n">
        <v>0</v>
      </c>
      <c r="DX364" t="n">
        <v>1.395614393042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0.17158156159252</v>
      </c>
      <c r="EE364" t="n">
        <v>0.21811035266659</v>
      </c>
      <c r="EF364" t="n">
        <v>11.5182760237006</v>
      </c>
      <c r="EG364" t="n">
        <v>4.55788629650356</v>
      </c>
      <c r="EH364" t="n">
        <v>0.160568383258407</v>
      </c>
      <c r="EI364" t="n">
        <v>1.42749184008739</v>
      </c>
      <c r="EJ364" t="n">
        <v>0.0173929423184095</v>
      </c>
      <c r="EK364" t="n">
        <v>0</v>
      </c>
      <c r="EL364" t="n">
        <v>0</v>
      </c>
      <c r="EM364" t="n">
        <v>0</v>
      </c>
      <c r="EN364" t="n">
        <v>0</v>
      </c>
      <c r="EO364" t="n">
        <v>0.00114327021740207</v>
      </c>
      <c r="EP364" t="n">
        <v>0</v>
      </c>
      <c r="EQ364" t="n">
        <v>0</v>
      </c>
      <c r="ER364" t="n">
        <v>2.21564842272962</v>
      </c>
      <c r="ES364" t="n">
        <v>0.706676735494205</v>
      </c>
      <c r="ET364" t="n">
        <v>2.84585595713564</v>
      </c>
      <c r="EU364" t="n">
        <v>5.09810986555247</v>
      </c>
      <c r="EV364" t="n">
        <v>7.37994801894131</v>
      </c>
      <c r="EW364" t="n">
        <v>0.0322710991711758</v>
      </c>
      <c r="EX364" t="n">
        <v>0.00895228090493777</v>
      </c>
      <c r="EY364" t="n">
        <v>0.0752730452953917</v>
      </c>
      <c r="EZ364" t="n">
        <v>8.20988018039724</v>
      </c>
      <c r="FA364" t="n">
        <v>3.25039902092292</v>
      </c>
      <c r="FB364" t="n">
        <v>32.2123915879699</v>
      </c>
      <c r="FC364" t="n">
        <v>14.2572963043665</v>
      </c>
      <c r="FD364" t="n">
        <v>0.0850512759946596</v>
      </c>
      <c r="FE364" t="n">
        <v>0.66279597232468</v>
      </c>
      <c r="FF364" t="n">
        <v>0</v>
      </c>
      <c r="FG364" t="n">
        <v>0</v>
      </c>
      <c r="FH364" t="n">
        <v>6.36972348532118</v>
      </c>
      <c r="FI364" t="n">
        <v>13.7154439825401</v>
      </c>
      <c r="FJ364" t="n">
        <v>0</v>
      </c>
      <c r="FK364" t="n">
        <v>18.8152574109303</v>
      </c>
      <c r="FL364" t="n">
        <v>0</v>
      </c>
      <c r="FM364" t="n">
        <v>6.5640878774062</v>
      </c>
      <c r="FN364" t="n">
        <v>0</v>
      </c>
      <c r="FO364" t="n">
        <v>0.295478827505718</v>
      </c>
      <c r="FP364" t="n">
        <v>0</v>
      </c>
      <c r="FQ364" t="n">
        <v>0.499887303978999</v>
      </c>
      <c r="FR364" t="n">
        <v>21.8711866972726</v>
      </c>
      <c r="FS364" t="n">
        <v>0.977752501813914</v>
      </c>
      <c r="FT364" t="n">
        <v>0.810219863191701</v>
      </c>
      <c r="FU364" t="n">
        <v>0</v>
      </c>
      <c r="FV364" t="n">
        <v>1.64266613919169</v>
      </c>
      <c r="FW364" t="n">
        <v>0.608687297836438</v>
      </c>
      <c r="FX364" t="n">
        <v>0</v>
      </c>
      <c r="FY364" t="n">
        <v>0</v>
      </c>
      <c r="FZ364" t="n">
        <v>0</v>
      </c>
      <c r="GA364" t="n">
        <v>0.861701154106223</v>
      </c>
      <c r="GB364" t="n">
        <v>1.90250292161375</v>
      </c>
      <c r="GC364" t="n">
        <v>0.292400117799733</v>
      </c>
      <c r="GD364" t="n">
        <v>21.3591340326806</v>
      </c>
      <c r="GE364" t="n">
        <v>17.6091098555828</v>
      </c>
      <c r="GF364" t="n">
        <v>0.397262193947291</v>
      </c>
      <c r="GG364" t="n">
        <v>6.9334053750648</v>
      </c>
      <c r="GH364" t="n">
        <v>0.0626774922174037</v>
      </c>
      <c r="GI364" t="n">
        <v>0</v>
      </c>
      <c r="GJ364" t="n">
        <v>0</v>
      </c>
      <c r="GK364" t="n">
        <v>0</v>
      </c>
      <c r="GL364" t="n">
        <v>2.50979306595602</v>
      </c>
      <c r="GM364" t="n">
        <v>0.00569640033717077</v>
      </c>
      <c r="GN364" t="n">
        <v>0</v>
      </c>
      <c r="GO364" t="n">
        <v>0.308000589941186</v>
      </c>
      <c r="GP364" t="n">
        <v>4.54395983275527</v>
      </c>
      <c r="GQ364" t="n">
        <v>2.2237879317105</v>
      </c>
      <c r="GR364" t="n">
        <v>7.12775970106809</v>
      </c>
      <c r="GS364" t="n">
        <v>15.3383702316879</v>
      </c>
      <c r="GT364" t="n">
        <v>11.5145000104533</v>
      </c>
      <c r="GU364" t="n">
        <v>2.56030402727856</v>
      </c>
      <c r="GV364" t="n">
        <v>0</v>
      </c>
      <c r="GW364" t="n">
        <v>0.58999722358213</v>
      </c>
      <c r="GX364" t="n">
        <v>0</v>
      </c>
      <c r="GY364" t="n">
        <v>1.39731899739618</v>
      </c>
      <c r="GZ364" t="n">
        <v>64.3689225963753</v>
      </c>
      <c r="HA364" t="n">
        <v>25.1447489040433</v>
      </c>
      <c r="HB364" t="n">
        <v>5.30227564183312</v>
      </c>
      <c r="HC364" t="n">
        <v>3.50508151244153</v>
      </c>
      <c r="HD364" t="n">
        <v>0.392409475012888</v>
      </c>
      <c r="HE364" t="n">
        <v>2.90782510170176</v>
      </c>
      <c r="HF364" t="n">
        <v>109.017094053232</v>
      </c>
      <c r="HG364" t="n">
        <v>49.8556222308489</v>
      </c>
      <c r="HH364" t="n">
        <v>1.80465595036886</v>
      </c>
      <c r="HI364" t="n">
        <v>16.4495865956631</v>
      </c>
      <c r="HJ364" t="n">
        <v>0</v>
      </c>
      <c r="HK364" t="n">
        <v>25.0388174740434</v>
      </c>
      <c r="HL364" t="n">
        <v>0.831348548299687</v>
      </c>
      <c r="HM364" t="n">
        <v>2.48984366040526</v>
      </c>
      <c r="HN364" t="n">
        <v>0.618194163887933</v>
      </c>
      <c r="HO364" t="n">
        <v>9.20402326401683</v>
      </c>
      <c r="HP364" t="n">
        <v>196.921896232762</v>
      </c>
      <c r="HQ364" t="n">
        <v>2.65741612526345</v>
      </c>
      <c r="HR364" t="n">
        <v>6.92479764297177</v>
      </c>
      <c r="HS364" t="n">
        <v>0.398061921470584</v>
      </c>
      <c r="HT364" t="n">
        <v>6.99810998931676</v>
      </c>
      <c r="HU364" t="n">
        <v>3.63023635643247</v>
      </c>
      <c r="HV364" t="n">
        <v>1.25564418490449</v>
      </c>
      <c r="HW364" t="n">
        <v>2.89226665390168</v>
      </c>
      <c r="HX364" t="n">
        <v>0.101283854988245</v>
      </c>
      <c r="HY364" t="n">
        <v>19.2547782680905</v>
      </c>
      <c r="HZ364" t="n">
        <v>4.13828026904567</v>
      </c>
      <c r="IA364" t="n">
        <v>1.5807481065159</v>
      </c>
      <c r="IB364" t="n">
        <v>108.975287774517</v>
      </c>
      <c r="IC364" t="n">
        <v>54.2772069580196</v>
      </c>
      <c r="ID364" t="n">
        <v>1.35397576377535</v>
      </c>
      <c r="IE364" t="n">
        <v>37.1614702492862</v>
      </c>
      <c r="IF364" t="n">
        <v>0.279056041933697</v>
      </c>
      <c r="IG364" t="n">
        <v>0</v>
      </c>
      <c r="IH364" t="n">
        <v>0</v>
      </c>
      <c r="II364" t="n">
        <v>0</v>
      </c>
      <c r="IJ364" t="n">
        <v>2.04272889189645</v>
      </c>
      <c r="IK364" t="n">
        <v>0.0362295818364616</v>
      </c>
      <c r="IL364" t="n">
        <v>0.00300861631496331</v>
      </c>
      <c r="IM364" t="n">
        <v>1.15633888335742</v>
      </c>
      <c r="IN364" t="n">
        <v>16.4170683081416</v>
      </c>
      <c r="IO364" t="n">
        <v>6.69222630110789</v>
      </c>
      <c r="IP364" t="n">
        <v>16.257347726447</v>
      </c>
      <c r="IQ364" t="n">
        <v>41.3843444946899</v>
      </c>
      <c r="IR364" t="n">
        <v>5.80559838212488</v>
      </c>
      <c r="IS364" t="n">
        <v>0.0608186342746459</v>
      </c>
      <c r="IT364" t="n">
        <v>0</v>
      </c>
      <c r="IU364" t="n">
        <v>0</v>
      </c>
      <c r="IV364" t="n">
        <v>49.9064984481267</v>
      </c>
      <c r="IW364" t="n">
        <v>8.9167376821468</v>
      </c>
      <c r="IX364" t="n">
        <v>18.7844163418941</v>
      </c>
      <c r="IY364" t="n">
        <v>7.04389498568641</v>
      </c>
      <c r="IZ364" t="n">
        <v>1.04534478137251</v>
      </c>
      <c r="JA364" t="n">
        <v>0.224431853021733</v>
      </c>
      <c r="JB364" t="n">
        <v>0.03753450119767</v>
      </c>
      <c r="JC364" t="n">
        <v>0</v>
      </c>
      <c r="JD364" t="n">
        <v>5.62148611415272</v>
      </c>
      <c r="JE364" t="n">
        <v>2.17559345493884</v>
      </c>
      <c r="JF364" t="n">
        <v>0.403758080526432</v>
      </c>
      <c r="JG364" t="n">
        <v>0</v>
      </c>
      <c r="JH364" t="n">
        <v>0</v>
      </c>
      <c r="JI364" t="n">
        <v>5.88157619656624</v>
      </c>
      <c r="JJ364" t="n">
        <v>0.235579579742388</v>
      </c>
      <c r="JK364" t="n">
        <v>0.21994784879287</v>
      </c>
      <c r="JL364" t="n">
        <v>0</v>
      </c>
      <c r="JM364" t="n">
        <v>6.92818142750641</v>
      </c>
      <c r="JN364" t="n">
        <v>19.4995751765731</v>
      </c>
      <c r="JO364" t="n">
        <v>0.137402968437628</v>
      </c>
      <c r="JP364" t="n">
        <v>0.985933352489914</v>
      </c>
      <c r="JQ364" t="n">
        <v>1.0091687517481</v>
      </c>
      <c r="JR364" t="n">
        <v>2.06646611148251</v>
      </c>
      <c r="JS364" t="n">
        <v>2.06686760389162</v>
      </c>
      <c r="JT364" t="n">
        <v>0.501782454918685</v>
      </c>
      <c r="JU364" t="n">
        <v>0</v>
      </c>
      <c r="JV364" t="n">
        <v>0</v>
      </c>
      <c r="JW364" t="n">
        <v>5.62516982576804</v>
      </c>
      <c r="JX364" t="n">
        <v>0.695378212042421</v>
      </c>
      <c r="JY364" t="n">
        <v>0.179322305325069</v>
      </c>
      <c r="JZ364" t="n">
        <v>21.620800825591</v>
      </c>
      <c r="KA364" t="n">
        <v>18.4111308595248</v>
      </c>
      <c r="KB364" t="n">
        <v>0.441588166762089</v>
      </c>
      <c r="KC364" t="n">
        <v>7.84013874621404</v>
      </c>
      <c r="KD364" t="n">
        <v>0.0660715308325241</v>
      </c>
      <c r="KE364" t="n">
        <v>0</v>
      </c>
      <c r="KF364" t="n">
        <v>0</v>
      </c>
      <c r="KG364" t="n">
        <v>0</v>
      </c>
      <c r="KH364" t="n">
        <v>11.7650571201212</v>
      </c>
      <c r="KI364" t="n">
        <v>0.0155302271408306</v>
      </c>
      <c r="KJ364" t="n">
        <v>0.00127780263123492</v>
      </c>
      <c r="KK364" t="n">
        <v>0.067093036983138</v>
      </c>
      <c r="KL364" t="n">
        <v>5.56437862898533</v>
      </c>
      <c r="KM364" t="n">
        <v>1.93058121197552</v>
      </c>
      <c r="KN364" t="n">
        <v>7.07901819690731</v>
      </c>
      <c r="KO364" t="n">
        <v>21.1540883233154</v>
      </c>
      <c r="KP364" t="n">
        <v>7.61406525308678</v>
      </c>
      <c r="KQ364" t="n">
        <v>0</v>
      </c>
      <c r="KR364" t="n">
        <v>0</v>
      </c>
      <c r="KS364" t="n">
        <v>1.72667562682872</v>
      </c>
      <c r="KT364" t="n">
        <v>15.4819998297385</v>
      </c>
      <c r="KU364" t="n">
        <v>36.0501866271981</v>
      </c>
      <c r="KV364" t="n">
        <v>104.299002006452</v>
      </c>
      <c r="KW364" t="n">
        <v>53.4137018672252</v>
      </c>
      <c r="KX364" t="n">
        <v>4.98202510762764</v>
      </c>
      <c r="KY364" t="n">
        <v>1.06668312574236</v>
      </c>
      <c r="KZ364" t="n">
        <v>0.0699151999891506</v>
      </c>
      <c r="LA364" t="n">
        <v>0.410582261817157</v>
      </c>
      <c r="LB364" t="n">
        <v>283.16697567203</v>
      </c>
      <c r="LC364" t="n">
        <v>46.492785747009</v>
      </c>
      <c r="LD364" t="n">
        <v>3.65644994943757</v>
      </c>
      <c r="LE364" t="n">
        <v>32.4881318709418</v>
      </c>
      <c r="LF364" t="n">
        <v>37.5152845116488</v>
      </c>
      <c r="LG364" t="n">
        <v>131.582328718534</v>
      </c>
      <c r="LH364" t="n">
        <v>0.176208347020325</v>
      </c>
      <c r="LI364" t="n">
        <v>3.36479863925527</v>
      </c>
      <c r="LJ364" t="n">
        <v>5.39503982374205</v>
      </c>
      <c r="LK364" t="n">
        <v>25.4194859906241</v>
      </c>
      <c r="LL364" t="n">
        <v>113.266527892958</v>
      </c>
      <c r="LM364" t="n">
        <v>7.84120839003368</v>
      </c>
      <c r="LN364" t="n">
        <v>19.8015306234364</v>
      </c>
      <c r="LO364" t="n">
        <v>2.36104396952657</v>
      </c>
      <c r="LP364" t="n">
        <v>22.7687523317444</v>
      </c>
      <c r="LQ364" t="n">
        <v>10.5737498970862</v>
      </c>
      <c r="LR364" t="n">
        <v>3.95078883587801</v>
      </c>
      <c r="LS364" t="n">
        <v>9.36495638230394</v>
      </c>
      <c r="LT364" t="n">
        <v>0.61625028611922</v>
      </c>
      <c r="LU364" t="n">
        <v>47.9230762466486</v>
      </c>
      <c r="LV364" t="n">
        <v>13.0591647783392</v>
      </c>
      <c r="LW364" t="n">
        <v>2.27984981013328</v>
      </c>
      <c r="LX364" t="n">
        <v>142.316491530014</v>
      </c>
      <c r="LY364" t="n">
        <v>103.54639241393</v>
      </c>
      <c r="LZ364" t="n">
        <v>2.44390911547552</v>
      </c>
      <c r="MA364" t="n">
        <v>64.1304572321468</v>
      </c>
      <c r="MB364" t="n">
        <v>2.90655694266226</v>
      </c>
      <c r="MC364" t="n">
        <v>0</v>
      </c>
      <c r="MD364" t="n">
        <v>0</v>
      </c>
      <c r="ME364" t="n">
        <v>0</v>
      </c>
      <c r="MF364" t="n">
        <v>56.4042220193984</v>
      </c>
      <c r="MG364" t="n">
        <v>0.105701523754818</v>
      </c>
      <c r="MH364" t="n">
        <v>0.0431513318707423</v>
      </c>
      <c r="MI364" t="n">
        <v>10.0356639876859</v>
      </c>
      <c r="MJ364" t="n">
        <v>40.144223068471</v>
      </c>
      <c r="MK364" t="n">
        <v>10.1302867449441</v>
      </c>
      <c r="ML364" t="n">
        <v>32.3727366132756</v>
      </c>
      <c r="MM364" t="n">
        <v>68.8267665684697</v>
      </c>
      <c r="MN364" t="n">
        <v>10.4612627636951</v>
      </c>
      <c r="MO364" t="n">
        <v>1.72149114842266</v>
      </c>
      <c r="MP364" t="n">
        <v>0</v>
      </c>
      <c r="MQ364" t="n">
        <v>9.8289774097315</v>
      </c>
      <c r="MR364" t="n">
        <v>6.59559182350858</v>
      </c>
      <c r="MS364" t="n">
        <v>4.55641065361683</v>
      </c>
      <c r="MT364" t="n">
        <v>24.3947820952827</v>
      </c>
      <c r="MU364" t="n">
        <v>23.8771948141963</v>
      </c>
      <c r="MV364" t="n">
        <v>0.802459797440026</v>
      </c>
      <c r="MW364" t="n">
        <v>0.0693434174839236</v>
      </c>
      <c r="MX364" t="n">
        <v>0</v>
      </c>
      <c r="MY364" t="n">
        <v>0</v>
      </c>
      <c r="MZ364" t="n">
        <v>113.739552046779</v>
      </c>
      <c r="NA364" t="n">
        <v>0</v>
      </c>
      <c r="NB364" t="n">
        <v>0.256688728738356</v>
      </c>
      <c r="NC364" t="n">
        <v>27.4613772747713</v>
      </c>
      <c r="ND364" t="n">
        <v>0</v>
      </c>
      <c r="NE364" t="n">
        <v>3.46378182830532</v>
      </c>
      <c r="NF364" t="n">
        <v>0.142372825246111</v>
      </c>
      <c r="NG364" t="n">
        <v>0.390816437048182</v>
      </c>
      <c r="NH364" t="n">
        <v>0</v>
      </c>
      <c r="NI364" t="n">
        <v>5.31310662420768</v>
      </c>
      <c r="NJ364" t="n">
        <v>17.1161097908353</v>
      </c>
      <c r="NK364" t="n">
        <v>0.383611079526886</v>
      </c>
      <c r="NL364" t="n">
        <v>2.56031758452575</v>
      </c>
      <c r="NM364" t="n">
        <v>1.00733412959277</v>
      </c>
      <c r="NN364" t="n">
        <v>1.35291853830325</v>
      </c>
      <c r="NO364" t="n">
        <v>1.00580314423219</v>
      </c>
      <c r="NP364" t="n">
        <v>0.111964286303726</v>
      </c>
      <c r="NQ364" t="n">
        <v>0</v>
      </c>
      <c r="NR364" t="n">
        <v>0.0569861124373705</v>
      </c>
      <c r="NS364" t="n">
        <v>1.14699011444071</v>
      </c>
      <c r="NT364" t="n">
        <v>7.32461202851617</v>
      </c>
      <c r="NU364" t="n">
        <v>0.262592245477701</v>
      </c>
      <c r="NV364" t="n">
        <v>42.5276633998118</v>
      </c>
      <c r="NW364" t="n">
        <v>27.3181755419722</v>
      </c>
      <c r="NX364" t="n">
        <v>0.522499428609866</v>
      </c>
      <c r="NY364" t="n">
        <v>11.4693996127588</v>
      </c>
      <c r="NZ364" t="n">
        <v>0.15515857991099</v>
      </c>
      <c r="OA364" t="n">
        <v>0</v>
      </c>
      <c r="OB364" t="n">
        <v>0</v>
      </c>
      <c r="OC364" t="n">
        <v>0</v>
      </c>
      <c r="OD364" t="n">
        <v>1.8531253780899</v>
      </c>
      <c r="OE364" t="n">
        <v>0.0125039980357552</v>
      </c>
      <c r="OF364" t="n">
        <v>0.002721484210137</v>
      </c>
      <c r="OG364" t="n">
        <v>0.101183563258191</v>
      </c>
      <c r="OH364" t="n">
        <v>7.11507028798506</v>
      </c>
      <c r="OI364" t="n">
        <v>2.31889121541157</v>
      </c>
      <c r="OJ364" t="n">
        <v>6.6649283593298</v>
      </c>
      <c r="OK364" t="n">
        <v>19.7985795775867</v>
      </c>
      <c r="OL364" t="n">
        <v>15.1564094383463</v>
      </c>
      <c r="OM364" t="n">
        <v>1.26896066699873</v>
      </c>
      <c r="ON364" t="n">
        <v>0.0240754553312404</v>
      </c>
      <c r="OO364" t="n">
        <v>0</v>
      </c>
      <c r="OP364" t="n">
        <v>21.8725266315039</v>
      </c>
      <c r="OQ364" t="n">
        <v>17.9111648489581</v>
      </c>
      <c r="OR364" t="n">
        <v>24.5935697446874</v>
      </c>
      <c r="OS364" t="n">
        <v>29.1765973386133</v>
      </c>
      <c r="OT364" t="n">
        <v>1.28260375076635</v>
      </c>
      <c r="OU364" t="n">
        <v>0.523412975003837</v>
      </c>
      <c r="OV364" t="n">
        <v>0</v>
      </c>
      <c r="OW364" t="n">
        <v>0</v>
      </c>
      <c r="OX364" t="n">
        <v>168.884550852851</v>
      </c>
      <c r="OY364" t="n">
        <v>1.00357672461041</v>
      </c>
      <c r="OZ364" t="n">
        <v>0.0860911025937306</v>
      </c>
      <c r="PA364" t="n">
        <v>2.21465630856079</v>
      </c>
      <c r="PB364" t="n">
        <v>0</v>
      </c>
      <c r="PC364" t="n">
        <v>6.94968320668085</v>
      </c>
      <c r="PD364" t="n">
        <v>0</v>
      </c>
      <c r="PE364" t="n">
        <v>0</v>
      </c>
      <c r="PF364" t="n">
        <v>0</v>
      </c>
      <c r="PG364" t="n">
        <v>13.5164033335649</v>
      </c>
      <c r="PH364" t="n">
        <v>10.6949919791753</v>
      </c>
      <c r="PI364" t="n">
        <v>0.210084404845064</v>
      </c>
      <c r="PJ364" t="n">
        <v>0</v>
      </c>
      <c r="PK364" t="n">
        <v>0.15783882600433</v>
      </c>
      <c r="PL364" t="n">
        <v>3.87631481458917</v>
      </c>
      <c r="PM364" t="n">
        <v>0</v>
      </c>
      <c r="PN364" t="n">
        <v>0</v>
      </c>
      <c r="PO364" t="n">
        <v>0</v>
      </c>
      <c r="PP364" t="n">
        <v>0</v>
      </c>
      <c r="PQ364" t="n">
        <v>0.730515211056066</v>
      </c>
      <c r="PR364" t="n">
        <v>1.94332084952179</v>
      </c>
      <c r="PS364" t="n">
        <v>0.731291677947176</v>
      </c>
      <c r="PT364" t="n">
        <v>45.7926364251397</v>
      </c>
      <c r="PU364" t="n">
        <v>34.7962961220127</v>
      </c>
      <c r="PV364" t="n">
        <v>0.476259142254964</v>
      </c>
      <c r="PW364" t="n">
        <v>12.2491502594514</v>
      </c>
      <c r="PX364" t="n">
        <v>0.0611160575280033</v>
      </c>
      <c r="PY364" t="n">
        <v>0</v>
      </c>
      <c r="PZ364" t="n">
        <v>0</v>
      </c>
      <c r="QA364" t="n">
        <v>0</v>
      </c>
      <c r="QB364" t="n">
        <v>1.54951790340994</v>
      </c>
      <c r="QC364" t="n">
        <v>0.00278281310560993</v>
      </c>
      <c r="QD364" t="n">
        <v>0</v>
      </c>
      <c r="QE364" t="n">
        <v>0.152778388961129</v>
      </c>
      <c r="QF364" t="n">
        <v>4.95614653455113</v>
      </c>
      <c r="QG364" t="n">
        <v>3.58101191388728</v>
      </c>
      <c r="QH364" t="n">
        <v>10.0691856959713</v>
      </c>
      <c r="QI364" t="n">
        <v>19.150788906286</v>
      </c>
    </row>
    <row r="365">
      <c r="A365" t="s">
        <v>364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</row>
    <row r="366">
      <c r="A366" t="s">
        <v>365</v>
      </c>
      <c r="B366" t="n">
        <v>0.045602189620419</v>
      </c>
      <c r="C366" t="n">
        <v>0.00235015448737342</v>
      </c>
      <c r="D366" t="n">
        <v>0.02929662636721</v>
      </c>
      <c r="E366" t="n">
        <v>0</v>
      </c>
      <c r="F366" t="n">
        <v>0</v>
      </c>
      <c r="G366" t="n">
        <v>0.0074794804518492</v>
      </c>
      <c r="H366" t="n">
        <v>0.369483266075996</v>
      </c>
      <c r="I366" t="n">
        <v>0.0437838666500458</v>
      </c>
      <c r="J366" t="n">
        <v>0.0874759678924836</v>
      </c>
      <c r="K366" t="n">
        <v>0.0316052352935073</v>
      </c>
      <c r="L366" t="n">
        <v>0.000674485879756519</v>
      </c>
      <c r="M366" t="n">
        <v>0.0269890886058845</v>
      </c>
      <c r="N366" t="n">
        <v>0.0540758635331232</v>
      </c>
      <c r="O366" t="n">
        <v>0.769770480053629</v>
      </c>
      <c r="P366" t="n">
        <v>17.0195505703598</v>
      </c>
      <c r="Q366" t="n">
        <v>0.0183299121317622</v>
      </c>
      <c r="R366" t="n">
        <v>0</v>
      </c>
      <c r="S366" t="n">
        <v>0.324778392006234</v>
      </c>
      <c r="T366" t="n">
        <v>0</v>
      </c>
      <c r="U366" t="n">
        <v>0.070672249053002</v>
      </c>
      <c r="V366" t="n">
        <v>0.00870756578894437</v>
      </c>
      <c r="W366" t="n">
        <v>0.01473966691932</v>
      </c>
      <c r="X366" t="n">
        <v>0.016769871104453</v>
      </c>
      <c r="Y366" t="n">
        <v>0.0287248204014331</v>
      </c>
      <c r="Z366" t="n">
        <v>0.0130976245606696</v>
      </c>
      <c r="AA366" t="n">
        <v>0</v>
      </c>
      <c r="AB366" t="n">
        <v>0.0541536672935911</v>
      </c>
      <c r="AC366" t="n">
        <v>0.151760834952091</v>
      </c>
      <c r="AD366" t="n">
        <v>0.0427156285859064</v>
      </c>
      <c r="AE366" t="n">
        <v>0.0367094413610195</v>
      </c>
      <c r="AF366" t="n">
        <v>0.0378309847220388</v>
      </c>
      <c r="AG366" t="n">
        <v>0.0688480300120037</v>
      </c>
      <c r="AH366" t="n">
        <v>0.224623595898061</v>
      </c>
      <c r="AI366" t="n">
        <v>0.0066291616568797</v>
      </c>
      <c r="AJ366" t="n">
        <v>0.361899931260387</v>
      </c>
      <c r="AK366" t="n">
        <v>59.2259956216972</v>
      </c>
      <c r="AL366" t="n">
        <v>0.627011256570327</v>
      </c>
      <c r="AM366" t="n">
        <v>1.29590337266568</v>
      </c>
      <c r="AN366" t="n">
        <v>0.437322743809953</v>
      </c>
      <c r="AO366" t="n">
        <v>2.13863978569398</v>
      </c>
      <c r="AP366" t="n">
        <v>0.287269251261654</v>
      </c>
      <c r="AQ366" t="n">
        <v>0.176325538481178</v>
      </c>
      <c r="AR366" t="n">
        <v>17.023659654261</v>
      </c>
      <c r="AS366" t="n">
        <v>3.01751983587755</v>
      </c>
      <c r="AT366" t="n">
        <v>1.34759141861518</v>
      </c>
      <c r="AU366" t="n">
        <v>44.9003377452114</v>
      </c>
      <c r="AV366" t="n">
        <v>7.73823561609002</v>
      </c>
      <c r="AW366" t="n">
        <v>2.69482314052634</v>
      </c>
      <c r="AX366" t="n">
        <v>9.52603715572701</v>
      </c>
      <c r="AY366" t="n">
        <v>6.74692529102566</v>
      </c>
      <c r="AZ366" t="n">
        <v>0.0295621880481828</v>
      </c>
      <c r="BA366" t="n">
        <v>0.0141081810847581</v>
      </c>
      <c r="BB366" t="n">
        <v>0.0136683869333666</v>
      </c>
      <c r="BC366" t="n">
        <v>0</v>
      </c>
      <c r="BD366" t="n">
        <v>0.00231406624297043</v>
      </c>
      <c r="BE366" t="n">
        <v>0.000763403707090953</v>
      </c>
      <c r="BF366" t="n">
        <v>0.123445492393527</v>
      </c>
      <c r="BG366" t="n">
        <v>0.00969917377766872</v>
      </c>
      <c r="BH366" t="n">
        <v>0.0427553045383372</v>
      </c>
      <c r="BI366" t="n">
        <v>0.00933962504665554</v>
      </c>
      <c r="BJ366" t="n">
        <v>0.000473741238638417</v>
      </c>
      <c r="BK366" t="n">
        <v>0.00349112971173885</v>
      </c>
      <c r="BL366" t="n">
        <v>0.0206077193760337</v>
      </c>
      <c r="BM366" t="n">
        <v>0.423921641981792</v>
      </c>
      <c r="BN366" t="n">
        <v>1.66967715890339</v>
      </c>
      <c r="BO366" t="n">
        <v>0.00557285265019044</v>
      </c>
      <c r="BP366" t="n">
        <v>0</v>
      </c>
      <c r="BQ366" t="n">
        <v>0.26918446898654</v>
      </c>
      <c r="BR366" t="n">
        <v>0.0113240599780912</v>
      </c>
      <c r="BS366" t="n">
        <v>0.0180797672570178</v>
      </c>
      <c r="BT366" t="n">
        <v>0.00233636977461144</v>
      </c>
      <c r="BU366" t="n">
        <v>0.00870929149842425</v>
      </c>
      <c r="BV366" t="n">
        <v>0.00187673380328313</v>
      </c>
      <c r="BW366" t="n">
        <v>0.0081142093057967</v>
      </c>
      <c r="BX366" t="n">
        <v>0.00613421760355862</v>
      </c>
      <c r="BY366" t="n">
        <v>0</v>
      </c>
      <c r="BZ366" t="n">
        <v>0.0195672226488163</v>
      </c>
      <c r="CA366" t="n">
        <v>0.0164511788041353</v>
      </c>
      <c r="CB366" t="n">
        <v>0.0421685312201013</v>
      </c>
      <c r="CC366" t="n">
        <v>0.0169940325711485</v>
      </c>
      <c r="CD366" t="n">
        <v>0.00914911560093283</v>
      </c>
      <c r="CE366" t="n">
        <v>0.251174678992588</v>
      </c>
      <c r="CF366" t="n">
        <v>0.144333499680799</v>
      </c>
      <c r="CG366" t="n">
        <v>0.0127857508453518</v>
      </c>
      <c r="CH366" t="n">
        <v>0.245596103236837</v>
      </c>
      <c r="CI366" t="n">
        <v>39.61060961886</v>
      </c>
      <c r="CJ366" t="n">
        <v>0.272563884458533</v>
      </c>
      <c r="CK366" t="n">
        <v>0.760086658842972</v>
      </c>
      <c r="CL366" t="n">
        <v>0.118805206717688</v>
      </c>
      <c r="CM366" t="n">
        <v>0.625765116864228</v>
      </c>
      <c r="CN366" t="n">
        <v>0.117135965213913</v>
      </c>
      <c r="CO366" t="n">
        <v>0.0982958191301455</v>
      </c>
      <c r="CP366" t="n">
        <v>6.54443472952049</v>
      </c>
      <c r="CQ366" t="n">
        <v>0.599700081455155</v>
      </c>
      <c r="CR366" t="n">
        <v>0</v>
      </c>
      <c r="CS366" t="n">
        <v>8.27579849182265</v>
      </c>
      <c r="CT366" t="n">
        <v>3.88782493071146</v>
      </c>
      <c r="CU366" t="n">
        <v>3.03349155441483</v>
      </c>
      <c r="CV366" t="n">
        <v>7.19212895458923</v>
      </c>
      <c r="CW366" t="n">
        <v>3.5646373358956</v>
      </c>
      <c r="CX366" t="n">
        <v>0.0221488072297559</v>
      </c>
      <c r="CY366" t="n">
        <v>0.0025533114143722</v>
      </c>
      <c r="CZ366" t="n">
        <v>0</v>
      </c>
      <c r="DA366" t="n">
        <v>0</v>
      </c>
      <c r="DB366" t="n">
        <v>0.0203046980782403</v>
      </c>
      <c r="DC366" t="n">
        <v>0.0281824924663234</v>
      </c>
      <c r="DD366" t="n">
        <v>0.0186261822433123</v>
      </c>
      <c r="DE366" t="n">
        <v>0.00114128600844051</v>
      </c>
      <c r="DF366" t="n">
        <v>0</v>
      </c>
      <c r="DG366" t="n">
        <v>0.000527577926797253</v>
      </c>
      <c r="DH366" t="n">
        <v>0</v>
      </c>
      <c r="DI366" t="n">
        <v>0</v>
      </c>
      <c r="DJ366" t="n">
        <v>0.00116816321602979</v>
      </c>
      <c r="DK366" t="n">
        <v>0</v>
      </c>
      <c r="DL366" t="n">
        <v>0.503730608447639</v>
      </c>
      <c r="DM366" t="n">
        <v>0</v>
      </c>
      <c r="DN366" t="n">
        <v>0</v>
      </c>
      <c r="DO366" t="n">
        <v>0</v>
      </c>
      <c r="DP366" t="n">
        <v>0</v>
      </c>
      <c r="DQ366" t="n">
        <v>0.00376127946934806</v>
      </c>
      <c r="DR366" t="n">
        <v>0</v>
      </c>
      <c r="DS366" t="n">
        <v>0.000752904168615746</v>
      </c>
      <c r="DT366" t="n">
        <v>0.000657078694373416</v>
      </c>
      <c r="DU366" t="n">
        <v>0.000827721407385893</v>
      </c>
      <c r="DV366" t="n">
        <v>0</v>
      </c>
      <c r="DW366" t="n">
        <v>0</v>
      </c>
      <c r="DX366" t="n">
        <v>0.0105531065069238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0.00875029370461901</v>
      </c>
      <c r="EE366" t="n">
        <v>0.00551857148154303</v>
      </c>
      <c r="EF366" t="n">
        <v>0.0558754292340715</v>
      </c>
      <c r="EG366" t="n">
        <v>6.11396749073637</v>
      </c>
      <c r="EH366" t="n">
        <v>0.0584506842043203</v>
      </c>
      <c r="EI366" t="n">
        <v>0.0810596999901431</v>
      </c>
      <c r="EJ366" t="n">
        <v>0.00887251229492918</v>
      </c>
      <c r="EK366" t="n">
        <v>0.236986624743693</v>
      </c>
      <c r="EL366" t="n">
        <v>0.0158098083946106</v>
      </c>
      <c r="EM366" t="n">
        <v>0.0170193276307525</v>
      </c>
      <c r="EN366" t="n">
        <v>0</v>
      </c>
      <c r="EO366" t="n">
        <v>0.0648047260342714</v>
      </c>
      <c r="EP366" t="n">
        <v>0</v>
      </c>
      <c r="EQ366" t="n">
        <v>0</v>
      </c>
      <c r="ER366" t="n">
        <v>0.989203016465905</v>
      </c>
      <c r="ES366" t="n">
        <v>0.418363513422641</v>
      </c>
      <c r="ET366" t="n">
        <v>1.92038618581854</v>
      </c>
      <c r="EU366" t="n">
        <v>0.921777290660824</v>
      </c>
      <c r="EV366" t="n">
        <v>0.0199984193067458</v>
      </c>
      <c r="EW366" t="n">
        <v>0.00052677766856453</v>
      </c>
      <c r="EX366" t="n">
        <v>0.00102292864172504</v>
      </c>
      <c r="EY366" t="n">
        <v>0.000700614769747438</v>
      </c>
      <c r="EZ366" t="n">
        <v>0.0519941182892448</v>
      </c>
      <c r="FA366" t="n">
        <v>0.00439365794749209</v>
      </c>
      <c r="FB366" t="n">
        <v>0.144898582271627</v>
      </c>
      <c r="FC366" t="n">
        <v>0.00812111739899976</v>
      </c>
      <c r="FD366" t="n">
        <v>0.00237986257127584</v>
      </c>
      <c r="FE366" t="n">
        <v>0.0143100722965065</v>
      </c>
      <c r="FF366" t="n">
        <v>0</v>
      </c>
      <c r="FG366" t="n">
        <v>0</v>
      </c>
      <c r="FH366" t="n">
        <v>0.00176321912927489</v>
      </c>
      <c r="FI366" t="n">
        <v>0.316187286919295</v>
      </c>
      <c r="FJ366" t="n">
        <v>0</v>
      </c>
      <c r="FK366" t="n">
        <v>0.055609672208042</v>
      </c>
      <c r="FL366" t="n">
        <v>0</v>
      </c>
      <c r="FM366" t="n">
        <v>0.0681243322406845</v>
      </c>
      <c r="FN366" t="n">
        <v>0</v>
      </c>
      <c r="FO366" t="n">
        <v>0.0224325313012954</v>
      </c>
      <c r="FP366" t="n">
        <v>0</v>
      </c>
      <c r="FQ366" t="n">
        <v>0.00140950571104523</v>
      </c>
      <c r="FR366" t="n">
        <v>0.00671184966860243</v>
      </c>
      <c r="FS366" t="n">
        <v>0.00712975444764554</v>
      </c>
      <c r="FT366" t="n">
        <v>0.00619383311180804</v>
      </c>
      <c r="FU366" t="n">
        <v>0</v>
      </c>
      <c r="FV366" t="n">
        <v>0.0124212180732974</v>
      </c>
      <c r="FW366" t="n">
        <v>0.0190036212070654</v>
      </c>
      <c r="FX366" t="n">
        <v>0</v>
      </c>
      <c r="FY366" t="n">
        <v>0</v>
      </c>
      <c r="FZ366" t="n">
        <v>0</v>
      </c>
      <c r="GA366" t="n">
        <v>0.00537154709699841</v>
      </c>
      <c r="GB366" t="n">
        <v>0.0970235914832808</v>
      </c>
      <c r="GC366" t="n">
        <v>0.00739823181963341</v>
      </c>
      <c r="GD366" t="n">
        <v>0.103613664031699</v>
      </c>
      <c r="GE366" t="n">
        <v>23.6209326416124</v>
      </c>
      <c r="GF366" t="n">
        <v>0.144612822110562</v>
      </c>
      <c r="GG366" t="n">
        <v>0.393711364107266</v>
      </c>
      <c r="GH366" t="n">
        <v>0.0319731308328225</v>
      </c>
      <c r="GI366" t="n">
        <v>0.315152971591484</v>
      </c>
      <c r="GJ366" t="n">
        <v>0.0810726281613746</v>
      </c>
      <c r="GK366" t="n">
        <v>0</v>
      </c>
      <c r="GL366" t="n">
        <v>3.69950249362927</v>
      </c>
      <c r="GM366" t="n">
        <v>0.3228927488995</v>
      </c>
      <c r="GN366" t="n">
        <v>0</v>
      </c>
      <c r="GO366" t="n">
        <v>4.03065260293883</v>
      </c>
      <c r="GP366" t="n">
        <v>2.0287057852454</v>
      </c>
      <c r="GQ366" t="n">
        <v>1.31651671193993</v>
      </c>
      <c r="GR366" t="n">
        <v>4.80981872306085</v>
      </c>
      <c r="GS366" t="n">
        <v>2.77329475593514</v>
      </c>
      <c r="GT366" t="n">
        <v>0.0312023606027521</v>
      </c>
      <c r="GU366" t="n">
        <v>0.041793153036164</v>
      </c>
      <c r="GV366" t="n">
        <v>0</v>
      </c>
      <c r="GW366" t="n">
        <v>0.0054914845988957</v>
      </c>
      <c r="GX366" t="n">
        <v>0</v>
      </c>
      <c r="GY366" t="n">
        <v>0.00188879632271984</v>
      </c>
      <c r="GZ366" t="n">
        <v>0.289545891092736</v>
      </c>
      <c r="HA366" t="n">
        <v>0.0143227336697468</v>
      </c>
      <c r="HB366" t="n">
        <v>0.148365644077798</v>
      </c>
      <c r="HC366" t="n">
        <v>0.0756763347131749</v>
      </c>
      <c r="HD366" t="n">
        <v>0.0103832179116111</v>
      </c>
      <c r="HE366" t="n">
        <v>0.0502905094288826</v>
      </c>
      <c r="HF366" t="n">
        <v>0.0301772951519146</v>
      </c>
      <c r="HG366" t="n">
        <v>1.14934040421241</v>
      </c>
      <c r="HH366" t="n">
        <v>10.296812275089</v>
      </c>
      <c r="HI366" t="n">
        <v>0.0486177838848602</v>
      </c>
      <c r="HJ366" t="n">
        <v>0</v>
      </c>
      <c r="HK366" t="n">
        <v>0.259861347436685</v>
      </c>
      <c r="HL366" t="n">
        <v>0.0584495617901103</v>
      </c>
      <c r="HM366" t="n">
        <v>0.189027066063785</v>
      </c>
      <c r="HN366" t="n">
        <v>0.00349061140622131</v>
      </c>
      <c r="HO366" t="n">
        <v>0.0259520961063853</v>
      </c>
      <c r="HP366" t="n">
        <v>0.0604315706442781</v>
      </c>
      <c r="HQ366" t="n">
        <v>0.0193778327370089</v>
      </c>
      <c r="HR366" t="n">
        <v>0.052937533232829</v>
      </c>
      <c r="HS366" t="n">
        <v>0.00731594292902692</v>
      </c>
      <c r="HT366" t="n">
        <v>0.0529170524699545</v>
      </c>
      <c r="HU366" t="n">
        <v>0.113338387140613</v>
      </c>
      <c r="HV366" t="n">
        <v>0.0586906839160558</v>
      </c>
      <c r="HW366" t="n">
        <v>0.0198814854059415</v>
      </c>
      <c r="HX366" t="n">
        <v>0.00929434854088207</v>
      </c>
      <c r="HY366" t="n">
        <v>0.120027631176364</v>
      </c>
      <c r="HZ366" t="n">
        <v>0.211043467899979</v>
      </c>
      <c r="IA366" t="n">
        <v>0.0399956779376573</v>
      </c>
      <c r="IB366" t="n">
        <v>0.52864169670691</v>
      </c>
      <c r="IC366" t="n">
        <v>72.8076694418352</v>
      </c>
      <c r="ID366" t="n">
        <v>0.492879159537735</v>
      </c>
      <c r="IE366" t="n">
        <v>2.11020304635532</v>
      </c>
      <c r="IF366" t="n">
        <v>0.142352462148418</v>
      </c>
      <c r="IG366" t="n">
        <v>1.09716191042217</v>
      </c>
      <c r="IH366" t="n">
        <v>0.100124822288146</v>
      </c>
      <c r="II366" t="n">
        <v>0.0564749840778991</v>
      </c>
      <c r="IJ366" t="n">
        <v>3.01103733685743</v>
      </c>
      <c r="IK366" t="n">
        <v>2.05362484696163</v>
      </c>
      <c r="IL366" t="n">
        <v>0.198491109173684</v>
      </c>
      <c r="IM366" t="n">
        <v>15.1324396195928</v>
      </c>
      <c r="IN366" t="n">
        <v>7.32959856146017</v>
      </c>
      <c r="IO366" t="n">
        <v>3.96190106073452</v>
      </c>
      <c r="IP366" t="n">
        <v>10.9704730183676</v>
      </c>
      <c r="IQ366" t="n">
        <v>7.48260628941066</v>
      </c>
      <c r="IR366" t="n">
        <v>0.0157321962802868</v>
      </c>
      <c r="IS366" t="n">
        <v>0.000992773695080479</v>
      </c>
      <c r="IT366" t="n">
        <v>0</v>
      </c>
      <c r="IU366" t="n">
        <v>0</v>
      </c>
      <c r="IV366" t="n">
        <v>0.316063611976899</v>
      </c>
      <c r="IW366" t="n">
        <v>0.0120530110705431</v>
      </c>
      <c r="IX366" t="n">
        <v>0.0844965295205509</v>
      </c>
      <c r="IY366" t="n">
        <v>0.00401228233627054</v>
      </c>
      <c r="IZ366" t="n">
        <v>0.0292503185892609</v>
      </c>
      <c r="JA366" t="n">
        <v>0.00484558774718482</v>
      </c>
      <c r="JB366" t="n">
        <v>0.000993168947121464</v>
      </c>
      <c r="JC366" t="n">
        <v>0</v>
      </c>
      <c r="JD366" t="n">
        <v>0.00155609766644799</v>
      </c>
      <c r="JE366" t="n">
        <v>0.0501547739054006</v>
      </c>
      <c r="JF366" t="n">
        <v>2.30371953107248</v>
      </c>
      <c r="JG366" t="n">
        <v>0</v>
      </c>
      <c r="JH366" t="n">
        <v>0</v>
      </c>
      <c r="JI366" t="n">
        <v>0.0610409943311283</v>
      </c>
      <c r="JJ366" t="n">
        <v>0.0165628763420625</v>
      </c>
      <c r="JK366" t="n">
        <v>0.0166982759622707</v>
      </c>
      <c r="JL366" t="n">
        <v>0</v>
      </c>
      <c r="JM366" t="n">
        <v>0.01953502561777</v>
      </c>
      <c r="JN366" t="n">
        <v>0.00598404736781343</v>
      </c>
      <c r="JO366" t="n">
        <v>0.00100194008557425</v>
      </c>
      <c r="JP366" t="n">
        <v>0.00753709816571488</v>
      </c>
      <c r="JQ366" t="n">
        <v>0.0185474183671498</v>
      </c>
      <c r="JR366" t="n">
        <v>0.0156258326627671</v>
      </c>
      <c r="JS366" t="n">
        <v>0.0645289776361748</v>
      </c>
      <c r="JT366" t="n">
        <v>0.0234540611188313</v>
      </c>
      <c r="JU366" t="n">
        <v>0</v>
      </c>
      <c r="JV366" t="n">
        <v>0</v>
      </c>
      <c r="JW366" t="n">
        <v>0.035065364022946</v>
      </c>
      <c r="JX366" t="n">
        <v>0.0354628057623953</v>
      </c>
      <c r="JY366" t="n">
        <v>0.00453716638423036</v>
      </c>
      <c r="JZ366" t="n">
        <v>0.104883015828799</v>
      </c>
      <c r="KA366" t="n">
        <v>24.6967669266297</v>
      </c>
      <c r="KB366" t="n">
        <v>0.160748523214791</v>
      </c>
      <c r="KC366" t="n">
        <v>0.445199949171198</v>
      </c>
      <c r="KD366" t="n">
        <v>0.0337045026036727</v>
      </c>
      <c r="KE366" t="n">
        <v>0.302193159712704</v>
      </c>
      <c r="KF366" t="n">
        <v>0.0175116685186244</v>
      </c>
      <c r="KG366" t="n">
        <v>0</v>
      </c>
      <c r="KH366" t="n">
        <v>17.3420106796732</v>
      </c>
      <c r="KI366" t="n">
        <v>0.880309921304975</v>
      </c>
      <c r="KJ366" t="n">
        <v>0.0843020295799878</v>
      </c>
      <c r="KK366" t="n">
        <v>0.878013656424477</v>
      </c>
      <c r="KL366" t="n">
        <v>2.48428408951703</v>
      </c>
      <c r="KM366" t="n">
        <v>1.14293381715046</v>
      </c>
      <c r="KN366" t="n">
        <v>4.77692791176322</v>
      </c>
      <c r="KO366" t="n">
        <v>3.82482110729334</v>
      </c>
      <c r="KP366" t="n">
        <v>0.0206328376797967</v>
      </c>
      <c r="KQ366" t="n">
        <v>0</v>
      </c>
      <c r="KR366" t="n">
        <v>0</v>
      </c>
      <c r="KS366" t="n">
        <v>0.0160712834451136</v>
      </c>
      <c r="KT366" t="n">
        <v>0.0980492909535424</v>
      </c>
      <c r="KU366" t="n">
        <v>0.048730075281092</v>
      </c>
      <c r="KV366" t="n">
        <v>0.469160368978146</v>
      </c>
      <c r="KW366" t="n">
        <v>0.0304250493444579</v>
      </c>
      <c r="KX366" t="n">
        <v>0.139404552655318</v>
      </c>
      <c r="KY366" t="n">
        <v>0.0230301831697903</v>
      </c>
      <c r="KZ366" t="n">
        <v>0.00184996745248667</v>
      </c>
      <c r="LA366" t="n">
        <v>0.00710097422887075</v>
      </c>
      <c r="LB366" t="n">
        <v>0.0783841605423576</v>
      </c>
      <c r="LC366" t="n">
        <v>1.07181567037717</v>
      </c>
      <c r="LD366" t="n">
        <v>20.8625797703556</v>
      </c>
      <c r="LE366" t="n">
        <v>0.0960207093922181</v>
      </c>
      <c r="LF366" t="n">
        <v>0.202996015215865</v>
      </c>
      <c r="LG366" t="n">
        <v>1.36560607445226</v>
      </c>
      <c r="LH366" t="n">
        <v>0.0123886674105131</v>
      </c>
      <c r="LI366" t="n">
        <v>0.255452992807714</v>
      </c>
      <c r="LJ366" t="n">
        <v>0.0304629008907728</v>
      </c>
      <c r="LK366" t="n">
        <v>0.0716739760950679</v>
      </c>
      <c r="LL366" t="n">
        <v>0.0347593351117479</v>
      </c>
      <c r="LM366" t="n">
        <v>0.0571779568858604</v>
      </c>
      <c r="LN366" t="n">
        <v>0.15137542488378</v>
      </c>
      <c r="LO366" t="n">
        <v>0.0433934069105779</v>
      </c>
      <c r="LP366" t="n">
        <v>0.172168666061785</v>
      </c>
      <c r="LQ366" t="n">
        <v>0.330119485812677</v>
      </c>
      <c r="LR366" t="n">
        <v>0.184665768832621</v>
      </c>
      <c r="LS366" t="n">
        <v>0.0643748540235334</v>
      </c>
      <c r="LT366" t="n">
        <v>0.0565504240362404</v>
      </c>
      <c r="LU366" t="n">
        <v>0.298735889890877</v>
      </c>
      <c r="LV366" t="n">
        <v>0.66598955206423</v>
      </c>
      <c r="LW366" t="n">
        <v>0.0576841676269961</v>
      </c>
      <c r="LX366" t="n">
        <v>0.690380664169201</v>
      </c>
      <c r="LY366" t="n">
        <v>138.897558170208</v>
      </c>
      <c r="LZ366" t="n">
        <v>0.889640644278206</v>
      </c>
      <c r="MA366" t="n">
        <v>3.64162895890899</v>
      </c>
      <c r="MB366" t="n">
        <v>1.48269693175415</v>
      </c>
      <c r="MC366" t="n">
        <v>8.21805287948391</v>
      </c>
      <c r="MD366" t="n">
        <v>0.953839239787731</v>
      </c>
      <c r="ME366" t="n">
        <v>0.266310476596543</v>
      </c>
      <c r="MF366" t="n">
        <v>83.141340552114</v>
      </c>
      <c r="MG366" t="n">
        <v>5.99154791585637</v>
      </c>
      <c r="MH366" t="n">
        <v>2.84687538346007</v>
      </c>
      <c r="MI366" t="n">
        <v>131.331810701758</v>
      </c>
      <c r="MJ366" t="n">
        <v>17.9228735685822</v>
      </c>
      <c r="MK366" t="n">
        <v>5.99728580512806</v>
      </c>
      <c r="ML366" t="n">
        <v>21.845152082767</v>
      </c>
      <c r="MM366" t="n">
        <v>12.4444062771397</v>
      </c>
      <c r="MN366" t="n">
        <v>0.0283482646069413</v>
      </c>
      <c r="MO366" t="n">
        <v>0.0281007810986044</v>
      </c>
      <c r="MP366" t="n">
        <v>0</v>
      </c>
      <c r="MQ366" t="n">
        <v>0.0914846306237247</v>
      </c>
      <c r="MR366" t="n">
        <v>0.0417706438978124</v>
      </c>
      <c r="MS366" t="n">
        <v>0.00615903147626991</v>
      </c>
      <c r="MT366" t="n">
        <v>0.109733216510128</v>
      </c>
      <c r="MU366" t="n">
        <v>0.0136007205086625</v>
      </c>
      <c r="MV366" t="n">
        <v>0.0224540315773866</v>
      </c>
      <c r="MW366" t="n">
        <v>0.00149715652918253</v>
      </c>
      <c r="MX366" t="n">
        <v>0</v>
      </c>
      <c r="MY366" t="n">
        <v>0</v>
      </c>
      <c r="MZ366" t="n">
        <v>0.0314845305900945</v>
      </c>
      <c r="NA366" t="n">
        <v>0</v>
      </c>
      <c r="NB366" t="n">
        <v>1.46458700474728</v>
      </c>
      <c r="NC366" t="n">
        <v>0.0811638212158744</v>
      </c>
      <c r="ND366" t="n">
        <v>0</v>
      </c>
      <c r="NE366" t="n">
        <v>0.0359483036314803</v>
      </c>
      <c r="NF366" t="n">
        <v>0.0100097958473313</v>
      </c>
      <c r="NG366" t="n">
        <v>0.0296704912197962</v>
      </c>
      <c r="NH366" t="n">
        <v>0</v>
      </c>
      <c r="NI366" t="n">
        <v>0.0149810848777379</v>
      </c>
      <c r="NJ366" t="n">
        <v>0.00525260734213872</v>
      </c>
      <c r="NK366" t="n">
        <v>0.00279728540233739</v>
      </c>
      <c r="NL366" t="n">
        <v>0.0195726870596702</v>
      </c>
      <c r="NM366" t="n">
        <v>0.018513700017665</v>
      </c>
      <c r="NN366" t="n">
        <v>0.0102302566533335</v>
      </c>
      <c r="NO366" t="n">
        <v>0.0314018413556578</v>
      </c>
      <c r="NP366" t="n">
        <v>0.00523337790780162</v>
      </c>
      <c r="NQ366" t="n">
        <v>0</v>
      </c>
      <c r="NR366" t="n">
        <v>0.00522935063090053</v>
      </c>
      <c r="NS366" t="n">
        <v>0.00714993984881027</v>
      </c>
      <c r="NT366" t="n">
        <v>0.37353959205775</v>
      </c>
      <c r="NU366" t="n">
        <v>0.0066440407777561</v>
      </c>
      <c r="NV366" t="n">
        <v>0.206302700325734</v>
      </c>
      <c r="NW366" t="n">
        <v>36.6447134273563</v>
      </c>
      <c r="NX366" t="n">
        <v>0.190202133688196</v>
      </c>
      <c r="NY366" t="n">
        <v>0.6512864491193</v>
      </c>
      <c r="NZ366" t="n">
        <v>0.0791497138737073</v>
      </c>
      <c r="OA366" t="n">
        <v>0.347590872701161</v>
      </c>
      <c r="OB366" t="n">
        <v>0.127614032649985</v>
      </c>
      <c r="OC366" t="n">
        <v>0.100176806295064</v>
      </c>
      <c r="OD366" t="n">
        <v>2.73155665709828</v>
      </c>
      <c r="OE366" t="n">
        <v>0.708772217369161</v>
      </c>
      <c r="OF366" t="n">
        <v>0.179547793044308</v>
      </c>
      <c r="OG366" t="n">
        <v>1.32413964758682</v>
      </c>
      <c r="OH366" t="n">
        <v>3.17660912220487</v>
      </c>
      <c r="OI366" t="n">
        <v>1.37281932091061</v>
      </c>
      <c r="OJ366" t="n">
        <v>4.49749971309498</v>
      </c>
      <c r="OK366" t="n">
        <v>3.57973474939675</v>
      </c>
      <c r="OL366" t="n">
        <v>0.0410713233148558</v>
      </c>
      <c r="OM366" t="n">
        <v>0.0207138944389829</v>
      </c>
      <c r="ON366" t="n">
        <v>0.00275097185649235</v>
      </c>
      <c r="OO366" t="n">
        <v>0</v>
      </c>
      <c r="OP366" t="n">
        <v>0.13852123441198</v>
      </c>
      <c r="OQ366" t="n">
        <v>0.0242110372544724</v>
      </c>
      <c r="OR366" t="n">
        <v>0.110627408066604</v>
      </c>
      <c r="OS366" t="n">
        <v>0.0166193201874926</v>
      </c>
      <c r="OT366" t="n">
        <v>0.0358891812560049</v>
      </c>
      <c r="OU366" t="n">
        <v>0.0113007287702185</v>
      </c>
      <c r="OV366" t="n">
        <v>0</v>
      </c>
      <c r="OW366" t="n">
        <v>0</v>
      </c>
      <c r="OX366" t="n">
        <v>0.0467493559789479</v>
      </c>
      <c r="OY366" t="n">
        <v>0.0231358315614037</v>
      </c>
      <c r="OZ366" t="n">
        <v>0.491209375272821</v>
      </c>
      <c r="PA366" t="n">
        <v>0.00654555548631467</v>
      </c>
      <c r="PB366" t="n">
        <v>0</v>
      </c>
      <c r="PC366" t="n">
        <v>0.0721261714623042</v>
      </c>
      <c r="PD366" t="n">
        <v>0</v>
      </c>
      <c r="PE366" t="n">
        <v>0</v>
      </c>
      <c r="PF366" t="n">
        <v>0</v>
      </c>
      <c r="PG366" t="n">
        <v>0.0381114854084209</v>
      </c>
      <c r="PH366" t="n">
        <v>0.00328208886717998</v>
      </c>
      <c r="PI366" t="n">
        <v>0.00153193187135422</v>
      </c>
      <c r="PJ366" t="n">
        <v>0</v>
      </c>
      <c r="PK366" t="n">
        <v>0.00290090506212265</v>
      </c>
      <c r="PL366" t="n">
        <v>0.0293112218508734</v>
      </c>
      <c r="PM366" t="n">
        <v>0</v>
      </c>
      <c r="PN366" t="n">
        <v>0</v>
      </c>
      <c r="PO366" t="n">
        <v>0</v>
      </c>
      <c r="PP366" t="n">
        <v>0</v>
      </c>
      <c r="PQ366" t="n">
        <v>0.00455377928016292</v>
      </c>
      <c r="PR366" t="n">
        <v>0.0991052187531011</v>
      </c>
      <c r="PS366" t="n">
        <v>0.018502952057384</v>
      </c>
      <c r="PT366" t="n">
        <v>0.222141161641688</v>
      </c>
      <c r="PU366" t="n">
        <v>46.6758952392518</v>
      </c>
      <c r="PV366" t="n">
        <v>0.173369577238412</v>
      </c>
      <c r="PW366" t="n">
        <v>0.69556435790521</v>
      </c>
      <c r="PX366" t="n">
        <v>0.0311766095642635</v>
      </c>
      <c r="PY366" t="n">
        <v>0.544989722261776</v>
      </c>
      <c r="PZ366" t="n">
        <v>0.0566125674197935</v>
      </c>
      <c r="QA366" t="n">
        <v>0.023748433247241</v>
      </c>
      <c r="QB366" t="n">
        <v>2.28403107226081</v>
      </c>
      <c r="QC366" t="n">
        <v>0.157739997219056</v>
      </c>
      <c r="QD366" t="n">
        <v>0</v>
      </c>
      <c r="QE366" t="n">
        <v>1.99933581704037</v>
      </c>
      <c r="QF366" t="n">
        <v>2.21273151991555</v>
      </c>
      <c r="QG366" t="n">
        <v>2.12001421676136</v>
      </c>
      <c r="QH366" t="n">
        <v>6.79469565720653</v>
      </c>
      <c r="QI366" t="n">
        <v>3.46260923706882</v>
      </c>
    </row>
    <row r="367">
      <c r="A367" t="s">
        <v>366</v>
      </c>
      <c r="B367" t="n">
        <v>494.625230078569</v>
      </c>
      <c r="C367" t="n">
        <v>6.00558220924674</v>
      </c>
      <c r="D367" t="n">
        <v>22.8400373942493</v>
      </c>
      <c r="E367" t="n">
        <v>0</v>
      </c>
      <c r="F367" t="n">
        <v>0</v>
      </c>
      <c r="G367" t="n">
        <v>18.441473699147</v>
      </c>
      <c r="H367" t="n">
        <v>1.40681459300817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1.34973119706034</v>
      </c>
      <c r="O367" t="n">
        <v>18.8870852455429</v>
      </c>
      <c r="P367" t="n">
        <v>3.51982018457781</v>
      </c>
      <c r="Q367" t="n">
        <v>14.8037006102717</v>
      </c>
      <c r="R367" t="n">
        <v>0</v>
      </c>
      <c r="S367" t="n">
        <v>46.6827192115104</v>
      </c>
      <c r="T367" t="n">
        <v>0</v>
      </c>
      <c r="U367" t="n">
        <v>1.46734031392009</v>
      </c>
      <c r="V367" t="n">
        <v>0</v>
      </c>
      <c r="W367" t="n">
        <v>0.889693479566247</v>
      </c>
      <c r="X367" t="n">
        <v>0</v>
      </c>
      <c r="Y367" t="n">
        <v>2.27447224949318</v>
      </c>
      <c r="Z367" t="n">
        <v>126.839886761264</v>
      </c>
      <c r="AA367" t="n">
        <v>0</v>
      </c>
      <c r="AB367" t="n">
        <v>0.127072469190671</v>
      </c>
      <c r="AC367" t="n">
        <v>1.85707824993967</v>
      </c>
      <c r="AD367" t="n">
        <v>36.8667498601698</v>
      </c>
      <c r="AE367" t="n">
        <v>0</v>
      </c>
      <c r="AF367" t="n">
        <v>0</v>
      </c>
      <c r="AG367" t="n">
        <v>0.499695507493749</v>
      </c>
      <c r="AH367" t="n">
        <v>80.9803312314386</v>
      </c>
      <c r="AI367" t="n">
        <v>2.14971113201945</v>
      </c>
      <c r="AJ367" t="n">
        <v>448.106027558666</v>
      </c>
      <c r="AK367" t="n">
        <v>500.581051686008</v>
      </c>
      <c r="AL367" t="n">
        <v>9.81437984180254</v>
      </c>
      <c r="AM367" t="n">
        <v>1193.20099788917</v>
      </c>
      <c r="AN367" t="n">
        <v>65.0080946146912</v>
      </c>
      <c r="AO367" t="n">
        <v>21.7156232274156</v>
      </c>
      <c r="AP367" t="n">
        <v>2.91691516583768</v>
      </c>
      <c r="AQ367" t="n">
        <v>1.79039919888286</v>
      </c>
      <c r="AR367" t="n">
        <v>221.717066173864</v>
      </c>
      <c r="AS367" t="n">
        <v>39.2330698454162</v>
      </c>
      <c r="AT367" t="n">
        <v>16.3179540022707</v>
      </c>
      <c r="AU367" t="n">
        <v>562.591962129653</v>
      </c>
      <c r="AV367" t="n">
        <v>247.13022026871</v>
      </c>
      <c r="AW367" t="n">
        <v>14.1771143089297</v>
      </c>
      <c r="AX367" t="n">
        <v>55.5158517717073</v>
      </c>
      <c r="AY367" t="n">
        <v>249.864717732134</v>
      </c>
      <c r="AZ367" t="n">
        <v>320.646973021906</v>
      </c>
      <c r="BA367" t="n">
        <v>36.0520305293412</v>
      </c>
      <c r="BB367" t="n">
        <v>10.6560552318943</v>
      </c>
      <c r="BC367" t="n">
        <v>0</v>
      </c>
      <c r="BD367" t="n">
        <v>6.0521543520487</v>
      </c>
      <c r="BE367" t="n">
        <v>1.8822549877336</v>
      </c>
      <c r="BF367" t="n">
        <v>0.470021070195294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0.514367777503176</v>
      </c>
      <c r="BM367" t="n">
        <v>10.4013396161708</v>
      </c>
      <c r="BN367" t="n">
        <v>0.345306613199976</v>
      </c>
      <c r="BO367" t="n">
        <v>4.50077674052916</v>
      </c>
      <c r="BP367" t="n">
        <v>0</v>
      </c>
      <c r="BQ367" t="n">
        <v>38.6918073710918</v>
      </c>
      <c r="BR367" t="n">
        <v>6.62659489925854</v>
      </c>
      <c r="BS367" t="n">
        <v>0.375383148520131</v>
      </c>
      <c r="BT367" t="n">
        <v>0</v>
      </c>
      <c r="BU367" t="n">
        <v>0.525697079873178</v>
      </c>
      <c r="BV367" t="n">
        <v>0</v>
      </c>
      <c r="BW367" t="n">
        <v>0.64249466610044</v>
      </c>
      <c r="BX367" t="n">
        <v>59.4049296954769</v>
      </c>
      <c r="BY367" t="n">
        <v>0</v>
      </c>
      <c r="BZ367" t="n">
        <v>0.0459148091247178</v>
      </c>
      <c r="CA367" t="n">
        <v>0.201311005917124</v>
      </c>
      <c r="CB367" t="n">
        <v>36.3945643299082</v>
      </c>
      <c r="CC367" t="n">
        <v>0</v>
      </c>
      <c r="CD367" t="n">
        <v>0</v>
      </c>
      <c r="CE367" t="n">
        <v>1.8230130719339</v>
      </c>
      <c r="CF367" t="n">
        <v>52.0344915912047</v>
      </c>
      <c r="CG367" t="n">
        <v>4.14617599420818</v>
      </c>
      <c r="CH367" t="n">
        <v>304.098135144888</v>
      </c>
      <c r="CI367" t="n">
        <v>334.790836570906</v>
      </c>
      <c r="CJ367" t="n">
        <v>4.26634365045595</v>
      </c>
      <c r="CK367" t="n">
        <v>699.848599010982</v>
      </c>
      <c r="CL367" t="n">
        <v>17.6604126548188</v>
      </c>
      <c r="CM367" t="n">
        <v>6.35398237589305</v>
      </c>
      <c r="CN367" t="n">
        <v>1.18939173579106</v>
      </c>
      <c r="CO367" t="n">
        <v>0.998089995017559</v>
      </c>
      <c r="CP367" t="n">
        <v>85.2350726849995</v>
      </c>
      <c r="CQ367" t="n">
        <v>7.79715675843751</v>
      </c>
      <c r="CR367" t="n">
        <v>0</v>
      </c>
      <c r="CS367" t="n">
        <v>103.69404653756</v>
      </c>
      <c r="CT367" t="n">
        <v>124.162545463869</v>
      </c>
      <c r="CU367" t="n">
        <v>15.95880481927</v>
      </c>
      <c r="CV367" t="n">
        <v>41.914298510366</v>
      </c>
      <c r="CW367" t="n">
        <v>132.012296465726</v>
      </c>
      <c r="CX367" t="n">
        <v>240.237562344561</v>
      </c>
      <c r="CY367" t="n">
        <v>6.52472919852944</v>
      </c>
      <c r="CZ367" t="n">
        <v>0</v>
      </c>
      <c r="DA367" t="n">
        <v>0</v>
      </c>
      <c r="DB367" t="n">
        <v>53.1044291469868</v>
      </c>
      <c r="DC367" t="n">
        <v>69.4870047378244</v>
      </c>
      <c r="DD367" t="n">
        <v>0.0709195446662847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0.0291573029613844</v>
      </c>
      <c r="DK367" t="n">
        <v>0</v>
      </c>
      <c r="DL367" t="n">
        <v>0.104176732274675</v>
      </c>
      <c r="DM367" t="n">
        <v>0</v>
      </c>
      <c r="DN367" t="n">
        <v>0</v>
      </c>
      <c r="DO367" t="n">
        <v>0</v>
      </c>
      <c r="DP367" t="n">
        <v>0</v>
      </c>
      <c r="DQ367" t="n">
        <v>0.0780939770737344</v>
      </c>
      <c r="DR367" t="n">
        <v>0</v>
      </c>
      <c r="DS367" t="n">
        <v>0.0454456625934786</v>
      </c>
      <c r="DT367" t="n">
        <v>0</v>
      </c>
      <c r="DU367" t="n">
        <v>0.065540161612872</v>
      </c>
      <c r="DV367" t="n">
        <v>0</v>
      </c>
      <c r="DW367" t="n">
        <v>0</v>
      </c>
      <c r="DX367" t="n">
        <v>0.024763037638739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3.15461819467087</v>
      </c>
      <c r="EE367" t="n">
        <v>1.78956784594421</v>
      </c>
      <c r="EF367" t="n">
        <v>69.1851931140606</v>
      </c>
      <c r="EG367" t="n">
        <v>51.6755563897293</v>
      </c>
      <c r="EH367" t="n">
        <v>0.914907365351429</v>
      </c>
      <c r="EI367" t="n">
        <v>74.6355916320221</v>
      </c>
      <c r="EJ367" t="n">
        <v>1.31890034740434</v>
      </c>
      <c r="EK367" t="n">
        <v>2.40634831882219</v>
      </c>
      <c r="EL367" t="n">
        <v>0.16053186922266</v>
      </c>
      <c r="EM367" t="n">
        <v>0.172813256764147</v>
      </c>
      <c r="EN367" t="n">
        <v>0</v>
      </c>
      <c r="EO367" t="n">
        <v>0.842575519334152</v>
      </c>
      <c r="EP367" t="n">
        <v>0</v>
      </c>
      <c r="EQ367" t="n">
        <v>0</v>
      </c>
      <c r="ER367" t="n">
        <v>31.5914339492823</v>
      </c>
      <c r="ES367" t="n">
        <v>2.20095607139539</v>
      </c>
      <c r="ET367" t="n">
        <v>11.1916291206404</v>
      </c>
      <c r="EU367" t="n">
        <v>34.1369753788759</v>
      </c>
      <c r="EV367" t="n">
        <v>216.913328792828</v>
      </c>
      <c r="EW367" t="n">
        <v>1.34612707869061</v>
      </c>
      <c r="EX367" t="n">
        <v>0.797488698384679</v>
      </c>
      <c r="EY367" t="n">
        <v>1.7207789396243</v>
      </c>
      <c r="EZ367" t="n">
        <v>135.984192432303</v>
      </c>
      <c r="FA367" t="n">
        <v>10.8330422150767</v>
      </c>
      <c r="FB367" t="n">
        <v>0.551704119677216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0.0440098726223418</v>
      </c>
      <c r="FI367" t="n">
        <v>7.75796993564316</v>
      </c>
      <c r="FJ367" t="n">
        <v>0</v>
      </c>
      <c r="FK367" t="n">
        <v>44.9117776716837</v>
      </c>
      <c r="FL367" t="n">
        <v>0</v>
      </c>
      <c r="FM367" t="n">
        <v>9.79199710245031</v>
      </c>
      <c r="FN367" t="n">
        <v>0</v>
      </c>
      <c r="FO367" t="n">
        <v>0.465757888884772</v>
      </c>
      <c r="FP367" t="n">
        <v>0</v>
      </c>
      <c r="FQ367" t="n">
        <v>0.0850784517311316</v>
      </c>
      <c r="FR367" t="n">
        <v>0</v>
      </c>
      <c r="FS367" t="n">
        <v>0.564544126307619</v>
      </c>
      <c r="FT367" t="n">
        <v>59.9822576132642</v>
      </c>
      <c r="FU367" t="n">
        <v>0</v>
      </c>
      <c r="FV367" t="n">
        <v>0.0291465920926927</v>
      </c>
      <c r="FW367" t="n">
        <v>0.232544922574222</v>
      </c>
      <c r="FX367" t="n">
        <v>0</v>
      </c>
      <c r="FY367" t="n">
        <v>0</v>
      </c>
      <c r="FZ367" t="n">
        <v>0</v>
      </c>
      <c r="GA367" t="n">
        <v>0.0389864162009169</v>
      </c>
      <c r="GB367" t="n">
        <v>34.9785272743365</v>
      </c>
      <c r="GC367" t="n">
        <v>2.3991059689156</v>
      </c>
      <c r="GD367" t="n">
        <v>128.294877615317</v>
      </c>
      <c r="GE367" t="n">
        <v>199.645293919059</v>
      </c>
      <c r="GF367" t="n">
        <v>2.26357206719284</v>
      </c>
      <c r="GG367" t="n">
        <v>362.5091210055</v>
      </c>
      <c r="GH367" t="n">
        <v>4.75281092449032</v>
      </c>
      <c r="GI367" t="n">
        <v>3.20004483029866</v>
      </c>
      <c r="GJ367" t="n">
        <v>0.8232067218459</v>
      </c>
      <c r="GK367" t="n">
        <v>0</v>
      </c>
      <c r="GL367" t="n">
        <v>48.1825210236197</v>
      </c>
      <c r="GM367" t="n">
        <v>4.19817414935681</v>
      </c>
      <c r="GN367" t="n">
        <v>0</v>
      </c>
      <c r="GO367" t="n">
        <v>50.5032449737461</v>
      </c>
      <c r="GP367" t="n">
        <v>64.7892533183716</v>
      </c>
      <c r="GQ367" t="n">
        <v>6.92602332008446</v>
      </c>
      <c r="GR367" t="n">
        <v>28.030667833129</v>
      </c>
      <c r="GS367" t="n">
        <v>102.705822502801</v>
      </c>
      <c r="GT367" t="n">
        <v>338.437143492342</v>
      </c>
      <c r="GU367" t="n">
        <v>106.798177605263</v>
      </c>
      <c r="GV367" t="n">
        <v>0</v>
      </c>
      <c r="GW367" t="n">
        <v>13.4876275138438</v>
      </c>
      <c r="GX367" t="n">
        <v>0</v>
      </c>
      <c r="GY367" t="n">
        <v>4.65703305633637</v>
      </c>
      <c r="GZ367" t="n">
        <v>1.10245151089206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0.753223971809304</v>
      </c>
      <c r="HG367" t="n">
        <v>28.2002113006389</v>
      </c>
      <c r="HH367" t="n">
        <v>2.12948793993333</v>
      </c>
      <c r="HI367" t="n">
        <v>39.2649518335237</v>
      </c>
      <c r="HJ367" t="n">
        <v>0</v>
      </c>
      <c r="HK367" t="n">
        <v>37.351728485923</v>
      </c>
      <c r="HL367" t="n">
        <v>34.2034189832619</v>
      </c>
      <c r="HM367" t="n">
        <v>3.92469516923695</v>
      </c>
      <c r="HN367" t="n">
        <v>0</v>
      </c>
      <c r="HO367" t="n">
        <v>1.56648117038949</v>
      </c>
      <c r="HP367" t="n">
        <v>0</v>
      </c>
      <c r="HQ367" t="n">
        <v>1.53436443464929</v>
      </c>
      <c r="HR367" t="n">
        <v>512.65713790848</v>
      </c>
      <c r="HS367" t="n">
        <v>13.6028970119661</v>
      </c>
      <c r="HT367" t="n">
        <v>0.12417073220903</v>
      </c>
      <c r="HU367" t="n">
        <v>1.38690758856538</v>
      </c>
      <c r="HV367" t="n">
        <v>50.6544053004859</v>
      </c>
      <c r="HW367" t="n">
        <v>0</v>
      </c>
      <c r="HX367" t="n">
        <v>0</v>
      </c>
      <c r="HY367" t="n">
        <v>0.871154455159993</v>
      </c>
      <c r="HZ367" t="n">
        <v>76.084481981705</v>
      </c>
      <c r="IA367" t="n">
        <v>12.9698382005842</v>
      </c>
      <c r="IB367" t="n">
        <v>654.566387697836</v>
      </c>
      <c r="IC367" t="n">
        <v>615.374032254329</v>
      </c>
      <c r="ID367" t="n">
        <v>7.71485876389392</v>
      </c>
      <c r="IE367" t="n">
        <v>1942.96614529262</v>
      </c>
      <c r="IF367" t="n">
        <v>21.1607158762365</v>
      </c>
      <c r="IG367" t="n">
        <v>11.1405178308081</v>
      </c>
      <c r="IH367" t="n">
        <v>1.01666158604313</v>
      </c>
      <c r="II367" t="n">
        <v>0.573443683319796</v>
      </c>
      <c r="IJ367" t="n">
        <v>39.2159135007669</v>
      </c>
      <c r="IK367" t="n">
        <v>26.7007381688666</v>
      </c>
      <c r="IL367" t="n">
        <v>2.40352435064058</v>
      </c>
      <c r="IM367" t="n">
        <v>189.606344293105</v>
      </c>
      <c r="IN367" t="n">
        <v>234.079885498514</v>
      </c>
      <c r="IO367" t="n">
        <v>20.8430465710387</v>
      </c>
      <c r="IP367" t="n">
        <v>63.9337369776123</v>
      </c>
      <c r="IQ367" t="n">
        <v>277.109828219258</v>
      </c>
      <c r="IR367" t="n">
        <v>170.639639665324</v>
      </c>
      <c r="IS367" t="n">
        <v>2.53693281570053</v>
      </c>
      <c r="IT367" t="n">
        <v>0</v>
      </c>
      <c r="IU367" t="n">
        <v>0</v>
      </c>
      <c r="IV367" t="n">
        <v>826.625326980609</v>
      </c>
      <c r="IW367" t="n">
        <v>29.7180115763245</v>
      </c>
      <c r="IX367" t="n">
        <v>0.321722150100316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0.0388401299369199</v>
      </c>
      <c r="JE367" t="n">
        <v>1.23059732058864</v>
      </c>
      <c r="JF367" t="n">
        <v>0.47643317439866</v>
      </c>
      <c r="JG367" t="n">
        <v>0</v>
      </c>
      <c r="JH367" t="n">
        <v>0</v>
      </c>
      <c r="JI367" t="n">
        <v>8.77385832582348</v>
      </c>
      <c r="JJ367" t="n">
        <v>9.69223689186623</v>
      </c>
      <c r="JK367" t="n">
        <v>0.346699784154694</v>
      </c>
      <c r="JL367" t="n">
        <v>0</v>
      </c>
      <c r="JM367" t="n">
        <v>1.17914366792838</v>
      </c>
      <c r="JN367" t="n">
        <v>0</v>
      </c>
      <c r="JO367" t="n">
        <v>0.0793350450392986</v>
      </c>
      <c r="JP367" t="n">
        <v>72.9906918173972</v>
      </c>
      <c r="JQ367" t="n">
        <v>34.4861386062979</v>
      </c>
      <c r="JR367" t="n">
        <v>0.0366662728278986</v>
      </c>
      <c r="JS367" t="n">
        <v>0.789632983350505</v>
      </c>
      <c r="JT367" t="n">
        <v>20.2425911334565</v>
      </c>
      <c r="JU367" t="n">
        <v>0</v>
      </c>
      <c r="JV367" t="n">
        <v>0</v>
      </c>
      <c r="JW367" t="n">
        <v>0.254502632360636</v>
      </c>
      <c r="JX367" t="n">
        <v>12.784897978119</v>
      </c>
      <c r="JY367" t="n">
        <v>1.47131682539107</v>
      </c>
      <c r="JZ367" t="n">
        <v>129.866594386281</v>
      </c>
      <c r="KA367" t="n">
        <v>208.738298640732</v>
      </c>
      <c r="KB367" t="n">
        <v>2.51613834569463</v>
      </c>
      <c r="KC367" t="n">
        <v>409.917154948502</v>
      </c>
      <c r="KD367" t="n">
        <v>5.01017961039966</v>
      </c>
      <c r="KE367" t="n">
        <v>3.06845165890985</v>
      </c>
      <c r="KF367" t="n">
        <v>0.177812457326219</v>
      </c>
      <c r="KG367" t="n">
        <v>0</v>
      </c>
      <c r="KH367" t="n">
        <v>225.863287186346</v>
      </c>
      <c r="KI367" t="n">
        <v>11.4455786561969</v>
      </c>
      <c r="KJ367" t="n">
        <v>1.02081136907056</v>
      </c>
      <c r="KK367" t="n">
        <v>11.0013298462807</v>
      </c>
      <c r="KL367" t="n">
        <v>79.3387155304284</v>
      </c>
      <c r="KM367" t="n">
        <v>6.01282627034245</v>
      </c>
      <c r="KN367" t="n">
        <v>27.8389867201121</v>
      </c>
      <c r="KO367" t="n">
        <v>141.647907028251</v>
      </c>
      <c r="KP367" t="n">
        <v>223.794562706119</v>
      </c>
      <c r="KQ367" t="n">
        <v>0</v>
      </c>
      <c r="KR367" t="n">
        <v>0</v>
      </c>
      <c r="KS367" t="n">
        <v>39.4726564143851</v>
      </c>
      <c r="KT367" t="n">
        <v>256.435806348415</v>
      </c>
      <c r="KU367" t="n">
        <v>120.149308155693</v>
      </c>
      <c r="KV367" t="n">
        <v>1.78633706621993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1.95646523101017</v>
      </c>
      <c r="LC367" t="n">
        <v>26.2980647588773</v>
      </c>
      <c r="LD367" t="n">
        <v>4.31459861848219</v>
      </c>
      <c r="LE367" t="n">
        <v>77.5487533169995</v>
      </c>
      <c r="LF367" t="n">
        <v>1018.65286729257</v>
      </c>
      <c r="LG367" t="n">
        <v>196.288319962999</v>
      </c>
      <c r="LH367" t="n">
        <v>7.24958013556497</v>
      </c>
      <c r="LI367" t="n">
        <v>5.30387075098152</v>
      </c>
      <c r="LJ367" t="n">
        <v>0</v>
      </c>
      <c r="LK367" t="n">
        <v>4.32627613197862</v>
      </c>
      <c r="LL367" t="n">
        <v>0</v>
      </c>
      <c r="LM367" t="n">
        <v>4.52743217893604</v>
      </c>
      <c r="LN367" t="n">
        <v>1465.94839863964</v>
      </c>
      <c r="LO367" t="n">
        <v>80.6835224015944</v>
      </c>
      <c r="LP367" t="n">
        <v>0.403996600915785</v>
      </c>
      <c r="LQ367" t="n">
        <v>4.03963062787262</v>
      </c>
      <c r="LR367" t="n">
        <v>159.380229968908</v>
      </c>
      <c r="LS367" t="n">
        <v>0</v>
      </c>
      <c r="LT367" t="n">
        <v>0</v>
      </c>
      <c r="LU367" t="n">
        <v>2.16820992669786</v>
      </c>
      <c r="LV367" t="n">
        <v>240.099684573273</v>
      </c>
      <c r="LW367" t="n">
        <v>18.7058792208422</v>
      </c>
      <c r="LX367" t="n">
        <v>854.832262185722</v>
      </c>
      <c r="LY367" t="n">
        <v>1173.96904882068</v>
      </c>
      <c r="LZ367" t="n">
        <v>13.9252224169167</v>
      </c>
      <c r="MA367" t="n">
        <v>3353.02415239049</v>
      </c>
      <c r="MB367" t="n">
        <v>220.403131985912</v>
      </c>
      <c r="MC367" t="n">
        <v>83.4456280050642</v>
      </c>
      <c r="MD367" t="n">
        <v>9.68522782054992</v>
      </c>
      <c r="ME367" t="n">
        <v>2.70410099444251</v>
      </c>
      <c r="MF367" t="n">
        <v>1082.83732636554</v>
      </c>
      <c r="MG367" t="n">
        <v>77.9006703021686</v>
      </c>
      <c r="MH367" t="n">
        <v>34.4727496151887</v>
      </c>
      <c r="MI367" t="n">
        <v>1645.5604742221</v>
      </c>
      <c r="MJ367" t="n">
        <v>572.389354963839</v>
      </c>
      <c r="MK367" t="n">
        <v>31.5509411819938</v>
      </c>
      <c r="ML367" t="n">
        <v>127.309205825236</v>
      </c>
      <c r="MM367" t="n">
        <v>460.864457165024</v>
      </c>
      <c r="MN367" t="n">
        <v>307.48012365744</v>
      </c>
      <c r="MO367" t="n">
        <v>71.8087053163587</v>
      </c>
      <c r="MP367" t="n">
        <v>0</v>
      </c>
      <c r="MQ367" t="n">
        <v>224.695271173576</v>
      </c>
      <c r="MR367" t="n">
        <v>109.245958287484</v>
      </c>
      <c r="MS367" t="n">
        <v>15.1857629300667</v>
      </c>
      <c r="MT367" t="n">
        <v>0.417811317853896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0.78585251137453</v>
      </c>
      <c r="NA367" t="n">
        <v>0</v>
      </c>
      <c r="NB367" t="n">
        <v>0.302891834897074</v>
      </c>
      <c r="NC367" t="n">
        <v>65.5499546876395</v>
      </c>
      <c r="ND367" t="n">
        <v>0</v>
      </c>
      <c r="NE367" t="n">
        <v>5.16710657440011</v>
      </c>
      <c r="NF367" t="n">
        <v>5.85751596449297</v>
      </c>
      <c r="NG367" t="n">
        <v>0.616036824694342</v>
      </c>
      <c r="NH367" t="n">
        <v>0</v>
      </c>
      <c r="NI367" t="n">
        <v>0.90426558520678</v>
      </c>
      <c r="NJ367" t="n">
        <v>0</v>
      </c>
      <c r="NK367" t="n">
        <v>0.221493047915151</v>
      </c>
      <c r="NL367" t="n">
        <v>189.545623235922</v>
      </c>
      <c r="NM367" t="n">
        <v>34.4234443999728</v>
      </c>
      <c r="NN367" t="n">
        <v>0.0240054651579844</v>
      </c>
      <c r="NO367" t="n">
        <v>0.384260383174997</v>
      </c>
      <c r="NP367" t="n">
        <v>4.51679258008904</v>
      </c>
      <c r="NQ367" t="n">
        <v>0</v>
      </c>
      <c r="NR367" t="n">
        <v>0</v>
      </c>
      <c r="NS367" t="n">
        <v>0.0518939005324932</v>
      </c>
      <c r="NT367" t="n">
        <v>134.666884714199</v>
      </c>
      <c r="NU367" t="n">
        <v>2.15453614812831</v>
      </c>
      <c r="NV367" t="n">
        <v>255.444877249993</v>
      </c>
      <c r="NW367" t="n">
        <v>309.722934897835</v>
      </c>
      <c r="NX367" t="n">
        <v>2.97716503041423</v>
      </c>
      <c r="NY367" t="n">
        <v>599.670976549984</v>
      </c>
      <c r="NZ367" t="n">
        <v>11.765617409699</v>
      </c>
      <c r="OA367" t="n">
        <v>3.52941737984998</v>
      </c>
      <c r="OB367" t="n">
        <v>1.29578541934305</v>
      </c>
      <c r="OC367" t="n">
        <v>1.01718942861173</v>
      </c>
      <c r="OD367" t="n">
        <v>35.5759419771957</v>
      </c>
      <c r="OE367" t="n">
        <v>9.21528653363365</v>
      </c>
      <c r="OF367" t="n">
        <v>2.17414016417308</v>
      </c>
      <c r="OG367" t="n">
        <v>16.591196411412</v>
      </c>
      <c r="OH367" t="n">
        <v>101.448980235981</v>
      </c>
      <c r="OI367" t="n">
        <v>7.22222402849624</v>
      </c>
      <c r="OJ367" t="n">
        <v>26.2105346991398</v>
      </c>
      <c r="OK367" t="n">
        <v>132.571412033222</v>
      </c>
      <c r="OL367" t="n">
        <v>445.481081354601</v>
      </c>
      <c r="OM367" t="n">
        <v>52.9322632173009</v>
      </c>
      <c r="ON367" t="n">
        <v>2.14469404378714</v>
      </c>
      <c r="OO367" t="n">
        <v>0</v>
      </c>
      <c r="OP367" t="n">
        <v>362.285174093149</v>
      </c>
      <c r="OQ367" t="n">
        <v>59.6949493526696</v>
      </c>
      <c r="OR367" t="n">
        <v>0.421215969284946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1.16686188781091</v>
      </c>
      <c r="OY367" t="n">
        <v>0.567660665418491</v>
      </c>
      <c r="OZ367" t="n">
        <v>0.101587210942585</v>
      </c>
      <c r="PA367" t="n">
        <v>5.28635615112512</v>
      </c>
      <c r="PB367" t="n">
        <v>0</v>
      </c>
      <c r="PC367" t="n">
        <v>10.3672100516815</v>
      </c>
      <c r="PD367" t="n">
        <v>0</v>
      </c>
      <c r="PE367" t="n">
        <v>0</v>
      </c>
      <c r="PF367" t="n">
        <v>0</v>
      </c>
      <c r="PG367" t="n">
        <v>2.3004278353137</v>
      </c>
      <c r="PH367" t="n">
        <v>0</v>
      </c>
      <c r="PI367" t="n">
        <v>0.121300550562728</v>
      </c>
      <c r="PJ367" t="n">
        <v>0</v>
      </c>
      <c r="PK367" t="n">
        <v>5.39379724313871</v>
      </c>
      <c r="PL367" t="n">
        <v>0.068779263191781</v>
      </c>
      <c r="PM367" t="n">
        <v>0</v>
      </c>
      <c r="PN367" t="n">
        <v>0</v>
      </c>
      <c r="PO367" t="n">
        <v>0</v>
      </c>
      <c r="PP367" t="n">
        <v>0</v>
      </c>
      <c r="PQ367" t="n">
        <v>0.0330510988915557</v>
      </c>
      <c r="PR367" t="n">
        <v>35.7289865710835</v>
      </c>
      <c r="PS367" t="n">
        <v>6.00015568660955</v>
      </c>
      <c r="PT367" t="n">
        <v>275.056127128423</v>
      </c>
      <c r="PU367" t="n">
        <v>394.506980963118</v>
      </c>
      <c r="PV367" t="n">
        <v>2.71369112787157</v>
      </c>
      <c r="PW367" t="n">
        <v>640.43979161921</v>
      </c>
      <c r="PX367" t="n">
        <v>4.6344079127055</v>
      </c>
      <c r="PY367" t="n">
        <v>5.53379374620127</v>
      </c>
      <c r="PZ367" t="n">
        <v>0.57484069651922</v>
      </c>
      <c r="QA367" t="n">
        <v>0.241140201395853</v>
      </c>
      <c r="QB367" t="n">
        <v>29.7473445003265</v>
      </c>
      <c r="QC367" t="n">
        <v>2.05089764605018</v>
      </c>
      <c r="QD367" t="n">
        <v>0</v>
      </c>
      <c r="QE367" t="n">
        <v>25.0512650182636</v>
      </c>
      <c r="QF367" t="n">
        <v>70.6663450225302</v>
      </c>
      <c r="QG367" t="n">
        <v>11.1531192661911</v>
      </c>
      <c r="QH367" t="n">
        <v>39.5981362210584</v>
      </c>
      <c r="QI367" t="n">
        <v>128.233801667805</v>
      </c>
    </row>
    <row r="368">
      <c r="A368" t="s">
        <v>367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</row>
    <row r="369">
      <c r="A369" t="s">
        <v>368</v>
      </c>
      <c r="B369" t="n">
        <v>46.8630827450639</v>
      </c>
      <c r="C369" t="n">
        <v>0.56963441036529</v>
      </c>
      <c r="D369" t="n">
        <v>2.10197419062552</v>
      </c>
      <c r="E369" t="n">
        <v>0</v>
      </c>
      <c r="F369" t="n">
        <v>0</v>
      </c>
      <c r="G369" t="n">
        <v>2.0212604248096</v>
      </c>
      <c r="H369" t="n">
        <v>1.90945043192729</v>
      </c>
      <c r="I369" t="n">
        <v>1.31345368621519</v>
      </c>
      <c r="J369" t="n">
        <v>1.36956746453011</v>
      </c>
      <c r="K369" t="n">
        <v>0.732136509048638</v>
      </c>
      <c r="L369" t="n">
        <v>0.0253100174652026</v>
      </c>
      <c r="M369" t="n">
        <v>0.170301628907522</v>
      </c>
      <c r="N369" t="n">
        <v>1.86976786215694</v>
      </c>
      <c r="O369" t="n">
        <v>6.56308967578001</v>
      </c>
      <c r="P369" t="n">
        <v>9.08345581406581</v>
      </c>
      <c r="Q369" t="n">
        <v>0.0818494841168941</v>
      </c>
      <c r="R369" t="n">
        <v>0</v>
      </c>
      <c r="S369" t="n">
        <v>28.4727458953284</v>
      </c>
      <c r="T369" t="n">
        <v>0</v>
      </c>
      <c r="U369" t="n">
        <v>1.06772616132431</v>
      </c>
      <c r="V369" t="n">
        <v>0.102006052911542</v>
      </c>
      <c r="W369" t="n">
        <v>0.802068004986398</v>
      </c>
      <c r="X369" t="n">
        <v>0.545201868023355</v>
      </c>
      <c r="Y369" t="n">
        <v>0.33409066858168</v>
      </c>
      <c r="Z369" t="n">
        <v>0.566170405897792</v>
      </c>
      <c r="AA369" t="n">
        <v>0</v>
      </c>
      <c r="AB369" t="n">
        <v>1.5639372128958</v>
      </c>
      <c r="AC369" t="n">
        <v>0.891722227107493</v>
      </c>
      <c r="AD369" t="n">
        <v>0.570979228031455</v>
      </c>
      <c r="AE369" t="n">
        <v>0.0329783720786506</v>
      </c>
      <c r="AF369" t="n">
        <v>0.106152109481382</v>
      </c>
      <c r="AG369" t="n">
        <v>2.21122926398547</v>
      </c>
      <c r="AH369" t="n">
        <v>0.815374157477457</v>
      </c>
      <c r="AI369" t="n">
        <v>0.44825822853763</v>
      </c>
      <c r="AJ369" t="n">
        <v>11.3020515887081</v>
      </c>
      <c r="AK369" t="n">
        <v>6.47069428329891</v>
      </c>
      <c r="AL369" t="n">
        <v>1.7046728990507</v>
      </c>
      <c r="AM369" t="n">
        <v>4.65129136125992</v>
      </c>
      <c r="AN369" t="n">
        <v>0.0997456745118918</v>
      </c>
      <c r="AO369" t="n">
        <v>0.435259513870121</v>
      </c>
      <c r="AP369" t="n">
        <v>0.0584655141517416</v>
      </c>
      <c r="AQ369" t="n">
        <v>0.0358860658426234</v>
      </c>
      <c r="AR369" t="n">
        <v>4.09181414944103</v>
      </c>
      <c r="AS369" t="n">
        <v>0.724050850446452</v>
      </c>
      <c r="AT369" t="n">
        <v>0.301149732066195</v>
      </c>
      <c r="AU369" t="n">
        <v>10.382699855751</v>
      </c>
      <c r="AV369" t="n">
        <v>32.0505635525534</v>
      </c>
      <c r="AW369" t="n">
        <v>1.94459466197438</v>
      </c>
      <c r="AX369" t="n">
        <v>7.6147956944396</v>
      </c>
      <c r="AY369" t="n">
        <v>10.7955196869029</v>
      </c>
      <c r="AZ369" t="n">
        <v>30.3795777386708</v>
      </c>
      <c r="BA369" t="n">
        <v>3.41956473785887</v>
      </c>
      <c r="BB369" t="n">
        <v>0.980679351994468</v>
      </c>
      <c r="BC369" t="n">
        <v>0</v>
      </c>
      <c r="BD369" t="n">
        <v>0.556184105568522</v>
      </c>
      <c r="BE369" t="n">
        <v>0.206302792183164</v>
      </c>
      <c r="BF369" t="n">
        <v>0.637953245551895</v>
      </c>
      <c r="BG369" t="n">
        <v>0.290961409446632</v>
      </c>
      <c r="BH369" t="n">
        <v>0.669398412416019</v>
      </c>
      <c r="BI369" t="n">
        <v>0.216352778708353</v>
      </c>
      <c r="BJ369" t="n">
        <v>0.0177770942043345</v>
      </c>
      <c r="BK369" t="n">
        <v>0.0220290905453897</v>
      </c>
      <c r="BL369" t="n">
        <v>0.712548055345523</v>
      </c>
      <c r="BM369" t="n">
        <v>3.61437054800617</v>
      </c>
      <c r="BN369" t="n">
        <v>0.891118636414922</v>
      </c>
      <c r="BO369" t="n">
        <v>0.0248847409195791</v>
      </c>
      <c r="BP369" t="n">
        <v>0</v>
      </c>
      <c r="BQ369" t="n">
        <v>23.5989252150602</v>
      </c>
      <c r="BR369" t="n">
        <v>1.59171857056417</v>
      </c>
      <c r="BS369" t="n">
        <v>0.273151636599184</v>
      </c>
      <c r="BT369" t="n">
        <v>0.027369745417546</v>
      </c>
      <c r="BU369" t="n">
        <v>0.473921432229244</v>
      </c>
      <c r="BV369" t="n">
        <v>0.0610141108992093</v>
      </c>
      <c r="BW369" t="n">
        <v>0.0943741883883131</v>
      </c>
      <c r="BX369" t="n">
        <v>0.265163538196167</v>
      </c>
      <c r="BY369" t="n">
        <v>0</v>
      </c>
      <c r="BZ369" t="n">
        <v>0.565093911139845</v>
      </c>
      <c r="CA369" t="n">
        <v>0.0966644774088003</v>
      </c>
      <c r="CB369" t="n">
        <v>0.56366618496205</v>
      </c>
      <c r="CC369" t="n">
        <v>0.0152667953657053</v>
      </c>
      <c r="CD369" t="n">
        <v>0.0256720232915921</v>
      </c>
      <c r="CE369" t="n">
        <v>8.06711245715718</v>
      </c>
      <c r="CF369" t="n">
        <v>0.523924502354652</v>
      </c>
      <c r="CG369" t="n">
        <v>0.86456151186372</v>
      </c>
      <c r="CH369" t="n">
        <v>7.6699097982731</v>
      </c>
      <c r="CI369" t="n">
        <v>4.32762915216987</v>
      </c>
      <c r="CJ369" t="n">
        <v>0.741026994695322</v>
      </c>
      <c r="CK369" t="n">
        <v>2.72812355045649</v>
      </c>
      <c r="CL369" t="n">
        <v>0.0270973912226488</v>
      </c>
      <c r="CM369" t="n">
        <v>0.127356753757772</v>
      </c>
      <c r="CN369" t="n">
        <v>0.0238397057875651</v>
      </c>
      <c r="CO369" t="n">
        <v>0.0200053280298676</v>
      </c>
      <c r="CP369" t="n">
        <v>1.5730231436836</v>
      </c>
      <c r="CQ369" t="n">
        <v>0.143897431535569</v>
      </c>
      <c r="CR369" t="n">
        <v>0</v>
      </c>
      <c r="CS369" t="n">
        <v>1.91368564519173</v>
      </c>
      <c r="CT369" t="n">
        <v>16.1027637571381</v>
      </c>
      <c r="CU369" t="n">
        <v>2.18897908183588</v>
      </c>
      <c r="CV369" t="n">
        <v>5.74914748934555</v>
      </c>
      <c r="CW369" t="n">
        <v>5.70365179343492</v>
      </c>
      <c r="CX369" t="n">
        <v>22.76121814659</v>
      </c>
      <c r="CY369" t="n">
        <v>0.618875929143876</v>
      </c>
      <c r="CZ369" t="n">
        <v>0</v>
      </c>
      <c r="DA369" t="n">
        <v>0</v>
      </c>
      <c r="DB369" t="n">
        <v>4.88021912673884</v>
      </c>
      <c r="DC369" t="n">
        <v>7.61605796838342</v>
      </c>
      <c r="DD369" t="n">
        <v>0.0962581393938793</v>
      </c>
      <c r="DE369" t="n">
        <v>0.0342369559726961</v>
      </c>
      <c r="DF369" t="n">
        <v>0</v>
      </c>
      <c r="DG369" t="n">
        <v>0.0122213632643263</v>
      </c>
      <c r="DH369" t="n">
        <v>0</v>
      </c>
      <c r="DI369" t="n">
        <v>0</v>
      </c>
      <c r="DJ369" t="n">
        <v>0.0403912928315702</v>
      </c>
      <c r="DK369" t="n">
        <v>0</v>
      </c>
      <c r="DL369" t="n">
        <v>0.268844626954793</v>
      </c>
      <c r="DM369" t="n">
        <v>0</v>
      </c>
      <c r="DN369" t="n">
        <v>0</v>
      </c>
      <c r="DO369" t="n">
        <v>0</v>
      </c>
      <c r="DP369" t="n">
        <v>0</v>
      </c>
      <c r="DQ369" t="n">
        <v>0.0568259329975909</v>
      </c>
      <c r="DR369" t="n">
        <v>0</v>
      </c>
      <c r="DS369" t="n">
        <v>0.0409697415669576</v>
      </c>
      <c r="DT369" t="n">
        <v>0.0213621517648761</v>
      </c>
      <c r="DU369" t="n">
        <v>0.00962700530510977</v>
      </c>
      <c r="DV369" t="n">
        <v>0</v>
      </c>
      <c r="DW369" t="n">
        <v>0</v>
      </c>
      <c r="DX369" t="n">
        <v>0.304769682325543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0.0317631962419564</v>
      </c>
      <c r="EE369" t="n">
        <v>0.373161072909955</v>
      </c>
      <c r="EF369" t="n">
        <v>1.74497679937473</v>
      </c>
      <c r="EG369" t="n">
        <v>0.667977196082627</v>
      </c>
      <c r="EH369" t="n">
        <v>0.158911496803247</v>
      </c>
      <c r="EI369" t="n">
        <v>0.290941662984422</v>
      </c>
      <c r="EJ369" t="n">
        <v>0.00202366498426927</v>
      </c>
      <c r="EK369" t="n">
        <v>0.0482319106610039</v>
      </c>
      <c r="EL369" t="n">
        <v>0.0032176384084683</v>
      </c>
      <c r="EM369" t="n">
        <v>0.00346380176811178</v>
      </c>
      <c r="EN369" t="n">
        <v>0</v>
      </c>
      <c r="EO369" t="n">
        <v>0.015549828849565</v>
      </c>
      <c r="EP369" t="n">
        <v>0</v>
      </c>
      <c r="EQ369" t="n">
        <v>0</v>
      </c>
      <c r="ER369" t="n">
        <v>4.09712442455167</v>
      </c>
      <c r="ES369" t="n">
        <v>0.301892707811473</v>
      </c>
      <c r="ET369" t="n">
        <v>1.53509252802366</v>
      </c>
      <c r="EU369" t="n">
        <v>1.47490367227057</v>
      </c>
      <c r="EV369" t="n">
        <v>20.5513723473241</v>
      </c>
      <c r="EW369" t="n">
        <v>0.127681260205887</v>
      </c>
      <c r="EX369" t="n">
        <v>0.0733930786707991</v>
      </c>
      <c r="EY369" t="n">
        <v>0.15946430125297</v>
      </c>
      <c r="EZ369" t="n">
        <v>12.4967477760735</v>
      </c>
      <c r="FA369" t="n">
        <v>1.18734542948371</v>
      </c>
      <c r="FB369" t="n">
        <v>0.748820544547485</v>
      </c>
      <c r="FC369" t="n">
        <v>0.243621963979543</v>
      </c>
      <c r="FD369" t="n">
        <v>0.0372603176186453</v>
      </c>
      <c r="FE369" t="n">
        <v>0.331493383235473</v>
      </c>
      <c r="FF369" t="n">
        <v>0</v>
      </c>
      <c r="FG369" t="n">
        <v>0</v>
      </c>
      <c r="FH369" t="n">
        <v>0.0609663951060003</v>
      </c>
      <c r="FI369" t="n">
        <v>2.69582371910175</v>
      </c>
      <c r="FJ369" t="n">
        <v>0</v>
      </c>
      <c r="FK369" t="n">
        <v>0.248316683103501</v>
      </c>
      <c r="FL369" t="n">
        <v>0</v>
      </c>
      <c r="FM369" t="n">
        <v>5.9723394441238</v>
      </c>
      <c r="FN369" t="n">
        <v>0</v>
      </c>
      <c r="FO369" t="n">
        <v>0.338913800764377</v>
      </c>
      <c r="FP369" t="n">
        <v>0</v>
      </c>
      <c r="FQ369" t="n">
        <v>0.0766991167346632</v>
      </c>
      <c r="FR369" t="n">
        <v>0.218207579200911</v>
      </c>
      <c r="FS369" t="n">
        <v>0.0829242584269827</v>
      </c>
      <c r="FT369" t="n">
        <v>0.267740534990282</v>
      </c>
      <c r="FU369" t="n">
        <v>0</v>
      </c>
      <c r="FV369" t="n">
        <v>0.35872003033528</v>
      </c>
      <c r="FW369" t="n">
        <v>0.111662217931399</v>
      </c>
      <c r="FX369" t="n">
        <v>0</v>
      </c>
      <c r="FY369" t="n">
        <v>0</v>
      </c>
      <c r="FZ369" t="n">
        <v>0</v>
      </c>
      <c r="GA369" t="n">
        <v>0.172520871427813</v>
      </c>
      <c r="GB369" t="n">
        <v>0.352191535554524</v>
      </c>
      <c r="GC369" t="n">
        <v>0.500262093674839</v>
      </c>
      <c r="GD369" t="n">
        <v>3.23583088867393</v>
      </c>
      <c r="GE369" t="n">
        <v>2.5806882975265</v>
      </c>
      <c r="GF369" t="n">
        <v>0.393162891613038</v>
      </c>
      <c r="GG369" t="n">
        <v>1.41311945421908</v>
      </c>
      <c r="GH369" t="n">
        <v>0.00729251232943597</v>
      </c>
      <c r="GI369" t="n">
        <v>0.0641404551281743</v>
      </c>
      <c r="GJ369" t="n">
        <v>0.0165000356573855</v>
      </c>
      <c r="GK369" t="n">
        <v>0</v>
      </c>
      <c r="GL369" t="n">
        <v>0.889214009018073</v>
      </c>
      <c r="GM369" t="n">
        <v>0.0774777904237653</v>
      </c>
      <c r="GN369" t="n">
        <v>0</v>
      </c>
      <c r="GO369" t="n">
        <v>0.932043238440417</v>
      </c>
      <c r="GP369" t="n">
        <v>8.40258256859518</v>
      </c>
      <c r="GQ369" t="n">
        <v>0.950003483322627</v>
      </c>
      <c r="GR369" t="n">
        <v>3.84480831899542</v>
      </c>
      <c r="GS369" t="n">
        <v>4.4374521495155</v>
      </c>
      <c r="GT369" t="n">
        <v>32.0651007975581</v>
      </c>
      <c r="GU369" t="n">
        <v>10.1298949558285</v>
      </c>
      <c r="GV369" t="n">
        <v>0</v>
      </c>
      <c r="GW369" t="n">
        <v>1.2498962228844</v>
      </c>
      <c r="GX369" t="n">
        <v>0</v>
      </c>
      <c r="GY369" t="n">
        <v>0.510429739367207</v>
      </c>
      <c r="GZ369" t="n">
        <v>1.49634253448458</v>
      </c>
      <c r="HA369" t="n">
        <v>0.42966162594933</v>
      </c>
      <c r="HB369" t="n">
        <v>2.32288666108564</v>
      </c>
      <c r="HC369" t="n">
        <v>1.75304524709178</v>
      </c>
      <c r="HD369" t="n">
        <v>0.389629248847656</v>
      </c>
      <c r="HE369" t="n">
        <v>0.317334008546715</v>
      </c>
      <c r="HF369" t="n">
        <v>1.04343292839536</v>
      </c>
      <c r="HG369" t="n">
        <v>9.79931594716101</v>
      </c>
      <c r="HH369" t="n">
        <v>5.49548232427407</v>
      </c>
      <c r="HI369" t="n">
        <v>0.21709545039155</v>
      </c>
      <c r="HJ369" t="n">
        <v>0</v>
      </c>
      <c r="HK369" t="n">
        <v>22.7815836758018</v>
      </c>
      <c r="HL369" t="n">
        <v>8.21571531082076</v>
      </c>
      <c r="HM369" t="n">
        <v>2.85584718668449</v>
      </c>
      <c r="HN369" t="n">
        <v>0.0408912778182762</v>
      </c>
      <c r="HO369" t="n">
        <v>1.41219920797396</v>
      </c>
      <c r="HP369" t="n">
        <v>1.96467849977077</v>
      </c>
      <c r="HQ369" t="n">
        <v>0.225378366315157</v>
      </c>
      <c r="HR369" t="n">
        <v>2.28832827959197</v>
      </c>
      <c r="HS369" t="n">
        <v>0.0790401201492987</v>
      </c>
      <c r="HT369" t="n">
        <v>1.52822424944646</v>
      </c>
      <c r="HU369" t="n">
        <v>0.665958111193206</v>
      </c>
      <c r="HV369" t="n">
        <v>0.784517575988203</v>
      </c>
      <c r="HW369" t="n">
        <v>0.0178607736561641</v>
      </c>
      <c r="HX369" t="n">
        <v>0.0260795406495216</v>
      </c>
      <c r="HY369" t="n">
        <v>3.85499208180333</v>
      </c>
      <c r="HZ369" t="n">
        <v>0.76607886692438</v>
      </c>
      <c r="IA369" t="n">
        <v>2.70447345674394</v>
      </c>
      <c r="IB369" t="n">
        <v>16.5093585602945</v>
      </c>
      <c r="IC369" t="n">
        <v>7.95455045529042</v>
      </c>
      <c r="ID369" t="n">
        <v>1.34000424548459</v>
      </c>
      <c r="IE369" t="n">
        <v>7.57399772779895</v>
      </c>
      <c r="IF369" t="n">
        <v>0.0324681086369314</v>
      </c>
      <c r="IG369" t="n">
        <v>0.223296210498676</v>
      </c>
      <c r="IH369" t="n">
        <v>0.0203775697841615</v>
      </c>
      <c r="II369" t="n">
        <v>0.0114938823640509</v>
      </c>
      <c r="IJ369" t="n">
        <v>0.723734228107917</v>
      </c>
      <c r="IK369" t="n">
        <v>0.492765217070431</v>
      </c>
      <c r="IL369" t="n">
        <v>0.0443573204158599</v>
      </c>
      <c r="IM369" t="n">
        <v>3.49920705601515</v>
      </c>
      <c r="IN369" t="n">
        <v>30.3580526832656</v>
      </c>
      <c r="IO369" t="n">
        <v>2.85892292451898</v>
      </c>
      <c r="IP369" t="n">
        <v>8.76942944275722</v>
      </c>
      <c r="IQ369" t="n">
        <v>11.9726571767621</v>
      </c>
      <c r="IR369" t="n">
        <v>16.1671889481936</v>
      </c>
      <c r="IS369" t="n">
        <v>0.240630163447414</v>
      </c>
      <c r="IT369" t="n">
        <v>0</v>
      </c>
      <c r="IU369" t="n">
        <v>0</v>
      </c>
      <c r="IV369" t="n">
        <v>75.9656547707456</v>
      </c>
      <c r="IW369" t="n">
        <v>3.25721478029366</v>
      </c>
      <c r="IX369" t="n">
        <v>0.436669125784408</v>
      </c>
      <c r="IY369" t="n">
        <v>0.120362759799908</v>
      </c>
      <c r="IZ369" t="n">
        <v>0.457957604038517</v>
      </c>
      <c r="JA369" t="n">
        <v>0.1122482292749</v>
      </c>
      <c r="JB369" t="n">
        <v>0.0372685687751022</v>
      </c>
      <c r="JC369" t="n">
        <v>0</v>
      </c>
      <c r="JD369" t="n">
        <v>0.0538048071173137</v>
      </c>
      <c r="JE369" t="n">
        <v>0.427621333032519</v>
      </c>
      <c r="JF369" t="n">
        <v>1.22951158328119</v>
      </c>
      <c r="JG369" t="n">
        <v>0</v>
      </c>
      <c r="JH369" t="n">
        <v>0</v>
      </c>
      <c r="JI369" t="n">
        <v>5.35135576616512</v>
      </c>
      <c r="JJ369" t="n">
        <v>2.32809062355944</v>
      </c>
      <c r="JK369" t="n">
        <v>0.252279874106708</v>
      </c>
      <c r="JL369" t="n">
        <v>0</v>
      </c>
      <c r="JM369" t="n">
        <v>1.0630103862161</v>
      </c>
      <c r="JN369" t="n">
        <v>0.194546146654986</v>
      </c>
      <c r="JO369" t="n">
        <v>0.0116532959437263</v>
      </c>
      <c r="JP369" t="n">
        <v>0.325805790814036</v>
      </c>
      <c r="JQ369" t="n">
        <v>0.200382943172278</v>
      </c>
      <c r="JR369" t="n">
        <v>0.451268074815615</v>
      </c>
      <c r="JS369" t="n">
        <v>0.379161881053597</v>
      </c>
      <c r="JT369" t="n">
        <v>0.31351011690956</v>
      </c>
      <c r="JU369" t="n">
        <v>0</v>
      </c>
      <c r="JV369" t="n">
        <v>0</v>
      </c>
      <c r="JW369" t="n">
        <v>1.12621318382418</v>
      </c>
      <c r="JX369" t="n">
        <v>0.128728485779483</v>
      </c>
      <c r="JY369" t="n">
        <v>0.306799301517244</v>
      </c>
      <c r="JZ369" t="n">
        <v>3.27547245324973</v>
      </c>
      <c r="KA369" t="n">
        <v>2.69822781180169</v>
      </c>
      <c r="KB369" t="n">
        <v>0.437031469874324</v>
      </c>
      <c r="KC369" t="n">
        <v>1.59792367339379</v>
      </c>
      <c r="KD369" t="n">
        <v>0.00768740797014691</v>
      </c>
      <c r="KE369" t="n">
        <v>0.0615028527343821</v>
      </c>
      <c r="KF369" t="n">
        <v>0.00356400380165891</v>
      </c>
      <c r="KG369" t="n">
        <v>0</v>
      </c>
      <c r="KH369" t="n">
        <v>4.16833313870224</v>
      </c>
      <c r="KI369" t="n">
        <v>0.211229480449116</v>
      </c>
      <c r="KJ369" t="n">
        <v>0.0188391921096816</v>
      </c>
      <c r="KK369" t="n">
        <v>0.203030817176382</v>
      </c>
      <c r="KL369" t="n">
        <v>10.2895167637574</v>
      </c>
      <c r="KM369" t="n">
        <v>0.824745404029258</v>
      </c>
      <c r="KN369" t="n">
        <v>3.81851650381966</v>
      </c>
      <c r="KO369" t="n">
        <v>6.11996276549696</v>
      </c>
      <c r="KP369" t="n">
        <v>21.2033322851855</v>
      </c>
      <c r="KQ369" t="n">
        <v>0</v>
      </c>
      <c r="KR369" t="n">
        <v>0</v>
      </c>
      <c r="KS369" t="n">
        <v>3.65792457635073</v>
      </c>
      <c r="KT369" t="n">
        <v>23.5660743750457</v>
      </c>
      <c r="KU369" t="n">
        <v>13.1688522080851</v>
      </c>
      <c r="KV369" t="n">
        <v>2.42457115501472</v>
      </c>
      <c r="KW369" t="n">
        <v>0.91270817934294</v>
      </c>
      <c r="KX369" t="n">
        <v>2.1825873359728</v>
      </c>
      <c r="KY369" t="n">
        <v>0.533495091939557</v>
      </c>
      <c r="KZ369" t="n">
        <v>0.0694198499001883</v>
      </c>
      <c r="LA369" t="n">
        <v>0.0448072736232878</v>
      </c>
      <c r="LB369" t="n">
        <v>2.71026988213471</v>
      </c>
      <c r="LC369" t="n">
        <v>9.13833739129822</v>
      </c>
      <c r="LD369" t="n">
        <v>11.1345079723478</v>
      </c>
      <c r="LE369" t="n">
        <v>0.428766132199438</v>
      </c>
      <c r="LF369" t="n">
        <v>29.1833777361689</v>
      </c>
      <c r="LG369" t="n">
        <v>119.720263749104</v>
      </c>
      <c r="LH369" t="n">
        <v>1.7413606091815</v>
      </c>
      <c r="LI369" t="n">
        <v>3.85941932037328</v>
      </c>
      <c r="LJ369" t="n">
        <v>0.356862107668316</v>
      </c>
      <c r="LK369" t="n">
        <v>3.90018331694201</v>
      </c>
      <c r="LL369" t="n">
        <v>1.13005367281223</v>
      </c>
      <c r="LM369" t="n">
        <v>0.665021454518076</v>
      </c>
      <c r="LN369" t="n">
        <v>6.5434984299946</v>
      </c>
      <c r="LO369" t="n">
        <v>0.468814495844582</v>
      </c>
      <c r="LP369" t="n">
        <v>4.97216526978446</v>
      </c>
      <c r="LQ369" t="n">
        <v>1.93972893726758</v>
      </c>
      <c r="LR369" t="n">
        <v>2.46842482769115</v>
      </c>
      <c r="LS369" t="n">
        <v>0.0578319312358487</v>
      </c>
      <c r="LT369" t="n">
        <v>0.158678047838827</v>
      </c>
      <c r="LU369" t="n">
        <v>9.5946614858011</v>
      </c>
      <c r="LV369" t="n">
        <v>2.4175139202633</v>
      </c>
      <c r="LW369" t="n">
        <v>3.90055396647483</v>
      </c>
      <c r="LX369" t="n">
        <v>21.560429301858</v>
      </c>
      <c r="LY369" t="n">
        <v>15.1751545277001</v>
      </c>
      <c r="LZ369" t="n">
        <v>2.41869070180714</v>
      </c>
      <c r="MA369" t="n">
        <v>13.0706329459157</v>
      </c>
      <c r="MB369" t="n">
        <v>0.338177256152037</v>
      </c>
      <c r="MC369" t="n">
        <v>1.67255174303343</v>
      </c>
      <c r="MD369" t="n">
        <v>0.194126943024271</v>
      </c>
      <c r="ME369" t="n">
        <v>0.0541999495934851</v>
      </c>
      <c r="MF369" t="n">
        <v>19.983888340336</v>
      </c>
      <c r="MG369" t="n">
        <v>1.43766589779677</v>
      </c>
      <c r="MH369" t="n">
        <v>0.636198588913445</v>
      </c>
      <c r="MI369" t="n">
        <v>30.3690092436797</v>
      </c>
      <c r="MJ369" t="n">
        <v>74.2337435629128</v>
      </c>
      <c r="MK369" t="n">
        <v>4.32766432334737</v>
      </c>
      <c r="ML369" t="n">
        <v>17.4622844006257</v>
      </c>
      <c r="MM369" t="n">
        <v>19.9118601676789</v>
      </c>
      <c r="MN369" t="n">
        <v>29.1320895117546</v>
      </c>
      <c r="MO369" t="n">
        <v>6.81111474071544</v>
      </c>
      <c r="MP369" t="n">
        <v>0</v>
      </c>
      <c r="MQ369" t="n">
        <v>20.822473815471</v>
      </c>
      <c r="MR369" t="n">
        <v>10.0395432870168</v>
      </c>
      <c r="MS369" t="n">
        <v>1.6644213001537</v>
      </c>
      <c r="MT369" t="n">
        <v>0.567089654390299</v>
      </c>
      <c r="MU369" t="n">
        <v>0.408002258687372</v>
      </c>
      <c r="MV369" t="n">
        <v>0.351551538517618</v>
      </c>
      <c r="MW369" t="n">
        <v>0.0346816894288477</v>
      </c>
      <c r="MX369" t="n">
        <v>0</v>
      </c>
      <c r="MY369" t="n">
        <v>0</v>
      </c>
      <c r="MZ369" t="n">
        <v>1.08863288732129</v>
      </c>
      <c r="NA369" t="n">
        <v>0</v>
      </c>
      <c r="NB369" t="n">
        <v>0.781660554929425</v>
      </c>
      <c r="NC369" t="n">
        <v>0.362424917682159</v>
      </c>
      <c r="ND369" t="n">
        <v>0</v>
      </c>
      <c r="NE369" t="n">
        <v>3.15152405412365</v>
      </c>
      <c r="NF369" t="n">
        <v>1.40698459462231</v>
      </c>
      <c r="NG369" t="n">
        <v>0.44826590520645</v>
      </c>
      <c r="NH369" t="n">
        <v>0</v>
      </c>
      <c r="NI369" t="n">
        <v>0.815204911087195</v>
      </c>
      <c r="NJ369" t="n">
        <v>0.170766448775316</v>
      </c>
      <c r="NK369" t="n">
        <v>0.0325344749669538</v>
      </c>
      <c r="NL369" t="n">
        <v>0.846067630489282</v>
      </c>
      <c r="NM369" t="n">
        <v>0.200018656241616</v>
      </c>
      <c r="NN369" t="n">
        <v>0.2954459019531</v>
      </c>
      <c r="NO369" t="n">
        <v>0.184512162955502</v>
      </c>
      <c r="NP369" t="n">
        <v>0.069954491522556</v>
      </c>
      <c r="NQ369" t="n">
        <v>0</v>
      </c>
      <c r="NR369" t="n">
        <v>0.0146733320521923</v>
      </c>
      <c r="NS369" t="n">
        <v>0.229638469345726</v>
      </c>
      <c r="NT369" t="n">
        <v>1.35593292833217</v>
      </c>
      <c r="NU369" t="n">
        <v>0.449264341936499</v>
      </c>
      <c r="NV369" t="n">
        <v>6.44278586583541</v>
      </c>
      <c r="NW369" t="n">
        <v>4.00359226043394</v>
      </c>
      <c r="NX369" t="n">
        <v>0.517107817829933</v>
      </c>
      <c r="NY369" t="n">
        <v>2.33761490122749</v>
      </c>
      <c r="NZ369" t="n">
        <v>0.0180526663877034</v>
      </c>
      <c r="OA369" t="n">
        <v>0.0707422705261721</v>
      </c>
      <c r="OB369" t="n">
        <v>0.0259722194390475</v>
      </c>
      <c r="OC369" t="n">
        <v>0.0203881496553157</v>
      </c>
      <c r="OD369" t="n">
        <v>0.656558131830189</v>
      </c>
      <c r="OE369" t="n">
        <v>0.170069180874072</v>
      </c>
      <c r="OF369" t="n">
        <v>0.0401240086731441</v>
      </c>
      <c r="OG369" t="n">
        <v>0.306192452404438</v>
      </c>
      <c r="OH369" t="n">
        <v>13.1570189386779</v>
      </c>
      <c r="OI369" t="n">
        <v>0.990631660813428</v>
      </c>
      <c r="OJ369" t="n">
        <v>3.59515094169348</v>
      </c>
      <c r="OK369" t="n">
        <v>5.72780863787038</v>
      </c>
      <c r="OL369" t="n">
        <v>42.2069387232128</v>
      </c>
      <c r="OM369" t="n">
        <v>5.02066868731939</v>
      </c>
      <c r="ON369" t="n">
        <v>0.197376713926217</v>
      </c>
      <c r="OO369" t="n">
        <v>0</v>
      </c>
      <c r="OP369" t="n">
        <v>33.2934759744728</v>
      </c>
      <c r="OQ369" t="n">
        <v>6.54280892384135</v>
      </c>
      <c r="OR369" t="n">
        <v>0.571710741758805</v>
      </c>
      <c r="OS369" t="n">
        <v>0.498555952975202</v>
      </c>
      <c r="OT369" t="n">
        <v>0.561898955348074</v>
      </c>
      <c r="OU369" t="n">
        <v>0.261781823001741</v>
      </c>
      <c r="OV369" t="n">
        <v>0</v>
      </c>
      <c r="OW369" t="n">
        <v>0</v>
      </c>
      <c r="OX369" t="n">
        <v>1.61644100851815</v>
      </c>
      <c r="OY369" t="n">
        <v>0.197256898251873</v>
      </c>
      <c r="OZ369" t="n">
        <v>0.2621619552937</v>
      </c>
      <c r="PA369" t="n">
        <v>0.0292282001115002</v>
      </c>
      <c r="PB369" t="n">
        <v>0</v>
      </c>
      <c r="PC369" t="n">
        <v>6.32317359465728</v>
      </c>
      <c r="PD369" t="n">
        <v>0</v>
      </c>
      <c r="PE369" t="n">
        <v>0</v>
      </c>
      <c r="PF369" t="n">
        <v>0</v>
      </c>
      <c r="PG369" t="n">
        <v>2.07385982572872</v>
      </c>
      <c r="PH369" t="n">
        <v>0.106703323493646</v>
      </c>
      <c r="PI369" t="n">
        <v>0.0178174880110576</v>
      </c>
      <c r="PJ369" t="n">
        <v>0</v>
      </c>
      <c r="PK369" t="n">
        <v>0.0313408520099514</v>
      </c>
      <c r="PL369" t="n">
        <v>0.846496883756765</v>
      </c>
      <c r="PM369" t="n">
        <v>0</v>
      </c>
      <c r="PN369" t="n">
        <v>0</v>
      </c>
      <c r="PO369" t="n">
        <v>0</v>
      </c>
      <c r="PP369" t="n">
        <v>0</v>
      </c>
      <c r="PQ369" t="n">
        <v>0.14625618197458</v>
      </c>
      <c r="PR369" t="n">
        <v>0.359747754546237</v>
      </c>
      <c r="PS369" t="n">
        <v>1.25115375687846</v>
      </c>
      <c r="PT369" t="n">
        <v>6.93741736867999</v>
      </c>
      <c r="PU369" t="n">
        <v>5.09954193799724</v>
      </c>
      <c r="PV369" t="n">
        <v>0.471344679607119</v>
      </c>
      <c r="PW369" t="n">
        <v>2.49653836649089</v>
      </c>
      <c r="PX369" t="n">
        <v>0.00711083974935626</v>
      </c>
      <c r="PY369" t="n">
        <v>0.11091721156721</v>
      </c>
      <c r="PZ369" t="n">
        <v>0.0115218835538845</v>
      </c>
      <c r="QA369" t="n">
        <v>0.00483332049634211</v>
      </c>
      <c r="QB369" t="n">
        <v>0.548990689960164</v>
      </c>
      <c r="QC369" t="n">
        <v>0.0378495537222089</v>
      </c>
      <c r="QD369" t="n">
        <v>0</v>
      </c>
      <c r="QE369" t="n">
        <v>0.462323998919067</v>
      </c>
      <c r="QF369" t="n">
        <v>9.16478842493889</v>
      </c>
      <c r="QG369" t="n">
        <v>1.52981034904529</v>
      </c>
      <c r="QH369" t="n">
        <v>5.43145259562816</v>
      </c>
      <c r="QI369" t="n">
        <v>5.54040019333689</v>
      </c>
    </row>
    <row r="370">
      <c r="A370" t="s">
        <v>369</v>
      </c>
      <c r="B370" t="n">
        <v>7.80531672629716</v>
      </c>
      <c r="C370" t="n">
        <v>0.0915022817255232</v>
      </c>
      <c r="D370" t="n">
        <v>0.447478006187071</v>
      </c>
      <c r="E370" t="n">
        <v>0</v>
      </c>
      <c r="F370" t="n">
        <v>0</v>
      </c>
      <c r="G370" t="n">
        <v>4.00582006088251</v>
      </c>
      <c r="H370" t="n">
        <v>0</v>
      </c>
      <c r="I370" t="n">
        <v>0</v>
      </c>
      <c r="J370" t="n">
        <v>0.233679137676876</v>
      </c>
      <c r="K370" t="n">
        <v>0.702294954810998</v>
      </c>
      <c r="L370" t="n">
        <v>0.00350923206826387</v>
      </c>
      <c r="M370" t="n">
        <v>9.6927881563792</v>
      </c>
      <c r="N370" t="n">
        <v>2.07064551498914</v>
      </c>
      <c r="O370" t="n">
        <v>0.0221541258730587</v>
      </c>
      <c r="P370" t="n">
        <v>1.02289989526368</v>
      </c>
      <c r="Q370" t="n">
        <v>0</v>
      </c>
      <c r="R370" t="n">
        <v>0</v>
      </c>
      <c r="S370" t="n">
        <v>0</v>
      </c>
      <c r="T370" t="n">
        <v>0</v>
      </c>
      <c r="U370" t="n">
        <v>1.31895099465585</v>
      </c>
      <c r="V370" t="n">
        <v>0</v>
      </c>
      <c r="W370" t="n">
        <v>0.0109046464891007</v>
      </c>
      <c r="X370" t="n">
        <v>0.672259030447337</v>
      </c>
      <c r="Y370" t="n">
        <v>16.7463701654278</v>
      </c>
      <c r="Z370" t="n">
        <v>0</v>
      </c>
      <c r="AA370" t="n">
        <v>0</v>
      </c>
      <c r="AB370" t="n">
        <v>0.287649911035</v>
      </c>
      <c r="AC370" t="n">
        <v>7.89525460038152</v>
      </c>
      <c r="AD370" t="n">
        <v>0.0704991285743016</v>
      </c>
      <c r="AE370" t="n">
        <v>2.13909345057764</v>
      </c>
      <c r="AF370" t="n">
        <v>0.317372799391004</v>
      </c>
      <c r="AG370" t="n">
        <v>19.2888261440684</v>
      </c>
      <c r="AH370" t="n">
        <v>0.117448624060758</v>
      </c>
      <c r="AI370" t="n">
        <v>0.331089360426728</v>
      </c>
      <c r="AJ370" t="n">
        <v>0</v>
      </c>
      <c r="AK370" t="n">
        <v>2.32686987411407</v>
      </c>
      <c r="AL370" t="n">
        <v>0</v>
      </c>
      <c r="AM370" t="n">
        <v>89.7382998379275</v>
      </c>
      <c r="AN370" t="n">
        <v>1.92441336223947</v>
      </c>
      <c r="AO370" t="n">
        <v>1.17747643476306</v>
      </c>
      <c r="AP370" t="n">
        <v>0.15816257419387</v>
      </c>
      <c r="AQ370" t="n">
        <v>0.0970800074798386</v>
      </c>
      <c r="AR370" t="n">
        <v>2.81036227384427</v>
      </c>
      <c r="AS370" t="n">
        <v>0.497296582880645</v>
      </c>
      <c r="AT370" t="n">
        <v>0.206837313394432</v>
      </c>
      <c r="AU370" t="n">
        <v>7.13110295534904</v>
      </c>
      <c r="AV370" t="n">
        <v>12.8803585137754</v>
      </c>
      <c r="AW370" t="n">
        <v>0.554296422824527</v>
      </c>
      <c r="AX370" t="n">
        <v>2.17055723560061</v>
      </c>
      <c r="AY370" t="n">
        <v>10.8111904665137</v>
      </c>
      <c r="AZ370" t="n">
        <v>5.05989389454898</v>
      </c>
      <c r="BA370" t="n">
        <v>0.54929612805795</v>
      </c>
      <c r="BB370" t="n">
        <v>0.208771564891919</v>
      </c>
      <c r="BC370" t="n">
        <v>0</v>
      </c>
      <c r="BD370" t="n">
        <v>1.26008009145128</v>
      </c>
      <c r="BE370" t="n">
        <v>0.408859666671226</v>
      </c>
      <c r="BF370" t="n">
        <v>0</v>
      </c>
      <c r="BG370" t="n">
        <v>0</v>
      </c>
      <c r="BH370" t="n">
        <v>0.114214485833535</v>
      </c>
      <c r="BI370" t="n">
        <v>0.207534336928037</v>
      </c>
      <c r="BJ370" t="n">
        <v>0.00246479280973103</v>
      </c>
      <c r="BK370" t="n">
        <v>1.2537948656387</v>
      </c>
      <c r="BL370" t="n">
        <v>0.789100328911097</v>
      </c>
      <c r="BM370" t="n">
        <v>0.0122005372512129</v>
      </c>
      <c r="BN370" t="n">
        <v>0.10035004061393</v>
      </c>
      <c r="BO370" t="n">
        <v>0</v>
      </c>
      <c r="BP370" t="n">
        <v>0</v>
      </c>
      <c r="BQ370" t="n">
        <v>0</v>
      </c>
      <c r="BR370" t="n">
        <v>8.74472581306514</v>
      </c>
      <c r="BS370" t="n">
        <v>0.337421368731394</v>
      </c>
      <c r="BT370" t="n">
        <v>0</v>
      </c>
      <c r="BU370" t="n">
        <v>0.00644327619346422</v>
      </c>
      <c r="BV370" t="n">
        <v>0.0752332107470909</v>
      </c>
      <c r="BW370" t="n">
        <v>4.73052749279683</v>
      </c>
      <c r="BX370" t="n">
        <v>0</v>
      </c>
      <c r="BY370" t="n">
        <v>0</v>
      </c>
      <c r="BZ370" t="n">
        <v>0.103935894564986</v>
      </c>
      <c r="CA370" t="n">
        <v>0.855861429439627</v>
      </c>
      <c r="CB370" t="n">
        <v>0.0695961830058667</v>
      </c>
      <c r="CC370" t="n">
        <v>0.990258157686037</v>
      </c>
      <c r="CD370" t="n">
        <v>0.0767540271963471</v>
      </c>
      <c r="CE370" t="n">
        <v>70.3704189362499</v>
      </c>
      <c r="CF370" t="n">
        <v>0.0754674542343128</v>
      </c>
      <c r="CG370" t="n">
        <v>0.638576382515852</v>
      </c>
      <c r="CH370" t="n">
        <v>0</v>
      </c>
      <c r="CI370" t="n">
        <v>1.55622093389769</v>
      </c>
      <c r="CJ370" t="n">
        <v>0</v>
      </c>
      <c r="CK370" t="n">
        <v>52.6342364197673</v>
      </c>
      <c r="CL370" t="n">
        <v>0.522795419509434</v>
      </c>
      <c r="CM370" t="n">
        <v>0.344529117868852</v>
      </c>
      <c r="CN370" t="n">
        <v>0.0644918511380863</v>
      </c>
      <c r="CO370" t="n">
        <v>0.0541189832090603</v>
      </c>
      <c r="CP370" t="n">
        <v>1.08039239746414</v>
      </c>
      <c r="CQ370" t="n">
        <v>0.0988324244682761</v>
      </c>
      <c r="CR370" t="n">
        <v>0</v>
      </c>
      <c r="CS370" t="n">
        <v>1.31436808822677</v>
      </c>
      <c r="CT370" t="n">
        <v>6.47131742050269</v>
      </c>
      <c r="CU370" t="n">
        <v>0.623956909080177</v>
      </c>
      <c r="CV370" t="n">
        <v>1.63876408275093</v>
      </c>
      <c r="CW370" t="n">
        <v>5.71193121608658</v>
      </c>
      <c r="CX370" t="n">
        <v>3.79101216360314</v>
      </c>
      <c r="CY370" t="n">
        <v>0.0994121116829189</v>
      </c>
      <c r="CZ370" t="n">
        <v>0</v>
      </c>
      <c r="DA370" t="n">
        <v>0</v>
      </c>
      <c r="DB370" t="n">
        <v>11.0565312851533</v>
      </c>
      <c r="DC370" t="n">
        <v>15.0938282965038</v>
      </c>
      <c r="DD370" t="n">
        <v>0</v>
      </c>
      <c r="DE370" t="n">
        <v>0</v>
      </c>
      <c r="DF370" t="n">
        <v>0</v>
      </c>
      <c r="DG370" t="n">
        <v>0.0117232260041257</v>
      </c>
      <c r="DH370" t="n">
        <v>0</v>
      </c>
      <c r="DI370" t="n">
        <v>0</v>
      </c>
      <c r="DJ370" t="n">
        <v>0.0447307128542804</v>
      </c>
      <c r="DK370" t="n">
        <v>0</v>
      </c>
      <c r="DL370" t="n">
        <v>0.0302749467144894</v>
      </c>
      <c r="DM370" t="n">
        <v>0</v>
      </c>
      <c r="DN370" t="n">
        <v>0</v>
      </c>
      <c r="DO370" t="n">
        <v>0</v>
      </c>
      <c r="DP370" t="n">
        <v>0</v>
      </c>
      <c r="DQ370" t="n">
        <v>0.0701964825479756</v>
      </c>
      <c r="DR370" t="n">
        <v>0</v>
      </c>
      <c r="DS370" t="n">
        <v>0.00055701080925808</v>
      </c>
      <c r="DT370" t="n">
        <v>0.0263405176614495</v>
      </c>
      <c r="DU370" t="n">
        <v>0.482555813690709</v>
      </c>
      <c r="DV370" t="n">
        <v>0</v>
      </c>
      <c r="DW370" t="n">
        <v>0</v>
      </c>
      <c r="DX370" t="n">
        <v>0.0560553015071382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0.00457525377788633</v>
      </c>
      <c r="EE370" t="n">
        <v>0.275621624100397</v>
      </c>
      <c r="EF370" t="n">
        <v>0</v>
      </c>
      <c r="EG370" t="n">
        <v>0.240205447222494</v>
      </c>
      <c r="EH370" t="n">
        <v>0</v>
      </c>
      <c r="EI370" t="n">
        <v>5.61319602674151</v>
      </c>
      <c r="EJ370" t="n">
        <v>0.0390429756025123</v>
      </c>
      <c r="EK370" t="n">
        <v>0.130478338547875</v>
      </c>
      <c r="EL370" t="n">
        <v>0.00870444707263818</v>
      </c>
      <c r="EM370" t="n">
        <v>0.00937037520444975</v>
      </c>
      <c r="EN370" t="n">
        <v>0</v>
      </c>
      <c r="EO370" t="n">
        <v>0.010680018877817</v>
      </c>
      <c r="EP370" t="n">
        <v>0</v>
      </c>
      <c r="EQ370" t="n">
        <v>0</v>
      </c>
      <c r="ER370" t="n">
        <v>1.64653677234849</v>
      </c>
      <c r="ES370" t="n">
        <v>0.0860529195564121</v>
      </c>
      <c r="ET370" t="n">
        <v>0.437570005515875</v>
      </c>
      <c r="EU370" t="n">
        <v>1.47704464288298</v>
      </c>
      <c r="EV370" t="n">
        <v>3.42294959987083</v>
      </c>
      <c r="EW370" t="n">
        <v>0.0205098681361908</v>
      </c>
      <c r="EX370" t="n">
        <v>0.0156242586888123</v>
      </c>
      <c r="EY370" t="n">
        <v>0.519457726115696</v>
      </c>
      <c r="EZ370" t="n">
        <v>28.3123931857457</v>
      </c>
      <c r="FA370" t="n">
        <v>2.35313177967706</v>
      </c>
      <c r="FB370" t="n">
        <v>0</v>
      </c>
      <c r="FC370" t="n">
        <v>0</v>
      </c>
      <c r="FD370" t="n">
        <v>0.00635745161606832</v>
      </c>
      <c r="FE370" t="n">
        <v>0.317981862292344</v>
      </c>
      <c r="FF370" t="n">
        <v>0</v>
      </c>
      <c r="FG370" t="n">
        <v>0</v>
      </c>
      <c r="FH370" t="n">
        <v>0.0675162918062281</v>
      </c>
      <c r="FI370" t="n">
        <v>0.00909992411424113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0.418656684468925</v>
      </c>
      <c r="FP370" t="n">
        <v>0</v>
      </c>
      <c r="FQ370" t="n">
        <v>0.00104277536171257</v>
      </c>
      <c r="FR370" t="n">
        <v>0.269060001869951</v>
      </c>
      <c r="FS370" t="n">
        <v>4.15659716928711</v>
      </c>
      <c r="FT370" t="n">
        <v>0</v>
      </c>
      <c r="FU370" t="n">
        <v>0</v>
      </c>
      <c r="FV370" t="n">
        <v>0.0659782144459341</v>
      </c>
      <c r="FW370" t="n">
        <v>0.988650515835365</v>
      </c>
      <c r="FX370" t="n">
        <v>0</v>
      </c>
      <c r="FY370" t="n">
        <v>0</v>
      </c>
      <c r="FZ370" t="n">
        <v>0</v>
      </c>
      <c r="GA370" t="n">
        <v>1.50492088242195</v>
      </c>
      <c r="GB370" t="n">
        <v>0.0507305889908193</v>
      </c>
      <c r="GC370" t="n">
        <v>0.369500091902125</v>
      </c>
      <c r="GD370" t="n">
        <v>0</v>
      </c>
      <c r="GE370" t="n">
        <v>0.928018786097198</v>
      </c>
      <c r="GF370" t="n">
        <v>0</v>
      </c>
      <c r="GG370" t="n">
        <v>27.2635978785836</v>
      </c>
      <c r="GH370" t="n">
        <v>0.140695907263523</v>
      </c>
      <c r="GI370" t="n">
        <v>0.173514586176141</v>
      </c>
      <c r="GJ370" t="n">
        <v>0.0446363664414128</v>
      </c>
      <c r="GK370" t="n">
        <v>0</v>
      </c>
      <c r="GL370" t="n">
        <v>0.610734850863055</v>
      </c>
      <c r="GM370" t="n">
        <v>0.0532137216648857</v>
      </c>
      <c r="GN370" t="n">
        <v>0</v>
      </c>
      <c r="GO370" t="n">
        <v>0.640151057479914</v>
      </c>
      <c r="GP370" t="n">
        <v>3.3767979070834</v>
      </c>
      <c r="GQ370" t="n">
        <v>0.270793468054635</v>
      </c>
      <c r="GR370" t="n">
        <v>1.09594227490395</v>
      </c>
      <c r="GS370" t="n">
        <v>4.4438935563848</v>
      </c>
      <c r="GT370" t="n">
        <v>5.34062748170246</v>
      </c>
      <c r="GU370" t="n">
        <v>1.62719892835086</v>
      </c>
      <c r="GV370" t="n">
        <v>0</v>
      </c>
      <c r="GW370" t="n">
        <v>4.07155861668466</v>
      </c>
      <c r="GX370" t="n">
        <v>0</v>
      </c>
      <c r="GY370" t="n">
        <v>1.01159141322465</v>
      </c>
      <c r="GZ370" t="n">
        <v>0</v>
      </c>
      <c r="HA370" t="n">
        <v>0</v>
      </c>
      <c r="HB370" t="n">
        <v>0.39633692091966</v>
      </c>
      <c r="HC370" t="n">
        <v>1.6815919126718</v>
      </c>
      <c r="HD370" t="n">
        <v>0.0540220668227345</v>
      </c>
      <c r="HE370" t="n">
        <v>18.0611972967575</v>
      </c>
      <c r="HF370" t="n">
        <v>1.15553366655977</v>
      </c>
      <c r="HG370" t="n">
        <v>0.0330782131111861</v>
      </c>
      <c r="HH370" t="n">
        <v>0.618853485830657</v>
      </c>
      <c r="HI370" t="n">
        <v>0</v>
      </c>
      <c r="HJ370" t="n">
        <v>0</v>
      </c>
      <c r="HK370" t="n">
        <v>0</v>
      </c>
      <c r="HL370" t="n">
        <v>45.1362314167536</v>
      </c>
      <c r="HM370" t="n">
        <v>3.52779825380574</v>
      </c>
      <c r="HN370" t="n">
        <v>0</v>
      </c>
      <c r="HO370" t="n">
        <v>0.0191997848554067</v>
      </c>
      <c r="HP370" t="n">
        <v>2.42253913799878</v>
      </c>
      <c r="HQ370" t="n">
        <v>11.2971414784375</v>
      </c>
      <c r="HR370" t="n">
        <v>0</v>
      </c>
      <c r="HS370" t="n">
        <v>0</v>
      </c>
      <c r="HT370" t="n">
        <v>0.281081341226511</v>
      </c>
      <c r="HU370" t="n">
        <v>5.89635278927025</v>
      </c>
      <c r="HV370" t="n">
        <v>0.0968648293022401</v>
      </c>
      <c r="HW370" t="n">
        <v>1.1585127324973</v>
      </c>
      <c r="HX370" t="n">
        <v>0.0779724196081266</v>
      </c>
      <c r="HY370" t="n">
        <v>33.6275723479902</v>
      </c>
      <c r="HZ370" t="n">
        <v>0.110348001610268</v>
      </c>
      <c r="IA370" t="n">
        <v>1.99755928631937</v>
      </c>
      <c r="IB370" t="n">
        <v>0</v>
      </c>
      <c r="IC370" t="n">
        <v>2.86046643623831</v>
      </c>
      <c r="ID370" t="n">
        <v>0</v>
      </c>
      <c r="IE370" t="n">
        <v>146.12666166862</v>
      </c>
      <c r="IF370" t="n">
        <v>0.626413750905103</v>
      </c>
      <c r="IG370" t="n">
        <v>0.604067268963909</v>
      </c>
      <c r="IH370" t="n">
        <v>0.0551259822074482</v>
      </c>
      <c r="II370" t="n">
        <v>0.0310935779577469</v>
      </c>
      <c r="IJ370" t="n">
        <v>0.497079118620806</v>
      </c>
      <c r="IK370" t="n">
        <v>0.338443713532642</v>
      </c>
      <c r="IL370" t="n">
        <v>0.0304657384924247</v>
      </c>
      <c r="IM370" t="n">
        <v>2.40334461413774</v>
      </c>
      <c r="IN370" t="n">
        <v>12.2001786863867</v>
      </c>
      <c r="IO370" t="n">
        <v>0.814920857893821</v>
      </c>
      <c r="IP370" t="n">
        <v>2.49967947832992</v>
      </c>
      <c r="IQ370" t="n">
        <v>11.9900366895058</v>
      </c>
      <c r="IR370" t="n">
        <v>2.69273856781933</v>
      </c>
      <c r="IS370" t="n">
        <v>0.0386532284685967</v>
      </c>
      <c r="IT370" t="n">
        <v>0</v>
      </c>
      <c r="IU370" t="n">
        <v>0</v>
      </c>
      <c r="IV370" t="n">
        <v>172.106337186373</v>
      </c>
      <c r="IW370" t="n">
        <v>6.45528708193675</v>
      </c>
      <c r="IX370" t="n">
        <v>0</v>
      </c>
      <c r="IY370" t="n">
        <v>0</v>
      </c>
      <c r="IZ370" t="n">
        <v>0.0781379090667907</v>
      </c>
      <c r="JA370" t="n">
        <v>0.107673042024179</v>
      </c>
      <c r="JB370" t="n">
        <v>0.00516728433173521</v>
      </c>
      <c r="JC370" t="n">
        <v>0</v>
      </c>
      <c r="JD370" t="n">
        <v>0.0595853018961399</v>
      </c>
      <c r="JE370" t="n">
        <v>0.00144346295815037</v>
      </c>
      <c r="JF370" t="n">
        <v>0.138456915023058</v>
      </c>
      <c r="JG370" t="n">
        <v>0</v>
      </c>
      <c r="JH370" t="n">
        <v>0</v>
      </c>
      <c r="JI370" t="n">
        <v>0</v>
      </c>
      <c r="JJ370" t="n">
        <v>12.7902724435635</v>
      </c>
      <c r="JK370" t="n">
        <v>0.311638698139594</v>
      </c>
      <c r="JL370" t="n">
        <v>0</v>
      </c>
      <c r="JM370" t="n">
        <v>0.0144523312286039</v>
      </c>
      <c r="JN370" t="n">
        <v>0.239884365036592</v>
      </c>
      <c r="JO370" t="n">
        <v>0.584124089276108</v>
      </c>
      <c r="JP370" t="n">
        <v>0</v>
      </c>
      <c r="JQ370" t="n">
        <v>0</v>
      </c>
      <c r="JR370" t="n">
        <v>0.0830002768035009</v>
      </c>
      <c r="JS370" t="n">
        <v>3.35707633462058</v>
      </c>
      <c r="JT370" t="n">
        <v>0.0387092716447013</v>
      </c>
      <c r="JU370" t="n">
        <v>0</v>
      </c>
      <c r="JV370" t="n">
        <v>0</v>
      </c>
      <c r="JW370" t="n">
        <v>9.82409678532776</v>
      </c>
      <c r="JX370" t="n">
        <v>0.0185423874347442</v>
      </c>
      <c r="JY370" t="n">
        <v>0.226605956236638</v>
      </c>
      <c r="JZ370" t="n">
        <v>0</v>
      </c>
      <c r="KA370" t="n">
        <v>0.970286144561474</v>
      </c>
      <c r="KB370" t="n">
        <v>0</v>
      </c>
      <c r="KC370" t="n">
        <v>30.8290628524059</v>
      </c>
      <c r="KD370" t="n">
        <v>0.148314708293172</v>
      </c>
      <c r="KE370" t="n">
        <v>0.166379269051536</v>
      </c>
      <c r="KF370" t="n">
        <v>0.00964144460004411</v>
      </c>
      <c r="KG370" t="n">
        <v>0</v>
      </c>
      <c r="KH370" t="n">
        <v>2.86291746643085</v>
      </c>
      <c r="KI370" t="n">
        <v>0.145077792210629</v>
      </c>
      <c r="KJ370" t="n">
        <v>0.0129392374210435</v>
      </c>
      <c r="KK370" t="n">
        <v>0.139446741262724</v>
      </c>
      <c r="KL370" t="n">
        <v>4.13511184080691</v>
      </c>
      <c r="KM370" t="n">
        <v>0.23508931508134</v>
      </c>
      <c r="KN370" t="n">
        <v>1.08844793205395</v>
      </c>
      <c r="KO370" t="n">
        <v>6.12884650528035</v>
      </c>
      <c r="KP370" t="n">
        <v>3.53153728787138</v>
      </c>
      <c r="KQ370" t="n">
        <v>0</v>
      </c>
      <c r="KR370" t="n">
        <v>0</v>
      </c>
      <c r="KS370" t="n">
        <v>11.9157527283774</v>
      </c>
      <c r="KT370" t="n">
        <v>53.3908482035842</v>
      </c>
      <c r="KU370" t="n">
        <v>26.0985925942292</v>
      </c>
      <c r="KV370" t="n">
        <v>0</v>
      </c>
      <c r="KW370" t="n">
        <v>0</v>
      </c>
      <c r="KX370" t="n">
        <v>0.372398687748894</v>
      </c>
      <c r="KY370" t="n">
        <v>0.511750072363472</v>
      </c>
      <c r="KZ370" t="n">
        <v>0.00962505710550107</v>
      </c>
      <c r="LA370" t="n">
        <v>2.55022464483464</v>
      </c>
      <c r="LB370" t="n">
        <v>3.00144648404559</v>
      </c>
      <c r="LC370" t="n">
        <v>0.0308470380321657</v>
      </c>
      <c r="LD370" t="n">
        <v>1.25387157397634</v>
      </c>
      <c r="LE370" t="n">
        <v>0</v>
      </c>
      <c r="LF370" t="n">
        <v>3.66327766451627</v>
      </c>
      <c r="LG370" t="n">
        <v>0</v>
      </c>
      <c r="LH370" t="n">
        <v>9.56684262568286</v>
      </c>
      <c r="LI370" t="n">
        <v>4.76750044701225</v>
      </c>
      <c r="LJ370" t="n">
        <v>0</v>
      </c>
      <c r="LK370" t="n">
        <v>0.053025578940357</v>
      </c>
      <c r="LL370" t="n">
        <v>1.39340826030636</v>
      </c>
      <c r="LM370" t="n">
        <v>33.3343505000894</v>
      </c>
      <c r="LN370" t="n">
        <v>0</v>
      </c>
      <c r="LO370" t="n">
        <v>0</v>
      </c>
      <c r="LP370" t="n">
        <v>0.914514269314279</v>
      </c>
      <c r="LQ370" t="n">
        <v>17.1742425498708</v>
      </c>
      <c r="LR370" t="n">
        <v>0.304777811100705</v>
      </c>
      <c r="LS370" t="n">
        <v>3.75118289786493</v>
      </c>
      <c r="LT370" t="n">
        <v>0.474414465153333</v>
      </c>
      <c r="LU370" t="n">
        <v>83.6954178949497</v>
      </c>
      <c r="LV370" t="n">
        <v>0.348225021579131</v>
      </c>
      <c r="LW370" t="n">
        <v>2.88099991445372</v>
      </c>
      <c r="LX370" t="n">
        <v>0</v>
      </c>
      <c r="LY370" t="n">
        <v>5.45700482198163</v>
      </c>
      <c r="LZ370" t="n">
        <v>0</v>
      </c>
      <c r="MA370" t="n">
        <v>252.174350577419</v>
      </c>
      <c r="MB370" t="n">
        <v>6.52452182742894</v>
      </c>
      <c r="MC370" t="n">
        <v>4.52463461587056</v>
      </c>
      <c r="MD370" t="n">
        <v>0.525157735710956</v>
      </c>
      <c r="ME370" t="n">
        <v>0.146623247447003</v>
      </c>
      <c r="MF370" t="n">
        <v>13.7254439779648</v>
      </c>
      <c r="MG370" t="n">
        <v>0.987425590146785</v>
      </c>
      <c r="MH370" t="n">
        <v>0.436957409901535</v>
      </c>
      <c r="MI370" t="n">
        <v>20.8582097698481</v>
      </c>
      <c r="MJ370" t="n">
        <v>29.8327743704778</v>
      </c>
      <c r="MK370" t="n">
        <v>1.23357782499579</v>
      </c>
      <c r="ML370" t="n">
        <v>4.97753180476934</v>
      </c>
      <c r="MM370" t="n">
        <v>19.9407642298621</v>
      </c>
      <c r="MN370" t="n">
        <v>4.85211753514092</v>
      </c>
      <c r="MO370" t="n">
        <v>1.09409215547591</v>
      </c>
      <c r="MP370" t="n">
        <v>0</v>
      </c>
      <c r="MQ370" t="n">
        <v>67.8295694729152</v>
      </c>
      <c r="MR370" t="n">
        <v>22.7453976058916</v>
      </c>
      <c r="MS370" t="n">
        <v>3.29862107429521</v>
      </c>
      <c r="MT370" t="n">
        <v>0</v>
      </c>
      <c r="MU370" t="n">
        <v>0</v>
      </c>
      <c r="MV370" t="n">
        <v>0.0599826313762215</v>
      </c>
      <c r="MW370" t="n">
        <v>0.0332680793938983</v>
      </c>
      <c r="MX370" t="n">
        <v>0</v>
      </c>
      <c r="MY370" t="n">
        <v>0</v>
      </c>
      <c r="MZ370" t="n">
        <v>1.2055896623451</v>
      </c>
      <c r="NA370" t="n">
        <v>0</v>
      </c>
      <c r="NB370" t="n">
        <v>0.0880238222253402</v>
      </c>
      <c r="NC370" t="n">
        <v>0</v>
      </c>
      <c r="ND370" t="n">
        <v>0</v>
      </c>
      <c r="NE370" t="n">
        <v>0</v>
      </c>
      <c r="NF370" t="n">
        <v>7.7298177772832</v>
      </c>
      <c r="NG370" t="n">
        <v>0.553738198948904</v>
      </c>
      <c r="NH370" t="n">
        <v>0</v>
      </c>
      <c r="NI370" t="n">
        <v>0.0110832514404254</v>
      </c>
      <c r="NJ370" t="n">
        <v>0.210562901596132</v>
      </c>
      <c r="NK370" t="n">
        <v>1.63079790060419</v>
      </c>
      <c r="NL370" t="n">
        <v>0</v>
      </c>
      <c r="NM370" t="n">
        <v>0</v>
      </c>
      <c r="NN370" t="n">
        <v>0.0543404087527947</v>
      </c>
      <c r="NO370" t="n">
        <v>1.63365951763493</v>
      </c>
      <c r="NP370" t="n">
        <v>0.00863732067662343</v>
      </c>
      <c r="NQ370" t="n">
        <v>0</v>
      </c>
      <c r="NR370" t="n">
        <v>0.0438702206913258</v>
      </c>
      <c r="NS370" t="n">
        <v>2.00316474792674</v>
      </c>
      <c r="NT370" t="n">
        <v>0.195312121792002</v>
      </c>
      <c r="NU370" t="n">
        <v>0.331832488874888</v>
      </c>
      <c r="NV370" t="n">
        <v>0</v>
      </c>
      <c r="NW370" t="n">
        <v>1.43969685650031</v>
      </c>
      <c r="NX370" t="n">
        <v>0</v>
      </c>
      <c r="NY370" t="n">
        <v>45.1000744995551</v>
      </c>
      <c r="NZ370" t="n">
        <v>0.348293723918886</v>
      </c>
      <c r="OA370" t="n">
        <v>0.191374005235544</v>
      </c>
      <c r="OB370" t="n">
        <v>0.0702607878098248</v>
      </c>
      <c r="OC370" t="n">
        <v>0.0551546031743396</v>
      </c>
      <c r="OD370" t="n">
        <v>0.450940863121385</v>
      </c>
      <c r="OE370" t="n">
        <v>0.116807849130813</v>
      </c>
      <c r="OF370" t="n">
        <v>0.0275581920648822</v>
      </c>
      <c r="OG370" t="n">
        <v>0.210300782318909</v>
      </c>
      <c r="OH370" t="n">
        <v>5.28749270273606</v>
      </c>
      <c r="OI370" t="n">
        <v>0.28237431515321</v>
      </c>
      <c r="OJ370" t="n">
        <v>1.02477876002206</v>
      </c>
      <c r="OK370" t="n">
        <v>5.73612312660465</v>
      </c>
      <c r="OL370" t="n">
        <v>7.02980908392742</v>
      </c>
      <c r="OM370" t="n">
        <v>0.80648681385489</v>
      </c>
      <c r="ON370" t="n">
        <v>0.0420184694985128</v>
      </c>
      <c r="OO370" t="n">
        <v>0</v>
      </c>
      <c r="OP370" t="n">
        <v>75.4290635611774</v>
      </c>
      <c r="OQ370" t="n">
        <v>12.9668175955673</v>
      </c>
      <c r="OR370" t="n">
        <v>0</v>
      </c>
      <c r="OS370" t="n">
        <v>0</v>
      </c>
      <c r="OT370" t="n">
        <v>0.0958726508535489</v>
      </c>
      <c r="OU370" t="n">
        <v>0.251111713844521</v>
      </c>
      <c r="OV370" t="n">
        <v>0</v>
      </c>
      <c r="OW370" t="n">
        <v>0</v>
      </c>
      <c r="OX370" t="n">
        <v>1.79010260700036</v>
      </c>
      <c r="OY370" t="n">
        <v>0.000665853183345656</v>
      </c>
      <c r="OZ370" t="n">
        <v>0.0295224022774231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0.0281954997916957</v>
      </c>
      <c r="PH370" t="n">
        <v>0.13157011559299</v>
      </c>
      <c r="PI370" t="n">
        <v>0.893105607881692</v>
      </c>
      <c r="PJ370" t="n">
        <v>0</v>
      </c>
      <c r="PK370" t="n">
        <v>0</v>
      </c>
      <c r="PL370" t="n">
        <v>0.155693432764593</v>
      </c>
      <c r="PM370" t="n">
        <v>0</v>
      </c>
      <c r="PN370" t="n">
        <v>0</v>
      </c>
      <c r="PO370" t="n">
        <v>0</v>
      </c>
      <c r="PP370" t="n">
        <v>0</v>
      </c>
      <c r="PQ370" t="n">
        <v>1.27581075040504</v>
      </c>
      <c r="PR370" t="n">
        <v>0.0518190065173498</v>
      </c>
      <c r="PS370" t="n">
        <v>0.924118445102034</v>
      </c>
      <c r="PT370" t="n">
        <v>0</v>
      </c>
      <c r="PU370" t="n">
        <v>1.83380175106302</v>
      </c>
      <c r="PV370" t="n">
        <v>0</v>
      </c>
      <c r="PW370" t="n">
        <v>48.1662168822646</v>
      </c>
      <c r="PX370" t="n">
        <v>0.137190861632534</v>
      </c>
      <c r="PY370" t="n">
        <v>0.300056400074439</v>
      </c>
      <c r="PZ370" t="n">
        <v>0.0311693275751361</v>
      </c>
      <c r="QA370" t="n">
        <v>0.0130752362768069</v>
      </c>
      <c r="QB370" t="n">
        <v>0.377060801739137</v>
      </c>
      <c r="QC370" t="n">
        <v>0.0259960384246575</v>
      </c>
      <c r="QD370" t="n">
        <v>0</v>
      </c>
      <c r="QE370" t="n">
        <v>0.31753590885076</v>
      </c>
      <c r="QF370" t="n">
        <v>3.68311029609673</v>
      </c>
      <c r="QG370" t="n">
        <v>0.436064348348457</v>
      </c>
      <c r="QH370" t="n">
        <v>1.54820683368709</v>
      </c>
      <c r="QI370" t="n">
        <v>5.54844263991694</v>
      </c>
    </row>
    <row r="371">
      <c r="A371" t="s">
        <v>370</v>
      </c>
      <c r="B371" t="n">
        <v>2.53296857157873</v>
      </c>
      <c r="C371" t="n">
        <v>0.0309425945383272</v>
      </c>
      <c r="D371" t="n">
        <v>0.144646921504231</v>
      </c>
      <c r="E371" t="n">
        <v>0</v>
      </c>
      <c r="F371" t="n">
        <v>0</v>
      </c>
      <c r="G371" t="n">
        <v>0.548175919263537</v>
      </c>
      <c r="H371" t="n">
        <v>51.2821774361835</v>
      </c>
      <c r="I371" t="n">
        <v>31.7194334267832</v>
      </c>
      <c r="J371" t="n">
        <v>2.53624874517865</v>
      </c>
      <c r="K371" t="n">
        <v>1.86920760261293</v>
      </c>
      <c r="L371" t="n">
        <v>0.0492300550301772</v>
      </c>
      <c r="M371" t="n">
        <v>0.808114583183883</v>
      </c>
      <c r="N371" t="n">
        <v>4.42253523518717</v>
      </c>
      <c r="O371" t="n">
        <v>1.78147186328644</v>
      </c>
      <c r="P371" t="n">
        <v>4.02430058994278</v>
      </c>
      <c r="Q371" t="n">
        <v>0.553604174640704</v>
      </c>
      <c r="R371" t="n">
        <v>0</v>
      </c>
      <c r="S371" t="n">
        <v>21.6396534735756</v>
      </c>
      <c r="T371" t="n">
        <v>0</v>
      </c>
      <c r="U371" t="n">
        <v>6.43814290082198</v>
      </c>
      <c r="V371" t="n">
        <v>0.782235005150587</v>
      </c>
      <c r="W371" t="n">
        <v>0.634841480729116</v>
      </c>
      <c r="X371" t="n">
        <v>2.04280798092623</v>
      </c>
      <c r="Y371" t="n">
        <v>6.70779304222658</v>
      </c>
      <c r="Z371" t="n">
        <v>0.287837219505746</v>
      </c>
      <c r="AA371" t="n">
        <v>0</v>
      </c>
      <c r="AB371" t="n">
        <v>0.573128312579639</v>
      </c>
      <c r="AC371" t="n">
        <v>4.39092958593032</v>
      </c>
      <c r="AD371" t="n">
        <v>5.78617190881863</v>
      </c>
      <c r="AE371" t="n">
        <v>2.16931566239719</v>
      </c>
      <c r="AF371" t="n">
        <v>3.56398005900672</v>
      </c>
      <c r="AG371" t="n">
        <v>10.2795976841509</v>
      </c>
      <c r="AH371" t="n">
        <v>0.058072131663678</v>
      </c>
      <c r="AI371" t="n">
        <v>0.0194959714223212</v>
      </c>
      <c r="AJ371" t="n">
        <v>55.2042188399518</v>
      </c>
      <c r="AK371" t="n">
        <v>57.8924144697541</v>
      </c>
      <c r="AL371" t="n">
        <v>0</v>
      </c>
      <c r="AM371" t="n">
        <v>2.57609756262399</v>
      </c>
      <c r="AN371" t="n">
        <v>0.143814171514362</v>
      </c>
      <c r="AO371" t="n">
        <v>0</v>
      </c>
      <c r="AP371" t="n">
        <v>0</v>
      </c>
      <c r="AQ371" t="n">
        <v>0</v>
      </c>
      <c r="AR371" t="n">
        <v>3.80073450207848</v>
      </c>
      <c r="AS371" t="n">
        <v>0.0175191229018382</v>
      </c>
      <c r="AT371" t="n">
        <v>0.00672208498739865</v>
      </c>
      <c r="AU371" t="n">
        <v>1.12913482508892</v>
      </c>
      <c r="AV371" t="n">
        <v>0.415785108210399</v>
      </c>
      <c r="AW371" t="n">
        <v>0.304010349841</v>
      </c>
      <c r="AX371" t="n">
        <v>0.405988434110615</v>
      </c>
      <c r="AY371" t="n">
        <v>19.5456804325464</v>
      </c>
      <c r="AZ371" t="n">
        <v>1.64202846083555</v>
      </c>
      <c r="BA371" t="n">
        <v>0.185751076928929</v>
      </c>
      <c r="BB371" t="n">
        <v>0.0674852478595615</v>
      </c>
      <c r="BC371" t="n">
        <v>0</v>
      </c>
      <c r="BD371" t="n">
        <v>0.13081056812286</v>
      </c>
      <c r="BE371" t="n">
        <v>0.0559503472998999</v>
      </c>
      <c r="BF371" t="n">
        <v>17.1335327628066</v>
      </c>
      <c r="BG371" t="n">
        <v>7.02661323620768</v>
      </c>
      <c r="BH371" t="n">
        <v>1.23963289687025</v>
      </c>
      <c r="BI371" t="n">
        <v>0.552367289173419</v>
      </c>
      <c r="BJ371" t="n">
        <v>0.034577902886051</v>
      </c>
      <c r="BK371" t="n">
        <v>0.104532349092647</v>
      </c>
      <c r="BL371" t="n">
        <v>1.68537974435736</v>
      </c>
      <c r="BM371" t="n">
        <v>0.981077473088</v>
      </c>
      <c r="BN371" t="n">
        <v>0.394797897148398</v>
      </c>
      <c r="BO371" t="n">
        <v>0.168312563073172</v>
      </c>
      <c r="BP371" t="n">
        <v>0</v>
      </c>
      <c r="BQ371" t="n">
        <v>17.935487005014</v>
      </c>
      <c r="BR371" t="n">
        <v>0.811958566346233</v>
      </c>
      <c r="BS371" t="n">
        <v>1.64704147347832</v>
      </c>
      <c r="BT371" t="n">
        <v>0.209885318925442</v>
      </c>
      <c r="BU371" t="n">
        <v>0.375111564001083</v>
      </c>
      <c r="BV371" t="n">
        <v>0.228612776302306</v>
      </c>
      <c r="BW371" t="n">
        <v>1.89482252504798</v>
      </c>
      <c r="BX371" t="n">
        <v>0.134807356148652</v>
      </c>
      <c r="BY371" t="n">
        <v>0</v>
      </c>
      <c r="BZ371" t="n">
        <v>0.207087162496073</v>
      </c>
      <c r="CA371" t="n">
        <v>0.475985571358455</v>
      </c>
      <c r="CB371" t="n">
        <v>5.71206321571948</v>
      </c>
      <c r="CC371" t="n">
        <v>1.00424903395633</v>
      </c>
      <c r="CD371" t="n">
        <v>0.861919556121841</v>
      </c>
      <c r="CE371" t="n">
        <v>37.5025203776981</v>
      </c>
      <c r="CF371" t="n">
        <v>0.0373146639534103</v>
      </c>
      <c r="CG371" t="n">
        <v>0.0376021352315654</v>
      </c>
      <c r="CH371" t="n">
        <v>37.4632318445255</v>
      </c>
      <c r="CI371" t="n">
        <v>38.7187046056948</v>
      </c>
      <c r="CJ371" t="n">
        <v>0</v>
      </c>
      <c r="CK371" t="n">
        <v>1.51095940525308</v>
      </c>
      <c r="CL371" t="n">
        <v>0.0390692517540817</v>
      </c>
      <c r="CM371" t="n">
        <v>0</v>
      </c>
      <c r="CN371" t="n">
        <v>0</v>
      </c>
      <c r="CO371" t="n">
        <v>0</v>
      </c>
      <c r="CP371" t="n">
        <v>1.46112289473923</v>
      </c>
      <c r="CQ371" t="n">
        <v>0.00348173997278789</v>
      </c>
      <c r="CR371" t="n">
        <v>0</v>
      </c>
      <c r="CS371" t="n">
        <v>0.208116302722732</v>
      </c>
      <c r="CT371" t="n">
        <v>0.208897711276429</v>
      </c>
      <c r="CU371" t="n">
        <v>0.3422164574842</v>
      </c>
      <c r="CV371" t="n">
        <v>0.306520027631832</v>
      </c>
      <c r="CW371" t="n">
        <v>10.3266687001876</v>
      </c>
      <c r="CX371" t="n">
        <v>1.23025304438029</v>
      </c>
      <c r="CY371" t="n">
        <v>0.0336173984516655</v>
      </c>
      <c r="CZ371" t="n">
        <v>0</v>
      </c>
      <c r="DA371" t="n">
        <v>0</v>
      </c>
      <c r="DB371" t="n">
        <v>1.14779302418254</v>
      </c>
      <c r="DC371" t="n">
        <v>2.06551294763328</v>
      </c>
      <c r="DD371" t="n">
        <v>2.58520823663977</v>
      </c>
      <c r="DE371" t="n">
        <v>0.826810154868084</v>
      </c>
      <c r="DF371" t="n">
        <v>0</v>
      </c>
      <c r="DG371" t="n">
        <v>0.0312021936423546</v>
      </c>
      <c r="DH371" t="n">
        <v>0</v>
      </c>
      <c r="DI371" t="n">
        <v>0</v>
      </c>
      <c r="DJ371" t="n">
        <v>0.0955369483869053</v>
      </c>
      <c r="DK371" t="n">
        <v>0</v>
      </c>
      <c r="DL371" t="n">
        <v>0.119107926873137</v>
      </c>
      <c r="DM371" t="n">
        <v>0</v>
      </c>
      <c r="DN371" t="n">
        <v>0</v>
      </c>
      <c r="DO371" t="n">
        <v>0</v>
      </c>
      <c r="DP371" t="n">
        <v>0</v>
      </c>
      <c r="DQ371" t="n">
        <v>0.342647291377832</v>
      </c>
      <c r="DR371" t="n">
        <v>0</v>
      </c>
      <c r="DS371" t="n">
        <v>0.032427788217157</v>
      </c>
      <c r="DT371" t="n">
        <v>0.0800414977910103</v>
      </c>
      <c r="DU371" t="n">
        <v>0.193288724516728</v>
      </c>
      <c r="DV371" t="n">
        <v>0</v>
      </c>
      <c r="DW371" t="n">
        <v>0</v>
      </c>
      <c r="DX371" t="n">
        <v>0.111687433687473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0.00226222096605157</v>
      </c>
      <c r="EE371" t="n">
        <v>0.0162297915581141</v>
      </c>
      <c r="EF371" t="n">
        <v>8.52323848880365</v>
      </c>
      <c r="EG371" t="n">
        <v>5.97630037811712</v>
      </c>
      <c r="EH371" t="n">
        <v>0</v>
      </c>
      <c r="EI371" t="n">
        <v>0.161136779158234</v>
      </c>
      <c r="EJ371" t="n">
        <v>0.00291773758169948</v>
      </c>
      <c r="EK371" t="n">
        <v>0</v>
      </c>
      <c r="EL371" t="n">
        <v>0</v>
      </c>
      <c r="EM371" t="n">
        <v>0</v>
      </c>
      <c r="EN371" t="n">
        <v>0</v>
      </c>
      <c r="EO371" t="n">
        <v>0.000376243412393072</v>
      </c>
      <c r="EP371" t="n">
        <v>0</v>
      </c>
      <c r="EQ371" t="n">
        <v>0</v>
      </c>
      <c r="ER371" t="n">
        <v>0.0531511191502269</v>
      </c>
      <c r="ES371" t="n">
        <v>0.0471967292263513</v>
      </c>
      <c r="ET371" t="n">
        <v>0.0818445873895635</v>
      </c>
      <c r="EU371" t="n">
        <v>2.67036665978793</v>
      </c>
      <c r="EV371" t="n">
        <v>1.11080998537313</v>
      </c>
      <c r="EW371" t="n">
        <v>0.00693565801644582</v>
      </c>
      <c r="EX371" t="n">
        <v>0.00505052961011369</v>
      </c>
      <c r="EY371" t="n">
        <v>0.04686039252668</v>
      </c>
      <c r="EZ371" t="n">
        <v>2.93914669604822</v>
      </c>
      <c r="FA371" t="n">
        <v>0.32201400883407</v>
      </c>
      <c r="FB371" t="n">
        <v>20.1110997129073</v>
      </c>
      <c r="FC371" t="n">
        <v>5.88338267945994</v>
      </c>
      <c r="FD371" t="n">
        <v>0.0690009336908932</v>
      </c>
      <c r="FE371" t="n">
        <v>0.846331175267841</v>
      </c>
      <c r="FF371" t="n">
        <v>0</v>
      </c>
      <c r="FG371" t="n">
        <v>0</v>
      </c>
      <c r="FH371" t="n">
        <v>0.144202944106436</v>
      </c>
      <c r="FI371" t="n">
        <v>0.731748969038614</v>
      </c>
      <c r="FJ371" t="n">
        <v>0</v>
      </c>
      <c r="FK371" t="n">
        <v>1.67953596631963</v>
      </c>
      <c r="FL371" t="n">
        <v>0</v>
      </c>
      <c r="FM371" t="n">
        <v>4.53905487277259</v>
      </c>
      <c r="FN371" t="n">
        <v>0</v>
      </c>
      <c r="FO371" t="n">
        <v>2.04357218116248</v>
      </c>
      <c r="FP371" t="n">
        <v>0</v>
      </c>
      <c r="FQ371" t="n">
        <v>0.0607077960169657</v>
      </c>
      <c r="FR371" t="n">
        <v>0.817598417089643</v>
      </c>
      <c r="FS371" t="n">
        <v>1.66493355252849</v>
      </c>
      <c r="FT371" t="n">
        <v>0.136117483954992</v>
      </c>
      <c r="FU371" t="n">
        <v>0</v>
      </c>
      <c r="FV371" t="n">
        <v>0.131458350104669</v>
      </c>
      <c r="FW371" t="n">
        <v>0.549835948281769</v>
      </c>
      <c r="FX371" t="n">
        <v>0</v>
      </c>
      <c r="FY371" t="n">
        <v>0</v>
      </c>
      <c r="FZ371" t="n">
        <v>0</v>
      </c>
      <c r="GA371" t="n">
        <v>0.802017764182721</v>
      </c>
      <c r="GB371" t="n">
        <v>0.025083592650066</v>
      </c>
      <c r="GC371" t="n">
        <v>0.0217577611765726</v>
      </c>
      <c r="GD371" t="n">
        <v>15.8052292634996</v>
      </c>
      <c r="GE371" t="n">
        <v>23.0890643254868</v>
      </c>
      <c r="GF371" t="n">
        <v>0</v>
      </c>
      <c r="GG371" t="n">
        <v>0.782650085528986</v>
      </c>
      <c r="GH371" t="n">
        <v>0.010514407006101</v>
      </c>
      <c r="GI371" t="n">
        <v>0</v>
      </c>
      <c r="GJ371" t="n">
        <v>0</v>
      </c>
      <c r="GK371" t="n">
        <v>0</v>
      </c>
      <c r="GL371" t="n">
        <v>0.825957934640849</v>
      </c>
      <c r="GM371" t="n">
        <v>0.00187465138913913</v>
      </c>
      <c r="GN371" t="n">
        <v>0</v>
      </c>
      <c r="GO371" t="n">
        <v>0.101361157852291</v>
      </c>
      <c r="GP371" t="n">
        <v>0.109004907099421</v>
      </c>
      <c r="GQ371" t="n">
        <v>0.148519841673249</v>
      </c>
      <c r="GR371" t="n">
        <v>0.204988783878238</v>
      </c>
      <c r="GS371" t="n">
        <v>8.03416826281838</v>
      </c>
      <c r="GT371" t="n">
        <v>1.73313166371399</v>
      </c>
      <c r="GU371" t="n">
        <v>0.550256843039104</v>
      </c>
      <c r="GV371" t="n">
        <v>0</v>
      </c>
      <c r="GW371" t="n">
        <v>0.367296173261142</v>
      </c>
      <c r="GX371" t="n">
        <v>0</v>
      </c>
      <c r="GY371" t="n">
        <v>0.138431093867295</v>
      </c>
      <c r="GZ371" t="n">
        <v>40.1873240989525</v>
      </c>
      <c r="HA371" t="n">
        <v>10.3761735060602</v>
      </c>
      <c r="HB371" t="n">
        <v>4.30166350468319</v>
      </c>
      <c r="HC371" t="n">
        <v>4.47567559203733</v>
      </c>
      <c r="HD371" t="n">
        <v>0.757860771471543</v>
      </c>
      <c r="HE371" t="n">
        <v>1.50581202124645</v>
      </c>
      <c r="HF371" t="n">
        <v>2.46801701151266</v>
      </c>
      <c r="HG371" t="n">
        <v>2.65990661437164</v>
      </c>
      <c r="HH371" t="n">
        <v>2.43469811625552</v>
      </c>
      <c r="HI371" t="n">
        <v>1.4683653651454</v>
      </c>
      <c r="HJ371" t="n">
        <v>0</v>
      </c>
      <c r="HK371" t="n">
        <v>17.314296911718</v>
      </c>
      <c r="HL371" t="n">
        <v>4.19095470056519</v>
      </c>
      <c r="HM371" t="n">
        <v>17.2201009554551</v>
      </c>
      <c r="HN371" t="n">
        <v>0.313575400692464</v>
      </c>
      <c r="HO371" t="n">
        <v>1.11776386877554</v>
      </c>
      <c r="HP371" t="n">
        <v>7.36142180480196</v>
      </c>
      <c r="HQ371" t="n">
        <v>4.52509327439534</v>
      </c>
      <c r="HR371" t="n">
        <v>1.16337067860277</v>
      </c>
      <c r="HS371" t="n">
        <v>0.127143265215541</v>
      </c>
      <c r="HT371" t="n">
        <v>0.560040760016681</v>
      </c>
      <c r="HU371" t="n">
        <v>3.27924446036717</v>
      </c>
      <c r="HV371" t="n">
        <v>7.95012031489761</v>
      </c>
      <c r="HW371" t="n">
        <v>1.17488079588777</v>
      </c>
      <c r="HX371" t="n">
        <v>0.875601655747138</v>
      </c>
      <c r="HY371" t="n">
        <v>17.9211483503529</v>
      </c>
      <c r="HZ371" t="n">
        <v>0.0545612494789226</v>
      </c>
      <c r="IA371" t="n">
        <v>0.117624917666581</v>
      </c>
      <c r="IB371" t="n">
        <v>80.6390092733518</v>
      </c>
      <c r="IC371" t="n">
        <v>71.1682721693144</v>
      </c>
      <c r="ID371" t="n">
        <v>0</v>
      </c>
      <c r="IE371" t="n">
        <v>4.19482581727956</v>
      </c>
      <c r="IF371" t="n">
        <v>0.0468127983204116</v>
      </c>
      <c r="IG371" t="n">
        <v>0</v>
      </c>
      <c r="IH371" t="n">
        <v>0</v>
      </c>
      <c r="II371" t="n">
        <v>0</v>
      </c>
      <c r="IJ371" t="n">
        <v>0.672249899590544</v>
      </c>
      <c r="IK371" t="n">
        <v>0.0119229393823443</v>
      </c>
      <c r="IL371" t="n">
        <v>0.000990117691963088</v>
      </c>
      <c r="IM371" t="n">
        <v>0.380544232428628</v>
      </c>
      <c r="IN371" t="n">
        <v>0.393828526580245</v>
      </c>
      <c r="IO371" t="n">
        <v>0.446952866552157</v>
      </c>
      <c r="IP371" t="n">
        <v>0.467548581783788</v>
      </c>
      <c r="IQ371" t="n">
        <v>21.6769306056966</v>
      </c>
      <c r="IR371" t="n">
        <v>0.873843099894293</v>
      </c>
      <c r="IS371" t="n">
        <v>0.0130710530223587</v>
      </c>
      <c r="IT371" t="n">
        <v>0</v>
      </c>
      <c r="IU371" t="n">
        <v>0</v>
      </c>
      <c r="IV371" t="n">
        <v>17.8665847493587</v>
      </c>
      <c r="IW371" t="n">
        <v>0.88337291153091</v>
      </c>
      <c r="IX371" t="n">
        <v>11.7276380758293</v>
      </c>
      <c r="IY371" t="n">
        <v>2.90671729548258</v>
      </c>
      <c r="IZ371" t="n">
        <v>0.848073883666774</v>
      </c>
      <c r="JA371" t="n">
        <v>0.286579402812629</v>
      </c>
      <c r="JB371" t="n">
        <v>0.0724904158686063</v>
      </c>
      <c r="JC371" t="n">
        <v>0</v>
      </c>
      <c r="JD371" t="n">
        <v>0.12726374226171</v>
      </c>
      <c r="JE371" t="n">
        <v>0.11607267469615</v>
      </c>
      <c r="JF371" t="n">
        <v>0.544718253847622</v>
      </c>
      <c r="JG371" t="n">
        <v>0</v>
      </c>
      <c r="JH371" t="n">
        <v>0</v>
      </c>
      <c r="JI371" t="n">
        <v>4.06709928221688</v>
      </c>
      <c r="JJ371" t="n">
        <v>1.18759255561077</v>
      </c>
      <c r="JK371" t="n">
        <v>1.52118955152868</v>
      </c>
      <c r="JL371" t="n">
        <v>0</v>
      </c>
      <c r="JM371" t="n">
        <v>0.841378889845259</v>
      </c>
      <c r="JN371" t="n">
        <v>0.728941781667236</v>
      </c>
      <c r="JO371" t="n">
        <v>0.233972106381128</v>
      </c>
      <c r="JP371" t="n">
        <v>0.165637468772453</v>
      </c>
      <c r="JQ371" t="n">
        <v>0.32233429858532</v>
      </c>
      <c r="JR371" t="n">
        <v>0.165373972885552</v>
      </c>
      <c r="JS371" t="n">
        <v>1.86703108968768</v>
      </c>
      <c r="JT371" t="n">
        <v>3.17703927312152</v>
      </c>
      <c r="JU371" t="n">
        <v>0</v>
      </c>
      <c r="JV371" t="n">
        <v>0</v>
      </c>
      <c r="JW371" t="n">
        <v>5.2355577166309</v>
      </c>
      <c r="JX371" t="n">
        <v>0.00916822970963327</v>
      </c>
      <c r="JY371" t="n">
        <v>0.0133435373496243</v>
      </c>
      <c r="JZ371" t="n">
        <v>15.9988561982932</v>
      </c>
      <c r="KA371" t="n">
        <v>24.1406742423014</v>
      </c>
      <c r="KB371" t="n">
        <v>0</v>
      </c>
      <c r="KC371" t="n">
        <v>0.885003101412657</v>
      </c>
      <c r="KD371" t="n">
        <v>0.011083770937734</v>
      </c>
      <c r="KE371" t="n">
        <v>0</v>
      </c>
      <c r="KF371" t="n">
        <v>0</v>
      </c>
      <c r="KG371" t="n">
        <v>0</v>
      </c>
      <c r="KH371" t="n">
        <v>3.87181015505969</v>
      </c>
      <c r="KI371" t="n">
        <v>0.00511090516114678</v>
      </c>
      <c r="KJ371" t="n">
        <v>0.000420517227713732</v>
      </c>
      <c r="KK371" t="n">
        <v>0.0220799184629355</v>
      </c>
      <c r="KL371" t="n">
        <v>0.133483700966336</v>
      </c>
      <c r="KM371" t="n">
        <v>0.128937481785598</v>
      </c>
      <c r="KN371" t="n">
        <v>0.203587016411131</v>
      </c>
      <c r="KO371" t="n">
        <v>11.0804148334432</v>
      </c>
      <c r="KP371" t="n">
        <v>1.14604868363622</v>
      </c>
      <c r="KQ371" t="n">
        <v>0</v>
      </c>
      <c r="KR371" t="n">
        <v>0</v>
      </c>
      <c r="KS371" t="n">
        <v>1.07492260107083</v>
      </c>
      <c r="KT371" t="n">
        <v>5.54257402640842</v>
      </c>
      <c r="KU371" t="n">
        <v>3.57145847027244</v>
      </c>
      <c r="KV371" t="n">
        <v>65.1167928211775</v>
      </c>
      <c r="KW371" t="n">
        <v>22.0415737810839</v>
      </c>
      <c r="KX371" t="n">
        <v>4.04184863868903</v>
      </c>
      <c r="KY371" t="n">
        <v>1.36205894595519</v>
      </c>
      <c r="KZ371" t="n">
        <v>0.135027288522084</v>
      </c>
      <c r="LA371" t="n">
        <v>0.212619288963771</v>
      </c>
      <c r="LB371" t="n">
        <v>6.41056266566703</v>
      </c>
      <c r="LC371" t="n">
        <v>2.48049192438947</v>
      </c>
      <c r="LD371" t="n">
        <v>4.93299113454764</v>
      </c>
      <c r="LE371" t="n">
        <v>2.90003930130042</v>
      </c>
      <c r="LF371" t="n">
        <v>14.8364772874425</v>
      </c>
      <c r="LG371" t="n">
        <v>90.9889418751403</v>
      </c>
      <c r="LH371" t="n">
        <v>0.888293125349204</v>
      </c>
      <c r="LI371" t="n">
        <v>23.2714098415813</v>
      </c>
      <c r="LJ371" t="n">
        <v>2.7366026295719</v>
      </c>
      <c r="LK371" t="n">
        <v>3.08701772997971</v>
      </c>
      <c r="LL371" t="n">
        <v>4.23417966278304</v>
      </c>
      <c r="LM371" t="n">
        <v>13.3521427116937</v>
      </c>
      <c r="LN371" t="n">
        <v>3.32667051175732</v>
      </c>
      <c r="LO371" t="n">
        <v>0.754131011813584</v>
      </c>
      <c r="LP371" t="n">
        <v>1.82212474224725</v>
      </c>
      <c r="LQ371" t="n">
        <v>9.55141962420399</v>
      </c>
      <c r="LR371" t="n">
        <v>25.0144483298615</v>
      </c>
      <c r="LS371" t="n">
        <v>3.80418153805176</v>
      </c>
      <c r="LT371" t="n">
        <v>5.32750033007</v>
      </c>
      <c r="LU371" t="n">
        <v>44.6038145370259</v>
      </c>
      <c r="LV371" t="n">
        <v>0.172178852357344</v>
      </c>
      <c r="LW371" t="n">
        <v>0.169645717178912</v>
      </c>
      <c r="LX371" t="n">
        <v>105.310672856266</v>
      </c>
      <c r="LY371" t="n">
        <v>135.770026692142</v>
      </c>
      <c r="LZ371" t="n">
        <v>0</v>
      </c>
      <c r="MA371" t="n">
        <v>7.23911341146465</v>
      </c>
      <c r="MB371" t="n">
        <v>0.487586876889656</v>
      </c>
      <c r="MC371" t="n">
        <v>0</v>
      </c>
      <c r="MD371" t="n">
        <v>0</v>
      </c>
      <c r="ME371" t="n">
        <v>0</v>
      </c>
      <c r="MF371" t="n">
        <v>18.5622931850839</v>
      </c>
      <c r="MG371" t="n">
        <v>0.0347857412773606</v>
      </c>
      <c r="MH371" t="n">
        <v>0.0142008460515557</v>
      </c>
      <c r="MI371" t="n">
        <v>3.30267718578924</v>
      </c>
      <c r="MJ371" t="n">
        <v>0.963018483265008</v>
      </c>
      <c r="MK371" t="n">
        <v>0.676570172006666</v>
      </c>
      <c r="ML371" t="n">
        <v>0.931014538575351</v>
      </c>
      <c r="MM371" t="n">
        <v>36.05114593299</v>
      </c>
      <c r="MN371" t="n">
        <v>1.57460121774565</v>
      </c>
      <c r="MO371" t="n">
        <v>0.369980390827919</v>
      </c>
      <c r="MP371" t="n">
        <v>0</v>
      </c>
      <c r="MQ371" t="n">
        <v>6.11891996329376</v>
      </c>
      <c r="MR371" t="n">
        <v>2.36122957833593</v>
      </c>
      <c r="MS371" t="n">
        <v>0.451399366976431</v>
      </c>
      <c r="MT371" t="n">
        <v>15.2303468015737</v>
      </c>
      <c r="MU371" t="n">
        <v>9.85310758821146</v>
      </c>
      <c r="MV371" t="n">
        <v>0.65102462749934</v>
      </c>
      <c r="MW371" t="n">
        <v>0.0885453419555614</v>
      </c>
      <c r="MX371" t="n">
        <v>0</v>
      </c>
      <c r="MY371" t="n">
        <v>0</v>
      </c>
      <c r="MZ371" t="n">
        <v>2.57492782917339</v>
      </c>
      <c r="NA371" t="n">
        <v>0</v>
      </c>
      <c r="NB371" t="n">
        <v>0.346303994506853</v>
      </c>
      <c r="NC371" t="n">
        <v>2.45132818596769</v>
      </c>
      <c r="ND371" t="n">
        <v>0</v>
      </c>
      <c r="NE371" t="n">
        <v>2.39519885772813</v>
      </c>
      <c r="NF371" t="n">
        <v>0.717723104729406</v>
      </c>
      <c r="NG371" t="n">
        <v>2.70294019180528</v>
      </c>
      <c r="NH371" t="n">
        <v>0</v>
      </c>
      <c r="NI371" t="n">
        <v>0.645239418147616</v>
      </c>
      <c r="NJ371" t="n">
        <v>0.639842019796054</v>
      </c>
      <c r="NK371" t="n">
        <v>0.653219456090474</v>
      </c>
      <c r="NL371" t="n">
        <v>0.430135082542293</v>
      </c>
      <c r="NM371" t="n">
        <v>0.32174830972609</v>
      </c>
      <c r="NN371" t="n">
        <v>0.108270594144518</v>
      </c>
      <c r="NO371" t="n">
        <v>0.908556376253304</v>
      </c>
      <c r="NP371" t="n">
        <v>0.708902695355506</v>
      </c>
      <c r="NQ371" t="n">
        <v>0</v>
      </c>
      <c r="NR371" t="n">
        <v>0.492646477669569</v>
      </c>
      <c r="NS371" t="n">
        <v>1.06754695956926</v>
      </c>
      <c r="NT371" t="n">
        <v>0.0965715123776161</v>
      </c>
      <c r="NU371" t="n">
        <v>0.0195397300347085</v>
      </c>
      <c r="NV371" t="n">
        <v>31.4694158033995</v>
      </c>
      <c r="NW371" t="n">
        <v>35.8195909683398</v>
      </c>
      <c r="NX371" t="n">
        <v>0</v>
      </c>
      <c r="NY371" t="n">
        <v>1.29467788226762</v>
      </c>
      <c r="NZ371" t="n">
        <v>0.0260284896851665</v>
      </c>
      <c r="OA371" t="n">
        <v>0</v>
      </c>
      <c r="OB371" t="n">
        <v>0</v>
      </c>
      <c r="OC371" t="n">
        <v>0</v>
      </c>
      <c r="OD371" t="n">
        <v>0.609852513611372</v>
      </c>
      <c r="OE371" t="n">
        <v>0.00411499120498328</v>
      </c>
      <c r="OF371" t="n">
        <v>0.000895624228138808</v>
      </c>
      <c r="OG371" t="n">
        <v>0.0332989074125774</v>
      </c>
      <c r="OH371" t="n">
        <v>0.170683193578624</v>
      </c>
      <c r="OI371" t="n">
        <v>0.154871492582257</v>
      </c>
      <c r="OJ371" t="n">
        <v>0.191678117152276</v>
      </c>
      <c r="OK371" t="n">
        <v>10.3704055442941</v>
      </c>
      <c r="OL371" t="n">
        <v>2.28130210447388</v>
      </c>
      <c r="OM371" t="n">
        <v>0.272723193466098</v>
      </c>
      <c r="ON371" t="n">
        <v>0.0135824379639755</v>
      </c>
      <c r="OO371" t="n">
        <v>0</v>
      </c>
      <c r="OP371" t="n">
        <v>7.83039008738628</v>
      </c>
      <c r="OQ371" t="n">
        <v>1.7744424480731</v>
      </c>
      <c r="OR371" t="n">
        <v>15.3544555076272</v>
      </c>
      <c r="OS371" t="n">
        <v>12.0399466885599</v>
      </c>
      <c r="OT371" t="n">
        <v>1.0405588314028</v>
      </c>
      <c r="OU371" t="n">
        <v>0.668351554297669</v>
      </c>
      <c r="OV371" t="n">
        <v>0</v>
      </c>
      <c r="OW371" t="n">
        <v>0</v>
      </c>
      <c r="OX371" t="n">
        <v>3.82334484427722</v>
      </c>
      <c r="OY371" t="n">
        <v>0.0535430157798513</v>
      </c>
      <c r="OZ371" t="n">
        <v>0.116147260794211</v>
      </c>
      <c r="PA371" t="n">
        <v>0.197690355333841</v>
      </c>
      <c r="PB371" t="n">
        <v>0</v>
      </c>
      <c r="PC371" t="n">
        <v>4.80569334424809</v>
      </c>
      <c r="PD371" t="n">
        <v>0</v>
      </c>
      <c r="PE371" t="n">
        <v>0</v>
      </c>
      <c r="PF371" t="n">
        <v>0</v>
      </c>
      <c r="PG371" t="n">
        <v>1.64147208765992</v>
      </c>
      <c r="PH371" t="n">
        <v>0.399804941267799</v>
      </c>
      <c r="PI371" t="n">
        <v>0.357735289698185</v>
      </c>
      <c r="PJ371" t="n">
        <v>0</v>
      </c>
      <c r="PK371" t="n">
        <v>0.0504146280604766</v>
      </c>
      <c r="PL371" t="n">
        <v>0.310211513985991</v>
      </c>
      <c r="PM371" t="n">
        <v>0</v>
      </c>
      <c r="PN371" t="n">
        <v>0</v>
      </c>
      <c r="PO371" t="n">
        <v>0</v>
      </c>
      <c r="PP371" t="n">
        <v>0</v>
      </c>
      <c r="PQ371" t="n">
        <v>0.679918059156309</v>
      </c>
      <c r="PR371" t="n">
        <v>0.0256217575405549</v>
      </c>
      <c r="PS371" t="n">
        <v>0.0544160850512633</v>
      </c>
      <c r="PT371" t="n">
        <v>33.8854148380745</v>
      </c>
      <c r="PU371" t="n">
        <v>45.6249024532676</v>
      </c>
      <c r="PV371" t="n">
        <v>0</v>
      </c>
      <c r="PW371" t="n">
        <v>1.38269695475976</v>
      </c>
      <c r="PX371" t="n">
        <v>0.0102524699174113</v>
      </c>
      <c r="PY371" t="n">
        <v>0</v>
      </c>
      <c r="PZ371" t="n">
        <v>0</v>
      </c>
      <c r="QA371" t="n">
        <v>0</v>
      </c>
      <c r="QB371" t="n">
        <v>0.509937103799425</v>
      </c>
      <c r="QC371" t="n">
        <v>0.000915807201980691</v>
      </c>
      <c r="QD371" t="n">
        <v>0</v>
      </c>
      <c r="QE371" t="n">
        <v>0.0502784569434259</v>
      </c>
      <c r="QF371" t="n">
        <v>0.118892840705918</v>
      </c>
      <c r="QG371" t="n">
        <v>0.239164587097776</v>
      </c>
      <c r="QH371" t="n">
        <v>0.289581890667836</v>
      </c>
      <c r="QI371" t="n">
        <v>10.0310957497266</v>
      </c>
    </row>
    <row r="372">
      <c r="A372" t="s">
        <v>371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</row>
    <row r="373">
      <c r="A373" t="s">
        <v>372</v>
      </c>
      <c r="B373" t="n">
        <v>4.78331021905439</v>
      </c>
      <c r="C373" t="n">
        <v>0.0615073642130418</v>
      </c>
      <c r="D373" t="n">
        <v>0.291210593981799</v>
      </c>
      <c r="E373" t="n">
        <v>0</v>
      </c>
      <c r="F373" t="n">
        <v>0</v>
      </c>
      <c r="G373" t="n">
        <v>0.845130167096053</v>
      </c>
      <c r="H373" t="n">
        <v>0</v>
      </c>
      <c r="I373" t="n">
        <v>0</v>
      </c>
      <c r="J373" t="n">
        <v>0.00116419522394024</v>
      </c>
      <c r="K373" t="n">
        <v>0</v>
      </c>
      <c r="L373" t="n">
        <v>0</v>
      </c>
      <c r="M373" t="n">
        <v>0</v>
      </c>
      <c r="N373" t="n">
        <v>0.588225449219231</v>
      </c>
      <c r="O373" t="n">
        <v>0.361733620140093</v>
      </c>
      <c r="P373" t="n">
        <v>0.017464161973795</v>
      </c>
      <c r="Q373" t="n">
        <v>0.356275403946879</v>
      </c>
      <c r="R373" t="n">
        <v>0</v>
      </c>
      <c r="S373" t="n">
        <v>1.02606706961915</v>
      </c>
      <c r="T373" t="n">
        <v>0</v>
      </c>
      <c r="U373" t="n">
        <v>0.0995684773006098</v>
      </c>
      <c r="V373" t="n">
        <v>0</v>
      </c>
      <c r="W373" t="n">
        <v>24.9502699537872</v>
      </c>
      <c r="X373" t="n">
        <v>0.149343151770292</v>
      </c>
      <c r="Y373" t="n">
        <v>3.67692751324477</v>
      </c>
      <c r="Z373" t="n">
        <v>0.527115045886008</v>
      </c>
      <c r="AA373" t="n">
        <v>0</v>
      </c>
      <c r="AB373" t="n">
        <v>0.618572181983055</v>
      </c>
      <c r="AC373" t="n">
        <v>0.88960650918015</v>
      </c>
      <c r="AD373" t="n">
        <v>0.304564821628746</v>
      </c>
      <c r="AE373" t="n">
        <v>0</v>
      </c>
      <c r="AF373" t="n">
        <v>0</v>
      </c>
      <c r="AG373" t="n">
        <v>5.44021773132865</v>
      </c>
      <c r="AH373" t="n">
        <v>1.1827258163577</v>
      </c>
      <c r="AI373" t="n">
        <v>0.160704141226928</v>
      </c>
      <c r="AJ373" t="n">
        <v>428.798352583123</v>
      </c>
      <c r="AK373" t="n">
        <v>7.11178703103704</v>
      </c>
      <c r="AL373" t="n">
        <v>1.77991512842865</v>
      </c>
      <c r="AM373" t="n">
        <v>10.5071241951007</v>
      </c>
      <c r="AN373" t="n">
        <v>0.225322412356645</v>
      </c>
      <c r="AO373" t="n">
        <v>0.076244007440023</v>
      </c>
      <c r="AP373" t="n">
        <v>0.0102413501666043</v>
      </c>
      <c r="AQ373" t="n">
        <v>0.00628612903859349</v>
      </c>
      <c r="AR373" t="n">
        <v>1.49938218975555</v>
      </c>
      <c r="AS373" t="n">
        <v>0.265317267594028</v>
      </c>
      <c r="AT373" t="n">
        <v>0.110351674883201</v>
      </c>
      <c r="AU373" t="n">
        <v>3.80458023682583</v>
      </c>
      <c r="AV373" t="n">
        <v>8.82750808634193</v>
      </c>
      <c r="AW373" t="n">
        <v>0.649035623641038</v>
      </c>
      <c r="AX373" t="n">
        <v>2.54154439947227</v>
      </c>
      <c r="AY373" t="n">
        <v>46.0779496904292</v>
      </c>
      <c r="AZ373" t="n">
        <v>3.10084049396532</v>
      </c>
      <c r="BA373" t="n">
        <v>0.369234038454037</v>
      </c>
      <c r="BB373" t="n">
        <v>0.135864758888885</v>
      </c>
      <c r="BC373" t="n">
        <v>0</v>
      </c>
      <c r="BD373" t="n">
        <v>0.0963626007154055</v>
      </c>
      <c r="BE373" t="n">
        <v>0.086259400861996</v>
      </c>
      <c r="BF373" t="n">
        <v>0</v>
      </c>
      <c r="BG373" t="n">
        <v>0</v>
      </c>
      <c r="BH373" t="n">
        <v>0.000569019383733161</v>
      </c>
      <c r="BI373" t="n">
        <v>0</v>
      </c>
      <c r="BJ373" t="n">
        <v>0</v>
      </c>
      <c r="BK373" t="n">
        <v>0</v>
      </c>
      <c r="BL373" t="n">
        <v>0.224166276696186</v>
      </c>
      <c r="BM373" t="n">
        <v>0.199210952073822</v>
      </c>
      <c r="BN373" t="n">
        <v>0.00171329508534832</v>
      </c>
      <c r="BO373" t="n">
        <v>0.108318595027119</v>
      </c>
      <c r="BP373" t="n">
        <v>0</v>
      </c>
      <c r="BQ373" t="n">
        <v>0.850430096577064</v>
      </c>
      <c r="BR373" t="n">
        <v>0</v>
      </c>
      <c r="BS373" t="n">
        <v>0.0254721608531322</v>
      </c>
      <c r="BT373" t="n">
        <v>0</v>
      </c>
      <c r="BU373" t="n">
        <v>14.7424751984785</v>
      </c>
      <c r="BV373" t="n">
        <v>0.0167131482090955</v>
      </c>
      <c r="BW373" t="n">
        <v>1.03866130502324</v>
      </c>
      <c r="BX373" t="n">
        <v>0.246872123918114</v>
      </c>
      <c r="BY373" t="n">
        <v>0</v>
      </c>
      <c r="BZ373" t="n">
        <v>0.223507293487748</v>
      </c>
      <c r="CA373" t="n">
        <v>0.0964351293432547</v>
      </c>
      <c r="CB373" t="n">
        <v>0.3006639868021</v>
      </c>
      <c r="CC373" t="n">
        <v>0</v>
      </c>
      <c r="CD373" t="n">
        <v>0</v>
      </c>
      <c r="CE373" t="n">
        <v>19.8472627623189</v>
      </c>
      <c r="CF373" t="n">
        <v>0.759968940730549</v>
      </c>
      <c r="CG373" t="n">
        <v>0.309952180365274</v>
      </c>
      <c r="CH373" t="n">
        <v>290.995370189829</v>
      </c>
      <c r="CI373" t="n">
        <v>4.75639483679155</v>
      </c>
      <c r="CJ373" t="n">
        <v>0.773735042756137</v>
      </c>
      <c r="CK373" t="n">
        <v>6.16274723251498</v>
      </c>
      <c r="CL373" t="n">
        <v>0.0612121737482569</v>
      </c>
      <c r="CM373" t="n">
        <v>0.0223089650464073</v>
      </c>
      <c r="CN373" t="n">
        <v>0.0041759792654112</v>
      </c>
      <c r="CO373" t="n">
        <v>0.00350431485041119</v>
      </c>
      <c r="CP373" t="n">
        <v>0.576410071321218</v>
      </c>
      <c r="CQ373" t="n">
        <v>0.0527289945523508</v>
      </c>
      <c r="CR373" t="n">
        <v>0</v>
      </c>
      <c r="CS373" t="n">
        <v>0.701240591209126</v>
      </c>
      <c r="CT373" t="n">
        <v>4.43509447331591</v>
      </c>
      <c r="CU373" t="n">
        <v>0.730602336465355</v>
      </c>
      <c r="CV373" t="n">
        <v>1.91885825826632</v>
      </c>
      <c r="CW373" t="n">
        <v>24.3445973896435</v>
      </c>
      <c r="CX373" t="n">
        <v>2.32323528417853</v>
      </c>
      <c r="CY373" t="n">
        <v>0.0668243113194772</v>
      </c>
      <c r="CZ373" t="n">
        <v>0</v>
      </c>
      <c r="DA373" t="n">
        <v>0</v>
      </c>
      <c r="DB373" t="n">
        <v>0.845530468068513</v>
      </c>
      <c r="DC373" t="n">
        <v>3.18442901490016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0.0127070246800518</v>
      </c>
      <c r="DK373" t="n">
        <v>0</v>
      </c>
      <c r="DL373" t="n">
        <v>0.000516889849747771</v>
      </c>
      <c r="DM373" t="n">
        <v>0</v>
      </c>
      <c r="DN373" t="n">
        <v>0</v>
      </c>
      <c r="DO373" t="n">
        <v>0</v>
      </c>
      <c r="DP373" t="n">
        <v>0</v>
      </c>
      <c r="DQ373" t="n">
        <v>0.00529917859532339</v>
      </c>
      <c r="DR373" t="n">
        <v>0</v>
      </c>
      <c r="DS373" t="n">
        <v>1.2744631448674</v>
      </c>
      <c r="DT373" t="n">
        <v>0.00585157766375304</v>
      </c>
      <c r="DU373" t="n">
        <v>0.105952676938827</v>
      </c>
      <c r="DV373" t="n">
        <v>0</v>
      </c>
      <c r="DW373" t="n">
        <v>0</v>
      </c>
      <c r="DX373" t="n">
        <v>0.120543232710298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0.0460735134427366</v>
      </c>
      <c r="EE373" t="n">
        <v>0.133781213469189</v>
      </c>
      <c r="EF373" t="n">
        <v>66.2041905396385</v>
      </c>
      <c r="EG373" t="n">
        <v>0.734157936095072</v>
      </c>
      <c r="EH373" t="n">
        <v>0.165925660810853</v>
      </c>
      <c r="EI373" t="n">
        <v>0.657228272554053</v>
      </c>
      <c r="EJ373" t="n">
        <v>0.00457139698827605</v>
      </c>
      <c r="EK373" t="n">
        <v>0.00844873928793989</v>
      </c>
      <c r="EL373" t="n">
        <v>0.000563630751028942</v>
      </c>
      <c r="EM373" t="n">
        <v>0.000606750959382043</v>
      </c>
      <c r="EN373" t="n">
        <v>0</v>
      </c>
      <c r="EO373" t="n">
        <v>0.00569799496731136</v>
      </c>
      <c r="EP373" t="n">
        <v>0</v>
      </c>
      <c r="EQ373" t="n">
        <v>0</v>
      </c>
      <c r="ER373" t="n">
        <v>1.12844814504354</v>
      </c>
      <c r="ES373" t="n">
        <v>0.100760906999591</v>
      </c>
      <c r="ET373" t="n">
        <v>0.512358567954646</v>
      </c>
      <c r="EU373" t="n">
        <v>6.29525388125245</v>
      </c>
      <c r="EV373" t="n">
        <v>2.09767654209436</v>
      </c>
      <c r="EW373" t="n">
        <v>0.0137866281105236</v>
      </c>
      <c r="EX373" t="n">
        <v>0.0101679849967692</v>
      </c>
      <c r="EY373" t="n">
        <v>0.0409234598649407</v>
      </c>
      <c r="EZ373" t="n">
        <v>2.16514478592654</v>
      </c>
      <c r="FA373" t="n">
        <v>0.496453316407672</v>
      </c>
      <c r="FB373" t="n">
        <v>0</v>
      </c>
      <c r="FC373" t="n">
        <v>0</v>
      </c>
      <c r="FD373" t="n">
        <v>0.0000316729806581717</v>
      </c>
      <c r="FE373" t="n">
        <v>0</v>
      </c>
      <c r="FF373" t="n">
        <v>0</v>
      </c>
      <c r="FG373" t="n">
        <v>0</v>
      </c>
      <c r="FH373" t="n">
        <v>0.0191799131188051</v>
      </c>
      <c r="FI373" t="n">
        <v>0.148583993415313</v>
      </c>
      <c r="FJ373" t="n">
        <v>0</v>
      </c>
      <c r="FK373" t="n">
        <v>1.08087579945038</v>
      </c>
      <c r="FL373" t="n">
        <v>0</v>
      </c>
      <c r="FM373" t="n">
        <v>0.215224090248648</v>
      </c>
      <c r="FN373" t="n">
        <v>0</v>
      </c>
      <c r="FO373" t="n">
        <v>0.0316046682198147</v>
      </c>
      <c r="FP373" t="n">
        <v>0</v>
      </c>
      <c r="FQ373" t="n">
        <v>2.38591198732499</v>
      </c>
      <c r="FR373" t="n">
        <v>0.05977200286598</v>
      </c>
      <c r="FS373" t="n">
        <v>0.912645925191554</v>
      </c>
      <c r="FT373" t="n">
        <v>0.249271355261237</v>
      </c>
      <c r="FU373" t="n">
        <v>0</v>
      </c>
      <c r="FV373" t="n">
        <v>0.141881803218085</v>
      </c>
      <c r="FW373" t="n">
        <v>0.111397285927797</v>
      </c>
      <c r="FX373" t="n">
        <v>0</v>
      </c>
      <c r="FY373" t="n">
        <v>0</v>
      </c>
      <c r="FZ373" t="n">
        <v>0</v>
      </c>
      <c r="GA373" t="n">
        <v>0.424447667662571</v>
      </c>
      <c r="GB373" t="n">
        <v>0.510864880353425</v>
      </c>
      <c r="GC373" t="n">
        <v>0.179347940615999</v>
      </c>
      <c r="GD373" t="n">
        <v>122.766998841806</v>
      </c>
      <c r="GE373" t="n">
        <v>2.83637346503428</v>
      </c>
      <c r="GF373" t="n">
        <v>0.410516632902714</v>
      </c>
      <c r="GG373" t="n">
        <v>3.19219340496675</v>
      </c>
      <c r="GH373" t="n">
        <v>0.0164735611669375</v>
      </c>
      <c r="GI373" t="n">
        <v>0.0112354243437818</v>
      </c>
      <c r="GJ373" t="n">
        <v>0.00289029602117523</v>
      </c>
      <c r="GK373" t="n">
        <v>0</v>
      </c>
      <c r="GL373" t="n">
        <v>0.325838759853002</v>
      </c>
      <c r="GM373" t="n">
        <v>0.0283905414126386</v>
      </c>
      <c r="GN373" t="n">
        <v>0</v>
      </c>
      <c r="GO373" t="n">
        <v>0.341532870457909</v>
      </c>
      <c r="GP373" t="n">
        <v>2.31427648530443</v>
      </c>
      <c r="GQ373" t="n">
        <v>0.317076928841011</v>
      </c>
      <c r="GR373" t="n">
        <v>1.28325846710801</v>
      </c>
      <c r="GS373" t="n">
        <v>18.9401439513027</v>
      </c>
      <c r="GT373" t="n">
        <v>3.27288166581666</v>
      </c>
      <c r="GU373" t="n">
        <v>1.09379476933011</v>
      </c>
      <c r="GV373" t="n">
        <v>0</v>
      </c>
      <c r="GW373" t="n">
        <v>0.320761935496821</v>
      </c>
      <c r="GX373" t="n">
        <v>0</v>
      </c>
      <c r="GY373" t="n">
        <v>0.213421074111634</v>
      </c>
      <c r="GZ373" t="n">
        <v>0</v>
      </c>
      <c r="HA373" t="n">
        <v>0</v>
      </c>
      <c r="HB373" t="n">
        <v>0.00197456030946108</v>
      </c>
      <c r="HC373" t="n">
        <v>0</v>
      </c>
      <c r="HD373" t="n">
        <v>0</v>
      </c>
      <c r="HE373" t="n">
        <v>0</v>
      </c>
      <c r="HF373" t="n">
        <v>0.328262034800114</v>
      </c>
      <c r="HG373" t="n">
        <v>0.540102635736394</v>
      </c>
      <c r="HH373" t="n">
        <v>0.010565801760893</v>
      </c>
      <c r="HI373" t="n">
        <v>0.944975647895556</v>
      </c>
      <c r="HJ373" t="n">
        <v>0</v>
      </c>
      <c r="HK373" t="n">
        <v>0.820975710928838</v>
      </c>
      <c r="HL373" t="n">
        <v>0</v>
      </c>
      <c r="HM373" t="n">
        <v>0.266315808379857</v>
      </c>
      <c r="HN373" t="n">
        <v>0</v>
      </c>
      <c r="HO373" t="n">
        <v>43.9298803199018</v>
      </c>
      <c r="HP373" t="n">
        <v>0.538169981762657</v>
      </c>
      <c r="HQ373" t="n">
        <v>2.48046411925376</v>
      </c>
      <c r="HR373" t="n">
        <v>2.13047565456313</v>
      </c>
      <c r="HS373" t="n">
        <v>0.0721172440371867</v>
      </c>
      <c r="HT373" t="n">
        <v>0.604446905377456</v>
      </c>
      <c r="HU373" t="n">
        <v>0.664378045706578</v>
      </c>
      <c r="HV373" t="n">
        <v>0.418467859889118</v>
      </c>
      <c r="HW373" t="n">
        <v>0</v>
      </c>
      <c r="HX373" t="n">
        <v>0</v>
      </c>
      <c r="HY373" t="n">
        <v>9.48431563344931</v>
      </c>
      <c r="HZ373" t="n">
        <v>1.11122144964788</v>
      </c>
      <c r="IA373" t="n">
        <v>0.969575250754311</v>
      </c>
      <c r="IB373" t="n">
        <v>626.362895027945</v>
      </c>
      <c r="IC373" t="n">
        <v>8.74265825101274</v>
      </c>
      <c r="ID373" t="n">
        <v>1.39915043526817</v>
      </c>
      <c r="IE373" t="n">
        <v>17.1094280272818</v>
      </c>
      <c r="IF373" t="n">
        <v>0.0733444592813778</v>
      </c>
      <c r="IG373" t="n">
        <v>0.0391145911624351</v>
      </c>
      <c r="IH373" t="n">
        <v>0.00356952009628052</v>
      </c>
      <c r="II373" t="n">
        <v>0.0020133727673492</v>
      </c>
      <c r="IJ373" t="n">
        <v>0.265201246222225</v>
      </c>
      <c r="IK373" t="n">
        <v>0.180566214207042</v>
      </c>
      <c r="IL373" t="n">
        <v>0.0162540559728774</v>
      </c>
      <c r="IM373" t="n">
        <v>1.28223045978765</v>
      </c>
      <c r="IN373" t="n">
        <v>8.36134925077696</v>
      </c>
      <c r="IO373" t="n">
        <v>0.954205449362323</v>
      </c>
      <c r="IP373" t="n">
        <v>2.92691953680146</v>
      </c>
      <c r="IQ373" t="n">
        <v>51.1022638142092</v>
      </c>
      <c r="IR373" t="n">
        <v>1.65018337632564</v>
      </c>
      <c r="IS373" t="n">
        <v>0.0259825018195665</v>
      </c>
      <c r="IT373" t="n">
        <v>0</v>
      </c>
      <c r="IU373" t="n">
        <v>0</v>
      </c>
      <c r="IV373" t="n">
        <v>13.1615556530064</v>
      </c>
      <c r="IW373" t="n">
        <v>1.3619078658786</v>
      </c>
      <c r="IX373" t="n">
        <v>0</v>
      </c>
      <c r="IY373" t="n">
        <v>0</v>
      </c>
      <c r="IZ373" t="n">
        <v>0.000389284989017814</v>
      </c>
      <c r="JA373" t="n">
        <v>0</v>
      </c>
      <c r="JB373" t="n">
        <v>0</v>
      </c>
      <c r="JC373" t="n">
        <v>0</v>
      </c>
      <c r="JD373" t="n">
        <v>0.016926891020699</v>
      </c>
      <c r="JE373" t="n">
        <v>0.0235689317819052</v>
      </c>
      <c r="JF373" t="n">
        <v>0.00236390090716681</v>
      </c>
      <c r="JG373" t="n">
        <v>0</v>
      </c>
      <c r="JH373" t="n">
        <v>0</v>
      </c>
      <c r="JI373" t="n">
        <v>0.192845816475308</v>
      </c>
      <c r="JJ373" t="n">
        <v>0</v>
      </c>
      <c r="JK373" t="n">
        <v>0.0235258101077518</v>
      </c>
      <c r="JL373" t="n">
        <v>0</v>
      </c>
      <c r="JM373" t="n">
        <v>33.0675153913178</v>
      </c>
      <c r="JN373" t="n">
        <v>0.0532906000699479</v>
      </c>
      <c r="JO373" t="n">
        <v>0.128253580554571</v>
      </c>
      <c r="JP373" t="n">
        <v>0.303331174829846</v>
      </c>
      <c r="JQ373" t="n">
        <v>0.182832029940596</v>
      </c>
      <c r="JR373" t="n">
        <v>0.178486626826358</v>
      </c>
      <c r="JS373" t="n">
        <v>0.378262274018217</v>
      </c>
      <c r="JT373" t="n">
        <v>0.167228767961603</v>
      </c>
      <c r="JU373" t="n">
        <v>0</v>
      </c>
      <c r="JV373" t="n">
        <v>0</v>
      </c>
      <c r="JW373" t="n">
        <v>2.77078683413113</v>
      </c>
      <c r="JX373" t="n">
        <v>0.186724710411537</v>
      </c>
      <c r="JY373" t="n">
        <v>0.1099899904575</v>
      </c>
      <c r="JZ373" t="n">
        <v>124.270994594304</v>
      </c>
      <c r="KA373" t="n">
        <v>2.96555836493199</v>
      </c>
      <c r="KB373" t="n">
        <v>0.4563215179064</v>
      </c>
      <c r="KC373" t="n">
        <v>3.60966045483167</v>
      </c>
      <c r="KD373" t="n">
        <v>0.0173656182794843</v>
      </c>
      <c r="KE373" t="n">
        <v>0.0107733979661203</v>
      </c>
      <c r="KF373" t="n">
        <v>0.000624303257355527</v>
      </c>
      <c r="KG373" t="n">
        <v>0</v>
      </c>
      <c r="KH373" t="n">
        <v>1.52742139326924</v>
      </c>
      <c r="KI373" t="n">
        <v>0.0774017854595564</v>
      </c>
      <c r="KJ373" t="n">
        <v>0.00690333140423578</v>
      </c>
      <c r="KK373" t="n">
        <v>0.0743975117481607</v>
      </c>
      <c r="KL373" t="n">
        <v>2.83398425390193</v>
      </c>
      <c r="KM373" t="n">
        <v>0.27527029571588</v>
      </c>
      <c r="KN373" t="n">
        <v>1.27448320664229</v>
      </c>
      <c r="KO373" t="n">
        <v>26.1215156467165</v>
      </c>
      <c r="KP373" t="n">
        <v>2.16422202844555</v>
      </c>
      <c r="KQ373" t="n">
        <v>0</v>
      </c>
      <c r="KR373" t="n">
        <v>0</v>
      </c>
      <c r="KS373" t="n">
        <v>0.938736309086494</v>
      </c>
      <c r="KT373" t="n">
        <v>4.08297934568053</v>
      </c>
      <c r="KU373" t="n">
        <v>5.50616542553173</v>
      </c>
      <c r="KV373" t="n">
        <v>0</v>
      </c>
      <c r="KW373" t="n">
        <v>0</v>
      </c>
      <c r="KX373" t="n">
        <v>0.00185529944174293</v>
      </c>
      <c r="KY373" t="n">
        <v>0</v>
      </c>
      <c r="KZ373" t="n">
        <v>0</v>
      </c>
      <c r="LA373" t="n">
        <v>0</v>
      </c>
      <c r="LB373" t="n">
        <v>0.852645802289561</v>
      </c>
      <c r="LC373" t="n">
        <v>0.503671903008549</v>
      </c>
      <c r="LD373" t="n">
        <v>0.021407584812212</v>
      </c>
      <c r="LE373" t="n">
        <v>1.86633829884538</v>
      </c>
      <c r="LF373" t="n">
        <v>0</v>
      </c>
      <c r="LG373" t="n">
        <v>4.3143369680839</v>
      </c>
      <c r="LH373" t="n">
        <v>0</v>
      </c>
      <c r="LI373" t="n">
        <v>0.359901741582785</v>
      </c>
      <c r="LJ373" t="n">
        <v>0</v>
      </c>
      <c r="LK373" t="n">
        <v>121.324658285815</v>
      </c>
      <c r="LL373" t="n">
        <v>0.30954732011326</v>
      </c>
      <c r="LM373" t="n">
        <v>7.31907806164227</v>
      </c>
      <c r="LN373" t="n">
        <v>6.09211721285957</v>
      </c>
      <c r="LO373" t="n">
        <v>0.427752505197759</v>
      </c>
      <c r="LP373" t="n">
        <v>1.96660268375867</v>
      </c>
      <c r="LQ373" t="n">
        <v>1.93512669773378</v>
      </c>
      <c r="LR373" t="n">
        <v>1.31667726327219</v>
      </c>
      <c r="LS373" t="n">
        <v>0</v>
      </c>
      <c r="LT373" t="n">
        <v>0</v>
      </c>
      <c r="LU373" t="n">
        <v>23.6054435382573</v>
      </c>
      <c r="LV373" t="n">
        <v>3.50667984590689</v>
      </c>
      <c r="LW373" t="n">
        <v>1.39837962938589</v>
      </c>
      <c r="LX373" t="n">
        <v>817.999855429647</v>
      </c>
      <c r="LY373" t="n">
        <v>16.6786533931347</v>
      </c>
      <c r="LZ373" t="n">
        <v>2.52544882571527</v>
      </c>
      <c r="MA373" t="n">
        <v>29.5261580074637</v>
      </c>
      <c r="MB373" t="n">
        <v>0.763932025455835</v>
      </c>
      <c r="MC373" t="n">
        <v>0.292979345599592</v>
      </c>
      <c r="MD373" t="n">
        <v>0.0340050374845594</v>
      </c>
      <c r="ME373" t="n">
        <v>0.00949415515548759</v>
      </c>
      <c r="MF373" t="n">
        <v>7.32278768420035</v>
      </c>
      <c r="MG373" t="n">
        <v>0.526810496087892</v>
      </c>
      <c r="MH373" t="n">
        <v>0.233125161238716</v>
      </c>
      <c r="MI373" t="n">
        <v>11.1282550767839</v>
      </c>
      <c r="MJ373" t="n">
        <v>20.4457862497971</v>
      </c>
      <c r="MK373" t="n">
        <v>1.44441840139631</v>
      </c>
      <c r="ML373" t="n">
        <v>5.82828126995053</v>
      </c>
      <c r="MM373" t="n">
        <v>84.9887469671588</v>
      </c>
      <c r="MN373" t="n">
        <v>2.97350949407315</v>
      </c>
      <c r="MO373" t="n">
        <v>0.735443132351066</v>
      </c>
      <c r="MP373" t="n">
        <v>0</v>
      </c>
      <c r="MQ373" t="n">
        <v>5.34368924443105</v>
      </c>
      <c r="MR373" t="n">
        <v>1.7394177421574</v>
      </c>
      <c r="MS373" t="n">
        <v>0.695928458426939</v>
      </c>
      <c r="MT373" t="n">
        <v>0</v>
      </c>
      <c r="MU373" t="n">
        <v>0</v>
      </c>
      <c r="MV373" t="n">
        <v>0.000298834948047977</v>
      </c>
      <c r="MW373" t="n">
        <v>0</v>
      </c>
      <c r="MX373" t="n">
        <v>0</v>
      </c>
      <c r="MY373" t="n">
        <v>0</v>
      </c>
      <c r="MZ373" t="n">
        <v>0.342481856780168</v>
      </c>
      <c r="NA373" t="n">
        <v>0</v>
      </c>
      <c r="NB373" t="n">
        <v>0.00150284724440176</v>
      </c>
      <c r="NC373" t="n">
        <v>1.57756747450256</v>
      </c>
      <c r="ND373" t="n">
        <v>0</v>
      </c>
      <c r="NE373" t="n">
        <v>0.113570888559065</v>
      </c>
      <c r="NF373" t="n">
        <v>0</v>
      </c>
      <c r="NG373" t="n">
        <v>0.0418020605131814</v>
      </c>
      <c r="NH373" t="n">
        <v>0</v>
      </c>
      <c r="NI373" t="n">
        <v>25.3589252692152</v>
      </c>
      <c r="NJ373" t="n">
        <v>0.0467768017178426</v>
      </c>
      <c r="NK373" t="n">
        <v>0.358067187697339</v>
      </c>
      <c r="NL373" t="n">
        <v>0.787704502429493</v>
      </c>
      <c r="NM373" t="n">
        <v>0.182499649759133</v>
      </c>
      <c r="NN373" t="n">
        <v>0.116855468827096</v>
      </c>
      <c r="NO373" t="n">
        <v>0.184074385720494</v>
      </c>
      <c r="NP373" t="n">
        <v>0.0373142772744146</v>
      </c>
      <c r="NQ373" t="n">
        <v>0</v>
      </c>
      <c r="NR373" t="n">
        <v>0</v>
      </c>
      <c r="NS373" t="n">
        <v>0.564972295309672</v>
      </c>
      <c r="NT373" t="n">
        <v>1.96682328582666</v>
      </c>
      <c r="NU373" t="n">
        <v>0.161064840884957</v>
      </c>
      <c r="NV373" t="n">
        <v>244.438449394111</v>
      </c>
      <c r="NW373" t="n">
        <v>4.40025355374977</v>
      </c>
      <c r="NX373" t="n">
        <v>0.539932340390219</v>
      </c>
      <c r="NY373" t="n">
        <v>5.28060019892241</v>
      </c>
      <c r="NZ373" t="n">
        <v>0.0407804183976129</v>
      </c>
      <c r="OA373" t="n">
        <v>0.0123918582556958</v>
      </c>
      <c r="OB373" t="n">
        <v>0.0045495297140263</v>
      </c>
      <c r="OC373" t="n">
        <v>0.00357137336127957</v>
      </c>
      <c r="OD373" t="n">
        <v>0.24058560175316</v>
      </c>
      <c r="OE373" t="n">
        <v>0.0623192284680568</v>
      </c>
      <c r="OF373" t="n">
        <v>0.0147028241723167</v>
      </c>
      <c r="OG373" t="n">
        <v>0.112199501985787</v>
      </c>
      <c r="OH373" t="n">
        <v>3.62376439599547</v>
      </c>
      <c r="OI373" t="n">
        <v>0.330637150428973</v>
      </c>
      <c r="OJ373" t="n">
        <v>1.19993183110489</v>
      </c>
      <c r="OK373" t="n">
        <v>24.4477047800109</v>
      </c>
      <c r="OL373" t="n">
        <v>4.30805805943297</v>
      </c>
      <c r="OM373" t="n">
        <v>0.542116297619623</v>
      </c>
      <c r="ON373" t="n">
        <v>0.0273448600639214</v>
      </c>
      <c r="OO373" t="n">
        <v>0</v>
      </c>
      <c r="OP373" t="n">
        <v>5.76831646146495</v>
      </c>
      <c r="OQ373" t="n">
        <v>2.73568172176748</v>
      </c>
      <c r="OR373" t="n">
        <v>0</v>
      </c>
      <c r="OS373" t="n">
        <v>0</v>
      </c>
      <c r="OT373" t="n">
        <v>0.000477639909748936</v>
      </c>
      <c r="OU373" t="n">
        <v>0</v>
      </c>
      <c r="OV373" t="n">
        <v>0</v>
      </c>
      <c r="OW373" t="n">
        <v>0</v>
      </c>
      <c r="OX373" t="n">
        <v>0.508529298003392</v>
      </c>
      <c r="OY373" t="n">
        <v>0.0108720824226397</v>
      </c>
      <c r="OZ373" t="n">
        <v>0.000504041517274321</v>
      </c>
      <c r="PA373" t="n">
        <v>0.127224855644699</v>
      </c>
      <c r="PB373" t="n">
        <v>0</v>
      </c>
      <c r="PC373" t="n">
        <v>0.227867035543898</v>
      </c>
      <c r="PD373" t="n">
        <v>0</v>
      </c>
      <c r="PE373" t="n">
        <v>0</v>
      </c>
      <c r="PF373" t="n">
        <v>0</v>
      </c>
      <c r="PG373" t="n">
        <v>64.5124380682948</v>
      </c>
      <c r="PH373" t="n">
        <v>0.0292284593460407</v>
      </c>
      <c r="PI373" t="n">
        <v>0.196095305992509</v>
      </c>
      <c r="PJ373" t="n">
        <v>0</v>
      </c>
      <c r="PK373" t="n">
        <v>0.0285958051235967</v>
      </c>
      <c r="PL373" t="n">
        <v>0.334808469361592</v>
      </c>
      <c r="PM373" t="n">
        <v>0</v>
      </c>
      <c r="PN373" t="n">
        <v>0</v>
      </c>
      <c r="PO373" t="n">
        <v>0</v>
      </c>
      <c r="PP373" t="n">
        <v>0</v>
      </c>
      <c r="PQ373" t="n">
        <v>0.359829479219377</v>
      </c>
      <c r="PR373" t="n">
        <v>0.52182541324939</v>
      </c>
      <c r="PS373" t="n">
        <v>0.448548575891047</v>
      </c>
      <c r="PT373" t="n">
        <v>263.204703634835</v>
      </c>
      <c r="PU373" t="n">
        <v>5.6047859211158</v>
      </c>
      <c r="PV373" t="n">
        <v>0.49214927180708</v>
      </c>
      <c r="PW373" t="n">
        <v>5.63960342132773</v>
      </c>
      <c r="PX373" t="n">
        <v>0.0160631683934871</v>
      </c>
      <c r="PY373" t="n">
        <v>0.0194292656092991</v>
      </c>
      <c r="PZ373" t="n">
        <v>0.00201827771065032</v>
      </c>
      <c r="QA373" t="n">
        <v>0.000846648291237268</v>
      </c>
      <c r="QB373" t="n">
        <v>0.201169171620449</v>
      </c>
      <c r="QC373" t="n">
        <v>0.0138693852331474</v>
      </c>
      <c r="QD373" t="n">
        <v>0</v>
      </c>
      <c r="QE373" t="n">
        <v>0.169411499295483</v>
      </c>
      <c r="QF373" t="n">
        <v>2.52420659618372</v>
      </c>
      <c r="QG373" t="n">
        <v>0.510595566963562</v>
      </c>
      <c r="QH373" t="n">
        <v>1.81282315105288</v>
      </c>
      <c r="QI373" t="n">
        <v>23.6477991590474</v>
      </c>
    </row>
    <row r="374">
      <c r="A374" t="s">
        <v>373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0.0128904205141411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0.0132855328978445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0.873237454379163</v>
      </c>
      <c r="Y374" t="n">
        <v>0.000347115349216179</v>
      </c>
      <c r="Z374" t="n">
        <v>0.00764345689665684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0.017692406248777</v>
      </c>
      <c r="AJ374" t="n">
        <v>1.31842057588689</v>
      </c>
      <c r="AK374" t="n">
        <v>6.74490642641104</v>
      </c>
      <c r="AL374" t="n">
        <v>0.148120540612839</v>
      </c>
      <c r="AM374" t="n">
        <v>0.557601342116251</v>
      </c>
      <c r="AN374" t="n">
        <v>0.0119576086849101</v>
      </c>
      <c r="AO374" t="n">
        <v>0.429350969146385</v>
      </c>
      <c r="AP374" t="n">
        <v>0.0576718586554782</v>
      </c>
      <c r="AQ374" t="n">
        <v>0.0353989210048674</v>
      </c>
      <c r="AR374" t="n">
        <v>2.6746456158294</v>
      </c>
      <c r="AS374" t="n">
        <v>0.47328137641599</v>
      </c>
      <c r="AT374" t="n">
        <v>0.19684882576326</v>
      </c>
      <c r="AU374" t="n">
        <v>6.78673117484872</v>
      </c>
      <c r="AV374" t="n">
        <v>1.12107125318131</v>
      </c>
      <c r="AW374" t="n">
        <v>0.719748696665862</v>
      </c>
      <c r="AX374" t="n">
        <v>2.81844817515972</v>
      </c>
      <c r="AY374" t="n">
        <v>2.36091327131543</v>
      </c>
      <c r="AZ374" t="n">
        <v>0</v>
      </c>
      <c r="BA374" t="n">
        <v>0</v>
      </c>
      <c r="BB374" t="n">
        <v>0</v>
      </c>
      <c r="BC374" t="n">
        <v>0</v>
      </c>
      <c r="BD374" t="n">
        <v>0.00385521775110729</v>
      </c>
      <c r="BE374" t="n">
        <v>0.00131567892580341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0.00731649896507458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0.0977249162333227</v>
      </c>
      <c r="BW374" t="n">
        <v>0.0000980534101669881</v>
      </c>
      <c r="BX374" t="n">
        <v>0.00357978102291221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0.0341235754775792</v>
      </c>
      <c r="CH374" t="n">
        <v>0.894719583773872</v>
      </c>
      <c r="CI374" t="n">
        <v>4.51102345461342</v>
      </c>
      <c r="CJ374" t="n">
        <v>0.0643884930206276</v>
      </c>
      <c r="CK374" t="n">
        <v>0.327050110398036</v>
      </c>
      <c r="CL374" t="n">
        <v>0.00324846167222742</v>
      </c>
      <c r="CM374" t="n">
        <v>0.125627916015073</v>
      </c>
      <c r="CN374" t="n">
        <v>0.0235160874323327</v>
      </c>
      <c r="CO374" t="n">
        <v>0.0197337604437158</v>
      </c>
      <c r="CP374" t="n">
        <v>1.02821860944644</v>
      </c>
      <c r="CQ374" t="n">
        <v>0.0940596567463275</v>
      </c>
      <c r="CR374" t="n">
        <v>0</v>
      </c>
      <c r="CS374" t="n">
        <v>1.25089525918341</v>
      </c>
      <c r="CT374" t="n">
        <v>0.56324580737237</v>
      </c>
      <c r="CU374" t="n">
        <v>0.810202183513435</v>
      </c>
      <c r="CV374" t="n">
        <v>2.1279197630873</v>
      </c>
      <c r="CW374" t="n">
        <v>1.24735330994943</v>
      </c>
      <c r="CX374" t="n">
        <v>0</v>
      </c>
      <c r="CY374" t="n">
        <v>0</v>
      </c>
      <c r="CZ374" t="n">
        <v>0</v>
      </c>
      <c r="DA374" t="n">
        <v>0</v>
      </c>
      <c r="DB374" t="n">
        <v>0.0338274812572452</v>
      </c>
      <c r="DC374" t="n">
        <v>0.0485707772573569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0.0342152735001682</v>
      </c>
      <c r="DU374" t="n">
        <v>0.000010002318599845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0.0147283794871781</v>
      </c>
      <c r="EF374" t="n">
        <v>0.203557141699781</v>
      </c>
      <c r="EG374" t="n">
        <v>0.696284430278594</v>
      </c>
      <c r="EH374" t="n">
        <v>0.0138079609461735</v>
      </c>
      <c r="EI374" t="n">
        <v>0.0348783701465873</v>
      </c>
      <c r="EJ374" t="n">
        <v>0.00024259893082744</v>
      </c>
      <c r="EK374" t="n">
        <v>0.0475771739070203</v>
      </c>
      <c r="EL374" t="n">
        <v>0.00317395972976479</v>
      </c>
      <c r="EM374" t="n">
        <v>0.00341678148013299</v>
      </c>
      <c r="EN374" t="n">
        <v>0</v>
      </c>
      <c r="EO374" t="n">
        <v>0.0101642645629342</v>
      </c>
      <c r="EP374" t="n">
        <v>0</v>
      </c>
      <c r="EQ374" t="n">
        <v>0</v>
      </c>
      <c r="ER374" t="n">
        <v>0.143310067092595</v>
      </c>
      <c r="ES374" t="n">
        <v>0.111738907459316</v>
      </c>
      <c r="ET374" t="n">
        <v>0.568180540611081</v>
      </c>
      <c r="EU374" t="n">
        <v>0.322552295282269</v>
      </c>
      <c r="EV374" t="n">
        <v>0</v>
      </c>
      <c r="EW374" t="n">
        <v>0</v>
      </c>
      <c r="EX374" t="n">
        <v>0</v>
      </c>
      <c r="EY374" t="n">
        <v>0.000793463820279813</v>
      </c>
      <c r="EZ374" t="n">
        <v>0.0866218278715152</v>
      </c>
      <c r="FA374" t="n">
        <v>0.00757219687959324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0.00545710274828131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0.349498125673113</v>
      </c>
      <c r="FS374" t="n">
        <v>0.0000861570993424422</v>
      </c>
      <c r="FT374" t="n">
        <v>0.00361457119158486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0.019744958661514</v>
      </c>
      <c r="GD374" t="n">
        <v>0.377470054019257</v>
      </c>
      <c r="GE374" t="n">
        <v>2.69005153395626</v>
      </c>
      <c r="GF374" t="n">
        <v>0.0341622724729541</v>
      </c>
      <c r="GG374" t="n">
        <v>0.169406137574169</v>
      </c>
      <c r="GH374" t="n">
        <v>0.000874233486233845</v>
      </c>
      <c r="GI374" t="n">
        <v>0.0632697636541249</v>
      </c>
      <c r="GJ374" t="n">
        <v>0.016276051584415</v>
      </c>
      <c r="GK374" t="n">
        <v>0</v>
      </c>
      <c r="GL374" t="n">
        <v>0.58124153832333</v>
      </c>
      <c r="GM374" t="n">
        <v>0.0506439503120799</v>
      </c>
      <c r="GN374" t="n">
        <v>0</v>
      </c>
      <c r="GO374" t="n">
        <v>0.609237191723963</v>
      </c>
      <c r="GP374" t="n">
        <v>0.293907274194684</v>
      </c>
      <c r="GQ374" t="n">
        <v>0.351622773794542</v>
      </c>
      <c r="GR374" t="n">
        <v>1.42307074612972</v>
      </c>
      <c r="GS374" t="n">
        <v>0.970443292630768</v>
      </c>
      <c r="GT374" t="n">
        <v>0</v>
      </c>
      <c r="GU374" t="n">
        <v>0</v>
      </c>
      <c r="GV374" t="n">
        <v>0</v>
      </c>
      <c r="GW374" t="n">
        <v>0.00621924420808068</v>
      </c>
      <c r="GX374" t="n">
        <v>0</v>
      </c>
      <c r="GY374" t="n">
        <v>0.00325522327682567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0.0198365618670153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3.14678094929015</v>
      </c>
      <c r="HQ374" t="n">
        <v>0.000234164847109852</v>
      </c>
      <c r="HR374" t="n">
        <v>0.0308930639755475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0.10674347962746</v>
      </c>
      <c r="IB374" t="n">
        <v>1.92586963966201</v>
      </c>
      <c r="IC374" t="n">
        <v>8.29164478123757</v>
      </c>
      <c r="ID374" t="n">
        <v>0.116434157764348</v>
      </c>
      <c r="IE374" t="n">
        <v>0.907978230170932</v>
      </c>
      <c r="IF374" t="n">
        <v>0.00389230851081457</v>
      </c>
      <c r="IG374" t="n">
        <v>0.220265017372899</v>
      </c>
      <c r="IH374" t="n">
        <v>0.0201009491045295</v>
      </c>
      <c r="II374" t="n">
        <v>0.0113378556353486</v>
      </c>
      <c r="IJ374" t="n">
        <v>0.473074413826676</v>
      </c>
      <c r="IK374" t="n">
        <v>0.322099753133659</v>
      </c>
      <c r="IL374" t="n">
        <v>0.0289945017648145</v>
      </c>
      <c r="IM374" t="n">
        <v>2.28728345654281</v>
      </c>
      <c r="IN374" t="n">
        <v>1.06187025728793</v>
      </c>
      <c r="IO374" t="n">
        <v>1.05816707668089</v>
      </c>
      <c r="IP374" t="n">
        <v>3.2458103148032</v>
      </c>
      <c r="IQ374" t="n">
        <v>2.61834594733038</v>
      </c>
      <c r="IR374" t="n">
        <v>0</v>
      </c>
      <c r="IS374" t="n">
        <v>0</v>
      </c>
      <c r="IT374" t="n">
        <v>0</v>
      </c>
      <c r="IU374" t="n">
        <v>0</v>
      </c>
      <c r="IV374" t="n">
        <v>0.526559708942609</v>
      </c>
      <c r="IW374" t="n">
        <v>0.0207726167828256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0.000865625424682078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0.311600146346157</v>
      </c>
      <c r="JO374" t="n">
        <v>0.0000121076051246762</v>
      </c>
      <c r="JP374" t="n">
        <v>0.00439846818701053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0.0121091315980794</v>
      </c>
      <c r="JZ374" t="n">
        <v>0.382094369700961</v>
      </c>
      <c r="KA374" t="n">
        <v>2.81257208437667</v>
      </c>
      <c r="KB374" t="n">
        <v>0.037974052159014</v>
      </c>
      <c r="KC374" t="n">
        <v>0.191560647502065</v>
      </c>
      <c r="KD374" t="n">
        <v>0.000921573960556222</v>
      </c>
      <c r="KE374" t="n">
        <v>0.0606679660875921</v>
      </c>
      <c r="KF374" t="n">
        <v>0.0035156232948434</v>
      </c>
      <c r="KG374" t="n">
        <v>0</v>
      </c>
      <c r="KH374" t="n">
        <v>2.72466283843056</v>
      </c>
      <c r="KI374" t="n">
        <v>0.138071765518885</v>
      </c>
      <c r="KJ374" t="n">
        <v>0.0123143820174615</v>
      </c>
      <c r="KK374" t="n">
        <v>0.132712646568776</v>
      </c>
      <c r="KL374" t="n">
        <v>0.359908849467224</v>
      </c>
      <c r="KM374" t="n">
        <v>0.30526126664799</v>
      </c>
      <c r="KN374" t="n">
        <v>1.4133394123583</v>
      </c>
      <c r="KO374" t="n">
        <v>1.33839794026287</v>
      </c>
      <c r="KP374" t="n">
        <v>0</v>
      </c>
      <c r="KQ374" t="n">
        <v>0</v>
      </c>
      <c r="KR374" t="n">
        <v>0</v>
      </c>
      <c r="KS374" t="n">
        <v>0.0182011320768423</v>
      </c>
      <c r="KT374" t="n">
        <v>0.163349414959859</v>
      </c>
      <c r="KU374" t="n">
        <v>0.0839832614180744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0.0184985560218276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1.80998131230926</v>
      </c>
      <c r="LM374" t="n">
        <v>0.000690947626287433</v>
      </c>
      <c r="LN374" t="n">
        <v>0.0883390365903978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0.153951854035755</v>
      </c>
      <c r="LX374" t="n">
        <v>2.51509324598416</v>
      </c>
      <c r="LY374" t="n">
        <v>15.818240333166</v>
      </c>
      <c r="LZ374" t="n">
        <v>0.210162180982891</v>
      </c>
      <c r="MA374" t="n">
        <v>1.56692021782469</v>
      </c>
      <c r="MB374" t="n">
        <v>0.0405410190967284</v>
      </c>
      <c r="MC374" t="n">
        <v>1.64984724959547</v>
      </c>
      <c r="MD374" t="n">
        <v>0.191491715787508</v>
      </c>
      <c r="ME374" t="n">
        <v>0.0534641981247426</v>
      </c>
      <c r="MF374" t="n">
        <v>13.0626214643707</v>
      </c>
      <c r="MG374" t="n">
        <v>0.939741310318243</v>
      </c>
      <c r="MH374" t="n">
        <v>0.415856073723243</v>
      </c>
      <c r="MI374" t="n">
        <v>19.8509351755157</v>
      </c>
      <c r="MJ374" t="n">
        <v>2.59656326441676</v>
      </c>
      <c r="MK374" t="n">
        <v>1.60178921460891</v>
      </c>
      <c r="ML374" t="n">
        <v>6.46327827797165</v>
      </c>
      <c r="MM374" t="n">
        <v>4.35460045369403</v>
      </c>
      <c r="MN374" t="n">
        <v>0</v>
      </c>
      <c r="MO374" t="n">
        <v>0</v>
      </c>
      <c r="MP374" t="n">
        <v>0</v>
      </c>
      <c r="MQ374" t="n">
        <v>0.103608641504597</v>
      </c>
      <c r="MR374" t="n">
        <v>0.069589592916457</v>
      </c>
      <c r="MS374" t="n">
        <v>0.0106147086285013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0.273512744119099</v>
      </c>
      <c r="NK374" t="n">
        <v>0.0000338028466573534</v>
      </c>
      <c r="NL374" t="n">
        <v>0.0114221467564111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0.0177321167679641</v>
      </c>
      <c r="NV374" t="n">
        <v>0.751571640323897</v>
      </c>
      <c r="NW374" t="n">
        <v>4.17325467466888</v>
      </c>
      <c r="NX374" t="n">
        <v>0.0449319570779528</v>
      </c>
      <c r="NY374" t="n">
        <v>0.280235552890051</v>
      </c>
      <c r="NZ374" t="n">
        <v>0.0021641712429109</v>
      </c>
      <c r="OA374" t="n">
        <v>0.0697819609730368</v>
      </c>
      <c r="OB374" t="n">
        <v>0.0256196527164756</v>
      </c>
      <c r="OC374" t="n">
        <v>0.0201113853563385</v>
      </c>
      <c r="OD374" t="n">
        <v>0.429164244685122</v>
      </c>
      <c r="OE374" t="n">
        <v>0.111167020880357</v>
      </c>
      <c r="OF374" t="n">
        <v>0.0262273651649377</v>
      </c>
      <c r="OG374" t="n">
        <v>0.200145038487802</v>
      </c>
      <c r="OH374" t="n">
        <v>0.460208934720551</v>
      </c>
      <c r="OI374" t="n">
        <v>0.36666039493417</v>
      </c>
      <c r="OJ374" t="n">
        <v>1.33066559073131</v>
      </c>
      <c r="OK374" t="n">
        <v>1.25263626216247</v>
      </c>
      <c r="OL374" t="n">
        <v>0</v>
      </c>
      <c r="OM374" t="n">
        <v>0</v>
      </c>
      <c r="ON374" t="n">
        <v>0</v>
      </c>
      <c r="OO374" t="n">
        <v>0</v>
      </c>
      <c r="OP374" t="n">
        <v>0.230775382266004</v>
      </c>
      <c r="OQ374" t="n">
        <v>0.0417262205981868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0.000399303245957942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0.170904290770691</v>
      </c>
      <c r="PI374" t="n">
        <v>0.0000185121110965757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0.0493820729595799</v>
      </c>
      <c r="PT374" t="n">
        <v>0.809271991955957</v>
      </c>
      <c r="PU374" t="n">
        <v>5.31564800984761</v>
      </c>
      <c r="PV374" t="n">
        <v>0.0409555573959504</v>
      </c>
      <c r="PW374" t="n">
        <v>0.299287452812449</v>
      </c>
      <c r="PX374" t="n">
        <v>0.000852454400253408</v>
      </c>
      <c r="PY374" t="n">
        <v>0.1094115367128</v>
      </c>
      <c r="PZ374" t="n">
        <v>0.0113654767157249</v>
      </c>
      <c r="QA374" t="n">
        <v>0.00476770931624399</v>
      </c>
      <c r="QB374" t="n">
        <v>0.358851963555993</v>
      </c>
      <c r="QC374" t="n">
        <v>0.0247406502890404</v>
      </c>
      <c r="QD374" t="n">
        <v>0</v>
      </c>
      <c r="QE374" t="n">
        <v>0.302201618070159</v>
      </c>
      <c r="QF374" t="n">
        <v>0.320567868575568</v>
      </c>
      <c r="QG374" t="n">
        <v>0.566225458910472</v>
      </c>
      <c r="QH374" t="n">
        <v>2.01033202608351</v>
      </c>
      <c r="QI374" t="n">
        <v>1.21165119644187</v>
      </c>
    </row>
    <row r="375">
      <c r="A375" t="s">
        <v>374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0.245979943938836</v>
      </c>
      <c r="H375" t="n">
        <v>0.222641806072783</v>
      </c>
      <c r="I375" t="n">
        <v>0.0533636656246586</v>
      </c>
      <c r="J375" t="n">
        <v>0.0204746279704846</v>
      </c>
      <c r="K375" t="n">
        <v>0.032025491457261</v>
      </c>
      <c r="L375" t="n">
        <v>0.000735483996401418</v>
      </c>
      <c r="M375" t="n">
        <v>0.0133831814552684</v>
      </c>
      <c r="N375" t="n">
        <v>0.392189040608003</v>
      </c>
      <c r="O375" t="n">
        <v>0.0697512565457796</v>
      </c>
      <c r="P375" t="n">
        <v>1.9923431749337</v>
      </c>
      <c r="Q375" t="n">
        <v>0.00633149844145997</v>
      </c>
      <c r="R375" t="n">
        <v>0</v>
      </c>
      <c r="S375" t="n">
        <v>0.126957451645408</v>
      </c>
      <c r="T375" t="n">
        <v>0</v>
      </c>
      <c r="U375" t="n">
        <v>0.0279835520189434</v>
      </c>
      <c r="V375" t="n">
        <v>0.00852054221721305</v>
      </c>
      <c r="W375" t="n">
        <v>0.0334134265434371</v>
      </c>
      <c r="X375" t="n">
        <v>0.0811526188603357</v>
      </c>
      <c r="Y375" t="n">
        <v>60.9160912667613</v>
      </c>
      <c r="Z375" t="n">
        <v>9.05171874076919</v>
      </c>
      <c r="AA375" t="n">
        <v>0</v>
      </c>
      <c r="AB375" t="n">
        <v>3.7523136341397</v>
      </c>
      <c r="AC375" t="n">
        <v>1.23469452939588</v>
      </c>
      <c r="AD375" t="n">
        <v>0.357157202361791</v>
      </c>
      <c r="AE375" t="n">
        <v>0.0199520883014368</v>
      </c>
      <c r="AF375" t="n">
        <v>0.0335912764893649</v>
      </c>
      <c r="AG375" t="n">
        <v>0.128326550454381</v>
      </c>
      <c r="AH375" t="n">
        <v>0.041430986609986</v>
      </c>
      <c r="AI375" t="n">
        <v>0.00304423242459461</v>
      </c>
      <c r="AJ375" t="n">
        <v>0.118304213991178</v>
      </c>
      <c r="AK375" t="n">
        <v>4.04585848653958</v>
      </c>
      <c r="AL375" t="n">
        <v>0.16045772099232</v>
      </c>
      <c r="AM375" t="n">
        <v>1.57524935913879</v>
      </c>
      <c r="AN375" t="n">
        <v>0.149041075301996</v>
      </c>
      <c r="AO375" t="n">
        <v>6.27717217520728</v>
      </c>
      <c r="AP375" t="n">
        <v>0.843170768107426</v>
      </c>
      <c r="AQ375" t="n">
        <v>0.517537254901799</v>
      </c>
      <c r="AR375" t="n">
        <v>3.01038884751176</v>
      </c>
      <c r="AS375" t="n">
        <v>0.561445556681217</v>
      </c>
      <c r="AT375" t="n">
        <v>0.279963776862833</v>
      </c>
      <c r="AU375" t="n">
        <v>8.71874301877192</v>
      </c>
      <c r="AV375" t="n">
        <v>14.9418375555782</v>
      </c>
      <c r="AW375" t="n">
        <v>0.549600340926339</v>
      </c>
      <c r="AX375" t="n">
        <v>1.61254755393112</v>
      </c>
      <c r="AY375" t="n">
        <v>6.22454360571582</v>
      </c>
      <c r="AZ375" t="n">
        <v>0</v>
      </c>
      <c r="BA375" t="n">
        <v>0</v>
      </c>
      <c r="BB375" t="n">
        <v>0</v>
      </c>
      <c r="BC375" t="n">
        <v>0</v>
      </c>
      <c r="BD375" t="n">
        <v>0.0544445109182163</v>
      </c>
      <c r="BE375" t="n">
        <v>0.0251062894383935</v>
      </c>
      <c r="BF375" t="n">
        <v>0.0743853102467318</v>
      </c>
      <c r="BG375" t="n">
        <v>0.0118213284003419</v>
      </c>
      <c r="BH375" t="n">
        <v>0.0100073080101632</v>
      </c>
      <c r="BI375" t="n">
        <v>0.00946381443985432</v>
      </c>
      <c r="BJ375" t="n">
        <v>0.000516584720171931</v>
      </c>
      <c r="BK375" t="n">
        <v>0.00173115969562206</v>
      </c>
      <c r="BL375" t="n">
        <v>0.149458948283925</v>
      </c>
      <c r="BM375" t="n">
        <v>0.038412835996413</v>
      </c>
      <c r="BN375" t="n">
        <v>0.195455801146548</v>
      </c>
      <c r="BO375" t="n">
        <v>0.00192496874046796</v>
      </c>
      <c r="BP375" t="n">
        <v>0</v>
      </c>
      <c r="BQ375" t="n">
        <v>0.105225516986972</v>
      </c>
      <c r="BR375" t="n">
        <v>0.00714281316635858</v>
      </c>
      <c r="BS375" t="n">
        <v>0.00715890769441498</v>
      </c>
      <c r="BT375" t="n">
        <v>0.00228618856085733</v>
      </c>
      <c r="BU375" t="n">
        <v>0.0197431375702624</v>
      </c>
      <c r="BV375" t="n">
        <v>0.00908187439793159</v>
      </c>
      <c r="BW375" t="n">
        <v>17.2076241982301</v>
      </c>
      <c r="BX375" t="n">
        <v>4.23933455909421</v>
      </c>
      <c r="BY375" t="n">
        <v>0</v>
      </c>
      <c r="BZ375" t="n">
        <v>1.35581503519134</v>
      </c>
      <c r="CA375" t="n">
        <v>0.133843362669898</v>
      </c>
      <c r="CB375" t="n">
        <v>0.352582769746396</v>
      </c>
      <c r="CC375" t="n">
        <v>0.00923649137349965</v>
      </c>
      <c r="CD375" t="n">
        <v>0.0081237766883995</v>
      </c>
      <c r="CE375" t="n">
        <v>0.468167064634756</v>
      </c>
      <c r="CF375" t="n">
        <v>0.0266217770610412</v>
      </c>
      <c r="CG375" t="n">
        <v>0.00587145091805298</v>
      </c>
      <c r="CH375" t="n">
        <v>0.0802847733392492</v>
      </c>
      <c r="CI375" t="n">
        <v>2.7058881729421</v>
      </c>
      <c r="CJ375" t="n">
        <v>0.0697515064789349</v>
      </c>
      <c r="CK375" t="n">
        <v>0.923931558083248</v>
      </c>
      <c r="CL375" t="n">
        <v>0.0404892176574629</v>
      </c>
      <c r="CM375" t="n">
        <v>1.83669798255475</v>
      </c>
      <c r="CN375" t="n">
        <v>0.343808539649309</v>
      </c>
      <c r="CO375" t="n">
        <v>0.288510381644855</v>
      </c>
      <c r="CP375" t="n">
        <v>1.15728895684812</v>
      </c>
      <c r="CQ375" t="n">
        <v>0.111581353027442</v>
      </c>
      <c r="CR375" t="n">
        <v>0</v>
      </c>
      <c r="CS375" t="n">
        <v>1.60699370981986</v>
      </c>
      <c r="CT375" t="n">
        <v>7.50704055048795</v>
      </c>
      <c r="CU375" t="n">
        <v>0.618670653161279</v>
      </c>
      <c r="CV375" t="n">
        <v>1.21746847757229</v>
      </c>
      <c r="CW375" t="n">
        <v>3.28864476465424</v>
      </c>
      <c r="CX375" t="n">
        <v>0</v>
      </c>
      <c r="CY375" t="n">
        <v>0</v>
      </c>
      <c r="CZ375" t="n">
        <v>0</v>
      </c>
      <c r="DA375" t="n">
        <v>0</v>
      </c>
      <c r="DB375" t="n">
        <v>0.47772156893521</v>
      </c>
      <c r="DC375" t="n">
        <v>0.926846184243849</v>
      </c>
      <c r="DD375" t="n">
        <v>0.0112236932918063</v>
      </c>
      <c r="DE375" t="n">
        <v>0.00139099649245933</v>
      </c>
      <c r="DF375" t="n">
        <v>0</v>
      </c>
      <c r="DG375" t="n">
        <v>0.000534593153026007</v>
      </c>
      <c r="DH375" t="n">
        <v>0</v>
      </c>
      <c r="DI375" t="n">
        <v>0</v>
      </c>
      <c r="DJ375" t="n">
        <v>0.00847218668431727</v>
      </c>
      <c r="DK375" t="n">
        <v>0</v>
      </c>
      <c r="DL375" t="n">
        <v>0.0589677286481154</v>
      </c>
      <c r="DM375" t="n">
        <v>0</v>
      </c>
      <c r="DN375" t="n">
        <v>0</v>
      </c>
      <c r="DO375" t="n">
        <v>0</v>
      </c>
      <c r="DP375" t="n">
        <v>0</v>
      </c>
      <c r="DQ375" t="n">
        <v>0.00148932517499688</v>
      </c>
      <c r="DR375" t="n">
        <v>0</v>
      </c>
      <c r="DS375" t="n">
        <v>0.00170676232169909</v>
      </c>
      <c r="DT375" t="n">
        <v>0.00317972967792064</v>
      </c>
      <c r="DU375" t="n">
        <v>1.75533048043899</v>
      </c>
      <c r="DV375" t="n">
        <v>0</v>
      </c>
      <c r="DW375" t="n">
        <v>0</v>
      </c>
      <c r="DX375" t="n">
        <v>0.731225924437898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0.00161395912063504</v>
      </c>
      <c r="EE375" t="n">
        <v>0.00253422907919611</v>
      </c>
      <c r="EF375" t="n">
        <v>0.0182655429470098</v>
      </c>
      <c r="EG375" t="n">
        <v>0.417658614248113</v>
      </c>
      <c r="EH375" t="n">
        <v>0.014958046573467</v>
      </c>
      <c r="EI375" t="n">
        <v>0.0985329949398914</v>
      </c>
      <c r="EJ375" t="n">
        <v>0.0030237823021642</v>
      </c>
      <c r="EK375" t="n">
        <v>0.695585042739993</v>
      </c>
      <c r="EL375" t="n">
        <v>0.0464037422354449</v>
      </c>
      <c r="EM375" t="n">
        <v>0.0499538307278967</v>
      </c>
      <c r="EN375" t="n">
        <v>0</v>
      </c>
      <c r="EO375" t="n">
        <v>0.0120576922316416</v>
      </c>
      <c r="EP375" t="n">
        <v>0</v>
      </c>
      <c r="EQ375" t="n">
        <v>0</v>
      </c>
      <c r="ER375" t="n">
        <v>1.91006212718422</v>
      </c>
      <c r="ES375" t="n">
        <v>0.0853238663978949</v>
      </c>
      <c r="ET375" t="n">
        <v>0.325078938484202</v>
      </c>
      <c r="EU375" t="n">
        <v>0.850408548040207</v>
      </c>
      <c r="EV375" t="n">
        <v>0</v>
      </c>
      <c r="EW375" t="n">
        <v>0</v>
      </c>
      <c r="EX375" t="n">
        <v>0</v>
      </c>
      <c r="EY375" t="n">
        <v>0.00405033331239583</v>
      </c>
      <c r="EZ375" t="n">
        <v>1.22329874932538</v>
      </c>
      <c r="FA375" t="n">
        <v>0.144495562568563</v>
      </c>
      <c r="FB375" t="n">
        <v>0.0873124306736679</v>
      </c>
      <c r="FC375" t="n">
        <v>0.00989799728842283</v>
      </c>
      <c r="FD375" t="n">
        <v>0.000557030713025589</v>
      </c>
      <c r="FE375" t="n">
        <v>0.0145003539391053</v>
      </c>
      <c r="FF375" t="n">
        <v>0</v>
      </c>
      <c r="FG375" t="n">
        <v>0</v>
      </c>
      <c r="FH375" t="n">
        <v>0.0127878719545259</v>
      </c>
      <c r="FI375" t="n">
        <v>0.0286506967179169</v>
      </c>
      <c r="FJ375" t="n">
        <v>0</v>
      </c>
      <c r="FK375" t="n">
        <v>0.0192086328829263</v>
      </c>
      <c r="FL375" t="n">
        <v>0</v>
      </c>
      <c r="FM375" t="n">
        <v>0.0266301325124992</v>
      </c>
      <c r="FN375" t="n">
        <v>0</v>
      </c>
      <c r="FO375" t="n">
        <v>0.00888243851013695</v>
      </c>
      <c r="FP375" t="n">
        <v>0</v>
      </c>
      <c r="FQ375" t="n">
        <v>0.0031952157261324</v>
      </c>
      <c r="FR375" t="n">
        <v>0.0324799263280761</v>
      </c>
      <c r="FS375" t="n">
        <v>15.1199125555091</v>
      </c>
      <c r="FT375" t="n">
        <v>4.28053461111603</v>
      </c>
      <c r="FU375" t="n">
        <v>0</v>
      </c>
      <c r="FV375" t="n">
        <v>0.860667582794937</v>
      </c>
      <c r="FW375" t="n">
        <v>0.154609502184686</v>
      </c>
      <c r="FX375" t="n">
        <v>0</v>
      </c>
      <c r="FY375" t="n">
        <v>0</v>
      </c>
      <c r="FZ375" t="n">
        <v>0</v>
      </c>
      <c r="GA375" t="n">
        <v>0.0100120818190567</v>
      </c>
      <c r="GB375" t="n">
        <v>0.017895640498164</v>
      </c>
      <c r="GC375" t="n">
        <v>0.00339740352637539</v>
      </c>
      <c r="GD375" t="n">
        <v>0.0338710566739415</v>
      </c>
      <c r="GE375" t="n">
        <v>1.61359804567028</v>
      </c>
      <c r="GF375" t="n">
        <v>0.0370076990149314</v>
      </c>
      <c r="GG375" t="n">
        <v>0.478580106416336</v>
      </c>
      <c r="GH375" t="n">
        <v>0.0108965515001116</v>
      </c>
      <c r="GI375" t="n">
        <v>0.925012934595718</v>
      </c>
      <c r="GJ375" t="n">
        <v>0.237958186819832</v>
      </c>
      <c r="GK375" t="n">
        <v>0</v>
      </c>
      <c r="GL375" t="n">
        <v>0.654203694995509</v>
      </c>
      <c r="GM375" t="n">
        <v>0.0600780472090871</v>
      </c>
      <c r="GN375" t="n">
        <v>0</v>
      </c>
      <c r="GO375" t="n">
        <v>0.782671712680283</v>
      </c>
      <c r="GP375" t="n">
        <v>3.91724855575216</v>
      </c>
      <c r="GQ375" t="n">
        <v>0.268499265438283</v>
      </c>
      <c r="GR375" t="n">
        <v>0.814196007209668</v>
      </c>
      <c r="GS375" t="n">
        <v>2.55857200060934</v>
      </c>
      <c r="GT375" t="n">
        <v>0</v>
      </c>
      <c r="GU375" t="n">
        <v>0</v>
      </c>
      <c r="GV375" t="n">
        <v>0</v>
      </c>
      <c r="GW375" t="n">
        <v>0.0317468942503652</v>
      </c>
      <c r="GX375" t="n">
        <v>0</v>
      </c>
      <c r="GY375" t="n">
        <v>0.0621174179898602</v>
      </c>
      <c r="GZ375" t="n">
        <v>0.174473449957489</v>
      </c>
      <c r="HA375" t="n">
        <v>0.0174565114701354</v>
      </c>
      <c r="HB375" t="n">
        <v>0.03472646761483</v>
      </c>
      <c r="HC375" t="n">
        <v>0.0766826061684624</v>
      </c>
      <c r="HD375" t="n">
        <v>0.0113222394038779</v>
      </c>
      <c r="HE375" t="n">
        <v>0.0249377451381546</v>
      </c>
      <c r="HF375" t="n">
        <v>0.218862976206094</v>
      </c>
      <c r="HG375" t="n">
        <v>0.104145247797844</v>
      </c>
      <c r="HH375" t="n">
        <v>1.20536576891603</v>
      </c>
      <c r="HI375" t="n">
        <v>0.0167935023736874</v>
      </c>
      <c r="HJ375" t="n">
        <v>0</v>
      </c>
      <c r="HK375" t="n">
        <v>0.101581063468872</v>
      </c>
      <c r="HL375" t="n">
        <v>0.0368678989982409</v>
      </c>
      <c r="HM375" t="n">
        <v>0.0748476071876118</v>
      </c>
      <c r="HN375" t="n">
        <v>0.0034156390627971</v>
      </c>
      <c r="HO375" t="n">
        <v>0.0588309397793998</v>
      </c>
      <c r="HP375" t="n">
        <v>0.292439947157634</v>
      </c>
      <c r="HQ375" t="n">
        <v>41.0941412709678</v>
      </c>
      <c r="HR375" t="n">
        <v>36.5849287734655</v>
      </c>
      <c r="HS375" t="n">
        <v>1.47160366432826</v>
      </c>
      <c r="HT375" t="n">
        <v>3.66662845537324</v>
      </c>
      <c r="HU375" t="n">
        <v>0.922097500433781</v>
      </c>
      <c r="HV375" t="n">
        <v>0.490729064890193</v>
      </c>
      <c r="HW375" t="n">
        <v>0.0108058618621282</v>
      </c>
      <c r="HX375" t="n">
        <v>0.00825273341202283</v>
      </c>
      <c r="HY375" t="n">
        <v>0.223720734861813</v>
      </c>
      <c r="HZ375" t="n">
        <v>0.0389261825220586</v>
      </c>
      <c r="IA375" t="n">
        <v>0.0183667477010614</v>
      </c>
      <c r="IB375" t="n">
        <v>0.172811694641842</v>
      </c>
      <c r="IC375" t="n">
        <v>4.9736526031232</v>
      </c>
      <c r="ID375" t="n">
        <v>0.126132132135278</v>
      </c>
      <c r="IE375" t="n">
        <v>2.56508013370338</v>
      </c>
      <c r="IF375" t="n">
        <v>0.0485142022243116</v>
      </c>
      <c r="IG375" t="n">
        <v>3.22030585134956</v>
      </c>
      <c r="IH375" t="n">
        <v>0.293878732041602</v>
      </c>
      <c r="II375" t="n">
        <v>0.165761060377642</v>
      </c>
      <c r="IJ375" t="n">
        <v>0.532458554882371</v>
      </c>
      <c r="IK375" t="n">
        <v>0.382101397216313</v>
      </c>
      <c r="IL375" t="n">
        <v>0.0412367723854037</v>
      </c>
      <c r="IM375" t="n">
        <v>2.93841558696034</v>
      </c>
      <c r="IN375" t="n">
        <v>14.1527961264476</v>
      </c>
      <c r="IO375" t="n">
        <v>0.808016726942173</v>
      </c>
      <c r="IP375" t="n">
        <v>1.85705862175865</v>
      </c>
      <c r="IQ375" t="n">
        <v>6.90326439434453</v>
      </c>
      <c r="IR375" t="n">
        <v>0</v>
      </c>
      <c r="IS375" t="n">
        <v>0</v>
      </c>
      <c r="IT375" t="n">
        <v>0</v>
      </c>
      <c r="IU375" t="n">
        <v>0</v>
      </c>
      <c r="IV375" t="n">
        <v>7.43622998062422</v>
      </c>
      <c r="IW375" t="n">
        <v>0.3963910336437</v>
      </c>
      <c r="IX375" t="n">
        <v>0.0509155939296809</v>
      </c>
      <c r="IY375" t="n">
        <v>0.00489015953515017</v>
      </c>
      <c r="IZ375" t="n">
        <v>0.00684633054725798</v>
      </c>
      <c r="JA375" t="n">
        <v>0.00491001973444429</v>
      </c>
      <c r="JB375" t="n">
        <v>0.00108298763288324</v>
      </c>
      <c r="JC375" t="n">
        <v>0</v>
      </c>
      <c r="JD375" t="n">
        <v>0.0112857088361201</v>
      </c>
      <c r="JE375" t="n">
        <v>0.00454467739712159</v>
      </c>
      <c r="JF375" t="n">
        <v>0.269678089660431</v>
      </c>
      <c r="JG375" t="n">
        <v>0</v>
      </c>
      <c r="JH375" t="n">
        <v>0</v>
      </c>
      <c r="JI375" t="n">
        <v>0.0238612213032729</v>
      </c>
      <c r="JJ375" t="n">
        <v>0.0104472716885764</v>
      </c>
      <c r="JK375" t="n">
        <v>0.0066118891117563</v>
      </c>
      <c r="JL375" t="n">
        <v>0</v>
      </c>
      <c r="JM375" t="n">
        <v>0.0442840497737404</v>
      </c>
      <c r="JN375" t="n">
        <v>0.0289579515702664</v>
      </c>
      <c r="JO375" t="n">
        <v>2.12479217776494</v>
      </c>
      <c r="JP375" t="n">
        <v>5.20886000370518</v>
      </c>
      <c r="JQ375" t="n">
        <v>3.73081762634217</v>
      </c>
      <c r="JR375" t="n">
        <v>1.08271568437666</v>
      </c>
      <c r="JS375" t="n">
        <v>0.52499431556268</v>
      </c>
      <c r="JT375" t="n">
        <v>0.196105901529167</v>
      </c>
      <c r="JU375" t="n">
        <v>0</v>
      </c>
      <c r="JV375" t="n">
        <v>0</v>
      </c>
      <c r="JW375" t="n">
        <v>0.0653586922488165</v>
      </c>
      <c r="JX375" t="n">
        <v>0.00654098259276873</v>
      </c>
      <c r="JY375" t="n">
        <v>0.00208354988723507</v>
      </c>
      <c r="JZ375" t="n">
        <v>0.0342860047125088</v>
      </c>
      <c r="KA375" t="n">
        <v>1.68709066029765</v>
      </c>
      <c r="KB375" t="n">
        <v>0.0411369675067922</v>
      </c>
      <c r="KC375" t="n">
        <v>0.541167612812036</v>
      </c>
      <c r="KD375" t="n">
        <v>0.0114866088756484</v>
      </c>
      <c r="KE375" t="n">
        <v>0.886974284484758</v>
      </c>
      <c r="KF375" t="n">
        <v>0.051398912103692</v>
      </c>
      <c r="KG375" t="n">
        <v>0</v>
      </c>
      <c r="KH375" t="n">
        <v>3.06668463795627</v>
      </c>
      <c r="KI375" t="n">
        <v>0.163792160681964</v>
      </c>
      <c r="KJ375" t="n">
        <v>0.0175138504686154</v>
      </c>
      <c r="KK375" t="n">
        <v>0.17049260254515</v>
      </c>
      <c r="KL375" t="n">
        <v>4.79692931942889</v>
      </c>
      <c r="KM375" t="n">
        <v>0.233097603369789</v>
      </c>
      <c r="KN375" t="n">
        <v>0.808628319782277</v>
      </c>
      <c r="KO375" t="n">
        <v>3.52868376919442</v>
      </c>
      <c r="KP375" t="n">
        <v>0</v>
      </c>
      <c r="KQ375" t="n">
        <v>0</v>
      </c>
      <c r="KR375" t="n">
        <v>0</v>
      </c>
      <c r="KS375" t="n">
        <v>0.0929099092988931</v>
      </c>
      <c r="KT375" t="n">
        <v>2.30686814090123</v>
      </c>
      <c r="KU375" t="n">
        <v>1.60260077727922</v>
      </c>
      <c r="KV375" t="n">
        <v>0.282704851552284</v>
      </c>
      <c r="KW375" t="n">
        <v>0.0370819729743921</v>
      </c>
      <c r="KX375" t="n">
        <v>0.0326290342567872</v>
      </c>
      <c r="KY375" t="n">
        <v>0.0233364164991612</v>
      </c>
      <c r="KZ375" t="n">
        <v>0.00201727196373423</v>
      </c>
      <c r="LA375" t="n">
        <v>0.0035211869508421</v>
      </c>
      <c r="LB375" t="n">
        <v>0.568486690982583</v>
      </c>
      <c r="LC375" t="n">
        <v>0.0971204946558312</v>
      </c>
      <c r="LD375" t="n">
        <v>2.44221598244584</v>
      </c>
      <c r="LE375" t="n">
        <v>0.03316736967938</v>
      </c>
      <c r="LF375" t="n">
        <v>1.09119642907319</v>
      </c>
      <c r="LG375" t="n">
        <v>0.533822050454085</v>
      </c>
      <c r="LH375" t="n">
        <v>0.00781432956595538</v>
      </c>
      <c r="LI375" t="n">
        <v>0.101149775313763</v>
      </c>
      <c r="LJ375" t="n">
        <v>0.0298086100512911</v>
      </c>
      <c r="LK375" t="n">
        <v>0.16247810404654</v>
      </c>
      <c r="LL375" t="n">
        <v>0.168207081413604</v>
      </c>
      <c r="LM375" t="n">
        <v>121.25602846005</v>
      </c>
      <c r="LN375" t="n">
        <v>104.614982966221</v>
      </c>
      <c r="LO375" t="n">
        <v>8.72859414525088</v>
      </c>
      <c r="LP375" t="n">
        <v>11.9295860339958</v>
      </c>
      <c r="LQ375" t="n">
        <v>2.68578334659641</v>
      </c>
      <c r="LR375" t="n">
        <v>1.54404164357795</v>
      </c>
      <c r="LS375" t="n">
        <v>0.0349886221159856</v>
      </c>
      <c r="LT375" t="n">
        <v>0.0502128332991964</v>
      </c>
      <c r="LU375" t="n">
        <v>0.556816894251475</v>
      </c>
      <c r="LV375" t="n">
        <v>0.122839295238091</v>
      </c>
      <c r="LW375" t="n">
        <v>0.0264896260741524</v>
      </c>
      <c r="LX375" t="n">
        <v>0.22568377270699</v>
      </c>
      <c r="LY375" t="n">
        <v>9.48839877799693</v>
      </c>
      <c r="LZ375" t="n">
        <v>0.227666901968943</v>
      </c>
      <c r="MA375" t="n">
        <v>4.42662146325207</v>
      </c>
      <c r="MB375" t="n">
        <v>0.505308146405577</v>
      </c>
      <c r="MC375" t="n">
        <v>24.1210012151433</v>
      </c>
      <c r="MD375" t="n">
        <v>2.79963609377145</v>
      </c>
      <c r="ME375" t="n">
        <v>0.781654173278348</v>
      </c>
      <c r="MF375" t="n">
        <v>14.7023477588507</v>
      </c>
      <c r="MG375" t="n">
        <v>1.11479895343318</v>
      </c>
      <c r="MH375" t="n">
        <v>0.591441867024017</v>
      </c>
      <c r="MI375" t="n">
        <v>25.5019976508027</v>
      </c>
      <c r="MJ375" t="n">
        <v>34.6074581696748</v>
      </c>
      <c r="MK375" t="n">
        <v>1.2231267698285</v>
      </c>
      <c r="ML375" t="n">
        <v>3.6979014442686</v>
      </c>
      <c r="MM375" t="n">
        <v>11.48089628654</v>
      </c>
      <c r="MN375" t="n">
        <v>0</v>
      </c>
      <c r="MO375" t="n">
        <v>0</v>
      </c>
      <c r="MP375" t="n">
        <v>0</v>
      </c>
      <c r="MQ375" t="n">
        <v>0.528883008163067</v>
      </c>
      <c r="MR375" t="n">
        <v>0.982764553376024</v>
      </c>
      <c r="MS375" t="n">
        <v>0.202553937670341</v>
      </c>
      <c r="MT375" t="n">
        <v>0.0661226197588219</v>
      </c>
      <c r="MU375" t="n">
        <v>0.016576523660638</v>
      </c>
      <c r="MV375" t="n">
        <v>0.0052555913819618</v>
      </c>
      <c r="MW375" t="n">
        <v>0.00151706428350393</v>
      </c>
      <c r="MX375" t="n">
        <v>0</v>
      </c>
      <c r="MY375" t="n">
        <v>0</v>
      </c>
      <c r="MZ375" t="n">
        <v>0.22834379405812</v>
      </c>
      <c r="NA375" t="n">
        <v>0</v>
      </c>
      <c r="NB375" t="n">
        <v>0.17144753094048</v>
      </c>
      <c r="NC375" t="n">
        <v>0.0280355194196907</v>
      </c>
      <c r="ND375" t="n">
        <v>0</v>
      </c>
      <c r="NE375" t="n">
        <v>0.0140523665747458</v>
      </c>
      <c r="NF375" t="n">
        <v>0.00631382222535098</v>
      </c>
      <c r="NG375" t="n">
        <v>0.0117483983544104</v>
      </c>
      <c r="NH375" t="n">
        <v>0</v>
      </c>
      <c r="NI375" t="n">
        <v>0.0339606981516775</v>
      </c>
      <c r="NJ375" t="n">
        <v>0.0254183731648598</v>
      </c>
      <c r="NK375" t="n">
        <v>5.93214128014049</v>
      </c>
      <c r="NL375" t="n">
        <v>13.5266099165214</v>
      </c>
      <c r="NM375" t="n">
        <v>3.7240351723047</v>
      </c>
      <c r="NN375" t="n">
        <v>0.708855622149059</v>
      </c>
      <c r="NO375" t="n">
        <v>0.255478837784647</v>
      </c>
      <c r="NP375" t="n">
        <v>0.0437577222747258</v>
      </c>
      <c r="NQ375" t="n">
        <v>0</v>
      </c>
      <c r="NR375" t="n">
        <v>0.0046432987191074</v>
      </c>
      <c r="NS375" t="n">
        <v>0.0133268463396</v>
      </c>
      <c r="NT375" t="n">
        <v>0.0688979880985774</v>
      </c>
      <c r="NU375" t="n">
        <v>0.00305106518936425</v>
      </c>
      <c r="NV375" t="n">
        <v>0.0674398547722656</v>
      </c>
      <c r="NW375" t="n">
        <v>2.50328125767406</v>
      </c>
      <c r="NX375" t="n">
        <v>0.0486744066867664</v>
      </c>
      <c r="NY375" t="n">
        <v>0.791678286538135</v>
      </c>
      <c r="NZ375" t="n">
        <v>0.0269744911110982</v>
      </c>
      <c r="OA375" t="n">
        <v>1.02022218471341</v>
      </c>
      <c r="OB375" t="n">
        <v>0.374562962997974</v>
      </c>
      <c r="OC375" t="n">
        <v>0.294031311523888</v>
      </c>
      <c r="OD375" t="n">
        <v>0.483036424827545</v>
      </c>
      <c r="OE375" t="n">
        <v>0.131875524863047</v>
      </c>
      <c r="OF375" t="n">
        <v>0.0373012751296133</v>
      </c>
      <c r="OG375" t="n">
        <v>0.257121302155638</v>
      </c>
      <c r="OH375" t="n">
        <v>6.13374673974273</v>
      </c>
      <c r="OI375" t="n">
        <v>0.279981997874403</v>
      </c>
      <c r="OJ375" t="n">
        <v>0.761327301436894</v>
      </c>
      <c r="OK375" t="n">
        <v>3.30257325868936</v>
      </c>
      <c r="OL375" t="n">
        <v>0</v>
      </c>
      <c r="OM375" t="n">
        <v>0</v>
      </c>
      <c r="ON375" t="n">
        <v>0</v>
      </c>
      <c r="OO375" t="n">
        <v>0</v>
      </c>
      <c r="OP375" t="n">
        <v>3.25907734156606</v>
      </c>
      <c r="OQ375" t="n">
        <v>0.796235731197585</v>
      </c>
      <c r="OR375" t="n">
        <v>0.066661438269395</v>
      </c>
      <c r="OS375" t="n">
        <v>0.0202555852931634</v>
      </c>
      <c r="OT375" t="n">
        <v>0.00840022296506799</v>
      </c>
      <c r="OU375" t="n">
        <v>0.0114509950434005</v>
      </c>
      <c r="OV375" t="n">
        <v>0</v>
      </c>
      <c r="OW375" t="n">
        <v>0</v>
      </c>
      <c r="OX375" t="n">
        <v>0.339053024260908</v>
      </c>
      <c r="OY375" t="n">
        <v>0.00209640842881763</v>
      </c>
      <c r="OZ375" t="n">
        <v>0.0575019676484655</v>
      </c>
      <c r="PA375" t="n">
        <v>0.00226095870303044</v>
      </c>
      <c r="PB375" t="n">
        <v>0</v>
      </c>
      <c r="PC375" t="n">
        <v>0.0281944709105467</v>
      </c>
      <c r="PD375" t="n">
        <v>0</v>
      </c>
      <c r="PE375" t="n">
        <v>0</v>
      </c>
      <c r="PF375" t="n">
        <v>0</v>
      </c>
      <c r="PG375" t="n">
        <v>0.0863951217572221</v>
      </c>
      <c r="PH375" t="n">
        <v>0.0158826567744628</v>
      </c>
      <c r="PI375" t="n">
        <v>3.2487340350862</v>
      </c>
      <c r="PJ375" t="n">
        <v>0</v>
      </c>
      <c r="PK375" t="n">
        <v>0.583517744835102</v>
      </c>
      <c r="PL375" t="n">
        <v>2.03097782442044</v>
      </c>
      <c r="PM375" t="n">
        <v>0</v>
      </c>
      <c r="PN375" t="n">
        <v>0</v>
      </c>
      <c r="PO375" t="n">
        <v>0</v>
      </c>
      <c r="PP375" t="n">
        <v>0</v>
      </c>
      <c r="PQ375" t="n">
        <v>0.0084878359838627</v>
      </c>
      <c r="PR375" t="n">
        <v>0.0182795889039318</v>
      </c>
      <c r="PS375" t="n">
        <v>0.00849689440675381</v>
      </c>
      <c r="PT375" t="n">
        <v>0.0726174095462826</v>
      </c>
      <c r="PU375" t="n">
        <v>3.18853342840854</v>
      </c>
      <c r="PV375" t="n">
        <v>0.0443668067543815</v>
      </c>
      <c r="PW375" t="n">
        <v>0.845500777404517</v>
      </c>
      <c r="PX375" t="n">
        <v>0.0106250943485061</v>
      </c>
      <c r="PY375" t="n">
        <v>1.59961221297745</v>
      </c>
      <c r="PZ375" t="n">
        <v>0.166164884498561</v>
      </c>
      <c r="QA375" t="n">
        <v>0.0697045876443343</v>
      </c>
      <c r="QB375" t="n">
        <v>0.403897975344171</v>
      </c>
      <c r="QC375" t="n">
        <v>0.0293494079132676</v>
      </c>
      <c r="QD375" t="n">
        <v>0</v>
      </c>
      <c r="QE375" t="n">
        <v>0.388230825699312</v>
      </c>
      <c r="QF375" t="n">
        <v>4.27258571139137</v>
      </c>
      <c r="QG375" t="n">
        <v>0.432369946204764</v>
      </c>
      <c r="QH375" t="n">
        <v>1.15019180406489</v>
      </c>
      <c r="QI375" t="n">
        <v>3.19451620642041</v>
      </c>
    </row>
    <row r="376">
      <c r="A376" t="s">
        <v>375</v>
      </c>
      <c r="B376" t="n">
        <v>2.14351213797688</v>
      </c>
      <c r="C376" t="n">
        <v>0.0251063735386188</v>
      </c>
      <c r="D376" t="n">
        <v>0</v>
      </c>
      <c r="E376" t="n">
        <v>0</v>
      </c>
      <c r="F376" t="n">
        <v>0</v>
      </c>
      <c r="G376" t="n">
        <v>1.42529590851803</v>
      </c>
      <c r="H376" t="n">
        <v>0</v>
      </c>
      <c r="I376" t="n">
        <v>0</v>
      </c>
      <c r="J376" t="n">
        <v>1.91029565949792</v>
      </c>
      <c r="K376" t="n">
        <v>0.0383202841421613</v>
      </c>
      <c r="L376" t="n">
        <v>0.00834674844292796</v>
      </c>
      <c r="M376" t="n">
        <v>0.530028382197965</v>
      </c>
      <c r="N376" t="n">
        <v>6.31214192558173</v>
      </c>
      <c r="O376" t="n">
        <v>0</v>
      </c>
      <c r="P376" t="n">
        <v>0.0520817323393038</v>
      </c>
      <c r="Q376" t="n">
        <v>0.643259642701464</v>
      </c>
      <c r="R376" t="n">
        <v>0</v>
      </c>
      <c r="S376" t="n">
        <v>1.79078919921426</v>
      </c>
      <c r="T376" t="n">
        <v>0</v>
      </c>
      <c r="U376" t="n">
        <v>1.01062180553971</v>
      </c>
      <c r="V376" t="n">
        <v>0</v>
      </c>
      <c r="W376" t="n">
        <v>0.816949605578185</v>
      </c>
      <c r="X376" t="n">
        <v>4.58180731939081</v>
      </c>
      <c r="Y376" t="n">
        <v>2.30140033654363</v>
      </c>
      <c r="Z376" t="n">
        <v>66.5089663847812</v>
      </c>
      <c r="AA376" t="n">
        <v>0</v>
      </c>
      <c r="AB376" t="n">
        <v>262.339829312098</v>
      </c>
      <c r="AC376" t="n">
        <v>245.625038290539</v>
      </c>
      <c r="AD376" t="n">
        <v>43.0099813814313</v>
      </c>
      <c r="AE376" t="n">
        <v>9.32013252133155</v>
      </c>
      <c r="AF376" t="n">
        <v>3.64595187518813</v>
      </c>
      <c r="AG376" t="n">
        <v>122.582609070309</v>
      </c>
      <c r="AH376" t="n">
        <v>10.4111610067079</v>
      </c>
      <c r="AI376" t="n">
        <v>0.602587505689292</v>
      </c>
      <c r="AJ376" t="n">
        <v>198.92467293907</v>
      </c>
      <c r="AK376" t="n">
        <v>0</v>
      </c>
      <c r="AL376" t="n">
        <v>0</v>
      </c>
      <c r="AM376" t="n">
        <v>13.0098840036582</v>
      </c>
      <c r="AN376" t="n">
        <v>0.278993413786849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3.89474803353339</v>
      </c>
      <c r="AW376" t="n">
        <v>0.128748402760469</v>
      </c>
      <c r="AX376" t="n">
        <v>0.504163053727956</v>
      </c>
      <c r="AY376" t="n">
        <v>19.6401134821315</v>
      </c>
      <c r="AZ376" t="n">
        <v>1.38955847150948</v>
      </c>
      <c r="BA376" t="n">
        <v>0.150715736419643</v>
      </c>
      <c r="BB376" t="n">
        <v>0</v>
      </c>
      <c r="BC376" t="n">
        <v>0</v>
      </c>
      <c r="BD376" t="n">
        <v>0.329921541774493</v>
      </c>
      <c r="BE376" t="n">
        <v>0.14547483441784</v>
      </c>
      <c r="BF376" t="n">
        <v>0</v>
      </c>
      <c r="BG376" t="n">
        <v>0</v>
      </c>
      <c r="BH376" t="n">
        <v>0.93368812769793</v>
      </c>
      <c r="BI376" t="n">
        <v>0.011323981050779</v>
      </c>
      <c r="BJ376" t="n">
        <v>0.00586253777081795</v>
      </c>
      <c r="BK376" t="n">
        <v>0.0685609603264908</v>
      </c>
      <c r="BL376" t="n">
        <v>2.40548815987761</v>
      </c>
      <c r="BM376" t="n">
        <v>0</v>
      </c>
      <c r="BN376" t="n">
        <v>0.00510939924785669</v>
      </c>
      <c r="BO376" t="n">
        <v>0.195570561321876</v>
      </c>
      <c r="BP376" t="n">
        <v>0</v>
      </c>
      <c r="BQ376" t="n">
        <v>1.48425095856767</v>
      </c>
      <c r="BR376" t="n">
        <v>3.28830991086254</v>
      </c>
      <c r="BS376" t="n">
        <v>0.258542883152365</v>
      </c>
      <c r="BT376" t="n">
        <v>0</v>
      </c>
      <c r="BU376" t="n">
        <v>0.482714588697868</v>
      </c>
      <c r="BV376" t="n">
        <v>0.512754846049325</v>
      </c>
      <c r="BW376" t="n">
        <v>0.650101332790728</v>
      </c>
      <c r="BX376" t="n">
        <v>31.1491958333516</v>
      </c>
      <c r="BY376" t="n">
        <v>0</v>
      </c>
      <c r="BZ376" t="n">
        <v>94.790659734503</v>
      </c>
      <c r="CA376" t="n">
        <v>26.6262466529382</v>
      </c>
      <c r="CB376" t="n">
        <v>42.4591139753768</v>
      </c>
      <c r="CC376" t="n">
        <v>4.3146021776053</v>
      </c>
      <c r="CD376" t="n">
        <v>0.881743772376653</v>
      </c>
      <c r="CE376" t="n">
        <v>447.211742702594</v>
      </c>
      <c r="CF376" t="n">
        <v>6.68976604096556</v>
      </c>
      <c r="CG376" t="n">
        <v>1.16221840845737</v>
      </c>
      <c r="CH376" t="n">
        <v>134.996224899381</v>
      </c>
      <c r="CI376" t="n">
        <v>0</v>
      </c>
      <c r="CJ376" t="n">
        <v>0</v>
      </c>
      <c r="CK376" t="n">
        <v>7.63069181920118</v>
      </c>
      <c r="CL376" t="n">
        <v>0.0757926969657543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1.9567895389649</v>
      </c>
      <c r="CU376" t="n">
        <v>0.144928691810921</v>
      </c>
      <c r="CV376" t="n">
        <v>0.380641565561291</v>
      </c>
      <c r="CW376" t="n">
        <v>10.3765609933098</v>
      </c>
      <c r="CX376" t="n">
        <v>1.0410955599692</v>
      </c>
      <c r="CY376" t="n">
        <v>0.0272766707355021</v>
      </c>
      <c r="CZ376" t="n">
        <v>0</v>
      </c>
      <c r="DA376" t="n">
        <v>0</v>
      </c>
      <c r="DB376" t="n">
        <v>2.8948857084746</v>
      </c>
      <c r="DC376" t="n">
        <v>5.37047880032362</v>
      </c>
      <c r="DD376" t="n">
        <v>0</v>
      </c>
      <c r="DE376" t="n">
        <v>0</v>
      </c>
      <c r="DF376" t="n">
        <v>0</v>
      </c>
      <c r="DG376" t="n">
        <v>0.000639670480990101</v>
      </c>
      <c r="DH376" t="n">
        <v>0</v>
      </c>
      <c r="DI376" t="n">
        <v>0</v>
      </c>
      <c r="DJ376" t="n">
        <v>0.136356805607135</v>
      </c>
      <c r="DK376" t="n">
        <v>0</v>
      </c>
      <c r="DL376" t="n">
        <v>0.00154147212124238</v>
      </c>
      <c r="DM376" t="n">
        <v>0</v>
      </c>
      <c r="DN376" t="n">
        <v>0</v>
      </c>
      <c r="DO376" t="n">
        <v>0</v>
      </c>
      <c r="DP376" t="n">
        <v>0</v>
      </c>
      <c r="DQ376" t="n">
        <v>0.0537867564622315</v>
      </c>
      <c r="DR376" t="n">
        <v>0</v>
      </c>
      <c r="DS376" t="n">
        <v>0.041729895726652</v>
      </c>
      <c r="DT376" t="n">
        <v>0.179524812835112</v>
      </c>
      <c r="DU376" t="n">
        <v>0.0663161091662463</v>
      </c>
      <c r="DV376" t="n">
        <v>0</v>
      </c>
      <c r="DW376" t="n">
        <v>0</v>
      </c>
      <c r="DX376" t="n">
        <v>51.1230411179636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0.405570555713632</v>
      </c>
      <c r="EE376" t="n">
        <v>0.501635409747472</v>
      </c>
      <c r="EF376" t="n">
        <v>30.7129140561251</v>
      </c>
      <c r="EG376" t="n">
        <v>0</v>
      </c>
      <c r="EH376" t="n">
        <v>0</v>
      </c>
      <c r="EI376" t="n">
        <v>0.813777721770897</v>
      </c>
      <c r="EJ376" t="n">
        <v>0.00566028757723107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0.49787790063345</v>
      </c>
      <c r="ES376" t="n">
        <v>0.0199878178706387</v>
      </c>
      <c r="ET376" t="n">
        <v>0.101635942412548</v>
      </c>
      <c r="EU376" t="n">
        <v>2.68326827598207</v>
      </c>
      <c r="EV376" t="n">
        <v>0.940017461467826</v>
      </c>
      <c r="EW376" t="n">
        <v>0.00562749257116491</v>
      </c>
      <c r="EX376" t="n">
        <v>0</v>
      </c>
      <c r="EY376" t="n">
        <v>0.0575034047881546</v>
      </c>
      <c r="EZ376" t="n">
        <v>7.41291642851736</v>
      </c>
      <c r="FA376" t="n">
        <v>0.837259049783324</v>
      </c>
      <c r="FB376" t="n">
        <v>0</v>
      </c>
      <c r="FC376" t="n">
        <v>0</v>
      </c>
      <c r="FD376" t="n">
        <v>0.051971315661206</v>
      </c>
      <c r="FE376" t="n">
        <v>0.0173504810644347</v>
      </c>
      <c r="FF376" t="n">
        <v>0</v>
      </c>
      <c r="FG376" t="n">
        <v>0</v>
      </c>
      <c r="FH376" t="n">
        <v>0.20581621194207</v>
      </c>
      <c r="FI376" t="n">
        <v>0</v>
      </c>
      <c r="FJ376" t="n">
        <v>0</v>
      </c>
      <c r="FK376" t="n">
        <v>1.95153460737575</v>
      </c>
      <c r="FL376" t="n">
        <v>0</v>
      </c>
      <c r="FM376" t="n">
        <v>0.375629418037021</v>
      </c>
      <c r="FN376" t="n">
        <v>0</v>
      </c>
      <c r="FO376" t="n">
        <v>0.320787941381897</v>
      </c>
      <c r="FP376" t="n">
        <v>0</v>
      </c>
      <c r="FQ376" t="n">
        <v>0.0781221950944682</v>
      </c>
      <c r="FR376" t="n">
        <v>1.83378880772003</v>
      </c>
      <c r="FS376" t="n">
        <v>0.571227915648386</v>
      </c>
      <c r="FT376" t="n">
        <v>31.4519198743261</v>
      </c>
      <c r="FU376" t="n">
        <v>0</v>
      </c>
      <c r="FV376" t="n">
        <v>60.1728450176971</v>
      </c>
      <c r="FW376" t="n">
        <v>30.7573768167385</v>
      </c>
      <c r="FX376" t="n">
        <v>0</v>
      </c>
      <c r="FY376" t="n">
        <v>0</v>
      </c>
      <c r="FZ376" t="n">
        <v>0</v>
      </c>
      <c r="GA376" t="n">
        <v>9.56393752703316</v>
      </c>
      <c r="GB376" t="n">
        <v>4.49698184352773</v>
      </c>
      <c r="GC376" t="n">
        <v>0.672495601925394</v>
      </c>
      <c r="GD376" t="n">
        <v>56.9530758343654</v>
      </c>
      <c r="GE376" t="n">
        <v>0</v>
      </c>
      <c r="GF376" t="n">
        <v>0</v>
      </c>
      <c r="GG376" t="n">
        <v>3.95256257989461</v>
      </c>
      <c r="GH376" t="n">
        <v>0.0203975051532632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1.02107227793287</v>
      </c>
      <c r="GQ376" t="n">
        <v>0.0628981625252871</v>
      </c>
      <c r="GR376" t="n">
        <v>0.254558412449441</v>
      </c>
      <c r="GS376" t="n">
        <v>8.0729845635635</v>
      </c>
      <c r="GT376" t="n">
        <v>1.46665410679278</v>
      </c>
      <c r="GU376" t="n">
        <v>0.44647044146246</v>
      </c>
      <c r="GV376" t="n">
        <v>0</v>
      </c>
      <c r="GW376" t="n">
        <v>0.450717106480713</v>
      </c>
      <c r="GX376" t="n">
        <v>0</v>
      </c>
      <c r="GY376" t="n">
        <v>0.359930571130901</v>
      </c>
      <c r="GZ376" t="n">
        <v>0</v>
      </c>
      <c r="HA376" t="n">
        <v>0</v>
      </c>
      <c r="HB376" t="n">
        <v>3.2400012566741</v>
      </c>
      <c r="HC376" t="n">
        <v>0.0917550090076978</v>
      </c>
      <c r="HD376" t="n">
        <v>0.128492101224724</v>
      </c>
      <c r="HE376" t="n">
        <v>0.987636068106814</v>
      </c>
      <c r="HF376" t="n">
        <v>3.52252109321152</v>
      </c>
      <c r="HG376" t="n">
        <v>0</v>
      </c>
      <c r="HH376" t="n">
        <v>0.0315093996543707</v>
      </c>
      <c r="HI376" t="n">
        <v>1.70616520504321</v>
      </c>
      <c r="HJ376" t="n">
        <v>0</v>
      </c>
      <c r="HK376" t="n">
        <v>1.43284438169749</v>
      </c>
      <c r="HL376" t="n">
        <v>16.9727353698094</v>
      </c>
      <c r="HM376" t="n">
        <v>2.70311016503785</v>
      </c>
      <c r="HN376" t="n">
        <v>0</v>
      </c>
      <c r="HO376" t="n">
        <v>1.43840120635621</v>
      </c>
      <c r="HP376" t="n">
        <v>16.5109088182982</v>
      </c>
      <c r="HQ376" t="n">
        <v>1.5525301867584</v>
      </c>
      <c r="HR376" t="n">
        <v>268.813677011938</v>
      </c>
      <c r="HS376" t="n">
        <v>9.57915084494839</v>
      </c>
      <c r="HT376" t="n">
        <v>256.349222618763</v>
      </c>
      <c r="HU376" t="n">
        <v>183.43827437421</v>
      </c>
      <c r="HV376" t="n">
        <v>59.0951205930725</v>
      </c>
      <c r="HW376" t="n">
        <v>5.04769541116077</v>
      </c>
      <c r="HX376" t="n">
        <v>0.895740561348381</v>
      </c>
      <c r="HY376" t="n">
        <v>213.706916342591</v>
      </c>
      <c r="HZ376" t="n">
        <v>9.78173069902155</v>
      </c>
      <c r="IA376" t="n">
        <v>3.63558728150692</v>
      </c>
      <c r="IB376" t="n">
        <v>290.577221866657</v>
      </c>
      <c r="IC376" t="n">
        <v>0</v>
      </c>
      <c r="ID376" t="n">
        <v>0</v>
      </c>
      <c r="IE376" t="n">
        <v>21.1848332493934</v>
      </c>
      <c r="IF376" t="n">
        <v>0.0908148499887063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3.68907603749864</v>
      </c>
      <c r="IO376" t="n">
        <v>0.18928456780468</v>
      </c>
      <c r="IP376" t="n">
        <v>0.580609448332376</v>
      </c>
      <c r="IQ376" t="n">
        <v>21.7816605827268</v>
      </c>
      <c r="IR376" t="n">
        <v>0.739485405515043</v>
      </c>
      <c r="IS376" t="n">
        <v>0.0106056633135901</v>
      </c>
      <c r="IT376" t="n">
        <v>0</v>
      </c>
      <c r="IU376" t="n">
        <v>0</v>
      </c>
      <c r="IV376" t="n">
        <v>45.0618881283106</v>
      </c>
      <c r="IW376" t="n">
        <v>2.29683164155076</v>
      </c>
      <c r="IX376" t="n">
        <v>0</v>
      </c>
      <c r="IY376" t="n">
        <v>0</v>
      </c>
      <c r="IZ376" t="n">
        <v>0.638766943495548</v>
      </c>
      <c r="JA376" t="n">
        <v>0.00587511206872879</v>
      </c>
      <c r="JB376" t="n">
        <v>0.0122904446360582</v>
      </c>
      <c r="JC376" t="n">
        <v>0</v>
      </c>
      <c r="JD376" t="n">
        <v>0.181639435395605</v>
      </c>
      <c r="JE376" t="n">
        <v>0</v>
      </c>
      <c r="JF376" t="n">
        <v>0.00704963997175671</v>
      </c>
      <c r="JG376" t="n">
        <v>0</v>
      </c>
      <c r="JH376" t="n">
        <v>0</v>
      </c>
      <c r="JI376" t="n">
        <v>0.336572740206759</v>
      </c>
      <c r="JJ376" t="n">
        <v>4.80957099603558</v>
      </c>
      <c r="JK376" t="n">
        <v>0.238787388664172</v>
      </c>
      <c r="JL376" t="n">
        <v>0</v>
      </c>
      <c r="JM376" t="n">
        <v>1.08273352177847</v>
      </c>
      <c r="JN376" t="n">
        <v>1.63494113095172</v>
      </c>
      <c r="JO376" t="n">
        <v>0.0802743139178025</v>
      </c>
      <c r="JP376" t="n">
        <v>38.2729407321399</v>
      </c>
      <c r="JQ376" t="n">
        <v>24.2851154043824</v>
      </c>
      <c r="JR376" t="n">
        <v>75.6971499526658</v>
      </c>
      <c r="JS376" t="n">
        <v>104.440204271005</v>
      </c>
      <c r="JT376" t="n">
        <v>23.6156827239742</v>
      </c>
      <c r="JU376" t="n">
        <v>0</v>
      </c>
      <c r="JV376" t="n">
        <v>0</v>
      </c>
      <c r="JW376" t="n">
        <v>62.4332142718306</v>
      </c>
      <c r="JX376" t="n">
        <v>1.64367852391367</v>
      </c>
      <c r="JY376" t="n">
        <v>0.412426173305536</v>
      </c>
      <c r="JZ376" t="n">
        <v>57.6507974122703</v>
      </c>
      <c r="KA376" t="n">
        <v>0</v>
      </c>
      <c r="KB376" t="n">
        <v>0</v>
      </c>
      <c r="KC376" t="n">
        <v>4.46946880401867</v>
      </c>
      <c r="KD376" t="n">
        <v>0.0215020471139109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1.25037037542076</v>
      </c>
      <c r="KM376" t="n">
        <v>0.0546050318501819</v>
      </c>
      <c r="KN376" t="n">
        <v>0.25281767476468</v>
      </c>
      <c r="KO376" t="n">
        <v>11.1339487775287</v>
      </c>
      <c r="KP376" t="n">
        <v>0.969838035754048</v>
      </c>
      <c r="KQ376" t="n">
        <v>0</v>
      </c>
      <c r="KR376" t="n">
        <v>0</v>
      </c>
      <c r="KS376" t="n">
        <v>1.31906085528668</v>
      </c>
      <c r="KT376" t="n">
        <v>13.9791042454189</v>
      </c>
      <c r="KU376" t="n">
        <v>9.28604297678783</v>
      </c>
      <c r="KV376" t="n">
        <v>0</v>
      </c>
      <c r="KW376" t="n">
        <v>0</v>
      </c>
      <c r="KX376" t="n">
        <v>3.04430940597326</v>
      </c>
      <c r="KY376" t="n">
        <v>0.0279233220292995</v>
      </c>
      <c r="KZ376" t="n">
        <v>0.0228933079504712</v>
      </c>
      <c r="LA376" t="n">
        <v>0.139453315283021</v>
      </c>
      <c r="LB376" t="n">
        <v>9.14958936823784</v>
      </c>
      <c r="LC376" t="n">
        <v>0</v>
      </c>
      <c r="LD376" t="n">
        <v>0.0638418324276621</v>
      </c>
      <c r="LE376" t="n">
        <v>3.36969685242245</v>
      </c>
      <c r="LF376" t="n">
        <v>12.3197553258323</v>
      </c>
      <c r="LG376" t="n">
        <v>7.52978852257987</v>
      </c>
      <c r="LH376" t="n">
        <v>3.59745337866328</v>
      </c>
      <c r="LI376" t="n">
        <v>3.6530090421806</v>
      </c>
      <c r="LJ376" t="n">
        <v>0</v>
      </c>
      <c r="LK376" t="n">
        <v>3.97254746810706</v>
      </c>
      <c r="LL376" t="n">
        <v>9.49682767626494</v>
      </c>
      <c r="LM376" t="n">
        <v>4.58103366290955</v>
      </c>
      <c r="LN376" t="n">
        <v>768.675495197013</v>
      </c>
      <c r="LO376" t="n">
        <v>56.8172817236479</v>
      </c>
      <c r="LP376" t="n">
        <v>834.046902542566</v>
      </c>
      <c r="LQ376" t="n">
        <v>534.298663873254</v>
      </c>
      <c r="LR376" t="n">
        <v>185.938298047176</v>
      </c>
      <c r="LS376" t="n">
        <v>16.3440833828053</v>
      </c>
      <c r="LT376" t="n">
        <v>5.45003324847377</v>
      </c>
      <c r="LU376" t="n">
        <v>531.893574868875</v>
      </c>
      <c r="LV376" t="n">
        <v>30.8681927542137</v>
      </c>
      <c r="LW376" t="n">
        <v>5.2434622184905</v>
      </c>
      <c r="LX376" t="n">
        <v>379.479894746111</v>
      </c>
      <c r="LY376" t="n">
        <v>0</v>
      </c>
      <c r="LZ376" t="n">
        <v>0</v>
      </c>
      <c r="MA376" t="n">
        <v>36.5591843798613</v>
      </c>
      <c r="MB376" t="n">
        <v>0.945897931119589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9.02080009574256</v>
      </c>
      <c r="MK376" t="n">
        <v>0.286527511470553</v>
      </c>
      <c r="ML376" t="n">
        <v>1.15614902641631</v>
      </c>
      <c r="MM376" t="n">
        <v>36.2253235300932</v>
      </c>
      <c r="MN376" t="n">
        <v>1.33249850021128</v>
      </c>
      <c r="MO376" t="n">
        <v>0.300196736333283</v>
      </c>
      <c r="MP376" t="n">
        <v>0</v>
      </c>
      <c r="MQ376" t="n">
        <v>7.50865949992354</v>
      </c>
      <c r="MR376" t="n">
        <v>5.95533307550852</v>
      </c>
      <c r="MS376" t="n">
        <v>1.17367007241672</v>
      </c>
      <c r="MT376" t="n">
        <v>0</v>
      </c>
      <c r="MU376" t="n">
        <v>0</v>
      </c>
      <c r="MV376" t="n">
        <v>0.490349979473579</v>
      </c>
      <c r="MW376" t="n">
        <v>0.00181525190591929</v>
      </c>
      <c r="MX376" t="n">
        <v>0</v>
      </c>
      <c r="MY376" t="n">
        <v>0</v>
      </c>
      <c r="MZ376" t="n">
        <v>3.6751114556546</v>
      </c>
      <c r="NA376" t="n">
        <v>0</v>
      </c>
      <c r="NB376" t="n">
        <v>0.00448180038911906</v>
      </c>
      <c r="NC376" t="n">
        <v>2.8483175620433</v>
      </c>
      <c r="ND376" t="n">
        <v>0</v>
      </c>
      <c r="NE376" t="n">
        <v>0.198214645610086</v>
      </c>
      <c r="NF376" t="n">
        <v>2.90667048339305</v>
      </c>
      <c r="NG376" t="n">
        <v>0.424291653507621</v>
      </c>
      <c r="NH376" t="n">
        <v>0</v>
      </c>
      <c r="NI376" t="n">
        <v>0.83033025433969</v>
      </c>
      <c r="NJ376" t="n">
        <v>1.43509956732504</v>
      </c>
      <c r="NK376" t="n">
        <v>0.224115363521181</v>
      </c>
      <c r="NL376" t="n">
        <v>99.3889525296409</v>
      </c>
      <c r="NM376" t="n">
        <v>24.2409661868324</v>
      </c>
      <c r="NN376" t="n">
        <v>49.5590403823323</v>
      </c>
      <c r="NO376" t="n">
        <v>50.8239064961113</v>
      </c>
      <c r="NP376" t="n">
        <v>5.26944104132433</v>
      </c>
      <c r="NQ376" t="n">
        <v>0</v>
      </c>
      <c r="NR376" t="n">
        <v>0.503977384644735</v>
      </c>
      <c r="NS376" t="n">
        <v>12.730332025624</v>
      </c>
      <c r="NT376" t="n">
        <v>17.3133228490302</v>
      </c>
      <c r="NU376" t="n">
        <v>0.60394001039499</v>
      </c>
      <c r="NV376" t="n">
        <v>113.397913743223</v>
      </c>
      <c r="NW376" t="n">
        <v>0</v>
      </c>
      <c r="NX376" t="n">
        <v>0</v>
      </c>
      <c r="NY376" t="n">
        <v>6.5384204832859</v>
      </c>
      <c r="NZ376" t="n">
        <v>0.0504941697783598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1.59882597866192</v>
      </c>
      <c r="OI376" t="n">
        <v>0.0655880870948108</v>
      </c>
      <c r="OJ376" t="n">
        <v>0.23802900958993</v>
      </c>
      <c r="OK376" t="n">
        <v>10.4205091477149</v>
      </c>
      <c r="OL376" t="n">
        <v>1.93054063370559</v>
      </c>
      <c r="OM376" t="n">
        <v>0.2212836534869</v>
      </c>
      <c r="ON376" t="n">
        <v>0</v>
      </c>
      <c r="OO376" t="n">
        <v>0</v>
      </c>
      <c r="OP376" t="n">
        <v>19.749278727234</v>
      </c>
      <c r="OQ376" t="n">
        <v>4.61367504894616</v>
      </c>
      <c r="OR376" t="n">
        <v>0</v>
      </c>
      <c r="OS376" t="n">
        <v>0</v>
      </c>
      <c r="OT376" t="n">
        <v>0.783746082816093</v>
      </c>
      <c r="OU376" t="n">
        <v>0.013701753316079</v>
      </c>
      <c r="OV376" t="n">
        <v>0</v>
      </c>
      <c r="OW376" t="n">
        <v>0</v>
      </c>
      <c r="OX376" t="n">
        <v>5.45693680301398</v>
      </c>
      <c r="OY376" t="n">
        <v>0</v>
      </c>
      <c r="OZ376" t="n">
        <v>0.00150315574431616</v>
      </c>
      <c r="PA376" t="n">
        <v>0.229706048405623</v>
      </c>
      <c r="PB376" t="n">
        <v>0</v>
      </c>
      <c r="PC376" t="n">
        <v>0.397695080751833</v>
      </c>
      <c r="PD376" t="n">
        <v>0</v>
      </c>
      <c r="PE376" t="n">
        <v>0</v>
      </c>
      <c r="PF376" t="n">
        <v>0</v>
      </c>
      <c r="PG376" t="n">
        <v>2.11233830064354</v>
      </c>
      <c r="PH376" t="n">
        <v>0.896721191288302</v>
      </c>
      <c r="PI376" t="n">
        <v>0.122736660317661</v>
      </c>
      <c r="PJ376" t="n">
        <v>0</v>
      </c>
      <c r="PK376" t="n">
        <v>3.79830835840641</v>
      </c>
      <c r="PL376" t="n">
        <v>141.994094242944</v>
      </c>
      <c r="PM376" t="n">
        <v>0</v>
      </c>
      <c r="PN376" t="n">
        <v>0</v>
      </c>
      <c r="PO376" t="n">
        <v>0</v>
      </c>
      <c r="PP376" t="n">
        <v>0</v>
      </c>
      <c r="PQ376" t="n">
        <v>8.10791746975705</v>
      </c>
      <c r="PR376" t="n">
        <v>4.59346394539866</v>
      </c>
      <c r="PS376" t="n">
        <v>1.68190916216028</v>
      </c>
      <c r="PT376" t="n">
        <v>122.103803037431</v>
      </c>
      <c r="PU376" t="n">
        <v>0</v>
      </c>
      <c r="PV376" t="n">
        <v>0</v>
      </c>
      <c r="PW376" t="n">
        <v>6.98293700309733</v>
      </c>
      <c r="PX376" t="n">
        <v>0.019889358273151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1.11369466678025</v>
      </c>
      <c r="QG376" t="n">
        <v>0.101286218057412</v>
      </c>
      <c r="QH376" t="n">
        <v>0.359607511044595</v>
      </c>
      <c r="QI376" t="n">
        <v>10.0795600109528</v>
      </c>
    </row>
    <row r="377">
      <c r="A377" t="s">
        <v>376</v>
      </c>
      <c r="B377" t="n">
        <v>1.53232024273258</v>
      </c>
      <c r="C377" t="n">
        <v>0.0175488127737215</v>
      </c>
      <c r="D377" t="n">
        <v>0</v>
      </c>
      <c r="E377" t="n">
        <v>0</v>
      </c>
      <c r="F377" t="n">
        <v>0</v>
      </c>
      <c r="G377" t="n">
        <v>1.46185049366543</v>
      </c>
      <c r="H377" t="n">
        <v>0.077303318724279</v>
      </c>
      <c r="I377" t="n">
        <v>0</v>
      </c>
      <c r="J377" t="n">
        <v>2.98892371797085</v>
      </c>
      <c r="K377" t="n">
        <v>0</v>
      </c>
      <c r="L377" t="n">
        <v>0</v>
      </c>
      <c r="M377" t="n">
        <v>0</v>
      </c>
      <c r="N377" t="n">
        <v>5.6436127683747</v>
      </c>
      <c r="O377" t="n">
        <v>4.17125619661971</v>
      </c>
      <c r="P377" t="n">
        <v>8.72105653732218</v>
      </c>
      <c r="Q377" t="n">
        <v>3.4684692918507</v>
      </c>
      <c r="R377" t="n">
        <v>0</v>
      </c>
      <c r="S377" t="n">
        <v>4.87447491622408</v>
      </c>
      <c r="T377" t="n">
        <v>0</v>
      </c>
      <c r="U377" t="n">
        <v>0.75490982725442</v>
      </c>
      <c r="V377" t="n">
        <v>0.0253973040611031</v>
      </c>
      <c r="W377" t="n">
        <v>1.36362774277765</v>
      </c>
      <c r="X377" t="n">
        <v>8.00984366570481</v>
      </c>
      <c r="Y377" t="n">
        <v>21.2593371831236</v>
      </c>
      <c r="Z377" t="n">
        <v>142.024798748076</v>
      </c>
      <c r="AA377" t="n">
        <v>0</v>
      </c>
      <c r="AB377" t="n">
        <v>269.564205507354</v>
      </c>
      <c r="AC377" t="n">
        <v>57.0172425747221</v>
      </c>
      <c r="AD377" t="n">
        <v>186.50547410003</v>
      </c>
      <c r="AE377" t="n">
        <v>3.76905165820708</v>
      </c>
      <c r="AF377" t="n">
        <v>12.1754261654471</v>
      </c>
      <c r="AG377" t="n">
        <v>213.604693633698</v>
      </c>
      <c r="AH377" t="n">
        <v>0</v>
      </c>
      <c r="AI377" t="n">
        <v>0.622080690749214</v>
      </c>
      <c r="AJ377" t="n">
        <v>0</v>
      </c>
      <c r="AK377" t="n">
        <v>0</v>
      </c>
      <c r="AL377" t="n">
        <v>0</v>
      </c>
      <c r="AM377" t="n">
        <v>0.723844201014212</v>
      </c>
      <c r="AN377" t="n">
        <v>0.0155226414250509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1.16974179772404</v>
      </c>
      <c r="AW377" t="n">
        <v>0</v>
      </c>
      <c r="AX377" t="n">
        <v>0</v>
      </c>
      <c r="AY377" t="n">
        <v>4.54850903305088</v>
      </c>
      <c r="AZ377" t="n">
        <v>0.993345704290794</v>
      </c>
      <c r="BA377" t="n">
        <v>0.105347044104697</v>
      </c>
      <c r="BB377" t="n">
        <v>0</v>
      </c>
      <c r="BC377" t="n">
        <v>0</v>
      </c>
      <c r="BD377" t="n">
        <v>0.259190079632612</v>
      </c>
      <c r="BE377" t="n">
        <v>0.149205829637675</v>
      </c>
      <c r="BF377" t="n">
        <v>0.0258272758734615</v>
      </c>
      <c r="BG377" t="n">
        <v>0</v>
      </c>
      <c r="BH377" t="n">
        <v>1.46088516517785</v>
      </c>
      <c r="BI377" t="n">
        <v>0</v>
      </c>
      <c r="BJ377" t="n">
        <v>0</v>
      </c>
      <c r="BK377" t="n">
        <v>0</v>
      </c>
      <c r="BL377" t="n">
        <v>2.1507190195202</v>
      </c>
      <c r="BM377" t="n">
        <v>2.29715976621312</v>
      </c>
      <c r="BN377" t="n">
        <v>0.855566005792834</v>
      </c>
      <c r="BO377" t="n">
        <v>1.05452050976831</v>
      </c>
      <c r="BP377" t="n">
        <v>0</v>
      </c>
      <c r="BQ377" t="n">
        <v>4.04008694607614</v>
      </c>
      <c r="BR377" t="n">
        <v>0</v>
      </c>
      <c r="BS377" t="n">
        <v>0.193125224677078</v>
      </c>
      <c r="BT377" t="n">
        <v>0.00681447548065796</v>
      </c>
      <c r="BU377" t="n">
        <v>0.805732692074751</v>
      </c>
      <c r="BV377" t="n">
        <v>0.896389976572324</v>
      </c>
      <c r="BW377" t="n">
        <v>6.00535387847941</v>
      </c>
      <c r="BX377" t="n">
        <v>66.516719622461</v>
      </c>
      <c r="BY377" t="n">
        <v>0</v>
      </c>
      <c r="BZ377" t="n">
        <v>97.4010273157972</v>
      </c>
      <c r="CA377" t="n">
        <v>6.18078342025214</v>
      </c>
      <c r="CB377" t="n">
        <v>184.116731221457</v>
      </c>
      <c r="CC377" t="n">
        <v>1.74482052211032</v>
      </c>
      <c r="CD377" t="n">
        <v>2.94452767478199</v>
      </c>
      <c r="CE377" t="n">
        <v>779.282869029074</v>
      </c>
      <c r="CF377" t="n">
        <v>0</v>
      </c>
      <c r="CG377" t="n">
        <v>1.1998151695953</v>
      </c>
      <c r="CH377" t="n">
        <v>0</v>
      </c>
      <c r="CI377" t="n">
        <v>0</v>
      </c>
      <c r="CJ377" t="n">
        <v>0</v>
      </c>
      <c r="CK377" t="n">
        <v>0.424556592626209</v>
      </c>
      <c r="CL377" t="n">
        <v>0.00421695566812124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0.587698740295613</v>
      </c>
      <c r="CU377" t="n">
        <v>0</v>
      </c>
      <c r="CV377" t="n">
        <v>0</v>
      </c>
      <c r="CW377" t="n">
        <v>2.40313689903135</v>
      </c>
      <c r="CX377" t="n">
        <v>0.744242018925774</v>
      </c>
      <c r="CY377" t="n">
        <v>0.0190658036331482</v>
      </c>
      <c r="CZ377" t="n">
        <v>0</v>
      </c>
      <c r="DA377" t="n">
        <v>0</v>
      </c>
      <c r="DB377" t="n">
        <v>2.27425482213497</v>
      </c>
      <c r="DC377" t="n">
        <v>5.5082155491738</v>
      </c>
      <c r="DD377" t="n">
        <v>0.00389697135099786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0.121915035855011</v>
      </c>
      <c r="DK377" t="n">
        <v>0</v>
      </c>
      <c r="DL377" t="n">
        <v>0.258118632315841</v>
      </c>
      <c r="DM377" t="n">
        <v>0</v>
      </c>
      <c r="DN377" t="n">
        <v>0</v>
      </c>
      <c r="DO377" t="n">
        <v>0</v>
      </c>
      <c r="DP377" t="n">
        <v>0</v>
      </c>
      <c r="DQ377" t="n">
        <v>0.0401773945573978</v>
      </c>
      <c r="DR377" t="n">
        <v>0</v>
      </c>
      <c r="DS377" t="n">
        <v>0.0696542884989927</v>
      </c>
      <c r="DT377" t="n">
        <v>0.31384246099536</v>
      </c>
      <c r="DU377" t="n">
        <v>0.612599426119592</v>
      </c>
      <c r="DV377" t="n">
        <v>0</v>
      </c>
      <c r="DW377" t="n">
        <v>0</v>
      </c>
      <c r="DX377" t="n">
        <v>52.5308795016744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0.517862881745304</v>
      </c>
      <c r="EF377" t="n">
        <v>0</v>
      </c>
      <c r="EG377" t="n">
        <v>0</v>
      </c>
      <c r="EH377" t="n">
        <v>0</v>
      </c>
      <c r="EI377" t="n">
        <v>0.0452769820739975</v>
      </c>
      <c r="EJ377" t="n">
        <v>0.00031492719928921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0.149531776001871</v>
      </c>
      <c r="ES377" t="n">
        <v>0</v>
      </c>
      <c r="ET377" t="n">
        <v>0</v>
      </c>
      <c r="EU377" t="n">
        <v>0.621425634964242</v>
      </c>
      <c r="EV377" t="n">
        <v>0.671984897687002</v>
      </c>
      <c r="EW377" t="n">
        <v>0.00393349574620862</v>
      </c>
      <c r="EX377" t="n">
        <v>0</v>
      </c>
      <c r="EY377" t="n">
        <v>0.0443406004264923</v>
      </c>
      <c r="EZ377" t="n">
        <v>5.8236706493406</v>
      </c>
      <c r="FA377" t="n">
        <v>0.858732244958325</v>
      </c>
      <c r="FB377" t="n">
        <v>0.0303156930677773</v>
      </c>
      <c r="FC377" t="n">
        <v>0</v>
      </c>
      <c r="FD377" t="n">
        <v>0.081316364438977</v>
      </c>
      <c r="FE377" t="n">
        <v>0</v>
      </c>
      <c r="FF377" t="n">
        <v>0</v>
      </c>
      <c r="FG377" t="n">
        <v>0</v>
      </c>
      <c r="FH377" t="n">
        <v>0.18401788415867</v>
      </c>
      <c r="FI377" t="n">
        <v>1.71336549533908</v>
      </c>
      <c r="FJ377" t="n">
        <v>0</v>
      </c>
      <c r="FK377" t="n">
        <v>10.5227149479485</v>
      </c>
      <c r="FL377" t="n">
        <v>0</v>
      </c>
      <c r="FM377" t="n">
        <v>1.02245209923127</v>
      </c>
      <c r="FN377" t="n">
        <v>0</v>
      </c>
      <c r="FO377" t="n">
        <v>0.239620764252739</v>
      </c>
      <c r="FP377" t="n">
        <v>0</v>
      </c>
      <c r="FQ377" t="n">
        <v>0.130399221482101</v>
      </c>
      <c r="FR377" t="n">
        <v>3.20580082091047</v>
      </c>
      <c r="FS377" t="n">
        <v>5.2767554928841</v>
      </c>
      <c r="FT377" t="n">
        <v>67.1631636033652</v>
      </c>
      <c r="FU377" t="n">
        <v>0</v>
      </c>
      <c r="FV377" t="n">
        <v>61.8298990391416</v>
      </c>
      <c r="FW377" t="n">
        <v>7.1397477518059</v>
      </c>
      <c r="FX377" t="n">
        <v>0</v>
      </c>
      <c r="FY377" t="n">
        <v>0</v>
      </c>
      <c r="FZ377" t="n">
        <v>0</v>
      </c>
      <c r="GA377" t="n">
        <v>16.6655120239936</v>
      </c>
      <c r="GB377" t="n">
        <v>0</v>
      </c>
      <c r="GC377" t="n">
        <v>0.694250253484788</v>
      </c>
      <c r="GD377" t="n">
        <v>0</v>
      </c>
      <c r="GE377" t="n">
        <v>0</v>
      </c>
      <c r="GF377" t="n">
        <v>0</v>
      </c>
      <c r="GG377" t="n">
        <v>0.219912760313466</v>
      </c>
      <c r="GH377" t="n">
        <v>0.00113487682078987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0.306667058231185</v>
      </c>
      <c r="GQ377" t="n">
        <v>0</v>
      </c>
      <c r="GR377" t="n">
        <v>0</v>
      </c>
      <c r="GS377" t="n">
        <v>1.86964516495572</v>
      </c>
      <c r="GT377" t="n">
        <v>1.04845861943502</v>
      </c>
      <c r="GU377" t="n">
        <v>0.312073194249803</v>
      </c>
      <c r="GV377" t="n">
        <v>0</v>
      </c>
      <c r="GW377" t="n">
        <v>0.347545805287044</v>
      </c>
      <c r="GX377" t="n">
        <v>0</v>
      </c>
      <c r="GY377" t="n">
        <v>0.369161715787198</v>
      </c>
      <c r="GZ377" t="n">
        <v>0.0605788146839738</v>
      </c>
      <c r="HA377" t="n">
        <v>0</v>
      </c>
      <c r="HB377" t="n">
        <v>5.06943339067934</v>
      </c>
      <c r="HC377" t="n">
        <v>0</v>
      </c>
      <c r="HD377" t="n">
        <v>0</v>
      </c>
      <c r="HE377" t="n">
        <v>0</v>
      </c>
      <c r="HF377" t="n">
        <v>3.14944518879551</v>
      </c>
      <c r="HG377" t="n">
        <v>6.22808149613951</v>
      </c>
      <c r="HH377" t="n">
        <v>5.27623109870083</v>
      </c>
      <c r="HI377" t="n">
        <v>9.19967805793619</v>
      </c>
      <c r="HJ377" t="n">
        <v>0</v>
      </c>
      <c r="HK377" t="n">
        <v>3.90015977341251</v>
      </c>
      <c r="HL377" t="n">
        <v>0</v>
      </c>
      <c r="HM377" t="n">
        <v>2.01915733121217</v>
      </c>
      <c r="HN377" t="n">
        <v>0.0101810450120877</v>
      </c>
      <c r="HO377" t="n">
        <v>2.40093608814951</v>
      </c>
      <c r="HP377" t="n">
        <v>28.8641117345937</v>
      </c>
      <c r="HQ377" t="n">
        <v>14.3415998525683</v>
      </c>
      <c r="HR377" t="n">
        <v>574.030998429212</v>
      </c>
      <c r="HS377" t="n">
        <v>120.403101802789</v>
      </c>
      <c r="HT377" t="n">
        <v>263.408628071666</v>
      </c>
      <c r="HU377" t="n">
        <v>42.5817524967105</v>
      </c>
      <c r="HV377" t="n">
        <v>256.255946392197</v>
      </c>
      <c r="HW377" t="n">
        <v>2.04128264442765</v>
      </c>
      <c r="HX377" t="n">
        <v>2.99126906811698</v>
      </c>
      <c r="HY377" t="n">
        <v>372.392142237559</v>
      </c>
      <c r="HZ377" t="n">
        <v>0</v>
      </c>
      <c r="IA377" t="n">
        <v>3.75319538823134</v>
      </c>
      <c r="IB377" t="n">
        <v>0</v>
      </c>
      <c r="IC377" t="n">
        <v>0</v>
      </c>
      <c r="ID377" t="n">
        <v>0</v>
      </c>
      <c r="IE377" t="n">
        <v>1.17868219983472</v>
      </c>
      <c r="IF377" t="n">
        <v>0.0050527585340114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1.10797063093435</v>
      </c>
      <c r="IO377" t="n">
        <v>0</v>
      </c>
      <c r="IP377" t="n">
        <v>0</v>
      </c>
      <c r="IQ377" t="n">
        <v>5.0444759397912</v>
      </c>
      <c r="IR377" t="n">
        <v>0.528631695617779</v>
      </c>
      <c r="IS377" t="n">
        <v>0.00741312956030995</v>
      </c>
      <c r="IT377" t="n">
        <v>0</v>
      </c>
      <c r="IU377" t="n">
        <v>0</v>
      </c>
      <c r="IV377" t="n">
        <v>35.4011269150648</v>
      </c>
      <c r="IW377" t="n">
        <v>2.35573851647304</v>
      </c>
      <c r="IX377" t="n">
        <v>0.0176783707202564</v>
      </c>
      <c r="IY377" t="n">
        <v>0</v>
      </c>
      <c r="IZ377" t="n">
        <v>0.99943988155812</v>
      </c>
      <c r="JA377" t="n">
        <v>0</v>
      </c>
      <c r="JB377" t="n">
        <v>0</v>
      </c>
      <c r="JC377" t="n">
        <v>0</v>
      </c>
      <c r="JD377" t="n">
        <v>0.162401709106776</v>
      </c>
      <c r="JE377" t="n">
        <v>0.271780247312663</v>
      </c>
      <c r="JF377" t="n">
        <v>1.18045821442579</v>
      </c>
      <c r="JG377" t="n">
        <v>0</v>
      </c>
      <c r="JH377" t="n">
        <v>0</v>
      </c>
      <c r="JI377" t="n">
        <v>0.916140984289219</v>
      </c>
      <c r="JJ377" t="n">
        <v>0</v>
      </c>
      <c r="JK377" t="n">
        <v>0.178368352373652</v>
      </c>
      <c r="JL377" t="n">
        <v>0</v>
      </c>
      <c r="JM377" t="n">
        <v>1.80726627230273</v>
      </c>
      <c r="JN377" t="n">
        <v>2.85817843236914</v>
      </c>
      <c r="JO377" t="n">
        <v>0.741539261824176</v>
      </c>
      <c r="JP377" t="n">
        <v>81.7289307058459</v>
      </c>
      <c r="JQ377" t="n">
        <v>305.24659958438</v>
      </c>
      <c r="JR377" t="n">
        <v>77.7817159509007</v>
      </c>
      <c r="JS377" t="n">
        <v>24.2438332138993</v>
      </c>
      <c r="JT377" t="n">
        <v>102.405394309988</v>
      </c>
      <c r="JU377" t="n">
        <v>0</v>
      </c>
      <c r="JV377" t="n">
        <v>0</v>
      </c>
      <c r="JW377" t="n">
        <v>108.792166427559</v>
      </c>
      <c r="JX377" t="n">
        <v>0</v>
      </c>
      <c r="JY377" t="n">
        <v>0.425767803598058</v>
      </c>
      <c r="JZ377" t="n">
        <v>0</v>
      </c>
      <c r="KA377" t="n">
        <v>0</v>
      </c>
      <c r="KB377" t="n">
        <v>0</v>
      </c>
      <c r="KC377" t="n">
        <v>0.248672399730323</v>
      </c>
      <c r="KD377" t="n">
        <v>0.00119633134963103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0.375534046919756</v>
      </c>
      <c r="KM377" t="n">
        <v>0</v>
      </c>
      <c r="KN377" t="n">
        <v>0</v>
      </c>
      <c r="KO377" t="n">
        <v>2.57854246281163</v>
      </c>
      <c r="KP377" t="n">
        <v>0.693302560796582</v>
      </c>
      <c r="KQ377" t="n">
        <v>0</v>
      </c>
      <c r="KR377" t="n">
        <v>0</v>
      </c>
      <c r="KS377" t="n">
        <v>1.01712151720349</v>
      </c>
      <c r="KT377" t="n">
        <v>10.9821417633871</v>
      </c>
      <c r="KU377" t="n">
        <v>9.52420225771242</v>
      </c>
      <c r="KV377" t="n">
        <v>0.0981577702316251</v>
      </c>
      <c r="KW377" t="n">
        <v>0</v>
      </c>
      <c r="KX377" t="n">
        <v>4.76324622479996</v>
      </c>
      <c r="KY377" t="n">
        <v>0</v>
      </c>
      <c r="KZ377" t="n">
        <v>0</v>
      </c>
      <c r="LA377" t="n">
        <v>0</v>
      </c>
      <c r="LB377" t="n">
        <v>8.18054156461535</v>
      </c>
      <c r="LC377" t="n">
        <v>5.8079880594842</v>
      </c>
      <c r="LD377" t="n">
        <v>10.6902786263068</v>
      </c>
      <c r="LE377" t="n">
        <v>18.169475091565</v>
      </c>
      <c r="LF377" t="n">
        <v>2.81963620892188</v>
      </c>
      <c r="LG377" t="n">
        <v>20.4958603133703</v>
      </c>
      <c r="LH377" t="n">
        <v>0</v>
      </c>
      <c r="LI377" t="n">
        <v>2.72870861273241</v>
      </c>
      <c r="LJ377" t="n">
        <v>0.0888509573465993</v>
      </c>
      <c r="LK377" t="n">
        <v>6.63085690968421</v>
      </c>
      <c r="LL377" t="n">
        <v>16.6022051353165</v>
      </c>
      <c r="LM377" t="n">
        <v>42.3176001761167</v>
      </c>
      <c r="LN377" t="n">
        <v>1641.44758883089</v>
      </c>
      <c r="LO377" t="n">
        <v>714.152753856855</v>
      </c>
      <c r="LP377" t="n">
        <v>857.015083181608</v>
      </c>
      <c r="LQ377" t="n">
        <v>124.027406722992</v>
      </c>
      <c r="LR377" t="n">
        <v>806.289826612506</v>
      </c>
      <c r="LS377" t="n">
        <v>6.60952990044354</v>
      </c>
      <c r="LT377" t="n">
        <v>18.2000420432319</v>
      </c>
      <c r="LU377" t="n">
        <v>926.844068398258</v>
      </c>
      <c r="LV377" t="n">
        <v>0</v>
      </c>
      <c r="LW377" t="n">
        <v>5.41308368991949</v>
      </c>
      <c r="LX377" t="n">
        <v>0</v>
      </c>
      <c r="LY377" t="n">
        <v>0</v>
      </c>
      <c r="LZ377" t="n">
        <v>0</v>
      </c>
      <c r="MA377" t="n">
        <v>2.03408067279699</v>
      </c>
      <c r="MB377" t="n">
        <v>0.0526278889891091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2.70929128920571</v>
      </c>
      <c r="MK377" t="n">
        <v>0</v>
      </c>
      <c r="ML377" t="n">
        <v>0</v>
      </c>
      <c r="MM377" t="n">
        <v>8.38952440125807</v>
      </c>
      <c r="MN377" t="n">
        <v>0.952555569483121</v>
      </c>
      <c r="MO377" t="n">
        <v>0.209831034063586</v>
      </c>
      <c r="MP377" t="n">
        <v>0</v>
      </c>
      <c r="MQ377" t="n">
        <v>5.78989143079888</v>
      </c>
      <c r="MR377" t="n">
        <v>4.67857674821013</v>
      </c>
      <c r="MS377" t="n">
        <v>1.20377120604147</v>
      </c>
      <c r="MT377" t="n">
        <v>0.022958392407352</v>
      </c>
      <c r="MU377" t="n">
        <v>0</v>
      </c>
      <c r="MV377" t="n">
        <v>0.767220862628305</v>
      </c>
      <c r="MW377" t="n">
        <v>0</v>
      </c>
      <c r="MX377" t="n">
        <v>0</v>
      </c>
      <c r="MY377" t="n">
        <v>0</v>
      </c>
      <c r="MZ377" t="n">
        <v>3.28587445923453</v>
      </c>
      <c r="NA377" t="n">
        <v>0</v>
      </c>
      <c r="NB377" t="n">
        <v>0.750474932897027</v>
      </c>
      <c r="NC377" t="n">
        <v>15.3581871791251</v>
      </c>
      <c r="ND377" t="n">
        <v>0</v>
      </c>
      <c r="NE377" t="n">
        <v>0.539534367572994</v>
      </c>
      <c r="NF377" t="n">
        <v>0</v>
      </c>
      <c r="NG377" t="n">
        <v>0.316935511483325</v>
      </c>
      <c r="NH377" t="n">
        <v>0</v>
      </c>
      <c r="NI377" t="n">
        <v>1.38596231977355</v>
      </c>
      <c r="NJ377" t="n">
        <v>2.50881854641642</v>
      </c>
      <c r="NK377" t="n">
        <v>2.07028043116165</v>
      </c>
      <c r="NL377" t="n">
        <v>212.237488388248</v>
      </c>
      <c r="NM377" t="n">
        <v>304.691675372283</v>
      </c>
      <c r="NN377" t="n">
        <v>50.9238089443027</v>
      </c>
      <c r="NO377" t="n">
        <v>11.7978159940521</v>
      </c>
      <c r="NP377" t="n">
        <v>22.8500354589469</v>
      </c>
      <c r="NQ377" t="n">
        <v>0</v>
      </c>
      <c r="NR377" t="n">
        <v>1.68300066645298</v>
      </c>
      <c r="NS377" t="n">
        <v>22.1830706069325</v>
      </c>
      <c r="NT377" t="n">
        <v>0</v>
      </c>
      <c r="NU377" t="n">
        <v>0.623476947813322</v>
      </c>
      <c r="NV377" t="n">
        <v>0</v>
      </c>
      <c r="NW377" t="n">
        <v>0</v>
      </c>
      <c r="NX377" t="n">
        <v>0</v>
      </c>
      <c r="NY377" t="n">
        <v>0.363784776965592</v>
      </c>
      <c r="NZ377" t="n">
        <v>0.00280939568030071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0.480188592028429</v>
      </c>
      <c r="OI377" t="n">
        <v>0</v>
      </c>
      <c r="OJ377" t="n">
        <v>0</v>
      </c>
      <c r="OK377" t="n">
        <v>2.41331497552154</v>
      </c>
      <c r="OL377" t="n">
        <v>1.38007452350464</v>
      </c>
      <c r="OM377" t="n">
        <v>0.154672493777463</v>
      </c>
      <c r="ON377" t="n">
        <v>0</v>
      </c>
      <c r="OO377" t="n">
        <v>0</v>
      </c>
      <c r="OP377" t="n">
        <v>15.5152558346652</v>
      </c>
      <c r="OQ377" t="n">
        <v>4.73200204084393</v>
      </c>
      <c r="OR377" t="n">
        <v>0.0231454752369072</v>
      </c>
      <c r="OS377" t="n">
        <v>0</v>
      </c>
      <c r="OT377" t="n">
        <v>1.22627994475549</v>
      </c>
      <c r="OU377" t="n">
        <v>0</v>
      </c>
      <c r="OV377" t="n">
        <v>0</v>
      </c>
      <c r="OW377" t="n">
        <v>0</v>
      </c>
      <c r="OX377" t="n">
        <v>4.87898380308762</v>
      </c>
      <c r="OY377" t="n">
        <v>0.125369162971451</v>
      </c>
      <c r="OZ377" t="n">
        <v>0.251702576734164</v>
      </c>
      <c r="PA377" t="n">
        <v>1.2385797618226</v>
      </c>
      <c r="PB377" t="n">
        <v>0</v>
      </c>
      <c r="PC377" t="n">
        <v>1.08251417658823</v>
      </c>
      <c r="PD377" t="n">
        <v>0</v>
      </c>
      <c r="PE377" t="n">
        <v>0</v>
      </c>
      <c r="PF377" t="n">
        <v>0</v>
      </c>
      <c r="PG377" t="n">
        <v>3.52585164277145</v>
      </c>
      <c r="PH377" t="n">
        <v>1.56763391676166</v>
      </c>
      <c r="PI377" t="n">
        <v>1.1337879833382</v>
      </c>
      <c r="PJ377" t="n">
        <v>0</v>
      </c>
      <c r="PK377" t="n">
        <v>47.7420300982905</v>
      </c>
      <c r="PL377" t="n">
        <v>145.90436115516</v>
      </c>
      <c r="PM377" t="n">
        <v>0</v>
      </c>
      <c r="PN377" t="n">
        <v>0</v>
      </c>
      <c r="PO377" t="n">
        <v>0</v>
      </c>
      <c r="PP377" t="n">
        <v>0</v>
      </c>
      <c r="PQ377" t="n">
        <v>14.1283436555133</v>
      </c>
      <c r="PR377" t="n">
        <v>0</v>
      </c>
      <c r="PS377" t="n">
        <v>1.73631747006979</v>
      </c>
      <c r="PT377" t="n">
        <v>0</v>
      </c>
      <c r="PU377" t="n">
        <v>0</v>
      </c>
      <c r="PV377" t="n">
        <v>0</v>
      </c>
      <c r="PW377" t="n">
        <v>0.388516796484755</v>
      </c>
      <c r="PX377" t="n">
        <v>0.00110660453398505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0.334485104150201</v>
      </c>
      <c r="QG377" t="n">
        <v>0</v>
      </c>
      <c r="QH377" t="n">
        <v>0</v>
      </c>
      <c r="QI377" t="n">
        <v>2.33435360751396</v>
      </c>
    </row>
    <row r="378">
      <c r="A378" t="s">
        <v>377</v>
      </c>
      <c r="B378" t="n">
        <v>20.003054404584</v>
      </c>
      <c r="C378" t="n">
        <v>0.239459480240256</v>
      </c>
      <c r="D378" t="n">
        <v>0.788501772325437</v>
      </c>
      <c r="E378" t="n">
        <v>0</v>
      </c>
      <c r="F378" t="n">
        <v>0</v>
      </c>
      <c r="G378" t="n">
        <v>3.3020942977883</v>
      </c>
      <c r="H378" t="n">
        <v>0</v>
      </c>
      <c r="I378" t="n">
        <v>0.283615327096952</v>
      </c>
      <c r="J378" t="n">
        <v>0.160891068600527</v>
      </c>
      <c r="K378" t="n">
        <v>0.258802893006291</v>
      </c>
      <c r="L378" t="n">
        <v>0.102355095695625</v>
      </c>
      <c r="M378" t="n">
        <v>0.707383033423363</v>
      </c>
      <c r="N378" t="n">
        <v>2.67756119041582</v>
      </c>
      <c r="O378" t="n">
        <v>0.430473682981416</v>
      </c>
      <c r="P378" t="n">
        <v>2.9772627267045</v>
      </c>
      <c r="Q378" t="n">
        <v>0</v>
      </c>
      <c r="R378" t="n">
        <v>0</v>
      </c>
      <c r="S378" t="n">
        <v>0.164843319995495</v>
      </c>
      <c r="T378" t="n">
        <v>0</v>
      </c>
      <c r="U378" t="n">
        <v>1.81755401760606</v>
      </c>
      <c r="V378" t="n">
        <v>0</v>
      </c>
      <c r="W378" t="n">
        <v>0.31501492725053</v>
      </c>
      <c r="X378" t="n">
        <v>5.16062813075534</v>
      </c>
      <c r="Y378" t="n">
        <v>0.302025919024233</v>
      </c>
      <c r="Z378" t="n">
        <v>0.185818942984668</v>
      </c>
      <c r="AA378" t="n">
        <v>0</v>
      </c>
      <c r="AB378" t="n">
        <v>15.1599985667454</v>
      </c>
      <c r="AC378" t="n">
        <v>17.7153417507622</v>
      </c>
      <c r="AD378" t="n">
        <v>6.32839352128923</v>
      </c>
      <c r="AE378" t="n">
        <v>1.07161607917533</v>
      </c>
      <c r="AF378" t="n">
        <v>1.69141663907006</v>
      </c>
      <c r="AG378" t="n">
        <v>11.1816700899083</v>
      </c>
      <c r="AH378" t="n">
        <v>3.54817772190125</v>
      </c>
      <c r="AI378" t="n">
        <v>0.745124442700372</v>
      </c>
      <c r="AJ378" t="n">
        <v>143.50661486843</v>
      </c>
      <c r="AK378" t="n">
        <v>17.7389690914717</v>
      </c>
      <c r="AL378" t="n">
        <v>1.06913174868316</v>
      </c>
      <c r="AM378" t="n">
        <v>3.3724343374389</v>
      </c>
      <c r="AN378" t="n">
        <v>0.309743939040907</v>
      </c>
      <c r="AO378" t="n">
        <v>0.414005698870111</v>
      </c>
      <c r="AP378" t="n">
        <v>0.0556106306095904</v>
      </c>
      <c r="AQ378" t="n">
        <v>0.0341337415845741</v>
      </c>
      <c r="AR378" t="n">
        <v>5.44914151417428</v>
      </c>
      <c r="AS378" t="n">
        <v>0.964231366173495</v>
      </c>
      <c r="AT378" t="n">
        <v>0.401046442226334</v>
      </c>
      <c r="AU378" t="n">
        <v>13.8268256437767</v>
      </c>
      <c r="AV378" t="n">
        <v>10.1089514482465</v>
      </c>
      <c r="AW378" t="n">
        <v>0.833884219741976</v>
      </c>
      <c r="AX378" t="n">
        <v>3.26538897317369</v>
      </c>
      <c r="AY378" t="n">
        <v>29.9045816913105</v>
      </c>
      <c r="AZ378" t="n">
        <v>12.9672294415785</v>
      </c>
      <c r="BA378" t="n">
        <v>1.43749601476935</v>
      </c>
      <c r="BB378" t="n">
        <v>0.367876737297371</v>
      </c>
      <c r="BC378" t="n">
        <v>0</v>
      </c>
      <c r="BD378" t="n">
        <v>0.70041240724286</v>
      </c>
      <c r="BE378" t="n">
        <v>0.337032905470358</v>
      </c>
      <c r="BF378" t="n">
        <v>0</v>
      </c>
      <c r="BG378" t="n">
        <v>0.0628275790603527</v>
      </c>
      <c r="BH378" t="n">
        <v>0.0786381311489906</v>
      </c>
      <c r="BI378" t="n">
        <v>0.0764785314591542</v>
      </c>
      <c r="BJ378" t="n">
        <v>0.0718915417966988</v>
      </c>
      <c r="BK378" t="n">
        <v>0.0915023831158868</v>
      </c>
      <c r="BL378" t="n">
        <v>1.02038924612733</v>
      </c>
      <c r="BM378" t="n">
        <v>0.237066911823792</v>
      </c>
      <c r="BN378" t="n">
        <v>0.292079837847788</v>
      </c>
      <c r="BO378" t="n">
        <v>0</v>
      </c>
      <c r="BP378" t="n">
        <v>0</v>
      </c>
      <c r="BQ378" t="n">
        <v>0.136626273949018</v>
      </c>
      <c r="BR378" t="n">
        <v>0.485571380385404</v>
      </c>
      <c r="BS378" t="n">
        <v>0.464976763237443</v>
      </c>
      <c r="BT378" t="n">
        <v>0</v>
      </c>
      <c r="BU378" t="n">
        <v>0.186134248677198</v>
      </c>
      <c r="BV378" t="n">
        <v>0.577531288036594</v>
      </c>
      <c r="BW378" t="n">
        <v>0.0853165133320021</v>
      </c>
      <c r="BX378" t="n">
        <v>0.0870275236437934</v>
      </c>
      <c r="BY378" t="n">
        <v>0</v>
      </c>
      <c r="BZ378" t="n">
        <v>5.47772814171623</v>
      </c>
      <c r="CA378" t="n">
        <v>1.92037856677683</v>
      </c>
      <c r="CB378" t="n">
        <v>6.2473401096951</v>
      </c>
      <c r="CC378" t="n">
        <v>0.496087052215667</v>
      </c>
      <c r="CD378" t="n">
        <v>0.409055341115087</v>
      </c>
      <c r="CE378" t="n">
        <v>40.7935041125225</v>
      </c>
      <c r="CF378" t="n">
        <v>2.27990699749933</v>
      </c>
      <c r="CG378" t="n">
        <v>1.43713126429215</v>
      </c>
      <c r="CH378" t="n">
        <v>97.3878753655726</v>
      </c>
      <c r="CI378" t="n">
        <v>11.8639015241121</v>
      </c>
      <c r="CJ378" t="n">
        <v>0.464755136953977</v>
      </c>
      <c r="CK378" t="n">
        <v>1.97803509256901</v>
      </c>
      <c r="CL378" t="n">
        <v>0.084146533031215</v>
      </c>
      <c r="CM378" t="n">
        <v>0.121137896278238</v>
      </c>
      <c r="CN378" t="n">
        <v>0.0226756078626584</v>
      </c>
      <c r="CO378" t="n">
        <v>0.0190284635903186</v>
      </c>
      <c r="CP378" t="n">
        <v>2.09482283455473</v>
      </c>
      <c r="CQ378" t="n">
        <v>0.191630763105719</v>
      </c>
      <c r="CR378" t="n">
        <v>0</v>
      </c>
      <c r="CS378" t="n">
        <v>2.54848913295013</v>
      </c>
      <c r="CT378" t="n">
        <v>5.07891403333917</v>
      </c>
      <c r="CU378" t="n">
        <v>0.938681540879531</v>
      </c>
      <c r="CV378" t="n">
        <v>2.46535870037413</v>
      </c>
      <c r="CW378" t="n">
        <v>15.7996396600059</v>
      </c>
      <c r="CX378" t="n">
        <v>9.71540620529925</v>
      </c>
      <c r="CY378" t="n">
        <v>0.260159333125547</v>
      </c>
      <c r="CZ378" t="n">
        <v>0</v>
      </c>
      <c r="DA378" t="n">
        <v>0</v>
      </c>
      <c r="DB378" t="n">
        <v>6.14574561230549</v>
      </c>
      <c r="DC378" t="n">
        <v>12.4422074861497</v>
      </c>
      <c r="DD378" t="n">
        <v>0</v>
      </c>
      <c r="DE378" t="n">
        <v>0.00739281907608066</v>
      </c>
      <c r="DF378" t="n">
        <v>0</v>
      </c>
      <c r="DG378" t="n">
        <v>0.0043201290062675</v>
      </c>
      <c r="DH378" t="n">
        <v>0</v>
      </c>
      <c r="DI378" t="n">
        <v>0</v>
      </c>
      <c r="DJ378" t="n">
        <v>0.0578414894733361</v>
      </c>
      <c r="DK378" t="n">
        <v>0</v>
      </c>
      <c r="DL378" t="n">
        <v>0.088118564507995</v>
      </c>
      <c r="DM378" t="n">
        <v>0</v>
      </c>
      <c r="DN378" t="n">
        <v>0</v>
      </c>
      <c r="DO378" t="n">
        <v>0</v>
      </c>
      <c r="DP378" t="n">
        <v>0</v>
      </c>
      <c r="DQ378" t="n">
        <v>0.0967328576981573</v>
      </c>
      <c r="DR378" t="n">
        <v>0</v>
      </c>
      <c r="DS378" t="n">
        <v>0.0160910048511498</v>
      </c>
      <c r="DT378" t="n">
        <v>0.202204225255079</v>
      </c>
      <c r="DU378" t="n">
        <v>0.0087030420127286</v>
      </c>
      <c r="DV378" t="n">
        <v>0</v>
      </c>
      <c r="DW378" t="n">
        <v>0</v>
      </c>
      <c r="DX378" t="n">
        <v>2.954279691758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0.13822055095633</v>
      </c>
      <c r="EE378" t="n">
        <v>0.620292989147352</v>
      </c>
      <c r="EF378" t="n">
        <v>22.1566599246818</v>
      </c>
      <c r="EG378" t="n">
        <v>1.83121413504281</v>
      </c>
      <c r="EH378" t="n">
        <v>0.0996656464461466</v>
      </c>
      <c r="EI378" t="n">
        <v>0.210948224532307</v>
      </c>
      <c r="EJ378" t="n">
        <v>0.00628416186059266</v>
      </c>
      <c r="EK378" t="n">
        <v>0.0458767361648254</v>
      </c>
      <c r="EL378" t="n">
        <v>0.00306052043781147</v>
      </c>
      <c r="EM378" t="n">
        <v>0.00329466358812975</v>
      </c>
      <c r="EN378" t="n">
        <v>0</v>
      </c>
      <c r="EO378" t="n">
        <v>0.02070798301823</v>
      </c>
      <c r="EP378" t="n">
        <v>0</v>
      </c>
      <c r="EQ378" t="n">
        <v>0</v>
      </c>
      <c r="ER378" t="n">
        <v>1.29225908359787</v>
      </c>
      <c r="ES378" t="n">
        <v>0.129458117941949</v>
      </c>
      <c r="ET378" t="n">
        <v>0.658280854136388</v>
      </c>
      <c r="EU378" t="n">
        <v>4.08561872271318</v>
      </c>
      <c r="EV378" t="n">
        <v>8.77215486204199</v>
      </c>
      <c r="EW378" t="n">
        <v>0.053673878629832</v>
      </c>
      <c r="EX378" t="n">
        <v>0.0275315333872505</v>
      </c>
      <c r="EY378" t="n">
        <v>0.240309614489145</v>
      </c>
      <c r="EZ378" t="n">
        <v>15.7373738388289</v>
      </c>
      <c r="FA378" t="n">
        <v>1.93974340173038</v>
      </c>
      <c r="FB378" t="n">
        <v>0</v>
      </c>
      <c r="FC378" t="n">
        <v>0.052605526732474</v>
      </c>
      <c r="FD378" t="n">
        <v>0.00437718657409525</v>
      </c>
      <c r="FE378" t="n">
        <v>0.117179577214724</v>
      </c>
      <c r="FF378" t="n">
        <v>0</v>
      </c>
      <c r="FG378" t="n">
        <v>0</v>
      </c>
      <c r="FH378" t="n">
        <v>0.0873056258797121</v>
      </c>
      <c r="FI378" t="n">
        <v>0.176819336982847</v>
      </c>
      <c r="FJ378" t="n">
        <v>0</v>
      </c>
      <c r="FK378" t="n">
        <v>0</v>
      </c>
      <c r="FL378" t="n">
        <v>0</v>
      </c>
      <c r="FM378" t="n">
        <v>0.0345769342278626</v>
      </c>
      <c r="FN378" t="n">
        <v>0</v>
      </c>
      <c r="FO378" t="n">
        <v>0.576921464055363</v>
      </c>
      <c r="FP378" t="n">
        <v>0</v>
      </c>
      <c r="FQ378" t="n">
        <v>0.0301238380388451</v>
      </c>
      <c r="FR378" t="n">
        <v>2.06545178513586</v>
      </c>
      <c r="FS378" t="n">
        <v>0.0749655040266091</v>
      </c>
      <c r="FT378" t="n">
        <v>0.0878733022563264</v>
      </c>
      <c r="FU378" t="n">
        <v>0</v>
      </c>
      <c r="FV378" t="n">
        <v>3.47724646546154</v>
      </c>
      <c r="FW378" t="n">
        <v>2.21833020549388</v>
      </c>
      <c r="FX378" t="n">
        <v>0</v>
      </c>
      <c r="FY378" t="n">
        <v>0</v>
      </c>
      <c r="FZ378" t="n">
        <v>0</v>
      </c>
      <c r="GA378" t="n">
        <v>0.872397765056879</v>
      </c>
      <c r="GB378" t="n">
        <v>1.53259475890528</v>
      </c>
      <c r="GC378" t="n">
        <v>0.831568703088054</v>
      </c>
      <c r="GD378" t="n">
        <v>41.0866233865226</v>
      </c>
      <c r="GE378" t="n">
        <v>7.07478176842661</v>
      </c>
      <c r="GF378" t="n">
        <v>0.246582749137185</v>
      </c>
      <c r="GG378" t="n">
        <v>1.02458698029625</v>
      </c>
      <c r="GH378" t="n">
        <v>0.0226457087535618</v>
      </c>
      <c r="GI378" t="n">
        <v>0.0610084630088304</v>
      </c>
      <c r="GJ378" t="n">
        <v>0.0156943353924239</v>
      </c>
      <c r="GK378" t="n">
        <v>0</v>
      </c>
      <c r="GL378" t="n">
        <v>1.18418207537301</v>
      </c>
      <c r="GM378" t="n">
        <v>0.103178548388344</v>
      </c>
      <c r="GN378" t="n">
        <v>0</v>
      </c>
      <c r="GO378" t="n">
        <v>1.24121852017502</v>
      </c>
      <c r="GP378" t="n">
        <v>2.65022794643011</v>
      </c>
      <c r="GQ378" t="n">
        <v>0.407382026153626</v>
      </c>
      <c r="GR378" t="n">
        <v>1.64873690544078</v>
      </c>
      <c r="GS378" t="n">
        <v>12.2921502766985</v>
      </c>
      <c r="GT378" t="n">
        <v>13.6866786854645</v>
      </c>
      <c r="GU378" t="n">
        <v>4.25834418860957</v>
      </c>
      <c r="GV378" t="n">
        <v>0</v>
      </c>
      <c r="GW378" t="n">
        <v>1.883569407778</v>
      </c>
      <c r="GX378" t="n">
        <v>0</v>
      </c>
      <c r="GY378" t="n">
        <v>0.833879252320885</v>
      </c>
      <c r="GZ378" t="n">
        <v>0</v>
      </c>
      <c r="HA378" t="n">
        <v>0.0927772511992953</v>
      </c>
      <c r="HB378" t="n">
        <v>0.272883028269223</v>
      </c>
      <c r="HC378" t="n">
        <v>0.619683864840756</v>
      </c>
      <c r="HD378" t="n">
        <v>1.57568200442555</v>
      </c>
      <c r="HE378" t="n">
        <v>1.31811242801481</v>
      </c>
      <c r="HF378" t="n">
        <v>1.49422587178837</v>
      </c>
      <c r="HG378" t="n">
        <v>0.642738075336688</v>
      </c>
      <c r="HH378" t="n">
        <v>1.80124118223691</v>
      </c>
      <c r="HI378" t="n">
        <v>0</v>
      </c>
      <c r="HJ378" t="n">
        <v>0</v>
      </c>
      <c r="HK378" t="n">
        <v>0.13189426484119</v>
      </c>
      <c r="HL378" t="n">
        <v>2.50629495571868</v>
      </c>
      <c r="HM378" t="n">
        <v>4.86141177002665</v>
      </c>
      <c r="HN378" t="n">
        <v>0</v>
      </c>
      <c r="HO378" t="n">
        <v>0.554646025022179</v>
      </c>
      <c r="HP378" t="n">
        <v>18.5967358669668</v>
      </c>
      <c r="HQ378" t="n">
        <v>0.203747409358946</v>
      </c>
      <c r="HR378" t="n">
        <v>0.751036680275488</v>
      </c>
      <c r="HS378" t="n">
        <v>0.000196845580564472</v>
      </c>
      <c r="HT378" t="n">
        <v>14.8138155676825</v>
      </c>
      <c r="HU378" t="n">
        <v>13.2302135943703</v>
      </c>
      <c r="HV378" t="n">
        <v>8.69512532415236</v>
      </c>
      <c r="HW378" t="n">
        <v>0.58037710869444</v>
      </c>
      <c r="HX378" t="n">
        <v>0.41554868018559</v>
      </c>
      <c r="HY378" t="n">
        <v>19.4937948588116</v>
      </c>
      <c r="HZ378" t="n">
        <v>3.33366460527735</v>
      </c>
      <c r="IA378" t="n">
        <v>4.49555445714503</v>
      </c>
      <c r="IB378" t="n">
        <v>209.625849080718</v>
      </c>
      <c r="IC378" t="n">
        <v>21.8068600501105</v>
      </c>
      <c r="ID378" t="n">
        <v>0.840419932185002</v>
      </c>
      <c r="IE378" t="n">
        <v>5.4915523507421</v>
      </c>
      <c r="IF378" t="n">
        <v>0.100824420824506</v>
      </c>
      <c r="IG378" t="n">
        <v>0.212392608861244</v>
      </c>
      <c r="IH378" t="n">
        <v>0.0193825286996882</v>
      </c>
      <c r="II378" t="n">
        <v>0.0109326336338608</v>
      </c>
      <c r="IJ378" t="n">
        <v>0.963809714610442</v>
      </c>
      <c r="IK378" t="n">
        <v>0.656224183930767</v>
      </c>
      <c r="IL378" t="n">
        <v>0.0590714307378627</v>
      </c>
      <c r="IM378" t="n">
        <v>4.65995613156393</v>
      </c>
      <c r="IN378" t="n">
        <v>9.57512276298159</v>
      </c>
      <c r="IO378" t="n">
        <v>1.22596794017445</v>
      </c>
      <c r="IP378" t="n">
        <v>3.76052087967562</v>
      </c>
      <c r="IQ378" t="n">
        <v>33.1653607226439</v>
      </c>
      <c r="IR378" t="n">
        <v>6.90080850760866</v>
      </c>
      <c r="IS378" t="n">
        <v>0.101154657830967</v>
      </c>
      <c r="IT378" t="n">
        <v>0</v>
      </c>
      <c r="IU378" t="n">
        <v>0</v>
      </c>
      <c r="IV378" t="n">
        <v>95.6648825326828</v>
      </c>
      <c r="IW378" t="n">
        <v>5.32124916743108</v>
      </c>
      <c r="IX378" t="n">
        <v>0</v>
      </c>
      <c r="IY378" t="n">
        <v>0.0259900473455672</v>
      </c>
      <c r="IZ378" t="n">
        <v>0.0537989476208632</v>
      </c>
      <c r="JA378" t="n">
        <v>0.0396786201919177</v>
      </c>
      <c r="JB378" t="n">
        <v>0.150716131613069</v>
      </c>
      <c r="JC378" t="n">
        <v>0</v>
      </c>
      <c r="JD378" t="n">
        <v>0.0770500265358799</v>
      </c>
      <c r="JE378" t="n">
        <v>0.0280477243562962</v>
      </c>
      <c r="JF378" t="n">
        <v>0.402994089902003</v>
      </c>
      <c r="JG378" t="n">
        <v>0</v>
      </c>
      <c r="JH378" t="n">
        <v>0</v>
      </c>
      <c r="JI378" t="n">
        <v>0.0309817414243994</v>
      </c>
      <c r="JJ378" t="n">
        <v>0.710209831467502</v>
      </c>
      <c r="JK378" t="n">
        <v>0.429447470103268</v>
      </c>
      <c r="JL378" t="n">
        <v>0</v>
      </c>
      <c r="JM378" t="n">
        <v>0.417500931839441</v>
      </c>
      <c r="JN378" t="n">
        <v>1.84148363393863</v>
      </c>
      <c r="JO378" t="n">
        <v>0.0105348569955788</v>
      </c>
      <c r="JP378" t="n">
        <v>0.106930505439165</v>
      </c>
      <c r="JQ378" t="n">
        <v>0.000499043988160164</v>
      </c>
      <c r="JR378" t="n">
        <v>4.37435934832408</v>
      </c>
      <c r="JS378" t="n">
        <v>7.53259490179403</v>
      </c>
      <c r="JT378" t="n">
        <v>3.47475931751372</v>
      </c>
      <c r="JU378" t="n">
        <v>0</v>
      </c>
      <c r="JV378" t="n">
        <v>0</v>
      </c>
      <c r="JW378" t="n">
        <v>5.69499711202719</v>
      </c>
      <c r="JX378" t="n">
        <v>0.560174174307787</v>
      </c>
      <c r="JY378" t="n">
        <v>0.509982068393216</v>
      </c>
      <c r="JZ378" t="n">
        <v>41.5899679957479</v>
      </c>
      <c r="KA378" t="n">
        <v>7.3970083672223</v>
      </c>
      <c r="KB378" t="n">
        <v>0.274096115375864</v>
      </c>
      <c r="KC378" t="n">
        <v>1.15857989668057</v>
      </c>
      <c r="KD378" t="n">
        <v>0.0238719928191361</v>
      </c>
      <c r="KE378" t="n">
        <v>0.0584996553031148</v>
      </c>
      <c r="KF378" t="n">
        <v>0.00338997273488145</v>
      </c>
      <c r="KG378" t="n">
        <v>0</v>
      </c>
      <c r="KH378" t="n">
        <v>5.55104321004257</v>
      </c>
      <c r="KI378" t="n">
        <v>0.281298047483795</v>
      </c>
      <c r="KJ378" t="n">
        <v>0.0250884864421712</v>
      </c>
      <c r="KK378" t="n">
        <v>0.270379742110756</v>
      </c>
      <c r="KL378" t="n">
        <v>3.2453789843722</v>
      </c>
      <c r="KM378" t="n">
        <v>0.353668654539267</v>
      </c>
      <c r="KN378" t="n">
        <v>1.63746240684559</v>
      </c>
      <c r="KO378" t="n">
        <v>16.9528593135369</v>
      </c>
      <c r="KP378" t="n">
        <v>9.05043766681595</v>
      </c>
      <c r="KQ378" t="n">
        <v>0</v>
      </c>
      <c r="KR378" t="n">
        <v>0</v>
      </c>
      <c r="KS378" t="n">
        <v>5.51242151294251</v>
      </c>
      <c r="KT378" t="n">
        <v>29.6771711327814</v>
      </c>
      <c r="KU378" t="n">
        <v>21.513700684478</v>
      </c>
      <c r="KV378" t="n">
        <v>0</v>
      </c>
      <c r="KW378" t="n">
        <v>0.197081961507397</v>
      </c>
      <c r="KX378" t="n">
        <v>0.256401249221498</v>
      </c>
      <c r="KY378" t="n">
        <v>0.188585149753052</v>
      </c>
      <c r="KZ378" t="n">
        <v>0.280737671930832</v>
      </c>
      <c r="LA378" t="n">
        <v>0.186116276975152</v>
      </c>
      <c r="LB378" t="n">
        <v>3.88118418271735</v>
      </c>
      <c r="LC378" t="n">
        <v>0.59938442829389</v>
      </c>
      <c r="LD378" t="n">
        <v>3.64953121860643</v>
      </c>
      <c r="LE378" t="n">
        <v>0</v>
      </c>
      <c r="LF378" t="n">
        <v>24.9688065578446</v>
      </c>
      <c r="LG378" t="n">
        <v>0.693121970732599</v>
      </c>
      <c r="LH378" t="n">
        <v>0.531221341753479</v>
      </c>
      <c r="LI378" t="n">
        <v>6.56975856306687</v>
      </c>
      <c r="LJ378" t="n">
        <v>0</v>
      </c>
      <c r="LK378" t="n">
        <v>1.53181021585701</v>
      </c>
      <c r="LL378" t="n">
        <v>10.6965641814866</v>
      </c>
      <c r="LM378" t="n">
        <v>0.60119522890101</v>
      </c>
      <c r="LN378" t="n">
        <v>2.14759717042316</v>
      </c>
      <c r="LO378" t="n">
        <v>0.00116755973342717</v>
      </c>
      <c r="LP378" t="n">
        <v>48.1975988179108</v>
      </c>
      <c r="LQ378" t="n">
        <v>38.5354990409987</v>
      </c>
      <c r="LR378" t="n">
        <v>27.3585498744091</v>
      </c>
      <c r="LS378" t="n">
        <v>1.87922033429352</v>
      </c>
      <c r="LT378" t="n">
        <v>2.52835946154059</v>
      </c>
      <c r="LU378" t="n">
        <v>48.5179628842332</v>
      </c>
      <c r="LV378" t="n">
        <v>10.5200403466326</v>
      </c>
      <c r="LW378" t="n">
        <v>6.48375850226763</v>
      </c>
      <c r="LX378" t="n">
        <v>273.761290145857</v>
      </c>
      <c r="LY378" t="n">
        <v>41.601655918125</v>
      </c>
      <c r="LZ378" t="n">
        <v>1.51694733986023</v>
      </c>
      <c r="MA378" t="n">
        <v>9.47690607516063</v>
      </c>
      <c r="MB378" t="n">
        <v>1.05015436435882</v>
      </c>
      <c r="MC378" t="n">
        <v>1.59088068429355</v>
      </c>
      <c r="MD378" t="n">
        <v>0.184647682937894</v>
      </c>
      <c r="ME378" t="n">
        <v>0.0515533544812143</v>
      </c>
      <c r="MF378" t="n">
        <v>26.6128987272856</v>
      </c>
      <c r="MG378" t="n">
        <v>1.91456518817548</v>
      </c>
      <c r="MH378" t="n">
        <v>0.847236950478403</v>
      </c>
      <c r="MI378" t="n">
        <v>40.4429485221048</v>
      </c>
      <c r="MJ378" t="n">
        <v>23.4137945271569</v>
      </c>
      <c r="MK378" t="n">
        <v>1.85579599602298</v>
      </c>
      <c r="ML378" t="n">
        <v>7.48820496521836</v>
      </c>
      <c r="MM378" t="n">
        <v>55.1576826572521</v>
      </c>
      <c r="MN378" t="n">
        <v>12.4347511364736</v>
      </c>
      <c r="MO378" t="n">
        <v>2.86321536408336</v>
      </c>
      <c r="MP378" t="n">
        <v>0</v>
      </c>
      <c r="MQ378" t="n">
        <v>31.3790648815386</v>
      </c>
      <c r="MR378" t="n">
        <v>12.6429730926786</v>
      </c>
      <c r="MS378" t="n">
        <v>2.71913307998035</v>
      </c>
      <c r="MT378" t="n">
        <v>0</v>
      </c>
      <c r="MU378" t="n">
        <v>0.0881003230402106</v>
      </c>
      <c r="MV378" t="n">
        <v>0.0412988072257284</v>
      </c>
      <c r="MW378" t="n">
        <v>0.0122596284266643</v>
      </c>
      <c r="MX378" t="n">
        <v>0</v>
      </c>
      <c r="MY378" t="n">
        <v>0</v>
      </c>
      <c r="MZ378" t="n">
        <v>1.5589535089876</v>
      </c>
      <c r="NA378" t="n">
        <v>0</v>
      </c>
      <c r="NB378" t="n">
        <v>0.256203022590018</v>
      </c>
      <c r="NC378" t="n">
        <v>0</v>
      </c>
      <c r="ND378" t="n">
        <v>0</v>
      </c>
      <c r="NE378" t="n">
        <v>0.0182457880963508</v>
      </c>
      <c r="NF378" t="n">
        <v>0.429216234845839</v>
      </c>
      <c r="NG378" t="n">
        <v>0.763067841246171</v>
      </c>
      <c r="NH378" t="n">
        <v>0</v>
      </c>
      <c r="NI378" t="n">
        <v>0.320174491643963</v>
      </c>
      <c r="NJ378" t="n">
        <v>1.61639603791918</v>
      </c>
      <c r="NK378" t="n">
        <v>0.0294119400089224</v>
      </c>
      <c r="NL378" t="n">
        <v>0.277682109755913</v>
      </c>
      <c r="NM378" t="n">
        <v>0.000498136749251333</v>
      </c>
      <c r="NN378" t="n">
        <v>2.86389978653075</v>
      </c>
      <c r="NO378" t="n">
        <v>3.66559891024789</v>
      </c>
      <c r="NP378" t="n">
        <v>0.775333898682629</v>
      </c>
      <c r="NQ378" t="n">
        <v>0</v>
      </c>
      <c r="NR378" t="n">
        <v>0.233803342250404</v>
      </c>
      <c r="NS378" t="n">
        <v>1.16122812138774</v>
      </c>
      <c r="NT378" t="n">
        <v>5.90047031118172</v>
      </c>
      <c r="NU378" t="n">
        <v>0.7467968708632</v>
      </c>
      <c r="NV378" t="n">
        <v>81.8065979146618</v>
      </c>
      <c r="NW378" t="n">
        <v>10.9755763838198</v>
      </c>
      <c r="NX378" t="n">
        <v>0.324318164406865</v>
      </c>
      <c r="NY378" t="n">
        <v>1.69489549209254</v>
      </c>
      <c r="NZ378" t="n">
        <v>0.0560596138577617</v>
      </c>
      <c r="OA378" t="n">
        <v>0.0672879103513074</v>
      </c>
      <c r="OB378" t="n">
        <v>0.024703990417111</v>
      </c>
      <c r="OC378" t="n">
        <v>0.0193925919540501</v>
      </c>
      <c r="OD378" t="n">
        <v>0.874350115122733</v>
      </c>
      <c r="OE378" t="n">
        <v>0.226484146130205</v>
      </c>
      <c r="OF378" t="n">
        <v>0.0534338543681186</v>
      </c>
      <c r="OG378" t="n">
        <v>0.407761922395506</v>
      </c>
      <c r="OH378" t="n">
        <v>4.14980739532609</v>
      </c>
      <c r="OI378" t="n">
        <v>0.424804266761886</v>
      </c>
      <c r="OJ378" t="n">
        <v>1.54167842618197</v>
      </c>
      <c r="OK378" t="n">
        <v>15.8665563392187</v>
      </c>
      <c r="OL378" t="n">
        <v>18.0156242841344</v>
      </c>
      <c r="OM378" t="n">
        <v>2.11055844318299</v>
      </c>
      <c r="ON378" t="n">
        <v>0.0740408181226426</v>
      </c>
      <c r="OO378" t="n">
        <v>0</v>
      </c>
      <c r="OP378" t="n">
        <v>41.9270587190303</v>
      </c>
      <c r="OQ378" t="n">
        <v>10.6888611550241</v>
      </c>
      <c r="OR378" t="n">
        <v>0</v>
      </c>
      <c r="OS378" t="n">
        <v>0.107653669987134</v>
      </c>
      <c r="OT378" t="n">
        <v>0.0660095436791706</v>
      </c>
      <c r="OU378" t="n">
        <v>0.0925372417465532</v>
      </c>
      <c r="OV378" t="n">
        <v>0</v>
      </c>
      <c r="OW378" t="n">
        <v>0</v>
      </c>
      <c r="OX378" t="n">
        <v>2.31478987237053</v>
      </c>
      <c r="OY378" t="n">
        <v>0.012938098925775</v>
      </c>
      <c r="OZ378" t="n">
        <v>0.0859282010980067</v>
      </c>
      <c r="PA378" t="n">
        <v>0</v>
      </c>
      <c r="PB378" t="n">
        <v>0</v>
      </c>
      <c r="PC378" t="n">
        <v>0.0366080929490602</v>
      </c>
      <c r="PD378" t="n">
        <v>0</v>
      </c>
      <c r="PE378" t="n">
        <v>0</v>
      </c>
      <c r="PF378" t="n">
        <v>0</v>
      </c>
      <c r="PG378" t="n">
        <v>0.814515475082204</v>
      </c>
      <c r="PH378" t="n">
        <v>1.01000419324096</v>
      </c>
      <c r="PI378" t="n">
        <v>0.0161074333925231</v>
      </c>
      <c r="PJ378" t="n">
        <v>0</v>
      </c>
      <c r="PK378" t="n">
        <v>0.0000780528698290296</v>
      </c>
      <c r="PL378" t="n">
        <v>8.20550303342771</v>
      </c>
      <c r="PM378" t="n">
        <v>0</v>
      </c>
      <c r="PN378" t="n">
        <v>0</v>
      </c>
      <c r="PO378" t="n">
        <v>0</v>
      </c>
      <c r="PP378" t="n">
        <v>0</v>
      </c>
      <c r="PQ378" t="n">
        <v>0.739583363012191</v>
      </c>
      <c r="PR378" t="n">
        <v>1.56547636012152</v>
      </c>
      <c r="PS378" t="n">
        <v>2.07975043507378</v>
      </c>
      <c r="PT378" t="n">
        <v>88.0871295529555</v>
      </c>
      <c r="PU378" t="n">
        <v>13.9800480224014</v>
      </c>
      <c r="PV378" t="n">
        <v>0.295616573608634</v>
      </c>
      <c r="PW378" t="n">
        <v>1.81012348140815</v>
      </c>
      <c r="PX378" t="n">
        <v>0.0220815541589392</v>
      </c>
      <c r="PY378" t="n">
        <v>0.105501100443055</v>
      </c>
      <c r="PZ378" t="n">
        <v>0.0109592675192903</v>
      </c>
      <c r="QA378" t="n">
        <v>0.00459730842441954</v>
      </c>
      <c r="QB378" t="n">
        <v>0.731100643944391</v>
      </c>
      <c r="QC378" t="n">
        <v>0.0504049223505769</v>
      </c>
      <c r="QD378" t="n">
        <v>0</v>
      </c>
      <c r="QE378" t="n">
        <v>0.615685073516476</v>
      </c>
      <c r="QF378" t="n">
        <v>2.89063251787278</v>
      </c>
      <c r="QG378" t="n">
        <v>0.656015741589874</v>
      </c>
      <c r="QH378" t="n">
        <v>2.32912426357422</v>
      </c>
      <c r="QI378" t="n">
        <v>15.3474177241511</v>
      </c>
    </row>
    <row r="379">
      <c r="A379" t="s">
        <v>378</v>
      </c>
      <c r="B379" t="n">
        <v>34.7597660256753</v>
      </c>
      <c r="C379" t="n">
        <v>0.42223332563415</v>
      </c>
      <c r="D379" t="n">
        <v>1.39521551817707</v>
      </c>
      <c r="E379" t="n">
        <v>0</v>
      </c>
      <c r="F379" t="n">
        <v>0</v>
      </c>
      <c r="G379" t="n">
        <v>9.44528470781102</v>
      </c>
      <c r="H379" t="n">
        <v>0</v>
      </c>
      <c r="I379" t="n">
        <v>0</v>
      </c>
      <c r="J379" t="n">
        <v>0.000263723605301609</v>
      </c>
      <c r="K379" t="n">
        <v>0</v>
      </c>
      <c r="L379" t="n">
        <v>0</v>
      </c>
      <c r="M379" t="n">
        <v>0</v>
      </c>
      <c r="N379" t="n">
        <v>0.428893056714138</v>
      </c>
      <c r="O379" t="n">
        <v>0</v>
      </c>
      <c r="P379" t="n">
        <v>0.00746437345001996</v>
      </c>
      <c r="Q379" t="n">
        <v>0</v>
      </c>
      <c r="R379" t="n">
        <v>0</v>
      </c>
      <c r="S379" t="n">
        <v>0</v>
      </c>
      <c r="T379" t="n">
        <v>0</v>
      </c>
      <c r="U379" t="n">
        <v>0.0228536755293368</v>
      </c>
      <c r="V379" t="n">
        <v>0</v>
      </c>
      <c r="W379" t="n">
        <v>0</v>
      </c>
      <c r="X379" t="n">
        <v>0.0167410397984093</v>
      </c>
      <c r="Y379" t="n">
        <v>0.0105184453974509</v>
      </c>
      <c r="Z379" t="n">
        <v>0.882575816255709</v>
      </c>
      <c r="AA379" t="n">
        <v>0</v>
      </c>
      <c r="AB379" t="n">
        <v>5.32184265924169</v>
      </c>
      <c r="AC379" t="n">
        <v>67.3557560248047</v>
      </c>
      <c r="AD379" t="n">
        <v>5.03652323252349</v>
      </c>
      <c r="AE379" t="n">
        <v>0.00058493907739925</v>
      </c>
      <c r="AF379" t="n">
        <v>1.63311178913637</v>
      </c>
      <c r="AG379" t="n">
        <v>12.3419758271489</v>
      </c>
      <c r="AH379" t="n">
        <v>5.26795860857507</v>
      </c>
      <c r="AI379" t="n">
        <v>1.38899114797557</v>
      </c>
      <c r="AJ379" t="n">
        <v>20.7674765618266</v>
      </c>
      <c r="AK379" t="n">
        <v>39.3696304053267</v>
      </c>
      <c r="AL379" t="n">
        <v>0.11643730272214</v>
      </c>
      <c r="AM379" t="n">
        <v>6.70392283171968</v>
      </c>
      <c r="AN379" t="n">
        <v>0.143763796506253</v>
      </c>
      <c r="AO379" t="n">
        <v>0.0439053904057744</v>
      </c>
      <c r="AP379" t="n">
        <v>0.00589751892689299</v>
      </c>
      <c r="AQ379" t="n">
        <v>0.00361989037245732</v>
      </c>
      <c r="AR379" t="n">
        <v>21.2518052444328</v>
      </c>
      <c r="AS379" t="n">
        <v>3.76052946164015</v>
      </c>
      <c r="AT379" t="n">
        <v>1.56409241021958</v>
      </c>
      <c r="AU379" t="n">
        <v>53.9250091001186</v>
      </c>
      <c r="AV379" t="n">
        <v>13.1763421601403</v>
      </c>
      <c r="AW379" t="n">
        <v>1.42168776631103</v>
      </c>
      <c r="AX379" t="n">
        <v>5.56715602168673</v>
      </c>
      <c r="AY379" t="n">
        <v>7.78591173090553</v>
      </c>
      <c r="AZ379" t="n">
        <v>22.533451755609</v>
      </c>
      <c r="BA379" t="n">
        <v>2.53470325039093</v>
      </c>
      <c r="BB379" t="n">
        <v>0.650939986019211</v>
      </c>
      <c r="BC379" t="n">
        <v>0</v>
      </c>
      <c r="BD379" t="n">
        <v>2.66220598615201</v>
      </c>
      <c r="BE379" t="n">
        <v>0.964046287291212</v>
      </c>
      <c r="BF379" t="n">
        <v>0</v>
      </c>
      <c r="BG379" t="n">
        <v>0</v>
      </c>
      <c r="BH379" t="n">
        <v>0.000128899208894463</v>
      </c>
      <c r="BI379" t="n">
        <v>0</v>
      </c>
      <c r="BJ379" t="n">
        <v>0</v>
      </c>
      <c r="BK379" t="n">
        <v>0</v>
      </c>
      <c r="BL379" t="n">
        <v>0.163446446854804</v>
      </c>
      <c r="BM379" t="n">
        <v>0</v>
      </c>
      <c r="BN379" t="n">
        <v>0.000732281020200859</v>
      </c>
      <c r="BO379" t="n">
        <v>0</v>
      </c>
      <c r="BP379" t="n">
        <v>0</v>
      </c>
      <c r="BQ379" t="n">
        <v>0</v>
      </c>
      <c r="BR379" t="n">
        <v>0</v>
      </c>
      <c r="BS379" t="n">
        <v>0.00584655420019156</v>
      </c>
      <c r="BT379" t="n">
        <v>0</v>
      </c>
      <c r="BU379" t="n">
        <v>0</v>
      </c>
      <c r="BV379" t="n">
        <v>0.0018735072616891</v>
      </c>
      <c r="BW379" t="n">
        <v>0.00297125852603251</v>
      </c>
      <c r="BX379" t="n">
        <v>0.413350686872499</v>
      </c>
      <c r="BY379" t="n">
        <v>0</v>
      </c>
      <c r="BZ379" t="n">
        <v>1.92292942324285</v>
      </c>
      <c r="CA379" t="n">
        <v>7.30149900797251</v>
      </c>
      <c r="CB379" t="n">
        <v>4.97201596236151</v>
      </c>
      <c r="CC379" t="n">
        <v>0.000270787932611141</v>
      </c>
      <c r="CD379" t="n">
        <v>0.394954787929443</v>
      </c>
      <c r="CE379" t="n">
        <v>45.0265870494467</v>
      </c>
      <c r="CF379" t="n">
        <v>3.38496451857306</v>
      </c>
      <c r="CG379" t="n">
        <v>2.6789654052235</v>
      </c>
      <c r="CH379" t="n">
        <v>14.0934299155122</v>
      </c>
      <c r="CI379" t="n">
        <v>26.3305841371605</v>
      </c>
      <c r="CJ379" t="n">
        <v>0.0506156838386217</v>
      </c>
      <c r="CK379" t="n">
        <v>3.93205420541605</v>
      </c>
      <c r="CL379" t="n">
        <v>0.0390555666363133</v>
      </c>
      <c r="CM379" t="n">
        <v>0.0128466990757509</v>
      </c>
      <c r="CN379" t="n">
        <v>0.0024047529237291</v>
      </c>
      <c r="CO379" t="n">
        <v>0.00201797250918365</v>
      </c>
      <c r="CP379" t="n">
        <v>8.16986800319752</v>
      </c>
      <c r="CQ379" t="n">
        <v>0.747365368620438</v>
      </c>
      <c r="CR379" t="n">
        <v>0</v>
      </c>
      <c r="CS379" t="n">
        <v>9.93917933345343</v>
      </c>
      <c r="CT379" t="n">
        <v>6.6200247817812</v>
      </c>
      <c r="CU379" t="n">
        <v>1.60035653815747</v>
      </c>
      <c r="CV379" t="n">
        <v>4.20318579108389</v>
      </c>
      <c r="CW379" t="n">
        <v>4.11357032319447</v>
      </c>
      <c r="CX379" t="n">
        <v>16.8826839996598</v>
      </c>
      <c r="CY379" t="n">
        <v>0.458732894225566</v>
      </c>
      <c r="CZ379" t="n">
        <v>0</v>
      </c>
      <c r="DA379" t="n">
        <v>0</v>
      </c>
      <c r="DB379" t="n">
        <v>23.359438795284</v>
      </c>
      <c r="DC379" t="n">
        <v>35.5895929983147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0.00926507797988556</v>
      </c>
      <c r="DK379" t="n">
        <v>0</v>
      </c>
      <c r="DL379" t="n">
        <v>0.000220924363667228</v>
      </c>
      <c r="DM379" t="n">
        <v>0</v>
      </c>
      <c r="DN379" t="n">
        <v>0</v>
      </c>
      <c r="DO379" t="n">
        <v>0</v>
      </c>
      <c r="DP379" t="n">
        <v>0</v>
      </c>
      <c r="DQ379" t="n">
        <v>0.0012163057171588</v>
      </c>
      <c r="DR379" t="n">
        <v>0</v>
      </c>
      <c r="DS379" t="n">
        <v>0</v>
      </c>
      <c r="DT379" t="n">
        <v>0.000655949023381059</v>
      </c>
      <c r="DU379" t="n">
        <v>0.000303094755901602</v>
      </c>
      <c r="DV379" t="n">
        <v>0</v>
      </c>
      <c r="DW379" t="n">
        <v>0</v>
      </c>
      <c r="DX379" t="n">
        <v>1.03708530193512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0.205215239585637</v>
      </c>
      <c r="EE379" t="n">
        <v>1.15629205231083</v>
      </c>
      <c r="EF379" t="n">
        <v>3.2063881939941</v>
      </c>
      <c r="EG379" t="n">
        <v>4.0641721239768</v>
      </c>
      <c r="EH379" t="n">
        <v>0.0108544143979834</v>
      </c>
      <c r="EI379" t="n">
        <v>0.419335256747156</v>
      </c>
      <c r="EJ379" t="n">
        <v>0.00291671556104052</v>
      </c>
      <c r="EK379" t="n">
        <v>0.00486523740459743</v>
      </c>
      <c r="EL379" t="n">
        <v>0.000324568828123003</v>
      </c>
      <c r="EM379" t="n">
        <v>0.000349399756648606</v>
      </c>
      <c r="EN379" t="n">
        <v>0</v>
      </c>
      <c r="EO379" t="n">
        <v>0.0807617164957339</v>
      </c>
      <c r="EP379" t="n">
        <v>0</v>
      </c>
      <c r="EQ379" t="n">
        <v>0</v>
      </c>
      <c r="ER379" t="n">
        <v>1.68437329353168</v>
      </c>
      <c r="ES379" t="n">
        <v>0.220712921734708</v>
      </c>
      <c r="ET379" t="n">
        <v>1.12230189149706</v>
      </c>
      <c r="EU379" t="n">
        <v>1.06372552104359</v>
      </c>
      <c r="EV379" t="n">
        <v>15.2435745250831</v>
      </c>
      <c r="EW379" t="n">
        <v>0.0946419003783832</v>
      </c>
      <c r="EX379" t="n">
        <v>0.0487157086633005</v>
      </c>
      <c r="EY379" t="n">
        <v>0.883017774566273</v>
      </c>
      <c r="EZ379" t="n">
        <v>59.8163744770947</v>
      </c>
      <c r="FA379" t="n">
        <v>5.54842685798306</v>
      </c>
      <c r="FB379" t="n">
        <v>0</v>
      </c>
      <c r="FC379" t="n">
        <v>0</v>
      </c>
      <c r="FD379" t="n">
        <v>0.00000717483844466442</v>
      </c>
      <c r="FE379" t="n">
        <v>0</v>
      </c>
      <c r="FF379" t="n">
        <v>0</v>
      </c>
      <c r="FG379" t="n">
        <v>0</v>
      </c>
      <c r="FH379" t="n">
        <v>0.0139846577123698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0.00725413155136766</v>
      </c>
      <c r="FP379" t="n">
        <v>0</v>
      </c>
      <c r="FQ379" t="n">
        <v>0</v>
      </c>
      <c r="FR379" t="n">
        <v>0.00670031043906933</v>
      </c>
      <c r="FS379" t="n">
        <v>0.00261077116607667</v>
      </c>
      <c r="FT379" t="n">
        <v>0.417367843236312</v>
      </c>
      <c r="FU379" t="n">
        <v>0</v>
      </c>
      <c r="FV379" t="n">
        <v>1.22067020620857</v>
      </c>
      <c r="FW379" t="n">
        <v>8.43434522493882</v>
      </c>
      <c r="FX379" t="n">
        <v>0</v>
      </c>
      <c r="FY379" t="n">
        <v>0</v>
      </c>
      <c r="FZ379" t="n">
        <v>0</v>
      </c>
      <c r="GA379" t="n">
        <v>0.962925219704725</v>
      </c>
      <c r="GB379" t="n">
        <v>2.2754344304112</v>
      </c>
      <c r="GC379" t="n">
        <v>1.55013243604907</v>
      </c>
      <c r="GD379" t="n">
        <v>5.94582688029048</v>
      </c>
      <c r="GE379" t="n">
        <v>15.7016758970062</v>
      </c>
      <c r="GF379" t="n">
        <v>0.0268549037503633</v>
      </c>
      <c r="GG379" t="n">
        <v>2.03673411044291</v>
      </c>
      <c r="GH379" t="n">
        <v>0.0105107240356912</v>
      </c>
      <c r="GI379" t="n">
        <v>0.00646996018115036</v>
      </c>
      <c r="GJ379" t="n">
        <v>0.00166438752819797</v>
      </c>
      <c r="GK379" t="n">
        <v>0</v>
      </c>
      <c r="GL379" t="n">
        <v>4.61834341690589</v>
      </c>
      <c r="GM379" t="n">
        <v>0.402399242168833</v>
      </c>
      <c r="GN379" t="n">
        <v>0</v>
      </c>
      <c r="GO379" t="n">
        <v>4.84078715679759</v>
      </c>
      <c r="GP379" t="n">
        <v>3.45439488984649</v>
      </c>
      <c r="GQ379" t="n">
        <v>0.694544912933859</v>
      </c>
      <c r="GR379" t="n">
        <v>2.81092870304538</v>
      </c>
      <c r="GS379" t="n">
        <v>3.20036568393833</v>
      </c>
      <c r="GT379" t="n">
        <v>23.7836551934948</v>
      </c>
      <c r="GU379" t="n">
        <v>7.50863915117279</v>
      </c>
      <c r="GV379" t="n">
        <v>0</v>
      </c>
      <c r="GW379" t="n">
        <v>6.9211765423242</v>
      </c>
      <c r="GX379" t="n">
        <v>0</v>
      </c>
      <c r="GY379" t="n">
        <v>2.38522169260361</v>
      </c>
      <c r="GZ379" t="n">
        <v>0</v>
      </c>
      <c r="HA379" t="n">
        <v>0</v>
      </c>
      <c r="HB379" t="n">
        <v>0.000447294537022827</v>
      </c>
      <c r="HC379" t="n">
        <v>0</v>
      </c>
      <c r="HD379" t="n">
        <v>0</v>
      </c>
      <c r="HE379" t="n">
        <v>0</v>
      </c>
      <c r="HF379" t="n">
        <v>0.239345828534786</v>
      </c>
      <c r="HG379" t="n">
        <v>0</v>
      </c>
      <c r="HH379" t="n">
        <v>0.00451593899899255</v>
      </c>
      <c r="HI379" t="n">
        <v>0</v>
      </c>
      <c r="HJ379" t="n">
        <v>0</v>
      </c>
      <c r="HK379" t="n">
        <v>0</v>
      </c>
      <c r="HL379" t="n">
        <v>0</v>
      </c>
      <c r="HM379" t="n">
        <v>0.0611267264304041</v>
      </c>
      <c r="HN379" t="n">
        <v>0</v>
      </c>
      <c r="HO379" t="n">
        <v>0</v>
      </c>
      <c r="HP379" t="n">
        <v>0.060327674728973</v>
      </c>
      <c r="HQ379" t="n">
        <v>0.00709576849277694</v>
      </c>
      <c r="HR379" t="n">
        <v>3.56716489979609</v>
      </c>
      <c r="HS379" t="n">
        <v>0</v>
      </c>
      <c r="HT379" t="n">
        <v>5.20031682635947</v>
      </c>
      <c r="HU379" t="n">
        <v>50.3027856620447</v>
      </c>
      <c r="HV379" t="n">
        <v>6.92011338382685</v>
      </c>
      <c r="HW379" t="n">
        <v>0.000316797458624009</v>
      </c>
      <c r="HX379" t="n">
        <v>0.401224295005316</v>
      </c>
      <c r="HY379" t="n">
        <v>21.5166377645134</v>
      </c>
      <c r="HZ379" t="n">
        <v>4.94947224516776</v>
      </c>
      <c r="IA379" t="n">
        <v>8.38019126521594</v>
      </c>
      <c r="IB379" t="n">
        <v>30.3358832032105</v>
      </c>
      <c r="IC379" t="n">
        <v>48.3978531134756</v>
      </c>
      <c r="ID379" t="n">
        <v>0.0915286915556233</v>
      </c>
      <c r="IE379" t="n">
        <v>10.9164299440985</v>
      </c>
      <c r="IF379" t="n">
        <v>0.0467964008049917</v>
      </c>
      <c r="IG379" t="n">
        <v>0.0225242803101595</v>
      </c>
      <c r="IH379" t="n">
        <v>0.00205552119449882</v>
      </c>
      <c r="II379" t="n">
        <v>0.00115940806368268</v>
      </c>
      <c r="IJ379" t="n">
        <v>3.75888500864108</v>
      </c>
      <c r="IK379" t="n">
        <v>2.55929278354174</v>
      </c>
      <c r="IL379" t="n">
        <v>0.230380242160981</v>
      </c>
      <c r="IM379" t="n">
        <v>18.1739600451128</v>
      </c>
      <c r="IN379" t="n">
        <v>12.4805321695632</v>
      </c>
      <c r="IO379" t="n">
        <v>2.09015062423756</v>
      </c>
      <c r="IP379" t="n">
        <v>6.41130555408758</v>
      </c>
      <c r="IQ379" t="n">
        <v>8.63488323547354</v>
      </c>
      <c r="IR379" t="n">
        <v>11.9916930815074</v>
      </c>
      <c r="IS379" t="n">
        <v>0.178363652742003</v>
      </c>
      <c r="IT379" t="n">
        <v>0</v>
      </c>
      <c r="IU379" t="n">
        <v>0</v>
      </c>
      <c r="IV379" t="n">
        <v>363.613808535418</v>
      </c>
      <c r="IW379" t="n">
        <v>15.2208595076321</v>
      </c>
      <c r="IX379" t="n">
        <v>0</v>
      </c>
      <c r="IY379" t="n">
        <v>0</v>
      </c>
      <c r="IZ379" t="n">
        <v>0.0000881842140239228</v>
      </c>
      <c r="JA379" t="n">
        <v>0</v>
      </c>
      <c r="JB379" t="n">
        <v>0</v>
      </c>
      <c r="JC379" t="n">
        <v>0</v>
      </c>
      <c r="JD379" t="n">
        <v>0.0123419108101679</v>
      </c>
      <c r="JE379" t="n">
        <v>0</v>
      </c>
      <c r="JF379" t="n">
        <v>0.00101035704984931</v>
      </c>
      <c r="JG379" t="n">
        <v>0</v>
      </c>
      <c r="JH379" t="n">
        <v>0</v>
      </c>
      <c r="JI379" t="n">
        <v>0</v>
      </c>
      <c r="JJ379" t="n">
        <v>0</v>
      </c>
      <c r="JK379" t="n">
        <v>0.0053998137296417</v>
      </c>
      <c r="JL379" t="n">
        <v>0</v>
      </c>
      <c r="JM379" t="n">
        <v>0</v>
      </c>
      <c r="JN379" t="n">
        <v>0.00597375939958954</v>
      </c>
      <c r="JO379" t="n">
        <v>0.000366890094849968</v>
      </c>
      <c r="JP379" t="n">
        <v>0.507882977939409</v>
      </c>
      <c r="JQ379" t="n">
        <v>0</v>
      </c>
      <c r="JR379" t="n">
        <v>1.53559725512307</v>
      </c>
      <c r="JS379" t="n">
        <v>28.6397875681454</v>
      </c>
      <c r="JT379" t="n">
        <v>2.76542632363356</v>
      </c>
      <c r="JU379" t="n">
        <v>0</v>
      </c>
      <c r="JV379" t="n">
        <v>0</v>
      </c>
      <c r="JW379" t="n">
        <v>6.28595872773587</v>
      </c>
      <c r="JX379" t="n">
        <v>0.83168730405784</v>
      </c>
      <c r="JY379" t="n">
        <v>0.95066077292715</v>
      </c>
      <c r="JZ379" t="n">
        <v>6.01866810356226</v>
      </c>
      <c r="KA379" t="n">
        <v>16.4168212944606</v>
      </c>
      <c r="KB379" t="n">
        <v>0.0298513372185341</v>
      </c>
      <c r="KC379" t="n">
        <v>2.30309309079884</v>
      </c>
      <c r="KD379" t="n">
        <v>0.0110798885313968</v>
      </c>
      <c r="KE379" t="n">
        <v>0.00620390060256707</v>
      </c>
      <c r="KF379" t="n">
        <v>0.000359507312656992</v>
      </c>
      <c r="KG379" t="n">
        <v>0</v>
      </c>
      <c r="KH379" t="n">
        <v>21.6492247258386</v>
      </c>
      <c r="KI379" t="n">
        <v>1.09707030094095</v>
      </c>
      <c r="KJ379" t="n">
        <v>0.0978458031201058</v>
      </c>
      <c r="KK379" t="n">
        <v>1.05448860276709</v>
      </c>
      <c r="KL379" t="n">
        <v>4.23013446610569</v>
      </c>
      <c r="KM379" t="n">
        <v>0.602969078419229</v>
      </c>
      <c r="KN379" t="n">
        <v>2.79170682985925</v>
      </c>
      <c r="KO379" t="n">
        <v>4.41382085073646</v>
      </c>
      <c r="KP379" t="n">
        <v>15.7271529320236</v>
      </c>
      <c r="KQ379" t="n">
        <v>0</v>
      </c>
      <c r="KR379" t="n">
        <v>0</v>
      </c>
      <c r="KS379" t="n">
        <v>20.2553950543232</v>
      </c>
      <c r="KT379" t="n">
        <v>112.800318533412</v>
      </c>
      <c r="KU379" t="n">
        <v>61.5376212059198</v>
      </c>
      <c r="KV379" t="n">
        <v>0</v>
      </c>
      <c r="KW379" t="n">
        <v>0</v>
      </c>
      <c r="KX379" t="n">
        <v>0.000420278530291945</v>
      </c>
      <c r="KY379" t="n">
        <v>0</v>
      </c>
      <c r="KZ379" t="n">
        <v>0</v>
      </c>
      <c r="LA379" t="n">
        <v>0</v>
      </c>
      <c r="LB379" t="n">
        <v>0.621689974352257</v>
      </c>
      <c r="LC379" t="n">
        <v>0</v>
      </c>
      <c r="LD379" t="n">
        <v>0.00914983541386624</v>
      </c>
      <c r="LE379" t="n">
        <v>0</v>
      </c>
      <c r="LF379" t="n">
        <v>0.113810208070461</v>
      </c>
      <c r="LG379" t="n">
        <v>0</v>
      </c>
      <c r="LH379" t="n">
        <v>0</v>
      </c>
      <c r="LI379" t="n">
        <v>0.0826072452604014</v>
      </c>
      <c r="LJ379" t="n">
        <v>0</v>
      </c>
      <c r="LK379" t="n">
        <v>0</v>
      </c>
      <c r="LL379" t="n">
        <v>0.0346995757360055</v>
      </c>
      <c r="LM379" t="n">
        <v>0.0209374056664848</v>
      </c>
      <c r="LN379" t="n">
        <v>10.2003449983625</v>
      </c>
      <c r="LO379" t="n">
        <v>0</v>
      </c>
      <c r="LP379" t="n">
        <v>16.9195291366866</v>
      </c>
      <c r="LQ379" t="n">
        <v>146.516375930932</v>
      </c>
      <c r="LR379" t="n">
        <v>21.7736099354553</v>
      </c>
      <c r="LS379" t="n">
        <v>0.00102576793119554</v>
      </c>
      <c r="LT379" t="n">
        <v>2.44120434222912</v>
      </c>
      <c r="LU379" t="n">
        <v>53.552601738818</v>
      </c>
      <c r="LV379" t="n">
        <v>15.6190420689819</v>
      </c>
      <c r="LW379" t="n">
        <v>12.0864148981924</v>
      </c>
      <c r="LX379" t="n">
        <v>39.6172063695595</v>
      </c>
      <c r="LY379" t="n">
        <v>92.3301579308558</v>
      </c>
      <c r="LZ379" t="n">
        <v>0.165208129720591</v>
      </c>
      <c r="MA379" t="n">
        <v>18.8387498923346</v>
      </c>
      <c r="MB379" t="n">
        <v>0.487416085703929</v>
      </c>
      <c r="MC379" t="n">
        <v>0.16871322719359</v>
      </c>
      <c r="MD379" t="n">
        <v>0.0195819251282752</v>
      </c>
      <c r="ME379" t="n">
        <v>0.00546724393199147</v>
      </c>
      <c r="MF379" t="n">
        <v>103.791053924902</v>
      </c>
      <c r="MG379" t="n">
        <v>7.46685810993318</v>
      </c>
      <c r="MH379" t="n">
        <v>3.30424794830367</v>
      </c>
      <c r="MI379" t="n">
        <v>157.728637308139</v>
      </c>
      <c r="MJ379" t="n">
        <v>30.518315330375</v>
      </c>
      <c r="MK379" t="n">
        <v>3.16394338908492</v>
      </c>
      <c r="ML379" t="n">
        <v>12.7666277145606</v>
      </c>
      <c r="MM379" t="n">
        <v>14.3607709642516</v>
      </c>
      <c r="MN379" t="n">
        <v>21.6081520026396</v>
      </c>
      <c r="MO379" t="n">
        <v>5.04864098080704</v>
      </c>
      <c r="MP379" t="n">
        <v>0</v>
      </c>
      <c r="MQ379" t="n">
        <v>115.302386459109</v>
      </c>
      <c r="MR379" t="n">
        <v>48.0548292720593</v>
      </c>
      <c r="MS379" t="n">
        <v>7.77778699900957</v>
      </c>
      <c r="MT379" t="n">
        <v>0</v>
      </c>
      <c r="MU379" t="n">
        <v>0</v>
      </c>
      <c r="MV379" t="n">
        <v>0.0000676946857955645</v>
      </c>
      <c r="MW379" t="n">
        <v>0</v>
      </c>
      <c r="MX379" t="n">
        <v>0</v>
      </c>
      <c r="MY379" t="n">
        <v>0</v>
      </c>
      <c r="MZ379" t="n">
        <v>0.249713933014202</v>
      </c>
      <c r="NA379" t="n">
        <v>0</v>
      </c>
      <c r="NB379" t="n">
        <v>0.000642333315928959</v>
      </c>
      <c r="NC379" t="n">
        <v>0</v>
      </c>
      <c r="ND379" t="n">
        <v>0</v>
      </c>
      <c r="NE379" t="n">
        <v>0</v>
      </c>
      <c r="NF379" t="n">
        <v>0</v>
      </c>
      <c r="NG379" t="n">
        <v>0.00959471062856254</v>
      </c>
      <c r="NH379" t="n">
        <v>0</v>
      </c>
      <c r="NI379" t="n">
        <v>0</v>
      </c>
      <c r="NJ379" t="n">
        <v>0.00524357688931858</v>
      </c>
      <c r="NK379" t="n">
        <v>0.00102430905935636</v>
      </c>
      <c r="NL379" t="n">
        <v>1.31889413824539</v>
      </c>
      <c r="NM379" t="n">
        <v>0</v>
      </c>
      <c r="NN379" t="n">
        <v>1.00535788236718</v>
      </c>
      <c r="NO379" t="n">
        <v>13.9370264123086</v>
      </c>
      <c r="NP379" t="n">
        <v>0.617058212410682</v>
      </c>
      <c r="NQ379" t="n">
        <v>0</v>
      </c>
      <c r="NR379" t="n">
        <v>0.22574390351188</v>
      </c>
      <c r="NS379" t="n">
        <v>1.28172708448157</v>
      </c>
      <c r="NT379" t="n">
        <v>8.76039358980465</v>
      </c>
      <c r="NU379" t="n">
        <v>1.39210873180542</v>
      </c>
      <c r="NV379" t="n">
        <v>11.8385943836325</v>
      </c>
      <c r="NW379" t="n">
        <v>24.3590472190493</v>
      </c>
      <c r="NX379" t="n">
        <v>0.0353209343318471</v>
      </c>
      <c r="NY379" t="n">
        <v>3.36921269620533</v>
      </c>
      <c r="NZ379" t="n">
        <v>0.0260193724655965</v>
      </c>
      <c r="OA379" t="n">
        <v>0.00713589687684414</v>
      </c>
      <c r="OB379" t="n">
        <v>0.0026198633149391</v>
      </c>
      <c r="OC379" t="n">
        <v>0.00205658839765705</v>
      </c>
      <c r="OD379" t="n">
        <v>3.40999005324078</v>
      </c>
      <c r="OE379" t="n">
        <v>0.883294543193487</v>
      </c>
      <c r="OF379" t="n">
        <v>0.208393535676315</v>
      </c>
      <c r="OG379" t="n">
        <v>1.59028297183716</v>
      </c>
      <c r="OH379" t="n">
        <v>5.408996414656</v>
      </c>
      <c r="OI379" t="n">
        <v>0.724248060862662</v>
      </c>
      <c r="OJ379" t="n">
        <v>2.62840488662573</v>
      </c>
      <c r="OK379" t="n">
        <v>4.13099264874494</v>
      </c>
      <c r="OL379" t="n">
        <v>31.3061631617357</v>
      </c>
      <c r="OM379" t="n">
        <v>3.72149855798683</v>
      </c>
      <c r="ON379" t="n">
        <v>0.131011624892837</v>
      </c>
      <c r="OO379" t="n">
        <v>0</v>
      </c>
      <c r="OP379" t="n">
        <v>159.361064351972</v>
      </c>
      <c r="OQ379" t="n">
        <v>30.5743348635095</v>
      </c>
      <c r="OR379" t="n">
        <v>0</v>
      </c>
      <c r="OS379" t="n">
        <v>0</v>
      </c>
      <c r="OT379" t="n">
        <v>0.000108199137433835</v>
      </c>
      <c r="OU379" t="n">
        <v>0</v>
      </c>
      <c r="OV379" t="n">
        <v>0</v>
      </c>
      <c r="OW379" t="n">
        <v>0</v>
      </c>
      <c r="OX379" t="n">
        <v>0.37078417014916</v>
      </c>
      <c r="OY379" t="n">
        <v>0</v>
      </c>
      <c r="OZ379" t="n">
        <v>0.000215432846127724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0.0032764461936017</v>
      </c>
      <c r="PI379" t="n">
        <v>0.000560962314690409</v>
      </c>
      <c r="PJ379" t="n">
        <v>0</v>
      </c>
      <c r="PK379" t="n">
        <v>0</v>
      </c>
      <c r="PL379" t="n">
        <v>2.88050133326679</v>
      </c>
      <c r="PM379" t="n">
        <v>0</v>
      </c>
      <c r="PN379" t="n">
        <v>0</v>
      </c>
      <c r="PO379" t="n">
        <v>0</v>
      </c>
      <c r="PP379" t="n">
        <v>0</v>
      </c>
      <c r="PQ379" t="n">
        <v>0.816328859201103</v>
      </c>
      <c r="PR379" t="n">
        <v>2.3242535504687</v>
      </c>
      <c r="PS379" t="n">
        <v>3.87687583277608</v>
      </c>
      <c r="PT379" t="n">
        <v>12.747477878053</v>
      </c>
      <c r="PU379" t="n">
        <v>31.0271313317338</v>
      </c>
      <c r="PV379" t="n">
        <v>0.0321950933674414</v>
      </c>
      <c r="PW379" t="n">
        <v>3.59826965362344</v>
      </c>
      <c r="PX379" t="n">
        <v>0.0102488786979244</v>
      </c>
      <c r="PY379" t="n">
        <v>0.0111884136277177</v>
      </c>
      <c r="PZ379" t="n">
        <v>0.00116223259674296</v>
      </c>
      <c r="QA379" t="n">
        <v>0.000487545511632223</v>
      </c>
      <c r="QB379" t="n">
        <v>2.85131308459695</v>
      </c>
      <c r="QC379" t="n">
        <v>0.19658061556662</v>
      </c>
      <c r="QD379" t="n">
        <v>0</v>
      </c>
      <c r="QE379" t="n">
        <v>2.40118911220425</v>
      </c>
      <c r="QF379" t="n">
        <v>3.7677461712734</v>
      </c>
      <c r="QG379" t="n">
        <v>1.11844010504764</v>
      </c>
      <c r="QH379" t="n">
        <v>3.97091993503349</v>
      </c>
      <c r="QI379" t="n">
        <v>3.99583050286563</v>
      </c>
    </row>
    <row r="380">
      <c r="A380" t="s">
        <v>379</v>
      </c>
      <c r="B380" t="n">
        <v>0.556867480393931</v>
      </c>
      <c r="C380" t="n">
        <v>0.00659294987772954</v>
      </c>
      <c r="D380" t="n">
        <v>0.0290070326575121</v>
      </c>
      <c r="E380" t="n">
        <v>0</v>
      </c>
      <c r="F380" t="n">
        <v>0</v>
      </c>
      <c r="G380" t="n">
        <v>0.400072380523666</v>
      </c>
      <c r="H380" t="n">
        <v>0</v>
      </c>
      <c r="I380" t="n">
        <v>0</v>
      </c>
      <c r="J380" t="n">
        <v>0.0174352116167325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0.000487047920660585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0.00410340920437252</v>
      </c>
      <c r="Y380" t="n">
        <v>0.175058619389308</v>
      </c>
      <c r="Z380" t="n">
        <v>0.0177710675189955</v>
      </c>
      <c r="AA380" t="n">
        <v>0</v>
      </c>
      <c r="AB380" t="n">
        <v>0.704002372861303</v>
      </c>
      <c r="AC380" t="n">
        <v>16.836125890012</v>
      </c>
      <c r="AD380" t="n">
        <v>4.08840676560741</v>
      </c>
      <c r="AE380" t="n">
        <v>6.069721103121</v>
      </c>
      <c r="AF380" t="n">
        <v>0.92432450654747</v>
      </c>
      <c r="AG380" t="n">
        <v>2.24230440866795</v>
      </c>
      <c r="AH380" t="n">
        <v>11.6492554601436</v>
      </c>
      <c r="AI380" t="n">
        <v>0.228206468788698</v>
      </c>
      <c r="AJ380" t="n">
        <v>30.1328818934245</v>
      </c>
      <c r="AK380" t="n">
        <v>2.16497778274246</v>
      </c>
      <c r="AL380" t="n">
        <v>0.228749802419426</v>
      </c>
      <c r="AM380" t="n">
        <v>2.26256472706239</v>
      </c>
      <c r="AN380" t="n">
        <v>5.71632798624639</v>
      </c>
      <c r="AO380" t="n">
        <v>0.0888894743197061</v>
      </c>
      <c r="AP380" t="n">
        <v>0.0119399315870718</v>
      </c>
      <c r="AQ380" t="n">
        <v>0.0073287163755193</v>
      </c>
      <c r="AR380" t="n">
        <v>1.77638950324184</v>
      </c>
      <c r="AS380" t="n">
        <v>0.314334005274099</v>
      </c>
      <c r="AT380" t="n">
        <v>0.130738885800815</v>
      </c>
      <c r="AU380" t="n">
        <v>4.50746743739328</v>
      </c>
      <c r="AV380" t="n">
        <v>10.8195065637672</v>
      </c>
      <c r="AW380" t="n">
        <v>0.312967451104836</v>
      </c>
      <c r="AX380" t="n">
        <v>1.22554239493304</v>
      </c>
      <c r="AY380" t="n">
        <v>11.9208672544708</v>
      </c>
      <c r="AZ380" t="n">
        <v>0.360996287905262</v>
      </c>
      <c r="BA380" t="n">
        <v>0.0395780495526902</v>
      </c>
      <c r="BB380" t="n">
        <v>0.0135332765343736</v>
      </c>
      <c r="BC380" t="n">
        <v>0</v>
      </c>
      <c r="BD380" t="n">
        <v>0.102243183671818</v>
      </c>
      <c r="BE380" t="n">
        <v>0.0408339510160707</v>
      </c>
      <c r="BF380" t="n">
        <v>0</v>
      </c>
      <c r="BG380" t="n">
        <v>0</v>
      </c>
      <c r="BH380" t="n">
        <v>0.0085217437465794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0.0000477810965134771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0.000459216812972651</v>
      </c>
      <c r="BW380" t="n">
        <v>0.0494506931168759</v>
      </c>
      <c r="BX380" t="n">
        <v>0.00832300503836382</v>
      </c>
      <c r="BY380" t="n">
        <v>0</v>
      </c>
      <c r="BZ380" t="n">
        <v>0.254375591968493</v>
      </c>
      <c r="CA380" t="n">
        <v>1.82506980455765</v>
      </c>
      <c r="CB380" t="n">
        <v>4.03604287337755</v>
      </c>
      <c r="CC380" t="n">
        <v>2.80987763092892</v>
      </c>
      <c r="CD380" t="n">
        <v>0.223540355222407</v>
      </c>
      <c r="CE380" t="n">
        <v>8.18048228762159</v>
      </c>
      <c r="CF380" t="n">
        <v>7.48531249584847</v>
      </c>
      <c r="CG380" t="n">
        <v>0.440144802955859</v>
      </c>
      <c r="CH380" t="n">
        <v>20.4490737164474</v>
      </c>
      <c r="CI380" t="n">
        <v>1.4479467822454</v>
      </c>
      <c r="CJ380" t="n">
        <v>0.0994383020451683</v>
      </c>
      <c r="CK380" t="n">
        <v>1.32706288144871</v>
      </c>
      <c r="CL380" t="n">
        <v>1.55292524270641</v>
      </c>
      <c r="CM380" t="n">
        <v>0.0260090234258973</v>
      </c>
      <c r="CN380" t="n">
        <v>0.00486858723966198</v>
      </c>
      <c r="CO380" t="n">
        <v>0.00408552377329662</v>
      </c>
      <c r="CP380" t="n">
        <v>0.682900468775624</v>
      </c>
      <c r="CQ380" t="n">
        <v>0.0624705515853489</v>
      </c>
      <c r="CR380" t="n">
        <v>0</v>
      </c>
      <c r="CS380" t="n">
        <v>0.83079313193579</v>
      </c>
      <c r="CT380" t="n">
        <v>5.43590935240414</v>
      </c>
      <c r="CU380" t="n">
        <v>0.3522992308682</v>
      </c>
      <c r="CV380" t="n">
        <v>0.925280764664609</v>
      </c>
      <c r="CW380" t="n">
        <v>6.29821239432787</v>
      </c>
      <c r="CX380" t="n">
        <v>0.270468382734025</v>
      </c>
      <c r="CY380" t="n">
        <v>0.00716287132085708</v>
      </c>
      <c r="CZ380" t="n">
        <v>0</v>
      </c>
      <c r="DA380" t="n">
        <v>0</v>
      </c>
      <c r="DB380" t="n">
        <v>0.897129449652</v>
      </c>
      <c r="DC380" t="n">
        <v>1.50746257346052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0.0000144152423063852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0.00016078017211313</v>
      </c>
      <c r="DU380" t="n">
        <v>0.00504440984455102</v>
      </c>
      <c r="DV380" t="n">
        <v>0</v>
      </c>
      <c r="DW380" t="n">
        <v>0</v>
      </c>
      <c r="DX380" t="n">
        <v>0.137191300113698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0.453800974509609</v>
      </c>
      <c r="EE380" t="n">
        <v>0.189974807637098</v>
      </c>
      <c r="EF380" t="n">
        <v>4.65235708664244</v>
      </c>
      <c r="EG380" t="n">
        <v>0.223493140856627</v>
      </c>
      <c r="EH380" t="n">
        <v>0.021324310086798</v>
      </c>
      <c r="EI380" t="n">
        <v>0.141525071893822</v>
      </c>
      <c r="EJ380" t="n">
        <v>0.115974279997336</v>
      </c>
      <c r="EK380" t="n">
        <v>0.00985000682919242</v>
      </c>
      <c r="EL380" t="n">
        <v>0.0006571118551927</v>
      </c>
      <c r="EM380" t="n">
        <v>0.000707383775386222</v>
      </c>
      <c r="EN380" t="n">
        <v>0</v>
      </c>
      <c r="EO380" t="n">
        <v>0.00675068606106416</v>
      </c>
      <c r="EP380" t="n">
        <v>0</v>
      </c>
      <c r="EQ380" t="n">
        <v>0</v>
      </c>
      <c r="ER380" t="n">
        <v>1.38309158063076</v>
      </c>
      <c r="ES380" t="n">
        <v>0.0485872933411039</v>
      </c>
      <c r="ET380" t="n">
        <v>0.247061254002087</v>
      </c>
      <c r="EU380" t="n">
        <v>1.62865071809369</v>
      </c>
      <c r="EV380" t="n">
        <v>0.244209093113861</v>
      </c>
      <c r="EW380" t="n">
        <v>0.00147778317732409</v>
      </c>
      <c r="EX380" t="n">
        <v>0.00101281711228133</v>
      </c>
      <c r="EY380" t="n">
        <v>0.0653688244565541</v>
      </c>
      <c r="EZ380" t="n">
        <v>2.29727398783433</v>
      </c>
      <c r="FA380" t="n">
        <v>0.235013809525405</v>
      </c>
      <c r="FB380" t="n">
        <v>0</v>
      </c>
      <c r="FC380" t="n">
        <v>0</v>
      </c>
      <c r="FD380" t="n">
        <v>0.000474340650908084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0.00164231827048418</v>
      </c>
      <c r="FS380" t="n">
        <v>0.0434510974393189</v>
      </c>
      <c r="FT380" t="n">
        <v>0.00840389231814286</v>
      </c>
      <c r="FU380" t="n">
        <v>0</v>
      </c>
      <c r="FV380" t="n">
        <v>0.161476912542615</v>
      </c>
      <c r="FW380" t="n">
        <v>2.10823404542586</v>
      </c>
      <c r="FX380" t="n">
        <v>0</v>
      </c>
      <c r="FY380" t="n">
        <v>0</v>
      </c>
      <c r="FZ380" t="n">
        <v>0</v>
      </c>
      <c r="GA380" t="n">
        <v>0.174945364956224</v>
      </c>
      <c r="GB380" t="n">
        <v>5.03176257298578</v>
      </c>
      <c r="GC380" t="n">
        <v>0.25468142824464</v>
      </c>
      <c r="GD380" t="n">
        <v>8.62718677491471</v>
      </c>
      <c r="GE380" t="n">
        <v>0.863451831243045</v>
      </c>
      <c r="GF380" t="n">
        <v>0.0527584698655187</v>
      </c>
      <c r="GG380" t="n">
        <v>0.687394958499369</v>
      </c>
      <c r="GH380" t="n">
        <v>0.41792681760683</v>
      </c>
      <c r="GI380" t="n">
        <v>0.0130988781572535</v>
      </c>
      <c r="GJ380" t="n">
        <v>0.0033696667136478</v>
      </c>
      <c r="GK380" t="n">
        <v>0</v>
      </c>
      <c r="GL380" t="n">
        <v>0.386036700120184</v>
      </c>
      <c r="GM380" t="n">
        <v>0.033635626791506</v>
      </c>
      <c r="GN380" t="n">
        <v>0</v>
      </c>
      <c r="GO380" t="n">
        <v>0.404630260518003</v>
      </c>
      <c r="GP380" t="n">
        <v>2.83651166084625</v>
      </c>
      <c r="GQ380" t="n">
        <v>0.152895703423522</v>
      </c>
      <c r="GR380" t="n">
        <v>0.61879212317684</v>
      </c>
      <c r="GS380" t="n">
        <v>4.90002144932557</v>
      </c>
      <c r="GT380" t="n">
        <v>0.381025123482607</v>
      </c>
      <c r="GU380" t="n">
        <v>0.117243425774813</v>
      </c>
      <c r="GV380" t="n">
        <v>0</v>
      </c>
      <c r="GW380" t="n">
        <v>0.51236700716499</v>
      </c>
      <c r="GX380" t="n">
        <v>0</v>
      </c>
      <c r="GY380" t="n">
        <v>0.101030445365767</v>
      </c>
      <c r="GZ380" t="n">
        <v>0</v>
      </c>
      <c r="HA380" t="n">
        <v>0</v>
      </c>
      <c r="HB380" t="n">
        <v>0.0295713950182137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0.000294663539279842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0.0147869629809244</v>
      </c>
      <c r="HQ380" t="n">
        <v>0.118094964504233</v>
      </c>
      <c r="HR380" t="n">
        <v>0.0718264959429846</v>
      </c>
      <c r="HS380" t="n">
        <v>0</v>
      </c>
      <c r="HT380" t="n">
        <v>0.687926272872805</v>
      </c>
      <c r="HU380" t="n">
        <v>12.5735955173986</v>
      </c>
      <c r="HV380" t="n">
        <v>5.61741444862405</v>
      </c>
      <c r="HW380" t="n">
        <v>3.28730340358641</v>
      </c>
      <c r="HX380" t="n">
        <v>0.227088831862372</v>
      </c>
      <c r="HY380" t="n">
        <v>3.90916757533669</v>
      </c>
      <c r="HZ380" t="n">
        <v>10.944973349448</v>
      </c>
      <c r="IA380" t="n">
        <v>1.37683660489567</v>
      </c>
      <c r="IB380" t="n">
        <v>44.0163051574265</v>
      </c>
      <c r="IC380" t="n">
        <v>2.66144933656606</v>
      </c>
      <c r="ID380" t="n">
        <v>0.179814970113322</v>
      </c>
      <c r="IE380" t="n">
        <v>3.68428007853859</v>
      </c>
      <c r="IF380" t="n">
        <v>1.86071585529909</v>
      </c>
      <c r="IG380" t="n">
        <v>0.0456019504141902</v>
      </c>
      <c r="IH380" t="n">
        <v>0.00416154364951261</v>
      </c>
      <c r="II380" t="n">
        <v>0.00234730115775641</v>
      </c>
      <c r="IJ380" t="n">
        <v>0.314196549255142</v>
      </c>
      <c r="IK380" t="n">
        <v>0.213925395220518</v>
      </c>
      <c r="IL380" t="n">
        <v>0.0192569543678177</v>
      </c>
      <c r="IM380" t="n">
        <v>1.51911950463912</v>
      </c>
      <c r="IN380" t="n">
        <v>10.248155222956</v>
      </c>
      <c r="IO380" t="n">
        <v>0.460121504027701</v>
      </c>
      <c r="IP380" t="n">
        <v>1.41137175476958</v>
      </c>
      <c r="IQ380" t="n">
        <v>13.2207120200634</v>
      </c>
      <c r="IR380" t="n">
        <v>0.192112452857819</v>
      </c>
      <c r="IS380" t="n">
        <v>0.00278505402379276</v>
      </c>
      <c r="IT380" t="n">
        <v>0</v>
      </c>
      <c r="IU380" t="n">
        <v>0</v>
      </c>
      <c r="IV380" t="n">
        <v>13.9647471326711</v>
      </c>
      <c r="IW380" t="n">
        <v>0.644707458293855</v>
      </c>
      <c r="IX380" t="n">
        <v>0</v>
      </c>
      <c r="IY380" t="n">
        <v>0</v>
      </c>
      <c r="IZ380" t="n">
        <v>0.00583000687785964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0.0000659254662898134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0.0014642327836358</v>
      </c>
      <c r="JO380" t="n">
        <v>0.00610615647513964</v>
      </c>
      <c r="JP380" t="n">
        <v>0.010226455933271</v>
      </c>
      <c r="JQ380" t="n">
        <v>0</v>
      </c>
      <c r="JR380" t="n">
        <v>0.203137180218699</v>
      </c>
      <c r="JS380" t="n">
        <v>7.15875075001646</v>
      </c>
      <c r="JT380" t="n">
        <v>2.24483977723408</v>
      </c>
      <c r="JU380" t="n">
        <v>0</v>
      </c>
      <c r="JV380" t="n">
        <v>0</v>
      </c>
      <c r="JW380" t="n">
        <v>1.14204023450619</v>
      </c>
      <c r="JX380" t="n">
        <v>1.83914464554772</v>
      </c>
      <c r="JY380" t="n">
        <v>0.156190295612637</v>
      </c>
      <c r="JZ380" t="n">
        <v>8.73287684136484</v>
      </c>
      <c r="KA380" t="n">
        <v>0.902778436064558</v>
      </c>
      <c r="KB380" t="n">
        <v>0.058645187848352</v>
      </c>
      <c r="KC380" t="n">
        <v>0.777290747698814</v>
      </c>
      <c r="KD380" t="n">
        <v>0.440557904254839</v>
      </c>
      <c r="KE380" t="n">
        <v>0.0125602222915519</v>
      </c>
      <c r="KF380" t="n">
        <v>0.000727847213614275</v>
      </c>
      <c r="KG380" t="n">
        <v>0</v>
      </c>
      <c r="KH380" t="n">
        <v>1.80960888329135</v>
      </c>
      <c r="KI380" t="n">
        <v>0.0917015822584797</v>
      </c>
      <c r="KJ380" t="n">
        <v>0.00817870555257834</v>
      </c>
      <c r="KK380" t="n">
        <v>0.0881422760865983</v>
      </c>
      <c r="KL380" t="n">
        <v>3.47349568380981</v>
      </c>
      <c r="KM380" t="n">
        <v>0.132736385611279</v>
      </c>
      <c r="KN380" t="n">
        <v>0.614560659138853</v>
      </c>
      <c r="KO380" t="n">
        <v>6.75792049347128</v>
      </c>
      <c r="KP380" t="n">
        <v>0.251956242184051</v>
      </c>
      <c r="KQ380" t="n">
        <v>0</v>
      </c>
      <c r="KR380" t="n">
        <v>0</v>
      </c>
      <c r="KS380" t="n">
        <v>1.49948438382746</v>
      </c>
      <c r="KT380" t="n">
        <v>4.33214550115307</v>
      </c>
      <c r="KU380" t="n">
        <v>2.6065389630083</v>
      </c>
      <c r="KV380" t="n">
        <v>0</v>
      </c>
      <c r="KW380" t="n">
        <v>0</v>
      </c>
      <c r="KX380" t="n">
        <v>0.027785321322409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0.000597023761277407</v>
      </c>
      <c r="LE380" t="n">
        <v>0</v>
      </c>
      <c r="LF380" t="n">
        <v>0.0303689555349563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0.008505239828441</v>
      </c>
      <c r="LM380" t="n">
        <v>0.348461506531846</v>
      </c>
      <c r="LN380" t="n">
        <v>0.205388609504375</v>
      </c>
      <c r="LO380" t="n">
        <v>0</v>
      </c>
      <c r="LP380" t="n">
        <v>2.23820759511529</v>
      </c>
      <c r="LQ380" t="n">
        <v>36.622974719682</v>
      </c>
      <c r="LR380" t="n">
        <v>17.6747669100317</v>
      </c>
      <c r="LS380" t="n">
        <v>10.644057645396</v>
      </c>
      <c r="LT380" t="n">
        <v>1.38169659543377</v>
      </c>
      <c r="LU380" t="n">
        <v>9.72949847385419</v>
      </c>
      <c r="LV380" t="n">
        <v>34.5390358246409</v>
      </c>
      <c r="LW380" t="n">
        <v>1.98575640186881</v>
      </c>
      <c r="LX380" t="n">
        <v>57.4831803434265</v>
      </c>
      <c r="LY380" t="n">
        <v>5.07733343034788</v>
      </c>
      <c r="LZ380" t="n">
        <v>0.324563745021227</v>
      </c>
      <c r="MA380" t="n">
        <v>6.35805215517564</v>
      </c>
      <c r="MB380" t="n">
        <v>19.3806109699868</v>
      </c>
      <c r="MC380" t="n">
        <v>0.341571500387957</v>
      </c>
      <c r="MD380" t="n">
        <v>0.0396449505755032</v>
      </c>
      <c r="ME380" t="n">
        <v>0.0110688103811676</v>
      </c>
      <c r="MF380" t="n">
        <v>8.67565539030633</v>
      </c>
      <c r="MG380" t="n">
        <v>0.624137489268599</v>
      </c>
      <c r="MH380" t="n">
        <v>0.27619448336189</v>
      </c>
      <c r="MI380" t="n">
        <v>13.1841738828614</v>
      </c>
      <c r="MJ380" t="n">
        <v>25.0595430066303</v>
      </c>
      <c r="MK380" t="n">
        <v>0.69650405763235</v>
      </c>
      <c r="ML380" t="n">
        <v>2.81041943922038</v>
      </c>
      <c r="MM380" t="n">
        <v>21.9875141477866</v>
      </c>
      <c r="MN380" t="n">
        <v>0.346172559182099</v>
      </c>
      <c r="MO380" t="n">
        <v>0.0788318565028492</v>
      </c>
      <c r="MP380" t="n">
        <v>0</v>
      </c>
      <c r="MQ380" t="n">
        <v>8.53570752136834</v>
      </c>
      <c r="MR380" t="n">
        <v>1.84556670713627</v>
      </c>
      <c r="MS380" t="n">
        <v>0.329442452626811</v>
      </c>
      <c r="MT380" t="n">
        <v>0</v>
      </c>
      <c r="MU380" t="n">
        <v>0</v>
      </c>
      <c r="MV380" t="n">
        <v>0.00447540966544901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0.0000419120382961789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0.00128525718417499</v>
      </c>
      <c r="NK380" t="n">
        <v>0.0170475885915936</v>
      </c>
      <c r="NL380" t="n">
        <v>0.0265565363898159</v>
      </c>
      <c r="NM380" t="n">
        <v>0</v>
      </c>
      <c r="NN380" t="n">
        <v>0.132994224008524</v>
      </c>
      <c r="NO380" t="n">
        <v>3.48367452254027</v>
      </c>
      <c r="NP380" t="n">
        <v>0.500898110447004</v>
      </c>
      <c r="NQ380" t="n">
        <v>0</v>
      </c>
      <c r="NR380" t="n">
        <v>0.127768731820902</v>
      </c>
      <c r="NS380" t="n">
        <v>0.232865655588151</v>
      </c>
      <c r="NT380" t="n">
        <v>19.3722218494504</v>
      </c>
      <c r="NU380" t="n">
        <v>0.228718677090386</v>
      </c>
      <c r="NV380" t="n">
        <v>17.1773862502812</v>
      </c>
      <c r="NW380" t="n">
        <v>1.33952987353626</v>
      </c>
      <c r="NX380" t="n">
        <v>0.0693906210534644</v>
      </c>
      <c r="NY380" t="n">
        <v>1.13710464689963</v>
      </c>
      <c r="NZ380" t="n">
        <v>1.03458082371377</v>
      </c>
      <c r="OA380" t="n">
        <v>0.0144471126738662</v>
      </c>
      <c r="OB380" t="n">
        <v>0.00530409298140766</v>
      </c>
      <c r="OC380" t="n">
        <v>0.00416370428847564</v>
      </c>
      <c r="OD380" t="n">
        <v>0.285033222686945</v>
      </c>
      <c r="OE380" t="n">
        <v>0.0738325585349004</v>
      </c>
      <c r="OF380" t="n">
        <v>0.0174191361612635</v>
      </c>
      <c r="OG380" t="n">
        <v>0.132928094615403</v>
      </c>
      <c r="OH380" t="n">
        <v>4.44149609204904</v>
      </c>
      <c r="OI380" t="n">
        <v>0.159434493949369</v>
      </c>
      <c r="OJ380" t="n">
        <v>0.578611701748758</v>
      </c>
      <c r="OK380" t="n">
        <v>6.32488739878841</v>
      </c>
      <c r="OL380" t="n">
        <v>0.50153916996449</v>
      </c>
      <c r="OM380" t="n">
        <v>0.0581092300708382</v>
      </c>
      <c r="ON380" t="n">
        <v>0.00272377882289146</v>
      </c>
      <c r="OO380" t="n">
        <v>0</v>
      </c>
      <c r="OP380" t="n">
        <v>6.1203312806858</v>
      </c>
      <c r="OQ380" t="n">
        <v>1.29503210439559</v>
      </c>
      <c r="OR380" t="n">
        <v>0</v>
      </c>
      <c r="OS380" t="n">
        <v>0</v>
      </c>
      <c r="OT380" t="n">
        <v>0.00715322716656081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0.0000140569225871488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0.000803092258924923</v>
      </c>
      <c r="PI380" t="n">
        <v>0.0093361028772305</v>
      </c>
      <c r="PJ380" t="n">
        <v>0</v>
      </c>
      <c r="PK380" t="n">
        <v>0</v>
      </c>
      <c r="PL380" t="n">
        <v>0.38104842692567</v>
      </c>
      <c r="PM380" t="n">
        <v>0</v>
      </c>
      <c r="PN380" t="n">
        <v>0</v>
      </c>
      <c r="PO380" t="n">
        <v>0</v>
      </c>
      <c r="PP380" t="n">
        <v>0</v>
      </c>
      <c r="PQ380" t="n">
        <v>0.148311569034434</v>
      </c>
      <c r="PR380" t="n">
        <v>5.13971831887253</v>
      </c>
      <c r="PS380" t="n">
        <v>0.636957366517094</v>
      </c>
      <c r="PT380" t="n">
        <v>18.4961444013123</v>
      </c>
      <c r="PU380" t="n">
        <v>1.70621489975552</v>
      </c>
      <c r="PV380" t="n">
        <v>0.0632496723515808</v>
      </c>
      <c r="PW380" t="n">
        <v>1.21441105470765</v>
      </c>
      <c r="PX380" t="n">
        <v>0.407515338022125</v>
      </c>
      <c r="PY380" t="n">
        <v>0.0226517107955943</v>
      </c>
      <c r="PZ380" t="n">
        <v>0.00235301961136504</v>
      </c>
      <c r="QA380" t="n">
        <v>0.000987069332844038</v>
      </c>
      <c r="QB380" t="n">
        <v>0.238334700307918</v>
      </c>
      <c r="QC380" t="n">
        <v>0.0164317213521718</v>
      </c>
      <c r="QD380" t="n">
        <v>0</v>
      </c>
      <c r="QE380" t="n">
        <v>0.20070987311637</v>
      </c>
      <c r="QF380" t="n">
        <v>3.09381419632681</v>
      </c>
      <c r="QG380" t="n">
        <v>0.246211128199021</v>
      </c>
      <c r="QH380" t="n">
        <v>0.874150231879767</v>
      </c>
      <c r="QI380" t="n">
        <v>6.11794310574423</v>
      </c>
    </row>
    <row r="381">
      <c r="A381" t="s">
        <v>380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</row>
    <row r="382">
      <c r="A382" t="s">
        <v>381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0.0528593737008893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0.0204516698121851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0.0489603834050594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4.09164103496434</v>
      </c>
      <c r="AG382" t="n">
        <v>0</v>
      </c>
      <c r="AH382" t="n">
        <v>0.0640559015649417</v>
      </c>
      <c r="AI382" t="n">
        <v>0.103279581238764</v>
      </c>
      <c r="AJ382" t="n">
        <v>0</v>
      </c>
      <c r="AK382" t="n">
        <v>0</v>
      </c>
      <c r="AL382" t="n">
        <v>0.0785216129201164</v>
      </c>
      <c r="AM382" t="n">
        <v>0.0252513686140581</v>
      </c>
      <c r="AN382" t="n">
        <v>0.000541508708288954</v>
      </c>
      <c r="AO382" t="n">
        <v>0.622642608389267</v>
      </c>
      <c r="AP382" t="n">
        <v>0.0836354383316469</v>
      </c>
      <c r="AQ382" t="n">
        <v>0.0513353365681024</v>
      </c>
      <c r="AR382" t="n">
        <v>9.01889067012618</v>
      </c>
      <c r="AS382" t="n">
        <v>1.59590226274963</v>
      </c>
      <c r="AT382" t="n">
        <v>0.663773184636811</v>
      </c>
      <c r="AU382" t="n">
        <v>22.8848211175715</v>
      </c>
      <c r="AV382" t="n">
        <v>7.13618689089853</v>
      </c>
      <c r="AW382" t="n">
        <v>0.460087987926738</v>
      </c>
      <c r="AX382" t="n">
        <v>1.80164848647283</v>
      </c>
      <c r="AY382" t="n">
        <v>1.46987679559216</v>
      </c>
      <c r="AZ382" t="n">
        <v>0</v>
      </c>
      <c r="BA382" t="n">
        <v>0</v>
      </c>
      <c r="BB382" t="n">
        <v>0</v>
      </c>
      <c r="BC382" t="n">
        <v>0</v>
      </c>
      <c r="BD382" t="n">
        <v>0.0127156427929602</v>
      </c>
      <c r="BE382" t="n">
        <v>0.00539516642867729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0.0169508563801726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0.0138303666685724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0.989530066464305</v>
      </c>
      <c r="CE382" t="n">
        <v>0</v>
      </c>
      <c r="CF382" t="n">
        <v>0.0411595781427725</v>
      </c>
      <c r="CG382" t="n">
        <v>0.199196679984518</v>
      </c>
      <c r="CH382" t="n">
        <v>0</v>
      </c>
      <c r="CI382" t="n">
        <v>0</v>
      </c>
      <c r="CJ382" t="n">
        <v>0.0341336070240962</v>
      </c>
      <c r="CK382" t="n">
        <v>0.0148106940732712</v>
      </c>
      <c r="CL382" t="n">
        <v>0.000147108868537729</v>
      </c>
      <c r="CM382" t="n">
        <v>0.182184969722203</v>
      </c>
      <c r="CN382" t="n">
        <v>0.0341029113002525</v>
      </c>
      <c r="CO382" t="n">
        <v>0.0286177997909361</v>
      </c>
      <c r="CP382" t="n">
        <v>3.46714763582275</v>
      </c>
      <c r="CQ382" t="n">
        <v>0.317168658043663</v>
      </c>
      <c r="CR382" t="n">
        <v>0</v>
      </c>
      <c r="CS382" t="n">
        <v>4.21801210416568</v>
      </c>
      <c r="CT382" t="n">
        <v>3.58534512014125</v>
      </c>
      <c r="CU382" t="n">
        <v>0.517908950934299</v>
      </c>
      <c r="CV382" t="n">
        <v>1.3602391040185</v>
      </c>
      <c r="CW382" t="n">
        <v>0.776587479292792</v>
      </c>
      <c r="CX382" t="n">
        <v>0</v>
      </c>
      <c r="CY382" t="n">
        <v>0</v>
      </c>
      <c r="CZ382" t="n">
        <v>0</v>
      </c>
      <c r="DA382" t="n">
        <v>0</v>
      </c>
      <c r="DB382" t="n">
        <v>0.111572989133789</v>
      </c>
      <c r="DC382" t="n">
        <v>0.19917277820167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0.00141082022069551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0.00249532089434529</v>
      </c>
      <c r="EE382" t="n">
        <v>0.0859770482529191</v>
      </c>
      <c r="EF382" t="n">
        <v>0</v>
      </c>
      <c r="EG382" t="n">
        <v>0</v>
      </c>
      <c r="EH382" t="n">
        <v>0.00731987177568768</v>
      </c>
      <c r="EI382" t="n">
        <v>0.00157949150173569</v>
      </c>
      <c r="EJ382" t="n">
        <v>0.0000109862629833697</v>
      </c>
      <c r="EK382" t="n">
        <v>0.0689961774632839</v>
      </c>
      <c r="EL382" t="n">
        <v>0.00460286037999329</v>
      </c>
      <c r="EM382" t="n">
        <v>0.00495499925656402</v>
      </c>
      <c r="EN382" t="n">
        <v>0</v>
      </c>
      <c r="EO382" t="n">
        <v>0.0342738455884537</v>
      </c>
      <c r="EP382" t="n">
        <v>0</v>
      </c>
      <c r="EQ382" t="n">
        <v>0</v>
      </c>
      <c r="ER382" t="n">
        <v>0.912241232854593</v>
      </c>
      <c r="ES382" t="n">
        <v>0.0714273319899534</v>
      </c>
      <c r="ET382" t="n">
        <v>0.363200437764748</v>
      </c>
      <c r="EU382" t="n">
        <v>0.20081725998187</v>
      </c>
      <c r="EV382" t="n">
        <v>0</v>
      </c>
      <c r="EW382" t="n">
        <v>0</v>
      </c>
      <c r="EX382" t="n">
        <v>0</v>
      </c>
      <c r="EY382" t="n">
        <v>0.00494824755218063</v>
      </c>
      <c r="EZ382" t="n">
        <v>0.285704282454891</v>
      </c>
      <c r="FA382" t="n">
        <v>0.0310510882213679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0.00428986774814541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0.0121524001355719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0.02766821357606</v>
      </c>
      <c r="GC382" t="n">
        <v>0.115261374482559</v>
      </c>
      <c r="GD382" t="n">
        <v>0</v>
      </c>
      <c r="GE382" t="n">
        <v>0</v>
      </c>
      <c r="GF382" t="n">
        <v>0.0181100927966794</v>
      </c>
      <c r="GG382" t="n">
        <v>0.00767167598473487</v>
      </c>
      <c r="GH382" t="n">
        <v>0.0000395902774833944</v>
      </c>
      <c r="GI382" t="n">
        <v>0.0917534919091924</v>
      </c>
      <c r="GJ382" t="n">
        <v>0.0236034478566564</v>
      </c>
      <c r="GK382" t="n">
        <v>0</v>
      </c>
      <c r="GL382" t="n">
        <v>1.9599433495224</v>
      </c>
      <c r="GM382" t="n">
        <v>0.1707711288149</v>
      </c>
      <c r="GN382" t="n">
        <v>0</v>
      </c>
      <c r="GO382" t="n">
        <v>2.05434454254559</v>
      </c>
      <c r="GP382" t="n">
        <v>1.87086880632788</v>
      </c>
      <c r="GQ382" t="n">
        <v>0.224769305250237</v>
      </c>
      <c r="GR382" t="n">
        <v>0.909675501045209</v>
      </c>
      <c r="GS382" t="n">
        <v>0.604186563990662</v>
      </c>
      <c r="GT382" t="n">
        <v>0</v>
      </c>
      <c r="GU382" t="n">
        <v>0</v>
      </c>
      <c r="GV382" t="n">
        <v>0</v>
      </c>
      <c r="GW382" t="n">
        <v>0.0387848306910784</v>
      </c>
      <c r="GX382" t="n">
        <v>0</v>
      </c>
      <c r="GY382" t="n">
        <v>0.013348599720296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0.0163637686666746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0.0330287920726472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1.00523785364169</v>
      </c>
      <c r="HY382" t="n">
        <v>0</v>
      </c>
      <c r="HZ382" t="n">
        <v>0.0601832570246094</v>
      </c>
      <c r="IA382" t="n">
        <v>0.623116026213488</v>
      </c>
      <c r="IB382" t="n">
        <v>0</v>
      </c>
      <c r="IC382" t="n">
        <v>0</v>
      </c>
      <c r="ID382" t="n">
        <v>0.0617240379276564</v>
      </c>
      <c r="IE382" t="n">
        <v>0.0411184322056495</v>
      </c>
      <c r="IF382" t="n">
        <v>0.000176265924859469</v>
      </c>
      <c r="IG382" t="n">
        <v>0.319427216448671</v>
      </c>
      <c r="IH382" t="n">
        <v>0.0291502949346988</v>
      </c>
      <c r="II382" t="n">
        <v>0.0164421010154842</v>
      </c>
      <c r="IJ382" t="n">
        <v>1.59520438591404</v>
      </c>
      <c r="IK382" t="n">
        <v>1.08611863992993</v>
      </c>
      <c r="IL382" t="n">
        <v>0.0977693044333139</v>
      </c>
      <c r="IM382" t="n">
        <v>7.71270754647645</v>
      </c>
      <c r="IN382" t="n">
        <v>6.75934253812107</v>
      </c>
      <c r="IO382" t="n">
        <v>0.676416592979875</v>
      </c>
      <c r="IP382" t="n">
        <v>2.07483298525142</v>
      </c>
      <c r="IQ382" t="n">
        <v>1.63015134760514</v>
      </c>
      <c r="IR382" t="n">
        <v>0</v>
      </c>
      <c r="IS382" t="n">
        <v>0</v>
      </c>
      <c r="IT382" t="n">
        <v>0</v>
      </c>
      <c r="IU382" t="n">
        <v>0</v>
      </c>
      <c r="IV382" t="n">
        <v>1.73674889470412</v>
      </c>
      <c r="IW382" t="n">
        <v>0.0851816674300252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0.00384382179293422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0.00170776945001077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0.0101129268545925</v>
      </c>
      <c r="JY382" t="n">
        <v>0.0706871650486303</v>
      </c>
      <c r="JZ382" t="n">
        <v>0</v>
      </c>
      <c r="KA382" t="n">
        <v>0</v>
      </c>
      <c r="KB382" t="n">
        <v>0.0201307922068166</v>
      </c>
      <c r="KC382" t="n">
        <v>0.00867495853518552</v>
      </c>
      <c r="KD382" t="n">
        <v>0.0000417341241149076</v>
      </c>
      <c r="KE382" t="n">
        <v>0.0879803782102818</v>
      </c>
      <c r="KF382" t="n">
        <v>0.0050983391575719</v>
      </c>
      <c r="KG382" t="n">
        <v>0</v>
      </c>
      <c r="KH382" t="n">
        <v>9.18754847645145</v>
      </c>
      <c r="KI382" t="n">
        <v>0.465577252758303</v>
      </c>
      <c r="KJ382" t="n">
        <v>0.0415240301123008</v>
      </c>
      <c r="KK382" t="n">
        <v>0.447506332359425</v>
      </c>
      <c r="KL382" t="n">
        <v>2.2910022946338</v>
      </c>
      <c r="KM382" t="n">
        <v>0.195133443957096</v>
      </c>
      <c r="KN382" t="n">
        <v>0.903454899611001</v>
      </c>
      <c r="KO382" t="n">
        <v>0.833270793791009</v>
      </c>
      <c r="KP382" t="n">
        <v>0</v>
      </c>
      <c r="KQ382" t="n">
        <v>0</v>
      </c>
      <c r="KR382" t="n">
        <v>0</v>
      </c>
      <c r="KS382" t="n">
        <v>0.11350701184383</v>
      </c>
      <c r="KT382" t="n">
        <v>0.538774446779826</v>
      </c>
      <c r="KU382" t="n">
        <v>0.344387725369195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0.0859937890439329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0.0974576917218955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6.11625727512506</v>
      </c>
      <c r="LU382" t="n">
        <v>0</v>
      </c>
      <c r="LV382" t="n">
        <v>0.189920213055739</v>
      </c>
      <c r="LW382" t="n">
        <v>0.898695338111124</v>
      </c>
      <c r="LX382" t="n">
        <v>0</v>
      </c>
      <c r="LY382" t="n">
        <v>0</v>
      </c>
      <c r="LZ382" t="n">
        <v>0.111411107178713</v>
      </c>
      <c r="MA382" t="n">
        <v>0.0709590831667374</v>
      </c>
      <c r="MB382" t="n">
        <v>0.00183592852570023</v>
      </c>
      <c r="MC382" t="n">
        <v>2.3926001540752</v>
      </c>
      <c r="MD382" t="n">
        <v>0.277700319707766</v>
      </c>
      <c r="ME382" t="n">
        <v>0.0775335102643378</v>
      </c>
      <c r="MF382" t="n">
        <v>44.0470895116585</v>
      </c>
      <c r="MG382" t="n">
        <v>3.1688026579309</v>
      </c>
      <c r="MH382" t="n">
        <v>1.40226445006997</v>
      </c>
      <c r="MI382" t="n">
        <v>66.9372469314451</v>
      </c>
      <c r="MJ382" t="n">
        <v>16.5284415922159</v>
      </c>
      <c r="MK382" t="n">
        <v>1.02391845965967</v>
      </c>
      <c r="ML382" t="n">
        <v>4.13154856980843</v>
      </c>
      <c r="MM382" t="n">
        <v>2.7111229534466</v>
      </c>
      <c r="MN382" t="n">
        <v>0</v>
      </c>
      <c r="MO382" t="n">
        <v>0</v>
      </c>
      <c r="MP382" t="n">
        <v>0</v>
      </c>
      <c r="MQ382" t="n">
        <v>0.646130540052963</v>
      </c>
      <c r="MR382" t="n">
        <v>0.229526958724712</v>
      </c>
      <c r="MS382" t="n">
        <v>0.043527427945774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0.00226370612785439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0.00476786848021446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0.565584686331055</v>
      </c>
      <c r="NS382" t="n">
        <v>0</v>
      </c>
      <c r="NT382" t="n">
        <v>0.106522270039335</v>
      </c>
      <c r="NU382" t="n">
        <v>0.103511391753102</v>
      </c>
      <c r="NV382" t="n">
        <v>0</v>
      </c>
      <c r="NW382" t="n">
        <v>0</v>
      </c>
      <c r="NX382" t="n">
        <v>0.0238193145043954</v>
      </c>
      <c r="NY382" t="n">
        <v>0.0126906639391046</v>
      </c>
      <c r="NZ382" t="n">
        <v>0.0000980060148433929</v>
      </c>
      <c r="OA382" t="n">
        <v>0.101197447592009</v>
      </c>
      <c r="OB382" t="n">
        <v>0.0371534910578692</v>
      </c>
      <c r="OC382" t="n">
        <v>0.0291654295331906</v>
      </c>
      <c r="OD382" t="n">
        <v>1.44713953109715</v>
      </c>
      <c r="OE382" t="n">
        <v>0.374854598145354</v>
      </c>
      <c r="OF382" t="n">
        <v>0.0884385346606041</v>
      </c>
      <c r="OG382" t="n">
        <v>0.674887996203108</v>
      </c>
      <c r="OH382" t="n">
        <v>2.92946318773907</v>
      </c>
      <c r="OI382" t="n">
        <v>0.234381867086591</v>
      </c>
      <c r="OJ382" t="n">
        <v>0.850606964737495</v>
      </c>
      <c r="OK382" t="n">
        <v>0.779876583117362</v>
      </c>
      <c r="OL382" t="n">
        <v>0</v>
      </c>
      <c r="OM382" t="n">
        <v>0</v>
      </c>
      <c r="ON382" t="n">
        <v>0</v>
      </c>
      <c r="OO382" t="n">
        <v>0</v>
      </c>
      <c r="OP382" t="n">
        <v>0.761165131453474</v>
      </c>
      <c r="OQ382" t="n">
        <v>0.171105503137441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0.0045418681780276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0.00261112065188721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0.0282618311386202</v>
      </c>
      <c r="PS382" t="n">
        <v>0.288268296819153</v>
      </c>
      <c r="PT382" t="n">
        <v>0</v>
      </c>
      <c r="PU382" t="n">
        <v>0</v>
      </c>
      <c r="PV382" t="n">
        <v>0.0217113467954334</v>
      </c>
      <c r="PW382" t="n">
        <v>0.0135534426151974</v>
      </c>
      <c r="PX382" t="n">
        <v>0.0000386039962771978</v>
      </c>
      <c r="PY382" t="n">
        <v>0.158668058307118</v>
      </c>
      <c r="PZ382" t="n">
        <v>0.0164821569675124</v>
      </c>
      <c r="QA382" t="n">
        <v>0.00691410798579451</v>
      </c>
      <c r="QB382" t="n">
        <v>1.21004689627564</v>
      </c>
      <c r="QC382" t="n">
        <v>0.0834253400739621</v>
      </c>
      <c r="QD382" t="n">
        <v>0</v>
      </c>
      <c r="QE382" t="n">
        <v>1.01902223512344</v>
      </c>
      <c r="QF382" t="n">
        <v>2.04057700603823</v>
      </c>
      <c r="QG382" t="n">
        <v>0.36195068266161</v>
      </c>
      <c r="QH382" t="n">
        <v>1.28507300010792</v>
      </c>
      <c r="QI382" t="n">
        <v>0.754359763926897</v>
      </c>
    </row>
    <row r="383">
      <c r="A383" t="s">
        <v>382</v>
      </c>
      <c r="B383" t="n">
        <v>4.22758631435885</v>
      </c>
      <c r="C383" t="n">
        <v>0.0512767793414385</v>
      </c>
      <c r="D383" t="n">
        <v>0.189016829596624</v>
      </c>
      <c r="E383" t="n">
        <v>0</v>
      </c>
      <c r="F383" t="n">
        <v>0</v>
      </c>
      <c r="G383" t="n">
        <v>0.513990286868585</v>
      </c>
      <c r="H383" t="n">
        <v>0.967152016123537</v>
      </c>
      <c r="I383" t="n">
        <v>0.367165367776618</v>
      </c>
      <c r="J383" t="n">
        <v>0.0497266845457163</v>
      </c>
      <c r="K383" t="n">
        <v>0.0601788633078804</v>
      </c>
      <c r="L383" t="n">
        <v>0.00146229906069853</v>
      </c>
      <c r="M383" t="n">
        <v>0.0274106535559642</v>
      </c>
      <c r="N383" t="n">
        <v>0.28451074185135</v>
      </c>
      <c r="O383" t="n">
        <v>0.150744561355541</v>
      </c>
      <c r="P383" t="n">
        <v>0.293216546569776</v>
      </c>
      <c r="Q383" t="n">
        <v>0.0424426119942828</v>
      </c>
      <c r="R383" t="n">
        <v>0</v>
      </c>
      <c r="S383" t="n">
        <v>0.254429933285356</v>
      </c>
      <c r="T383" t="n">
        <v>0</v>
      </c>
      <c r="U383" t="n">
        <v>0.0574055990535192</v>
      </c>
      <c r="V383" t="n">
        <v>0.0690517419260658</v>
      </c>
      <c r="W383" t="n">
        <v>0.0680045643308088</v>
      </c>
      <c r="X383" t="n">
        <v>0.0382536426286193</v>
      </c>
      <c r="Y383" t="n">
        <v>0.168768337783782</v>
      </c>
      <c r="Z383" t="n">
        <v>0.0503908275767683</v>
      </c>
      <c r="AA383" t="n">
        <v>0</v>
      </c>
      <c r="AB383" t="n">
        <v>1.15870880800582</v>
      </c>
      <c r="AC383" t="n">
        <v>0.920193238537656</v>
      </c>
      <c r="AD383" t="n">
        <v>0.388324083143338</v>
      </c>
      <c r="AE383" t="n">
        <v>0.0340341988336697</v>
      </c>
      <c r="AF383" t="n">
        <v>0.0925735311801385</v>
      </c>
      <c r="AG383" t="n">
        <v>43.2401471394081</v>
      </c>
      <c r="AH383" t="n">
        <v>0.382774138369499</v>
      </c>
      <c r="AI383" t="n">
        <v>0.0247829737172118</v>
      </c>
      <c r="AJ383" t="n">
        <v>0</v>
      </c>
      <c r="AK383" t="n">
        <v>18.4946101245018</v>
      </c>
      <c r="AL383" t="n">
        <v>0</v>
      </c>
      <c r="AM383" t="n">
        <v>15.4154102288338</v>
      </c>
      <c r="AN383" t="n">
        <v>0.642027548245422</v>
      </c>
      <c r="AO383" t="n">
        <v>0.208468166414543</v>
      </c>
      <c r="AP383" t="n">
        <v>0.0280021415844259</v>
      </c>
      <c r="AQ383" t="n">
        <v>0.0171876825369353</v>
      </c>
      <c r="AR383" t="n">
        <v>1.18378596896326</v>
      </c>
      <c r="AS383" t="n">
        <v>0.601926320865656</v>
      </c>
      <c r="AT383" t="n">
        <v>0.136519621501037</v>
      </c>
      <c r="AU383" t="n">
        <v>5.14838978199216</v>
      </c>
      <c r="AV383" t="n">
        <v>26.8823158865868</v>
      </c>
      <c r="AW383" t="n">
        <v>2.58755413077923</v>
      </c>
      <c r="AX383" t="n">
        <v>10.4893378040148</v>
      </c>
      <c r="AY383" t="n">
        <v>8.52672854203292</v>
      </c>
      <c r="AZ383" t="n">
        <v>2.74058554326611</v>
      </c>
      <c r="BA383" t="n">
        <v>0.307818950745111</v>
      </c>
      <c r="BB383" t="n">
        <v>0.0881860979985222</v>
      </c>
      <c r="BC383" t="n">
        <v>0</v>
      </c>
      <c r="BD383" t="n">
        <v>0.14263994834895</v>
      </c>
      <c r="BE383" t="n">
        <v>0.0524611425793898</v>
      </c>
      <c r="BF383" t="n">
        <v>0.323128454822107</v>
      </c>
      <c r="BG383" t="n">
        <v>0.0813359115966369</v>
      </c>
      <c r="BH383" t="n">
        <v>0.0243047272600297</v>
      </c>
      <c r="BI383" t="n">
        <v>0.0177833834746043</v>
      </c>
      <c r="BJ383" t="n">
        <v>0.00102708060919702</v>
      </c>
      <c r="BK383" t="n">
        <v>0.00354566056100696</v>
      </c>
      <c r="BL383" t="n">
        <v>0.108423927875852</v>
      </c>
      <c r="BM383" t="n">
        <v>0.083016799975512</v>
      </c>
      <c r="BN383" t="n">
        <v>0.0287655639551789</v>
      </c>
      <c r="BO383" t="n">
        <v>0.0129038492401438</v>
      </c>
      <c r="BP383" t="n">
        <v>0</v>
      </c>
      <c r="BQ383" t="n">
        <v>0.21087790373808</v>
      </c>
      <c r="BR383" t="n">
        <v>0.0177224131817125</v>
      </c>
      <c r="BS383" t="n">
        <v>0.0146858191729392</v>
      </c>
      <c r="BT383" t="n">
        <v>0.0185276122662391</v>
      </c>
      <c r="BU383" t="n">
        <v>0.0401821545372941</v>
      </c>
      <c r="BV383" t="n">
        <v>0.00428100512953729</v>
      </c>
      <c r="BW383" t="n">
        <v>0.047673809542798</v>
      </c>
      <c r="BX383" t="n">
        <v>0.0236003330334807</v>
      </c>
      <c r="BY383" t="n">
        <v>0</v>
      </c>
      <c r="BZ383" t="n">
        <v>0.418673644177696</v>
      </c>
      <c r="CA383" t="n">
        <v>0.0997507921349946</v>
      </c>
      <c r="CB383" t="n">
        <v>0.383350468333032</v>
      </c>
      <c r="CC383" t="n">
        <v>0.0157555730097949</v>
      </c>
      <c r="CD383" t="n">
        <v>0.0223881546985014</v>
      </c>
      <c r="CE383" t="n">
        <v>157.750774792532</v>
      </c>
      <c r="CF383" t="n">
        <v>0.245954262985107</v>
      </c>
      <c r="CG383" t="n">
        <v>0.0477992457502268</v>
      </c>
      <c r="CH383" t="n">
        <v>0</v>
      </c>
      <c r="CI383" t="n">
        <v>12.3692776120471</v>
      </c>
      <c r="CJ383" t="n">
        <v>0</v>
      </c>
      <c r="CK383" t="n">
        <v>9.04160595818656</v>
      </c>
      <c r="CL383" t="n">
        <v>0.174416301615666</v>
      </c>
      <c r="CM383" t="n">
        <v>0.0609976992813385</v>
      </c>
      <c r="CN383" t="n">
        <v>0.0114180611678512</v>
      </c>
      <c r="CO383" t="n">
        <v>0.00958158045890383</v>
      </c>
      <c r="CP383" t="n">
        <v>0.455084873930918</v>
      </c>
      <c r="CQ383" t="n">
        <v>0.119626475810111</v>
      </c>
      <c r="CR383" t="n">
        <v>0</v>
      </c>
      <c r="CS383" t="n">
        <v>0.948924630253363</v>
      </c>
      <c r="CT383" t="n">
        <v>13.506145726788</v>
      </c>
      <c r="CU383" t="n">
        <v>2.91274165056223</v>
      </c>
      <c r="CV383" t="n">
        <v>7.9194180015735</v>
      </c>
      <c r="CW383" t="n">
        <v>4.50496983483815</v>
      </c>
      <c r="CX383" t="n">
        <v>2.05332233174088</v>
      </c>
      <c r="CY383" t="n">
        <v>0.0557093530183476</v>
      </c>
      <c r="CZ383" t="n">
        <v>0</v>
      </c>
      <c r="DA383" t="n">
        <v>0</v>
      </c>
      <c r="DB383" t="n">
        <v>1.25158953159589</v>
      </c>
      <c r="DC383" t="n">
        <v>1.93670235261541</v>
      </c>
      <c r="DD383" t="n">
        <v>0.0487555225453666</v>
      </c>
      <c r="DE383" t="n">
        <v>0.00957066447275347</v>
      </c>
      <c r="DF383" t="n">
        <v>0</v>
      </c>
      <c r="DG383" t="n">
        <v>0.0010045500261632</v>
      </c>
      <c r="DH383" t="n">
        <v>0</v>
      </c>
      <c r="DI383" t="n">
        <v>0</v>
      </c>
      <c r="DJ383" t="n">
        <v>0.00614608739428667</v>
      </c>
      <c r="DK383" t="n">
        <v>0</v>
      </c>
      <c r="DL383" t="n">
        <v>0.0086783813003698</v>
      </c>
      <c r="DM383" t="n">
        <v>0</v>
      </c>
      <c r="DN383" t="n">
        <v>0</v>
      </c>
      <c r="DO383" t="n">
        <v>0</v>
      </c>
      <c r="DP383" t="n">
        <v>0</v>
      </c>
      <c r="DQ383" t="n">
        <v>0.00305520913850776</v>
      </c>
      <c r="DR383" t="n">
        <v>0</v>
      </c>
      <c r="DS383" t="n">
        <v>0.00347368229213186</v>
      </c>
      <c r="DT383" t="n">
        <v>0.00149885788607916</v>
      </c>
      <c r="DU383" t="n">
        <v>0.0048631519403895</v>
      </c>
      <c r="DV383" t="n">
        <v>0</v>
      </c>
      <c r="DW383" t="n">
        <v>0</v>
      </c>
      <c r="DX383" t="n">
        <v>0.225801465948793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0.0149111054868234</v>
      </c>
      <c r="EE383" t="n">
        <v>0.020631056996732</v>
      </c>
      <c r="EF383" t="n">
        <v>0</v>
      </c>
      <c r="EG383" t="n">
        <v>1.9092198259918</v>
      </c>
      <c r="EH383" t="n">
        <v>0</v>
      </c>
      <c r="EI383" t="n">
        <v>0.964245139515212</v>
      </c>
      <c r="EJ383" t="n">
        <v>0.0130256141399456</v>
      </c>
      <c r="EK383" t="n">
        <v>0.0231007425633661</v>
      </c>
      <c r="EL383" t="n">
        <v>0.001541092515625</v>
      </c>
      <c r="EM383" t="n">
        <v>0.00165899280858111</v>
      </c>
      <c r="EN383" t="n">
        <v>0</v>
      </c>
      <c r="EO383" t="n">
        <v>0.0129270634289539</v>
      </c>
      <c r="EP383" t="n">
        <v>0</v>
      </c>
      <c r="EQ383" t="n">
        <v>0</v>
      </c>
      <c r="ER383" t="n">
        <v>3.43645105730671</v>
      </c>
      <c r="ES383" t="n">
        <v>0.401710309312777</v>
      </c>
      <c r="ET383" t="n">
        <v>2.11458123539903</v>
      </c>
      <c r="EU383" t="n">
        <v>1.16493727063051</v>
      </c>
      <c r="EV383" t="n">
        <v>1.85396895354674</v>
      </c>
      <c r="EW383" t="n">
        <v>0.0114934836914357</v>
      </c>
      <c r="EX383" t="n">
        <v>0.00659976088505721</v>
      </c>
      <c r="EY383" t="n">
        <v>0.0675090266065906</v>
      </c>
      <c r="EZ383" t="n">
        <v>3.20493778851682</v>
      </c>
      <c r="FA383" t="n">
        <v>0.301932403376435</v>
      </c>
      <c r="FB383" t="n">
        <v>0.37928363431924</v>
      </c>
      <c r="FC383" t="n">
        <v>0.0681025520288925</v>
      </c>
      <c r="FD383" t="n">
        <v>0.00135285928461455</v>
      </c>
      <c r="FE383" t="n">
        <v>0.0272475074670386</v>
      </c>
      <c r="FF383" t="n">
        <v>0</v>
      </c>
      <c r="FG383" t="n">
        <v>0</v>
      </c>
      <c r="FH383" t="n">
        <v>0.00927687048786951</v>
      </c>
      <c r="FI383" t="n">
        <v>0.0619191240868669</v>
      </c>
      <c r="FJ383" t="n">
        <v>0</v>
      </c>
      <c r="FK383" t="n">
        <v>0.128763287226313</v>
      </c>
      <c r="FL383" t="n">
        <v>0</v>
      </c>
      <c r="FM383" t="n">
        <v>0.0533682958402419</v>
      </c>
      <c r="FN383" t="n">
        <v>0</v>
      </c>
      <c r="FO383" t="n">
        <v>0.018221478938245</v>
      </c>
      <c r="FP383" t="n">
        <v>0</v>
      </c>
      <c r="FQ383" t="n">
        <v>0.00650305209243083</v>
      </c>
      <c r="FR383" t="n">
        <v>0.0153103561142791</v>
      </c>
      <c r="FS383" t="n">
        <v>0.0418897939175845</v>
      </c>
      <c r="FT383" t="n">
        <v>0.023829693310467</v>
      </c>
      <c r="FU383" t="n">
        <v>0</v>
      </c>
      <c r="FV383" t="n">
        <v>0.265772855412768</v>
      </c>
      <c r="FW383" t="n">
        <v>0.115227382268902</v>
      </c>
      <c r="FX383" t="n">
        <v>0</v>
      </c>
      <c r="FY383" t="n">
        <v>0</v>
      </c>
      <c r="FZ383" t="n">
        <v>0</v>
      </c>
      <c r="GA383" t="n">
        <v>3.37361122460549</v>
      </c>
      <c r="GB383" t="n">
        <v>0.16533490830759</v>
      </c>
      <c r="GC383" t="n">
        <v>0.0276581254508307</v>
      </c>
      <c r="GD383" t="n">
        <v>0</v>
      </c>
      <c r="GE383" t="n">
        <v>7.37615189745663</v>
      </c>
      <c r="GF383" t="n">
        <v>0</v>
      </c>
      <c r="GG383" t="n">
        <v>4.68339099772759</v>
      </c>
      <c r="GH383" t="n">
        <v>0.046939316760639</v>
      </c>
      <c r="GI383" t="n">
        <v>0.0307201626787523</v>
      </c>
      <c r="GJ383" t="n">
        <v>0.00790271566631597</v>
      </c>
      <c r="GK383" t="n">
        <v>0</v>
      </c>
      <c r="GL383" t="n">
        <v>0.257254857829983</v>
      </c>
      <c r="GM383" t="n">
        <v>0.0644097321477098</v>
      </c>
      <c r="GN383" t="n">
        <v>0</v>
      </c>
      <c r="GO383" t="n">
        <v>0.462165135449198</v>
      </c>
      <c r="GP383" t="n">
        <v>7.04764140891705</v>
      </c>
      <c r="GQ383" t="n">
        <v>1.26411199495441</v>
      </c>
      <c r="GR383" t="n">
        <v>5.29620161432282</v>
      </c>
      <c r="GS383" t="n">
        <v>3.50487526256684</v>
      </c>
      <c r="GT383" t="n">
        <v>2.89263901049216</v>
      </c>
      <c r="GU383" t="n">
        <v>0.911862729761835</v>
      </c>
      <c r="GV383" t="n">
        <v>0</v>
      </c>
      <c r="GW383" t="n">
        <v>0.529142113333084</v>
      </c>
      <c r="GX383" t="n">
        <v>0</v>
      </c>
      <c r="GY383" t="n">
        <v>0.129798181839098</v>
      </c>
      <c r="GZ383" t="n">
        <v>0.757909540274085</v>
      </c>
      <c r="HA383" t="n">
        <v>0.120108436686316</v>
      </c>
      <c r="HB383" t="n">
        <v>0.0843400965799727</v>
      </c>
      <c r="HC383" t="n">
        <v>0.144093716121807</v>
      </c>
      <c r="HD383" t="n">
        <v>0.0225110269241783</v>
      </c>
      <c r="HE383" t="n">
        <v>0.051076038588702</v>
      </c>
      <c r="HF383" t="n">
        <v>0.158772584842391</v>
      </c>
      <c r="HG383" t="n">
        <v>0.225075940907905</v>
      </c>
      <c r="HH383" t="n">
        <v>0.177395738124655</v>
      </c>
      <c r="HI383" t="n">
        <v>0.112573684075191</v>
      </c>
      <c r="HJ383" t="n">
        <v>0</v>
      </c>
      <c r="HK383" t="n">
        <v>0.203574212198481</v>
      </c>
      <c r="HL383" t="n">
        <v>0.0914749026708155</v>
      </c>
      <c r="HM383" t="n">
        <v>0.153542757024509</v>
      </c>
      <c r="HN383" t="n">
        <v>0.0276808471883847</v>
      </c>
      <c r="HO383" t="n">
        <v>0.119735472914434</v>
      </c>
      <c r="HP383" t="n">
        <v>0.137850058149733</v>
      </c>
      <c r="HQ383" t="n">
        <v>0.113851525446404</v>
      </c>
      <c r="HR383" t="n">
        <v>0.203667932083293</v>
      </c>
      <c r="HS383" t="n">
        <v>0.017050930284862</v>
      </c>
      <c r="HT383" t="n">
        <v>1.1322493536444</v>
      </c>
      <c r="HU383" t="n">
        <v>0.687220899558698</v>
      </c>
      <c r="HV383" t="n">
        <v>0.533551928772915</v>
      </c>
      <c r="HW383" t="n">
        <v>0.0184325994165911</v>
      </c>
      <c r="HX383" t="n">
        <v>0.0227435439698502</v>
      </c>
      <c r="HY383" t="n">
        <v>75.3836011278133</v>
      </c>
      <c r="HZ383" t="n">
        <v>0.359632661301469</v>
      </c>
      <c r="IA383" t="n">
        <v>0.149522954249027</v>
      </c>
      <c r="IB383" t="n">
        <v>0</v>
      </c>
      <c r="IC383" t="n">
        <v>22.7357842829922</v>
      </c>
      <c r="ID383" t="n">
        <v>0</v>
      </c>
      <c r="IE383" t="n">
        <v>25.1019067562023</v>
      </c>
      <c r="IF383" t="n">
        <v>0.2089857057596</v>
      </c>
      <c r="IG383" t="n">
        <v>0.10694803924232</v>
      </c>
      <c r="IH383" t="n">
        <v>0.00975986617960178</v>
      </c>
      <c r="II383" t="n">
        <v>0.00550501138956125</v>
      </c>
      <c r="IJ383" t="n">
        <v>0.209380581131634</v>
      </c>
      <c r="IK383" t="n">
        <v>0.40965127515406</v>
      </c>
      <c r="IL383" t="n">
        <v>0.0201084176712544</v>
      </c>
      <c r="IM383" t="n">
        <v>1.73512497737133</v>
      </c>
      <c r="IN383" t="n">
        <v>25.4627273743576</v>
      </c>
      <c r="IO383" t="n">
        <v>3.80419527399484</v>
      </c>
      <c r="IP383" t="n">
        <v>12.079839232026</v>
      </c>
      <c r="IQ383" t="n">
        <v>9.45647830154256</v>
      </c>
      <c r="IR383" t="n">
        <v>1.45846544306213</v>
      </c>
      <c r="IS383" t="n">
        <v>0.0216608048416086</v>
      </c>
      <c r="IT383" t="n">
        <v>0</v>
      </c>
      <c r="IU383" t="n">
        <v>0</v>
      </c>
      <c r="IV383" t="n">
        <v>19.4822846685221</v>
      </c>
      <c r="IW383" t="n">
        <v>0.828283549594279</v>
      </c>
      <c r="IX383" t="n">
        <v>0.22117642768816</v>
      </c>
      <c r="IY383" t="n">
        <v>0.0336464372001475</v>
      </c>
      <c r="IZ383" t="n">
        <v>0.0166276681515274</v>
      </c>
      <c r="JA383" t="n">
        <v>0.00922638164140102</v>
      </c>
      <c r="JB383" t="n">
        <v>0.00215321041118745</v>
      </c>
      <c r="JC383" t="n">
        <v>0</v>
      </c>
      <c r="JD383" t="n">
        <v>0.00818713696921526</v>
      </c>
      <c r="JE383" t="n">
        <v>0.00982183597340496</v>
      </c>
      <c r="JF383" t="n">
        <v>0.0396889848750064</v>
      </c>
      <c r="JG383" t="n">
        <v>0</v>
      </c>
      <c r="JH383" t="n">
        <v>0</v>
      </c>
      <c r="JI383" t="n">
        <v>0.0478192407426004</v>
      </c>
      <c r="JJ383" t="n">
        <v>0.0259212807579214</v>
      </c>
      <c r="JK383" t="n">
        <v>0.0135636625071352</v>
      </c>
      <c r="JL383" t="n">
        <v>0</v>
      </c>
      <c r="JM383" t="n">
        <v>0.0901289638089685</v>
      </c>
      <c r="JN383" t="n">
        <v>0.0136501710749751</v>
      </c>
      <c r="JO383" t="n">
        <v>0.00588674743438501</v>
      </c>
      <c r="JP383" t="n">
        <v>0.0289976714738186</v>
      </c>
      <c r="JQ383" t="n">
        <v>0.0432276113428491</v>
      </c>
      <c r="JR383" t="n">
        <v>0.33434097529561</v>
      </c>
      <c r="JS383" t="n">
        <v>0.391267805882201</v>
      </c>
      <c r="JT383" t="n">
        <v>0.213218840070236</v>
      </c>
      <c r="JU383" t="n">
        <v>0</v>
      </c>
      <c r="JV383" t="n">
        <v>0</v>
      </c>
      <c r="JW383" t="n">
        <v>22.0228741415656</v>
      </c>
      <c r="JX383" t="n">
        <v>0.0604310729938899</v>
      </c>
      <c r="JY383" t="n">
        <v>0.0169620958231278</v>
      </c>
      <c r="JZ383" t="n">
        <v>0</v>
      </c>
      <c r="KA383" t="n">
        <v>7.71210464001684</v>
      </c>
      <c r="KB383" t="n">
        <v>0</v>
      </c>
      <c r="KC383" t="n">
        <v>5.29587312996406</v>
      </c>
      <c r="KD383" t="n">
        <v>0.0494811200143553</v>
      </c>
      <c r="KE383" t="n">
        <v>0.0294568792415325</v>
      </c>
      <c r="KF383" t="n">
        <v>0.00170698471585257</v>
      </c>
      <c r="KG383" t="n">
        <v>0</v>
      </c>
      <c r="KH383" t="n">
        <v>1.20592336390312</v>
      </c>
      <c r="KI383" t="n">
        <v>0.175601732870975</v>
      </c>
      <c r="KJ383" t="n">
        <v>0.00854033426678831</v>
      </c>
      <c r="KK383" t="n">
        <v>0.100675334845726</v>
      </c>
      <c r="KL383" t="n">
        <v>8.63030191372781</v>
      </c>
      <c r="KM383" t="n">
        <v>1.09743866871995</v>
      </c>
      <c r="KN383" t="n">
        <v>5.25998478830073</v>
      </c>
      <c r="KO383" t="n">
        <v>4.83378871070472</v>
      </c>
      <c r="KP383" t="n">
        <v>1.91278320027069</v>
      </c>
      <c r="KQ383" t="n">
        <v>0</v>
      </c>
      <c r="KR383" t="n">
        <v>0</v>
      </c>
      <c r="KS383" t="n">
        <v>1.54857811817091</v>
      </c>
      <c r="KT383" t="n">
        <v>6.04379664573118</v>
      </c>
      <c r="KU383" t="n">
        <v>3.34873331564945</v>
      </c>
      <c r="KV383" t="n">
        <v>1.22806480943348</v>
      </c>
      <c r="KW383" t="n">
        <v>0.255140198591116</v>
      </c>
      <c r="KX383" t="n">
        <v>0.0792460647322923</v>
      </c>
      <c r="KY383" t="n">
        <v>0.043851287043415</v>
      </c>
      <c r="KZ383" t="n">
        <v>0.00401076694010355</v>
      </c>
      <c r="LA383" t="n">
        <v>0.00721189023237221</v>
      </c>
      <c r="LB383" t="n">
        <v>0.412404614706546</v>
      </c>
      <c r="LC383" t="n">
        <v>0.209894231165822</v>
      </c>
      <c r="LD383" t="n">
        <v>0.359425095716309</v>
      </c>
      <c r="LE383" t="n">
        <v>0.222334383430451</v>
      </c>
      <c r="LF383" t="n">
        <v>0.622186041992214</v>
      </c>
      <c r="LG383" t="n">
        <v>1.06980966397018</v>
      </c>
      <c r="LH383" t="n">
        <v>0.0193885481924953</v>
      </c>
      <c r="LI383" t="n">
        <v>0.207499156721945</v>
      </c>
      <c r="LJ383" t="n">
        <v>0.241573411170744</v>
      </c>
      <c r="LK383" t="n">
        <v>0.330683016440019</v>
      </c>
      <c r="LL383" t="n">
        <v>0.0792892906028448</v>
      </c>
      <c r="LM383" t="n">
        <v>0.335940437804023</v>
      </c>
      <c r="LN383" t="n">
        <v>0.582390562452388</v>
      </c>
      <c r="LO383" t="n">
        <v>0.101135009284897</v>
      </c>
      <c r="LP383" t="n">
        <v>3.6838382292165</v>
      </c>
      <c r="LQ383" t="n">
        <v>2.00166082935858</v>
      </c>
      <c r="LR383" t="n">
        <v>1.67878052468944</v>
      </c>
      <c r="LS383" t="n">
        <v>0.0596834629047743</v>
      </c>
      <c r="LT383" t="n">
        <v>0.138380549204135</v>
      </c>
      <c r="LU383" t="n">
        <v>187.621691317114</v>
      </c>
      <c r="LV383" t="n">
        <v>1.13489224466945</v>
      </c>
      <c r="LW383" t="n">
        <v>0.215650980349147</v>
      </c>
      <c r="LX383" t="n">
        <v>0</v>
      </c>
      <c r="LY383" t="n">
        <v>43.3737948790553</v>
      </c>
      <c r="LZ383" t="n">
        <v>0</v>
      </c>
      <c r="MA383" t="n">
        <v>43.3189738424004</v>
      </c>
      <c r="MB383" t="n">
        <v>2.17672711826487</v>
      </c>
      <c r="MC383" t="n">
        <v>0.80107104840371</v>
      </c>
      <c r="MD383" t="n">
        <v>0.092977376882531</v>
      </c>
      <c r="ME383" t="n">
        <v>0.0259591433403728</v>
      </c>
      <c r="MF383" t="n">
        <v>5.78145677164979</v>
      </c>
      <c r="MG383" t="n">
        <v>1.19517702929462</v>
      </c>
      <c r="MH383" t="n">
        <v>0.288406667215184</v>
      </c>
      <c r="MI383" t="n">
        <v>15.0588477998603</v>
      </c>
      <c r="MJ383" t="n">
        <v>62.263334016887</v>
      </c>
      <c r="MK383" t="n">
        <v>5.75856033932223</v>
      </c>
      <c r="ML383" t="n">
        <v>24.0541975461919</v>
      </c>
      <c r="MM383" t="n">
        <v>15.7271749152287</v>
      </c>
      <c r="MN383" t="n">
        <v>2.6280478302837</v>
      </c>
      <c r="MO383" t="n">
        <v>0.613116099157211</v>
      </c>
      <c r="MP383" t="n">
        <v>0</v>
      </c>
      <c r="MQ383" t="n">
        <v>8.81517008997328</v>
      </c>
      <c r="MR383" t="n">
        <v>2.57475882818211</v>
      </c>
      <c r="MS383" t="n">
        <v>0.423248964376656</v>
      </c>
      <c r="MT383" t="n">
        <v>0.28723547539948</v>
      </c>
      <c r="MU383" t="n">
        <v>0.114053735534681</v>
      </c>
      <c r="MV383" t="n">
        <v>0.0127642433908319</v>
      </c>
      <c r="MW383" t="n">
        <v>0.00285070423565823</v>
      </c>
      <c r="MX383" t="n">
        <v>0</v>
      </c>
      <c r="MY383" t="n">
        <v>0</v>
      </c>
      <c r="MZ383" t="n">
        <v>0.16565037652228</v>
      </c>
      <c r="NA383" t="n">
        <v>0</v>
      </c>
      <c r="NB383" t="n">
        <v>0.0252322258397855</v>
      </c>
      <c r="NC383" t="n">
        <v>0.187933501648898</v>
      </c>
      <c r="ND383" t="n">
        <v>0</v>
      </c>
      <c r="NE383" t="n">
        <v>0.0281617395731908</v>
      </c>
      <c r="NF383" t="n">
        <v>0.015665559721002</v>
      </c>
      <c r="NG383" t="n">
        <v>0.0241007233462627</v>
      </c>
      <c r="NH383" t="n">
        <v>0</v>
      </c>
      <c r="NI383" t="n">
        <v>0.0691183970363717</v>
      </c>
      <c r="NJ383" t="n">
        <v>0.011981688045371</v>
      </c>
      <c r="NK383" t="n">
        <v>0.0164350273060633</v>
      </c>
      <c r="NL383" t="n">
        <v>0.0753025019360812</v>
      </c>
      <c r="NM383" t="n">
        <v>0.0431490255430469</v>
      </c>
      <c r="NN383" t="n">
        <v>0.218893550239403</v>
      </c>
      <c r="NO383" t="n">
        <v>0.190403288847418</v>
      </c>
      <c r="NP383" t="n">
        <v>0.0475761856975267</v>
      </c>
      <c r="NQ383" t="n">
        <v>0</v>
      </c>
      <c r="NR383" t="n">
        <v>0.012796374644711</v>
      </c>
      <c r="NS383" t="n">
        <v>4.49053445750837</v>
      </c>
      <c r="NT383" t="n">
        <v>0.63653729219831</v>
      </c>
      <c r="NU383" t="n">
        <v>0.0248385989803599</v>
      </c>
      <c r="NV383" t="n">
        <v>0</v>
      </c>
      <c r="NW383" t="n">
        <v>11.4431117763222</v>
      </c>
      <c r="NX383" t="n">
        <v>0</v>
      </c>
      <c r="NY383" t="n">
        <v>7.74737376368</v>
      </c>
      <c r="NZ383" t="n">
        <v>0.116198614094368</v>
      </c>
      <c r="OA383" t="n">
        <v>0.0338821116015703</v>
      </c>
      <c r="OB383" t="n">
        <v>0.0124394316298392</v>
      </c>
      <c r="OC383" t="n">
        <v>0.00976493342368218</v>
      </c>
      <c r="OD383" t="n">
        <v>0.189946140240871</v>
      </c>
      <c r="OE383" t="n">
        <v>0.14138387693771</v>
      </c>
      <c r="OF383" t="n">
        <v>0.0181893387039703</v>
      </c>
      <c r="OG383" t="n">
        <v>0.151829304052256</v>
      </c>
      <c r="OH383" t="n">
        <v>11.0354109267188</v>
      </c>
      <c r="OI383" t="n">
        <v>1.31817344567628</v>
      </c>
      <c r="OJ383" t="n">
        <v>4.95229999557069</v>
      </c>
      <c r="OK383" t="n">
        <v>4.52404986626852</v>
      </c>
      <c r="OL383" t="n">
        <v>3.80754884367977</v>
      </c>
      <c r="OM383" t="n">
        <v>0.451945521094934</v>
      </c>
      <c r="ON383" t="n">
        <v>0.0177488005651636</v>
      </c>
      <c r="OO383" t="n">
        <v>0</v>
      </c>
      <c r="OP383" t="n">
        <v>8.53850307085183</v>
      </c>
      <c r="OQ383" t="n">
        <v>1.66378374325928</v>
      </c>
      <c r="OR383" t="n">
        <v>0.289576093354471</v>
      </c>
      <c r="OS383" t="n">
        <v>0.139367289271417</v>
      </c>
      <c r="OT383" t="n">
        <v>0.020401603296518</v>
      </c>
      <c r="OU383" t="n">
        <v>0.0215174797981054</v>
      </c>
      <c r="OV383" t="n">
        <v>0</v>
      </c>
      <c r="OW383" t="n">
        <v>0</v>
      </c>
      <c r="OX383" t="n">
        <v>0.245963597835034</v>
      </c>
      <c r="OY383" t="n">
        <v>0.00453070216472384</v>
      </c>
      <c r="OZ383" t="n">
        <v>0.00846266275156693</v>
      </c>
      <c r="PA383" t="n">
        <v>0.0151561267613122</v>
      </c>
      <c r="PB383" t="n">
        <v>0</v>
      </c>
      <c r="PC383" t="n">
        <v>0.0565033187088688</v>
      </c>
      <c r="PD383" t="n">
        <v>0</v>
      </c>
      <c r="PE383" t="n">
        <v>0</v>
      </c>
      <c r="PF383" t="n">
        <v>0</v>
      </c>
      <c r="PG383" t="n">
        <v>0.17583538185673</v>
      </c>
      <c r="PH383" t="n">
        <v>0.00748675131838876</v>
      </c>
      <c r="PI383" t="n">
        <v>0.00900063401313907</v>
      </c>
      <c r="PJ383" t="n">
        <v>0</v>
      </c>
      <c r="PK383" t="n">
        <v>0.00676100544483548</v>
      </c>
      <c r="PL383" t="n">
        <v>0.627162898274094</v>
      </c>
      <c r="PM383" t="n">
        <v>0</v>
      </c>
      <c r="PN383" t="n">
        <v>0</v>
      </c>
      <c r="PO383" t="n">
        <v>0</v>
      </c>
      <c r="PP383" t="n">
        <v>0</v>
      </c>
      <c r="PQ383" t="n">
        <v>2.86001046188688</v>
      </c>
      <c r="PR383" t="n">
        <v>0.168882145103556</v>
      </c>
      <c r="PS383" t="n">
        <v>0.0691728755857222</v>
      </c>
      <c r="PT383" t="n">
        <v>0</v>
      </c>
      <c r="PU383" t="n">
        <v>14.5755672927144</v>
      </c>
      <c r="PV383" t="n">
        <v>0</v>
      </c>
      <c r="PW383" t="n">
        <v>8.27408134266072</v>
      </c>
      <c r="PX383" t="n">
        <v>0.0457699547633116</v>
      </c>
      <c r="PY383" t="n">
        <v>0.0531239570472202</v>
      </c>
      <c r="PZ383" t="n">
        <v>0.00551842259965026</v>
      </c>
      <c r="QA383" t="n">
        <v>0.00231492576128868</v>
      </c>
      <c r="QB383" t="n">
        <v>0.158826244822258</v>
      </c>
      <c r="QC383" t="n">
        <v>0.031465528428519</v>
      </c>
      <c r="QD383" t="n">
        <v>0</v>
      </c>
      <c r="QE383" t="n">
        <v>0.229249057092435</v>
      </c>
      <c r="QF383" t="n">
        <v>7.68693932850716</v>
      </c>
      <c r="QG383" t="n">
        <v>2.03562581209693</v>
      </c>
      <c r="QH383" t="n">
        <v>7.48179509052866</v>
      </c>
      <c r="QI383" t="n">
        <v>4.37602726250629</v>
      </c>
    </row>
    <row r="384">
      <c r="A384" t="s">
        <v>383</v>
      </c>
      <c r="B384" t="n">
        <v>137.329524131624</v>
      </c>
      <c r="C384" t="n">
        <v>1.67161789764314</v>
      </c>
      <c r="D384" t="n">
        <v>6.0497722963184</v>
      </c>
      <c r="E384" t="n">
        <v>0</v>
      </c>
      <c r="F384" t="n">
        <v>0</v>
      </c>
      <c r="G384" t="n">
        <v>20.6499428834798</v>
      </c>
      <c r="H384" t="n">
        <v>125.655282021342</v>
      </c>
      <c r="I384" t="n">
        <v>18.8635043044498</v>
      </c>
      <c r="J384" t="n">
        <v>20.3267293560251</v>
      </c>
      <c r="K384" t="n">
        <v>8.52219152104185</v>
      </c>
      <c r="L384" t="n">
        <v>0.229077194317285</v>
      </c>
      <c r="M384" t="n">
        <v>2.88662542414796</v>
      </c>
      <c r="N384" t="n">
        <v>21.3182942063776</v>
      </c>
      <c r="O384" t="n">
        <v>60.5422265972865</v>
      </c>
      <c r="P384" t="n">
        <v>15.1051563793018</v>
      </c>
      <c r="Q384" t="n">
        <v>14.0855287515696</v>
      </c>
      <c r="R384" t="n">
        <v>0</v>
      </c>
      <c r="S384" t="n">
        <v>116.98377655195</v>
      </c>
      <c r="T384" t="n">
        <v>0</v>
      </c>
      <c r="U384" t="n">
        <v>7.80795967256028</v>
      </c>
      <c r="V384" t="n">
        <v>23.4756547740295</v>
      </c>
      <c r="W384" t="n">
        <v>15.3970207749549</v>
      </c>
      <c r="X384" t="n">
        <v>3.93524579484617</v>
      </c>
      <c r="Y384" t="n">
        <v>14.1242787781415</v>
      </c>
      <c r="Z384" t="n">
        <v>71.2864221895352</v>
      </c>
      <c r="AA384" t="n">
        <v>0</v>
      </c>
      <c r="AB384" t="n">
        <v>25.6769069890437</v>
      </c>
      <c r="AC384" t="n">
        <v>25.161472776614</v>
      </c>
      <c r="AD384" t="n">
        <v>8.17328294522592</v>
      </c>
      <c r="AE384" t="n">
        <v>3.97385802633642</v>
      </c>
      <c r="AF384" t="n">
        <v>4.99190251698721</v>
      </c>
      <c r="AG384" t="n">
        <v>23.5225437834553</v>
      </c>
      <c r="AH384" t="n">
        <v>205.068012373721</v>
      </c>
      <c r="AI384" t="n">
        <v>2.8341521844428</v>
      </c>
      <c r="AJ384" t="n">
        <v>20.1246546242835</v>
      </c>
      <c r="AK384" t="n">
        <v>119.365845402516</v>
      </c>
      <c r="AL384" t="n">
        <v>36.1228211522672</v>
      </c>
      <c r="AM384" t="n">
        <v>86.8205586596635</v>
      </c>
      <c r="AN384" t="n">
        <v>17.5989534897913</v>
      </c>
      <c r="AO384" t="n">
        <v>21.5385164787548</v>
      </c>
      <c r="AP384" t="n">
        <v>2.89312559480124</v>
      </c>
      <c r="AQ384" t="n">
        <v>1.77579718734596</v>
      </c>
      <c r="AR384" t="n">
        <v>201.763845731585</v>
      </c>
      <c r="AS384" t="n">
        <v>6.90308312109639</v>
      </c>
      <c r="AT384" t="n">
        <v>2.6475786744022</v>
      </c>
      <c r="AU384" t="n">
        <v>233.846729522163</v>
      </c>
      <c r="AV384" t="n">
        <v>53.9242073544869</v>
      </c>
      <c r="AW384" t="n">
        <v>26.7724974744304</v>
      </c>
      <c r="AX384" t="n">
        <v>44.9434789231331</v>
      </c>
      <c r="AY384" t="n">
        <v>58.9401751863901</v>
      </c>
      <c r="AZ384" t="n">
        <v>89.0255764194428</v>
      </c>
      <c r="BA384" t="n">
        <v>10.0348671251946</v>
      </c>
      <c r="BB384" t="n">
        <v>2.82253074358733</v>
      </c>
      <c r="BC384" t="n">
        <v>0</v>
      </c>
      <c r="BD384" t="n">
        <v>14.3896031456087</v>
      </c>
      <c r="BE384" t="n">
        <v>2.10766550563915</v>
      </c>
      <c r="BF384" t="n">
        <v>41.9818151054818</v>
      </c>
      <c r="BG384" t="n">
        <v>4.17871742043753</v>
      </c>
      <c r="BH384" t="n">
        <v>9.93502015265942</v>
      </c>
      <c r="BI384" t="n">
        <v>2.51838256045729</v>
      </c>
      <c r="BJ384" t="n">
        <v>0.160897829052937</v>
      </c>
      <c r="BK384" t="n">
        <v>0.373394742299911</v>
      </c>
      <c r="BL384" t="n">
        <v>8.12416845293013</v>
      </c>
      <c r="BM384" t="n">
        <v>33.3413150716917</v>
      </c>
      <c r="BN384" t="n">
        <v>1.48186842442871</v>
      </c>
      <c r="BO384" t="n">
        <v>4.28243057949519</v>
      </c>
      <c r="BP384" t="n">
        <v>0</v>
      </c>
      <c r="BQ384" t="n">
        <v>96.9590851677477</v>
      </c>
      <c r="BR384" t="n">
        <v>5.18073510911974</v>
      </c>
      <c r="BS384" t="n">
        <v>1.99747560780471</v>
      </c>
      <c r="BT384" t="n">
        <v>6.29886831551627</v>
      </c>
      <c r="BU384" t="n">
        <v>9.09770504790777</v>
      </c>
      <c r="BV384" t="n">
        <v>0.440397470047014</v>
      </c>
      <c r="BW384" t="n">
        <v>3.98983710594564</v>
      </c>
      <c r="BX384" t="n">
        <v>33.3866972491234</v>
      </c>
      <c r="BY384" t="n">
        <v>0</v>
      </c>
      <c r="BZ384" t="n">
        <v>9.27777897780571</v>
      </c>
      <c r="CA384" t="n">
        <v>2.72755410020071</v>
      </c>
      <c r="CB384" t="n">
        <v>8.06860038014744</v>
      </c>
      <c r="CC384" t="n">
        <v>1.83963226431418</v>
      </c>
      <c r="CD384" t="n">
        <v>1.20725097514834</v>
      </c>
      <c r="CE384" t="n">
        <v>85.8160703054011</v>
      </c>
      <c r="CF384" t="n">
        <v>131.767919483921</v>
      </c>
      <c r="CG384" t="n">
        <v>5.46626640949222</v>
      </c>
      <c r="CH384" t="n">
        <v>13.6571917477239</v>
      </c>
      <c r="CI384" t="n">
        <v>79.8324089689449</v>
      </c>
      <c r="CJ384" t="n">
        <v>15.7027108328453</v>
      </c>
      <c r="CK384" t="n">
        <v>50.9228926650293</v>
      </c>
      <c r="CL384" t="n">
        <v>4.78101662208139</v>
      </c>
      <c r="CM384" t="n">
        <v>6.30216101447702</v>
      </c>
      <c r="CN384" t="n">
        <v>1.17969137853688</v>
      </c>
      <c r="CO384" t="n">
        <v>0.989949843016147</v>
      </c>
      <c r="CP384" t="n">
        <v>77.5644218684142</v>
      </c>
      <c r="CQ384" t="n">
        <v>1.37191459714441</v>
      </c>
      <c r="CR384" t="n">
        <v>0</v>
      </c>
      <c r="CS384" t="n">
        <v>43.1014221424998</v>
      </c>
      <c r="CT384" t="n">
        <v>27.0924650169233</v>
      </c>
      <c r="CU384" t="n">
        <v>30.1370964787747</v>
      </c>
      <c r="CV384" t="n">
        <v>33.9321893037869</v>
      </c>
      <c r="CW384" t="n">
        <v>31.1401623689381</v>
      </c>
      <c r="CX384" t="n">
        <v>66.7004190426749</v>
      </c>
      <c r="CY384" t="n">
        <v>1.81611935787731</v>
      </c>
      <c r="CZ384" t="n">
        <v>0</v>
      </c>
      <c r="DA384" t="n">
        <v>0</v>
      </c>
      <c r="DB384" t="n">
        <v>126.261099147375</v>
      </c>
      <c r="DC384" t="n">
        <v>77.808460559556</v>
      </c>
      <c r="DD384" t="n">
        <v>6.33446328333289</v>
      </c>
      <c r="DE384" t="n">
        <v>0.491702884646972</v>
      </c>
      <c r="DF384" t="n">
        <v>0</v>
      </c>
      <c r="DG384" t="n">
        <v>0.142258714187267</v>
      </c>
      <c r="DH384" t="n">
        <v>0</v>
      </c>
      <c r="DI384" t="n">
        <v>0</v>
      </c>
      <c r="DJ384" t="n">
        <v>0.460524261533748</v>
      </c>
      <c r="DK384" t="n">
        <v>0</v>
      </c>
      <c r="DL384" t="n">
        <v>0.447069949478787</v>
      </c>
      <c r="DM384" t="n">
        <v>0</v>
      </c>
      <c r="DN384" t="n">
        <v>0</v>
      </c>
      <c r="DO384" t="n">
        <v>0</v>
      </c>
      <c r="DP384" t="n">
        <v>0</v>
      </c>
      <c r="DQ384" t="n">
        <v>0.415550924265528</v>
      </c>
      <c r="DR384" t="n">
        <v>0</v>
      </c>
      <c r="DS384" t="n">
        <v>0.786481891970842</v>
      </c>
      <c r="DT384" t="n">
        <v>0.154191177309013</v>
      </c>
      <c r="DU384" t="n">
        <v>0.406998816534661</v>
      </c>
      <c r="DV384" t="n">
        <v>0</v>
      </c>
      <c r="DW384" t="n">
        <v>0</v>
      </c>
      <c r="DX384" t="n">
        <v>5.00374485729099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7.98849885079235</v>
      </c>
      <c r="EE384" t="n">
        <v>2.35934379472966</v>
      </c>
      <c r="EF384" t="n">
        <v>3.10713989749344</v>
      </c>
      <c r="EG384" t="n">
        <v>12.3222731949801</v>
      </c>
      <c r="EH384" t="n">
        <v>3.36740941987138</v>
      </c>
      <c r="EI384" t="n">
        <v>5.43068919054703</v>
      </c>
      <c r="EJ384" t="n">
        <v>0.357051933443271</v>
      </c>
      <c r="EK384" t="n">
        <v>2.386722792885</v>
      </c>
      <c r="EL384" t="n">
        <v>0.159222614722834</v>
      </c>
      <c r="EM384" t="n">
        <v>0.171403838590494</v>
      </c>
      <c r="EN384" t="n">
        <v>0</v>
      </c>
      <c r="EO384" t="n">
        <v>0.148251688401696</v>
      </c>
      <c r="EP384" t="n">
        <v>0</v>
      </c>
      <c r="EQ384" t="n">
        <v>0</v>
      </c>
      <c r="ER384" t="n">
        <v>6.89330116346911</v>
      </c>
      <c r="ES384" t="n">
        <v>4.15635294875561</v>
      </c>
      <c r="ET384" t="n">
        <v>9.06030856857651</v>
      </c>
      <c r="EU384" t="n">
        <v>8.05251468645295</v>
      </c>
      <c r="EV384" t="n">
        <v>60.2245951266858</v>
      </c>
      <c r="EW384" t="n">
        <v>0.374686423204178</v>
      </c>
      <c r="EX384" t="n">
        <v>0.211235426231368</v>
      </c>
      <c r="EY384" t="n">
        <v>2.3371804754444</v>
      </c>
      <c r="EZ384" t="n">
        <v>323.316037456076</v>
      </c>
      <c r="FA384" t="n">
        <v>12.1303593544158</v>
      </c>
      <c r="FB384" t="n">
        <v>49.2776639472734</v>
      </c>
      <c r="FC384" t="n">
        <v>3.49883974929413</v>
      </c>
      <c r="FD384" t="n">
        <v>0.553006997879867</v>
      </c>
      <c r="FE384" t="n">
        <v>3.85863847107118</v>
      </c>
      <c r="FF384" t="n">
        <v>0</v>
      </c>
      <c r="FG384" t="n">
        <v>0</v>
      </c>
      <c r="FH384" t="n">
        <v>0.69511278585816</v>
      </c>
      <c r="FI384" t="n">
        <v>24.8680390686268</v>
      </c>
      <c r="FJ384" t="n">
        <v>0</v>
      </c>
      <c r="FK384" t="n">
        <v>42.7329728108431</v>
      </c>
      <c r="FL384" t="n">
        <v>0</v>
      </c>
      <c r="FM384" t="n">
        <v>24.5380907620297</v>
      </c>
      <c r="FN384" t="n">
        <v>0</v>
      </c>
      <c r="FO384" t="n">
        <v>2.47837449778344</v>
      </c>
      <c r="FP384" t="n">
        <v>0</v>
      </c>
      <c r="FQ384" t="n">
        <v>1.4723662911904</v>
      </c>
      <c r="FR384" t="n">
        <v>1.57501378630119</v>
      </c>
      <c r="FS384" t="n">
        <v>3.50577089885705</v>
      </c>
      <c r="FT384" t="n">
        <v>33.7111664893605</v>
      </c>
      <c r="FU384" t="n">
        <v>0</v>
      </c>
      <c r="FV384" t="n">
        <v>5.88950808131938</v>
      </c>
      <c r="FW384" t="n">
        <v>3.1507410842172</v>
      </c>
      <c r="FX384" t="n">
        <v>0</v>
      </c>
      <c r="FY384" t="n">
        <v>0</v>
      </c>
      <c r="FZ384" t="n">
        <v>0</v>
      </c>
      <c r="GA384" t="n">
        <v>1.83523699591706</v>
      </c>
      <c r="GB384" t="n">
        <v>88.5767809890539</v>
      </c>
      <c r="GC384" t="n">
        <v>3.16295120829768</v>
      </c>
      <c r="GD384" t="n">
        <v>5.76178391560455</v>
      </c>
      <c r="GE384" t="n">
        <v>47.6063350960204</v>
      </c>
      <c r="GF384" t="n">
        <v>8.33130674239904</v>
      </c>
      <c r="GG384" t="n">
        <v>26.377152265711</v>
      </c>
      <c r="GH384" t="n">
        <v>1.28667820371672</v>
      </c>
      <c r="GI384" t="n">
        <v>3.17394613031996</v>
      </c>
      <c r="GJ384" t="n">
        <v>0.816492870508574</v>
      </c>
      <c r="GK384" t="n">
        <v>0</v>
      </c>
      <c r="GL384" t="n">
        <v>43.8463800127373</v>
      </c>
      <c r="GM384" t="n">
        <v>0.738671361278503</v>
      </c>
      <c r="GN384" t="n">
        <v>0</v>
      </c>
      <c r="GO384" t="n">
        <v>20.9921567714212</v>
      </c>
      <c r="GP384" t="n">
        <v>14.1371181819992</v>
      </c>
      <c r="GQ384" t="n">
        <v>13.0793148594431</v>
      </c>
      <c r="GR384" t="n">
        <v>22.6925407564693</v>
      </c>
      <c r="GS384" t="n">
        <v>24.2271066756492</v>
      </c>
      <c r="GT384" t="n">
        <v>93.964903199311</v>
      </c>
      <c r="GU384" t="n">
        <v>29.7266341381115</v>
      </c>
      <c r="GV384" t="n">
        <v>0</v>
      </c>
      <c r="GW384" t="n">
        <v>18.3190408480388</v>
      </c>
      <c r="GX384" t="n">
        <v>0</v>
      </c>
      <c r="GY384" t="n">
        <v>5.21473870194397</v>
      </c>
      <c r="GZ384" t="n">
        <v>98.4698738586314</v>
      </c>
      <c r="HA384" t="n">
        <v>6.17069639806408</v>
      </c>
      <c r="HB384" t="n">
        <v>34.4756207397263</v>
      </c>
      <c r="HC384" t="n">
        <v>20.4057401264984</v>
      </c>
      <c r="HD384" t="n">
        <v>3.52647623703478</v>
      </c>
      <c r="HE384" t="n">
        <v>5.37883532232777</v>
      </c>
      <c r="HF384" t="n">
        <v>11.8967763872536</v>
      </c>
      <c r="HG384" t="n">
        <v>90.3952918334788</v>
      </c>
      <c r="HH384" t="n">
        <v>9.13860556896272</v>
      </c>
      <c r="HI384" t="n">
        <v>37.3600914082484</v>
      </c>
      <c r="HJ384" t="n">
        <v>0</v>
      </c>
      <c r="HK384" t="n">
        <v>93.6009369811717</v>
      </c>
      <c r="HL384" t="n">
        <v>26.7405592574166</v>
      </c>
      <c r="HM384" t="n">
        <v>20.8839499043185</v>
      </c>
      <c r="HN384" t="n">
        <v>9.41071136399363</v>
      </c>
      <c r="HO384" t="n">
        <v>27.1094974595312</v>
      </c>
      <c r="HP384" t="n">
        <v>14.1809726963672</v>
      </c>
      <c r="HQ384" t="n">
        <v>9.52827233969598</v>
      </c>
      <c r="HR384" t="n">
        <v>288.123035305195</v>
      </c>
      <c r="HS384" t="n">
        <v>41.0423654539036</v>
      </c>
      <c r="HT384" t="n">
        <v>25.0905673117021</v>
      </c>
      <c r="HU384" t="n">
        <v>18.7911508491906</v>
      </c>
      <c r="HV384" t="n">
        <v>11.229977920845</v>
      </c>
      <c r="HW384" t="n">
        <v>2.15220383167652</v>
      </c>
      <c r="HX384" t="n">
        <v>1.22641486114838</v>
      </c>
      <c r="HY384" t="n">
        <v>41.0085111960096</v>
      </c>
      <c r="HZ384" t="n">
        <v>192.670161447983</v>
      </c>
      <c r="IA384" t="n">
        <v>17.0992719535877</v>
      </c>
      <c r="IB384" t="n">
        <v>29.3968875019411</v>
      </c>
      <c r="IC384" t="n">
        <v>146.738757592583</v>
      </c>
      <c r="ID384" t="n">
        <v>28.3953207268527</v>
      </c>
      <c r="IE384" t="n">
        <v>141.375515516277</v>
      </c>
      <c r="IF384" t="n">
        <v>5.72861667033716</v>
      </c>
      <c r="IG384" t="n">
        <v>11.049658781047</v>
      </c>
      <c r="IH384" t="n">
        <v>1.00836996916498</v>
      </c>
      <c r="II384" t="n">
        <v>0.568766831763548</v>
      </c>
      <c r="IJ384" t="n">
        <v>35.6867139653891</v>
      </c>
      <c r="IK384" t="n">
        <v>4.69801154231758</v>
      </c>
      <c r="IL384" t="n">
        <v>0.38997044686343</v>
      </c>
      <c r="IM384" t="n">
        <v>78.8116903443735</v>
      </c>
      <c r="IN384" t="n">
        <v>51.0766035388615</v>
      </c>
      <c r="IO384" t="n">
        <v>39.360648402975</v>
      </c>
      <c r="IP384" t="n">
        <v>51.7582720723891</v>
      </c>
      <c r="IQ384" t="n">
        <v>65.3669792572439</v>
      </c>
      <c r="IR384" t="n">
        <v>47.3770019970643</v>
      </c>
      <c r="IS384" t="n">
        <v>0.706140079693475</v>
      </c>
      <c r="IT384" t="n">
        <v>0</v>
      </c>
      <c r="IU384" t="n">
        <v>0</v>
      </c>
      <c r="IV384" t="n">
        <v>1965.38450830051</v>
      </c>
      <c r="IW384" t="n">
        <v>33.2769089755598</v>
      </c>
      <c r="IX384" t="n">
        <v>28.7359028718385</v>
      </c>
      <c r="IY384" t="n">
        <v>1.72862085767448</v>
      </c>
      <c r="IZ384" t="n">
        <v>6.79687603196564</v>
      </c>
      <c r="JA384" t="n">
        <v>1.30658817850997</v>
      </c>
      <c r="JB384" t="n">
        <v>0.337312259185865</v>
      </c>
      <c r="JC384" t="n">
        <v>0</v>
      </c>
      <c r="JD384" t="n">
        <v>0.613459419781177</v>
      </c>
      <c r="JE384" t="n">
        <v>3.94465852536315</v>
      </c>
      <c r="JF384" t="n">
        <v>2.04459240137067</v>
      </c>
      <c r="JG384" t="n">
        <v>0</v>
      </c>
      <c r="JH384" t="n">
        <v>0</v>
      </c>
      <c r="JI384" t="n">
        <v>21.9867029860918</v>
      </c>
      <c r="JJ384" t="n">
        <v>7.57748326477832</v>
      </c>
      <c r="JK384" t="n">
        <v>1.84484669812774</v>
      </c>
      <c r="JL384" t="n">
        <v>0</v>
      </c>
      <c r="JM384" t="n">
        <v>20.4062409905501</v>
      </c>
      <c r="JN384" t="n">
        <v>1.4042264900948</v>
      </c>
      <c r="JO384" t="n">
        <v>0.492663866644738</v>
      </c>
      <c r="JP384" t="n">
        <v>41.0221532489594</v>
      </c>
      <c r="JQ384" t="n">
        <v>104.050828476358</v>
      </c>
      <c r="JR384" t="n">
        <v>7.40897287219763</v>
      </c>
      <c r="JS384" t="n">
        <v>10.6987030916633</v>
      </c>
      <c r="JT384" t="n">
        <v>4.48774099983815</v>
      </c>
      <c r="JU384" t="n">
        <v>0</v>
      </c>
      <c r="JV384" t="n">
        <v>0</v>
      </c>
      <c r="JW384" t="n">
        <v>11.9803945061135</v>
      </c>
      <c r="JX384" t="n">
        <v>32.3754370586698</v>
      </c>
      <c r="JY384" t="n">
        <v>1.93976564226668</v>
      </c>
      <c r="JZ384" t="n">
        <v>5.8323704626215</v>
      </c>
      <c r="KA384" t="n">
        <v>49.7746037354261</v>
      </c>
      <c r="KB384" t="n">
        <v>9.26090256551508</v>
      </c>
      <c r="KC384" t="n">
        <v>29.8266901048253</v>
      </c>
      <c r="KD384" t="n">
        <v>1.3563529043812</v>
      </c>
      <c r="KE384" t="n">
        <v>3.04342619723919</v>
      </c>
      <c r="KF384" t="n">
        <v>0.1763622670244</v>
      </c>
      <c r="KG384" t="n">
        <v>0</v>
      </c>
      <c r="KH384" t="n">
        <v>205.536931453708</v>
      </c>
      <c r="KI384" t="n">
        <v>2.0138567067039</v>
      </c>
      <c r="KJ384" t="n">
        <v>0.165626058938666</v>
      </c>
      <c r="KK384" t="n">
        <v>4.57280796406831</v>
      </c>
      <c r="KL384" t="n">
        <v>17.3118339912035</v>
      </c>
      <c r="KM384" t="n">
        <v>11.3548055428697</v>
      </c>
      <c r="KN384" t="n">
        <v>22.5373631668636</v>
      </c>
      <c r="KO384" t="n">
        <v>33.4130906148216</v>
      </c>
      <c r="KP384" t="n">
        <v>62.1351256077139</v>
      </c>
      <c r="KQ384" t="n">
        <v>0</v>
      </c>
      <c r="KR384" t="n">
        <v>0</v>
      </c>
      <c r="KS384" t="n">
        <v>53.6121867610539</v>
      </c>
      <c r="KT384" t="n">
        <v>609.701813772937</v>
      </c>
      <c r="KU384" t="n">
        <v>134.537856972864</v>
      </c>
      <c r="KV384" t="n">
        <v>159.553852338905</v>
      </c>
      <c r="KW384" t="n">
        <v>13.1080942178888</v>
      </c>
      <c r="KX384" t="n">
        <v>32.3933382058168</v>
      </c>
      <c r="KY384" t="n">
        <v>6.20997217438681</v>
      </c>
      <c r="KZ384" t="n">
        <v>0.628308710846435</v>
      </c>
      <c r="LA384" t="n">
        <v>0.759486659390514</v>
      </c>
      <c r="LB384" t="n">
        <v>30.9013390888961</v>
      </c>
      <c r="LC384" t="n">
        <v>84.2979938409389</v>
      </c>
      <c r="LD384" t="n">
        <v>18.515913719584</v>
      </c>
      <c r="LE384" t="n">
        <v>73.7866310088074</v>
      </c>
      <c r="LF384" t="n">
        <v>1772.40362694581</v>
      </c>
      <c r="LG384" t="n">
        <v>491.885420347307</v>
      </c>
      <c r="LH384" t="n">
        <v>5.66779091006467</v>
      </c>
      <c r="LI384" t="n">
        <v>28.2227705047508</v>
      </c>
      <c r="LJ384" t="n">
        <v>82.1281816366216</v>
      </c>
      <c r="LK384" t="n">
        <v>74.8704638306913</v>
      </c>
      <c r="LL384" t="n">
        <v>8.15668328505121</v>
      </c>
      <c r="LM384" t="n">
        <v>28.1149678826244</v>
      </c>
      <c r="LN384" t="n">
        <v>823.890805344149</v>
      </c>
      <c r="LO384" t="n">
        <v>243.436571606877</v>
      </c>
      <c r="LP384" t="n">
        <v>81.6336001942266</v>
      </c>
      <c r="LQ384" t="n">
        <v>54.7327804168161</v>
      </c>
      <c r="LR384" t="n">
        <v>35.334270592115</v>
      </c>
      <c r="LS384" t="n">
        <v>6.96868491786138</v>
      </c>
      <c r="LT384" t="n">
        <v>7.46198403656009</v>
      </c>
      <c r="LU384" t="n">
        <v>102.065782396715</v>
      </c>
      <c r="LV384" t="n">
        <v>608.008936716765</v>
      </c>
      <c r="LW384" t="n">
        <v>24.6615964656936</v>
      </c>
      <c r="LX384" t="n">
        <v>38.3909230855646</v>
      </c>
      <c r="LY384" t="n">
        <v>279.938298736818</v>
      </c>
      <c r="LZ384" t="n">
        <v>51.2531944941963</v>
      </c>
      <c r="MA384" t="n">
        <v>243.975181570311</v>
      </c>
      <c r="MB384" t="n">
        <v>59.6674074484842</v>
      </c>
      <c r="MC384" t="n">
        <v>82.7650680362729</v>
      </c>
      <c r="MD384" t="n">
        <v>9.60623772240118</v>
      </c>
      <c r="ME384" t="n">
        <v>2.68204707823073</v>
      </c>
      <c r="MF384" t="n">
        <v>985.388391788906</v>
      </c>
      <c r="MG384" t="n">
        <v>13.7066715503993</v>
      </c>
      <c r="MH384" t="n">
        <v>5.59318384623955</v>
      </c>
      <c r="MI384" t="n">
        <v>683.992948763628</v>
      </c>
      <c r="MJ384" t="n">
        <v>124.896268173962</v>
      </c>
      <c r="MK384" t="n">
        <v>59.5817649984512</v>
      </c>
      <c r="ML384" t="n">
        <v>103.064591934142</v>
      </c>
      <c r="MM384" t="n">
        <v>108.712554893834</v>
      </c>
      <c r="MN384" t="n">
        <v>85.3698851049346</v>
      </c>
      <c r="MO384" t="n">
        <v>19.9875237455892</v>
      </c>
      <c r="MP384" t="n">
        <v>0</v>
      </c>
      <c r="MQ384" t="n">
        <v>305.183535559905</v>
      </c>
      <c r="MR384" t="n">
        <v>259.743207720153</v>
      </c>
      <c r="MS384" t="n">
        <v>17.0043426172848</v>
      </c>
      <c r="MT384" t="n">
        <v>37.3184918876762</v>
      </c>
      <c r="MU384" t="n">
        <v>5.85962980175725</v>
      </c>
      <c r="MV384" t="n">
        <v>5.21762758185378</v>
      </c>
      <c r="MW384" t="n">
        <v>0.403700670480152</v>
      </c>
      <c r="MX384" t="n">
        <v>0</v>
      </c>
      <c r="MY384" t="n">
        <v>0</v>
      </c>
      <c r="MZ384" t="n">
        <v>12.4121270048365</v>
      </c>
      <c r="NA384" t="n">
        <v>0</v>
      </c>
      <c r="NB384" t="n">
        <v>1.29984723429351</v>
      </c>
      <c r="NC384" t="n">
        <v>62.3699300414239</v>
      </c>
      <c r="ND384" t="n">
        <v>0</v>
      </c>
      <c r="NE384" t="n">
        <v>12.9484239806385</v>
      </c>
      <c r="NF384" t="n">
        <v>4.579461861004</v>
      </c>
      <c r="NG384" t="n">
        <v>3.27803348575308</v>
      </c>
      <c r="NH384" t="n">
        <v>0</v>
      </c>
      <c r="NI384" t="n">
        <v>15.6492053963276</v>
      </c>
      <c r="NJ384" t="n">
        <v>1.23258555932734</v>
      </c>
      <c r="NK384" t="n">
        <v>1.3754529460058</v>
      </c>
      <c r="NL384" t="n">
        <v>106.528235456458</v>
      </c>
      <c r="NM384" t="n">
        <v>103.861668878548</v>
      </c>
      <c r="NN384" t="n">
        <v>4.85066592328046</v>
      </c>
      <c r="NO384" t="n">
        <v>5.20632728895675</v>
      </c>
      <c r="NP384" t="n">
        <v>1.00136366514503</v>
      </c>
      <c r="NQ384" t="n">
        <v>0</v>
      </c>
      <c r="NR384" t="n">
        <v>0.690027203055955</v>
      </c>
      <c r="NS384" t="n">
        <v>2.44284074814324</v>
      </c>
      <c r="NT384" t="n">
        <v>341.019479186579</v>
      </c>
      <c r="NU384" t="n">
        <v>2.84051342514217</v>
      </c>
      <c r="NV384" t="n">
        <v>11.4721508170867</v>
      </c>
      <c r="NW384" t="n">
        <v>73.8548529555979</v>
      </c>
      <c r="NX384" t="n">
        <v>10.9577580721275</v>
      </c>
      <c r="NY384" t="n">
        <v>43.6336956540924</v>
      </c>
      <c r="NZ384" t="n">
        <v>3.1851810885898</v>
      </c>
      <c r="OA384" t="n">
        <v>3.50063240645706</v>
      </c>
      <c r="OB384" t="n">
        <v>1.28521734398643</v>
      </c>
      <c r="OC384" t="n">
        <v>1.0088935067966</v>
      </c>
      <c r="OD384" t="n">
        <v>32.3743182819045</v>
      </c>
      <c r="OE384" t="n">
        <v>1.62143541601615</v>
      </c>
      <c r="OF384" t="n">
        <v>0.352752994218819</v>
      </c>
      <c r="OG384" t="n">
        <v>6.8962894616941</v>
      </c>
      <c r="OH384" t="n">
        <v>22.1363289370197</v>
      </c>
      <c r="OI384" t="n">
        <v>13.6386693617118</v>
      </c>
      <c r="OJ384" t="n">
        <v>21.219031613871</v>
      </c>
      <c r="OK384" t="n">
        <v>31.2720512158181</v>
      </c>
      <c r="OL384" t="n">
        <v>123.684966297314</v>
      </c>
      <c r="OM384" t="n">
        <v>14.7333789587564</v>
      </c>
      <c r="ON384" t="n">
        <v>0.568077467922595</v>
      </c>
      <c r="OO384" t="n">
        <v>0</v>
      </c>
      <c r="OP384" t="n">
        <v>861.369287280898</v>
      </c>
      <c r="OQ384" t="n">
        <v>66.843752005669</v>
      </c>
      <c r="OR384" t="n">
        <v>37.6225919715672</v>
      </c>
      <c r="OS384" t="n">
        <v>7.16014006710547</v>
      </c>
      <c r="OT384" t="n">
        <v>8.33954389732252</v>
      </c>
      <c r="OU384" t="n">
        <v>3.04718424061012</v>
      </c>
      <c r="OV384" t="n">
        <v>0</v>
      </c>
      <c r="OW384" t="n">
        <v>0</v>
      </c>
      <c r="OX384" t="n">
        <v>18.4299696685829</v>
      </c>
      <c r="OY384" t="n">
        <v>1.81962649023586</v>
      </c>
      <c r="OZ384" t="n">
        <v>0.435957130466003</v>
      </c>
      <c r="PA384" t="n">
        <v>5.02989917980671</v>
      </c>
      <c r="PB384" t="n">
        <v>0</v>
      </c>
      <c r="PC384" t="n">
        <v>25.9795359961381</v>
      </c>
      <c r="PD384" t="n">
        <v>0</v>
      </c>
      <c r="PE384" t="n">
        <v>0</v>
      </c>
      <c r="PF384" t="n">
        <v>0</v>
      </c>
      <c r="PG384" t="n">
        <v>39.8111664130414</v>
      </c>
      <c r="PH384" t="n">
        <v>0.770180422522859</v>
      </c>
      <c r="PI384" t="n">
        <v>0.753266078525158</v>
      </c>
      <c r="PJ384" t="n">
        <v>0</v>
      </c>
      <c r="PK384" t="n">
        <v>16.2740479062967</v>
      </c>
      <c r="PL384" t="n">
        <v>13.8978864186576</v>
      </c>
      <c r="PM384" t="n">
        <v>0</v>
      </c>
      <c r="PN384" t="n">
        <v>0</v>
      </c>
      <c r="PO384" t="n">
        <v>0</v>
      </c>
      <c r="PP384" t="n">
        <v>0</v>
      </c>
      <c r="PQ384" t="n">
        <v>1.55583932436626</v>
      </c>
      <c r="PR384" t="n">
        <v>90.477183148579</v>
      </c>
      <c r="PS384" t="n">
        <v>7.91052997442797</v>
      </c>
      <c r="PT384" t="n">
        <v>12.3529013678082</v>
      </c>
      <c r="PU384" t="n">
        <v>94.0719972145388</v>
      </c>
      <c r="PV384" t="n">
        <v>9.98801563162192</v>
      </c>
      <c r="PW384" t="n">
        <v>46.6001458217208</v>
      </c>
      <c r="PX384" t="n">
        <v>1.2546242093672</v>
      </c>
      <c r="PY384" t="n">
        <v>5.48866162137643</v>
      </c>
      <c r="PZ384" t="n">
        <v>0.570152451298844</v>
      </c>
      <c r="QA384" t="n">
        <v>0.239173527145222</v>
      </c>
      <c r="QB384" t="n">
        <v>27.0702599951492</v>
      </c>
      <c r="QC384" t="n">
        <v>0.360856720601469</v>
      </c>
      <c r="QD384" t="n">
        <v>0</v>
      </c>
      <c r="QE384" t="n">
        <v>10.4127978877236</v>
      </c>
      <c r="QF384" t="n">
        <v>15.4195089448601</v>
      </c>
      <c r="QG384" t="n">
        <v>21.0618924895065</v>
      </c>
      <c r="QH384" t="n">
        <v>32.057114208837</v>
      </c>
      <c r="QI384" t="n">
        <v>30.2488594777108</v>
      </c>
    </row>
    <row r="385">
      <c r="A385" t="s">
        <v>384</v>
      </c>
      <c r="B385" t="n">
        <v>4.67295941745253</v>
      </c>
      <c r="C385" t="n">
        <v>0.0577981538332048</v>
      </c>
      <c r="D385" t="n">
        <v>0.240167320455734</v>
      </c>
      <c r="E385" t="n">
        <v>0</v>
      </c>
      <c r="F385" t="n">
        <v>0</v>
      </c>
      <c r="G385" t="n">
        <v>1.43341762693505</v>
      </c>
      <c r="H385" t="n">
        <v>3.14971706659452</v>
      </c>
      <c r="I385" t="n">
        <v>15.4555481985646</v>
      </c>
      <c r="J385" t="n">
        <v>0.245076738706799</v>
      </c>
      <c r="K385" t="n">
        <v>0.140700527324258</v>
      </c>
      <c r="L385" t="n">
        <v>0.00375568479021633</v>
      </c>
      <c r="M385" t="n">
        <v>0.0533970070927892</v>
      </c>
      <c r="N385" t="n">
        <v>0.289736231495555</v>
      </c>
      <c r="O385" t="n">
        <v>0.657743712671557</v>
      </c>
      <c r="P385" t="n">
        <v>0.243156001318056</v>
      </c>
      <c r="Q385" t="n">
        <v>0.260433186247291</v>
      </c>
      <c r="R385" t="n">
        <v>0</v>
      </c>
      <c r="S385" t="n">
        <v>0.344864674801772</v>
      </c>
      <c r="T385" t="n">
        <v>0</v>
      </c>
      <c r="U385" t="n">
        <v>0.125734716249915</v>
      </c>
      <c r="V385" t="n">
        <v>0.16069688013889</v>
      </c>
      <c r="W385" t="n">
        <v>0.136027899735482</v>
      </c>
      <c r="X385" t="n">
        <v>0.0557885616247932</v>
      </c>
      <c r="Y385" t="n">
        <v>0.257643146910585</v>
      </c>
      <c r="Z385" t="n">
        <v>0.789476133193445</v>
      </c>
      <c r="AA385" t="n">
        <v>0</v>
      </c>
      <c r="AB385" t="n">
        <v>0.230989997694394</v>
      </c>
      <c r="AC385" t="n">
        <v>0.24379155304241</v>
      </c>
      <c r="AD385" t="n">
        <v>0.135867407739216</v>
      </c>
      <c r="AE385" t="n">
        <v>0.0629550060056732</v>
      </c>
      <c r="AF385" t="n">
        <v>0.0905263616270511</v>
      </c>
      <c r="AG385" t="n">
        <v>0.232382762026742</v>
      </c>
      <c r="AH385" t="n">
        <v>0.179337266209629</v>
      </c>
      <c r="AI385" t="n">
        <v>38.6946511514674</v>
      </c>
      <c r="AJ385" t="n">
        <v>0.838061280581465</v>
      </c>
      <c r="AK385" t="n">
        <v>21.7364457091394</v>
      </c>
      <c r="AL385" t="n">
        <v>1.16463299978083</v>
      </c>
      <c r="AM385" t="n">
        <v>3.61551290845638</v>
      </c>
      <c r="AN385" t="n">
        <v>0.482939596943568</v>
      </c>
      <c r="AO385" t="n">
        <v>0.681009584333912</v>
      </c>
      <c r="AP385" t="n">
        <v>0.0914754858262706</v>
      </c>
      <c r="AQ385" t="n">
        <v>0.056147548765113</v>
      </c>
      <c r="AR385" t="n">
        <v>8.40215497271502</v>
      </c>
      <c r="AS385" t="n">
        <v>0.287468619380034</v>
      </c>
      <c r="AT385" t="n">
        <v>0.110254472195534</v>
      </c>
      <c r="AU385" t="n">
        <v>9.73819890413658</v>
      </c>
      <c r="AV385" t="n">
        <v>4.55906096920899</v>
      </c>
      <c r="AW385" t="n">
        <v>1.11490079887762</v>
      </c>
      <c r="AX385" t="n">
        <v>1.87160426876627</v>
      </c>
      <c r="AY385" t="n">
        <v>2.21731438778904</v>
      </c>
      <c r="AZ385" t="n">
        <v>3.0293042108312</v>
      </c>
      <c r="BA385" t="n">
        <v>0.346967327052146</v>
      </c>
      <c r="BB385" t="n">
        <v>0.112050439651063</v>
      </c>
      <c r="BC385" t="n">
        <v>0</v>
      </c>
      <c r="BD385" t="n">
        <v>0.805260734570057</v>
      </c>
      <c r="BE385" t="n">
        <v>0.146303789047431</v>
      </c>
      <c r="BF385" t="n">
        <v>1.05233013206634</v>
      </c>
      <c r="BG385" t="n">
        <v>3.42377362431638</v>
      </c>
      <c r="BH385" t="n">
        <v>0.119785249036062</v>
      </c>
      <c r="BI385" t="n">
        <v>0.0415782435052853</v>
      </c>
      <c r="BJ385" t="n">
        <v>0.00263789475488327</v>
      </c>
      <c r="BK385" t="n">
        <v>0.00690708310687163</v>
      </c>
      <c r="BL385" t="n">
        <v>0.110415304751863</v>
      </c>
      <c r="BM385" t="n">
        <v>0.362227185770362</v>
      </c>
      <c r="BN385" t="n">
        <v>0.0238544501967102</v>
      </c>
      <c r="BO385" t="n">
        <v>0.0791796360911538</v>
      </c>
      <c r="BP385" t="n">
        <v>0</v>
      </c>
      <c r="BQ385" t="n">
        <v>0.285832483452128</v>
      </c>
      <c r="BR385" t="n">
        <v>0.0834353019673109</v>
      </c>
      <c r="BS385" t="n">
        <v>0.0321661534249572</v>
      </c>
      <c r="BT385" t="n">
        <v>0.0431173697369648</v>
      </c>
      <c r="BU385" t="n">
        <v>0.0803754004211513</v>
      </c>
      <c r="BV385" t="n">
        <v>0.0062433562420162</v>
      </c>
      <c r="BW385" t="n">
        <v>0.072779233813149</v>
      </c>
      <c r="BX385" t="n">
        <v>0.369747840258527</v>
      </c>
      <c r="BY385" t="n">
        <v>0</v>
      </c>
      <c r="BZ385" t="n">
        <v>0.083463095676083</v>
      </c>
      <c r="CA385" t="n">
        <v>0.0264274931757237</v>
      </c>
      <c r="CB385" t="n">
        <v>0.134127231992454</v>
      </c>
      <c r="CC385" t="n">
        <v>0.0291439853866397</v>
      </c>
      <c r="CD385" t="n">
        <v>0.0218930634119931</v>
      </c>
      <c r="CE385" t="n">
        <v>0.847789917086969</v>
      </c>
      <c r="CF385" t="n">
        <v>0.115234444323337</v>
      </c>
      <c r="CG385" t="n">
        <v>74.6308800837629</v>
      </c>
      <c r="CH385" t="n">
        <v>0.568733417736933</v>
      </c>
      <c r="CI385" t="n">
        <v>14.537431687697</v>
      </c>
      <c r="CJ385" t="n">
        <v>0.506269849324872</v>
      </c>
      <c r="CK385" t="n">
        <v>2.12060805192549</v>
      </c>
      <c r="CL385" t="n">
        <v>0.13119770114671</v>
      </c>
      <c r="CM385" t="n">
        <v>0.19926312274607</v>
      </c>
      <c r="CN385" t="n">
        <v>0.037299743284784</v>
      </c>
      <c r="CO385" t="n">
        <v>0.0313004533861424</v>
      </c>
      <c r="CP385" t="n">
        <v>3.23005487204311</v>
      </c>
      <c r="CQ385" t="n">
        <v>0.0571313409139104</v>
      </c>
      <c r="CR385" t="n">
        <v>0</v>
      </c>
      <c r="CS385" t="n">
        <v>1.79489455650069</v>
      </c>
      <c r="CT385" t="n">
        <v>2.29055197800765</v>
      </c>
      <c r="CU385" t="n">
        <v>1.25501451525499</v>
      </c>
      <c r="CV385" t="n">
        <v>1.41305550596495</v>
      </c>
      <c r="CW385" t="n">
        <v>1.17148498185457</v>
      </c>
      <c r="CX385" t="n">
        <v>2.26963832638608</v>
      </c>
      <c r="CY385" t="n">
        <v>0.0627944616853239</v>
      </c>
      <c r="CZ385" t="n">
        <v>0</v>
      </c>
      <c r="DA385" t="n">
        <v>0</v>
      </c>
      <c r="DB385" t="n">
        <v>7.06573380920969</v>
      </c>
      <c r="DC385" t="n">
        <v>5.40108122913864</v>
      </c>
      <c r="DD385" t="n">
        <v>0.158781762217057</v>
      </c>
      <c r="DE385" t="n">
        <v>0.402869875627607</v>
      </c>
      <c r="DF385" t="n">
        <v>0</v>
      </c>
      <c r="DG385" t="n">
        <v>0.00234867710414615</v>
      </c>
      <c r="DH385" t="n">
        <v>0</v>
      </c>
      <c r="DI385" t="n">
        <v>0</v>
      </c>
      <c r="DJ385" t="n">
        <v>0.0062589700075133</v>
      </c>
      <c r="DK385" t="n">
        <v>0</v>
      </c>
      <c r="DL385" t="n">
        <v>0.00719673060609201</v>
      </c>
      <c r="DM385" t="n">
        <v>0</v>
      </c>
      <c r="DN385" t="n">
        <v>0</v>
      </c>
      <c r="DO385" t="n">
        <v>0</v>
      </c>
      <c r="DP385" t="n">
        <v>0</v>
      </c>
      <c r="DQ385" t="n">
        <v>0.00669178373622202</v>
      </c>
      <c r="DR385" t="n">
        <v>0</v>
      </c>
      <c r="DS385" t="n">
        <v>0.0069483234132413</v>
      </c>
      <c r="DT385" t="n">
        <v>0.0021859127601557</v>
      </c>
      <c r="DU385" t="n">
        <v>0.00742412816455834</v>
      </c>
      <c r="DV385" t="n">
        <v>0</v>
      </c>
      <c r="DW385" t="n">
        <v>0</v>
      </c>
      <c r="DX385" t="n">
        <v>0.0450137944395782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0.00698614829507876</v>
      </c>
      <c r="EE385" t="n">
        <v>32.2120970019089</v>
      </c>
      <c r="EF385" t="n">
        <v>0.129392215173572</v>
      </c>
      <c r="EG385" t="n">
        <v>2.24387823344836</v>
      </c>
      <c r="EH385" t="n">
        <v>0.108568378909932</v>
      </c>
      <c r="EI385" t="n">
        <v>0.226152966225493</v>
      </c>
      <c r="EJ385" t="n">
        <v>0.00979799832558453</v>
      </c>
      <c r="EK385" t="n">
        <v>0.0754639298721494</v>
      </c>
      <c r="EL385" t="n">
        <v>0.00503433589695264</v>
      </c>
      <c r="EM385" t="n">
        <v>0.0054194845303088</v>
      </c>
      <c r="EN385" t="n">
        <v>0</v>
      </c>
      <c r="EO385" t="n">
        <v>0.00617372084878295</v>
      </c>
      <c r="EP385" t="n">
        <v>0</v>
      </c>
      <c r="EQ385" t="n">
        <v>0</v>
      </c>
      <c r="ER385" t="n">
        <v>0.582799114260137</v>
      </c>
      <c r="ES385" t="n">
        <v>0.173085130642395</v>
      </c>
      <c r="ET385" t="n">
        <v>0.377303061525111</v>
      </c>
      <c r="EU385" t="n">
        <v>0.302933552804871</v>
      </c>
      <c r="EV385" t="n">
        <v>2.049283216694</v>
      </c>
      <c r="EW385" t="n">
        <v>0.0129552235340995</v>
      </c>
      <c r="EX385" t="n">
        <v>0.00838574475508532</v>
      </c>
      <c r="EY385" t="n">
        <v>0.146024544406158</v>
      </c>
      <c r="EZ385" t="n">
        <v>18.0931820833163</v>
      </c>
      <c r="FA385" t="n">
        <v>0.842029976440587</v>
      </c>
      <c r="FB385" t="n">
        <v>1.23521030425346</v>
      </c>
      <c r="FC385" t="n">
        <v>2.86672537146307</v>
      </c>
      <c r="FD385" t="n">
        <v>0.00666753362769908</v>
      </c>
      <c r="FE385" t="n">
        <v>0.0637057341756398</v>
      </c>
      <c r="FF385" t="n">
        <v>0</v>
      </c>
      <c r="FG385" t="n">
        <v>0</v>
      </c>
      <c r="FH385" t="n">
        <v>0.00944725488302295</v>
      </c>
      <c r="FI385" t="n">
        <v>0.270171701028799</v>
      </c>
      <c r="FJ385" t="n">
        <v>0</v>
      </c>
      <c r="FK385" t="n">
        <v>0.790107667467333</v>
      </c>
      <c r="FL385" t="n">
        <v>0</v>
      </c>
      <c r="FM385" t="n">
        <v>0.072337557739434</v>
      </c>
      <c r="FN385" t="n">
        <v>0</v>
      </c>
      <c r="FO385" t="n">
        <v>0.0399102617467345</v>
      </c>
      <c r="FP385" t="n">
        <v>0</v>
      </c>
      <c r="FQ385" t="n">
        <v>0.0130078992007165</v>
      </c>
      <c r="FR385" t="n">
        <v>0.0223284029150198</v>
      </c>
      <c r="FS385" t="n">
        <v>0.0639493074950432</v>
      </c>
      <c r="FT385" t="n">
        <v>0.373341241543859</v>
      </c>
      <c r="FU385" t="n">
        <v>0</v>
      </c>
      <c r="FV385" t="n">
        <v>0.052982139114558</v>
      </c>
      <c r="FW385" t="n">
        <v>0.0305277862299763</v>
      </c>
      <c r="FX385" t="n">
        <v>0</v>
      </c>
      <c r="FY385" t="n">
        <v>0</v>
      </c>
      <c r="FZ385" t="n">
        <v>0</v>
      </c>
      <c r="GA385" t="n">
        <v>0.0181305834101511</v>
      </c>
      <c r="GB385" t="n">
        <v>0.0774626796658882</v>
      </c>
      <c r="GC385" t="n">
        <v>43.1837409035439</v>
      </c>
      <c r="GD385" t="n">
        <v>0.23994091311851</v>
      </c>
      <c r="GE385" t="n">
        <v>8.66908381318204</v>
      </c>
      <c r="GF385" t="n">
        <v>0.268608997137686</v>
      </c>
      <c r="GG385" t="n">
        <v>1.09843723626377</v>
      </c>
      <c r="GH385" t="n">
        <v>0.0353082274727004</v>
      </c>
      <c r="GI385" t="n">
        <v>0.100354531707858</v>
      </c>
      <c r="GJ385" t="n">
        <v>0.0258160524166906</v>
      </c>
      <c r="GK385" t="n">
        <v>0</v>
      </c>
      <c r="GL385" t="n">
        <v>1.82591721784326</v>
      </c>
      <c r="GM385" t="n">
        <v>0.0307608691185187</v>
      </c>
      <c r="GN385" t="n">
        <v>0</v>
      </c>
      <c r="GO385" t="n">
        <v>0.874187115999596</v>
      </c>
      <c r="GP385" t="n">
        <v>1.19523284407229</v>
      </c>
      <c r="GQ385" t="n">
        <v>0.544668595056996</v>
      </c>
      <c r="GR385" t="n">
        <v>0.944997075584637</v>
      </c>
      <c r="GS385" t="n">
        <v>0.911417586332881</v>
      </c>
      <c r="GT385" t="n">
        <v>3.19737639878794</v>
      </c>
      <c r="GU385" t="n">
        <v>1.02783331961235</v>
      </c>
      <c r="GV385" t="n">
        <v>0</v>
      </c>
      <c r="GW385" t="n">
        <v>1.14455414200909</v>
      </c>
      <c r="GX385" t="n">
        <v>0</v>
      </c>
      <c r="GY385" t="n">
        <v>0.361981552075229</v>
      </c>
      <c r="GZ385" t="n">
        <v>2.468278589238</v>
      </c>
      <c r="HA385" t="n">
        <v>5.05587371570671</v>
      </c>
      <c r="HB385" t="n">
        <v>0.415668086478466</v>
      </c>
      <c r="HC385" t="n">
        <v>0.336896723002665</v>
      </c>
      <c r="HD385" t="n">
        <v>0.0578160266278915</v>
      </c>
      <c r="HE385" t="n">
        <v>0.0994980870931867</v>
      </c>
      <c r="HF385" t="n">
        <v>0.161688694415193</v>
      </c>
      <c r="HG385" t="n">
        <v>0.982073805347061</v>
      </c>
      <c r="HH385" t="n">
        <v>0.147109154779542</v>
      </c>
      <c r="HI385" t="n">
        <v>0.690766233596728</v>
      </c>
      <c r="HJ385" t="n">
        <v>0</v>
      </c>
      <c r="HK385" t="n">
        <v>0.275932763025634</v>
      </c>
      <c r="HL385" t="n">
        <v>0.430654451429078</v>
      </c>
      <c r="HM385" t="n">
        <v>0.336302648260978</v>
      </c>
      <c r="HN385" t="n">
        <v>0.0644187338175703</v>
      </c>
      <c r="HO385" t="n">
        <v>0.23950399601349</v>
      </c>
      <c r="HP385" t="n">
        <v>0.201038540008584</v>
      </c>
      <c r="HQ385" t="n">
        <v>0.173806684842522</v>
      </c>
      <c r="HR385" t="n">
        <v>3.19087776900796</v>
      </c>
      <c r="HS385" t="n">
        <v>0.671149839765834</v>
      </c>
      <c r="HT385" t="n">
        <v>0.225715273570688</v>
      </c>
      <c r="HU385" t="n">
        <v>0.182068986567283</v>
      </c>
      <c r="HV385" t="n">
        <v>0.186679942355975</v>
      </c>
      <c r="HW385" t="n">
        <v>0.0340958343883114</v>
      </c>
      <c r="HX385" t="n">
        <v>0.0222405936108131</v>
      </c>
      <c r="HY385" t="n">
        <v>0.405129274540282</v>
      </c>
      <c r="HZ385" t="n">
        <v>0.168495025793097</v>
      </c>
      <c r="IA385" t="n">
        <v>233.456187293001</v>
      </c>
      <c r="IB385" t="n">
        <v>1.22418961442739</v>
      </c>
      <c r="IC385" t="n">
        <v>26.721035879921</v>
      </c>
      <c r="ID385" t="n">
        <v>0.915491274019106</v>
      </c>
      <c r="IE385" t="n">
        <v>5.88737286628691</v>
      </c>
      <c r="IF385" t="n">
        <v>0.157201155592669</v>
      </c>
      <c r="IG385" t="n">
        <v>0.349370558596031</v>
      </c>
      <c r="IH385" t="n">
        <v>0.0318828650189743</v>
      </c>
      <c r="II385" t="n">
        <v>0.0179833956546306</v>
      </c>
      <c r="IJ385" t="n">
        <v>1.48612007328136</v>
      </c>
      <c r="IK385" t="n">
        <v>0.19564169635654</v>
      </c>
      <c r="IL385" t="n">
        <v>0.0162397386738629</v>
      </c>
      <c r="IM385" t="n">
        <v>3.28199551096134</v>
      </c>
      <c r="IN385" t="n">
        <v>4.31830825259982</v>
      </c>
      <c r="IO385" t="n">
        <v>1.63911560326897</v>
      </c>
      <c r="IP385" t="n">
        <v>2.15539618373398</v>
      </c>
      <c r="IQ385" t="n">
        <v>2.45908912104595</v>
      </c>
      <c r="IR385" t="n">
        <v>1.61211370280913</v>
      </c>
      <c r="IS385" t="n">
        <v>0.0244156233380003</v>
      </c>
      <c r="IT385" t="n">
        <v>0</v>
      </c>
      <c r="IU385" t="n">
        <v>0</v>
      </c>
      <c r="IV385" t="n">
        <v>109.98544969252</v>
      </c>
      <c r="IW385" t="n">
        <v>2.30991960436078</v>
      </c>
      <c r="IX385" t="n">
        <v>0.720303693115418</v>
      </c>
      <c r="IY385" t="n">
        <v>1.41632130232184</v>
      </c>
      <c r="IZ385" t="n">
        <v>0.0819490525077905</v>
      </c>
      <c r="JA385" t="n">
        <v>0.0215716397898461</v>
      </c>
      <c r="JB385" t="n">
        <v>0.00553018175883199</v>
      </c>
      <c r="JC385" t="n">
        <v>0</v>
      </c>
      <c r="JD385" t="n">
        <v>0.00833750668520538</v>
      </c>
      <c r="JE385" t="n">
        <v>0.0428556148248792</v>
      </c>
      <c r="JF385" t="n">
        <v>0.0329129272255542</v>
      </c>
      <c r="JG385" t="n">
        <v>0</v>
      </c>
      <c r="JH385" t="n">
        <v>0</v>
      </c>
      <c r="JI385" t="n">
        <v>0.0648161428768244</v>
      </c>
      <c r="JJ385" t="n">
        <v>0.122034728862338</v>
      </c>
      <c r="JK385" t="n">
        <v>0.0297083086800349</v>
      </c>
      <c r="JL385" t="n">
        <v>0</v>
      </c>
      <c r="JM385" t="n">
        <v>0.180282805616254</v>
      </c>
      <c r="JN385" t="n">
        <v>0.0199072129574267</v>
      </c>
      <c r="JO385" t="n">
        <v>0.00898675755167933</v>
      </c>
      <c r="JP385" t="n">
        <v>0.454308266953698</v>
      </c>
      <c r="JQ385" t="n">
        <v>1.70150272985224</v>
      </c>
      <c r="JR385" t="n">
        <v>0.0666512764717733</v>
      </c>
      <c r="JS385" t="n">
        <v>0.103660603074095</v>
      </c>
      <c r="JT385" t="n">
        <v>0.0746013248702176</v>
      </c>
      <c r="JU385" t="n">
        <v>0</v>
      </c>
      <c r="JV385" t="n">
        <v>0</v>
      </c>
      <c r="JW385" t="n">
        <v>0.118356126409203</v>
      </c>
      <c r="JX385" t="n">
        <v>0.0283131547784378</v>
      </c>
      <c r="JY385" t="n">
        <v>26.4836007237445</v>
      </c>
      <c r="JZ385" t="n">
        <v>0.242880384780969</v>
      </c>
      <c r="KA385" t="n">
        <v>9.06392417479756</v>
      </c>
      <c r="KB385" t="n">
        <v>0.298580022033438</v>
      </c>
      <c r="KC385" t="n">
        <v>1.24208810396224</v>
      </c>
      <c r="KD385" t="n">
        <v>0.0372201975154412</v>
      </c>
      <c r="KE385" t="n">
        <v>0.0962277235564098</v>
      </c>
      <c r="KF385" t="n">
        <v>0.00557626121951606</v>
      </c>
      <c r="KG385" t="n">
        <v>0</v>
      </c>
      <c r="KH385" t="n">
        <v>8.55927951030331</v>
      </c>
      <c r="KI385" t="n">
        <v>0.0838640643535298</v>
      </c>
      <c r="KJ385" t="n">
        <v>0.00689725064137415</v>
      </c>
      <c r="KK385" t="n">
        <v>0.1904277797492</v>
      </c>
      <c r="KL385" t="n">
        <v>1.46364147989937</v>
      </c>
      <c r="KM385" t="n">
        <v>0.472853971988832</v>
      </c>
      <c r="KN385" t="n">
        <v>0.938534935890922</v>
      </c>
      <c r="KO385" t="n">
        <v>1.25699196391005</v>
      </c>
      <c r="KP385" t="n">
        <v>2.11429350097267</v>
      </c>
      <c r="KQ385" t="n">
        <v>0</v>
      </c>
      <c r="KR385" t="n">
        <v>0</v>
      </c>
      <c r="KS385" t="n">
        <v>3.3496322721557</v>
      </c>
      <c r="KT385" t="n">
        <v>34.1196991646931</v>
      </c>
      <c r="KU385" t="n">
        <v>9.33895734061573</v>
      </c>
      <c r="KV385" t="n">
        <v>3.99942989796</v>
      </c>
      <c r="KW385" t="n">
        <v>10.7399335089671</v>
      </c>
      <c r="KX385" t="n">
        <v>0.390562276117223</v>
      </c>
      <c r="KY385" t="n">
        <v>0.102526017802798</v>
      </c>
      <c r="KZ385" t="n">
        <v>0.0103010230936303</v>
      </c>
      <c r="LA385" t="n">
        <v>0.0140490394767185</v>
      </c>
      <c r="LB385" t="n">
        <v>0.419979077552303</v>
      </c>
      <c r="LC385" t="n">
        <v>0.915831454441226</v>
      </c>
      <c r="LD385" t="n">
        <v>0.2980608361641</v>
      </c>
      <c r="LE385" t="n">
        <v>1.36427164041928</v>
      </c>
      <c r="LF385" t="n">
        <v>4.42882355832216</v>
      </c>
      <c r="LG385" t="n">
        <v>1.45006350904115</v>
      </c>
      <c r="LH385" t="n">
        <v>0.0912792945611874</v>
      </c>
      <c r="LI385" t="n">
        <v>0.454482629267694</v>
      </c>
      <c r="LJ385" t="n">
        <v>0.562188475146837</v>
      </c>
      <c r="LK385" t="n">
        <v>0.661457310213972</v>
      </c>
      <c r="LL385" t="n">
        <v>0.115634359789663</v>
      </c>
      <c r="LM385" t="n">
        <v>0.512849463986756</v>
      </c>
      <c r="LN385" t="n">
        <v>9.12434804831903</v>
      </c>
      <c r="LO385" t="n">
        <v>3.9808235763263</v>
      </c>
      <c r="LP385" t="n">
        <v>0.734377591845293</v>
      </c>
      <c r="LQ385" t="n">
        <v>0.530310354191455</v>
      </c>
      <c r="LR385" t="n">
        <v>0.58737422671888</v>
      </c>
      <c r="LS385" t="n">
        <v>0.1103999181521</v>
      </c>
      <c r="LT385" t="n">
        <v>0.135320404004326</v>
      </c>
      <c r="LU385" t="n">
        <v>1.00832327660291</v>
      </c>
      <c r="LV385" t="n">
        <v>0.531719497739575</v>
      </c>
      <c r="LW385" t="n">
        <v>336.704527483193</v>
      </c>
      <c r="LX385" t="n">
        <v>1.59873283613871</v>
      </c>
      <c r="LY385" t="n">
        <v>50.9765889219213</v>
      </c>
      <c r="LZ385" t="n">
        <v>1.6524501616447</v>
      </c>
      <c r="MA385" t="n">
        <v>10.1599832105234</v>
      </c>
      <c r="MB385" t="n">
        <v>1.63735609168772</v>
      </c>
      <c r="MC385" t="n">
        <v>2.6168842518168</v>
      </c>
      <c r="MD385" t="n">
        <v>0.303732151897701</v>
      </c>
      <c r="ME385" t="n">
        <v>0.084801558527275</v>
      </c>
      <c r="MF385" t="n">
        <v>41.0350325456187</v>
      </c>
      <c r="MG385" t="n">
        <v>0.570793930446409</v>
      </c>
      <c r="MH385" t="n">
        <v>0.232919814176615</v>
      </c>
      <c r="MI385" t="n">
        <v>28.4838680348353</v>
      </c>
      <c r="MJ385" t="n">
        <v>10.559444994501</v>
      </c>
      <c r="MK385" t="n">
        <v>2.48119389902847</v>
      </c>
      <c r="ML385" t="n">
        <v>4.29197149051376</v>
      </c>
      <c r="MM385" t="n">
        <v>4.08973864324491</v>
      </c>
      <c r="MN385" t="n">
        <v>2.90491073271023</v>
      </c>
      <c r="MO385" t="n">
        <v>0.691092129260643</v>
      </c>
      <c r="MP385" t="n">
        <v>0</v>
      </c>
      <c r="MQ385" t="n">
        <v>19.067541941502</v>
      </c>
      <c r="MR385" t="n">
        <v>14.5355646109075</v>
      </c>
      <c r="MS385" t="n">
        <v>1.18035795932194</v>
      </c>
      <c r="MT385" t="n">
        <v>0.935437722213848</v>
      </c>
      <c r="MU385" t="n">
        <v>4.80100565436513</v>
      </c>
      <c r="MV385" t="n">
        <v>0.0629082588325179</v>
      </c>
      <c r="MW385" t="n">
        <v>0.00666505758260287</v>
      </c>
      <c r="MX385" t="n">
        <v>0</v>
      </c>
      <c r="MY385" t="n">
        <v>0</v>
      </c>
      <c r="MZ385" t="n">
        <v>0.168692807614489</v>
      </c>
      <c r="NA385" t="n">
        <v>0</v>
      </c>
      <c r="NB385" t="n">
        <v>0.0209243550929563</v>
      </c>
      <c r="NC385" t="n">
        <v>1.15318351857388</v>
      </c>
      <c r="ND385" t="n">
        <v>0</v>
      </c>
      <c r="NE385" t="n">
        <v>0.0381715666641635</v>
      </c>
      <c r="NF385" t="n">
        <v>0.0737518470203301</v>
      </c>
      <c r="NG385" t="n">
        <v>0.0527874921840797</v>
      </c>
      <c r="NH385" t="n">
        <v>0</v>
      </c>
      <c r="NI385" t="n">
        <v>0.138255872594148</v>
      </c>
      <c r="NJ385" t="n">
        <v>0.0174739213302562</v>
      </c>
      <c r="NK385" t="n">
        <v>0.0250898492590502</v>
      </c>
      <c r="NL385" t="n">
        <v>1.17976883705116</v>
      </c>
      <c r="NM385" t="n">
        <v>1.69840947651861</v>
      </c>
      <c r="NN385" t="n">
        <v>0.043636693115449</v>
      </c>
      <c r="NO385" t="n">
        <v>0.0504445278974903</v>
      </c>
      <c r="NP385" t="n">
        <v>0.0166460266088017</v>
      </c>
      <c r="NQ385" t="n">
        <v>0</v>
      </c>
      <c r="NR385" t="n">
        <v>0.0125133958252947</v>
      </c>
      <c r="NS385" t="n">
        <v>0.0241331926287783</v>
      </c>
      <c r="NT385" t="n">
        <v>0.298230330579777</v>
      </c>
      <c r="NU385" t="n">
        <v>38.7815011064923</v>
      </c>
      <c r="NV385" t="n">
        <v>0.477740641232676</v>
      </c>
      <c r="NW385" t="n">
        <v>13.4489224803998</v>
      </c>
      <c r="NX385" t="n">
        <v>0.353288205276668</v>
      </c>
      <c r="NY385" t="n">
        <v>1.81706029443372</v>
      </c>
      <c r="NZ385" t="n">
        <v>0.0874057694401052</v>
      </c>
      <c r="OA385" t="n">
        <v>0.1106837707406</v>
      </c>
      <c r="OB385" t="n">
        <v>0.0406362866322729</v>
      </c>
      <c r="OC385" t="n">
        <v>0.0318994183431107</v>
      </c>
      <c r="OD385" t="n">
        <v>1.3481802864842</v>
      </c>
      <c r="OE385" t="n">
        <v>0.0675222639332821</v>
      </c>
      <c r="OF385" t="n">
        <v>0.0146898732676081</v>
      </c>
      <c r="OG385" t="n">
        <v>0.287185707560273</v>
      </c>
      <c r="OH385" t="n">
        <v>1.87153188168172</v>
      </c>
      <c r="OI385" t="n">
        <v>0.567962080546381</v>
      </c>
      <c r="OJ385" t="n">
        <v>0.883634981073223</v>
      </c>
      <c r="OK385" t="n">
        <v>1.176446606703</v>
      </c>
      <c r="OL385" t="n">
        <v>4.2086713087447</v>
      </c>
      <c r="OM385" t="n">
        <v>0.509423896897579</v>
      </c>
      <c r="ON385" t="n">
        <v>0.0225518642024386</v>
      </c>
      <c r="OO385" t="n">
        <v>0</v>
      </c>
      <c r="OP385" t="n">
        <v>48.2033352826396</v>
      </c>
      <c r="OQ385" t="n">
        <v>4.63996500697607</v>
      </c>
      <c r="OR385" t="n">
        <v>0.943060395998637</v>
      </c>
      <c r="OS385" t="n">
        <v>5.86656053560085</v>
      </c>
      <c r="OT385" t="n">
        <v>0.100548798818546</v>
      </c>
      <c r="OU385" t="n">
        <v>0.0503087062112397</v>
      </c>
      <c r="OV385" t="n">
        <v>0</v>
      </c>
      <c r="OW385" t="n">
        <v>0</v>
      </c>
      <c r="OX385" t="n">
        <v>0.250481108228402</v>
      </c>
      <c r="OY385" t="n">
        <v>0.0197688117968375</v>
      </c>
      <c r="OZ385" t="n">
        <v>0.00701784145283423</v>
      </c>
      <c r="PA385" t="n">
        <v>0.0929998932240099</v>
      </c>
      <c r="PB385" t="n">
        <v>0</v>
      </c>
      <c r="PC385" t="n">
        <v>0.0765868951822598</v>
      </c>
      <c r="PD385" t="n">
        <v>0</v>
      </c>
      <c r="PE385" t="n">
        <v>0</v>
      </c>
      <c r="PF385" t="n">
        <v>0</v>
      </c>
      <c r="PG385" t="n">
        <v>0.351719298969488</v>
      </c>
      <c r="PH385" t="n">
        <v>0.0109185703267629</v>
      </c>
      <c r="PI385" t="n">
        <v>0.0137404426789256</v>
      </c>
      <c r="PJ385" t="n">
        <v>0</v>
      </c>
      <c r="PK385" t="n">
        <v>0.266123175987989</v>
      </c>
      <c r="PL385" t="n">
        <v>0.12502567981309</v>
      </c>
      <c r="PM385" t="n">
        <v>0</v>
      </c>
      <c r="PN385" t="n">
        <v>0</v>
      </c>
      <c r="PO385" t="n">
        <v>0</v>
      </c>
      <c r="PP385" t="n">
        <v>0</v>
      </c>
      <c r="PQ385" t="n">
        <v>0.0153703716228323</v>
      </c>
      <c r="PR385" t="n">
        <v>0.0791246303721106</v>
      </c>
      <c r="PS385" t="n">
        <v>108.002385850672</v>
      </c>
      <c r="PT385" t="n">
        <v>0.514418186670888</v>
      </c>
      <c r="PU385" t="n">
        <v>17.1304517913717</v>
      </c>
      <c r="PV385" t="n">
        <v>0.322022816487123</v>
      </c>
      <c r="PW385" t="n">
        <v>1.94059369526561</v>
      </c>
      <c r="PX385" t="n">
        <v>0.0344286215847385</v>
      </c>
      <c r="PY385" t="n">
        <v>0.173541718762756</v>
      </c>
      <c r="PZ385" t="n">
        <v>0.0180272064826083</v>
      </c>
      <c r="QA385" t="n">
        <v>0.00756224155235931</v>
      </c>
      <c r="QB385" t="n">
        <v>1.12730067572917</v>
      </c>
      <c r="QC385" t="n">
        <v>0.0150273408918239</v>
      </c>
      <c r="QD385" t="n">
        <v>0</v>
      </c>
      <c r="QE385" t="n">
        <v>0.433625465647639</v>
      </c>
      <c r="QF385" t="n">
        <v>1.30365349522437</v>
      </c>
      <c r="QG385" t="n">
        <v>0.877091156133348</v>
      </c>
      <c r="QH385" t="n">
        <v>1.33497079521152</v>
      </c>
      <c r="QI385" t="n">
        <v>1.13795439396021</v>
      </c>
    </row>
    <row r="386">
      <c r="A386" t="s">
        <v>385</v>
      </c>
      <c r="B386" t="n">
        <v>1.52091081096462</v>
      </c>
      <c r="C386" t="n">
        <v>0.0184706028931851</v>
      </c>
      <c r="D386" t="n">
        <v>0.0708465834126572</v>
      </c>
      <c r="E386" t="n">
        <v>0</v>
      </c>
      <c r="F386" t="n">
        <v>0</v>
      </c>
      <c r="G386" t="n">
        <v>0.330206173845285</v>
      </c>
      <c r="H386" t="n">
        <v>3.52404579627537</v>
      </c>
      <c r="I386" t="n">
        <v>2.34494464498194</v>
      </c>
      <c r="J386" t="n">
        <v>0.0974784483167753</v>
      </c>
      <c r="K386" t="n">
        <v>0.604824251544999</v>
      </c>
      <c r="L386" t="n">
        <v>0.00454021185772185</v>
      </c>
      <c r="M386" t="n">
        <v>0.585934533660698</v>
      </c>
      <c r="N386" t="n">
        <v>1.25314515524366</v>
      </c>
      <c r="O386" t="n">
        <v>0.288696993528919</v>
      </c>
      <c r="P386" t="n">
        <v>12.0017151882694</v>
      </c>
      <c r="Q386" t="n">
        <v>5.0848727235763</v>
      </c>
      <c r="R386" t="n">
        <v>0</v>
      </c>
      <c r="S386" t="n">
        <v>0.379231767606328</v>
      </c>
      <c r="T386" t="n">
        <v>0</v>
      </c>
      <c r="U386" t="n">
        <v>0.251298785512542</v>
      </c>
      <c r="V386" t="n">
        <v>0.0409678675824569</v>
      </c>
      <c r="W386" t="n">
        <v>0.0907565761637934</v>
      </c>
      <c r="X386" t="n">
        <v>0.0349318954148529</v>
      </c>
      <c r="Y386" t="n">
        <v>0.328639884491833</v>
      </c>
      <c r="Z386" t="n">
        <v>0.600208290807527</v>
      </c>
      <c r="AA386" t="n">
        <v>0</v>
      </c>
      <c r="AB386" t="n">
        <v>1.26022072588363</v>
      </c>
      <c r="AC386" t="n">
        <v>1.20272824716634</v>
      </c>
      <c r="AD386" t="n">
        <v>0.209721260599714</v>
      </c>
      <c r="AE386" t="n">
        <v>0.987721861865006</v>
      </c>
      <c r="AF386" t="n">
        <v>0.245616515079399</v>
      </c>
      <c r="AG386" t="n">
        <v>0.816524899593608</v>
      </c>
      <c r="AH386" t="n">
        <v>0.166186054504868</v>
      </c>
      <c r="AI386" t="n">
        <v>0.350902337018294</v>
      </c>
      <c r="AJ386" t="n">
        <v>57.3301957450233</v>
      </c>
      <c r="AK386" t="n">
        <v>2.3523203624339</v>
      </c>
      <c r="AL386" t="n">
        <v>2.90374936385571</v>
      </c>
      <c r="AM386" t="n">
        <v>34.2451798712914</v>
      </c>
      <c r="AN386" t="n">
        <v>2.56602123831343</v>
      </c>
      <c r="AO386" t="n">
        <v>0.516630547898374</v>
      </c>
      <c r="AP386" t="n">
        <v>0.0693955436831852</v>
      </c>
      <c r="AQ386" t="n">
        <v>0.0425949054890278</v>
      </c>
      <c r="AR386" t="n">
        <v>17.4055211351108</v>
      </c>
      <c r="AS386" t="n">
        <v>1.34032049438128</v>
      </c>
      <c r="AT386" t="n">
        <v>0.862925210361878</v>
      </c>
      <c r="AU386" t="n">
        <v>42.2841078787314</v>
      </c>
      <c r="AV386" t="n">
        <v>8.79880982894241</v>
      </c>
      <c r="AW386" t="n">
        <v>0.698713121199639</v>
      </c>
      <c r="AX386" t="n">
        <v>1.7860792126136</v>
      </c>
      <c r="AY386" t="n">
        <v>7.05793894273839</v>
      </c>
      <c r="AZ386" t="n">
        <v>0.985949397879745</v>
      </c>
      <c r="BA386" t="n">
        <v>0.110880630086982</v>
      </c>
      <c r="BB386" t="n">
        <v>0.0330535844930955</v>
      </c>
      <c r="BC386" t="n">
        <v>0</v>
      </c>
      <c r="BD386" t="n">
        <v>0.22363949330608</v>
      </c>
      <c r="BE386" t="n">
        <v>0.0337029582255927</v>
      </c>
      <c r="BF386" t="n">
        <v>1.17739450871118</v>
      </c>
      <c r="BG386" t="n">
        <v>0.519461330185412</v>
      </c>
      <c r="BH386" t="n">
        <v>0.0476441798144014</v>
      </c>
      <c r="BI386" t="n">
        <v>0.178730886705811</v>
      </c>
      <c r="BJ386" t="n">
        <v>0.00318892604532273</v>
      </c>
      <c r="BK386" t="n">
        <v>0.075792609727129</v>
      </c>
      <c r="BL386" t="n">
        <v>0.477559894737125</v>
      </c>
      <c r="BM386" t="n">
        <v>0.158988824205703</v>
      </c>
      <c r="BN386" t="n">
        <v>1.17741003998166</v>
      </c>
      <c r="BO386" t="n">
        <v>1.5459564797564</v>
      </c>
      <c r="BP386" t="n">
        <v>0</v>
      </c>
      <c r="BQ386" t="n">
        <v>0.314316791075117</v>
      </c>
      <c r="BR386" t="n">
        <v>0.0223389736210377</v>
      </c>
      <c r="BS386" t="n">
        <v>0.0642886509898756</v>
      </c>
      <c r="BT386" t="n">
        <v>0.0109922899085601</v>
      </c>
      <c r="BU386" t="n">
        <v>0.0536257353396073</v>
      </c>
      <c r="BV386" t="n">
        <v>0.00390926492693183</v>
      </c>
      <c r="BW386" t="n">
        <v>0.0928344467165596</v>
      </c>
      <c r="BX386" t="n">
        <v>0.281105039025881</v>
      </c>
      <c r="BY386" t="n">
        <v>0</v>
      </c>
      <c r="BZ386" t="n">
        <v>0.45535271685905</v>
      </c>
      <c r="CA386" t="n">
        <v>0.130378153580691</v>
      </c>
      <c r="CB386" t="n">
        <v>0.207035172321821</v>
      </c>
      <c r="CC386" t="n">
        <v>0.457249603084213</v>
      </c>
      <c r="CD386" t="n">
        <v>0.0594003541401493</v>
      </c>
      <c r="CE386" t="n">
        <v>2.97888522749484</v>
      </c>
      <c r="CF386" t="n">
        <v>0.106784039089629</v>
      </c>
      <c r="CG386" t="n">
        <v>0.676789929766077</v>
      </c>
      <c r="CH386" t="n">
        <v>38.9059832748411</v>
      </c>
      <c r="CI386" t="n">
        <v>1.57324233382291</v>
      </c>
      <c r="CJ386" t="n">
        <v>1.26226953314312</v>
      </c>
      <c r="CK386" t="n">
        <v>20.0858373385541</v>
      </c>
      <c r="CL386" t="n">
        <v>0.697097710958032</v>
      </c>
      <c r="CM386" t="n">
        <v>0.151165884663625</v>
      </c>
      <c r="CN386" t="n">
        <v>0.0282964986860716</v>
      </c>
      <c r="CO386" t="n">
        <v>0.0237452904546896</v>
      </c>
      <c r="CP386" t="n">
        <v>6.69123439468614</v>
      </c>
      <c r="CQ386" t="n">
        <v>0.26637449076543</v>
      </c>
      <c r="CR386" t="n">
        <v>0</v>
      </c>
      <c r="CS386" t="n">
        <v>7.79358850698605</v>
      </c>
      <c r="CT386" t="n">
        <v>4.42067596680858</v>
      </c>
      <c r="CU386" t="n">
        <v>0.786522989298641</v>
      </c>
      <c r="CV386" t="n">
        <v>1.34848434981229</v>
      </c>
      <c r="CW386" t="n">
        <v>3.72895675949187</v>
      </c>
      <c r="CX386" t="n">
        <v>0.738700502017638</v>
      </c>
      <c r="CY386" t="n">
        <v>0.0200672770453546</v>
      </c>
      <c r="CZ386" t="n">
        <v>0</v>
      </c>
      <c r="DA386" t="n">
        <v>0</v>
      </c>
      <c r="DB386" t="n">
        <v>1.96231737260973</v>
      </c>
      <c r="DC386" t="n">
        <v>1.24420848034003</v>
      </c>
      <c r="DD386" t="n">
        <v>0.177652211241693</v>
      </c>
      <c r="DE386" t="n">
        <v>0.0611241701258605</v>
      </c>
      <c r="DF386" t="n">
        <v>0</v>
      </c>
      <c r="DG386" t="n">
        <v>0.0100961730467598</v>
      </c>
      <c r="DH386" t="n">
        <v>0</v>
      </c>
      <c r="DI386" t="n">
        <v>0</v>
      </c>
      <c r="DJ386" t="n">
        <v>0.0270708219722633</v>
      </c>
      <c r="DK386" t="n">
        <v>0</v>
      </c>
      <c r="DL386" t="n">
        <v>0.355216858941676</v>
      </c>
      <c r="DM386" t="n">
        <v>0</v>
      </c>
      <c r="DN386" t="n">
        <v>0</v>
      </c>
      <c r="DO386" t="n">
        <v>0</v>
      </c>
      <c r="DP386" t="n">
        <v>0</v>
      </c>
      <c r="DQ386" t="n">
        <v>0.0133744853925839</v>
      </c>
      <c r="DR386" t="n">
        <v>0</v>
      </c>
      <c r="DS386" t="n">
        <v>0.0046358581165391</v>
      </c>
      <c r="DT386" t="n">
        <v>0.00136870486888152</v>
      </c>
      <c r="DU386" t="n">
        <v>0.0094699379809228</v>
      </c>
      <c r="DV386" t="n">
        <v>0</v>
      </c>
      <c r="DW386" t="n">
        <v>0</v>
      </c>
      <c r="DX386" t="n">
        <v>0.245583433350536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0.00647383806992991</v>
      </c>
      <c r="EE386" t="n">
        <v>0.292115312630262</v>
      </c>
      <c r="EF386" t="n">
        <v>8.85147804303313</v>
      </c>
      <c r="EG386" t="n">
        <v>0.242832730336562</v>
      </c>
      <c r="EH386" t="n">
        <v>0.270690733693692</v>
      </c>
      <c r="EI386" t="n">
        <v>2.14206094761936</v>
      </c>
      <c r="EJ386" t="n">
        <v>0.0520600753293526</v>
      </c>
      <c r="EK386" t="n">
        <v>0.0572487852348594</v>
      </c>
      <c r="EL386" t="n">
        <v>0.003819170496851</v>
      </c>
      <c r="EM386" t="n">
        <v>0.0041113536823033</v>
      </c>
      <c r="EN386" t="n">
        <v>0</v>
      </c>
      <c r="EO386" t="n">
        <v>0.0287849317190115</v>
      </c>
      <c r="EP386" t="n">
        <v>0</v>
      </c>
      <c r="EQ386" t="n">
        <v>0</v>
      </c>
      <c r="ER386" t="n">
        <v>1.12477955646659</v>
      </c>
      <c r="ES386" t="n">
        <v>0.108473195091566</v>
      </c>
      <c r="ET386" t="n">
        <v>0.360061774965758</v>
      </c>
      <c r="EU386" t="n">
        <v>0.964268545398092</v>
      </c>
      <c r="EV386" t="n">
        <v>0.666981396704996</v>
      </c>
      <c r="EW386" t="n">
        <v>0.00414011129112096</v>
      </c>
      <c r="EX386" t="n">
        <v>0.00247369777095842</v>
      </c>
      <c r="EY386" t="n">
        <v>0.064408634632144</v>
      </c>
      <c r="EZ386" t="n">
        <v>5.02489429783003</v>
      </c>
      <c r="FA386" t="n">
        <v>0.193972427545766</v>
      </c>
      <c r="FB386" t="n">
        <v>1.38200911008392</v>
      </c>
      <c r="FC386" t="n">
        <v>0.434944928648374</v>
      </c>
      <c r="FD386" t="n">
        <v>0.00265198906904662</v>
      </c>
      <c r="FE386" t="n">
        <v>0.273849527963091</v>
      </c>
      <c r="FF386" t="n">
        <v>0</v>
      </c>
      <c r="FG386" t="n">
        <v>0</v>
      </c>
      <c r="FH386" t="n">
        <v>0.040860549700336</v>
      </c>
      <c r="FI386" t="n">
        <v>0.118583813605462</v>
      </c>
      <c r="FJ386" t="n">
        <v>0</v>
      </c>
      <c r="FK386" t="n">
        <v>15.4265936107631</v>
      </c>
      <c r="FL386" t="n">
        <v>0</v>
      </c>
      <c r="FM386" t="n">
        <v>0.0795462739163374</v>
      </c>
      <c r="FN386" t="n">
        <v>0</v>
      </c>
      <c r="FO386" t="n">
        <v>0.079766357340062</v>
      </c>
      <c r="FP386" t="n">
        <v>0</v>
      </c>
      <c r="FQ386" t="n">
        <v>0.00867875190925137</v>
      </c>
      <c r="FR386" t="n">
        <v>0.0139808844804764</v>
      </c>
      <c r="FS386" t="n">
        <v>0.0815713256126212</v>
      </c>
      <c r="FT386" t="n">
        <v>0.283836963593291</v>
      </c>
      <c r="FU386" t="n">
        <v>0</v>
      </c>
      <c r="FV386" t="n">
        <v>0.289056627907123</v>
      </c>
      <c r="FW386" t="n">
        <v>0.150606657056164</v>
      </c>
      <c r="FX386" t="n">
        <v>0</v>
      </c>
      <c r="FY386" t="n">
        <v>0</v>
      </c>
      <c r="FZ386" t="n">
        <v>0</v>
      </c>
      <c r="GA386" t="n">
        <v>0.0637055548760692</v>
      </c>
      <c r="GB386" t="n">
        <v>0.0717821642825803</v>
      </c>
      <c r="GC386" t="n">
        <v>0.39161163502753</v>
      </c>
      <c r="GD386" t="n">
        <v>16.4139065186017</v>
      </c>
      <c r="GE386" t="n">
        <v>0.938169130789395</v>
      </c>
      <c r="GF386" t="n">
        <v>0.669715871619003</v>
      </c>
      <c r="GG386" t="n">
        <v>10.4041063289239</v>
      </c>
      <c r="GH386" t="n">
        <v>0.187604541345442</v>
      </c>
      <c r="GI386" t="n">
        <v>0.0761314053326072</v>
      </c>
      <c r="GJ386" t="n">
        <v>0.019584689570409</v>
      </c>
      <c r="GK386" t="n">
        <v>0</v>
      </c>
      <c r="GL386" t="n">
        <v>3.78248685359156</v>
      </c>
      <c r="GM386" t="n">
        <v>0.143422344301259</v>
      </c>
      <c r="GN386" t="n">
        <v>0</v>
      </c>
      <c r="GO386" t="n">
        <v>3.79579660294496</v>
      </c>
      <c r="GP386" t="n">
        <v>2.30675276494991</v>
      </c>
      <c r="GQ386" t="n">
        <v>0.341346148872452</v>
      </c>
      <c r="GR386" t="n">
        <v>0.901814374357546</v>
      </c>
      <c r="GS386" t="n">
        <v>2.90113558595981</v>
      </c>
      <c r="GT386" t="n">
        <v>1.04065195034172</v>
      </c>
      <c r="GU386" t="n">
        <v>0.328465527492977</v>
      </c>
      <c r="GV386" t="n">
        <v>0</v>
      </c>
      <c r="GW386" t="n">
        <v>0.50484094882245</v>
      </c>
      <c r="GX386" t="n">
        <v>0</v>
      </c>
      <c r="GY386" t="n">
        <v>0.0833871030098305</v>
      </c>
      <c r="GZ386" t="n">
        <v>2.76162163220753</v>
      </c>
      <c r="HA386" t="n">
        <v>0.76708660495475</v>
      </c>
      <c r="HB386" t="n">
        <v>0.165330582977926</v>
      </c>
      <c r="HC386" t="n">
        <v>1.44820571900528</v>
      </c>
      <c r="HD386" t="n">
        <v>0.0698932483221509</v>
      </c>
      <c r="HE386" t="n">
        <v>1.09180960572883</v>
      </c>
      <c r="HF386" t="n">
        <v>0.699323667662114</v>
      </c>
      <c r="HG386" t="n">
        <v>0.431052018537161</v>
      </c>
      <c r="HH386" t="n">
        <v>7.26102653309261</v>
      </c>
      <c r="HI386" t="n">
        <v>13.4869846281738</v>
      </c>
      <c r="HJ386" t="n">
        <v>0</v>
      </c>
      <c r="HK386" t="n">
        <v>0.303430525387553</v>
      </c>
      <c r="HL386" t="n">
        <v>0.11530345313577</v>
      </c>
      <c r="HM386" t="n">
        <v>0.672148867021381</v>
      </c>
      <c r="HN386" t="n">
        <v>0.0164228338134927</v>
      </c>
      <c r="HO386" t="n">
        <v>0.159794885446292</v>
      </c>
      <c r="HP386" t="n">
        <v>0.125879876616385</v>
      </c>
      <c r="HQ386" t="n">
        <v>0.221701254294873</v>
      </c>
      <c r="HR386" t="n">
        <v>2.42590144449968</v>
      </c>
      <c r="HS386" t="n">
        <v>0.447880889546128</v>
      </c>
      <c r="HT386" t="n">
        <v>1.23144321720203</v>
      </c>
      <c r="HU386" t="n">
        <v>0.898224365629787</v>
      </c>
      <c r="HV386" t="n">
        <v>0.288154116509846</v>
      </c>
      <c r="HW386" t="n">
        <v>0.534940795984183</v>
      </c>
      <c r="HX386" t="n">
        <v>0.0603432745755322</v>
      </c>
      <c r="HY386" t="n">
        <v>1.42350550157575</v>
      </c>
      <c r="HZ386" t="n">
        <v>0.156138900363963</v>
      </c>
      <c r="IA386" t="n">
        <v>2.11709678921315</v>
      </c>
      <c r="IB386" t="n">
        <v>83.7445087254864</v>
      </c>
      <c r="IC386" t="n">
        <v>2.8917532170053</v>
      </c>
      <c r="ID386" t="n">
        <v>2.28257073691772</v>
      </c>
      <c r="IE386" t="n">
        <v>55.7636351688296</v>
      </c>
      <c r="IF386" t="n">
        <v>0.835262849621624</v>
      </c>
      <c r="IG386" t="n">
        <v>0.265041061475764</v>
      </c>
      <c r="IH386" t="n">
        <v>0.0241871221801581</v>
      </c>
      <c r="II386" t="n">
        <v>0.0136426443384958</v>
      </c>
      <c r="IJ386" t="n">
        <v>3.07857858237678</v>
      </c>
      <c r="IK386" t="n">
        <v>0.912178086595018</v>
      </c>
      <c r="IL386" t="n">
        <v>0.127103051987878</v>
      </c>
      <c r="IM386" t="n">
        <v>14.2507103838321</v>
      </c>
      <c r="IN386" t="n">
        <v>8.33416647726272</v>
      </c>
      <c r="IO386" t="n">
        <v>1.0272407915754</v>
      </c>
      <c r="IP386" t="n">
        <v>2.05690293774101</v>
      </c>
      <c r="IQ386" t="n">
        <v>7.82753269751743</v>
      </c>
      <c r="IR386" t="n">
        <v>0.524695581551455</v>
      </c>
      <c r="IS386" t="n">
        <v>0.00780252055052154</v>
      </c>
      <c r="IT386" t="n">
        <v>0</v>
      </c>
      <c r="IU386" t="n">
        <v>0</v>
      </c>
      <c r="IV386" t="n">
        <v>30.5454981030577</v>
      </c>
      <c r="IW386" t="n">
        <v>0.532119669880935</v>
      </c>
      <c r="IX386" t="n">
        <v>0.805908323857647</v>
      </c>
      <c r="IY386" t="n">
        <v>0.214886913798495</v>
      </c>
      <c r="IZ386" t="n">
        <v>0.0325949599363905</v>
      </c>
      <c r="JA386" t="n">
        <v>0.09272922524607</v>
      </c>
      <c r="JB386" t="n">
        <v>0.00668538447694377</v>
      </c>
      <c r="JC386" t="n">
        <v>0</v>
      </c>
      <c r="JD386" t="n">
        <v>0.0360607510336069</v>
      </c>
      <c r="JE386" t="n">
        <v>0.0188101944836895</v>
      </c>
      <c r="JF386" t="n">
        <v>1.62451914175316</v>
      </c>
      <c r="JG386" t="n">
        <v>0</v>
      </c>
      <c r="JH386" t="n">
        <v>0</v>
      </c>
      <c r="JI386" t="n">
        <v>0.0712753211001712</v>
      </c>
      <c r="JJ386" t="n">
        <v>0.0326735868946017</v>
      </c>
      <c r="JK386" t="n">
        <v>0.0593762972836033</v>
      </c>
      <c r="JL386" t="n">
        <v>0</v>
      </c>
      <c r="JM386" t="n">
        <v>0.120283046424674</v>
      </c>
      <c r="JN386" t="n">
        <v>0.0124648612686402</v>
      </c>
      <c r="JO386" t="n">
        <v>0.0114631691126059</v>
      </c>
      <c r="JP386" t="n">
        <v>0.345393073891942</v>
      </c>
      <c r="JQ386" t="n">
        <v>1.13547007100124</v>
      </c>
      <c r="JR386" t="n">
        <v>0.363631849234686</v>
      </c>
      <c r="JS386" t="n">
        <v>0.511402195357536</v>
      </c>
      <c r="JT386" t="n">
        <v>0.115152589973754</v>
      </c>
      <c r="JU386" t="n">
        <v>0</v>
      </c>
      <c r="JV386" t="n">
        <v>0</v>
      </c>
      <c r="JW386" t="n">
        <v>0.415868730493194</v>
      </c>
      <c r="JX386" t="n">
        <v>0.0262368864133025</v>
      </c>
      <c r="JY386" t="n">
        <v>0.240166459964814</v>
      </c>
      <c r="JZ386" t="n">
        <v>16.6149902456518</v>
      </c>
      <c r="KA386" t="n">
        <v>0.980898794827726</v>
      </c>
      <c r="KB386" t="n">
        <v>0.744441853530488</v>
      </c>
      <c r="KC386" t="n">
        <v>11.7647292688933</v>
      </c>
      <c r="KD386" t="n">
        <v>0.197763484136098</v>
      </c>
      <c r="KE386" t="n">
        <v>0.0730007076076414</v>
      </c>
      <c r="KF386" t="n">
        <v>0.00423028831771064</v>
      </c>
      <c r="KG386" t="n">
        <v>0</v>
      </c>
      <c r="KH386" t="n">
        <v>17.7310131628963</v>
      </c>
      <c r="KI386" t="n">
        <v>0.391015633071752</v>
      </c>
      <c r="KJ386" t="n">
        <v>0.0539824946970945</v>
      </c>
      <c r="KK386" t="n">
        <v>0.826854006709815</v>
      </c>
      <c r="KL386" t="n">
        <v>2.82477096190727</v>
      </c>
      <c r="KM386" t="n">
        <v>0.29633961602016</v>
      </c>
      <c r="KN386" t="n">
        <v>0.895647529384726</v>
      </c>
      <c r="KO386" t="n">
        <v>4.00113424674806</v>
      </c>
      <c r="KP386" t="n">
        <v>0.68814033162192</v>
      </c>
      <c r="KQ386" t="n">
        <v>0</v>
      </c>
      <c r="KR386" t="n">
        <v>0</v>
      </c>
      <c r="KS386" t="n">
        <v>1.47745875220287</v>
      </c>
      <c r="KT386" t="n">
        <v>9.47582802112153</v>
      </c>
      <c r="KU386" t="n">
        <v>2.15134885549221</v>
      </c>
      <c r="KV386" t="n">
        <v>4.47474291227136</v>
      </c>
      <c r="KW386" t="n">
        <v>1.62948277510166</v>
      </c>
      <c r="KX386" t="n">
        <v>0.155344831369419</v>
      </c>
      <c r="KY386" t="n">
        <v>0.440724872612297</v>
      </c>
      <c r="KZ386" t="n">
        <v>0.0124528094898169</v>
      </c>
      <c r="LA386" t="n">
        <v>0.154162524125503</v>
      </c>
      <c r="LB386" t="n">
        <v>1.81646162656893</v>
      </c>
      <c r="LC386" t="n">
        <v>0.401976913473631</v>
      </c>
      <c r="LD386" t="n">
        <v>14.7117128305618</v>
      </c>
      <c r="LE386" t="n">
        <v>26.6369572629258</v>
      </c>
      <c r="LF386" t="n">
        <v>9.39988306651373</v>
      </c>
      <c r="LG386" t="n">
        <v>1.59456792143527</v>
      </c>
      <c r="LH386" t="n">
        <v>0.0244391247501949</v>
      </c>
      <c r="LI386" t="n">
        <v>0.908348435324006</v>
      </c>
      <c r="LJ386" t="n">
        <v>0.143323647517567</v>
      </c>
      <c r="LK386" t="n">
        <v>0.441318294778268</v>
      </c>
      <c r="LL386" t="n">
        <v>0.0724042213115752</v>
      </c>
      <c r="LM386" t="n">
        <v>0.654171440720677</v>
      </c>
      <c r="LN386" t="n">
        <v>6.9368903207523</v>
      </c>
      <c r="LO386" t="n">
        <v>2.65653762967937</v>
      </c>
      <c r="LP386" t="n">
        <v>4.00657115505225</v>
      </c>
      <c r="LQ386" t="n">
        <v>2.61624832686427</v>
      </c>
      <c r="LR386" t="n">
        <v>0.906654990486802</v>
      </c>
      <c r="LS386" t="n">
        <v>1.73210074345971</v>
      </c>
      <c r="LT386" t="n">
        <v>0.367151904189057</v>
      </c>
      <c r="LU386" t="n">
        <v>3.54295239029537</v>
      </c>
      <c r="LV386" t="n">
        <v>0.492727291434008</v>
      </c>
      <c r="LW386" t="n">
        <v>3.05340407685811</v>
      </c>
      <c r="LX386" t="n">
        <v>109.366305977333</v>
      </c>
      <c r="LY386" t="n">
        <v>5.51669163086945</v>
      </c>
      <c r="LZ386" t="n">
        <v>4.12001128817577</v>
      </c>
      <c r="MA386" t="n">
        <v>96.2326677689066</v>
      </c>
      <c r="MB386" t="n">
        <v>8.69982609117782</v>
      </c>
      <c r="MC386" t="n">
        <v>1.98523247822581</v>
      </c>
      <c r="MD386" t="n">
        <v>0.230418648500378</v>
      </c>
      <c r="ME386" t="n">
        <v>0.0643325390018791</v>
      </c>
      <c r="MF386" t="n">
        <v>85.0063023798205</v>
      </c>
      <c r="MG386" t="n">
        <v>2.66132284176163</v>
      </c>
      <c r="MH386" t="n">
        <v>1.82298618498984</v>
      </c>
      <c r="MI386" t="n">
        <v>123.679436068708</v>
      </c>
      <c r="MJ386" t="n">
        <v>20.3793169324322</v>
      </c>
      <c r="MK386" t="n">
        <v>1.55497487779806</v>
      </c>
      <c r="ML386" t="n">
        <v>4.09584503960873</v>
      </c>
      <c r="MM386" t="n">
        <v>13.0180572474266</v>
      </c>
      <c r="MN386" t="n">
        <v>0.945462980432789</v>
      </c>
      <c r="MO386" t="n">
        <v>0.22085287220447</v>
      </c>
      <c r="MP386" t="n">
        <v>0</v>
      </c>
      <c r="MQ386" t="n">
        <v>8.41032818994704</v>
      </c>
      <c r="MR386" t="n">
        <v>4.03686180754456</v>
      </c>
      <c r="MS386" t="n">
        <v>0.271910626876356</v>
      </c>
      <c r="MT386" t="n">
        <v>1.04660999796065</v>
      </c>
      <c r="MU386" t="n">
        <v>0.728417546572507</v>
      </c>
      <c r="MV386" t="n">
        <v>0.0250215483103856</v>
      </c>
      <c r="MW386" t="n">
        <v>0.0286508411913186</v>
      </c>
      <c r="MX386" t="n">
        <v>0</v>
      </c>
      <c r="MY386" t="n">
        <v>0</v>
      </c>
      <c r="MZ386" t="n">
        <v>0.729617326405345</v>
      </c>
      <c r="NA386" t="n">
        <v>0</v>
      </c>
      <c r="NB386" t="n">
        <v>1.03278614947855</v>
      </c>
      <c r="NC386" t="n">
        <v>22.5155307715131</v>
      </c>
      <c r="ND386" t="n">
        <v>0</v>
      </c>
      <c r="NE386" t="n">
        <v>0.0419755102684095</v>
      </c>
      <c r="NF386" t="n">
        <v>0.019746324711996</v>
      </c>
      <c r="NG386" t="n">
        <v>0.105503341254973</v>
      </c>
      <c r="NH386" t="n">
        <v>0</v>
      </c>
      <c r="NI386" t="n">
        <v>0.0922430593693089</v>
      </c>
      <c r="NJ386" t="n">
        <v>0.0109412606207902</v>
      </c>
      <c r="NK386" t="n">
        <v>0.032003665772928</v>
      </c>
      <c r="NL386" t="n">
        <v>0.896932798171051</v>
      </c>
      <c r="NM386" t="n">
        <v>1.1334058388841</v>
      </c>
      <c r="NN386" t="n">
        <v>0.238070330412609</v>
      </c>
      <c r="NO386" t="n">
        <v>0.248864482219068</v>
      </c>
      <c r="NP386" t="n">
        <v>0.0256943570387016</v>
      </c>
      <c r="NQ386" t="n">
        <v>0</v>
      </c>
      <c r="NR386" t="n">
        <v>0.0339513995611591</v>
      </c>
      <c r="NS386" t="n">
        <v>0.0847969639237647</v>
      </c>
      <c r="NT386" t="n">
        <v>0.276360418669494</v>
      </c>
      <c r="NU386" t="n">
        <v>0.351689935595391</v>
      </c>
      <c r="NV386" t="n">
        <v>32.6813385987946</v>
      </c>
      <c r="NW386" t="n">
        <v>1.45544375684832</v>
      </c>
      <c r="NX386" t="n">
        <v>0.880844353133476</v>
      </c>
      <c r="NY386" t="n">
        <v>17.2107134438171</v>
      </c>
      <c r="NZ386" t="n">
        <v>0.464416382822808</v>
      </c>
      <c r="OA386" t="n">
        <v>0.0839674190152611</v>
      </c>
      <c r="OB386" t="n">
        <v>0.0308276821778023</v>
      </c>
      <c r="OC386" t="n">
        <v>0.0241996799390825</v>
      </c>
      <c r="OD386" t="n">
        <v>2.79282880957834</v>
      </c>
      <c r="OE386" t="n">
        <v>0.314822099093734</v>
      </c>
      <c r="OF386" t="n">
        <v>0.11497276915134</v>
      </c>
      <c r="OG386" t="n">
        <v>1.24698535727691</v>
      </c>
      <c r="OH386" t="n">
        <v>3.61198352619911</v>
      </c>
      <c r="OI386" t="n">
        <v>0.355944276316877</v>
      </c>
      <c r="OJ386" t="n">
        <v>0.843256289575279</v>
      </c>
      <c r="OK386" t="n">
        <v>3.74475011988762</v>
      </c>
      <c r="OL386" t="n">
        <v>1.36979869103078</v>
      </c>
      <c r="OM386" t="n">
        <v>0.162797007860282</v>
      </c>
      <c r="ON386" t="n">
        <v>0.00665253926011748</v>
      </c>
      <c r="OO386" t="n">
        <v>0</v>
      </c>
      <c r="OP386" t="n">
        <v>13.3871788545959</v>
      </c>
      <c r="OQ386" t="n">
        <v>1.06887557606337</v>
      </c>
      <c r="OR386" t="n">
        <v>1.05513858987532</v>
      </c>
      <c r="OS386" t="n">
        <v>0.890085523701919</v>
      </c>
      <c r="OT386" t="n">
        <v>0.0399929464569601</v>
      </c>
      <c r="OU386" t="n">
        <v>0.216260209958461</v>
      </c>
      <c r="OV386" t="n">
        <v>0</v>
      </c>
      <c r="OW386" t="n">
        <v>0</v>
      </c>
      <c r="OX386" t="n">
        <v>1.08336187585604</v>
      </c>
      <c r="OY386" t="n">
        <v>0.00867693057559625</v>
      </c>
      <c r="OZ386" t="n">
        <v>0.346387232463067</v>
      </c>
      <c r="PA386" t="n">
        <v>1.81579247700501</v>
      </c>
      <c r="PB386" t="n">
        <v>0</v>
      </c>
      <c r="PC386" t="n">
        <v>0.0842190741981432</v>
      </c>
      <c r="PD386" t="n">
        <v>0</v>
      </c>
      <c r="PE386" t="n">
        <v>0</v>
      </c>
      <c r="PF386" t="n">
        <v>0</v>
      </c>
      <c r="PG386" t="n">
        <v>0.234663913853504</v>
      </c>
      <c r="PH386" t="n">
        <v>0.006836640802811</v>
      </c>
      <c r="PI386" t="n">
        <v>0.0175267906366472</v>
      </c>
      <c r="PJ386" t="n">
        <v>0</v>
      </c>
      <c r="PK386" t="n">
        <v>0.17759295723281</v>
      </c>
      <c r="PL386" t="n">
        <v>0.682107253737465</v>
      </c>
      <c r="PM386" t="n">
        <v>0</v>
      </c>
      <c r="PN386" t="n">
        <v>0</v>
      </c>
      <c r="PO386" t="n">
        <v>0</v>
      </c>
      <c r="PP386" t="n">
        <v>0</v>
      </c>
      <c r="PQ386" t="n">
        <v>0.0540069798490704</v>
      </c>
      <c r="PR386" t="n">
        <v>0.0733222403442162</v>
      </c>
      <c r="PS386" t="n">
        <v>0.979419337577233</v>
      </c>
      <c r="PT386" t="n">
        <v>35.1903804888587</v>
      </c>
      <c r="PU386" t="n">
        <v>1.85385923281803</v>
      </c>
      <c r="PV386" t="n">
        <v>0.802891167172382</v>
      </c>
      <c r="PW386" t="n">
        <v>18.3807890703501</v>
      </c>
      <c r="PX386" t="n">
        <v>0.182930898090384</v>
      </c>
      <c r="PY386" t="n">
        <v>0.131652997711215</v>
      </c>
      <c r="PZ386" t="n">
        <v>0.0136758803044298</v>
      </c>
      <c r="QA386" t="n">
        <v>0.00573690163314996</v>
      </c>
      <c r="QB386" t="n">
        <v>2.33526467920984</v>
      </c>
      <c r="QC386" t="n">
        <v>0.0700648753133586</v>
      </c>
      <c r="QD386" t="n">
        <v>0</v>
      </c>
      <c r="QE386" t="n">
        <v>1.88283954239437</v>
      </c>
      <c r="QF386" t="n">
        <v>2.51600039235833</v>
      </c>
      <c r="QG386" t="n">
        <v>0.549676796263379</v>
      </c>
      <c r="QH386" t="n">
        <v>1.27396780749238</v>
      </c>
      <c r="QI386" t="n">
        <v>3.62222546176712</v>
      </c>
    </row>
    <row r="387">
      <c r="A387" t="s">
        <v>386</v>
      </c>
      <c r="B387" t="n">
        <v>196.419571483659</v>
      </c>
      <c r="C387" t="n">
        <v>2.3862279554201</v>
      </c>
      <c r="D387" t="n">
        <v>8.84966403276489</v>
      </c>
      <c r="E387" t="n">
        <v>0</v>
      </c>
      <c r="F387" t="n">
        <v>0</v>
      </c>
      <c r="G387" t="n">
        <v>13.7992734241838</v>
      </c>
      <c r="H387" t="n">
        <v>388.141277879585</v>
      </c>
      <c r="I387" t="n">
        <v>192.722849837763</v>
      </c>
      <c r="J387" t="n">
        <v>44.9201515042342</v>
      </c>
      <c r="K387" t="n">
        <v>42.9109092695959</v>
      </c>
      <c r="L387" t="n">
        <v>1.8689776181008</v>
      </c>
      <c r="M387" t="n">
        <v>20.4596785714159</v>
      </c>
      <c r="N387" t="n">
        <v>40.9434426710454</v>
      </c>
      <c r="O387" t="n">
        <v>108.846504371503</v>
      </c>
      <c r="P387" t="n">
        <v>97.6611746798814</v>
      </c>
      <c r="Q387" t="n">
        <v>31.7097209366518</v>
      </c>
      <c r="R387" t="n">
        <v>0</v>
      </c>
      <c r="S387" t="n">
        <v>124.982677695068</v>
      </c>
      <c r="T387" t="n">
        <v>0</v>
      </c>
      <c r="U387" t="n">
        <v>27.5720204073527</v>
      </c>
      <c r="V387" t="n">
        <v>12.5819342207319</v>
      </c>
      <c r="W387" t="n">
        <v>18.6120492942049</v>
      </c>
      <c r="X387" t="n">
        <v>18.6770257787501</v>
      </c>
      <c r="Y387" t="n">
        <v>63.5115468193996</v>
      </c>
      <c r="Z387" t="n">
        <v>51.9301830933803</v>
      </c>
      <c r="AA387" t="n">
        <v>0</v>
      </c>
      <c r="AB387" t="n">
        <v>107.308981888635</v>
      </c>
      <c r="AC387" t="n">
        <v>124.602688961415</v>
      </c>
      <c r="AD387" t="n">
        <v>49.7489105929597</v>
      </c>
      <c r="AE387" t="n">
        <v>19.3087531988339</v>
      </c>
      <c r="AF387" t="n">
        <v>14.0755322144151</v>
      </c>
      <c r="AG387" t="n">
        <v>175.329347280198</v>
      </c>
      <c r="AH387" t="n">
        <v>34.6810175227216</v>
      </c>
      <c r="AI387" t="n">
        <v>2.47925661636674</v>
      </c>
      <c r="AJ387" t="n">
        <v>471.329141224516</v>
      </c>
      <c r="AK387" t="n">
        <v>335.545701416975</v>
      </c>
      <c r="AL387" t="n">
        <v>93.8379968638989</v>
      </c>
      <c r="AM387" t="n">
        <v>260.118487507063</v>
      </c>
      <c r="AN387" t="n">
        <v>77.9116502230831</v>
      </c>
      <c r="AO387" t="n">
        <v>12.0031234074622</v>
      </c>
      <c r="AP387" t="n">
        <v>1.61229969493179</v>
      </c>
      <c r="AQ387" t="n">
        <v>0.989627712154373</v>
      </c>
      <c r="AR387" t="n">
        <v>126.254238843146</v>
      </c>
      <c r="AS387" t="n">
        <v>19.1023026206242</v>
      </c>
      <c r="AT387" t="n">
        <v>9.3913139036658</v>
      </c>
      <c r="AU387" t="n">
        <v>308.554698707154</v>
      </c>
      <c r="AV387" t="n">
        <v>208.301442229677</v>
      </c>
      <c r="AW387" t="n">
        <v>20.3500381580015</v>
      </c>
      <c r="AX387" t="n">
        <v>77.357616658739</v>
      </c>
      <c r="AY387" t="n">
        <v>216.807040171017</v>
      </c>
      <c r="AZ387" t="n">
        <v>127.331436426101</v>
      </c>
      <c r="BA387" t="n">
        <v>14.3247332400705</v>
      </c>
      <c r="BB387" t="n">
        <v>4.12882462007679</v>
      </c>
      <c r="BC387" t="n">
        <v>0</v>
      </c>
      <c r="BD387" t="n">
        <v>3.49372223481613</v>
      </c>
      <c r="BE387" t="n">
        <v>1.4084422781771</v>
      </c>
      <c r="BF387" t="n">
        <v>129.679191360842</v>
      </c>
      <c r="BG387" t="n">
        <v>42.692721189851</v>
      </c>
      <c r="BH387" t="n">
        <v>21.9554559239899</v>
      </c>
      <c r="BI387" t="n">
        <v>12.6805511576562</v>
      </c>
      <c r="BJ387" t="n">
        <v>1.31272098995783</v>
      </c>
      <c r="BK387" t="n">
        <v>2.6465284840231</v>
      </c>
      <c r="BL387" t="n">
        <v>15.6030976063249</v>
      </c>
      <c r="BM387" t="n">
        <v>59.94304802898</v>
      </c>
      <c r="BN387" t="n">
        <v>9.58090121126061</v>
      </c>
      <c r="BO387" t="n">
        <v>9.64072282989336</v>
      </c>
      <c r="BP387" t="n">
        <v>0</v>
      </c>
      <c r="BQ387" t="n">
        <v>103.588774856724</v>
      </c>
      <c r="BR387" t="n">
        <v>16.3745047269343</v>
      </c>
      <c r="BS387" t="n">
        <v>7.05362739194596</v>
      </c>
      <c r="BT387" t="n">
        <v>3.37592061110699</v>
      </c>
      <c r="BU387" t="n">
        <v>10.9973830191374</v>
      </c>
      <c r="BV387" t="n">
        <v>2.09016547625481</v>
      </c>
      <c r="BW387" t="n">
        <v>17.9407904740739</v>
      </c>
      <c r="BX387" t="n">
        <v>24.3212837420918</v>
      </c>
      <c r="BY387" t="n">
        <v>0</v>
      </c>
      <c r="BZ387" t="n">
        <v>38.7737127653626</v>
      </c>
      <c r="CA387" t="n">
        <v>13.507181324005</v>
      </c>
      <c r="CB387" t="n">
        <v>49.1117316765277</v>
      </c>
      <c r="CC387" t="n">
        <v>8.93866996073891</v>
      </c>
      <c r="CD387" t="n">
        <v>3.40405285034296</v>
      </c>
      <c r="CE387" t="n">
        <v>639.644918139352</v>
      </c>
      <c r="CF387" t="n">
        <v>22.2845360993027</v>
      </c>
      <c r="CG387" t="n">
        <v>4.78177468272447</v>
      </c>
      <c r="CH387" t="n">
        <v>319.858033748613</v>
      </c>
      <c r="CI387" t="n">
        <v>224.414459370357</v>
      </c>
      <c r="CJ387" t="n">
        <v>40.7916902081377</v>
      </c>
      <c r="CK387" t="n">
        <v>152.567387540504</v>
      </c>
      <c r="CL387" t="n">
        <v>21.1658548325858</v>
      </c>
      <c r="CM387" t="n">
        <v>3.51210894515787</v>
      </c>
      <c r="CN387" t="n">
        <v>0.657426021582501</v>
      </c>
      <c r="CO387" t="n">
        <v>0.551685634639306</v>
      </c>
      <c r="CP387" t="n">
        <v>48.5361339579795</v>
      </c>
      <c r="CQ387" t="n">
        <v>3.79638016007866</v>
      </c>
      <c r="CR387" t="n">
        <v>0</v>
      </c>
      <c r="CS387" t="n">
        <v>56.8712094037152</v>
      </c>
      <c r="CT387" t="n">
        <v>104.654288184221</v>
      </c>
      <c r="CU387" t="n">
        <v>22.9075028917334</v>
      </c>
      <c r="CV387" t="n">
        <v>58.4047642827896</v>
      </c>
      <c r="CW387" t="n">
        <v>114.546765636579</v>
      </c>
      <c r="CX387" t="n">
        <v>95.4002266372502</v>
      </c>
      <c r="CY387" t="n">
        <v>2.59250321993836</v>
      </c>
      <c r="CZ387" t="n">
        <v>0</v>
      </c>
      <c r="DA387" t="n">
        <v>0</v>
      </c>
      <c r="DB387" t="n">
        <v>30.6555507486753</v>
      </c>
      <c r="DC387" t="n">
        <v>51.9953119499962</v>
      </c>
      <c r="DD387" t="n">
        <v>19.5667594224694</v>
      </c>
      <c r="DE387" t="n">
        <v>5.02358308791329</v>
      </c>
      <c r="DF387" t="n">
        <v>0</v>
      </c>
      <c r="DG387" t="n">
        <v>0.716300585621305</v>
      </c>
      <c r="DH387" t="n">
        <v>0</v>
      </c>
      <c r="DI387" t="n">
        <v>0</v>
      </c>
      <c r="DJ387" t="n">
        <v>0.88447267488652</v>
      </c>
      <c r="DK387" t="n">
        <v>0</v>
      </c>
      <c r="DL387" t="n">
        <v>2.89049483062629</v>
      </c>
      <c r="DM387" t="n">
        <v>0</v>
      </c>
      <c r="DN387" t="n">
        <v>0</v>
      </c>
      <c r="DO387" t="n">
        <v>0</v>
      </c>
      <c r="DP387" t="n">
        <v>0</v>
      </c>
      <c r="DQ387" t="n">
        <v>1.46742286648957</v>
      </c>
      <c r="DR387" t="n">
        <v>0</v>
      </c>
      <c r="DS387" t="n">
        <v>0.950705981131837</v>
      </c>
      <c r="DT387" t="n">
        <v>0.731805011323018</v>
      </c>
      <c r="DU387" t="n">
        <v>1.83011995145445</v>
      </c>
      <c r="DV387" t="n">
        <v>0</v>
      </c>
      <c r="DW387" t="n">
        <v>0</v>
      </c>
      <c r="DX387" t="n">
        <v>20.9116606799839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1.35101162496113</v>
      </c>
      <c r="EE387" t="n">
        <v>2.06390424109047</v>
      </c>
      <c r="EF387" t="n">
        <v>72.7707186479059</v>
      </c>
      <c r="EG387" t="n">
        <v>34.6387678009444</v>
      </c>
      <c r="EH387" t="n">
        <v>8.74768206086034</v>
      </c>
      <c r="EI387" t="n">
        <v>16.2706008827186</v>
      </c>
      <c r="EJ387" t="n">
        <v>1.5806908840372</v>
      </c>
      <c r="EK387" t="n">
        <v>1.33008827468036</v>
      </c>
      <c r="EL387" t="n">
        <v>0.0887326058727514</v>
      </c>
      <c r="EM387" t="n">
        <v>0.0955210368883986</v>
      </c>
      <c r="EN387" t="n">
        <v>0</v>
      </c>
      <c r="EO387" t="n">
        <v>0.410244026645573</v>
      </c>
      <c r="EP387" t="n">
        <v>0</v>
      </c>
      <c r="EQ387" t="n">
        <v>0</v>
      </c>
      <c r="ER387" t="n">
        <v>26.6278290311234</v>
      </c>
      <c r="ES387" t="n">
        <v>3.15928467958884</v>
      </c>
      <c r="ET387" t="n">
        <v>15.5947846907124</v>
      </c>
      <c r="EU387" t="n">
        <v>29.6205749233443</v>
      </c>
      <c r="EV387" t="n">
        <v>86.1379899359633</v>
      </c>
      <c r="EW387" t="n">
        <v>0.534863391225215</v>
      </c>
      <c r="EX387" t="n">
        <v>0.308997175828106</v>
      </c>
      <c r="EY387" t="n">
        <v>1.20585683353539</v>
      </c>
      <c r="EZ387" t="n">
        <v>78.4994844890943</v>
      </c>
      <c r="FA387" t="n">
        <v>8.10608273396742</v>
      </c>
      <c r="FB387" t="n">
        <v>152.215610420315</v>
      </c>
      <c r="FC387" t="n">
        <v>35.7466119087186</v>
      </c>
      <c r="FD387" t="n">
        <v>1.2220932198471</v>
      </c>
      <c r="FE387" t="n">
        <v>19.4290030830081</v>
      </c>
      <c r="FF387" t="n">
        <v>0</v>
      </c>
      <c r="FG387" t="n">
        <v>0</v>
      </c>
      <c r="FH387" t="n">
        <v>1.33501818776758</v>
      </c>
      <c r="FI387" t="n">
        <v>44.7092760760024</v>
      </c>
      <c r="FJ387" t="n">
        <v>0</v>
      </c>
      <c r="FK387" t="n">
        <v>96.2016170301284</v>
      </c>
      <c r="FL387" t="n">
        <v>0</v>
      </c>
      <c r="FM387" t="n">
        <v>26.2159111233783</v>
      </c>
      <c r="FN387" t="n">
        <v>0</v>
      </c>
      <c r="FO387" t="n">
        <v>8.75181162501322</v>
      </c>
      <c r="FP387" t="n">
        <v>0</v>
      </c>
      <c r="FQ387" t="n">
        <v>1.77980885986312</v>
      </c>
      <c r="FR387" t="n">
        <v>7.47515520559345</v>
      </c>
      <c r="FS387" t="n">
        <v>15.7641275762292</v>
      </c>
      <c r="FT387" t="n">
        <v>24.5576505919932</v>
      </c>
      <c r="FU387" t="n">
        <v>0</v>
      </c>
      <c r="FV387" t="n">
        <v>24.6134441465611</v>
      </c>
      <c r="FW387" t="n">
        <v>15.6028549997898</v>
      </c>
      <c r="FX387" t="n">
        <v>0</v>
      </c>
      <c r="FY387" t="n">
        <v>0</v>
      </c>
      <c r="FZ387" t="n">
        <v>0</v>
      </c>
      <c r="GA387" t="n">
        <v>13.679256272654</v>
      </c>
      <c r="GB387" t="n">
        <v>14.9800686027486</v>
      </c>
      <c r="GC387" t="n">
        <v>2.76688307475588</v>
      </c>
      <c r="GD387" t="n">
        <v>134.943765026716</v>
      </c>
      <c r="GE387" t="n">
        <v>133.824722204405</v>
      </c>
      <c r="GF387" t="n">
        <v>21.6426378402162</v>
      </c>
      <c r="GG387" t="n">
        <v>79.0271919234713</v>
      </c>
      <c r="GH387" t="n">
        <v>5.696203596185</v>
      </c>
      <c r="GI387" t="n">
        <v>1.76879717451506</v>
      </c>
      <c r="GJ387" t="n">
        <v>0.455020414046491</v>
      </c>
      <c r="GK387" t="n">
        <v>0</v>
      </c>
      <c r="GL387" t="n">
        <v>27.4369836402702</v>
      </c>
      <c r="GM387" t="n">
        <v>2.04406112932468</v>
      </c>
      <c r="GN387" t="n">
        <v>0</v>
      </c>
      <c r="GO387" t="n">
        <v>27.698606779982</v>
      </c>
      <c r="GP387" t="n">
        <v>54.6096502990469</v>
      </c>
      <c r="GQ387" t="n">
        <v>9.94171562531244</v>
      </c>
      <c r="GR387" t="n">
        <v>39.0588559433527</v>
      </c>
      <c r="GS387" t="n">
        <v>89.1176056678547</v>
      </c>
      <c r="GT387" t="n">
        <v>134.396053125636</v>
      </c>
      <c r="GU387" t="n">
        <v>42.4346529795592</v>
      </c>
      <c r="GV387" t="n">
        <v>0</v>
      </c>
      <c r="GW387" t="n">
        <v>9.45161951441571</v>
      </c>
      <c r="GX387" t="n">
        <v>0</v>
      </c>
      <c r="GY387" t="n">
        <v>3.48473628183092</v>
      </c>
      <c r="GZ387" t="n">
        <v>304.167258688252</v>
      </c>
      <c r="HA387" t="n">
        <v>63.0441818298839</v>
      </c>
      <c r="HB387" t="n">
        <v>76.1878647423415</v>
      </c>
      <c r="HC387" t="n">
        <v>102.746912104139</v>
      </c>
      <c r="HD387" t="n">
        <v>28.7715465410038</v>
      </c>
      <c r="HE387" t="n">
        <v>38.1238386050339</v>
      </c>
      <c r="HF387" t="n">
        <v>22.8486846680277</v>
      </c>
      <c r="HG387" t="n">
        <v>162.518164275065</v>
      </c>
      <c r="HH387" t="n">
        <v>59.0849199035078</v>
      </c>
      <c r="HI387" t="n">
        <v>84.1060419965664</v>
      </c>
      <c r="HJ387" t="n">
        <v>0</v>
      </c>
      <c r="HK387" t="n">
        <v>100.001009400471</v>
      </c>
      <c r="HL387" t="n">
        <v>84.5176224491107</v>
      </c>
      <c r="HM387" t="n">
        <v>73.7468835772289</v>
      </c>
      <c r="HN387" t="n">
        <v>5.04373371016901</v>
      </c>
      <c r="HO387" t="n">
        <v>32.7701904435076</v>
      </c>
      <c r="HP387" t="n">
        <v>67.3041549182711</v>
      </c>
      <c r="HQ387" t="n">
        <v>42.8450418117718</v>
      </c>
      <c r="HR387" t="n">
        <v>209.889646825559</v>
      </c>
      <c r="HS387" t="n">
        <v>21.9628858472632</v>
      </c>
      <c r="HT387" t="n">
        <v>104.858549917086</v>
      </c>
      <c r="HU387" t="n">
        <v>93.0560760602591</v>
      </c>
      <c r="HV387" t="n">
        <v>68.3543162874789</v>
      </c>
      <c r="HW387" t="n">
        <v>10.4574376698954</v>
      </c>
      <c r="HX387" t="n">
        <v>3.45808874023242</v>
      </c>
      <c r="HY387" t="n">
        <v>305.664028819289</v>
      </c>
      <c r="HZ387" t="n">
        <v>32.5842980967001</v>
      </c>
      <c r="IA387" t="n">
        <v>14.9580828293881</v>
      </c>
      <c r="IB387" t="n">
        <v>688.489318184107</v>
      </c>
      <c r="IC387" t="n">
        <v>412.492863225855</v>
      </c>
      <c r="ID387" t="n">
        <v>73.7638958508802</v>
      </c>
      <c r="IE387" t="n">
        <v>423.567710624632</v>
      </c>
      <c r="IF387" t="n">
        <v>25.3609385660536</v>
      </c>
      <c r="IG387" t="n">
        <v>6.15782512644639</v>
      </c>
      <c r="IH387" t="n">
        <v>0.561950921378775</v>
      </c>
      <c r="II387" t="n">
        <v>0.316966049095219</v>
      </c>
      <c r="IJ387" t="n">
        <v>22.3310518897784</v>
      </c>
      <c r="IK387" t="n">
        <v>13.0003994769054</v>
      </c>
      <c r="IL387" t="n">
        <v>1.38327707314466</v>
      </c>
      <c r="IM387" t="n">
        <v>103.989982748529</v>
      </c>
      <c r="IN387" t="n">
        <v>197.301559045596</v>
      </c>
      <c r="IO387" t="n">
        <v>29.9184152576436</v>
      </c>
      <c r="IP387" t="n">
        <v>89.0873752061443</v>
      </c>
      <c r="IQ387" t="n">
        <v>240.447559798834</v>
      </c>
      <c r="IR387" t="n">
        <v>67.7623438170852</v>
      </c>
      <c r="IS387" t="n">
        <v>1.0080121784906</v>
      </c>
      <c r="IT387" t="n">
        <v>0</v>
      </c>
      <c r="IU387" t="n">
        <v>0</v>
      </c>
      <c r="IV387" t="n">
        <v>477.185332154771</v>
      </c>
      <c r="IW387" t="n">
        <v>22.2372123863253</v>
      </c>
      <c r="IX387" t="n">
        <v>88.763400012143</v>
      </c>
      <c r="IY387" t="n">
        <v>17.6608085434813</v>
      </c>
      <c r="IZ387" t="n">
        <v>15.0204538941674</v>
      </c>
      <c r="JA387" t="n">
        <v>6.57892827711453</v>
      </c>
      <c r="JB387" t="n">
        <v>2.75203764655952</v>
      </c>
      <c r="JC387" t="n">
        <v>0</v>
      </c>
      <c r="JD387" t="n">
        <v>1.17819654526155</v>
      </c>
      <c r="JE387" t="n">
        <v>7.09194748123566</v>
      </c>
      <c r="JF387" t="n">
        <v>13.2191478621851</v>
      </c>
      <c r="JG387" t="n">
        <v>0</v>
      </c>
      <c r="JH387" t="n">
        <v>0</v>
      </c>
      <c r="JI387" t="n">
        <v>23.4900692547533</v>
      </c>
      <c r="JJ387" t="n">
        <v>23.9497934026702</v>
      </c>
      <c r="JK387" t="n">
        <v>6.51465337199108</v>
      </c>
      <c r="JL387" t="n">
        <v>0</v>
      </c>
      <c r="JM387" t="n">
        <v>24.6672371737872</v>
      </c>
      <c r="JN387" t="n">
        <v>6.66458354114814</v>
      </c>
      <c r="JO387" t="n">
        <v>2.2153233254683</v>
      </c>
      <c r="JP387" t="n">
        <v>29.8835018461046</v>
      </c>
      <c r="JQ387" t="n">
        <v>55.680427842447</v>
      </c>
      <c r="JR387" t="n">
        <v>30.9635944896046</v>
      </c>
      <c r="JS387" t="n">
        <v>52.9812855334952</v>
      </c>
      <c r="JT387" t="n">
        <v>27.3158567079482</v>
      </c>
      <c r="JU387" t="n">
        <v>0</v>
      </c>
      <c r="JV387" t="n">
        <v>0</v>
      </c>
      <c r="JW387" t="n">
        <v>89.2979419340505</v>
      </c>
      <c r="JX387" t="n">
        <v>5.47532053849166</v>
      </c>
      <c r="JY387" t="n">
        <v>1.69686611367909</v>
      </c>
      <c r="JZ387" t="n">
        <v>136.596936085232</v>
      </c>
      <c r="KA387" t="n">
        <v>139.919876299921</v>
      </c>
      <c r="KB387" t="n">
        <v>24.057493799737</v>
      </c>
      <c r="KC387" t="n">
        <v>89.3621699420554</v>
      </c>
      <c r="KD387" t="n">
        <v>6.00465778414102</v>
      </c>
      <c r="KE387" t="n">
        <v>1.6960601842285</v>
      </c>
      <c r="KF387" t="n">
        <v>0.0982843018747187</v>
      </c>
      <c r="KG387" t="n">
        <v>0</v>
      </c>
      <c r="KH387" t="n">
        <v>128.615256815466</v>
      </c>
      <c r="KI387" t="n">
        <v>5.57277082880057</v>
      </c>
      <c r="KJ387" t="n">
        <v>0.587497672933656</v>
      </c>
      <c r="KK387" t="n">
        <v>6.03370158942098</v>
      </c>
      <c r="KL387" t="n">
        <v>66.8731199756502</v>
      </c>
      <c r="KM387" t="n">
        <v>8.6308991641431</v>
      </c>
      <c r="KN387" t="n">
        <v>38.7917611661266</v>
      </c>
      <c r="KO387" t="n">
        <v>122.907562732155</v>
      </c>
      <c r="KP387" t="n">
        <v>88.8705820771138</v>
      </c>
      <c r="KQ387" t="n">
        <v>0</v>
      </c>
      <c r="KR387" t="n">
        <v>0</v>
      </c>
      <c r="KS387" t="n">
        <v>27.6609455049893</v>
      </c>
      <c r="KT387" t="n">
        <v>148.032489974283</v>
      </c>
      <c r="KU387" t="n">
        <v>89.9045912498639</v>
      </c>
      <c r="KV387" t="n">
        <v>492.851833533864</v>
      </c>
      <c r="KW387" t="n">
        <v>133.921525546953</v>
      </c>
      <c r="KX387" t="n">
        <v>71.5862170665382</v>
      </c>
      <c r="KY387" t="n">
        <v>31.2684304129849</v>
      </c>
      <c r="KZ387" t="n">
        <v>5.12619739965598</v>
      </c>
      <c r="LA387" t="n">
        <v>5.38305136524421</v>
      </c>
      <c r="LB387" t="n">
        <v>59.3484259667574</v>
      </c>
      <c r="LC387" t="n">
        <v>151.55607037961</v>
      </c>
      <c r="LD387" t="n">
        <v>119.713152165955</v>
      </c>
      <c r="LE387" t="n">
        <v>166.110447070313</v>
      </c>
      <c r="LF387" t="n">
        <v>837.484736753685</v>
      </c>
      <c r="LG387" t="n">
        <v>525.518655374146</v>
      </c>
      <c r="LH387" t="n">
        <v>17.9139189889788</v>
      </c>
      <c r="LI387" t="n">
        <v>99.6622468535183</v>
      </c>
      <c r="LJ387" t="n">
        <v>44.0171483593057</v>
      </c>
      <c r="LK387" t="n">
        <v>90.5040516515694</v>
      </c>
      <c r="LL387" t="n">
        <v>38.7123427419751</v>
      </c>
      <c r="LM387" t="n">
        <v>126.422391334177</v>
      </c>
      <c r="LN387" t="n">
        <v>600.181620235038</v>
      </c>
      <c r="LO387" t="n">
        <v>130.269529402634</v>
      </c>
      <c r="LP387" t="n">
        <v>341.163307889233</v>
      </c>
      <c r="LQ387" t="n">
        <v>271.043419231349</v>
      </c>
      <c r="LR387" t="n">
        <v>215.071652399033</v>
      </c>
      <c r="LS387" t="n">
        <v>33.8604490416263</v>
      </c>
      <c r="LT387" t="n">
        <v>21.0403541200245</v>
      </c>
      <c r="LU387" t="n">
        <v>760.764956885546</v>
      </c>
      <c r="LV387" t="n">
        <v>102.826220160642</v>
      </c>
      <c r="LW387" t="n">
        <v>21.5734449770763</v>
      </c>
      <c r="LX387" t="n">
        <v>899.133980013822</v>
      </c>
      <c r="LY387" t="n">
        <v>786.926046444605</v>
      </c>
      <c r="LZ387" t="n">
        <v>133.142898333934</v>
      </c>
      <c r="MA387" t="n">
        <v>730.96114790165</v>
      </c>
      <c r="MB387" t="n">
        <v>264.151284992095</v>
      </c>
      <c r="MC387" t="n">
        <v>46.1238510296798</v>
      </c>
      <c r="MD387" t="n">
        <v>5.35342612747297</v>
      </c>
      <c r="ME387" t="n">
        <v>1.49466849752516</v>
      </c>
      <c r="MF387" t="n">
        <v>616.609288542643</v>
      </c>
      <c r="MG387" t="n">
        <v>37.9292822184129</v>
      </c>
      <c r="MH387" t="n">
        <v>19.8397674557522</v>
      </c>
      <c r="MI387" t="n">
        <v>902.510967995287</v>
      </c>
      <c r="MJ387" t="n">
        <v>482.456285703308</v>
      </c>
      <c r="MK387" t="n">
        <v>45.2886844941371</v>
      </c>
      <c r="ML387" t="n">
        <v>177.396841209526</v>
      </c>
      <c r="MM387" t="n">
        <v>399.891028172646</v>
      </c>
      <c r="MN387" t="n">
        <v>122.102776922527</v>
      </c>
      <c r="MO387" t="n">
        <v>28.532111308807</v>
      </c>
      <c r="MP387" t="n">
        <v>0</v>
      </c>
      <c r="MQ387" t="n">
        <v>157.457952307868</v>
      </c>
      <c r="MR387" t="n">
        <v>63.0643257476697</v>
      </c>
      <c r="MS387" t="n">
        <v>11.363110033691</v>
      </c>
      <c r="MT387" t="n">
        <v>115.274478691325</v>
      </c>
      <c r="MU387" t="n">
        <v>59.8661063269434</v>
      </c>
      <c r="MV387" t="n">
        <v>11.5304640192924</v>
      </c>
      <c r="MW387" t="n">
        <v>2.03271221965345</v>
      </c>
      <c r="MX387" t="n">
        <v>0</v>
      </c>
      <c r="MY387" t="n">
        <v>0</v>
      </c>
      <c r="MZ387" t="n">
        <v>23.8384556254142</v>
      </c>
      <c r="NA387" t="n">
        <v>0</v>
      </c>
      <c r="NB387" t="n">
        <v>8.40405783414785</v>
      </c>
      <c r="NC387" t="n">
        <v>140.408862978016</v>
      </c>
      <c r="ND387" t="n">
        <v>0</v>
      </c>
      <c r="NE387" t="n">
        <v>13.8337874595163</v>
      </c>
      <c r="NF387" t="n">
        <v>14.4740887751287</v>
      </c>
      <c r="NG387" t="n">
        <v>11.5756241009801</v>
      </c>
      <c r="NH387" t="n">
        <v>0</v>
      </c>
      <c r="NI387" t="n">
        <v>18.9168922032865</v>
      </c>
      <c r="NJ387" t="n">
        <v>5.84996045131958</v>
      </c>
      <c r="NK387" t="n">
        <v>6.18489237930658</v>
      </c>
      <c r="NL387" t="n">
        <v>77.6028674459232</v>
      </c>
      <c r="NM387" t="n">
        <v>55.5792033977136</v>
      </c>
      <c r="NN387" t="n">
        <v>20.2719128877643</v>
      </c>
      <c r="NO387" t="n">
        <v>25.7823691632293</v>
      </c>
      <c r="NP387" t="n">
        <v>6.09507241853618</v>
      </c>
      <c r="NQ387" t="n">
        <v>0</v>
      </c>
      <c r="NR387" t="n">
        <v>1.94565100027207</v>
      </c>
      <c r="NS387" t="n">
        <v>18.2081358982388</v>
      </c>
      <c r="NT387" t="n">
        <v>57.6730734177376</v>
      </c>
      <c r="NU387" t="n">
        <v>2.48482129570146</v>
      </c>
      <c r="NV387" t="n">
        <v>268.683318723443</v>
      </c>
      <c r="NW387" t="n">
        <v>207.611133272393</v>
      </c>
      <c r="NX387" t="n">
        <v>28.4654972897411</v>
      </c>
      <c r="NY387" t="n">
        <v>130.728609595542</v>
      </c>
      <c r="NZ387" t="n">
        <v>14.1009927104666</v>
      </c>
      <c r="OA387" t="n">
        <v>1.95085500992196</v>
      </c>
      <c r="OB387" t="n">
        <v>0.716234212352864</v>
      </c>
      <c r="OC387" t="n">
        <v>0.562242681795628</v>
      </c>
      <c r="OD387" t="n">
        <v>20.2583118790531</v>
      </c>
      <c r="OE387" t="n">
        <v>4.48685745965912</v>
      </c>
      <c r="OF387" t="n">
        <v>1.25126181563422</v>
      </c>
      <c r="OG387" t="n">
        <v>9.09947520497042</v>
      </c>
      <c r="OH387" t="n">
        <v>85.509448714559</v>
      </c>
      <c r="OI387" t="n">
        <v>10.3668864737135</v>
      </c>
      <c r="OJ387" t="n">
        <v>36.5226224757296</v>
      </c>
      <c r="OK387" t="n">
        <v>115.031908926927</v>
      </c>
      <c r="OL387" t="n">
        <v>176.904043268979</v>
      </c>
      <c r="OM387" t="n">
        <v>21.0318403498502</v>
      </c>
      <c r="ON387" t="n">
        <v>0.830989083466514</v>
      </c>
      <c r="OO387" t="n">
        <v>0</v>
      </c>
      <c r="OP387" t="n">
        <v>209.136068653802</v>
      </c>
      <c r="OQ387" t="n">
        <v>44.6681724898372</v>
      </c>
      <c r="OR387" t="n">
        <v>116.213824759918</v>
      </c>
      <c r="OS387" t="n">
        <v>73.1530354433988</v>
      </c>
      <c r="OT387" t="n">
        <v>18.4296041326933</v>
      </c>
      <c r="OU387" t="n">
        <v>15.3431715485054</v>
      </c>
      <c r="OV387" t="n">
        <v>0</v>
      </c>
      <c r="OW387" t="n">
        <v>0</v>
      </c>
      <c r="OX387" t="n">
        <v>35.3961906731256</v>
      </c>
      <c r="OY387" t="n">
        <v>3.27143539073002</v>
      </c>
      <c r="OZ387" t="n">
        <v>2.8186457923548</v>
      </c>
      <c r="PA387" t="n">
        <v>11.3234442344517</v>
      </c>
      <c r="PB387" t="n">
        <v>0</v>
      </c>
      <c r="PC387" t="n">
        <v>27.7559168439977</v>
      </c>
      <c r="PD387" t="n">
        <v>0</v>
      </c>
      <c r="PE387" t="n">
        <v>0</v>
      </c>
      <c r="PF387" t="n">
        <v>0</v>
      </c>
      <c r="PG387" t="n">
        <v>48.1240755967927</v>
      </c>
      <c r="PH387" t="n">
        <v>3.65534463554655</v>
      </c>
      <c r="PI387" t="n">
        <v>3.3871530408869</v>
      </c>
      <c r="PJ387" t="n">
        <v>0</v>
      </c>
      <c r="PK387" t="n">
        <v>8.7086855858814</v>
      </c>
      <c r="PL387" t="n">
        <v>58.0820751746462</v>
      </c>
      <c r="PM387" t="n">
        <v>0</v>
      </c>
      <c r="PN387" t="n">
        <v>0</v>
      </c>
      <c r="PO387" t="n">
        <v>0</v>
      </c>
      <c r="PP387" t="n">
        <v>0</v>
      </c>
      <c r="PQ387" t="n">
        <v>11.5967174182014</v>
      </c>
      <c r="PR387" t="n">
        <v>15.3014638307601</v>
      </c>
      <c r="PS387" t="n">
        <v>6.91996494956172</v>
      </c>
      <c r="PT387" t="n">
        <v>289.310922449058</v>
      </c>
      <c r="PU387" t="n">
        <v>264.44293325788</v>
      </c>
      <c r="PV387" t="n">
        <v>25.9463505235633</v>
      </c>
      <c r="PW387" t="n">
        <v>139.616234171806</v>
      </c>
      <c r="PX387" t="n">
        <v>5.55429859044354</v>
      </c>
      <c r="PY387" t="n">
        <v>3.05875675551595</v>
      </c>
      <c r="PZ387" t="n">
        <v>0.317738236095103</v>
      </c>
      <c r="QA387" t="n">
        <v>0.133288166105483</v>
      </c>
      <c r="QB387" t="n">
        <v>16.9392839365304</v>
      </c>
      <c r="QC387" t="n">
        <v>0.998567474662028</v>
      </c>
      <c r="QD387" t="n">
        <v>0</v>
      </c>
      <c r="QE387" t="n">
        <v>13.7394169313817</v>
      </c>
      <c r="QF387" t="n">
        <v>59.5633410162777</v>
      </c>
      <c r="QG387" t="n">
        <v>16.0093512475082</v>
      </c>
      <c r="QH387" t="n">
        <v>55.1773474499814</v>
      </c>
      <c r="QI387" t="n">
        <v>111.268174401793</v>
      </c>
    </row>
    <row r="388">
      <c r="A388" t="s">
        <v>387</v>
      </c>
      <c r="B388" t="n">
        <v>0.0978712406670579</v>
      </c>
      <c r="C388" t="n">
        <v>0</v>
      </c>
      <c r="D388" t="n">
        <v>0</v>
      </c>
      <c r="E388" t="n">
        <v>0</v>
      </c>
      <c r="F388" t="n">
        <v>0</v>
      </c>
      <c r="G388" t="n">
        <v>0.183056069045419</v>
      </c>
      <c r="H388" t="n">
        <v>1.97706713498386</v>
      </c>
      <c r="I388" t="n">
        <v>1.33326305471117</v>
      </c>
      <c r="J388" t="n">
        <v>0.255409829079982</v>
      </c>
      <c r="K388" t="n">
        <v>0.250749659325835</v>
      </c>
      <c r="L388" t="n">
        <v>0.0127819954925991</v>
      </c>
      <c r="M388" t="n">
        <v>0.140190912170859</v>
      </c>
      <c r="N388" t="n">
        <v>0.654852037482188</v>
      </c>
      <c r="O388" t="n">
        <v>0.820346624958063</v>
      </c>
      <c r="P388" t="n">
        <v>2.51980140055896</v>
      </c>
      <c r="Q388" t="n">
        <v>0.245576966114099</v>
      </c>
      <c r="R388" t="n">
        <v>0</v>
      </c>
      <c r="S388" t="n">
        <v>1.17472085576036</v>
      </c>
      <c r="T388" t="n">
        <v>0</v>
      </c>
      <c r="U388" t="n">
        <v>1.03111120471209</v>
      </c>
      <c r="V388" t="n">
        <v>0.150381892536832</v>
      </c>
      <c r="W388" t="n">
        <v>0.3086722131419</v>
      </c>
      <c r="X388" t="n">
        <v>0.138883309941063</v>
      </c>
      <c r="Y388" t="n">
        <v>0.738138335063786</v>
      </c>
      <c r="Z388" t="n">
        <v>0.122952188815206</v>
      </c>
      <c r="AA388" t="n">
        <v>0</v>
      </c>
      <c r="AB388" t="n">
        <v>0.783634998823894</v>
      </c>
      <c r="AC388" t="n">
        <v>2.36581976772004</v>
      </c>
      <c r="AD388" t="n">
        <v>0.928194328565663</v>
      </c>
      <c r="AE388" t="n">
        <v>0.666199009195552</v>
      </c>
      <c r="AF388" t="n">
        <v>1.00466349746577</v>
      </c>
      <c r="AG388" t="n">
        <v>1.21569626537667</v>
      </c>
      <c r="AH388" t="n">
        <v>1.75060270204942</v>
      </c>
      <c r="AI388" t="n">
        <v>0.069527500459299</v>
      </c>
      <c r="AJ388" t="n">
        <v>9.18323431549054</v>
      </c>
      <c r="AK388" t="n">
        <v>20.0536138331563</v>
      </c>
      <c r="AL388" t="n">
        <v>5.50276699435183</v>
      </c>
      <c r="AM388" t="n">
        <v>53.2338706108651</v>
      </c>
      <c r="AN388" t="n">
        <v>5.3821237854488</v>
      </c>
      <c r="AO388" t="n">
        <v>1.04185688168812</v>
      </c>
      <c r="AP388" t="n">
        <v>0.139945702085394</v>
      </c>
      <c r="AQ388" t="n">
        <v>0.0858985121718804</v>
      </c>
      <c r="AR388" t="n">
        <v>7.06457087782163</v>
      </c>
      <c r="AS388" t="n">
        <v>5.57039010174434</v>
      </c>
      <c r="AT388" t="n">
        <v>0.760918043440055</v>
      </c>
      <c r="AU388" t="n">
        <v>39.3344983355465</v>
      </c>
      <c r="AV388" t="n">
        <v>14.9603669026039</v>
      </c>
      <c r="AW388" t="n">
        <v>6.27284514994807</v>
      </c>
      <c r="AX388" t="n">
        <v>3.65938044697317</v>
      </c>
      <c r="AY388" t="n">
        <v>12.366311814216</v>
      </c>
      <c r="AZ388" t="n">
        <v>0.0634462521469146</v>
      </c>
      <c r="BA388" t="n">
        <v>0</v>
      </c>
      <c r="BB388" t="n">
        <v>0</v>
      </c>
      <c r="BC388" t="n">
        <v>0</v>
      </c>
      <c r="BD388" t="n">
        <v>0.0476888940002826</v>
      </c>
      <c r="BE388" t="n">
        <v>0.0186838755197521</v>
      </c>
      <c r="BF388" t="n">
        <v>0.660544193422127</v>
      </c>
      <c r="BG388" t="n">
        <v>0.295349658410663</v>
      </c>
      <c r="BH388" t="n">
        <v>0.124835715311218</v>
      </c>
      <c r="BI388" t="n">
        <v>0.074098730065807</v>
      </c>
      <c r="BJ388" t="n">
        <v>0.00897773928065103</v>
      </c>
      <c r="BK388" t="n">
        <v>0.0181341676980061</v>
      </c>
      <c r="BL388" t="n">
        <v>0.249556939816425</v>
      </c>
      <c r="BM388" t="n">
        <v>0.451774518843871</v>
      </c>
      <c r="BN388" t="n">
        <v>0.247201289252206</v>
      </c>
      <c r="BO388" t="n">
        <v>0.0746628918129522</v>
      </c>
      <c r="BP388" t="n">
        <v>0</v>
      </c>
      <c r="BQ388" t="n">
        <v>0.973638079220476</v>
      </c>
      <c r="BR388" t="n">
        <v>0.12731715950545</v>
      </c>
      <c r="BS388" t="n">
        <v>0.263784595044043</v>
      </c>
      <c r="BT388" t="n">
        <v>0.0403497047151814</v>
      </c>
      <c r="BU388" t="n">
        <v>0.182386501433953</v>
      </c>
      <c r="BV388" t="n">
        <v>0.0155425763772884</v>
      </c>
      <c r="BW388" t="n">
        <v>0.208509883217269</v>
      </c>
      <c r="BX388" t="n">
        <v>0.0575841426460722</v>
      </c>
      <c r="BY388" t="n">
        <v>0</v>
      </c>
      <c r="BZ388" t="n">
        <v>0.283149069374414</v>
      </c>
      <c r="CA388" t="n">
        <v>0.256459606521056</v>
      </c>
      <c r="CB388" t="n">
        <v>0.916306111327043</v>
      </c>
      <c r="CC388" t="n">
        <v>0.308405882557447</v>
      </c>
      <c r="CD388" t="n">
        <v>0.242969685983274</v>
      </c>
      <c r="CE388" t="n">
        <v>4.43516131333365</v>
      </c>
      <c r="CF388" t="n">
        <v>1.12486229920441</v>
      </c>
      <c r="CG388" t="n">
        <v>0.134098600062064</v>
      </c>
      <c r="CH388" t="n">
        <v>6.23201710799038</v>
      </c>
      <c r="CI388" t="n">
        <v>13.4119462349996</v>
      </c>
      <c r="CJ388" t="n">
        <v>2.39207116544408</v>
      </c>
      <c r="CK388" t="n">
        <v>31.2232807656487</v>
      </c>
      <c r="CL388" t="n">
        <v>1.46213371694271</v>
      </c>
      <c r="CM388" t="n">
        <v>0.304846892724297</v>
      </c>
      <c r="CN388" t="n">
        <v>0.0570637992730392</v>
      </c>
      <c r="CO388" t="n">
        <v>0.0478856590413706</v>
      </c>
      <c r="CP388" t="n">
        <v>2.71584512031775</v>
      </c>
      <c r="CQ388" t="n">
        <v>1.10705598618926</v>
      </c>
      <c r="CR388" t="n">
        <v>0</v>
      </c>
      <c r="CS388" t="n">
        <v>7.2499317009399</v>
      </c>
      <c r="CT388" t="n">
        <v>7.5163500185489</v>
      </c>
      <c r="CU388" t="n">
        <v>7.06117685363312</v>
      </c>
      <c r="CV388" t="n">
        <v>2.76282105961666</v>
      </c>
      <c r="CW388" t="n">
        <v>6.53355638292242</v>
      </c>
      <c r="CX388" t="n">
        <v>0.0475356832844071</v>
      </c>
      <c r="CY388" t="n">
        <v>0</v>
      </c>
      <c r="CZ388" t="n">
        <v>0</v>
      </c>
      <c r="DA388" t="n">
        <v>0</v>
      </c>
      <c r="DB388" t="n">
        <v>0.418444630659312</v>
      </c>
      <c r="DC388" t="n">
        <v>0.68975062104906</v>
      </c>
      <c r="DD388" t="n">
        <v>0.0996667945332561</v>
      </c>
      <c r="DE388" t="n">
        <v>0.0347533140933984</v>
      </c>
      <c r="DF388" t="n">
        <v>0</v>
      </c>
      <c r="DG388" t="n">
        <v>0.00418569848266303</v>
      </c>
      <c r="DH388" t="n">
        <v>0</v>
      </c>
      <c r="DI388" t="n">
        <v>0</v>
      </c>
      <c r="DJ388" t="n">
        <v>0.0141463124608317</v>
      </c>
      <c r="DK388" t="n">
        <v>0</v>
      </c>
      <c r="DL388" t="n">
        <v>0.0745790018028627</v>
      </c>
      <c r="DM388" t="n">
        <v>0</v>
      </c>
      <c r="DN388" t="n">
        <v>0</v>
      </c>
      <c r="DO388" t="n">
        <v>0</v>
      </c>
      <c r="DP388" t="n">
        <v>0</v>
      </c>
      <c r="DQ388" t="n">
        <v>0.0548772319668182</v>
      </c>
      <c r="DR388" t="n">
        <v>0</v>
      </c>
      <c r="DS388" t="n">
        <v>0.0157670181614325</v>
      </c>
      <c r="DT388" t="n">
        <v>0.00544173914026689</v>
      </c>
      <c r="DU388" t="n">
        <v>0.021269859759123</v>
      </c>
      <c r="DV388" t="n">
        <v>0</v>
      </c>
      <c r="DW388" t="n">
        <v>0</v>
      </c>
      <c r="DX388" t="n">
        <v>0.152709576625854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0.0681953636339427</v>
      </c>
      <c r="EE388" t="n">
        <v>0.0578794877960872</v>
      </c>
      <c r="EF388" t="n">
        <v>1.41784265431623</v>
      </c>
      <c r="EG388" t="n">
        <v>2.07015756781608</v>
      </c>
      <c r="EH388" t="n">
        <v>0.512974037493599</v>
      </c>
      <c r="EI388" t="n">
        <v>3.32981738611776</v>
      </c>
      <c r="EJ388" t="n">
        <v>0.109193862279382</v>
      </c>
      <c r="EK388" t="n">
        <v>0.115450085380852</v>
      </c>
      <c r="EL388" t="n">
        <v>0.00770188499431183</v>
      </c>
      <c r="EM388" t="n">
        <v>0.00829111275791438</v>
      </c>
      <c r="EN388" t="n">
        <v>0</v>
      </c>
      <c r="EO388" t="n">
        <v>0.119630565524544</v>
      </c>
      <c r="EP388" t="n">
        <v>0</v>
      </c>
      <c r="EQ388" t="n">
        <v>0</v>
      </c>
      <c r="ER388" t="n">
        <v>1.91243079193937</v>
      </c>
      <c r="ES388" t="n">
        <v>0.973841101711736</v>
      </c>
      <c r="ET388" t="n">
        <v>0.737706933548638</v>
      </c>
      <c r="EU388" t="n">
        <v>1.68950816970468</v>
      </c>
      <c r="EV388" t="n">
        <v>0.0429205291505314</v>
      </c>
      <c r="EW388" t="n">
        <v>0</v>
      </c>
      <c r="EX388" t="n">
        <v>0</v>
      </c>
      <c r="EY388" t="n">
        <v>0.0315724076418029</v>
      </c>
      <c r="EZ388" t="n">
        <v>1.07150864987819</v>
      </c>
      <c r="FA388" t="n">
        <v>0.107532302246905</v>
      </c>
      <c r="FB388" t="n">
        <v>0.775337481335534</v>
      </c>
      <c r="FC388" t="n">
        <v>0.247296244472896</v>
      </c>
      <c r="FD388" t="n">
        <v>0.00694865466719388</v>
      </c>
      <c r="FE388" t="n">
        <v>0.113533271306296</v>
      </c>
      <c r="FF388" t="n">
        <v>0</v>
      </c>
      <c r="FG388" t="n">
        <v>0</v>
      </c>
      <c r="FH388" t="n">
        <v>0.0213523661739765</v>
      </c>
      <c r="FI388" t="n">
        <v>0.336961705339518</v>
      </c>
      <c r="FJ388" t="n">
        <v>0</v>
      </c>
      <c r="FK388" t="n">
        <v>0.745036554964519</v>
      </c>
      <c r="FL388" t="n">
        <v>0</v>
      </c>
      <c r="FM388" t="n">
        <v>0.246405166838635</v>
      </c>
      <c r="FN388" t="n">
        <v>0</v>
      </c>
      <c r="FO388" t="n">
        <v>0.32729161282915</v>
      </c>
      <c r="FP388" t="n">
        <v>0</v>
      </c>
      <c r="FQ388" t="n">
        <v>0.0295173052176778</v>
      </c>
      <c r="FR388" t="n">
        <v>0.0555856328290331</v>
      </c>
      <c r="FS388" t="n">
        <v>0.183212462387968</v>
      </c>
      <c r="FT388" t="n">
        <v>0.0581437752109426</v>
      </c>
      <c r="FU388" t="n">
        <v>0</v>
      </c>
      <c r="FV388" t="n">
        <v>0.179742235322476</v>
      </c>
      <c r="FW388" t="n">
        <v>0.296249969395147</v>
      </c>
      <c r="FX388" t="n">
        <v>0</v>
      </c>
      <c r="FY388" t="n">
        <v>0</v>
      </c>
      <c r="FZ388" t="n">
        <v>0</v>
      </c>
      <c r="GA388" t="n">
        <v>0.0948490427972641</v>
      </c>
      <c r="GB388" t="n">
        <v>0.756152801908896</v>
      </c>
      <c r="GC388" t="n">
        <v>0.0775936072857331</v>
      </c>
      <c r="GD388" t="n">
        <v>2.62920347007471</v>
      </c>
      <c r="GE388" t="n">
        <v>7.99792484029357</v>
      </c>
      <c r="GF388" t="n">
        <v>1.26914892855806</v>
      </c>
      <c r="GG388" t="n">
        <v>16.1731038416862</v>
      </c>
      <c r="GH388" t="n">
        <v>0.393492793106098</v>
      </c>
      <c r="GI388" t="n">
        <v>0.153529497783331</v>
      </c>
      <c r="GJ388" t="n">
        <v>0.0394952324974647</v>
      </c>
      <c r="GK388" t="n">
        <v>0</v>
      </c>
      <c r="GL388" t="n">
        <v>1.53523966701133</v>
      </c>
      <c r="GM388" t="n">
        <v>0.596065202624168</v>
      </c>
      <c r="GN388" t="n">
        <v>0</v>
      </c>
      <c r="GO388" t="n">
        <v>3.53101348593691</v>
      </c>
      <c r="GP388" t="n">
        <v>3.92210632894138</v>
      </c>
      <c r="GQ388" t="n">
        <v>3.06450740574574</v>
      </c>
      <c r="GR388" t="n">
        <v>1.8476682697036</v>
      </c>
      <c r="GS388" t="n">
        <v>5.0831195285713</v>
      </c>
      <c r="GT388" t="n">
        <v>0.0669663840563676</v>
      </c>
      <c r="GU388" t="n">
        <v>0</v>
      </c>
      <c r="GV388" t="n">
        <v>0</v>
      </c>
      <c r="GW388" t="n">
        <v>0.247467506826209</v>
      </c>
      <c r="GX388" t="n">
        <v>0</v>
      </c>
      <c r="GY388" t="n">
        <v>0.0462272255794254</v>
      </c>
      <c r="GZ388" t="n">
        <v>1.5493304241587</v>
      </c>
      <c r="HA388" t="n">
        <v>0.436141736794758</v>
      </c>
      <c r="HB388" t="n">
        <v>0.433193764049883</v>
      </c>
      <c r="HC388" t="n">
        <v>0.600401008634627</v>
      </c>
      <c r="HD388" t="n">
        <v>0.196769492925186</v>
      </c>
      <c r="HE388" t="n">
        <v>0.261226768096016</v>
      </c>
      <c r="HF388" t="n">
        <v>0.365443322117787</v>
      </c>
      <c r="HG388" t="n">
        <v>1.22485538995715</v>
      </c>
      <c r="HH388" t="n">
        <v>1.5244775051374</v>
      </c>
      <c r="HI388" t="n">
        <v>0.651361980341749</v>
      </c>
      <c r="HJ388" t="n">
        <v>0</v>
      </c>
      <c r="HK388" t="n">
        <v>0.939916422869666</v>
      </c>
      <c r="HL388" t="n">
        <v>0.657152310730653</v>
      </c>
      <c r="HM388" t="n">
        <v>2.7579131614454</v>
      </c>
      <c r="HN388" t="n">
        <v>0.0602837534738686</v>
      </c>
      <c r="HO388" t="n">
        <v>0.54347842354085</v>
      </c>
      <c r="HP388" t="n">
        <v>0.500477105860756</v>
      </c>
      <c r="HQ388" t="n">
        <v>0.497949891200248</v>
      </c>
      <c r="HR388" t="n">
        <v>0.496943972649744</v>
      </c>
      <c r="HS388" t="n">
        <v>0.0795366688948705</v>
      </c>
      <c r="HT388" t="n">
        <v>0.765740464542172</v>
      </c>
      <c r="HU388" t="n">
        <v>1.76684713696664</v>
      </c>
      <c r="HV388" t="n">
        <v>1.27532619216792</v>
      </c>
      <c r="HW388" t="n">
        <v>0.360807067275027</v>
      </c>
      <c r="HX388" t="n">
        <v>0.246826583562566</v>
      </c>
      <c r="HY388" t="n">
        <v>2.11940912380026</v>
      </c>
      <c r="HZ388" t="n">
        <v>1.64476605264235</v>
      </c>
      <c r="IA388" t="n">
        <v>0.419479816621239</v>
      </c>
      <c r="IB388" t="n">
        <v>13.4143174686185</v>
      </c>
      <c r="IC388" t="n">
        <v>24.6522978930517</v>
      </c>
      <c r="ID388" t="n">
        <v>4.32559885151585</v>
      </c>
      <c r="IE388" t="n">
        <v>86.6841450541642</v>
      </c>
      <c r="IF388" t="n">
        <v>1.75192940063312</v>
      </c>
      <c r="IG388" t="n">
        <v>0.534491920680553</v>
      </c>
      <c r="IH388" t="n">
        <v>0.0487766737642492</v>
      </c>
      <c r="II388" t="n">
        <v>0.0275122772855732</v>
      </c>
      <c r="IJ388" t="n">
        <v>1.24953665157846</v>
      </c>
      <c r="IK388" t="n">
        <v>3.79102446459461</v>
      </c>
      <c r="IL388" t="n">
        <v>0.112078085646979</v>
      </c>
      <c r="IM388" t="n">
        <v>13.2566245805827</v>
      </c>
      <c r="IN388" t="n">
        <v>14.1703469845556</v>
      </c>
      <c r="IO388" t="n">
        <v>9.22227194789067</v>
      </c>
      <c r="IP388" t="n">
        <v>4.21425339846866</v>
      </c>
      <c r="IQ388" t="n">
        <v>13.7147276079886</v>
      </c>
      <c r="IR388" t="n">
        <v>0.0337643780087241</v>
      </c>
      <c r="IS388" t="n">
        <v>0</v>
      </c>
      <c r="IT388" t="n">
        <v>0</v>
      </c>
      <c r="IU388" t="n">
        <v>0</v>
      </c>
      <c r="IV388" t="n">
        <v>6.51352316931291</v>
      </c>
      <c r="IW388" t="n">
        <v>0.294990653553889</v>
      </c>
      <c r="IX388" t="n">
        <v>0.452132280060864</v>
      </c>
      <c r="IY388" t="n">
        <v>0.122178058113881</v>
      </c>
      <c r="IZ388" t="n">
        <v>0.085404243604375</v>
      </c>
      <c r="JA388" t="n">
        <v>0.038443930746171</v>
      </c>
      <c r="JB388" t="n">
        <v>0.0188212702244835</v>
      </c>
      <c r="JC388" t="n">
        <v>0</v>
      </c>
      <c r="JD388" t="n">
        <v>0.01884415080622</v>
      </c>
      <c r="JE388" t="n">
        <v>0.0534500874805742</v>
      </c>
      <c r="JF388" t="n">
        <v>0.341073383629821</v>
      </c>
      <c r="JG388" t="n">
        <v>0</v>
      </c>
      <c r="JH388" t="n">
        <v>0</v>
      </c>
      <c r="JI388" t="n">
        <v>0.220784790066174</v>
      </c>
      <c r="JJ388" t="n">
        <v>0.186217520323208</v>
      </c>
      <c r="JK388" t="n">
        <v>0.243628576630681</v>
      </c>
      <c r="JL388" t="n">
        <v>0</v>
      </c>
      <c r="JM388" t="n">
        <v>0.409094698287726</v>
      </c>
      <c r="JN388" t="n">
        <v>0.0495581808655259</v>
      </c>
      <c r="JO388" t="n">
        <v>0.0257467366641063</v>
      </c>
      <c r="JP388" t="n">
        <v>0.0707534952232849</v>
      </c>
      <c r="JQ388" t="n">
        <v>0.201641796256993</v>
      </c>
      <c r="JR388" t="n">
        <v>0.226114868526347</v>
      </c>
      <c r="JS388" t="n">
        <v>1.00595078388058</v>
      </c>
      <c r="JT388" t="n">
        <v>0.509647808847052</v>
      </c>
      <c r="JU388" t="n">
        <v>0</v>
      </c>
      <c r="JV388" t="n">
        <v>0</v>
      </c>
      <c r="JW388" t="n">
        <v>0.619172866374485</v>
      </c>
      <c r="JX388" t="n">
        <v>0.27637917264078</v>
      </c>
      <c r="JY388" t="n">
        <v>0.0475863848539751</v>
      </c>
      <c r="JZ388" t="n">
        <v>2.66141335456116</v>
      </c>
      <c r="KA388" t="n">
        <v>8.36219672924606</v>
      </c>
      <c r="KB388" t="n">
        <v>1.4107588319476</v>
      </c>
      <c r="KC388" t="n">
        <v>18.2881818120381</v>
      </c>
      <c r="KD388" t="n">
        <v>0.414800756895415</v>
      </c>
      <c r="KE388" t="n">
        <v>0.147216013258442</v>
      </c>
      <c r="KF388" t="n">
        <v>0.00853096088343064</v>
      </c>
      <c r="KG388" t="n">
        <v>0</v>
      </c>
      <c r="KH388" t="n">
        <v>7.19668191791101</v>
      </c>
      <c r="KI388" t="n">
        <v>1.62506625931706</v>
      </c>
      <c r="KJ388" t="n">
        <v>0.0476011753413723</v>
      </c>
      <c r="KK388" t="n">
        <v>0.769175209843471</v>
      </c>
      <c r="KL388" t="n">
        <v>4.80287798321851</v>
      </c>
      <c r="KM388" t="n">
        <v>2.66045171714817</v>
      </c>
      <c r="KN388" t="n">
        <v>1.83503342587714</v>
      </c>
      <c r="KO388" t="n">
        <v>7.01044229870138</v>
      </c>
      <c r="KP388" t="n">
        <v>0.0442821153767476</v>
      </c>
      <c r="KQ388" t="n">
        <v>0</v>
      </c>
      <c r="KR388" t="n">
        <v>0</v>
      </c>
      <c r="KS388" t="n">
        <v>0.724234107195599</v>
      </c>
      <c r="KT388" t="n">
        <v>2.02062592516116</v>
      </c>
      <c r="KU388" t="n">
        <v>1.19264113098104</v>
      </c>
      <c r="KV388" t="n">
        <v>2.5104291092653</v>
      </c>
      <c r="KW388" t="n">
        <v>0.926473546819271</v>
      </c>
      <c r="KX388" t="n">
        <v>0.407029425618112</v>
      </c>
      <c r="KY388" t="n">
        <v>0.182716898969673</v>
      </c>
      <c r="KZ388" t="n">
        <v>0.0350582218973593</v>
      </c>
      <c r="LA388" t="n">
        <v>0.036884982260205</v>
      </c>
      <c r="LB388" t="n">
        <v>0.949222515994637</v>
      </c>
      <c r="LC388" t="n">
        <v>1.14223705708982</v>
      </c>
      <c r="LD388" t="n">
        <v>3.08877473040721</v>
      </c>
      <c r="LE388" t="n">
        <v>1.28644776511525</v>
      </c>
      <c r="LF388" t="n">
        <v>6.08357182554237</v>
      </c>
      <c r="LG388" t="n">
        <v>4.93938628891699</v>
      </c>
      <c r="LH388" t="n">
        <v>0.139286611676013</v>
      </c>
      <c r="LI388" t="n">
        <v>3.72707033794453</v>
      </c>
      <c r="LJ388" t="n">
        <v>0.526102104670028</v>
      </c>
      <c r="LK388" t="n">
        <v>1.50096775911168</v>
      </c>
      <c r="LL388" t="n">
        <v>0.287866941946161</v>
      </c>
      <c r="LM388" t="n">
        <v>1.46929524043159</v>
      </c>
      <c r="LN388" t="n">
        <v>1.42101643974294</v>
      </c>
      <c r="LO388" t="n">
        <v>0.471759699487716</v>
      </c>
      <c r="LP388" t="n">
        <v>2.491380531911</v>
      </c>
      <c r="LQ388" t="n">
        <v>5.14627641243381</v>
      </c>
      <c r="LR388" t="n">
        <v>4.01271677334536</v>
      </c>
      <c r="LS388" t="n">
        <v>1.16826795444308</v>
      </c>
      <c r="LT388" t="n">
        <v>1.50178873779947</v>
      </c>
      <c r="LU388" t="n">
        <v>5.27498180573935</v>
      </c>
      <c r="LV388" t="n">
        <v>5.19038574161828</v>
      </c>
      <c r="LW388" t="n">
        <v>0.604998972534942</v>
      </c>
      <c r="LX388" t="n">
        <v>17.5184542972134</v>
      </c>
      <c r="LY388" t="n">
        <v>47.0299902040533</v>
      </c>
      <c r="LZ388" t="n">
        <v>7.8076511751092</v>
      </c>
      <c r="MA388" t="n">
        <v>149.592947206067</v>
      </c>
      <c r="MB388" t="n">
        <v>18.2475266515612</v>
      </c>
      <c r="MC388" t="n">
        <v>4.00349558810289</v>
      </c>
      <c r="MD388" t="n">
        <v>0.464671041200679</v>
      </c>
      <c r="ME388" t="n">
        <v>0.129735453596073</v>
      </c>
      <c r="MF388" t="n">
        <v>34.5024457217987</v>
      </c>
      <c r="MG388" t="n">
        <v>11.0604937232855</v>
      </c>
      <c r="MH388" t="n">
        <v>1.60748934489815</v>
      </c>
      <c r="MI388" t="n">
        <v>115.051938334329</v>
      </c>
      <c r="MJ388" t="n">
        <v>34.6503748189635</v>
      </c>
      <c r="MK388" t="n">
        <v>13.9601165693576</v>
      </c>
      <c r="ML388" t="n">
        <v>8.39170801940169</v>
      </c>
      <c r="MM388" t="n">
        <v>22.8091170018725</v>
      </c>
      <c r="MN388" t="n">
        <v>0.0608409344141904</v>
      </c>
      <c r="MO388" t="n">
        <v>0</v>
      </c>
      <c r="MP388" t="n">
        <v>0</v>
      </c>
      <c r="MQ388" t="n">
        <v>4.12265081430302</v>
      </c>
      <c r="MR388" t="n">
        <v>0.860820564328061</v>
      </c>
      <c r="MS388" t="n">
        <v>0.150738824498729</v>
      </c>
      <c r="MT388" t="n">
        <v>0.587171208813611</v>
      </c>
      <c r="MU388" t="n">
        <v>0.414155705264401</v>
      </c>
      <c r="MV388" t="n">
        <v>0.0655606391733289</v>
      </c>
      <c r="MW388" t="n">
        <v>0.011878142534414</v>
      </c>
      <c r="MX388" t="n">
        <v>0</v>
      </c>
      <c r="MY388" t="n">
        <v>0</v>
      </c>
      <c r="MZ388" t="n">
        <v>0.381273782035208</v>
      </c>
      <c r="NA388" t="n">
        <v>0</v>
      </c>
      <c r="NB388" t="n">
        <v>0.216837005803768</v>
      </c>
      <c r="NC388" t="n">
        <v>1.08740101038909</v>
      </c>
      <c r="ND388" t="n">
        <v>0</v>
      </c>
      <c r="NE388" t="n">
        <v>0.130024727766664</v>
      </c>
      <c r="NF388" t="n">
        <v>0.112540800470618</v>
      </c>
      <c r="NG388" t="n">
        <v>0.432893764610482</v>
      </c>
      <c r="NH388" t="n">
        <v>0</v>
      </c>
      <c r="NI388" t="n">
        <v>0.313727891531713</v>
      </c>
      <c r="NJ388" t="n">
        <v>0.043500602297608</v>
      </c>
      <c r="NK388" t="n">
        <v>0.0718815143393041</v>
      </c>
      <c r="NL388" t="n">
        <v>0.183735967070542</v>
      </c>
      <c r="NM388" t="n">
        <v>0.201275220789597</v>
      </c>
      <c r="NN388" t="n">
        <v>0.148037751848652</v>
      </c>
      <c r="NO388" t="n">
        <v>0.489527466328691</v>
      </c>
      <c r="NP388" t="n">
        <v>0.113719307290377</v>
      </c>
      <c r="NQ388" t="n">
        <v>0</v>
      </c>
      <c r="NR388" t="n">
        <v>0.138873934498848</v>
      </c>
      <c r="NS388" t="n">
        <v>0.126251327312503</v>
      </c>
      <c r="NT388" t="n">
        <v>2.91117866119238</v>
      </c>
      <c r="NU388" t="n">
        <v>0.0696835545936094</v>
      </c>
      <c r="NV388" t="n">
        <v>5.23494445111273</v>
      </c>
      <c r="NW388" t="n">
        <v>12.4077092226993</v>
      </c>
      <c r="NX388" t="n">
        <v>1.6692491762264</v>
      </c>
      <c r="NY388" t="n">
        <v>26.7539226259665</v>
      </c>
      <c r="NZ388" t="n">
        <v>0.974094221443628</v>
      </c>
      <c r="OA388" t="n">
        <v>0.16933190206137</v>
      </c>
      <c r="OB388" t="n">
        <v>0.0621682805128489</v>
      </c>
      <c r="OC388" t="n">
        <v>0.0488019982187389</v>
      </c>
      <c r="OD388" t="n">
        <v>1.13355623895043</v>
      </c>
      <c r="OE388" t="n">
        <v>1.30840490162888</v>
      </c>
      <c r="OF388" t="n">
        <v>0.101381734478281</v>
      </c>
      <c r="OG388" t="n">
        <v>1.15999948729984</v>
      </c>
      <c r="OH388" t="n">
        <v>6.14135318851353</v>
      </c>
      <c r="OI388" t="n">
        <v>3.19556518920466</v>
      </c>
      <c r="OJ388" t="n">
        <v>1.72769245398888</v>
      </c>
      <c r="OK388" t="n">
        <v>6.56122814670965</v>
      </c>
      <c r="OL388" t="n">
        <v>0.0881471131566656</v>
      </c>
      <c r="OM388" t="n">
        <v>0</v>
      </c>
      <c r="ON388" t="n">
        <v>0</v>
      </c>
      <c r="OO388" t="n">
        <v>0</v>
      </c>
      <c r="OP388" t="n">
        <v>2.85468252463748</v>
      </c>
      <c r="OQ388" t="n">
        <v>0.592551492827307</v>
      </c>
      <c r="OR388" t="n">
        <v>0.591955936299278</v>
      </c>
      <c r="OS388" t="n">
        <v>0.506075120717466</v>
      </c>
      <c r="OT388" t="n">
        <v>0.104788204935133</v>
      </c>
      <c r="OU388" t="n">
        <v>0.089657737490348</v>
      </c>
      <c r="OV388" t="n">
        <v>0</v>
      </c>
      <c r="OW388" t="n">
        <v>0</v>
      </c>
      <c r="OX388" t="n">
        <v>0.566128934677893</v>
      </c>
      <c r="OY388" t="n">
        <v>0.0246559225493728</v>
      </c>
      <c r="OZ388" t="n">
        <v>0.0727251913417581</v>
      </c>
      <c r="PA388" t="n">
        <v>0.0876947825120924</v>
      </c>
      <c r="PB388" t="n">
        <v>0</v>
      </c>
      <c r="PC388" t="n">
        <v>0.260879787412981</v>
      </c>
      <c r="PD388" t="n">
        <v>0</v>
      </c>
      <c r="PE388" t="n">
        <v>0</v>
      </c>
      <c r="PF388" t="n">
        <v>0</v>
      </c>
      <c r="PG388" t="n">
        <v>0.798115494165132</v>
      </c>
      <c r="PH388" t="n">
        <v>0.0271813279038044</v>
      </c>
      <c r="PI388" t="n">
        <v>0.0393658733161701</v>
      </c>
      <c r="PJ388" t="n">
        <v>0</v>
      </c>
      <c r="PK388" t="n">
        <v>0.0315377426614496</v>
      </c>
      <c r="PL388" t="n">
        <v>0.424150393658647</v>
      </c>
      <c r="PM388" t="n">
        <v>0</v>
      </c>
      <c r="PN388" t="n">
        <v>0</v>
      </c>
      <c r="PO388" t="n">
        <v>0</v>
      </c>
      <c r="PP388" t="n">
        <v>0</v>
      </c>
      <c r="PQ388" t="n">
        <v>0.0804091629532249</v>
      </c>
      <c r="PR388" t="n">
        <v>0.77237595205765</v>
      </c>
      <c r="PS388" t="n">
        <v>0.19406134203004</v>
      </c>
      <c r="PT388" t="n">
        <v>5.63684643809208</v>
      </c>
      <c r="PU388" t="n">
        <v>15.8042151696966</v>
      </c>
      <c r="PV388" t="n">
        <v>1.52152354117308</v>
      </c>
      <c r="PW388" t="n">
        <v>28.5727962526168</v>
      </c>
      <c r="PX388" t="n">
        <v>0.383690019008918</v>
      </c>
      <c r="PY388" t="n">
        <v>0.265496460126631</v>
      </c>
      <c r="PZ388" t="n">
        <v>0.0275793022038529</v>
      </c>
      <c r="QA388" t="n">
        <v>0.0115692547995194</v>
      </c>
      <c r="QB388" t="n">
        <v>0.947839637589012</v>
      </c>
      <c r="QC388" t="n">
        <v>0.291190569391129</v>
      </c>
      <c r="QD388" t="n">
        <v>0</v>
      </c>
      <c r="QE388" t="n">
        <v>1.75149843668961</v>
      </c>
      <c r="QF388" t="n">
        <v>4.27788413757548</v>
      </c>
      <c r="QG388" t="n">
        <v>4.9348399519959</v>
      </c>
      <c r="QH388" t="n">
        <v>2.61014900788695</v>
      </c>
      <c r="QI388" t="n">
        <v>6.34655100944037</v>
      </c>
    </row>
    <row r="389">
      <c r="A389" t="s">
        <v>388</v>
      </c>
      <c r="B389" t="n">
        <v>203.04360032144</v>
      </c>
      <c r="C389" t="n">
        <v>2.46544428259429</v>
      </c>
      <c r="D389" t="n">
        <v>9.11788741335136</v>
      </c>
      <c r="E389" t="n">
        <v>0</v>
      </c>
      <c r="F389" t="n">
        <v>0</v>
      </c>
      <c r="G389" t="n">
        <v>34.8723324836535</v>
      </c>
      <c r="H389" t="n">
        <v>192.728849257667</v>
      </c>
      <c r="I389" t="n">
        <v>63.690040844741</v>
      </c>
      <c r="J389" t="n">
        <v>12.4688013825483</v>
      </c>
      <c r="K389" t="n">
        <v>9.83451150139956</v>
      </c>
      <c r="L389" t="n">
        <v>0.542965250768739</v>
      </c>
      <c r="M389" t="n">
        <v>9.1905315853565</v>
      </c>
      <c r="N389" t="n">
        <v>36.3059514630746</v>
      </c>
      <c r="O389" t="n">
        <v>45.0233248622455</v>
      </c>
      <c r="P389" t="n">
        <v>47.6064293985676</v>
      </c>
      <c r="Q389" t="n">
        <v>14.6529716088655</v>
      </c>
      <c r="R389" t="n">
        <v>0</v>
      </c>
      <c r="S389" t="n">
        <v>62.0986128277196</v>
      </c>
      <c r="T389" t="n">
        <v>0</v>
      </c>
      <c r="U389" t="n">
        <v>9.37522049007182</v>
      </c>
      <c r="V389" t="n">
        <v>4.38868005887308</v>
      </c>
      <c r="W389" t="n">
        <v>15.2272894395265</v>
      </c>
      <c r="X389" t="n">
        <v>9.90455759485076</v>
      </c>
      <c r="Y389" t="n">
        <v>16.163311514449</v>
      </c>
      <c r="Z389" t="n">
        <v>22.1638425468753</v>
      </c>
      <c r="AA389" t="n">
        <v>0</v>
      </c>
      <c r="AB389" t="n">
        <v>22.5842737108917</v>
      </c>
      <c r="AC389" t="n">
        <v>37.9226488219145</v>
      </c>
      <c r="AD389" t="n">
        <v>12.7509793678164</v>
      </c>
      <c r="AE389" t="n">
        <v>11.864281291054</v>
      </c>
      <c r="AF389" t="n">
        <v>7.54818359657448</v>
      </c>
      <c r="AG389" t="n">
        <v>41.0453256842669</v>
      </c>
      <c r="AH389" t="n">
        <v>30.593698617665</v>
      </c>
      <c r="AI389" t="n">
        <v>1.96967340146778</v>
      </c>
      <c r="AJ389" t="n">
        <v>139.444978237766</v>
      </c>
      <c r="AK389" t="n">
        <v>258.390534687029</v>
      </c>
      <c r="AL389" t="n">
        <v>42.4168356774049</v>
      </c>
      <c r="AM389" t="n">
        <v>219.643782580961</v>
      </c>
      <c r="AN389" t="n">
        <v>60.3127389146212</v>
      </c>
      <c r="AO389" t="n">
        <v>12.0509029600686</v>
      </c>
      <c r="AP389" t="n">
        <v>1.61871760423248</v>
      </c>
      <c r="AQ389" t="n">
        <v>0.993567017599723</v>
      </c>
      <c r="AR389" t="n">
        <v>35.93033109766</v>
      </c>
      <c r="AS389" t="n">
        <v>10.1569234141478</v>
      </c>
      <c r="AT389" t="n">
        <v>17.0348510192819</v>
      </c>
      <c r="AU389" t="n">
        <v>198.319844386712</v>
      </c>
      <c r="AV389" t="n">
        <v>171.491636965872</v>
      </c>
      <c r="AW389" t="n">
        <v>4.62750217173869</v>
      </c>
      <c r="AX389" t="n">
        <v>18.142777010634</v>
      </c>
      <c r="AY389" t="n">
        <v>75.7910283144008</v>
      </c>
      <c r="AZ389" t="n">
        <v>131.625545717103</v>
      </c>
      <c r="BA389" t="n">
        <v>14.8002757180853</v>
      </c>
      <c r="BB389" t="n">
        <v>4.25396465853988</v>
      </c>
      <c r="BC389" t="n">
        <v>0</v>
      </c>
      <c r="BD389" t="n">
        <v>6.01710133778731</v>
      </c>
      <c r="BE389" t="n">
        <v>3.55929373227354</v>
      </c>
      <c r="BF389" t="n">
        <v>64.3912996323816</v>
      </c>
      <c r="BG389" t="n">
        <v>14.1088675195688</v>
      </c>
      <c r="BH389" t="n">
        <v>6.09432982775489</v>
      </c>
      <c r="BI389" t="n">
        <v>2.90618465855758</v>
      </c>
      <c r="BJ389" t="n">
        <v>0.381364589173692</v>
      </c>
      <c r="BK389" t="n">
        <v>1.18882628283034</v>
      </c>
      <c r="BL389" t="n">
        <v>13.8358004948484</v>
      </c>
      <c r="BM389" t="n">
        <v>24.7948736638394</v>
      </c>
      <c r="BN389" t="n">
        <v>4.67035645007955</v>
      </c>
      <c r="BO389" t="n">
        <v>4.4549505244017</v>
      </c>
      <c r="BP389" t="n">
        <v>0</v>
      </c>
      <c r="BQ389" t="n">
        <v>51.4688862629431</v>
      </c>
      <c r="BR389" t="n">
        <v>5.07763727882518</v>
      </c>
      <c r="BS389" t="n">
        <v>2.3984209744988</v>
      </c>
      <c r="BT389" t="n">
        <v>1.17754831700606</v>
      </c>
      <c r="BU389" t="n">
        <v>8.99741515094102</v>
      </c>
      <c r="BV389" t="n">
        <v>1.10842939275098</v>
      </c>
      <c r="BW389" t="n">
        <v>4.56582463772304</v>
      </c>
      <c r="BX389" t="n">
        <v>10.3803428235229</v>
      </c>
      <c r="BY389" t="n">
        <v>0</v>
      </c>
      <c r="BZ389" t="n">
        <v>8.16032476003937</v>
      </c>
      <c r="CA389" t="n">
        <v>4.11089117091833</v>
      </c>
      <c r="CB389" t="n">
        <v>12.5876661390402</v>
      </c>
      <c r="CC389" t="n">
        <v>5.49237403834576</v>
      </c>
      <c r="CD389" t="n">
        <v>1.82546673869406</v>
      </c>
      <c r="CE389" t="n">
        <v>149.743522089077</v>
      </c>
      <c r="CF389" t="n">
        <v>19.6582000747203</v>
      </c>
      <c r="CG389" t="n">
        <v>3.79893486708808</v>
      </c>
      <c r="CH389" t="n">
        <v>94.6315274276745</v>
      </c>
      <c r="CI389" t="n">
        <v>172.812740271551</v>
      </c>
      <c r="CJ389" t="n">
        <v>18.4387399389153</v>
      </c>
      <c r="CK389" t="n">
        <v>128.827744690703</v>
      </c>
      <c r="CL389" t="n">
        <v>16.3848496696879</v>
      </c>
      <c r="CM389" t="n">
        <v>3.52608922249137</v>
      </c>
      <c r="CN389" t="n">
        <v>0.660042967173752</v>
      </c>
      <c r="CO389" t="n">
        <v>0.553881670782963</v>
      </c>
      <c r="CP389" t="n">
        <v>13.8127589163732</v>
      </c>
      <c r="CQ389" t="n">
        <v>2.01858086444917</v>
      </c>
      <c r="CR389" t="n">
        <v>0</v>
      </c>
      <c r="CS389" t="n">
        <v>36.5532900529038</v>
      </c>
      <c r="CT389" t="n">
        <v>86.1603981427125</v>
      </c>
      <c r="CU389" t="n">
        <v>5.20905752399909</v>
      </c>
      <c r="CV389" t="n">
        <v>13.6977412245752</v>
      </c>
      <c r="CW389" t="n">
        <v>40.0430592606077</v>
      </c>
      <c r="CX389" t="n">
        <v>98.6174918395038</v>
      </c>
      <c r="CY389" t="n">
        <v>2.67856732911298</v>
      </c>
      <c r="CZ389" t="n">
        <v>0</v>
      </c>
      <c r="DA389" t="n">
        <v>0</v>
      </c>
      <c r="DB389" t="n">
        <v>52.7968576271688</v>
      </c>
      <c r="DC389" t="n">
        <v>131.398063519333</v>
      </c>
      <c r="DD389" t="n">
        <v>9.71573816574093</v>
      </c>
      <c r="DE389" t="n">
        <v>1.66016750128741</v>
      </c>
      <c r="DF389" t="n">
        <v>0</v>
      </c>
      <c r="DG389" t="n">
        <v>0.164164928398366</v>
      </c>
      <c r="DH389" t="n">
        <v>0</v>
      </c>
      <c r="DI389" t="n">
        <v>0</v>
      </c>
      <c r="DJ389" t="n">
        <v>0.784292182336553</v>
      </c>
      <c r="DK389" t="n">
        <v>0</v>
      </c>
      <c r="DL389" t="n">
        <v>1.40901579908482</v>
      </c>
      <c r="DM389" t="n">
        <v>0</v>
      </c>
      <c r="DN389" t="n">
        <v>0</v>
      </c>
      <c r="DO389" t="n">
        <v>0</v>
      </c>
      <c r="DP389" t="n">
        <v>0</v>
      </c>
      <c r="DQ389" t="n">
        <v>0.498962815283724</v>
      </c>
      <c r="DR389" t="n">
        <v>0</v>
      </c>
      <c r="DS389" t="n">
        <v>0.777811992529542</v>
      </c>
      <c r="DT389" t="n">
        <v>0.388081323477956</v>
      </c>
      <c r="DU389" t="n">
        <v>0.465754659830312</v>
      </c>
      <c r="DV389" t="n">
        <v>0</v>
      </c>
      <c r="DW389" t="n">
        <v>0</v>
      </c>
      <c r="DX389" t="n">
        <v>4.40107305310355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1.19178863353543</v>
      </c>
      <c r="EE389" t="n">
        <v>1.639692018977</v>
      </c>
      <c r="EF389" t="n">
        <v>21.529564778958</v>
      </c>
      <c r="EG389" t="n">
        <v>26.6739514027136</v>
      </c>
      <c r="EH389" t="n">
        <v>3.95414442906171</v>
      </c>
      <c r="EI389" t="n">
        <v>13.7388786048835</v>
      </c>
      <c r="EJ389" t="n">
        <v>1.2236398063792</v>
      </c>
      <c r="EK389" t="n">
        <v>1.33538281515403</v>
      </c>
      <c r="EL389" t="n">
        <v>0.0890858142857375</v>
      </c>
      <c r="EM389" t="n">
        <v>0.0959012672883141</v>
      </c>
      <c r="EN389" t="n">
        <v>0</v>
      </c>
      <c r="EO389" t="n">
        <v>0.218131669385863</v>
      </c>
      <c r="EP389" t="n">
        <v>0</v>
      </c>
      <c r="EQ389" t="n">
        <v>0</v>
      </c>
      <c r="ER389" t="n">
        <v>21.9223157579469</v>
      </c>
      <c r="ES389" t="n">
        <v>0.718406353955153</v>
      </c>
      <c r="ET389" t="n">
        <v>3.65746404029733</v>
      </c>
      <c r="EU389" t="n">
        <v>10.3547091041563</v>
      </c>
      <c r="EV389" t="n">
        <v>89.0428966367283</v>
      </c>
      <c r="EW389" t="n">
        <v>0.552619412101828</v>
      </c>
      <c r="EX389" t="n">
        <v>0.318362533290879</v>
      </c>
      <c r="EY389" t="n">
        <v>8.47476689052079</v>
      </c>
      <c r="EZ389" t="n">
        <v>135.196595890744</v>
      </c>
      <c r="FA389" t="n">
        <v>20.4849924738435</v>
      </c>
      <c r="FB389" t="n">
        <v>75.5816016158475</v>
      </c>
      <c r="FC389" t="n">
        <v>11.8133536030831</v>
      </c>
      <c r="FD389" t="n">
        <v>0.339224982974425</v>
      </c>
      <c r="FE389" t="n">
        <v>4.45282464373121</v>
      </c>
      <c r="FF389" t="n">
        <v>0</v>
      </c>
      <c r="FG389" t="n">
        <v>0</v>
      </c>
      <c r="FH389" t="n">
        <v>1.18380630365722</v>
      </c>
      <c r="FI389" t="n">
        <v>18.4935682845199</v>
      </c>
      <c r="FJ389" t="n">
        <v>0</v>
      </c>
      <c r="FK389" t="n">
        <v>44.4544928631044</v>
      </c>
      <c r="FL389" t="n">
        <v>0</v>
      </c>
      <c r="FM389" t="n">
        <v>13.0255787825934</v>
      </c>
      <c r="FN389" t="n">
        <v>0</v>
      </c>
      <c r="FO389" t="n">
        <v>2.9758487938081</v>
      </c>
      <c r="FP389" t="n">
        <v>0</v>
      </c>
      <c r="FQ389" t="n">
        <v>1.45613544364553</v>
      </c>
      <c r="FR389" t="n">
        <v>3.96412716571212</v>
      </c>
      <c r="FS389" t="n">
        <v>4.01187685591494</v>
      </c>
      <c r="FT389" t="n">
        <v>10.4812243789585</v>
      </c>
      <c r="FU389" t="n">
        <v>0</v>
      </c>
      <c r="FV389" t="n">
        <v>5.18015127709038</v>
      </c>
      <c r="FW389" t="n">
        <v>4.74870643409238</v>
      </c>
      <c r="FX389" t="n">
        <v>0</v>
      </c>
      <c r="FY389" t="n">
        <v>0</v>
      </c>
      <c r="FZ389" t="n">
        <v>0</v>
      </c>
      <c r="GA389" t="n">
        <v>3.20237049609462</v>
      </c>
      <c r="GB389" t="n">
        <v>13.2145979801251</v>
      </c>
      <c r="GC389" t="n">
        <v>2.19818148768505</v>
      </c>
      <c r="GD389" t="n">
        <v>39.9237575860158</v>
      </c>
      <c r="GE389" t="n">
        <v>103.053150073792</v>
      </c>
      <c r="GF389" t="n">
        <v>9.78294767124565</v>
      </c>
      <c r="GG389" t="n">
        <v>66.7304793564568</v>
      </c>
      <c r="GH389" t="n">
        <v>4.40952847639013</v>
      </c>
      <c r="GI389" t="n">
        <v>1.77583803669575</v>
      </c>
      <c r="GJ389" t="n">
        <v>0.456831665240354</v>
      </c>
      <c r="GK389" t="n">
        <v>0</v>
      </c>
      <c r="GL389" t="n">
        <v>7.80821234636512</v>
      </c>
      <c r="GM389" t="n">
        <v>1.08685181868974</v>
      </c>
      <c r="GN389" t="n">
        <v>0</v>
      </c>
      <c r="GO389" t="n">
        <v>17.8029484216291</v>
      </c>
      <c r="GP389" t="n">
        <v>44.9593542112455</v>
      </c>
      <c r="GQ389" t="n">
        <v>2.26069898688877</v>
      </c>
      <c r="GR389" t="n">
        <v>9.16052153980975</v>
      </c>
      <c r="GS389" t="n">
        <v>31.1535777120346</v>
      </c>
      <c r="GT389" t="n">
        <v>138.928408658558</v>
      </c>
      <c r="GU389" t="n">
        <v>43.8433689181672</v>
      </c>
      <c r="GV389" t="n">
        <v>0</v>
      </c>
      <c r="GW389" t="n">
        <v>66.4260216428249</v>
      </c>
      <c r="GX389" t="n">
        <v>0</v>
      </c>
      <c r="GY389" t="n">
        <v>8.80632468843522</v>
      </c>
      <c r="GZ389" t="n">
        <v>151.032134662659</v>
      </c>
      <c r="HA389" t="n">
        <v>20.8345119385102</v>
      </c>
      <c r="HB389" t="n">
        <v>21.1479997600445</v>
      </c>
      <c r="HC389" t="n">
        <v>23.5479906163955</v>
      </c>
      <c r="HD389" t="n">
        <v>8.35855380575136</v>
      </c>
      <c r="HE389" t="n">
        <v>17.1253102355239</v>
      </c>
      <c r="HF389" t="n">
        <v>20.2607104443406</v>
      </c>
      <c r="HG389" t="n">
        <v>67.2240982695971</v>
      </c>
      <c r="HH389" t="n">
        <v>28.8018455351</v>
      </c>
      <c r="HI389" t="n">
        <v>38.8651621366133</v>
      </c>
      <c r="HJ389" t="n">
        <v>0</v>
      </c>
      <c r="HK389" t="n">
        <v>49.6862771678803</v>
      </c>
      <c r="HL389" t="n">
        <v>26.2084159259713</v>
      </c>
      <c r="HM389" t="n">
        <v>25.075902446663</v>
      </c>
      <c r="HN389" t="n">
        <v>1.75929496751072</v>
      </c>
      <c r="HO389" t="n">
        <v>26.8106519053261</v>
      </c>
      <c r="HP389" t="n">
        <v>35.6918647892655</v>
      </c>
      <c r="HQ389" t="n">
        <v>10.9038087140672</v>
      </c>
      <c r="HR389" t="n">
        <v>89.5810645630856</v>
      </c>
      <c r="HS389" t="n">
        <v>4.71872143194926</v>
      </c>
      <c r="HT389" t="n">
        <v>22.0685552185402</v>
      </c>
      <c r="HU389" t="n">
        <v>28.3214826469062</v>
      </c>
      <c r="HV389" t="n">
        <v>17.5196696026984</v>
      </c>
      <c r="HW389" t="n">
        <v>6.42558226425497</v>
      </c>
      <c r="HX389" t="n">
        <v>1.85444417354175</v>
      </c>
      <c r="HY389" t="n">
        <v>71.5572139375084</v>
      </c>
      <c r="HZ389" t="n">
        <v>28.7440873090153</v>
      </c>
      <c r="IA389" t="n">
        <v>11.8836177310173</v>
      </c>
      <c r="IB389" t="n">
        <v>203.692854088529</v>
      </c>
      <c r="IC389" t="n">
        <v>317.644514691792</v>
      </c>
      <c r="ID389" t="n">
        <v>33.3429011040165</v>
      </c>
      <c r="IE389" t="n">
        <v>357.66013801009</v>
      </c>
      <c r="IF389" t="n">
        <v>19.6323356261162</v>
      </c>
      <c r="IG389" t="n">
        <v>6.18233692388297</v>
      </c>
      <c r="IH389" t="n">
        <v>0.564187819429543</v>
      </c>
      <c r="II389" t="n">
        <v>0.31822776202813</v>
      </c>
      <c r="IJ389" t="n">
        <v>6.35512989908869</v>
      </c>
      <c r="IK389" t="n">
        <v>6.91246832712676</v>
      </c>
      <c r="IL389" t="n">
        <v>2.50911843658102</v>
      </c>
      <c r="IM389" t="n">
        <v>66.838318401492</v>
      </c>
      <c r="IN389" t="n">
        <v>162.43558841681</v>
      </c>
      <c r="IO389" t="n">
        <v>6.80330574836239</v>
      </c>
      <c r="IP389" t="n">
        <v>20.8937717142707</v>
      </c>
      <c r="IQ389" t="n">
        <v>84.0552400810746</v>
      </c>
      <c r="IR389" t="n">
        <v>70.0475525474042</v>
      </c>
      <c r="IS389" t="n">
        <v>1.04147546197344</v>
      </c>
      <c r="IT389" t="n">
        <v>0</v>
      </c>
      <c r="IU389" t="n">
        <v>0</v>
      </c>
      <c r="IV389" t="n">
        <v>821.837658377003</v>
      </c>
      <c r="IW389" t="n">
        <v>56.195963367645</v>
      </c>
      <c r="IX389" t="n">
        <v>44.0748482974944</v>
      </c>
      <c r="IY389" t="n">
        <v>5.83645176704456</v>
      </c>
      <c r="IZ389" t="n">
        <v>4.1693326939123</v>
      </c>
      <c r="JA389" t="n">
        <v>1.50778780756363</v>
      </c>
      <c r="JB389" t="n">
        <v>0.799507065476589</v>
      </c>
      <c r="JC389" t="n">
        <v>0</v>
      </c>
      <c r="JD389" t="n">
        <v>1.04474718772191</v>
      </c>
      <c r="JE389" t="n">
        <v>2.93351685658042</v>
      </c>
      <c r="JF389" t="n">
        <v>6.44387528076687</v>
      </c>
      <c r="JG389" t="n">
        <v>0</v>
      </c>
      <c r="JH389" t="n">
        <v>0</v>
      </c>
      <c r="JI389" t="n">
        <v>11.6712231074628</v>
      </c>
      <c r="JJ389" t="n">
        <v>7.42668959028282</v>
      </c>
      <c r="JK389" t="n">
        <v>2.21515546835004</v>
      </c>
      <c r="JL389" t="n">
        <v>0</v>
      </c>
      <c r="JM389" t="n">
        <v>20.1812897753102</v>
      </c>
      <c r="JN389" t="n">
        <v>3.53427533435753</v>
      </c>
      <c r="JO389" t="n">
        <v>0.563786631060793</v>
      </c>
      <c r="JP389" t="n">
        <v>12.7543018378217</v>
      </c>
      <c r="JQ389" t="n">
        <v>11.9629282794364</v>
      </c>
      <c r="JR389" t="n">
        <v>6.51660542033668</v>
      </c>
      <c r="JS389" t="n">
        <v>16.1247779014022</v>
      </c>
      <c r="JT389" t="n">
        <v>7.00123723606855</v>
      </c>
      <c r="JU389" t="n">
        <v>0</v>
      </c>
      <c r="JV389" t="n">
        <v>0</v>
      </c>
      <c r="JW389" t="n">
        <v>20.9050177079614</v>
      </c>
      <c r="JX389" t="n">
        <v>4.83002859647873</v>
      </c>
      <c r="JY389" t="n">
        <v>1.34809443601029</v>
      </c>
      <c r="JZ389" t="n">
        <v>40.4128561418132</v>
      </c>
      <c r="KA389" t="n">
        <v>107.746788284889</v>
      </c>
      <c r="KB389" t="n">
        <v>10.8745156058016</v>
      </c>
      <c r="KC389" t="n">
        <v>75.4573241364967</v>
      </c>
      <c r="KD389" t="n">
        <v>4.64830813067862</v>
      </c>
      <c r="KE389" t="n">
        <v>1.70281151003304</v>
      </c>
      <c r="KF389" t="n">
        <v>0.0986755317044433</v>
      </c>
      <c r="KG389" t="n">
        <v>0</v>
      </c>
      <c r="KH389" t="n">
        <v>36.6022464190802</v>
      </c>
      <c r="KI389" t="n">
        <v>2.96310908882852</v>
      </c>
      <c r="KJ389" t="n">
        <v>1.06565869645707</v>
      </c>
      <c r="KK389" t="n">
        <v>3.87808957472889</v>
      </c>
      <c r="KL389" t="n">
        <v>55.0556956825789</v>
      </c>
      <c r="KM389" t="n">
        <v>1.96262553986543</v>
      </c>
      <c r="KN389" t="n">
        <v>9.09787947309128</v>
      </c>
      <c r="KO389" t="n">
        <v>42.9658121790642</v>
      </c>
      <c r="KP389" t="n">
        <v>91.8676423703551</v>
      </c>
      <c r="KQ389" t="n">
        <v>0</v>
      </c>
      <c r="KR389" t="n">
        <v>0</v>
      </c>
      <c r="KS389" t="n">
        <v>194.401241181259</v>
      </c>
      <c r="KT389" t="n">
        <v>254.950575230009</v>
      </c>
      <c r="KU389" t="n">
        <v>227.1991213956</v>
      </c>
      <c r="KV389" t="n">
        <v>244.722146663775</v>
      </c>
      <c r="KW389" t="n">
        <v>44.2576863057789</v>
      </c>
      <c r="KX389" t="n">
        <v>19.8706881531002</v>
      </c>
      <c r="KY389" t="n">
        <v>7.1662368325785</v>
      </c>
      <c r="KZ389" t="n">
        <v>1.48923509283253</v>
      </c>
      <c r="LA389" t="n">
        <v>2.41807824229419</v>
      </c>
      <c r="LB389" t="n">
        <v>52.6262798629472</v>
      </c>
      <c r="LC389" t="n">
        <v>62.689732030871</v>
      </c>
      <c r="LD389" t="n">
        <v>58.3560022224735</v>
      </c>
      <c r="LE389" t="n">
        <v>76.7591638450494</v>
      </c>
      <c r="LF389" t="n">
        <v>248.598184453355</v>
      </c>
      <c r="LG389" t="n">
        <v>261.108020052533</v>
      </c>
      <c r="LH389" t="n">
        <v>5.55500055636326</v>
      </c>
      <c r="LI389" t="n">
        <v>33.8878154369324</v>
      </c>
      <c r="LJ389" t="n">
        <v>15.3535360989755</v>
      </c>
      <c r="LK389" t="n">
        <v>74.0451182007888</v>
      </c>
      <c r="LL389" t="n">
        <v>20.529426519063</v>
      </c>
      <c r="LM389" t="n">
        <v>32.1737478595265</v>
      </c>
      <c r="LN389" t="n">
        <v>256.157982468457</v>
      </c>
      <c r="LO389" t="n">
        <v>27.9883811534153</v>
      </c>
      <c r="LP389" t="n">
        <v>71.8013104763199</v>
      </c>
      <c r="LQ389" t="n">
        <v>82.4916740455284</v>
      </c>
      <c r="LR389" t="n">
        <v>55.1243066361805</v>
      </c>
      <c r="LS389" t="n">
        <v>20.8055842826514</v>
      </c>
      <c r="LT389" t="n">
        <v>11.2831581368014</v>
      </c>
      <c r="LU389" t="n">
        <v>178.098224335722</v>
      </c>
      <c r="LV389" t="n">
        <v>90.70767279326</v>
      </c>
      <c r="LW389" t="n">
        <v>17.1392668547749</v>
      </c>
      <c r="LX389" t="n">
        <v>266.01308365981</v>
      </c>
      <c r="LY389" t="n">
        <v>605.98076816753</v>
      </c>
      <c r="LZ389" t="n">
        <v>60.1835144502813</v>
      </c>
      <c r="MA389" t="n">
        <v>617.222839420364</v>
      </c>
      <c r="MB389" t="n">
        <v>204.484020554988</v>
      </c>
      <c r="MC389" t="n">
        <v>46.3074513220263</v>
      </c>
      <c r="MD389" t="n">
        <v>5.37473593944033</v>
      </c>
      <c r="ME389" t="n">
        <v>1.50061816493947</v>
      </c>
      <c r="MF389" t="n">
        <v>175.47906587718</v>
      </c>
      <c r="MG389" t="n">
        <v>20.1674542748622</v>
      </c>
      <c r="MH389" t="n">
        <v>35.9872416503951</v>
      </c>
      <c r="MI389" t="n">
        <v>580.078136810355</v>
      </c>
      <c r="MJ389" t="n">
        <v>397.199449577055</v>
      </c>
      <c r="MK389" t="n">
        <v>10.2984320827627</v>
      </c>
      <c r="ML389" t="n">
        <v>41.6050994261298</v>
      </c>
      <c r="MM389" t="n">
        <v>139.793210658661</v>
      </c>
      <c r="MN389" t="n">
        <v>126.220555560361</v>
      </c>
      <c r="MO389" t="n">
        <v>29.4793003899152</v>
      </c>
      <c r="MP389" t="n">
        <v>0</v>
      </c>
      <c r="MQ389" t="n">
        <v>1106.61515012159</v>
      </c>
      <c r="MR389" t="n">
        <v>108.613224898495</v>
      </c>
      <c r="MS389" t="n">
        <v>28.7158706811875</v>
      </c>
      <c r="MT389" t="n">
        <v>57.2387398431992</v>
      </c>
      <c r="MU389" t="n">
        <v>19.7842381450272</v>
      </c>
      <c r="MV389" t="n">
        <v>3.20059173646431</v>
      </c>
      <c r="MW389" t="n">
        <v>0.465865954450458</v>
      </c>
      <c r="MX389" t="n">
        <v>0</v>
      </c>
      <c r="MY389" t="n">
        <v>0</v>
      </c>
      <c r="MZ389" t="n">
        <v>21.1383742164652</v>
      </c>
      <c r="NA389" t="n">
        <v>0</v>
      </c>
      <c r="NB389" t="n">
        <v>4.09668619340556</v>
      </c>
      <c r="NC389" t="n">
        <v>64.8825351367849</v>
      </c>
      <c r="ND389" t="n">
        <v>0</v>
      </c>
      <c r="NE389" t="n">
        <v>6.87342459957049</v>
      </c>
      <c r="NF389" t="n">
        <v>4.48832950780665</v>
      </c>
      <c r="NG389" t="n">
        <v>3.93602016295975</v>
      </c>
      <c r="NH389" t="n">
        <v>0</v>
      </c>
      <c r="NI389" t="n">
        <v>15.4766940664324</v>
      </c>
      <c r="NJ389" t="n">
        <v>3.10227500374374</v>
      </c>
      <c r="NK389" t="n">
        <v>1.57401838274136</v>
      </c>
      <c r="NL389" t="n">
        <v>33.1209642023528</v>
      </c>
      <c r="NM389" t="n">
        <v>11.941180228651</v>
      </c>
      <c r="NN389" t="n">
        <v>4.26643158142861</v>
      </c>
      <c r="NO389" t="n">
        <v>7.84682690015518</v>
      </c>
      <c r="NP389" t="n">
        <v>1.56220793034008</v>
      </c>
      <c r="NQ389" t="n">
        <v>0</v>
      </c>
      <c r="NR389" t="n">
        <v>1.04338015367348</v>
      </c>
      <c r="NS389" t="n">
        <v>4.26259995625392</v>
      </c>
      <c r="NT389" t="n">
        <v>50.8760339958523</v>
      </c>
      <c r="NU389" t="n">
        <v>1.97409432377205</v>
      </c>
      <c r="NV389" t="n">
        <v>79.4912434968545</v>
      </c>
      <c r="NW389" t="n">
        <v>159.873160367417</v>
      </c>
      <c r="NX389" t="n">
        <v>12.8670300024177</v>
      </c>
      <c r="NY389" t="n">
        <v>110.387103117132</v>
      </c>
      <c r="NZ389" t="n">
        <v>10.9158192561474</v>
      </c>
      <c r="OA389" t="n">
        <v>1.95862057030235</v>
      </c>
      <c r="OB389" t="n">
        <v>0.719085249431999</v>
      </c>
      <c r="OC389" t="n">
        <v>0.564480741250515</v>
      </c>
      <c r="OD389" t="n">
        <v>5.76525477452156</v>
      </c>
      <c r="OE389" t="n">
        <v>2.38571592613929</v>
      </c>
      <c r="OF389" t="n">
        <v>2.26965670981618</v>
      </c>
      <c r="OG389" t="n">
        <v>5.84857892040468</v>
      </c>
      <c r="OH389" t="n">
        <v>70.3987220594469</v>
      </c>
      <c r="OI389" t="n">
        <v>2.35738082153989</v>
      </c>
      <c r="OJ389" t="n">
        <v>8.56569558423534</v>
      </c>
      <c r="OK389" t="n">
        <v>40.212654808918</v>
      </c>
      <c r="OL389" t="n">
        <v>182.869932896384</v>
      </c>
      <c r="OM389" t="n">
        <v>21.7300406799758</v>
      </c>
      <c r="ON389" t="n">
        <v>0.856175429566503</v>
      </c>
      <c r="OO389" t="n">
        <v>0</v>
      </c>
      <c r="OP389" t="n">
        <v>360.186882041182</v>
      </c>
      <c r="OQ389" t="n">
        <v>112.881549239606</v>
      </c>
      <c r="OR389" t="n">
        <v>57.70516559375</v>
      </c>
      <c r="OS389" t="n">
        <v>24.1752330833057</v>
      </c>
      <c r="OT389" t="n">
        <v>5.11563442674238</v>
      </c>
      <c r="OU389" t="n">
        <v>3.51641574672099</v>
      </c>
      <c r="OV389" t="n">
        <v>0</v>
      </c>
      <c r="OW389" t="n">
        <v>0</v>
      </c>
      <c r="OX389" t="n">
        <v>31.3870133217945</v>
      </c>
      <c r="OY389" t="n">
        <v>1.35319824199377</v>
      </c>
      <c r="OZ389" t="n">
        <v>1.37399188933728</v>
      </c>
      <c r="PA389" t="n">
        <v>5.23253128633529</v>
      </c>
      <c r="PB389" t="n">
        <v>0</v>
      </c>
      <c r="PC389" t="n">
        <v>13.7907425697747</v>
      </c>
      <c r="PD389" t="n">
        <v>0</v>
      </c>
      <c r="PE389" t="n">
        <v>0</v>
      </c>
      <c r="PF389" t="n">
        <v>0</v>
      </c>
      <c r="PG389" t="n">
        <v>39.3723021328009</v>
      </c>
      <c r="PH389" t="n">
        <v>1.9384548643174</v>
      </c>
      <c r="PI389" t="n">
        <v>0.862010334949759</v>
      </c>
      <c r="PJ389" t="n">
        <v>0</v>
      </c>
      <c r="PK389" t="n">
        <v>1.87105927718178</v>
      </c>
      <c r="PL389" t="n">
        <v>12.223967279851</v>
      </c>
      <c r="PM389" t="n">
        <v>0</v>
      </c>
      <c r="PN389" t="n">
        <v>0</v>
      </c>
      <c r="PO389" t="n">
        <v>0</v>
      </c>
      <c r="PP389" t="n">
        <v>0</v>
      </c>
      <c r="PQ389" t="n">
        <v>2.7148395330406</v>
      </c>
      <c r="PR389" t="n">
        <v>13.498115288592</v>
      </c>
      <c r="PS389" t="n">
        <v>5.49764425766277</v>
      </c>
      <c r="PT389" t="n">
        <v>85.5940186088339</v>
      </c>
      <c r="PU389" t="n">
        <v>203.6370921462</v>
      </c>
      <c r="PV389" t="n">
        <v>11.7283203325682</v>
      </c>
      <c r="PW389" t="n">
        <v>117.891804143187</v>
      </c>
      <c r="PX389" t="n">
        <v>4.29967738817089</v>
      </c>
      <c r="PY389" t="n">
        <v>3.07093242216114</v>
      </c>
      <c r="PZ389" t="n">
        <v>0.31900302277653</v>
      </c>
      <c r="QA389" t="n">
        <v>0.133818732087105</v>
      </c>
      <c r="QB389" t="n">
        <v>4.82070214809148</v>
      </c>
      <c r="QC389" t="n">
        <v>0.530950302978175</v>
      </c>
      <c r="QD389" t="n">
        <v>0</v>
      </c>
      <c r="QE389" t="n">
        <v>8.83084600303511</v>
      </c>
      <c r="QF389" t="n">
        <v>49.037657851524</v>
      </c>
      <c r="QG389" t="n">
        <v>3.64045055300511</v>
      </c>
      <c r="QH389" t="n">
        <v>12.9408111839779</v>
      </c>
      <c r="QI389" t="n">
        <v>38.8969350346094</v>
      </c>
    </row>
    <row r="390">
      <c r="A390" t="s">
        <v>389</v>
      </c>
      <c r="B390" t="n">
        <v>1.08701004875178</v>
      </c>
      <c r="C390" t="n">
        <v>0.0120043180514982</v>
      </c>
      <c r="D390" t="n">
        <v>0</v>
      </c>
      <c r="E390" t="n">
        <v>0</v>
      </c>
      <c r="F390" t="n">
        <v>0</v>
      </c>
      <c r="G390" t="n">
        <v>0.546449867771496</v>
      </c>
      <c r="H390" t="n">
        <v>6.63139575542872</v>
      </c>
      <c r="I390" t="n">
        <v>3.04568530845453</v>
      </c>
      <c r="J390" t="n">
        <v>1.58466541350358</v>
      </c>
      <c r="K390" t="n">
        <v>2.65663159438092</v>
      </c>
      <c r="L390" t="n">
        <v>0.0425554138768594</v>
      </c>
      <c r="M390" t="n">
        <v>1.21081580925576</v>
      </c>
      <c r="N390" t="n">
        <v>2.47812505041164</v>
      </c>
      <c r="O390" t="n">
        <v>2.40494755024812</v>
      </c>
      <c r="P390" t="n">
        <v>11.2804916707948</v>
      </c>
      <c r="Q390" t="n">
        <v>0.127757353621068</v>
      </c>
      <c r="R390" t="n">
        <v>0</v>
      </c>
      <c r="S390" t="n">
        <v>3.16822406915778</v>
      </c>
      <c r="T390" t="n">
        <v>0</v>
      </c>
      <c r="U390" t="n">
        <v>1.00448125119862</v>
      </c>
      <c r="V390" t="n">
        <v>0.459799907436459</v>
      </c>
      <c r="W390" t="n">
        <v>0.562327819301845</v>
      </c>
      <c r="X390" t="n">
        <v>0.834683972529795</v>
      </c>
      <c r="Y390" t="n">
        <v>1.46136850874738</v>
      </c>
      <c r="Z390" t="n">
        <v>0.487139042316519</v>
      </c>
      <c r="AA390" t="n">
        <v>0</v>
      </c>
      <c r="AB390" t="n">
        <v>3.81103258712418</v>
      </c>
      <c r="AC390" t="n">
        <v>7.34327643324906</v>
      </c>
      <c r="AD390" t="n">
        <v>1.65015525485603</v>
      </c>
      <c r="AE390" t="n">
        <v>1.93668569290914</v>
      </c>
      <c r="AF390" t="n">
        <v>3.11426179612908</v>
      </c>
      <c r="AG390" t="n">
        <v>2.43418678625864</v>
      </c>
      <c r="AH390" t="n">
        <v>2.60777998364673</v>
      </c>
      <c r="AI390" t="n">
        <v>0.308196029459875</v>
      </c>
      <c r="AJ390" t="n">
        <v>27.9420809514238</v>
      </c>
      <c r="AK390" t="n">
        <v>108.463875895735</v>
      </c>
      <c r="AL390" t="n">
        <v>21.0746518791523</v>
      </c>
      <c r="AM390" t="n">
        <v>35.1557055895208</v>
      </c>
      <c r="AN390" t="n">
        <v>10.5284938565936</v>
      </c>
      <c r="AO390" t="n">
        <v>37.6660669368726</v>
      </c>
      <c r="AP390" t="n">
        <v>5.05943213041804</v>
      </c>
      <c r="AQ390" t="n">
        <v>3.10547366579102</v>
      </c>
      <c r="AR390" t="n">
        <v>20.0973204583842</v>
      </c>
      <c r="AS390" t="n">
        <v>6.96567506881605</v>
      </c>
      <c r="AT390" t="n">
        <v>3.42997551406722</v>
      </c>
      <c r="AU390" t="n">
        <v>143.570196978399</v>
      </c>
      <c r="AV390" t="n">
        <v>142.978140647128</v>
      </c>
      <c r="AW390" t="n">
        <v>9.80512749595111</v>
      </c>
      <c r="AX390" t="n">
        <v>29.8064444456265</v>
      </c>
      <c r="AY390" t="n">
        <v>40.3507456630994</v>
      </c>
      <c r="AZ390" t="n">
        <v>0.704667818342562</v>
      </c>
      <c r="BA390" t="n">
        <v>0.0720629617242085</v>
      </c>
      <c r="BB390" t="n">
        <v>0</v>
      </c>
      <c r="BC390" t="n">
        <v>0</v>
      </c>
      <c r="BD390" t="n">
        <v>0.115294502085445</v>
      </c>
      <c r="BE390" t="n">
        <v>0.0557741754232385</v>
      </c>
      <c r="BF390" t="n">
        <v>2.21556966024238</v>
      </c>
      <c r="BG390" t="n">
        <v>0.674692148934774</v>
      </c>
      <c r="BH390" t="n">
        <v>0.774531039530655</v>
      </c>
      <c r="BI390" t="n">
        <v>0.785058005365133</v>
      </c>
      <c r="BJ390" t="n">
        <v>0.0298898095362225</v>
      </c>
      <c r="BK390" t="n">
        <v>0.156623111986607</v>
      </c>
      <c r="BL390" t="n">
        <v>0.944386317313664</v>
      </c>
      <c r="BM390" t="n">
        <v>1.32443285472605</v>
      </c>
      <c r="BN390" t="n">
        <v>1.10665550221564</v>
      </c>
      <c r="BO390" t="n">
        <v>0.0388421341897637</v>
      </c>
      <c r="BP390" t="n">
        <v>0</v>
      </c>
      <c r="BQ390" t="n">
        <v>2.6259034919732</v>
      </c>
      <c r="BR390" t="n">
        <v>0.371335629241988</v>
      </c>
      <c r="BS390" t="n">
        <v>0.256971972437003</v>
      </c>
      <c r="BT390" t="n">
        <v>0.123371173085781</v>
      </c>
      <c r="BU390" t="n">
        <v>0.332265099529057</v>
      </c>
      <c r="BV390" t="n">
        <v>0.0934103557831974</v>
      </c>
      <c r="BW390" t="n">
        <v>0.41280849756974</v>
      </c>
      <c r="BX390" t="n">
        <v>0.228149530085928</v>
      </c>
      <c r="BY390" t="n">
        <v>0</v>
      </c>
      <c r="BZ390" t="n">
        <v>1.37703182223779</v>
      </c>
      <c r="CA390" t="n">
        <v>0.796025889352215</v>
      </c>
      <c r="CB390" t="n">
        <v>1.62902023652696</v>
      </c>
      <c r="CC390" t="n">
        <v>0.896556812774694</v>
      </c>
      <c r="CD390" t="n">
        <v>0.753158856257709</v>
      </c>
      <c r="CE390" t="n">
        <v>8.88051676336875</v>
      </c>
      <c r="CF390" t="n">
        <v>1.67564769824129</v>
      </c>
      <c r="CG390" t="n">
        <v>0.594421715468535</v>
      </c>
      <c r="CH390" t="n">
        <v>18.9623307583896</v>
      </c>
      <c r="CI390" t="n">
        <v>72.5411232138157</v>
      </c>
      <c r="CJ390" t="n">
        <v>9.16122146070084</v>
      </c>
      <c r="CK390" t="n">
        <v>20.6198883068265</v>
      </c>
      <c r="CL390" t="n">
        <v>2.86022144231787</v>
      </c>
      <c r="CM390" t="n">
        <v>11.0210756090089</v>
      </c>
      <c r="CN390" t="n">
        <v>2.06301740763408</v>
      </c>
      <c r="CO390" t="n">
        <v>1.73120173285964</v>
      </c>
      <c r="CP390" t="n">
        <v>7.72604743335734</v>
      </c>
      <c r="CQ390" t="n">
        <v>1.38435408327458</v>
      </c>
      <c r="CR390" t="n">
        <v>0</v>
      </c>
      <c r="CS390" t="n">
        <v>26.4621176430066</v>
      </c>
      <c r="CT390" t="n">
        <v>71.8347188342072</v>
      </c>
      <c r="CU390" t="n">
        <v>11.0373742163721</v>
      </c>
      <c r="CV390" t="n">
        <v>22.5037745104601</v>
      </c>
      <c r="CW390" t="n">
        <v>21.3187145725821</v>
      </c>
      <c r="CX390" t="n">
        <v>0.527956578993533</v>
      </c>
      <c r="CY390" t="n">
        <v>0.0130420202022126</v>
      </c>
      <c r="CZ390" t="n">
        <v>0</v>
      </c>
      <c r="DA390" t="n">
        <v>0</v>
      </c>
      <c r="DB390" t="n">
        <v>1.0116478134701</v>
      </c>
      <c r="DC390" t="n">
        <v>2.05900922942931</v>
      </c>
      <c r="DD390" t="n">
        <v>0.334298186707967</v>
      </c>
      <c r="DE390" t="n">
        <v>0.0793899281768514</v>
      </c>
      <c r="DF390" t="n">
        <v>0</v>
      </c>
      <c r="DG390" t="n">
        <v>0.0443464563959598</v>
      </c>
      <c r="DH390" t="n">
        <v>0</v>
      </c>
      <c r="DI390" t="n">
        <v>0</v>
      </c>
      <c r="DJ390" t="n">
        <v>0.0535332094482349</v>
      </c>
      <c r="DK390" t="n">
        <v>0</v>
      </c>
      <c r="DL390" t="n">
        <v>0.333870680628545</v>
      </c>
      <c r="DM390" t="n">
        <v>0</v>
      </c>
      <c r="DN390" t="n">
        <v>0</v>
      </c>
      <c r="DO390" t="n">
        <v>0</v>
      </c>
      <c r="DP390" t="n">
        <v>0</v>
      </c>
      <c r="DQ390" t="n">
        <v>0.0534599472650846</v>
      </c>
      <c r="DR390" t="n">
        <v>0</v>
      </c>
      <c r="DS390" t="n">
        <v>0.0287237806388975</v>
      </c>
      <c r="DT390" t="n">
        <v>0.0327046672850492</v>
      </c>
      <c r="DU390" t="n">
        <v>0.0421101326958846</v>
      </c>
      <c r="DV390" t="n">
        <v>0</v>
      </c>
      <c r="DW390" t="n">
        <v>0</v>
      </c>
      <c r="DX390" t="n">
        <v>0.742668683456612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0.101587015748297</v>
      </c>
      <c r="EE390" t="n">
        <v>0.256563636087676</v>
      </c>
      <c r="EF390" t="n">
        <v>4.31410904505156</v>
      </c>
      <c r="EG390" t="n">
        <v>11.1968503726234</v>
      </c>
      <c r="EH390" t="n">
        <v>1.96460240353939</v>
      </c>
      <c r="EI390" t="n">
        <v>2.19901499458751</v>
      </c>
      <c r="EJ390" t="n">
        <v>0.21360469472932</v>
      </c>
      <c r="EK390" t="n">
        <v>4.17384644691013</v>
      </c>
      <c r="EL390" t="n">
        <v>0.278444881295664</v>
      </c>
      <c r="EM390" t="n">
        <v>0.299747128079313</v>
      </c>
      <c r="EN390" t="n">
        <v>0</v>
      </c>
      <c r="EO390" t="n">
        <v>0.149595922820869</v>
      </c>
      <c r="EP390" t="n">
        <v>0</v>
      </c>
      <c r="EQ390" t="n">
        <v>0</v>
      </c>
      <c r="ER390" t="n">
        <v>18.2773457715274</v>
      </c>
      <c r="ES390" t="n">
        <v>1.52221773929173</v>
      </c>
      <c r="ET390" t="n">
        <v>6.00878237466633</v>
      </c>
      <c r="EU390" t="n">
        <v>5.51279277731879</v>
      </c>
      <c r="EV390" t="n">
        <v>0.476698222750484</v>
      </c>
      <c r="EW390" t="n">
        <v>0.00269071957177705</v>
      </c>
      <c r="EX390" t="n">
        <v>0</v>
      </c>
      <c r="EY390" t="n">
        <v>0.0470085769414435</v>
      </c>
      <c r="EZ390" t="n">
        <v>2.59052047353461</v>
      </c>
      <c r="FA390" t="n">
        <v>0.321000077464824</v>
      </c>
      <c r="FB390" t="n">
        <v>2.60060449732539</v>
      </c>
      <c r="FC390" t="n">
        <v>0.564919680302884</v>
      </c>
      <c r="FD390" t="n">
        <v>0.0431122512439963</v>
      </c>
      <c r="FE390" t="n">
        <v>1.20285736928477</v>
      </c>
      <c r="FF390" t="n">
        <v>0</v>
      </c>
      <c r="FG390" t="n">
        <v>0</v>
      </c>
      <c r="FH390" t="n">
        <v>0.0808027317204959</v>
      </c>
      <c r="FI390" t="n">
        <v>0.987844897667656</v>
      </c>
      <c r="FJ390" t="n">
        <v>0</v>
      </c>
      <c r="FK390" t="n">
        <v>0.387592941306232</v>
      </c>
      <c r="FL390" t="n">
        <v>0</v>
      </c>
      <c r="FM390" t="n">
        <v>0.664555137941858</v>
      </c>
      <c r="FN390" t="n">
        <v>0</v>
      </c>
      <c r="FO390" t="n">
        <v>0.318838828691842</v>
      </c>
      <c r="FP390" t="n">
        <v>0</v>
      </c>
      <c r="FQ390" t="n">
        <v>0.0537735538478589</v>
      </c>
      <c r="FR390" t="n">
        <v>0.334067764118012</v>
      </c>
      <c r="FS390" t="n">
        <v>0.362724587283091</v>
      </c>
      <c r="FT390" t="n">
        <v>0.230366805551514</v>
      </c>
      <c r="FU390" t="n">
        <v>0</v>
      </c>
      <c r="FV390" t="n">
        <v>0.874135939722671</v>
      </c>
      <c r="FW390" t="n">
        <v>0.919531338901033</v>
      </c>
      <c r="FX390" t="n">
        <v>0</v>
      </c>
      <c r="FY390" t="n">
        <v>0</v>
      </c>
      <c r="FZ390" t="n">
        <v>0</v>
      </c>
      <c r="GA390" t="n">
        <v>0.189916094374811</v>
      </c>
      <c r="GB390" t="n">
        <v>1.12640071849994</v>
      </c>
      <c r="GC390" t="n">
        <v>0.343950832677077</v>
      </c>
      <c r="GD390" t="n">
        <v>7.99995009107718</v>
      </c>
      <c r="GE390" t="n">
        <v>43.2583341096723</v>
      </c>
      <c r="GF390" t="n">
        <v>4.86062227959386</v>
      </c>
      <c r="GG390" t="n">
        <v>10.6807352274516</v>
      </c>
      <c r="GH390" t="n">
        <v>0.769749381467627</v>
      </c>
      <c r="GI390" t="n">
        <v>5.55052468523453</v>
      </c>
      <c r="GJ390" t="n">
        <v>1.4278641310047</v>
      </c>
      <c r="GK390" t="n">
        <v>0</v>
      </c>
      <c r="GL390" t="n">
        <v>4.36745615578899</v>
      </c>
      <c r="GM390" t="n">
        <v>0.745369075678878</v>
      </c>
      <c r="GN390" t="n">
        <v>0</v>
      </c>
      <c r="GO390" t="n">
        <v>12.8881344153617</v>
      </c>
      <c r="GP390" t="n">
        <v>37.4840720139537</v>
      </c>
      <c r="GQ390" t="n">
        <v>4.79015265120519</v>
      </c>
      <c r="GR390" t="n">
        <v>15.0496572938788</v>
      </c>
      <c r="GS390" t="n">
        <v>16.5860012551783</v>
      </c>
      <c r="GT390" t="n">
        <v>0.743764275406226</v>
      </c>
      <c r="GU390" t="n">
        <v>0.213474605229786</v>
      </c>
      <c r="GV390" t="n">
        <v>0</v>
      </c>
      <c r="GW390" t="n">
        <v>0.368457656670582</v>
      </c>
      <c r="GX390" t="n">
        <v>0</v>
      </c>
      <c r="GY390" t="n">
        <v>0.13799521336303</v>
      </c>
      <c r="GZ390" t="n">
        <v>5.1966991999017</v>
      </c>
      <c r="HA390" t="n">
        <v>0.996315374873567</v>
      </c>
      <c r="HB390" t="n">
        <v>2.68770852597184</v>
      </c>
      <c r="HC390" t="n">
        <v>6.36110251605269</v>
      </c>
      <c r="HD390" t="n">
        <v>0.655109541747172</v>
      </c>
      <c r="HE390" t="n">
        <v>2.2561911875283</v>
      </c>
      <c r="HF390" t="n">
        <v>1.38292957677538</v>
      </c>
      <c r="HG390" t="n">
        <v>3.59081500412858</v>
      </c>
      <c r="HH390" t="n">
        <v>6.82468697541071</v>
      </c>
      <c r="HI390" t="n">
        <v>0.338860293677447</v>
      </c>
      <c r="HJ390" t="n">
        <v>0</v>
      </c>
      <c r="HK390" t="n">
        <v>2.5349561296457</v>
      </c>
      <c r="HL390" t="n">
        <v>1.91666282660467</v>
      </c>
      <c r="HM390" t="n">
        <v>2.68668602420951</v>
      </c>
      <c r="HN390" t="n">
        <v>0.184320490982105</v>
      </c>
      <c r="HO390" t="n">
        <v>0.990089239444553</v>
      </c>
      <c r="HP390" t="n">
        <v>3.0078503965476</v>
      </c>
      <c r="HQ390" t="n">
        <v>0.985842700977375</v>
      </c>
      <c r="HR390" t="n">
        <v>1.96890200373256</v>
      </c>
      <c r="HS390" t="n">
        <v>0.283525688875452</v>
      </c>
      <c r="HT390" t="n">
        <v>3.72400654390073</v>
      </c>
      <c r="HU390" t="n">
        <v>5.48412314372716</v>
      </c>
      <c r="HV390" t="n">
        <v>2.267290537008</v>
      </c>
      <c r="HW390" t="n">
        <v>1.04889060993325</v>
      </c>
      <c r="HX390" t="n">
        <v>0.765114489972947</v>
      </c>
      <c r="HY390" t="n">
        <v>4.24368967048865</v>
      </c>
      <c r="HZ390" t="n">
        <v>2.45012074118304</v>
      </c>
      <c r="IA390" t="n">
        <v>1.85943710139419</v>
      </c>
      <c r="IB390" t="n">
        <v>40.8161146431788</v>
      </c>
      <c r="IC390" t="n">
        <v>133.336754236072</v>
      </c>
      <c r="ID390" t="n">
        <v>16.5663002009947</v>
      </c>
      <c r="IE390" t="n">
        <v>57.2463029239418</v>
      </c>
      <c r="IF390" t="n">
        <v>3.42711885996012</v>
      </c>
      <c r="IG390" t="n">
        <v>19.3233915477442</v>
      </c>
      <c r="IH390" t="n">
        <v>1.76341442988493</v>
      </c>
      <c r="II390" t="n">
        <v>0.99464647798937</v>
      </c>
      <c r="IJ390" t="n">
        <v>3.55468703557152</v>
      </c>
      <c r="IK390" t="n">
        <v>4.74060956521324</v>
      </c>
      <c r="IL390" t="n">
        <v>0.505212214044377</v>
      </c>
      <c r="IM390" t="n">
        <v>48.3864364067145</v>
      </c>
      <c r="IN390" t="n">
        <v>135.427819208348</v>
      </c>
      <c r="IO390" t="n">
        <v>14.4153968557872</v>
      </c>
      <c r="IP390" t="n">
        <v>34.3260045303975</v>
      </c>
      <c r="IQ390" t="n">
        <v>44.7505686305321</v>
      </c>
      <c r="IR390" t="n">
        <v>0.37500513874338</v>
      </c>
      <c r="IS390" t="n">
        <v>0.00507097352660696</v>
      </c>
      <c r="IT390" t="n">
        <v>0</v>
      </c>
      <c r="IU390" t="n">
        <v>0</v>
      </c>
      <c r="IV390" t="n">
        <v>15.7473438285965</v>
      </c>
      <c r="IW390" t="n">
        <v>0.880591419169798</v>
      </c>
      <c r="IX390" t="n">
        <v>1.51652315181113</v>
      </c>
      <c r="IY390" t="n">
        <v>0.279101648619195</v>
      </c>
      <c r="IZ390" t="n">
        <v>0.529882313040921</v>
      </c>
      <c r="JA390" t="n">
        <v>0.407304086901096</v>
      </c>
      <c r="JB390" t="n">
        <v>0.062662120680207</v>
      </c>
      <c r="JC390" t="n">
        <v>0</v>
      </c>
      <c r="JD390" t="n">
        <v>0.0713110130132238</v>
      </c>
      <c r="JE390" t="n">
        <v>0.156695539466047</v>
      </c>
      <c r="JF390" t="n">
        <v>1.52689631107932</v>
      </c>
      <c r="JG390" t="n">
        <v>0</v>
      </c>
      <c r="JH390" t="n">
        <v>0</v>
      </c>
      <c r="JI390" t="n">
        <v>0.595456939886235</v>
      </c>
      <c r="JJ390" t="n">
        <v>0.543125532753823</v>
      </c>
      <c r="JK390" t="n">
        <v>0.237336512650986</v>
      </c>
      <c r="JL390" t="n">
        <v>0</v>
      </c>
      <c r="JM390" t="n">
        <v>0.745273852915063</v>
      </c>
      <c r="JN390" t="n">
        <v>0.297842982671864</v>
      </c>
      <c r="JO390" t="n">
        <v>0.0509734671356489</v>
      </c>
      <c r="JP390" t="n">
        <v>0.28032676958212</v>
      </c>
      <c r="JQ390" t="n">
        <v>0.718795870938648</v>
      </c>
      <c r="JR390" t="n">
        <v>1.09965881268769</v>
      </c>
      <c r="JS390" t="n">
        <v>3.12237423368794</v>
      </c>
      <c r="JT390" t="n">
        <v>0.906058121680637</v>
      </c>
      <c r="JU390" t="n">
        <v>0</v>
      </c>
      <c r="JV390" t="n">
        <v>0</v>
      </c>
      <c r="JW390" t="n">
        <v>1.2397688901937</v>
      </c>
      <c r="JX390" t="n">
        <v>0.411707392811463</v>
      </c>
      <c r="JY390" t="n">
        <v>0.210937179841953</v>
      </c>
      <c r="JZ390" t="n">
        <v>8.09795599714869</v>
      </c>
      <c r="KA390" t="n">
        <v>45.2285695637091</v>
      </c>
      <c r="KB390" t="n">
        <v>5.40296387240312</v>
      </c>
      <c r="KC390" t="n">
        <v>12.0775350011918</v>
      </c>
      <c r="KD390" t="n">
        <v>0.811431954146256</v>
      </c>
      <c r="KE390" t="n">
        <v>5.32227439971159</v>
      </c>
      <c r="KF390" t="n">
        <v>0.308418314773479</v>
      </c>
      <c r="KG390" t="n">
        <v>0</v>
      </c>
      <c r="KH390" t="n">
        <v>20.4731504917556</v>
      </c>
      <c r="KI390" t="n">
        <v>2.03211683938515</v>
      </c>
      <c r="KJ390" t="n">
        <v>0.21457089534057</v>
      </c>
      <c r="KK390" t="n">
        <v>2.80747539846803</v>
      </c>
      <c r="KL390" t="n">
        <v>45.9017194074357</v>
      </c>
      <c r="KM390" t="n">
        <v>4.15857041898695</v>
      </c>
      <c r="KN390" t="n">
        <v>14.9467437608232</v>
      </c>
      <c r="KO390" t="n">
        <v>22.8747728854406</v>
      </c>
      <c r="KP390" t="n">
        <v>0.49182072349791</v>
      </c>
      <c r="KQ390" t="n">
        <v>0</v>
      </c>
      <c r="KR390" t="n">
        <v>0</v>
      </c>
      <c r="KS390" t="n">
        <v>1.07832177824301</v>
      </c>
      <c r="KT390" t="n">
        <v>4.88514285823064</v>
      </c>
      <c r="KU390" t="n">
        <v>3.56021295399792</v>
      </c>
      <c r="KV390" t="n">
        <v>8.42037614449672</v>
      </c>
      <c r="KW390" t="n">
        <v>2.11642170706553</v>
      </c>
      <c r="KX390" t="n">
        <v>2.52537443597468</v>
      </c>
      <c r="KY390" t="n">
        <v>1.93584106130081</v>
      </c>
      <c r="KZ390" t="n">
        <v>0.116720205659025</v>
      </c>
      <c r="LA390" t="n">
        <v>0.318572145320973</v>
      </c>
      <c r="LB390" t="n">
        <v>3.59209708554209</v>
      </c>
      <c r="LC390" t="n">
        <v>3.34860914725069</v>
      </c>
      <c r="LD390" t="n">
        <v>13.8276364207079</v>
      </c>
      <c r="LE390" t="n">
        <v>0.669253165895458</v>
      </c>
      <c r="LF390" t="n">
        <v>19.152657143737</v>
      </c>
      <c r="LG390" t="n">
        <v>13.3215328992228</v>
      </c>
      <c r="LH390" t="n">
        <v>0.406245959245442</v>
      </c>
      <c r="LI390" t="n">
        <v>3.63081330050051</v>
      </c>
      <c r="LJ390" t="n">
        <v>1.60858262220737</v>
      </c>
      <c r="LK390" t="n">
        <v>2.73440851132147</v>
      </c>
      <c r="LL390" t="n">
        <v>1.7300705373856</v>
      </c>
      <c r="LM390" t="n">
        <v>2.90891516186269</v>
      </c>
      <c r="LN390" t="n">
        <v>5.63009568388259</v>
      </c>
      <c r="LO390" t="n">
        <v>1.68168966137777</v>
      </c>
      <c r="LP390" t="n">
        <v>12.1162689368004</v>
      </c>
      <c r="LQ390" t="n">
        <v>15.9735457510484</v>
      </c>
      <c r="LR390" t="n">
        <v>7.13385706635069</v>
      </c>
      <c r="LS390" t="n">
        <v>3.39623416069955</v>
      </c>
      <c r="LT390" t="n">
        <v>4.65525352895101</v>
      </c>
      <c r="LU390" t="n">
        <v>10.5620880601349</v>
      </c>
      <c r="LV390" t="n">
        <v>7.73184231267993</v>
      </c>
      <c r="LW390" t="n">
        <v>2.68179180800156</v>
      </c>
      <c r="LX390" t="n">
        <v>53.3038852434428</v>
      </c>
      <c r="LY390" t="n">
        <v>254.3708611979</v>
      </c>
      <c r="LZ390" t="n">
        <v>29.9019621725165</v>
      </c>
      <c r="MA390" t="n">
        <v>98.7913437421892</v>
      </c>
      <c r="MB390" t="n">
        <v>35.6957550416076</v>
      </c>
      <c r="MC390" t="n">
        <v>144.737665463824</v>
      </c>
      <c r="MD390" t="n">
        <v>16.7991696843321</v>
      </c>
      <c r="ME390" t="n">
        <v>4.69030282917923</v>
      </c>
      <c r="MF390" t="n">
        <v>98.1527003212413</v>
      </c>
      <c r="MG390" t="n">
        <v>13.8309533030659</v>
      </c>
      <c r="MH390" t="n">
        <v>7.24604855891945</v>
      </c>
      <c r="MI390" t="n">
        <v>419.937463254209</v>
      </c>
      <c r="MJ390" t="n">
        <v>331.158065613964</v>
      </c>
      <c r="MK390" t="n">
        <v>21.8211544440921</v>
      </c>
      <c r="ML390" t="n">
        <v>68.3522750664271</v>
      </c>
      <c r="MM390" t="n">
        <v>74.425171608919</v>
      </c>
      <c r="MN390" t="n">
        <v>0.675731774042311</v>
      </c>
      <c r="MO390" t="n">
        <v>0.143535548669477</v>
      </c>
      <c r="MP390" t="n">
        <v>0</v>
      </c>
      <c r="MQ390" t="n">
        <v>6.13826953603218</v>
      </c>
      <c r="MR390" t="n">
        <v>2.08115286440754</v>
      </c>
      <c r="MS390" t="n">
        <v>0.449978037575601</v>
      </c>
      <c r="MT390" t="n">
        <v>1.96946506921137</v>
      </c>
      <c r="MU390" t="n">
        <v>0.946090827672166</v>
      </c>
      <c r="MV390" t="n">
        <v>0.406764601657629</v>
      </c>
      <c r="MW390" t="n">
        <v>0.12584602836281</v>
      </c>
      <c r="MX390" t="n">
        <v>0</v>
      </c>
      <c r="MY390" t="n">
        <v>0</v>
      </c>
      <c r="MZ390" t="n">
        <v>1.44283602439328</v>
      </c>
      <c r="NA390" t="n">
        <v>0</v>
      </c>
      <c r="NB390" t="n">
        <v>0.970722548748045</v>
      </c>
      <c r="NC390" t="n">
        <v>0.565702384920092</v>
      </c>
      <c r="ND390" t="n">
        <v>0</v>
      </c>
      <c r="NE390" t="n">
        <v>0.350676903432854</v>
      </c>
      <c r="NF390" t="n">
        <v>0.328238621726125</v>
      </c>
      <c r="NG390" t="n">
        <v>0.421713650598367</v>
      </c>
      <c r="NH390" t="n">
        <v>0</v>
      </c>
      <c r="NI390" t="n">
        <v>0.571538070445275</v>
      </c>
      <c r="NJ390" t="n">
        <v>0.261437141357118</v>
      </c>
      <c r="NK390" t="n">
        <v>0.142311239542185</v>
      </c>
      <c r="NL390" t="n">
        <v>0.727965592970184</v>
      </c>
      <c r="NM390" t="n">
        <v>0.717489133262022</v>
      </c>
      <c r="NN390" t="n">
        <v>0.71994831428733</v>
      </c>
      <c r="NO390" t="n">
        <v>1.5194460524708</v>
      </c>
      <c r="NP390" t="n">
        <v>0.202171578438521</v>
      </c>
      <c r="NQ390" t="n">
        <v>0</v>
      </c>
      <c r="NR390" t="n">
        <v>0.430482235871849</v>
      </c>
      <c r="NS390" t="n">
        <v>0.252792840978655</v>
      </c>
      <c r="NT390" t="n">
        <v>4.33662842664951</v>
      </c>
      <c r="NU390" t="n">
        <v>0.308887773938787</v>
      </c>
      <c r="NV390" t="n">
        <v>15.9285102180674</v>
      </c>
      <c r="NW390" t="n">
        <v>67.1095117557378</v>
      </c>
      <c r="NX390" t="n">
        <v>6.39293746666752</v>
      </c>
      <c r="NY390" t="n">
        <v>17.6683193690471</v>
      </c>
      <c r="NZ390" t="n">
        <v>1.90552009486296</v>
      </c>
      <c r="OA390" t="n">
        <v>6.12182620251753</v>
      </c>
      <c r="OB390" t="n">
        <v>2.24755881197139</v>
      </c>
      <c r="OC390" t="n">
        <v>1.76432998051259</v>
      </c>
      <c r="OD390" t="n">
        <v>3.2247454779323</v>
      </c>
      <c r="OE390" t="n">
        <v>1.63613736860889</v>
      </c>
      <c r="OF390" t="n">
        <v>0.456996479229322</v>
      </c>
      <c r="OG390" t="n">
        <v>4.23397683798542</v>
      </c>
      <c r="OH390" t="n">
        <v>58.6936982005532</v>
      </c>
      <c r="OI390" t="n">
        <v>4.99500997598102</v>
      </c>
      <c r="OJ390" t="n">
        <v>14.0724283509637</v>
      </c>
      <c r="OK390" t="n">
        <v>21.4090063523304</v>
      </c>
      <c r="OL390" t="n">
        <v>0.979008717133863</v>
      </c>
      <c r="OM390" t="n">
        <v>0.105804183625653</v>
      </c>
      <c r="ON390" t="n">
        <v>0</v>
      </c>
      <c r="OO390" t="n">
        <v>0</v>
      </c>
      <c r="OP390" t="n">
        <v>6.90159013308527</v>
      </c>
      <c r="OQ390" t="n">
        <v>1.76885522884765</v>
      </c>
      <c r="OR390" t="n">
        <v>1.98551380168884</v>
      </c>
      <c r="OS390" t="n">
        <v>1.15607010536825</v>
      </c>
      <c r="OT390" t="n">
        <v>0.650148213567108</v>
      </c>
      <c r="OU390" t="n">
        <v>0.949901901115082</v>
      </c>
      <c r="OV390" t="n">
        <v>0</v>
      </c>
      <c r="OW390" t="n">
        <v>0</v>
      </c>
      <c r="OX390" t="n">
        <v>2.14237448230632</v>
      </c>
      <c r="OY390" t="n">
        <v>0.0722818851570857</v>
      </c>
      <c r="OZ390" t="n">
        <v>0.325571656165314</v>
      </c>
      <c r="PA390" t="n">
        <v>0.0456217597171335</v>
      </c>
      <c r="PB390" t="n">
        <v>0</v>
      </c>
      <c r="PC390" t="n">
        <v>0.703593213303078</v>
      </c>
      <c r="PD390" t="n">
        <v>0</v>
      </c>
      <c r="PE390" t="n">
        <v>0</v>
      </c>
      <c r="PF390" t="n">
        <v>0</v>
      </c>
      <c r="PG390" t="n">
        <v>1.45397779999904</v>
      </c>
      <c r="PH390" t="n">
        <v>0.163358856892238</v>
      </c>
      <c r="PI390" t="n">
        <v>0.0779366750795005</v>
      </c>
      <c r="PJ390" t="n">
        <v>0</v>
      </c>
      <c r="PK390" t="n">
        <v>0.112423116757419</v>
      </c>
      <c r="PL390" t="n">
        <v>2.06276005346963</v>
      </c>
      <c r="PM390" t="n">
        <v>0</v>
      </c>
      <c r="PN390" t="n">
        <v>0</v>
      </c>
      <c r="PO390" t="n">
        <v>0</v>
      </c>
      <c r="PP390" t="n">
        <v>0</v>
      </c>
      <c r="PQ390" t="n">
        <v>0.161003144888508</v>
      </c>
      <c r="PR390" t="n">
        <v>1.15056748471142</v>
      </c>
      <c r="PS390" t="n">
        <v>0.860219836614503</v>
      </c>
      <c r="PT390" t="n">
        <v>17.1513885057065</v>
      </c>
      <c r="PU390" t="n">
        <v>85.4801756460109</v>
      </c>
      <c r="PV390" t="n">
        <v>5.82717367263969</v>
      </c>
      <c r="PW390" t="n">
        <v>18.8695054746092</v>
      </c>
      <c r="PX390" t="n">
        <v>0.750573225181745</v>
      </c>
      <c r="PY390" t="n">
        <v>9.59844640314616</v>
      </c>
      <c r="PZ390" t="n">
        <v>0.997069617897511</v>
      </c>
      <c r="QA390" t="n">
        <v>0.418261215524235</v>
      </c>
      <c r="QB390" t="n">
        <v>2.69641812209532</v>
      </c>
      <c r="QC390" t="n">
        <v>0.364128696991431</v>
      </c>
      <c r="QD390" t="n">
        <v>0</v>
      </c>
      <c r="QE390" t="n">
        <v>6.39293714687186</v>
      </c>
      <c r="QF390" t="n">
        <v>40.8842860523646</v>
      </c>
      <c r="QG390" t="n">
        <v>7.7136823474486</v>
      </c>
      <c r="QH390" t="n">
        <v>21.2602276603245</v>
      </c>
      <c r="QI390" t="n">
        <v>20.7085240504304</v>
      </c>
    </row>
    <row r="391">
      <c r="A391" t="s">
        <v>390</v>
      </c>
      <c r="B391" t="n">
        <v>26.0181437646142</v>
      </c>
      <c r="C391" t="n">
        <v>0.101859071835928</v>
      </c>
      <c r="D391" t="n">
        <v>8.1568438540576</v>
      </c>
      <c r="E391" t="n">
        <v>0</v>
      </c>
      <c r="F391" t="n">
        <v>0</v>
      </c>
      <c r="G391" t="n">
        <v>5.15879563385211</v>
      </c>
      <c r="H391" t="n">
        <v>6.080583680329</v>
      </c>
      <c r="I391" t="n">
        <v>2.44428603118203</v>
      </c>
      <c r="J391" t="n">
        <v>1.23487854508685</v>
      </c>
      <c r="K391" t="n">
        <v>1.99118843480476</v>
      </c>
      <c r="L391" t="n">
        <v>0.109272901529671</v>
      </c>
      <c r="M391" t="n">
        <v>0.778439221772819</v>
      </c>
      <c r="N391" t="n">
        <v>1.94829252018793</v>
      </c>
      <c r="O391" t="n">
        <v>0.722710457008493</v>
      </c>
      <c r="P391" t="n">
        <v>3.18324130068972</v>
      </c>
      <c r="Q391" t="n">
        <v>0.165106705591393</v>
      </c>
      <c r="R391" t="n">
        <v>0</v>
      </c>
      <c r="S391" t="n">
        <v>4.21864416200123</v>
      </c>
      <c r="T391" t="n">
        <v>0</v>
      </c>
      <c r="U391" t="n">
        <v>0.987842991452296</v>
      </c>
      <c r="V391" t="n">
        <v>0.39601134086721</v>
      </c>
      <c r="W391" t="n">
        <v>0.725097239514752</v>
      </c>
      <c r="X391" t="n">
        <v>0.931794921701587</v>
      </c>
      <c r="Y391" t="n">
        <v>2.50964907894543</v>
      </c>
      <c r="Z391" t="n">
        <v>0.244171487775096</v>
      </c>
      <c r="AA391" t="n">
        <v>0</v>
      </c>
      <c r="AB391" t="n">
        <v>2.94645821437905</v>
      </c>
      <c r="AC391" t="n">
        <v>5.23542613166226</v>
      </c>
      <c r="AD391" t="n">
        <v>0.951205446438838</v>
      </c>
      <c r="AE391" t="n">
        <v>0.51501457358952</v>
      </c>
      <c r="AF391" t="n">
        <v>3.73722846077315</v>
      </c>
      <c r="AG391" t="n">
        <v>1.26509448143824</v>
      </c>
      <c r="AH391" t="n">
        <v>4.84390736096571</v>
      </c>
      <c r="AI391" t="n">
        <v>0.822337708417469</v>
      </c>
      <c r="AJ391" t="n">
        <v>15.0540969729794</v>
      </c>
      <c r="AK391" t="n">
        <v>84.5677777332701</v>
      </c>
      <c r="AL391" t="n">
        <v>7.25362615071617</v>
      </c>
      <c r="AM391" t="n">
        <v>15.3620765019302</v>
      </c>
      <c r="AN391" t="n">
        <v>8.43648186215467</v>
      </c>
      <c r="AO391" t="n">
        <v>0.578063846908383</v>
      </c>
      <c r="AP391" t="n">
        <v>285.947445374442</v>
      </c>
      <c r="AQ391" t="n">
        <v>0.00165779297212836</v>
      </c>
      <c r="AR391" t="n">
        <v>122.260427654851</v>
      </c>
      <c r="AS391" t="n">
        <v>22.9848056743892</v>
      </c>
      <c r="AT391" t="n">
        <v>0.714166959244056</v>
      </c>
      <c r="AU391" t="n">
        <v>70.9465847115437</v>
      </c>
      <c r="AV391" t="n">
        <v>30.152251982528</v>
      </c>
      <c r="AW391" t="n">
        <v>1.42507564744052</v>
      </c>
      <c r="AX391" t="n">
        <v>5.24822919717962</v>
      </c>
      <c r="AY391" t="n">
        <v>4.86941602306286</v>
      </c>
      <c r="AZ391" t="n">
        <v>16.8665861230878</v>
      </c>
      <c r="BA391" t="n">
        <v>0.611468836754103</v>
      </c>
      <c r="BB391" t="n">
        <v>3.8055882801952</v>
      </c>
      <c r="BC391" t="n">
        <v>0</v>
      </c>
      <c r="BD391" t="n">
        <v>0.148477856053703</v>
      </c>
      <c r="BE391" t="n">
        <v>0.526539742480862</v>
      </c>
      <c r="BF391" t="n">
        <v>2.03154165662232</v>
      </c>
      <c r="BG391" t="n">
        <v>0.541467823485112</v>
      </c>
      <c r="BH391" t="n">
        <v>0.603567008574748</v>
      </c>
      <c r="BI391" t="n">
        <v>0.588413698098106</v>
      </c>
      <c r="BJ391" t="n">
        <v>0.0767504276575325</v>
      </c>
      <c r="BK391" t="n">
        <v>0.100693740926154</v>
      </c>
      <c r="BL391" t="n">
        <v>0.742472942551629</v>
      </c>
      <c r="BM391" t="n">
        <v>0.398005134713801</v>
      </c>
      <c r="BN391" t="n">
        <v>0.312287053002197</v>
      </c>
      <c r="BO391" t="n">
        <v>0.0501974769548853</v>
      </c>
      <c r="BP391" t="n">
        <v>0</v>
      </c>
      <c r="BQ391" t="n">
        <v>3.49651798439124</v>
      </c>
      <c r="BR391" t="n">
        <v>0.328580815903901</v>
      </c>
      <c r="BS391" t="n">
        <v>0.252715480422016</v>
      </c>
      <c r="BT391" t="n">
        <v>0.106255749268093</v>
      </c>
      <c r="BU391" t="n">
        <v>0.428441379184711</v>
      </c>
      <c r="BV391" t="n">
        <v>0.10427814360604</v>
      </c>
      <c r="BW391" t="n">
        <v>0.708927597320928</v>
      </c>
      <c r="BX391" t="n">
        <v>0.114356693586621</v>
      </c>
      <c r="BY391" t="n">
        <v>0</v>
      </c>
      <c r="BZ391" t="n">
        <v>1.06463711116036</v>
      </c>
      <c r="CA391" t="n">
        <v>0.567530690214032</v>
      </c>
      <c r="CB391" t="n">
        <v>0.939022505175559</v>
      </c>
      <c r="CC391" t="n">
        <v>0.238417532757393</v>
      </c>
      <c r="CD391" t="n">
        <v>0.903818271343879</v>
      </c>
      <c r="CE391" t="n">
        <v>4.61537824996797</v>
      </c>
      <c r="CF391" t="n">
        <v>3.11248735353274</v>
      </c>
      <c r="CG391" t="n">
        <v>1.58605350039273</v>
      </c>
      <c r="CH391" t="n">
        <v>10.2161598689364</v>
      </c>
      <c r="CI391" t="n">
        <v>56.559306347902</v>
      </c>
      <c r="CJ391" t="n">
        <v>3.15317548023549</v>
      </c>
      <c r="CK391" t="n">
        <v>9.01032410867455</v>
      </c>
      <c r="CL391" t="n">
        <v>2.29189536970178</v>
      </c>
      <c r="CM391" t="n">
        <v>0.169141242548346</v>
      </c>
      <c r="CN391" t="n">
        <v>116.596989992082</v>
      </c>
      <c r="CO391" t="n">
        <v>0.000924166286671801</v>
      </c>
      <c r="CP391" t="n">
        <v>47.0007862610298</v>
      </c>
      <c r="CQ391" t="n">
        <v>4.56798648720513</v>
      </c>
      <c r="CR391" t="n">
        <v>0</v>
      </c>
      <c r="CS391" t="n">
        <v>13.0765082901493</v>
      </c>
      <c r="CT391" t="n">
        <v>15.1490188190986</v>
      </c>
      <c r="CU391" t="n">
        <v>1.60417018686753</v>
      </c>
      <c r="CV391" t="n">
        <v>3.96239701276658</v>
      </c>
      <c r="CW391" t="n">
        <v>2.57268332034242</v>
      </c>
      <c r="CX391" t="n">
        <v>12.6369118569798</v>
      </c>
      <c r="CY391" t="n">
        <v>0.110664184917776</v>
      </c>
      <c r="CZ391" t="n">
        <v>0</v>
      </c>
      <c r="DA391" t="n">
        <v>0</v>
      </c>
      <c r="DB391" t="n">
        <v>1.30281406058841</v>
      </c>
      <c r="DC391" t="n">
        <v>19.4382109856834</v>
      </c>
      <c r="DD391" t="n">
        <v>0.306530958704428</v>
      </c>
      <c r="DE391" t="n">
        <v>0.063713638411872</v>
      </c>
      <c r="DF391" t="n">
        <v>0</v>
      </c>
      <c r="DG391" t="n">
        <v>0.0332383877715592</v>
      </c>
      <c r="DH391" t="n">
        <v>0</v>
      </c>
      <c r="DI391" t="n">
        <v>0</v>
      </c>
      <c r="DJ391" t="n">
        <v>0.042087606326535</v>
      </c>
      <c r="DK391" t="n">
        <v>0</v>
      </c>
      <c r="DL391" t="n">
        <v>0.0942149483091893</v>
      </c>
      <c r="DM391" t="n">
        <v>0</v>
      </c>
      <c r="DN391" t="n">
        <v>0</v>
      </c>
      <c r="DO391" t="n">
        <v>0</v>
      </c>
      <c r="DP391" t="n">
        <v>0</v>
      </c>
      <c r="DQ391" t="n">
        <v>0.0525744349794549</v>
      </c>
      <c r="DR391" t="n">
        <v>0</v>
      </c>
      <c r="DS391" t="n">
        <v>0.0370380645146636</v>
      </c>
      <c r="DT391" t="n">
        <v>0.0365096777883333</v>
      </c>
      <c r="DU391" t="n">
        <v>0.0723169105546709</v>
      </c>
      <c r="DV391" t="n">
        <v>0</v>
      </c>
      <c r="DW391" t="n">
        <v>0</v>
      </c>
      <c r="DX391" t="n">
        <v>0.574186179967584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0.188696169326981</v>
      </c>
      <c r="EE391" t="n">
        <v>0.684570638153084</v>
      </c>
      <c r="EF391" t="n">
        <v>2.32427269927098</v>
      </c>
      <c r="EG391" t="n">
        <v>8.73002873818494</v>
      </c>
      <c r="EH391" t="n">
        <v>0.676191068388189</v>
      </c>
      <c r="EI391" t="n">
        <v>0.960909076045238</v>
      </c>
      <c r="EJ391" t="n">
        <v>0.171161436507503</v>
      </c>
      <c r="EK391" t="n">
        <v>0.0640563225661299</v>
      </c>
      <c r="EL391" t="n">
        <v>15.7370630599815</v>
      </c>
      <c r="EM391" t="n">
        <v>0.000160013812971417</v>
      </c>
      <c r="EN391" t="n">
        <v>0</v>
      </c>
      <c r="EO391" t="n">
        <v>0.493625267005603</v>
      </c>
      <c r="EP391" t="n">
        <v>0</v>
      </c>
      <c r="EQ391" t="n">
        <v>0</v>
      </c>
      <c r="ER391" t="n">
        <v>3.85445728123586</v>
      </c>
      <c r="ES391" t="n">
        <v>0.221238880500268</v>
      </c>
      <c r="ET391" t="n">
        <v>1.05800834969598</v>
      </c>
      <c r="EU391" t="n">
        <v>0.665268535700199</v>
      </c>
      <c r="EV391" t="n">
        <v>11.4100167759262</v>
      </c>
      <c r="EW391" t="n">
        <v>0.022831300951558</v>
      </c>
      <c r="EX391" t="n">
        <v>0.28480648590082</v>
      </c>
      <c r="EY391" t="n">
        <v>0.184721677922163</v>
      </c>
      <c r="EZ391" t="n">
        <v>3.33610813192626</v>
      </c>
      <c r="FA391" t="n">
        <v>3.03042217732623</v>
      </c>
      <c r="FB391" t="n">
        <v>2.38459501568454</v>
      </c>
      <c r="FC391" t="n">
        <v>0.45337096366165</v>
      </c>
      <c r="FD391" t="n">
        <v>0.0335959841351612</v>
      </c>
      <c r="FE391" t="n">
        <v>0.901561092439561</v>
      </c>
      <c r="FF391" t="n">
        <v>0</v>
      </c>
      <c r="FG391" t="n">
        <v>0</v>
      </c>
      <c r="FH391" t="n">
        <v>0.0635268013596181</v>
      </c>
      <c r="FI391" t="n">
        <v>0.296857134108078</v>
      </c>
      <c r="FJ391" t="n">
        <v>0</v>
      </c>
      <c r="FK391" t="n">
        <v>0.500904189353818</v>
      </c>
      <c r="FL391" t="n">
        <v>0</v>
      </c>
      <c r="FM391" t="n">
        <v>0.884887429616558</v>
      </c>
      <c r="FN391" t="n">
        <v>0</v>
      </c>
      <c r="FO391" t="n">
        <v>0.313557572080375</v>
      </c>
      <c r="FP391" t="n">
        <v>0</v>
      </c>
      <c r="FQ391" t="n">
        <v>0.06933865641289</v>
      </c>
      <c r="FR391" t="n">
        <v>0.372934735006256</v>
      </c>
      <c r="FS391" t="n">
        <v>0.622917095131708</v>
      </c>
      <c r="FT391" t="n">
        <v>0.115468071247227</v>
      </c>
      <c r="FU391" t="n">
        <v>0</v>
      </c>
      <c r="FV391" t="n">
        <v>0.675828653048432</v>
      </c>
      <c r="FW391" t="n">
        <v>0.655584526107078</v>
      </c>
      <c r="FX391" t="n">
        <v>0</v>
      </c>
      <c r="FY391" t="n">
        <v>0</v>
      </c>
      <c r="FZ391" t="n">
        <v>0</v>
      </c>
      <c r="GA391" t="n">
        <v>0.0987031086875468</v>
      </c>
      <c r="GB391" t="n">
        <v>2.09227034717438</v>
      </c>
      <c r="GC391" t="n">
        <v>0.91773972574417</v>
      </c>
      <c r="GD391" t="n">
        <v>4.31005924932499</v>
      </c>
      <c r="GE391" t="n">
        <v>33.7279223509856</v>
      </c>
      <c r="GF391" t="n">
        <v>1.67296414091153</v>
      </c>
      <c r="GG391" t="n">
        <v>4.66718755631747</v>
      </c>
      <c r="GH391" t="n">
        <v>0.616800159985794</v>
      </c>
      <c r="GI391" t="n">
        <v>0.0851843028178141</v>
      </c>
      <c r="GJ391" t="n">
        <v>80.6995904042016</v>
      </c>
      <c r="GK391" t="n">
        <v>0</v>
      </c>
      <c r="GL391" t="n">
        <v>26.5690671786952</v>
      </c>
      <c r="GM391" t="n">
        <v>2.45951227855508</v>
      </c>
      <c r="GN391" t="n">
        <v>0</v>
      </c>
      <c r="GO391" t="n">
        <v>6.36879477299035</v>
      </c>
      <c r="GP391" t="n">
        <v>7.90490895727464</v>
      </c>
      <c r="GQ391" t="n">
        <v>0.696200013061942</v>
      </c>
      <c r="GR391" t="n">
        <v>2.64989844600104</v>
      </c>
      <c r="GS391" t="n">
        <v>2.00155260933293</v>
      </c>
      <c r="GT391" t="n">
        <v>17.802379901386</v>
      </c>
      <c r="GU391" t="n">
        <v>1.81137529478681</v>
      </c>
      <c r="GV391" t="n">
        <v>0</v>
      </c>
      <c r="GW391" t="n">
        <v>1.44786592174956</v>
      </c>
      <c r="GX391" t="n">
        <v>0</v>
      </c>
      <c r="GY391" t="n">
        <v>1.30275281627001</v>
      </c>
      <c r="GZ391" t="n">
        <v>4.76505482584611</v>
      </c>
      <c r="HA391" t="n">
        <v>0.799583511367786</v>
      </c>
      <c r="HB391" t="n">
        <v>2.09444439557218</v>
      </c>
      <c r="HC391" t="n">
        <v>4.76774942726795</v>
      </c>
      <c r="HD391" t="n">
        <v>1.68217657695988</v>
      </c>
      <c r="HE391" t="n">
        <v>1.45051600645167</v>
      </c>
      <c r="HF391" t="n">
        <v>1.0872539906453</v>
      </c>
      <c r="HG391" t="n">
        <v>1.07907532220359</v>
      </c>
      <c r="HH391" t="n">
        <v>1.92585802803717</v>
      </c>
      <c r="HI391" t="n">
        <v>0.437924746866305</v>
      </c>
      <c r="HJ391" t="n">
        <v>0</v>
      </c>
      <c r="HK391" t="n">
        <v>3.37541715605422</v>
      </c>
      <c r="HL391" t="n">
        <v>1.69598224836118</v>
      </c>
      <c r="HM391" t="n">
        <v>2.64218367050776</v>
      </c>
      <c r="HN391" t="n">
        <v>0.158749498646241</v>
      </c>
      <c r="HO391" t="n">
        <v>1.27667696626822</v>
      </c>
      <c r="HP391" t="n">
        <v>3.35779746224984</v>
      </c>
      <c r="HQ391" t="n">
        <v>1.69301528785074</v>
      </c>
      <c r="HR391" t="n">
        <v>0.98688401005309</v>
      </c>
      <c r="HS391" t="n">
        <v>0.355000061631285</v>
      </c>
      <c r="HT391" t="n">
        <v>2.87917497970219</v>
      </c>
      <c r="HU391" t="n">
        <v>3.90993337605014</v>
      </c>
      <c r="HV391" t="n">
        <v>1.30694315041854</v>
      </c>
      <c r="HW391" t="n">
        <v>0.278927010301495</v>
      </c>
      <c r="HX391" t="n">
        <v>0.918165470620029</v>
      </c>
      <c r="HY391" t="n">
        <v>2.20552852122056</v>
      </c>
      <c r="HZ391" t="n">
        <v>4.5510579757096</v>
      </c>
      <c r="IA391" t="n">
        <v>4.96140475134186</v>
      </c>
      <c r="IB391" t="n">
        <v>21.9901212428258</v>
      </c>
      <c r="IC391" t="n">
        <v>103.960815550712</v>
      </c>
      <c r="ID391" t="n">
        <v>5.70190905394842</v>
      </c>
      <c r="IE391" t="n">
        <v>25.015060008706</v>
      </c>
      <c r="IF391" t="n">
        <v>2.74615025618262</v>
      </c>
      <c r="IG391" t="n">
        <v>0.296557484276944</v>
      </c>
      <c r="IH391" t="n">
        <v>99.6641200759345</v>
      </c>
      <c r="II391" t="n">
        <v>0.0005309714775968</v>
      </c>
      <c r="IJ391" t="n">
        <v>21.6246518060981</v>
      </c>
      <c r="IK391" t="n">
        <v>15.6427034792907</v>
      </c>
      <c r="IL391" t="n">
        <v>0.105191966880601</v>
      </c>
      <c r="IM391" t="n">
        <v>23.910619903483</v>
      </c>
      <c r="IN391" t="n">
        <v>28.559986244977</v>
      </c>
      <c r="IO391" t="n">
        <v>2.09513145197306</v>
      </c>
      <c r="IP391" t="n">
        <v>6.04401975980685</v>
      </c>
      <c r="IQ391" t="n">
        <v>5.40037445032805</v>
      </c>
      <c r="IR391" t="n">
        <v>8.97594058444839</v>
      </c>
      <c r="IS391" t="n">
        <v>0.0430282382146883</v>
      </c>
      <c r="IT391" t="n">
        <v>0</v>
      </c>
      <c r="IU391" t="n">
        <v>0</v>
      </c>
      <c r="IV391" t="n">
        <v>20.2796474065843</v>
      </c>
      <c r="IW391" t="n">
        <v>8.3132807533598</v>
      </c>
      <c r="IX391" t="n">
        <v>1.39055883072502</v>
      </c>
      <c r="IY391" t="n">
        <v>0.223990396875882</v>
      </c>
      <c r="IZ391" t="n">
        <v>0.412920162337947</v>
      </c>
      <c r="JA391" t="n">
        <v>0.30528101412389</v>
      </c>
      <c r="JB391" t="n">
        <v>0.160902482643976</v>
      </c>
      <c r="JC391" t="n">
        <v>0</v>
      </c>
      <c r="JD391" t="n">
        <v>0.0560644480945824</v>
      </c>
      <c r="JE391" t="n">
        <v>0.0470885549778479</v>
      </c>
      <c r="JF391" t="n">
        <v>0.430874782868043</v>
      </c>
      <c r="JG391" t="n">
        <v>0</v>
      </c>
      <c r="JH391" t="n">
        <v>0</v>
      </c>
      <c r="JI391" t="n">
        <v>0.792879824261281</v>
      </c>
      <c r="JJ391" t="n">
        <v>0.48059118661677</v>
      </c>
      <c r="JK391" t="n">
        <v>0.233405263023319</v>
      </c>
      <c r="JL391" t="n">
        <v>0</v>
      </c>
      <c r="JM391" t="n">
        <v>0.960998184479226</v>
      </c>
      <c r="JN391" t="n">
        <v>0.332495396882908</v>
      </c>
      <c r="JO391" t="n">
        <v>0.0875381630861123</v>
      </c>
      <c r="JP391" t="n">
        <v>0.140509789703078</v>
      </c>
      <c r="JQ391" t="n">
        <v>0.899998090104725</v>
      </c>
      <c r="JR391" t="n">
        <v>0.85018919875019</v>
      </c>
      <c r="JS391" t="n">
        <v>2.22611252680923</v>
      </c>
      <c r="JT391" t="n">
        <v>0.522282626193229</v>
      </c>
      <c r="JU391" t="n">
        <v>0</v>
      </c>
      <c r="JV391" t="n">
        <v>0</v>
      </c>
      <c r="JW391" t="n">
        <v>0.64433214003825</v>
      </c>
      <c r="JX391" t="n">
        <v>0.764739542104564</v>
      </c>
      <c r="JY391" t="n">
        <v>0.562828785936254</v>
      </c>
      <c r="JZ391" t="n">
        <v>4.36286098647872</v>
      </c>
      <c r="KA391" t="n">
        <v>35.2640875726615</v>
      </c>
      <c r="KB391" t="n">
        <v>1.85963119395614</v>
      </c>
      <c r="KC391" t="n">
        <v>5.27755064311246</v>
      </c>
      <c r="KD391" t="n">
        <v>0.650200404423508</v>
      </c>
      <c r="KE391" t="n">
        <v>0.0816813292175053</v>
      </c>
      <c r="KF391" t="n">
        <v>17.431092451255</v>
      </c>
      <c r="KG391" t="n">
        <v>0</v>
      </c>
      <c r="KH391" t="n">
        <v>124.546759342734</v>
      </c>
      <c r="KI391" t="n">
        <v>6.70542484389248</v>
      </c>
      <c r="KJ391" t="n">
        <v>0.0446765416368643</v>
      </c>
      <c r="KK391" t="n">
        <v>1.38734079478177</v>
      </c>
      <c r="KL391" t="n">
        <v>9.68008258982837</v>
      </c>
      <c r="KM391" t="n">
        <v>0.60440595338633</v>
      </c>
      <c r="KN391" t="n">
        <v>2.63177774026063</v>
      </c>
      <c r="KO391" t="n">
        <v>2.76046411985271</v>
      </c>
      <c r="KP391" t="n">
        <v>11.7719815976671</v>
      </c>
      <c r="KQ391" t="n">
        <v>0</v>
      </c>
      <c r="KR391" t="n">
        <v>0</v>
      </c>
      <c r="KS391" t="n">
        <v>4.23729925849871</v>
      </c>
      <c r="KT391" t="n">
        <v>6.2911546082969</v>
      </c>
      <c r="KU391" t="n">
        <v>33.6104227045916</v>
      </c>
      <c r="KV391" t="n">
        <v>7.72096910737734</v>
      </c>
      <c r="KW391" t="n">
        <v>1.69851428849545</v>
      </c>
      <c r="KX391" t="n">
        <v>1.96794268539066</v>
      </c>
      <c r="KY391" t="n">
        <v>1.45094424873788</v>
      </c>
      <c r="KZ391" t="n">
        <v>0.299711702403089</v>
      </c>
      <c r="LA391" t="n">
        <v>0.204811541926087</v>
      </c>
      <c r="LB391" t="n">
        <v>2.82409311119631</v>
      </c>
      <c r="LC391" t="n">
        <v>1.0062900735206</v>
      </c>
      <c r="LD391" t="n">
        <v>3.90201993227637</v>
      </c>
      <c r="LE391" t="n">
        <v>0.864906655434879</v>
      </c>
      <c r="LF391" t="n">
        <v>4.34017535716718</v>
      </c>
      <c r="LG391" t="n">
        <v>17.7382678016057</v>
      </c>
      <c r="LH391" t="n">
        <v>0.35947164299589</v>
      </c>
      <c r="LI391" t="n">
        <v>3.57067239223364</v>
      </c>
      <c r="LJ391" t="n">
        <v>1.38542211691085</v>
      </c>
      <c r="LK391" t="n">
        <v>3.52590072055561</v>
      </c>
      <c r="LL391" t="n">
        <v>1.93135485282592</v>
      </c>
      <c r="LM391" t="n">
        <v>4.99556149800756</v>
      </c>
      <c r="LN391" t="n">
        <v>2.82200505406533</v>
      </c>
      <c r="LO391" t="n">
        <v>2.10562907298342</v>
      </c>
      <c r="LP391" t="n">
        <v>9.3675609747018</v>
      </c>
      <c r="LQ391" t="n">
        <v>11.3884203598392</v>
      </c>
      <c r="LR391" t="n">
        <v>4.11219712548865</v>
      </c>
      <c r="LS391" t="n">
        <v>0.903146078110106</v>
      </c>
      <c r="LT391" t="n">
        <v>5.586475100499</v>
      </c>
      <c r="LU391" t="n">
        <v>5.48932374161757</v>
      </c>
      <c r="LV391" t="n">
        <v>14.3617667621802</v>
      </c>
      <c r="LW391" t="n">
        <v>7.155635761141</v>
      </c>
      <c r="LX391" t="n">
        <v>28.7180421131257</v>
      </c>
      <c r="LY391" t="n">
        <v>198.329427875906</v>
      </c>
      <c r="LZ391" t="n">
        <v>10.2918736696597</v>
      </c>
      <c r="MA391" t="n">
        <v>43.1691002881868</v>
      </c>
      <c r="MB391" t="n">
        <v>28.6030076159318</v>
      </c>
      <c r="MC391" t="n">
        <v>2.22129939477837</v>
      </c>
      <c r="MD391" t="n">
        <v>949.450359609754</v>
      </c>
      <c r="ME391" t="n">
        <v>0.00250382128595077</v>
      </c>
      <c r="MF391" t="n">
        <v>597.104033923448</v>
      </c>
      <c r="MG391" t="n">
        <v>45.63832949741</v>
      </c>
      <c r="MH391" t="n">
        <v>1.50872460885937</v>
      </c>
      <c r="MI391" t="n">
        <v>207.516110149226</v>
      </c>
      <c r="MJ391" t="n">
        <v>69.8369792420388</v>
      </c>
      <c r="MK391" t="n">
        <v>3.17148306436149</v>
      </c>
      <c r="ML391" t="n">
        <v>12.0352632583089</v>
      </c>
      <c r="MM391" t="n">
        <v>8.98142319791362</v>
      </c>
      <c r="MN391" t="n">
        <v>16.1739870422903</v>
      </c>
      <c r="MO391" t="n">
        <v>1.21792822384516</v>
      </c>
      <c r="MP391" t="n">
        <v>0</v>
      </c>
      <c r="MQ391" t="n">
        <v>24.1205227217742</v>
      </c>
      <c r="MR391" t="n">
        <v>2.68013747262857</v>
      </c>
      <c r="MS391" t="n">
        <v>4.24804702587109</v>
      </c>
      <c r="MT391" t="n">
        <v>1.80587882257232</v>
      </c>
      <c r="MU391" t="n">
        <v>0.7592762745019</v>
      </c>
      <c r="MV391" t="n">
        <v>0.316978508653916</v>
      </c>
      <c r="MW391" t="n">
        <v>0.0943236377870952</v>
      </c>
      <c r="MX391" t="n">
        <v>0</v>
      </c>
      <c r="MY391" t="n">
        <v>0</v>
      </c>
      <c r="MZ391" t="n">
        <v>1.1343522126602</v>
      </c>
      <c r="NA391" t="n">
        <v>0</v>
      </c>
      <c r="NB391" t="n">
        <v>0.273928140622247</v>
      </c>
      <c r="NC391" t="n">
        <v>0.731083217302554</v>
      </c>
      <c r="ND391" t="n">
        <v>0</v>
      </c>
      <c r="NE391" t="n">
        <v>0.466943321912502</v>
      </c>
      <c r="NF391" t="n">
        <v>0.290445908350091</v>
      </c>
      <c r="NG391" t="n">
        <v>0.414728372128657</v>
      </c>
      <c r="NH391" t="n">
        <v>0</v>
      </c>
      <c r="NI391" t="n">
        <v>0.736973457354428</v>
      </c>
      <c r="NJ391" t="n">
        <v>0.291853933558125</v>
      </c>
      <c r="NK391" t="n">
        <v>0.244395078382223</v>
      </c>
      <c r="NL391" t="n">
        <v>0.364882356871568</v>
      </c>
      <c r="NM391" t="n">
        <v>0.898361935167308</v>
      </c>
      <c r="NN391" t="n">
        <v>0.556620174733535</v>
      </c>
      <c r="NO391" t="n">
        <v>1.08329676011352</v>
      </c>
      <c r="NP391" t="n">
        <v>0.116538553545155</v>
      </c>
      <c r="NQ391" t="n">
        <v>0</v>
      </c>
      <c r="NR391" t="n">
        <v>0.516594483404456</v>
      </c>
      <c r="NS391" t="n">
        <v>0.131381383661496</v>
      </c>
      <c r="NT391" t="n">
        <v>8.05521420110202</v>
      </c>
      <c r="NU391" t="n">
        <v>0.824183441377091</v>
      </c>
      <c r="NV391" t="n">
        <v>8.58165638682193</v>
      </c>
      <c r="NW391" t="n">
        <v>52.3243543260715</v>
      </c>
      <c r="NX391" t="n">
        <v>2.20036746770585</v>
      </c>
      <c r="NY391" t="n">
        <v>7.72056965594631</v>
      </c>
      <c r="NZ391" t="n">
        <v>1.52689320402793</v>
      </c>
      <c r="OA391" t="n">
        <v>0.0939521084232865</v>
      </c>
      <c r="OB391" t="n">
        <v>127.026844919636</v>
      </c>
      <c r="OC391" t="n">
        <v>0.000941851117408885</v>
      </c>
      <c r="OD391" t="n">
        <v>19.6174789582745</v>
      </c>
      <c r="OE391" t="n">
        <v>5.39880185374105</v>
      </c>
      <c r="OF391" t="n">
        <v>0.0951528034581906</v>
      </c>
      <c r="OG391" t="n">
        <v>2.09226011195096</v>
      </c>
      <c r="OH391" t="n">
        <v>12.3777464857183</v>
      </c>
      <c r="OI391" t="n">
        <v>0.725973943575177</v>
      </c>
      <c r="OJ391" t="n">
        <v>2.47783090940197</v>
      </c>
      <c r="OK391" t="n">
        <v>2.58357948178459</v>
      </c>
      <c r="OL391" t="n">
        <v>23.4330764268913</v>
      </c>
      <c r="OM391" t="n">
        <v>0.89776994363475</v>
      </c>
      <c r="ON391" t="n">
        <v>0.765932827864097</v>
      </c>
      <c r="OO391" t="n">
        <v>0</v>
      </c>
      <c r="OP391" t="n">
        <v>8.88796332684154</v>
      </c>
      <c r="OQ391" t="n">
        <v>16.6989932099526</v>
      </c>
      <c r="OR391" t="n">
        <v>1.82059452713761</v>
      </c>
      <c r="OS391" t="n">
        <v>0.927793164242775</v>
      </c>
      <c r="OT391" t="n">
        <v>0.506639491983051</v>
      </c>
      <c r="OU391" t="n">
        <v>0.711966869512507</v>
      </c>
      <c r="OV391" t="n">
        <v>0</v>
      </c>
      <c r="OW391" t="n">
        <v>0</v>
      </c>
      <c r="OX391" t="n">
        <v>1.68432669635681</v>
      </c>
      <c r="OY391" t="n">
        <v>0.0217214193506728</v>
      </c>
      <c r="OZ391" t="n">
        <v>0.0918730470696195</v>
      </c>
      <c r="PA391" t="n">
        <v>0.0589590989221608</v>
      </c>
      <c r="PB391" t="n">
        <v>0</v>
      </c>
      <c r="PC391" t="n">
        <v>0.936868522217168</v>
      </c>
      <c r="PD391" t="n">
        <v>0</v>
      </c>
      <c r="PE391" t="n">
        <v>0</v>
      </c>
      <c r="PF391" t="n">
        <v>0</v>
      </c>
      <c r="PG391" t="n">
        <v>1.87484106762486</v>
      </c>
      <c r="PH391" t="n">
        <v>0.18236477310786</v>
      </c>
      <c r="PI391" t="n">
        <v>0.13384283543717</v>
      </c>
      <c r="PJ391" t="n">
        <v>0</v>
      </c>
      <c r="PK391" t="n">
        <v>0.140764011670198</v>
      </c>
      <c r="PL391" t="n">
        <v>1.59480040248749</v>
      </c>
      <c r="PM391" t="n">
        <v>0</v>
      </c>
      <c r="PN391" t="n">
        <v>0</v>
      </c>
      <c r="PO391" t="n">
        <v>0</v>
      </c>
      <c r="PP391" t="n">
        <v>0</v>
      </c>
      <c r="PQ391" t="n">
        <v>0.0836764833506127</v>
      </c>
      <c r="PR391" t="n">
        <v>2.13715970803941</v>
      </c>
      <c r="PS391" t="n">
        <v>2.29526386312163</v>
      </c>
      <c r="PT391" t="n">
        <v>9.24049523136873</v>
      </c>
      <c r="PU391" t="n">
        <v>66.6477058369345</v>
      </c>
      <c r="PV391" t="n">
        <v>2.00563879199528</v>
      </c>
      <c r="PW391" t="n">
        <v>8.24545494945046</v>
      </c>
      <c r="PX391" t="n">
        <v>0.601434306436821</v>
      </c>
      <c r="PY391" t="n">
        <v>0.147308049482463</v>
      </c>
      <c r="PZ391" t="n">
        <v>56.3520772191299</v>
      </c>
      <c r="QA391" t="n">
        <v>0.00022328011061505</v>
      </c>
      <c r="QB391" t="n">
        <v>16.4034421119128</v>
      </c>
      <c r="QC391" t="n">
        <v>1.20152422530946</v>
      </c>
      <c r="QD391" t="n">
        <v>0</v>
      </c>
      <c r="QE391" t="n">
        <v>3.15913097837679</v>
      </c>
      <c r="QF391" t="n">
        <v>8.62197039069842</v>
      </c>
      <c r="QG391" t="n">
        <v>1.12110534717474</v>
      </c>
      <c r="QH391" t="n">
        <v>3.74343701910318</v>
      </c>
      <c r="QI391" t="n">
        <v>2.49904722126027</v>
      </c>
    </row>
    <row r="392">
      <c r="A392" t="s">
        <v>391</v>
      </c>
      <c r="B392" t="n">
        <v>41.5767582325321</v>
      </c>
      <c r="C392" t="n">
        <v>0.505133597301064</v>
      </c>
      <c r="D392" t="n">
        <v>1.84800606734875</v>
      </c>
      <c r="E392" t="n">
        <v>0</v>
      </c>
      <c r="F392" t="n">
        <v>0</v>
      </c>
      <c r="G392" t="n">
        <v>1.3364055462246</v>
      </c>
      <c r="H392" t="n">
        <v>9.73317694329853</v>
      </c>
      <c r="I392" t="n">
        <v>3.41273174196493</v>
      </c>
      <c r="J392" t="n">
        <v>1.56749893812798</v>
      </c>
      <c r="K392" t="n">
        <v>1.57792886469447</v>
      </c>
      <c r="L392" t="n">
        <v>0.0448742162399111</v>
      </c>
      <c r="M392" t="n">
        <v>0.691853314997872</v>
      </c>
      <c r="N392" t="n">
        <v>3.4126995416208</v>
      </c>
      <c r="O392" t="n">
        <v>3.29333853395692</v>
      </c>
      <c r="P392" t="n">
        <v>4.37010752694064</v>
      </c>
      <c r="Q392" t="n">
        <v>0.87539600936003</v>
      </c>
      <c r="R392" t="n">
        <v>0</v>
      </c>
      <c r="S392" t="n">
        <v>3.09203051989505</v>
      </c>
      <c r="T392" t="n">
        <v>0</v>
      </c>
      <c r="U392" t="n">
        <v>1.07821695383444</v>
      </c>
      <c r="V392" t="n">
        <v>0.438284508592254</v>
      </c>
      <c r="W392" t="n">
        <v>0.642244879966699</v>
      </c>
      <c r="X392" t="n">
        <v>0.869019432603457</v>
      </c>
      <c r="Y392" t="n">
        <v>1.46491008212174</v>
      </c>
      <c r="Z392" t="n">
        <v>1.77249780198721</v>
      </c>
      <c r="AA392" t="n">
        <v>0</v>
      </c>
      <c r="AB392" t="n">
        <v>2.65762829712308</v>
      </c>
      <c r="AC392" t="n">
        <v>5.00918501598014</v>
      </c>
      <c r="AD392" t="n">
        <v>1.61895231371401</v>
      </c>
      <c r="AE392" t="n">
        <v>1.12496462173982</v>
      </c>
      <c r="AF392" t="n">
        <v>1.47880413443865</v>
      </c>
      <c r="AG392" t="n">
        <v>2.39122412556058</v>
      </c>
      <c r="AH392" t="n">
        <v>6.48319935708527</v>
      </c>
      <c r="AI392" t="n">
        <v>0.487696974939314</v>
      </c>
      <c r="AJ392" t="n">
        <v>19.6089264667423</v>
      </c>
      <c r="AK392" t="n">
        <v>70.2562770204805</v>
      </c>
      <c r="AL392" t="n">
        <v>3.87624379886361</v>
      </c>
      <c r="AM392" t="n">
        <v>56.2803092191265</v>
      </c>
      <c r="AN392" t="n">
        <v>11.6746688042447</v>
      </c>
      <c r="AO392" t="n">
        <v>13.6736109452781</v>
      </c>
      <c r="AP392" t="n">
        <v>61.2228389978762</v>
      </c>
      <c r="AQ392" t="n">
        <v>1.12735526051555</v>
      </c>
      <c r="AR392" t="n">
        <v>22.6834522353369</v>
      </c>
      <c r="AS392" t="n">
        <v>4.11773064604467</v>
      </c>
      <c r="AT392" t="n">
        <v>0.796875818342747</v>
      </c>
      <c r="AU392" t="n">
        <v>47.4552873485538</v>
      </c>
      <c r="AV392" t="n">
        <v>42.8892178704054</v>
      </c>
      <c r="AW392" t="n">
        <v>1.73373163668388</v>
      </c>
      <c r="AX392" t="n">
        <v>12.4722374656537</v>
      </c>
      <c r="AY392" t="n">
        <v>18.358298623145</v>
      </c>
      <c r="AZ392" t="n">
        <v>26.9526519567297</v>
      </c>
      <c r="BA392" t="n">
        <v>3.03236076649729</v>
      </c>
      <c r="BB392" t="n">
        <v>0.86219012616425</v>
      </c>
      <c r="BC392" t="n">
        <v>0</v>
      </c>
      <c r="BD392" t="n">
        <v>0.300171596193897</v>
      </c>
      <c r="BE392" t="n">
        <v>0.136402114389179</v>
      </c>
      <c r="BF392" t="n">
        <v>3.25188426820845</v>
      </c>
      <c r="BG392" t="n">
        <v>0.756001713746524</v>
      </c>
      <c r="BH392" t="n">
        <v>0.766140645000401</v>
      </c>
      <c r="BI392" t="n">
        <v>0.466291859866923</v>
      </c>
      <c r="BJ392" t="n">
        <v>0.0315184756604509</v>
      </c>
      <c r="BK392" t="n">
        <v>0.0894935616176185</v>
      </c>
      <c r="BL392" t="n">
        <v>1.30054242084109</v>
      </c>
      <c r="BM392" t="n">
        <v>1.81368020090828</v>
      </c>
      <c r="BN392" t="n">
        <v>0.428722761480668</v>
      </c>
      <c r="BO392" t="n">
        <v>0.266147100742221</v>
      </c>
      <c r="BP392" t="n">
        <v>0</v>
      </c>
      <c r="BQ392" t="n">
        <v>2.56275236922827</v>
      </c>
      <c r="BR392" t="n">
        <v>0.434577686322531</v>
      </c>
      <c r="BS392" t="n">
        <v>0.275835449403593</v>
      </c>
      <c r="BT392" t="n">
        <v>0.117598270673475</v>
      </c>
      <c r="BU392" t="n">
        <v>0.379486042908392</v>
      </c>
      <c r="BV392" t="n">
        <v>0.0972528730076983</v>
      </c>
      <c r="BW392" t="n">
        <v>0.413808923933762</v>
      </c>
      <c r="BX392" t="n">
        <v>0.830141921449538</v>
      </c>
      <c r="BY392" t="n">
        <v>0</v>
      </c>
      <c r="BZ392" t="n">
        <v>0.960274847604936</v>
      </c>
      <c r="CA392" t="n">
        <v>0.543005699638509</v>
      </c>
      <c r="CB392" t="n">
        <v>1.59821693943723</v>
      </c>
      <c r="CC392" t="n">
        <v>0.520783883231105</v>
      </c>
      <c r="CD392" t="n">
        <v>0.357636738153282</v>
      </c>
      <c r="CE392" t="n">
        <v>8.72377832789538</v>
      </c>
      <c r="CF392" t="n">
        <v>4.16582616174073</v>
      </c>
      <c r="CG392" t="n">
        <v>0.940627538194761</v>
      </c>
      <c r="CH392" t="n">
        <v>13.3072032153124</v>
      </c>
      <c r="CI392" t="n">
        <v>46.9877109387627</v>
      </c>
      <c r="CJ392" t="n">
        <v>1.68501610753469</v>
      </c>
      <c r="CK392" t="n">
        <v>33.0101094690577</v>
      </c>
      <c r="CL392" t="n">
        <v>3.17159685902727</v>
      </c>
      <c r="CM392" t="n">
        <v>4.00089290789631</v>
      </c>
      <c r="CN392" t="n">
        <v>24.9640234994043</v>
      </c>
      <c r="CO392" t="n">
        <v>0.628464315138804</v>
      </c>
      <c r="CP392" t="n">
        <v>8.72023851564731</v>
      </c>
      <c r="CQ392" t="n">
        <v>0.818355317662801</v>
      </c>
      <c r="CR392" t="n">
        <v>0</v>
      </c>
      <c r="CS392" t="n">
        <v>8.7467136148671</v>
      </c>
      <c r="CT392" t="n">
        <v>21.5482932761268</v>
      </c>
      <c r="CU392" t="n">
        <v>1.95161611847935</v>
      </c>
      <c r="CV392" t="n">
        <v>9.41650118919725</v>
      </c>
      <c r="CW392" t="n">
        <v>9.6993332329659</v>
      </c>
      <c r="CX392" t="n">
        <v>20.1936707644009</v>
      </c>
      <c r="CY392" t="n">
        <v>0.548799403061015</v>
      </c>
      <c r="CZ392" t="n">
        <v>0</v>
      </c>
      <c r="DA392" t="n">
        <v>0</v>
      </c>
      <c r="DB392" t="n">
        <v>2.63384579023843</v>
      </c>
      <c r="DC392" t="n">
        <v>5.03554217179828</v>
      </c>
      <c r="DD392" t="n">
        <v>0.49066343241373</v>
      </c>
      <c r="DE392" t="n">
        <v>0.0889574924662647</v>
      </c>
      <c r="DF392" t="n">
        <v>0</v>
      </c>
      <c r="DG392" t="n">
        <v>0.0263399538506227</v>
      </c>
      <c r="DH392" t="n">
        <v>0</v>
      </c>
      <c r="DI392" t="n">
        <v>0</v>
      </c>
      <c r="DJ392" t="n">
        <v>0.0737221712500485</v>
      </c>
      <c r="DK392" t="n">
        <v>0</v>
      </c>
      <c r="DL392" t="n">
        <v>0.129342835136972</v>
      </c>
      <c r="DM392" t="n">
        <v>0</v>
      </c>
      <c r="DN392" t="n">
        <v>0</v>
      </c>
      <c r="DO392" t="n">
        <v>0</v>
      </c>
      <c r="DP392" t="n">
        <v>0</v>
      </c>
      <c r="DQ392" t="n">
        <v>0.0573842681717828</v>
      </c>
      <c r="DR392" t="n">
        <v>0</v>
      </c>
      <c r="DS392" t="n">
        <v>0.0328059548459156</v>
      </c>
      <c r="DT392" t="n">
        <v>0.0340500025673175</v>
      </c>
      <c r="DU392" t="n">
        <v>0.0422121850692962</v>
      </c>
      <c r="DV392" t="n">
        <v>0</v>
      </c>
      <c r="DW392" t="n">
        <v>0</v>
      </c>
      <c r="DX392" t="n">
        <v>0.517900926696307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0.252555384011564</v>
      </c>
      <c r="EE392" t="n">
        <v>0.405992606130188</v>
      </c>
      <c r="EF392" t="n">
        <v>3.02751420629656</v>
      </c>
      <c r="EG392" t="n">
        <v>7.2526360969443</v>
      </c>
      <c r="EH392" t="n">
        <v>0.361347742663563</v>
      </c>
      <c r="EI392" t="n">
        <v>3.5203743403111</v>
      </c>
      <c r="EJ392" t="n">
        <v>0.236858576351341</v>
      </c>
      <c r="EK392" t="n">
        <v>1.51519808415439</v>
      </c>
      <c r="EL392" t="n">
        <v>3.36938725491682</v>
      </c>
      <c r="EM392" t="n">
        <v>0.108814801872927</v>
      </c>
      <c r="EN392" t="n">
        <v>0</v>
      </c>
      <c r="EO392" t="n">
        <v>0.088433024773222</v>
      </c>
      <c r="EP392" t="n">
        <v>0</v>
      </c>
      <c r="EQ392" t="n">
        <v>0</v>
      </c>
      <c r="ER392" t="n">
        <v>5.48266372285851</v>
      </c>
      <c r="ES392" t="n">
        <v>0.26915683183327</v>
      </c>
      <c r="ET392" t="n">
        <v>2.51432071319293</v>
      </c>
      <c r="EU392" t="n">
        <v>2.50814438222605</v>
      </c>
      <c r="EV392" t="n">
        <v>18.2331035301224</v>
      </c>
      <c r="EW392" t="n">
        <v>0.113223662584522</v>
      </c>
      <c r="EX392" t="n">
        <v>0.0645254614875545</v>
      </c>
      <c r="EY392" t="n">
        <v>0.180150164462519</v>
      </c>
      <c r="EZ392" t="n">
        <v>6.74447307936305</v>
      </c>
      <c r="FA392" t="n">
        <v>0.785042341783312</v>
      </c>
      <c r="FB392" t="n">
        <v>3.81701600470526</v>
      </c>
      <c r="FC392" t="n">
        <v>0.633000172170978</v>
      </c>
      <c r="FD392" t="n">
        <v>0.0426452218048098</v>
      </c>
      <c r="FE392" t="n">
        <v>0.714447335159091</v>
      </c>
      <c r="FF392" t="n">
        <v>0</v>
      </c>
      <c r="FG392" t="n">
        <v>0</v>
      </c>
      <c r="FH392" t="n">
        <v>0.111275839553956</v>
      </c>
      <c r="FI392" t="n">
        <v>1.35275618244813</v>
      </c>
      <c r="FJ392" t="n">
        <v>0</v>
      </c>
      <c r="FK392" t="n">
        <v>2.65579478956614</v>
      </c>
      <c r="FL392" t="n">
        <v>0</v>
      </c>
      <c r="FM392" t="n">
        <v>0.648573056644802</v>
      </c>
      <c r="FN392" t="n">
        <v>0</v>
      </c>
      <c r="FO392" t="n">
        <v>0.342243750419473</v>
      </c>
      <c r="FP392" t="n">
        <v>0</v>
      </c>
      <c r="FQ392" t="n">
        <v>0.0614157586570742</v>
      </c>
      <c r="FR392" t="n">
        <v>0.34780993571142</v>
      </c>
      <c r="FS392" t="n">
        <v>0.363603637114026</v>
      </c>
      <c r="FT392" t="n">
        <v>0.838209671204234</v>
      </c>
      <c r="FU392" t="n">
        <v>0</v>
      </c>
      <c r="FV392" t="n">
        <v>0.609579780762853</v>
      </c>
      <c r="FW392" t="n">
        <v>0.627254420614155</v>
      </c>
      <c r="FX392" t="n">
        <v>0</v>
      </c>
      <c r="FY392" t="n">
        <v>0</v>
      </c>
      <c r="FZ392" t="n">
        <v>0</v>
      </c>
      <c r="GA392" t="n">
        <v>0.186564132738264</v>
      </c>
      <c r="GB392" t="n">
        <v>2.80034376358205</v>
      </c>
      <c r="GC392" t="n">
        <v>0.544276254689088</v>
      </c>
      <c r="GD392" t="n">
        <v>5.61412850196282</v>
      </c>
      <c r="GE392" t="n">
        <v>28.0201078889634</v>
      </c>
      <c r="GF392" t="n">
        <v>0.894010353192694</v>
      </c>
      <c r="GG392" t="n">
        <v>17.0986493147722</v>
      </c>
      <c r="GH392" t="n">
        <v>0.853547450690566</v>
      </c>
      <c r="GI392" t="n">
        <v>2.01496257135789</v>
      </c>
      <c r="GJ392" t="n">
        <v>17.2782030769371</v>
      </c>
      <c r="GK392" t="n">
        <v>0</v>
      </c>
      <c r="GL392" t="n">
        <v>4.92946227856152</v>
      </c>
      <c r="GM392" t="n">
        <v>0.440621914633549</v>
      </c>
      <c r="GN392" t="n">
        <v>0</v>
      </c>
      <c r="GO392" t="n">
        <v>4.26000754292896</v>
      </c>
      <c r="GP392" t="n">
        <v>11.244114128216</v>
      </c>
      <c r="GQ392" t="n">
        <v>0.846989414402715</v>
      </c>
      <c r="GR392" t="n">
        <v>6.29739316570867</v>
      </c>
      <c r="GS392" t="n">
        <v>7.54610005348369</v>
      </c>
      <c r="GT392" t="n">
        <v>28.4480419441094</v>
      </c>
      <c r="GU392" t="n">
        <v>8.98286723240294</v>
      </c>
      <c r="GV392" t="n">
        <v>0</v>
      </c>
      <c r="GW392" t="n">
        <v>1.41203396838333</v>
      </c>
      <c r="GX392" t="n">
        <v>0</v>
      </c>
      <c r="GY392" t="n">
        <v>0.337483050811015</v>
      </c>
      <c r="GZ392" t="n">
        <v>7.62741279501137</v>
      </c>
      <c r="HA392" t="n">
        <v>1.1163849053611</v>
      </c>
      <c r="HB392" t="n">
        <v>2.6585929272879</v>
      </c>
      <c r="HC392" t="n">
        <v>3.77823078389579</v>
      </c>
      <c r="HD392" t="n">
        <v>0.690805811976308</v>
      </c>
      <c r="HE392" t="n">
        <v>1.28917490210166</v>
      </c>
      <c r="HF392" t="n">
        <v>1.90447335656901</v>
      </c>
      <c r="HG392" t="n">
        <v>4.91726708143271</v>
      </c>
      <c r="HH392" t="n">
        <v>2.64391099170545</v>
      </c>
      <c r="HI392" t="n">
        <v>2.32187768772699</v>
      </c>
      <c r="HJ392" t="n">
        <v>0</v>
      </c>
      <c r="HK392" t="n">
        <v>2.47399222667455</v>
      </c>
      <c r="HL392" t="n">
        <v>2.24308908452051</v>
      </c>
      <c r="HM392" t="n">
        <v>2.88390690963723</v>
      </c>
      <c r="HN392" t="n">
        <v>0.175695589553242</v>
      </c>
      <c r="HO392" t="n">
        <v>1.13079901601322</v>
      </c>
      <c r="HP392" t="n">
        <v>3.13158097074947</v>
      </c>
      <c r="HQ392" t="n">
        <v>0.988231854869903</v>
      </c>
      <c r="HR392" t="n">
        <v>7.16402129738688</v>
      </c>
      <c r="HS392" t="n">
        <v>0.528651425656744</v>
      </c>
      <c r="HT392" t="n">
        <v>2.59694057804172</v>
      </c>
      <c r="HU392" t="n">
        <v>3.74097144878875</v>
      </c>
      <c r="HV392" t="n">
        <v>2.22441812668786</v>
      </c>
      <c r="HW392" t="n">
        <v>0.609270173560047</v>
      </c>
      <c r="HX392" t="n">
        <v>0.363313859000958</v>
      </c>
      <c r="HY392" t="n">
        <v>4.1687898310637</v>
      </c>
      <c r="HZ392" t="n">
        <v>6.09124286313681</v>
      </c>
      <c r="IA392" t="n">
        <v>2.94241898907376</v>
      </c>
      <c r="IB392" t="n">
        <v>28.6435427657522</v>
      </c>
      <c r="IC392" t="n">
        <v>86.3674091051872</v>
      </c>
      <c r="ID392" t="n">
        <v>3.04702629454782</v>
      </c>
      <c r="IE392" t="n">
        <v>91.6448575326446</v>
      </c>
      <c r="IF392" t="n">
        <v>3.80020905058115</v>
      </c>
      <c r="IG392" t="n">
        <v>7.01481624322382</v>
      </c>
      <c r="IH392" t="n">
        <v>21.3386077615901</v>
      </c>
      <c r="II392" t="n">
        <v>0.361078553544571</v>
      </c>
      <c r="IJ392" t="n">
        <v>4.01210568095009</v>
      </c>
      <c r="IK392" t="n">
        <v>2.80239217229651</v>
      </c>
      <c r="IL392" t="n">
        <v>0.117374422893759</v>
      </c>
      <c r="IM392" t="n">
        <v>15.9935160066586</v>
      </c>
      <c r="IN392" t="n">
        <v>40.6243445148438</v>
      </c>
      <c r="IO392" t="n">
        <v>2.54891428944211</v>
      </c>
      <c r="IP392" t="n">
        <v>14.3634065623362</v>
      </c>
      <c r="IQ392" t="n">
        <v>20.3600773411767</v>
      </c>
      <c r="IR392" t="n">
        <v>14.3434718081902</v>
      </c>
      <c r="IS392" t="n">
        <v>0.213383141659909</v>
      </c>
      <c r="IT392" t="n">
        <v>0</v>
      </c>
      <c r="IU392" t="n">
        <v>0</v>
      </c>
      <c r="IV392" t="n">
        <v>40.9985319971354</v>
      </c>
      <c r="IW392" t="n">
        <v>2.15358686302841</v>
      </c>
      <c r="IX392" t="n">
        <v>2.22586446648172</v>
      </c>
      <c r="IY392" t="n">
        <v>0.312737186876603</v>
      </c>
      <c r="IZ392" t="n">
        <v>0.524142166508239</v>
      </c>
      <c r="JA392" t="n">
        <v>0.2419217165032</v>
      </c>
      <c r="JB392" t="n">
        <v>0.0660765175869683</v>
      </c>
      <c r="JC392" t="n">
        <v>0</v>
      </c>
      <c r="JD392" t="n">
        <v>0.0982045120694452</v>
      </c>
      <c r="JE392" t="n">
        <v>0.21457909057911</v>
      </c>
      <c r="JF392" t="n">
        <v>0.591525729253564</v>
      </c>
      <c r="JG392" t="n">
        <v>0</v>
      </c>
      <c r="JH392" t="n">
        <v>0</v>
      </c>
      <c r="JI392" t="n">
        <v>0.581136621407273</v>
      </c>
      <c r="JJ392" t="n">
        <v>0.635625075591748</v>
      </c>
      <c r="JK392" t="n">
        <v>0.254758614358284</v>
      </c>
      <c r="JL392" t="n">
        <v>0</v>
      </c>
      <c r="JM392" t="n">
        <v>0.851190888620835</v>
      </c>
      <c r="JN392" t="n">
        <v>0.310095015987845</v>
      </c>
      <c r="JO392" t="n">
        <v>0.0510969994773724</v>
      </c>
      <c r="JP392" t="n">
        <v>1.0199933484281</v>
      </c>
      <c r="JQ392" t="n">
        <v>1.34023997414507</v>
      </c>
      <c r="JR392" t="n">
        <v>0.766848435684698</v>
      </c>
      <c r="JS392" t="n">
        <v>2.12991440099605</v>
      </c>
      <c r="JT392" t="n">
        <v>0.888925383316261</v>
      </c>
      <c r="JU392" t="n">
        <v>0</v>
      </c>
      <c r="JV392" t="n">
        <v>0</v>
      </c>
      <c r="JW392" t="n">
        <v>1.21788734417838</v>
      </c>
      <c r="JX392" t="n">
        <v>1.02354536085132</v>
      </c>
      <c r="JY392" t="n">
        <v>0.33379217990394</v>
      </c>
      <c r="JZ392" t="n">
        <v>5.6829061498697</v>
      </c>
      <c r="KA392" t="n">
        <v>29.2963061320305</v>
      </c>
      <c r="KB392" t="n">
        <v>0.993762806900948</v>
      </c>
      <c r="KC392" t="n">
        <v>19.3347678015176</v>
      </c>
      <c r="KD392" t="n">
        <v>0.899767758890404</v>
      </c>
      <c r="KE392" t="n">
        <v>1.93210269624483</v>
      </c>
      <c r="KF392" t="n">
        <v>3.7320877803361</v>
      </c>
      <c r="KG392" t="n">
        <v>0</v>
      </c>
      <c r="KH392" t="n">
        <v>23.1076442378598</v>
      </c>
      <c r="KI392" t="n">
        <v>1.20127765122726</v>
      </c>
      <c r="KJ392" t="n">
        <v>0.0498506059637432</v>
      </c>
      <c r="KK392" t="n">
        <v>0.927974987582841</v>
      </c>
      <c r="KL392" t="n">
        <v>13.7691596448332</v>
      </c>
      <c r="KM392" t="n">
        <v>0.735313753110566</v>
      </c>
      <c r="KN392" t="n">
        <v>6.25432992731941</v>
      </c>
      <c r="KO392" t="n">
        <v>10.407289993443</v>
      </c>
      <c r="KP392" t="n">
        <v>18.8115200389385</v>
      </c>
      <c r="KQ392" t="n">
        <v>0</v>
      </c>
      <c r="KR392" t="n">
        <v>0</v>
      </c>
      <c r="KS392" t="n">
        <v>4.13243408614505</v>
      </c>
      <c r="KT392" t="n">
        <v>12.7185694275653</v>
      </c>
      <c r="KU392" t="n">
        <v>8.70690729026407</v>
      </c>
      <c r="KV392" t="n">
        <v>12.3589382938612</v>
      </c>
      <c r="KW392" t="n">
        <v>2.37147925921184</v>
      </c>
      <c r="KX392" t="n">
        <v>2.49801738148235</v>
      </c>
      <c r="KY392" t="n">
        <v>1.14980921500301</v>
      </c>
      <c r="KZ392" t="n">
        <v>0.123080174087042</v>
      </c>
      <c r="LA392" t="n">
        <v>0.18203032461376</v>
      </c>
      <c r="LB392" t="n">
        <v>4.94678348667298</v>
      </c>
      <c r="LC392" t="n">
        <v>4.58559004276976</v>
      </c>
      <c r="LD392" t="n">
        <v>5.3568815762156</v>
      </c>
      <c r="LE392" t="n">
        <v>4.58573642981156</v>
      </c>
      <c r="LF392" t="n">
        <v>18.7598054619292</v>
      </c>
      <c r="LG392" t="n">
        <v>13.0011594499163</v>
      </c>
      <c r="LH392" t="n">
        <v>0.475433583917453</v>
      </c>
      <c r="LI392" t="n">
        <v>3.89733949950367</v>
      </c>
      <c r="LJ392" t="n">
        <v>1.53331227932364</v>
      </c>
      <c r="LK392" t="n">
        <v>3.12301793696412</v>
      </c>
      <c r="LL392" t="n">
        <v>1.80123851211139</v>
      </c>
      <c r="LM392" t="n">
        <v>2.91596481184753</v>
      </c>
      <c r="LN392" t="n">
        <v>20.4855931423692</v>
      </c>
      <c r="LO392" t="n">
        <v>3.13561582559139</v>
      </c>
      <c r="LP392" t="n">
        <v>8.44929515711457</v>
      </c>
      <c r="LQ392" t="n">
        <v>10.896286794534</v>
      </c>
      <c r="LR392" t="n">
        <v>6.99896229114583</v>
      </c>
      <c r="LS392" t="n">
        <v>1.97277404997615</v>
      </c>
      <c r="LT392" t="n">
        <v>2.2105425350013</v>
      </c>
      <c r="LU392" t="n">
        <v>10.3756703997678</v>
      </c>
      <c r="LV392" t="n">
        <v>19.2221258790987</v>
      </c>
      <c r="LW392" t="n">
        <v>4.24373329686155</v>
      </c>
      <c r="LX392" t="n">
        <v>37.4070910447734</v>
      </c>
      <c r="LY392" t="n">
        <v>164.765914390125</v>
      </c>
      <c r="LZ392" t="n">
        <v>5.49984389349418</v>
      </c>
      <c r="MA392" t="n">
        <v>158.153769942844</v>
      </c>
      <c r="MB392" t="n">
        <v>39.5817410832443</v>
      </c>
      <c r="MC392" t="n">
        <v>52.5429567678793</v>
      </c>
      <c r="MD392" t="n">
        <v>203.282272470545</v>
      </c>
      <c r="ME392" t="n">
        <v>1.70268311276737</v>
      </c>
      <c r="MF392" t="n">
        <v>110.78303170398</v>
      </c>
      <c r="MG392" t="n">
        <v>8.17611210936477</v>
      </c>
      <c r="MH392" t="n">
        <v>1.68345250613561</v>
      </c>
      <c r="MI392" t="n">
        <v>138.804942854188</v>
      </c>
      <c r="MJ392" t="n">
        <v>99.3376355390768</v>
      </c>
      <c r="MK392" t="n">
        <v>3.85839203256762</v>
      </c>
      <c r="ML392" t="n">
        <v>28.6013921419348</v>
      </c>
      <c r="MM392" t="n">
        <v>33.8610725284524</v>
      </c>
      <c r="MN392" t="n">
        <v>25.8458848946783</v>
      </c>
      <c r="MO392" t="n">
        <v>6.03987896096654</v>
      </c>
      <c r="MP392" t="n">
        <v>0</v>
      </c>
      <c r="MQ392" t="n">
        <v>23.5235852344334</v>
      </c>
      <c r="MR392" t="n">
        <v>5.4183240825286</v>
      </c>
      <c r="MS392" t="n">
        <v>1.1004726701604</v>
      </c>
      <c r="MT392" t="n">
        <v>2.89066626533146</v>
      </c>
      <c r="MU392" t="n">
        <v>1.06010761828084</v>
      </c>
      <c r="MV392" t="n">
        <v>0.40235817336146</v>
      </c>
      <c r="MW392" t="n">
        <v>0.0747473157666453</v>
      </c>
      <c r="MX392" t="n">
        <v>0</v>
      </c>
      <c r="MY392" t="n">
        <v>0</v>
      </c>
      <c r="MZ392" t="n">
        <v>1.98697230321892</v>
      </c>
      <c r="NA392" t="n">
        <v>0</v>
      </c>
      <c r="NB392" t="n">
        <v>0.376061792398446</v>
      </c>
      <c r="NC392" t="n">
        <v>3.87620435308419</v>
      </c>
      <c r="ND392" t="n">
        <v>0</v>
      </c>
      <c r="NE392" t="n">
        <v>0.342243371796907</v>
      </c>
      <c r="NF392" t="n">
        <v>0.38414084067995</v>
      </c>
      <c r="NG392" t="n">
        <v>0.45267027851042</v>
      </c>
      <c r="NH392" t="n">
        <v>0</v>
      </c>
      <c r="NI392" t="n">
        <v>0.652764076131348</v>
      </c>
      <c r="NJ392" t="n">
        <v>0.27219158833857</v>
      </c>
      <c r="NK392" t="n">
        <v>0.142656125649842</v>
      </c>
      <c r="NL392" t="n">
        <v>2.64876616607458</v>
      </c>
      <c r="NM392" t="n">
        <v>1.33780347980677</v>
      </c>
      <c r="NN392" t="n">
        <v>0.502056849101858</v>
      </c>
      <c r="NO392" t="n">
        <v>1.03648370966464</v>
      </c>
      <c r="NP392" t="n">
        <v>0.198348697019308</v>
      </c>
      <c r="NQ392" t="n">
        <v>0</v>
      </c>
      <c r="NR392" t="n">
        <v>0.204414064033073</v>
      </c>
      <c r="NS392" t="n">
        <v>0.248331123777996</v>
      </c>
      <c r="NT392" t="n">
        <v>10.7812878401864</v>
      </c>
      <c r="NU392" t="n">
        <v>0.488791608411353</v>
      </c>
      <c r="NV392" t="n">
        <v>11.1781576373581</v>
      </c>
      <c r="NW392" t="n">
        <v>43.4694446393621</v>
      </c>
      <c r="NX392" t="n">
        <v>1.17584785522396</v>
      </c>
      <c r="NY392" t="n">
        <v>28.2849813649781</v>
      </c>
      <c r="NZ392" t="n">
        <v>2.11296281409007</v>
      </c>
      <c r="OA392" t="n">
        <v>2.22235759066976</v>
      </c>
      <c r="OB392" t="n">
        <v>27.1971098211397</v>
      </c>
      <c r="OC392" t="n">
        <v>0.640490597852008</v>
      </c>
      <c r="OD392" t="n">
        <v>3.63970710280832</v>
      </c>
      <c r="OE392" t="n">
        <v>0.967195988515271</v>
      </c>
      <c r="OF392" t="n">
        <v>0.10617260731806</v>
      </c>
      <c r="OG392" t="n">
        <v>1.39948674378395</v>
      </c>
      <c r="OH392" t="n">
        <v>17.6063753406623</v>
      </c>
      <c r="OI392" t="n">
        <v>0.88321205659854</v>
      </c>
      <c r="OJ392" t="n">
        <v>5.88848054090432</v>
      </c>
      <c r="OK392" t="n">
        <v>9.74041310469056</v>
      </c>
      <c r="OL392" t="n">
        <v>37.4458440255972</v>
      </c>
      <c r="OM392" t="n">
        <v>4.4521685992532</v>
      </c>
      <c r="ON392" t="n">
        <v>0.173528945557824</v>
      </c>
      <c r="OO392" t="n">
        <v>0</v>
      </c>
      <c r="OP392" t="n">
        <v>17.9684311832054</v>
      </c>
      <c r="OQ392" t="n">
        <v>4.32593743309105</v>
      </c>
      <c r="OR392" t="n">
        <v>2.91422166131139</v>
      </c>
      <c r="OS392" t="n">
        <v>1.29539225000529</v>
      </c>
      <c r="OT392" t="n">
        <v>0.643105242095915</v>
      </c>
      <c r="OU392" t="n">
        <v>0.564202289684402</v>
      </c>
      <c r="OV392" t="n">
        <v>0</v>
      </c>
      <c r="OW392" t="n">
        <v>0</v>
      </c>
      <c r="OX392" t="n">
        <v>2.950327471381</v>
      </c>
      <c r="OY392" t="n">
        <v>0.09898291447991</v>
      </c>
      <c r="OZ392" t="n">
        <v>0.126127759914061</v>
      </c>
      <c r="PA392" t="n">
        <v>0.312601234014407</v>
      </c>
      <c r="PB392" t="n">
        <v>0</v>
      </c>
      <c r="PC392" t="n">
        <v>0.686672293889389</v>
      </c>
      <c r="PD392" t="n">
        <v>0</v>
      </c>
      <c r="PE392" t="n">
        <v>0</v>
      </c>
      <c r="PF392" t="n">
        <v>0</v>
      </c>
      <c r="PG392" t="n">
        <v>1.66061461941184</v>
      </c>
      <c r="PH392" t="n">
        <v>0.170078767293179</v>
      </c>
      <c r="PI392" t="n">
        <v>0.0781255517739794</v>
      </c>
      <c r="PJ392" t="n">
        <v>0</v>
      </c>
      <c r="PK392" t="n">
        <v>0.209619950792861</v>
      </c>
      <c r="PL392" t="n">
        <v>1.43846827938378</v>
      </c>
      <c r="PM392" t="n">
        <v>0</v>
      </c>
      <c r="PN392" t="n">
        <v>0</v>
      </c>
      <c r="PO392" t="n">
        <v>0</v>
      </c>
      <c r="PP392" t="n">
        <v>0</v>
      </c>
      <c r="PQ392" t="n">
        <v>0.158161488067341</v>
      </c>
      <c r="PR392" t="n">
        <v>2.86042473826075</v>
      </c>
      <c r="PS392" t="n">
        <v>1.36123302053865</v>
      </c>
      <c r="PT392" t="n">
        <v>12.0363374723453</v>
      </c>
      <c r="PU392" t="n">
        <v>55.3688391674154</v>
      </c>
      <c r="PV392" t="n">
        <v>1.07178737485174</v>
      </c>
      <c r="PW392" t="n">
        <v>30.2079444890893</v>
      </c>
      <c r="PX392" t="n">
        <v>0.832283699519177</v>
      </c>
      <c r="PY392" t="n">
        <v>3.48444720856278</v>
      </c>
      <c r="PZ392" t="n">
        <v>12.0652735549532</v>
      </c>
      <c r="QA392" t="n">
        <v>0.151838022902946</v>
      </c>
      <c r="QB392" t="n">
        <v>3.04339435725769</v>
      </c>
      <c r="QC392" t="n">
        <v>0.215253206601378</v>
      </c>
      <c r="QD392" t="n">
        <v>0</v>
      </c>
      <c r="QE392" t="n">
        <v>2.11310338559814</v>
      </c>
      <c r="QF392" t="n">
        <v>12.2640778795934</v>
      </c>
      <c r="QG392" t="n">
        <v>1.36392465336366</v>
      </c>
      <c r="QH392" t="n">
        <v>8.89615024150704</v>
      </c>
      <c r="QI392" t="n">
        <v>9.42171606285949</v>
      </c>
    </row>
    <row r="393">
      <c r="A393" t="s">
        <v>392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29.1641983049382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964.824838054678</v>
      </c>
      <c r="AP393" t="n">
        <v>129.598500260581</v>
      </c>
      <c r="AQ393" t="n">
        <v>2777.43547120651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364.162087922099</v>
      </c>
      <c r="AZ393" t="n">
        <v>0</v>
      </c>
      <c r="BA393" t="n">
        <v>0</v>
      </c>
      <c r="BB393" t="n">
        <v>0</v>
      </c>
      <c r="BC393" t="n">
        <v>0</v>
      </c>
      <c r="BD393" t="n">
        <v>2.02545080779126</v>
      </c>
      <c r="BE393" t="n">
        <v>2.9766849774734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282.307348613586</v>
      </c>
      <c r="CN393" t="n">
        <v>52.8446582835684</v>
      </c>
      <c r="CO393" t="n">
        <v>1548.33098526172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192.399607070123</v>
      </c>
      <c r="CX393" t="n">
        <v>0</v>
      </c>
      <c r="CY393" t="n">
        <v>0</v>
      </c>
      <c r="CZ393" t="n">
        <v>0</v>
      </c>
      <c r="DA393" t="n">
        <v>0</v>
      </c>
      <c r="DB393" t="n">
        <v>17.7722514424385</v>
      </c>
      <c r="DC393" t="n">
        <v>109.889958842272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106.914022346808</v>
      </c>
      <c r="EL393" t="n">
        <v>7.13242871748373</v>
      </c>
      <c r="EM393" t="n">
        <v>268.084162197429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49.7524914367612</v>
      </c>
      <c r="EV393" t="n">
        <v>0</v>
      </c>
      <c r="EW393" t="n">
        <v>0</v>
      </c>
      <c r="EX393" t="n">
        <v>0</v>
      </c>
      <c r="EY393" t="n">
        <v>1.18192546597563</v>
      </c>
      <c r="EZ393" t="n">
        <v>45.5092974149966</v>
      </c>
      <c r="FA393" t="n">
        <v>17.1318733285875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142.177947315955</v>
      </c>
      <c r="GJ393" t="n">
        <v>36.5750632055217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149.687267189411</v>
      </c>
      <c r="GT393" t="n">
        <v>0</v>
      </c>
      <c r="GU393" t="n">
        <v>0</v>
      </c>
      <c r="GV393" t="n">
        <v>0</v>
      </c>
      <c r="GW393" t="n">
        <v>9.26404319992785</v>
      </c>
      <c r="GX393" t="n">
        <v>0</v>
      </c>
      <c r="GY393" t="n">
        <v>7.36484717996962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494.973052322287</v>
      </c>
      <c r="IH393" t="n">
        <v>45.170260131955</v>
      </c>
      <c r="II393" t="n">
        <v>889.579724893474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403.870120375467</v>
      </c>
      <c r="IR393" t="n">
        <v>0</v>
      </c>
      <c r="IS393" t="n">
        <v>0</v>
      </c>
      <c r="IT393" t="n">
        <v>0</v>
      </c>
      <c r="IU393" t="n">
        <v>0</v>
      </c>
      <c r="IV393" t="n">
        <v>276.643462622005</v>
      </c>
      <c r="IW393" t="n">
        <v>46.9974361582865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136.331264540854</v>
      </c>
      <c r="KF393" t="n">
        <v>7.9002050066508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206.44290254898</v>
      </c>
      <c r="KP393" t="n">
        <v>0</v>
      </c>
      <c r="KQ393" t="n">
        <v>0</v>
      </c>
      <c r="KR393" t="n">
        <v>0</v>
      </c>
      <c r="KS393" t="n">
        <v>27.1119879210365</v>
      </c>
      <c r="KT393" t="n">
        <v>85.8203675752555</v>
      </c>
      <c r="KU393" t="n">
        <v>190.009665519076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3707.48809201635</v>
      </c>
      <c r="MD393" t="n">
        <v>430.314537400973</v>
      </c>
      <c r="ME393" t="n">
        <v>4194.85555197727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671.680917952651</v>
      </c>
      <c r="MN393" t="n">
        <v>0</v>
      </c>
      <c r="MO393" t="n">
        <v>0</v>
      </c>
      <c r="MP393" t="n">
        <v>0</v>
      </c>
      <c r="MQ393" t="n">
        <v>154.333050555775</v>
      </c>
      <c r="MR393" t="n">
        <v>36.5609172519554</v>
      </c>
      <c r="MS393" t="n">
        <v>24.0154669160052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156.811965112843</v>
      </c>
      <c r="OB393" t="n">
        <v>57.5717281644566</v>
      </c>
      <c r="OC393" t="n">
        <v>1577.95982132103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193.214482792864</v>
      </c>
      <c r="OL393" t="n">
        <v>0</v>
      </c>
      <c r="OM393" t="n">
        <v>0</v>
      </c>
      <c r="ON393" t="n">
        <v>0</v>
      </c>
      <c r="OO393" t="n">
        <v>0</v>
      </c>
      <c r="OP393" t="n">
        <v>121.244561165128</v>
      </c>
      <c r="OQ393" t="n">
        <v>94.4043501688821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245.866379200486</v>
      </c>
      <c r="PZ393" t="n">
        <v>25.5401641536065</v>
      </c>
      <c r="QA393" t="n">
        <v>374.079339014797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186.892688897351</v>
      </c>
    </row>
    <row r="394">
      <c r="A394" t="s">
        <v>393</v>
      </c>
      <c r="B394" t="n">
        <v>0.188021150475424</v>
      </c>
      <c r="C394" t="n">
        <v>0.00215330181978821</v>
      </c>
      <c r="D394" t="n">
        <v>0</v>
      </c>
      <c r="E394" t="n">
        <v>0</v>
      </c>
      <c r="F394" t="n">
        <v>0</v>
      </c>
      <c r="G394" t="n">
        <v>0.264812993127657</v>
      </c>
      <c r="H394" t="n">
        <v>7.88095091780783</v>
      </c>
      <c r="I394" t="n">
        <v>2.98226830051292</v>
      </c>
      <c r="J394" t="n">
        <v>1.07539852905762</v>
      </c>
      <c r="K394" t="n">
        <v>1.10039094465003</v>
      </c>
      <c r="L394" t="n">
        <v>0.0266393448652648</v>
      </c>
      <c r="M394" t="n">
        <v>0.580237243474691</v>
      </c>
      <c r="N394" t="n">
        <v>1.69024666331441</v>
      </c>
      <c r="O394" t="n">
        <v>2.1656139597836</v>
      </c>
      <c r="P394" t="n">
        <v>4.74889133645386</v>
      </c>
      <c r="Q394" t="n">
        <v>0.237657124082889</v>
      </c>
      <c r="R394" t="n">
        <v>0</v>
      </c>
      <c r="S394" t="n">
        <v>2.01708382040762</v>
      </c>
      <c r="T394" t="n">
        <v>0</v>
      </c>
      <c r="U394" t="n">
        <v>0.912062705558108</v>
      </c>
      <c r="V394" t="n">
        <v>0.26384447480456</v>
      </c>
      <c r="W394" t="n">
        <v>0.2708489687274</v>
      </c>
      <c r="X394" t="n">
        <v>0.862948092918789</v>
      </c>
      <c r="Y394" t="n">
        <v>1.38688808658615</v>
      </c>
      <c r="Z394" t="n">
        <v>0.296927883209315</v>
      </c>
      <c r="AA394" t="n">
        <v>0</v>
      </c>
      <c r="AB394" t="n">
        <v>2.37017888786699</v>
      </c>
      <c r="AC394" t="n">
        <v>3.53683192792918</v>
      </c>
      <c r="AD394" t="n">
        <v>0.889012665831362</v>
      </c>
      <c r="AE394" t="n">
        <v>1.34709037255376</v>
      </c>
      <c r="AF394" t="n">
        <v>1.72217049670566</v>
      </c>
      <c r="AG394" t="n">
        <v>1.67229236339941</v>
      </c>
      <c r="AH394" t="n">
        <v>0.328017614279717</v>
      </c>
      <c r="AI394" t="n">
        <v>0.0444084810731533</v>
      </c>
      <c r="AJ394" t="n">
        <v>8.24444976830322</v>
      </c>
      <c r="AK394" t="n">
        <v>104.053274636575</v>
      </c>
      <c r="AL394" t="n">
        <v>10.1723251881236</v>
      </c>
      <c r="AM394" t="n">
        <v>13.8666764922451</v>
      </c>
      <c r="AN394" t="n">
        <v>21.4496272412275</v>
      </c>
      <c r="AO394" t="n">
        <v>12.4434641878509</v>
      </c>
      <c r="AP394" t="n">
        <v>1.67144774179055</v>
      </c>
      <c r="AQ394" t="n">
        <v>1.02593271589395</v>
      </c>
      <c r="AR394" t="n">
        <v>17.0386529101919</v>
      </c>
      <c r="AS394" t="n">
        <v>1.84594418326999</v>
      </c>
      <c r="AT394" t="n">
        <v>0.662828205602347</v>
      </c>
      <c r="AU394" t="n">
        <v>55.0300951008539</v>
      </c>
      <c r="AV394" t="n">
        <v>18.9987327845561</v>
      </c>
      <c r="AW394" t="n">
        <v>4.23796036095337</v>
      </c>
      <c r="AX394" t="n">
        <v>17.4672456205105</v>
      </c>
      <c r="AY394" t="n">
        <v>19.5403090305988</v>
      </c>
      <c r="AZ394" t="n">
        <v>0.121887055285199</v>
      </c>
      <c r="BA394" t="n">
        <v>0.0129264574592556</v>
      </c>
      <c r="BB394" t="n">
        <v>0</v>
      </c>
      <c r="BC394" t="n">
        <v>0</v>
      </c>
      <c r="BD394" t="n">
        <v>0.0764921090759726</v>
      </c>
      <c r="BE394" t="n">
        <v>0.0270285111300108</v>
      </c>
      <c r="BF394" t="n">
        <v>2.63304987235309</v>
      </c>
      <c r="BG394" t="n">
        <v>0.660643764734224</v>
      </c>
      <c r="BH394" t="n">
        <v>0.525618552360016</v>
      </c>
      <c r="BI394" t="n">
        <v>0.325175203801683</v>
      </c>
      <c r="BJ394" t="n">
        <v>0.0187107789973931</v>
      </c>
      <c r="BK394" t="n">
        <v>0.0750556460105985</v>
      </c>
      <c r="BL394" t="n">
        <v>0.644134492508378</v>
      </c>
      <c r="BM394" t="n">
        <v>1.19262903621115</v>
      </c>
      <c r="BN394" t="n">
        <v>0.465882771804799</v>
      </c>
      <c r="BO394" t="n">
        <v>0.072255018150741</v>
      </c>
      <c r="BP394" t="n">
        <v>0</v>
      </c>
      <c r="BQ394" t="n">
        <v>1.67180961068169</v>
      </c>
      <c r="BR394" t="n">
        <v>0.309933438487386</v>
      </c>
      <c r="BS394" t="n">
        <v>0.233328946810928</v>
      </c>
      <c r="BT394" t="n">
        <v>0.0707934078332509</v>
      </c>
      <c r="BU394" t="n">
        <v>0.16003771547935</v>
      </c>
      <c r="BV394" t="n">
        <v>0.0965734230377814</v>
      </c>
      <c r="BW394" t="n">
        <v>0.391769210773358</v>
      </c>
      <c r="BX394" t="n">
        <v>0.139064930417952</v>
      </c>
      <c r="BY394" t="n">
        <v>0</v>
      </c>
      <c r="BZ394" t="n">
        <v>0.856411399896195</v>
      </c>
      <c r="CA394" t="n">
        <v>0.383399672681727</v>
      </c>
      <c r="CB394" t="n">
        <v>0.877626283288365</v>
      </c>
      <c r="CC394" t="n">
        <v>0.623613349010752</v>
      </c>
      <c r="CD394" t="n">
        <v>0.416492911158535</v>
      </c>
      <c r="CE394" t="n">
        <v>6.10093705637428</v>
      </c>
      <c r="CF394" t="n">
        <v>0.210770066415568</v>
      </c>
      <c r="CG394" t="n">
        <v>0.0856512186322392</v>
      </c>
      <c r="CH394" t="n">
        <v>5.5949298729495</v>
      </c>
      <c r="CI394" t="n">
        <v>69.5912934502609</v>
      </c>
      <c r="CJ394" t="n">
        <v>4.42194368633216</v>
      </c>
      <c r="CK394" t="n">
        <v>8.13322661748026</v>
      </c>
      <c r="CL394" t="n">
        <v>5.8271092333556</v>
      </c>
      <c r="CM394" t="n">
        <v>3.64095247539761</v>
      </c>
      <c r="CN394" t="n">
        <v>0.68154403466218</v>
      </c>
      <c r="CO394" t="n">
        <v>0.571924507078569</v>
      </c>
      <c r="CP394" t="n">
        <v>6.55019861265818</v>
      </c>
      <c r="CQ394" t="n">
        <v>0.366861839284891</v>
      </c>
      <c r="CR394" t="n">
        <v>0</v>
      </c>
      <c r="CS394" t="n">
        <v>10.1428630810037</v>
      </c>
      <c r="CT394" t="n">
        <v>9.54529567672225</v>
      </c>
      <c r="CU394" t="n">
        <v>4.77056054980511</v>
      </c>
      <c r="CV394" t="n">
        <v>13.1877170884925</v>
      </c>
      <c r="CW394" t="n">
        <v>10.323830800092</v>
      </c>
      <c r="CX394" t="n">
        <v>0.0913211460164713</v>
      </c>
      <c r="CY394" t="n">
        <v>0.00233944200034203</v>
      </c>
      <c r="CZ394" t="n">
        <v>0</v>
      </c>
      <c r="DA394" t="n">
        <v>0</v>
      </c>
      <c r="DB394" t="n">
        <v>0.671177493243133</v>
      </c>
      <c r="DC394" t="n">
        <v>0.997808635486118</v>
      </c>
      <c r="DD394" t="n">
        <v>0.397290057557019</v>
      </c>
      <c r="DE394" t="n">
        <v>0.0777368776493725</v>
      </c>
      <c r="DF394" t="n">
        <v>0</v>
      </c>
      <c r="DG394" t="n">
        <v>0.0183685382454405</v>
      </c>
      <c r="DH394" t="n">
        <v>0</v>
      </c>
      <c r="DI394" t="n">
        <v>0</v>
      </c>
      <c r="DJ394" t="n">
        <v>0.0365132214096137</v>
      </c>
      <c r="DK394" t="n">
        <v>0</v>
      </c>
      <c r="DL394" t="n">
        <v>0.140553765651701</v>
      </c>
      <c r="DM394" t="n">
        <v>0</v>
      </c>
      <c r="DN394" t="n">
        <v>0</v>
      </c>
      <c r="DO394" t="n">
        <v>0</v>
      </c>
      <c r="DP394" t="n">
        <v>0</v>
      </c>
      <c r="DQ394" t="n">
        <v>0.0485412983899942</v>
      </c>
      <c r="DR394" t="n">
        <v>0</v>
      </c>
      <c r="DS394" t="n">
        <v>0.0138350017497914</v>
      </c>
      <c r="DT394" t="n">
        <v>0.0338121147548083</v>
      </c>
      <c r="DU394" t="n">
        <v>0.0399639386033739</v>
      </c>
      <c r="DV394" t="n">
        <v>0</v>
      </c>
      <c r="DW394" t="n">
        <v>0</v>
      </c>
      <c r="DX394" t="n">
        <v>0.461884697642309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0.0127780452172021</v>
      </c>
      <c r="EE394" t="n">
        <v>0.0369686832021382</v>
      </c>
      <c r="EF394" t="n">
        <v>1.27289930119173</v>
      </c>
      <c r="EG394" t="n">
        <v>10.7415389434099</v>
      </c>
      <c r="EH394" t="n">
        <v>0.948275427217911</v>
      </c>
      <c r="EI394" t="n">
        <v>0.867370716081727</v>
      </c>
      <c r="EJ394" t="n">
        <v>0.435175357589321</v>
      </c>
      <c r="EK394" t="n">
        <v>1.37888324986944</v>
      </c>
      <c r="EL394" t="n">
        <v>0.0919878073384337</v>
      </c>
      <c r="EM394" t="n">
        <v>0.099025275460995</v>
      </c>
      <c r="EN394" t="n">
        <v>0</v>
      </c>
      <c r="EO394" t="n">
        <v>0.0396437848225706</v>
      </c>
      <c r="EP394" t="n">
        <v>0</v>
      </c>
      <c r="EQ394" t="n">
        <v>0</v>
      </c>
      <c r="ER394" t="n">
        <v>2.42866781420241</v>
      </c>
      <c r="ES394" t="n">
        <v>0.657931112320805</v>
      </c>
      <c r="ET394" t="n">
        <v>3.52128137289086</v>
      </c>
      <c r="EU394" t="n">
        <v>2.6696328090158</v>
      </c>
      <c r="EV394" t="n">
        <v>0.0824549399281613</v>
      </c>
      <c r="EW394" t="n">
        <v>0.0004826539354915</v>
      </c>
      <c r="EX394" t="n">
        <v>0</v>
      </c>
      <c r="EY394" t="n">
        <v>0.00469704999034863</v>
      </c>
      <c r="EZ394" t="n">
        <v>1.71868017156877</v>
      </c>
      <c r="FA394" t="n">
        <v>0.155558627279631</v>
      </c>
      <c r="FB394" t="n">
        <v>3.09063689695695</v>
      </c>
      <c r="FC394" t="n">
        <v>0.553156969377795</v>
      </c>
      <c r="FD394" t="n">
        <v>0.0292571865184155</v>
      </c>
      <c r="FE394" t="n">
        <v>0.498229923812588</v>
      </c>
      <c r="FF394" t="n">
        <v>0</v>
      </c>
      <c r="FG394" t="n">
        <v>0</v>
      </c>
      <c r="FH394" t="n">
        <v>0.0551128554447124</v>
      </c>
      <c r="FI394" t="n">
        <v>0.889537362371731</v>
      </c>
      <c r="FJ394" t="n">
        <v>0</v>
      </c>
      <c r="FK394" t="n">
        <v>0.721009171956399</v>
      </c>
      <c r="FL394" t="n">
        <v>0</v>
      </c>
      <c r="FM394" t="n">
        <v>0.423096153318354</v>
      </c>
      <c r="FN394" t="n">
        <v>0</v>
      </c>
      <c r="FO394" t="n">
        <v>0.289503666083021</v>
      </c>
      <c r="FP394" t="n">
        <v>0</v>
      </c>
      <c r="FQ394" t="n">
        <v>0.0259003931596028</v>
      </c>
      <c r="FR394" t="n">
        <v>0.345379987443083</v>
      </c>
      <c r="FS394" t="n">
        <v>0.344237887845275</v>
      </c>
      <c r="FT394" t="n">
        <v>0.140416435539278</v>
      </c>
      <c r="FU394" t="n">
        <v>0</v>
      </c>
      <c r="FV394" t="n">
        <v>0.54364755537813</v>
      </c>
      <c r="FW394" t="n">
        <v>0.442885110988213</v>
      </c>
      <c r="FX394" t="n">
        <v>0</v>
      </c>
      <c r="FY394" t="n">
        <v>0</v>
      </c>
      <c r="FZ394" t="n">
        <v>0</v>
      </c>
      <c r="GA394" t="n">
        <v>0.130472828175106</v>
      </c>
      <c r="GB394" t="n">
        <v>0.14168345440271</v>
      </c>
      <c r="GC394" t="n">
        <v>0.0495604504373535</v>
      </c>
      <c r="GD394" t="n">
        <v>2.36042500877008</v>
      </c>
      <c r="GE394" t="n">
        <v>41.4992667582833</v>
      </c>
      <c r="GF394" t="n">
        <v>2.34612798010575</v>
      </c>
      <c r="GG394" t="n">
        <v>4.21286666317244</v>
      </c>
      <c r="GH394" t="n">
        <v>1.56820505634867</v>
      </c>
      <c r="GI394" t="n">
        <v>1.83368641223555</v>
      </c>
      <c r="GJ394" t="n">
        <v>0.47171307289665</v>
      </c>
      <c r="GK394" t="n">
        <v>0</v>
      </c>
      <c r="GL394" t="n">
        <v>3.70276075823457</v>
      </c>
      <c r="GM394" t="n">
        <v>0.197527116330537</v>
      </c>
      <c r="GN394" t="n">
        <v>0</v>
      </c>
      <c r="GO394" t="n">
        <v>4.93998947885161</v>
      </c>
      <c r="GP394" t="n">
        <v>4.98083038880577</v>
      </c>
      <c r="GQ394" t="n">
        <v>2.07039399203183</v>
      </c>
      <c r="GR394" t="n">
        <v>8.81943704946865</v>
      </c>
      <c r="GS394" t="n">
        <v>8.03196037104387</v>
      </c>
      <c r="GT394" t="n">
        <v>0.128649606234074</v>
      </c>
      <c r="GU394" t="n">
        <v>0.0382924922471957</v>
      </c>
      <c r="GV394" t="n">
        <v>0</v>
      </c>
      <c r="GW394" t="n">
        <v>0.0368159205258276</v>
      </c>
      <c r="GX394" t="n">
        <v>0</v>
      </c>
      <c r="GY394" t="n">
        <v>0.0668733357681669</v>
      </c>
      <c r="GZ394" t="n">
        <v>6.17591421768324</v>
      </c>
      <c r="HA394" t="n">
        <v>0.975570178426214</v>
      </c>
      <c r="HB394" t="n">
        <v>1.82395461574149</v>
      </c>
      <c r="HC394" t="n">
        <v>2.63480251513234</v>
      </c>
      <c r="HD394" t="n">
        <v>0.410093274092638</v>
      </c>
      <c r="HE394" t="n">
        <v>1.08119347748521</v>
      </c>
      <c r="HF394" t="n">
        <v>0.943250261868388</v>
      </c>
      <c r="HG394" t="n">
        <v>3.23346723263838</v>
      </c>
      <c r="HH394" t="n">
        <v>2.87307484437458</v>
      </c>
      <c r="HI394" t="n">
        <v>0.630355596595459</v>
      </c>
      <c r="HJ394" t="n">
        <v>0</v>
      </c>
      <c r="HK394" t="n">
        <v>1.6139069974021</v>
      </c>
      <c r="HL394" t="n">
        <v>1.59973310797876</v>
      </c>
      <c r="HM394" t="n">
        <v>2.43949413819487</v>
      </c>
      <c r="HN394" t="n">
        <v>0.105767622725354</v>
      </c>
      <c r="HO394" t="n">
        <v>0.476883128038358</v>
      </c>
      <c r="HP394" t="n">
        <v>3.1097024130209</v>
      </c>
      <c r="HQ394" t="n">
        <v>0.935598029552029</v>
      </c>
      <c r="HR394" t="n">
        <v>1.20011301380157</v>
      </c>
      <c r="HS394" t="n">
        <v>0.16172783153739</v>
      </c>
      <c r="HT394" t="n">
        <v>2.31605516007739</v>
      </c>
      <c r="HU394" t="n">
        <v>2.64138521921985</v>
      </c>
      <c r="HV394" t="n">
        <v>1.22149112853963</v>
      </c>
      <c r="HW394" t="n">
        <v>0.729571374269153</v>
      </c>
      <c r="HX394" t="n">
        <v>0.423104314117462</v>
      </c>
      <c r="HY394" t="n">
        <v>2.9154253357454</v>
      </c>
      <c r="HZ394" t="n">
        <v>0.308186566834615</v>
      </c>
      <c r="IA394" t="n">
        <v>0.267929400221989</v>
      </c>
      <c r="IB394" t="n">
        <v>12.0429973522014</v>
      </c>
      <c r="IC394" t="n">
        <v>127.914716241678</v>
      </c>
      <c r="ID394" t="n">
        <v>7.9962313861658</v>
      </c>
      <c r="IE394" t="n">
        <v>22.5800037209319</v>
      </c>
      <c r="IF394" t="n">
        <v>6.98204539593173</v>
      </c>
      <c r="IG394" t="n">
        <v>6.38372812099449</v>
      </c>
      <c r="IH394" t="n">
        <v>0.582566381106589</v>
      </c>
      <c r="II394" t="n">
        <v>0.328594112311709</v>
      </c>
      <c r="IJ394" t="n">
        <v>3.01368924921505</v>
      </c>
      <c r="IK394" t="n">
        <v>1.25628895485457</v>
      </c>
      <c r="IL394" t="n">
        <v>0.0976301154075413</v>
      </c>
      <c r="IM394" t="n">
        <v>18.5463992743114</v>
      </c>
      <c r="IN394" t="n">
        <v>17.9954567676514</v>
      </c>
      <c r="IO394" t="n">
        <v>6.23060541410247</v>
      </c>
      <c r="IP394" t="n">
        <v>20.1158092974482</v>
      </c>
      <c r="IQ394" t="n">
        <v>21.6709735090544</v>
      </c>
      <c r="IR394" t="n">
        <v>0.064864991544183</v>
      </c>
      <c r="IS394" t="n">
        <v>0.000909617395681864</v>
      </c>
      <c r="IT394" t="n">
        <v>0</v>
      </c>
      <c r="IU394" t="n">
        <v>0</v>
      </c>
      <c r="IV394" t="n">
        <v>10.4475713933103</v>
      </c>
      <c r="IW394" t="n">
        <v>0.426740060133745</v>
      </c>
      <c r="IX394" t="n">
        <v>1.80228189749626</v>
      </c>
      <c r="IY394" t="n">
        <v>0.273290217143373</v>
      </c>
      <c r="IZ394" t="n">
        <v>0.359593044160656</v>
      </c>
      <c r="JA394" t="n">
        <v>0.168707520415287</v>
      </c>
      <c r="JB394" t="n">
        <v>0.0392259806853057</v>
      </c>
      <c r="JC394" t="n">
        <v>0</v>
      </c>
      <c r="JD394" t="n">
        <v>0.0486388698516849</v>
      </c>
      <c r="JE394" t="n">
        <v>0.141101641766983</v>
      </c>
      <c r="JF394" t="n">
        <v>0.642796863377948</v>
      </c>
      <c r="JG394" t="n">
        <v>0</v>
      </c>
      <c r="JH394" t="n">
        <v>0</v>
      </c>
      <c r="JI394" t="n">
        <v>0.37910404471905</v>
      </c>
      <c r="JJ394" t="n">
        <v>0.453317028156724</v>
      </c>
      <c r="JK394" t="n">
        <v>0.215500071900677</v>
      </c>
      <c r="JL394" t="n">
        <v>0</v>
      </c>
      <c r="JM394" t="n">
        <v>0.358966153821368</v>
      </c>
      <c r="JN394" t="n">
        <v>0.30792856020337</v>
      </c>
      <c r="JO394" t="n">
        <v>0.0483755424311273</v>
      </c>
      <c r="JP394" t="n">
        <v>0.170868739863476</v>
      </c>
      <c r="JQ394" t="n">
        <v>0.410013279523336</v>
      </c>
      <c r="JR394" t="n">
        <v>0.683906012899263</v>
      </c>
      <c r="JS394" t="n">
        <v>1.50386724250891</v>
      </c>
      <c r="JT394" t="n">
        <v>0.488134158154552</v>
      </c>
      <c r="JU394" t="n">
        <v>0</v>
      </c>
      <c r="JV394" t="n">
        <v>0</v>
      </c>
      <c r="JW394" t="n">
        <v>0.851724304459678</v>
      </c>
      <c r="JX394" t="n">
        <v>0.0517863000783095</v>
      </c>
      <c r="JY394" t="n">
        <v>0.0303942908513534</v>
      </c>
      <c r="JZ394" t="n">
        <v>2.38934213813522</v>
      </c>
      <c r="KA394" t="n">
        <v>43.3893840817199</v>
      </c>
      <c r="KB394" t="n">
        <v>2.60790573457287</v>
      </c>
      <c r="KC394" t="n">
        <v>4.76381480265936</v>
      </c>
      <c r="KD394" t="n">
        <v>1.65312467149876</v>
      </c>
      <c r="KE394" t="n">
        <v>1.75828102790032</v>
      </c>
      <c r="KF394" t="n">
        <v>0.101889912240484</v>
      </c>
      <c r="KG394" t="n">
        <v>0</v>
      </c>
      <c r="KH394" t="n">
        <v>17.3572843170554</v>
      </c>
      <c r="KI394" t="n">
        <v>0.538522716366899</v>
      </c>
      <c r="KJ394" t="n">
        <v>0.0414649145306673</v>
      </c>
      <c r="KK394" t="n">
        <v>1.07609825313709</v>
      </c>
      <c r="KL394" t="n">
        <v>6.09935544990637</v>
      </c>
      <c r="KM394" t="n">
        <v>1.79741228262228</v>
      </c>
      <c r="KN394" t="n">
        <v>8.75912740861783</v>
      </c>
      <c r="KO394" t="n">
        <v>11.0773697943093</v>
      </c>
      <c r="KP394" t="n">
        <v>0.085070693105293</v>
      </c>
      <c r="KQ394" t="n">
        <v>0</v>
      </c>
      <c r="KR394" t="n">
        <v>0</v>
      </c>
      <c r="KS394" t="n">
        <v>0.107744833552358</v>
      </c>
      <c r="KT394" t="n">
        <v>3.24104682881196</v>
      </c>
      <c r="KU394" t="n">
        <v>1.72530126572249</v>
      </c>
      <c r="KV394" t="n">
        <v>10.0070292215531</v>
      </c>
      <c r="KW394" t="n">
        <v>2.07235374908175</v>
      </c>
      <c r="KX394" t="n">
        <v>1.71379013552299</v>
      </c>
      <c r="KY394" t="n">
        <v>0.801835669892162</v>
      </c>
      <c r="KZ394" t="n">
        <v>0.0730659046177482</v>
      </c>
      <c r="LA394" t="n">
        <v>0.152663536465119</v>
      </c>
      <c r="LB394" t="n">
        <v>2.45004993276283</v>
      </c>
      <c r="LC394" t="n">
        <v>3.01536501883251</v>
      </c>
      <c r="LD394" t="n">
        <v>5.82119509665904</v>
      </c>
      <c r="LE394" t="n">
        <v>1.24495990392724</v>
      </c>
      <c r="LF394" t="n">
        <v>8.49640825321259</v>
      </c>
      <c r="LG394" t="n">
        <v>8.48129674148751</v>
      </c>
      <c r="LH394" t="n">
        <v>0.339071172021834</v>
      </c>
      <c r="LI394" t="n">
        <v>3.29675581129992</v>
      </c>
      <c r="LJ394" t="n">
        <v>0.923044198730502</v>
      </c>
      <c r="LK394" t="n">
        <v>1.31704621387992</v>
      </c>
      <c r="LL394" t="n">
        <v>1.78865429310564</v>
      </c>
      <c r="LM394" t="n">
        <v>2.76065876521128</v>
      </c>
      <c r="LN394" t="n">
        <v>3.43173560002803</v>
      </c>
      <c r="LO394" t="n">
        <v>0.959264126408486</v>
      </c>
      <c r="LP394" t="n">
        <v>7.53541833537392</v>
      </c>
      <c r="LQ394" t="n">
        <v>7.69353395968351</v>
      </c>
      <c r="LR394" t="n">
        <v>3.84332884409088</v>
      </c>
      <c r="LS394" t="n">
        <v>2.3623008924821</v>
      </c>
      <c r="LT394" t="n">
        <v>2.57433087102998</v>
      </c>
      <c r="LU394" t="n">
        <v>7.25618071062803</v>
      </c>
      <c r="LV394" t="n">
        <v>0.972543882266341</v>
      </c>
      <c r="LW394" t="n">
        <v>0.386423864565978</v>
      </c>
      <c r="LX394" t="n">
        <v>15.7275760924517</v>
      </c>
      <c r="LY394" t="n">
        <v>244.027063030742</v>
      </c>
      <c r="LZ394" t="n">
        <v>14.4330964386039</v>
      </c>
      <c r="MA394" t="n">
        <v>38.966864152926</v>
      </c>
      <c r="MB394" t="n">
        <v>72.7227132546736</v>
      </c>
      <c r="MC394" t="n">
        <v>47.8159283221878</v>
      </c>
      <c r="MD394" t="n">
        <v>5.54981932933117</v>
      </c>
      <c r="ME394" t="n">
        <v>1.54950118331763</v>
      </c>
      <c r="MF394" t="n">
        <v>83.2145656648484</v>
      </c>
      <c r="MG394" t="n">
        <v>3.66528262467643</v>
      </c>
      <c r="MH394" t="n">
        <v>1.40026811979216</v>
      </c>
      <c r="MI394" t="n">
        <v>160.960972581011</v>
      </c>
      <c r="MJ394" t="n">
        <v>44.003814636098</v>
      </c>
      <c r="MK394" t="n">
        <v>9.43151301219601</v>
      </c>
      <c r="ML394" t="n">
        <v>40.0559677449606</v>
      </c>
      <c r="MM394" t="n">
        <v>36.0412386188831</v>
      </c>
      <c r="MN394" t="n">
        <v>0.116881960487972</v>
      </c>
      <c r="MO394" t="n">
        <v>0.0257470151014292</v>
      </c>
      <c r="MP394" t="n">
        <v>0</v>
      </c>
      <c r="MQ394" t="n">
        <v>0.613329752587314</v>
      </c>
      <c r="MR394" t="n">
        <v>1.38074035646606</v>
      </c>
      <c r="MS394" t="n">
        <v>0.218062146227716</v>
      </c>
      <c r="MT394" t="n">
        <v>2.34057174646613</v>
      </c>
      <c r="MU394" t="n">
        <v>0.926391402598465</v>
      </c>
      <c r="MV394" t="n">
        <v>0.276041901695948</v>
      </c>
      <c r="MW394" t="n">
        <v>0.0521260946845275</v>
      </c>
      <c r="MX394" t="n">
        <v>0</v>
      </c>
      <c r="MY394" t="n">
        <v>0</v>
      </c>
      <c r="MZ394" t="n">
        <v>0.984110457030996</v>
      </c>
      <c r="NA394" t="n">
        <v>0</v>
      </c>
      <c r="NB394" t="n">
        <v>0.408657356113734</v>
      </c>
      <c r="NC394" t="n">
        <v>1.05233239478099</v>
      </c>
      <c r="ND394" t="n">
        <v>0</v>
      </c>
      <c r="NE394" t="n">
        <v>0.223262210205067</v>
      </c>
      <c r="NF394" t="n">
        <v>0.273962735231211</v>
      </c>
      <c r="NG394" t="n">
        <v>0.382913362172332</v>
      </c>
      <c r="NH394" t="n">
        <v>0</v>
      </c>
      <c r="NI394" t="n">
        <v>0.275285148013382</v>
      </c>
      <c r="NJ394" t="n">
        <v>0.270289942034572</v>
      </c>
      <c r="NK394" t="n">
        <v>0.135058174257184</v>
      </c>
      <c r="NL394" t="n">
        <v>0.443719890612677</v>
      </c>
      <c r="NM394" t="n">
        <v>0.409267894328551</v>
      </c>
      <c r="NN394" t="n">
        <v>0.447754317463584</v>
      </c>
      <c r="NO394" t="n">
        <v>0.731829362546128</v>
      </c>
      <c r="NP394" t="n">
        <v>0.10891889922118</v>
      </c>
      <c r="NQ394" t="n">
        <v>0</v>
      </c>
      <c r="NR394" t="n">
        <v>0.238054426540465</v>
      </c>
      <c r="NS394" t="n">
        <v>0.173669309141392</v>
      </c>
      <c r="NT394" t="n">
        <v>0.545479495757906</v>
      </c>
      <c r="NU394" t="n">
        <v>0.0445081556914573</v>
      </c>
      <c r="NV394" t="n">
        <v>4.69978605405443</v>
      </c>
      <c r="NW394" t="n">
        <v>64.3805543530352</v>
      </c>
      <c r="NX394" t="n">
        <v>3.08574676303962</v>
      </c>
      <c r="NY394" t="n">
        <v>6.9690215213679</v>
      </c>
      <c r="NZ394" t="n">
        <v>3.88210282422133</v>
      </c>
      <c r="OA394" t="n">
        <v>2.02242313334557</v>
      </c>
      <c r="OB394" t="n">
        <v>0.742509634277995</v>
      </c>
      <c r="OC394" t="n">
        <v>0.582868844962284</v>
      </c>
      <c r="OD394" t="n">
        <v>2.73396242230279</v>
      </c>
      <c r="OE394" t="n">
        <v>0.433585866233578</v>
      </c>
      <c r="OF394" t="n">
        <v>0.0883126293618857</v>
      </c>
      <c r="OG394" t="n">
        <v>1.62287266405441</v>
      </c>
      <c r="OH394" t="n">
        <v>7.7991354706576</v>
      </c>
      <c r="OI394" t="n">
        <v>2.15893717746307</v>
      </c>
      <c r="OJ394" t="n">
        <v>8.24675894945215</v>
      </c>
      <c r="OK394" t="n">
        <v>10.3675556247566</v>
      </c>
      <c r="OL394" t="n">
        <v>0.169340058569239</v>
      </c>
      <c r="OM394" t="n">
        <v>0.0189788657852073</v>
      </c>
      <c r="ON394" t="n">
        <v>0</v>
      </c>
      <c r="OO394" t="n">
        <v>0</v>
      </c>
      <c r="OP394" t="n">
        <v>4.57885827778998</v>
      </c>
      <c r="OQ394" t="n">
        <v>0.857198208265511</v>
      </c>
      <c r="OR394" t="n">
        <v>2.3596445446541</v>
      </c>
      <c r="OS394" t="n">
        <v>1.1319985091171</v>
      </c>
      <c r="OT394" t="n">
        <v>0.441208867551225</v>
      </c>
      <c r="OU394" t="n">
        <v>0.393454422699683</v>
      </c>
      <c r="OV394" t="n">
        <v>0</v>
      </c>
      <c r="OW394" t="n">
        <v>0</v>
      </c>
      <c r="OX394" t="n">
        <v>1.46124236938191</v>
      </c>
      <c r="OY394" t="n">
        <v>0.0650885960151228</v>
      </c>
      <c r="OZ394" t="n">
        <v>0.137060020296922</v>
      </c>
      <c r="PA394" t="n">
        <v>0.0848666311775151</v>
      </c>
      <c r="PB394" t="n">
        <v>0</v>
      </c>
      <c r="PC394" t="n">
        <v>0.447950162527337</v>
      </c>
      <c r="PD394" t="n">
        <v>0</v>
      </c>
      <c r="PE394" t="n">
        <v>0</v>
      </c>
      <c r="PF394" t="n">
        <v>0</v>
      </c>
      <c r="PG394" t="n">
        <v>0.700318167027914</v>
      </c>
      <c r="PH394" t="n">
        <v>0.168890524624897</v>
      </c>
      <c r="PI394" t="n">
        <v>0.0739645377116717</v>
      </c>
      <c r="PJ394" t="n">
        <v>0</v>
      </c>
      <c r="PK394" t="n">
        <v>0.0641280406017785</v>
      </c>
      <c r="PL394" t="n">
        <v>1.28288337024126</v>
      </c>
      <c r="PM394" t="n">
        <v>0</v>
      </c>
      <c r="PN394" t="n">
        <v>0</v>
      </c>
      <c r="PO394" t="n">
        <v>0</v>
      </c>
      <c r="PP394" t="n">
        <v>0</v>
      </c>
      <c r="PQ394" t="n">
        <v>0.110609560120968</v>
      </c>
      <c r="PR394" t="n">
        <v>0.144723252640006</v>
      </c>
      <c r="PS394" t="n">
        <v>0.123950514223025</v>
      </c>
      <c r="PT394" t="n">
        <v>5.06060236665176</v>
      </c>
      <c r="PU394" t="n">
        <v>82.0041891276981</v>
      </c>
      <c r="PV394" t="n">
        <v>2.81266356690812</v>
      </c>
      <c r="PW394" t="n">
        <v>7.44281258468181</v>
      </c>
      <c r="PX394" t="n">
        <v>1.52913760663989</v>
      </c>
      <c r="PY394" t="n">
        <v>3.17096882657619</v>
      </c>
      <c r="PZ394" t="n">
        <v>0.329394627358122</v>
      </c>
      <c r="QA394" t="n">
        <v>0.138177911319233</v>
      </c>
      <c r="QB394" t="n">
        <v>2.28604268804238</v>
      </c>
      <c r="QC394" t="n">
        <v>0.096496210852864</v>
      </c>
      <c r="QD394" t="n">
        <v>0</v>
      </c>
      <c r="QE394" t="n">
        <v>2.45039671582446</v>
      </c>
      <c r="QF394" t="n">
        <v>5.4326460134438</v>
      </c>
      <c r="QG394" t="n">
        <v>3.33399846549389</v>
      </c>
      <c r="QH394" t="n">
        <v>12.4589707158228</v>
      </c>
      <c r="QI394" t="n">
        <v>10.0283390768427</v>
      </c>
    </row>
    <row r="395">
      <c r="A395" t="s">
        <v>394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5.45665925265674</v>
      </c>
      <c r="I395" t="n">
        <v>0.982736643389442</v>
      </c>
      <c r="J395" t="n">
        <v>0.238543434584356</v>
      </c>
      <c r="K395" t="n">
        <v>0.200458380103711</v>
      </c>
      <c r="L395" t="n">
        <v>0.00546601315646293</v>
      </c>
      <c r="M395" t="n">
        <v>0.0832691776458122</v>
      </c>
      <c r="N395" t="n">
        <v>0.376552695258008</v>
      </c>
      <c r="O395" t="n">
        <v>3.73265110770463</v>
      </c>
      <c r="P395" t="n">
        <v>1.39258886654009</v>
      </c>
      <c r="Q395" t="n">
        <v>0.126483951763946</v>
      </c>
      <c r="R395" t="n">
        <v>0</v>
      </c>
      <c r="S395" t="n">
        <v>0.778514340919802</v>
      </c>
      <c r="T395" t="n">
        <v>0</v>
      </c>
      <c r="U395" t="n">
        <v>0.110058892045094</v>
      </c>
      <c r="V395" t="n">
        <v>0.192352731496455</v>
      </c>
      <c r="W395" t="n">
        <v>0.186652888337194</v>
      </c>
      <c r="X395" t="n">
        <v>0.121351505942418</v>
      </c>
      <c r="Y395" t="n">
        <v>0.389953383119846</v>
      </c>
      <c r="Z395" t="n">
        <v>0.221636126228254</v>
      </c>
      <c r="AA395" t="n">
        <v>0</v>
      </c>
      <c r="AB395" t="n">
        <v>0.649793684003</v>
      </c>
      <c r="AC395" t="n">
        <v>1.04650145852286</v>
      </c>
      <c r="AD395" t="n">
        <v>0.200940527989432</v>
      </c>
      <c r="AE395" t="n">
        <v>0.341031514921342</v>
      </c>
      <c r="AF395" t="n">
        <v>0.333386742145353</v>
      </c>
      <c r="AG395" t="n">
        <v>0.483824764561257</v>
      </c>
      <c r="AH395" t="n">
        <v>0.157047317315897</v>
      </c>
      <c r="AI395" t="n">
        <v>0.237043323483289</v>
      </c>
      <c r="AJ395" t="n">
        <v>18.8268291640768</v>
      </c>
      <c r="AK395" t="n">
        <v>25.785446952444</v>
      </c>
      <c r="AL395" t="n">
        <v>0.780138985534288</v>
      </c>
      <c r="AM395" t="n">
        <v>30.5316214081695</v>
      </c>
      <c r="AN395" t="n">
        <v>16.8344495193847</v>
      </c>
      <c r="AO395" t="n">
        <v>6.77941085936977</v>
      </c>
      <c r="AP395" t="n">
        <v>0.910633148510939</v>
      </c>
      <c r="AQ395" t="n">
        <v>0.558945586967729</v>
      </c>
      <c r="AR395" t="n">
        <v>2.00920226045523</v>
      </c>
      <c r="AS395" t="n">
        <v>6.73658745612974</v>
      </c>
      <c r="AT395" t="n">
        <v>0.849860048634545</v>
      </c>
      <c r="AU395" t="n">
        <v>13.754910084894</v>
      </c>
      <c r="AV395" t="n">
        <v>0.462610914087485</v>
      </c>
      <c r="AW395" t="n">
        <v>2.30594872397273</v>
      </c>
      <c r="AX395" t="n">
        <v>5.51065376102678</v>
      </c>
      <c r="AY395" t="n">
        <v>11.6731517799144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1.8230865917737</v>
      </c>
      <c r="BG395" t="n">
        <v>0.217699673674369</v>
      </c>
      <c r="BH395" t="n">
        <v>0.116591990200218</v>
      </c>
      <c r="BI395" t="n">
        <v>0.059237214665294</v>
      </c>
      <c r="BJ395" t="n">
        <v>0.00383918466030956</v>
      </c>
      <c r="BK395" t="n">
        <v>0.0107711492001984</v>
      </c>
      <c r="BL395" t="n">
        <v>0.143500108313814</v>
      </c>
      <c r="BM395" t="n">
        <v>2.05561479366299</v>
      </c>
      <c r="BN395" t="n">
        <v>0.13661781564635</v>
      </c>
      <c r="BO395" t="n">
        <v>0.0384549811656135</v>
      </c>
      <c r="BP395" t="n">
        <v>0</v>
      </c>
      <c r="BQ395" t="n">
        <v>0.645252192316046</v>
      </c>
      <c r="BR395" t="n">
        <v>0.143034624497108</v>
      </c>
      <c r="BS395" t="n">
        <v>0.0281558770154354</v>
      </c>
      <c r="BT395" t="n">
        <v>0.0516111068035638</v>
      </c>
      <c r="BU395" t="n">
        <v>0.110288408988447</v>
      </c>
      <c r="BV395" t="n">
        <v>0.0135805738674387</v>
      </c>
      <c r="BW395" t="n">
        <v>0.110154330851102</v>
      </c>
      <c r="BX395" t="n">
        <v>0.103802351395572</v>
      </c>
      <c r="BY395" t="n">
        <v>0</v>
      </c>
      <c r="BZ395" t="n">
        <v>0.234788488501609</v>
      </c>
      <c r="CA395" t="n">
        <v>0.113442856441735</v>
      </c>
      <c r="CB395" t="n">
        <v>0.198366902429283</v>
      </c>
      <c r="CC395" t="n">
        <v>0.15787493509818</v>
      </c>
      <c r="CD395" t="n">
        <v>0.0806268688514812</v>
      </c>
      <c r="CE395" t="n">
        <v>1.7651126678011</v>
      </c>
      <c r="CF395" t="n">
        <v>0.10091187808235</v>
      </c>
      <c r="CG395" t="n">
        <v>0.457188560255753</v>
      </c>
      <c r="CH395" t="n">
        <v>12.7764486246229</v>
      </c>
      <c r="CI395" t="n">
        <v>17.245421750359</v>
      </c>
      <c r="CJ395" t="n">
        <v>0.339129018955524</v>
      </c>
      <c r="CK395" t="n">
        <v>17.9077225931266</v>
      </c>
      <c r="CL395" t="n">
        <v>4.57332778465812</v>
      </c>
      <c r="CM395" t="n">
        <v>1.98365281384098</v>
      </c>
      <c r="CN395" t="n">
        <v>0.371316778033639</v>
      </c>
      <c r="CO395" t="n">
        <v>0.311594195562532</v>
      </c>
      <c r="CP395" t="n">
        <v>0.77240107703064</v>
      </c>
      <c r="CQ395" t="n">
        <v>1.33882534859821</v>
      </c>
      <c r="CR395" t="n">
        <v>0</v>
      </c>
      <c r="CS395" t="n">
        <v>2.5352340283423</v>
      </c>
      <c r="CT395" t="n">
        <v>0.232423815225894</v>
      </c>
      <c r="CU395" t="n">
        <v>2.59574584835971</v>
      </c>
      <c r="CV395" t="n">
        <v>4.16052675687596</v>
      </c>
      <c r="CW395" t="n">
        <v>6.16733561843448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0.275078031974351</v>
      </c>
      <c r="DE395" t="n">
        <v>0.0256163666413183</v>
      </c>
      <c r="DF395" t="n">
        <v>0</v>
      </c>
      <c r="DG395" t="n">
        <v>0.00334619931166839</v>
      </c>
      <c r="DH395" t="n">
        <v>0</v>
      </c>
      <c r="DI395" t="n">
        <v>0</v>
      </c>
      <c r="DJ395" t="n">
        <v>0.00813440560644665</v>
      </c>
      <c r="DK395" t="n">
        <v>0</v>
      </c>
      <c r="DL395" t="n">
        <v>0.0412166957147106</v>
      </c>
      <c r="DM395" t="n">
        <v>0</v>
      </c>
      <c r="DN395" t="n">
        <v>0</v>
      </c>
      <c r="DO395" t="n">
        <v>0</v>
      </c>
      <c r="DP395" t="n">
        <v>0</v>
      </c>
      <c r="DQ395" t="n">
        <v>0.0058574936642804</v>
      </c>
      <c r="DR395" t="n">
        <v>0</v>
      </c>
      <c r="DS395" t="n">
        <v>0.00953425463970565</v>
      </c>
      <c r="DT395" t="n">
        <v>0.00475480631832159</v>
      </c>
      <c r="DU395" t="n">
        <v>0.0112367199717895</v>
      </c>
      <c r="DV395" t="n">
        <v>0</v>
      </c>
      <c r="DW395" t="n">
        <v>0</v>
      </c>
      <c r="DX395" t="n">
        <v>0.126627471370191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0.00611783524585832</v>
      </c>
      <c r="EE395" t="n">
        <v>0.197331215102815</v>
      </c>
      <c r="EF395" t="n">
        <v>2.90676253238203</v>
      </c>
      <c r="EG395" t="n">
        <v>2.66186127808369</v>
      </c>
      <c r="EH395" t="n">
        <v>0.0727254207976551</v>
      </c>
      <c r="EI395" t="n">
        <v>1.90977516052605</v>
      </c>
      <c r="EJ395" t="n">
        <v>0.341541487272875</v>
      </c>
      <c r="EK395" t="n">
        <v>0.751239038972351</v>
      </c>
      <c r="EL395" t="n">
        <v>0.0501165214602997</v>
      </c>
      <c r="EM395" t="n">
        <v>0.0539506537414177</v>
      </c>
      <c r="EN395" t="n">
        <v>0</v>
      </c>
      <c r="EO395" t="n">
        <v>0.144676001565848</v>
      </c>
      <c r="EP395" t="n">
        <v>0</v>
      </c>
      <c r="EQ395" t="n">
        <v>0</v>
      </c>
      <c r="ER395" t="n">
        <v>0.059137009309186</v>
      </c>
      <c r="ES395" t="n">
        <v>0.3579918828162</v>
      </c>
      <c r="ET395" t="n">
        <v>1.11091140885826</v>
      </c>
      <c r="EU395" t="n">
        <v>1.59480737625395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2.13991339322711</v>
      </c>
      <c r="FC395" t="n">
        <v>0.182279918698233</v>
      </c>
      <c r="FD395" t="n">
        <v>0.00648978919888777</v>
      </c>
      <c r="FE395" t="n">
        <v>0.0907626184423308</v>
      </c>
      <c r="FF395" t="n">
        <v>0</v>
      </c>
      <c r="FG395" t="n">
        <v>0</v>
      </c>
      <c r="FH395" t="n">
        <v>0.0122780270545703</v>
      </c>
      <c r="FI395" t="n">
        <v>1.53320614045787</v>
      </c>
      <c r="FJ395" t="n">
        <v>0</v>
      </c>
      <c r="FK395" t="n">
        <v>0.383729668020761</v>
      </c>
      <c r="FL395" t="n">
        <v>0</v>
      </c>
      <c r="FM395" t="n">
        <v>0.163298331786617</v>
      </c>
      <c r="FN395" t="n">
        <v>0</v>
      </c>
      <c r="FO395" t="n">
        <v>0.0349344979658968</v>
      </c>
      <c r="FP395" t="n">
        <v>0</v>
      </c>
      <c r="FQ395" t="n">
        <v>0.0178489998135249</v>
      </c>
      <c r="FR395" t="n">
        <v>0.0485688327519552</v>
      </c>
      <c r="FS395" t="n">
        <v>0.0967898781896104</v>
      </c>
      <c r="FT395" t="n">
        <v>0.104811156484642</v>
      </c>
      <c r="FU395" t="n">
        <v>0</v>
      </c>
      <c r="FV395" t="n">
        <v>0.149043074181751</v>
      </c>
      <c r="FW395" t="n">
        <v>0.131043805318335</v>
      </c>
      <c r="FX395" t="n">
        <v>0</v>
      </c>
      <c r="FY395" t="n">
        <v>0</v>
      </c>
      <c r="FZ395" t="n">
        <v>0</v>
      </c>
      <c r="GA395" t="n">
        <v>0.0377481753520303</v>
      </c>
      <c r="GB395" t="n">
        <v>0.0678347913445288</v>
      </c>
      <c r="GC395" t="n">
        <v>0.264543474604477</v>
      </c>
      <c r="GD395" t="n">
        <v>5.39021034072899</v>
      </c>
      <c r="GE395" t="n">
        <v>10.2839352754488</v>
      </c>
      <c r="GF395" t="n">
        <v>0.179929944086945</v>
      </c>
      <c r="GG395" t="n">
        <v>9.27588164871467</v>
      </c>
      <c r="GH395" t="n">
        <v>1.23078450549497</v>
      </c>
      <c r="GI395" t="n">
        <v>0.999023534613918</v>
      </c>
      <c r="GJ395" t="n">
        <v>0.256997302413703</v>
      </c>
      <c r="GK395" t="n">
        <v>0</v>
      </c>
      <c r="GL395" t="n">
        <v>0.436630485084868</v>
      </c>
      <c r="GM395" t="n">
        <v>0.720855324975531</v>
      </c>
      <c r="GN395" t="n">
        <v>0</v>
      </c>
      <c r="GO395" t="n">
        <v>1.23476274168517</v>
      </c>
      <c r="GP395" t="n">
        <v>0.12128106254293</v>
      </c>
      <c r="GQ395" t="n">
        <v>1.12653776284321</v>
      </c>
      <c r="GR395" t="n">
        <v>2.78239998467332</v>
      </c>
      <c r="GS395" t="n">
        <v>4.79819906402879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4.2761158914703</v>
      </c>
      <c r="HA395" t="n">
        <v>0.32147629452807</v>
      </c>
      <c r="HB395" t="n">
        <v>0.40458712450187</v>
      </c>
      <c r="HC395" t="n">
        <v>0.479982361400286</v>
      </c>
      <c r="HD395" t="n">
        <v>0.0841452837111664</v>
      </c>
      <c r="HE395" t="n">
        <v>0.155160829055153</v>
      </c>
      <c r="HF395" t="n">
        <v>0.210137038645522</v>
      </c>
      <c r="HG395" t="n">
        <v>5.5732024597959</v>
      </c>
      <c r="HH395" t="n">
        <v>0.842514969820329</v>
      </c>
      <c r="HI395" t="n">
        <v>0.335482755594171</v>
      </c>
      <c r="HJ395" t="n">
        <v>0</v>
      </c>
      <c r="HK395" t="n">
        <v>0.622904080473184</v>
      </c>
      <c r="HL395" t="n">
        <v>0.738278597856576</v>
      </c>
      <c r="HM395" t="n">
        <v>0.294374520922809</v>
      </c>
      <c r="HN395" t="n">
        <v>0.077108649518541</v>
      </c>
      <c r="HO395" t="n">
        <v>0.328639291727274</v>
      </c>
      <c r="HP395" t="n">
        <v>0.437299849144426</v>
      </c>
      <c r="HQ395" t="n">
        <v>0.263063487524891</v>
      </c>
      <c r="HR395" t="n">
        <v>0.895801352638854</v>
      </c>
      <c r="HS395" t="n">
        <v>0.0679775029139117</v>
      </c>
      <c r="HT395" t="n">
        <v>0.634955455271653</v>
      </c>
      <c r="HU395" t="n">
        <v>0.781550704348211</v>
      </c>
      <c r="HV395" t="n">
        <v>0.276089511136077</v>
      </c>
      <c r="HW395" t="n">
        <v>0.184699435226885</v>
      </c>
      <c r="HX395" t="n">
        <v>0.0819067387004325</v>
      </c>
      <c r="HY395" t="n">
        <v>0.843485868580772</v>
      </c>
      <c r="HZ395" t="n">
        <v>0.147552666220234</v>
      </c>
      <c r="IA395" t="n">
        <v>1.43015194288867</v>
      </c>
      <c r="IB395" t="n">
        <v>27.5011019710523</v>
      </c>
      <c r="IC395" t="n">
        <v>31.6985519351193</v>
      </c>
      <c r="ID395" t="n">
        <v>0.613249353155167</v>
      </c>
      <c r="IE395" t="n">
        <v>49.7166084020276</v>
      </c>
      <c r="IF395" t="n">
        <v>5.47976379440051</v>
      </c>
      <c r="IG395" t="n">
        <v>3.47796361956733</v>
      </c>
      <c r="IH395" t="n">
        <v>0.3173920695094</v>
      </c>
      <c r="II395" t="n">
        <v>0.179023659285657</v>
      </c>
      <c r="IJ395" t="n">
        <v>0.355374998466606</v>
      </c>
      <c r="IK395" t="n">
        <v>4.58470006365833</v>
      </c>
      <c r="IL395" t="n">
        <v>0.125178641957532</v>
      </c>
      <c r="IM395" t="n">
        <v>4.63571894522744</v>
      </c>
      <c r="IN395" t="n">
        <v>0.438181577640393</v>
      </c>
      <c r="IO395" t="n">
        <v>3.39018192255934</v>
      </c>
      <c r="IP395" t="n">
        <v>6.34623583874702</v>
      </c>
      <c r="IQ395" t="n">
        <v>12.9459857873058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1.24787456417814</v>
      </c>
      <c r="IY395" t="n">
        <v>0.0900563878241468</v>
      </c>
      <c r="IZ395" t="n">
        <v>0.0797644384746324</v>
      </c>
      <c r="JA395" t="n">
        <v>0.0307334737878254</v>
      </c>
      <c r="JB395" t="n">
        <v>0.00804861108955466</v>
      </c>
      <c r="JC395" t="n">
        <v>0</v>
      </c>
      <c r="JD395" t="n">
        <v>0.0108357542922412</v>
      </c>
      <c r="JE395" t="n">
        <v>0.243202717206856</v>
      </c>
      <c r="JF395" t="n">
        <v>0.188496996870739</v>
      </c>
      <c r="JG395" t="n">
        <v>0</v>
      </c>
      <c r="JH395" t="n">
        <v>0</v>
      </c>
      <c r="JI395" t="n">
        <v>0.146319122947919</v>
      </c>
      <c r="JJ395" t="n">
        <v>0.209206309641808</v>
      </c>
      <c r="JK395" t="n">
        <v>0.0260044611017324</v>
      </c>
      <c r="JL395" t="n">
        <v>0</v>
      </c>
      <c r="JM395" t="n">
        <v>0.247377975042198</v>
      </c>
      <c r="JN395" t="n">
        <v>0.0433022505177214</v>
      </c>
      <c r="JO395" t="n">
        <v>0.0136018231130028</v>
      </c>
      <c r="JP395" t="n">
        <v>0.127541695267964</v>
      </c>
      <c r="JQ395" t="n">
        <v>0.172336935693696</v>
      </c>
      <c r="JR395" t="n">
        <v>0.187495471294804</v>
      </c>
      <c r="JS395" t="n">
        <v>0.444974286248253</v>
      </c>
      <c r="JT395" t="n">
        <v>0.110331313871133</v>
      </c>
      <c r="JU395" t="n">
        <v>0</v>
      </c>
      <c r="JV395" t="n">
        <v>0</v>
      </c>
      <c r="JW395" t="n">
        <v>0.246419418096621</v>
      </c>
      <c r="JX395" t="n">
        <v>0.0247940938137523</v>
      </c>
      <c r="JY395" t="n">
        <v>0.162238463109203</v>
      </c>
      <c r="JZ395" t="n">
        <v>5.45624480873753</v>
      </c>
      <c r="KA395" t="n">
        <v>10.7523253395539</v>
      </c>
      <c r="KB395" t="n">
        <v>0.200006281406938</v>
      </c>
      <c r="KC395" t="n">
        <v>10.4889581937511</v>
      </c>
      <c r="KD395" t="n">
        <v>1.29743251566187</v>
      </c>
      <c r="KE395" t="n">
        <v>0.957941399149074</v>
      </c>
      <c r="KF395" t="n">
        <v>0.055511356571435</v>
      </c>
      <c r="KG395" t="n">
        <v>0</v>
      </c>
      <c r="KH395" t="n">
        <v>2.04677535653838</v>
      </c>
      <c r="KI395" t="n">
        <v>1.96528443752384</v>
      </c>
      <c r="KJ395" t="n">
        <v>0.0531651700724417</v>
      </c>
      <c r="KK395" t="n">
        <v>0.268973453294696</v>
      </c>
      <c r="KL395" t="n">
        <v>0.148516663296583</v>
      </c>
      <c r="KM395" t="n">
        <v>0.978003616492855</v>
      </c>
      <c r="KN395" t="n">
        <v>2.76337319840139</v>
      </c>
      <c r="KO395" t="n">
        <v>6.61749098894616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6.92872588129037</v>
      </c>
      <c r="KW395" t="n">
        <v>0.68289562241528</v>
      </c>
      <c r="KX395" t="n">
        <v>0.380150589793617</v>
      </c>
      <c r="KY395" t="n">
        <v>0.146070521824475</v>
      </c>
      <c r="KZ395" t="n">
        <v>0.0149920802463213</v>
      </c>
      <c r="LA395" t="n">
        <v>0.0219085680571389</v>
      </c>
      <c r="LB395" t="n">
        <v>0.545821462466001</v>
      </c>
      <c r="LC395" t="n">
        <v>5.1972815962101</v>
      </c>
      <c r="LD395" t="n">
        <v>1.7070366338638</v>
      </c>
      <c r="LE395" t="n">
        <v>0.662582487455579</v>
      </c>
      <c r="LF395" t="n">
        <v>4.22377808297961</v>
      </c>
      <c r="LG395" t="n">
        <v>3.27344410581315</v>
      </c>
      <c r="LH395" t="n">
        <v>0.156481720735374</v>
      </c>
      <c r="LI395" t="n">
        <v>0.397820555235692</v>
      </c>
      <c r="LJ395" t="n">
        <v>0.672934587882831</v>
      </c>
      <c r="LK395" t="n">
        <v>0.907629373851048</v>
      </c>
      <c r="LL395" t="n">
        <v>0.251528329293343</v>
      </c>
      <c r="LM395" t="n">
        <v>0.776218525161242</v>
      </c>
      <c r="LN395" t="n">
        <v>2.56155325127764</v>
      </c>
      <c r="LO395" t="n">
        <v>0.403198258013299</v>
      </c>
      <c r="LP395" t="n">
        <v>2.06586400111465</v>
      </c>
      <c r="LQ395" t="n">
        <v>2.27641422438696</v>
      </c>
      <c r="LR395" t="n">
        <v>0.868694628154071</v>
      </c>
      <c r="LS395" t="n">
        <v>0.598043804986852</v>
      </c>
      <c r="LT395" t="n">
        <v>0.498352389579681</v>
      </c>
      <c r="LU395" t="n">
        <v>2.09934578472691</v>
      </c>
      <c r="LV395" t="n">
        <v>0.465631725348965</v>
      </c>
      <c r="LW395" t="n">
        <v>2.06265098279507</v>
      </c>
      <c r="LX395" t="n">
        <v>35.9151182406376</v>
      </c>
      <c r="LY395" t="n">
        <v>60.4723581330532</v>
      </c>
      <c r="LZ395" t="n">
        <v>1.10690732015499</v>
      </c>
      <c r="MA395" t="n">
        <v>85.7971659211967</v>
      </c>
      <c r="MB395" t="n">
        <v>57.0754368563298</v>
      </c>
      <c r="MC395" t="n">
        <v>26.0509307395912</v>
      </c>
      <c r="MD395" t="n">
        <v>3.02363593140025</v>
      </c>
      <c r="ME395" t="n">
        <v>0.844194589956122</v>
      </c>
      <c r="MF395" t="n">
        <v>9.81268262918856</v>
      </c>
      <c r="MG395" t="n">
        <v>13.3760799358656</v>
      </c>
      <c r="MH395" t="n">
        <v>1.79538517270327</v>
      </c>
      <c r="MI395" t="n">
        <v>40.2325981986999</v>
      </c>
      <c r="MJ395" t="n">
        <v>1.07147382633274</v>
      </c>
      <c r="MK395" t="n">
        <v>5.13185200975146</v>
      </c>
      <c r="ML395" t="n">
        <v>12.6370564713502</v>
      </c>
      <c r="MM395" t="n">
        <v>21.5306138749148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1.62057886288853</v>
      </c>
      <c r="MU395" t="n">
        <v>0.30527058122097</v>
      </c>
      <c r="MV395" t="n">
        <v>0.0612312380392147</v>
      </c>
      <c r="MW395" t="n">
        <v>0.00949581832929049</v>
      </c>
      <c r="MX395" t="n">
        <v>0</v>
      </c>
      <c r="MY395" t="n">
        <v>0</v>
      </c>
      <c r="MZ395" t="n">
        <v>0.219239861890904</v>
      </c>
      <c r="NA395" t="n">
        <v>0</v>
      </c>
      <c r="NB395" t="n">
        <v>0.119836745891654</v>
      </c>
      <c r="NC395" t="n">
        <v>0.560063833031548</v>
      </c>
      <c r="ND395" t="n">
        <v>0</v>
      </c>
      <c r="NE395" t="n">
        <v>0.086170356765328</v>
      </c>
      <c r="NF395" t="n">
        <v>0.126434105178334</v>
      </c>
      <c r="NG395" t="n">
        <v>0.0462062752189395</v>
      </c>
      <c r="NH395" t="n">
        <v>0</v>
      </c>
      <c r="NI395" t="n">
        <v>0.189710037422164</v>
      </c>
      <c r="NJ395" t="n">
        <v>0.0380093446826481</v>
      </c>
      <c r="NK395" t="n">
        <v>0.0379745074450945</v>
      </c>
      <c r="NL395" t="n">
        <v>0.331206206109287</v>
      </c>
      <c r="NM395" t="n">
        <v>0.172023635108578</v>
      </c>
      <c r="NN395" t="n">
        <v>0.122753573142635</v>
      </c>
      <c r="NO395" t="n">
        <v>0.216538560751681</v>
      </c>
      <c r="NP395" t="n">
        <v>0.0246185706443953</v>
      </c>
      <c r="NQ395" t="n">
        <v>0</v>
      </c>
      <c r="NR395" t="n">
        <v>0.0460838168284856</v>
      </c>
      <c r="NS395" t="n">
        <v>0.0502457072972843</v>
      </c>
      <c r="NT395" t="n">
        <v>0.261163083109785</v>
      </c>
      <c r="NU395" t="n">
        <v>0.237575366062066</v>
      </c>
      <c r="NV395" t="n">
        <v>10.7323195160426</v>
      </c>
      <c r="NW395" t="n">
        <v>15.9541482460524</v>
      </c>
      <c r="NX395" t="n">
        <v>0.236653007529097</v>
      </c>
      <c r="NY395" t="n">
        <v>15.3443780703173</v>
      </c>
      <c r="NZ395" t="n">
        <v>3.04681583919566</v>
      </c>
      <c r="OA395" t="n">
        <v>1.10185050926816</v>
      </c>
      <c r="OB395" t="n">
        <v>0.404531873271695</v>
      </c>
      <c r="OC395" t="n">
        <v>0.317556856921914</v>
      </c>
      <c r="OD395" t="n">
        <v>0.322389540290749</v>
      </c>
      <c r="OE395" t="n">
        <v>1.58232796749579</v>
      </c>
      <c r="OF395" t="n">
        <v>0.113232018266832</v>
      </c>
      <c r="OG395" t="n">
        <v>0.405641086616156</v>
      </c>
      <c r="OH395" t="n">
        <v>0.189905570549733</v>
      </c>
      <c r="OI395" t="n">
        <v>1.17471566637974</v>
      </c>
      <c r="OJ395" t="n">
        <v>2.60172864161921</v>
      </c>
      <c r="OK395" t="n">
        <v>6.19345631663125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1.63378459932718</v>
      </c>
      <c r="OS395" t="n">
        <v>0.373023585765324</v>
      </c>
      <c r="OT395" t="n">
        <v>0.0978683490733174</v>
      </c>
      <c r="OU395" t="n">
        <v>0.0716756500064652</v>
      </c>
      <c r="OV395" t="n">
        <v>0</v>
      </c>
      <c r="OW395" t="n">
        <v>0</v>
      </c>
      <c r="OX395" t="n">
        <v>0.325535180490759</v>
      </c>
      <c r="OY395" t="n">
        <v>0.112186670628529</v>
      </c>
      <c r="OZ395" t="n">
        <v>0.0401921721914531</v>
      </c>
      <c r="PA395" t="n">
        <v>0.0451670318137889</v>
      </c>
      <c r="PB395" t="n">
        <v>0</v>
      </c>
      <c r="PC395" t="n">
        <v>0.172890993431504</v>
      </c>
      <c r="PD395" t="n">
        <v>0</v>
      </c>
      <c r="PE395" t="n">
        <v>0</v>
      </c>
      <c r="PF395" t="n">
        <v>0</v>
      </c>
      <c r="PG395" t="n">
        <v>0.482617339268259</v>
      </c>
      <c r="PH395" t="n">
        <v>0.0237501185422574</v>
      </c>
      <c r="PI395" t="n">
        <v>0.0207967189209612</v>
      </c>
      <c r="PJ395" t="n">
        <v>0</v>
      </c>
      <c r="PK395" t="n">
        <v>0.0269543221190289</v>
      </c>
      <c r="PL395" t="n">
        <v>0.351707424094662</v>
      </c>
      <c r="PM395" t="n">
        <v>0</v>
      </c>
      <c r="PN395" t="n">
        <v>0</v>
      </c>
      <c r="PO395" t="n">
        <v>0</v>
      </c>
      <c r="PP395" t="n">
        <v>0</v>
      </c>
      <c r="PQ395" t="n">
        <v>0.0320013686332727</v>
      </c>
      <c r="PR395" t="n">
        <v>0.0692901770847039</v>
      </c>
      <c r="PS395" t="n">
        <v>0.661622310172888</v>
      </c>
      <c r="PT395" t="n">
        <v>11.5562710552949</v>
      </c>
      <c r="PU395" t="n">
        <v>20.3214620204484</v>
      </c>
      <c r="PV395" t="n">
        <v>0.215709629918124</v>
      </c>
      <c r="PW395" t="n">
        <v>16.3875703146712</v>
      </c>
      <c r="PX395" t="n">
        <v>1.20012294655144</v>
      </c>
      <c r="PY395" t="n">
        <v>1.72759773107255</v>
      </c>
      <c r="PZ395" t="n">
        <v>0.17945979351552</v>
      </c>
      <c r="QA395" t="n">
        <v>0.0752816754469177</v>
      </c>
      <c r="QB395" t="n">
        <v>0.269570731942338</v>
      </c>
      <c r="QC395" t="n">
        <v>0.352153206736684</v>
      </c>
      <c r="QD395" t="n">
        <v>0</v>
      </c>
      <c r="QE395" t="n">
        <v>0.612482795763187</v>
      </c>
      <c r="QF395" t="n">
        <v>0.132282577300941</v>
      </c>
      <c r="QG395" t="n">
        <v>1.81408716751262</v>
      </c>
      <c r="QH395" t="n">
        <v>3.93061821682134</v>
      </c>
      <c r="QI395" t="n">
        <v>5.99081232344478</v>
      </c>
    </row>
    <row r="396">
      <c r="A396" t="s">
        <v>395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0.00852767437959286</v>
      </c>
      <c r="I396" t="n">
        <v>0.00359917146542125</v>
      </c>
      <c r="J396" t="n">
        <v>0.00306830204135677</v>
      </c>
      <c r="K396" t="n">
        <v>0.00122161401790705</v>
      </c>
      <c r="L396" t="n">
        <v>0.000229907397422553</v>
      </c>
      <c r="M396" t="n">
        <v>0.00164417101580658</v>
      </c>
      <c r="N396" t="n">
        <v>0.00130720517043787</v>
      </c>
      <c r="O396" t="n">
        <v>0.0167650564511475</v>
      </c>
      <c r="P396" t="n">
        <v>0.0391868192952023</v>
      </c>
      <c r="Q396" t="n">
        <v>0.00910137055136176</v>
      </c>
      <c r="R396" t="n">
        <v>0</v>
      </c>
      <c r="S396" t="n">
        <v>0.0149888511110547</v>
      </c>
      <c r="T396" t="n">
        <v>0</v>
      </c>
      <c r="U396" t="n">
        <v>0.000964797414369361</v>
      </c>
      <c r="V396" t="n">
        <v>0.00153838589176099</v>
      </c>
      <c r="W396" t="n">
        <v>0.000435191011183096</v>
      </c>
      <c r="X396" t="n">
        <v>0.00039825672180183</v>
      </c>
      <c r="Y396" t="n">
        <v>0.00238484790222057</v>
      </c>
      <c r="Z396" t="n">
        <v>0.00376319272671181</v>
      </c>
      <c r="AA396" t="n">
        <v>0</v>
      </c>
      <c r="AB396" t="n">
        <v>0.0031134309804901</v>
      </c>
      <c r="AC396" t="n">
        <v>0.0356482688988413</v>
      </c>
      <c r="AD396" t="n">
        <v>0.000926045694024857</v>
      </c>
      <c r="AE396" t="n">
        <v>0.0639923952241008</v>
      </c>
      <c r="AF396" t="n">
        <v>0.00282126926777948</v>
      </c>
      <c r="AG396" t="n">
        <v>0.0216458850446847</v>
      </c>
      <c r="AH396" t="n">
        <v>0</v>
      </c>
      <c r="AI396" t="n">
        <v>0</v>
      </c>
      <c r="AJ396" t="n">
        <v>0</v>
      </c>
      <c r="AK396" t="n">
        <v>0.00299110200611482</v>
      </c>
      <c r="AL396" t="n">
        <v>0</v>
      </c>
      <c r="AM396" t="n">
        <v>0.0157442273447036</v>
      </c>
      <c r="AN396" t="n">
        <v>0.127095727710495</v>
      </c>
      <c r="AO396" t="n">
        <v>0.312456586063353</v>
      </c>
      <c r="AP396" t="n">
        <v>0.0419702140266809</v>
      </c>
      <c r="AQ396" t="n">
        <v>0.0257612694576268</v>
      </c>
      <c r="AR396" t="n">
        <v>0.0270531893110263</v>
      </c>
      <c r="AS396" t="n">
        <v>0.0125979163302127</v>
      </c>
      <c r="AT396" t="n">
        <v>0.0970694513715706</v>
      </c>
      <c r="AU396" t="n">
        <v>0.044564373282386</v>
      </c>
      <c r="AV396" t="n">
        <v>0.00526918310596721</v>
      </c>
      <c r="AW396" t="n">
        <v>0.27753039144259</v>
      </c>
      <c r="AX396" t="n">
        <v>0.678192237270802</v>
      </c>
      <c r="AY396" t="n">
        <v>0.470835760760939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0.00284912216442295</v>
      </c>
      <c r="BG396" t="n">
        <v>0.000797302572149843</v>
      </c>
      <c r="BH396" t="n">
        <v>0.00149968261403007</v>
      </c>
      <c r="BI396" t="n">
        <v>0.000360997688295461</v>
      </c>
      <c r="BJ396" t="n">
        <v>0.0001614809419975</v>
      </c>
      <c r="BK396" t="n">
        <v>0.000212679070726778</v>
      </c>
      <c r="BL396" t="n">
        <v>0.000498161574484767</v>
      </c>
      <c r="BM396" t="n">
        <v>0.00923271344231431</v>
      </c>
      <c r="BN396" t="n">
        <v>0.0038443633888442</v>
      </c>
      <c r="BO396" t="n">
        <v>0.0027670943882831</v>
      </c>
      <c r="BP396" t="n">
        <v>0</v>
      </c>
      <c r="BQ396" t="n">
        <v>0.0124231353635439</v>
      </c>
      <c r="BR396" t="n">
        <v>0.000341047683921215</v>
      </c>
      <c r="BS396" t="n">
        <v>0.000246819832900587</v>
      </c>
      <c r="BT396" t="n">
        <v>0.000412771879801641</v>
      </c>
      <c r="BU396" t="n">
        <v>0.000257143217321932</v>
      </c>
      <c r="BV396" t="n">
        <v>0.0000445693259974881</v>
      </c>
      <c r="BW396" t="n">
        <v>0.000673673665167369</v>
      </c>
      <c r="BX396" t="n">
        <v>0.00176247555141397</v>
      </c>
      <c r="BY396" t="n">
        <v>0</v>
      </c>
      <c r="BZ396" t="n">
        <v>0.00112496900471562</v>
      </c>
      <c r="CA396" t="n">
        <v>0.00386434382690283</v>
      </c>
      <c r="CB396" t="n">
        <v>0.000914184996275853</v>
      </c>
      <c r="CC396" t="n">
        <v>0.0296242276761788</v>
      </c>
      <c r="CD396" t="n">
        <v>0.00068230099908651</v>
      </c>
      <c r="CE396" t="n">
        <v>0.0789695540549409</v>
      </c>
      <c r="CF396" t="n">
        <v>0</v>
      </c>
      <c r="CG396" t="n">
        <v>0</v>
      </c>
      <c r="CH396" t="n">
        <v>0</v>
      </c>
      <c r="CI396" t="n">
        <v>0.00200046234175924</v>
      </c>
      <c r="CJ396" t="n">
        <v>0</v>
      </c>
      <c r="CK396" t="n">
        <v>0.00923446717627088</v>
      </c>
      <c r="CL396" t="n">
        <v>0.0345274386418425</v>
      </c>
      <c r="CM396" t="n">
        <v>0.0914246678663955</v>
      </c>
      <c r="CN396" t="n">
        <v>0.0171136364531125</v>
      </c>
      <c r="CO396" t="n">
        <v>0.0143610795406142</v>
      </c>
      <c r="CP396" t="n">
        <v>0.0104001040473726</v>
      </c>
      <c r="CQ396" t="n">
        <v>0.00250370233181803</v>
      </c>
      <c r="CR396" t="n">
        <v>0</v>
      </c>
      <c r="CS396" t="n">
        <v>0.0082138752561772</v>
      </c>
      <c r="CT396" t="n">
        <v>0.00264732976096868</v>
      </c>
      <c r="CU396" t="n">
        <v>0.312408664551584</v>
      </c>
      <c r="CV396" t="n">
        <v>0.512033067551134</v>
      </c>
      <c r="CW396" t="n">
        <v>0.248759050899185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0.00042989231634986</v>
      </c>
      <c r="DE396" t="n">
        <v>0.0000938172973231295</v>
      </c>
      <c r="DF396" t="n">
        <v>0</v>
      </c>
      <c r="DG396" t="n">
        <v>0.0000203920833029288</v>
      </c>
      <c r="DH396" t="n">
        <v>0</v>
      </c>
      <c r="DI396" t="n">
        <v>0</v>
      </c>
      <c r="DJ396" t="n">
        <v>0.0000282386428276661</v>
      </c>
      <c r="DK396" t="n">
        <v>0</v>
      </c>
      <c r="DL396" t="n">
        <v>0.00115981912948261</v>
      </c>
      <c r="DM396" t="n">
        <v>0</v>
      </c>
      <c r="DN396" t="n">
        <v>0</v>
      </c>
      <c r="DO396" t="n">
        <v>0</v>
      </c>
      <c r="DP396" t="n">
        <v>0</v>
      </c>
      <c r="DQ396" t="n">
        <v>0.0000513479159836279</v>
      </c>
      <c r="DR396" t="n">
        <v>0</v>
      </c>
      <c r="DS396" t="n">
        <v>0.0000222296153812254</v>
      </c>
      <c r="DT396" t="n">
        <v>0.0000156045329840071</v>
      </c>
      <c r="DU396" t="n">
        <v>0.000068720696402642</v>
      </c>
      <c r="DV396" t="n">
        <v>0</v>
      </c>
      <c r="DW396" t="n">
        <v>0</v>
      </c>
      <c r="DX396" t="n">
        <v>0.000606724722093874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0.000308774892425157</v>
      </c>
      <c r="EH396" t="n">
        <v>0</v>
      </c>
      <c r="EI396" t="n">
        <v>0.000984812889647079</v>
      </c>
      <c r="EJ396" t="n">
        <v>0.00257854964715576</v>
      </c>
      <c r="EK396" t="n">
        <v>0.0346238914123927</v>
      </c>
      <c r="EL396" t="n">
        <v>0.00230982271554796</v>
      </c>
      <c r="EM396" t="n">
        <v>0.00248653421880944</v>
      </c>
      <c r="EN396" t="n">
        <v>0</v>
      </c>
      <c r="EO396" t="n">
        <v>0.000270554813484659</v>
      </c>
      <c r="EP396" t="n">
        <v>0</v>
      </c>
      <c r="EQ396" t="n">
        <v>0</v>
      </c>
      <c r="ER396" t="n">
        <v>0.000673576262254938</v>
      </c>
      <c r="ES396" t="n">
        <v>0.0430857921246755</v>
      </c>
      <c r="ET396" t="n">
        <v>0.136719076620568</v>
      </c>
      <c r="EU396" t="n">
        <v>0.0643264439992737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0.00334425951356329</v>
      </c>
      <c r="FC396" t="n">
        <v>0.000667581377484059</v>
      </c>
      <c r="FD396" t="n">
        <v>0.0000834759232909459</v>
      </c>
      <c r="FE396" t="n">
        <v>0.000553116746397613</v>
      </c>
      <c r="FF396" t="n">
        <v>0</v>
      </c>
      <c r="FG396" t="n">
        <v>0</v>
      </c>
      <c r="FH396" t="n">
        <v>0.0000426232520723647</v>
      </c>
      <c r="FI396" t="n">
        <v>0.00688633540996252</v>
      </c>
      <c r="FJ396" t="n">
        <v>0</v>
      </c>
      <c r="FK396" t="n">
        <v>0.0276119290352809</v>
      </c>
      <c r="FL396" t="n">
        <v>0</v>
      </c>
      <c r="FM396" t="n">
        <v>0.00314400680010769</v>
      </c>
      <c r="FN396" t="n">
        <v>0</v>
      </c>
      <c r="FO396" t="n">
        <v>0.00030624252782755</v>
      </c>
      <c r="FP396" t="n">
        <v>0</v>
      </c>
      <c r="FQ396" t="n">
        <v>0.0000416158804005335</v>
      </c>
      <c r="FR396" t="n">
        <v>0.000159395336409862</v>
      </c>
      <c r="FS396" t="n">
        <v>0.000591940339406505</v>
      </c>
      <c r="FT396" t="n">
        <v>0.00177960420294954</v>
      </c>
      <c r="FU396" t="n">
        <v>0</v>
      </c>
      <c r="FV396" t="n">
        <v>0.000714127169913836</v>
      </c>
      <c r="FW396" t="n">
        <v>0.00446390664004353</v>
      </c>
      <c r="FX396" t="n">
        <v>0</v>
      </c>
      <c r="FY396" t="n">
        <v>0</v>
      </c>
      <c r="FZ396" t="n">
        <v>0</v>
      </c>
      <c r="GA396" t="n">
        <v>0.00168881943250177</v>
      </c>
      <c r="GB396" t="n">
        <v>0</v>
      </c>
      <c r="GC396" t="n">
        <v>0</v>
      </c>
      <c r="GD396" t="n">
        <v>0</v>
      </c>
      <c r="GE396" t="n">
        <v>0.00119293256734626</v>
      </c>
      <c r="GF396" t="n">
        <v>0</v>
      </c>
      <c r="GG396" t="n">
        <v>0.00478328967687419</v>
      </c>
      <c r="GH396" t="n">
        <v>0.00929210380182376</v>
      </c>
      <c r="GI396" t="n">
        <v>0.0460440426900793</v>
      </c>
      <c r="GJ396" t="n">
        <v>0.0118447607625753</v>
      </c>
      <c r="GK396" t="n">
        <v>0</v>
      </c>
      <c r="GL396" t="n">
        <v>0.00587907320455127</v>
      </c>
      <c r="GM396" t="n">
        <v>0.00134805272393025</v>
      </c>
      <c r="GN396" t="n">
        <v>0</v>
      </c>
      <c r="GO396" t="n">
        <v>0.0040004934525942</v>
      </c>
      <c r="GP396" t="n">
        <v>0.00138140304598198</v>
      </c>
      <c r="GQ396" t="n">
        <v>0.135583442531237</v>
      </c>
      <c r="GR396" t="n">
        <v>0.34242798630053</v>
      </c>
      <c r="GS396" t="n">
        <v>0.193535023718418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0.00668271963548154</v>
      </c>
      <c r="HA396" t="n">
        <v>0.00117737372861578</v>
      </c>
      <c r="HB396" t="n">
        <v>0.00520406483699203</v>
      </c>
      <c r="HC396" t="n">
        <v>0.00292506195416404</v>
      </c>
      <c r="HD396" t="n">
        <v>0.00353925660799822</v>
      </c>
      <c r="HE396" t="n">
        <v>0.00306368989262898</v>
      </c>
      <c r="HF396" t="n">
        <v>0.000729492118572446</v>
      </c>
      <c r="HG396" t="n">
        <v>0.0250318208576449</v>
      </c>
      <c r="HH396" t="n">
        <v>0.0237079892487432</v>
      </c>
      <c r="HI396" t="n">
        <v>0.0241402393716547</v>
      </c>
      <c r="HJ396" t="n">
        <v>0</v>
      </c>
      <c r="HK396" t="n">
        <v>0.0119928638792317</v>
      </c>
      <c r="HL396" t="n">
        <v>0.00176033045685856</v>
      </c>
      <c r="HM396" t="n">
        <v>0.00258054366498782</v>
      </c>
      <c r="HN396" t="n">
        <v>0.000616694432302629</v>
      </c>
      <c r="HO396" t="n">
        <v>0.000766239767063866</v>
      </c>
      <c r="HP396" t="n">
        <v>0.00143514992263329</v>
      </c>
      <c r="HQ396" t="n">
        <v>0.00160882411470643</v>
      </c>
      <c r="HR396" t="n">
        <v>0.0152099443001336</v>
      </c>
      <c r="HS396" t="n">
        <v>0.000705213842501605</v>
      </c>
      <c r="HT396" t="n">
        <v>0.00304233487388719</v>
      </c>
      <c r="HU396" t="n">
        <v>0.0266229248318581</v>
      </c>
      <c r="HV396" t="n">
        <v>0.00127237399797436</v>
      </c>
      <c r="HW396" t="n">
        <v>0.0346576745537232</v>
      </c>
      <c r="HX396" t="n">
        <v>0.000693131836114904</v>
      </c>
      <c r="HY396" t="n">
        <v>0.0377367995304501</v>
      </c>
      <c r="HZ396" t="n">
        <v>0</v>
      </c>
      <c r="IA396" t="n">
        <v>0</v>
      </c>
      <c r="IB396" t="n">
        <v>0</v>
      </c>
      <c r="IC396" t="n">
        <v>0.00367701992751705</v>
      </c>
      <c r="ID396" t="n">
        <v>0</v>
      </c>
      <c r="IE396" t="n">
        <v>0.025637340874392</v>
      </c>
      <c r="IF396" t="n">
        <v>0.0413707954233369</v>
      </c>
      <c r="IG396" t="n">
        <v>0.160296028897646</v>
      </c>
      <c r="IH396" t="n">
        <v>0.0146282980248008</v>
      </c>
      <c r="II396" t="n">
        <v>0.00825102985635427</v>
      </c>
      <c r="IJ396" t="n">
        <v>0.00478499715988997</v>
      </c>
      <c r="IK396" t="n">
        <v>0.00857372789668659</v>
      </c>
      <c r="IL396" t="n">
        <v>0.0142976742085696</v>
      </c>
      <c r="IM396" t="n">
        <v>0.0150192119201291</v>
      </c>
      <c r="IN396" t="n">
        <v>0.00499093059834768</v>
      </c>
      <c r="IO396" t="n">
        <v>0.408022306067814</v>
      </c>
      <c r="IP396" t="n">
        <v>0.781026729018454</v>
      </c>
      <c r="IQ396" t="n">
        <v>0.522175431442146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0.00195018003821777</v>
      </c>
      <c r="IY396" t="n">
        <v>0.000329822219936427</v>
      </c>
      <c r="IZ396" t="n">
        <v>0.00102598250010877</v>
      </c>
      <c r="JA396" t="n">
        <v>0.000187292955169857</v>
      </c>
      <c r="JB396" t="n">
        <v>0.000338534719090071</v>
      </c>
      <c r="JC396" t="n">
        <v>0</v>
      </c>
      <c r="JD396" t="n">
        <v>0.0000376163926451429</v>
      </c>
      <c r="JE396" t="n">
        <v>0.00109233549169098</v>
      </c>
      <c r="JF396" t="n">
        <v>0.00530422002612592</v>
      </c>
      <c r="JG396" t="n">
        <v>0</v>
      </c>
      <c r="JH396" t="n">
        <v>0</v>
      </c>
      <c r="JI396" t="n">
        <v>0.00281710359500287</v>
      </c>
      <c r="JJ396" t="n">
        <v>0.000498825564900095</v>
      </c>
      <c r="JK396" t="n">
        <v>0.000227960107237318</v>
      </c>
      <c r="JL396" t="n">
        <v>0</v>
      </c>
      <c r="JM396" t="n">
        <v>0.000576774739796986</v>
      </c>
      <c r="JN396" t="n">
        <v>0.000142111234664137</v>
      </c>
      <c r="JO396" t="n">
        <v>0.0000831850183165372</v>
      </c>
      <c r="JP396" t="n">
        <v>0.00216554939915617</v>
      </c>
      <c r="JQ396" t="n">
        <v>0.00178786197515107</v>
      </c>
      <c r="JR396" t="n">
        <v>0.000898368548974906</v>
      </c>
      <c r="JS396" t="n">
        <v>0.0151577075025178</v>
      </c>
      <c r="JT396" t="n">
        <v>0.000508468048475721</v>
      </c>
      <c r="JU396" t="n">
        <v>0</v>
      </c>
      <c r="JV396" t="n">
        <v>0</v>
      </c>
      <c r="JW396" t="n">
        <v>0.0110245832532663</v>
      </c>
      <c r="JX396" t="n">
        <v>0</v>
      </c>
      <c r="JY396" t="n">
        <v>0</v>
      </c>
      <c r="JZ396" t="n">
        <v>0</v>
      </c>
      <c r="KA396" t="n">
        <v>0.00124726563603314</v>
      </c>
      <c r="KB396" t="n">
        <v>0</v>
      </c>
      <c r="KC396" t="n">
        <v>0.00540883630789819</v>
      </c>
      <c r="KD396" t="n">
        <v>0.00979527899284296</v>
      </c>
      <c r="KE396" t="n">
        <v>0.0441506062157585</v>
      </c>
      <c r="KF396" t="n">
        <v>0.00255846552481011</v>
      </c>
      <c r="KG396" t="n">
        <v>0</v>
      </c>
      <c r="KH396" t="n">
        <v>0.0275590976017668</v>
      </c>
      <c r="KI396" t="n">
        <v>0.00367522711910558</v>
      </c>
      <c r="KJ396" t="n">
        <v>0.00607242792422092</v>
      </c>
      <c r="KK396" t="n">
        <v>0.000871443964496814</v>
      </c>
      <c r="KL396" t="n">
        <v>0.00169161917578318</v>
      </c>
      <c r="KM396" t="n">
        <v>0.11770674850476</v>
      </c>
      <c r="KN396" t="n">
        <v>0.340086373252529</v>
      </c>
      <c r="KO396" t="n">
        <v>0.266916036290241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0.0108282220760503</v>
      </c>
      <c r="KW396" t="n">
        <v>0.00250103469183875</v>
      </c>
      <c r="KX396" t="n">
        <v>0.00488974610732477</v>
      </c>
      <c r="KY396" t="n">
        <v>0.000890168806968592</v>
      </c>
      <c r="KZ396" t="n">
        <v>0.000630585776638016</v>
      </c>
      <c r="LA396" t="n">
        <v>0.000432590228650893</v>
      </c>
      <c r="LB396" t="n">
        <v>0.00189482281459342</v>
      </c>
      <c r="LC396" t="n">
        <v>0.0233433870026374</v>
      </c>
      <c r="LD396" t="n">
        <v>0.0480352368949412</v>
      </c>
      <c r="LE396" t="n">
        <v>0.0476772638352621</v>
      </c>
      <c r="LF396" t="n">
        <v>0.0388991896785706</v>
      </c>
      <c r="LG396" t="n">
        <v>0.0630241008334197</v>
      </c>
      <c r="LH396" t="n">
        <v>0.000373110557114684</v>
      </c>
      <c r="LI396" t="n">
        <v>0.00348737149668125</v>
      </c>
      <c r="LJ396" t="n">
        <v>0.0053819515222014</v>
      </c>
      <c r="LK396" t="n">
        <v>0.00211618554903985</v>
      </c>
      <c r="LL396" t="n">
        <v>0.000825476759325844</v>
      </c>
      <c r="LM396" t="n">
        <v>0.00474713953392373</v>
      </c>
      <c r="LN396" t="n">
        <v>0.0434929933505764</v>
      </c>
      <c r="LO396" t="n">
        <v>0.00418286904689053</v>
      </c>
      <c r="LP396" t="n">
        <v>0.00989841105091425</v>
      </c>
      <c r="LQ396" t="n">
        <v>0.0775443031972814</v>
      </c>
      <c r="LR396" t="n">
        <v>0.00400342791906524</v>
      </c>
      <c r="LS396" t="n">
        <v>0.112219117165376</v>
      </c>
      <c r="LT396" t="n">
        <v>0.00421728312349214</v>
      </c>
      <c r="LU396" t="n">
        <v>0.0939228432559666</v>
      </c>
      <c r="LV396" t="n">
        <v>0</v>
      </c>
      <c r="LW396" t="n">
        <v>0</v>
      </c>
      <c r="LX396" t="n">
        <v>0</v>
      </c>
      <c r="LY396" t="n">
        <v>0.00701477046567639</v>
      </c>
      <c r="LZ396" t="n">
        <v>0</v>
      </c>
      <c r="MA396" t="n">
        <v>0.0442429855832398</v>
      </c>
      <c r="MB396" t="n">
        <v>0.430904745254467</v>
      </c>
      <c r="MC396" t="n">
        <v>1.20066257253248</v>
      </c>
      <c r="MD396" t="n">
        <v>0.139356498703283</v>
      </c>
      <c r="ME396" t="n">
        <v>0.0389081241780804</v>
      </c>
      <c r="MF396" t="n">
        <v>0.132124259484115</v>
      </c>
      <c r="MG396" t="n">
        <v>0.0250142578799213</v>
      </c>
      <c r="MH396" t="n">
        <v>0.205065591675908</v>
      </c>
      <c r="MI396" t="n">
        <v>0.130349127197579</v>
      </c>
      <c r="MJ396" t="n">
        <v>0.0122041906324995</v>
      </c>
      <c r="MK396" t="n">
        <v>0.617639448043775</v>
      </c>
      <c r="ML396" t="n">
        <v>1.5552335480474</v>
      </c>
      <c r="MM396" t="n">
        <v>0.868435805048694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0.00253264281482038</v>
      </c>
      <c r="MU396" t="n">
        <v>0.00111802197725487</v>
      </c>
      <c r="MV396" t="n">
        <v>0.000787596326001948</v>
      </c>
      <c r="MW396" t="n">
        <v>0.0000578684950789207</v>
      </c>
      <c r="MX396" t="n">
        <v>0</v>
      </c>
      <c r="MY396" t="n">
        <v>0</v>
      </c>
      <c r="MZ396" t="n">
        <v>0.000761092629634497</v>
      </c>
      <c r="NA396" t="n">
        <v>0</v>
      </c>
      <c r="NB396" t="n">
        <v>0.00337215169459787</v>
      </c>
      <c r="NC396" t="n">
        <v>0.0403003575216338</v>
      </c>
      <c r="ND396" t="n">
        <v>0</v>
      </c>
      <c r="NE396" t="n">
        <v>0.00165905055289793</v>
      </c>
      <c r="NF396" t="n">
        <v>0.000301465878568402</v>
      </c>
      <c r="NG396" t="n">
        <v>0.000405053095033944</v>
      </c>
      <c r="NH396" t="n">
        <v>0</v>
      </c>
      <c r="NI396" t="n">
        <v>0.000442318914820046</v>
      </c>
      <c r="NJ396" t="n">
        <v>0.00012474074296474</v>
      </c>
      <c r="NK396" t="n">
        <v>0.000232241668718795</v>
      </c>
      <c r="NL396" t="n">
        <v>0.00562359939727817</v>
      </c>
      <c r="NM396" t="n">
        <v>0.00178461172470029</v>
      </c>
      <c r="NN396" t="n">
        <v>0.000588163269353006</v>
      </c>
      <c r="NO396" t="n">
        <v>0.00737621985882345</v>
      </c>
      <c r="NP396" t="n">
        <v>0.000113456063674163</v>
      </c>
      <c r="NQ396" t="n">
        <v>0</v>
      </c>
      <c r="NR396" t="n">
        <v>0.000389982083041263</v>
      </c>
      <c r="NS396" t="n">
        <v>0.00224794777739862</v>
      </c>
      <c r="NT396" t="n">
        <v>0</v>
      </c>
      <c r="NU396" t="n">
        <v>0</v>
      </c>
      <c r="NV396" t="n">
        <v>0</v>
      </c>
      <c r="NW396" t="n">
        <v>0.00185067510804181</v>
      </c>
      <c r="NX396" t="n">
        <v>0</v>
      </c>
      <c r="NY396" t="n">
        <v>0.00791262847041325</v>
      </c>
      <c r="NZ396" t="n">
        <v>0.0230026693677471</v>
      </c>
      <c r="OA396" t="n">
        <v>0.0507832399628456</v>
      </c>
      <c r="OB396" t="n">
        <v>0.0186444885402975</v>
      </c>
      <c r="OC396" t="n">
        <v>0.0146358929205658</v>
      </c>
      <c r="OD396" t="n">
        <v>0.00434085977158133</v>
      </c>
      <c r="OE396" t="n">
        <v>0.00295907022231696</v>
      </c>
      <c r="OF396" t="n">
        <v>0.0129331528273587</v>
      </c>
      <c r="OG396" t="n">
        <v>0.0013142318409255</v>
      </c>
      <c r="OH396" t="n">
        <v>0.00216304283707514</v>
      </c>
      <c r="OI396" t="n">
        <v>0.141381850920969</v>
      </c>
      <c r="OJ396" t="n">
        <v>0.320192892667328</v>
      </c>
      <c r="OK396" t="n">
        <v>0.24981262743438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0.00255328075739242</v>
      </c>
      <c r="OS396" t="n">
        <v>0.00136616035928522</v>
      </c>
      <c r="OT396" t="n">
        <v>0.00125884686689914</v>
      </c>
      <c r="OU396" t="n">
        <v>0.000436798794568713</v>
      </c>
      <c r="OV396" t="n">
        <v>0</v>
      </c>
      <c r="OW396" t="n">
        <v>0</v>
      </c>
      <c r="OX396" t="n">
        <v>0.00113009753071976</v>
      </c>
      <c r="OY396" t="n">
        <v>0.000503882043052821</v>
      </c>
      <c r="OZ396" t="n">
        <v>0.00113098950206405</v>
      </c>
      <c r="PA396" t="n">
        <v>0.00325007155065513</v>
      </c>
      <c r="PB396" t="n">
        <v>0</v>
      </c>
      <c r="PC396" t="n">
        <v>0.00332869572566307</v>
      </c>
      <c r="PD396" t="n">
        <v>0</v>
      </c>
      <c r="PE396" t="n">
        <v>0</v>
      </c>
      <c r="PF396" t="n">
        <v>0</v>
      </c>
      <c r="PG396" t="n">
        <v>0.00112524767102035</v>
      </c>
      <c r="PH396" t="n">
        <v>0.0000779441860205054</v>
      </c>
      <c r="PI396" t="n">
        <v>0.000127187027061853</v>
      </c>
      <c r="PJ396" t="n">
        <v>0</v>
      </c>
      <c r="PK396" t="n">
        <v>0.000279630175554687</v>
      </c>
      <c r="PL396" t="n">
        <v>0.00168517610620487</v>
      </c>
      <c r="PM396" t="n">
        <v>0</v>
      </c>
      <c r="PN396" t="n">
        <v>0</v>
      </c>
      <c r="PO396" t="n">
        <v>0</v>
      </c>
      <c r="PP396" t="n">
        <v>0</v>
      </c>
      <c r="PQ396" t="n">
        <v>0.00143171246584815</v>
      </c>
      <c r="PR396" t="n">
        <v>0</v>
      </c>
      <c r="PS396" t="n">
        <v>0</v>
      </c>
      <c r="PT396" t="n">
        <v>0</v>
      </c>
      <c r="PU396" t="n">
        <v>0.00235728183919605</v>
      </c>
      <c r="PV396" t="n">
        <v>0</v>
      </c>
      <c r="PW396" t="n">
        <v>0.00845057094126233</v>
      </c>
      <c r="PX396" t="n">
        <v>0.00906061698414205</v>
      </c>
      <c r="PY396" t="n">
        <v>0.0796233331094943</v>
      </c>
      <c r="PZ396" t="n">
        <v>0.00827113086685517</v>
      </c>
      <c r="QA396" t="n">
        <v>0.00346966068187533</v>
      </c>
      <c r="QB396" t="n">
        <v>0.00362967342187624</v>
      </c>
      <c r="QC396" t="n">
        <v>0.000658552518285513</v>
      </c>
      <c r="QD396" t="n">
        <v>0</v>
      </c>
      <c r="QE396" t="n">
        <v>0.00198437588984358</v>
      </c>
      <c r="QF396" t="n">
        <v>0.00150671136434993</v>
      </c>
      <c r="QG396" t="n">
        <v>0.218332834757652</v>
      </c>
      <c r="QH396" t="n">
        <v>0.483738387117746</v>
      </c>
      <c r="QI396" t="n">
        <v>0.241638996139723</v>
      </c>
    </row>
    <row r="397">
      <c r="A397" t="s">
        <v>396</v>
      </c>
      <c r="B397" t="n">
        <v>0.323689087107649</v>
      </c>
      <c r="C397" t="n">
        <v>0.00380088025064752</v>
      </c>
      <c r="D397" t="n">
        <v>0.015793709048274</v>
      </c>
      <c r="E397" t="n">
        <v>0</v>
      </c>
      <c r="F397" t="n">
        <v>0</v>
      </c>
      <c r="G397" t="n">
        <v>0.187969784049796</v>
      </c>
      <c r="H397" t="n">
        <v>10.6498417605688</v>
      </c>
      <c r="I397" t="n">
        <v>3.80754493891682</v>
      </c>
      <c r="J397" t="n">
        <v>0.488548805531979</v>
      </c>
      <c r="K397" t="n">
        <v>0.37259074854046</v>
      </c>
      <c r="L397" t="n">
        <v>0.0127254687821406</v>
      </c>
      <c r="M397" t="n">
        <v>0.219183521434385</v>
      </c>
      <c r="N397" t="n">
        <v>1.10509755624591</v>
      </c>
      <c r="O397" t="n">
        <v>1.52987358789173</v>
      </c>
      <c r="P397" t="n">
        <v>3.84299668044427</v>
      </c>
      <c r="Q397" t="n">
        <v>0.434201989339242</v>
      </c>
      <c r="R397" t="n">
        <v>0</v>
      </c>
      <c r="S397" t="n">
        <v>6.29232148774459</v>
      </c>
      <c r="T397" t="n">
        <v>0</v>
      </c>
      <c r="U397" t="n">
        <v>0.27891183141963</v>
      </c>
      <c r="V397" t="n">
        <v>0.293889550159204</v>
      </c>
      <c r="W397" t="n">
        <v>0.342496676348035</v>
      </c>
      <c r="X397" t="n">
        <v>0.332904768963979</v>
      </c>
      <c r="Y397" t="n">
        <v>0.586412121220443</v>
      </c>
      <c r="Z397" t="n">
        <v>0.793220347605003</v>
      </c>
      <c r="AA397" t="n">
        <v>0</v>
      </c>
      <c r="AB397" t="n">
        <v>0.866741770834922</v>
      </c>
      <c r="AC397" t="n">
        <v>1.47225545142351</v>
      </c>
      <c r="AD397" t="n">
        <v>0.85350263009549</v>
      </c>
      <c r="AE397" t="n">
        <v>0.452158064738681</v>
      </c>
      <c r="AF397" t="n">
        <v>0.385306537142915</v>
      </c>
      <c r="AG397" t="n">
        <v>2.24695166521696</v>
      </c>
      <c r="AH397" t="n">
        <v>2.18196854279473</v>
      </c>
      <c r="AI397" t="n">
        <v>0.155787825606739</v>
      </c>
      <c r="AJ397" t="n">
        <v>21.4473135337929</v>
      </c>
      <c r="AK397" t="n">
        <v>31.0923934107514</v>
      </c>
      <c r="AL397" t="n">
        <v>3.744024028498</v>
      </c>
      <c r="AM397" t="n">
        <v>14.0253392392822</v>
      </c>
      <c r="AN397" t="n">
        <v>46.9380460837415</v>
      </c>
      <c r="AO397" t="n">
        <v>4.49970114314396</v>
      </c>
      <c r="AP397" t="n">
        <v>0.604414912193795</v>
      </c>
      <c r="AQ397" t="n">
        <v>0.370989183130853</v>
      </c>
      <c r="AR397" t="n">
        <v>7.98392368530139</v>
      </c>
      <c r="AS397" t="n">
        <v>1.45438631148904</v>
      </c>
      <c r="AT397" t="n">
        <v>0.481899652010853</v>
      </c>
      <c r="AU397" t="n">
        <v>15.8819868525785</v>
      </c>
      <c r="AV397" t="n">
        <v>29.7650613250836</v>
      </c>
      <c r="AW397" t="n">
        <v>11.2967282294944</v>
      </c>
      <c r="AX397" t="n">
        <v>15.3191128825544</v>
      </c>
      <c r="AY397" t="n">
        <v>21.0405013642832</v>
      </c>
      <c r="AZ397" t="n">
        <v>0.209835486889347</v>
      </c>
      <c r="BA397" t="n">
        <v>0.0228170135817526</v>
      </c>
      <c r="BB397" t="n">
        <v>0.00736857970194265</v>
      </c>
      <c r="BC397" t="n">
        <v>0</v>
      </c>
      <c r="BD397" t="n">
        <v>0.136277221148216</v>
      </c>
      <c r="BE397" t="n">
        <v>0.019185400762592</v>
      </c>
      <c r="BF397" t="n">
        <v>3.55814479505049</v>
      </c>
      <c r="BG397" t="n">
        <v>0.843462280844459</v>
      </c>
      <c r="BH397" t="n">
        <v>0.23878618854534</v>
      </c>
      <c r="BI397" t="n">
        <v>0.110103843711472</v>
      </c>
      <c r="BJ397" t="n">
        <v>0.00893803639785912</v>
      </c>
      <c r="BK397" t="n">
        <v>0.0283521283425737</v>
      </c>
      <c r="BL397" t="n">
        <v>0.421140576115015</v>
      </c>
      <c r="BM397" t="n">
        <v>0.842519348570568</v>
      </c>
      <c r="BN397" t="n">
        <v>0.37701135247684</v>
      </c>
      <c r="BO397" t="n">
        <v>0.132010655021864</v>
      </c>
      <c r="BP397" t="n">
        <v>0</v>
      </c>
      <c r="BQ397" t="n">
        <v>5.21523371030979</v>
      </c>
      <c r="BR397" t="n">
        <v>0.359965100766566</v>
      </c>
      <c r="BS397" t="n">
        <v>0.0713527737530139</v>
      </c>
      <c r="BT397" t="n">
        <v>0.0788549496735249</v>
      </c>
      <c r="BU397" t="n">
        <v>0.20237251003594</v>
      </c>
      <c r="BV397" t="n">
        <v>0.0372557206490968</v>
      </c>
      <c r="BW397" t="n">
        <v>0.165650145920547</v>
      </c>
      <c r="BX397" t="n">
        <v>0.371501427395529</v>
      </c>
      <c r="BY397" t="n">
        <v>0</v>
      </c>
      <c r="BZ397" t="n">
        <v>0.31317785214822</v>
      </c>
      <c r="CA397" t="n">
        <v>0.159595442950595</v>
      </c>
      <c r="CB397" t="n">
        <v>0.842571056428164</v>
      </c>
      <c r="CC397" t="n">
        <v>0.209319145009817</v>
      </c>
      <c r="CD397" t="n">
        <v>0.0931832484937141</v>
      </c>
      <c r="CE397" t="n">
        <v>8.19743663143784</v>
      </c>
      <c r="CF397" t="n">
        <v>1.40203950843124</v>
      </c>
      <c r="CG397" t="n">
        <v>0.300470018087391</v>
      </c>
      <c r="CH397" t="n">
        <v>14.5547875912923</v>
      </c>
      <c r="CI397" t="n">
        <v>20.794731174736</v>
      </c>
      <c r="CJ397" t="n">
        <v>1.62753973237328</v>
      </c>
      <c r="CK397" t="n">
        <v>8.22628713404505</v>
      </c>
      <c r="CL397" t="n">
        <v>12.7514160807667</v>
      </c>
      <c r="CM397" t="n">
        <v>1.3166106936423</v>
      </c>
      <c r="CN397" t="n">
        <v>0.246454236986948</v>
      </c>
      <c r="CO397" t="n">
        <v>0.206814542909582</v>
      </c>
      <c r="CP397" t="n">
        <v>3.06927349965255</v>
      </c>
      <c r="CQ397" t="n">
        <v>0.2890438628098</v>
      </c>
      <c r="CR397" t="n">
        <v>0</v>
      </c>
      <c r="CS397" t="n">
        <v>2.92728583886285</v>
      </c>
      <c r="CT397" t="n">
        <v>14.954487460061</v>
      </c>
      <c r="CU397" t="n">
        <v>12.7164299435241</v>
      </c>
      <c r="CV397" t="n">
        <v>11.5658834329659</v>
      </c>
      <c r="CW397" t="n">
        <v>11.1164350417291</v>
      </c>
      <c r="CX397" t="n">
        <v>0.157214538433322</v>
      </c>
      <c r="CY397" t="n">
        <v>0.00412944382200445</v>
      </c>
      <c r="CZ397" t="n">
        <v>0</v>
      </c>
      <c r="DA397" t="n">
        <v>0</v>
      </c>
      <c r="DB397" t="n">
        <v>1.19575999121105</v>
      </c>
      <c r="DC397" t="n">
        <v>0.708265374444568</v>
      </c>
      <c r="DD397" t="n">
        <v>0.53687382273489</v>
      </c>
      <c r="DE397" t="n">
        <v>0.099248835193721</v>
      </c>
      <c r="DF397" t="n">
        <v>0</v>
      </c>
      <c r="DG397" t="n">
        <v>0.00621955991889717</v>
      </c>
      <c r="DH397" t="n">
        <v>0</v>
      </c>
      <c r="DI397" t="n">
        <v>0</v>
      </c>
      <c r="DJ397" t="n">
        <v>0.02387265280637</v>
      </c>
      <c r="DK397" t="n">
        <v>0</v>
      </c>
      <c r="DL397" t="n">
        <v>0.113741843422927</v>
      </c>
      <c r="DM397" t="n">
        <v>0</v>
      </c>
      <c r="DN397" t="n">
        <v>0</v>
      </c>
      <c r="DO397" t="n">
        <v>0</v>
      </c>
      <c r="DP397" t="n">
        <v>0</v>
      </c>
      <c r="DQ397" t="n">
        <v>0.0148440916955983</v>
      </c>
      <c r="DR397" t="n">
        <v>0</v>
      </c>
      <c r="DS397" t="n">
        <v>0.0174947762911436</v>
      </c>
      <c r="DT397" t="n">
        <v>0.013043906514192</v>
      </c>
      <c r="DU397" t="n">
        <v>0.0168977859391774</v>
      </c>
      <c r="DV397" t="n">
        <v>0</v>
      </c>
      <c r="DW397" t="n">
        <v>0</v>
      </c>
      <c r="DX397" t="n">
        <v>0.168904871613434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0.0849993765230176</v>
      </c>
      <c r="EE397" t="n">
        <v>0.129688533190729</v>
      </c>
      <c r="EF397" t="n">
        <v>3.31135141541698</v>
      </c>
      <c r="EG397" t="n">
        <v>3.20970345077454</v>
      </c>
      <c r="EH397" t="n">
        <v>0.349022069141399</v>
      </c>
      <c r="EI397" t="n">
        <v>0.877295186490341</v>
      </c>
      <c r="EJ397" t="n">
        <v>0.952290720921044</v>
      </c>
      <c r="EK397" t="n">
        <v>0.498620194668731</v>
      </c>
      <c r="EL397" t="n">
        <v>0.0332638592911069</v>
      </c>
      <c r="EM397" t="n">
        <v>0.0358086894817181</v>
      </c>
      <c r="EN397" t="n">
        <v>0</v>
      </c>
      <c r="EO397" t="n">
        <v>0.0312346269752464</v>
      </c>
      <c r="EP397" t="n">
        <v>0</v>
      </c>
      <c r="EQ397" t="n">
        <v>0</v>
      </c>
      <c r="ER397" t="n">
        <v>3.80496148073386</v>
      </c>
      <c r="ES397" t="n">
        <v>1.75378444737153</v>
      </c>
      <c r="ET397" t="n">
        <v>3.08823199802092</v>
      </c>
      <c r="EU397" t="n">
        <v>2.87459183333657</v>
      </c>
      <c r="EV397" t="n">
        <v>0.141950861195008</v>
      </c>
      <c r="EW397" t="n">
        <v>0.000851952008979116</v>
      </c>
      <c r="EX397" t="n">
        <v>0.000551457261394222</v>
      </c>
      <c r="EY397" t="n">
        <v>0.03478727244044</v>
      </c>
      <c r="EZ397" t="n">
        <v>3.06197542012216</v>
      </c>
      <c r="FA397" t="n">
        <v>0.110418757144364</v>
      </c>
      <c r="FB397" t="n">
        <v>4.1765003024689</v>
      </c>
      <c r="FC397" t="n">
        <v>0.706230897742753</v>
      </c>
      <c r="FD397" t="n">
        <v>0.0132914107101521</v>
      </c>
      <c r="FE397" t="n">
        <v>0.168699916298955</v>
      </c>
      <c r="FF397" t="n">
        <v>0</v>
      </c>
      <c r="FG397" t="n">
        <v>0</v>
      </c>
      <c r="FH397" t="n">
        <v>0.0360332507624995</v>
      </c>
      <c r="FI397" t="n">
        <v>0.628403649684348</v>
      </c>
      <c r="FJ397" t="n">
        <v>0</v>
      </c>
      <c r="FK397" t="n">
        <v>1.31729111005365</v>
      </c>
      <c r="FL397" t="n">
        <v>0</v>
      </c>
      <c r="FM397" t="n">
        <v>1.31985443042677</v>
      </c>
      <c r="FN397" t="n">
        <v>0</v>
      </c>
      <c r="FO397" t="n">
        <v>0.0885311911317571</v>
      </c>
      <c r="FP397" t="n">
        <v>0</v>
      </c>
      <c r="FQ397" t="n">
        <v>0.0327518270235672</v>
      </c>
      <c r="FR397" t="n">
        <v>0.133239352248434</v>
      </c>
      <c r="FS397" t="n">
        <v>0.145552674342086</v>
      </c>
      <c r="FT397" t="n">
        <v>0.375111870950176</v>
      </c>
      <c r="FU397" t="n">
        <v>0</v>
      </c>
      <c r="FV397" t="n">
        <v>0.198804422430143</v>
      </c>
      <c r="FW397" t="n">
        <v>0.184357083484166</v>
      </c>
      <c r="FX397" t="n">
        <v>0</v>
      </c>
      <c r="FY397" t="n">
        <v>0</v>
      </c>
      <c r="FZ397" t="n">
        <v>0</v>
      </c>
      <c r="GA397" t="n">
        <v>0.175307945518377</v>
      </c>
      <c r="GB397" t="n">
        <v>0.942476339936969</v>
      </c>
      <c r="GC397" t="n">
        <v>0.173861267558495</v>
      </c>
      <c r="GD397" t="n">
        <v>6.1404674246098</v>
      </c>
      <c r="GE397" t="n">
        <v>12.4004893917362</v>
      </c>
      <c r="GF397" t="n">
        <v>0.863515407637858</v>
      </c>
      <c r="GG397" t="n">
        <v>4.26107035481073</v>
      </c>
      <c r="GH397" t="n">
        <v>3.43169046136943</v>
      </c>
      <c r="GI397" t="n">
        <v>0.663082299329454</v>
      </c>
      <c r="GJ397" t="n">
        <v>0.170576924666557</v>
      </c>
      <c r="GK397" t="n">
        <v>0</v>
      </c>
      <c r="GL397" t="n">
        <v>1.73502914077146</v>
      </c>
      <c r="GM397" t="n">
        <v>0.15562807193343</v>
      </c>
      <c r="GN397" t="n">
        <v>0</v>
      </c>
      <c r="GO397" t="n">
        <v>1.42570802051513</v>
      </c>
      <c r="GP397" t="n">
        <v>7.8034005559128</v>
      </c>
      <c r="GQ397" t="n">
        <v>5.51885252902648</v>
      </c>
      <c r="GR397" t="n">
        <v>7.73481719194171</v>
      </c>
      <c r="GS397" t="n">
        <v>8.64860800718042</v>
      </c>
      <c r="GT397" t="n">
        <v>0.221477602351492</v>
      </c>
      <c r="GU397" t="n">
        <v>0.0675916289081831</v>
      </c>
      <c r="GV397" t="n">
        <v>0</v>
      </c>
      <c r="GW397" t="n">
        <v>0.272665920122024</v>
      </c>
      <c r="GX397" t="n">
        <v>0</v>
      </c>
      <c r="GY397" t="n">
        <v>0.0474680880819627</v>
      </c>
      <c r="GZ397" t="n">
        <v>8.34575799686226</v>
      </c>
      <c r="HA397" t="n">
        <v>1.24553759793713</v>
      </c>
      <c r="HB397" t="n">
        <v>0.828614531996724</v>
      </c>
      <c r="HC397" t="n">
        <v>0.892140239923245</v>
      </c>
      <c r="HD397" t="n">
        <v>0.195899305468142</v>
      </c>
      <c r="HE397" t="n">
        <v>0.408418791472206</v>
      </c>
      <c r="HF397" t="n">
        <v>0.6167049945687</v>
      </c>
      <c r="HG397" t="n">
        <v>2.28424650394345</v>
      </c>
      <c r="HH397" t="n">
        <v>2.32500941953417</v>
      </c>
      <c r="HI397" t="n">
        <v>1.1516661033793</v>
      </c>
      <c r="HJ397" t="n">
        <v>0</v>
      </c>
      <c r="HK397" t="n">
        <v>5.03460568977363</v>
      </c>
      <c r="HL397" t="n">
        <v>1.85797341591661</v>
      </c>
      <c r="HM397" t="n">
        <v>0.746005481503634</v>
      </c>
      <c r="HN397" t="n">
        <v>0.117811824891114</v>
      </c>
      <c r="HO397" t="n">
        <v>0.60303307458401</v>
      </c>
      <c r="HP397" t="n">
        <v>1.19964893815563</v>
      </c>
      <c r="HQ397" t="n">
        <v>0.395595023438246</v>
      </c>
      <c r="HR397" t="n">
        <v>3.20601100739975</v>
      </c>
      <c r="HS397" t="n">
        <v>0.16780600715114</v>
      </c>
      <c r="HT397" t="n">
        <v>0.846949469119348</v>
      </c>
      <c r="HU397" t="n">
        <v>1.09951331235092</v>
      </c>
      <c r="HV397" t="n">
        <v>1.17270082971422</v>
      </c>
      <c r="HW397" t="n">
        <v>0.244884521038409</v>
      </c>
      <c r="HX397" t="n">
        <v>0.0946624381469068</v>
      </c>
      <c r="HY397" t="n">
        <v>3.91726946576043</v>
      </c>
      <c r="HZ397" t="n">
        <v>2.05005269494949</v>
      </c>
      <c r="IA397" t="n">
        <v>0.939913675677032</v>
      </c>
      <c r="IB397" t="n">
        <v>31.3289482449548</v>
      </c>
      <c r="IC397" t="n">
        <v>38.2224845330613</v>
      </c>
      <c r="ID397" t="n">
        <v>2.94309136736878</v>
      </c>
      <c r="IE397" t="n">
        <v>22.8383645055421</v>
      </c>
      <c r="IF397" t="n">
        <v>15.2787535590881</v>
      </c>
      <c r="IG397" t="n">
        <v>2.30843021604905</v>
      </c>
      <c r="IH397" t="n">
        <v>0.210662768137994</v>
      </c>
      <c r="II397" t="n">
        <v>0.118823446625256</v>
      </c>
      <c r="IJ397" t="n">
        <v>1.41214596621977</v>
      </c>
      <c r="IK397" t="n">
        <v>0.989807533605218</v>
      </c>
      <c r="IL397" t="n">
        <v>0.0709805621471987</v>
      </c>
      <c r="IM397" t="n">
        <v>5.35259241143333</v>
      </c>
      <c r="IN397" t="n">
        <v>28.1932421670486</v>
      </c>
      <c r="IO397" t="n">
        <v>16.6083328000967</v>
      </c>
      <c r="IP397" t="n">
        <v>17.6419545500466</v>
      </c>
      <c r="IQ397" t="n">
        <v>23.3347459842415</v>
      </c>
      <c r="IR397" t="n">
        <v>0.111668766227055</v>
      </c>
      <c r="IS397" t="n">
        <v>0.00160560250454471</v>
      </c>
      <c r="IT397" t="n">
        <v>0</v>
      </c>
      <c r="IU397" t="n">
        <v>0</v>
      </c>
      <c r="IV397" t="n">
        <v>18.6132401685228</v>
      </c>
      <c r="IW397" t="n">
        <v>0.302908992498221</v>
      </c>
      <c r="IX397" t="n">
        <v>2.43549505845824</v>
      </c>
      <c r="IY397" t="n">
        <v>0.348917226180074</v>
      </c>
      <c r="IZ397" t="n">
        <v>0.163361532915844</v>
      </c>
      <c r="JA397" t="n">
        <v>0.0571241172253814</v>
      </c>
      <c r="JB397" t="n">
        <v>0.0187380356080219</v>
      </c>
      <c r="JC397" t="n">
        <v>0</v>
      </c>
      <c r="JD397" t="n">
        <v>0.0318005042567339</v>
      </c>
      <c r="JE397" t="n">
        <v>0.0996796654233971</v>
      </c>
      <c r="JF397" t="n">
        <v>0.520177455567148</v>
      </c>
      <c r="JG397" t="n">
        <v>0</v>
      </c>
      <c r="JH397" t="n">
        <v>0</v>
      </c>
      <c r="JI397" t="n">
        <v>1.18262042585543</v>
      </c>
      <c r="JJ397" t="n">
        <v>0.526494690330992</v>
      </c>
      <c r="JK397" t="n">
        <v>0.0659006440660241</v>
      </c>
      <c r="JL397" t="n">
        <v>0</v>
      </c>
      <c r="JM397" t="n">
        <v>0.453923510150027</v>
      </c>
      <c r="JN397" t="n">
        <v>0.118791485876267</v>
      </c>
      <c r="JO397" t="n">
        <v>0.020454429399603</v>
      </c>
      <c r="JP397" t="n">
        <v>0.456462895179807</v>
      </c>
      <c r="JQ397" t="n">
        <v>0.425422703450079</v>
      </c>
      <c r="JR397" t="n">
        <v>0.250095008330115</v>
      </c>
      <c r="JS397" t="n">
        <v>0.626005643219051</v>
      </c>
      <c r="JT397" t="n">
        <v>0.468636504109591</v>
      </c>
      <c r="JU397" t="n">
        <v>0</v>
      </c>
      <c r="JV397" t="n">
        <v>0</v>
      </c>
      <c r="JW397" t="n">
        <v>1.14440715397464</v>
      </c>
      <c r="JX397" t="n">
        <v>0.34448173756377</v>
      </c>
      <c r="JY397" t="n">
        <v>0.106625139346495</v>
      </c>
      <c r="JZ397" t="n">
        <v>6.21569315312061</v>
      </c>
      <c r="KA397" t="n">
        <v>12.9652796073063</v>
      </c>
      <c r="KB397" t="n">
        <v>0.959865276986848</v>
      </c>
      <c r="KC397" t="n">
        <v>4.81832245223126</v>
      </c>
      <c r="KD397" t="n">
        <v>3.61751936946658</v>
      </c>
      <c r="KE397" t="n">
        <v>0.635814836750686</v>
      </c>
      <c r="KF397" t="n">
        <v>0.0368445754064039</v>
      </c>
      <c r="KG397" t="n">
        <v>0</v>
      </c>
      <c r="KH397" t="n">
        <v>8.13322708678196</v>
      </c>
      <c r="KI397" t="n">
        <v>0.424292388799365</v>
      </c>
      <c r="KJ397" t="n">
        <v>0.0301464658777303</v>
      </c>
      <c r="KK397" t="n">
        <v>0.310567849775365</v>
      </c>
      <c r="KL397" t="n">
        <v>9.55577885476261</v>
      </c>
      <c r="KM397" t="n">
        <v>4.79119112585829</v>
      </c>
      <c r="KN397" t="n">
        <v>7.6819244682592</v>
      </c>
      <c r="KO397" t="n">
        <v>11.9278264179372</v>
      </c>
      <c r="KP397" t="n">
        <v>0.146454028821968</v>
      </c>
      <c r="KQ397" t="n">
        <v>0</v>
      </c>
      <c r="KR397" t="n">
        <v>0</v>
      </c>
      <c r="KS397" t="n">
        <v>0.797979345873969</v>
      </c>
      <c r="KT397" t="n">
        <v>5.77420155853005</v>
      </c>
      <c r="KU397" t="n">
        <v>1.2246548120936</v>
      </c>
      <c r="KV397" t="n">
        <v>13.522895753876</v>
      </c>
      <c r="KW397" t="n">
        <v>2.64583170722917</v>
      </c>
      <c r="KX397" t="n">
        <v>0.778567294839013</v>
      </c>
      <c r="KY397" t="n">
        <v>0.271500373484606</v>
      </c>
      <c r="KZ397" t="n">
        <v>0.0349031814766731</v>
      </c>
      <c r="LA397" t="n">
        <v>0.0576683621972829</v>
      </c>
      <c r="LB397" t="n">
        <v>1.60186335648044</v>
      </c>
      <c r="LC397" t="n">
        <v>2.13017065175618</v>
      </c>
      <c r="LD397" t="n">
        <v>4.71074864589008</v>
      </c>
      <c r="LE397" t="n">
        <v>2.27455444064139</v>
      </c>
      <c r="LF397" t="n">
        <v>10.0536682589773</v>
      </c>
      <c r="LG397" t="n">
        <v>26.4575250619061</v>
      </c>
      <c r="LH397" t="n">
        <v>0.393806454700578</v>
      </c>
      <c r="LI397" t="n">
        <v>1.00815897357661</v>
      </c>
      <c r="LJ397" t="n">
        <v>1.02815510744696</v>
      </c>
      <c r="LK397" t="n">
        <v>1.66544459434378</v>
      </c>
      <c r="LL397" t="n">
        <v>0.690020117187741</v>
      </c>
      <c r="LM397" t="n">
        <v>1.16727786339147</v>
      </c>
      <c r="LN397" t="n">
        <v>9.16762170032977</v>
      </c>
      <c r="LO397" t="n">
        <v>0.995315904045371</v>
      </c>
      <c r="LP397" t="n">
        <v>2.75559868726265</v>
      </c>
      <c r="LQ397" t="n">
        <v>3.20254044966391</v>
      </c>
      <c r="LR397" t="n">
        <v>3.68981388323174</v>
      </c>
      <c r="LS397" t="n">
        <v>0.792918887728549</v>
      </c>
      <c r="LT397" t="n">
        <v>0.575963016016173</v>
      </c>
      <c r="LU397" t="n">
        <v>9.74966320943891</v>
      </c>
      <c r="LV397" t="n">
        <v>6.4693481850125</v>
      </c>
      <c r="LW397" t="n">
        <v>1.35559992525122</v>
      </c>
      <c r="LX397" t="n">
        <v>40.9141016151549</v>
      </c>
      <c r="LY397" t="n">
        <v>72.9182764609992</v>
      </c>
      <c r="LZ397" t="n">
        <v>5.31224266550701</v>
      </c>
      <c r="MA397" t="n">
        <v>39.4127236718514</v>
      </c>
      <c r="MB397" t="n">
        <v>159.138526170828</v>
      </c>
      <c r="MC397" t="n">
        <v>17.290794917215</v>
      </c>
      <c r="MD397" t="n">
        <v>2.0068791136932</v>
      </c>
      <c r="ME397" t="n">
        <v>0.560317620594058</v>
      </c>
      <c r="MF397" t="n">
        <v>38.9924453109931</v>
      </c>
      <c r="MG397" t="n">
        <v>2.88781043618824</v>
      </c>
      <c r="MH397" t="n">
        <v>1.01804466669688</v>
      </c>
      <c r="MI397" t="n">
        <v>46.454218289552</v>
      </c>
      <c r="MJ397" t="n">
        <v>68.9401896449523</v>
      </c>
      <c r="MK397" t="n">
        <v>25.140688023743</v>
      </c>
      <c r="ML397" t="n">
        <v>35.1298599010069</v>
      </c>
      <c r="MM397" t="n">
        <v>38.8082772459523</v>
      </c>
      <c r="MN397" t="n">
        <v>0.201218931987384</v>
      </c>
      <c r="MO397" t="n">
        <v>0.0454470991074401</v>
      </c>
      <c r="MP397" t="n">
        <v>0</v>
      </c>
      <c r="MQ397" t="n">
        <v>4.54244030677198</v>
      </c>
      <c r="MR397" t="n">
        <v>2.45990679534678</v>
      </c>
      <c r="MS397" t="n">
        <v>0.154785058133833</v>
      </c>
      <c r="MT397" t="n">
        <v>3.16290749543915</v>
      </c>
      <c r="MU397" t="n">
        <v>1.18274968614098</v>
      </c>
      <c r="MV397" t="n">
        <v>0.125404617643015</v>
      </c>
      <c r="MW397" t="n">
        <v>0.0176498186680152</v>
      </c>
      <c r="MX397" t="n">
        <v>0</v>
      </c>
      <c r="MY397" t="n">
        <v>0</v>
      </c>
      <c r="MZ397" t="n">
        <v>0.643419735560045</v>
      </c>
      <c r="NA397" t="n">
        <v>0</v>
      </c>
      <c r="NB397" t="n">
        <v>0.330702210625213</v>
      </c>
      <c r="NC397" t="n">
        <v>1.92262201700577</v>
      </c>
      <c r="ND397" t="n">
        <v>0</v>
      </c>
      <c r="NE397" t="n">
        <v>0.696469620380373</v>
      </c>
      <c r="NF397" t="n">
        <v>0.318187750489532</v>
      </c>
      <c r="NG397" t="n">
        <v>0.11709618918491</v>
      </c>
      <c r="NH397" t="n">
        <v>0</v>
      </c>
      <c r="NI397" t="n">
        <v>0.348106358630643</v>
      </c>
      <c r="NJ397" t="n">
        <v>0.104271405713361</v>
      </c>
      <c r="NK397" t="n">
        <v>0.0571060860788465</v>
      </c>
      <c r="NL397" t="n">
        <v>1.18536407583833</v>
      </c>
      <c r="NM397" t="n">
        <v>0.42464930463469</v>
      </c>
      <c r="NN397" t="n">
        <v>0.163737586223554</v>
      </c>
      <c r="NO397" t="n">
        <v>0.304634144476064</v>
      </c>
      <c r="NP397" t="n">
        <v>0.104568326780191</v>
      </c>
      <c r="NQ397" t="n">
        <v>0</v>
      </c>
      <c r="NR397" t="n">
        <v>0.0532606538767837</v>
      </c>
      <c r="NS397" t="n">
        <v>0.233348278036195</v>
      </c>
      <c r="NT397" t="n">
        <v>3.62852191062009</v>
      </c>
      <c r="NU397" t="n">
        <v>0.156137490618433</v>
      </c>
      <c r="NV397" t="n">
        <v>12.2261385387515</v>
      </c>
      <c r="NW397" t="n">
        <v>19.2376984860716</v>
      </c>
      <c r="NX397" t="n">
        <v>1.13573935290319</v>
      </c>
      <c r="NY397" t="n">
        <v>7.04876118352557</v>
      </c>
      <c r="NZ397" t="n">
        <v>8.49517426181135</v>
      </c>
      <c r="OA397" t="n">
        <v>0.731331689283191</v>
      </c>
      <c r="OB397" t="n">
        <v>0.268500105737328</v>
      </c>
      <c r="OC397" t="n">
        <v>0.210772142573269</v>
      </c>
      <c r="OD397" t="n">
        <v>1.28107236253933</v>
      </c>
      <c r="OE397" t="n">
        <v>0.34161452682072</v>
      </c>
      <c r="OF397" t="n">
        <v>0.0642064187944169</v>
      </c>
      <c r="OG397" t="n">
        <v>0.468369939515537</v>
      </c>
      <c r="OH397" t="n">
        <v>12.2188015484625</v>
      </c>
      <c r="OI397" t="n">
        <v>5.7548736847707</v>
      </c>
      <c r="OJ397" t="n">
        <v>7.23256740109785</v>
      </c>
      <c r="OK397" t="n">
        <v>11.1635168064836</v>
      </c>
      <c r="OL397" t="n">
        <v>0.29152852660689</v>
      </c>
      <c r="OM397" t="n">
        <v>0.0335003646399089</v>
      </c>
      <c r="ON397" t="n">
        <v>0.00148303932872145</v>
      </c>
      <c r="OO397" t="n">
        <v>0</v>
      </c>
      <c r="OP397" t="n">
        <v>8.15762684107674</v>
      </c>
      <c r="OQ397" t="n">
        <v>0.608457161382055</v>
      </c>
      <c r="OR397" t="n">
        <v>3.18868132460667</v>
      </c>
      <c r="OS397" t="n">
        <v>1.44525400129455</v>
      </c>
      <c r="OT397" t="n">
        <v>0.200439241274728</v>
      </c>
      <c r="OU397" t="n">
        <v>0.133223086379408</v>
      </c>
      <c r="OV397" t="n">
        <v>0</v>
      </c>
      <c r="OW397" t="n">
        <v>0</v>
      </c>
      <c r="OX397" t="n">
        <v>0.955372613083851</v>
      </c>
      <c r="OY397" t="n">
        <v>0.0459811054812565</v>
      </c>
      <c r="OZ397" t="n">
        <v>0.110914562095669</v>
      </c>
      <c r="PA397" t="n">
        <v>0.155052200635671</v>
      </c>
      <c r="PB397" t="n">
        <v>0</v>
      </c>
      <c r="PC397" t="n">
        <v>1.39738686344717</v>
      </c>
      <c r="PD397" t="n">
        <v>0</v>
      </c>
      <c r="PE397" t="n">
        <v>0</v>
      </c>
      <c r="PF397" t="n">
        <v>0</v>
      </c>
      <c r="PG397" t="n">
        <v>0.885573409122396</v>
      </c>
      <c r="PH397" t="n">
        <v>0.0651539316696161</v>
      </c>
      <c r="PI397" t="n">
        <v>0.0312741178427425</v>
      </c>
      <c r="PJ397" t="n">
        <v>0</v>
      </c>
      <c r="PK397" t="n">
        <v>0.0665381483045656</v>
      </c>
      <c r="PL397" t="n">
        <v>0.469132777188072</v>
      </c>
      <c r="PM397" t="n">
        <v>0</v>
      </c>
      <c r="PN397" t="n">
        <v>0</v>
      </c>
      <c r="PO397" t="n">
        <v>0</v>
      </c>
      <c r="PP397" t="n">
        <v>0</v>
      </c>
      <c r="PQ397" t="n">
        <v>0.148618950096446</v>
      </c>
      <c r="PR397" t="n">
        <v>0.962697034928571</v>
      </c>
      <c r="PS397" t="n">
        <v>0.434826425651292</v>
      </c>
      <c r="PT397" t="n">
        <v>13.1647749307317</v>
      </c>
      <c r="PU397" t="n">
        <v>24.5038564965241</v>
      </c>
      <c r="PV397" t="n">
        <v>1.03522840489603</v>
      </c>
      <c r="PW397" t="n">
        <v>7.52797337220207</v>
      </c>
      <c r="PX397" t="n">
        <v>3.34619947664591</v>
      </c>
      <c r="PY397" t="n">
        <v>1.14665914880437</v>
      </c>
      <c r="PZ397" t="n">
        <v>0.119112922165601</v>
      </c>
      <c r="QA397" t="n">
        <v>0.0499667372459038</v>
      </c>
      <c r="QB397" t="n">
        <v>1.07118740306953</v>
      </c>
      <c r="QC397" t="n">
        <v>0.0760276336884449</v>
      </c>
      <c r="QD397" t="n">
        <v>0</v>
      </c>
      <c r="QE397" t="n">
        <v>0.707197913305475</v>
      </c>
      <c r="QF397" t="n">
        <v>8.51125407053847</v>
      </c>
      <c r="QG397" t="n">
        <v>8.88712290215073</v>
      </c>
      <c r="QH397" t="n">
        <v>10.926758742776</v>
      </c>
      <c r="QI397" t="n">
        <v>10.7982571666286</v>
      </c>
    </row>
    <row r="398">
      <c r="A398" t="s">
        <v>397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9.20223413121202</v>
      </c>
      <c r="AN398" t="n">
        <v>0.692310546749158</v>
      </c>
      <c r="AO398" t="n">
        <v>1.10522331093297</v>
      </c>
      <c r="AP398" t="n">
        <v>0.148457292869063</v>
      </c>
      <c r="AQ398" t="n">
        <v>0.0911229168855186</v>
      </c>
      <c r="AR398" t="n">
        <v>0</v>
      </c>
      <c r="AS398" t="n">
        <v>0</v>
      </c>
      <c r="AT398" t="n">
        <v>0</v>
      </c>
      <c r="AU398" t="n">
        <v>0</v>
      </c>
      <c r="AV398" t="n">
        <v>693.918042146185</v>
      </c>
      <c r="AW398" t="n">
        <v>0</v>
      </c>
      <c r="AX398" t="n">
        <v>85.6106473114653</v>
      </c>
      <c r="AY398" t="n">
        <v>1.29122543772836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5.39738960652289</v>
      </c>
      <c r="CL398" t="n">
        <v>0.188076423610642</v>
      </c>
      <c r="CM398" t="n">
        <v>0.323387883716291</v>
      </c>
      <c r="CN398" t="n">
        <v>0.0605344575407521</v>
      </c>
      <c r="CO398" t="n">
        <v>0.0507980967132923</v>
      </c>
      <c r="CP398" t="n">
        <v>0</v>
      </c>
      <c r="CQ398" t="n">
        <v>0</v>
      </c>
      <c r="CR398" t="n">
        <v>0</v>
      </c>
      <c r="CS398" t="n">
        <v>0</v>
      </c>
      <c r="CT398" t="n">
        <v>348.636562385986</v>
      </c>
      <c r="CU398" t="n">
        <v>0</v>
      </c>
      <c r="CV398" t="n">
        <v>64.6357772161057</v>
      </c>
      <c r="CW398" t="n">
        <v>0.682199699247735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0.575606448481355</v>
      </c>
      <c r="EJ398" t="n">
        <v>0.0140457680852071</v>
      </c>
      <c r="EK398" t="n">
        <v>0.122471836443958</v>
      </c>
      <c r="EL398" t="n">
        <v>0.00817031876796544</v>
      </c>
      <c r="EM398" t="n">
        <v>0.00879538375724298</v>
      </c>
      <c r="EN398" t="n">
        <v>0</v>
      </c>
      <c r="EO398" t="n">
        <v>0</v>
      </c>
      <c r="EP398" t="n">
        <v>0</v>
      </c>
      <c r="EQ398" t="n">
        <v>0</v>
      </c>
      <c r="ER398" t="n">
        <v>88.705727574881</v>
      </c>
      <c r="ES398" t="n">
        <v>0</v>
      </c>
      <c r="ET398" t="n">
        <v>17.2585411717696</v>
      </c>
      <c r="EU398" t="n">
        <v>0.176409584259772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2.79575177366916</v>
      </c>
      <c r="GH398" t="n">
        <v>0.0506155602503333</v>
      </c>
      <c r="GI398" t="n">
        <v>0.162867264063208</v>
      </c>
      <c r="GJ398" t="n">
        <v>0.0418973588358582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181.92203189846</v>
      </c>
      <c r="GQ398" t="n">
        <v>0</v>
      </c>
      <c r="GR398" t="n">
        <v>43.2259173043945</v>
      </c>
      <c r="GS398" t="n">
        <v>0.530752688183055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14.9845913719742</v>
      </c>
      <c r="IF398" t="n">
        <v>0.225353271230475</v>
      </c>
      <c r="IG398" t="n">
        <v>0.567000075177619</v>
      </c>
      <c r="IH398" t="n">
        <v>0.0517433035405355</v>
      </c>
      <c r="II398" t="n">
        <v>0.0291855923116363</v>
      </c>
      <c r="IJ398" t="n">
        <v>0</v>
      </c>
      <c r="IK398" t="n">
        <v>0</v>
      </c>
      <c r="IL398" t="n">
        <v>0</v>
      </c>
      <c r="IM398" t="n">
        <v>0</v>
      </c>
      <c r="IN398" t="n">
        <v>657.273949233387</v>
      </c>
      <c r="IO398" t="n">
        <v>0</v>
      </c>
      <c r="IP398" t="n">
        <v>98.5918153647745</v>
      </c>
      <c r="IQ398" t="n">
        <v>1.43201994458789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3.16137318097247</v>
      </c>
      <c r="KD398" t="n">
        <v>0.0533564351631282</v>
      </c>
      <c r="KE398" t="n">
        <v>0.156169789205802</v>
      </c>
      <c r="KF398" t="n">
        <v>0.00904981960470057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222.775531407717</v>
      </c>
      <c r="KM398" t="n">
        <v>0</v>
      </c>
      <c r="KN398" t="n">
        <v>42.9303270605441</v>
      </c>
      <c r="KO398" t="n">
        <v>0.73199362605462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25.8592754720206</v>
      </c>
      <c r="MB398" t="n">
        <v>2.3472063550669</v>
      </c>
      <c r="MC398" t="n">
        <v>4.24699085542266</v>
      </c>
      <c r="MD398" t="n">
        <v>0.492932643327684</v>
      </c>
      <c r="ME398" t="n">
        <v>0.137626050279949</v>
      </c>
      <c r="MF398" t="n">
        <v>0</v>
      </c>
      <c r="MG398" t="n">
        <v>0</v>
      </c>
      <c r="MH398" t="n">
        <v>0</v>
      </c>
      <c r="MI398" t="n">
        <v>0</v>
      </c>
      <c r="MJ398" t="n">
        <v>1607.21460981158</v>
      </c>
      <c r="MK398" t="n">
        <v>0</v>
      </c>
      <c r="ML398" t="n">
        <v>196.322728942827</v>
      </c>
      <c r="MM398" t="n">
        <v>2.38160839928709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4.62479727863758</v>
      </c>
      <c r="NZ398" t="n">
        <v>0.125299181125504</v>
      </c>
      <c r="OA398" t="n">
        <v>0.179630781091168</v>
      </c>
      <c r="OB398" t="n">
        <v>0.0659493967283855</v>
      </c>
      <c r="OC398" t="n">
        <v>0.051770168249656</v>
      </c>
      <c r="OD398" t="n">
        <v>0</v>
      </c>
      <c r="OE398" t="n">
        <v>0</v>
      </c>
      <c r="OF398" t="n">
        <v>0</v>
      </c>
      <c r="OG398" t="n">
        <v>0</v>
      </c>
      <c r="OH398" t="n">
        <v>284.859041789931</v>
      </c>
      <c r="OI398" t="n">
        <v>0</v>
      </c>
      <c r="OJ398" t="n">
        <v>40.4191013982882</v>
      </c>
      <c r="OK398" t="n">
        <v>0.685089039727392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4.93921553858104</v>
      </c>
      <c r="PX398" t="n">
        <v>0.049354614912505</v>
      </c>
      <c r="PY398" t="n">
        <v>0.281644131607298</v>
      </c>
      <c r="PZ398" t="n">
        <v>0.0292566937275676</v>
      </c>
      <c r="QA398" t="n">
        <v>0.0122729045808678</v>
      </c>
      <c r="QB398" t="n">
        <v>0</v>
      </c>
      <c r="QC398" t="n">
        <v>0</v>
      </c>
      <c r="QD398" t="n">
        <v>0</v>
      </c>
      <c r="QE398" t="n">
        <v>0</v>
      </c>
      <c r="QF398" t="n">
        <v>198.424343774478</v>
      </c>
      <c r="QG398" t="n">
        <v>0</v>
      </c>
      <c r="QH398" t="n">
        <v>61.064037856302</v>
      </c>
      <c r="QI398" t="n">
        <v>0.662673578698654</v>
      </c>
    </row>
    <row r="399">
      <c r="A399" t="s">
        <v>398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0.0283598436028123</v>
      </c>
      <c r="H399" t="n">
        <v>2.65331256339525</v>
      </c>
      <c r="I399" t="n">
        <v>1.91044259473822</v>
      </c>
      <c r="J399" t="n">
        <v>0.229377808907408</v>
      </c>
      <c r="K399" t="n">
        <v>0.256658115775294</v>
      </c>
      <c r="L399" t="n">
        <v>0.0145775188411677</v>
      </c>
      <c r="M399" t="n">
        <v>0.0881398457296801</v>
      </c>
      <c r="N399" t="n">
        <v>0.346406185219858</v>
      </c>
      <c r="O399" t="n">
        <v>1.42016886676374</v>
      </c>
      <c r="P399" t="n">
        <v>1.44504848860438</v>
      </c>
      <c r="Q399" t="n">
        <v>0.0169674249809152</v>
      </c>
      <c r="R399" t="n">
        <v>0</v>
      </c>
      <c r="S399" t="n">
        <v>1.55052858866354</v>
      </c>
      <c r="T399" t="n">
        <v>0</v>
      </c>
      <c r="U399" t="n">
        <v>0.23978911937828</v>
      </c>
      <c r="V399" t="n">
        <v>0.14231820222401</v>
      </c>
      <c r="W399" t="n">
        <v>0.0946927970593855</v>
      </c>
      <c r="X399" t="n">
        <v>0.0723647022188315</v>
      </c>
      <c r="Y399" t="n">
        <v>0.16273196777744</v>
      </c>
      <c r="Z399" t="n">
        <v>0.400840701678188</v>
      </c>
      <c r="AA399" t="n">
        <v>0</v>
      </c>
      <c r="AB399" t="n">
        <v>0.392788781690731</v>
      </c>
      <c r="AC399" t="n">
        <v>2.21839849755076</v>
      </c>
      <c r="AD399" t="n">
        <v>12.1012953359089</v>
      </c>
      <c r="AE399" t="n">
        <v>0.450263333203859</v>
      </c>
      <c r="AF399" t="n">
        <v>0.442331690932615</v>
      </c>
      <c r="AG399" t="n">
        <v>0.550886199412828</v>
      </c>
      <c r="AH399" t="n">
        <v>1.02338166323472</v>
      </c>
      <c r="AI399" t="n">
        <v>0.908130900062706</v>
      </c>
      <c r="AJ399" t="n">
        <v>0</v>
      </c>
      <c r="AK399" t="n">
        <v>11.3378693817074</v>
      </c>
      <c r="AL399" t="n">
        <v>1.25210071708272</v>
      </c>
      <c r="AM399" t="n">
        <v>20.6751699420316</v>
      </c>
      <c r="AN399" t="n">
        <v>5.12598340116966</v>
      </c>
      <c r="AO399" t="n">
        <v>59.4653055431336</v>
      </c>
      <c r="AP399" t="n">
        <v>7.98757879367571</v>
      </c>
      <c r="AQ399" t="n">
        <v>4.90276674495042</v>
      </c>
      <c r="AR399" t="n">
        <v>8.75310981962757</v>
      </c>
      <c r="AS399" t="n">
        <v>0.756237961497284</v>
      </c>
      <c r="AT399" t="n">
        <v>2.63781002705563</v>
      </c>
      <c r="AU399" t="n">
        <v>54.1458710934082</v>
      </c>
      <c r="AV399" t="n">
        <v>0.0294700198504396</v>
      </c>
      <c r="AW399" t="n">
        <v>2.91758659444564</v>
      </c>
      <c r="AX399" t="n">
        <v>3.54453061370969</v>
      </c>
      <c r="AY399" t="n">
        <v>29.145034454656</v>
      </c>
      <c r="AZ399" t="n">
        <v>0</v>
      </c>
      <c r="BA399" t="n">
        <v>0</v>
      </c>
      <c r="BB399" t="n">
        <v>0</v>
      </c>
      <c r="BC399" t="n">
        <v>0</v>
      </c>
      <c r="BD399" t="n">
        <v>0.00873327294680612</v>
      </c>
      <c r="BE399" t="n">
        <v>0.00289458738187542</v>
      </c>
      <c r="BF399" t="n">
        <v>0.886479865085114</v>
      </c>
      <c r="BG399" t="n">
        <v>0.423208732721803</v>
      </c>
      <c r="BH399" t="n">
        <v>0.112112141316649</v>
      </c>
      <c r="BI399" t="n">
        <v>0.075844730920728</v>
      </c>
      <c r="BJ399" t="n">
        <v>0.0102388679131172</v>
      </c>
      <c r="BK399" t="n">
        <v>0.0114011865575881</v>
      </c>
      <c r="BL399" t="n">
        <v>0.132011603490355</v>
      </c>
      <c r="BM399" t="n">
        <v>0.782103670496644</v>
      </c>
      <c r="BN399" t="n">
        <v>0.141764287191726</v>
      </c>
      <c r="BO399" t="n">
        <v>0.00515861497818919</v>
      </c>
      <c r="BP399" t="n">
        <v>0</v>
      </c>
      <c r="BQ399" t="n">
        <v>1.28511694454055</v>
      </c>
      <c r="BR399" t="n">
        <v>0.189196985507167</v>
      </c>
      <c r="BS399" t="n">
        <v>0.0613441842762524</v>
      </c>
      <c r="BT399" t="n">
        <v>0.0381860963342231</v>
      </c>
      <c r="BU399" t="n">
        <v>0.0559515474064299</v>
      </c>
      <c r="BV399" t="n">
        <v>0.00809840946139036</v>
      </c>
      <c r="BW399" t="n">
        <v>0.0459686511120687</v>
      </c>
      <c r="BX399" t="n">
        <v>0.187732063708767</v>
      </c>
      <c r="BY399" t="n">
        <v>0</v>
      </c>
      <c r="BZ399" t="n">
        <v>0.141925485925667</v>
      </c>
      <c r="CA399" t="n">
        <v>0.240478845240629</v>
      </c>
      <c r="CB399" t="n">
        <v>11.9463031932136</v>
      </c>
      <c r="CC399" t="n">
        <v>0.208442010185026</v>
      </c>
      <c r="CD399" t="n">
        <v>0.106974317587377</v>
      </c>
      <c r="CE399" t="n">
        <v>2.00976940480125</v>
      </c>
      <c r="CF399" t="n">
        <v>0.657581214356734</v>
      </c>
      <c r="CG399" t="n">
        <v>1.75152395191885</v>
      </c>
      <c r="CH399" t="n">
        <v>0</v>
      </c>
      <c r="CI399" t="n">
        <v>7.58281753264289</v>
      </c>
      <c r="CJ399" t="n">
        <v>0.54429235776105</v>
      </c>
      <c r="CK399" t="n">
        <v>12.1266146641194</v>
      </c>
      <c r="CL399" t="n">
        <v>1.3925493842416</v>
      </c>
      <c r="CM399" t="n">
        <v>17.3995238101731</v>
      </c>
      <c r="CN399" t="n">
        <v>3.25698886187851</v>
      </c>
      <c r="CO399" t="n">
        <v>2.73313484450457</v>
      </c>
      <c r="CP399" t="n">
        <v>3.36497304682306</v>
      </c>
      <c r="CQ399" t="n">
        <v>0.150294278671249</v>
      </c>
      <c r="CR399" t="n">
        <v>0</v>
      </c>
      <c r="CS399" t="n">
        <v>9.97988747603666</v>
      </c>
      <c r="CT399" t="n">
        <v>0.0148062534623355</v>
      </c>
      <c r="CU399" t="n">
        <v>3.28425051738132</v>
      </c>
      <c r="CV399" t="n">
        <v>2.67610978632004</v>
      </c>
      <c r="CW399" t="n">
        <v>15.3983442074304</v>
      </c>
      <c r="CX399" t="n">
        <v>0</v>
      </c>
      <c r="CY399" t="n">
        <v>0</v>
      </c>
      <c r="CZ399" t="n">
        <v>0</v>
      </c>
      <c r="DA399" t="n">
        <v>0</v>
      </c>
      <c r="DB399" t="n">
        <v>0.0766298160039442</v>
      </c>
      <c r="DC399" t="n">
        <v>0.106859170744241</v>
      </c>
      <c r="DD399" t="n">
        <v>0.13375729807505</v>
      </c>
      <c r="DE399" t="n">
        <v>0.0497982834803201</v>
      </c>
      <c r="DF399" t="n">
        <v>0</v>
      </c>
      <c r="DG399" t="n">
        <v>0.00428432680089036</v>
      </c>
      <c r="DH399" t="n">
        <v>0</v>
      </c>
      <c r="DI399" t="n">
        <v>0</v>
      </c>
      <c r="DJ399" t="n">
        <v>0.00748317154715754</v>
      </c>
      <c r="DK399" t="n">
        <v>0</v>
      </c>
      <c r="DL399" t="n">
        <v>0.0427693523040919</v>
      </c>
      <c r="DM399" t="n">
        <v>0</v>
      </c>
      <c r="DN399" t="n">
        <v>0</v>
      </c>
      <c r="DO399" t="n">
        <v>0</v>
      </c>
      <c r="DP399" t="n">
        <v>0</v>
      </c>
      <c r="DQ399" t="n">
        <v>0.0127619242881908</v>
      </c>
      <c r="DR399" t="n">
        <v>0</v>
      </c>
      <c r="DS399" t="n">
        <v>0.00483692080927873</v>
      </c>
      <c r="DT399" t="n">
        <v>0.00283540068713139</v>
      </c>
      <c r="DU399" t="n">
        <v>0.00468921063780431</v>
      </c>
      <c r="DV399" t="n">
        <v>0</v>
      </c>
      <c r="DW399" t="n">
        <v>0</v>
      </c>
      <c r="DX399" t="n">
        <v>0.0765440653434321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0.0398662041243841</v>
      </c>
      <c r="EE399" t="n">
        <v>0.755990809394889</v>
      </c>
      <c r="EF399" t="n">
        <v>0</v>
      </c>
      <c r="EG399" t="n">
        <v>1.17042126664696</v>
      </c>
      <c r="EH399" t="n">
        <v>0.116722216450346</v>
      </c>
      <c r="EI399" t="n">
        <v>1.29324694116578</v>
      </c>
      <c r="EJ399" t="n">
        <v>0.103997222633006</v>
      </c>
      <c r="EK399" t="n">
        <v>6.58946034030069</v>
      </c>
      <c r="EL399" t="n">
        <v>0.439594873834394</v>
      </c>
      <c r="EM399" t="n">
        <v>0.47322579728504</v>
      </c>
      <c r="EN399" t="n">
        <v>0</v>
      </c>
      <c r="EO399" t="n">
        <v>0.0162410842602779</v>
      </c>
      <c r="EP399" t="n">
        <v>0</v>
      </c>
      <c r="EQ399" t="n">
        <v>0</v>
      </c>
      <c r="ER399" t="n">
        <v>0.00376724540032743</v>
      </c>
      <c r="ES399" t="n">
        <v>0.452946896592507</v>
      </c>
      <c r="ET399" t="n">
        <v>0.714553965568647</v>
      </c>
      <c r="EU399" t="n">
        <v>3.98184798808483</v>
      </c>
      <c r="EV399" t="n">
        <v>0</v>
      </c>
      <c r="EW399" t="n">
        <v>0</v>
      </c>
      <c r="EX399" t="n">
        <v>0</v>
      </c>
      <c r="EY399" t="n">
        <v>0</v>
      </c>
      <c r="EZ399" t="n">
        <v>0.196225509113181</v>
      </c>
      <c r="FA399" t="n">
        <v>0.0166593726713093</v>
      </c>
      <c r="FB399" t="n">
        <v>1.04053759414477</v>
      </c>
      <c r="FC399" t="n">
        <v>0.354352636781168</v>
      </c>
      <c r="FD399" t="n">
        <v>0.00624043008899256</v>
      </c>
      <c r="FE399" t="n">
        <v>0.116208474897325</v>
      </c>
      <c r="FF399" t="n">
        <v>0</v>
      </c>
      <c r="FG399" t="n">
        <v>0</v>
      </c>
      <c r="FH399" t="n">
        <v>0.0112950579495539</v>
      </c>
      <c r="FI399" t="n">
        <v>0.583341856546634</v>
      </c>
      <c r="FJ399" t="n">
        <v>0</v>
      </c>
      <c r="FK399" t="n">
        <v>0.0514761300883837</v>
      </c>
      <c r="FL399" t="n">
        <v>0</v>
      </c>
      <c r="FM399" t="n">
        <v>0.325233227710441</v>
      </c>
      <c r="FN399" t="n">
        <v>0</v>
      </c>
      <c r="FO399" t="n">
        <v>0.0761130004809833</v>
      </c>
      <c r="FP399" t="n">
        <v>0</v>
      </c>
      <c r="FQ399" t="n">
        <v>0.00905515972515666</v>
      </c>
      <c r="FR399" t="n">
        <v>0.0289627153113304</v>
      </c>
      <c r="FS399" t="n">
        <v>0.0403915135002002</v>
      </c>
      <c r="FT399" t="n">
        <v>0.189556541273146</v>
      </c>
      <c r="FU399" t="n">
        <v>0</v>
      </c>
      <c r="FV399" t="n">
        <v>0.0900939005233866</v>
      </c>
      <c r="FW399" t="n">
        <v>0.277789752191902</v>
      </c>
      <c r="FX399" t="n">
        <v>0</v>
      </c>
      <c r="FY399" t="n">
        <v>0</v>
      </c>
      <c r="FZ399" t="n">
        <v>0</v>
      </c>
      <c r="GA399" t="n">
        <v>0.0429803316771233</v>
      </c>
      <c r="GB399" t="n">
        <v>0.442037997068779</v>
      </c>
      <c r="GC399" t="n">
        <v>1.01348605886896</v>
      </c>
      <c r="GD399" t="n">
        <v>0</v>
      </c>
      <c r="GE399" t="n">
        <v>4.52184967350043</v>
      </c>
      <c r="GF399" t="n">
        <v>0.288782404409165</v>
      </c>
      <c r="GG399" t="n">
        <v>6.2813706119791</v>
      </c>
      <c r="GH399" t="n">
        <v>0.374766097241211</v>
      </c>
      <c r="GI399" t="n">
        <v>8.76289119555156</v>
      </c>
      <c r="GJ399" t="n">
        <v>2.25424058650649</v>
      </c>
      <c r="GK399" t="n">
        <v>0</v>
      </c>
      <c r="GL399" t="n">
        <v>1.90218509194748</v>
      </c>
      <c r="GM399" t="n">
        <v>0.080922004656516</v>
      </c>
      <c r="GN399" t="n">
        <v>0</v>
      </c>
      <c r="GO399" t="n">
        <v>4.86061368846411</v>
      </c>
      <c r="GP399" t="n">
        <v>0.00772605057896806</v>
      </c>
      <c r="GQ399" t="n">
        <v>1.4253445624522</v>
      </c>
      <c r="GR399" t="n">
        <v>1.78967911121717</v>
      </c>
      <c r="GS399" t="n">
        <v>11.9799416368458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0.007161723151059</v>
      </c>
      <c r="GZ399" t="n">
        <v>2.07927075744159</v>
      </c>
      <c r="HA399" t="n">
        <v>0.624950753995291</v>
      </c>
      <c r="HB399" t="n">
        <v>0.389041552504225</v>
      </c>
      <c r="HC399" t="n">
        <v>0.614548358709864</v>
      </c>
      <c r="HD399" t="n">
        <v>0.224410264590121</v>
      </c>
      <c r="HE399" t="n">
        <v>0.164236659023836</v>
      </c>
      <c r="HF399" t="n">
        <v>0.193313634047199</v>
      </c>
      <c r="HG399" t="n">
        <v>2.1204469405769</v>
      </c>
      <c r="HH399" t="n">
        <v>0.874252992407062</v>
      </c>
      <c r="HI399" t="n">
        <v>0.0450039582773169</v>
      </c>
      <c r="HJ399" t="n">
        <v>0</v>
      </c>
      <c r="HK399" t="n">
        <v>1.24060731319057</v>
      </c>
      <c r="HL399" t="n">
        <v>0.976547361661694</v>
      </c>
      <c r="HM399" t="n">
        <v>0.641363962764242</v>
      </c>
      <c r="HN399" t="n">
        <v>0.0570512531328535</v>
      </c>
      <c r="HO399" t="n">
        <v>0.166725380113338</v>
      </c>
      <c r="HP399" t="n">
        <v>0.260771987277127</v>
      </c>
      <c r="HQ399" t="n">
        <v>0.109779375762371</v>
      </c>
      <c r="HR399" t="n">
        <v>1.62010430730157</v>
      </c>
      <c r="HS399" t="n">
        <v>0.0839195404516285</v>
      </c>
      <c r="HT399" t="n">
        <v>0.383819335035095</v>
      </c>
      <c r="HU399" t="n">
        <v>1.65674963390215</v>
      </c>
      <c r="HV399" t="n">
        <v>16.6270127128365</v>
      </c>
      <c r="HW399" t="n">
        <v>0.243858352402736</v>
      </c>
      <c r="HX399" t="n">
        <v>0.10867242648882</v>
      </c>
      <c r="HY399" t="n">
        <v>0.9603988022859</v>
      </c>
      <c r="HZ399" t="n">
        <v>0.961510808028907</v>
      </c>
      <c r="IA399" t="n">
        <v>5.47902025687498</v>
      </c>
      <c r="IB399" t="n">
        <v>0</v>
      </c>
      <c r="IC399" t="n">
        <v>13.9378635589478</v>
      </c>
      <c r="ID399" t="n">
        <v>0.984247639297539</v>
      </c>
      <c r="IE399" t="n">
        <v>33.6667127471427</v>
      </c>
      <c r="IF399" t="n">
        <v>1.66855341602248</v>
      </c>
      <c r="IG399" t="n">
        <v>30.5068056200831</v>
      </c>
      <c r="IH399" t="n">
        <v>2.78399064193926</v>
      </c>
      <c r="II399" t="n">
        <v>1.57029818960845</v>
      </c>
      <c r="IJ399" t="n">
        <v>1.54819474870758</v>
      </c>
      <c r="IK399" t="n">
        <v>0.514670707208387</v>
      </c>
      <c r="IL399" t="n">
        <v>0.388531591124098</v>
      </c>
      <c r="IM399" t="n">
        <v>18.2483955826956</v>
      </c>
      <c r="IN399" t="n">
        <v>0.0279137811018382</v>
      </c>
      <c r="IO399" t="n">
        <v>4.28940558268374</v>
      </c>
      <c r="IP399" t="n">
        <v>4.08198885064212</v>
      </c>
      <c r="IQ399" t="n">
        <v>32.3229928758181</v>
      </c>
      <c r="IR399" t="n">
        <v>0</v>
      </c>
      <c r="IS399" t="n">
        <v>0</v>
      </c>
      <c r="IT399" t="n">
        <v>0</v>
      </c>
      <c r="IU399" t="n">
        <v>0</v>
      </c>
      <c r="IV399" t="n">
        <v>1.19282228861542</v>
      </c>
      <c r="IW399" t="n">
        <v>0.045701237018282</v>
      </c>
      <c r="IX399" t="n">
        <v>0.606781751501737</v>
      </c>
      <c r="IY399" t="n">
        <v>0.175069852523383</v>
      </c>
      <c r="IZ399" t="n">
        <v>0.0766996256171154</v>
      </c>
      <c r="JA399" t="n">
        <v>0.039349791560381</v>
      </c>
      <c r="JB399" t="n">
        <v>0.0214651477127322</v>
      </c>
      <c r="JC399" t="n">
        <v>0</v>
      </c>
      <c r="JD399" t="n">
        <v>0.00996825240032629</v>
      </c>
      <c r="JE399" t="n">
        <v>0.0925318004076514</v>
      </c>
      <c r="JF399" t="n">
        <v>0.195597786955799</v>
      </c>
      <c r="JG399" t="n">
        <v>0</v>
      </c>
      <c r="JH399" t="n">
        <v>0</v>
      </c>
      <c r="JI399" t="n">
        <v>0.291416575487715</v>
      </c>
      <c r="JJ399" t="n">
        <v>0.276724627148647</v>
      </c>
      <c r="JK399" t="n">
        <v>0.0566568199227034</v>
      </c>
      <c r="JL399" t="n">
        <v>0</v>
      </c>
      <c r="JM399" t="n">
        <v>0.125499865532832</v>
      </c>
      <c r="JN399" t="n">
        <v>0.0258221308403626</v>
      </c>
      <c r="JO399" t="n">
        <v>0.00567619499241361</v>
      </c>
      <c r="JP399" t="n">
        <v>0.230665927502207</v>
      </c>
      <c r="JQ399" t="n">
        <v>0.212753276103307</v>
      </c>
      <c r="JR399" t="n">
        <v>0.113337694033473</v>
      </c>
      <c r="JS399" t="n">
        <v>0.943266996928207</v>
      </c>
      <c r="JT399" t="n">
        <v>6.64451232069848</v>
      </c>
      <c r="JU399" t="n">
        <v>0</v>
      </c>
      <c r="JV399" t="n">
        <v>0</v>
      </c>
      <c r="JW399" t="n">
        <v>0.280574841636864</v>
      </c>
      <c r="JX399" t="n">
        <v>0.161568000009046</v>
      </c>
      <c r="JY399" t="n">
        <v>0.621547822411195</v>
      </c>
      <c r="JZ399" t="n">
        <v>0</v>
      </c>
      <c r="KA399" t="n">
        <v>4.72780093648638</v>
      </c>
      <c r="KB399" t="n">
        <v>0.321004350525011</v>
      </c>
      <c r="KC399" t="n">
        <v>7.10283251162814</v>
      </c>
      <c r="KD399" t="n">
        <v>0.395059994789994</v>
      </c>
      <c r="KE399" t="n">
        <v>8.40254104294133</v>
      </c>
      <c r="KF399" t="n">
        <v>0.486915433820097</v>
      </c>
      <c r="KG399" t="n">
        <v>0</v>
      </c>
      <c r="KH399" t="n">
        <v>8.91679738993956</v>
      </c>
      <c r="KI399" t="n">
        <v>0.220619520858892</v>
      </c>
      <c r="KJ399" t="n">
        <v>0.165014956206643</v>
      </c>
      <c r="KK399" t="n">
        <v>1.05880749781402</v>
      </c>
      <c r="KL399" t="n">
        <v>0.009461058704386</v>
      </c>
      <c r="KM399" t="n">
        <v>1.23741270182409</v>
      </c>
      <c r="KN399" t="n">
        <v>1.77744081257857</v>
      </c>
      <c r="KO399" t="n">
        <v>16.5222732054313</v>
      </c>
      <c r="KP399" t="n">
        <v>0</v>
      </c>
      <c r="KQ399" t="n">
        <v>0</v>
      </c>
      <c r="KR399" t="n">
        <v>0</v>
      </c>
      <c r="KS399" t="n">
        <v>0</v>
      </c>
      <c r="KT399" t="n">
        <v>0.370037470940729</v>
      </c>
      <c r="KU399" t="n">
        <v>0.184769159117645</v>
      </c>
      <c r="KV399" t="n">
        <v>3.36910819934353</v>
      </c>
      <c r="KW399" t="n">
        <v>1.32755086889074</v>
      </c>
      <c r="KX399" t="n">
        <v>0.365543950072048</v>
      </c>
      <c r="KY399" t="n">
        <v>0.187022288030001</v>
      </c>
      <c r="KZ399" t="n">
        <v>0.0399829502789687</v>
      </c>
      <c r="LA399" t="n">
        <v>0.0231900670008783</v>
      </c>
      <c r="LB399" t="n">
        <v>0.502123429217309</v>
      </c>
      <c r="LC399" t="n">
        <v>1.97741961457541</v>
      </c>
      <c r="LD399" t="n">
        <v>1.77134168384232</v>
      </c>
      <c r="LE399" t="n">
        <v>0.0888833602428231</v>
      </c>
      <c r="LF399" t="n">
        <v>6.30021614313314</v>
      </c>
      <c r="LG399" t="n">
        <v>6.51955706231275</v>
      </c>
      <c r="LH399" t="n">
        <v>0.206983938009399</v>
      </c>
      <c r="LI399" t="n">
        <v>0.866745420001685</v>
      </c>
      <c r="LJ399" t="n">
        <v>0.497891763827668</v>
      </c>
      <c r="LK399" t="n">
        <v>0.460458795301097</v>
      </c>
      <c r="LL399" t="n">
        <v>0.149992144782693</v>
      </c>
      <c r="LM399" t="n">
        <v>0.323924790738307</v>
      </c>
      <c r="LN399" t="n">
        <v>4.63270505626297</v>
      </c>
      <c r="LO399" t="n">
        <v>0.497756037997221</v>
      </c>
      <c r="LP399" t="n">
        <v>1.24877822624822</v>
      </c>
      <c r="LQ399" t="n">
        <v>4.82559661437195</v>
      </c>
      <c r="LR399" t="n">
        <v>52.3156296900087</v>
      </c>
      <c r="LS399" t="n">
        <v>0.789596225725375</v>
      </c>
      <c r="LT399" t="n">
        <v>0.661205222932895</v>
      </c>
      <c r="LU399" t="n">
        <v>2.39032952695236</v>
      </c>
      <c r="LV399" t="n">
        <v>3.03423820086</v>
      </c>
      <c r="LW399" t="n">
        <v>7.9021719152236</v>
      </c>
      <c r="LX399" t="n">
        <v>0</v>
      </c>
      <c r="LY399" t="n">
        <v>26.5897154693843</v>
      </c>
      <c r="LZ399" t="n">
        <v>1.77655453067889</v>
      </c>
      <c r="MA399" t="n">
        <v>58.0994688179508</v>
      </c>
      <c r="MB399" t="n">
        <v>17.3791095220051</v>
      </c>
      <c r="MC399" t="n">
        <v>228.504598444829</v>
      </c>
      <c r="MD399" t="n">
        <v>26.5216901942796</v>
      </c>
      <c r="ME399" t="n">
        <v>7.40481588620699</v>
      </c>
      <c r="MF399" t="n">
        <v>42.7490503912626</v>
      </c>
      <c r="MG399" t="n">
        <v>1.50157620448013</v>
      </c>
      <c r="MH399" t="n">
        <v>5.57254693710188</v>
      </c>
      <c r="MI399" t="n">
        <v>158.374650388453</v>
      </c>
      <c r="MJ399" t="n">
        <v>0.0682568308911123</v>
      </c>
      <c r="MK399" t="n">
        <v>6.49304230951618</v>
      </c>
      <c r="ML399" t="n">
        <v>8.12833385517088</v>
      </c>
      <c r="MM399" t="n">
        <v>53.7567312620765</v>
      </c>
      <c r="MN399" t="n">
        <v>0</v>
      </c>
      <c r="MO399" t="n">
        <v>0</v>
      </c>
      <c r="MP399" t="n">
        <v>0</v>
      </c>
      <c r="MQ399" t="n">
        <v>0</v>
      </c>
      <c r="MR399" t="n">
        <v>0.157642174432816</v>
      </c>
      <c r="MS399" t="n">
        <v>0.0233531153047707</v>
      </c>
      <c r="MT399" t="n">
        <v>0.788010036503816</v>
      </c>
      <c r="MU399" t="n">
        <v>0.593446805111063</v>
      </c>
      <c r="MV399" t="n">
        <v>0.0588785318807685</v>
      </c>
      <c r="MW399" t="n">
        <v>0.0121580292072563</v>
      </c>
      <c r="MX399" t="n">
        <v>0</v>
      </c>
      <c r="MY399" t="n">
        <v>0</v>
      </c>
      <c r="MZ399" t="n">
        <v>0.201687692485429</v>
      </c>
      <c r="NA399" t="n">
        <v>0</v>
      </c>
      <c r="NB399" t="n">
        <v>0.124351064905642</v>
      </c>
      <c r="NC399" t="n">
        <v>0.075130804651182</v>
      </c>
      <c r="ND399" t="n">
        <v>0</v>
      </c>
      <c r="NE399" t="n">
        <v>0.171621246568329</v>
      </c>
      <c r="NF399" t="n">
        <v>0.167238888130339</v>
      </c>
      <c r="NG399" t="n">
        <v>0.100671211917709</v>
      </c>
      <c r="NH399" t="n">
        <v>0</v>
      </c>
      <c r="NI399" t="n">
        <v>0.0962437508135028</v>
      </c>
      <c r="NJ399" t="n">
        <v>0.0226658489990055</v>
      </c>
      <c r="NK399" t="n">
        <v>0.0158471924835694</v>
      </c>
      <c r="NL399" t="n">
        <v>0.599004008580677</v>
      </c>
      <c r="NM399" t="n">
        <v>0.212366500479031</v>
      </c>
      <c r="NN399" t="n">
        <v>0.0742023624265593</v>
      </c>
      <c r="NO399" t="n">
        <v>0.459023553117045</v>
      </c>
      <c r="NP399" t="n">
        <v>1.48261078587109</v>
      </c>
      <c r="NQ399" t="n">
        <v>0</v>
      </c>
      <c r="NR399" t="n">
        <v>0.0611432011099158</v>
      </c>
      <c r="NS399" t="n">
        <v>0.0572101073720582</v>
      </c>
      <c r="NT399" t="n">
        <v>1.70184066137719</v>
      </c>
      <c r="NU399" t="n">
        <v>0.910169195420853</v>
      </c>
      <c r="NV399" t="n">
        <v>0</v>
      </c>
      <c r="NW399" t="n">
        <v>7.01504415431487</v>
      </c>
      <c r="NX399" t="n">
        <v>0.379821295847729</v>
      </c>
      <c r="NY399" t="n">
        <v>10.3907886193593</v>
      </c>
      <c r="NZ399" t="n">
        <v>0.927736151999141</v>
      </c>
      <c r="OA399" t="n">
        <v>9.66483350185678</v>
      </c>
      <c r="OB399" t="n">
        <v>3.54833361556691</v>
      </c>
      <c r="OC399" t="n">
        <v>2.78543606756775</v>
      </c>
      <c r="OD399" t="n">
        <v>1.40449326899762</v>
      </c>
      <c r="OE399" t="n">
        <v>0.177629472541076</v>
      </c>
      <c r="OF399" t="n">
        <v>0.351451457975802</v>
      </c>
      <c r="OG399" t="n">
        <v>1.59679633313122</v>
      </c>
      <c r="OH399" t="n">
        <v>0.0120976846057534</v>
      </c>
      <c r="OI399" t="n">
        <v>1.48630134091192</v>
      </c>
      <c r="OJ399" t="n">
        <v>1.6734687423124</v>
      </c>
      <c r="OK399" t="n">
        <v>15.4635612681932</v>
      </c>
      <c r="OL399" t="n">
        <v>0</v>
      </c>
      <c r="OM399" t="n">
        <v>0</v>
      </c>
      <c r="ON399" t="n">
        <v>0</v>
      </c>
      <c r="OO399" t="n">
        <v>0</v>
      </c>
      <c r="OP399" t="n">
        <v>0.522778357241603</v>
      </c>
      <c r="OQ399" t="n">
        <v>0.0918006584038791</v>
      </c>
      <c r="OR399" t="n">
        <v>0.794431354892807</v>
      </c>
      <c r="OS399" t="n">
        <v>0.725158822439119</v>
      </c>
      <c r="OT399" t="n">
        <v>0.0941079242484218</v>
      </c>
      <c r="OU399" t="n">
        <v>0.0917703578573827</v>
      </c>
      <c r="OV399" t="n">
        <v>0</v>
      </c>
      <c r="OW399" t="n">
        <v>0</v>
      </c>
      <c r="OX399" t="n">
        <v>0.2994730922093</v>
      </c>
      <c r="OY399" t="n">
        <v>0.0426838759624901</v>
      </c>
      <c r="OZ399" t="n">
        <v>0.0417062343915517</v>
      </c>
      <c r="PA399" t="n">
        <v>0.00605901549740732</v>
      </c>
      <c r="PB399" t="n">
        <v>0</v>
      </c>
      <c r="PC399" t="n">
        <v>0.34433845845571</v>
      </c>
      <c r="PD399" t="n">
        <v>0</v>
      </c>
      <c r="PE399" t="n">
        <v>0</v>
      </c>
      <c r="PF399" t="n">
        <v>0</v>
      </c>
      <c r="PG399" t="n">
        <v>0.244841567531014</v>
      </c>
      <c r="PH399" t="n">
        <v>0.0141627435327249</v>
      </c>
      <c r="PI399" t="n">
        <v>0.00867870658345391</v>
      </c>
      <c r="PJ399" t="n">
        <v>0</v>
      </c>
      <c r="PK399" t="n">
        <v>0.0332756313258331</v>
      </c>
      <c r="PL399" t="n">
        <v>0.212600913217079</v>
      </c>
      <c r="PM399" t="n">
        <v>0</v>
      </c>
      <c r="PN399" t="n">
        <v>0</v>
      </c>
      <c r="PO399" t="n">
        <v>0</v>
      </c>
      <c r="PP399" t="n">
        <v>0</v>
      </c>
      <c r="PQ399" t="n">
        <v>0.0364369780831268</v>
      </c>
      <c r="PR399" t="n">
        <v>0.451521859033976</v>
      </c>
      <c r="PS399" t="n">
        <v>2.53472510935845</v>
      </c>
      <c r="PT399" t="n">
        <v>0</v>
      </c>
      <c r="PU399" t="n">
        <v>8.93535343630463</v>
      </c>
      <c r="PV399" t="n">
        <v>0.346207774909694</v>
      </c>
      <c r="PW399" t="n">
        <v>11.0972095671984</v>
      </c>
      <c r="PX399" t="n">
        <v>0.365429846476521</v>
      </c>
      <c r="PY399" t="n">
        <v>15.1535478620341</v>
      </c>
      <c r="PZ399" t="n">
        <v>1.57412372188071</v>
      </c>
      <c r="QA399" t="n">
        <v>0.660329920283651</v>
      </c>
      <c r="QB399" t="n">
        <v>1.17438760013841</v>
      </c>
      <c r="QC399" t="n">
        <v>0.0395321258621767</v>
      </c>
      <c r="QD399" t="n">
        <v>0</v>
      </c>
      <c r="QE399" t="n">
        <v>2.41102372183041</v>
      </c>
      <c r="QF399" t="n">
        <v>0.00842688760730109</v>
      </c>
      <c r="QG399" t="n">
        <v>2.29526196574408</v>
      </c>
      <c r="QH399" t="n">
        <v>2.52822935435746</v>
      </c>
      <c r="QI399" t="n">
        <v>14.9576082681122</v>
      </c>
    </row>
    <row r="400">
      <c r="A400" t="s">
        <v>399</v>
      </c>
      <c r="B400" t="n">
        <v>50.9846235495307</v>
      </c>
      <c r="C400" t="n">
        <v>0.618245554712423</v>
      </c>
      <c r="D400" t="n">
        <v>2.31208319944394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0.521964944626305</v>
      </c>
      <c r="AI400" t="n">
        <v>0</v>
      </c>
      <c r="AJ400" t="n">
        <v>0</v>
      </c>
      <c r="AK400" t="n">
        <v>0</v>
      </c>
      <c r="AL400" t="n">
        <v>0</v>
      </c>
      <c r="AM400" t="n">
        <v>9.21181173199179</v>
      </c>
      <c r="AN400" t="n">
        <v>2.24932149303706</v>
      </c>
      <c r="AO400" t="n">
        <v>25.0878719696771</v>
      </c>
      <c r="AP400" t="n">
        <v>3.36988689973234</v>
      </c>
      <c r="AQ400" t="n">
        <v>2.06843273195771</v>
      </c>
      <c r="AR400" t="n">
        <v>79.1547034343004</v>
      </c>
      <c r="AS400" t="n">
        <v>7.79106920541093</v>
      </c>
      <c r="AT400" t="n">
        <v>6.39767943595609</v>
      </c>
      <c r="AU400" t="n">
        <v>187.677479332909</v>
      </c>
      <c r="AV400" t="n">
        <v>136.746810200573</v>
      </c>
      <c r="AW400" t="n">
        <v>28.1678482751729</v>
      </c>
      <c r="AX400" t="n">
        <v>3.76262249688497</v>
      </c>
      <c r="AY400" t="n">
        <v>43.3812381924729</v>
      </c>
      <c r="AZ400" t="n">
        <v>33.0514179578376</v>
      </c>
      <c r="BA400" t="n">
        <v>3.71138165069218</v>
      </c>
      <c r="BB400" t="n">
        <v>1.078706039256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0.33539231204721</v>
      </c>
      <c r="CG400" t="n">
        <v>0</v>
      </c>
      <c r="CH400" t="n">
        <v>0</v>
      </c>
      <c r="CI400" t="n">
        <v>0</v>
      </c>
      <c r="CJ400" t="n">
        <v>0</v>
      </c>
      <c r="CK400" t="n">
        <v>5.40300716006121</v>
      </c>
      <c r="CL400" t="n">
        <v>0.611061530042299</v>
      </c>
      <c r="CM400" t="n">
        <v>7.34070096329264</v>
      </c>
      <c r="CN400" t="n">
        <v>1.37409400041333</v>
      </c>
      <c r="CO400" t="n">
        <v>1.15308475139063</v>
      </c>
      <c r="CP400" t="n">
        <v>30.4295786382613</v>
      </c>
      <c r="CQ400" t="n">
        <v>1.54839241868609</v>
      </c>
      <c r="CR400" t="n">
        <v>0</v>
      </c>
      <c r="CS400" t="n">
        <v>34.5917442587168</v>
      </c>
      <c r="CT400" t="n">
        <v>68.7039894194494</v>
      </c>
      <c r="CU400" t="n">
        <v>31.7078061872684</v>
      </c>
      <c r="CV400" t="n">
        <v>2.8407684919396</v>
      </c>
      <c r="CW400" t="n">
        <v>22.9198300956377</v>
      </c>
      <c r="CX400" t="n">
        <v>24.7630345840804</v>
      </c>
      <c r="CY400" t="n">
        <v>0.671689218820823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0.0203333338634118</v>
      </c>
      <c r="EE400" t="n">
        <v>0</v>
      </c>
      <c r="EF400" t="n">
        <v>0</v>
      </c>
      <c r="EG400" t="n">
        <v>0</v>
      </c>
      <c r="EH400" t="n">
        <v>0</v>
      </c>
      <c r="EI400" t="n">
        <v>0.576205534387148</v>
      </c>
      <c r="EJ400" t="n">
        <v>0.0456347923466166</v>
      </c>
      <c r="EK400" t="n">
        <v>2.78003343053229</v>
      </c>
      <c r="EL400" t="n">
        <v>0.185461082111256</v>
      </c>
      <c r="EM400" t="n">
        <v>0.199649663064086</v>
      </c>
      <c r="EN400" t="n">
        <v>0</v>
      </c>
      <c r="EO400" t="n">
        <v>0.167322215869998</v>
      </c>
      <c r="EP400" t="n">
        <v>0</v>
      </c>
      <c r="EQ400" t="n">
        <v>0</v>
      </c>
      <c r="ER400" t="n">
        <v>17.4807751861718</v>
      </c>
      <c r="ES400" t="n">
        <v>4.3729771326127</v>
      </c>
      <c r="ET400" t="n">
        <v>0.758519849056429</v>
      </c>
      <c r="EU400" t="n">
        <v>5.92682421721178</v>
      </c>
      <c r="EV400" t="n">
        <v>22.3588360214079</v>
      </c>
      <c r="EW400" t="n">
        <v>0.138577252542993</v>
      </c>
      <c r="EX400" t="n">
        <v>0.0807292995827529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0.225456784063767</v>
      </c>
      <c r="GC400" t="n">
        <v>0</v>
      </c>
      <c r="GD400" t="n">
        <v>0</v>
      </c>
      <c r="GE400" t="n">
        <v>0</v>
      </c>
      <c r="GF400" t="n">
        <v>0</v>
      </c>
      <c r="GG400" t="n">
        <v>2.79866156644185</v>
      </c>
      <c r="GH400" t="n">
        <v>0.164450286201458</v>
      </c>
      <c r="GI400" t="n">
        <v>3.69698415555511</v>
      </c>
      <c r="GJ400" t="n">
        <v>0.95104361628681</v>
      </c>
      <c r="GK400" t="n">
        <v>0</v>
      </c>
      <c r="GL400" t="n">
        <v>17.2015317907501</v>
      </c>
      <c r="GM400" t="n">
        <v>0.833691206496999</v>
      </c>
      <c r="GN400" t="n">
        <v>0</v>
      </c>
      <c r="GO400" t="n">
        <v>16.8475953316601</v>
      </c>
      <c r="GP400" t="n">
        <v>35.850426212265</v>
      </c>
      <c r="GQ400" t="n">
        <v>13.7609932303054</v>
      </c>
      <c r="GR400" t="n">
        <v>1.89979650902864</v>
      </c>
      <c r="GS400" t="n">
        <v>17.8316722352307</v>
      </c>
      <c r="GT400" t="n">
        <v>34.8851803483512</v>
      </c>
      <c r="GU400" t="n">
        <v>10.9943542949391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0.490408372262671</v>
      </c>
      <c r="IA400" t="n">
        <v>0</v>
      </c>
      <c r="IB400" t="n">
        <v>0</v>
      </c>
      <c r="IC400" t="n">
        <v>0</v>
      </c>
      <c r="ID400" t="n">
        <v>0</v>
      </c>
      <c r="IE400" t="n">
        <v>15.0001871970709</v>
      </c>
      <c r="IF400" t="n">
        <v>0.732174251692542</v>
      </c>
      <c r="IG400" t="n">
        <v>12.8705440358886</v>
      </c>
      <c r="IH400" t="n">
        <v>1.17454035015926</v>
      </c>
      <c r="II400" t="n">
        <v>0.662494534879792</v>
      </c>
      <c r="IJ400" t="n">
        <v>14.0003837170758</v>
      </c>
      <c r="IK400" t="n">
        <v>5.30234569277535</v>
      </c>
      <c r="IL400" t="n">
        <v>0.942334946511871</v>
      </c>
      <c r="IM400" t="n">
        <v>63.2515982413855</v>
      </c>
      <c r="IN400" t="n">
        <v>129.52554988715</v>
      </c>
      <c r="IO400" t="n">
        <v>41.4120786933052</v>
      </c>
      <c r="IP400" t="n">
        <v>4.33315007128266</v>
      </c>
      <c r="IQ400" t="n">
        <v>48.1115043875154</v>
      </c>
      <c r="IR400" t="n">
        <v>17.5890699905909</v>
      </c>
      <c r="IS400" t="n">
        <v>0.261164926440603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0.0824060418588547</v>
      </c>
      <c r="JY400" t="n">
        <v>0</v>
      </c>
      <c r="JZ400" t="n">
        <v>0</v>
      </c>
      <c r="KA400" t="n">
        <v>0</v>
      </c>
      <c r="KB400" t="n">
        <v>0</v>
      </c>
      <c r="KC400" t="n">
        <v>3.16466350914838</v>
      </c>
      <c r="KD400" t="n">
        <v>0.173355406714247</v>
      </c>
      <c r="KE400" t="n">
        <v>3.54495570114178</v>
      </c>
      <c r="KF400" t="n">
        <v>0.205425196306921</v>
      </c>
      <c r="KG400" t="n">
        <v>0</v>
      </c>
      <c r="KH400" t="n">
        <v>80.6349363287711</v>
      </c>
      <c r="KI400" t="n">
        <v>2.27291149425114</v>
      </c>
      <c r="KJ400" t="n">
        <v>0.40022320831301</v>
      </c>
      <c r="KK400" t="n">
        <v>3.66998107659425</v>
      </c>
      <c r="KL400" t="n">
        <v>43.9012123341291</v>
      </c>
      <c r="KM400" t="n">
        <v>11.946604534415</v>
      </c>
      <c r="KN400" t="n">
        <v>1.88680519852815</v>
      </c>
      <c r="KO400" t="n">
        <v>24.5927542312931</v>
      </c>
      <c r="KP400" t="n">
        <v>23.0681348992062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1.5475809577132</v>
      </c>
      <c r="LW400" t="n">
        <v>0</v>
      </c>
      <c r="LX400" t="n">
        <v>0</v>
      </c>
      <c r="LY400" t="n">
        <v>0</v>
      </c>
      <c r="LZ400" t="n">
        <v>0</v>
      </c>
      <c r="MA400" t="n">
        <v>25.8861895684665</v>
      </c>
      <c r="MB400" t="n">
        <v>7.62608879474156</v>
      </c>
      <c r="MC400" t="n">
        <v>96.4040133638615</v>
      </c>
      <c r="MD400" t="n">
        <v>11.1892600565301</v>
      </c>
      <c r="ME400" t="n">
        <v>3.12402452532052</v>
      </c>
      <c r="MF400" t="n">
        <v>386.581280887246</v>
      </c>
      <c r="MG400" t="n">
        <v>15.4698451042318</v>
      </c>
      <c r="MH400" t="n">
        <v>13.5155180167358</v>
      </c>
      <c r="MI400" t="n">
        <v>548.949616561881</v>
      </c>
      <c r="MJ400" t="n">
        <v>316.725402498169</v>
      </c>
      <c r="MK400" t="n">
        <v>62.6870958918294</v>
      </c>
      <c r="ML400" t="n">
        <v>8.62846316162829</v>
      </c>
      <c r="MM400" t="n">
        <v>80.0147814872919</v>
      </c>
      <c r="MN400" t="n">
        <v>31.6942149334913</v>
      </c>
      <c r="MO400" t="n">
        <v>7.39235786051481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0.868005748481739</v>
      </c>
      <c r="NU400" t="n">
        <v>0</v>
      </c>
      <c r="NV400" t="n">
        <v>0</v>
      </c>
      <c r="NW400" t="n">
        <v>0</v>
      </c>
      <c r="NX400" t="n">
        <v>0</v>
      </c>
      <c r="NY400" t="n">
        <v>4.62961072517574</v>
      </c>
      <c r="NZ400" t="n">
        <v>0.407097858741213</v>
      </c>
      <c r="OA400" t="n">
        <v>4.07750541745643</v>
      </c>
      <c r="OB400" t="n">
        <v>1.49700970417298</v>
      </c>
      <c r="OC400" t="n">
        <v>1.17515016207261</v>
      </c>
      <c r="OD400" t="n">
        <v>12.7008857964618</v>
      </c>
      <c r="OE400" t="n">
        <v>1.83001063679496</v>
      </c>
      <c r="OF400" t="n">
        <v>0.852401705341291</v>
      </c>
      <c r="OG400" t="n">
        <v>5.5347287754058</v>
      </c>
      <c r="OH400" t="n">
        <v>56.1356859969906</v>
      </c>
      <c r="OI400" t="n">
        <v>14.3495006255154</v>
      </c>
      <c r="OJ400" t="n">
        <v>1.77643581728539</v>
      </c>
      <c r="OK400" t="n">
        <v>23.0169031271199</v>
      </c>
      <c r="OL400" t="n">
        <v>45.9189783499204</v>
      </c>
      <c r="OM400" t="n">
        <v>5.44911971808122</v>
      </c>
      <c r="ON400" t="n">
        <v>0.217106083540662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0.230293927099788</v>
      </c>
      <c r="PS400" t="n">
        <v>0</v>
      </c>
      <c r="PT400" t="n">
        <v>0</v>
      </c>
      <c r="PU400" t="n">
        <v>0</v>
      </c>
      <c r="PV400" t="n">
        <v>0</v>
      </c>
      <c r="PW400" t="n">
        <v>4.94435622875684</v>
      </c>
      <c r="PX400" t="n">
        <v>0.160353466554206</v>
      </c>
      <c r="PY400" t="n">
        <v>6.3931441228924</v>
      </c>
      <c r="PZ400" t="n">
        <v>0.664108492190867</v>
      </c>
      <c r="QA400" t="n">
        <v>0.278587192101781</v>
      </c>
      <c r="QB400" t="n">
        <v>10.6200315226744</v>
      </c>
      <c r="QC400" t="n">
        <v>0.407275942375897</v>
      </c>
      <c r="QD400" t="n">
        <v>0</v>
      </c>
      <c r="QE400" t="n">
        <v>8.35695955365407</v>
      </c>
      <c r="QF400" t="n">
        <v>39.1024507640422</v>
      </c>
      <c r="QG400" t="n">
        <v>22.1596133345062</v>
      </c>
      <c r="QH400" t="n">
        <v>2.68378910572712</v>
      </c>
      <c r="QI400" t="n">
        <v>22.2638119738101</v>
      </c>
    </row>
    <row r="401">
      <c r="A401" t="s">
        <v>400</v>
      </c>
      <c r="B401" t="n">
        <v>40.3130344129291</v>
      </c>
      <c r="C401" t="n">
        <v>0.490855060019299</v>
      </c>
      <c r="D401" t="n">
        <v>1.7076043938198</v>
      </c>
      <c r="E401" t="n">
        <v>0</v>
      </c>
      <c r="F401" t="n">
        <v>0</v>
      </c>
      <c r="G401" t="n">
        <v>7.11911973231811</v>
      </c>
      <c r="H401" t="n">
        <v>234.229537457521</v>
      </c>
      <c r="I401" t="n">
        <v>222.044776763327</v>
      </c>
      <c r="J401" t="n">
        <v>33.4132940971923</v>
      </c>
      <c r="K401" t="n">
        <v>25.1732481364068</v>
      </c>
      <c r="L401" t="n">
        <v>1.20362511238831</v>
      </c>
      <c r="M401" t="n">
        <v>13.1873331640047</v>
      </c>
      <c r="N401" t="n">
        <v>41.849973745238</v>
      </c>
      <c r="O401" t="n">
        <v>159.518787656</v>
      </c>
      <c r="P401" t="n">
        <v>133.351862387245</v>
      </c>
      <c r="Q401" t="n">
        <v>9.97871971691313</v>
      </c>
      <c r="R401" t="n">
        <v>0</v>
      </c>
      <c r="S401" t="n">
        <v>83.8882646047979</v>
      </c>
      <c r="T401" t="n">
        <v>0</v>
      </c>
      <c r="U401" t="n">
        <v>20.6497329912495</v>
      </c>
      <c r="V401" t="n">
        <v>7.04661805741366</v>
      </c>
      <c r="W401" t="n">
        <v>14.4224249907316</v>
      </c>
      <c r="X401" t="n">
        <v>15.7217216876364</v>
      </c>
      <c r="Y401" t="n">
        <v>19.7927241747634</v>
      </c>
      <c r="Z401" t="n">
        <v>40.7994820995372</v>
      </c>
      <c r="AA401" t="n">
        <v>0</v>
      </c>
      <c r="AB401" t="n">
        <v>42.425325526483</v>
      </c>
      <c r="AC401" t="n">
        <v>79.1278665579546</v>
      </c>
      <c r="AD401" t="n">
        <v>30.2251815350563</v>
      </c>
      <c r="AE401" t="n">
        <v>17.8754864126811</v>
      </c>
      <c r="AF401" t="n">
        <v>18.6305318295591</v>
      </c>
      <c r="AG401" t="n">
        <v>92.927305551021</v>
      </c>
      <c r="AH401" t="n">
        <v>1.5214175232707</v>
      </c>
      <c r="AI401" t="n">
        <v>0.466705917539492</v>
      </c>
      <c r="AJ401" t="n">
        <v>43.7439294667455</v>
      </c>
      <c r="AK401" t="n">
        <v>21.050504921662</v>
      </c>
      <c r="AL401" t="n">
        <v>35.0167381105394</v>
      </c>
      <c r="AM401" t="n">
        <v>150.005480080864</v>
      </c>
      <c r="AN401" t="n">
        <v>93.881354535633</v>
      </c>
      <c r="AO401" t="n">
        <v>7.61993420547508</v>
      </c>
      <c r="AP401" t="n">
        <v>1.02353505644256</v>
      </c>
      <c r="AQ401" t="n">
        <v>0.628244649215535</v>
      </c>
      <c r="AR401" t="n">
        <v>147.795999747705</v>
      </c>
      <c r="AS401" t="n">
        <v>15.0052691218651</v>
      </c>
      <c r="AT401" t="n">
        <v>11.903464955378</v>
      </c>
      <c r="AU401" t="n">
        <v>351.397963592139</v>
      </c>
      <c r="AV401" t="n">
        <v>38.071416079212</v>
      </c>
      <c r="AW401" t="n">
        <v>20.4596543354421</v>
      </c>
      <c r="AX401" t="n">
        <v>8.72472264512377</v>
      </c>
      <c r="AY401" t="n">
        <v>79.6748580437712</v>
      </c>
      <c r="AZ401" t="n">
        <v>26.1334272329383</v>
      </c>
      <c r="BA401" t="n">
        <v>2.94664546961834</v>
      </c>
      <c r="BB401" t="n">
        <v>0.796685505398982</v>
      </c>
      <c r="BC401" t="n">
        <v>0</v>
      </c>
      <c r="BD401" t="n">
        <v>3.09101680620029</v>
      </c>
      <c r="BE401" t="n">
        <v>0.726622982687564</v>
      </c>
      <c r="BF401" t="n">
        <v>78.2568068417055</v>
      </c>
      <c r="BG401" t="n">
        <v>49.1882293874314</v>
      </c>
      <c r="BH401" t="n">
        <v>16.3312918870514</v>
      </c>
      <c r="BI401" t="n">
        <v>7.43891626235602</v>
      </c>
      <c r="BJ401" t="n">
        <v>0.845394794335768</v>
      </c>
      <c r="BK401" t="n">
        <v>1.70582605806919</v>
      </c>
      <c r="BL401" t="n">
        <v>15.9485666707472</v>
      </c>
      <c r="BM401" t="n">
        <v>87.8488694258128</v>
      </c>
      <c r="BN401" t="n">
        <v>13.0822819207089</v>
      </c>
      <c r="BO401" t="n">
        <v>3.0338353081107</v>
      </c>
      <c r="BP401" t="n">
        <v>0</v>
      </c>
      <c r="BQ401" t="n">
        <v>69.5286956202782</v>
      </c>
      <c r="BR401" t="n">
        <v>5.30723352943943</v>
      </c>
      <c r="BS401" t="n">
        <v>5.28272937969413</v>
      </c>
      <c r="BT401" t="n">
        <v>1.89071272518842</v>
      </c>
      <c r="BU401" t="n">
        <v>8.52184137172043</v>
      </c>
      <c r="BV401" t="n">
        <v>1.75943430651425</v>
      </c>
      <c r="BW401" t="n">
        <v>5.59106391063527</v>
      </c>
      <c r="BX401" t="n">
        <v>19.1082665525924</v>
      </c>
      <c r="BY401" t="n">
        <v>0</v>
      </c>
      <c r="BZ401" t="n">
        <v>15.3294473304017</v>
      </c>
      <c r="CA401" t="n">
        <v>8.57761939399984</v>
      </c>
      <c r="CB401" t="n">
        <v>29.8380605269796</v>
      </c>
      <c r="CC401" t="n">
        <v>8.27516265733191</v>
      </c>
      <c r="CD401" t="n">
        <v>4.50564241633909</v>
      </c>
      <c r="CE401" t="n">
        <v>339.021844740573</v>
      </c>
      <c r="CF401" t="n">
        <v>0.977597721786132</v>
      </c>
      <c r="CG401" t="n">
        <v>0.900141811071774</v>
      </c>
      <c r="CH401" t="n">
        <v>29.6859371591588</v>
      </c>
      <c r="CI401" t="n">
        <v>14.078671434379</v>
      </c>
      <c r="CJ401" t="n">
        <v>15.2218928455637</v>
      </c>
      <c r="CK401" t="n">
        <v>87.9827667461547</v>
      </c>
      <c r="CL401" t="n">
        <v>25.5042617618566</v>
      </c>
      <c r="CM401" t="n">
        <v>2.22958959731479</v>
      </c>
      <c r="CN401" t="n">
        <v>0.417353288735641</v>
      </c>
      <c r="CO401" t="n">
        <v>0.350226194915967</v>
      </c>
      <c r="CP401" t="n">
        <v>56.8174701137769</v>
      </c>
      <c r="CQ401" t="n">
        <v>2.98213818104763</v>
      </c>
      <c r="CR401" t="n">
        <v>0</v>
      </c>
      <c r="CS401" t="n">
        <v>64.7678588439019</v>
      </c>
      <c r="CT401" t="n">
        <v>19.1277453832607</v>
      </c>
      <c r="CU401" t="n">
        <v>23.0308949405446</v>
      </c>
      <c r="CV401" t="n">
        <v>6.58713894675819</v>
      </c>
      <c r="CW401" t="n">
        <v>42.0950227643374</v>
      </c>
      <c r="CX401" t="n">
        <v>19.5798849899673</v>
      </c>
      <c r="CY401" t="n">
        <v>0.533286570854476</v>
      </c>
      <c r="CZ401" t="n">
        <v>0</v>
      </c>
      <c r="DA401" t="n">
        <v>0</v>
      </c>
      <c r="DB401" t="n">
        <v>27.122025220894</v>
      </c>
      <c r="DC401" t="n">
        <v>26.8246624233513</v>
      </c>
      <c r="DD401" t="n">
        <v>11.8078474778698</v>
      </c>
      <c r="DE401" t="n">
        <v>5.78789897641478</v>
      </c>
      <c r="DF401" t="n">
        <v>0</v>
      </c>
      <c r="DG401" t="n">
        <v>0.420210447390234</v>
      </c>
      <c r="DH401" t="n">
        <v>0</v>
      </c>
      <c r="DI401" t="n">
        <v>0</v>
      </c>
      <c r="DJ401" t="n">
        <v>0.904055834282784</v>
      </c>
      <c r="DK401" t="n">
        <v>0</v>
      </c>
      <c r="DL401" t="n">
        <v>3.94683834336599</v>
      </c>
      <c r="DM401" t="n">
        <v>0</v>
      </c>
      <c r="DN401" t="n">
        <v>0</v>
      </c>
      <c r="DO401" t="n">
        <v>0</v>
      </c>
      <c r="DP401" t="n">
        <v>0</v>
      </c>
      <c r="DQ401" t="n">
        <v>1.09900870268408</v>
      </c>
      <c r="DR401" t="n">
        <v>0</v>
      </c>
      <c r="DS401" t="n">
        <v>0.736699408236743</v>
      </c>
      <c r="DT401" t="n">
        <v>0.616010003623179</v>
      </c>
      <c r="DU401" t="n">
        <v>0.570338170299529</v>
      </c>
      <c r="DV401" t="n">
        <v>0</v>
      </c>
      <c r="DW401" t="n">
        <v>0</v>
      </c>
      <c r="DX401" t="n">
        <v>8.26756526837976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0.0592673718125958</v>
      </c>
      <c r="EE401" t="n">
        <v>0.388518201864624</v>
      </c>
      <c r="EF401" t="n">
        <v>6.75383061507338</v>
      </c>
      <c r="EG401" t="n">
        <v>2.17306777882984</v>
      </c>
      <c r="EH401" t="n">
        <v>3.26429913293743</v>
      </c>
      <c r="EI401" t="n">
        <v>9.38295205391761</v>
      </c>
      <c r="EJ401" t="n">
        <v>1.90468820607233</v>
      </c>
      <c r="EK401" t="n">
        <v>0.844378983410042</v>
      </c>
      <c r="EL401" t="n">
        <v>0.0563300564068545</v>
      </c>
      <c r="EM401" t="n">
        <v>0.0606395511924539</v>
      </c>
      <c r="EN401" t="n">
        <v>0</v>
      </c>
      <c r="EO401" t="n">
        <v>0.32225549703145</v>
      </c>
      <c r="EP401" t="n">
        <v>0</v>
      </c>
      <c r="EQ401" t="n">
        <v>0</v>
      </c>
      <c r="ER401" t="n">
        <v>4.86678895488506</v>
      </c>
      <c r="ES401" t="n">
        <v>3.17630227470755</v>
      </c>
      <c r="ET401" t="n">
        <v>1.75884647192678</v>
      </c>
      <c r="EU401" t="n">
        <v>10.8853250352515</v>
      </c>
      <c r="EV401" t="n">
        <v>17.6789091144001</v>
      </c>
      <c r="EW401" t="n">
        <v>0.110023185926408</v>
      </c>
      <c r="EX401" t="n">
        <v>0.0596231600621715</v>
      </c>
      <c r="EY401" t="n">
        <v>1.11221471171088</v>
      </c>
      <c r="EZ401" t="n">
        <v>69.4512069150282</v>
      </c>
      <c r="FA401" t="n">
        <v>4.18197188861078</v>
      </c>
      <c r="FB401" t="n">
        <v>91.8567389104792</v>
      </c>
      <c r="FC401" t="n">
        <v>41.1853003834183</v>
      </c>
      <c r="FD401" t="n">
        <v>0.909038789975739</v>
      </c>
      <c r="FE401" t="n">
        <v>11.3978268924289</v>
      </c>
      <c r="FF401" t="n">
        <v>0</v>
      </c>
      <c r="FG401" t="n">
        <v>0</v>
      </c>
      <c r="FH401" t="n">
        <v>1.36457690078415</v>
      </c>
      <c r="FI401" t="n">
        <v>65.5231838431788</v>
      </c>
      <c r="FJ401" t="n">
        <v>0</v>
      </c>
      <c r="FK401" t="n">
        <v>30.2736493511011</v>
      </c>
      <c r="FL401" t="n">
        <v>0</v>
      </c>
      <c r="FM401" t="n">
        <v>17.5960967530192</v>
      </c>
      <c r="FN401" t="n">
        <v>0</v>
      </c>
      <c r="FO401" t="n">
        <v>6.55456403180535</v>
      </c>
      <c r="FP401" t="n">
        <v>0</v>
      </c>
      <c r="FQ401" t="n">
        <v>1.37916891221687</v>
      </c>
      <c r="FR401" t="n">
        <v>6.29234606764521</v>
      </c>
      <c r="FS401" t="n">
        <v>4.9127291744181</v>
      </c>
      <c r="FT401" t="n">
        <v>19.2939705976588</v>
      </c>
      <c r="FU401" t="n">
        <v>0</v>
      </c>
      <c r="FV401" t="n">
        <v>9.7310901833871</v>
      </c>
      <c r="FW401" t="n">
        <v>9.90845894769415</v>
      </c>
      <c r="FX401" t="n">
        <v>0</v>
      </c>
      <c r="FY401" t="n">
        <v>0</v>
      </c>
      <c r="FZ401" t="n">
        <v>0</v>
      </c>
      <c r="GA401" t="n">
        <v>7.25022049690371</v>
      </c>
      <c r="GB401" t="n">
        <v>0.657158886906571</v>
      </c>
      <c r="GC401" t="n">
        <v>0.520849957847775</v>
      </c>
      <c r="GD401" t="n">
        <v>12.5240941478173</v>
      </c>
      <c r="GE401" t="n">
        <v>8.39551203161789</v>
      </c>
      <c r="GF401" t="n">
        <v>8.076201609155</v>
      </c>
      <c r="GG401" t="n">
        <v>45.5735075870031</v>
      </c>
      <c r="GH401" t="n">
        <v>6.8637656600701</v>
      </c>
      <c r="GI401" t="n">
        <v>1.12288423896865</v>
      </c>
      <c r="GJ401" t="n">
        <v>0.288860282388936</v>
      </c>
      <c r="GK401" t="n">
        <v>0</v>
      </c>
      <c r="GL401" t="n">
        <v>32.1183388718777</v>
      </c>
      <c r="GM401" t="n">
        <v>1.60565393377995</v>
      </c>
      <c r="GN401" t="n">
        <v>0</v>
      </c>
      <c r="GO401" t="n">
        <v>31.5445982757916</v>
      </c>
      <c r="GP401" t="n">
        <v>9.98104812055434</v>
      </c>
      <c r="GQ401" t="n">
        <v>9.9952670169898</v>
      </c>
      <c r="GR401" t="n">
        <v>4.40522471684886</v>
      </c>
      <c r="GS401" t="n">
        <v>32.7500092948379</v>
      </c>
      <c r="GT401" t="n">
        <v>27.5833649044813</v>
      </c>
      <c r="GU401" t="n">
        <v>8.72894984230986</v>
      </c>
      <c r="GV401" t="n">
        <v>0</v>
      </c>
      <c r="GW401" t="n">
        <v>8.71764373769521</v>
      </c>
      <c r="GX401" t="n">
        <v>0</v>
      </c>
      <c r="GY401" t="n">
        <v>1.79779427969228</v>
      </c>
      <c r="GZ401" t="n">
        <v>183.554185995065</v>
      </c>
      <c r="HA401" t="n">
        <v>72.6360745102482</v>
      </c>
      <c r="HB401" t="n">
        <v>56.6713923712615</v>
      </c>
      <c r="HC401" t="n">
        <v>60.2754301335601</v>
      </c>
      <c r="HD401" t="n">
        <v>18.5289302577049</v>
      </c>
      <c r="HE401" t="n">
        <v>24.5728083860378</v>
      </c>
      <c r="HF401" t="n">
        <v>23.3545786843764</v>
      </c>
      <c r="HG401" t="n">
        <v>238.176693748049</v>
      </c>
      <c r="HH401" t="n">
        <v>80.6777527913257</v>
      </c>
      <c r="HI401" t="n">
        <v>26.4672975602439</v>
      </c>
      <c r="HJ401" t="n">
        <v>0</v>
      </c>
      <c r="HK401" t="n">
        <v>67.1205905653648</v>
      </c>
      <c r="HL401" t="n">
        <v>27.3934856150244</v>
      </c>
      <c r="HM401" t="n">
        <v>55.2318412763267</v>
      </c>
      <c r="HN401" t="n">
        <v>2.82478547537625</v>
      </c>
      <c r="HO401" t="n">
        <v>25.3935290054619</v>
      </c>
      <c r="HP401" t="n">
        <v>56.6544804607231</v>
      </c>
      <c r="HQ401" t="n">
        <v>13.3522191995736</v>
      </c>
      <c r="HR401" t="n">
        <v>164.901958330072</v>
      </c>
      <c r="HS401" t="n">
        <v>14.6999494934182</v>
      </c>
      <c r="HT401" t="n">
        <v>41.4565308156977</v>
      </c>
      <c r="HU401" t="n">
        <v>59.0944612052731</v>
      </c>
      <c r="HV401" t="n">
        <v>41.528982119783</v>
      </c>
      <c r="HW401" t="n">
        <v>9.68119396704307</v>
      </c>
      <c r="HX401" t="n">
        <v>4.57716492441826</v>
      </c>
      <c r="HY401" t="n">
        <v>162.006732145373</v>
      </c>
      <c r="HZ401" t="n">
        <v>1.42943678268138</v>
      </c>
      <c r="IA401" t="n">
        <v>2.81577377889656</v>
      </c>
      <c r="IB401" t="n">
        <v>63.8985064556131</v>
      </c>
      <c r="IC401" t="n">
        <v>25.8777955158362</v>
      </c>
      <c r="ID401" t="n">
        <v>27.5258542311989</v>
      </c>
      <c r="IE401" t="n">
        <v>244.263598439058</v>
      </c>
      <c r="IF401" t="n">
        <v>30.5592200660471</v>
      </c>
      <c r="IG401" t="n">
        <v>3.90916769906504</v>
      </c>
      <c r="IH401" t="n">
        <v>0.356742899499033</v>
      </c>
      <c r="II401" t="n">
        <v>0.201219329128889</v>
      </c>
      <c r="IJ401" t="n">
        <v>26.1412224231776</v>
      </c>
      <c r="IK401" t="n">
        <v>10.2120931029594</v>
      </c>
      <c r="IL401" t="n">
        <v>1.75329994638217</v>
      </c>
      <c r="IM401" t="n">
        <v>118.429141818049</v>
      </c>
      <c r="IN401" t="n">
        <v>36.0609589021459</v>
      </c>
      <c r="IO401" t="n">
        <v>30.0795718260078</v>
      </c>
      <c r="IP401" t="n">
        <v>10.0476549488922</v>
      </c>
      <c r="IQ401" t="n">
        <v>88.3625604539032</v>
      </c>
      <c r="IR401" t="n">
        <v>13.9075025852307</v>
      </c>
      <c r="IS401" t="n">
        <v>0.207351471702158</v>
      </c>
      <c r="IT401" t="n">
        <v>0</v>
      </c>
      <c r="IU401" t="n">
        <v>0</v>
      </c>
      <c r="IV401" t="n">
        <v>422.182355158035</v>
      </c>
      <c r="IW401" t="n">
        <v>11.4722980424312</v>
      </c>
      <c r="IX401" t="n">
        <v>53.5655734468193</v>
      </c>
      <c r="IY401" t="n">
        <v>20.3478222421385</v>
      </c>
      <c r="IZ401" t="n">
        <v>11.1727771753358</v>
      </c>
      <c r="JA401" t="n">
        <v>3.85946130740163</v>
      </c>
      <c r="JB401" t="n">
        <v>1.77231743684713</v>
      </c>
      <c r="JC401" t="n">
        <v>0</v>
      </c>
      <c r="JD401" t="n">
        <v>1.20428306144358</v>
      </c>
      <c r="JE401" t="n">
        <v>10.3935249998063</v>
      </c>
      <c r="JF401" t="n">
        <v>18.0501411371811</v>
      </c>
      <c r="JG401" t="n">
        <v>0</v>
      </c>
      <c r="JH401" t="n">
        <v>0</v>
      </c>
      <c r="JI401" t="n">
        <v>15.7665140607364</v>
      </c>
      <c r="JJ401" t="n">
        <v>7.7625032750286</v>
      </c>
      <c r="JK401" t="n">
        <v>4.87907127133437</v>
      </c>
      <c r="JL401" t="n">
        <v>0</v>
      </c>
      <c r="JM401" t="n">
        <v>19.1145731587066</v>
      </c>
      <c r="JN401" t="n">
        <v>5.61003281995497</v>
      </c>
      <c r="JO401" t="n">
        <v>0.690382863191745</v>
      </c>
      <c r="JP401" t="n">
        <v>23.478280375966</v>
      </c>
      <c r="JQ401" t="n">
        <v>37.2673920334508</v>
      </c>
      <c r="JR401" t="n">
        <v>12.2416647010479</v>
      </c>
      <c r="JS401" t="n">
        <v>33.6453099584512</v>
      </c>
      <c r="JT401" t="n">
        <v>16.595875526572</v>
      </c>
      <c r="JU401" t="n">
        <v>0</v>
      </c>
      <c r="JV401" t="n">
        <v>0</v>
      </c>
      <c r="JW401" t="n">
        <v>47.3293106026411</v>
      </c>
      <c r="JX401" t="n">
        <v>0.240196199760504</v>
      </c>
      <c r="JY401" t="n">
        <v>0.319425367789005</v>
      </c>
      <c r="JZ401" t="n">
        <v>12.6775245043455</v>
      </c>
      <c r="KA401" t="n">
        <v>8.77789234745599</v>
      </c>
      <c r="KB401" t="n">
        <v>8.977333150058</v>
      </c>
      <c r="KC401" t="n">
        <v>51.5334966449157</v>
      </c>
      <c r="KD401" t="n">
        <v>7.23544431011262</v>
      </c>
      <c r="KE401" t="n">
        <v>1.07670866770498</v>
      </c>
      <c r="KF401" t="n">
        <v>0.0623937527142022</v>
      </c>
      <c r="KG401" t="n">
        <v>0</v>
      </c>
      <c r="KH401" t="n">
        <v>150.559859518582</v>
      </c>
      <c r="KI401" t="n">
        <v>4.37753121711875</v>
      </c>
      <c r="KJ401" t="n">
        <v>0.744651710385507</v>
      </c>
      <c r="KK401" t="n">
        <v>6.87148975636723</v>
      </c>
      <c r="KL401" t="n">
        <v>12.2224519804372</v>
      </c>
      <c r="KM401" t="n">
        <v>8.67738979806247</v>
      </c>
      <c r="KN401" t="n">
        <v>4.37510062626914</v>
      </c>
      <c r="KO401" t="n">
        <v>45.1675490125502</v>
      </c>
      <c r="KP401" t="n">
        <v>18.2397446777333</v>
      </c>
      <c r="KQ401" t="n">
        <v>0</v>
      </c>
      <c r="KR401" t="n">
        <v>0</v>
      </c>
      <c r="KS401" t="n">
        <v>25.5129047453203</v>
      </c>
      <c r="KT401" t="n">
        <v>130.969459968607</v>
      </c>
      <c r="KU401" t="n">
        <v>46.3822644800413</v>
      </c>
      <c r="KV401" t="n">
        <v>297.418655481271</v>
      </c>
      <c r="KW401" t="n">
        <v>154.297091750719</v>
      </c>
      <c r="KX401" t="n">
        <v>53.248514175742</v>
      </c>
      <c r="KY401" t="n">
        <v>18.3433064230067</v>
      </c>
      <c r="KZ401" t="n">
        <v>3.30128079733527</v>
      </c>
      <c r="LA401" t="n">
        <v>3.46965821308664</v>
      </c>
      <c r="LB401" t="n">
        <v>60.6624628145023</v>
      </c>
      <c r="LC401" t="n">
        <v>222.111318580778</v>
      </c>
      <c r="LD401" t="n">
        <v>163.462827944731</v>
      </c>
      <c r="LE401" t="n">
        <v>52.2732318167417</v>
      </c>
      <c r="LF401" t="n">
        <v>389.952693732781</v>
      </c>
      <c r="LG401" t="n">
        <v>352.727664583584</v>
      </c>
      <c r="LH401" t="n">
        <v>5.8061818105304</v>
      </c>
      <c r="LI401" t="n">
        <v>74.6408408389377</v>
      </c>
      <c r="LJ401" t="n">
        <v>24.6521740634641</v>
      </c>
      <c r="LK401" t="n">
        <v>70.1313367307962</v>
      </c>
      <c r="LL401" t="n">
        <v>32.5868093600957</v>
      </c>
      <c r="LM401" t="n">
        <v>39.3982456183394</v>
      </c>
      <c r="LN401" t="n">
        <v>471.538858763857</v>
      </c>
      <c r="LO401" t="n">
        <v>87.1905229607473</v>
      </c>
      <c r="LP401" t="n">
        <v>134.881201369644</v>
      </c>
      <c r="LQ401" t="n">
        <v>172.123793532187</v>
      </c>
      <c r="LR401" t="n">
        <v>130.667780647346</v>
      </c>
      <c r="LS401" t="n">
        <v>31.3470264256846</v>
      </c>
      <c r="LT401" t="n">
        <v>27.8492479834519</v>
      </c>
      <c r="LU401" t="n">
        <v>403.217366046721</v>
      </c>
      <c r="LV401" t="n">
        <v>4.51087149048026</v>
      </c>
      <c r="LW401" t="n">
        <v>4.06107797234362</v>
      </c>
      <c r="LX401" t="n">
        <v>83.4483802565123</v>
      </c>
      <c r="LY401" t="n">
        <v>49.3679118633113</v>
      </c>
      <c r="LZ401" t="n">
        <v>49.6838184749358</v>
      </c>
      <c r="MA401" t="n">
        <v>421.531660291809</v>
      </c>
      <c r="MB401" t="n">
        <v>318.294893849375</v>
      </c>
      <c r="MC401" t="n">
        <v>29.280771197503</v>
      </c>
      <c r="MD401" t="n">
        <v>3.39851166056068</v>
      </c>
      <c r="ME401" t="n">
        <v>0.948859327996192</v>
      </c>
      <c r="MF401" t="n">
        <v>721.816448215261</v>
      </c>
      <c r="MG401" t="n">
        <v>29.7942660939721</v>
      </c>
      <c r="MH401" t="n">
        <v>25.146851553989</v>
      </c>
      <c r="MI401" t="n">
        <v>1027.82591742059</v>
      </c>
      <c r="MJ401" t="n">
        <v>88.1789093557458</v>
      </c>
      <c r="MK401" t="n">
        <v>45.5326335441102</v>
      </c>
      <c r="ML401" t="n">
        <v>20.0075739729932</v>
      </c>
      <c r="MM401" t="n">
        <v>146.956763385087</v>
      </c>
      <c r="MN401" t="n">
        <v>25.0603003092364</v>
      </c>
      <c r="MO401" t="n">
        <v>5.86915058854725</v>
      </c>
      <c r="MP401" t="n">
        <v>0</v>
      </c>
      <c r="MQ401" t="n">
        <v>145.230384040893</v>
      </c>
      <c r="MR401" t="n">
        <v>55.7951885284882</v>
      </c>
      <c r="MS401" t="n">
        <v>5.86228987386964</v>
      </c>
      <c r="MT401" t="n">
        <v>69.5640720616745</v>
      </c>
      <c r="MU401" t="n">
        <v>68.9744689134989</v>
      </c>
      <c r="MV401" t="n">
        <v>8.57679176165282</v>
      </c>
      <c r="MW401" t="n">
        <v>1.19246993284989</v>
      </c>
      <c r="MX401" t="n">
        <v>0</v>
      </c>
      <c r="MY401" t="n">
        <v>0</v>
      </c>
      <c r="MZ401" t="n">
        <v>24.3662642163728</v>
      </c>
      <c r="NA401" t="n">
        <v>0</v>
      </c>
      <c r="NB401" t="n">
        <v>11.4753561737016</v>
      </c>
      <c r="NC401" t="n">
        <v>44.1852103406125</v>
      </c>
      <c r="ND401" t="n">
        <v>0</v>
      </c>
      <c r="NE401" t="n">
        <v>9.28522611526861</v>
      </c>
      <c r="NF401" t="n">
        <v>4.69127894470541</v>
      </c>
      <c r="NG401" t="n">
        <v>8.66942441507002</v>
      </c>
      <c r="NH401" t="n">
        <v>0</v>
      </c>
      <c r="NI401" t="n">
        <v>14.6586469091614</v>
      </c>
      <c r="NJ401" t="n">
        <v>4.92430921222838</v>
      </c>
      <c r="NK401" t="n">
        <v>1.92745847085587</v>
      </c>
      <c r="NL401" t="n">
        <v>60.9694904317851</v>
      </c>
      <c r="NM401" t="n">
        <v>37.1996416369215</v>
      </c>
      <c r="NN401" t="n">
        <v>8.01463668903743</v>
      </c>
      <c r="NO401" t="n">
        <v>16.3728719155304</v>
      </c>
      <c r="NP401" t="n">
        <v>3.70308953751525</v>
      </c>
      <c r="NQ401" t="n">
        <v>0</v>
      </c>
      <c r="NR401" t="n">
        <v>2.57528541994734</v>
      </c>
      <c r="NS401" t="n">
        <v>9.65059777143907</v>
      </c>
      <c r="NT401" t="n">
        <v>2.53005334866939</v>
      </c>
      <c r="NU401" t="n">
        <v>0.467753436685989</v>
      </c>
      <c r="NV401" t="n">
        <v>24.936425769462</v>
      </c>
      <c r="NW401" t="n">
        <v>13.0245125009408</v>
      </c>
      <c r="NX401" t="n">
        <v>10.6222308349872</v>
      </c>
      <c r="NY401" t="n">
        <v>75.3887508366765</v>
      </c>
      <c r="NZ401" t="n">
        <v>16.9913009436357</v>
      </c>
      <c r="OA401" t="n">
        <v>1.23845988376534</v>
      </c>
      <c r="OB401" t="n">
        <v>0.454686450212158</v>
      </c>
      <c r="OC401" t="n">
        <v>0.356928117574375</v>
      </c>
      <c r="OD401" t="n">
        <v>23.7148271994671</v>
      </c>
      <c r="OE401" t="n">
        <v>3.52452293478706</v>
      </c>
      <c r="OF401" t="n">
        <v>1.58597096478595</v>
      </c>
      <c r="OG401" t="n">
        <v>10.3629504596153</v>
      </c>
      <c r="OH401" t="n">
        <v>15.628628231611</v>
      </c>
      <c r="OI401" t="n">
        <v>10.4227280627261</v>
      </c>
      <c r="OJ401" t="n">
        <v>4.11917746611841</v>
      </c>
      <c r="OK401" t="n">
        <v>42.2733090541133</v>
      </c>
      <c r="OL401" t="n">
        <v>36.3076791697509</v>
      </c>
      <c r="OM401" t="n">
        <v>4.32631980267978</v>
      </c>
      <c r="ON401" t="n">
        <v>0.160345139079859</v>
      </c>
      <c r="OO401" t="n">
        <v>0</v>
      </c>
      <c r="OP401" t="n">
        <v>185.029907801352</v>
      </c>
      <c r="OQ401" t="n">
        <v>23.0445515791928</v>
      </c>
      <c r="OR401" t="n">
        <v>70.1309342010511</v>
      </c>
      <c r="OS401" t="n">
        <v>84.282945370842</v>
      </c>
      <c r="OT401" t="n">
        <v>13.7086310343915</v>
      </c>
      <c r="OU401" t="n">
        <v>9.00091541205462</v>
      </c>
      <c r="OV401" t="n">
        <v>0</v>
      </c>
      <c r="OW401" t="n">
        <v>0</v>
      </c>
      <c r="OX401" t="n">
        <v>36.1798997278585</v>
      </c>
      <c r="OY401" t="n">
        <v>4.7944158651439</v>
      </c>
      <c r="OZ401" t="n">
        <v>3.84873177137725</v>
      </c>
      <c r="PA401" t="n">
        <v>3.56337025076386</v>
      </c>
      <c r="PB401" t="n">
        <v>0</v>
      </c>
      <c r="PC401" t="n">
        <v>18.6297472537664</v>
      </c>
      <c r="PD401" t="n">
        <v>0</v>
      </c>
      <c r="PE401" t="n">
        <v>0</v>
      </c>
      <c r="PF401" t="n">
        <v>0</v>
      </c>
      <c r="PG401" t="n">
        <v>37.2912117076301</v>
      </c>
      <c r="PH401" t="n">
        <v>3.0769519576207</v>
      </c>
      <c r="PI401" t="n">
        <v>1.0555716123026</v>
      </c>
      <c r="PJ401" t="n">
        <v>0</v>
      </c>
      <c r="PK401" t="n">
        <v>5.82879859945489</v>
      </c>
      <c r="PL401" t="n">
        <v>22.9631378768956</v>
      </c>
      <c r="PM401" t="n">
        <v>0</v>
      </c>
      <c r="PN401" t="n">
        <v>0</v>
      </c>
      <c r="PO401" t="n">
        <v>0</v>
      </c>
      <c r="PP401" t="n">
        <v>0</v>
      </c>
      <c r="PQ401" t="n">
        <v>6.14644222217873</v>
      </c>
      <c r="PR401" t="n">
        <v>0.671258136776385</v>
      </c>
      <c r="PS401" t="n">
        <v>1.30264393359134</v>
      </c>
      <c r="PT401" t="n">
        <v>26.8508680636452</v>
      </c>
      <c r="PU401" t="n">
        <v>16.589863152877</v>
      </c>
      <c r="PV401" t="n">
        <v>9.68218196862865</v>
      </c>
      <c r="PW401" t="n">
        <v>80.5140781600746</v>
      </c>
      <c r="PX401" t="n">
        <v>6.69277410596685</v>
      </c>
      <c r="PY401" t="n">
        <v>1.94178835261278</v>
      </c>
      <c r="PZ401" t="n">
        <v>0.201709536035928</v>
      </c>
      <c r="QA401" t="n">
        <v>0.0846152306883446</v>
      </c>
      <c r="QB401" t="n">
        <v>19.8294998041221</v>
      </c>
      <c r="QC401" t="n">
        <v>0.784396205589759</v>
      </c>
      <c r="QD401" t="n">
        <v>0</v>
      </c>
      <c r="QE401" t="n">
        <v>15.6471547860403</v>
      </c>
      <c r="QF401" t="n">
        <v>10.8864380132248</v>
      </c>
      <c r="QG401" t="n">
        <v>16.0955861662553</v>
      </c>
      <c r="QH401" t="n">
        <v>6.22313708187817</v>
      </c>
      <c r="QI401" t="n">
        <v>40.890166635085</v>
      </c>
    </row>
    <row r="402">
      <c r="A402" t="s">
        <v>401</v>
      </c>
      <c r="B402" t="n">
        <v>125.508508167073</v>
      </c>
      <c r="C402" t="n">
        <v>1.52475792088616</v>
      </c>
      <c r="D402" t="n">
        <v>5.55516347573432</v>
      </c>
      <c r="E402" t="n">
        <v>0</v>
      </c>
      <c r="F402" t="n">
        <v>0</v>
      </c>
      <c r="G402" t="n">
        <v>0.0396453000092352</v>
      </c>
      <c r="H402" t="n">
        <v>2243.13605730446</v>
      </c>
      <c r="I402" t="n">
        <v>440.075532551138</v>
      </c>
      <c r="J402" t="n">
        <v>139.31065070449</v>
      </c>
      <c r="K402" t="n">
        <v>1.11331932938784</v>
      </c>
      <c r="L402" t="n">
        <v>28.0693186498727</v>
      </c>
      <c r="M402" t="n">
        <v>39.8863187479147</v>
      </c>
      <c r="N402" t="n">
        <v>0.798078572604823</v>
      </c>
      <c r="O402" t="n">
        <v>3.65185180606648</v>
      </c>
      <c r="P402" t="n">
        <v>3.08852748394432</v>
      </c>
      <c r="Q402" t="n">
        <v>1.12342944522978</v>
      </c>
      <c r="R402" t="n">
        <v>0</v>
      </c>
      <c r="S402" t="n">
        <v>13.8097159941533</v>
      </c>
      <c r="T402" t="n">
        <v>0</v>
      </c>
      <c r="U402" t="n">
        <v>0.164484263049707</v>
      </c>
      <c r="V402" t="n">
        <v>0.445248806852501</v>
      </c>
      <c r="W402" t="n">
        <v>0.762020854697549</v>
      </c>
      <c r="X402" t="n">
        <v>0.406920065668688</v>
      </c>
      <c r="Y402" t="n">
        <v>58.171494837717</v>
      </c>
      <c r="Z402" t="n">
        <v>0.0681573516590476</v>
      </c>
      <c r="AA402" t="n">
        <v>0</v>
      </c>
      <c r="AB402" t="n">
        <v>0.969464463789644</v>
      </c>
      <c r="AC402" t="n">
        <v>4.09203667253305</v>
      </c>
      <c r="AD402" t="n">
        <v>1.78891274601571</v>
      </c>
      <c r="AE402" t="n">
        <v>0</v>
      </c>
      <c r="AF402" t="n">
        <v>1.26374255453994</v>
      </c>
      <c r="AG402" t="n">
        <v>2.41373165175842</v>
      </c>
      <c r="AH402" t="n">
        <v>0.440856055949904</v>
      </c>
      <c r="AI402" t="n">
        <v>0</v>
      </c>
      <c r="AJ402" t="n">
        <v>0.135505904327269</v>
      </c>
      <c r="AK402" t="n">
        <v>0.639195711049615</v>
      </c>
      <c r="AL402" t="n">
        <v>9.74270635819294</v>
      </c>
      <c r="AM402" t="n">
        <v>0.0556963113387359</v>
      </c>
      <c r="AN402" t="n">
        <v>0.00119439219501654</v>
      </c>
      <c r="AO402" t="n">
        <v>0</v>
      </c>
      <c r="AP402" t="n">
        <v>0</v>
      </c>
      <c r="AQ402" t="n">
        <v>0</v>
      </c>
      <c r="AR402" t="n">
        <v>1.18875067869022</v>
      </c>
      <c r="AS402" t="n">
        <v>0.210350692438053</v>
      </c>
      <c r="AT402" t="n">
        <v>0.0874897869145796</v>
      </c>
      <c r="AU402" t="n">
        <v>3.01637392331544</v>
      </c>
      <c r="AV402" t="n">
        <v>6.8727780556678</v>
      </c>
      <c r="AW402" t="n">
        <v>1.14017119299468</v>
      </c>
      <c r="AX402" t="n">
        <v>4.46477143079286</v>
      </c>
      <c r="AY402" t="n">
        <v>93.8286417910779</v>
      </c>
      <c r="AZ402" t="n">
        <v>81.3624554207931</v>
      </c>
      <c r="BA402" t="n">
        <v>9.15325395579551</v>
      </c>
      <c r="BB402" t="n">
        <v>2.59177022339426</v>
      </c>
      <c r="BC402" t="n">
        <v>0</v>
      </c>
      <c r="BD402" t="n">
        <v>0.00255217772779089</v>
      </c>
      <c r="BE402" t="n">
        <v>0.00404645338544877</v>
      </c>
      <c r="BF402" t="n">
        <v>749.43863639732</v>
      </c>
      <c r="BG402" t="n">
        <v>97.4872571129833</v>
      </c>
      <c r="BH402" t="n">
        <v>68.0903502962689</v>
      </c>
      <c r="BI402" t="n">
        <v>0.32899565521705</v>
      </c>
      <c r="BJ402" t="n">
        <v>19.7151551782334</v>
      </c>
      <c r="BK402" t="n">
        <v>5.15942996468472</v>
      </c>
      <c r="BL402" t="n">
        <v>0.304139003794025</v>
      </c>
      <c r="BM402" t="n">
        <v>2.01111766950847</v>
      </c>
      <c r="BN402" t="n">
        <v>0.302995297864564</v>
      </c>
      <c r="BO402" t="n">
        <v>0.341556834323397</v>
      </c>
      <c r="BP402" t="n">
        <v>0</v>
      </c>
      <c r="BQ402" t="n">
        <v>11.4458386340854</v>
      </c>
      <c r="BR402" t="n">
        <v>14.301254932565</v>
      </c>
      <c r="BS402" t="n">
        <v>0.0420792776971129</v>
      </c>
      <c r="BT402" t="n">
        <v>0.119466895769283</v>
      </c>
      <c r="BU402" t="n">
        <v>0.450258597278094</v>
      </c>
      <c r="BV402" t="n">
        <v>0.0455388498646143</v>
      </c>
      <c r="BW402" t="n">
        <v>16.4323284931925</v>
      </c>
      <c r="BX402" t="n">
        <v>0.0319212101722887</v>
      </c>
      <c r="BY402" t="n">
        <v>0</v>
      </c>
      <c r="BZ402" t="n">
        <v>0.350294411461442</v>
      </c>
      <c r="CA402" t="n">
        <v>0.443584980236644</v>
      </c>
      <c r="CB402" t="n">
        <v>1.76600053604947</v>
      </c>
      <c r="CC402" t="n">
        <v>0</v>
      </c>
      <c r="CD402" t="n">
        <v>0.305625846280667</v>
      </c>
      <c r="CE402" t="n">
        <v>8.8058913624539</v>
      </c>
      <c r="CF402" t="n">
        <v>0.28327521494937</v>
      </c>
      <c r="CG402" t="n">
        <v>0</v>
      </c>
      <c r="CH402" t="n">
        <v>0.0919583542126073</v>
      </c>
      <c r="CI402" t="n">
        <v>0.427496938036452</v>
      </c>
      <c r="CJ402" t="n">
        <v>4.23518694808324</v>
      </c>
      <c r="CK402" t="n">
        <v>0.0326675769878247</v>
      </c>
      <c r="CL402" t="n">
        <v>0.000324474346782656</v>
      </c>
      <c r="CM402" t="n">
        <v>0</v>
      </c>
      <c r="CN402" t="n">
        <v>0</v>
      </c>
      <c r="CO402" t="n">
        <v>0</v>
      </c>
      <c r="CP402" t="n">
        <v>0.456993465821202</v>
      </c>
      <c r="CQ402" t="n">
        <v>0.0418049703897184</v>
      </c>
      <c r="CR402" t="n">
        <v>0</v>
      </c>
      <c r="CS402" t="n">
        <v>0.555962471975155</v>
      </c>
      <c r="CT402" t="n">
        <v>3.453003913775</v>
      </c>
      <c r="CU402" t="n">
        <v>1.28346073347912</v>
      </c>
      <c r="CV402" t="n">
        <v>3.37088879227423</v>
      </c>
      <c r="CW402" t="n">
        <v>49.5729632799899</v>
      </c>
      <c r="CX402" t="n">
        <v>60.958997281175</v>
      </c>
      <c r="CY402" t="n">
        <v>1.6565642065106</v>
      </c>
      <c r="CZ402" t="n">
        <v>0</v>
      </c>
      <c r="DA402" t="n">
        <v>0</v>
      </c>
      <c r="DB402" t="n">
        <v>0.0223939994640272</v>
      </c>
      <c r="DC402" t="n">
        <v>0.149382483987797</v>
      </c>
      <c r="DD402" t="n">
        <v>113.079711142599</v>
      </c>
      <c r="DE402" t="n">
        <v>11.4711670390375</v>
      </c>
      <c r="DF402" t="n">
        <v>0</v>
      </c>
      <c r="DG402" t="n">
        <v>0.0185843483906101</v>
      </c>
      <c r="DH402" t="n">
        <v>0</v>
      </c>
      <c r="DI402" t="n">
        <v>0</v>
      </c>
      <c r="DJ402" t="n">
        <v>0.0172403355417054</v>
      </c>
      <c r="DK402" t="n">
        <v>0</v>
      </c>
      <c r="DL402" t="n">
        <v>0.0914116869457169</v>
      </c>
      <c r="DM402" t="n">
        <v>0</v>
      </c>
      <c r="DN402" t="n">
        <v>0</v>
      </c>
      <c r="DO402" t="n">
        <v>0</v>
      </c>
      <c r="DP402" t="n">
        <v>0</v>
      </c>
      <c r="DQ402" t="n">
        <v>0.00875409074891225</v>
      </c>
      <c r="DR402" t="n">
        <v>0</v>
      </c>
      <c r="DS402" t="n">
        <v>0.0389241277441558</v>
      </c>
      <c r="DT402" t="n">
        <v>0.0159439809524194</v>
      </c>
      <c r="DU402" t="n">
        <v>1.67624343351557</v>
      </c>
      <c r="DV402" t="n">
        <v>0</v>
      </c>
      <c r="DW402" t="n">
        <v>0</v>
      </c>
      <c r="DX402" t="n">
        <v>0.188922786809318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0.0171737076668129</v>
      </c>
      <c r="EE402" t="n">
        <v>0</v>
      </c>
      <c r="EF402" t="n">
        <v>0.0209213926669401</v>
      </c>
      <c r="EG402" t="n">
        <v>0.0659849067382123</v>
      </c>
      <c r="EH402" t="n">
        <v>0.908225883779307</v>
      </c>
      <c r="EI402" t="n">
        <v>0.00348384484746631</v>
      </c>
      <c r="EJ402" t="n">
        <v>0.0000242321250958239</v>
      </c>
      <c r="EK402" t="n">
        <v>0</v>
      </c>
      <c r="EL402" t="n">
        <v>0</v>
      </c>
      <c r="EM402" t="n">
        <v>0</v>
      </c>
      <c r="EN402" t="n">
        <v>0</v>
      </c>
      <c r="EO402" t="n">
        <v>0.00451752423712005</v>
      </c>
      <c r="EP402" t="n">
        <v>0</v>
      </c>
      <c r="EQ402" t="n">
        <v>0</v>
      </c>
      <c r="ER402" t="n">
        <v>0.878568852314484</v>
      </c>
      <c r="ES402" t="n">
        <v>0.17700828638104</v>
      </c>
      <c r="ET402" t="n">
        <v>0.900068437522018</v>
      </c>
      <c r="EU402" t="n">
        <v>12.8190408943178</v>
      </c>
      <c r="EV402" t="n">
        <v>55.040597694576</v>
      </c>
      <c r="EW402" t="n">
        <v>0.341768350551029</v>
      </c>
      <c r="EX402" t="n">
        <v>0.193965535743514</v>
      </c>
      <c r="EY402" t="n">
        <v>0.0104036514977724</v>
      </c>
      <c r="EZ402" t="n">
        <v>0.0573441797861406</v>
      </c>
      <c r="FA402" t="n">
        <v>0.0232887683292519</v>
      </c>
      <c r="FB402" t="n">
        <v>879.680527883315</v>
      </c>
      <c r="FC402" t="n">
        <v>81.6260722891496</v>
      </c>
      <c r="FD402" t="n">
        <v>3.79007184920996</v>
      </c>
      <c r="FE402" t="n">
        <v>0.504083578074519</v>
      </c>
      <c r="FF402" t="n">
        <v>0</v>
      </c>
      <c r="FG402" t="n">
        <v>0</v>
      </c>
      <c r="FH402" t="n">
        <v>0.0260224675842537</v>
      </c>
      <c r="FI402" t="n">
        <v>1.50001740091546</v>
      </c>
      <c r="FJ402" t="n">
        <v>0</v>
      </c>
      <c r="FK402" t="n">
        <v>3.40828383404171</v>
      </c>
      <c r="FL402" t="n">
        <v>0</v>
      </c>
      <c r="FM402" t="n">
        <v>2.89667571393461</v>
      </c>
      <c r="FN402" t="n">
        <v>0</v>
      </c>
      <c r="FO402" t="n">
        <v>0.052210003627673</v>
      </c>
      <c r="FP402" t="n">
        <v>0</v>
      </c>
      <c r="FQ402" t="n">
        <v>0.072869539896042</v>
      </c>
      <c r="FR402" t="n">
        <v>0.162862689337</v>
      </c>
      <c r="FS402" t="n">
        <v>14.4386794503582</v>
      </c>
      <c r="FT402" t="n">
        <v>0.0322314370490226</v>
      </c>
      <c r="FU402" t="n">
        <v>0</v>
      </c>
      <c r="FV402" t="n">
        <v>0.222365910211747</v>
      </c>
      <c r="FW402" t="n">
        <v>0.512408322705836</v>
      </c>
      <c r="FX402" t="n">
        <v>0</v>
      </c>
      <c r="FY402" t="n">
        <v>0</v>
      </c>
      <c r="FZ402" t="n">
        <v>0</v>
      </c>
      <c r="GA402" t="n">
        <v>0.188320177711339</v>
      </c>
      <c r="GB402" t="n">
        <v>0.190422727872389</v>
      </c>
      <c r="GC402" t="n">
        <v>0</v>
      </c>
      <c r="GD402" t="n">
        <v>0.0387959820726665</v>
      </c>
      <c r="GE402" t="n">
        <v>0.254928577848664</v>
      </c>
      <c r="GF402" t="n">
        <v>2.24704141542755</v>
      </c>
      <c r="GG402" t="n">
        <v>0.0169212235846027</v>
      </c>
      <c r="GH402" t="n">
        <v>0.0000873232834502692</v>
      </c>
      <c r="GI402" t="n">
        <v>0</v>
      </c>
      <c r="GJ402" t="n">
        <v>0</v>
      </c>
      <c r="GK402" t="n">
        <v>0</v>
      </c>
      <c r="GL402" t="n">
        <v>0.258333765443741</v>
      </c>
      <c r="GM402" t="n">
        <v>0.022508787682744</v>
      </c>
      <c r="GN402" t="n">
        <v>0</v>
      </c>
      <c r="GO402" t="n">
        <v>0.270776479999749</v>
      </c>
      <c r="GP402" t="n">
        <v>1.80181184626243</v>
      </c>
      <c r="GQ402" t="n">
        <v>0.557014079134263</v>
      </c>
      <c r="GR402" t="n">
        <v>2.25432053969096</v>
      </c>
      <c r="GS402" t="n">
        <v>38.5678615089801</v>
      </c>
      <c r="GT402" t="n">
        <v>85.8766160822453</v>
      </c>
      <c r="GU402" t="n">
        <v>27.1150009384781</v>
      </c>
      <c r="GV402" t="n">
        <v>0</v>
      </c>
      <c r="GW402" t="n">
        <v>0.0815448009936904</v>
      </c>
      <c r="GX402" t="n">
        <v>0</v>
      </c>
      <c r="GY402" t="n">
        <v>0.0100116441713615</v>
      </c>
      <c r="GZ402" t="n">
        <v>1757.83557250703</v>
      </c>
      <c r="HA402" t="n">
        <v>143.959068249522</v>
      </c>
      <c r="HB402" t="n">
        <v>236.281060005792</v>
      </c>
      <c r="HC402" t="n">
        <v>2.66575855015735</v>
      </c>
      <c r="HD402" t="n">
        <v>432.106676980826</v>
      </c>
      <c r="HE402" t="n">
        <v>74.322750144222</v>
      </c>
      <c r="HF402" t="n">
        <v>0.445371577379662</v>
      </c>
      <c r="HG402" t="n">
        <v>5.45256143183857</v>
      </c>
      <c r="HH402" t="n">
        <v>1.8685562569444</v>
      </c>
      <c r="HI402" t="n">
        <v>2.97975514478468</v>
      </c>
      <c r="HJ402" t="n">
        <v>0</v>
      </c>
      <c r="HK402" t="n">
        <v>11.0494155223533</v>
      </c>
      <c r="HL402" t="n">
        <v>73.816465602823</v>
      </c>
      <c r="HM402" t="n">
        <v>0.439946061920737</v>
      </c>
      <c r="HN402" t="n">
        <v>0.178487375401638</v>
      </c>
      <c r="HO402" t="n">
        <v>1.34168828674543</v>
      </c>
      <c r="HP402" t="n">
        <v>1.46636897456546</v>
      </c>
      <c r="HQ402" t="n">
        <v>39.2426299372378</v>
      </c>
      <c r="HR402" t="n">
        <v>0.275476064518373</v>
      </c>
      <c r="HS402" t="n">
        <v>0.832654753357653</v>
      </c>
      <c r="HT402" t="n">
        <v>0.947326459351058</v>
      </c>
      <c r="HU402" t="n">
        <v>3.0560245450122</v>
      </c>
      <c r="HV402" t="n">
        <v>2.45794141408124</v>
      </c>
      <c r="HW402" t="n">
        <v>0</v>
      </c>
      <c r="HX402" t="n">
        <v>0.310477346919187</v>
      </c>
      <c r="HY402" t="n">
        <v>4.20802879044564</v>
      </c>
      <c r="HZ402" t="n">
        <v>0.41420310506737</v>
      </c>
      <c r="IA402" t="n">
        <v>0</v>
      </c>
      <c r="IB402" t="n">
        <v>0.19793889136119</v>
      </c>
      <c r="IC402" t="n">
        <v>0.785775731589221</v>
      </c>
      <c r="ID402" t="n">
        <v>7.65851788325987</v>
      </c>
      <c r="IE402" t="n">
        <v>0.0906938961166478</v>
      </c>
      <c r="IF402" t="n">
        <v>0.000388785335631539</v>
      </c>
      <c r="IG402" t="n">
        <v>0</v>
      </c>
      <c r="IH402" t="n">
        <v>0</v>
      </c>
      <c r="II402" t="n">
        <v>0</v>
      </c>
      <c r="IJ402" t="n">
        <v>0.210258707613139</v>
      </c>
      <c r="IK402" t="n">
        <v>0.143157769314462</v>
      </c>
      <c r="IL402" t="n">
        <v>0.0128866543717604</v>
      </c>
      <c r="IM402" t="n">
        <v>1.01658692466191</v>
      </c>
      <c r="IN402" t="n">
        <v>6.5098436709932</v>
      </c>
      <c r="IO402" t="n">
        <v>1.6762678748789</v>
      </c>
      <c r="IP402" t="n">
        <v>5.14176605801341</v>
      </c>
      <c r="IQ402" t="n">
        <v>104.059664944956</v>
      </c>
      <c r="IR402" t="n">
        <v>43.2988964294436</v>
      </c>
      <c r="IS402" t="n">
        <v>0.644102148754132</v>
      </c>
      <c r="IT402" t="n">
        <v>0</v>
      </c>
      <c r="IU402" t="n">
        <v>0</v>
      </c>
      <c r="IV402" t="n">
        <v>0.348585747492316</v>
      </c>
      <c r="IW402" t="n">
        <v>0.0638874909804962</v>
      </c>
      <c r="IX402" t="n">
        <v>512.979150849159</v>
      </c>
      <c r="IY402" t="n">
        <v>40.3278061298849</v>
      </c>
      <c r="IZ402" t="n">
        <v>46.5828617179977</v>
      </c>
      <c r="JA402" t="n">
        <v>0.170689648442326</v>
      </c>
      <c r="JB402" t="n">
        <v>41.3315926791149</v>
      </c>
      <c r="JC402" t="n">
        <v>0</v>
      </c>
      <c r="JD402" t="n">
        <v>0.0229656657024407</v>
      </c>
      <c r="JE402" t="n">
        <v>0.237938199002555</v>
      </c>
      <c r="JF402" t="n">
        <v>0.418054581265377</v>
      </c>
      <c r="JG402" t="n">
        <v>0</v>
      </c>
      <c r="JH402" t="n">
        <v>0</v>
      </c>
      <c r="JI402" t="n">
        <v>2.59548915956645</v>
      </c>
      <c r="JJ402" t="n">
        <v>20.9174021899089</v>
      </c>
      <c r="JK402" t="n">
        <v>0.0388639622009886</v>
      </c>
      <c r="JL402" t="n">
        <v>0</v>
      </c>
      <c r="JM402" t="n">
        <v>1.00993441705794</v>
      </c>
      <c r="JN402" t="n">
        <v>0.145202603687788</v>
      </c>
      <c r="JO402" t="n">
        <v>2.02905890101846</v>
      </c>
      <c r="JP402" t="n">
        <v>0.0392215128621101</v>
      </c>
      <c r="JQ402" t="n">
        <v>2.11095086658562</v>
      </c>
      <c r="JR402" t="n">
        <v>0.279735246766363</v>
      </c>
      <c r="JS402" t="n">
        <v>1.73994128993591</v>
      </c>
      <c r="JT402" t="n">
        <v>0.982246317572681</v>
      </c>
      <c r="JU402" t="n">
        <v>0</v>
      </c>
      <c r="JV402" t="n">
        <v>0</v>
      </c>
      <c r="JW402" t="n">
        <v>1.22935077456623</v>
      </c>
      <c r="JX402" t="n">
        <v>0.0696008476706168</v>
      </c>
      <c r="JY402" t="n">
        <v>0</v>
      </c>
      <c r="JZ402" t="n">
        <v>0.0392712644596412</v>
      </c>
      <c r="KA402" t="n">
        <v>0.266539503989537</v>
      </c>
      <c r="KB402" t="n">
        <v>2.49776322639148</v>
      </c>
      <c r="KC402" t="n">
        <v>0.0191341387792077</v>
      </c>
      <c r="KD402" t="n">
        <v>0.0000920519122697072</v>
      </c>
      <c r="KE402" t="n">
        <v>0</v>
      </c>
      <c r="KF402" t="n">
        <v>0</v>
      </c>
      <c r="KG402" t="n">
        <v>0</v>
      </c>
      <c r="KH402" t="n">
        <v>1.21098091620708</v>
      </c>
      <c r="KI402" t="n">
        <v>0.0613662251047764</v>
      </c>
      <c r="KJ402" t="n">
        <v>0.00547314750044863</v>
      </c>
      <c r="KK402" t="n">
        <v>0.0589843558100204</v>
      </c>
      <c r="KL402" t="n">
        <v>2.20643749060518</v>
      </c>
      <c r="KM402" t="n">
        <v>0.483571702430863</v>
      </c>
      <c r="KN402" t="n">
        <v>2.23890490019506</v>
      </c>
      <c r="KO402" t="n">
        <v>53.1913062782149</v>
      </c>
      <c r="KP402" t="n">
        <v>56.7866740171863</v>
      </c>
      <c r="KQ402" t="n">
        <v>0</v>
      </c>
      <c r="KR402" t="n">
        <v>0</v>
      </c>
      <c r="KS402" t="n">
        <v>0.238647598230271</v>
      </c>
      <c r="KT402" t="n">
        <v>0.10813831166566</v>
      </c>
      <c r="KU402" t="n">
        <v>0.258295808970777</v>
      </c>
      <c r="KV402" t="n">
        <v>2848.27659853122</v>
      </c>
      <c r="KW402" t="n">
        <v>305.804873292134</v>
      </c>
      <c r="KX402" t="n">
        <v>222.009992109493</v>
      </c>
      <c r="KY402" t="n">
        <v>0.811256358136889</v>
      </c>
      <c r="KZ402" t="n">
        <v>76.9880103857572</v>
      </c>
      <c r="LA402" t="n">
        <v>10.4943047781063</v>
      </c>
      <c r="LB402" t="n">
        <v>1.15683254733702</v>
      </c>
      <c r="LC402" t="n">
        <v>5.0847779865039</v>
      </c>
      <c r="LD402" t="n">
        <v>3.78591965400892</v>
      </c>
      <c r="LE402" t="n">
        <v>5.88505234000259</v>
      </c>
      <c r="LF402" t="n">
        <v>13.7837332625534</v>
      </c>
      <c r="LG402" t="n">
        <v>58.0661537597436</v>
      </c>
      <c r="LH402" t="n">
        <v>15.6457570213586</v>
      </c>
      <c r="LI402" t="n">
        <v>0.594547334050551</v>
      </c>
      <c r="LJ402" t="n">
        <v>1.55767646247401</v>
      </c>
      <c r="LK402" t="n">
        <v>3.70544767547943</v>
      </c>
      <c r="LL402" t="n">
        <v>0.843433490822514</v>
      </c>
      <c r="LM402" t="n">
        <v>115.792794431226</v>
      </c>
      <c r="LN402" t="n">
        <v>0.787726661315604</v>
      </c>
      <c r="LO402" t="n">
        <v>4.93876549871903</v>
      </c>
      <c r="LP402" t="n">
        <v>3.08218098360847</v>
      </c>
      <c r="LQ402" t="n">
        <v>8.90124940792317</v>
      </c>
      <c r="LR402" t="n">
        <v>7.73372553685102</v>
      </c>
      <c r="LS402" t="n">
        <v>0</v>
      </c>
      <c r="LT402" t="n">
        <v>1.88906468750317</v>
      </c>
      <c r="LU402" t="n">
        <v>10.4733319576481</v>
      </c>
      <c r="LV402" t="n">
        <v>1.30710011142429</v>
      </c>
      <c r="LW402" t="n">
        <v>0</v>
      </c>
      <c r="LX402" t="n">
        <v>0.258498684712373</v>
      </c>
      <c r="LY402" t="n">
        <v>1.49904991086611</v>
      </c>
      <c r="LZ402" t="n">
        <v>13.8235278405149</v>
      </c>
      <c r="MA402" t="n">
        <v>0.156512672590966</v>
      </c>
      <c r="MB402" t="n">
        <v>0.00404946156569373</v>
      </c>
      <c r="MC402" t="n">
        <v>0</v>
      </c>
      <c r="MD402" t="n">
        <v>0</v>
      </c>
      <c r="ME402" t="n">
        <v>0</v>
      </c>
      <c r="MF402" t="n">
        <v>5.80570376850794</v>
      </c>
      <c r="MG402" t="n">
        <v>0.417669583441077</v>
      </c>
      <c r="MH402" t="n">
        <v>0.184827921305136</v>
      </c>
      <c r="MI402" t="n">
        <v>8.82278105235039</v>
      </c>
      <c r="MJ402" t="n">
        <v>15.9183486091499</v>
      </c>
      <c r="MK402" t="n">
        <v>2.5374327570259</v>
      </c>
      <c r="ML402" t="n">
        <v>10.2386343162462</v>
      </c>
      <c r="MM402" t="n">
        <v>173.062793571096</v>
      </c>
      <c r="MN402" t="n">
        <v>78.021437776521</v>
      </c>
      <c r="MO402" t="n">
        <v>18.2315200100194</v>
      </c>
      <c r="MP402" t="n">
        <v>0</v>
      </c>
      <c r="MQ402" t="n">
        <v>1.35848437045477</v>
      </c>
      <c r="MR402" t="n">
        <v>0.0460687360853754</v>
      </c>
      <c r="MS402" t="n">
        <v>0.0326462048019223</v>
      </c>
      <c r="MT402" t="n">
        <v>666.191292645005</v>
      </c>
      <c r="MU402" t="n">
        <v>136.702049838775</v>
      </c>
      <c r="MV402" t="n">
        <v>35.7593728351723</v>
      </c>
      <c r="MW402" t="n">
        <v>0.0527385190326537</v>
      </c>
      <c r="MX402" t="n">
        <v>0</v>
      </c>
      <c r="MY402" t="n">
        <v>0</v>
      </c>
      <c r="MZ402" t="n">
        <v>0.464664410159338</v>
      </c>
      <c r="NA402" t="n">
        <v>0</v>
      </c>
      <c r="NB402" t="n">
        <v>0.265777712407245</v>
      </c>
      <c r="NC402" t="n">
        <v>4.97448247355632</v>
      </c>
      <c r="ND402" t="n">
        <v>0</v>
      </c>
      <c r="NE402" t="n">
        <v>1.52853722981916</v>
      </c>
      <c r="NF402" t="n">
        <v>12.6414592039052</v>
      </c>
      <c r="NG402" t="n">
        <v>0.0690558026383293</v>
      </c>
      <c r="NH402" t="n">
        <v>0</v>
      </c>
      <c r="NI402" t="n">
        <v>0.774501836799785</v>
      </c>
      <c r="NJ402" t="n">
        <v>0.127454248830056</v>
      </c>
      <c r="NK402" t="n">
        <v>5.66486651848907</v>
      </c>
      <c r="NL402" t="n">
        <v>0.101852248753894</v>
      </c>
      <c r="NM402" t="n">
        <v>2.10711325546068</v>
      </c>
      <c r="NN402" t="n">
        <v>0.183143095869855</v>
      </c>
      <c r="NO402" t="n">
        <v>0.846710460264542</v>
      </c>
      <c r="NP402" t="n">
        <v>0.219171688534446</v>
      </c>
      <c r="NQ402" t="n">
        <v>0</v>
      </c>
      <c r="NR402" t="n">
        <v>0.174686251849781</v>
      </c>
      <c r="NS402" t="n">
        <v>0.250668553889389</v>
      </c>
      <c r="NT402" t="n">
        <v>0.733125078143837</v>
      </c>
      <c r="NU402" t="n">
        <v>0</v>
      </c>
      <c r="NV402" t="n">
        <v>0.0772457565146161</v>
      </c>
      <c r="NW402" t="n">
        <v>0.395487545790238</v>
      </c>
      <c r="NX402" t="n">
        <v>2.95542307703053</v>
      </c>
      <c r="NY402" t="n">
        <v>0.0279914796164408</v>
      </c>
      <c r="NZ402" t="n">
        <v>0.000216169412239924</v>
      </c>
      <c r="OA402" t="n">
        <v>0</v>
      </c>
      <c r="OB402" t="n">
        <v>0</v>
      </c>
      <c r="OC402" t="n">
        <v>0</v>
      </c>
      <c r="OD402" t="n">
        <v>0.190742760132284</v>
      </c>
      <c r="OE402" t="n">
        <v>0.0494083667427158</v>
      </c>
      <c r="OF402" t="n">
        <v>0.0116567959230344</v>
      </c>
      <c r="OG402" t="n">
        <v>0.0889547942038578</v>
      </c>
      <c r="OH402" t="n">
        <v>2.82133170268537</v>
      </c>
      <c r="OI402" t="n">
        <v>0.580835535864919</v>
      </c>
      <c r="OJ402" t="n">
        <v>2.10793931419356</v>
      </c>
      <c r="OK402" t="n">
        <v>49.7829211114862</v>
      </c>
      <c r="OL402" t="n">
        <v>113.038443123068</v>
      </c>
      <c r="OM402" t="n">
        <v>13.4389780705598</v>
      </c>
      <c r="ON402" t="n">
        <v>0.521633384964204</v>
      </c>
      <c r="OO402" t="n">
        <v>0</v>
      </c>
      <c r="OP402" t="n">
        <v>0.152774714365371</v>
      </c>
      <c r="OQ402" t="n">
        <v>0.128331618976425</v>
      </c>
      <c r="OR402" t="n">
        <v>671.619937205202</v>
      </c>
      <c r="OS402" t="n">
        <v>167.042263320547</v>
      </c>
      <c r="OT402" t="n">
        <v>57.1556430238141</v>
      </c>
      <c r="OU402" t="n">
        <v>0.398077079927268</v>
      </c>
      <c r="OV402" t="n">
        <v>0</v>
      </c>
      <c r="OW402" t="n">
        <v>0</v>
      </c>
      <c r="OX402" t="n">
        <v>0.689950318907438</v>
      </c>
      <c r="OY402" t="n">
        <v>0.109758207753662</v>
      </c>
      <c r="OZ402" t="n">
        <v>0.089139466381876</v>
      </c>
      <c r="PA402" t="n">
        <v>0.401173214353224</v>
      </c>
      <c r="PB402" t="n">
        <v>0</v>
      </c>
      <c r="PC402" t="n">
        <v>3.06683562747889</v>
      </c>
      <c r="PD402" t="n">
        <v>0</v>
      </c>
      <c r="PE402" t="n">
        <v>0</v>
      </c>
      <c r="PF402" t="n">
        <v>0</v>
      </c>
      <c r="PG402" t="n">
        <v>1.97031227663983</v>
      </c>
      <c r="PH402" t="n">
        <v>0.0796397186981785</v>
      </c>
      <c r="PI402" t="n">
        <v>3.10236115320569</v>
      </c>
      <c r="PJ402" t="n">
        <v>0</v>
      </c>
      <c r="PK402" t="n">
        <v>0.33016282555077</v>
      </c>
      <c r="PL402" t="n">
        <v>0.524732476946012</v>
      </c>
      <c r="PM402" t="n">
        <v>0</v>
      </c>
      <c r="PN402" t="n">
        <v>0</v>
      </c>
      <c r="PO402" t="n">
        <v>0</v>
      </c>
      <c r="PP402" t="n">
        <v>0</v>
      </c>
      <c r="PQ402" t="n">
        <v>0.159650191613827</v>
      </c>
      <c r="PR402" t="n">
        <v>0.194508220246695</v>
      </c>
      <c r="PS402" t="n">
        <v>0</v>
      </c>
      <c r="PT402" t="n">
        <v>0.0831761390275287</v>
      </c>
      <c r="PU402" t="n">
        <v>0.503748932088884</v>
      </c>
      <c r="PV402" t="n">
        <v>2.69387329936787</v>
      </c>
      <c r="PW402" t="n">
        <v>0.0298944889342539</v>
      </c>
      <c r="PX402" t="n">
        <v>0.0000851478676965781</v>
      </c>
      <c r="PY402" t="n">
        <v>0</v>
      </c>
      <c r="PZ402" t="n">
        <v>0</v>
      </c>
      <c r="QA402" t="n">
        <v>0</v>
      </c>
      <c r="QB402" t="n">
        <v>0.159492350202148</v>
      </c>
      <c r="QC402" t="n">
        <v>0.0109960230404104</v>
      </c>
      <c r="QD402" t="n">
        <v>0</v>
      </c>
      <c r="QE402" t="n">
        <v>0.134314010212859</v>
      </c>
      <c r="QF402" t="n">
        <v>1.96525582673382</v>
      </c>
      <c r="QG402" t="n">
        <v>0.896971345666257</v>
      </c>
      <c r="QH402" t="n">
        <v>3.18461523457209</v>
      </c>
      <c r="QI402" t="n">
        <v>48.1540713366959</v>
      </c>
    </row>
    <row r="403">
      <c r="A403" t="s">
        <v>402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227.887901796467</v>
      </c>
      <c r="O403" t="n">
        <v>272.088799341914</v>
      </c>
      <c r="P403" t="n">
        <v>4.1461733526908</v>
      </c>
      <c r="Q403" t="n">
        <v>0</v>
      </c>
      <c r="R403" t="n">
        <v>0</v>
      </c>
      <c r="S403" t="n">
        <v>0.6259523700309</v>
      </c>
      <c r="T403" t="n">
        <v>0</v>
      </c>
      <c r="U403" t="n">
        <v>0</v>
      </c>
      <c r="V403" t="n">
        <v>0</v>
      </c>
      <c r="W403" t="n">
        <v>0</v>
      </c>
      <c r="X403" t="n">
        <v>6.39842048592877</v>
      </c>
      <c r="Y403" t="n">
        <v>0.703367108230831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1.09599725352534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86.8455836408072</v>
      </c>
      <c r="BM403" t="n">
        <v>149.842496654123</v>
      </c>
      <c r="BN403" t="n">
        <v>0.406754039433801</v>
      </c>
      <c r="BO403" t="n">
        <v>0</v>
      </c>
      <c r="BP403" t="n">
        <v>0</v>
      </c>
      <c r="BQ403" t="n">
        <v>0.518805008229733</v>
      </c>
      <c r="BR403" t="n">
        <v>0.441235233671626</v>
      </c>
      <c r="BS403" t="n">
        <v>0</v>
      </c>
      <c r="BT403" t="n">
        <v>0</v>
      </c>
      <c r="BU403" t="n">
        <v>0</v>
      </c>
      <c r="BV403" t="n">
        <v>0.716053924253075</v>
      </c>
      <c r="BW403" t="n">
        <v>0.198687680383658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0.579053800277303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4.92290361842822</v>
      </c>
      <c r="DK403" t="n">
        <v>0</v>
      </c>
      <c r="DL403" t="n">
        <v>0.122715016301172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0.250703523763508</v>
      </c>
      <c r="DU403" t="n">
        <v>0.0202679078440721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0.149737152161753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7.43060362839556</v>
      </c>
      <c r="FI403" t="n">
        <v>111.76191019829</v>
      </c>
      <c r="FJ403" t="n">
        <v>0</v>
      </c>
      <c r="FK403" t="n">
        <v>0</v>
      </c>
      <c r="FL403" t="n">
        <v>0</v>
      </c>
      <c r="FM403" t="n">
        <v>0.13129748860266</v>
      </c>
      <c r="FN403" t="n">
        <v>0</v>
      </c>
      <c r="FO403" t="n">
        <v>0</v>
      </c>
      <c r="FP403" t="n">
        <v>0</v>
      </c>
      <c r="FQ403" t="n">
        <v>0</v>
      </c>
      <c r="FR403" t="n">
        <v>2.56085667865728</v>
      </c>
      <c r="FS403" t="n">
        <v>0.174581936393453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0.450504978877433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127.173937219701</v>
      </c>
      <c r="HG403" t="n">
        <v>406.254407931464</v>
      </c>
      <c r="HH403" t="n">
        <v>2.50843102443515</v>
      </c>
      <c r="HI403" t="n">
        <v>0</v>
      </c>
      <c r="HJ403" t="n">
        <v>0</v>
      </c>
      <c r="HK403" t="n">
        <v>0.500836355838272</v>
      </c>
      <c r="HL403" t="n">
        <v>2.27745226573858</v>
      </c>
      <c r="HM403" t="n">
        <v>0</v>
      </c>
      <c r="HN403" t="n">
        <v>0</v>
      </c>
      <c r="HO403" t="n">
        <v>0</v>
      </c>
      <c r="HP403" t="n">
        <v>23.0572195336986</v>
      </c>
      <c r="HQ403" t="n">
        <v>0.474493138182709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1.21550418726495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6.55774700629604</v>
      </c>
      <c r="JE403" t="n">
        <v>17.7280794299034</v>
      </c>
      <c r="JF403" t="n">
        <v>0.561214615645643</v>
      </c>
      <c r="JG403" t="n">
        <v>0</v>
      </c>
      <c r="JH403" t="n">
        <v>0</v>
      </c>
      <c r="JI403" t="n">
        <v>0.117645619323958</v>
      </c>
      <c r="JJ403" t="n">
        <v>0.645362584373742</v>
      </c>
      <c r="JK403" t="n">
        <v>0</v>
      </c>
      <c r="JL403" t="n">
        <v>0</v>
      </c>
      <c r="JM403" t="n">
        <v>0</v>
      </c>
      <c r="JN403" t="n">
        <v>2.28316908511114</v>
      </c>
      <c r="JO403" t="n">
        <v>0.0245338940596389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0.621319082100281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330.328555347688</v>
      </c>
      <c r="LC403" t="n">
        <v>378.851938890222</v>
      </c>
      <c r="LD403" t="n">
        <v>5.08238287225264</v>
      </c>
      <c r="LE403" t="n">
        <v>0</v>
      </c>
      <c r="LF403" t="n">
        <v>0</v>
      </c>
      <c r="LG403" t="n">
        <v>2.6319619157902</v>
      </c>
      <c r="LH403" t="n">
        <v>0.482717026431645</v>
      </c>
      <c r="LI403" t="n">
        <v>0</v>
      </c>
      <c r="LJ403" t="n">
        <v>0</v>
      </c>
      <c r="LK403" t="n">
        <v>0</v>
      </c>
      <c r="LL403" t="n">
        <v>13.2621676380813</v>
      </c>
      <c r="LM403" t="n">
        <v>1.40008165855576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2.02151861969487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132.682922591304</v>
      </c>
      <c r="NA403" t="n">
        <v>0</v>
      </c>
      <c r="NB403" t="n">
        <v>0.356791537278062</v>
      </c>
      <c r="NC403" t="n">
        <v>0</v>
      </c>
      <c r="ND403" t="n">
        <v>0</v>
      </c>
      <c r="NE403" t="n">
        <v>0.0692839376342609</v>
      </c>
      <c r="NF403" t="n">
        <v>0.39002571677009</v>
      </c>
      <c r="NG403" t="n">
        <v>0</v>
      </c>
      <c r="NH403" t="n">
        <v>0</v>
      </c>
      <c r="NI403" t="n">
        <v>0</v>
      </c>
      <c r="NJ403" t="n">
        <v>2.00409354449696</v>
      </c>
      <c r="NK403" t="n">
        <v>0.0684954167455892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0.581506283893003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197.012344293917</v>
      </c>
      <c r="OY403" t="n">
        <v>8.17776310528372</v>
      </c>
      <c r="OZ403" t="n">
        <v>0.119664688790017</v>
      </c>
      <c r="PA403" t="n">
        <v>0</v>
      </c>
      <c r="PB403" t="n">
        <v>0</v>
      </c>
      <c r="PC403" t="n">
        <v>0.139010319280162</v>
      </c>
      <c r="PD403" t="n">
        <v>0</v>
      </c>
      <c r="PE403" t="n">
        <v>0</v>
      </c>
      <c r="PF403" t="n">
        <v>0</v>
      </c>
      <c r="PG403" t="n">
        <v>0</v>
      </c>
      <c r="PH403" t="n">
        <v>1.25225677130141</v>
      </c>
      <c r="PI403" t="n">
        <v>0.0375114787595785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0.562479952002251</v>
      </c>
    </row>
    <row r="404">
      <c r="A404" t="s">
        <v>403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37.8045829618544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1.79196075490345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0.0574735558840207</v>
      </c>
      <c r="AI404" t="n">
        <v>0</v>
      </c>
      <c r="AJ404" t="n">
        <v>0</v>
      </c>
      <c r="AK404" t="n">
        <v>0</v>
      </c>
      <c r="AL404" t="n">
        <v>2.73798058012051</v>
      </c>
      <c r="AM404" t="n">
        <v>0.0699320275965327</v>
      </c>
      <c r="AN404" t="n">
        <v>0.00149967324003716</v>
      </c>
      <c r="AO404" t="n">
        <v>0</v>
      </c>
      <c r="AP404" t="n">
        <v>0</v>
      </c>
      <c r="AQ404" t="n">
        <v>0</v>
      </c>
      <c r="AR404" t="n">
        <v>0.121247487228559</v>
      </c>
      <c r="AS404" t="n">
        <v>0.0214548713510421</v>
      </c>
      <c r="AT404" t="n">
        <v>0.00892358421117455</v>
      </c>
      <c r="AU404" t="n">
        <v>0.307657244867316</v>
      </c>
      <c r="AV404" t="n">
        <v>1.44575226246468</v>
      </c>
      <c r="AW404" t="n">
        <v>0.103351124691046</v>
      </c>
      <c r="AX404" t="n">
        <v>0.404710408157286</v>
      </c>
      <c r="AY404" t="n">
        <v>4.03568402301902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12.6306271134297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0.506194448907142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0.0369300448008377</v>
      </c>
      <c r="CG404" t="n">
        <v>0</v>
      </c>
      <c r="CH404" t="n">
        <v>0</v>
      </c>
      <c r="CI404" t="n">
        <v>0</v>
      </c>
      <c r="CJ404" t="n">
        <v>1.19020928997623</v>
      </c>
      <c r="CK404" t="n">
        <v>0.0410172566281884</v>
      </c>
      <c r="CL404" t="n">
        <v>0.000407408468490323</v>
      </c>
      <c r="CM404" t="n">
        <v>0</v>
      </c>
      <c r="CN404" t="n">
        <v>0</v>
      </c>
      <c r="CO404" t="n">
        <v>0</v>
      </c>
      <c r="CP404" t="n">
        <v>0.0466113798326004</v>
      </c>
      <c r="CQ404" t="n">
        <v>0.00426392825785286</v>
      </c>
      <c r="CR404" t="n">
        <v>0</v>
      </c>
      <c r="CS404" t="n">
        <v>0.0567057953443298</v>
      </c>
      <c r="CT404" t="n">
        <v>0.726371225755307</v>
      </c>
      <c r="CU404" t="n">
        <v>0.116339643657776</v>
      </c>
      <c r="CV404" t="n">
        <v>0.305555121940893</v>
      </c>
      <c r="CW404" t="n">
        <v>2.13219345461939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1.90578333724886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0.0516363290457673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0.00223890322930386</v>
      </c>
      <c r="EE404" t="n">
        <v>0</v>
      </c>
      <c r="EF404" t="n">
        <v>0</v>
      </c>
      <c r="EG404" t="n">
        <v>0</v>
      </c>
      <c r="EH404" t="n">
        <v>0.255237583965505</v>
      </c>
      <c r="EI404" t="n">
        <v>0.0043742992697186</v>
      </c>
      <c r="EJ404" t="n">
        <v>0.0000304257426556079</v>
      </c>
      <c r="EK404" t="n">
        <v>0</v>
      </c>
      <c r="EL404" t="n">
        <v>0</v>
      </c>
      <c r="EM404" t="n">
        <v>0</v>
      </c>
      <c r="EN404" t="n">
        <v>0</v>
      </c>
      <c r="EO404" t="n">
        <v>0.000460768159159581</v>
      </c>
      <c r="EP404" t="n">
        <v>0</v>
      </c>
      <c r="EQ404" t="n">
        <v>0</v>
      </c>
      <c r="ER404" t="n">
        <v>0.184815062508408</v>
      </c>
      <c r="ES404" t="n">
        <v>0.0160449637646657</v>
      </c>
      <c r="ET404" t="n">
        <v>0.0815869457967616</v>
      </c>
      <c r="EU404" t="n">
        <v>0.55136254282373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14.8256524110516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0.444780506326219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0.0248250446926037</v>
      </c>
      <c r="GC404" t="n">
        <v>0</v>
      </c>
      <c r="GD404" t="n">
        <v>0</v>
      </c>
      <c r="GE404" t="n">
        <v>0</v>
      </c>
      <c r="GF404" t="n">
        <v>0.631483238021788</v>
      </c>
      <c r="GG404" t="n">
        <v>0.0212462090620092</v>
      </c>
      <c r="GH404" t="n">
        <v>0.000109642705276331</v>
      </c>
      <c r="GI404" t="n">
        <v>0</v>
      </c>
      <c r="GJ404" t="n">
        <v>0</v>
      </c>
      <c r="GK404" t="n">
        <v>0</v>
      </c>
      <c r="GL404" t="n">
        <v>0.0263489396791403</v>
      </c>
      <c r="GM404" t="n">
        <v>0.00229580011553045</v>
      </c>
      <c r="GN404" t="n">
        <v>0</v>
      </c>
      <c r="GO404" t="n">
        <v>0.0276180433624842</v>
      </c>
      <c r="GP404" t="n">
        <v>0.379027742809376</v>
      </c>
      <c r="GQ404" t="n">
        <v>0.050490691135662</v>
      </c>
      <c r="GR404" t="n">
        <v>0.204343492131168</v>
      </c>
      <c r="GS404" t="n">
        <v>1.65885064008889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29.6255951651893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1.20886102313353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0.0539988619530941</v>
      </c>
      <c r="IA404" t="n">
        <v>0</v>
      </c>
      <c r="IB404" t="n">
        <v>0</v>
      </c>
      <c r="IC404" t="n">
        <v>0</v>
      </c>
      <c r="ID404" t="n">
        <v>2.15226370024359</v>
      </c>
      <c r="IE404" t="n">
        <v>0.113874831090572</v>
      </c>
      <c r="IF404" t="n">
        <v>0.000488157044560567</v>
      </c>
      <c r="IG404" t="n">
        <v>0</v>
      </c>
      <c r="IH404" t="n">
        <v>0</v>
      </c>
      <c r="II404" t="n">
        <v>0</v>
      </c>
      <c r="IJ404" t="n">
        <v>0.0214454893048779</v>
      </c>
      <c r="IK404" t="n">
        <v>0.0146014804512633</v>
      </c>
      <c r="IL404" t="n">
        <v>0.00131438365027657</v>
      </c>
      <c r="IM404" t="n">
        <v>0.103687520301147</v>
      </c>
      <c r="IN404" t="n">
        <v>1.36940566673301</v>
      </c>
      <c r="IO404" t="n">
        <v>0.151945752722603</v>
      </c>
      <c r="IP404" t="n">
        <v>0.466076768372968</v>
      </c>
      <c r="IQ404" t="n">
        <v>4.47573277458444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8.64546883049212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0.06250473587031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0.00907372861092547</v>
      </c>
      <c r="JY404" t="n">
        <v>0</v>
      </c>
      <c r="JZ404" t="n">
        <v>0</v>
      </c>
      <c r="KA404" t="n">
        <v>0</v>
      </c>
      <c r="KB404" t="n">
        <v>0.70194327491437</v>
      </c>
      <c r="KC404" t="n">
        <v>0.0240247350135164</v>
      </c>
      <c r="KD404" t="n">
        <v>0.000115579949451374</v>
      </c>
      <c r="KE404" t="n">
        <v>0</v>
      </c>
      <c r="KF404" t="n">
        <v>0</v>
      </c>
      <c r="KG404" t="n">
        <v>0</v>
      </c>
      <c r="KH404" t="n">
        <v>0.123514876419356</v>
      </c>
      <c r="KI404" t="n">
        <v>0.00625909261178114</v>
      </c>
      <c r="KJ404" t="n">
        <v>0.000558237645133571</v>
      </c>
      <c r="KK404" t="n">
        <v>0.00601615212839332</v>
      </c>
      <c r="KL404" t="n">
        <v>0.464144479596377</v>
      </c>
      <c r="KM404" t="n">
        <v>0.0438334871307584</v>
      </c>
      <c r="KN404" t="n">
        <v>0.202946137339528</v>
      </c>
      <c r="KO404" t="n">
        <v>2.28782278857324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48.0032892417934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3.56697286016491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0.170404126893722</v>
      </c>
      <c r="LW404" t="n">
        <v>0</v>
      </c>
      <c r="LX404" t="n">
        <v>0</v>
      </c>
      <c r="LY404" t="n">
        <v>0</v>
      </c>
      <c r="LZ404" t="n">
        <v>3.88480873635866</v>
      </c>
      <c r="MA404" t="n">
        <v>0.196516578490652</v>
      </c>
      <c r="MB404" t="n">
        <v>0.00508448495558508</v>
      </c>
      <c r="MC404" t="n">
        <v>0</v>
      </c>
      <c r="MD404" t="n">
        <v>0</v>
      </c>
      <c r="ME404" t="n">
        <v>0</v>
      </c>
      <c r="MF404" t="n">
        <v>0.592156964571042</v>
      </c>
      <c r="MG404" t="n">
        <v>0.042600511917072</v>
      </c>
      <c r="MH404" t="n">
        <v>0.0188516577592427</v>
      </c>
      <c r="MI404" t="n">
        <v>0.899885949037166</v>
      </c>
      <c r="MJ404" t="n">
        <v>3.34857146993142</v>
      </c>
      <c r="MK404" t="n">
        <v>0.230006275266203</v>
      </c>
      <c r="ML404" t="n">
        <v>0.928083763599377</v>
      </c>
      <c r="MM404" t="n">
        <v>7.44364127692536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11.2276221093462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0.174505030534597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0.0955761060328154</v>
      </c>
      <c r="NU404" t="n">
        <v>0</v>
      </c>
      <c r="NV404" t="n">
        <v>0</v>
      </c>
      <c r="NW404" t="n">
        <v>0</v>
      </c>
      <c r="NX404" t="n">
        <v>0.830558850225929</v>
      </c>
      <c r="NY404" t="n">
        <v>0.0351459706747817</v>
      </c>
      <c r="NZ404" t="n">
        <v>0.000271421300476838</v>
      </c>
      <c r="OA404" t="n">
        <v>0</v>
      </c>
      <c r="OB404" t="n">
        <v>0</v>
      </c>
      <c r="OC404" t="n">
        <v>0</v>
      </c>
      <c r="OD404" t="n">
        <v>0.0194549460939623</v>
      </c>
      <c r="OE404" t="n">
        <v>0.00503944218031157</v>
      </c>
      <c r="OF404" t="n">
        <v>0.00118894334664723</v>
      </c>
      <c r="OG404" t="n">
        <v>0.00907300871783724</v>
      </c>
      <c r="OH404" t="n">
        <v>0.593493149245071</v>
      </c>
      <c r="OI404" t="n">
        <v>0.052649993493079</v>
      </c>
      <c r="OJ404" t="n">
        <v>0.19107472654352</v>
      </c>
      <c r="OK404" t="n">
        <v>2.14122399635913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11.3191135028255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0.0955675876920577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0.0253576624736672</v>
      </c>
      <c r="PS404" t="n">
        <v>0</v>
      </c>
      <c r="PT404" t="n">
        <v>0</v>
      </c>
      <c r="PU404" t="n">
        <v>0</v>
      </c>
      <c r="PV404" t="n">
        <v>0.75705584339734</v>
      </c>
      <c r="PW404" t="n">
        <v>0.0375353802592044</v>
      </c>
      <c r="PX404" t="n">
        <v>0.000106911263455647</v>
      </c>
      <c r="PY404" t="n">
        <v>0</v>
      </c>
      <c r="PZ404" t="n">
        <v>0</v>
      </c>
      <c r="QA404" t="n">
        <v>0</v>
      </c>
      <c r="QB404" t="n">
        <v>0.0162675378789224</v>
      </c>
      <c r="QC404" t="n">
        <v>0.00112154734063724</v>
      </c>
      <c r="QD404" t="n">
        <v>0</v>
      </c>
      <c r="QE404" t="n">
        <v>0.0136994548354101</v>
      </c>
      <c r="QF404" t="n">
        <v>0.413409691802748</v>
      </c>
      <c r="QG404" t="n">
        <v>0.0813062090673971</v>
      </c>
      <c r="QH404" t="n">
        <v>0.288670305162455</v>
      </c>
      <c r="QI404" t="n">
        <v>2.071165186101</v>
      </c>
    </row>
    <row r="405">
      <c r="A405" t="s">
        <v>404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</row>
    <row r="406">
      <c r="A406" t="s">
        <v>405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0.0000247869197838933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0.678959917150666</v>
      </c>
      <c r="O406" t="n">
        <v>0</v>
      </c>
      <c r="P406" t="n">
        <v>0.0333597603702381</v>
      </c>
      <c r="Q406" t="n">
        <v>0.176141101219943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0.00489609600337709</v>
      </c>
      <c r="X406" t="n">
        <v>0</v>
      </c>
      <c r="Y406" t="n">
        <v>15.6575633629263</v>
      </c>
      <c r="Z406" t="n">
        <v>439.192110694903</v>
      </c>
      <c r="AA406" t="n">
        <v>0</v>
      </c>
      <c r="AB406" t="n">
        <v>76.2738483227167</v>
      </c>
      <c r="AC406" t="n">
        <v>118.645654269964</v>
      </c>
      <c r="AD406" t="n">
        <v>71.8563670007084</v>
      </c>
      <c r="AE406" t="n">
        <v>68.4928213928961</v>
      </c>
      <c r="AF406" t="n">
        <v>0</v>
      </c>
      <c r="AG406" t="n">
        <v>79.7525006616595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0.314207802931195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0.0000025299118798702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0.258744188738578</v>
      </c>
      <c r="BM406" t="n">
        <v>0</v>
      </c>
      <c r="BN406" t="n">
        <v>0.00327270862332173</v>
      </c>
      <c r="BO406" t="n">
        <v>0.0535522699555162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0.0028929776725001</v>
      </c>
      <c r="BV406" t="n">
        <v>0</v>
      </c>
      <c r="BW406" t="n">
        <v>4.42296051185125</v>
      </c>
      <c r="BX406" t="n">
        <v>205.693785486779</v>
      </c>
      <c r="BY406" t="n">
        <v>0</v>
      </c>
      <c r="BZ406" t="n">
        <v>27.5598578452925</v>
      </c>
      <c r="CA406" t="n">
        <v>12.8614268190141</v>
      </c>
      <c r="CB406" t="n">
        <v>70.9360380624756</v>
      </c>
      <c r="CC406" t="n">
        <v>31.7076260080795</v>
      </c>
      <c r="CD406" t="n">
        <v>0</v>
      </c>
      <c r="CE406" t="n">
        <v>290.956890837049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0.166007005746465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0.0000933964844978272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0.014667098194155</v>
      </c>
      <c r="DK406" t="n">
        <v>0</v>
      </c>
      <c r="DL406" t="n">
        <v>0.000987354649554191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0.000250093242341433</v>
      </c>
      <c r="DT406" t="n">
        <v>0</v>
      </c>
      <c r="DU406" t="n">
        <v>0.451181250287244</v>
      </c>
      <c r="DV406" t="n">
        <v>0</v>
      </c>
      <c r="DW406" t="n">
        <v>0</v>
      </c>
      <c r="DX406" t="n">
        <v>14.8637402648784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0.0429276455270157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0.0000145605363639163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0.0221384372937041</v>
      </c>
      <c r="FI406" t="n">
        <v>0</v>
      </c>
      <c r="FJ406" t="n">
        <v>0</v>
      </c>
      <c r="FK406" t="n">
        <v>0.53438057044646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0.000468197505164797</v>
      </c>
      <c r="FR406" t="n">
        <v>0</v>
      </c>
      <c r="FS406" t="n">
        <v>3.88634569219259</v>
      </c>
      <c r="FT406" t="n">
        <v>207.692824379437</v>
      </c>
      <c r="FU406" t="n">
        <v>0</v>
      </c>
      <c r="FV406" t="n">
        <v>17.4949204856196</v>
      </c>
      <c r="FW406" t="n">
        <v>14.8569100342827</v>
      </c>
      <c r="FX406" t="n">
        <v>0</v>
      </c>
      <c r="FY406" t="n">
        <v>0</v>
      </c>
      <c r="FZ406" t="n">
        <v>0</v>
      </c>
      <c r="GA406" t="n">
        <v>6.22231766592029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0.129153772208217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0.0000062594512066402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0.378896840059241</v>
      </c>
      <c r="HG406" t="n">
        <v>0</v>
      </c>
      <c r="HH406" t="n">
        <v>0.0201826240154961</v>
      </c>
      <c r="HI406" t="n">
        <v>0.46719209185479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0.00862054446150221</v>
      </c>
      <c r="HP406" t="n">
        <v>0</v>
      </c>
      <c r="HQ406" t="n">
        <v>10.5626297980532</v>
      </c>
      <c r="HR406" t="n">
        <v>1775.11172715422</v>
      </c>
      <c r="HS406" t="n">
        <v>197.614585032523</v>
      </c>
      <c r="HT406" t="n">
        <v>74.532112698787</v>
      </c>
      <c r="HU406" t="n">
        <v>88.6072292660066</v>
      </c>
      <c r="HV406" t="n">
        <v>98.7296561611676</v>
      </c>
      <c r="HW406" t="n">
        <v>37.0950626990637</v>
      </c>
      <c r="HX406" t="n">
        <v>0</v>
      </c>
      <c r="HY406" t="n">
        <v>139.038164681567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0.348468847805702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0.0000399435522939385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0.0195378838849742</v>
      </c>
      <c r="JE406" t="n">
        <v>0</v>
      </c>
      <c r="JF406" t="n">
        <v>0.00451548536485182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0.00648897708317045</v>
      </c>
      <c r="JN406" t="n">
        <v>0</v>
      </c>
      <c r="JO406" t="n">
        <v>0.546145812453956</v>
      </c>
      <c r="JP406" t="n">
        <v>252.735451117998</v>
      </c>
      <c r="JQ406" t="n">
        <v>500.993572476707</v>
      </c>
      <c r="JR406" t="n">
        <v>22.0085259226221</v>
      </c>
      <c r="JS406" t="n">
        <v>50.4483437603171</v>
      </c>
      <c r="JT406" t="n">
        <v>39.4544966140998</v>
      </c>
      <c r="JU406" t="n">
        <v>0</v>
      </c>
      <c r="JV406" t="n">
        <v>0</v>
      </c>
      <c r="JW406" t="n">
        <v>40.619179182814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0.178123898648477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0.000161490958473844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0.984167420926433</v>
      </c>
      <c r="LC406" t="n">
        <v>0</v>
      </c>
      <c r="LD406" t="n">
        <v>0.0408924230382497</v>
      </c>
      <c r="LE406" t="n">
        <v>0.922710014684583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0.0238080459908654</v>
      </c>
      <c r="LL406" t="n">
        <v>0</v>
      </c>
      <c r="LM406" t="n">
        <v>31.1670350028841</v>
      </c>
      <c r="LN406" t="n">
        <v>5075.95037971115</v>
      </c>
      <c r="LO406" t="n">
        <v>1172.12096690342</v>
      </c>
      <c r="LP406" t="n">
        <v>242.494504572088</v>
      </c>
      <c r="LQ406" t="n">
        <v>258.085311627825</v>
      </c>
      <c r="LR406" t="n">
        <v>310.645346843449</v>
      </c>
      <c r="LS406" t="n">
        <v>120.11120887036</v>
      </c>
      <c r="LT406" t="n">
        <v>0</v>
      </c>
      <c r="LU406" t="n">
        <v>346.051067140625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0.579542441402788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0.0000204109657257052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0.395310086317609</v>
      </c>
      <c r="NA406" t="n">
        <v>0</v>
      </c>
      <c r="NB406" t="n">
        <v>0.00287071455369816</v>
      </c>
      <c r="NC406" t="n">
        <v>0.779942901276105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0.00497628814800446</v>
      </c>
      <c r="NJ406" t="n">
        <v>0</v>
      </c>
      <c r="NK406" t="n">
        <v>1.52476752923758</v>
      </c>
      <c r="NL406" t="n">
        <v>656.315173937764</v>
      </c>
      <c r="NM406" t="n">
        <v>500.082789313682</v>
      </c>
      <c r="NN406" t="n">
        <v>14.4090157375393</v>
      </c>
      <c r="NO406" t="n">
        <v>24.5497595878396</v>
      </c>
      <c r="NP406" t="n">
        <v>8.80360505148851</v>
      </c>
      <c r="NQ406" t="n">
        <v>0</v>
      </c>
      <c r="NR406" t="n">
        <v>0</v>
      </c>
      <c r="NS406" t="n">
        <v>8.28238051871125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0.166710100107454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0.0000802351235723985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0.586970540800908</v>
      </c>
      <c r="OY406" t="n">
        <v>0</v>
      </c>
      <c r="OZ406" t="n">
        <v>0.000962811972206456</v>
      </c>
      <c r="PA406" t="n">
        <v>0.0628994478079293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0.0126595460000763</v>
      </c>
      <c r="PH406" t="n">
        <v>0</v>
      </c>
      <c r="PI406" t="n">
        <v>0.835038131072815</v>
      </c>
      <c r="PJ406" t="n">
        <v>0</v>
      </c>
      <c r="PK406" t="n">
        <v>78.3577941533178</v>
      </c>
      <c r="PL406" t="n">
        <v>41.2839942581618</v>
      </c>
      <c r="PM406" t="n">
        <v>0</v>
      </c>
      <c r="PN406" t="n">
        <v>0</v>
      </c>
      <c r="PO406" t="n">
        <v>0</v>
      </c>
      <c r="PP406" t="n">
        <v>0</v>
      </c>
      <c r="PQ406" t="n">
        <v>5.27502798541839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0.161255504375573</v>
      </c>
    </row>
    <row r="407">
      <c r="A407" t="s">
        <v>406</v>
      </c>
      <c r="B407" t="n">
        <v>90.7319434601515</v>
      </c>
      <c r="C407" t="n">
        <v>1.10642469868305</v>
      </c>
      <c r="D407" t="n">
        <v>3.94071492205104</v>
      </c>
      <c r="E407" t="n">
        <v>0</v>
      </c>
      <c r="F407" t="n">
        <v>0</v>
      </c>
      <c r="G407" t="n">
        <v>1.91732219399569</v>
      </c>
      <c r="H407" t="n">
        <v>18.3219424994879</v>
      </c>
      <c r="I407" t="n">
        <v>0.0111407216171505</v>
      </c>
      <c r="J407" t="n">
        <v>0.689860925798813</v>
      </c>
      <c r="K407" t="n">
        <v>0</v>
      </c>
      <c r="L407" t="n">
        <v>0</v>
      </c>
      <c r="M407" t="n">
        <v>0</v>
      </c>
      <c r="N407" t="n">
        <v>19.3219209169252</v>
      </c>
      <c r="O407" t="n">
        <v>0.120795115051416</v>
      </c>
      <c r="P407" t="n">
        <v>18.8033569956169</v>
      </c>
      <c r="Q407" t="n">
        <v>939.911184076552</v>
      </c>
      <c r="R407" t="n">
        <v>0</v>
      </c>
      <c r="S407" t="n">
        <v>82.6125707475698</v>
      </c>
      <c r="T407" t="n">
        <v>0</v>
      </c>
      <c r="U407" t="n">
        <v>10.6994352253984</v>
      </c>
      <c r="V407" t="n">
        <v>61.7291772864147</v>
      </c>
      <c r="W407" t="n">
        <v>211.997322763119</v>
      </c>
      <c r="X407" t="n">
        <v>0.0909223512121619</v>
      </c>
      <c r="Y407" t="n">
        <v>187.969384554881</v>
      </c>
      <c r="Z407" t="n">
        <v>4.6181140138227</v>
      </c>
      <c r="AA407" t="n">
        <v>0</v>
      </c>
      <c r="AB407" t="n">
        <v>0.931609541999629</v>
      </c>
      <c r="AC407" t="n">
        <v>17.7746665723986</v>
      </c>
      <c r="AD407" t="n">
        <v>0</v>
      </c>
      <c r="AE407" t="n">
        <v>0.552525945459893</v>
      </c>
      <c r="AF407" t="n">
        <v>0</v>
      </c>
      <c r="AG407" t="n">
        <v>1.80257738664206</v>
      </c>
      <c r="AH407" t="n">
        <v>2.28892841844089</v>
      </c>
      <c r="AI407" t="n">
        <v>0.313593684842831</v>
      </c>
      <c r="AJ407" t="n">
        <v>336.540367339465</v>
      </c>
      <c r="AK407" t="n">
        <v>0</v>
      </c>
      <c r="AL407" t="n">
        <v>0.99749881907057</v>
      </c>
      <c r="AM407" t="n">
        <v>30.7412208624197</v>
      </c>
      <c r="AN407" t="n">
        <v>0.65923709618032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65.0211170260169</v>
      </c>
      <c r="AW407" t="n">
        <v>11.079168507409</v>
      </c>
      <c r="AX407" t="n">
        <v>43.3846735798716</v>
      </c>
      <c r="AY407" t="n">
        <v>135.737652315865</v>
      </c>
      <c r="AZ407" t="n">
        <v>58.8181137105986</v>
      </c>
      <c r="BA407" t="n">
        <v>6.64196336433827</v>
      </c>
      <c r="BB407" t="n">
        <v>1.83854672116688</v>
      </c>
      <c r="BC407" t="n">
        <v>0</v>
      </c>
      <c r="BD407" t="n">
        <v>0.388408316682441</v>
      </c>
      <c r="BE407" t="n">
        <v>0.19569419025919</v>
      </c>
      <c r="BF407" t="n">
        <v>6.12141718209765</v>
      </c>
      <c r="BG407" t="n">
        <v>0.00246793632542868</v>
      </c>
      <c r="BH407" t="n">
        <v>0.337180767269474</v>
      </c>
      <c r="BI407" t="n">
        <v>0</v>
      </c>
      <c r="BJ407" t="n">
        <v>0</v>
      </c>
      <c r="BK407" t="n">
        <v>0</v>
      </c>
      <c r="BL407" t="n">
        <v>7.36337245577247</v>
      </c>
      <c r="BM407" t="n">
        <v>0.0665232882305491</v>
      </c>
      <c r="BN407" t="n">
        <v>1.84467477895475</v>
      </c>
      <c r="BO407" t="n">
        <v>285.76168262412</v>
      </c>
      <c r="BP407" t="n">
        <v>0</v>
      </c>
      <c r="BQ407" t="n">
        <v>68.4713685874479</v>
      </c>
      <c r="BR407" t="n">
        <v>0</v>
      </c>
      <c r="BS407" t="n">
        <v>2.73718894260271</v>
      </c>
      <c r="BT407" t="n">
        <v>16.5628589572901</v>
      </c>
      <c r="BU407" t="n">
        <v>125.263785873576</v>
      </c>
      <c r="BV407" t="n">
        <v>0.0101752153568154</v>
      </c>
      <c r="BW407" t="n">
        <v>53.0977359664884</v>
      </c>
      <c r="BX407" t="n">
        <v>2.16287435539255</v>
      </c>
      <c r="BY407" t="n">
        <v>0</v>
      </c>
      <c r="BZ407" t="n">
        <v>0.336616377820562</v>
      </c>
      <c r="CA407" t="n">
        <v>1.92680949639429</v>
      </c>
      <c r="CB407" t="n">
        <v>0</v>
      </c>
      <c r="CC407" t="n">
        <v>0.255782805878396</v>
      </c>
      <c r="CD407" t="n">
        <v>0</v>
      </c>
      <c r="CE407" t="n">
        <v>6.57624911519149</v>
      </c>
      <c r="CF407" t="n">
        <v>1.47076734228018</v>
      </c>
      <c r="CG407" t="n">
        <v>0.604832244046296</v>
      </c>
      <c r="CH407" t="n">
        <v>228.386345674648</v>
      </c>
      <c r="CI407" t="n">
        <v>0</v>
      </c>
      <c r="CJ407" t="n">
        <v>0.433616063539011</v>
      </c>
      <c r="CK407" t="n">
        <v>18.0306590344051</v>
      </c>
      <c r="CL407" t="n">
        <v>0.179091530445777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32.6677465430015</v>
      </c>
      <c r="CU407" t="n">
        <v>12.4715286846615</v>
      </c>
      <c r="CV407" t="n">
        <v>32.7552960311106</v>
      </c>
      <c r="CW407" t="n">
        <v>71.7149638481316</v>
      </c>
      <c r="CX407" t="n">
        <v>44.0681542269668</v>
      </c>
      <c r="CY407" t="n">
        <v>1.20206855654331</v>
      </c>
      <c r="CZ407" t="n">
        <v>0</v>
      </c>
      <c r="DA407" t="n">
        <v>0</v>
      </c>
      <c r="DB407" t="n">
        <v>3.40807598973099</v>
      </c>
      <c r="DC407" t="n">
        <v>7.22442135328247</v>
      </c>
      <c r="DD407" t="n">
        <v>0.923635442739528</v>
      </c>
      <c r="DE407" t="n">
        <v>0.000290398054772335</v>
      </c>
      <c r="DF407" t="n">
        <v>0</v>
      </c>
      <c r="DG407" t="n">
        <v>0</v>
      </c>
      <c r="DH407" t="n">
        <v>0</v>
      </c>
      <c r="DI407" t="n">
        <v>0</v>
      </c>
      <c r="DJ407" t="n">
        <v>0.417397999837082</v>
      </c>
      <c r="DK407" t="n">
        <v>0</v>
      </c>
      <c r="DL407" t="n">
        <v>0.556526238522175</v>
      </c>
      <c r="DM407" t="n">
        <v>0</v>
      </c>
      <c r="DN407" t="n">
        <v>0</v>
      </c>
      <c r="DO407" t="n">
        <v>0</v>
      </c>
      <c r="DP407" t="n">
        <v>0</v>
      </c>
      <c r="DQ407" t="n">
        <v>0.569439441735173</v>
      </c>
      <c r="DR407" t="n">
        <v>0</v>
      </c>
      <c r="DS407" t="n">
        <v>10.8288517588221</v>
      </c>
      <c r="DT407" t="n">
        <v>0.00356252826582458</v>
      </c>
      <c r="DU407" t="n">
        <v>5.41644060275705</v>
      </c>
      <c r="DV407" t="n">
        <v>0</v>
      </c>
      <c r="DW407" t="n">
        <v>0</v>
      </c>
      <c r="DX407" t="n">
        <v>0.181545871423413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0.0891660372995557</v>
      </c>
      <c r="EE407" t="n">
        <v>0.261057016790297</v>
      </c>
      <c r="EF407" t="n">
        <v>51.9600471163256</v>
      </c>
      <c r="EG407" t="n">
        <v>0</v>
      </c>
      <c r="EH407" t="n">
        <v>0.0929879453625675</v>
      </c>
      <c r="EI407" t="n">
        <v>1.92288575907683</v>
      </c>
      <c r="EJ407" t="n">
        <v>0.0133747657169076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8.31185405654756</v>
      </c>
      <c r="ES407" t="n">
        <v>1.72000892854728</v>
      </c>
      <c r="ET407" t="n">
        <v>8.74606370487894</v>
      </c>
      <c r="EU407" t="n">
        <v>18.5447266710965</v>
      </c>
      <c r="EV407" t="n">
        <v>39.7896562629</v>
      </c>
      <c r="EW407" t="n">
        <v>0.248000642658119</v>
      </c>
      <c r="EX407" t="n">
        <v>0.137595029274463</v>
      </c>
      <c r="EY407" t="n">
        <v>0.239910538937219</v>
      </c>
      <c r="EZ407" t="n">
        <v>8.72703969623194</v>
      </c>
      <c r="FA407" t="n">
        <v>1.12628917874495</v>
      </c>
      <c r="FB407" t="n">
        <v>7.18523336884225</v>
      </c>
      <c r="FC407" t="n">
        <v>0.00206640288043996</v>
      </c>
      <c r="FD407" t="n">
        <v>0.0187682884367989</v>
      </c>
      <c r="FE407" t="n">
        <v>0</v>
      </c>
      <c r="FF407" t="n">
        <v>0</v>
      </c>
      <c r="FG407" t="n">
        <v>0</v>
      </c>
      <c r="FH407" t="n">
        <v>0.630018243799119</v>
      </c>
      <c r="FI407" t="n">
        <v>0.0496172309680548</v>
      </c>
      <c r="FJ407" t="n">
        <v>0</v>
      </c>
      <c r="FK407" t="n">
        <v>2851.52228092785</v>
      </c>
      <c r="FL407" t="n">
        <v>0</v>
      </c>
      <c r="FM407" t="n">
        <v>17.3285118572681</v>
      </c>
      <c r="FN407" t="n">
        <v>0</v>
      </c>
      <c r="FO407" t="n">
        <v>3.39617627592308</v>
      </c>
      <c r="FP407" t="n">
        <v>0</v>
      </c>
      <c r="FQ407" t="n">
        <v>20.2726044486967</v>
      </c>
      <c r="FR407" t="n">
        <v>0.0363900920317664</v>
      </c>
      <c r="FS407" t="n">
        <v>46.6556635279953</v>
      </c>
      <c r="FT407" t="n">
        <v>2.18389429017634</v>
      </c>
      <c r="FU407" t="n">
        <v>0</v>
      </c>
      <c r="FV407" t="n">
        <v>0.2136831328081</v>
      </c>
      <c r="FW407" t="n">
        <v>2.22575891026419</v>
      </c>
      <c r="FX407" t="n">
        <v>0</v>
      </c>
      <c r="FY407" t="n">
        <v>0</v>
      </c>
      <c r="FZ407" t="n">
        <v>0</v>
      </c>
      <c r="GA407" t="n">
        <v>0.140637710717997</v>
      </c>
      <c r="GB407" t="n">
        <v>0.988676434091391</v>
      </c>
      <c r="GC407" t="n">
        <v>0.349974687256661</v>
      </c>
      <c r="GD407" t="n">
        <v>96.3531007954982</v>
      </c>
      <c r="GE407" t="n">
        <v>0</v>
      </c>
      <c r="GF407" t="n">
        <v>0.23006145067759</v>
      </c>
      <c r="GG407" t="n">
        <v>9.33956053773496</v>
      </c>
      <c r="GH407" t="n">
        <v>0.048197525110158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17.0463556317053</v>
      </c>
      <c r="GQ407" t="n">
        <v>5.41256688613475</v>
      </c>
      <c r="GR407" t="n">
        <v>21.9054798828805</v>
      </c>
      <c r="GS407" t="n">
        <v>55.7943808643109</v>
      </c>
      <c r="GT407" t="n">
        <v>62.0814667365122</v>
      </c>
      <c r="GU407" t="n">
        <v>19.6757179170516</v>
      </c>
      <c r="GV407" t="n">
        <v>0</v>
      </c>
      <c r="GW407" t="n">
        <v>1.88044141598875</v>
      </c>
      <c r="GX407" t="n">
        <v>0</v>
      </c>
      <c r="GY407" t="n">
        <v>0.48418217452428</v>
      </c>
      <c r="GZ407" t="n">
        <v>14.3580065855349</v>
      </c>
      <c r="HA407" t="n">
        <v>0.00364439234859286</v>
      </c>
      <c r="HB407" t="n">
        <v>1.17005462238551</v>
      </c>
      <c r="HC407" t="n">
        <v>0</v>
      </c>
      <c r="HD407" t="n">
        <v>0</v>
      </c>
      <c r="HE407" t="n">
        <v>0</v>
      </c>
      <c r="HF407" t="n">
        <v>10.7826906925831</v>
      </c>
      <c r="HG407" t="n">
        <v>0.180358574351158</v>
      </c>
      <c r="HH407" t="n">
        <v>11.3760135042893</v>
      </c>
      <c r="HI407" t="n">
        <v>2492.99606511554</v>
      </c>
      <c r="HJ407" t="n">
        <v>0</v>
      </c>
      <c r="HK407" t="n">
        <v>66.099883730134</v>
      </c>
      <c r="HL407" t="n">
        <v>0</v>
      </c>
      <c r="HM407" t="n">
        <v>28.6177796277542</v>
      </c>
      <c r="HN407" t="n">
        <v>24.7454427052613</v>
      </c>
      <c r="HO407" t="n">
        <v>373.263176485583</v>
      </c>
      <c r="HP407" t="n">
        <v>0.327645958409462</v>
      </c>
      <c r="HQ407" t="n">
        <v>126.804597650375</v>
      </c>
      <c r="HR407" t="n">
        <v>18.6653360651249</v>
      </c>
      <c r="HS407" t="n">
        <v>2.40711103265079</v>
      </c>
      <c r="HT407" t="n">
        <v>0.910335965766419</v>
      </c>
      <c r="HU407" t="n">
        <v>13.2745186985416</v>
      </c>
      <c r="HV407" t="n">
        <v>0</v>
      </c>
      <c r="HW407" t="n">
        <v>0.299242813668352</v>
      </c>
      <c r="HX407" t="n">
        <v>0</v>
      </c>
      <c r="HY407" t="n">
        <v>3.14256041448108</v>
      </c>
      <c r="HZ407" t="n">
        <v>2.15054606917523</v>
      </c>
      <c r="IA407" t="n">
        <v>1.89200274053366</v>
      </c>
      <c r="IB407" t="n">
        <v>491.597967927483</v>
      </c>
      <c r="IC407" t="n">
        <v>0</v>
      </c>
      <c r="ID407" t="n">
        <v>0.784110930117316</v>
      </c>
      <c r="IE407" t="n">
        <v>50.0579127123663</v>
      </c>
      <c r="IF407" t="n">
        <v>0.214587567441093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61.5875128986099</v>
      </c>
      <c r="IO407" t="n">
        <v>16.2884787507751</v>
      </c>
      <c r="IP407" t="n">
        <v>49.9631046087753</v>
      </c>
      <c r="IQ407" t="n">
        <v>150.538410774981</v>
      </c>
      <c r="IR407" t="n">
        <v>31.3014080088786</v>
      </c>
      <c r="IS407" t="n">
        <v>0.46738601327758</v>
      </c>
      <c r="IT407" t="n">
        <v>0</v>
      </c>
      <c r="IU407" t="n">
        <v>0</v>
      </c>
      <c r="IV407" t="n">
        <v>53.0502252757196</v>
      </c>
      <c r="IW407" t="n">
        <v>3.0897207070465</v>
      </c>
      <c r="IX407" t="n">
        <v>4.19001534690177</v>
      </c>
      <c r="IY407" t="n">
        <v>0.00102091761139039</v>
      </c>
      <c r="IZ407" t="n">
        <v>0.230676520055191</v>
      </c>
      <c r="JA407" t="n">
        <v>0</v>
      </c>
      <c r="JB407" t="n">
        <v>0</v>
      </c>
      <c r="JC407" t="n">
        <v>0</v>
      </c>
      <c r="JD407" t="n">
        <v>0.556011390029917</v>
      </c>
      <c r="JE407" t="n">
        <v>0.00787046508182352</v>
      </c>
      <c r="JF407" t="n">
        <v>2.54517066014483</v>
      </c>
      <c r="JG407" t="n">
        <v>0</v>
      </c>
      <c r="JH407" t="n">
        <v>0</v>
      </c>
      <c r="JI407" t="n">
        <v>15.5267517384148</v>
      </c>
      <c r="JJ407" t="n">
        <v>0</v>
      </c>
      <c r="JK407" t="n">
        <v>2.52803787099165</v>
      </c>
      <c r="JL407" t="n">
        <v>0</v>
      </c>
      <c r="JM407" t="n">
        <v>280.967891184019</v>
      </c>
      <c r="JN407" t="n">
        <v>0.0324441167769067</v>
      </c>
      <c r="JO407" t="n">
        <v>6.55649221176197</v>
      </c>
      <c r="JP407" t="n">
        <v>2.65751843026304</v>
      </c>
      <c r="JQ407" t="n">
        <v>6.10252100267469</v>
      </c>
      <c r="JR407" t="n">
        <v>0.268812354505973</v>
      </c>
      <c r="JS407" t="n">
        <v>7.55781992173976</v>
      </c>
      <c r="JT407" t="n">
        <v>0</v>
      </c>
      <c r="JU407" t="n">
        <v>0</v>
      </c>
      <c r="JV407" t="n">
        <v>0</v>
      </c>
      <c r="JW407" t="n">
        <v>0.918080477119157</v>
      </c>
      <c r="JX407" t="n">
        <v>0.361368197239765</v>
      </c>
      <c r="JY407" t="n">
        <v>0.214631472095604</v>
      </c>
      <c r="JZ407" t="n">
        <v>97.5335047778674</v>
      </c>
      <c r="KA407" t="n">
        <v>0</v>
      </c>
      <c r="KB407" t="n">
        <v>0.255731393007468</v>
      </c>
      <c r="KC407" t="n">
        <v>10.5609648482183</v>
      </c>
      <c r="KD407" t="n">
        <v>0.0508074613981272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20.8743872019727</v>
      </c>
      <c r="KM407" t="n">
        <v>4.69891925840927</v>
      </c>
      <c r="KN407" t="n">
        <v>21.7556844234887</v>
      </c>
      <c r="KO407" t="n">
        <v>76.9494570101045</v>
      </c>
      <c r="KP407" t="n">
        <v>41.0519204750544</v>
      </c>
      <c r="KQ407" t="n">
        <v>0</v>
      </c>
      <c r="KR407" t="n">
        <v>0</v>
      </c>
      <c r="KS407" t="n">
        <v>5.50326718650241</v>
      </c>
      <c r="KT407" t="n">
        <v>16.4572471366624</v>
      </c>
      <c r="KU407" t="n">
        <v>12.4916771228968</v>
      </c>
      <c r="KV407" t="n">
        <v>23.2647323781318</v>
      </c>
      <c r="KW407" t="n">
        <v>0.00774159595459845</v>
      </c>
      <c r="KX407" t="n">
        <v>1.09938484903155</v>
      </c>
      <c r="KY407" t="n">
        <v>0</v>
      </c>
      <c r="KZ407" t="n">
        <v>0</v>
      </c>
      <c r="LA407" t="n">
        <v>0</v>
      </c>
      <c r="LB407" t="n">
        <v>28.0075518389328</v>
      </c>
      <c r="LC407" t="n">
        <v>0.168193118042278</v>
      </c>
      <c r="LD407" t="n">
        <v>23.0491712251622</v>
      </c>
      <c r="LE407" t="n">
        <v>4923.69728845141</v>
      </c>
      <c r="LF407" t="n">
        <v>1119.07852576523</v>
      </c>
      <c r="LG407" t="n">
        <v>347.363713891511</v>
      </c>
      <c r="LH407" t="n">
        <v>0</v>
      </c>
      <c r="LI407" t="n">
        <v>38.6743422815155</v>
      </c>
      <c r="LJ407" t="n">
        <v>215.955854405662</v>
      </c>
      <c r="LK407" t="n">
        <v>1030.87071961075</v>
      </c>
      <c r="LL407" t="n">
        <v>0.188457052248444</v>
      </c>
      <c r="LM407" t="n">
        <v>374.160924793963</v>
      </c>
      <c r="LN407" t="n">
        <v>53.3737219116326</v>
      </c>
      <c r="LO407" t="n">
        <v>14.2774143445444</v>
      </c>
      <c r="LP407" t="n">
        <v>2.96183029058659</v>
      </c>
      <c r="LQ407" t="n">
        <v>38.6645460353746</v>
      </c>
      <c r="LR407" t="n">
        <v>0</v>
      </c>
      <c r="LS407" t="n">
        <v>0.968927223201077</v>
      </c>
      <c r="LT407" t="n">
        <v>0</v>
      </c>
      <c r="LU407" t="n">
        <v>7.82149554027618</v>
      </c>
      <c r="LV407" t="n">
        <v>6.78647497387735</v>
      </c>
      <c r="LW407" t="n">
        <v>2.72875992765513</v>
      </c>
      <c r="LX407" t="n">
        <v>642.003333668493</v>
      </c>
      <c r="LY407" t="n">
        <v>0</v>
      </c>
      <c r="LZ407" t="n">
        <v>1.41531030386718</v>
      </c>
      <c r="MA407" t="n">
        <v>86.3861631091576</v>
      </c>
      <c r="MB407" t="n">
        <v>2.23507428698894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150.598316924101</v>
      </c>
      <c r="MK407" t="n">
        <v>24.6565123413362</v>
      </c>
      <c r="ML407" t="n">
        <v>99.4899323737908</v>
      </c>
      <c r="MM407" t="n">
        <v>250.362116024998</v>
      </c>
      <c r="MN407" t="n">
        <v>56.4028429976686</v>
      </c>
      <c r="MO407" t="n">
        <v>13.2295125392077</v>
      </c>
      <c r="MP407" t="n">
        <v>0</v>
      </c>
      <c r="MQ407" t="n">
        <v>31.326954533548</v>
      </c>
      <c r="MR407" t="n">
        <v>7.01106354771637</v>
      </c>
      <c r="MS407" t="n">
        <v>1.57883262333425</v>
      </c>
      <c r="MT407" t="n">
        <v>5.44145261173722</v>
      </c>
      <c r="MU407" t="n">
        <v>0.0034606774726124</v>
      </c>
      <c r="MV407" t="n">
        <v>0.177079023931814</v>
      </c>
      <c r="MW407" t="n">
        <v>0</v>
      </c>
      <c r="MX407" t="n">
        <v>0</v>
      </c>
      <c r="MY407" t="n">
        <v>0</v>
      </c>
      <c r="MZ407" t="n">
        <v>11.249780778733</v>
      </c>
      <c r="NA407" t="n">
        <v>0</v>
      </c>
      <c r="NB407" t="n">
        <v>1.61808927841871</v>
      </c>
      <c r="NC407" t="n">
        <v>4161.87392251596</v>
      </c>
      <c r="ND407" t="n">
        <v>0</v>
      </c>
      <c r="NE407" t="n">
        <v>9.14402512638149</v>
      </c>
      <c r="NF407" t="n">
        <v>0</v>
      </c>
      <c r="NG407" t="n">
        <v>4.49196825013845</v>
      </c>
      <c r="NH407" t="n">
        <v>0</v>
      </c>
      <c r="NI407" t="n">
        <v>215.46958310195</v>
      </c>
      <c r="NJ407" t="n">
        <v>0.0284784186215184</v>
      </c>
      <c r="NK407" t="n">
        <v>18.3048669461995</v>
      </c>
      <c r="NL407" t="n">
        <v>6.90116745824697</v>
      </c>
      <c r="NM407" t="n">
        <v>6.09142690149937</v>
      </c>
      <c r="NN407" t="n">
        <v>0.175991861524004</v>
      </c>
      <c r="NO407" t="n">
        <v>3.67787420273734</v>
      </c>
      <c r="NP407" t="n">
        <v>0</v>
      </c>
      <c r="NQ407" t="n">
        <v>0</v>
      </c>
      <c r="NR407" t="n">
        <v>0</v>
      </c>
      <c r="NS407" t="n">
        <v>0.187199544926256</v>
      </c>
      <c r="NT407" t="n">
        <v>3.80639168496714</v>
      </c>
      <c r="NU407" t="n">
        <v>0.314297544332818</v>
      </c>
      <c r="NV407" t="n">
        <v>191.846365676129</v>
      </c>
      <c r="NW407" t="n">
        <v>0</v>
      </c>
      <c r="NX407" t="n">
        <v>0.302588512966192</v>
      </c>
      <c r="NY407" t="n">
        <v>15.4497171620855</v>
      </c>
      <c r="NZ407" t="n">
        <v>0.119313317855431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26.6917012776564</v>
      </c>
      <c r="OI407" t="n">
        <v>5.64404259332017</v>
      </c>
      <c r="OJ407" t="n">
        <v>20.483077463212</v>
      </c>
      <c r="OK407" t="n">
        <v>72.0187003468021</v>
      </c>
      <c r="OL407" t="n">
        <v>81.7171503354416</v>
      </c>
      <c r="OM407" t="n">
        <v>9.75185441482114</v>
      </c>
      <c r="ON407" t="n">
        <v>0.370035638545581</v>
      </c>
      <c r="OO407" t="n">
        <v>0</v>
      </c>
      <c r="OP407" t="n">
        <v>23.2503281382591</v>
      </c>
      <c r="OQ407" t="n">
        <v>6.20636144000879</v>
      </c>
      <c r="OR407" t="n">
        <v>5.48579379788962</v>
      </c>
      <c r="OS407" t="n">
        <v>0.004228754421235</v>
      </c>
      <c r="OT407" t="n">
        <v>0.283032522004896</v>
      </c>
      <c r="OU407" t="n">
        <v>0</v>
      </c>
      <c r="OV407" t="n">
        <v>0</v>
      </c>
      <c r="OW407" t="n">
        <v>0</v>
      </c>
      <c r="OX407" t="n">
        <v>16.7040764608247</v>
      </c>
      <c r="OY407" t="n">
        <v>0.00363055677982772</v>
      </c>
      <c r="OZ407" t="n">
        <v>0.542692664219602</v>
      </c>
      <c r="PA407" t="n">
        <v>335.639405325907</v>
      </c>
      <c r="PB407" t="n">
        <v>0</v>
      </c>
      <c r="PC407" t="n">
        <v>18.3464435730274</v>
      </c>
      <c r="PD407" t="n">
        <v>0</v>
      </c>
      <c r="PE407" t="n">
        <v>0</v>
      </c>
      <c r="PF407" t="n">
        <v>0</v>
      </c>
      <c r="PG407" t="n">
        <v>548.148945110874</v>
      </c>
      <c r="PH407" t="n">
        <v>0.017794724529041</v>
      </c>
      <c r="PI407" t="n">
        <v>10.0246507032676</v>
      </c>
      <c r="PJ407" t="n">
        <v>0</v>
      </c>
      <c r="PK407" t="n">
        <v>0.954463511737198</v>
      </c>
      <c r="PL407" t="n">
        <v>0.504243116461539</v>
      </c>
      <c r="PM407" t="n">
        <v>0</v>
      </c>
      <c r="PN407" t="n">
        <v>0</v>
      </c>
      <c r="PO407" t="n">
        <v>0</v>
      </c>
      <c r="PP407" t="n">
        <v>0</v>
      </c>
      <c r="PQ407" t="n">
        <v>0.119226934347281</v>
      </c>
      <c r="PR407" t="n">
        <v>1.00988834549119</v>
      </c>
      <c r="PS407" t="n">
        <v>0.875285475973209</v>
      </c>
      <c r="PT407" t="n">
        <v>206.574971925927</v>
      </c>
      <c r="PU407" t="n">
        <v>0</v>
      </c>
      <c r="PV407" t="n">
        <v>0.275809958347507</v>
      </c>
      <c r="PW407" t="n">
        <v>16.5000709168673</v>
      </c>
      <c r="PX407" t="n">
        <v>0.0469968183653953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18.5926459520604</v>
      </c>
      <c r="QG407" t="n">
        <v>8.71596892292317</v>
      </c>
      <c r="QH407" t="n">
        <v>30.945255444994</v>
      </c>
      <c r="QI407" t="n">
        <v>69.662317048645</v>
      </c>
    </row>
    <row r="408">
      <c r="A408" t="s">
        <v>407</v>
      </c>
      <c r="B408" t="n">
        <v>90.3757573463145</v>
      </c>
      <c r="C408" t="n">
        <v>1.09700739454912</v>
      </c>
      <c r="D408" t="n">
        <v>4.03257940660005</v>
      </c>
      <c r="E408" t="n">
        <v>0</v>
      </c>
      <c r="F408" t="n">
        <v>0</v>
      </c>
      <c r="G408" t="n">
        <v>0.00264905622202479</v>
      </c>
      <c r="H408" t="n">
        <v>682.953881192818</v>
      </c>
      <c r="I408" t="n">
        <v>96.1939857924155</v>
      </c>
      <c r="J408" t="n">
        <v>0.368495820283418</v>
      </c>
      <c r="K408" t="n">
        <v>0</v>
      </c>
      <c r="L408" t="n">
        <v>0.00412606080071714</v>
      </c>
      <c r="M408" t="n">
        <v>0</v>
      </c>
      <c r="N408" t="n">
        <v>0.0291542038916455</v>
      </c>
      <c r="O408" t="n">
        <v>4.89706861968042</v>
      </c>
      <c r="P408" t="n">
        <v>0</v>
      </c>
      <c r="Q408" t="n">
        <v>0</v>
      </c>
      <c r="R408" t="n">
        <v>0</v>
      </c>
      <c r="S408" t="n">
        <v>28.6724705080134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10.7852920687963</v>
      </c>
      <c r="Z408" t="n">
        <v>0</v>
      </c>
      <c r="AA408" t="n">
        <v>0</v>
      </c>
      <c r="AB408" t="n">
        <v>0</v>
      </c>
      <c r="AC408" t="n">
        <v>0.225195344363607</v>
      </c>
      <c r="AD408" t="n">
        <v>0</v>
      </c>
      <c r="AE408" t="n">
        <v>0</v>
      </c>
      <c r="AF408" t="n">
        <v>0</v>
      </c>
      <c r="AG408" t="n">
        <v>0</v>
      </c>
      <c r="AH408" t="n">
        <v>2.04155329299618</v>
      </c>
      <c r="AI408" t="n">
        <v>0</v>
      </c>
      <c r="AJ408" t="n">
        <v>0</v>
      </c>
      <c r="AK408" t="n">
        <v>16.180583351941</v>
      </c>
      <c r="AL408" t="n">
        <v>57.7167391828972</v>
      </c>
      <c r="AM408" t="n">
        <v>2.01028399871328</v>
      </c>
      <c r="AN408" t="n">
        <v>1.34741143130078</v>
      </c>
      <c r="AO408" t="n">
        <v>0</v>
      </c>
      <c r="AP408" t="n">
        <v>0</v>
      </c>
      <c r="AQ408" t="n">
        <v>0</v>
      </c>
      <c r="AR408" t="n">
        <v>20.6104104004814</v>
      </c>
      <c r="AS408" t="n">
        <v>3.64703396407805</v>
      </c>
      <c r="AT408" t="n">
        <v>1.51688697046221</v>
      </c>
      <c r="AU408" t="n">
        <v>52.2975133437067</v>
      </c>
      <c r="AV408" t="n">
        <v>34.0098075838037</v>
      </c>
      <c r="AW408" t="n">
        <v>5.09002057373626</v>
      </c>
      <c r="AX408" t="n">
        <v>19.9319002113312</v>
      </c>
      <c r="AY408" t="n">
        <v>50.8052358877741</v>
      </c>
      <c r="AZ408" t="n">
        <v>58.5872116209172</v>
      </c>
      <c r="BA408" t="n">
        <v>6.58543047138779</v>
      </c>
      <c r="BB408" t="n">
        <v>1.88140624036583</v>
      </c>
      <c r="BC408" t="n">
        <v>0</v>
      </c>
      <c r="BD408" t="n">
        <v>0</v>
      </c>
      <c r="BE408" t="n">
        <v>0.000270379654469997</v>
      </c>
      <c r="BF408" t="n">
        <v>228.176986311951</v>
      </c>
      <c r="BG408" t="n">
        <v>21.3092688232517</v>
      </c>
      <c r="BH408" t="n">
        <v>0.180108336002484</v>
      </c>
      <c r="BI408" t="n">
        <v>0</v>
      </c>
      <c r="BJ408" t="n">
        <v>0.00289803717630793</v>
      </c>
      <c r="BK408" t="n">
        <v>0</v>
      </c>
      <c r="BL408" t="n">
        <v>0.0111103478183514</v>
      </c>
      <c r="BM408" t="n">
        <v>2.69687319005504</v>
      </c>
      <c r="BN408" t="n">
        <v>0</v>
      </c>
      <c r="BO408" t="n">
        <v>0</v>
      </c>
      <c r="BP408" t="n">
        <v>0</v>
      </c>
      <c r="BQ408" t="n">
        <v>23.7644619783808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3.04663757848931</v>
      </c>
      <c r="BX408" t="n">
        <v>0</v>
      </c>
      <c r="BY408" t="n">
        <v>0</v>
      </c>
      <c r="BZ408" t="n">
        <v>0</v>
      </c>
      <c r="CA408" t="n">
        <v>0.0244116268677228</v>
      </c>
      <c r="CB408" t="n">
        <v>0</v>
      </c>
      <c r="CC408" t="n">
        <v>0</v>
      </c>
      <c r="CD408" t="n">
        <v>0</v>
      </c>
      <c r="CE408" t="n">
        <v>0</v>
      </c>
      <c r="CF408" t="n">
        <v>1.3118146844053</v>
      </c>
      <c r="CG408" t="n">
        <v>0</v>
      </c>
      <c r="CH408" t="n">
        <v>0</v>
      </c>
      <c r="CI408" t="n">
        <v>10.8216462016615</v>
      </c>
      <c r="CJ408" t="n">
        <v>25.0896590214661</v>
      </c>
      <c r="CK408" t="n">
        <v>1.17909257753098</v>
      </c>
      <c r="CL408" t="n">
        <v>0.366044290847656</v>
      </c>
      <c r="CM408" t="n">
        <v>0</v>
      </c>
      <c r="CN408" t="n">
        <v>0</v>
      </c>
      <c r="CO408" t="n">
        <v>0</v>
      </c>
      <c r="CP408" t="n">
        <v>7.92329548134615</v>
      </c>
      <c r="CQ408" t="n">
        <v>0.72480934154034</v>
      </c>
      <c r="CR408" t="n">
        <v>0</v>
      </c>
      <c r="CS408" t="n">
        <v>9.63920771625111</v>
      </c>
      <c r="CT408" t="n">
        <v>17.0871222295273</v>
      </c>
      <c r="CU408" t="n">
        <v>5.72970232815015</v>
      </c>
      <c r="CV408" t="n">
        <v>15.0485237760925</v>
      </c>
      <c r="CW408" t="n">
        <v>26.8421885366707</v>
      </c>
      <c r="CX408" t="n">
        <v>43.8951560082637</v>
      </c>
      <c r="CY408" t="n">
        <v>1.19183718227963</v>
      </c>
      <c r="CZ408" t="n">
        <v>0</v>
      </c>
      <c r="DA408" t="n">
        <v>0</v>
      </c>
      <c r="DB408" t="n">
        <v>0</v>
      </c>
      <c r="DC408" t="n">
        <v>0.00998157659488541</v>
      </c>
      <c r="DD408" t="n">
        <v>34.4286862838828</v>
      </c>
      <c r="DE408" t="n">
        <v>2.50742701549166</v>
      </c>
      <c r="DF408" t="n">
        <v>0</v>
      </c>
      <c r="DG408" t="n">
        <v>0</v>
      </c>
      <c r="DH408" t="n">
        <v>0</v>
      </c>
      <c r="DI408" t="n">
        <v>0</v>
      </c>
      <c r="DJ408" t="n">
        <v>0.00062979796074809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0.31078408865549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0.0795294495038529</v>
      </c>
      <c r="EE408" t="n">
        <v>0</v>
      </c>
      <c r="EF408" t="n">
        <v>0</v>
      </c>
      <c r="EG408" t="n">
        <v>1.6703401868803</v>
      </c>
      <c r="EH408" t="n">
        <v>5.38041838951301</v>
      </c>
      <c r="EI408" t="n">
        <v>0.125744728556026</v>
      </c>
      <c r="EJ408" t="n">
        <v>0.0273366173146933</v>
      </c>
      <c r="EK408" t="n">
        <v>0</v>
      </c>
      <c r="EL408" t="n">
        <v>0</v>
      </c>
      <c r="EM408" t="n">
        <v>0</v>
      </c>
      <c r="EN408" t="n">
        <v>0</v>
      </c>
      <c r="EO408" t="n">
        <v>0.0783242695109003</v>
      </c>
      <c r="EP408" t="n">
        <v>0</v>
      </c>
      <c r="EQ408" t="n">
        <v>0</v>
      </c>
      <c r="ER408" t="n">
        <v>4.34758075618311</v>
      </c>
      <c r="ES408" t="n">
        <v>0.790211000713728</v>
      </c>
      <c r="ET408" t="n">
        <v>4.01813946315989</v>
      </c>
      <c r="EU408" t="n">
        <v>6.94110437984371</v>
      </c>
      <c r="EV408" t="n">
        <v>39.6334541306111</v>
      </c>
      <c r="EW408" t="n">
        <v>0.245889791842783</v>
      </c>
      <c r="EX408" t="n">
        <v>0.140802593559328</v>
      </c>
      <c r="EY408" t="n">
        <v>0.00104005610894146</v>
      </c>
      <c r="EZ408" t="n">
        <v>0</v>
      </c>
      <c r="FA408" t="n">
        <v>0.00155613040212907</v>
      </c>
      <c r="FB408" t="n">
        <v>267.830936412126</v>
      </c>
      <c r="FC408" t="n">
        <v>17.8422490170156</v>
      </c>
      <c r="FD408" t="n">
        <v>0.0100252610115955</v>
      </c>
      <c r="FE408" t="n">
        <v>0</v>
      </c>
      <c r="FF408" t="n">
        <v>0</v>
      </c>
      <c r="FG408" t="n">
        <v>0</v>
      </c>
      <c r="FH408" t="n">
        <v>0.000950613575852423</v>
      </c>
      <c r="FI408" t="n">
        <v>2.01149677837281</v>
      </c>
      <c r="FJ408" t="n">
        <v>0</v>
      </c>
      <c r="FK408" t="n">
        <v>0</v>
      </c>
      <c r="FL408" t="n">
        <v>0</v>
      </c>
      <c r="FM408" t="n">
        <v>6.01423295122306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2.67700486972654</v>
      </c>
      <c r="FT408" t="n">
        <v>0</v>
      </c>
      <c r="FU408" t="n">
        <v>0</v>
      </c>
      <c r="FV408" t="n">
        <v>0</v>
      </c>
      <c r="FW408" t="n">
        <v>0.0281991531163598</v>
      </c>
      <c r="FX408" t="n">
        <v>0</v>
      </c>
      <c r="FY408" t="n">
        <v>0</v>
      </c>
      <c r="FZ408" t="n">
        <v>0</v>
      </c>
      <c r="GA408" t="n">
        <v>0</v>
      </c>
      <c r="GB408" t="n">
        <v>0.881825579806409</v>
      </c>
      <c r="GC408" t="n">
        <v>0</v>
      </c>
      <c r="GD408" t="n">
        <v>0</v>
      </c>
      <c r="GE408" t="n">
        <v>6.45325528842906</v>
      </c>
      <c r="GF408" t="n">
        <v>13.3116916942014</v>
      </c>
      <c r="GG408" t="n">
        <v>0.610748974090835</v>
      </c>
      <c r="GH408" t="n">
        <v>0.0985106825300226</v>
      </c>
      <c r="GI408" t="n">
        <v>0</v>
      </c>
      <c r="GJ408" t="n">
        <v>0</v>
      </c>
      <c r="GK408" t="n">
        <v>0</v>
      </c>
      <c r="GL408" t="n">
        <v>4.47895847425608</v>
      </c>
      <c r="GM408" t="n">
        <v>0.390254542153999</v>
      </c>
      <c r="GN408" t="n">
        <v>0</v>
      </c>
      <c r="GO408" t="n">
        <v>4.69468870105594</v>
      </c>
      <c r="GP408" t="n">
        <v>8.91623062715784</v>
      </c>
      <c r="GQ408" t="n">
        <v>2.48665563563961</v>
      </c>
      <c r="GR408" t="n">
        <v>10.063872862915</v>
      </c>
      <c r="GS408" t="n">
        <v>20.8832747042605</v>
      </c>
      <c r="GT408" t="n">
        <v>61.8377537118056</v>
      </c>
      <c r="GU408" t="n">
        <v>19.5082485719629</v>
      </c>
      <c r="GV408" t="n">
        <v>0</v>
      </c>
      <c r="GW408" t="n">
        <v>0.00815205780817085</v>
      </c>
      <c r="GX408" t="n">
        <v>0</v>
      </c>
      <c r="GY408" t="n">
        <v>0.000668967274271235</v>
      </c>
      <c r="GZ408" t="n">
        <v>535.197418289964</v>
      </c>
      <c r="HA408" t="n">
        <v>31.4673176343307</v>
      </c>
      <c r="HB408" t="n">
        <v>0.624995882109277</v>
      </c>
      <c r="HC408" t="n">
        <v>0</v>
      </c>
      <c r="HD408" t="n">
        <v>0.0635176950270154</v>
      </c>
      <c r="HE408" t="n">
        <v>0</v>
      </c>
      <c r="HF408" t="n">
        <v>0.0162696433912402</v>
      </c>
      <c r="HG408" t="n">
        <v>7.3117883481415</v>
      </c>
      <c r="HH408" t="n">
        <v>0</v>
      </c>
      <c r="HI408" t="n">
        <v>0</v>
      </c>
      <c r="HJ408" t="n">
        <v>0</v>
      </c>
      <c r="HK408" t="n">
        <v>22.9413871240793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7.27578389727711</v>
      </c>
      <c r="HR408" t="n">
        <v>0</v>
      </c>
      <c r="HS408" t="n">
        <v>0</v>
      </c>
      <c r="HT408" t="n">
        <v>0</v>
      </c>
      <c r="HU408" t="n">
        <v>0.168180921841946</v>
      </c>
      <c r="HV408" t="n">
        <v>0</v>
      </c>
      <c r="HW408" t="n">
        <v>0</v>
      </c>
      <c r="HX408" t="n">
        <v>0</v>
      </c>
      <c r="HY408" t="n">
        <v>0</v>
      </c>
      <c r="HZ408" t="n">
        <v>1.91812656695278</v>
      </c>
      <c r="IA408" t="n">
        <v>0</v>
      </c>
      <c r="IB408" t="n">
        <v>0</v>
      </c>
      <c r="IC408" t="n">
        <v>19.8911061215255</v>
      </c>
      <c r="ID408" t="n">
        <v>45.3698041329093</v>
      </c>
      <c r="IE408" t="n">
        <v>3.27347509667953</v>
      </c>
      <c r="IF408" t="n">
        <v>0.438594464814627</v>
      </c>
      <c r="IG408" t="n">
        <v>0</v>
      </c>
      <c r="IH408" t="n">
        <v>0</v>
      </c>
      <c r="II408" t="n">
        <v>0</v>
      </c>
      <c r="IJ408" t="n">
        <v>3.64543914200441</v>
      </c>
      <c r="IK408" t="n">
        <v>2.48205147727406</v>
      </c>
      <c r="IL408" t="n">
        <v>0.223427199890869</v>
      </c>
      <c r="IM408" t="n">
        <v>17.6254567932041</v>
      </c>
      <c r="IN408" t="n">
        <v>32.2138338904367</v>
      </c>
      <c r="IO408" t="n">
        <v>7.48329551092822</v>
      </c>
      <c r="IP408" t="n">
        <v>22.9541802009187</v>
      </c>
      <c r="IQ408" t="n">
        <v>56.3450106813114</v>
      </c>
      <c r="IR408" t="n">
        <v>31.1785281668834</v>
      </c>
      <c r="IS408" t="n">
        <v>0.463407869767027</v>
      </c>
      <c r="IT408" t="n">
        <v>0</v>
      </c>
      <c r="IU408" t="n">
        <v>0</v>
      </c>
      <c r="IV408" t="n">
        <v>0</v>
      </c>
      <c r="IW408" t="n">
        <v>0.00426889329761693</v>
      </c>
      <c r="IX408" t="n">
        <v>156.183616639121</v>
      </c>
      <c r="IY408" t="n">
        <v>8.81506042248929</v>
      </c>
      <c r="IZ408" t="n">
        <v>0.123218072366447</v>
      </c>
      <c r="JA408" t="n">
        <v>0</v>
      </c>
      <c r="JB408" t="n">
        <v>0.00607555411343328</v>
      </c>
      <c r="JC408" t="n">
        <v>0</v>
      </c>
      <c r="JD408" t="n">
        <v>0.000838947095410691</v>
      </c>
      <c r="JE408" t="n">
        <v>0.319070912412998</v>
      </c>
      <c r="JF408" t="n">
        <v>0</v>
      </c>
      <c r="JG408" t="n">
        <v>0</v>
      </c>
      <c r="JH408" t="n">
        <v>0</v>
      </c>
      <c r="JI408" t="n">
        <v>5.38889332793266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0.376197877213324</v>
      </c>
      <c r="JP408" t="n">
        <v>0</v>
      </c>
      <c r="JQ408" t="n">
        <v>0</v>
      </c>
      <c r="JR408" t="n">
        <v>0</v>
      </c>
      <c r="JS408" t="n">
        <v>0.0957534619837674</v>
      </c>
      <c r="JT408" t="n">
        <v>0</v>
      </c>
      <c r="JU408" t="n">
        <v>0</v>
      </c>
      <c r="JV408" t="n">
        <v>0</v>
      </c>
      <c r="JW408" t="n">
        <v>0</v>
      </c>
      <c r="JX408" t="n">
        <v>0.322313457736464</v>
      </c>
      <c r="JY408" t="n">
        <v>0</v>
      </c>
      <c r="JZ408" t="n">
        <v>0</v>
      </c>
      <c r="KA408" t="n">
        <v>6.74717396617977</v>
      </c>
      <c r="KB408" t="n">
        <v>14.7969920654581</v>
      </c>
      <c r="KC408" t="n">
        <v>0.690621193620209</v>
      </c>
      <c r="KD408" t="n">
        <v>0.103845118364645</v>
      </c>
      <c r="KE408" t="n">
        <v>0</v>
      </c>
      <c r="KF408" t="n">
        <v>0</v>
      </c>
      <c r="KG408" t="n">
        <v>0</v>
      </c>
      <c r="KH408" t="n">
        <v>20.9958354746674</v>
      </c>
      <c r="KI408" t="n">
        <v>1.06395992620888</v>
      </c>
      <c r="KJ408" t="n">
        <v>0.0948927460407937</v>
      </c>
      <c r="KK408" t="n">
        <v>1.02266337445787</v>
      </c>
      <c r="KL408" t="n">
        <v>10.9185127023401</v>
      </c>
      <c r="KM408" t="n">
        <v>2.15878977593257</v>
      </c>
      <c r="KN408" t="n">
        <v>9.99505344116208</v>
      </c>
      <c r="KO408" t="n">
        <v>28.8014065967277</v>
      </c>
      <c r="KP408" t="n">
        <v>40.890763075996</v>
      </c>
      <c r="KQ408" t="n">
        <v>0</v>
      </c>
      <c r="KR408" t="n">
        <v>0</v>
      </c>
      <c r="KS408" t="n">
        <v>0.0238576707876795</v>
      </c>
      <c r="KT408" t="n">
        <v>0</v>
      </c>
      <c r="KU408" t="n">
        <v>0.0172590475975103</v>
      </c>
      <c r="KV408" t="n">
        <v>867.197311256786</v>
      </c>
      <c r="KW408" t="n">
        <v>66.8444106996488</v>
      </c>
      <c r="KX408" t="n">
        <v>0.587246945870926</v>
      </c>
      <c r="KY408" t="n">
        <v>0</v>
      </c>
      <c r="KZ408" t="n">
        <v>0.0113168835959372</v>
      </c>
      <c r="LA408" t="n">
        <v>0</v>
      </c>
      <c r="LB408" t="n">
        <v>0.0422596635359803</v>
      </c>
      <c r="LC408" t="n">
        <v>6.81859725917278</v>
      </c>
      <c r="LD408" t="n">
        <v>0</v>
      </c>
      <c r="LE408" t="n">
        <v>0</v>
      </c>
      <c r="LF408" t="n">
        <v>48.3901376118553</v>
      </c>
      <c r="LG408" t="n">
        <v>120.560052204904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21.4685751309443</v>
      </c>
      <c r="LN408" t="n">
        <v>0</v>
      </c>
      <c r="LO408" t="n">
        <v>0</v>
      </c>
      <c r="LP408" t="n">
        <v>0</v>
      </c>
      <c r="LQ408" t="n">
        <v>0.489858739326199</v>
      </c>
      <c r="LR408" t="n">
        <v>0</v>
      </c>
      <c r="LS408" t="n">
        <v>0</v>
      </c>
      <c r="LT408" t="n">
        <v>0</v>
      </c>
      <c r="LU408" t="n">
        <v>0</v>
      </c>
      <c r="LV408" t="n">
        <v>6.05302910267192</v>
      </c>
      <c r="LW408" t="n">
        <v>0</v>
      </c>
      <c r="LX408" t="n">
        <v>0</v>
      </c>
      <c r="LY408" t="n">
        <v>37.9469098621754</v>
      </c>
      <c r="LZ408" t="n">
        <v>81.8919221852132</v>
      </c>
      <c r="MA408" t="n">
        <v>5.64911596015598</v>
      </c>
      <c r="MB408" t="n">
        <v>4.56825725000098</v>
      </c>
      <c r="MC408" t="n">
        <v>0</v>
      </c>
      <c r="MD408" t="n">
        <v>0</v>
      </c>
      <c r="ME408" t="n">
        <v>0</v>
      </c>
      <c r="MF408" t="n">
        <v>100.658564893028</v>
      </c>
      <c r="MG408" t="n">
        <v>7.24150293453645</v>
      </c>
      <c r="MH408" t="n">
        <v>3.20452335629881</v>
      </c>
      <c r="MI408" t="n">
        <v>152.968273013957</v>
      </c>
      <c r="MJ408" t="n">
        <v>78.7716362821632</v>
      </c>
      <c r="MK408" t="n">
        <v>11.3277593900712</v>
      </c>
      <c r="ML408" t="n">
        <v>45.7079249531685</v>
      </c>
      <c r="MM408" t="n">
        <v>93.7080179669911</v>
      </c>
      <c r="MN408" t="n">
        <v>56.1814225288618</v>
      </c>
      <c r="MO408" t="n">
        <v>13.1169098982202</v>
      </c>
      <c r="MP408" t="n">
        <v>0</v>
      </c>
      <c r="MQ408" t="n">
        <v>0.135808083219196</v>
      </c>
      <c r="MR408" t="n">
        <v>0</v>
      </c>
      <c r="MS408" t="n">
        <v>0.00218138422299447</v>
      </c>
      <c r="MT408" t="n">
        <v>202.831178005094</v>
      </c>
      <c r="MU408" t="n">
        <v>29.8810410198325</v>
      </c>
      <c r="MV408" t="n">
        <v>0.094588456511263</v>
      </c>
      <c r="MW408" t="n">
        <v>0</v>
      </c>
      <c r="MX408" t="n">
        <v>0</v>
      </c>
      <c r="MY408" t="n">
        <v>0</v>
      </c>
      <c r="MZ408" t="n">
        <v>0.0169744200884396</v>
      </c>
      <c r="NA408" t="n">
        <v>0</v>
      </c>
      <c r="NB408" t="n">
        <v>0</v>
      </c>
      <c r="NC408" t="n">
        <v>0</v>
      </c>
      <c r="ND408" t="n">
        <v>0</v>
      </c>
      <c r="NE408" t="n">
        <v>3.17363070036674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1.05029516781536</v>
      </c>
      <c r="NL408" t="n">
        <v>0</v>
      </c>
      <c r="NM408" t="n">
        <v>0</v>
      </c>
      <c r="NN408" t="n">
        <v>0</v>
      </c>
      <c r="NO408" t="n">
        <v>0.0465966629662461</v>
      </c>
      <c r="NP408" t="n">
        <v>0</v>
      </c>
      <c r="NQ408" t="n">
        <v>0</v>
      </c>
      <c r="NR408" t="n">
        <v>0</v>
      </c>
      <c r="NS408" t="n">
        <v>0</v>
      </c>
      <c r="NT408" t="n">
        <v>3.39501725622821</v>
      </c>
      <c r="NU408" t="n">
        <v>0</v>
      </c>
      <c r="NV408" t="n">
        <v>0</v>
      </c>
      <c r="NW408" t="n">
        <v>10.0113612915291</v>
      </c>
      <c r="NX408" t="n">
        <v>17.5082134923057</v>
      </c>
      <c r="NY408" t="n">
        <v>1.01031508587723</v>
      </c>
      <c r="NZ408" t="n">
        <v>0.243863898612978</v>
      </c>
      <c r="OA408" t="n">
        <v>0</v>
      </c>
      <c r="OB408" t="n">
        <v>0</v>
      </c>
      <c r="OC408" t="n">
        <v>0</v>
      </c>
      <c r="OD408" t="n">
        <v>3.30707408855364</v>
      </c>
      <c r="OE408" t="n">
        <v>0.856636075364356</v>
      </c>
      <c r="OF408" t="n">
        <v>0.202104068103991</v>
      </c>
      <c r="OG408" t="n">
        <v>1.54228708214981</v>
      </c>
      <c r="OH408" t="n">
        <v>13.9613046662092</v>
      </c>
      <c r="OI408" t="n">
        <v>2.59300081046983</v>
      </c>
      <c r="OJ408" t="n">
        <v>9.41038902289043</v>
      </c>
      <c r="OK408" t="n">
        <v>26.9558740483869</v>
      </c>
      <c r="OL408" t="n">
        <v>81.3963535674919</v>
      </c>
      <c r="OM408" t="n">
        <v>9.66885176764277</v>
      </c>
      <c r="ON408" t="n">
        <v>0.378661772095495</v>
      </c>
      <c r="OO408" t="n">
        <v>0</v>
      </c>
      <c r="OP408" t="n">
        <v>0</v>
      </c>
      <c r="OQ408" t="n">
        <v>0.00857498048073344</v>
      </c>
      <c r="OR408" t="n">
        <v>204.48400412767</v>
      </c>
      <c r="OS408" t="n">
        <v>36.5129617896275</v>
      </c>
      <c r="OT408" t="n">
        <v>0.151184532219027</v>
      </c>
      <c r="OU408" t="n">
        <v>0</v>
      </c>
      <c r="OV408" t="n">
        <v>0</v>
      </c>
      <c r="OW408" t="n">
        <v>0</v>
      </c>
      <c r="OX408" t="n">
        <v>0.0252042254522394</v>
      </c>
      <c r="OY408" t="n">
        <v>0.147183813442247</v>
      </c>
      <c r="OZ408" t="n">
        <v>0</v>
      </c>
      <c r="PA408" t="n">
        <v>0</v>
      </c>
      <c r="PB408" t="n">
        <v>0</v>
      </c>
      <c r="PC408" t="n">
        <v>6.36752805916084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0.575193593246233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0.900745021419395</v>
      </c>
      <c r="PS408" t="n">
        <v>0</v>
      </c>
      <c r="PT408" t="n">
        <v>0</v>
      </c>
      <c r="PU408" t="n">
        <v>12.7518871657179</v>
      </c>
      <c r="PV408" t="n">
        <v>15.958767194152</v>
      </c>
      <c r="PW408" t="n">
        <v>1.07900166653309</v>
      </c>
      <c r="PX408" t="n">
        <v>0.0960565639694817</v>
      </c>
      <c r="PY408" t="n">
        <v>0</v>
      </c>
      <c r="PZ408" t="n">
        <v>0</v>
      </c>
      <c r="QA408" t="n">
        <v>0</v>
      </c>
      <c r="QB408" t="n">
        <v>2.76525839465806</v>
      </c>
      <c r="QC408" t="n">
        <v>0.190647670484715</v>
      </c>
      <c r="QD408" t="n">
        <v>0</v>
      </c>
      <c r="QE408" t="n">
        <v>2.32871948900587</v>
      </c>
      <c r="QF408" t="n">
        <v>9.72502996296335</v>
      </c>
      <c r="QG408" t="n">
        <v>4.00431323957721</v>
      </c>
      <c r="QH408" t="n">
        <v>14.216950195747</v>
      </c>
      <c r="QI408" t="n">
        <v>26.0739035172752</v>
      </c>
    </row>
    <row r="409">
      <c r="A409" t="s">
        <v>408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0.939078234176795</v>
      </c>
      <c r="H409" t="n">
        <v>3.47189735242833</v>
      </c>
      <c r="I409" t="n">
        <v>249.906394004863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0.00731734652938156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258.900343036799</v>
      </c>
      <c r="AM409" t="n">
        <v>45.4107576067924</v>
      </c>
      <c r="AN409" t="n">
        <v>1.63871730889771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27.890572639437</v>
      </c>
      <c r="AW409" t="n">
        <v>0.71409484900394</v>
      </c>
      <c r="AX409" t="n">
        <v>2.79630839710211</v>
      </c>
      <c r="AY409" t="n">
        <v>98.0515338423058</v>
      </c>
      <c r="AZ409" t="n">
        <v>0</v>
      </c>
      <c r="BA409" t="n">
        <v>0</v>
      </c>
      <c r="BB409" t="n">
        <v>0</v>
      </c>
      <c r="BC409" t="n">
        <v>0</v>
      </c>
      <c r="BD409" t="n">
        <v>0.0497416649876623</v>
      </c>
      <c r="BE409" t="n">
        <v>0.0958483426534992</v>
      </c>
      <c r="BF409" t="n">
        <v>1.15997155368369</v>
      </c>
      <c r="BG409" t="n">
        <v>55.3602440592392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0.00206700966177267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112.54484261056</v>
      </c>
      <c r="CK409" t="n">
        <v>26.6347875566333</v>
      </c>
      <c r="CL409" t="n">
        <v>0.445181851141158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14.0127115558432</v>
      </c>
      <c r="CU409" t="n">
        <v>0.803837795856796</v>
      </c>
      <c r="CV409" t="n">
        <v>2.11120429828139</v>
      </c>
      <c r="CW409" t="n">
        <v>51.8040653037942</v>
      </c>
      <c r="CX409" t="n">
        <v>0</v>
      </c>
      <c r="CY409" t="n">
        <v>0</v>
      </c>
      <c r="CZ409" t="n">
        <v>0</v>
      </c>
      <c r="DA409" t="n">
        <v>0</v>
      </c>
      <c r="DB409" t="n">
        <v>0.436456602118268</v>
      </c>
      <c r="DC409" t="n">
        <v>3.53842294666772</v>
      </c>
      <c r="DD409" t="n">
        <v>0.175023333270802</v>
      </c>
      <c r="DE409" t="n">
        <v>6.51414990770976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0.000210853341569642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24.1349768966018</v>
      </c>
      <c r="EI409" t="n">
        <v>2.84047596879071</v>
      </c>
      <c r="EJ409" t="n">
        <v>0.0332467032115454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3.56533969171553</v>
      </c>
      <c r="ES409" t="n">
        <v>0.110861163930761</v>
      </c>
      <c r="ET409" t="n">
        <v>0.563717307553737</v>
      </c>
      <c r="EU409" t="n">
        <v>13.3959801408382</v>
      </c>
      <c r="EV409" t="n">
        <v>0</v>
      </c>
      <c r="EW409" t="n">
        <v>0</v>
      </c>
      <c r="EX409" t="n">
        <v>0</v>
      </c>
      <c r="EY409" t="n">
        <v>0.263305693963491</v>
      </c>
      <c r="EZ409" t="n">
        <v>1.11763179689819</v>
      </c>
      <c r="FA409" t="n">
        <v>0.551641062968166</v>
      </c>
      <c r="FB409" t="n">
        <v>1.36155829058848</v>
      </c>
      <c r="FC409" t="n">
        <v>46.3531277558388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0.00181623011854302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59.7123398656954</v>
      </c>
      <c r="GG409" t="n">
        <v>13.7963460082197</v>
      </c>
      <c r="GH409" t="n">
        <v>0.11980836500506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7.31197250569406</v>
      </c>
      <c r="GQ409" t="n">
        <v>0.348860668622686</v>
      </c>
      <c r="GR409" t="n">
        <v>1.4118920873354</v>
      </c>
      <c r="GS409" t="n">
        <v>40.3036632075891</v>
      </c>
      <c r="GT409" t="n">
        <v>0</v>
      </c>
      <c r="GU409" t="n">
        <v>0</v>
      </c>
      <c r="GV409" t="n">
        <v>0</v>
      </c>
      <c r="GW409" t="n">
        <v>2.06381484610051</v>
      </c>
      <c r="GX409" t="n">
        <v>0</v>
      </c>
      <c r="GY409" t="n">
        <v>0.237145818734086</v>
      </c>
      <c r="GZ409" t="n">
        <v>2.72075545766287</v>
      </c>
      <c r="HA409" t="n">
        <v>81.7502655100634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0.00493629951879575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203.515618169283</v>
      </c>
      <c r="IE409" t="n">
        <v>73.9452655656276</v>
      </c>
      <c r="IF409" t="n">
        <v>0.533417131829285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26.417740585626</v>
      </c>
      <c r="IO409" t="n">
        <v>1.0498548484266</v>
      </c>
      <c r="IP409" t="n">
        <v>3.22031347557791</v>
      </c>
      <c r="IQ409" t="n">
        <v>108.7430188075</v>
      </c>
      <c r="IR409" t="n">
        <v>0</v>
      </c>
      <c r="IS409" t="n">
        <v>0</v>
      </c>
      <c r="IT409" t="n">
        <v>0</v>
      </c>
      <c r="IU409" t="n">
        <v>0</v>
      </c>
      <c r="IV409" t="n">
        <v>6.79389812176016</v>
      </c>
      <c r="IW409" t="n">
        <v>1.51330301957545</v>
      </c>
      <c r="IX409" t="n">
        <v>0.793982580719754</v>
      </c>
      <c r="IY409" t="n">
        <v>22.901015536181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0.00025523372140768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66.3749611619618</v>
      </c>
      <c r="KC409" t="n">
        <v>15.6005975482442</v>
      </c>
      <c r="KD409" t="n">
        <v>0.126296088155041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8.95399278248938</v>
      </c>
      <c r="KM409" t="n">
        <v>0.30286334539199</v>
      </c>
      <c r="KN409" t="n">
        <v>1.40223719618649</v>
      </c>
      <c r="KO409" t="n">
        <v>55.5852569971953</v>
      </c>
      <c r="KP409" t="n">
        <v>0</v>
      </c>
      <c r="KQ409" t="n">
        <v>0</v>
      </c>
      <c r="KR409" t="n">
        <v>0</v>
      </c>
      <c r="KS409" t="n">
        <v>6.03992468204042</v>
      </c>
      <c r="KT409" t="n">
        <v>2.10760387594974</v>
      </c>
      <c r="KU409" t="n">
        <v>6.11825291086311</v>
      </c>
      <c r="KV409" t="n">
        <v>4.40852615659323</v>
      </c>
      <c r="KW409" t="n">
        <v>173.657900748369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0.014565484432237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367.343114767944</v>
      </c>
      <c r="MA409" t="n">
        <v>127.609151604202</v>
      </c>
      <c r="MB409" t="n">
        <v>5.55589929933059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64.5986025719604</v>
      </c>
      <c r="MK409" t="n">
        <v>1.58920666705049</v>
      </c>
      <c r="ML409" t="n">
        <v>6.41250723741819</v>
      </c>
      <c r="MM409" t="n">
        <v>180.851731803432</v>
      </c>
      <c r="MN409" t="n">
        <v>0</v>
      </c>
      <c r="MO409" t="n">
        <v>0</v>
      </c>
      <c r="MP409" t="n">
        <v>0</v>
      </c>
      <c r="MQ409" t="n">
        <v>34.3818389127837</v>
      </c>
      <c r="MR409" t="n">
        <v>0.897874631461217</v>
      </c>
      <c r="MS409" t="n">
        <v>0.773290663731179</v>
      </c>
      <c r="MT409" t="n">
        <v>1.0311223778037</v>
      </c>
      <c r="MU409" t="n">
        <v>77.629210899862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0.000712579098648149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78.5367043130299</v>
      </c>
      <c r="NY409" t="n">
        <v>22.8222348188726</v>
      </c>
      <c r="NZ409" t="n">
        <v>0.296586463784538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11.4493085847287</v>
      </c>
      <c r="OI409" t="n">
        <v>0.363780164617364</v>
      </c>
      <c r="OJ409" t="n">
        <v>1.320212802879</v>
      </c>
      <c r="OK409" t="n">
        <v>52.0234725874065</v>
      </c>
      <c r="OL409" t="n">
        <v>0</v>
      </c>
      <c r="OM409" t="n">
        <v>0</v>
      </c>
      <c r="ON409" t="n">
        <v>0</v>
      </c>
      <c r="OO409" t="n">
        <v>0</v>
      </c>
      <c r="OP409" t="n">
        <v>2.97756248626378</v>
      </c>
      <c r="OQ409" t="n">
        <v>3.03979110031598</v>
      </c>
      <c r="OR409" t="n">
        <v>1.03952476454901</v>
      </c>
      <c r="OS409" t="n">
        <v>94.8585562820355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0.000390243566554851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71.5863432256184</v>
      </c>
      <c r="PW409" t="n">
        <v>24.3738114453587</v>
      </c>
      <c r="PX409" t="n">
        <v>0.116823674160213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7.97524813789007</v>
      </c>
      <c r="QG409" t="n">
        <v>0.561777583559239</v>
      </c>
      <c r="QH409" t="n">
        <v>1.99454024915042</v>
      </c>
      <c r="QI409" t="n">
        <v>50.3213141018078</v>
      </c>
    </row>
    <row r="410">
      <c r="A410" t="s">
        <v>409</v>
      </c>
      <c r="B410" t="n">
        <v>23.0374755149992</v>
      </c>
      <c r="C410" t="n">
        <v>0.279648158681142</v>
      </c>
      <c r="D410" t="n">
        <v>1.04003594633068</v>
      </c>
      <c r="E410" t="n">
        <v>0</v>
      </c>
      <c r="F410" t="n">
        <v>0</v>
      </c>
      <c r="G410" t="n">
        <v>0.416400921747534</v>
      </c>
      <c r="H410" t="n">
        <v>0</v>
      </c>
      <c r="I410" t="n">
        <v>6.35370807692181</v>
      </c>
      <c r="J410" t="n">
        <v>74.5864946355982</v>
      </c>
      <c r="K410" t="n">
        <v>103.126888607941</v>
      </c>
      <c r="L410" t="n">
        <v>0.0576015835231463</v>
      </c>
      <c r="M410" t="n">
        <v>6.56098224849587</v>
      </c>
      <c r="N410" t="n">
        <v>0.85259057037095</v>
      </c>
      <c r="O410" t="n">
        <v>8.43770878153142</v>
      </c>
      <c r="P410" t="n">
        <v>9.55709143092632</v>
      </c>
      <c r="Q410" t="n">
        <v>0.132001099892499</v>
      </c>
      <c r="R410" t="n">
        <v>0</v>
      </c>
      <c r="S410" t="n">
        <v>5.8859474545744</v>
      </c>
      <c r="T410" t="n">
        <v>0</v>
      </c>
      <c r="U410" t="n">
        <v>0.0214789641817352</v>
      </c>
      <c r="V410" t="n">
        <v>0</v>
      </c>
      <c r="W410" t="n">
        <v>0.00674254840309838</v>
      </c>
      <c r="X410" t="n">
        <v>4.31273793571536</v>
      </c>
      <c r="Y410" t="n">
        <v>5.27038939560303</v>
      </c>
      <c r="Z410" t="n">
        <v>0</v>
      </c>
      <c r="AA410" t="n">
        <v>0</v>
      </c>
      <c r="AB410" t="n">
        <v>0.154589855463031</v>
      </c>
      <c r="AC410" t="n">
        <v>1.55699014617961</v>
      </c>
      <c r="AD410" t="n">
        <v>0.331838617950673</v>
      </c>
      <c r="AE410" t="n">
        <v>1.32266911041493</v>
      </c>
      <c r="AF410" t="n">
        <v>0.928945933755048</v>
      </c>
      <c r="AG410" t="n">
        <v>11.0274182307297</v>
      </c>
      <c r="AH410" t="n">
        <v>0</v>
      </c>
      <c r="AI410" t="n">
        <v>0</v>
      </c>
      <c r="AJ410" t="n">
        <v>21.2906838184866</v>
      </c>
      <c r="AK410" t="n">
        <v>0</v>
      </c>
      <c r="AL410" t="n">
        <v>1.05983586793814</v>
      </c>
      <c r="AM410" t="n">
        <v>7.07268864948993</v>
      </c>
      <c r="AN410" t="n">
        <v>0.151671878876973</v>
      </c>
      <c r="AO410" t="n">
        <v>0.0794327910105943</v>
      </c>
      <c r="AP410" t="n">
        <v>0.0106696782397002</v>
      </c>
      <c r="AQ410" t="n">
        <v>0.00654903631832387</v>
      </c>
      <c r="AR410" t="n">
        <v>0</v>
      </c>
      <c r="AS410" t="n">
        <v>0</v>
      </c>
      <c r="AT410" t="n">
        <v>0</v>
      </c>
      <c r="AU410" t="n">
        <v>0</v>
      </c>
      <c r="AV410" t="n">
        <v>6.35644756830507</v>
      </c>
      <c r="AW410" t="n">
        <v>0.677096782233775</v>
      </c>
      <c r="AX410" t="n">
        <v>2.65142847657429</v>
      </c>
      <c r="AY410" t="n">
        <v>19.5082229754931</v>
      </c>
      <c r="AZ410" t="n">
        <v>14.9343307634699</v>
      </c>
      <c r="BA410" t="n">
        <v>1.67875213475949</v>
      </c>
      <c r="BB410" t="n">
        <v>0.485230400281461</v>
      </c>
      <c r="BC410" t="n">
        <v>0</v>
      </c>
      <c r="BD410" t="n">
        <v>0.100602070861054</v>
      </c>
      <c r="BE410" t="n">
        <v>0.0425005465746709</v>
      </c>
      <c r="BF410" t="n">
        <v>0</v>
      </c>
      <c r="BG410" t="n">
        <v>1.40749832040194</v>
      </c>
      <c r="BH410" t="n">
        <v>36.4553644780656</v>
      </c>
      <c r="BI410" t="n">
        <v>30.4749027457563</v>
      </c>
      <c r="BJ410" t="n">
        <v>0.0404578455158175</v>
      </c>
      <c r="BK410" t="n">
        <v>0.848685200170895</v>
      </c>
      <c r="BL410" t="n">
        <v>0.324912929149896</v>
      </c>
      <c r="BM410" t="n">
        <v>4.64674530125108</v>
      </c>
      <c r="BN410" t="n">
        <v>0.9375839392351</v>
      </c>
      <c r="BO410" t="n">
        <v>0.0401323625599533</v>
      </c>
      <c r="BP410" t="n">
        <v>0</v>
      </c>
      <c r="BQ410" t="n">
        <v>4.87842072945503</v>
      </c>
      <c r="BR410" t="n">
        <v>6.00730685177445</v>
      </c>
      <c r="BS410" t="n">
        <v>0.005494867908284</v>
      </c>
      <c r="BT410" t="n">
        <v>0</v>
      </c>
      <c r="BU410" t="n">
        <v>0.00398399908262838</v>
      </c>
      <c r="BV410" t="n">
        <v>0.482643010089048</v>
      </c>
      <c r="BW410" t="n">
        <v>1.48878364011776</v>
      </c>
      <c r="BX410" t="n">
        <v>0</v>
      </c>
      <c r="BY410" t="n">
        <v>0</v>
      </c>
      <c r="BZ410" t="n">
        <v>0.0558576043371938</v>
      </c>
      <c r="CA410" t="n">
        <v>0.168780853763513</v>
      </c>
      <c r="CB410" t="n">
        <v>0.327588463153393</v>
      </c>
      <c r="CC410" t="n">
        <v>0.612307927058552</v>
      </c>
      <c r="CD410" t="n">
        <v>0.224658009760719</v>
      </c>
      <c r="CE410" t="n">
        <v>40.2307550954998</v>
      </c>
      <c r="CF410" t="n">
        <v>0</v>
      </c>
      <c r="CG410" t="n">
        <v>0</v>
      </c>
      <c r="CH410" t="n">
        <v>14.448493987985</v>
      </c>
      <c r="CI410" t="n">
        <v>0</v>
      </c>
      <c r="CJ410" t="n">
        <v>0.460714186590207</v>
      </c>
      <c r="CK410" t="n">
        <v>4.14834654961137</v>
      </c>
      <c r="CL410" t="n">
        <v>0.0412039144505816</v>
      </c>
      <c r="CM410" t="n">
        <v>0.023242001800442</v>
      </c>
      <c r="CN410" t="n">
        <v>0.00435063291194645</v>
      </c>
      <c r="CO410" t="n">
        <v>0.00365087720682863</v>
      </c>
      <c r="CP410" t="n">
        <v>0</v>
      </c>
      <c r="CQ410" t="n">
        <v>0</v>
      </c>
      <c r="CR410" t="n">
        <v>0</v>
      </c>
      <c r="CS410" t="n">
        <v>0</v>
      </c>
      <c r="CT410" t="n">
        <v>3.19359044527305</v>
      </c>
      <c r="CU410" t="n">
        <v>0.762190044882293</v>
      </c>
      <c r="CV410" t="n">
        <v>2.00182040082931</v>
      </c>
      <c r="CW410" t="n">
        <v>10.3068786114938</v>
      </c>
      <c r="CX410" t="n">
        <v>11.1892128094978</v>
      </c>
      <c r="CY410" t="n">
        <v>0.303822084635271</v>
      </c>
      <c r="CZ410" t="n">
        <v>0</v>
      </c>
      <c r="DA410" t="n">
        <v>0</v>
      </c>
      <c r="DB410" t="n">
        <v>0.882729559313457</v>
      </c>
      <c r="DC410" t="n">
        <v>1.56898810227101</v>
      </c>
      <c r="DD410" t="n">
        <v>0</v>
      </c>
      <c r="DE410" t="n">
        <v>0.165618038896954</v>
      </c>
      <c r="DF410" t="n">
        <v>0</v>
      </c>
      <c r="DG410" t="n">
        <v>1.72147017997381</v>
      </c>
      <c r="DH410" t="n">
        <v>0</v>
      </c>
      <c r="DI410" t="n">
        <v>0</v>
      </c>
      <c r="DJ410" t="n">
        <v>0.018417920261803</v>
      </c>
      <c r="DK410" t="n">
        <v>0</v>
      </c>
      <c r="DL410" t="n">
        <v>0.28286290296492</v>
      </c>
      <c r="DM410" t="n">
        <v>0</v>
      </c>
      <c r="DN410" t="n">
        <v>0</v>
      </c>
      <c r="DO410" t="n">
        <v>0</v>
      </c>
      <c r="DP410" t="n">
        <v>0</v>
      </c>
      <c r="DQ410" t="n">
        <v>0.00114314158785345</v>
      </c>
      <c r="DR410" t="n">
        <v>0</v>
      </c>
      <c r="DS410" t="n">
        <v>0.000344410279253476</v>
      </c>
      <c r="DT410" t="n">
        <v>0.168982110495893</v>
      </c>
      <c r="DU410" t="n">
        <v>0.151869152427584</v>
      </c>
      <c r="DV410" t="n">
        <v>0</v>
      </c>
      <c r="DW410" t="n">
        <v>0</v>
      </c>
      <c r="DX410" t="n">
        <v>0.0301254428577616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3.28716861841265</v>
      </c>
      <c r="EG410" t="n">
        <v>0</v>
      </c>
      <c r="EH410" t="n">
        <v>0.0987990741412087</v>
      </c>
      <c r="EI410" t="n">
        <v>0.442401827284424</v>
      </c>
      <c r="EJ410" t="n">
        <v>0.00307715669760766</v>
      </c>
      <c r="EK410" t="n">
        <v>0.00880209428511283</v>
      </c>
      <c r="EL410" t="n">
        <v>0.00058720370475071</v>
      </c>
      <c r="EM410" t="n">
        <v>0.000632127346539476</v>
      </c>
      <c r="EN410" t="n">
        <v>0</v>
      </c>
      <c r="EO410" t="n">
        <v>0</v>
      </c>
      <c r="EP410" t="n">
        <v>0</v>
      </c>
      <c r="EQ410" t="n">
        <v>0</v>
      </c>
      <c r="ER410" t="n">
        <v>0.812564700860305</v>
      </c>
      <c r="ES410" t="n">
        <v>0.105117320866986</v>
      </c>
      <c r="ET410" t="n">
        <v>0.534510472283643</v>
      </c>
      <c r="EU410" t="n">
        <v>2.66524915339972</v>
      </c>
      <c r="EV410" t="n">
        <v>10.1028722294412</v>
      </c>
      <c r="EW410" t="n">
        <v>0.062682009135942</v>
      </c>
      <c r="EX410" t="n">
        <v>0.0363141661633776</v>
      </c>
      <c r="EY410" t="n">
        <v>0.0301436286039526</v>
      </c>
      <c r="EZ410" t="n">
        <v>2.26040027522214</v>
      </c>
      <c r="FA410" t="n">
        <v>0.244605655560843</v>
      </c>
      <c r="FB410" t="n">
        <v>0</v>
      </c>
      <c r="FC410" t="n">
        <v>1.17849822684861</v>
      </c>
      <c r="FD410" t="n">
        <v>2.02919283069949</v>
      </c>
      <c r="FE410" t="n">
        <v>46.6933157746993</v>
      </c>
      <c r="FF410" t="n">
        <v>0</v>
      </c>
      <c r="FG410" t="n">
        <v>0</v>
      </c>
      <c r="FH410" t="n">
        <v>0.0277999074799171</v>
      </c>
      <c r="FI410" t="n">
        <v>3.46583340954003</v>
      </c>
      <c r="FJ410" t="n">
        <v>0</v>
      </c>
      <c r="FK410" t="n">
        <v>0.400467707829496</v>
      </c>
      <c r="FL410" t="n">
        <v>0</v>
      </c>
      <c r="FM410" t="n">
        <v>1.23461489377329</v>
      </c>
      <c r="FN410" t="n">
        <v>0</v>
      </c>
      <c r="FO410" t="n">
        <v>0.00681777561606708</v>
      </c>
      <c r="FP410" t="n">
        <v>0</v>
      </c>
      <c r="FQ410" t="n">
        <v>0.000644767655414868</v>
      </c>
      <c r="FR410" t="n">
        <v>1.72609845980951</v>
      </c>
      <c r="FS410" t="n">
        <v>1.3081572559545</v>
      </c>
      <c r="FT410" t="n">
        <v>0</v>
      </c>
      <c r="FU410" t="n">
        <v>0</v>
      </c>
      <c r="FV410" t="n">
        <v>0.0354582506151541</v>
      </c>
      <c r="FW410" t="n">
        <v>0.194967634241544</v>
      </c>
      <c r="FX410" t="n">
        <v>0</v>
      </c>
      <c r="FY410" t="n">
        <v>0</v>
      </c>
      <c r="FZ410" t="n">
        <v>0</v>
      </c>
      <c r="GA410" t="n">
        <v>0.860362981690774</v>
      </c>
      <c r="GB410" t="n">
        <v>0</v>
      </c>
      <c r="GC410" t="n">
        <v>0</v>
      </c>
      <c r="GD410" t="n">
        <v>6.09562359542583</v>
      </c>
      <c r="GE410" t="n">
        <v>0</v>
      </c>
      <c r="GF410" t="n">
        <v>0.244438762829996</v>
      </c>
      <c r="GG410" t="n">
        <v>2.14876969597566</v>
      </c>
      <c r="GH410" t="n">
        <v>0.0110888923469777</v>
      </c>
      <c r="GI410" t="n">
        <v>0.0117053279828846</v>
      </c>
      <c r="GJ410" t="n">
        <v>0.00301117802455244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1.66644731372826</v>
      </c>
      <c r="GQ410" t="n">
        <v>0.330785800376276</v>
      </c>
      <c r="GR410" t="n">
        <v>1.33874035141851</v>
      </c>
      <c r="GS410" t="n">
        <v>8.01877153545952</v>
      </c>
      <c r="GT410" t="n">
        <v>15.7629189383094</v>
      </c>
      <c r="GU410" t="n">
        <v>4.97302554144195</v>
      </c>
      <c r="GV410" t="n">
        <v>0</v>
      </c>
      <c r="GW410" t="n">
        <v>0.236268602063742</v>
      </c>
      <c r="GX410" t="n">
        <v>0</v>
      </c>
      <c r="GY410" t="n">
        <v>0.105153898701539</v>
      </c>
      <c r="GZ410" t="n">
        <v>0</v>
      </c>
      <c r="HA410" t="n">
        <v>2.07844750963708</v>
      </c>
      <c r="HB410" t="n">
        <v>126.504154029104</v>
      </c>
      <c r="HC410" t="n">
        <v>246.929499741015</v>
      </c>
      <c r="HD410" t="n">
        <v>0.886734343483366</v>
      </c>
      <c r="HE410" t="n">
        <v>12.2255013664586</v>
      </c>
      <c r="HF410" t="n">
        <v>0.475792259333291</v>
      </c>
      <c r="HG410" t="n">
        <v>12.5983002373855</v>
      </c>
      <c r="HH410" t="n">
        <v>5.78203143222185</v>
      </c>
      <c r="HI410" t="n">
        <v>0.350116296303293</v>
      </c>
      <c r="HJ410" t="n">
        <v>0</v>
      </c>
      <c r="HK410" t="n">
        <v>4.70945812324199</v>
      </c>
      <c r="HL410" t="n">
        <v>31.0069404175064</v>
      </c>
      <c r="HM410" t="n">
        <v>0.0574497859593738</v>
      </c>
      <c r="HN410" t="n">
        <v>0</v>
      </c>
      <c r="HO410" t="n">
        <v>0.011871588762281</v>
      </c>
      <c r="HP410" t="n">
        <v>15.5412957922638</v>
      </c>
      <c r="HQ410" t="n">
        <v>3.55541732688451</v>
      </c>
      <c r="HR410" t="n">
        <v>0</v>
      </c>
      <c r="HS410" t="n">
        <v>0</v>
      </c>
      <c r="HT410" t="n">
        <v>0.151059750921578</v>
      </c>
      <c r="HU410" t="n">
        <v>1.1627950783055</v>
      </c>
      <c r="HV410" t="n">
        <v>0.455941679474889</v>
      </c>
      <c r="HW410" t="n">
        <v>0.716345050228072</v>
      </c>
      <c r="HX410" t="n">
        <v>0.228224228034032</v>
      </c>
      <c r="HY410" t="n">
        <v>19.2248767030047</v>
      </c>
      <c r="HZ410" t="n">
        <v>0</v>
      </c>
      <c r="IA410" t="n">
        <v>0</v>
      </c>
      <c r="IB410" t="n">
        <v>31.1001529584625</v>
      </c>
      <c r="IC410" t="n">
        <v>0</v>
      </c>
      <c r="ID410" t="n">
        <v>0.833112653662077</v>
      </c>
      <c r="IE410" t="n">
        <v>11.5169151102492</v>
      </c>
      <c r="IF410" t="n">
        <v>0.0493705523035785</v>
      </c>
      <c r="IG410" t="n">
        <v>0.0407504963287067</v>
      </c>
      <c r="IH410" t="n">
        <v>0.00371880955908029</v>
      </c>
      <c r="II410" t="n">
        <v>0.00209757885890366</v>
      </c>
      <c r="IJ410" t="n">
        <v>0</v>
      </c>
      <c r="IK410" t="n">
        <v>0</v>
      </c>
      <c r="IL410" t="n">
        <v>0</v>
      </c>
      <c r="IM410" t="n">
        <v>0</v>
      </c>
      <c r="IN410" t="n">
        <v>6.02077931767435</v>
      </c>
      <c r="IO410" t="n">
        <v>0.9954606739899</v>
      </c>
      <c r="IP410" t="n">
        <v>3.05346536937479</v>
      </c>
      <c r="IQ410" t="n">
        <v>21.6353888082641</v>
      </c>
      <c r="IR410" t="n">
        <v>7.94764658497858</v>
      </c>
      <c r="IS410" t="n">
        <v>0.118131525951986</v>
      </c>
      <c r="IT410" t="n">
        <v>0</v>
      </c>
      <c r="IU410" t="n">
        <v>0</v>
      </c>
      <c r="IV410" t="n">
        <v>13.7405979562128</v>
      </c>
      <c r="IW410" t="n">
        <v>0.671020527684717</v>
      </c>
      <c r="IX410" t="n">
        <v>0</v>
      </c>
      <c r="IY410" t="n">
        <v>0.582243475447506</v>
      </c>
      <c r="IZ410" t="n">
        <v>24.9403211317301</v>
      </c>
      <c r="JA410" t="n">
        <v>15.8110003992468</v>
      </c>
      <c r="JB410" t="n">
        <v>0.084817348705452</v>
      </c>
      <c r="JC410" t="n">
        <v>0</v>
      </c>
      <c r="JD410" t="n">
        <v>0.0245343136532095</v>
      </c>
      <c r="JE410" t="n">
        <v>0.549763062085516</v>
      </c>
      <c r="JF410" t="n">
        <v>1.29362159703639</v>
      </c>
      <c r="JG410" t="n">
        <v>0</v>
      </c>
      <c r="JH410" t="n">
        <v>0</v>
      </c>
      <c r="JI410" t="n">
        <v>1.10624380824294</v>
      </c>
      <c r="JJ410" t="n">
        <v>8.78644944721818</v>
      </c>
      <c r="JK410" t="n">
        <v>0.00507500010394966</v>
      </c>
      <c r="JL410" t="n">
        <v>0</v>
      </c>
      <c r="JM410" t="n">
        <v>0.00893614872741359</v>
      </c>
      <c r="JN410" t="n">
        <v>1.5389282321576</v>
      </c>
      <c r="JO410" t="n">
        <v>0.183834548945576</v>
      </c>
      <c r="JP410" t="n">
        <v>0</v>
      </c>
      <c r="JQ410" t="n">
        <v>0</v>
      </c>
      <c r="JR410" t="n">
        <v>0.0446063089269773</v>
      </c>
      <c r="JS410" t="n">
        <v>0.662034986525253</v>
      </c>
      <c r="JT410" t="n">
        <v>0.182204113217042</v>
      </c>
      <c r="JU410" t="n">
        <v>0</v>
      </c>
      <c r="JV410" t="n">
        <v>0</v>
      </c>
      <c r="JW410" t="n">
        <v>5.61643426001281</v>
      </c>
      <c r="JX410" t="n">
        <v>0</v>
      </c>
      <c r="JY410" t="n">
        <v>0</v>
      </c>
      <c r="JZ410" t="n">
        <v>6.17029995049546</v>
      </c>
      <c r="KA410" t="n">
        <v>0</v>
      </c>
      <c r="KB410" t="n">
        <v>0.271712906005882</v>
      </c>
      <c r="KC410" t="n">
        <v>2.42978040930599</v>
      </c>
      <c r="KD410" t="n">
        <v>0.0116893651402096</v>
      </c>
      <c r="KE410" t="n">
        <v>0.0112239780915238</v>
      </c>
      <c r="KF410" t="n">
        <v>0.000650413741510491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2.04067468906672</v>
      </c>
      <c r="KM410" t="n">
        <v>0.287171650807331</v>
      </c>
      <c r="KN410" t="n">
        <v>1.32958569116823</v>
      </c>
      <c r="KO410" t="n">
        <v>11.0591802612221</v>
      </c>
      <c r="KP410" t="n">
        <v>10.4233699480174</v>
      </c>
      <c r="KQ410" t="n">
        <v>0</v>
      </c>
      <c r="KR410" t="n">
        <v>0</v>
      </c>
      <c r="KS410" t="n">
        <v>0.691459587032392</v>
      </c>
      <c r="KT410" t="n">
        <v>4.26260991721765</v>
      </c>
      <c r="KU410" t="n">
        <v>2.71292216010227</v>
      </c>
      <c r="KV410" t="n">
        <v>0</v>
      </c>
      <c r="KW410" t="n">
        <v>4.41513956055374</v>
      </c>
      <c r="KX410" t="n">
        <v>118.863468096559</v>
      </c>
      <c r="KY410" t="n">
        <v>75.1467632597991</v>
      </c>
      <c r="KZ410" t="n">
        <v>0.157988562737563</v>
      </c>
      <c r="LA410" t="n">
        <v>1.72622968277964</v>
      </c>
      <c r="LB410" t="n">
        <v>1.23584889409896</v>
      </c>
      <c r="LC410" t="n">
        <v>11.7485259937409</v>
      </c>
      <c r="LD410" t="n">
        <v>11.7150909200575</v>
      </c>
      <c r="LE410" t="n">
        <v>0.691483906803229</v>
      </c>
      <c r="LF410" t="n">
        <v>0</v>
      </c>
      <c r="LG410" t="n">
        <v>24.7488311898513</v>
      </c>
      <c r="LH410" t="n">
        <v>6.57207103843639</v>
      </c>
      <c r="LI410" t="n">
        <v>0.0776381925884229</v>
      </c>
      <c r="LJ410" t="n">
        <v>0</v>
      </c>
      <c r="LK410" t="n">
        <v>0.0327867146326131</v>
      </c>
      <c r="LL410" t="n">
        <v>8.93912077337747</v>
      </c>
      <c r="LM410" t="n">
        <v>10.4909306106036</v>
      </c>
      <c r="LN410" t="n">
        <v>0</v>
      </c>
      <c r="LO410" t="n">
        <v>0</v>
      </c>
      <c r="LP410" t="n">
        <v>0.491481565919802</v>
      </c>
      <c r="LQ410" t="n">
        <v>3.38686056013384</v>
      </c>
      <c r="LR410" t="n">
        <v>1.43458578372493</v>
      </c>
      <c r="LS410" t="n">
        <v>2.31947498375206</v>
      </c>
      <c r="LT410" t="n">
        <v>1.38860478643544</v>
      </c>
      <c r="LU410" t="n">
        <v>47.8486544608693</v>
      </c>
      <c r="LV410" t="n">
        <v>0</v>
      </c>
      <c r="LW410" t="n">
        <v>0</v>
      </c>
      <c r="LX410" t="n">
        <v>40.6153059604964</v>
      </c>
      <c r="LY410" t="n">
        <v>0</v>
      </c>
      <c r="LZ410" t="n">
        <v>1.50375779461926</v>
      </c>
      <c r="MA410" t="n">
        <v>19.875021816132</v>
      </c>
      <c r="MB410" t="n">
        <v>0.514227610220068</v>
      </c>
      <c r="MC410" t="n">
        <v>0.305232737769456</v>
      </c>
      <c r="MD410" t="n">
        <v>0.0354272437312327</v>
      </c>
      <c r="ME410" t="n">
        <v>0.00989123298986591</v>
      </c>
      <c r="MF410" t="n">
        <v>0</v>
      </c>
      <c r="MG410" t="n">
        <v>0</v>
      </c>
      <c r="MH410" t="n">
        <v>0</v>
      </c>
      <c r="MI410" t="n">
        <v>0</v>
      </c>
      <c r="MJ410" t="n">
        <v>14.7224524767854</v>
      </c>
      <c r="MK410" t="n">
        <v>1.506868061106</v>
      </c>
      <c r="ML410" t="n">
        <v>6.08026793938368</v>
      </c>
      <c r="MM410" t="n">
        <v>35.9820573046781</v>
      </c>
      <c r="MN410" t="n">
        <v>14.3210766239765</v>
      </c>
      <c r="MO410" t="n">
        <v>3.3437511167656</v>
      </c>
      <c r="MP410" t="n">
        <v>0</v>
      </c>
      <c r="MQ410" t="n">
        <v>3.93608420428455</v>
      </c>
      <c r="MR410" t="n">
        <v>1.81594338108724</v>
      </c>
      <c r="MS410" t="n">
        <v>0.342888306253518</v>
      </c>
      <c r="MT410" t="n">
        <v>0</v>
      </c>
      <c r="MU410" t="n">
        <v>1.9736723674622</v>
      </c>
      <c r="MV410" t="n">
        <v>19.1454584172506</v>
      </c>
      <c r="MW410" t="n">
        <v>4.88517466109092</v>
      </c>
      <c r="MX410" t="n">
        <v>0</v>
      </c>
      <c r="MY410" t="n">
        <v>0</v>
      </c>
      <c r="MZ410" t="n">
        <v>0.496402870704559</v>
      </c>
      <c r="NA410" t="n">
        <v>0</v>
      </c>
      <c r="NB410" t="n">
        <v>0.822418421394327</v>
      </c>
      <c r="NC410" t="n">
        <v>0.584493455012738</v>
      </c>
      <c r="ND410" t="n">
        <v>0</v>
      </c>
      <c r="NE410" t="n">
        <v>0.6514898511226</v>
      </c>
      <c r="NF410" t="n">
        <v>5.31010214489104</v>
      </c>
      <c r="NG410" t="n">
        <v>0.00901756243368655</v>
      </c>
      <c r="NH410" t="n">
        <v>0</v>
      </c>
      <c r="NI410" t="n">
        <v>0.00685298320999869</v>
      </c>
      <c r="NJ410" t="n">
        <v>1.35082248424936</v>
      </c>
      <c r="NK410" t="n">
        <v>0.513241966874702</v>
      </c>
      <c r="NL410" t="n">
        <v>0</v>
      </c>
      <c r="NM410" t="n">
        <v>0</v>
      </c>
      <c r="NN410" t="n">
        <v>0.0292038189918801</v>
      </c>
      <c r="NO410" t="n">
        <v>0.32216716241769</v>
      </c>
      <c r="NP410" t="n">
        <v>0.0406557728313861</v>
      </c>
      <c r="NQ410" t="n">
        <v>0</v>
      </c>
      <c r="NR410" t="n">
        <v>0.128407548480346</v>
      </c>
      <c r="NS410" t="n">
        <v>1.14520890465049</v>
      </c>
      <c r="NT410" t="n">
        <v>0</v>
      </c>
      <c r="NU410" t="n">
        <v>0</v>
      </c>
      <c r="NV410" t="n">
        <v>12.1368510577995</v>
      </c>
      <c r="NW410" t="n">
        <v>0</v>
      </c>
      <c r="NX410" t="n">
        <v>0.321498284646037</v>
      </c>
      <c r="NY410" t="n">
        <v>3.55454455433463</v>
      </c>
      <c r="NZ410" t="n">
        <v>0.0274506322520855</v>
      </c>
      <c r="OA410" t="n">
        <v>0.0129101278921088</v>
      </c>
      <c r="OB410" t="n">
        <v>0.00473980650997608</v>
      </c>
      <c r="OC410" t="n">
        <v>0.00372074033251909</v>
      </c>
      <c r="OD410" t="n">
        <v>0</v>
      </c>
      <c r="OE410" t="n">
        <v>0</v>
      </c>
      <c r="OF410" t="n">
        <v>0</v>
      </c>
      <c r="OG410" t="n">
        <v>0</v>
      </c>
      <c r="OH410" t="n">
        <v>2.60937380716478</v>
      </c>
      <c r="OI410" t="n">
        <v>0.344932300305014</v>
      </c>
      <c r="OJ410" t="n">
        <v>1.25181107502983</v>
      </c>
      <c r="OK410" t="n">
        <v>10.3505316380547</v>
      </c>
      <c r="OL410" t="n">
        <v>20.7485564423631</v>
      </c>
      <c r="OM410" t="n">
        <v>2.46477517546136</v>
      </c>
      <c r="ON410" t="n">
        <v>0.0976600371057859</v>
      </c>
      <c r="OO410" t="n">
        <v>0</v>
      </c>
      <c r="OP410" t="n">
        <v>6.02209339616242</v>
      </c>
      <c r="OQ410" t="n">
        <v>1.34788750289917</v>
      </c>
      <c r="OR410" t="n">
        <v>0</v>
      </c>
      <c r="OS410" t="n">
        <v>2.41171730565078</v>
      </c>
      <c r="OT410" t="n">
        <v>30.6009557792733</v>
      </c>
      <c r="OU410" t="n">
        <v>36.873922508474</v>
      </c>
      <c r="OV410" t="n">
        <v>0</v>
      </c>
      <c r="OW410" t="n">
        <v>0</v>
      </c>
      <c r="OX410" t="n">
        <v>0.737076719156809</v>
      </c>
      <c r="OY410" t="n">
        <v>0.253599500360273</v>
      </c>
      <c r="OZ410" t="n">
        <v>0.275831778976952</v>
      </c>
      <c r="PA410" t="n">
        <v>0.047137188514054</v>
      </c>
      <c r="PB410" t="n">
        <v>0</v>
      </c>
      <c r="PC410" t="n">
        <v>1.30714008621176</v>
      </c>
      <c r="PD410" t="n">
        <v>0</v>
      </c>
      <c r="PE410" t="n">
        <v>0</v>
      </c>
      <c r="PF410" t="n">
        <v>0</v>
      </c>
      <c r="PG410" t="n">
        <v>0.0174338088158176</v>
      </c>
      <c r="PH410" t="n">
        <v>0.844060701344185</v>
      </c>
      <c r="PI410" t="n">
        <v>0.281076691750831</v>
      </c>
      <c r="PJ410" t="n">
        <v>0</v>
      </c>
      <c r="PK410" t="n">
        <v>0</v>
      </c>
      <c r="PL410" t="n">
        <v>0.0836733276955299</v>
      </c>
      <c r="PM410" t="n">
        <v>0</v>
      </c>
      <c r="PN410" t="n">
        <v>0</v>
      </c>
      <c r="PO410" t="n">
        <v>0</v>
      </c>
      <c r="PP410" t="n">
        <v>0</v>
      </c>
      <c r="PQ410" t="n">
        <v>0.729380762877782</v>
      </c>
      <c r="PR410" t="n">
        <v>0</v>
      </c>
      <c r="PS410" t="n">
        <v>0</v>
      </c>
      <c r="PT410" t="n">
        <v>13.0686325888844</v>
      </c>
      <c r="PU410" t="n">
        <v>0</v>
      </c>
      <c r="PV410" t="n">
        <v>0.29304624827885</v>
      </c>
      <c r="PW410" t="n">
        <v>3.79620135491003</v>
      </c>
      <c r="PX410" t="n">
        <v>0.0108126435602914</v>
      </c>
      <c r="PY410" t="n">
        <v>0.0202418635437917</v>
      </c>
      <c r="PZ410" t="n">
        <v>0.00210268894439508</v>
      </c>
      <c r="QA410" t="n">
        <v>0.000882058000101178</v>
      </c>
      <c r="QB410" t="n">
        <v>0</v>
      </c>
      <c r="QC410" t="n">
        <v>0</v>
      </c>
      <c r="QD410" t="n">
        <v>0</v>
      </c>
      <c r="QE410" t="n">
        <v>0</v>
      </c>
      <c r="QF410" t="n">
        <v>1.81761225515462</v>
      </c>
      <c r="QG410" t="n">
        <v>0.532671247649523</v>
      </c>
      <c r="QH410" t="n">
        <v>1.89120084885898</v>
      </c>
      <c r="QI410" t="n">
        <v>10.0118720987752</v>
      </c>
    </row>
    <row r="411">
      <c r="A411" t="s">
        <v>410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0.422160794897677</v>
      </c>
      <c r="H411" t="n">
        <v>0</v>
      </c>
      <c r="I411" t="n">
        <v>0</v>
      </c>
      <c r="J411" t="n">
        <v>0.267939819315189</v>
      </c>
      <c r="K411" t="n">
        <v>9.22284102589408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0.44585958063833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0.374468997288643</v>
      </c>
      <c r="AI411" t="n">
        <v>0</v>
      </c>
      <c r="AJ411" t="n">
        <v>0</v>
      </c>
      <c r="AK411" t="n">
        <v>14.7265886338765</v>
      </c>
      <c r="AL411" t="n">
        <v>0.238854332274876</v>
      </c>
      <c r="AM411" t="n">
        <v>1.51163350051277</v>
      </c>
      <c r="AN411" t="n">
        <v>0.032416568085118</v>
      </c>
      <c r="AO411" t="n">
        <v>0.0214294920139465</v>
      </c>
      <c r="AP411" t="n">
        <v>0.00287848105644661</v>
      </c>
      <c r="AQ411" t="n">
        <v>0.0017668083807453</v>
      </c>
      <c r="AR411" t="n">
        <v>0.507953355924491</v>
      </c>
      <c r="AS411" t="n">
        <v>0.0898828846574266</v>
      </c>
      <c r="AT411" t="n">
        <v>0.0373843999914697</v>
      </c>
      <c r="AU411" t="n">
        <v>1.28889706187042</v>
      </c>
      <c r="AV411" t="n">
        <v>5.97280742119831</v>
      </c>
      <c r="AW411" t="n">
        <v>0.759183677630675</v>
      </c>
      <c r="AX411" t="n">
        <v>2.97287075454655</v>
      </c>
      <c r="AY411" t="n">
        <v>2.91554201022615</v>
      </c>
      <c r="AZ411" t="n">
        <v>0</v>
      </c>
      <c r="BA411" t="n">
        <v>0</v>
      </c>
      <c r="BB411" t="n">
        <v>0</v>
      </c>
      <c r="BC411" t="n">
        <v>0</v>
      </c>
      <c r="BD411" t="n">
        <v>0.0945301670099763</v>
      </c>
      <c r="BE411" t="n">
        <v>0.0430884361404635</v>
      </c>
      <c r="BF411" t="n">
        <v>0</v>
      </c>
      <c r="BG411" t="n">
        <v>0</v>
      </c>
      <c r="BH411" t="n">
        <v>0.130959952187648</v>
      </c>
      <c r="BI411" t="n">
        <v>2.7254306524482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0.125946756419534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0.240617735125021</v>
      </c>
      <c r="CG411" t="n">
        <v>0</v>
      </c>
      <c r="CH411" t="n">
        <v>0</v>
      </c>
      <c r="CI411" t="n">
        <v>9.8492080592449</v>
      </c>
      <c r="CJ411" t="n">
        <v>0.103830774874274</v>
      </c>
      <c r="CK411" t="n">
        <v>0.886618926252513</v>
      </c>
      <c r="CL411" t="n">
        <v>0.00880644129980142</v>
      </c>
      <c r="CM411" t="n">
        <v>0.00627026050116092</v>
      </c>
      <c r="CN411" t="n">
        <v>0.00117371996973574</v>
      </c>
      <c r="CO411" t="n">
        <v>0.000984938872311474</v>
      </c>
      <c r="CP411" t="n">
        <v>0.195273381341165</v>
      </c>
      <c r="CQ411" t="n">
        <v>0.0178632705606746</v>
      </c>
      <c r="CR411" t="n">
        <v>0</v>
      </c>
      <c r="CS411" t="n">
        <v>0.237562853564046</v>
      </c>
      <c r="CT411" t="n">
        <v>3.00084292473462</v>
      </c>
      <c r="CU411" t="n">
        <v>0.854593104723167</v>
      </c>
      <c r="CV411" t="n">
        <v>2.24450833882917</v>
      </c>
      <c r="CW411" t="n">
        <v>1.54038313094236</v>
      </c>
      <c r="CX411" t="n">
        <v>0</v>
      </c>
      <c r="CY411" t="n">
        <v>0</v>
      </c>
      <c r="CZ411" t="n">
        <v>0</v>
      </c>
      <c r="DA411" t="n">
        <v>0</v>
      </c>
      <c r="DB411" t="n">
        <v>0.829451838837324</v>
      </c>
      <c r="DC411" t="n">
        <v>1.59069115807895</v>
      </c>
      <c r="DD411" t="n">
        <v>0</v>
      </c>
      <c r="DE411" t="n">
        <v>0</v>
      </c>
      <c r="DF411" t="n">
        <v>0</v>
      </c>
      <c r="DG411" t="n">
        <v>0.153954473125578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0.0128476876243247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0.0145875757016945</v>
      </c>
      <c r="EE411" t="n">
        <v>0</v>
      </c>
      <c r="EF411" t="n">
        <v>0</v>
      </c>
      <c r="EG411" t="n">
        <v>1.52024264365399</v>
      </c>
      <c r="EH411" t="n">
        <v>0.0222662655579719</v>
      </c>
      <c r="EI411" t="n">
        <v>0.0945537766404331</v>
      </c>
      <c r="EJ411" t="n">
        <v>0.000657675373544276</v>
      </c>
      <c r="EK411" t="n">
        <v>0.00237464159057021</v>
      </c>
      <c r="EL411" t="n">
        <v>0.000158416655350582</v>
      </c>
      <c r="EM411" t="n">
        <v>0.000170536219266237</v>
      </c>
      <c r="EN411" t="n">
        <v>0</v>
      </c>
      <c r="EO411" t="n">
        <v>0.00193033883195687</v>
      </c>
      <c r="EP411" t="n">
        <v>0</v>
      </c>
      <c r="EQ411" t="n">
        <v>0</v>
      </c>
      <c r="ER411" t="n">
        <v>0.763522773270721</v>
      </c>
      <c r="ES411" t="n">
        <v>0.117861074417172</v>
      </c>
      <c r="ET411" t="n">
        <v>0.599311112892615</v>
      </c>
      <c r="EU411" t="n">
        <v>0.398326689428264</v>
      </c>
      <c r="EV411" t="n">
        <v>0</v>
      </c>
      <c r="EW411" t="n">
        <v>0</v>
      </c>
      <c r="EX411" t="n">
        <v>0</v>
      </c>
      <c r="EY411" t="n">
        <v>0.0466513749989123</v>
      </c>
      <c r="EZ411" t="n">
        <v>2.12397233672518</v>
      </c>
      <c r="FA411" t="n">
        <v>0.247989167638398</v>
      </c>
      <c r="FB411" t="n">
        <v>0</v>
      </c>
      <c r="FC411" t="n">
        <v>0</v>
      </c>
      <c r="FD411" t="n">
        <v>0.00728954434807024</v>
      </c>
      <c r="FE411" t="n">
        <v>4.1758753141396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0.110666290812489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0.161747597668125</v>
      </c>
      <c r="GC411" t="n">
        <v>0</v>
      </c>
      <c r="GD411" t="n">
        <v>0</v>
      </c>
      <c r="GE411" t="n">
        <v>5.87336277778159</v>
      </c>
      <c r="GF411" t="n">
        <v>0.0550889616440713</v>
      </c>
      <c r="GG411" t="n">
        <v>0.459252827078382</v>
      </c>
      <c r="GH411" t="n">
        <v>0.00237000976328593</v>
      </c>
      <c r="GI411" t="n">
        <v>0.00315788013159948</v>
      </c>
      <c r="GJ411" t="n">
        <v>0.000812359914379767</v>
      </c>
      <c r="GK411" t="n">
        <v>0</v>
      </c>
      <c r="GL411" t="n">
        <v>0.110386059463992</v>
      </c>
      <c r="GM411" t="n">
        <v>0.0096180085913546</v>
      </c>
      <c r="GN411" t="n">
        <v>0</v>
      </c>
      <c r="GO411" t="n">
        <v>0.115702833391321</v>
      </c>
      <c r="GP411" t="n">
        <v>1.56586973706859</v>
      </c>
      <c r="GQ411" t="n">
        <v>0.370888161082654</v>
      </c>
      <c r="GR411" t="n">
        <v>1.50104069328153</v>
      </c>
      <c r="GS411" t="n">
        <v>1.1984210612831</v>
      </c>
      <c r="GT411" t="n">
        <v>0</v>
      </c>
      <c r="GU411" t="n">
        <v>0</v>
      </c>
      <c r="GV411" t="n">
        <v>0</v>
      </c>
      <c r="GW411" t="n">
        <v>0.365657874178396</v>
      </c>
      <c r="GX411" t="n">
        <v>0</v>
      </c>
      <c r="GY411" t="n">
        <v>0.106608441874071</v>
      </c>
      <c r="GZ411" t="n">
        <v>0</v>
      </c>
      <c r="HA411" t="n">
        <v>0</v>
      </c>
      <c r="HB411" t="n">
        <v>0.454445544582564</v>
      </c>
      <c r="HC411" t="n">
        <v>22.0833921342564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0.300777942457438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0.351829626326026</v>
      </c>
      <c r="IA411" t="n">
        <v>0</v>
      </c>
      <c r="IB411" t="n">
        <v>0</v>
      </c>
      <c r="IC411" t="n">
        <v>18.1036821079352</v>
      </c>
      <c r="ID411" t="n">
        <v>0.187757909144305</v>
      </c>
      <c r="IE411" t="n">
        <v>2.4614903279349</v>
      </c>
      <c r="IF411" t="n">
        <v>0.0105518826693444</v>
      </c>
      <c r="IG411" t="n">
        <v>0.0109937272067389</v>
      </c>
      <c r="IH411" t="n">
        <v>0.00100326576189667</v>
      </c>
      <c r="II411" t="n">
        <v>0.00056588782334523</v>
      </c>
      <c r="IJ411" t="n">
        <v>0.0898435795318458</v>
      </c>
      <c r="IK411" t="n">
        <v>0.0611713378167063</v>
      </c>
      <c r="IL411" t="n">
        <v>0.00550646948147306</v>
      </c>
      <c r="IM411" t="n">
        <v>0.434387756174616</v>
      </c>
      <c r="IN411" t="n">
        <v>5.65739825642761</v>
      </c>
      <c r="IO411" t="n">
        <v>1.11614397711823</v>
      </c>
      <c r="IP411" t="n">
        <v>3.42364803608182</v>
      </c>
      <c r="IQ411" t="n">
        <v>3.23345109686886</v>
      </c>
      <c r="IR411" t="n">
        <v>0</v>
      </c>
      <c r="IS411" t="n">
        <v>0</v>
      </c>
      <c r="IT411" t="n">
        <v>0</v>
      </c>
      <c r="IU411" t="n">
        <v>0</v>
      </c>
      <c r="IV411" t="n">
        <v>12.9112751705848</v>
      </c>
      <c r="IW411" t="n">
        <v>0.680302431058958</v>
      </c>
      <c r="IX411" t="n">
        <v>0</v>
      </c>
      <c r="IY411" t="n">
        <v>0</v>
      </c>
      <c r="IZ411" t="n">
        <v>0.089594036699898</v>
      </c>
      <c r="JA411" t="n">
        <v>1.41400894675467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0.0155518669964106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0.05911988569942</v>
      </c>
      <c r="JY411" t="n">
        <v>0</v>
      </c>
      <c r="JZ411" t="n">
        <v>0</v>
      </c>
      <c r="KA411" t="n">
        <v>6.14086978694813</v>
      </c>
      <c r="KB411" t="n">
        <v>0.0612357127153663</v>
      </c>
      <c r="KC411" t="n">
        <v>0.519312760340643</v>
      </c>
      <c r="KD411" t="n">
        <v>0.0024983477737938</v>
      </c>
      <c r="KE411" t="n">
        <v>0.00302802086917655</v>
      </c>
      <c r="KF411" t="n">
        <v>0.00017546954947754</v>
      </c>
      <c r="KG411" t="n">
        <v>0</v>
      </c>
      <c r="KH411" t="n">
        <v>0.517452339985751</v>
      </c>
      <c r="KI411" t="n">
        <v>0.0262217978416147</v>
      </c>
      <c r="KJ411" t="n">
        <v>0.00233867680542936</v>
      </c>
      <c r="KK411" t="n">
        <v>0.0252040247106673</v>
      </c>
      <c r="KL411" t="n">
        <v>1.91751081026525</v>
      </c>
      <c r="KM411" t="n">
        <v>0.321986510188301</v>
      </c>
      <c r="KN411" t="n">
        <v>1.49077618040995</v>
      </c>
      <c r="KO411" t="n">
        <v>1.65281608123724</v>
      </c>
      <c r="KP411" t="n">
        <v>0</v>
      </c>
      <c r="KQ411" t="n">
        <v>0</v>
      </c>
      <c r="KR411" t="n">
        <v>0</v>
      </c>
      <c r="KS411" t="n">
        <v>1.07012798343101</v>
      </c>
      <c r="KT411" t="n">
        <v>4.00533730492976</v>
      </c>
      <c r="KU411" t="n">
        <v>2.75044870409458</v>
      </c>
      <c r="KV411" t="n">
        <v>0</v>
      </c>
      <c r="KW411" t="n">
        <v>0</v>
      </c>
      <c r="KX411" t="n">
        <v>0.42699762632052</v>
      </c>
      <c r="KY411" t="n">
        <v>6.72052323609285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0.887502150496102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1.11026821901375</v>
      </c>
      <c r="LW411" t="n">
        <v>0</v>
      </c>
      <c r="LX411" t="n">
        <v>0</v>
      </c>
      <c r="LY411" t="n">
        <v>34.5369829574168</v>
      </c>
      <c r="LZ411" t="n">
        <v>0.338900649433281</v>
      </c>
      <c r="MA411" t="n">
        <v>4.2478540042695</v>
      </c>
      <c r="MB411" t="n">
        <v>0.109904976857758</v>
      </c>
      <c r="MC411" t="n">
        <v>0.0823461247327087</v>
      </c>
      <c r="MD411" t="n">
        <v>0.00955761248572906</v>
      </c>
      <c r="ME411" t="n">
        <v>0.002668470976944</v>
      </c>
      <c r="MF411" t="n">
        <v>2.48077815271269</v>
      </c>
      <c r="MG411" t="n">
        <v>0.178470280074811</v>
      </c>
      <c r="MH411" t="n">
        <v>0.0789770004401696</v>
      </c>
      <c r="MI411" t="n">
        <v>3.7699757606316</v>
      </c>
      <c r="MJ411" t="n">
        <v>13.8338863754729</v>
      </c>
      <c r="MK411" t="n">
        <v>1.68955113412381</v>
      </c>
      <c r="ML411" t="n">
        <v>6.81740084505512</v>
      </c>
      <c r="MM411" t="n">
        <v>5.37758871312583</v>
      </c>
      <c r="MN411" t="n">
        <v>0</v>
      </c>
      <c r="MO411" t="n">
        <v>0</v>
      </c>
      <c r="MP411" t="n">
        <v>0</v>
      </c>
      <c r="MQ411" t="n">
        <v>6.09162694557933</v>
      </c>
      <c r="MR411" t="n">
        <v>1.70634092942209</v>
      </c>
      <c r="MS411" t="n">
        <v>0.347631314843409</v>
      </c>
      <c r="MT411" t="n">
        <v>0</v>
      </c>
      <c r="MU411" t="n">
        <v>0</v>
      </c>
      <c r="MV411" t="n">
        <v>0.0687769373542358</v>
      </c>
      <c r="MW411" t="n">
        <v>0.436890804048735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0.0434187743903055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0.622726191904408</v>
      </c>
      <c r="NU411" t="n">
        <v>0</v>
      </c>
      <c r="NV411" t="n">
        <v>0</v>
      </c>
      <c r="NW411" t="n">
        <v>9.11173572662186</v>
      </c>
      <c r="NX411" t="n">
        <v>0.0724558022895003</v>
      </c>
      <c r="NY411" t="n">
        <v>0.759706653817562</v>
      </c>
      <c r="NZ411" t="n">
        <v>0.00586697610636881</v>
      </c>
      <c r="OA411" t="n">
        <v>0.0034829127749782</v>
      </c>
      <c r="OB411" t="n">
        <v>0.0012787117796508</v>
      </c>
      <c r="OC411" t="n">
        <v>0.00100378664623962</v>
      </c>
      <c r="OD411" t="n">
        <v>0.0815044120389038</v>
      </c>
      <c r="OE411" t="n">
        <v>0.021112203043283</v>
      </c>
      <c r="OF411" t="n">
        <v>0.00498095076892947</v>
      </c>
      <c r="OG411" t="n">
        <v>0.0380103978496867</v>
      </c>
      <c r="OH411" t="n">
        <v>2.45188638349298</v>
      </c>
      <c r="OI411" t="n">
        <v>0.386749692437257</v>
      </c>
      <c r="OJ411" t="n">
        <v>1.40357266584913</v>
      </c>
      <c r="OK411" t="n">
        <v>1.54690716098711</v>
      </c>
      <c r="OL411" t="n">
        <v>0</v>
      </c>
      <c r="OM411" t="n">
        <v>0</v>
      </c>
      <c r="ON411" t="n">
        <v>0</v>
      </c>
      <c r="OO411" t="n">
        <v>0</v>
      </c>
      <c r="OP411" t="n">
        <v>5.65862600656754</v>
      </c>
      <c r="OQ411" t="n">
        <v>1.36653218073701</v>
      </c>
      <c r="OR411" t="n">
        <v>0</v>
      </c>
      <c r="OS411" t="n">
        <v>0</v>
      </c>
      <c r="OT411" t="n">
        <v>0.109928943603381</v>
      </c>
      <c r="OU411" t="n">
        <v>3.29770760940622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0.0237782688345167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0.165217869227717</v>
      </c>
      <c r="PS411" t="n">
        <v>0</v>
      </c>
      <c r="PT411" t="n">
        <v>0</v>
      </c>
      <c r="PU411" t="n">
        <v>11.6059966758002</v>
      </c>
      <c r="PV411" t="n">
        <v>0.0660435904046864</v>
      </c>
      <c r="PW411" t="n">
        <v>0.811355543437898</v>
      </c>
      <c r="PX411" t="n">
        <v>0.00231096758837286</v>
      </c>
      <c r="PY411" t="n">
        <v>0.00546087890958312</v>
      </c>
      <c r="PZ411" t="n">
        <v>0.000567266430914511</v>
      </c>
      <c r="QA411" t="n">
        <v>0.000237962868295874</v>
      </c>
      <c r="QB411" t="n">
        <v>0.0681511068567621</v>
      </c>
      <c r="QC411" t="n">
        <v>0.00469860241093657</v>
      </c>
      <c r="QD411" t="n">
        <v>0</v>
      </c>
      <c r="QE411" t="n">
        <v>0.0573923981351446</v>
      </c>
      <c r="QF411" t="n">
        <v>1.70791119564655</v>
      </c>
      <c r="QG411" t="n">
        <v>0.597248912370496</v>
      </c>
      <c r="QH411" t="n">
        <v>2.12047797789764</v>
      </c>
      <c r="QI411" t="n">
        <v>1.49629383166574</v>
      </c>
    </row>
    <row r="412">
      <c r="A412" t="s">
        <v>411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</row>
    <row r="413">
      <c r="A413" t="s">
        <v>412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</row>
    <row r="414">
      <c r="A414" t="s">
        <v>413</v>
      </c>
      <c r="B414" t="n">
        <v>24.9874385260429</v>
      </c>
      <c r="C414" t="n">
        <v>0.213777120690189</v>
      </c>
      <c r="D414" t="n">
        <v>0.380701321352729</v>
      </c>
      <c r="E414" t="n">
        <v>0</v>
      </c>
      <c r="F414" t="n">
        <v>0</v>
      </c>
      <c r="G414" t="n">
        <v>8.21599707921023</v>
      </c>
      <c r="H414" t="n">
        <v>121.964100551126</v>
      </c>
      <c r="I414" t="n">
        <v>114.133703260694</v>
      </c>
      <c r="J414" t="n">
        <v>4.64190364171084</v>
      </c>
      <c r="K414" t="n">
        <v>2.17357920443588</v>
      </c>
      <c r="L414" t="n">
        <v>0.0378493816269684</v>
      </c>
      <c r="M414" t="n">
        <v>2.31712186393549</v>
      </c>
      <c r="N414" t="n">
        <v>290.065557707403</v>
      </c>
      <c r="O414" t="n">
        <v>49.5798408819242</v>
      </c>
      <c r="P414" t="n">
        <v>4.42912686506379</v>
      </c>
      <c r="Q414" t="n">
        <v>9.20870630001878</v>
      </c>
      <c r="R414" t="n">
        <v>0</v>
      </c>
      <c r="S414" t="n">
        <v>46.4662543353393</v>
      </c>
      <c r="T414" t="n">
        <v>0</v>
      </c>
      <c r="U414" t="n">
        <v>1.38221437941692</v>
      </c>
      <c r="V414" t="n">
        <v>2.2898053796535</v>
      </c>
      <c r="W414" t="n">
        <v>7.76195903277176</v>
      </c>
      <c r="X414" t="n">
        <v>81.140608717715</v>
      </c>
      <c r="Y414" t="n">
        <v>5.84911411951638</v>
      </c>
      <c r="Z414" t="n">
        <v>2.54398375464876</v>
      </c>
      <c r="AA414" t="n">
        <v>0</v>
      </c>
      <c r="AB414" t="n">
        <v>10.6338713184798</v>
      </c>
      <c r="AC414" t="n">
        <v>7.21765286514073</v>
      </c>
      <c r="AD414" t="n">
        <v>1.35694620487028</v>
      </c>
      <c r="AE414" t="n">
        <v>7.92949787290945</v>
      </c>
      <c r="AF414" t="n">
        <v>0.612135157757356</v>
      </c>
      <c r="AG414" t="n">
        <v>16.3993718873463</v>
      </c>
      <c r="AH414" t="n">
        <v>6.54006057393849</v>
      </c>
      <c r="AI414" t="n">
        <v>0.389033165608672</v>
      </c>
      <c r="AJ414" t="n">
        <v>110.772898497009</v>
      </c>
      <c r="AK414" t="n">
        <v>65.5588220381025</v>
      </c>
      <c r="AL414" t="n">
        <v>2.55755029311795</v>
      </c>
      <c r="AM414" t="n">
        <v>33.8859505069833</v>
      </c>
      <c r="AN414" t="n">
        <v>1.27293703118244</v>
      </c>
      <c r="AO414" t="n">
        <v>0</v>
      </c>
      <c r="AP414" t="n">
        <v>0</v>
      </c>
      <c r="AQ414" t="n">
        <v>0</v>
      </c>
      <c r="AR414" t="n">
        <v>17.1484917352957</v>
      </c>
      <c r="AS414" t="n">
        <v>0.0790443358031729</v>
      </c>
      <c r="AT414" t="n">
        <v>0.0303293005025837</v>
      </c>
      <c r="AU414" t="n">
        <v>5.09453086122209</v>
      </c>
      <c r="AV414" t="n">
        <v>25.7356875230254</v>
      </c>
      <c r="AW414" t="n">
        <v>6.75889454227368</v>
      </c>
      <c r="AX414" t="n">
        <v>20.961145957857</v>
      </c>
      <c r="AY414" t="n">
        <v>55.4073649873805</v>
      </c>
      <c r="AZ414" t="n">
        <v>16.1984186000256</v>
      </c>
      <c r="BA414" t="n">
        <v>1.28332258440003</v>
      </c>
      <c r="BB414" t="n">
        <v>0.177616797957224</v>
      </c>
      <c r="BC414" t="n">
        <v>0</v>
      </c>
      <c r="BD414" t="n">
        <v>0.542546289472592</v>
      </c>
      <c r="BE414" t="n">
        <v>0.838577314038815</v>
      </c>
      <c r="BF414" t="n">
        <v>40.7485800555053</v>
      </c>
      <c r="BG414" t="n">
        <v>25.2833453623993</v>
      </c>
      <c r="BH414" t="n">
        <v>2.2688060346231</v>
      </c>
      <c r="BI414" t="n">
        <v>0.642311774935886</v>
      </c>
      <c r="BJ414" t="n">
        <v>0.0265844155849948</v>
      </c>
      <c r="BK414" t="n">
        <v>0.299727534450391</v>
      </c>
      <c r="BL414" t="n">
        <v>110.540807364554</v>
      </c>
      <c r="BM414" t="n">
        <v>27.3042005383176</v>
      </c>
      <c r="BN414" t="n">
        <v>0.434512764006906</v>
      </c>
      <c r="BO414" t="n">
        <v>2.79972773137081</v>
      </c>
      <c r="BP414" t="n">
        <v>0</v>
      </c>
      <c r="BQ414" t="n">
        <v>38.5123958579476</v>
      </c>
      <c r="BR414" t="n">
        <v>0.239156645877035</v>
      </c>
      <c r="BS414" t="n">
        <v>0.353605759177402</v>
      </c>
      <c r="BT414" t="n">
        <v>0.614388935832969</v>
      </c>
      <c r="BU414" t="n">
        <v>4.58634270267181</v>
      </c>
      <c r="BV414" t="n">
        <v>9.08053033031782</v>
      </c>
      <c r="BW414" t="n">
        <v>1.65226224414892</v>
      </c>
      <c r="BX414" t="n">
        <v>1.19146413600786</v>
      </c>
      <c r="BY414" t="n">
        <v>0</v>
      </c>
      <c r="BZ414" t="n">
        <v>3.84231277596558</v>
      </c>
      <c r="CA414" t="n">
        <v>0.782408042681721</v>
      </c>
      <c r="CB414" t="n">
        <v>1.33956657781573</v>
      </c>
      <c r="CC414" t="n">
        <v>3.67083072171637</v>
      </c>
      <c r="CD414" t="n">
        <v>0.148039903345542</v>
      </c>
      <c r="CE414" t="n">
        <v>59.8289735925066</v>
      </c>
      <c r="CF414" t="n">
        <v>4.20236274371344</v>
      </c>
      <c r="CG414" t="n">
        <v>0.750333357897359</v>
      </c>
      <c r="CH414" t="n">
        <v>75.1737976859157</v>
      </c>
      <c r="CI414" t="n">
        <v>43.8460321276939</v>
      </c>
      <c r="CJ414" t="n">
        <v>1.11177564243952</v>
      </c>
      <c r="CK414" t="n">
        <v>19.8751384137465</v>
      </c>
      <c r="CL414" t="n">
        <v>0.345812215963665</v>
      </c>
      <c r="CM414" t="n">
        <v>0</v>
      </c>
      <c r="CN414" t="n">
        <v>0</v>
      </c>
      <c r="CO414" t="n">
        <v>0</v>
      </c>
      <c r="CP414" t="n">
        <v>6.59242414090872</v>
      </c>
      <c r="CQ414" t="n">
        <v>0.0157092238652827</v>
      </c>
      <c r="CR414" t="n">
        <v>0</v>
      </c>
      <c r="CS414" t="n">
        <v>0.938997631979777</v>
      </c>
      <c r="CT414" t="n">
        <v>12.9300595801158</v>
      </c>
      <c r="CU414" t="n">
        <v>7.60830987489707</v>
      </c>
      <c r="CV414" t="n">
        <v>15.8256011708123</v>
      </c>
      <c r="CW414" t="n">
        <v>29.2736547980342</v>
      </c>
      <c r="CX414" t="n">
        <v>12.1363023066526</v>
      </c>
      <c r="CY414" t="n">
        <v>0.232256885801548</v>
      </c>
      <c r="CZ414" t="n">
        <v>0</v>
      </c>
      <c r="DA414" t="n">
        <v>0</v>
      </c>
      <c r="DB414" t="n">
        <v>4.76055455831276</v>
      </c>
      <c r="DC414" t="n">
        <v>30.9576684207966</v>
      </c>
      <c r="DD414" t="n">
        <v>6.14838552266039</v>
      </c>
      <c r="DE414" t="n">
        <v>2.97505014036477</v>
      </c>
      <c r="DF414" t="n">
        <v>0</v>
      </c>
      <c r="DG414" t="n">
        <v>0.036282989186968</v>
      </c>
      <c r="DH414" t="n">
        <v>0</v>
      </c>
      <c r="DI414" t="n">
        <v>0</v>
      </c>
      <c r="DJ414" t="n">
        <v>6.26608421229191</v>
      </c>
      <c r="DK414" t="n">
        <v>0</v>
      </c>
      <c r="DL414" t="n">
        <v>0.131089640787336</v>
      </c>
      <c r="DM414" t="n">
        <v>0</v>
      </c>
      <c r="DN414" t="n">
        <v>0</v>
      </c>
      <c r="DO414" t="n">
        <v>0</v>
      </c>
      <c r="DP414" t="n">
        <v>0</v>
      </c>
      <c r="DQ414" t="n">
        <v>0.0735634515273387</v>
      </c>
      <c r="DR414" t="n">
        <v>0</v>
      </c>
      <c r="DS414" t="n">
        <v>0.39648191132043</v>
      </c>
      <c r="DT414" t="n">
        <v>3.17925909536319</v>
      </c>
      <c r="DU414" t="n">
        <v>0.168545421809678</v>
      </c>
      <c r="DV414" t="n">
        <v>0</v>
      </c>
      <c r="DW414" t="n">
        <v>0</v>
      </c>
      <c r="DX414" t="n">
        <v>2.07225811682231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0.254770433351677</v>
      </c>
      <c r="EE414" t="n">
        <v>0.323858044836541</v>
      </c>
      <c r="EF414" t="n">
        <v>17.1027477940284</v>
      </c>
      <c r="EG414" t="n">
        <v>6.76771242871415</v>
      </c>
      <c r="EH414" t="n">
        <v>0.238417672654553</v>
      </c>
      <c r="EI414" t="n">
        <v>2.11959088919319</v>
      </c>
      <c r="EJ414" t="n">
        <v>0.0258256622133172</v>
      </c>
      <c r="EK414" t="n">
        <v>0</v>
      </c>
      <c r="EL414" t="n">
        <v>0</v>
      </c>
      <c r="EM414" t="n">
        <v>0</v>
      </c>
      <c r="EN414" t="n">
        <v>0</v>
      </c>
      <c r="EO414" t="n">
        <v>0.00169756846844252</v>
      </c>
      <c r="EP414" t="n">
        <v>0</v>
      </c>
      <c r="EQ414" t="n">
        <v>0</v>
      </c>
      <c r="ER414" t="n">
        <v>3.28987394434806</v>
      </c>
      <c r="ES414" t="n">
        <v>1.04929886679185</v>
      </c>
      <c r="ET414" t="n">
        <v>4.22562860907955</v>
      </c>
      <c r="EU414" t="n">
        <v>7.56985568650915</v>
      </c>
      <c r="EV414" t="n">
        <v>10.9580105079338</v>
      </c>
      <c r="EW414" t="n">
        <v>0.0479172811126449</v>
      </c>
      <c r="EX414" t="n">
        <v>0.0132926665573392</v>
      </c>
      <c r="EY414" t="n">
        <v>0.111768107199948</v>
      </c>
      <c r="EZ414" t="n">
        <v>12.1903234351746</v>
      </c>
      <c r="FA414" t="n">
        <v>4.82630860472655</v>
      </c>
      <c r="FB414" t="n">
        <v>47.8301099954481</v>
      </c>
      <c r="FC414" t="n">
        <v>21.169742973391</v>
      </c>
      <c r="FD414" t="n">
        <v>0.126287173523528</v>
      </c>
      <c r="FE414" t="n">
        <v>0.984143141755073</v>
      </c>
      <c r="FF414" t="n">
        <v>0</v>
      </c>
      <c r="FG414" t="n">
        <v>0</v>
      </c>
      <c r="FH414" t="n">
        <v>9.45799302456267</v>
      </c>
      <c r="FI414" t="n">
        <v>20.3651812852758</v>
      </c>
      <c r="FJ414" t="n">
        <v>0</v>
      </c>
      <c r="FK414" t="n">
        <v>27.9375664827556</v>
      </c>
      <c r="FL414" t="n">
        <v>0</v>
      </c>
      <c r="FM414" t="n">
        <v>9.74659221867209</v>
      </c>
      <c r="FN414" t="n">
        <v>0</v>
      </c>
      <c r="FO414" t="n">
        <v>0.438737520693824</v>
      </c>
      <c r="FP414" t="n">
        <v>0</v>
      </c>
      <c r="FQ414" t="n">
        <v>0.742250530183324</v>
      </c>
      <c r="FR414" t="n">
        <v>32.4751194770713</v>
      </c>
      <c r="FS414" t="n">
        <v>1.45180185030252</v>
      </c>
      <c r="FT414" t="n">
        <v>1.2030434024473</v>
      </c>
      <c r="FU414" t="n">
        <v>0</v>
      </c>
      <c r="FV414" t="n">
        <v>2.43908937679372</v>
      </c>
      <c r="FW414" t="n">
        <v>0.90380064854364</v>
      </c>
      <c r="FX414" t="n">
        <v>0</v>
      </c>
      <c r="FY414" t="n">
        <v>0</v>
      </c>
      <c r="FZ414" t="n">
        <v>0</v>
      </c>
      <c r="GA414" t="n">
        <v>1.27948466265068</v>
      </c>
      <c r="GB414" t="n">
        <v>2.82490431543838</v>
      </c>
      <c r="GC414" t="n">
        <v>0.434166142518467</v>
      </c>
      <c r="GD414" t="n">
        <v>31.714805384775</v>
      </c>
      <c r="GE414" t="n">
        <v>26.1466354962915</v>
      </c>
      <c r="GF414" t="n">
        <v>0.589869099959288</v>
      </c>
      <c r="GG414" t="n">
        <v>10.2949680351033</v>
      </c>
      <c r="GH414" t="n">
        <v>0.0930657799440403</v>
      </c>
      <c r="GI414" t="n">
        <v>0</v>
      </c>
      <c r="GJ414" t="n">
        <v>0</v>
      </c>
      <c r="GK414" t="n">
        <v>0</v>
      </c>
      <c r="GL414" t="n">
        <v>3.72663042055285</v>
      </c>
      <c r="GM414" t="n">
        <v>0.00845821875600005</v>
      </c>
      <c r="GN414" t="n">
        <v>0</v>
      </c>
      <c r="GO414" t="n">
        <v>0.45733028096714</v>
      </c>
      <c r="GP414" t="n">
        <v>6.74703391774083</v>
      </c>
      <c r="GQ414" t="n">
        <v>3.30195977811179</v>
      </c>
      <c r="GR414" t="n">
        <v>10.5835522827349</v>
      </c>
      <c r="GS414" t="n">
        <v>22.7749601680156</v>
      </c>
      <c r="GT414" t="n">
        <v>17.0971410346398</v>
      </c>
      <c r="GU414" t="n">
        <v>3.80163090070767</v>
      </c>
      <c r="GV414" t="n">
        <v>0</v>
      </c>
      <c r="GW414" t="n">
        <v>0.876048958484697</v>
      </c>
      <c r="GX414" t="n">
        <v>0</v>
      </c>
      <c r="GY414" t="n">
        <v>2.0747891742738</v>
      </c>
      <c r="GZ414" t="n">
        <v>95.577276206431</v>
      </c>
      <c r="HA414" t="n">
        <v>37.3358216077774</v>
      </c>
      <c r="HB414" t="n">
        <v>7.87300832608082</v>
      </c>
      <c r="HC414" t="n">
        <v>5.20447026807224</v>
      </c>
      <c r="HD414" t="n">
        <v>0.582663609495297</v>
      </c>
      <c r="HE414" t="n">
        <v>4.31764260912133</v>
      </c>
      <c r="HF414" t="n">
        <v>161.872476488134</v>
      </c>
      <c r="HG414" t="n">
        <v>74.0274092558705</v>
      </c>
      <c r="HH414" t="n">
        <v>2.67961763641041</v>
      </c>
      <c r="HI414" t="n">
        <v>24.424933929589</v>
      </c>
      <c r="HJ414" t="n">
        <v>0</v>
      </c>
      <c r="HK414" t="n">
        <v>37.178530835528</v>
      </c>
      <c r="HL414" t="n">
        <v>1.23441602903462</v>
      </c>
      <c r="HM414" t="n">
        <v>3.69700883038837</v>
      </c>
      <c r="HN414" t="n">
        <v>0.917916782942205</v>
      </c>
      <c r="HO414" t="n">
        <v>13.6664626069862</v>
      </c>
      <c r="HP414" t="n">
        <v>292.396667648942</v>
      </c>
      <c r="HQ414" t="n">
        <v>3.94582641366178</v>
      </c>
      <c r="HR414" t="n">
        <v>10.2821869669328</v>
      </c>
      <c r="HS414" t="n">
        <v>0.591056563960558</v>
      </c>
      <c r="HT414" t="n">
        <v>10.3910437582744</v>
      </c>
      <c r="HU414" t="n">
        <v>5.39030465227815</v>
      </c>
      <c r="HV414" t="n">
        <v>1.86442535057086</v>
      </c>
      <c r="HW414" t="n">
        <v>4.29454086991627</v>
      </c>
      <c r="HX414" t="n">
        <v>0.150389886811756</v>
      </c>
      <c r="HY414" t="n">
        <v>28.5901827557775</v>
      </c>
      <c r="HZ414" t="n">
        <v>6.14466640640144</v>
      </c>
      <c r="IA414" t="n">
        <v>2.34715126951294</v>
      </c>
      <c r="IB414" t="n">
        <v>161.810401031737</v>
      </c>
      <c r="IC414" t="n">
        <v>80.5927362443128</v>
      </c>
      <c r="ID414" t="n">
        <v>2.01043159231715</v>
      </c>
      <c r="IE414" t="n">
        <v>55.1786788249443</v>
      </c>
      <c r="IF414" t="n">
        <v>0.414352381881754</v>
      </c>
      <c r="IG414" t="n">
        <v>0</v>
      </c>
      <c r="IH414" t="n">
        <v>0</v>
      </c>
      <c r="II414" t="n">
        <v>0</v>
      </c>
      <c r="IJ414" t="n">
        <v>3.03311684646152</v>
      </c>
      <c r="IK414" t="n">
        <v>0.0537949776127211</v>
      </c>
      <c r="IL414" t="n">
        <v>0.00446730100389494</v>
      </c>
      <c r="IM414" t="n">
        <v>1.71697329060331</v>
      </c>
      <c r="IN414" t="n">
        <v>24.3766496143817</v>
      </c>
      <c r="IO414" t="n">
        <v>9.93685672863738</v>
      </c>
      <c r="IP414" t="n">
        <v>24.1394907877815</v>
      </c>
      <c r="IQ414" t="n">
        <v>61.4489533900292</v>
      </c>
      <c r="IR414" t="n">
        <v>8.62035991485128</v>
      </c>
      <c r="IS414" t="n">
        <v>0.0903056812526651</v>
      </c>
      <c r="IT414" t="n">
        <v>0</v>
      </c>
      <c r="IU414" t="n">
        <v>0</v>
      </c>
      <c r="IV414" t="n">
        <v>74.1029520811185</v>
      </c>
      <c r="IW414" t="n">
        <v>13.2398907101612</v>
      </c>
      <c r="IX414" t="n">
        <v>27.8917725614831</v>
      </c>
      <c r="IY414" t="n">
        <v>10.4590269568059</v>
      </c>
      <c r="IZ414" t="n">
        <v>1.55216528209869</v>
      </c>
      <c r="JA414" t="n">
        <v>0.333244434434377</v>
      </c>
      <c r="JB414" t="n">
        <v>0.0557325685056958</v>
      </c>
      <c r="JC414" t="n">
        <v>0</v>
      </c>
      <c r="JD414" t="n">
        <v>8.34698344093842</v>
      </c>
      <c r="JE414" t="n">
        <v>3.23039889698732</v>
      </c>
      <c r="JF414" t="n">
        <v>0.599514424453428</v>
      </c>
      <c r="JG414" t="n">
        <v>0</v>
      </c>
      <c r="JH414" t="n">
        <v>0</v>
      </c>
      <c r="JI414" t="n">
        <v>8.73317448846094</v>
      </c>
      <c r="JJ414" t="n">
        <v>0.349796977383323</v>
      </c>
      <c r="JK414" t="n">
        <v>0.326586424739542</v>
      </c>
      <c r="JL414" t="n">
        <v>0</v>
      </c>
      <c r="JM414" t="n">
        <v>10.2872113311142</v>
      </c>
      <c r="JN414" t="n">
        <v>28.9536659522143</v>
      </c>
      <c r="JO414" t="n">
        <v>0.204020837016249</v>
      </c>
      <c r="JP414" t="n">
        <v>1.46394906969233</v>
      </c>
      <c r="JQ414" t="n">
        <v>1.49844982072388</v>
      </c>
      <c r="JR414" t="n">
        <v>3.06836271824619</v>
      </c>
      <c r="JS414" t="n">
        <v>3.06895886852078</v>
      </c>
      <c r="JT414" t="n">
        <v>0.745064518013306</v>
      </c>
      <c r="JU414" t="n">
        <v>0</v>
      </c>
      <c r="JV414" t="n">
        <v>0</v>
      </c>
      <c r="JW414" t="n">
        <v>8.35245314756579</v>
      </c>
      <c r="JX414" t="n">
        <v>1.03252241546847</v>
      </c>
      <c r="JY414" t="n">
        <v>0.266264166226595</v>
      </c>
      <c r="JZ414" t="n">
        <v>32.10333758838</v>
      </c>
      <c r="KA414" t="n">
        <v>27.3375049395753</v>
      </c>
      <c r="KB414" t="n">
        <v>0.655685888184935</v>
      </c>
      <c r="KC414" t="n">
        <v>11.6413181426441</v>
      </c>
      <c r="KD414" t="n">
        <v>0.0981053697505491</v>
      </c>
      <c r="KE414" t="n">
        <v>0</v>
      </c>
      <c r="KF414" t="n">
        <v>0</v>
      </c>
      <c r="KG414" t="n">
        <v>0</v>
      </c>
      <c r="KH414" t="n">
        <v>17.4691771836116</v>
      </c>
      <c r="KI414" t="n">
        <v>0.0230598361618587</v>
      </c>
      <c r="KJ414" t="n">
        <v>0.00189732700341517</v>
      </c>
      <c r="KK414" t="n">
        <v>0.0996221385819307</v>
      </c>
      <c r="KL414" t="n">
        <v>8.2621882064815</v>
      </c>
      <c r="KM414" t="n">
        <v>2.86659596421956</v>
      </c>
      <c r="KN414" t="n">
        <v>10.5111791557975</v>
      </c>
      <c r="KO414" t="n">
        <v>31.410346189119</v>
      </c>
      <c r="KP414" t="n">
        <v>11.3056361423244</v>
      </c>
      <c r="KQ414" t="n">
        <v>0</v>
      </c>
      <c r="KR414" t="n">
        <v>0</v>
      </c>
      <c r="KS414" t="n">
        <v>2.56382966574019</v>
      </c>
      <c r="KT414" t="n">
        <v>22.988226527162</v>
      </c>
      <c r="KU414" t="n">
        <v>53.5286051961218</v>
      </c>
      <c r="KV414" t="n">
        <v>154.866884837173</v>
      </c>
      <c r="KW414" t="n">
        <v>79.3105730320119</v>
      </c>
      <c r="KX414" t="n">
        <v>7.39748889017313</v>
      </c>
      <c r="KY414" t="n">
        <v>1.58384921824926</v>
      </c>
      <c r="KZ414" t="n">
        <v>0.103812587050621</v>
      </c>
      <c r="LA414" t="n">
        <v>0.609647212665471</v>
      </c>
      <c r="LB414" t="n">
        <v>420.456443182247</v>
      </c>
      <c r="LC414" t="n">
        <v>69.0341494887553</v>
      </c>
      <c r="LD414" t="n">
        <v>5.42922753179754</v>
      </c>
      <c r="LE414" t="n">
        <v>48.2395390199496</v>
      </c>
      <c r="LF414" t="n">
        <v>55.7040348836694</v>
      </c>
      <c r="LG414" t="n">
        <v>195.378143186832</v>
      </c>
      <c r="LH414" t="n">
        <v>0.261640449672349</v>
      </c>
      <c r="LI414" t="n">
        <v>4.99617324558473</v>
      </c>
      <c r="LJ414" t="n">
        <v>8.01074789789204</v>
      </c>
      <c r="LK414" t="n">
        <v>37.7437610504326</v>
      </c>
      <c r="LL414" t="n">
        <v>168.182187687856</v>
      </c>
      <c r="LM414" t="n">
        <v>11.6429063880065</v>
      </c>
      <c r="LN414" t="n">
        <v>29.4020201887434</v>
      </c>
      <c r="LO414" t="n">
        <v>3.50576244729125</v>
      </c>
      <c r="LP414" t="n">
        <v>33.8078570016255</v>
      </c>
      <c r="LQ414" t="n">
        <v>15.700281652818</v>
      </c>
      <c r="LR414" t="n">
        <v>5.86627242726694</v>
      </c>
      <c r="LS414" t="n">
        <v>13.9054218512436</v>
      </c>
      <c r="LT414" t="n">
        <v>0.915030443775449</v>
      </c>
      <c r="LU414" t="n">
        <v>71.1578959276493</v>
      </c>
      <c r="LV414" t="n">
        <v>19.3907144736784</v>
      </c>
      <c r="LW414" t="n">
        <v>3.38520245831422</v>
      </c>
      <c r="LX414" t="n">
        <v>211.316611666579</v>
      </c>
      <c r="LY414" t="n">
        <v>153.749383223062</v>
      </c>
      <c r="LZ414" t="n">
        <v>3.62880357681133</v>
      </c>
      <c r="MA414" t="n">
        <v>95.2231943131321</v>
      </c>
      <c r="MB414" t="n">
        <v>4.31575960126748</v>
      </c>
      <c r="MC414" t="n">
        <v>0</v>
      </c>
      <c r="MD414" t="n">
        <v>0</v>
      </c>
      <c r="ME414" t="n">
        <v>0</v>
      </c>
      <c r="MF414" t="n">
        <v>83.7510042068107</v>
      </c>
      <c r="MG414" t="n">
        <v>0.156949399241984</v>
      </c>
      <c r="MH414" t="n">
        <v>0.0640726393813768</v>
      </c>
      <c r="MI414" t="n">
        <v>14.9013124684489</v>
      </c>
      <c r="MJ414" t="n">
        <v>59.6075767861911</v>
      </c>
      <c r="MK414" t="n">
        <v>15.0418117193466</v>
      </c>
      <c r="ML414" t="n">
        <v>48.0681960182337</v>
      </c>
      <c r="MM414" t="n">
        <v>102.196442217298</v>
      </c>
      <c r="MN414" t="n">
        <v>15.5332567379346</v>
      </c>
      <c r="MO414" t="n">
        <v>2.55613156695874</v>
      </c>
      <c r="MP414" t="n">
        <v>0</v>
      </c>
      <c r="MQ414" t="n">
        <v>14.5944168524824</v>
      </c>
      <c r="MR414" t="n">
        <v>9.7933704034974</v>
      </c>
      <c r="MS414" t="n">
        <v>6.76552134143043</v>
      </c>
      <c r="MT414" t="n">
        <v>36.2222440934226</v>
      </c>
      <c r="MU414" t="n">
        <v>35.4537120048007</v>
      </c>
      <c r="MV414" t="n">
        <v>1.19152097954799</v>
      </c>
      <c r="MW414" t="n">
        <v>0.102963583956772</v>
      </c>
      <c r="MX414" t="n">
        <v>0</v>
      </c>
      <c r="MY414" t="n">
        <v>0</v>
      </c>
      <c r="MZ414" t="n">
        <v>168.884550852851</v>
      </c>
      <c r="NA414" t="n">
        <v>0</v>
      </c>
      <c r="NB414" t="n">
        <v>0.38114059605349</v>
      </c>
      <c r="NC414" t="n">
        <v>40.7756341869798</v>
      </c>
      <c r="ND414" t="n">
        <v>0</v>
      </c>
      <c r="NE414" t="n">
        <v>5.14314702140744</v>
      </c>
      <c r="NF414" t="n">
        <v>0.211400257981074</v>
      </c>
      <c r="NG414" t="n">
        <v>0.580298209805219</v>
      </c>
      <c r="NH414" t="n">
        <v>0</v>
      </c>
      <c r="NI414" t="n">
        <v>7.88909055570726</v>
      </c>
      <c r="NJ414" t="n">
        <v>25.4146113850037</v>
      </c>
      <c r="NK414" t="n">
        <v>0.569599437506399</v>
      </c>
      <c r="NL414" t="n">
        <v>3.80165103099271</v>
      </c>
      <c r="NM414" t="n">
        <v>1.49572570819563</v>
      </c>
      <c r="NN414" t="n">
        <v>2.00886178616096</v>
      </c>
      <c r="NO414" t="n">
        <v>1.49345244642932</v>
      </c>
      <c r="NP414" t="n">
        <v>0.166248572846389</v>
      </c>
      <c r="NQ414" t="n">
        <v>0</v>
      </c>
      <c r="NR414" t="n">
        <v>0.0846150158906652</v>
      </c>
      <c r="NS414" t="n">
        <v>1.70309190447937</v>
      </c>
      <c r="NT414" t="n">
        <v>10.8758456521666</v>
      </c>
      <c r="NU414" t="n">
        <v>0.389906348643817</v>
      </c>
      <c r="NV414" t="n">
        <v>63.1465941517378</v>
      </c>
      <c r="NW414" t="n">
        <v>40.5630031374469</v>
      </c>
      <c r="NX414" t="n">
        <v>0.775825820778297</v>
      </c>
      <c r="NY414" t="n">
        <v>17.0301743526823</v>
      </c>
      <c r="NZ414" t="n">
        <v>0.230385003349199</v>
      </c>
      <c r="OA414" t="n">
        <v>0</v>
      </c>
      <c r="OB414" t="n">
        <v>0</v>
      </c>
      <c r="OC414" t="n">
        <v>0</v>
      </c>
      <c r="OD414" t="n">
        <v>2.75158677452865</v>
      </c>
      <c r="OE414" t="n">
        <v>0.0185663830578911</v>
      </c>
      <c r="OF414" t="n">
        <v>0.00404095699526828</v>
      </c>
      <c r="OG414" t="n">
        <v>0.150240970067497</v>
      </c>
      <c r="OH414" t="n">
        <v>10.5647105887898</v>
      </c>
      <c r="OI414" t="n">
        <v>3.4431725318413</v>
      </c>
      <c r="OJ414" t="n">
        <v>9.89632376931552</v>
      </c>
      <c r="OK414" t="n">
        <v>29.3976383704232</v>
      </c>
      <c r="OL414" t="n">
        <v>22.5047782805075</v>
      </c>
      <c r="OM414" t="n">
        <v>1.88419813898927</v>
      </c>
      <c r="ON414" t="n">
        <v>0.03574809630446</v>
      </c>
      <c r="OO414" t="n">
        <v>0</v>
      </c>
      <c r="OP414" t="n">
        <v>32.4771090592946</v>
      </c>
      <c r="OQ414" t="n">
        <v>26.5951375430383</v>
      </c>
      <c r="OR414" t="n">
        <v>36.5174110980456</v>
      </c>
      <c r="OS414" t="n">
        <v>43.3224542234841</v>
      </c>
      <c r="OT414" t="n">
        <v>1.90445587724196</v>
      </c>
      <c r="OU414" t="n">
        <v>0.777182287105557</v>
      </c>
      <c r="OV414" t="n">
        <v>0</v>
      </c>
      <c r="OW414" t="n">
        <v>0</v>
      </c>
      <c r="OX414" t="n">
        <v>250.765815439808</v>
      </c>
      <c r="OY414" t="n">
        <v>1.49014657902376</v>
      </c>
      <c r="OZ414" t="n">
        <v>0.127831145211378</v>
      </c>
      <c r="PA414" t="n">
        <v>3.28840081778142</v>
      </c>
      <c r="PB414" t="n">
        <v>0</v>
      </c>
      <c r="PC414" t="n">
        <v>10.3191379411023</v>
      </c>
      <c r="PD414" t="n">
        <v>0</v>
      </c>
      <c r="PE414" t="n">
        <v>0</v>
      </c>
      <c r="PF414" t="n">
        <v>0</v>
      </c>
      <c r="PG414" t="n">
        <v>20.0696386178508</v>
      </c>
      <c r="PH414" t="n">
        <v>15.8803062283469</v>
      </c>
      <c r="PI414" t="n">
        <v>0.311940830739818</v>
      </c>
      <c r="PJ414" t="n">
        <v>0</v>
      </c>
      <c r="PK414" t="n">
        <v>0.234364728515187</v>
      </c>
      <c r="PL414" t="n">
        <v>5.75569073946147</v>
      </c>
      <c r="PM414" t="n">
        <v>0</v>
      </c>
      <c r="PN414" t="n">
        <v>0</v>
      </c>
      <c r="PO414" t="n">
        <v>0</v>
      </c>
      <c r="PP414" t="n">
        <v>0</v>
      </c>
      <c r="PQ414" t="n">
        <v>1.08469508706732</v>
      </c>
      <c r="PR414" t="n">
        <v>2.88551223324219</v>
      </c>
      <c r="PS414" t="n">
        <v>1.08584801285081</v>
      </c>
      <c r="PT414" t="n">
        <v>67.9945427589418</v>
      </c>
      <c r="PU414" t="n">
        <v>51.6667837718578</v>
      </c>
      <c r="PV414" t="n">
        <v>0.707166591408877</v>
      </c>
      <c r="PW414" t="n">
        <v>18.1879759737906</v>
      </c>
      <c r="PX414" t="n">
        <v>0.0907473059263389</v>
      </c>
      <c r="PY414" t="n">
        <v>0</v>
      </c>
      <c r="PZ414" t="n">
        <v>0</v>
      </c>
      <c r="QA414" t="n">
        <v>0</v>
      </c>
      <c r="QB414" t="n">
        <v>2.3007795480697</v>
      </c>
      <c r="QC414" t="n">
        <v>0.00413202033058005</v>
      </c>
      <c r="QD414" t="n">
        <v>0</v>
      </c>
      <c r="QE414" t="n">
        <v>0.226850810781377</v>
      </c>
      <c r="QF414" t="n">
        <v>7.35906346021416</v>
      </c>
      <c r="QG414" t="n">
        <v>5.31721444117193</v>
      </c>
      <c r="QH414" t="n">
        <v>14.9510866986592</v>
      </c>
      <c r="QI414" t="n">
        <v>28.4357756357758</v>
      </c>
    </row>
    <row r="415">
      <c r="A415" t="s">
        <v>414</v>
      </c>
      <c r="B415" t="n">
        <v>0.0523992473787165</v>
      </c>
      <c r="C415" t="n">
        <v>0.0027004476626196</v>
      </c>
      <c r="D415" t="n">
        <v>0.021640706710641</v>
      </c>
      <c r="E415" t="n">
        <v>0</v>
      </c>
      <c r="F415" t="n">
        <v>0</v>
      </c>
      <c r="G415" t="n">
        <v>0.0226401226536054</v>
      </c>
      <c r="H415" t="n">
        <v>3.66314611376981</v>
      </c>
      <c r="I415" t="n">
        <v>3.42882488497161</v>
      </c>
      <c r="J415" t="n">
        <v>0.197601350522087</v>
      </c>
      <c r="K415" t="n">
        <v>0.123454227204073</v>
      </c>
      <c r="L415" t="n">
        <v>0.00268376845891285</v>
      </c>
      <c r="M415" t="n">
        <v>0.134830505167541</v>
      </c>
      <c r="N415" t="n">
        <v>0.415320349046444</v>
      </c>
      <c r="O415" t="n">
        <v>19.5908124834631</v>
      </c>
      <c r="P415" t="n">
        <v>14.7920988586787</v>
      </c>
      <c r="Q415" t="n">
        <v>0.0559369731282104</v>
      </c>
      <c r="R415" t="n">
        <v>0</v>
      </c>
      <c r="S415" t="n">
        <v>2.16172073446868</v>
      </c>
      <c r="T415" t="n">
        <v>0</v>
      </c>
      <c r="U415" t="n">
        <v>0.137030344042963</v>
      </c>
      <c r="V415" t="n">
        <v>0.0433857635296513</v>
      </c>
      <c r="W415" t="n">
        <v>0.171456455809055</v>
      </c>
      <c r="X415" t="n">
        <v>0.0893689518722748</v>
      </c>
      <c r="Y415" t="n">
        <v>0.747213435027329</v>
      </c>
      <c r="Z415" t="n">
        <v>0.0241146505602981</v>
      </c>
      <c r="AA415" t="n">
        <v>0</v>
      </c>
      <c r="AB415" t="n">
        <v>0.074654399494212</v>
      </c>
      <c r="AC415" t="n">
        <v>0.231347682028175</v>
      </c>
      <c r="AD415" t="n">
        <v>0.0820836430788079</v>
      </c>
      <c r="AE415" t="n">
        <v>0.102921054192117</v>
      </c>
      <c r="AF415" t="n">
        <v>0.0843172242860348</v>
      </c>
      <c r="AG415" t="n">
        <v>0.384987427934045</v>
      </c>
      <c r="AH415" t="n">
        <v>0.0726198088610174</v>
      </c>
      <c r="AI415" t="n">
        <v>0.00244840039503417</v>
      </c>
      <c r="AJ415" t="n">
        <v>0.440413056398714</v>
      </c>
      <c r="AK415" t="n">
        <v>14.6650866689089</v>
      </c>
      <c r="AL415" t="n">
        <v>0.0612154475499566</v>
      </c>
      <c r="AM415" t="n">
        <v>1.30414482877469</v>
      </c>
      <c r="AN415" t="n">
        <v>0.0771079650288142</v>
      </c>
      <c r="AO415" t="n">
        <v>0.186533987598527</v>
      </c>
      <c r="AP415" t="n">
        <v>0.0250558693024719</v>
      </c>
      <c r="AQ415" t="n">
        <v>0.0153792639743615</v>
      </c>
      <c r="AR415" t="n">
        <v>2.98491731804043</v>
      </c>
      <c r="AS415" t="n">
        <v>0.465102843232501</v>
      </c>
      <c r="AT415" t="n">
        <v>0.197122357944987</v>
      </c>
      <c r="AU415" t="n">
        <v>7.06392873613485</v>
      </c>
      <c r="AV415" t="n">
        <v>1.23144146812759</v>
      </c>
      <c r="AW415" t="n">
        <v>0.410752748133029</v>
      </c>
      <c r="AX415" t="n">
        <v>1.4677227355139</v>
      </c>
      <c r="AY415" t="n">
        <v>1.36013201101395</v>
      </c>
      <c r="AZ415" t="n">
        <v>0.0339684654944565</v>
      </c>
      <c r="BA415" t="n">
        <v>0.0162110213770367</v>
      </c>
      <c r="BB415" t="n">
        <v>0.0100965056223541</v>
      </c>
      <c r="BC415" t="n">
        <v>0</v>
      </c>
      <c r="BD415" t="n">
        <v>0.00443917648997606</v>
      </c>
      <c r="BE415" t="n">
        <v>0.0023107960070252</v>
      </c>
      <c r="BF415" t="n">
        <v>1.22386835140387</v>
      </c>
      <c r="BG415" t="n">
        <v>0.759566729872172</v>
      </c>
      <c r="BH415" t="n">
        <v>0.0965808795524569</v>
      </c>
      <c r="BI415" t="n">
        <v>0.0364818101116154</v>
      </c>
      <c r="BJ415" t="n">
        <v>0.00188500876312348</v>
      </c>
      <c r="BK415" t="n">
        <v>0.0174407809582919</v>
      </c>
      <c r="BL415" t="n">
        <v>0.158274036605314</v>
      </c>
      <c r="BM415" t="n">
        <v>10.7888904692324</v>
      </c>
      <c r="BN415" t="n">
        <v>1.45115639184911</v>
      </c>
      <c r="BO415" t="n">
        <v>0.017006546823594</v>
      </c>
      <c r="BP415" t="n">
        <v>0</v>
      </c>
      <c r="BQ415" t="n">
        <v>1.79168830909778</v>
      </c>
      <c r="BR415" t="n">
        <v>0.00944720567529378</v>
      </c>
      <c r="BS415" t="n">
        <v>0.0350558636613903</v>
      </c>
      <c r="BT415" t="n">
        <v>0.0116410474541365</v>
      </c>
      <c r="BU415" t="n">
        <v>0.101309226395778</v>
      </c>
      <c r="BV415" t="n">
        <v>0.0100013728130651</v>
      </c>
      <c r="BW415" t="n">
        <v>0.211073424417741</v>
      </c>
      <c r="BX415" t="n">
        <v>0.0112939955856455</v>
      </c>
      <c r="BY415" t="n">
        <v>0</v>
      </c>
      <c r="BZ415" t="n">
        <v>0.0269747060470972</v>
      </c>
      <c r="CA415" t="n">
        <v>0.0250785526066012</v>
      </c>
      <c r="CB415" t="n">
        <v>0.0810323242432724</v>
      </c>
      <c r="CC415" t="n">
        <v>0.0476456105664149</v>
      </c>
      <c r="CD415" t="n">
        <v>0.0203914341064802</v>
      </c>
      <c r="CE415" t="n">
        <v>1.40452956476251</v>
      </c>
      <c r="CF415" t="n">
        <v>0.04666237808702</v>
      </c>
      <c r="CG415" t="n">
        <v>0.00472226188481617</v>
      </c>
      <c r="CH415" t="n">
        <v>0.298877455128129</v>
      </c>
      <c r="CI415" t="n">
        <v>9.80807527119204</v>
      </c>
      <c r="CJ415" t="n">
        <v>0.0266105592176276</v>
      </c>
      <c r="CK415" t="n">
        <v>0.76492052297978</v>
      </c>
      <c r="CL415" t="n">
        <v>0.020947521834834</v>
      </c>
      <c r="CM415" t="n">
        <v>0.0545797676306041</v>
      </c>
      <c r="CN415" t="n">
        <v>0.0102166988709329</v>
      </c>
      <c r="CO415" t="n">
        <v>0.00857344524792121</v>
      </c>
      <c r="CP415" t="n">
        <v>1.1474968930104</v>
      </c>
      <c r="CQ415" t="n">
        <v>0.0924342599691442</v>
      </c>
      <c r="CR415" t="n">
        <v>0</v>
      </c>
      <c r="CS415" t="n">
        <v>1.30198688287333</v>
      </c>
      <c r="CT415" t="n">
        <v>0.618697733956756</v>
      </c>
      <c r="CU415" t="n">
        <v>0.462373568667983</v>
      </c>
      <c r="CV415" t="n">
        <v>1.10812618204541</v>
      </c>
      <c r="CW415" t="n">
        <v>0.718605459386975</v>
      </c>
      <c r="CX415" t="n">
        <v>0.0254501119098856</v>
      </c>
      <c r="CY415" t="n">
        <v>0.00293388535856953</v>
      </c>
      <c r="CZ415" t="n">
        <v>0</v>
      </c>
      <c r="DA415" t="n">
        <v>0</v>
      </c>
      <c r="DB415" t="n">
        <v>0.0389514079896364</v>
      </c>
      <c r="DC415" t="n">
        <v>0.0853074074101125</v>
      </c>
      <c r="DD415" t="n">
        <v>0.184664458078391</v>
      </c>
      <c r="DE415" t="n">
        <v>0.0893769821173765</v>
      </c>
      <c r="DF415" t="n">
        <v>0</v>
      </c>
      <c r="DG415" t="n">
        <v>0.00206078912679577</v>
      </c>
      <c r="DH415" t="n">
        <v>0</v>
      </c>
      <c r="DI415" t="n">
        <v>0</v>
      </c>
      <c r="DJ415" t="n">
        <v>0.00897187622954061</v>
      </c>
      <c r="DK415" t="n">
        <v>0</v>
      </c>
      <c r="DL415" t="n">
        <v>0.437804331406757</v>
      </c>
      <c r="DM415" t="n">
        <v>0</v>
      </c>
      <c r="DN415" t="n">
        <v>0</v>
      </c>
      <c r="DO415" t="n">
        <v>0</v>
      </c>
      <c r="DP415" t="n">
        <v>0</v>
      </c>
      <c r="DQ415" t="n">
        <v>0.00729295341004301</v>
      </c>
      <c r="DR415" t="n">
        <v>0</v>
      </c>
      <c r="DS415" t="n">
        <v>0.0087580188223598</v>
      </c>
      <c r="DT415" t="n">
        <v>0.00350166282423973</v>
      </c>
      <c r="DU415" t="n">
        <v>0.0215313637270857</v>
      </c>
      <c r="DV415" t="n">
        <v>0</v>
      </c>
      <c r="DW415" t="n">
        <v>0</v>
      </c>
      <c r="DX415" t="n">
        <v>0.0145481528481099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0.00282893101130646</v>
      </c>
      <c r="EE415" t="n">
        <v>0.00203821739381056</v>
      </c>
      <c r="EF415" t="n">
        <v>0.0679974391839877</v>
      </c>
      <c r="EG415" t="n">
        <v>1.51389372523596</v>
      </c>
      <c r="EH415" t="n">
        <v>0.00570657186083121</v>
      </c>
      <c r="EI415" t="n">
        <v>0.0815752090734352</v>
      </c>
      <c r="EJ415" t="n">
        <v>0.00156438551947902</v>
      </c>
      <c r="EK415" t="n">
        <v>0.0206701756960965</v>
      </c>
      <c r="EL415" t="n">
        <v>0.00137894498312205</v>
      </c>
      <c r="EM415" t="n">
        <v>0.00148444028331964</v>
      </c>
      <c r="EN415" t="n">
        <v>0</v>
      </c>
      <c r="EO415" t="n">
        <v>0.00998862111031571</v>
      </c>
      <c r="EP415" t="n">
        <v>0</v>
      </c>
      <c r="EQ415" t="n">
        <v>0</v>
      </c>
      <c r="ER415" t="n">
        <v>0.157419039081743</v>
      </c>
      <c r="ES415" t="n">
        <v>0.0637681784279823</v>
      </c>
      <c r="ET415" t="n">
        <v>0.295883211435742</v>
      </c>
      <c r="EU415" t="n">
        <v>0.185823726508598</v>
      </c>
      <c r="EV415" t="n">
        <v>0.0229792062433831</v>
      </c>
      <c r="EW415" t="n">
        <v>0.000605294473805057</v>
      </c>
      <c r="EX415" t="n">
        <v>0.000755612555658027</v>
      </c>
      <c r="EY415" t="n">
        <v>0.0011044786155123</v>
      </c>
      <c r="EZ415" t="n">
        <v>0.0997426362481183</v>
      </c>
      <c r="FA415" t="n">
        <v>0.0132994471299963</v>
      </c>
      <c r="FB415" t="n">
        <v>1.43655945281672</v>
      </c>
      <c r="FC415" t="n">
        <v>0.635985159877082</v>
      </c>
      <c r="FD415" t="n">
        <v>0.00537592289026252</v>
      </c>
      <c r="FE415" t="n">
        <v>0.0558970341525204</v>
      </c>
      <c r="FF415" t="n">
        <v>0</v>
      </c>
      <c r="FG415" t="n">
        <v>0</v>
      </c>
      <c r="FH415" t="n">
        <v>0.0135421006040385</v>
      </c>
      <c r="FI415" t="n">
        <v>8.04702961233237</v>
      </c>
      <c r="FJ415" t="n">
        <v>0</v>
      </c>
      <c r="FK415" t="n">
        <v>0.169702763308925</v>
      </c>
      <c r="FL415" t="n">
        <v>0</v>
      </c>
      <c r="FM415" t="n">
        <v>0.453434665455497</v>
      </c>
      <c r="FN415" t="n">
        <v>0</v>
      </c>
      <c r="FO415" t="n">
        <v>0.0434956793247897</v>
      </c>
      <c r="FP415" t="n">
        <v>0</v>
      </c>
      <c r="FQ415" t="n">
        <v>0.0163958151144968</v>
      </c>
      <c r="FR415" t="n">
        <v>0.0357683709237335</v>
      </c>
      <c r="FS415" t="n">
        <v>0.185464982453321</v>
      </c>
      <c r="FT415" t="n">
        <v>0.0114037564924993</v>
      </c>
      <c r="FU415" t="n">
        <v>0</v>
      </c>
      <c r="FV415" t="n">
        <v>0.0171234677648214</v>
      </c>
      <c r="FW415" t="n">
        <v>0.0289695540867572</v>
      </c>
      <c r="FX415" t="n">
        <v>0</v>
      </c>
      <c r="FY415" t="n">
        <v>0</v>
      </c>
      <c r="FZ415" t="n">
        <v>0</v>
      </c>
      <c r="GA415" t="n">
        <v>0.0300368521879195</v>
      </c>
      <c r="GB415" t="n">
        <v>0.0313672953206699</v>
      </c>
      <c r="GC415" t="n">
        <v>0.0027324471248859</v>
      </c>
      <c r="GD415" t="n">
        <v>0.126092343543545</v>
      </c>
      <c r="GE415" t="n">
        <v>5.84883412686439</v>
      </c>
      <c r="GF415" t="n">
        <v>0.0141186279100994</v>
      </c>
      <c r="GG415" t="n">
        <v>0.396215219715137</v>
      </c>
      <c r="GH415" t="n">
        <v>0.0056374453170228</v>
      </c>
      <c r="GI415" t="n">
        <v>0.0274879111890311</v>
      </c>
      <c r="GJ415" t="n">
        <v>0.00707122383024938</v>
      </c>
      <c r="GK415" t="n">
        <v>0</v>
      </c>
      <c r="GL415" t="n">
        <v>0.648668340746803</v>
      </c>
      <c r="GM415" t="n">
        <v>0.0497687981324043</v>
      </c>
      <c r="GN415" t="n">
        <v>0</v>
      </c>
      <c r="GO415" t="n">
        <v>0.634120903696607</v>
      </c>
      <c r="GP415" t="n">
        <v>0.322842641982492</v>
      </c>
      <c r="GQ415" t="n">
        <v>0.200667290279675</v>
      </c>
      <c r="GR415" t="n">
        <v>0.741072093057367</v>
      </c>
      <c r="GS415" t="n">
        <v>0.559076440129231</v>
      </c>
      <c r="GT415" t="n">
        <v>0.0358531076168202</v>
      </c>
      <c r="GU415" t="n">
        <v>0.0480224696020503</v>
      </c>
      <c r="GV415" t="n">
        <v>0</v>
      </c>
      <c r="GW415" t="n">
        <v>0.00865700748655619</v>
      </c>
      <c r="GX415" t="n">
        <v>0</v>
      </c>
      <c r="GY415" t="n">
        <v>0.00571731963060128</v>
      </c>
      <c r="GZ415" t="n">
        <v>2.87062772010956</v>
      </c>
      <c r="HA415" t="n">
        <v>1.12164935135067</v>
      </c>
      <c r="HB415" t="n">
        <v>0.33514635330341</v>
      </c>
      <c r="HC415" t="n">
        <v>0.295601767646735</v>
      </c>
      <c r="HD415" t="n">
        <v>0.0413146569402762</v>
      </c>
      <c r="HE415" t="n">
        <v>0.251238376013588</v>
      </c>
      <c r="HF415" t="n">
        <v>0.231771513886111</v>
      </c>
      <c r="HG415" t="n">
        <v>29.2509428745882</v>
      </c>
      <c r="HH415" t="n">
        <v>8.94920605997839</v>
      </c>
      <c r="HI415" t="n">
        <v>0.148365777815603</v>
      </c>
      <c r="HJ415" t="n">
        <v>0</v>
      </c>
      <c r="HK415" t="n">
        <v>1.72963373385404</v>
      </c>
      <c r="HL415" t="n">
        <v>0.0487621076654736</v>
      </c>
      <c r="HM415" t="n">
        <v>0.366515064162262</v>
      </c>
      <c r="HN415" t="n">
        <v>0.0173920984021162</v>
      </c>
      <c r="HO415" t="n">
        <v>0.301882969511639</v>
      </c>
      <c r="HP415" t="n">
        <v>0.322048159752426</v>
      </c>
      <c r="HQ415" t="n">
        <v>0.504071975401561</v>
      </c>
      <c r="HR415" t="n">
        <v>0.0974657740050974</v>
      </c>
      <c r="HS415" t="n">
        <v>0.0136343519170289</v>
      </c>
      <c r="HT415" t="n">
        <v>0.072949644457702</v>
      </c>
      <c r="HU415" t="n">
        <v>0.172775625266362</v>
      </c>
      <c r="HV415" t="n">
        <v>0.112781792287757</v>
      </c>
      <c r="HW415" t="n">
        <v>0.0557410671756368</v>
      </c>
      <c r="HX415" t="n">
        <v>0.0207151274615804</v>
      </c>
      <c r="HY415" t="n">
        <v>0.671175762030491</v>
      </c>
      <c r="HZ415" t="n">
        <v>0.0682294139179305</v>
      </c>
      <c r="IA415" t="n">
        <v>0.0147719181897749</v>
      </c>
      <c r="IB415" t="n">
        <v>0.643328957194463</v>
      </c>
      <c r="IC415" t="n">
        <v>18.0280765450673</v>
      </c>
      <c r="ID415" t="n">
        <v>0.0481200584885589</v>
      </c>
      <c r="IE415" t="n">
        <v>2.12362314090439</v>
      </c>
      <c r="IF415" t="n">
        <v>0.0250993318515258</v>
      </c>
      <c r="IG415" t="n">
        <v>0.0956953983374317</v>
      </c>
      <c r="IH415" t="n">
        <v>0.00873297246456768</v>
      </c>
      <c r="II415" t="n">
        <v>0.00492579631721691</v>
      </c>
      <c r="IJ415" t="n">
        <v>0.527953311719462</v>
      </c>
      <c r="IK415" t="n">
        <v>0.316533712189166</v>
      </c>
      <c r="IL415" t="n">
        <v>0.0290347912066999</v>
      </c>
      <c r="IM415" t="n">
        <v>2.38070536759086</v>
      </c>
      <c r="IN415" t="n">
        <v>1.16641209457913</v>
      </c>
      <c r="IO415" t="n">
        <v>0.603884434586687</v>
      </c>
      <c r="IP415" t="n">
        <v>1.69027397281563</v>
      </c>
      <c r="IQ415" t="n">
        <v>1.50844005247531</v>
      </c>
      <c r="IR415" t="n">
        <v>0.0180770978666374</v>
      </c>
      <c r="IS415" t="n">
        <v>0.00114074773330606</v>
      </c>
      <c r="IT415" t="n">
        <v>0</v>
      </c>
      <c r="IU415" t="n">
        <v>0</v>
      </c>
      <c r="IV415" t="n">
        <v>0.606318924484952</v>
      </c>
      <c r="IW415" t="n">
        <v>0.036484037994229</v>
      </c>
      <c r="IX415" t="n">
        <v>0.83771895010958</v>
      </c>
      <c r="IY415" t="n">
        <v>0.314211936330252</v>
      </c>
      <c r="IZ415" t="n">
        <v>0.0660741755214795</v>
      </c>
      <c r="JA415" t="n">
        <v>0.0189275063173194</v>
      </c>
      <c r="JB415" t="n">
        <v>0.00395180325438164</v>
      </c>
      <c r="JC415" t="n">
        <v>0</v>
      </c>
      <c r="JD415" t="n">
        <v>0.0119513399094158</v>
      </c>
      <c r="JE415" t="n">
        <v>1.27644901459814</v>
      </c>
      <c r="JF415" t="n">
        <v>2.0022177968459</v>
      </c>
      <c r="JG415" t="n">
        <v>0</v>
      </c>
      <c r="JH415" t="n">
        <v>0</v>
      </c>
      <c r="JI415" t="n">
        <v>0.40628806086229</v>
      </c>
      <c r="JJ415" t="n">
        <v>0.0138177384860776</v>
      </c>
      <c r="JK415" t="n">
        <v>0.0323772135554684</v>
      </c>
      <c r="JL415" t="n">
        <v>0</v>
      </c>
      <c r="JM415" t="n">
        <v>0.227237581072589</v>
      </c>
      <c r="JN415" t="n">
        <v>0.0318898122641817</v>
      </c>
      <c r="JO415" t="n">
        <v>0.0260632819481845</v>
      </c>
      <c r="JP415" t="n">
        <v>0.0138769047519244</v>
      </c>
      <c r="JQ415" t="n">
        <v>0.0345658832529631</v>
      </c>
      <c r="JR415" t="n">
        <v>0.021541240184374</v>
      </c>
      <c r="JS415" t="n">
        <v>0.0983694469293723</v>
      </c>
      <c r="JT415" t="n">
        <v>0.0450700328043843</v>
      </c>
      <c r="JU415" t="n">
        <v>0</v>
      </c>
      <c r="JV415" t="n">
        <v>0</v>
      </c>
      <c r="JW415" t="n">
        <v>0.196080037474003</v>
      </c>
      <c r="JX415" t="n">
        <v>0.0114649672748951</v>
      </c>
      <c r="JY415" t="n">
        <v>0.0016757473331423</v>
      </c>
      <c r="JZ415" t="n">
        <v>0.127637077477754</v>
      </c>
      <c r="KA415" t="n">
        <v>6.11522395899045</v>
      </c>
      <c r="KB415" t="n">
        <v>0.0156939651217958</v>
      </c>
      <c r="KC415" t="n">
        <v>0.448031252737667</v>
      </c>
      <c r="KD415" t="n">
        <v>0.00594271769502793</v>
      </c>
      <c r="KE415" t="n">
        <v>0.0263575453347874</v>
      </c>
      <c r="KF415" t="n">
        <v>0.00152738267581315</v>
      </c>
      <c r="KG415" t="n">
        <v>0</v>
      </c>
      <c r="KH415" t="n">
        <v>3.04073677803128</v>
      </c>
      <c r="KI415" t="n">
        <v>0.135685818020696</v>
      </c>
      <c r="KJ415" t="n">
        <v>0.0123314935230384</v>
      </c>
      <c r="KK415" t="n">
        <v>0.138133168029391</v>
      </c>
      <c r="KL415" t="n">
        <v>0.395342116500019</v>
      </c>
      <c r="KM415" t="n">
        <v>0.174209282705296</v>
      </c>
      <c r="KN415" t="n">
        <v>0.736004446276039</v>
      </c>
      <c r="KO415" t="n">
        <v>0.771056651739009</v>
      </c>
      <c r="KP415" t="n">
        <v>0.0237081853899504</v>
      </c>
      <c r="KQ415" t="n">
        <v>0</v>
      </c>
      <c r="KR415" t="n">
        <v>0</v>
      </c>
      <c r="KS415" t="n">
        <v>0.0253354477459326</v>
      </c>
      <c r="KT415" t="n">
        <v>0.188092328204517</v>
      </c>
      <c r="KU415" t="n">
        <v>0.147504213479237</v>
      </c>
      <c r="KV415" t="n">
        <v>4.65136892560547</v>
      </c>
      <c r="KW415" t="n">
        <v>2.38266225211649</v>
      </c>
      <c r="KX415" t="n">
        <v>0.31490395061962</v>
      </c>
      <c r="KY415" t="n">
        <v>0.089958940004436</v>
      </c>
      <c r="KZ415" t="n">
        <v>0.00736099071605672</v>
      </c>
      <c r="LA415" t="n">
        <v>0.0354746303753135</v>
      </c>
      <c r="LB415" t="n">
        <v>0.6020160343112</v>
      </c>
      <c r="LC415" t="n">
        <v>27.2779229124682</v>
      </c>
      <c r="LD415" t="n">
        <v>18.1321675407582</v>
      </c>
      <c r="LE415" t="n">
        <v>0.293024200138805</v>
      </c>
      <c r="LF415" t="n">
        <v>1.16957495780268</v>
      </c>
      <c r="LG415" t="n">
        <v>9.08945619203378</v>
      </c>
      <c r="LH415" t="n">
        <v>0.0103353646392161</v>
      </c>
      <c r="LI415" t="n">
        <v>0.495311978326786</v>
      </c>
      <c r="LJ415" t="n">
        <v>0.151782512645764</v>
      </c>
      <c r="LK415" t="n">
        <v>0.83373430229251</v>
      </c>
      <c r="LL415" t="n">
        <v>0.185237282228676</v>
      </c>
      <c r="LM415" t="n">
        <v>1.48735960662078</v>
      </c>
      <c r="LN415" t="n">
        <v>0.278704390829048</v>
      </c>
      <c r="LO415" t="n">
        <v>0.0808700924046636</v>
      </c>
      <c r="LP415" t="n">
        <v>0.23734585336353</v>
      </c>
      <c r="LQ415" t="n">
        <v>0.503241681947819</v>
      </c>
      <c r="LR415" t="n">
        <v>0.354859323379635</v>
      </c>
      <c r="LS415" t="n">
        <v>0.180485662377885</v>
      </c>
      <c r="LT415" t="n">
        <v>0.126038875857131</v>
      </c>
      <c r="LU415" t="n">
        <v>1.67048442577987</v>
      </c>
      <c r="LV415" t="n">
        <v>0.215311458179521</v>
      </c>
      <c r="LW415" t="n">
        <v>0.0213049471585268</v>
      </c>
      <c r="LX415" t="n">
        <v>0.840156717704834</v>
      </c>
      <c r="LY415" t="n">
        <v>34.3927477669905</v>
      </c>
      <c r="LZ415" t="n">
        <v>0.0868560964854287</v>
      </c>
      <c r="MA415" t="n">
        <v>3.66478834398598</v>
      </c>
      <c r="MB415" t="n">
        <v>0.261426474566602</v>
      </c>
      <c r="MC415" t="n">
        <v>0.71678558687631</v>
      </c>
      <c r="MD415" t="n">
        <v>0.0831946726728588</v>
      </c>
      <c r="ME415" t="n">
        <v>0.023227827086168</v>
      </c>
      <c r="MF415" t="n">
        <v>14.5779481203964</v>
      </c>
      <c r="MG415" t="n">
        <v>0.923502121807309</v>
      </c>
      <c r="MH415" t="n">
        <v>0.416433928423106</v>
      </c>
      <c r="MI415" t="n">
        <v>20.6617276878661</v>
      </c>
      <c r="MJ415" t="n">
        <v>2.85219665507059</v>
      </c>
      <c r="MK415" t="n">
        <v>0.914123672440493</v>
      </c>
      <c r="ML415" t="n">
        <v>3.36578850664677</v>
      </c>
      <c r="MM415" t="n">
        <v>2.50870353612994</v>
      </c>
      <c r="MN415" t="n">
        <v>0.0325736053961608</v>
      </c>
      <c r="MO415" t="n">
        <v>0.0322892341942685</v>
      </c>
      <c r="MP415" t="n">
        <v>0</v>
      </c>
      <c r="MQ415" t="n">
        <v>0.144220222774307</v>
      </c>
      <c r="MR415" t="n">
        <v>0.0801304893175004</v>
      </c>
      <c r="MS415" t="n">
        <v>0.0186431703308606</v>
      </c>
      <c r="MT415" t="n">
        <v>1.08792154480918</v>
      </c>
      <c r="MU415" t="n">
        <v>1.06510668202021</v>
      </c>
      <c r="MV415" t="n">
        <v>0.0507218962105182</v>
      </c>
      <c r="MW415" t="n">
        <v>0.00584809132402603</v>
      </c>
      <c r="MX415" t="n">
        <v>0</v>
      </c>
      <c r="MY415" t="n">
        <v>0</v>
      </c>
      <c r="MZ415" t="n">
        <v>0.241811510346606</v>
      </c>
      <c r="NA415" t="n">
        <v>0</v>
      </c>
      <c r="NB415" t="n">
        <v>1.27290762889398</v>
      </c>
      <c r="NC415" t="n">
        <v>0.247685774688914</v>
      </c>
      <c r="ND415" t="n">
        <v>0</v>
      </c>
      <c r="NE415" t="n">
        <v>0.239271439362429</v>
      </c>
      <c r="NF415" t="n">
        <v>0.00835076821567494</v>
      </c>
      <c r="NG415" t="n">
        <v>0.0575297613172492</v>
      </c>
      <c r="NH415" t="n">
        <v>0</v>
      </c>
      <c r="NI415" t="n">
        <v>0.174264705666094</v>
      </c>
      <c r="NJ415" t="n">
        <v>0.0279918676678979</v>
      </c>
      <c r="NK415" t="n">
        <v>0.0727652672852931</v>
      </c>
      <c r="NL415" t="n">
        <v>0.03603619166084</v>
      </c>
      <c r="NM415" t="n">
        <v>0.0345030440745555</v>
      </c>
      <c r="NN415" t="n">
        <v>0.0141030830467259</v>
      </c>
      <c r="NO415" t="n">
        <v>0.0478696839757193</v>
      </c>
      <c r="NP415" t="n">
        <v>0.010056617179742</v>
      </c>
      <c r="NQ415" t="n">
        <v>0</v>
      </c>
      <c r="NR415" t="n">
        <v>0.0116551111015382</v>
      </c>
      <c r="NS415" t="n">
        <v>0.039981346623813</v>
      </c>
      <c r="NT415" t="n">
        <v>0.12076368766515</v>
      </c>
      <c r="NU415" t="n">
        <v>0.0024538958177312</v>
      </c>
      <c r="NV415" t="n">
        <v>0.251059464082605</v>
      </c>
      <c r="NW415" t="n">
        <v>9.07368280986121</v>
      </c>
      <c r="NX415" t="n">
        <v>0.0185695370165554</v>
      </c>
      <c r="NY415" t="n">
        <v>0.655428385005899</v>
      </c>
      <c r="NZ415" t="n">
        <v>0.0139555361704826</v>
      </c>
      <c r="OA415" t="n">
        <v>0.0303171726120114</v>
      </c>
      <c r="OB415" t="n">
        <v>0.0111306048565812</v>
      </c>
      <c r="OC415" t="n">
        <v>0.00873750655401924</v>
      </c>
      <c r="OD415" t="n">
        <v>0.478949352640545</v>
      </c>
      <c r="OE415" t="n">
        <v>0.10924600050118</v>
      </c>
      <c r="OF415" t="n">
        <v>0.0262638095195672</v>
      </c>
      <c r="OG415" t="n">
        <v>0.208319771675695</v>
      </c>
      <c r="OH415" t="n">
        <v>0.505516812253905</v>
      </c>
      <c r="OI415" t="n">
        <v>0.209249097009022</v>
      </c>
      <c r="OJ415" t="n">
        <v>0.692951588784034</v>
      </c>
      <c r="OK415" t="n">
        <v>0.721648990254841</v>
      </c>
      <c r="OL415" t="n">
        <v>0.0471930503438532</v>
      </c>
      <c r="OM415" t="n">
        <v>0.023801323752132</v>
      </c>
      <c r="ON415" t="n">
        <v>0.00203207612949626</v>
      </c>
      <c r="OO415" t="n">
        <v>0</v>
      </c>
      <c r="OP415" t="n">
        <v>0.265731462542224</v>
      </c>
      <c r="OQ415" t="n">
        <v>0.0732859530205396</v>
      </c>
      <c r="OR415" t="n">
        <v>1.09678677532383</v>
      </c>
      <c r="OS415" t="n">
        <v>1.30150082644942</v>
      </c>
      <c r="OT415" t="n">
        <v>0.081070845583955</v>
      </c>
      <c r="OU415" t="n">
        <v>0.0441421405097642</v>
      </c>
      <c r="OV415" t="n">
        <v>0</v>
      </c>
      <c r="OW415" t="n">
        <v>0</v>
      </c>
      <c r="OX415" t="n">
        <v>0.359050370614612</v>
      </c>
      <c r="OY415" t="n">
        <v>0.588811534753671</v>
      </c>
      <c r="OZ415" t="n">
        <v>0.426921827888889</v>
      </c>
      <c r="PA415" t="n">
        <v>0.0199749217953285</v>
      </c>
      <c r="PB415" t="n">
        <v>0</v>
      </c>
      <c r="PC415" t="n">
        <v>0.480070855036789</v>
      </c>
      <c r="PD415" t="n">
        <v>0</v>
      </c>
      <c r="PE415" t="n">
        <v>0</v>
      </c>
      <c r="PF415" t="n">
        <v>0</v>
      </c>
      <c r="PG415" t="n">
        <v>0.443324822027106</v>
      </c>
      <c r="PH415" t="n">
        <v>0.0174907034278666</v>
      </c>
      <c r="PI415" t="n">
        <v>0.0398498601497025</v>
      </c>
      <c r="PJ415" t="n">
        <v>0</v>
      </c>
      <c r="PK415" t="n">
        <v>0.00540626968779968</v>
      </c>
      <c r="PL415" t="n">
        <v>0.0404074511492511</v>
      </c>
      <c r="PM415" t="n">
        <v>0</v>
      </c>
      <c r="PN415" t="n">
        <v>0</v>
      </c>
      <c r="PO415" t="n">
        <v>0</v>
      </c>
      <c r="PP415" t="n">
        <v>0</v>
      </c>
      <c r="PQ415" t="n">
        <v>0.0254640223132544</v>
      </c>
      <c r="PR415" t="n">
        <v>0.0320402761526695</v>
      </c>
      <c r="PS415" t="n">
        <v>0.00683384075867007</v>
      </c>
      <c r="PT415" t="n">
        <v>0.270334032973842</v>
      </c>
      <c r="PU415" t="n">
        <v>11.55752709342</v>
      </c>
      <c r="PV415" t="n">
        <v>0.0169261654411874</v>
      </c>
      <c r="PW415" t="n">
        <v>0.699987884572074</v>
      </c>
      <c r="PX415" t="n">
        <v>0.00549700410972202</v>
      </c>
      <c r="PY415" t="n">
        <v>0.047534468765489</v>
      </c>
      <c r="PZ415" t="n">
        <v>0.00493779645373786</v>
      </c>
      <c r="QA415" t="n">
        <v>0.00207135861902279</v>
      </c>
      <c r="QB415" t="n">
        <v>0.400480510125054</v>
      </c>
      <c r="QC415" t="n">
        <v>0.0243131197766372</v>
      </c>
      <c r="QD415" t="n">
        <v>0</v>
      </c>
      <c r="QE415" t="n">
        <v>0.314544754904018</v>
      </c>
      <c r="QF415" t="n">
        <v>0.35212798971787</v>
      </c>
      <c r="QG415" t="n">
        <v>0.323138707145634</v>
      </c>
      <c r="QH415" t="n">
        <v>1.04689170679794</v>
      </c>
      <c r="QI415" t="n">
        <v>0.698037322457729</v>
      </c>
    </row>
    <row r="416">
      <c r="A416" t="s">
        <v>415</v>
      </c>
      <c r="B416" t="n">
        <v>0.0152945663193182</v>
      </c>
      <c r="C416" t="n">
        <v>0.000788220784286227</v>
      </c>
      <c r="D416" t="n">
        <v>0.00982582631744826</v>
      </c>
      <c r="E416" t="n">
        <v>0</v>
      </c>
      <c r="F416" t="n">
        <v>0</v>
      </c>
      <c r="G416" t="n">
        <v>0.00250855081207831</v>
      </c>
      <c r="H416" t="n">
        <v>0.123921381054634</v>
      </c>
      <c r="I416" t="n">
        <v>0.0146847170666441</v>
      </c>
      <c r="J416" t="n">
        <v>0.0293386568367557</v>
      </c>
      <c r="K416" t="n">
        <v>0.0106001130923274</v>
      </c>
      <c r="L416" t="n">
        <v>0.000226216528312505</v>
      </c>
      <c r="M416" t="n">
        <v>0.00905189880171507</v>
      </c>
      <c r="N416" t="n">
        <v>0.0181365607214488</v>
      </c>
      <c r="O416" t="n">
        <v>0.258174130580825</v>
      </c>
      <c r="P416" t="n">
        <v>5.70820495879877</v>
      </c>
      <c r="Q416" t="n">
        <v>0.00614768850048775</v>
      </c>
      <c r="R416" t="n">
        <v>0</v>
      </c>
      <c r="S416" t="n">
        <v>0.108927766341217</v>
      </c>
      <c r="T416" t="n">
        <v>0</v>
      </c>
      <c r="U416" t="n">
        <v>0.0237028399090846</v>
      </c>
      <c r="V416" t="n">
        <v>0.0029204396443982</v>
      </c>
      <c r="W416" t="n">
        <v>0.00494355238418765</v>
      </c>
      <c r="X416" t="n">
        <v>0.00562446470023507</v>
      </c>
      <c r="Y416" t="n">
        <v>0.00963404771343489</v>
      </c>
      <c r="Z416" t="n">
        <v>0.00439282607120677</v>
      </c>
      <c r="AA416" t="n">
        <v>0</v>
      </c>
      <c r="AB416" t="n">
        <v>0.0181626554064688</v>
      </c>
      <c r="AC416" t="n">
        <v>0.0508992259838888</v>
      </c>
      <c r="AD416" t="n">
        <v>0.0143264395792516</v>
      </c>
      <c r="AE416" t="n">
        <v>0.0123120181314678</v>
      </c>
      <c r="AF416" t="n">
        <v>0.0126881737384219</v>
      </c>
      <c r="AG416" t="n">
        <v>0.0230910131670849</v>
      </c>
      <c r="AH416" t="n">
        <v>0.0753367439796864</v>
      </c>
      <c r="AI416" t="n">
        <v>0.00222336149747574</v>
      </c>
      <c r="AJ416" t="n">
        <v>0.12137799841831</v>
      </c>
      <c r="AK416" t="n">
        <v>19.8638689370761</v>
      </c>
      <c r="AL416" t="n">
        <v>0.210293964531034</v>
      </c>
      <c r="AM416" t="n">
        <v>0.434634394568381</v>
      </c>
      <c r="AN416" t="n">
        <v>0.146674134812872</v>
      </c>
      <c r="AO416" t="n">
        <v>0.717280646120177</v>
      </c>
      <c r="AP416" t="n">
        <v>0.0963475361927558</v>
      </c>
      <c r="AQ416" t="n">
        <v>0.0591380077258905</v>
      </c>
      <c r="AR416" t="n">
        <v>5.70958310876835</v>
      </c>
      <c r="AS416" t="n">
        <v>1.01204915013603</v>
      </c>
      <c r="AT416" t="n">
        <v>0.451970102640098</v>
      </c>
      <c r="AU416" t="n">
        <v>15.0591714810209</v>
      </c>
      <c r="AV416" t="n">
        <v>2.5953349786477</v>
      </c>
      <c r="AW416" t="n">
        <v>0.903819566224474</v>
      </c>
      <c r="AX416" t="n">
        <v>3.19494761657931</v>
      </c>
      <c r="AY416" t="n">
        <v>2.2628583665393</v>
      </c>
      <c r="AZ416" t="n">
        <v>0.00991489332882019</v>
      </c>
      <c r="BA416" t="n">
        <v>0.00473175768623982</v>
      </c>
      <c r="BB416" t="n">
        <v>0.0045842546634399</v>
      </c>
      <c r="BC416" t="n">
        <v>0</v>
      </c>
      <c r="BD416" t="n">
        <v>0.000776117110055592</v>
      </c>
      <c r="BE416" t="n">
        <v>0.000256038771903353</v>
      </c>
      <c r="BF416" t="n">
        <v>0.0414025134746661</v>
      </c>
      <c r="BG416" t="n">
        <v>0.00325301609023446</v>
      </c>
      <c r="BH416" t="n">
        <v>0.0143397465386495</v>
      </c>
      <c r="BI416" t="n">
        <v>0.00313242666333893</v>
      </c>
      <c r="BJ416" t="n">
        <v>0.000158888572080908</v>
      </c>
      <c r="BK416" t="n">
        <v>0.00117089366431702</v>
      </c>
      <c r="BL416" t="n">
        <v>0.00691164466684987</v>
      </c>
      <c r="BM416" t="n">
        <v>0.14217952518187</v>
      </c>
      <c r="BN416" t="n">
        <v>0.559994777690763</v>
      </c>
      <c r="BO416" t="n">
        <v>0.00186908490920271</v>
      </c>
      <c r="BP416" t="n">
        <v>0</v>
      </c>
      <c r="BQ416" t="n">
        <v>0.0902820620525994</v>
      </c>
      <c r="BR416" t="n">
        <v>0.00379798838127065</v>
      </c>
      <c r="BS416" t="n">
        <v>0.00606379214796474</v>
      </c>
      <c r="BT416" t="n">
        <v>0.000783597514980832</v>
      </c>
      <c r="BU416" t="n">
        <v>0.00292101843191493</v>
      </c>
      <c r="BV416" t="n">
        <v>0.000629439723332221</v>
      </c>
      <c r="BW416" t="n">
        <v>0.00272143318970735</v>
      </c>
      <c r="BX416" t="n">
        <v>0.00205736169108746</v>
      </c>
      <c r="BY416" t="n">
        <v>0</v>
      </c>
      <c r="BZ416" t="n">
        <v>0.00656267137561266</v>
      </c>
      <c r="CA416" t="n">
        <v>0.00551757815458372</v>
      </c>
      <c r="CB416" t="n">
        <v>0.0141429480185594</v>
      </c>
      <c r="CC416" t="n">
        <v>0.00569964645021568</v>
      </c>
      <c r="CD416" t="n">
        <v>0.00306853150005146</v>
      </c>
      <c r="CE416" t="n">
        <v>0.0842417396524628</v>
      </c>
      <c r="CF416" t="n">
        <v>0.0484081641987388</v>
      </c>
      <c r="CG416" t="n">
        <v>0.00428822641794705</v>
      </c>
      <c r="CH416" t="n">
        <v>0.0823707352648693</v>
      </c>
      <c r="CI416" t="n">
        <v>13.2850440035232</v>
      </c>
      <c r="CJ416" t="n">
        <v>0.0914154877606007</v>
      </c>
      <c r="CK416" t="n">
        <v>0.254926263604181</v>
      </c>
      <c r="CL416" t="n">
        <v>0.0398462031834181</v>
      </c>
      <c r="CM416" t="n">
        <v>0.209876020424913</v>
      </c>
      <c r="CN416" t="n">
        <v>0.039286354520559</v>
      </c>
      <c r="CO416" t="n">
        <v>0.0329675381184887</v>
      </c>
      <c r="CP416" t="n">
        <v>2.19494484423357</v>
      </c>
      <c r="CQ416" t="n">
        <v>0.201134040796353</v>
      </c>
      <c r="CR416" t="n">
        <v>0</v>
      </c>
      <c r="CS416" t="n">
        <v>2.77562875669065</v>
      </c>
      <c r="CT416" t="n">
        <v>1.30394169086214</v>
      </c>
      <c r="CU416" t="n">
        <v>1.01740592160765</v>
      </c>
      <c r="CV416" t="n">
        <v>2.41217569131371</v>
      </c>
      <c r="CW416" t="n">
        <v>1.19554746366304</v>
      </c>
      <c r="CX416" t="n">
        <v>0.00742851174228732</v>
      </c>
      <c r="CY416" t="n">
        <v>0.000856357799615431</v>
      </c>
      <c r="CZ416" t="n">
        <v>0</v>
      </c>
      <c r="DA416" t="n">
        <v>0</v>
      </c>
      <c r="DB416" t="n">
        <v>0.00681001403521039</v>
      </c>
      <c r="DC416" t="n">
        <v>0.00945215577711787</v>
      </c>
      <c r="DD416" t="n">
        <v>0.00624705484467542</v>
      </c>
      <c r="DE416" t="n">
        <v>0.000382777114228467</v>
      </c>
      <c r="DF416" t="n">
        <v>0</v>
      </c>
      <c r="DG416" t="n">
        <v>0.000176944915522125</v>
      </c>
      <c r="DH416" t="n">
        <v>0</v>
      </c>
      <c r="DI416" t="n">
        <v>0</v>
      </c>
      <c r="DJ416" t="n">
        <v>0.0003917914891384</v>
      </c>
      <c r="DK416" t="n">
        <v>0</v>
      </c>
      <c r="DL416" t="n">
        <v>0.168946738349669</v>
      </c>
      <c r="DM416" t="n">
        <v>0</v>
      </c>
      <c r="DN416" t="n">
        <v>0</v>
      </c>
      <c r="DO416" t="n">
        <v>0</v>
      </c>
      <c r="DP416" t="n">
        <v>0</v>
      </c>
      <c r="DQ416" t="n">
        <v>0.0012614994755356</v>
      </c>
      <c r="DR416" t="n">
        <v>0</v>
      </c>
      <c r="DS416" t="n">
        <v>0.000252517320655771</v>
      </c>
      <c r="DT416" t="n">
        <v>0.000220378314106332</v>
      </c>
      <c r="DU416" t="n">
        <v>0.000277610353023803</v>
      </c>
      <c r="DV416" t="n">
        <v>0</v>
      </c>
      <c r="DW416" t="n">
        <v>0</v>
      </c>
      <c r="DX416" t="n">
        <v>0.00353941748605647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0.00293477020495706</v>
      </c>
      <c r="EE416" t="n">
        <v>0.00185087949098314</v>
      </c>
      <c r="EF416" t="n">
        <v>0.0187401189538105</v>
      </c>
      <c r="EG416" t="n">
        <v>2.05056998445864</v>
      </c>
      <c r="EH416" t="n">
        <v>0.0196038364257011</v>
      </c>
      <c r="EI416" t="n">
        <v>0.0271866979994345</v>
      </c>
      <c r="EJ416" t="n">
        <v>0.00297576122645212</v>
      </c>
      <c r="EK416" t="n">
        <v>0.079483193221731</v>
      </c>
      <c r="EL416" t="n">
        <v>0.00530246825864723</v>
      </c>
      <c r="EM416" t="n">
        <v>0.0057081301868495</v>
      </c>
      <c r="EN416" t="n">
        <v>0</v>
      </c>
      <c r="EO416" t="n">
        <v>0.0217349251951841</v>
      </c>
      <c r="EP416" t="n">
        <v>0</v>
      </c>
      <c r="EQ416" t="n">
        <v>0</v>
      </c>
      <c r="ER416" t="n">
        <v>0.331769839662106</v>
      </c>
      <c r="ES416" t="n">
        <v>0.140315378601041</v>
      </c>
      <c r="ET416" t="n">
        <v>0.644080341803427</v>
      </c>
      <c r="EU416" t="n">
        <v>0.309155854598279</v>
      </c>
      <c r="EV416" t="n">
        <v>0.00670729087604161</v>
      </c>
      <c r="EW416" t="n">
        <v>0.000176676516072124</v>
      </c>
      <c r="EX416" t="n">
        <v>0.000343081112574215</v>
      </c>
      <c r="EY416" t="n">
        <v>0.000234979924196402</v>
      </c>
      <c r="EZ416" t="n">
        <v>0.0174383619955225</v>
      </c>
      <c r="FA416" t="n">
        <v>0.00147359355815291</v>
      </c>
      <c r="FB416" t="n">
        <v>0.0485976878429597</v>
      </c>
      <c r="FC416" t="n">
        <v>0.00272375010234934</v>
      </c>
      <c r="FD416" t="n">
        <v>0.000798184609778983</v>
      </c>
      <c r="FE416" t="n">
        <v>0.00479947019200052</v>
      </c>
      <c r="FF416" t="n">
        <v>0</v>
      </c>
      <c r="FG416" t="n">
        <v>0</v>
      </c>
      <c r="FH416" t="n">
        <v>0.000591367917476271</v>
      </c>
      <c r="FI416" t="n">
        <v>0.106046386574102</v>
      </c>
      <c r="FJ416" t="n">
        <v>0</v>
      </c>
      <c r="FK416" t="n">
        <v>0.0186509864254546</v>
      </c>
      <c r="FL416" t="n">
        <v>0</v>
      </c>
      <c r="FM416" t="n">
        <v>0.0228482914107237</v>
      </c>
      <c r="FN416" t="n">
        <v>0</v>
      </c>
      <c r="FO416" t="n">
        <v>0.00752367025692592</v>
      </c>
      <c r="FP416" t="n">
        <v>0</v>
      </c>
      <c r="FQ416" t="n">
        <v>0.000472735602269986</v>
      </c>
      <c r="FR416" t="n">
        <v>0.00225109431665905</v>
      </c>
      <c r="FS416" t="n">
        <v>0.00239125583985426</v>
      </c>
      <c r="FT416" t="n">
        <v>0.00207735619907425</v>
      </c>
      <c r="FU416" t="n">
        <v>0</v>
      </c>
      <c r="FV416" t="n">
        <v>0.00416596538828687</v>
      </c>
      <c r="FW416" t="n">
        <v>0.00637364449553797</v>
      </c>
      <c r="FX416" t="n">
        <v>0</v>
      </c>
      <c r="FY416" t="n">
        <v>0</v>
      </c>
      <c r="FZ416" t="n">
        <v>0</v>
      </c>
      <c r="GA416" t="n">
        <v>0.00180156882808094</v>
      </c>
      <c r="GB416" t="n">
        <v>0.0325408443504875</v>
      </c>
      <c r="GC416" t="n">
        <v>0.00248130074790109</v>
      </c>
      <c r="GD416" t="n">
        <v>0.0347510957107812</v>
      </c>
      <c r="GE416" t="n">
        <v>7.92224943184576</v>
      </c>
      <c r="GF416" t="n">
        <v>0.0485018464421145</v>
      </c>
      <c r="GG416" t="n">
        <v>0.132047268324842</v>
      </c>
      <c r="GH416" t="n">
        <v>0.0107235019640346</v>
      </c>
      <c r="GI416" t="n">
        <v>0.10569948646891</v>
      </c>
      <c r="GJ416" t="n">
        <v>0.0271910339923755</v>
      </c>
      <c r="GK416" t="n">
        <v>0</v>
      </c>
      <c r="GL416" t="n">
        <v>1.24078003070187</v>
      </c>
      <c r="GM416" t="n">
        <v>0.108295338517234</v>
      </c>
      <c r="GN416" t="n">
        <v>0</v>
      </c>
      <c r="GO416" t="n">
        <v>1.35184481400816</v>
      </c>
      <c r="GP416" t="n">
        <v>0.680409766133836</v>
      </c>
      <c r="GQ416" t="n">
        <v>0.441547924098801</v>
      </c>
      <c r="GR416" t="n">
        <v>1.61317015818935</v>
      </c>
      <c r="GS416" t="n">
        <v>0.930138243815266</v>
      </c>
      <c r="GT416" t="n">
        <v>0.0104649925262446</v>
      </c>
      <c r="GU416" t="n">
        <v>0.0140170495348059</v>
      </c>
      <c r="GV416" t="n">
        <v>0</v>
      </c>
      <c r="GW416" t="n">
        <v>0.00184179479293505</v>
      </c>
      <c r="GX416" t="n">
        <v>0</v>
      </c>
      <c r="GY416" t="n">
        <v>0.000633485384407676</v>
      </c>
      <c r="GZ416" t="n">
        <v>0.097111100819181</v>
      </c>
      <c r="HA416" t="n">
        <v>0.00480371670328273</v>
      </c>
      <c r="HB416" t="n">
        <v>0.049760509347125</v>
      </c>
      <c r="HC416" t="n">
        <v>0.0253811654595488</v>
      </c>
      <c r="HD416" t="n">
        <v>0.00348243837146716</v>
      </c>
      <c r="HE416" t="n">
        <v>0.0168669868288064</v>
      </c>
      <c r="HF416" t="n">
        <v>0.0101211947470156</v>
      </c>
      <c r="HG416" t="n">
        <v>0.385478486494158</v>
      </c>
      <c r="HH416" t="n">
        <v>3.45345869419396</v>
      </c>
      <c r="HI416" t="n">
        <v>0.0163059696500258</v>
      </c>
      <c r="HJ416" t="n">
        <v>0</v>
      </c>
      <c r="HK416" t="n">
        <v>0.0871551705144031</v>
      </c>
      <c r="HL416" t="n">
        <v>0.0196034599780192</v>
      </c>
      <c r="HM416" t="n">
        <v>0.0633979864151998</v>
      </c>
      <c r="HN416" t="n">
        <v>0.00117071982928459</v>
      </c>
      <c r="HO416" t="n">
        <v>0.00870410079709637</v>
      </c>
      <c r="HP416" t="n">
        <v>0.0202682080113455</v>
      </c>
      <c r="HQ416" t="n">
        <v>0.00649915169398207</v>
      </c>
      <c r="HR416" t="n">
        <v>0.0177547749252829</v>
      </c>
      <c r="HS416" t="n">
        <v>0.00245370179036856</v>
      </c>
      <c r="HT416" t="n">
        <v>0.0177479058606906</v>
      </c>
      <c r="HU416" t="n">
        <v>0.0380126808180824</v>
      </c>
      <c r="HV416" t="n">
        <v>0.0196843301813367</v>
      </c>
      <c r="HW416" t="n">
        <v>0.00666807229211582</v>
      </c>
      <c r="HX416" t="n">
        <v>0.00311724132846744</v>
      </c>
      <c r="HY416" t="n">
        <v>0.0402561934077739</v>
      </c>
      <c r="HZ416" t="n">
        <v>0.0707820905733401</v>
      </c>
      <c r="IA416" t="n">
        <v>0.0134141924717949</v>
      </c>
      <c r="IB416" t="n">
        <v>0.177301694430488</v>
      </c>
      <c r="IC416" t="n">
        <v>24.419040798307</v>
      </c>
      <c r="ID416" t="n">
        <v>0.165307259491423</v>
      </c>
      <c r="IE416" t="n">
        <v>0.707743218217249</v>
      </c>
      <c r="IF416" t="n">
        <v>0.0477437419380477</v>
      </c>
      <c r="IG416" t="n">
        <v>0.367978286605518</v>
      </c>
      <c r="IH416" t="n">
        <v>0.0335809694105192</v>
      </c>
      <c r="II416" t="n">
        <v>0.0189412042832063</v>
      </c>
      <c r="IJ416" t="n">
        <v>1.00987497797449</v>
      </c>
      <c r="IK416" t="n">
        <v>0.688767396440769</v>
      </c>
      <c r="IL416" t="n">
        <v>0.0665721417835734</v>
      </c>
      <c r="IM416" t="n">
        <v>5.07528483306223</v>
      </c>
      <c r="IN416" t="n">
        <v>2.4582817672868</v>
      </c>
      <c r="IO416" t="n">
        <v>1.32878616198834</v>
      </c>
      <c r="IP416" t="n">
        <v>3.67939847911568</v>
      </c>
      <c r="IQ416" t="n">
        <v>2.50959919002431</v>
      </c>
      <c r="IR416" t="n">
        <v>0.00527643785002896</v>
      </c>
      <c r="IS416" t="n">
        <v>0.000332967413316576</v>
      </c>
      <c r="IT416" t="n">
        <v>0</v>
      </c>
      <c r="IU416" t="n">
        <v>0</v>
      </c>
      <c r="IV416" t="n">
        <v>0.106004907105149</v>
      </c>
      <c r="IW416" t="n">
        <v>0.00404247205452946</v>
      </c>
      <c r="IX416" t="n">
        <v>0.028339379868848</v>
      </c>
      <c r="IY416" t="n">
        <v>0.00134568359095724</v>
      </c>
      <c r="IZ416" t="n">
        <v>0.00981029510311758</v>
      </c>
      <c r="JA416" t="n">
        <v>0.00162516676879501</v>
      </c>
      <c r="JB416" t="n">
        <v>0.000333099977314139</v>
      </c>
      <c r="JC416" t="n">
        <v>0</v>
      </c>
      <c r="JD416" t="n">
        <v>0.000521901232307677</v>
      </c>
      <c r="JE416" t="n">
        <v>0.0168214623488842</v>
      </c>
      <c r="JF416" t="n">
        <v>0.772646915474426</v>
      </c>
      <c r="JG416" t="n">
        <v>0</v>
      </c>
      <c r="JH416" t="n">
        <v>0</v>
      </c>
      <c r="JI416" t="n">
        <v>0.0204726032623779</v>
      </c>
      <c r="JJ416" t="n">
        <v>0.00555504050925907</v>
      </c>
      <c r="JK416" t="n">
        <v>0.0056004523302291</v>
      </c>
      <c r="JL416" t="n">
        <v>0</v>
      </c>
      <c r="JM416" t="n">
        <v>0.00655187277952067</v>
      </c>
      <c r="JN416" t="n">
        <v>0.0020069959378438</v>
      </c>
      <c r="JO416" t="n">
        <v>0.000336041738661099</v>
      </c>
      <c r="JP416" t="n">
        <v>0.00252787527770642</v>
      </c>
      <c r="JQ416" t="n">
        <v>0.00622063814544319</v>
      </c>
      <c r="JR416" t="n">
        <v>0.00524076444452677</v>
      </c>
      <c r="JS416" t="n">
        <v>0.0216424416500465</v>
      </c>
      <c r="JT416" t="n">
        <v>0.00786628221638474</v>
      </c>
      <c r="JU416" t="n">
        <v>0</v>
      </c>
      <c r="JV416" t="n">
        <v>0</v>
      </c>
      <c r="JW416" t="n">
        <v>0.0117606093045988</v>
      </c>
      <c r="JX416" t="n">
        <v>0.0118939077074315</v>
      </c>
      <c r="JY416" t="n">
        <v>0.00152172500362395</v>
      </c>
      <c r="JZ416" t="n">
        <v>0.0351768249445062</v>
      </c>
      <c r="KA416" t="n">
        <v>8.28307462374458</v>
      </c>
      <c r="KB416" t="n">
        <v>0.0539136161992585</v>
      </c>
      <c r="KC416" t="n">
        <v>0.149316079000449</v>
      </c>
      <c r="KD416" t="n">
        <v>0.011304188562487</v>
      </c>
      <c r="KE416" t="n">
        <v>0.101352881537968</v>
      </c>
      <c r="KF416" t="n">
        <v>0.005873256914841</v>
      </c>
      <c r="KG416" t="n">
        <v>0</v>
      </c>
      <c r="KH416" t="n">
        <v>5.81635519387038</v>
      </c>
      <c r="KI416" t="n">
        <v>0.295248069994517</v>
      </c>
      <c r="KJ416" t="n">
        <v>0.0282741463293007</v>
      </c>
      <c r="KK416" t="n">
        <v>0.294477923302136</v>
      </c>
      <c r="KL416" t="n">
        <v>0.8332066525624</v>
      </c>
      <c r="KM416" t="n">
        <v>0.383329774524072</v>
      </c>
      <c r="KN416" t="n">
        <v>1.60213887440945</v>
      </c>
      <c r="KO416" t="n">
        <v>1.28281077228871</v>
      </c>
      <c r="KP416" t="n">
        <v>0.00692006912115631</v>
      </c>
      <c r="KQ416" t="n">
        <v>0</v>
      </c>
      <c r="KR416" t="n">
        <v>0</v>
      </c>
      <c r="KS416" t="n">
        <v>0.0053901646507296</v>
      </c>
      <c r="KT416" t="n">
        <v>0.0328848547741576</v>
      </c>
      <c r="KU416" t="n">
        <v>0.0163436311794622</v>
      </c>
      <c r="KV416" t="n">
        <v>0.157352189389587</v>
      </c>
      <c r="KW416" t="n">
        <v>0.0102042892861218</v>
      </c>
      <c r="KX416" t="n">
        <v>0.0467550394739586</v>
      </c>
      <c r="KY416" t="n">
        <v>0.00772411734542423</v>
      </c>
      <c r="KZ416" t="n">
        <v>0.000620462528798578</v>
      </c>
      <c r="LA416" t="n">
        <v>0.00238160321202214</v>
      </c>
      <c r="LB416" t="n">
        <v>0.0262893460111917</v>
      </c>
      <c r="LC416" t="n">
        <v>0.359477384509799</v>
      </c>
      <c r="LD416" t="n">
        <v>6.99712256244148</v>
      </c>
      <c r="LE416" t="n">
        <v>0.0322044866716153</v>
      </c>
      <c r="LF416" t="n">
        <v>0.0680830469571614</v>
      </c>
      <c r="LG416" t="n">
        <v>0.458012057000476</v>
      </c>
      <c r="LH416" t="n">
        <v>0.00415504818727444</v>
      </c>
      <c r="LI416" t="n">
        <v>0.0856766478207981</v>
      </c>
      <c r="LJ416" t="n">
        <v>0.0102169843560345</v>
      </c>
      <c r="LK416" t="n">
        <v>0.0240388101948594</v>
      </c>
      <c r="LL416" t="n">
        <v>0.0116579699463376</v>
      </c>
      <c r="LM416" t="n">
        <v>0.0191769750723183</v>
      </c>
      <c r="LN416" t="n">
        <v>0.0507699628958882</v>
      </c>
      <c r="LO416" t="n">
        <v>0.0145537603641256</v>
      </c>
      <c r="LP416" t="n">
        <v>0.0577438299149443</v>
      </c>
      <c r="LQ416" t="n">
        <v>0.110719121408162</v>
      </c>
      <c r="LR416" t="n">
        <v>0.0619352463517179</v>
      </c>
      <c r="LS416" t="n">
        <v>0.0215907499695693</v>
      </c>
      <c r="LT416" t="n">
        <v>0.018966506170146</v>
      </c>
      <c r="LU416" t="n">
        <v>0.100193344177726</v>
      </c>
      <c r="LV416" t="n">
        <v>0.223366936035423</v>
      </c>
      <c r="LW416" t="n">
        <v>0.0193467536249776</v>
      </c>
      <c r="LX416" t="n">
        <v>0.23154749676719</v>
      </c>
      <c r="LY416" t="n">
        <v>46.584998060584</v>
      </c>
      <c r="LZ416" t="n">
        <v>0.298377510982091</v>
      </c>
      <c r="MA416" t="n">
        <v>1.22136976504838</v>
      </c>
      <c r="MB416" t="n">
        <v>0.497283282730997</v>
      </c>
      <c r="MC416" t="n">
        <v>2.7562613950592</v>
      </c>
      <c r="MD416" t="n">
        <v>0.319909145423343</v>
      </c>
      <c r="ME416" t="n">
        <v>0.0893181507234307</v>
      </c>
      <c r="MF416" t="n">
        <v>27.8848616159857</v>
      </c>
      <c r="MG416" t="n">
        <v>2.00951155453741</v>
      </c>
      <c r="MH416" t="n">
        <v>0.954816527837689</v>
      </c>
      <c r="MI416" t="n">
        <v>44.0475140631137</v>
      </c>
      <c r="MJ416" t="n">
        <v>6.01117140885475</v>
      </c>
      <c r="MK416" t="n">
        <v>2.0114359912526</v>
      </c>
      <c r="ML416" t="n">
        <v>7.32666852329976</v>
      </c>
      <c r="MM416" t="n">
        <v>4.17374250435178</v>
      </c>
      <c r="MN416" t="n">
        <v>0.00950775426963936</v>
      </c>
      <c r="MO416" t="n">
        <v>0.00942475051559374</v>
      </c>
      <c r="MP416" t="n">
        <v>0</v>
      </c>
      <c r="MQ416" t="n">
        <v>0.0306831264445767</v>
      </c>
      <c r="MR416" t="n">
        <v>0.0140095001712298</v>
      </c>
      <c r="MS416" t="n">
        <v>0.00206568404194344</v>
      </c>
      <c r="MT416" t="n">
        <v>0.0368035388501338</v>
      </c>
      <c r="MU416" t="n">
        <v>0.0045615599501193</v>
      </c>
      <c r="MV416" t="n">
        <v>0.00753088125712783</v>
      </c>
      <c r="MW416" t="n">
        <v>0.000502132902314178</v>
      </c>
      <c r="MX416" t="n">
        <v>0</v>
      </c>
      <c r="MY416" t="n">
        <v>0</v>
      </c>
      <c r="MZ416" t="n">
        <v>0.0105596298149505</v>
      </c>
      <c r="NA416" t="n">
        <v>0</v>
      </c>
      <c r="NB416" t="n">
        <v>0.491209375272821</v>
      </c>
      <c r="NC416" t="n">
        <v>0.0272216193267973</v>
      </c>
      <c r="ND416" t="n">
        <v>0</v>
      </c>
      <c r="NE416" t="n">
        <v>0.0120567393481578</v>
      </c>
      <c r="NF416" t="n">
        <v>0.00335719595274202</v>
      </c>
      <c r="NG416" t="n">
        <v>0.00995121724340898</v>
      </c>
      <c r="NH416" t="n">
        <v>0</v>
      </c>
      <c r="NI416" t="n">
        <v>0.00502452180706912</v>
      </c>
      <c r="NJ416" t="n">
        <v>0.00176167749865472</v>
      </c>
      <c r="NK416" t="n">
        <v>0.000938184491933978</v>
      </c>
      <c r="NL416" t="n">
        <v>0.00656450409011382</v>
      </c>
      <c r="NM416" t="n">
        <v>0.0062093293127607</v>
      </c>
      <c r="NN416" t="n">
        <v>0.00343113653424209</v>
      </c>
      <c r="NO416" t="n">
        <v>0.0105318965856798</v>
      </c>
      <c r="NP416" t="n">
        <v>0.0017552281184561</v>
      </c>
      <c r="NQ416" t="n">
        <v>0</v>
      </c>
      <c r="NR416" t="n">
        <v>0.00175387740582229</v>
      </c>
      <c r="NS416" t="n">
        <v>0.00239802584277223</v>
      </c>
      <c r="NT416" t="n">
        <v>0.125281836490154</v>
      </c>
      <c r="NU416" t="n">
        <v>0.00222835182146921</v>
      </c>
      <c r="NV416" t="n">
        <v>0.0691920795525468</v>
      </c>
      <c r="NW416" t="n">
        <v>12.2903089617467</v>
      </c>
      <c r="NX416" t="n">
        <v>0.0637920935811241</v>
      </c>
      <c r="NY416" t="n">
        <v>0.218435646881046</v>
      </c>
      <c r="NZ416" t="n">
        <v>0.0265461057478351</v>
      </c>
      <c r="OA416" t="n">
        <v>0.116578868224721</v>
      </c>
      <c r="OB416" t="n">
        <v>0.0428006045737525</v>
      </c>
      <c r="OC416" t="n">
        <v>0.0335984043812513</v>
      </c>
      <c r="OD416" t="n">
        <v>0.916139658966242</v>
      </c>
      <c r="OE416" t="n">
        <v>0.237715859130345</v>
      </c>
      <c r="OF416" t="n">
        <v>0.0602187230714417</v>
      </c>
      <c r="OG416" t="n">
        <v>0.444104588499563</v>
      </c>
      <c r="OH416" t="n">
        <v>1.06540627313121</v>
      </c>
      <c r="OI416" t="n">
        <v>0.460431315313577</v>
      </c>
      <c r="OJ416" t="n">
        <v>1.50842115708946</v>
      </c>
      <c r="OK416" t="n">
        <v>1.20061100104941</v>
      </c>
      <c r="OL416" t="n">
        <v>0.0137749543057018</v>
      </c>
      <c r="OM416" t="n">
        <v>0.00694725483283644</v>
      </c>
      <c r="ON416" t="n">
        <v>0.000922651343102621</v>
      </c>
      <c r="OO416" t="n">
        <v>0</v>
      </c>
      <c r="OP416" t="n">
        <v>0.0464587824396748</v>
      </c>
      <c r="OQ416" t="n">
        <v>0.00812016523834209</v>
      </c>
      <c r="OR416" t="n">
        <v>0.0371034426963422</v>
      </c>
      <c r="OS416" t="n">
        <v>0.00557397126991845</v>
      </c>
      <c r="OT416" t="n">
        <v>0.0120369102324906</v>
      </c>
      <c r="OU416" t="n">
        <v>0.00379016330293365</v>
      </c>
      <c r="OV416" t="n">
        <v>0</v>
      </c>
      <c r="OW416" t="n">
        <v>0</v>
      </c>
      <c r="OX416" t="n">
        <v>0.0156793156503449</v>
      </c>
      <c r="OY416" t="n">
        <v>0.00775955087055779</v>
      </c>
      <c r="OZ416" t="n">
        <v>0.164747228791335</v>
      </c>
      <c r="PA416" t="n">
        <v>0.00219532073603304</v>
      </c>
      <c r="PB416" t="n">
        <v>0</v>
      </c>
      <c r="PC416" t="n">
        <v>0.0241904724744791</v>
      </c>
      <c r="PD416" t="n">
        <v>0</v>
      </c>
      <c r="PE416" t="n">
        <v>0</v>
      </c>
      <c r="PF416" t="n">
        <v>0</v>
      </c>
      <c r="PG416" t="n">
        <v>0.0127822511585237</v>
      </c>
      <c r="PH416" t="n">
        <v>0.00110078323569145</v>
      </c>
      <c r="PI416" t="n">
        <v>0.000513796240885177</v>
      </c>
      <c r="PJ416" t="n">
        <v>0</v>
      </c>
      <c r="PK416" t="n">
        <v>0.000972937598566849</v>
      </c>
      <c r="PL416" t="n">
        <v>0.00983072151205866</v>
      </c>
      <c r="PM416" t="n">
        <v>0</v>
      </c>
      <c r="PN416" t="n">
        <v>0</v>
      </c>
      <c r="PO416" t="n">
        <v>0</v>
      </c>
      <c r="PP416" t="n">
        <v>0</v>
      </c>
      <c r="PQ416" t="n">
        <v>0.00152729682025625</v>
      </c>
      <c r="PR416" t="n">
        <v>0.0332390035089704</v>
      </c>
      <c r="PS416" t="n">
        <v>0.00620572454306251</v>
      </c>
      <c r="PT416" t="n">
        <v>0.0745041577446069</v>
      </c>
      <c r="PU416" t="n">
        <v>15.6546775756274</v>
      </c>
      <c r="PV416" t="n">
        <v>0.058146604777016</v>
      </c>
      <c r="PW416" t="n">
        <v>0.233286061259035</v>
      </c>
      <c r="PX416" t="n">
        <v>0.0104563558583733</v>
      </c>
      <c r="PY416" t="n">
        <v>0.182784675908352</v>
      </c>
      <c r="PZ416" t="n">
        <v>0.0189873485048885</v>
      </c>
      <c r="QA416" t="n">
        <v>0.00796501199401157</v>
      </c>
      <c r="QB416" t="n">
        <v>0.766043582574694</v>
      </c>
      <c r="QC416" t="n">
        <v>0.0529045835026231</v>
      </c>
      <c r="QD416" t="n">
        <v>0</v>
      </c>
      <c r="QE416" t="n">
        <v>0.670559341620297</v>
      </c>
      <c r="QF416" t="n">
        <v>0.742130350754924</v>
      </c>
      <c r="QG416" t="n">
        <v>0.711033796974417</v>
      </c>
      <c r="QH416" t="n">
        <v>2.27888011987468</v>
      </c>
      <c r="QI416" t="n">
        <v>1.16132815233327</v>
      </c>
    </row>
    <row r="417">
      <c r="A417" t="s">
        <v>416</v>
      </c>
      <c r="B417" t="n">
        <v>39.889655759298</v>
      </c>
      <c r="C417" t="n">
        <v>0.484327511807199</v>
      </c>
      <c r="D417" t="n">
        <v>1.84196270991146</v>
      </c>
      <c r="E417" t="n">
        <v>0</v>
      </c>
      <c r="F417" t="n">
        <v>0</v>
      </c>
      <c r="G417" t="n">
        <v>1.48723516880906</v>
      </c>
      <c r="H417" t="n">
        <v>0.113454280978224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0.108850720796774</v>
      </c>
      <c r="O417" t="n">
        <v>1.52317205618797</v>
      </c>
      <c r="P417" t="n">
        <v>0.283860197497679</v>
      </c>
      <c r="Q417" t="n">
        <v>1.19386251528991</v>
      </c>
      <c r="R417" t="n">
        <v>0</v>
      </c>
      <c r="S417" t="n">
        <v>3.7647849038338</v>
      </c>
      <c r="T417" t="n">
        <v>0</v>
      </c>
      <c r="U417" t="n">
        <v>0.118335451660473</v>
      </c>
      <c r="V417" t="n">
        <v>0</v>
      </c>
      <c r="W417" t="n">
        <v>0.0717504172311473</v>
      </c>
      <c r="X417" t="n">
        <v>0</v>
      </c>
      <c r="Y417" t="n">
        <v>0.18342759234491</v>
      </c>
      <c r="Z417" t="n">
        <v>10.2291575758306</v>
      </c>
      <c r="AA417" t="n">
        <v>0</v>
      </c>
      <c r="AB417" t="n">
        <v>0.0102479144699002</v>
      </c>
      <c r="AC417" t="n">
        <v>0.149766343492842</v>
      </c>
      <c r="AD417" t="n">
        <v>2.97316406737425</v>
      </c>
      <c r="AE417" t="n">
        <v>0</v>
      </c>
      <c r="AF417" t="n">
        <v>0</v>
      </c>
      <c r="AG417" t="n">
        <v>0.0402985544737116</v>
      </c>
      <c r="AH417" t="n">
        <v>6.53075771242583</v>
      </c>
      <c r="AI417" t="n">
        <v>0.173366079657048</v>
      </c>
      <c r="AJ417" t="n">
        <v>36.1380578587598</v>
      </c>
      <c r="AK417" t="n">
        <v>40.3699702666004</v>
      </c>
      <c r="AL417" t="n">
        <v>0.791492648521608</v>
      </c>
      <c r="AM417" t="n">
        <v>96.2271517162388</v>
      </c>
      <c r="AN417" t="n">
        <v>5.24265718377527</v>
      </c>
      <c r="AO417" t="n">
        <v>1.75128295619418</v>
      </c>
      <c r="AP417" t="n">
        <v>0.235238185941016</v>
      </c>
      <c r="AQ417" t="n">
        <v>0.144388929986074</v>
      </c>
      <c r="AR417" t="n">
        <v>17.8806435818732</v>
      </c>
      <c r="AS417" t="n">
        <v>3.16399883254147</v>
      </c>
      <c r="AT417" t="n">
        <v>1.31598132942641</v>
      </c>
      <c r="AU417" t="n">
        <v>45.3709158724781</v>
      </c>
      <c r="AV417" t="n">
        <v>19.9301184306196</v>
      </c>
      <c r="AW417" t="n">
        <v>1.14333069777616</v>
      </c>
      <c r="AX417" t="n">
        <v>4.47714366694528</v>
      </c>
      <c r="AY417" t="n">
        <v>20.150645318165</v>
      </c>
      <c r="AZ417" t="n">
        <v>25.8589667414923</v>
      </c>
      <c r="BA417" t="n">
        <v>2.90746003193304</v>
      </c>
      <c r="BB417" t="n">
        <v>0.859370588283194</v>
      </c>
      <c r="BC417" t="n">
        <v>0</v>
      </c>
      <c r="BD417" t="n">
        <v>0.488083379141439</v>
      </c>
      <c r="BE417" t="n">
        <v>0.151796752260268</v>
      </c>
      <c r="BF417" t="n">
        <v>0.0379054232367583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0.0414818176076818</v>
      </c>
      <c r="BM417" t="n">
        <v>0.838828736372173</v>
      </c>
      <c r="BN417" t="n">
        <v>0.0278476735401632</v>
      </c>
      <c r="BO417" t="n">
        <v>0.362970636982358</v>
      </c>
      <c r="BP417" t="n">
        <v>0</v>
      </c>
      <c r="BQ417" t="n">
        <v>3.12034805926248</v>
      </c>
      <c r="BR417" t="n">
        <v>0.534409838628238</v>
      </c>
      <c r="BS417" t="n">
        <v>0.0302732324631538</v>
      </c>
      <c r="BT417" t="n">
        <v>0</v>
      </c>
      <c r="BU417" t="n">
        <v>0.042395483033646</v>
      </c>
      <c r="BV417" t="n">
        <v>0</v>
      </c>
      <c r="BW417" t="n">
        <v>0.051814767018376</v>
      </c>
      <c r="BX417" t="n">
        <v>4.79078310578994</v>
      </c>
      <c r="BY417" t="n">
        <v>0</v>
      </c>
      <c r="BZ417" t="n">
        <v>0.00370285585704542</v>
      </c>
      <c r="CA417" t="n">
        <v>0.0162349719308021</v>
      </c>
      <c r="CB417" t="n">
        <v>2.93508408861201</v>
      </c>
      <c r="CC417" t="n">
        <v>0</v>
      </c>
      <c r="CD417" t="n">
        <v>0</v>
      </c>
      <c r="CE417" t="n">
        <v>0.147019115609191</v>
      </c>
      <c r="CF417" t="n">
        <v>4.19638512344697</v>
      </c>
      <c r="CG417" t="n">
        <v>0.334373426725843</v>
      </c>
      <c r="CH417" t="n">
        <v>24.5243655000114</v>
      </c>
      <c r="CI417" t="n">
        <v>26.9996158911253</v>
      </c>
      <c r="CJ417" t="n">
        <v>0.344064494123201</v>
      </c>
      <c r="CK417" t="n">
        <v>56.4401449835881</v>
      </c>
      <c r="CL417" t="n">
        <v>1.42424554698912</v>
      </c>
      <c r="CM417" t="n">
        <v>0.51242466874316</v>
      </c>
      <c r="CN417" t="n">
        <v>0.0959199491221323</v>
      </c>
      <c r="CO417" t="n">
        <v>0.0804921866030281</v>
      </c>
      <c r="CP417" t="n">
        <v>6.8738865332108</v>
      </c>
      <c r="CQ417" t="n">
        <v>0.628811229354295</v>
      </c>
      <c r="CR417" t="n">
        <v>0</v>
      </c>
      <c r="CS417" t="n">
        <v>8.36253302326464</v>
      </c>
      <c r="CT417" t="n">
        <v>10.0132401170987</v>
      </c>
      <c r="CU417" t="n">
        <v>1.2870173049389</v>
      </c>
      <c r="CV417" t="n">
        <v>3.3802297927774</v>
      </c>
      <c r="CW417" t="n">
        <v>10.6462928734463</v>
      </c>
      <c r="CX417" t="n">
        <v>19.3742516144096</v>
      </c>
      <c r="CY417" t="n">
        <v>0.526194754785632</v>
      </c>
      <c r="CZ417" t="n">
        <v>0</v>
      </c>
      <c r="DA417" t="n">
        <v>0</v>
      </c>
      <c r="DB417" t="n">
        <v>4.28267154433438</v>
      </c>
      <c r="DC417" t="n">
        <v>5.60386436069231</v>
      </c>
      <c r="DD417" t="n">
        <v>0.00571939329276609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0.00235142630677055</v>
      </c>
      <c r="DK417" t="n">
        <v>0</v>
      </c>
      <c r="DL417" t="n">
        <v>0.0084014598040323</v>
      </c>
      <c r="DM417" t="n">
        <v>0</v>
      </c>
      <c r="DN417" t="n">
        <v>0</v>
      </c>
      <c r="DO417" t="n">
        <v>0</v>
      </c>
      <c r="DP417" t="n">
        <v>0</v>
      </c>
      <c r="DQ417" t="n">
        <v>0.00629798415630951</v>
      </c>
      <c r="DR417" t="n">
        <v>0</v>
      </c>
      <c r="DS417" t="n">
        <v>0.00366502096207084</v>
      </c>
      <c r="DT417" t="n">
        <v>0</v>
      </c>
      <c r="DU417" t="n">
        <v>0.00528556637665034</v>
      </c>
      <c r="DV417" t="n">
        <v>0</v>
      </c>
      <c r="DW417" t="n">
        <v>0</v>
      </c>
      <c r="DX417" t="n">
        <v>0.00199704541316449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0.254408037005007</v>
      </c>
      <c r="EE417" t="n">
        <v>0.144321884513015</v>
      </c>
      <c r="EF417" t="n">
        <v>5.57952439369511</v>
      </c>
      <c r="EG417" t="n">
        <v>4.16743835576091</v>
      </c>
      <c r="EH417" t="n">
        <v>0.073783821843697</v>
      </c>
      <c r="EI417" t="n">
        <v>6.0190784386797</v>
      </c>
      <c r="EJ417" t="n">
        <v>0.106364329272934</v>
      </c>
      <c r="EK417" t="n">
        <v>0.194062899014543</v>
      </c>
      <c r="EL417" t="n">
        <v>0.012946288649027</v>
      </c>
      <c r="EM417" t="n">
        <v>0.0139367361464154</v>
      </c>
      <c r="EN417" t="n">
        <v>0</v>
      </c>
      <c r="EO417" t="n">
        <v>0.0679505317836542</v>
      </c>
      <c r="EP417" t="n">
        <v>0</v>
      </c>
      <c r="EQ417" t="n">
        <v>0</v>
      </c>
      <c r="ER417" t="n">
        <v>2.54772977306333</v>
      </c>
      <c r="ES417" t="n">
        <v>0.177498790377824</v>
      </c>
      <c r="ET417" t="n">
        <v>0.902562598630818</v>
      </c>
      <c r="EU417" t="n">
        <v>2.75301807049084</v>
      </c>
      <c r="EV417" t="n">
        <v>17.4932403140351</v>
      </c>
      <c r="EW417" t="n">
        <v>0.108560062269182</v>
      </c>
      <c r="EX417" t="n">
        <v>0.0643144500442129</v>
      </c>
      <c r="EY417" t="n">
        <v>0.138774319151814</v>
      </c>
      <c r="EZ417" t="n">
        <v>10.9666112744978</v>
      </c>
      <c r="FA417" t="n">
        <v>0.873643919693929</v>
      </c>
      <c r="FB417" t="n">
        <v>0.0444928525207154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0.00354922992633617</v>
      </c>
      <c r="FI417" t="n">
        <v>0.625650960171668</v>
      </c>
      <c r="FJ417" t="n">
        <v>0</v>
      </c>
      <c r="FK417" t="n">
        <v>3.6219651605257</v>
      </c>
      <c r="FL417" t="n">
        <v>0</v>
      </c>
      <c r="FM417" t="n">
        <v>0.789687565170788</v>
      </c>
      <c r="FN417" t="n">
        <v>0</v>
      </c>
      <c r="FO417" t="n">
        <v>0.0375616137734012</v>
      </c>
      <c r="FP417" t="n">
        <v>0</v>
      </c>
      <c r="FQ417" t="n">
        <v>0.00686125564510691</v>
      </c>
      <c r="FR417" t="n">
        <v>0</v>
      </c>
      <c r="FS417" t="n">
        <v>0.0455283505367638</v>
      </c>
      <c r="FT417" t="n">
        <v>4.83734242080327</v>
      </c>
      <c r="FU417" t="n">
        <v>0</v>
      </c>
      <c r="FV417" t="n">
        <v>0.00235056251568386</v>
      </c>
      <c r="FW417" t="n">
        <v>0.0187538692852058</v>
      </c>
      <c r="FX417" t="n">
        <v>0</v>
      </c>
      <c r="FY417" t="n">
        <v>0</v>
      </c>
      <c r="FZ417" t="n">
        <v>0</v>
      </c>
      <c r="GA417" t="n">
        <v>0.0031441071481458</v>
      </c>
      <c r="GB417" t="n">
        <v>2.82088605087707</v>
      </c>
      <c r="GC417" t="n">
        <v>0.193478830861335</v>
      </c>
      <c r="GD417" t="n">
        <v>10.3464970902179</v>
      </c>
      <c r="GE417" t="n">
        <v>16.1006385524049</v>
      </c>
      <c r="GF417" t="n">
        <v>0.182548533831043</v>
      </c>
      <c r="GG417" t="n">
        <v>29.2349907913474</v>
      </c>
      <c r="GH417" t="n">
        <v>0.383296241554105</v>
      </c>
      <c r="GI417" t="n">
        <v>0.258071523514193</v>
      </c>
      <c r="GJ417" t="n">
        <v>0.0663885114553438</v>
      </c>
      <c r="GK417" t="n">
        <v>0</v>
      </c>
      <c r="GL417" t="n">
        <v>3.88573825266056</v>
      </c>
      <c r="GM417" t="n">
        <v>0.338566881452501</v>
      </c>
      <c r="GN417" t="n">
        <v>0</v>
      </c>
      <c r="GO417" t="n">
        <v>4.07289586988966</v>
      </c>
      <c r="GP417" t="n">
        <v>5.22500846016543</v>
      </c>
      <c r="GQ417" t="n">
        <v>0.558557609313933</v>
      </c>
      <c r="GR417" t="n">
        <v>2.26056744090699</v>
      </c>
      <c r="GS417" t="n">
        <v>8.28283648907584</v>
      </c>
      <c r="GT417" t="n">
        <v>27.2936767659936</v>
      </c>
      <c r="GU417" t="n">
        <v>8.61286946425603</v>
      </c>
      <c r="GV417" t="n">
        <v>0</v>
      </c>
      <c r="GW417" t="n">
        <v>1.08772619312485</v>
      </c>
      <c r="GX417" t="n">
        <v>0</v>
      </c>
      <c r="GY417" t="n">
        <v>0.375572118404516</v>
      </c>
      <c r="GZ417" t="n">
        <v>0.0889085485061422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0.0607446671095845</v>
      </c>
      <c r="HG417" t="n">
        <v>2.27424048090565</v>
      </c>
      <c r="HH417" t="n">
        <v>0.171735155632931</v>
      </c>
      <c r="HI417" t="n">
        <v>3.16656999440946</v>
      </c>
      <c r="HJ417" t="n">
        <v>0</v>
      </c>
      <c r="HK417" t="n">
        <v>3.01227576094644</v>
      </c>
      <c r="HL417" t="n">
        <v>2.7583764961133</v>
      </c>
      <c r="HM417" t="n">
        <v>0.316511835104274</v>
      </c>
      <c r="HN417" t="n">
        <v>0</v>
      </c>
      <c r="HO417" t="n">
        <v>0.126330787109936</v>
      </c>
      <c r="HP417" t="n">
        <v>0</v>
      </c>
      <c r="HQ417" t="n">
        <v>0.1237406937324</v>
      </c>
      <c r="HR417" t="n">
        <v>41.3438609883848</v>
      </c>
      <c r="HS417" t="n">
        <v>1.09702224257812</v>
      </c>
      <c r="HT417" t="n">
        <v>0.0100139003471606</v>
      </c>
      <c r="HU417" t="n">
        <v>0.11184885629276</v>
      </c>
      <c r="HV417" t="n">
        <v>4.08508637904981</v>
      </c>
      <c r="HW417" t="n">
        <v>0</v>
      </c>
      <c r="HX417" t="n">
        <v>0</v>
      </c>
      <c r="HY417" t="n">
        <v>0.0702553149664262</v>
      </c>
      <c r="HZ417" t="n">
        <v>6.13592597044156</v>
      </c>
      <c r="IA417" t="n">
        <v>1.04596844158742</v>
      </c>
      <c r="IB417" t="n">
        <v>52.7883057496407</v>
      </c>
      <c r="IC417" t="n">
        <v>49.6275903797652</v>
      </c>
      <c r="ID417" t="n">
        <v>0.622174207074815</v>
      </c>
      <c r="IE417" t="n">
        <v>156.692877707394</v>
      </c>
      <c r="IF417" t="n">
        <v>1.70653177515693</v>
      </c>
      <c r="IG417" t="n">
        <v>0.898440666240711</v>
      </c>
      <c r="IH417" t="n">
        <v>0.0819899152425369</v>
      </c>
      <c r="II417" t="n">
        <v>0.0462460661809286</v>
      </c>
      <c r="IJ417" t="n">
        <v>3.16261523817439</v>
      </c>
      <c r="IK417" t="n">
        <v>2.15331363890607</v>
      </c>
      <c r="IL417" t="n">
        <v>0.19383515665166</v>
      </c>
      <c r="IM417" t="n">
        <v>15.2910351993761</v>
      </c>
      <c r="IN417" t="n">
        <v>18.8776582448663</v>
      </c>
      <c r="IO417" t="n">
        <v>1.6809129460737</v>
      </c>
      <c r="IP417" t="n">
        <v>5.15601430003349</v>
      </c>
      <c r="IQ417" t="n">
        <v>22.347860527512</v>
      </c>
      <c r="IR417" t="n">
        <v>13.7614421408693</v>
      </c>
      <c r="IS417" t="n">
        <v>0.204594045246511</v>
      </c>
      <c r="IT417" t="n">
        <v>0</v>
      </c>
      <c r="IU417" t="n">
        <v>0</v>
      </c>
      <c r="IV417" t="n">
        <v>66.6642090415321</v>
      </c>
      <c r="IW417" t="n">
        <v>2.39664533780882</v>
      </c>
      <c r="IX417" t="n">
        <v>0.0259456757100811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0.00313230971372818</v>
      </c>
      <c r="JE417" t="n">
        <v>0.0992430238319991</v>
      </c>
      <c r="JF417" t="n">
        <v>0.0384225352112615</v>
      </c>
      <c r="JG417" t="n">
        <v>0</v>
      </c>
      <c r="JH417" t="n">
        <v>0</v>
      </c>
      <c r="JI417" t="n">
        <v>0.707578520089554</v>
      </c>
      <c r="JJ417" t="n">
        <v>0.781642281152337</v>
      </c>
      <c r="JK417" t="n">
        <v>0.0279600275132687</v>
      </c>
      <c r="JL417" t="n">
        <v>0</v>
      </c>
      <c r="JM417" t="n">
        <v>0.0950934811735093</v>
      </c>
      <c r="JN417" t="n">
        <v>0</v>
      </c>
      <c r="JO417" t="n">
        <v>0.00639807159809323</v>
      </c>
      <c r="JP417" t="n">
        <v>5.8864234842337</v>
      </c>
      <c r="JQ417" t="n">
        <v>2.78117676539497</v>
      </c>
      <c r="JR417" t="n">
        <v>0.00295699635226664</v>
      </c>
      <c r="JS417" t="n">
        <v>0.0636809163111954</v>
      </c>
      <c r="JT417" t="n">
        <v>1.63248848398116</v>
      </c>
      <c r="JU417" t="n">
        <v>0</v>
      </c>
      <c r="JV417" t="n">
        <v>0</v>
      </c>
      <c r="JW417" t="n">
        <v>0.0205246756076077</v>
      </c>
      <c r="JX417" t="n">
        <v>1.03105371148153</v>
      </c>
      <c r="JY417" t="n">
        <v>0.118656142284514</v>
      </c>
      <c r="JZ417" t="n">
        <v>10.4732501087303</v>
      </c>
      <c r="KA417" t="n">
        <v>16.8339550233572</v>
      </c>
      <c r="KB417" t="n">
        <v>0.202917049816859</v>
      </c>
      <c r="KC417" t="n">
        <v>33.0582695875202</v>
      </c>
      <c r="KD417" t="n">
        <v>0.404052053550423</v>
      </c>
      <c r="KE417" t="n">
        <v>0.247459031494447</v>
      </c>
      <c r="KF417" t="n">
        <v>0.0143399027812048</v>
      </c>
      <c r="KG417" t="n">
        <v>0</v>
      </c>
      <c r="KH417" t="n">
        <v>18.2150206391527</v>
      </c>
      <c r="KI417" t="n">
        <v>0.923042669071169</v>
      </c>
      <c r="KJ417" t="n">
        <v>0.0823245795628625</v>
      </c>
      <c r="KK417" t="n">
        <v>0.887215681239955</v>
      </c>
      <c r="KL417" t="n">
        <v>6.39836760933312</v>
      </c>
      <c r="KM417" t="n">
        <v>0.484911717961344</v>
      </c>
      <c r="KN417" t="n">
        <v>2.24510908344999</v>
      </c>
      <c r="KO417" t="n">
        <v>11.4233684551119</v>
      </c>
      <c r="KP417" t="n">
        <v>18.0481858269375</v>
      </c>
      <c r="KQ417" t="n">
        <v>0</v>
      </c>
      <c r="KR417" t="n">
        <v>0</v>
      </c>
      <c r="KS417" t="n">
        <v>3.18332058400004</v>
      </c>
      <c r="KT417" t="n">
        <v>20.6805787848134</v>
      </c>
      <c r="KU417" t="n">
        <v>9.68958769306429</v>
      </c>
      <c r="KV417" t="n">
        <v>0.14406133433644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0.15778152796135</v>
      </c>
      <c r="LC417" t="n">
        <v>2.12083954997748</v>
      </c>
      <c r="LD417" t="n">
        <v>0.347956074952866</v>
      </c>
      <c r="LE417" t="n">
        <v>6.25401392057266</v>
      </c>
      <c r="LF417" t="n">
        <v>82.1505045508254</v>
      </c>
      <c r="LG417" t="n">
        <v>15.829911287888</v>
      </c>
      <c r="LH417" t="n">
        <v>0.584651243854253</v>
      </c>
      <c r="LI417" t="n">
        <v>0.427737134263967</v>
      </c>
      <c r="LJ417" t="n">
        <v>0</v>
      </c>
      <c r="LK417" t="n">
        <v>0.348897822290387</v>
      </c>
      <c r="LL417" t="n">
        <v>0</v>
      </c>
      <c r="LM417" t="n">
        <v>0.365120297366634</v>
      </c>
      <c r="LN417" t="n">
        <v>118.223198952752</v>
      </c>
      <c r="LO417" t="n">
        <v>6.50682120185413</v>
      </c>
      <c r="LP417" t="n">
        <v>0.0325807992768532</v>
      </c>
      <c r="LQ417" t="n">
        <v>0.325780945535187</v>
      </c>
      <c r="LR417" t="n">
        <v>12.8534132949255</v>
      </c>
      <c r="LS417" t="n">
        <v>0</v>
      </c>
      <c r="LT417" t="n">
        <v>0</v>
      </c>
      <c r="LU417" t="n">
        <v>0.174857937546235</v>
      </c>
      <c r="LV417" t="n">
        <v>19.3631322931556</v>
      </c>
      <c r="LW417" t="n">
        <v>1.50855847502133</v>
      </c>
      <c r="LX417" t="n">
        <v>68.9389917799259</v>
      </c>
      <c r="LY417" t="n">
        <v>94.6761676958707</v>
      </c>
      <c r="LZ417" t="n">
        <v>1.12301656851235</v>
      </c>
      <c r="MA417" t="n">
        <v>270.408727776023</v>
      </c>
      <c r="MB417" t="n">
        <v>17.7746797545944</v>
      </c>
      <c r="MC417" t="n">
        <v>6.729574581571</v>
      </c>
      <c r="MD417" t="n">
        <v>0.781077026035942</v>
      </c>
      <c r="ME417" t="n">
        <v>0.218075527181565</v>
      </c>
      <c r="MF417" t="n">
        <v>87.3267386404422</v>
      </c>
      <c r="MG417" t="n">
        <v>6.28239469563344</v>
      </c>
      <c r="MH417" t="n">
        <v>2.78009699385517</v>
      </c>
      <c r="MI417" t="n">
        <v>132.708234146082</v>
      </c>
      <c r="MJ417" t="n">
        <v>46.1610385830244</v>
      </c>
      <c r="MK417" t="n">
        <v>2.54446418439204</v>
      </c>
      <c r="ML417" t="n">
        <v>10.2670063849182</v>
      </c>
      <c r="MM417" t="n">
        <v>37.1669769960751</v>
      </c>
      <c r="MN417" t="n">
        <v>24.7971100939865</v>
      </c>
      <c r="MO417" t="n">
        <v>5.7911007393121</v>
      </c>
      <c r="MP417" t="n">
        <v>0</v>
      </c>
      <c r="MQ417" t="n">
        <v>18.1208245613195</v>
      </c>
      <c r="MR417" t="n">
        <v>8.81027372681764</v>
      </c>
      <c r="MS417" t="n">
        <v>1.2246743976777</v>
      </c>
      <c r="MT417" t="n">
        <v>0.0336949039960682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0.0633760355316497</v>
      </c>
      <c r="NA417" t="n">
        <v>0</v>
      </c>
      <c r="NB417" t="n">
        <v>0.024427081943287</v>
      </c>
      <c r="NC417" t="n">
        <v>5.28635615112512</v>
      </c>
      <c r="ND417" t="n">
        <v>0</v>
      </c>
      <c r="NE417" t="n">
        <v>0.416707620215179</v>
      </c>
      <c r="NF417" t="n">
        <v>0.472386528667577</v>
      </c>
      <c r="NG417" t="n">
        <v>0.0496810420855501</v>
      </c>
      <c r="NH417" t="n">
        <v>0</v>
      </c>
      <c r="NI417" t="n">
        <v>0.0729256024872586</v>
      </c>
      <c r="NJ417" t="n">
        <v>0</v>
      </c>
      <c r="NK417" t="n">
        <v>0.0178625773558086</v>
      </c>
      <c r="NL417" t="n">
        <v>15.2861382755617</v>
      </c>
      <c r="NM417" t="n">
        <v>2.77612071455824</v>
      </c>
      <c r="NN417" t="n">
        <v>0.00193595005524023</v>
      </c>
      <c r="NO417" t="n">
        <v>0.0309891478935512</v>
      </c>
      <c r="NP417" t="n">
        <v>0.364262253923609</v>
      </c>
      <c r="NQ417" t="n">
        <v>0</v>
      </c>
      <c r="NR417" t="n">
        <v>0</v>
      </c>
      <c r="NS417" t="n">
        <v>0.00418504698581507</v>
      </c>
      <c r="NT417" t="n">
        <v>10.8603753847599</v>
      </c>
      <c r="NU417" t="n">
        <v>0.173755198973878</v>
      </c>
      <c r="NV417" t="n">
        <v>20.6006640974618</v>
      </c>
      <c r="NW417" t="n">
        <v>24.9779843455855</v>
      </c>
      <c r="NX417" t="n">
        <v>0.240097109852199</v>
      </c>
      <c r="NY417" t="n">
        <v>48.3611982745425</v>
      </c>
      <c r="NZ417" t="n">
        <v>0.948852585206671</v>
      </c>
      <c r="OA417" t="n">
        <v>0.284634175031338</v>
      </c>
      <c r="OB417" t="n">
        <v>0.104500197669459</v>
      </c>
      <c r="OC417" t="n">
        <v>0.0820324837511298</v>
      </c>
      <c r="OD417" t="n">
        <v>2.86906528920427</v>
      </c>
      <c r="OE417" t="n">
        <v>0.743178037019159</v>
      </c>
      <c r="OF417" t="n">
        <v>0.175336188789948</v>
      </c>
      <c r="OG417" t="n">
        <v>1.33801729721914</v>
      </c>
      <c r="OH417" t="n">
        <v>8.1814769095024</v>
      </c>
      <c r="OI417" t="n">
        <v>0.582445077190024</v>
      </c>
      <c r="OJ417" t="n">
        <v>2.11378058141058</v>
      </c>
      <c r="OK417" t="n">
        <v>10.6913834312279</v>
      </c>
      <c r="OL417" t="n">
        <v>35.926365866319</v>
      </c>
      <c r="OM417" t="n">
        <v>4.26878701267076</v>
      </c>
      <c r="ON417" t="n">
        <v>0.172961470449246</v>
      </c>
      <c r="OO417" t="n">
        <v>0</v>
      </c>
      <c r="OP417" t="n">
        <v>29.2169303190973</v>
      </c>
      <c r="OQ417" t="n">
        <v>4.81417209524163</v>
      </c>
      <c r="OR417" t="n">
        <v>0.0339694762687835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0.0941030020163514</v>
      </c>
      <c r="OY417" t="n">
        <v>0.0457796876395504</v>
      </c>
      <c r="OZ417" t="n">
        <v>0.00819262469365586</v>
      </c>
      <c r="PA417" t="n">
        <v>0.426324647968185</v>
      </c>
      <c r="PB417" t="n">
        <v>0</v>
      </c>
      <c r="PC417" t="n">
        <v>0.836076315961926</v>
      </c>
      <c r="PD417" t="n">
        <v>0</v>
      </c>
      <c r="PE417" t="n">
        <v>0</v>
      </c>
      <c r="PF417" t="n">
        <v>0</v>
      </c>
      <c r="PG417" t="n">
        <v>0.185520812262638</v>
      </c>
      <c r="PH417" t="n">
        <v>0</v>
      </c>
      <c r="PI417" t="n">
        <v>0.00978243104297765</v>
      </c>
      <c r="PJ417" t="n">
        <v>0</v>
      </c>
      <c r="PK417" t="n">
        <v>0.434989366050083</v>
      </c>
      <c r="PL417" t="n">
        <v>0.00554678767935573</v>
      </c>
      <c r="PM417" t="n">
        <v>0</v>
      </c>
      <c r="PN417" t="n">
        <v>0</v>
      </c>
      <c r="PO417" t="n">
        <v>0</v>
      </c>
      <c r="PP417" t="n">
        <v>0</v>
      </c>
      <c r="PQ417" t="n">
        <v>0.00266544623500352</v>
      </c>
      <c r="PR417" t="n">
        <v>2.88140775738979</v>
      </c>
      <c r="PS417" t="n">
        <v>0.483889883261779</v>
      </c>
      <c r="PT417" t="n">
        <v>22.1822372948821</v>
      </c>
      <c r="PU417" t="n">
        <v>31.815497286216</v>
      </c>
      <c r="PV417" t="n">
        <v>0.218848935204262</v>
      </c>
      <c r="PW417" t="n">
        <v>51.6490491562446</v>
      </c>
      <c r="PX417" t="n">
        <v>0.373747486064599</v>
      </c>
      <c r="PY417" t="n">
        <v>0.446279555015544</v>
      </c>
      <c r="PZ417" t="n">
        <v>0.0463587300165509</v>
      </c>
      <c r="QA417" t="n">
        <v>0.0194470460430828</v>
      </c>
      <c r="QB417" t="n">
        <v>2.3990109272889</v>
      </c>
      <c r="QC417" t="n">
        <v>0.16539714540138</v>
      </c>
      <c r="QD417" t="n">
        <v>0</v>
      </c>
      <c r="QE417" t="n">
        <v>2.02028986219475</v>
      </c>
      <c r="QF417" t="n">
        <v>5.69897369826595</v>
      </c>
      <c r="QG417" t="n">
        <v>0.899456924387151</v>
      </c>
      <c r="QH417" t="n">
        <v>3.19344005625613</v>
      </c>
      <c r="QI417" t="n">
        <v>10.3415715458395</v>
      </c>
    </row>
    <row r="418">
      <c r="A418" t="s">
        <v>417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</row>
    <row r="419">
      <c r="A419" t="s">
        <v>418</v>
      </c>
      <c r="B419" t="n">
        <v>94.0254309625526</v>
      </c>
      <c r="C419" t="n">
        <v>1.14290647964975</v>
      </c>
      <c r="D419" t="n">
        <v>4.21737149092149</v>
      </c>
      <c r="E419" t="n">
        <v>0</v>
      </c>
      <c r="F419" t="n">
        <v>0</v>
      </c>
      <c r="G419" t="n">
        <v>4.05542852492547</v>
      </c>
      <c r="H419" t="n">
        <v>3.83109452573319</v>
      </c>
      <c r="I419" t="n">
        <v>2.63529502673925</v>
      </c>
      <c r="J419" t="n">
        <v>2.74788092335428</v>
      </c>
      <c r="K419" t="n">
        <v>1.46894840788014</v>
      </c>
      <c r="L419" t="n">
        <v>0.0507816635278027</v>
      </c>
      <c r="M419" t="n">
        <v>0.34169079611693</v>
      </c>
      <c r="N419" t="n">
        <v>3.75147597514282</v>
      </c>
      <c r="O419" t="n">
        <v>13.1680909377669</v>
      </c>
      <c r="P419" t="n">
        <v>18.2249181555774</v>
      </c>
      <c r="Q419" t="n">
        <v>0.164221655242349</v>
      </c>
      <c r="R419" t="n">
        <v>0</v>
      </c>
      <c r="S419" t="n">
        <v>57.1273174250896</v>
      </c>
      <c r="T419" t="n">
        <v>0</v>
      </c>
      <c r="U419" t="n">
        <v>2.14227077238287</v>
      </c>
      <c r="V419" t="n">
        <v>0.204663511744901</v>
      </c>
      <c r="W419" t="n">
        <v>1.60925797904459</v>
      </c>
      <c r="X419" t="n">
        <v>1.09388536988391</v>
      </c>
      <c r="Y419" t="n">
        <v>0.670314824674408</v>
      </c>
      <c r="Z419" t="n">
        <v>1.13595634974292</v>
      </c>
      <c r="AA419" t="n">
        <v>0</v>
      </c>
      <c r="AB419" t="n">
        <v>3.13786165628189</v>
      </c>
      <c r="AC419" t="n">
        <v>1.78913895099017</v>
      </c>
      <c r="AD419" t="n">
        <v>1.14560470292531</v>
      </c>
      <c r="AE419" t="n">
        <v>0.066167342511524</v>
      </c>
      <c r="AF419" t="n">
        <v>0.212982101409501</v>
      </c>
      <c r="AG419" t="n">
        <v>4.43657933547151</v>
      </c>
      <c r="AH419" t="n">
        <v>1.63595525649924</v>
      </c>
      <c r="AI419" t="n">
        <v>0.899379013327938</v>
      </c>
      <c r="AJ419" t="n">
        <v>22.6762775545579</v>
      </c>
      <c r="AK419" t="n">
        <v>12.9827101201145</v>
      </c>
      <c r="AL419" t="n">
        <v>3.42023176015471</v>
      </c>
      <c r="AM419" t="n">
        <v>9.33228565337878</v>
      </c>
      <c r="AN419" t="n">
        <v>0.200128320274</v>
      </c>
      <c r="AO419" t="n">
        <v>0.873298574804065</v>
      </c>
      <c r="AP419" t="n">
        <v>0.117304386364633</v>
      </c>
      <c r="AQ419" t="n">
        <v>0.0720012984369581</v>
      </c>
      <c r="AR419" t="n">
        <v>8.20975843422055</v>
      </c>
      <c r="AS419" t="n">
        <v>1.45272545603503</v>
      </c>
      <c r="AT419" t="n">
        <v>0.604222592350986</v>
      </c>
      <c r="AU419" t="n">
        <v>20.8317031511259</v>
      </c>
      <c r="AV419" t="n">
        <v>64.3058005171232</v>
      </c>
      <c r="AW419" t="n">
        <v>3.9016074152501</v>
      </c>
      <c r="AX419" t="n">
        <v>15.2782191209324</v>
      </c>
      <c r="AY419" t="n">
        <v>21.6599790617206</v>
      </c>
      <c r="AZ419" t="n">
        <v>60.9531580514678</v>
      </c>
      <c r="BA419" t="n">
        <v>6.86096665749961</v>
      </c>
      <c r="BB419" t="n">
        <v>1.96762127683692</v>
      </c>
      <c r="BC419" t="n">
        <v>0</v>
      </c>
      <c r="BD419" t="n">
        <v>1.11591997703374</v>
      </c>
      <c r="BE419" t="n">
        <v>0.413923024426793</v>
      </c>
      <c r="BF419" t="n">
        <v>1.27998043093514</v>
      </c>
      <c r="BG419" t="n">
        <v>0.583780884956249</v>
      </c>
      <c r="BH419" t="n">
        <v>1.34307157204024</v>
      </c>
      <c r="BI419" t="n">
        <v>0.434087176224901</v>
      </c>
      <c r="BJ419" t="n">
        <v>0.0356677121075759</v>
      </c>
      <c r="BK419" t="n">
        <v>0.0441988578410695</v>
      </c>
      <c r="BL419" t="n">
        <v>1.42964640951728</v>
      </c>
      <c r="BM419" t="n">
        <v>7.25182229866074</v>
      </c>
      <c r="BN419" t="n">
        <v>1.78792791510287</v>
      </c>
      <c r="BO419" t="n">
        <v>0.0499283946402639</v>
      </c>
      <c r="BP419" t="n">
        <v>0</v>
      </c>
      <c r="BQ419" t="n">
        <v>47.3485520717863</v>
      </c>
      <c r="BR419" t="n">
        <v>3.19360178207991</v>
      </c>
      <c r="BS419" t="n">
        <v>0.548047606878147</v>
      </c>
      <c r="BT419" t="n">
        <v>0.0549142727596421</v>
      </c>
      <c r="BU419" t="n">
        <v>0.95086930473942</v>
      </c>
      <c r="BV419" t="n">
        <v>0.122417855080168</v>
      </c>
      <c r="BW419" t="n">
        <v>0.189351045965642</v>
      </c>
      <c r="BX419" t="n">
        <v>0.532020398446279</v>
      </c>
      <c r="BY419" t="n">
        <v>0</v>
      </c>
      <c r="BZ419" t="n">
        <v>1.13379648578144</v>
      </c>
      <c r="CA419" t="n">
        <v>0.193946249686054</v>
      </c>
      <c r="CB419" t="n">
        <v>1.13093191603271</v>
      </c>
      <c r="CC419" t="n">
        <v>0.0306310837783871</v>
      </c>
      <c r="CD419" t="n">
        <v>0.0515079869329954</v>
      </c>
      <c r="CE419" t="n">
        <v>16.1857411202313</v>
      </c>
      <c r="CF419" t="n">
        <v>1.05119476227641</v>
      </c>
      <c r="CG419" t="n">
        <v>1.73464407343507</v>
      </c>
      <c r="CH419" t="n">
        <v>15.3887992847098</v>
      </c>
      <c r="CI419" t="n">
        <v>8.68289434334616</v>
      </c>
      <c r="CJ419" t="n">
        <v>1.48678615340242</v>
      </c>
      <c r="CK419" t="n">
        <v>5.47366877134815</v>
      </c>
      <c r="CL419" t="n">
        <v>0.0543678251285935</v>
      </c>
      <c r="CM419" t="n">
        <v>0.255526801836943</v>
      </c>
      <c r="CN419" t="n">
        <v>0.0478316508303622</v>
      </c>
      <c r="CO419" t="n">
        <v>0.0401384091564839</v>
      </c>
      <c r="CP419" t="n">
        <v>3.15609154018999</v>
      </c>
      <c r="CQ419" t="n">
        <v>0.288713785393501</v>
      </c>
      <c r="CR419" t="n">
        <v>0</v>
      </c>
      <c r="CS419" t="n">
        <v>3.83959199813749</v>
      </c>
      <c r="CT419" t="n">
        <v>32.3083590166197</v>
      </c>
      <c r="CU419" t="n">
        <v>4.39193688254131</v>
      </c>
      <c r="CV419" t="n">
        <v>11.5350087678543</v>
      </c>
      <c r="CW419" t="n">
        <v>11.4437268426295</v>
      </c>
      <c r="CX419" t="n">
        <v>45.667788376368</v>
      </c>
      <c r="CY419" t="n">
        <v>1.24170397126152</v>
      </c>
      <c r="CZ419" t="n">
        <v>0</v>
      </c>
      <c r="DA419" t="n">
        <v>0</v>
      </c>
      <c r="DB419" t="n">
        <v>9.79160310642696</v>
      </c>
      <c r="DC419" t="n">
        <v>15.2807517296429</v>
      </c>
      <c r="DD419" t="n">
        <v>0.193130978800499</v>
      </c>
      <c r="DE419" t="n">
        <v>0.0686925475579765</v>
      </c>
      <c r="DF419" t="n">
        <v>0</v>
      </c>
      <c r="DG419" t="n">
        <v>0.0245207715875078</v>
      </c>
      <c r="DH419" t="n">
        <v>0</v>
      </c>
      <c r="DI419" t="n">
        <v>0</v>
      </c>
      <c r="DJ419" t="n">
        <v>0.0810405225854049</v>
      </c>
      <c r="DK419" t="n">
        <v>0</v>
      </c>
      <c r="DL419" t="n">
        <v>0.539406083225578</v>
      </c>
      <c r="DM419" t="n">
        <v>0</v>
      </c>
      <c r="DN419" t="n">
        <v>0</v>
      </c>
      <c r="DO419" t="n">
        <v>0</v>
      </c>
      <c r="DP419" t="n">
        <v>0</v>
      </c>
      <c r="DQ419" t="n">
        <v>0.114014753767141</v>
      </c>
      <c r="DR419" t="n">
        <v>0</v>
      </c>
      <c r="DS419" t="n">
        <v>0.0822011140029695</v>
      </c>
      <c r="DT419" t="n">
        <v>0.0428607212399293</v>
      </c>
      <c r="DU419" t="n">
        <v>0.0193154882194998</v>
      </c>
      <c r="DV419" t="n">
        <v>0</v>
      </c>
      <c r="DW419" t="n">
        <v>0</v>
      </c>
      <c r="DX419" t="n">
        <v>0.611485609704108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0.0637292307816146</v>
      </c>
      <c r="EE419" t="n">
        <v>0.748705135120517</v>
      </c>
      <c r="EF419" t="n">
        <v>3.50109693964054</v>
      </c>
      <c r="EG419" t="n">
        <v>1.34022006355188</v>
      </c>
      <c r="EH419" t="n">
        <v>0.318837795053153</v>
      </c>
      <c r="EI419" t="n">
        <v>0.583741265931837</v>
      </c>
      <c r="EJ419" t="n">
        <v>0.00406025299924998</v>
      </c>
      <c r="EK419" t="n">
        <v>0.0967718280660037</v>
      </c>
      <c r="EL419" t="n">
        <v>0.00645582450654636</v>
      </c>
      <c r="EM419" t="n">
        <v>0.00694972321362845</v>
      </c>
      <c r="EN419" t="n">
        <v>0</v>
      </c>
      <c r="EO419" t="n">
        <v>0.0311989581848046</v>
      </c>
      <c r="EP419" t="n">
        <v>0</v>
      </c>
      <c r="EQ419" t="n">
        <v>0</v>
      </c>
      <c r="ER419" t="n">
        <v>8.22041289561234</v>
      </c>
      <c r="ES419" t="n">
        <v>0.605713288450184</v>
      </c>
      <c r="ET419" t="n">
        <v>3.07998808571812</v>
      </c>
      <c r="EU419" t="n">
        <v>2.95922601097126</v>
      </c>
      <c r="EV419" t="n">
        <v>41.2339848050771</v>
      </c>
      <c r="EW419" t="n">
        <v>0.256177887016297</v>
      </c>
      <c r="EX419" t="n">
        <v>0.147254842137274</v>
      </c>
      <c r="EY419" t="n">
        <v>0.319946934136169</v>
      </c>
      <c r="EZ419" t="n">
        <v>25.0732992037191</v>
      </c>
      <c r="FA419" t="n">
        <v>2.38227319179898</v>
      </c>
      <c r="FB419" t="n">
        <v>1.50242302235456</v>
      </c>
      <c r="FC419" t="n">
        <v>0.488799686519402</v>
      </c>
      <c r="FD419" t="n">
        <v>0.0747585778970917</v>
      </c>
      <c r="FE419" t="n">
        <v>0.665103667838263</v>
      </c>
      <c r="FF419" t="n">
        <v>0</v>
      </c>
      <c r="FG419" t="n">
        <v>0</v>
      </c>
      <c r="FH419" t="n">
        <v>0.122322118782908</v>
      </c>
      <c r="FI419" t="n">
        <v>5.40886284341404</v>
      </c>
      <c r="FJ419" t="n">
        <v>0</v>
      </c>
      <c r="FK419" t="n">
        <v>0.498219105025854</v>
      </c>
      <c r="FL419" t="n">
        <v>0</v>
      </c>
      <c r="FM419" t="n">
        <v>11.9828179708801</v>
      </c>
      <c r="FN419" t="n">
        <v>0</v>
      </c>
      <c r="FO419" t="n">
        <v>0.679991889338176</v>
      </c>
      <c r="FP419" t="n">
        <v>0</v>
      </c>
      <c r="FQ419" t="n">
        <v>0.153888030470711</v>
      </c>
      <c r="FR419" t="n">
        <v>0.437808621879917</v>
      </c>
      <c r="FS419" t="n">
        <v>0.166378067321412</v>
      </c>
      <c r="FT419" t="n">
        <v>0.53719084861649</v>
      </c>
      <c r="FU419" t="n">
        <v>0</v>
      </c>
      <c r="FV419" t="n">
        <v>0.719730830143208</v>
      </c>
      <c r="FW419" t="n">
        <v>0.224037505606482</v>
      </c>
      <c r="FX419" t="n">
        <v>0</v>
      </c>
      <c r="FY419" t="n">
        <v>0</v>
      </c>
      <c r="FZ419" t="n">
        <v>0</v>
      </c>
      <c r="GA419" t="n">
        <v>0.346143453137296</v>
      </c>
      <c r="GB419" t="n">
        <v>0.706632149916883</v>
      </c>
      <c r="GC419" t="n">
        <v>1.00371883787266</v>
      </c>
      <c r="GD419" t="n">
        <v>6.49232564329226</v>
      </c>
      <c r="GE419" t="n">
        <v>5.1778567508025</v>
      </c>
      <c r="GF419" t="n">
        <v>0.788836503213034</v>
      </c>
      <c r="GG419" t="n">
        <v>2.83526302371798</v>
      </c>
      <c r="GH419" t="n">
        <v>0.014631594304307</v>
      </c>
      <c r="GI419" t="n">
        <v>0.128690508227312</v>
      </c>
      <c r="GJ419" t="n">
        <v>0.0331054397770401</v>
      </c>
      <c r="GK419" t="n">
        <v>0</v>
      </c>
      <c r="GL419" t="n">
        <v>1.78410649744697</v>
      </c>
      <c r="GM419" t="n">
        <v>0.155450350422971</v>
      </c>
      <c r="GN419" t="n">
        <v>0</v>
      </c>
      <c r="GO419" t="n">
        <v>1.87003846176389</v>
      </c>
      <c r="GP419" t="n">
        <v>16.8588236396764</v>
      </c>
      <c r="GQ419" t="n">
        <v>1.90607364481895</v>
      </c>
      <c r="GR419" t="n">
        <v>7.71416940555474</v>
      </c>
      <c r="GS419" t="n">
        <v>8.90324166260376</v>
      </c>
      <c r="GT419" t="n">
        <v>64.3349678413048</v>
      </c>
      <c r="GU419" t="n">
        <v>20.3244789509176</v>
      </c>
      <c r="GV419" t="n">
        <v>0</v>
      </c>
      <c r="GW419" t="n">
        <v>2.50777422506527</v>
      </c>
      <c r="GX419" t="n">
        <v>0</v>
      </c>
      <c r="GY419" t="n">
        <v>1.0241190593711</v>
      </c>
      <c r="GZ419" t="n">
        <v>3.00224064297883</v>
      </c>
      <c r="HA419" t="n">
        <v>0.862067051109909</v>
      </c>
      <c r="HB419" t="n">
        <v>4.66060716862993</v>
      </c>
      <c r="HC419" t="n">
        <v>3.51728535980746</v>
      </c>
      <c r="HD419" t="n">
        <v>0.781746652003496</v>
      </c>
      <c r="HE419" t="n">
        <v>0.636694497350839</v>
      </c>
      <c r="HF419" t="n">
        <v>2.09352917106645</v>
      </c>
      <c r="HG419" t="n">
        <v>19.6612098713689</v>
      </c>
      <c r="HH419" t="n">
        <v>11.0260585437347</v>
      </c>
      <c r="HI419" t="n">
        <v>0.435577262258211</v>
      </c>
      <c r="HJ419" t="n">
        <v>0</v>
      </c>
      <c r="HK419" t="n">
        <v>45.7086494881163</v>
      </c>
      <c r="HL419" t="n">
        <v>16.4838957984882</v>
      </c>
      <c r="HM419" t="n">
        <v>5.72993168101999</v>
      </c>
      <c r="HN419" t="n">
        <v>0.0820436854397477</v>
      </c>
      <c r="HO419" t="n">
        <v>2.83341665457793</v>
      </c>
      <c r="HP419" t="n">
        <v>3.94190334529935</v>
      </c>
      <c r="HQ419" t="n">
        <v>0.452195988422267</v>
      </c>
      <c r="HR419" t="n">
        <v>4.59126971742154</v>
      </c>
      <c r="HS419" t="n">
        <v>0.158584986839188</v>
      </c>
      <c r="HT419" t="n">
        <v>3.06620766805534</v>
      </c>
      <c r="HU419" t="n">
        <v>1.3361689999906</v>
      </c>
      <c r="HV419" t="n">
        <v>1.57404504482278</v>
      </c>
      <c r="HW419" t="n">
        <v>0.0358356053843326</v>
      </c>
      <c r="HX419" t="n">
        <v>0.0523256240357973</v>
      </c>
      <c r="HY419" t="n">
        <v>7.73460196420742</v>
      </c>
      <c r="HZ419" t="n">
        <v>1.53704987795443</v>
      </c>
      <c r="IA419" t="n">
        <v>5.42621755552174</v>
      </c>
      <c r="IB419" t="n">
        <v>33.1241451184836</v>
      </c>
      <c r="IC419" t="n">
        <v>15.9598983007756</v>
      </c>
      <c r="ID419" t="n">
        <v>2.68856569591784</v>
      </c>
      <c r="IE419" t="n">
        <v>15.1963626537288</v>
      </c>
      <c r="IF419" t="n">
        <v>0.0651435571094181</v>
      </c>
      <c r="IG419" t="n">
        <v>0.448018380238854</v>
      </c>
      <c r="IH419" t="n">
        <v>0.0408852697836464</v>
      </c>
      <c r="II419" t="n">
        <v>0.0230611641276759</v>
      </c>
      <c r="IJ419" t="n">
        <v>1.4520901894224</v>
      </c>
      <c r="IK419" t="n">
        <v>0.988677209957625</v>
      </c>
      <c r="IL419" t="n">
        <v>0.0889979046221531</v>
      </c>
      <c r="IM419" t="n">
        <v>7.0207598859613</v>
      </c>
      <c r="IN419" t="n">
        <v>60.9099704826522</v>
      </c>
      <c r="IO419" t="n">
        <v>5.73610279820809</v>
      </c>
      <c r="IP419" t="n">
        <v>17.5948600551208</v>
      </c>
      <c r="IQ419" t="n">
        <v>24.0217711868417</v>
      </c>
      <c r="IR419" t="n">
        <v>32.4376208150121</v>
      </c>
      <c r="IS419" t="n">
        <v>0.482796979955735</v>
      </c>
      <c r="IT419" t="n">
        <v>0</v>
      </c>
      <c r="IU419" t="n">
        <v>0</v>
      </c>
      <c r="IV419" t="n">
        <v>152.416422688799</v>
      </c>
      <c r="IW419" t="n">
        <v>6.53522998307161</v>
      </c>
      <c r="IX419" t="n">
        <v>0.876126800348931</v>
      </c>
      <c r="IY419" t="n">
        <v>0.241494150600252</v>
      </c>
      <c r="IZ419" t="n">
        <v>0.918839704091705</v>
      </c>
      <c r="JA419" t="n">
        <v>0.225213270534737</v>
      </c>
      <c r="JB419" t="n">
        <v>0.074775132901508</v>
      </c>
      <c r="JC419" t="n">
        <v>0</v>
      </c>
      <c r="JD419" t="n">
        <v>0.107953209236866</v>
      </c>
      <c r="JE419" t="n">
        <v>0.857973436060368</v>
      </c>
      <c r="JF419" t="n">
        <v>2.46687477049598</v>
      </c>
      <c r="JG419" t="n">
        <v>0</v>
      </c>
      <c r="JH419" t="n">
        <v>0</v>
      </c>
      <c r="JI419" t="n">
        <v>10.7368850420028</v>
      </c>
      <c r="JJ419" t="n">
        <v>4.67104832584048</v>
      </c>
      <c r="JK419" t="n">
        <v>0.506170795786162</v>
      </c>
      <c r="JL419" t="n">
        <v>0</v>
      </c>
      <c r="JM419" t="n">
        <v>2.13280910744537</v>
      </c>
      <c r="JN419" t="n">
        <v>0.390334655977488</v>
      </c>
      <c r="JO419" t="n">
        <v>0.0233810092947512</v>
      </c>
      <c r="JP419" t="n">
        <v>0.653692162294032</v>
      </c>
      <c r="JQ419" t="n">
        <v>0.40204552252386</v>
      </c>
      <c r="JR419" t="n">
        <v>0.905417926622612</v>
      </c>
      <c r="JS419" t="n">
        <v>0.760745072290228</v>
      </c>
      <c r="JT419" t="n">
        <v>0.629022294881926</v>
      </c>
      <c r="JU419" t="n">
        <v>0</v>
      </c>
      <c r="JV419" t="n">
        <v>0</v>
      </c>
      <c r="JW419" t="n">
        <v>2.25961831279507</v>
      </c>
      <c r="JX419" t="n">
        <v>0.25827902569742</v>
      </c>
      <c r="JY419" t="n">
        <v>0.615557809141513</v>
      </c>
      <c r="JZ419" t="n">
        <v>6.57186192163628</v>
      </c>
      <c r="KA419" t="n">
        <v>5.41368638123837</v>
      </c>
      <c r="KB419" t="n">
        <v>0.876853802441312</v>
      </c>
      <c r="KC419" t="n">
        <v>3.20605161323797</v>
      </c>
      <c r="KD419" t="n">
        <v>0.0154239073709712</v>
      </c>
      <c r="KE419" t="n">
        <v>0.1233984598332</v>
      </c>
      <c r="KF419" t="n">
        <v>0.00715076716626056</v>
      </c>
      <c r="KG419" t="n">
        <v>0</v>
      </c>
      <c r="KH419" t="n">
        <v>8.36328505945866</v>
      </c>
      <c r="KI419" t="n">
        <v>0.423807862561413</v>
      </c>
      <c r="KJ419" t="n">
        <v>0.0377986904262228</v>
      </c>
      <c r="KK419" t="n">
        <v>0.407358179732623</v>
      </c>
      <c r="KL419" t="n">
        <v>20.644741904236</v>
      </c>
      <c r="KM419" t="n">
        <v>1.65475759394859</v>
      </c>
      <c r="KN419" t="n">
        <v>7.66141787689118</v>
      </c>
      <c r="KO419" t="n">
        <v>12.2790073293084</v>
      </c>
      <c r="KP419" t="n">
        <v>42.5420680667186</v>
      </c>
      <c r="KQ419" t="n">
        <v>0</v>
      </c>
      <c r="KR419" t="n">
        <v>0</v>
      </c>
      <c r="KS419" t="n">
        <v>7.33920848935439</v>
      </c>
      <c r="KT419" t="n">
        <v>47.2826406078168</v>
      </c>
      <c r="KU419" t="n">
        <v>26.4218000954661</v>
      </c>
      <c r="KV419" t="n">
        <v>4.86462550894916</v>
      </c>
      <c r="KW419" t="n">
        <v>1.8312448707785</v>
      </c>
      <c r="KX419" t="n">
        <v>4.37911257342257</v>
      </c>
      <c r="KY419" t="n">
        <v>1.07039705878733</v>
      </c>
      <c r="KZ419" t="n">
        <v>0.139283011741442</v>
      </c>
      <c r="LA419" t="n">
        <v>0.089900684417318</v>
      </c>
      <c r="LB419" t="n">
        <v>5.43784742200693</v>
      </c>
      <c r="LC419" t="n">
        <v>18.3350317812485</v>
      </c>
      <c r="LD419" t="n">
        <v>22.3401203960756</v>
      </c>
      <c r="LE419" t="n">
        <v>0.86027034502858</v>
      </c>
      <c r="LF419" t="n">
        <v>58.5531191687399</v>
      </c>
      <c r="LG419" t="n">
        <v>240.205055548669</v>
      </c>
      <c r="LH419" t="n">
        <v>3.49384146643127</v>
      </c>
      <c r="LI419" t="n">
        <v>7.74348471348744</v>
      </c>
      <c r="LJ419" t="n">
        <v>0.716003120201318</v>
      </c>
      <c r="LK419" t="n">
        <v>7.82527302361595</v>
      </c>
      <c r="LL419" t="n">
        <v>2.26732381595568</v>
      </c>
      <c r="LM419" t="n">
        <v>1.33428970519426</v>
      </c>
      <c r="LN419" t="n">
        <v>13.1287833374093</v>
      </c>
      <c r="LO419" t="n">
        <v>0.940622819311255</v>
      </c>
      <c r="LP419" t="n">
        <v>9.97608255632229</v>
      </c>
      <c r="LQ419" t="n">
        <v>3.89184489354425</v>
      </c>
      <c r="LR419" t="n">
        <v>4.95261290182136</v>
      </c>
      <c r="LS419" t="n">
        <v>0.116033174501738</v>
      </c>
      <c r="LT419" t="n">
        <v>0.318369406330054</v>
      </c>
      <c r="LU419" t="n">
        <v>19.2505940347528</v>
      </c>
      <c r="LV419" t="n">
        <v>4.85046597227257</v>
      </c>
      <c r="LW419" t="n">
        <v>7.82601668963231</v>
      </c>
      <c r="LX419" t="n">
        <v>43.2585425050463</v>
      </c>
      <c r="LY419" t="n">
        <v>30.4472168882365</v>
      </c>
      <c r="LZ419" t="n">
        <v>4.85282705023261</v>
      </c>
      <c r="MA419" t="n">
        <v>26.2247343474756</v>
      </c>
      <c r="MB419" t="n">
        <v>0.678514096573769</v>
      </c>
      <c r="MC419" t="n">
        <v>3.35578432390796</v>
      </c>
      <c r="MD419" t="n">
        <v>0.389493571701118</v>
      </c>
      <c r="ME419" t="n">
        <v>0.108746017550731</v>
      </c>
      <c r="MF419" t="n">
        <v>40.095392864558</v>
      </c>
      <c r="MG419" t="n">
        <v>2.88451266332335</v>
      </c>
      <c r="MH419" t="n">
        <v>1.27645991250235</v>
      </c>
      <c r="MI419" t="n">
        <v>60.9319535715668</v>
      </c>
      <c r="MJ419" t="n">
        <v>148.941540368504</v>
      </c>
      <c r="MK419" t="n">
        <v>8.68296491030266</v>
      </c>
      <c r="ML419" t="n">
        <v>35.0360821393559</v>
      </c>
      <c r="MM419" t="n">
        <v>39.9508765506745</v>
      </c>
      <c r="MN419" t="n">
        <v>58.4502151956894</v>
      </c>
      <c r="MO419" t="n">
        <v>13.6657249441965</v>
      </c>
      <c r="MP419" t="n">
        <v>0</v>
      </c>
      <c r="MQ419" t="n">
        <v>41.77791898277</v>
      </c>
      <c r="MR419" t="n">
        <v>20.1431986317286</v>
      </c>
      <c r="MS419" t="n">
        <v>3.33947151751743</v>
      </c>
      <c r="MT419" t="n">
        <v>1.13780071700616</v>
      </c>
      <c r="MU419" t="n">
        <v>0.818610000871437</v>
      </c>
      <c r="MV419" t="n">
        <v>0.705348068851683</v>
      </c>
      <c r="MW419" t="n">
        <v>0.0695848545174995</v>
      </c>
      <c r="MX419" t="n">
        <v>0</v>
      </c>
      <c r="MY419" t="n">
        <v>0</v>
      </c>
      <c r="MZ419" t="n">
        <v>2.18421773375918</v>
      </c>
      <c r="NA419" t="n">
        <v>0</v>
      </c>
      <c r="NB419" t="n">
        <v>1.56831275790128</v>
      </c>
      <c r="NC419" t="n">
        <v>0.727164264075693</v>
      </c>
      <c r="ND419" t="n">
        <v>0</v>
      </c>
      <c r="NE419" t="n">
        <v>6.32317359465728</v>
      </c>
      <c r="NF419" t="n">
        <v>2.82295412759567</v>
      </c>
      <c r="NG419" t="n">
        <v>0.899394415688429</v>
      </c>
      <c r="NH419" t="n">
        <v>0</v>
      </c>
      <c r="NI419" t="n">
        <v>1.63561568291912</v>
      </c>
      <c r="NJ419" t="n">
        <v>0.342623404170631</v>
      </c>
      <c r="NK419" t="n">
        <v>0.0652767135817676</v>
      </c>
      <c r="NL419" t="n">
        <v>1.69753820961767</v>
      </c>
      <c r="NM419" t="n">
        <v>0.401314622343097</v>
      </c>
      <c r="NN419" t="n">
        <v>0.592778507730295</v>
      </c>
      <c r="NO419" t="n">
        <v>0.370202612024092</v>
      </c>
      <c r="NP419" t="n">
        <v>0.140355709182776</v>
      </c>
      <c r="NQ419" t="n">
        <v>0</v>
      </c>
      <c r="NR419" t="n">
        <v>0.0294403673221719</v>
      </c>
      <c r="NS419" t="n">
        <v>0.460743399303732</v>
      </c>
      <c r="NT419" t="n">
        <v>2.72052478144275</v>
      </c>
      <c r="NU419" t="n">
        <v>0.901397665119167</v>
      </c>
      <c r="NV419" t="n">
        <v>12.9267150633283</v>
      </c>
      <c r="NW419" t="n">
        <v>8.0327512753158</v>
      </c>
      <c r="NX419" t="n">
        <v>1.03751786219582</v>
      </c>
      <c r="NY419" t="n">
        <v>4.69015770277192</v>
      </c>
      <c r="NZ419" t="n">
        <v>0.0362206162654929</v>
      </c>
      <c r="OA419" t="n">
        <v>0.14193629791018</v>
      </c>
      <c r="OB419" t="n">
        <v>0.0521102962665777</v>
      </c>
      <c r="OC419" t="n">
        <v>0.0409064970885211</v>
      </c>
      <c r="OD419" t="n">
        <v>1.31730901343242</v>
      </c>
      <c r="OE419" t="n">
        <v>0.341224415647671</v>
      </c>
      <c r="OF419" t="n">
        <v>0.0805042474043163</v>
      </c>
      <c r="OG419" t="n">
        <v>0.61434023560562</v>
      </c>
      <c r="OH419" t="n">
        <v>26.3980579899422</v>
      </c>
      <c r="OI419" t="n">
        <v>1.98758944945727</v>
      </c>
      <c r="OJ419" t="n">
        <v>7.21326035052104</v>
      </c>
      <c r="OK419" t="n">
        <v>11.4921947959883</v>
      </c>
      <c r="OL419" t="n">
        <v>84.6834089991261</v>
      </c>
      <c r="OM419" t="n">
        <v>10.0733991319665</v>
      </c>
      <c r="ON419" t="n">
        <v>0.396013866391233</v>
      </c>
      <c r="OO419" t="n">
        <v>0</v>
      </c>
      <c r="OP419" t="n">
        <v>66.7995625420293</v>
      </c>
      <c r="OQ419" t="n">
        <v>13.1273999219485</v>
      </c>
      <c r="OR419" t="n">
        <v>1.14707240179274</v>
      </c>
      <c r="OS419" t="n">
        <v>1.00029566113802</v>
      </c>
      <c r="OT419" t="n">
        <v>1.12738617135843</v>
      </c>
      <c r="OU419" t="n">
        <v>0.525235372581075</v>
      </c>
      <c r="OV419" t="n">
        <v>0</v>
      </c>
      <c r="OW419" t="n">
        <v>0</v>
      </c>
      <c r="OX419" t="n">
        <v>3.24320453432976</v>
      </c>
      <c r="OY419" t="n">
        <v>0.395773469905206</v>
      </c>
      <c r="OZ419" t="n">
        <v>0.525998064672175</v>
      </c>
      <c r="PA419" t="n">
        <v>0.058643050153012</v>
      </c>
      <c r="PB419" t="n">
        <v>0</v>
      </c>
      <c r="PC419" t="n">
        <v>12.6867266825571</v>
      </c>
      <c r="PD419" t="n">
        <v>0</v>
      </c>
      <c r="PE419" t="n">
        <v>0</v>
      </c>
      <c r="PF419" t="n">
        <v>0</v>
      </c>
      <c r="PG419" t="n">
        <v>4.1609632240979</v>
      </c>
      <c r="PH419" t="n">
        <v>0.214088049461139</v>
      </c>
      <c r="PI419" t="n">
        <v>0.0357487576739979</v>
      </c>
      <c r="PJ419" t="n">
        <v>0</v>
      </c>
      <c r="PK419" t="n">
        <v>0.0628818452469316</v>
      </c>
      <c r="PL419" t="n">
        <v>1.69839945734409</v>
      </c>
      <c r="PM419" t="n">
        <v>0</v>
      </c>
      <c r="PN419" t="n">
        <v>0</v>
      </c>
      <c r="PO419" t="n">
        <v>0</v>
      </c>
      <c r="PP419" t="n">
        <v>0</v>
      </c>
      <c r="PQ419" t="n">
        <v>0.293446349142404</v>
      </c>
      <c r="PR419" t="n">
        <v>0.721792841564257</v>
      </c>
      <c r="PS419" t="n">
        <v>2.51029732360714</v>
      </c>
      <c r="PT419" t="n">
        <v>13.9191367628486</v>
      </c>
      <c r="PU419" t="n">
        <v>10.231649314242</v>
      </c>
      <c r="PV419" t="n">
        <v>0.945699344472461</v>
      </c>
      <c r="PW419" t="n">
        <v>5.00901951117542</v>
      </c>
      <c r="PX419" t="n">
        <v>0.014267088991479</v>
      </c>
      <c r="PY419" t="n">
        <v>0.222542735302024</v>
      </c>
      <c r="PZ419" t="n">
        <v>0.0231173453216423</v>
      </c>
      <c r="QA419" t="n">
        <v>0.00969750635315543</v>
      </c>
      <c r="QB419" t="n">
        <v>1.10148720899866</v>
      </c>
      <c r="QC419" t="n">
        <v>0.0759408129386415</v>
      </c>
      <c r="QD419" t="n">
        <v>0</v>
      </c>
      <c r="QE419" t="n">
        <v>0.927600377447955</v>
      </c>
      <c r="QF419" t="n">
        <v>18.3881027636036</v>
      </c>
      <c r="QG419" t="n">
        <v>3.06938999601146</v>
      </c>
      <c r="QH419" t="n">
        <v>10.8975901955661</v>
      </c>
      <c r="QI419" t="n">
        <v>11.1161811252885</v>
      </c>
    </row>
    <row r="420">
      <c r="A420" t="s">
        <v>419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</row>
    <row r="421">
      <c r="A421" t="s">
        <v>420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</row>
    <row r="422">
      <c r="A422" t="s">
        <v>421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</row>
    <row r="423">
      <c r="A423" t="s">
        <v>422</v>
      </c>
      <c r="B423" t="n">
        <v>12.1686152308196</v>
      </c>
      <c r="C423" t="n">
        <v>0.156473114787514</v>
      </c>
      <c r="D423" t="n">
        <v>0.740832082181672</v>
      </c>
      <c r="E423" t="n">
        <v>0</v>
      </c>
      <c r="F423" t="n">
        <v>0</v>
      </c>
      <c r="G423" t="n">
        <v>2.14998888894628</v>
      </c>
      <c r="H423" t="n">
        <v>0</v>
      </c>
      <c r="I423" t="n">
        <v>0</v>
      </c>
      <c r="J423" t="n">
        <v>0.00296168199111436</v>
      </c>
      <c r="K423" t="n">
        <v>0</v>
      </c>
      <c r="L423" t="n">
        <v>0</v>
      </c>
      <c r="M423" t="n">
        <v>0</v>
      </c>
      <c r="N423" t="n">
        <v>1.49643005214491</v>
      </c>
      <c r="O423" t="n">
        <v>0.920240803534258</v>
      </c>
      <c r="P423" t="n">
        <v>0.0444283681500034</v>
      </c>
      <c r="Q423" t="n">
        <v>0.90635524527854</v>
      </c>
      <c r="R423" t="n">
        <v>0</v>
      </c>
      <c r="S423" t="n">
        <v>2.61028760406811</v>
      </c>
      <c r="T423" t="n">
        <v>0</v>
      </c>
      <c r="U423" t="n">
        <v>0.253299584158946</v>
      </c>
      <c r="V423" t="n">
        <v>0</v>
      </c>
      <c r="W423" t="n">
        <v>63.472829707611</v>
      </c>
      <c r="X423" t="n">
        <v>0.379925045214784</v>
      </c>
      <c r="Y423" t="n">
        <v>9.35400676336128</v>
      </c>
      <c r="Z423" t="n">
        <v>1.34096679538185</v>
      </c>
      <c r="AA423" t="n">
        <v>0</v>
      </c>
      <c r="AB423" t="n">
        <v>1.57363134112768</v>
      </c>
      <c r="AC423" t="n">
        <v>2.26313553194253</v>
      </c>
      <c r="AD423" t="n">
        <v>0.77480488563756</v>
      </c>
      <c r="AE423" t="n">
        <v>0</v>
      </c>
      <c r="AF423" t="n">
        <v>0</v>
      </c>
      <c r="AG423" t="n">
        <v>13.8397706426634</v>
      </c>
      <c r="AH423" t="n">
        <v>3.00882333022904</v>
      </c>
      <c r="AI423" t="n">
        <v>0.408827103205605</v>
      </c>
      <c r="AJ423" t="n">
        <v>1090.85171674792</v>
      </c>
      <c r="AK423" t="n">
        <v>18.0921989210498</v>
      </c>
      <c r="AL423" t="n">
        <v>4.52805721340917</v>
      </c>
      <c r="AM423" t="n">
        <v>26.7298472516573</v>
      </c>
      <c r="AN423" t="n">
        <v>0.573214283264721</v>
      </c>
      <c r="AO423" t="n">
        <v>0.193962747073678</v>
      </c>
      <c r="AP423" t="n">
        <v>0.0260537251222094</v>
      </c>
      <c r="AQ423" t="n">
        <v>0.015991746731628</v>
      </c>
      <c r="AR423" t="n">
        <v>3.8143888051413</v>
      </c>
      <c r="AS423" t="n">
        <v>0.674960141741001</v>
      </c>
      <c r="AT423" t="n">
        <v>0.280731754838104</v>
      </c>
      <c r="AU423" t="n">
        <v>9.67875193047093</v>
      </c>
      <c r="AV423" t="n">
        <v>22.456948102956</v>
      </c>
      <c r="AW423" t="n">
        <v>1.65112953446372</v>
      </c>
      <c r="AX423" t="n">
        <v>6.46562202175891</v>
      </c>
      <c r="AY423" t="n">
        <v>117.221090569104</v>
      </c>
      <c r="AZ423" t="n">
        <v>7.88845655732274</v>
      </c>
      <c r="BA423" t="n">
        <v>0.939321670204583</v>
      </c>
      <c r="BB423" t="n">
        <v>0.345636368672268</v>
      </c>
      <c r="BC423" t="n">
        <v>0</v>
      </c>
      <c r="BD423" t="n">
        <v>0.245143918551592</v>
      </c>
      <c r="BE423" t="n">
        <v>0.21944164418802</v>
      </c>
      <c r="BF423" t="n">
        <v>0</v>
      </c>
      <c r="BG423" t="n">
        <v>0</v>
      </c>
      <c r="BH423" t="n">
        <v>0.00144757032733197</v>
      </c>
      <c r="BI423" t="n">
        <v>0</v>
      </c>
      <c r="BJ423" t="n">
        <v>0</v>
      </c>
      <c r="BK423" t="n">
        <v>0</v>
      </c>
      <c r="BL423" t="n">
        <v>0.570273104590858</v>
      </c>
      <c r="BM423" t="n">
        <v>0.506787415939499</v>
      </c>
      <c r="BN423" t="n">
        <v>0.00435857757822351</v>
      </c>
      <c r="BO423" t="n">
        <v>0.275559653224531</v>
      </c>
      <c r="BP423" t="n">
        <v>0</v>
      </c>
      <c r="BQ423" t="n">
        <v>2.16347176997456</v>
      </c>
      <c r="BR423" t="n">
        <v>0</v>
      </c>
      <c r="BS423" t="n">
        <v>0.0648005064117683</v>
      </c>
      <c r="BT423" t="n">
        <v>0</v>
      </c>
      <c r="BU423" t="n">
        <v>37.5044686680702</v>
      </c>
      <c r="BV423" t="n">
        <v>0.0425178089102382</v>
      </c>
      <c r="BW423" t="n">
        <v>2.64232700727224</v>
      </c>
      <c r="BX423" t="n">
        <v>0.628036181974545</v>
      </c>
      <c r="BY423" t="n">
        <v>0</v>
      </c>
      <c r="BZ423" t="n">
        <v>0.568596668662635</v>
      </c>
      <c r="CA423" t="n">
        <v>0.24532842947083</v>
      </c>
      <c r="CB423" t="n">
        <v>0.764881264565411</v>
      </c>
      <c r="CC423" t="n">
        <v>0</v>
      </c>
      <c r="CD423" t="n">
        <v>0</v>
      </c>
      <c r="CE423" t="n">
        <v>50.4909137980553</v>
      </c>
      <c r="CF423" t="n">
        <v>1.93334097175737</v>
      </c>
      <c r="CG423" t="n">
        <v>0.788510184389468</v>
      </c>
      <c r="CH423" t="n">
        <v>740.28455852273</v>
      </c>
      <c r="CI423" t="n">
        <v>12.1001432071481</v>
      </c>
      <c r="CJ423" t="n">
        <v>1.96836157278598</v>
      </c>
      <c r="CK423" t="n">
        <v>15.677866666172</v>
      </c>
      <c r="CL423" t="n">
        <v>0.155722158018818</v>
      </c>
      <c r="CM423" t="n">
        <v>0.056753419580886</v>
      </c>
      <c r="CN423" t="n">
        <v>0.0106235812785555</v>
      </c>
      <c r="CO423" t="n">
        <v>0.00891488469479422</v>
      </c>
      <c r="CP423" t="n">
        <v>1.46637204192535</v>
      </c>
      <c r="CQ423" t="n">
        <v>0.134141173545375</v>
      </c>
      <c r="CR423" t="n">
        <v>0</v>
      </c>
      <c r="CS423" t="n">
        <v>1.78393759716116</v>
      </c>
      <c r="CT423" t="n">
        <v>11.2827635437755</v>
      </c>
      <c r="CU423" t="n">
        <v>1.85863310386384</v>
      </c>
      <c r="CV423" t="n">
        <v>4.88152487670757</v>
      </c>
      <c r="CW423" t="n">
        <v>61.9320146545608</v>
      </c>
      <c r="CX423" t="n">
        <v>5.91024938152999</v>
      </c>
      <c r="CY423" t="n">
        <v>0.169999288206729</v>
      </c>
      <c r="CZ423" t="n">
        <v>0</v>
      </c>
      <c r="DA423" t="n">
        <v>0</v>
      </c>
      <c r="DB423" t="n">
        <v>2.15100724407846</v>
      </c>
      <c r="DC423" t="n">
        <v>8.10110355331258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0.0323263361519225</v>
      </c>
      <c r="DK423" t="n">
        <v>0</v>
      </c>
      <c r="DL423" t="n">
        <v>0.0013149541656824</v>
      </c>
      <c r="DM423" t="n">
        <v>0</v>
      </c>
      <c r="DN423" t="n">
        <v>0</v>
      </c>
      <c r="DO423" t="n">
        <v>0</v>
      </c>
      <c r="DP423" t="n">
        <v>0</v>
      </c>
      <c r="DQ423" t="n">
        <v>0.0134809707948721</v>
      </c>
      <c r="DR423" t="n">
        <v>0</v>
      </c>
      <c r="DS423" t="n">
        <v>3.24220067809391</v>
      </c>
      <c r="DT423" t="n">
        <v>0.0148862594777609</v>
      </c>
      <c r="DU423" t="n">
        <v>0.269540819913369</v>
      </c>
      <c r="DV423" t="n">
        <v>0</v>
      </c>
      <c r="DW423" t="n">
        <v>0</v>
      </c>
      <c r="DX423" t="n">
        <v>0.306658809559866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0.117209804871801</v>
      </c>
      <c r="EE423" t="n">
        <v>0.340335883993852</v>
      </c>
      <c r="EF423" t="n">
        <v>168.421717273438</v>
      </c>
      <c r="EG423" t="n">
        <v>1.86767845568663</v>
      </c>
      <c r="EH423" t="n">
        <v>0.422110511520598</v>
      </c>
      <c r="EI423" t="n">
        <v>1.67197141754848</v>
      </c>
      <c r="EJ423" t="n">
        <v>0.0116295135523649</v>
      </c>
      <c r="EK423" t="n">
        <v>0.0214933702545375</v>
      </c>
      <c r="EL423" t="n">
        <v>0.0014338617876398</v>
      </c>
      <c r="EM423" t="n">
        <v>0.00154355846213761</v>
      </c>
      <c r="EN423" t="n">
        <v>0</v>
      </c>
      <c r="EO423" t="n">
        <v>0.0144955491425487</v>
      </c>
      <c r="EP423" t="n">
        <v>0</v>
      </c>
      <c r="EQ423" t="n">
        <v>0</v>
      </c>
      <c r="ER423" t="n">
        <v>2.87074236378537</v>
      </c>
      <c r="ES423" t="n">
        <v>0.256333093911021</v>
      </c>
      <c r="ET423" t="n">
        <v>1.30342670413008</v>
      </c>
      <c r="EU423" t="n">
        <v>16.0149600910535</v>
      </c>
      <c r="EV423" t="n">
        <v>5.33643388166208</v>
      </c>
      <c r="EW423" t="n">
        <v>0.0350728188481424</v>
      </c>
      <c r="EX423" t="n">
        <v>0.0258670860621895</v>
      </c>
      <c r="EY423" t="n">
        <v>0.104108204194374</v>
      </c>
      <c r="EZ423" t="n">
        <v>5.50807131722345</v>
      </c>
      <c r="FA423" t="n">
        <v>1.26296416305267</v>
      </c>
      <c r="FB423" t="n">
        <v>0</v>
      </c>
      <c r="FC423" t="n">
        <v>0</v>
      </c>
      <c r="FD423" t="n">
        <v>0.0000805752286998175</v>
      </c>
      <c r="FE423" t="n">
        <v>0</v>
      </c>
      <c r="FF423" t="n">
        <v>0</v>
      </c>
      <c r="FG423" t="n">
        <v>0</v>
      </c>
      <c r="FH423" t="n">
        <v>0.0487931938793272</v>
      </c>
      <c r="FI423" t="n">
        <v>0.377993766351832</v>
      </c>
      <c r="FJ423" t="n">
        <v>0</v>
      </c>
      <c r="FK423" t="n">
        <v>2.749719569394</v>
      </c>
      <c r="FL423" t="n">
        <v>0</v>
      </c>
      <c r="FM423" t="n">
        <v>0.547524417757025</v>
      </c>
      <c r="FN423" t="n">
        <v>0</v>
      </c>
      <c r="FO423" t="n">
        <v>0.0804014436556167</v>
      </c>
      <c r="FP423" t="n">
        <v>0</v>
      </c>
      <c r="FQ423" t="n">
        <v>6.06969726377007</v>
      </c>
      <c r="FR423" t="n">
        <v>0.152058401220597</v>
      </c>
      <c r="FS423" t="n">
        <v>2.32174719954225</v>
      </c>
      <c r="FT423" t="n">
        <v>0.634139763328704</v>
      </c>
      <c r="FU423" t="n">
        <v>0</v>
      </c>
      <c r="FV423" t="n">
        <v>0.360943570989431</v>
      </c>
      <c r="FW423" t="n">
        <v>0.283391761799829</v>
      </c>
      <c r="FX423" t="n">
        <v>0</v>
      </c>
      <c r="FY423" t="n">
        <v>0</v>
      </c>
      <c r="FZ423" t="n">
        <v>0</v>
      </c>
      <c r="GA423" t="n">
        <v>1.07978368888348</v>
      </c>
      <c r="GB423" t="n">
        <v>1.29962680220821</v>
      </c>
      <c r="GC423" t="n">
        <v>0.456256437874819</v>
      </c>
      <c r="GD423" t="n">
        <v>312.316012036482</v>
      </c>
      <c r="GE423" t="n">
        <v>7.2156594003497</v>
      </c>
      <c r="GF423" t="n">
        <v>1.04434350332232</v>
      </c>
      <c r="GG423" t="n">
        <v>8.12085595717006</v>
      </c>
      <c r="GH423" t="n">
        <v>0.0419083057844119</v>
      </c>
      <c r="GI423" t="n">
        <v>0.0285826236504251</v>
      </c>
      <c r="GJ423" t="n">
        <v>0.00735283696314455</v>
      </c>
      <c r="GK423" t="n">
        <v>0</v>
      </c>
      <c r="GL423" t="n">
        <v>0.828925224239887</v>
      </c>
      <c r="GM423" t="n">
        <v>0.0722247897008329</v>
      </c>
      <c r="GN423" t="n">
        <v>0</v>
      </c>
      <c r="GO423" t="n">
        <v>0.868850628320996</v>
      </c>
      <c r="GP423" t="n">
        <v>5.88745843312048</v>
      </c>
      <c r="GQ423" t="n">
        <v>0.806635356884501</v>
      </c>
      <c r="GR423" t="n">
        <v>3.26457574625292</v>
      </c>
      <c r="GS423" t="n">
        <v>48.1832274314208</v>
      </c>
      <c r="GT423" t="n">
        <v>8.32612476788095</v>
      </c>
      <c r="GU423" t="n">
        <v>2.78258508855242</v>
      </c>
      <c r="GV423" t="n">
        <v>0</v>
      </c>
      <c r="GW423" t="n">
        <v>0.816009916773788</v>
      </c>
      <c r="GX423" t="n">
        <v>0</v>
      </c>
      <c r="GY423" t="n">
        <v>0.542937592186131</v>
      </c>
      <c r="GZ423" t="n">
        <v>0</v>
      </c>
      <c r="HA423" t="n">
        <v>0</v>
      </c>
      <c r="HB423" t="n">
        <v>0.00502322942805703</v>
      </c>
      <c r="HC423" t="n">
        <v>0</v>
      </c>
      <c r="HD423" t="n">
        <v>0</v>
      </c>
      <c r="HE423" t="n">
        <v>0</v>
      </c>
      <c r="HF423" t="n">
        <v>0.835089971889417</v>
      </c>
      <c r="HG423" t="n">
        <v>1.37400688193854</v>
      </c>
      <c r="HH423" t="n">
        <v>0.0268791214337839</v>
      </c>
      <c r="HI423" t="n">
        <v>2.40399316271164</v>
      </c>
      <c r="HJ423" t="n">
        <v>0</v>
      </c>
      <c r="HK423" t="n">
        <v>2.08854058855429</v>
      </c>
      <c r="HL423" t="n">
        <v>0</v>
      </c>
      <c r="HM423" t="n">
        <v>0.677500403203998</v>
      </c>
      <c r="HN423" t="n">
        <v>0</v>
      </c>
      <c r="HO423" t="n">
        <v>111.756458658982</v>
      </c>
      <c r="HP423" t="n">
        <v>1.36909026112498</v>
      </c>
      <c r="HQ423" t="n">
        <v>6.31023539740641</v>
      </c>
      <c r="HR423" t="n">
        <v>5.41987396003188</v>
      </c>
      <c r="HS423" t="n">
        <v>0.183464369653434</v>
      </c>
      <c r="HT423" t="n">
        <v>1.53769700942623</v>
      </c>
      <c r="HU423" t="n">
        <v>1.69016025216225</v>
      </c>
      <c r="HV423" t="n">
        <v>1.06457121538353</v>
      </c>
      <c r="HW423" t="n">
        <v>0</v>
      </c>
      <c r="HX423" t="n">
        <v>0</v>
      </c>
      <c r="HY423" t="n">
        <v>24.1278492060477</v>
      </c>
      <c r="HZ423" t="n">
        <v>2.82691810435656</v>
      </c>
      <c r="IA423" t="n">
        <v>2.46657390456416</v>
      </c>
      <c r="IB423" t="n">
        <v>1593.45070994874</v>
      </c>
      <c r="IC423" t="n">
        <v>22.2410923563631</v>
      </c>
      <c r="ID423" t="n">
        <v>3.55940186128631</v>
      </c>
      <c r="IE423" t="n">
        <v>43.5259343318424</v>
      </c>
      <c r="IF423" t="n">
        <v>0.186586372916461</v>
      </c>
      <c r="IG423" t="n">
        <v>0.0995064898509934</v>
      </c>
      <c r="IH423" t="n">
        <v>0.00908076512313319</v>
      </c>
      <c r="II423" t="n">
        <v>0.00512196729881471</v>
      </c>
      <c r="IJ423" t="n">
        <v>0.674664986426506</v>
      </c>
      <c r="IK423" t="n">
        <v>0.459355693807711</v>
      </c>
      <c r="IL423" t="n">
        <v>0.0413498903512996</v>
      </c>
      <c r="IM423" t="n">
        <v>3.26196052270206</v>
      </c>
      <c r="IN423" t="n">
        <v>21.2710523013748</v>
      </c>
      <c r="IO423" t="n">
        <v>2.42747353458017</v>
      </c>
      <c r="IP423" t="n">
        <v>7.44600622243284</v>
      </c>
      <c r="IQ423" t="n">
        <v>130.002813386809</v>
      </c>
      <c r="IR423" t="n">
        <v>4.19802305249004</v>
      </c>
      <c r="IS423" t="n">
        <v>0.0660988003907633</v>
      </c>
      <c r="IT423" t="n">
        <v>0</v>
      </c>
      <c r="IU423" t="n">
        <v>0</v>
      </c>
      <c r="IV423" t="n">
        <v>33.4826509772379</v>
      </c>
      <c r="IW423" t="n">
        <v>3.4646577455266</v>
      </c>
      <c r="IX423" t="n">
        <v>0</v>
      </c>
      <c r="IY423" t="n">
        <v>0</v>
      </c>
      <c r="IZ423" t="n">
        <v>0.000990330760405515</v>
      </c>
      <c r="JA423" t="n">
        <v>0</v>
      </c>
      <c r="JB423" t="n">
        <v>0</v>
      </c>
      <c r="JC423" t="n">
        <v>0</v>
      </c>
      <c r="JD423" t="n">
        <v>0.0430615649941309</v>
      </c>
      <c r="JE423" t="n">
        <v>0.0599587417753008</v>
      </c>
      <c r="JF423" t="n">
        <v>0.00601370165550016</v>
      </c>
      <c r="JG423" t="n">
        <v>0</v>
      </c>
      <c r="JH423" t="n">
        <v>0</v>
      </c>
      <c r="JI423" t="n">
        <v>0.490594678600039</v>
      </c>
      <c r="JJ423" t="n">
        <v>0</v>
      </c>
      <c r="JK423" t="n">
        <v>0.0598490413718454</v>
      </c>
      <c r="JL423" t="n">
        <v>0</v>
      </c>
      <c r="JM423" t="n">
        <v>84.1228883364578</v>
      </c>
      <c r="JN423" t="n">
        <v>0.135569883192497</v>
      </c>
      <c r="JO423" t="n">
        <v>0.326273731426943</v>
      </c>
      <c r="JP423" t="n">
        <v>0.771666520668724</v>
      </c>
      <c r="JQ423" t="n">
        <v>0.465119869364571</v>
      </c>
      <c r="JR423" t="n">
        <v>0.454065278276306</v>
      </c>
      <c r="JS423" t="n">
        <v>0.962289263725085</v>
      </c>
      <c r="JT423" t="n">
        <v>0.42542558179533</v>
      </c>
      <c r="JU423" t="n">
        <v>0</v>
      </c>
      <c r="JV423" t="n">
        <v>0</v>
      </c>
      <c r="JW423" t="n">
        <v>7.04880873852832</v>
      </c>
      <c r="JX423" t="n">
        <v>0.475022745970548</v>
      </c>
      <c r="JY423" t="n">
        <v>0.279811639183927</v>
      </c>
      <c r="JZ423" t="n">
        <v>316.142137623742</v>
      </c>
      <c r="KA423" t="n">
        <v>7.5443023836597</v>
      </c>
      <c r="KB423" t="n">
        <v>1.1608699245194</v>
      </c>
      <c r="KC423" t="n">
        <v>9.18288113820793</v>
      </c>
      <c r="KD423" t="n">
        <v>0.0441776755867836</v>
      </c>
      <c r="KE423" t="n">
        <v>0.0274072407129238</v>
      </c>
      <c r="KF423" t="n">
        <v>0.0015882110459498</v>
      </c>
      <c r="KG423" t="n">
        <v>0</v>
      </c>
      <c r="KH423" t="n">
        <v>3.88571980047953</v>
      </c>
      <c r="KI423" t="n">
        <v>0.196908103865776</v>
      </c>
      <c r="KJ423" t="n">
        <v>0.0175618932960583</v>
      </c>
      <c r="KK423" t="n">
        <v>0.189265310660265</v>
      </c>
      <c r="KL423" t="n">
        <v>7.20958131014788</v>
      </c>
      <c r="KM423" t="n">
        <v>0.700280383174199</v>
      </c>
      <c r="KN423" t="n">
        <v>3.24225171472092</v>
      </c>
      <c r="KO423" t="n">
        <v>66.4524479061624</v>
      </c>
      <c r="KP423" t="n">
        <v>5.50572384649224</v>
      </c>
      <c r="KQ423" t="n">
        <v>0</v>
      </c>
      <c r="KR423" t="n">
        <v>0</v>
      </c>
      <c r="KS423" t="n">
        <v>2.38812044909174</v>
      </c>
      <c r="KT423" t="n">
        <v>10.3869919318743</v>
      </c>
      <c r="KU423" t="n">
        <v>14.0075398400113</v>
      </c>
      <c r="KV423" t="n">
        <v>0</v>
      </c>
      <c r="KW423" t="n">
        <v>0</v>
      </c>
      <c r="KX423" t="n">
        <v>0.00471983292126664</v>
      </c>
      <c r="KY423" t="n">
        <v>0</v>
      </c>
      <c r="KZ423" t="n">
        <v>0</v>
      </c>
      <c r="LA423" t="n">
        <v>0</v>
      </c>
      <c r="LB423" t="n">
        <v>2.16910846695748</v>
      </c>
      <c r="LC423" t="n">
        <v>1.28132805726687</v>
      </c>
      <c r="LD423" t="n">
        <v>0.0544603320025609</v>
      </c>
      <c r="LE423" t="n">
        <v>4.74791548303163</v>
      </c>
      <c r="LF423" t="n">
        <v>0</v>
      </c>
      <c r="LG423" t="n">
        <v>10.9755596305632</v>
      </c>
      <c r="LH423" t="n">
        <v>0</v>
      </c>
      <c r="LI423" t="n">
        <v>0.915580552726214</v>
      </c>
      <c r="LJ423" t="n">
        <v>0</v>
      </c>
      <c r="LK423" t="n">
        <v>308.64673564547</v>
      </c>
      <c r="LL423" t="n">
        <v>0.787480230570169</v>
      </c>
      <c r="LM423" t="n">
        <v>18.6195418439878</v>
      </c>
      <c r="LN423" t="n">
        <v>15.4981857561804</v>
      </c>
      <c r="LO423" t="n">
        <v>1.0881911085415</v>
      </c>
      <c r="LP423" t="n">
        <v>5.0029854378308</v>
      </c>
      <c r="LQ423" t="n">
        <v>4.92291135829029</v>
      </c>
      <c r="LR423" t="n">
        <v>3.34959228362472</v>
      </c>
      <c r="LS423" t="n">
        <v>0</v>
      </c>
      <c r="LT423" t="n">
        <v>0</v>
      </c>
      <c r="LU423" t="n">
        <v>60.0516267219387</v>
      </c>
      <c r="LV423" t="n">
        <v>8.92090118105413</v>
      </c>
      <c r="LW423" t="n">
        <v>3.55744095142064</v>
      </c>
      <c r="LX423" t="n">
        <v>2080.97009053224</v>
      </c>
      <c r="LY423" t="n">
        <v>42.4300550068404</v>
      </c>
      <c r="LZ423" t="n">
        <v>6.42467530599124</v>
      </c>
      <c r="MA423" t="n">
        <v>75.1137684120845</v>
      </c>
      <c r="MB423" t="n">
        <v>1.94342295493234</v>
      </c>
      <c r="MC423" t="n">
        <v>0.74533173971801</v>
      </c>
      <c r="MD423" t="n">
        <v>0.0865079198524161</v>
      </c>
      <c r="ME423" t="n">
        <v>0.0241528806909935</v>
      </c>
      <c r="MF423" t="n">
        <v>18.6289790260842</v>
      </c>
      <c r="MG423" t="n">
        <v>1.34019202871564</v>
      </c>
      <c r="MH423" t="n">
        <v>0.593064270938614</v>
      </c>
      <c r="MI423" t="n">
        <v>28.3099878574399</v>
      </c>
      <c r="MJ423" t="n">
        <v>52.0135417883366</v>
      </c>
      <c r="MK423" t="n">
        <v>3.67456237500354</v>
      </c>
      <c r="ML423" t="n">
        <v>14.826994065428</v>
      </c>
      <c r="MM423" t="n">
        <v>216.209134141689</v>
      </c>
      <c r="MN423" t="n">
        <v>7.56452984680518</v>
      </c>
      <c r="MO423" t="n">
        <v>1.87094796111677</v>
      </c>
      <c r="MP423" t="n">
        <v>0</v>
      </c>
      <c r="MQ423" t="n">
        <v>13.5942047140328</v>
      </c>
      <c r="MR423" t="n">
        <v>4.42503292921667</v>
      </c>
      <c r="MS423" t="n">
        <v>1.77042367125605</v>
      </c>
      <c r="MT423" t="n">
        <v>0</v>
      </c>
      <c r="MU423" t="n">
        <v>0</v>
      </c>
      <c r="MV423" t="n">
        <v>0.000760228238141885</v>
      </c>
      <c r="MW423" t="n">
        <v>0</v>
      </c>
      <c r="MX423" t="n">
        <v>0</v>
      </c>
      <c r="MY423" t="n">
        <v>0</v>
      </c>
      <c r="MZ423" t="n">
        <v>0.871264824533667</v>
      </c>
      <c r="NA423" t="n">
        <v>0</v>
      </c>
      <c r="NB423" t="n">
        <v>0.0038232038129105</v>
      </c>
      <c r="NC423" t="n">
        <v>4.01329011056122</v>
      </c>
      <c r="ND423" t="n">
        <v>0</v>
      </c>
      <c r="NE423" t="n">
        <v>0.288921349652868</v>
      </c>
      <c r="NF423" t="n">
        <v>0</v>
      </c>
      <c r="NG423" t="n">
        <v>0.106343341105921</v>
      </c>
      <c r="NH423" t="n">
        <v>0</v>
      </c>
      <c r="NI423" t="n">
        <v>64.5124380682948</v>
      </c>
      <c r="NJ423" t="n">
        <v>0.118998951722871</v>
      </c>
      <c r="NK423" t="n">
        <v>0.910913495953842</v>
      </c>
      <c r="NL423" t="n">
        <v>2.00389951031518</v>
      </c>
      <c r="NM423" t="n">
        <v>0.464274302936021</v>
      </c>
      <c r="NN423" t="n">
        <v>0.297277235356705</v>
      </c>
      <c r="NO423" t="n">
        <v>0.468280389751718</v>
      </c>
      <c r="NP423" t="n">
        <v>0.0949265387303753</v>
      </c>
      <c r="NQ423" t="n">
        <v>0</v>
      </c>
      <c r="NR423" t="n">
        <v>0</v>
      </c>
      <c r="NS423" t="n">
        <v>1.43727464096098</v>
      </c>
      <c r="NT423" t="n">
        <v>5.00354664368231</v>
      </c>
      <c r="NU423" t="n">
        <v>0.409744713636757</v>
      </c>
      <c r="NV423" t="n">
        <v>621.844978075272</v>
      </c>
      <c r="NW423" t="n">
        <v>11.1941291619202</v>
      </c>
      <c r="NX423" t="n">
        <v>1.37357365506253</v>
      </c>
      <c r="NY423" t="n">
        <v>13.4337078436822</v>
      </c>
      <c r="NZ423" t="n">
        <v>0.103744310468429</v>
      </c>
      <c r="OA423" t="n">
        <v>0.0315245610681356</v>
      </c>
      <c r="OB423" t="n">
        <v>0.011573883782539</v>
      </c>
      <c r="OC423" t="n">
        <v>0.00908547978048582</v>
      </c>
      <c r="OD423" t="n">
        <v>0.612043435139807</v>
      </c>
      <c r="OE423" t="n">
        <v>0.15853847607217</v>
      </c>
      <c r="OF423" t="n">
        <v>0.0374035975017076</v>
      </c>
      <c r="OG423" t="n">
        <v>0.285432578325335</v>
      </c>
      <c r="OH423" t="n">
        <v>9.2187611931073</v>
      </c>
      <c r="OI423" t="n">
        <v>0.841132203501568</v>
      </c>
      <c r="OJ423" t="n">
        <v>3.05259497863275</v>
      </c>
      <c r="OK423" t="n">
        <v>62.1943171403659</v>
      </c>
      <c r="OL423" t="n">
        <v>10.9595862523076</v>
      </c>
      <c r="OM423" t="n">
        <v>1.37912958474054</v>
      </c>
      <c r="ON423" t="n">
        <v>0.0695646038872731</v>
      </c>
      <c r="OO423" t="n">
        <v>0</v>
      </c>
      <c r="OP423" t="n">
        <v>14.6744451717886</v>
      </c>
      <c r="OQ423" t="n">
        <v>6.95950225715351</v>
      </c>
      <c r="OR423" t="n">
        <v>0</v>
      </c>
      <c r="OS423" t="n">
        <v>0</v>
      </c>
      <c r="OT423" t="n">
        <v>0.00121510335195596</v>
      </c>
      <c r="OU423" t="n">
        <v>0</v>
      </c>
      <c r="OV423" t="n">
        <v>0</v>
      </c>
      <c r="OW423" t="n">
        <v>0</v>
      </c>
      <c r="OX423" t="n">
        <v>1.2936851422163</v>
      </c>
      <c r="OY423" t="n">
        <v>0.0276582913714957</v>
      </c>
      <c r="OZ423" t="n">
        <v>0.00128226834622535</v>
      </c>
      <c r="PA423" t="n">
        <v>0.323656682347264</v>
      </c>
      <c r="PB423" t="n">
        <v>0</v>
      </c>
      <c r="PC423" t="n">
        <v>0.579687737641516</v>
      </c>
      <c r="PD423" t="n">
        <v>0</v>
      </c>
      <c r="PE423" t="n">
        <v>0</v>
      </c>
      <c r="PF423" t="n">
        <v>0</v>
      </c>
      <c r="PG423" t="n">
        <v>164.117943537927</v>
      </c>
      <c r="PH423" t="n">
        <v>0.0743564308571928</v>
      </c>
      <c r="PI423" t="n">
        <v>0.498861294357864</v>
      </c>
      <c r="PJ423" t="n">
        <v>0</v>
      </c>
      <c r="PK423" t="n">
        <v>0.0727469751759772</v>
      </c>
      <c r="PL423" t="n">
        <v>0.851743929016228</v>
      </c>
      <c r="PM423" t="n">
        <v>0</v>
      </c>
      <c r="PN423" t="n">
        <v>0</v>
      </c>
      <c r="PO423" t="n">
        <v>0</v>
      </c>
      <c r="PP423" t="n">
        <v>0</v>
      </c>
      <c r="PQ423" t="n">
        <v>0.915396719176704</v>
      </c>
      <c r="PR423" t="n">
        <v>1.32751010925454</v>
      </c>
      <c r="PS423" t="n">
        <v>1.14109576472948</v>
      </c>
      <c r="PT423" t="n">
        <v>669.585834662292</v>
      </c>
      <c r="PU423" t="n">
        <v>14.2584277836481</v>
      </c>
      <c r="PV423" t="n">
        <v>1.25201478693396</v>
      </c>
      <c r="PW423" t="n">
        <v>14.3470025872831</v>
      </c>
      <c r="PX423" t="n">
        <v>0.0408642773762745</v>
      </c>
      <c r="PY423" t="n">
        <v>0.0494275400485515</v>
      </c>
      <c r="PZ423" t="n">
        <v>0.00513444534540316</v>
      </c>
      <c r="QA423" t="n">
        <v>0.00215385095678237</v>
      </c>
      <c r="QB423" t="n">
        <v>0.511769074897233</v>
      </c>
      <c r="QC423" t="n">
        <v>0.0352833507887235</v>
      </c>
      <c r="QD423" t="n">
        <v>0</v>
      </c>
      <c r="QE423" t="n">
        <v>0.430978392827411</v>
      </c>
      <c r="QF423" t="n">
        <v>6.42151510677657</v>
      </c>
      <c r="QG423" t="n">
        <v>1.29894167603665</v>
      </c>
      <c r="QH423" t="n">
        <v>4.61177435634634</v>
      </c>
      <c r="QI423" t="n">
        <v>60.1593783058114</v>
      </c>
    </row>
    <row r="424">
      <c r="A424" t="s">
        <v>423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0.00805457231179677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0.00830145807183336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0.545641952793574</v>
      </c>
      <c r="Y424" t="n">
        <v>0.000216894838902204</v>
      </c>
      <c r="Z424" t="n">
        <v>0.0047760099229258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0.0110550905103622</v>
      </c>
      <c r="AJ424" t="n">
        <v>0.823814386364825</v>
      </c>
      <c r="AK424" t="n">
        <v>4.21455114580879</v>
      </c>
      <c r="AL424" t="n">
        <v>0.0925530399818798</v>
      </c>
      <c r="AM424" t="n">
        <v>0.348416898137906</v>
      </c>
      <c r="AN424" t="n">
        <v>0.0074717053429808</v>
      </c>
      <c r="AO424" t="n">
        <v>0.268279721699987</v>
      </c>
      <c r="AP424" t="n">
        <v>0.0360362298023311</v>
      </c>
      <c r="AQ424" t="n">
        <v>0.0221189967139163</v>
      </c>
      <c r="AR424" t="n">
        <v>1.67125087172251</v>
      </c>
      <c r="AS424" t="n">
        <v>0.295729613008928</v>
      </c>
      <c r="AT424" t="n">
        <v>0.12300088269914</v>
      </c>
      <c r="AU424" t="n">
        <v>4.2406853173313</v>
      </c>
      <c r="AV424" t="n">
        <v>0.700500768420988</v>
      </c>
      <c r="AW424" t="n">
        <v>0.449734585249327</v>
      </c>
      <c r="AX424" t="n">
        <v>1.76110582342691</v>
      </c>
      <c r="AY424" t="n">
        <v>1.47521538531886</v>
      </c>
      <c r="AZ424" t="n">
        <v>0</v>
      </c>
      <c r="BA424" t="n">
        <v>0</v>
      </c>
      <c r="BB424" t="n">
        <v>0</v>
      </c>
      <c r="BC424" t="n">
        <v>0</v>
      </c>
      <c r="BD424" t="n">
        <v>0.00240893073425737</v>
      </c>
      <c r="BE424" t="n">
        <v>0.0008221012677876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0.00457171043556961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0.061063361245824</v>
      </c>
      <c r="BW424" t="n">
        <v>0.0000612686205032542</v>
      </c>
      <c r="BX424" t="n">
        <v>0.00223682424307361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0.0213220977484558</v>
      </c>
      <c r="CH424" t="n">
        <v>0.559065049769444</v>
      </c>
      <c r="CI424" t="n">
        <v>2.8187105746888</v>
      </c>
      <c r="CJ424" t="n">
        <v>0.0402331151658959</v>
      </c>
      <c r="CK424" t="n">
        <v>0.20435708523956</v>
      </c>
      <c r="CL424" t="n">
        <v>0.0020297995253415</v>
      </c>
      <c r="CM424" t="n">
        <v>0.0784985356229208</v>
      </c>
      <c r="CN424" t="n">
        <v>0.014694014559608</v>
      </c>
      <c r="CO424" t="n">
        <v>0.0123306295790129</v>
      </c>
      <c r="CP424" t="n">
        <v>0.642481844020219</v>
      </c>
      <c r="CQ424" t="n">
        <v>0.0587731258305313</v>
      </c>
      <c r="CR424" t="n">
        <v>0</v>
      </c>
      <c r="CS424" t="n">
        <v>0.781621228611086</v>
      </c>
      <c r="CT424" t="n">
        <v>0.351943839211469</v>
      </c>
      <c r="CU424" t="n">
        <v>0.506254397761935</v>
      </c>
      <c r="CV424" t="n">
        <v>1.3296295172594</v>
      </c>
      <c r="CW424" t="n">
        <v>0.779408043540942</v>
      </c>
      <c r="CX424" t="n">
        <v>0</v>
      </c>
      <c r="CY424" t="n">
        <v>0</v>
      </c>
      <c r="CZ424" t="n">
        <v>0</v>
      </c>
      <c r="DA424" t="n">
        <v>0</v>
      </c>
      <c r="DB424" t="n">
        <v>0.0211370834344411</v>
      </c>
      <c r="DC424" t="n">
        <v>0.0303494239951583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0.0213793952084558</v>
      </c>
      <c r="DU424" t="n">
        <v>0.00000624994338700589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0.00920301998564897</v>
      </c>
      <c r="EF424" t="n">
        <v>0.127192570297059</v>
      </c>
      <c r="EG424" t="n">
        <v>0.435072951041802</v>
      </c>
      <c r="EH424" t="n">
        <v>0.00862789695630275</v>
      </c>
      <c r="EI424" t="n">
        <v>0.0217937307906374</v>
      </c>
      <c r="EJ424" t="n">
        <v>0.000151587811194412</v>
      </c>
      <c r="EK424" t="n">
        <v>0.0297285714771392</v>
      </c>
      <c r="EL424" t="n">
        <v>0.00198324702674177</v>
      </c>
      <c r="EM424" t="n">
        <v>0.00213497406660615</v>
      </c>
      <c r="EN424" t="n">
        <v>0</v>
      </c>
      <c r="EO424" t="n">
        <v>0.00635113523477179</v>
      </c>
      <c r="EP424" t="n">
        <v>0</v>
      </c>
      <c r="EQ424" t="n">
        <v>0</v>
      </c>
      <c r="ER424" t="n">
        <v>0.0895472181950508</v>
      </c>
      <c r="ES424" t="n">
        <v>0.0698199961114456</v>
      </c>
      <c r="ET424" t="n">
        <v>0.35502730461642</v>
      </c>
      <c r="EU424" t="n">
        <v>0.201546627888281</v>
      </c>
      <c r="EV424" t="n">
        <v>0</v>
      </c>
      <c r="EW424" t="n">
        <v>0</v>
      </c>
      <c r="EX424" t="n">
        <v>0</v>
      </c>
      <c r="EY424" t="n">
        <v>0.000495795440515472</v>
      </c>
      <c r="EZ424" t="n">
        <v>0.054125602466245</v>
      </c>
      <c r="FA424" t="n">
        <v>0.00473148313966462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0.00340986771150851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0.218383715487275</v>
      </c>
      <c r="FS424" t="n">
        <v>0.0000538352170952894</v>
      </c>
      <c r="FT424" t="n">
        <v>0.00225856286122079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0.0123376267793696</v>
      </c>
      <c r="GD424" t="n">
        <v>0.235861959840688</v>
      </c>
      <c r="GE424" t="n">
        <v>1.68087725136205</v>
      </c>
      <c r="GF424" t="n">
        <v>0.0213462775451625</v>
      </c>
      <c r="GG424" t="n">
        <v>0.105853333772661</v>
      </c>
      <c r="GH424" t="n">
        <v>0.000546264322761225</v>
      </c>
      <c r="GI424" t="n">
        <v>0.039534077724104</v>
      </c>
      <c r="GJ424" t="n">
        <v>0.0101700820615889</v>
      </c>
      <c r="GK424" t="n">
        <v>0</v>
      </c>
      <c r="GL424" t="n">
        <v>0.363188461998533</v>
      </c>
      <c r="GM424" t="n">
        <v>0.0316448450611985</v>
      </c>
      <c r="GN424" t="n">
        <v>0</v>
      </c>
      <c r="GO424" t="n">
        <v>0.38068153093946</v>
      </c>
      <c r="GP424" t="n">
        <v>0.183647801898098</v>
      </c>
      <c r="GQ424" t="n">
        <v>0.219711300721007</v>
      </c>
      <c r="GR424" t="n">
        <v>0.88920498884657</v>
      </c>
      <c r="GS424" t="n">
        <v>0.606380968442246</v>
      </c>
      <c r="GT424" t="n">
        <v>0</v>
      </c>
      <c r="GU424" t="n">
        <v>0</v>
      </c>
      <c r="GV424" t="n">
        <v>0</v>
      </c>
      <c r="GW424" t="n">
        <v>0.00388609139195695</v>
      </c>
      <c r="GX424" t="n">
        <v>0</v>
      </c>
      <c r="GY424" t="n">
        <v>0.00203402451033099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0.0123948649929634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1.96626438040845</v>
      </c>
      <c r="HQ424" t="n">
        <v>0.000146317778528485</v>
      </c>
      <c r="HR424" t="n">
        <v>0.019303514377288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0.0666986057226755</v>
      </c>
      <c r="IB424" t="n">
        <v>1.20337860651905</v>
      </c>
      <c r="IC424" t="n">
        <v>5.18102977330684</v>
      </c>
      <c r="ID424" t="n">
        <v>0.0727538207343408</v>
      </c>
      <c r="IE424" t="n">
        <v>0.567349707825751</v>
      </c>
      <c r="IF424" t="n">
        <v>0.00243210687547278</v>
      </c>
      <c r="IG424" t="n">
        <v>0.13763247740777</v>
      </c>
      <c r="IH424" t="n">
        <v>0.0125600672158497</v>
      </c>
      <c r="II424" t="n">
        <v>0.00708445298393839</v>
      </c>
      <c r="IJ424" t="n">
        <v>0.295600292546524</v>
      </c>
      <c r="IK424" t="n">
        <v>0.20126385717059</v>
      </c>
      <c r="IL424" t="n">
        <v>0.0181171988030196</v>
      </c>
      <c r="IM424" t="n">
        <v>1.42920783523624</v>
      </c>
      <c r="IN424" t="n">
        <v>0.66350905803958</v>
      </c>
      <c r="IO424" t="n">
        <v>0.661195127632864</v>
      </c>
      <c r="IP424" t="n">
        <v>2.02814282608376</v>
      </c>
      <c r="IQ424" t="n">
        <v>1.63607205419999</v>
      </c>
      <c r="IR424" t="n">
        <v>0</v>
      </c>
      <c r="IS424" t="n">
        <v>0</v>
      </c>
      <c r="IT424" t="n">
        <v>0</v>
      </c>
      <c r="IU424" t="n">
        <v>0</v>
      </c>
      <c r="IV424" t="n">
        <v>0.32902055037725</v>
      </c>
      <c r="IW424" t="n">
        <v>0.0129797584026808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0.000540885580139365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0.194703183527508</v>
      </c>
      <c r="JO424" t="n">
        <v>0.00000756543053753771</v>
      </c>
      <c r="JP424" t="n">
        <v>0.00274838047638158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0.00756638435362108</v>
      </c>
      <c r="JZ424" t="n">
        <v>0.238751461002423</v>
      </c>
      <c r="KA424" t="n">
        <v>1.75743415126766</v>
      </c>
      <c r="KB424" t="n">
        <v>0.0237280660278832</v>
      </c>
      <c r="KC424" t="n">
        <v>0.119696567362356</v>
      </c>
      <c r="KD424" t="n">
        <v>0.000575844992630453</v>
      </c>
      <c r="KE424" t="n">
        <v>0.0379083459167278</v>
      </c>
      <c r="KF424" t="n">
        <v>0.0021967353212635</v>
      </c>
      <c r="KG424" t="n">
        <v>0</v>
      </c>
      <c r="KH424" t="n">
        <v>1.70250410631128</v>
      </c>
      <c r="KI424" t="n">
        <v>0.0862740682795645</v>
      </c>
      <c r="KJ424" t="n">
        <v>0.00769463496756544</v>
      </c>
      <c r="KK424" t="n">
        <v>0.0829254256915416</v>
      </c>
      <c r="KL424" t="n">
        <v>0.224888850639834</v>
      </c>
      <c r="KM424" t="n">
        <v>0.190742337964041</v>
      </c>
      <c r="KN424" t="n">
        <v>0.883124370183576</v>
      </c>
      <c r="KO424" t="n">
        <v>0.836297231729636</v>
      </c>
      <c r="KP424" t="n">
        <v>0</v>
      </c>
      <c r="KQ424" t="n">
        <v>0</v>
      </c>
      <c r="KR424" t="n">
        <v>0</v>
      </c>
      <c r="KS424" t="n">
        <v>0.0113729675698837</v>
      </c>
      <c r="KT424" t="n">
        <v>0.102068793910991</v>
      </c>
      <c r="KU424" t="n">
        <v>0.0524768956396985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0.0115588127616302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1.13096584762325</v>
      </c>
      <c r="LM424" t="n">
        <v>0.000431738251943852</v>
      </c>
      <c r="LN424" t="n">
        <v>0.0551985994088595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0.0961967330317765</v>
      </c>
      <c r="LX424" t="n">
        <v>1.57155465940522</v>
      </c>
      <c r="LY424" t="n">
        <v>9.88401894795398</v>
      </c>
      <c r="LZ424" t="n">
        <v>0.131319725533749</v>
      </c>
      <c r="MA424" t="n">
        <v>0.979089253716736</v>
      </c>
      <c r="MB424" t="n">
        <v>0.0253320339356121</v>
      </c>
      <c r="MC424" t="n">
        <v>1.03090616483051</v>
      </c>
      <c r="MD424" t="n">
        <v>0.119653495417662</v>
      </c>
      <c r="ME424" t="n">
        <v>0.0334070753871493</v>
      </c>
      <c r="MF424" t="n">
        <v>8.16217198275107</v>
      </c>
      <c r="MG424" t="n">
        <v>0.587196851339126</v>
      </c>
      <c r="MH424" t="n">
        <v>0.259847443567044</v>
      </c>
      <c r="MI424" t="n">
        <v>12.4038461470343</v>
      </c>
      <c r="MJ424" t="n">
        <v>1.62246115651979</v>
      </c>
      <c r="MK424" t="n">
        <v>1.00087712756695</v>
      </c>
      <c r="ML424" t="n">
        <v>4.03857594902184</v>
      </c>
      <c r="MM424" t="n">
        <v>2.72096974685846</v>
      </c>
      <c r="MN424" t="n">
        <v>0</v>
      </c>
      <c r="MO424" t="n">
        <v>0</v>
      </c>
      <c r="MP424" t="n">
        <v>0</v>
      </c>
      <c r="MQ424" t="n">
        <v>0.064739803810924</v>
      </c>
      <c r="MR424" t="n">
        <v>0.0434830196330062</v>
      </c>
      <c r="MS424" t="n">
        <v>0.00663259496640351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0.170904290770691</v>
      </c>
      <c r="NK424" t="n">
        <v>0.0000211216905179739</v>
      </c>
      <c r="NL424" t="n">
        <v>0.00713712224551102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0.0110799036068768</v>
      </c>
      <c r="NV424" t="n">
        <v>0.469619134445118</v>
      </c>
      <c r="NW424" t="n">
        <v>2.60765593455926</v>
      </c>
      <c r="NX424" t="n">
        <v>0.0280757091669661</v>
      </c>
      <c r="NY424" t="n">
        <v>0.175105034208394</v>
      </c>
      <c r="NZ424" t="n">
        <v>0.00135228123489177</v>
      </c>
      <c r="OA424" t="n">
        <v>0.0436032207094956</v>
      </c>
      <c r="OB424" t="n">
        <v>0.0160084261938233</v>
      </c>
      <c r="OC424" t="n">
        <v>0.0125665883021685</v>
      </c>
      <c r="OD424" t="n">
        <v>0.26816304702099</v>
      </c>
      <c r="OE424" t="n">
        <v>0.0694626530907641</v>
      </c>
      <c r="OF424" t="n">
        <v>0.0163881549897572</v>
      </c>
      <c r="OG424" t="n">
        <v>0.125060519443788</v>
      </c>
      <c r="OH424" t="n">
        <v>0.287561304860086</v>
      </c>
      <c r="OI424" t="n">
        <v>0.229107550186543</v>
      </c>
      <c r="OJ424" t="n">
        <v>0.831465677291698</v>
      </c>
      <c r="OK424" t="n">
        <v>0.782709093384348</v>
      </c>
      <c r="OL424" t="n">
        <v>0</v>
      </c>
      <c r="OM424" t="n">
        <v>0</v>
      </c>
      <c r="ON424" t="n">
        <v>0</v>
      </c>
      <c r="OO424" t="n">
        <v>0</v>
      </c>
      <c r="OP424" t="n">
        <v>0.144199873247341</v>
      </c>
      <c r="OQ424" t="n">
        <v>0.0260726064551101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0.000249504418057979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0.106789453990174</v>
      </c>
      <c r="PI424" t="n">
        <v>0.0000115672826427819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0.0308563616774966</v>
      </c>
      <c r="PT424" t="n">
        <v>0.505673168068512</v>
      </c>
      <c r="PU424" t="n">
        <v>3.32147979442616</v>
      </c>
      <c r="PV424" t="n">
        <v>0.0255910579684922</v>
      </c>
      <c r="PW424" t="n">
        <v>0.187009603608107</v>
      </c>
      <c r="PX424" t="n">
        <v>0.000532655672622788</v>
      </c>
      <c r="PY424" t="n">
        <v>0.0683657397546721</v>
      </c>
      <c r="PZ424" t="n">
        <v>0.00710171200112695</v>
      </c>
      <c r="QA424" t="n">
        <v>0.00297910059700431</v>
      </c>
      <c r="QB424" t="n">
        <v>0.224228456047742</v>
      </c>
      <c r="QC424" t="n">
        <v>0.0154591820007223</v>
      </c>
      <c r="QD424" t="n">
        <v>0</v>
      </c>
      <c r="QE424" t="n">
        <v>0.188830518198984</v>
      </c>
      <c r="QF424" t="n">
        <v>0.200306659929978</v>
      </c>
      <c r="QG424" t="n">
        <v>0.353805672869361</v>
      </c>
      <c r="QH424" t="n">
        <v>1.25615488315894</v>
      </c>
      <c r="QI424" t="n">
        <v>0.757099597155102</v>
      </c>
    </row>
    <row r="425">
      <c r="A425" t="s">
        <v>424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0.134710786221154</v>
      </c>
      <c r="H425" t="n">
        <v>0.121929667360279</v>
      </c>
      <c r="I425" t="n">
        <v>0.0292245832600403</v>
      </c>
      <c r="J425" t="n">
        <v>0.0112129191808234</v>
      </c>
      <c r="K425" t="n">
        <v>0.0175387434611305</v>
      </c>
      <c r="L425" t="n">
        <v>0.000402787421697063</v>
      </c>
      <c r="M425" t="n">
        <v>0.00732929224680149</v>
      </c>
      <c r="N425" t="n">
        <v>0.214782120695016</v>
      </c>
      <c r="O425" t="n">
        <v>0.0381992387620506</v>
      </c>
      <c r="P425" t="n">
        <v>1.09110568617906</v>
      </c>
      <c r="Q425" t="n">
        <v>0.00346744177329827</v>
      </c>
      <c r="R425" t="n">
        <v>0</v>
      </c>
      <c r="S425" t="n">
        <v>0.0695281812570856</v>
      </c>
      <c r="T425" t="n">
        <v>0</v>
      </c>
      <c r="U425" t="n">
        <v>0.0153251774651587</v>
      </c>
      <c r="V425" t="n">
        <v>0.00466627043949858</v>
      </c>
      <c r="W425" t="n">
        <v>0.0182988453771192</v>
      </c>
      <c r="X425" t="n">
        <v>0.0444431888044492</v>
      </c>
      <c r="Y425" t="n">
        <v>33.3606651691306</v>
      </c>
      <c r="Z425" t="n">
        <v>4.95716898173201</v>
      </c>
      <c r="AA425" t="n">
        <v>0</v>
      </c>
      <c r="AB425" t="n">
        <v>2.05495257747114</v>
      </c>
      <c r="AC425" t="n">
        <v>0.676179806103359</v>
      </c>
      <c r="AD425" t="n">
        <v>0.195596953004706</v>
      </c>
      <c r="AE425" t="n">
        <v>0.0109267506073941</v>
      </c>
      <c r="AF425" t="n">
        <v>0.0183962448059575</v>
      </c>
      <c r="AG425" t="n">
        <v>0.0702779674958251</v>
      </c>
      <c r="AH425" t="n">
        <v>0.0226896579077891</v>
      </c>
      <c r="AI425" t="n">
        <v>0.00166717227750504</v>
      </c>
      <c r="AJ425" t="n">
        <v>0.0647892402316752</v>
      </c>
      <c r="AK425" t="n">
        <v>2.21571226065813</v>
      </c>
      <c r="AL425" t="n">
        <v>0.0878745860496043</v>
      </c>
      <c r="AM425" t="n">
        <v>0.862684478522857</v>
      </c>
      <c r="AN425" t="n">
        <v>0.0816222660745484</v>
      </c>
      <c r="AO425" t="n">
        <v>3.43769002231332</v>
      </c>
      <c r="AP425" t="n">
        <v>0.461762025275888</v>
      </c>
      <c r="AQ425" t="n">
        <v>0.283429003967474</v>
      </c>
      <c r="AR425" t="n">
        <v>1.64863786041248</v>
      </c>
      <c r="AS425" t="n">
        <v>0.307475362217771</v>
      </c>
      <c r="AT425" t="n">
        <v>0.15332201435095</v>
      </c>
      <c r="AU425" t="n">
        <v>4.7748150036615</v>
      </c>
      <c r="AV425" t="n">
        <v>8.1828894359014</v>
      </c>
      <c r="AW425" t="n">
        <v>0.300988336073495</v>
      </c>
      <c r="AX425" t="n">
        <v>0.883110815177173</v>
      </c>
      <c r="AY425" t="n">
        <v>3.4088680140619</v>
      </c>
      <c r="AZ425" t="n">
        <v>0</v>
      </c>
      <c r="BA425" t="n">
        <v>0</v>
      </c>
      <c r="BB425" t="n">
        <v>0</v>
      </c>
      <c r="BC425" t="n">
        <v>0</v>
      </c>
      <c r="BD425" t="n">
        <v>0.0298165076134941</v>
      </c>
      <c r="BE425" t="n">
        <v>0.0137494461344492</v>
      </c>
      <c r="BF425" t="n">
        <v>0.0407370758208376</v>
      </c>
      <c r="BG425" t="n">
        <v>0.00647394424719642</v>
      </c>
      <c r="BH425" t="n">
        <v>0.00548049693978932</v>
      </c>
      <c r="BI425" t="n">
        <v>0.00518285297341516</v>
      </c>
      <c r="BJ425" t="n">
        <v>0.000282907348826373</v>
      </c>
      <c r="BK425" t="n">
        <v>0.000948068691850786</v>
      </c>
      <c r="BL425" t="n">
        <v>0.0818511139921257</v>
      </c>
      <c r="BM425" t="n">
        <v>0.0210367693202977</v>
      </c>
      <c r="BN425" t="n">
        <v>0.10704126613869</v>
      </c>
      <c r="BO425" t="n">
        <v>0.00105420811277225</v>
      </c>
      <c r="BP425" t="n">
        <v>0</v>
      </c>
      <c r="BQ425" t="n">
        <v>0.0576266987334835</v>
      </c>
      <c r="BR425" t="n">
        <v>0.00391175785335669</v>
      </c>
      <c r="BS425" t="n">
        <v>0.00392057201313581</v>
      </c>
      <c r="BT425" t="n">
        <v>0.0012520299563914</v>
      </c>
      <c r="BU425" t="n">
        <v>0.0108123188499619</v>
      </c>
      <c r="BV425" t="n">
        <v>0.00497368371143035</v>
      </c>
      <c r="BW425" t="n">
        <v>9.42374629257636</v>
      </c>
      <c r="BX425" t="n">
        <v>2.32166932948036</v>
      </c>
      <c r="BY425" t="n">
        <v>0</v>
      </c>
      <c r="BZ425" t="n">
        <v>0.742511387052364</v>
      </c>
      <c r="CA425" t="n">
        <v>0.0732992467883005</v>
      </c>
      <c r="CB425" t="n">
        <v>0.193091767401897</v>
      </c>
      <c r="CC425" t="n">
        <v>0.00505835961633701</v>
      </c>
      <c r="CD425" t="n">
        <v>0.0044489820074579</v>
      </c>
      <c r="CE425" t="n">
        <v>0.256391445375238</v>
      </c>
      <c r="CF425" t="n">
        <v>0.0145794021295854</v>
      </c>
      <c r="CG425" t="n">
        <v>0.00321549699038272</v>
      </c>
      <c r="CH425" t="n">
        <v>0.0439679136637526</v>
      </c>
      <c r="CI425" t="n">
        <v>1.48187822700777</v>
      </c>
      <c r="CJ425" t="n">
        <v>0.038199375637811</v>
      </c>
      <c r="CK425" t="n">
        <v>0.505990629198936</v>
      </c>
      <c r="CL425" t="n">
        <v>0.0221738986389579</v>
      </c>
      <c r="CM425" t="n">
        <v>1.00586667887965</v>
      </c>
      <c r="CN425" t="n">
        <v>0.188286564929138</v>
      </c>
      <c r="CO425" t="n">
        <v>0.158002557940284</v>
      </c>
      <c r="CP425" t="n">
        <v>0.633788685230513</v>
      </c>
      <c r="CQ425" t="n">
        <v>0.0611074689800093</v>
      </c>
      <c r="CR425" t="n">
        <v>0</v>
      </c>
      <c r="CS425" t="n">
        <v>0.880069255386575</v>
      </c>
      <c r="CT425" t="n">
        <v>4.11122678766761</v>
      </c>
      <c r="CU425" t="n">
        <v>0.338814656043805</v>
      </c>
      <c r="CV425" t="n">
        <v>0.666745967931501</v>
      </c>
      <c r="CW425" t="n">
        <v>1.80102456629072</v>
      </c>
      <c r="CX425" t="n">
        <v>0</v>
      </c>
      <c r="CY425" t="n">
        <v>0</v>
      </c>
      <c r="CZ425" t="n">
        <v>0</v>
      </c>
      <c r="DA425" t="n">
        <v>0</v>
      </c>
      <c r="DB425" t="n">
        <v>0.261623964602852</v>
      </c>
      <c r="DC425" t="n">
        <v>0.507586822674503</v>
      </c>
      <c r="DD425" t="n">
        <v>0.00614664969604302</v>
      </c>
      <c r="DE425" t="n">
        <v>0.00076177849352083</v>
      </c>
      <c r="DF425" t="n">
        <v>0</v>
      </c>
      <c r="DG425" t="n">
        <v>0.000292769657555847</v>
      </c>
      <c r="DH425" t="n">
        <v>0</v>
      </c>
      <c r="DI425" t="n">
        <v>0</v>
      </c>
      <c r="DJ425" t="n">
        <v>0.00463978855747916</v>
      </c>
      <c r="DK425" t="n">
        <v>0</v>
      </c>
      <c r="DL425" t="n">
        <v>0.0322936454113451</v>
      </c>
      <c r="DM425" t="n">
        <v>0</v>
      </c>
      <c r="DN425" t="n">
        <v>0</v>
      </c>
      <c r="DO425" t="n">
        <v>0</v>
      </c>
      <c r="DP425" t="n">
        <v>0</v>
      </c>
      <c r="DQ425" t="n">
        <v>0.000815628144515211</v>
      </c>
      <c r="DR425" t="n">
        <v>0</v>
      </c>
      <c r="DS425" t="n">
        <v>0.000934707482923476</v>
      </c>
      <c r="DT425" t="n">
        <v>0.00174137727663658</v>
      </c>
      <c r="DU425" t="n">
        <v>0.961305809373995</v>
      </c>
      <c r="DV425" t="n">
        <v>0</v>
      </c>
      <c r="DW425" t="n">
        <v>0</v>
      </c>
      <c r="DX425" t="n">
        <v>0.400455490837957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0.000883883858936122</v>
      </c>
      <c r="EE425" t="n">
        <v>0.00138786921509303</v>
      </c>
      <c r="EF425" t="n">
        <v>0.0100031149359063</v>
      </c>
      <c r="EG425" t="n">
        <v>0.228730519230427</v>
      </c>
      <c r="EH425" t="n">
        <v>0.00819176629597668</v>
      </c>
      <c r="EI425" t="n">
        <v>0.0539615425734804</v>
      </c>
      <c r="EJ425" t="n">
        <v>0.00165597277877028</v>
      </c>
      <c r="EK425" t="n">
        <v>0.380936780823397</v>
      </c>
      <c r="EL425" t="n">
        <v>0.0254129848964228</v>
      </c>
      <c r="EM425" t="n">
        <v>0.0273571889819875</v>
      </c>
      <c r="EN425" t="n">
        <v>0</v>
      </c>
      <c r="EO425" t="n">
        <v>0.00660338877441586</v>
      </c>
      <c r="EP425" t="n">
        <v>0</v>
      </c>
      <c r="EQ425" t="n">
        <v>0</v>
      </c>
      <c r="ER425" t="n">
        <v>1.04604451389019</v>
      </c>
      <c r="ES425" t="n">
        <v>0.0467275703125911</v>
      </c>
      <c r="ET425" t="n">
        <v>0.17802930875549</v>
      </c>
      <c r="EU425" t="n">
        <v>0.465725791628656</v>
      </c>
      <c r="EV425" t="n">
        <v>0</v>
      </c>
      <c r="EW425" t="n">
        <v>0</v>
      </c>
      <c r="EX425" t="n">
        <v>0</v>
      </c>
      <c r="EY425" t="n">
        <v>0.00221816289667196</v>
      </c>
      <c r="EZ425" t="n">
        <v>0.669938913173968</v>
      </c>
      <c r="FA425" t="n">
        <v>0.0791329184298022</v>
      </c>
      <c r="FB425" t="n">
        <v>0.0478166064866431</v>
      </c>
      <c r="FC425" t="n">
        <v>0.00542063298083295</v>
      </c>
      <c r="FD425" t="n">
        <v>0.000305057575424385</v>
      </c>
      <c r="FE425" t="n">
        <v>0.00794111116680145</v>
      </c>
      <c r="FF425" t="n">
        <v>0</v>
      </c>
      <c r="FG425" t="n">
        <v>0</v>
      </c>
      <c r="FH425" t="n">
        <v>0.00700327131352623</v>
      </c>
      <c r="FI425" t="n">
        <v>0.0156905389067579</v>
      </c>
      <c r="FJ425" t="n">
        <v>0</v>
      </c>
      <c r="FK425" t="n">
        <v>0.0105195976405944</v>
      </c>
      <c r="FL425" t="n">
        <v>0</v>
      </c>
      <c r="FM425" t="n">
        <v>0.0145839779881579</v>
      </c>
      <c r="FN425" t="n">
        <v>0</v>
      </c>
      <c r="FO425" t="n">
        <v>0.00486446275294355</v>
      </c>
      <c r="FP425" t="n">
        <v>0</v>
      </c>
      <c r="FQ425" t="n">
        <v>0.00174985820275055</v>
      </c>
      <c r="FR425" t="n">
        <v>0.0177876144778221</v>
      </c>
      <c r="FS425" t="n">
        <v>8.28041211544548</v>
      </c>
      <c r="FT425" t="n">
        <v>2.34423251618305</v>
      </c>
      <c r="FU425" t="n">
        <v>0</v>
      </c>
      <c r="FV425" t="n">
        <v>0.471344146586991</v>
      </c>
      <c r="FW425" t="n">
        <v>0.0846718121122071</v>
      </c>
      <c r="FX425" t="n">
        <v>0</v>
      </c>
      <c r="FY425" t="n">
        <v>0</v>
      </c>
      <c r="FZ425" t="n">
        <v>0</v>
      </c>
      <c r="GA425" t="n">
        <v>0.00548311131370542</v>
      </c>
      <c r="GB425" t="n">
        <v>0.00980053805540439</v>
      </c>
      <c r="GC425" t="n">
        <v>0.00186058624463445</v>
      </c>
      <c r="GD425" t="n">
        <v>0.01854946627609</v>
      </c>
      <c r="GE425" t="n">
        <v>0.883686116422612</v>
      </c>
      <c r="GF425" t="n">
        <v>0.0202672467954415</v>
      </c>
      <c r="GG425" t="n">
        <v>0.262094142200387</v>
      </c>
      <c r="GH425" t="n">
        <v>0.00596749066681767</v>
      </c>
      <c r="GI425" t="n">
        <v>0.506582844474147</v>
      </c>
      <c r="GJ425" t="n">
        <v>0.130317675176927</v>
      </c>
      <c r="GK425" t="n">
        <v>0</v>
      </c>
      <c r="GL425" t="n">
        <v>0.358274307614051</v>
      </c>
      <c r="GM425" t="n">
        <v>0.0329017107841124</v>
      </c>
      <c r="GN425" t="n">
        <v>0</v>
      </c>
      <c r="GO425" t="n">
        <v>0.428629749563791</v>
      </c>
      <c r="GP425" t="n">
        <v>2.14527910007277</v>
      </c>
      <c r="GQ425" t="n">
        <v>0.147043480731857</v>
      </c>
      <c r="GR425" t="n">
        <v>0.445894012792408</v>
      </c>
      <c r="GS425" t="n">
        <v>1.40120060313218</v>
      </c>
      <c r="GT425" t="n">
        <v>0</v>
      </c>
      <c r="GU425" t="n">
        <v>0</v>
      </c>
      <c r="GV425" t="n">
        <v>0</v>
      </c>
      <c r="GW425" t="n">
        <v>0.0173861698480993</v>
      </c>
      <c r="GX425" t="n">
        <v>0</v>
      </c>
      <c r="GY425" t="n">
        <v>0.0340185711137607</v>
      </c>
      <c r="GZ425" t="n">
        <v>0.0955502926057048</v>
      </c>
      <c r="HA425" t="n">
        <v>0.00956004927542092</v>
      </c>
      <c r="HB425" t="n">
        <v>0.0190179316255167</v>
      </c>
      <c r="HC425" t="n">
        <v>0.0419951887175376</v>
      </c>
      <c r="HD425" t="n">
        <v>0.00620061842220677</v>
      </c>
      <c r="HE425" t="n">
        <v>0.0136571429375515</v>
      </c>
      <c r="HF425" t="n">
        <v>0.119860193182075</v>
      </c>
      <c r="HG425" t="n">
        <v>0.0570350898833157</v>
      </c>
      <c r="HH425" t="n">
        <v>0.660117925935949</v>
      </c>
      <c r="HI425" t="n">
        <v>0.00919695269435777</v>
      </c>
      <c r="HJ425" t="n">
        <v>0</v>
      </c>
      <c r="HK425" t="n">
        <v>0.055630815691524</v>
      </c>
      <c r="HL425" t="n">
        <v>0.0201906853902288</v>
      </c>
      <c r="HM425" t="n">
        <v>0.0409902524960427</v>
      </c>
      <c r="HN425" t="n">
        <v>0.00187057292651265</v>
      </c>
      <c r="HO425" t="n">
        <v>0.0322187330597285</v>
      </c>
      <c r="HP425" t="n">
        <v>0.160154582415359</v>
      </c>
      <c r="HQ425" t="n">
        <v>22.5051847360034</v>
      </c>
      <c r="HR425" t="n">
        <v>20.0357168962684</v>
      </c>
      <c r="HS425" t="n">
        <v>0.805922968568876</v>
      </c>
      <c r="HT425" t="n">
        <v>2.00802713463097</v>
      </c>
      <c r="HU425" t="n">
        <v>0.504986208497076</v>
      </c>
      <c r="HV425" t="n">
        <v>0.268747512884089</v>
      </c>
      <c r="HW425" t="n">
        <v>0.00591782453453373</v>
      </c>
      <c r="HX425" t="n">
        <v>0.00451960508895646</v>
      </c>
      <c r="HY425" t="n">
        <v>0.122520542141042</v>
      </c>
      <c r="HZ425" t="n">
        <v>0.0213179032736041</v>
      </c>
      <c r="IA425" t="n">
        <v>0.0100585396659444</v>
      </c>
      <c r="IB425" t="n">
        <v>0.0946402331858453</v>
      </c>
      <c r="IC425" t="n">
        <v>2.72381821797723</v>
      </c>
      <c r="ID425" t="n">
        <v>0.069076195463801</v>
      </c>
      <c r="IE425" t="n">
        <v>1.40476477877955</v>
      </c>
      <c r="IF425" t="n">
        <v>0.0265687771932908</v>
      </c>
      <c r="IG425" t="n">
        <v>1.76359879655779</v>
      </c>
      <c r="IH425" t="n">
        <v>0.160942532196219</v>
      </c>
      <c r="II425" t="n">
        <v>0.0907789570595105</v>
      </c>
      <c r="IJ425" t="n">
        <v>0.291600646011284</v>
      </c>
      <c r="IK425" t="n">
        <v>0.209257628126016</v>
      </c>
      <c r="IL425" t="n">
        <v>0.0225832965903993</v>
      </c>
      <c r="IM425" t="n">
        <v>1.60922174233176</v>
      </c>
      <c r="IN425" t="n">
        <v>7.75077131449196</v>
      </c>
      <c r="IO425" t="n">
        <v>0.442509933221587</v>
      </c>
      <c r="IP425" t="n">
        <v>1.01701717217273</v>
      </c>
      <c r="IQ425" t="n">
        <v>3.78056909503926</v>
      </c>
      <c r="IR425" t="n">
        <v>0</v>
      </c>
      <c r="IS425" t="n">
        <v>0</v>
      </c>
      <c r="IT425" t="n">
        <v>0</v>
      </c>
      <c r="IU425" t="n">
        <v>0</v>
      </c>
      <c r="IV425" t="n">
        <v>4.07244741652717</v>
      </c>
      <c r="IW425" t="n">
        <v>0.217083339958955</v>
      </c>
      <c r="IX425" t="n">
        <v>0.0278838980908535</v>
      </c>
      <c r="IY425" t="n">
        <v>0.00267809328345386</v>
      </c>
      <c r="IZ425" t="n">
        <v>0.00374938930378957</v>
      </c>
      <c r="JA425" t="n">
        <v>0.002688969711095</v>
      </c>
      <c r="JB425" t="n">
        <v>0.000593097604452518</v>
      </c>
      <c r="JC425" t="n">
        <v>0</v>
      </c>
      <c r="JD425" t="n">
        <v>0.00618061247609193</v>
      </c>
      <c r="JE425" t="n">
        <v>0.00248889017325734</v>
      </c>
      <c r="JF425" t="n">
        <v>0.147689063193741</v>
      </c>
      <c r="JG425" t="n">
        <v>0</v>
      </c>
      <c r="JH425" t="n">
        <v>0</v>
      </c>
      <c r="JI425" t="n">
        <v>0.0130675852286563</v>
      </c>
      <c r="JJ425" t="n">
        <v>0.0057214428156146</v>
      </c>
      <c r="JK425" t="n">
        <v>0.00362099757561233</v>
      </c>
      <c r="JL425" t="n">
        <v>0</v>
      </c>
      <c r="JM425" t="n">
        <v>0.0242521364406875</v>
      </c>
      <c r="JN425" t="n">
        <v>0.0158588068641673</v>
      </c>
      <c r="JO425" t="n">
        <v>1.16364131253907</v>
      </c>
      <c r="JP425" t="n">
        <v>2.85262942652564</v>
      </c>
      <c r="JQ425" t="n">
        <v>2.04318030016815</v>
      </c>
      <c r="JR425" t="n">
        <v>0.5929486719967</v>
      </c>
      <c r="JS425" t="n">
        <v>0.287512859295028</v>
      </c>
      <c r="JT425" t="n">
        <v>0.107397293269452</v>
      </c>
      <c r="JU425" t="n">
        <v>0</v>
      </c>
      <c r="JV425" t="n">
        <v>0</v>
      </c>
      <c r="JW425" t="n">
        <v>0.035793653247656</v>
      </c>
      <c r="JX425" t="n">
        <v>0.00358216565798495</v>
      </c>
      <c r="JY425" t="n">
        <v>0.00114105499393977</v>
      </c>
      <c r="JZ425" t="n">
        <v>0.0187767123499822</v>
      </c>
      <c r="KA425" t="n">
        <v>0.923934307959574</v>
      </c>
      <c r="KB425" t="n">
        <v>0.0225286385014057</v>
      </c>
      <c r="KC425" t="n">
        <v>0.296370156981018</v>
      </c>
      <c r="KD425" t="n">
        <v>0.00629063527650142</v>
      </c>
      <c r="KE425" t="n">
        <v>0.485750997856143</v>
      </c>
      <c r="KF425" t="n">
        <v>0.0281485870332666</v>
      </c>
      <c r="KG425" t="n">
        <v>0</v>
      </c>
      <c r="KH425" t="n">
        <v>1.67946822027957</v>
      </c>
      <c r="KI425" t="n">
        <v>0.0897006901823488</v>
      </c>
      <c r="KJ425" t="n">
        <v>0.00959145094761698</v>
      </c>
      <c r="KK425" t="n">
        <v>0.0933701836254537</v>
      </c>
      <c r="KL425" t="n">
        <v>2.62703580511529</v>
      </c>
      <c r="KM425" t="n">
        <v>0.127655779220842</v>
      </c>
      <c r="KN425" t="n">
        <v>0.442844871717053</v>
      </c>
      <c r="KO425" t="n">
        <v>1.93248180019183</v>
      </c>
      <c r="KP425" t="n">
        <v>0</v>
      </c>
      <c r="KQ425" t="n">
        <v>0</v>
      </c>
      <c r="KR425" t="n">
        <v>0</v>
      </c>
      <c r="KS425" t="n">
        <v>0.0508820626957383</v>
      </c>
      <c r="KT425" t="n">
        <v>1.26335511746685</v>
      </c>
      <c r="KU425" t="n">
        <v>0.877663468203726</v>
      </c>
      <c r="KV425" t="n">
        <v>0.154823162455117</v>
      </c>
      <c r="KW425" t="n">
        <v>0.0203079228900633</v>
      </c>
      <c r="KX425" t="n">
        <v>0.0178692733561308</v>
      </c>
      <c r="KY425" t="n">
        <v>0.0127801761552073</v>
      </c>
      <c r="KZ425" t="n">
        <v>0.00110475792418305</v>
      </c>
      <c r="LA425" t="n">
        <v>0.00192837617158558</v>
      </c>
      <c r="LB425" t="n">
        <v>0.311331435694483</v>
      </c>
      <c r="LC425" t="n">
        <v>0.0531879875398607</v>
      </c>
      <c r="LD425" t="n">
        <v>1.3374782913153</v>
      </c>
      <c r="LE425" t="n">
        <v>0.0181640924656359</v>
      </c>
      <c r="LF425" t="n">
        <v>0.597593147345042</v>
      </c>
      <c r="LG425" t="n">
        <v>0.292347363640102</v>
      </c>
      <c r="LH425" t="n">
        <v>0.00427951345449048</v>
      </c>
      <c r="LI425" t="n">
        <v>0.0553946209614484</v>
      </c>
      <c r="LJ425" t="n">
        <v>0.0163246695314628</v>
      </c>
      <c r="LK425" t="n">
        <v>0.0889810477608468</v>
      </c>
      <c r="LL425" t="n">
        <v>0.0921185191863718</v>
      </c>
      <c r="LM425" t="n">
        <v>66.4057998646009</v>
      </c>
      <c r="LN425" t="n">
        <v>57.2923400998763</v>
      </c>
      <c r="LO425" t="n">
        <v>4.78020996786831</v>
      </c>
      <c r="LP425" t="n">
        <v>6.53323148301913</v>
      </c>
      <c r="LQ425" t="n">
        <v>1.47086782949121</v>
      </c>
      <c r="LR425" t="n">
        <v>0.845593589598953</v>
      </c>
      <c r="LS425" t="n">
        <v>0.0191615003994443</v>
      </c>
      <c r="LT425" t="n">
        <v>0.0274990316031963</v>
      </c>
      <c r="LU425" t="n">
        <v>0.304940477685811</v>
      </c>
      <c r="LV425" t="n">
        <v>0.0672728750783458</v>
      </c>
      <c r="LW425" t="n">
        <v>0.0145070297114987</v>
      </c>
      <c r="LX425" t="n">
        <v>0.123595598778877</v>
      </c>
      <c r="LY425" t="n">
        <v>5.19631657319849</v>
      </c>
      <c r="LZ425" t="n">
        <v>0.124681658470484</v>
      </c>
      <c r="MA425" t="n">
        <v>2.424236903503</v>
      </c>
      <c r="MB425" t="n">
        <v>0.276731739166408</v>
      </c>
      <c r="MC425" t="n">
        <v>13.2098535600177</v>
      </c>
      <c r="MD425" t="n">
        <v>1.53321922627502</v>
      </c>
      <c r="ME425" t="n">
        <v>0.428072494648407</v>
      </c>
      <c r="MF425" t="n">
        <v>8.05173297536845</v>
      </c>
      <c r="MG425" t="n">
        <v>0.610519057329512</v>
      </c>
      <c r="MH425" t="n">
        <v>0.32390282571462</v>
      </c>
      <c r="MI425" t="n">
        <v>13.9661555277202</v>
      </c>
      <c r="MJ425" t="n">
        <v>18.952756165811</v>
      </c>
      <c r="MK425" t="n">
        <v>0.669844728693446</v>
      </c>
      <c r="ML425" t="n">
        <v>2.025153770462</v>
      </c>
      <c r="MM425" t="n">
        <v>6.28750678009713</v>
      </c>
      <c r="MN425" t="n">
        <v>0</v>
      </c>
      <c r="MO425" t="n">
        <v>0</v>
      </c>
      <c r="MP425" t="n">
        <v>0</v>
      </c>
      <c r="MQ425" t="n">
        <v>0.289642499741246</v>
      </c>
      <c r="MR425" t="n">
        <v>0.538210487959478</v>
      </c>
      <c r="MS425" t="n">
        <v>0.110928556852372</v>
      </c>
      <c r="MT425" t="n">
        <v>0.036212017744537</v>
      </c>
      <c r="MU425" t="n">
        <v>0.00907812441689705</v>
      </c>
      <c r="MV425" t="n">
        <v>0.0028782218411158</v>
      </c>
      <c r="MW425" t="n">
        <v>0.000830819452620346</v>
      </c>
      <c r="MX425" t="n">
        <v>0</v>
      </c>
      <c r="MY425" t="n">
        <v>0</v>
      </c>
      <c r="MZ425" t="n">
        <v>0.125052358065174</v>
      </c>
      <c r="NA425" t="n">
        <v>0</v>
      </c>
      <c r="NB425" t="n">
        <v>0.0938931496561796</v>
      </c>
      <c r="NC425" t="n">
        <v>0.015353637384697</v>
      </c>
      <c r="ND425" t="n">
        <v>0</v>
      </c>
      <c r="NE425" t="n">
        <v>0.00769577112361074</v>
      </c>
      <c r="NF425" t="n">
        <v>0.00345776140289356</v>
      </c>
      <c r="NG425" t="n">
        <v>0.00643400414610823</v>
      </c>
      <c r="NH425" t="n">
        <v>0</v>
      </c>
      <c r="NI425" t="n">
        <v>0.0185985583839687</v>
      </c>
      <c r="NJ425" t="n">
        <v>0.0139203586222151</v>
      </c>
      <c r="NK425" t="n">
        <v>3.2487340350862</v>
      </c>
      <c r="NL425" t="n">
        <v>7.40784076776014</v>
      </c>
      <c r="NM425" t="n">
        <v>2.03946589280117</v>
      </c>
      <c r="NN425" t="n">
        <v>0.388204406619141</v>
      </c>
      <c r="NO425" t="n">
        <v>0.139912850412691</v>
      </c>
      <c r="NP425" t="n">
        <v>0.02396389346418</v>
      </c>
      <c r="NQ425" t="n">
        <v>0</v>
      </c>
      <c r="NR425" t="n">
        <v>0.00254290008809081</v>
      </c>
      <c r="NS425" t="n">
        <v>0.00729844035049637</v>
      </c>
      <c r="NT425" t="n">
        <v>0.0377319467481583</v>
      </c>
      <c r="NU425" t="n">
        <v>0.00167091423751789</v>
      </c>
      <c r="NV425" t="n">
        <v>0.0369334008030808</v>
      </c>
      <c r="NW425" t="n">
        <v>1.37092065700204</v>
      </c>
      <c r="NX425" t="n">
        <v>0.0266565130824363</v>
      </c>
      <c r="NY425" t="n">
        <v>0.433562194974266</v>
      </c>
      <c r="NZ425" t="n">
        <v>0.0147725657925799</v>
      </c>
      <c r="OA425" t="n">
        <v>0.558724139953385</v>
      </c>
      <c r="OB425" t="n">
        <v>0.205129208612751</v>
      </c>
      <c r="OC425" t="n">
        <v>0.161026092269007</v>
      </c>
      <c r="OD425" t="n">
        <v>0.264534642621734</v>
      </c>
      <c r="OE425" t="n">
        <v>0.0722215614539936</v>
      </c>
      <c r="OF425" t="n">
        <v>0.0204280235994007</v>
      </c>
      <c r="OG425" t="n">
        <v>0.140812345156911</v>
      </c>
      <c r="OH425" t="n">
        <v>3.35914315842614</v>
      </c>
      <c r="OI425" t="n">
        <v>0.153331993078301</v>
      </c>
      <c r="OJ425" t="n">
        <v>0.416940494033512</v>
      </c>
      <c r="OK425" t="n">
        <v>1.8086524986835</v>
      </c>
      <c r="OL425" t="n">
        <v>0</v>
      </c>
      <c r="OM425" t="n">
        <v>0</v>
      </c>
      <c r="ON425" t="n">
        <v>0</v>
      </c>
      <c r="OO425" t="n">
        <v>0</v>
      </c>
      <c r="OP425" t="n">
        <v>1.78483198267206</v>
      </c>
      <c r="OQ425" t="n">
        <v>0.436058077131986</v>
      </c>
      <c r="OR425" t="n">
        <v>0.0365071014169191</v>
      </c>
      <c r="OS425" t="n">
        <v>0.0110929605744206</v>
      </c>
      <c r="OT425" t="n">
        <v>0.00460037766468751</v>
      </c>
      <c r="OU425" t="n">
        <v>0.00627113138010385</v>
      </c>
      <c r="OV425" t="n">
        <v>0</v>
      </c>
      <c r="OW425" t="n">
        <v>0</v>
      </c>
      <c r="OX425" t="n">
        <v>0.18568220944145</v>
      </c>
      <c r="OY425" t="n">
        <v>0.00114809696743772</v>
      </c>
      <c r="OZ425" t="n">
        <v>0.0314909221749977</v>
      </c>
      <c r="PA425" t="n">
        <v>0.00123821283809434</v>
      </c>
      <c r="PB425" t="n">
        <v>0</v>
      </c>
      <c r="PC425" t="n">
        <v>0.0154406870846089</v>
      </c>
      <c r="PD425" t="n">
        <v>0</v>
      </c>
      <c r="PE425" t="n">
        <v>0</v>
      </c>
      <c r="PF425" t="n">
        <v>0</v>
      </c>
      <c r="PG425" t="n">
        <v>0.0473142427436348</v>
      </c>
      <c r="PH425" t="n">
        <v>0.00869812858360779</v>
      </c>
      <c r="PI425" t="n">
        <v>1.77916747634802</v>
      </c>
      <c r="PJ425" t="n">
        <v>0</v>
      </c>
      <c r="PK425" t="n">
        <v>0.319563184388226</v>
      </c>
      <c r="PL425" t="n">
        <v>1.11226393154004</v>
      </c>
      <c r="PM425" t="n">
        <v>0</v>
      </c>
      <c r="PN425" t="n">
        <v>0</v>
      </c>
      <c r="PO425" t="n">
        <v>0</v>
      </c>
      <c r="PP425" t="n">
        <v>0</v>
      </c>
      <c r="PQ425" t="n">
        <v>0.00464835888809969</v>
      </c>
      <c r="PR425" t="n">
        <v>0.010010807196787</v>
      </c>
      <c r="PS425" t="n">
        <v>0.00465331972860581</v>
      </c>
      <c r="PT425" t="n">
        <v>0.0397688859371223</v>
      </c>
      <c r="PU425" t="n">
        <v>1.74619864593575</v>
      </c>
      <c r="PV425" t="n">
        <v>0.0242974582573728</v>
      </c>
      <c r="PW425" t="n">
        <v>0.463038053635304</v>
      </c>
      <c r="PX425" t="n">
        <v>0.0058188273012905</v>
      </c>
      <c r="PY425" t="n">
        <v>0.876026782544247</v>
      </c>
      <c r="PZ425" t="n">
        <v>0.0910001111257852</v>
      </c>
      <c r="QA425" t="n">
        <v>0.0381736805628532</v>
      </c>
      <c r="QB425" t="n">
        <v>0.221194512611463</v>
      </c>
      <c r="QC425" t="n">
        <v>0.0160731877234054</v>
      </c>
      <c r="QD425" t="n">
        <v>0</v>
      </c>
      <c r="QE425" t="n">
        <v>0.21261440639342</v>
      </c>
      <c r="QF425" t="n">
        <v>2.33987930545231</v>
      </c>
      <c r="QG425" t="n">
        <v>0.23678717239697</v>
      </c>
      <c r="QH425" t="n">
        <v>0.62990193326183</v>
      </c>
      <c r="QI425" t="n">
        <v>1.74947511115019</v>
      </c>
    </row>
    <row r="426">
      <c r="A426" t="s">
        <v>425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</row>
    <row r="427">
      <c r="A427" t="s">
        <v>426</v>
      </c>
      <c r="B427" t="n">
        <v>0.240098713098656</v>
      </c>
      <c r="C427" t="n">
        <v>0.00274971722351325</v>
      </c>
      <c r="D427" t="n">
        <v>0</v>
      </c>
      <c r="E427" t="n">
        <v>0</v>
      </c>
      <c r="F427" t="n">
        <v>0</v>
      </c>
      <c r="G427" t="n">
        <v>0.229056833215092</v>
      </c>
      <c r="H427" t="n">
        <v>0.0121126294793678</v>
      </c>
      <c r="I427" t="n">
        <v>0</v>
      </c>
      <c r="J427" t="n">
        <v>0.46833339286512</v>
      </c>
      <c r="K427" t="n">
        <v>0</v>
      </c>
      <c r="L427" t="n">
        <v>0</v>
      </c>
      <c r="M427" t="n">
        <v>0</v>
      </c>
      <c r="N427" t="n">
        <v>0.88429567470668</v>
      </c>
      <c r="O427" t="n">
        <v>0.65359264785747</v>
      </c>
      <c r="P427" t="n">
        <v>1.36649924283295</v>
      </c>
      <c r="Q427" t="n">
        <v>0.543473218046429</v>
      </c>
      <c r="R427" t="n">
        <v>0</v>
      </c>
      <c r="S427" t="n">
        <v>0.763779738581272</v>
      </c>
      <c r="T427" t="n">
        <v>0</v>
      </c>
      <c r="U427" t="n">
        <v>0.118286551971726</v>
      </c>
      <c r="V427" t="n">
        <v>0.00397949452809671</v>
      </c>
      <c r="W427" t="n">
        <v>0.213666345360471</v>
      </c>
      <c r="X427" t="n">
        <v>1.25505955127735</v>
      </c>
      <c r="Y427" t="n">
        <v>3.331117971721</v>
      </c>
      <c r="Z427" t="n">
        <v>22.2538151337728</v>
      </c>
      <c r="AA427" t="n">
        <v>0</v>
      </c>
      <c r="AB427" t="n">
        <v>42.2379193557862</v>
      </c>
      <c r="AC427" t="n">
        <v>8.9340114323699</v>
      </c>
      <c r="AD427" t="n">
        <v>29.2234763128996</v>
      </c>
      <c r="AE427" t="n">
        <v>0.590571361978546</v>
      </c>
      <c r="AF427" t="n">
        <v>1.90776318959178</v>
      </c>
      <c r="AG427" t="n">
        <v>33.469643370256</v>
      </c>
      <c r="AH427" t="n">
        <v>0</v>
      </c>
      <c r="AI427" t="n">
        <v>0.0974736018797578</v>
      </c>
      <c r="AJ427" t="n">
        <v>0</v>
      </c>
      <c r="AK427" t="n">
        <v>0</v>
      </c>
      <c r="AL427" t="n">
        <v>0</v>
      </c>
      <c r="AM427" t="n">
        <v>0.113418890060155</v>
      </c>
      <c r="AN427" t="n">
        <v>0.00243223715651001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0.183286425682405</v>
      </c>
      <c r="AW427" t="n">
        <v>0</v>
      </c>
      <c r="AX427" t="n">
        <v>0</v>
      </c>
      <c r="AY427" t="n">
        <v>0.712704260439455</v>
      </c>
      <c r="AZ427" t="n">
        <v>0.155646984625733</v>
      </c>
      <c r="BA427" t="n">
        <v>0.0165067908214663</v>
      </c>
      <c r="BB427" t="n">
        <v>0</v>
      </c>
      <c r="BC427" t="n">
        <v>0</v>
      </c>
      <c r="BD427" t="n">
        <v>0.0406124012672127</v>
      </c>
      <c r="BE427" t="n">
        <v>0.0233790083063434</v>
      </c>
      <c r="BF427" t="n">
        <v>0.00404686665824091</v>
      </c>
      <c r="BG427" t="n">
        <v>0</v>
      </c>
      <c r="BH427" t="n">
        <v>0.228905576238173</v>
      </c>
      <c r="BI427" t="n">
        <v>0</v>
      </c>
      <c r="BJ427" t="n">
        <v>0</v>
      </c>
      <c r="BK427" t="n">
        <v>0</v>
      </c>
      <c r="BL427" t="n">
        <v>0.336995397191083</v>
      </c>
      <c r="BM427" t="n">
        <v>0.359941145635596</v>
      </c>
      <c r="BN427" t="n">
        <v>0.134058332738261</v>
      </c>
      <c r="BO427" t="n">
        <v>0.165232443108629</v>
      </c>
      <c r="BP427" t="n">
        <v>0</v>
      </c>
      <c r="BQ427" t="n">
        <v>0.633039784705662</v>
      </c>
      <c r="BR427" t="n">
        <v>0</v>
      </c>
      <c r="BS427" t="n">
        <v>0.0302607226731962</v>
      </c>
      <c r="BT427" t="n">
        <v>0.00106775773609216</v>
      </c>
      <c r="BU427" t="n">
        <v>0.126249968559885</v>
      </c>
      <c r="BV427" t="n">
        <v>0.140455026180262</v>
      </c>
      <c r="BW427" t="n">
        <v>0.940976760415067</v>
      </c>
      <c r="BX427" t="n">
        <v>10.422481107746</v>
      </c>
      <c r="BY427" t="n">
        <v>0</v>
      </c>
      <c r="BZ427" t="n">
        <v>15.2617322807836</v>
      </c>
      <c r="CA427" t="n">
        <v>0.968464752836289</v>
      </c>
      <c r="CB427" t="n">
        <v>28.8491850420056</v>
      </c>
      <c r="CC427" t="n">
        <v>0.273395306192483</v>
      </c>
      <c r="CD427" t="n">
        <v>0.461376992669486</v>
      </c>
      <c r="CE427" t="n">
        <v>122.105555206949</v>
      </c>
      <c r="CF427" t="n">
        <v>0</v>
      </c>
      <c r="CG427" t="n">
        <v>0.187998611610297</v>
      </c>
      <c r="CH427" t="n">
        <v>0</v>
      </c>
      <c r="CI427" t="n">
        <v>0</v>
      </c>
      <c r="CJ427" t="n">
        <v>0</v>
      </c>
      <c r="CK427" t="n">
        <v>0.066523621292976</v>
      </c>
      <c r="CL427" t="n">
        <v>0.0006607532817712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0.0920863063082982</v>
      </c>
      <c r="CU427" t="n">
        <v>0</v>
      </c>
      <c r="CV427" t="n">
        <v>0</v>
      </c>
      <c r="CW427" t="n">
        <v>0.37654666483318</v>
      </c>
      <c r="CX427" t="n">
        <v>0.116615016884045</v>
      </c>
      <c r="CY427" t="n">
        <v>0.00298741398100127</v>
      </c>
      <c r="CZ427" t="n">
        <v>0</v>
      </c>
      <c r="DA427" t="n">
        <v>0</v>
      </c>
      <c r="DB427" t="n">
        <v>0.356352178105575</v>
      </c>
      <c r="DC427" t="n">
        <v>0.863080332651745</v>
      </c>
      <c r="DD427" t="n">
        <v>0.000610615053083397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0.0191028235481407</v>
      </c>
      <c r="DK427" t="n">
        <v>0</v>
      </c>
      <c r="DL427" t="n">
        <v>0.0404445165687433</v>
      </c>
      <c r="DM427" t="n">
        <v>0</v>
      </c>
      <c r="DN427" t="n">
        <v>0</v>
      </c>
      <c r="DO427" t="n">
        <v>0</v>
      </c>
      <c r="DP427" t="n">
        <v>0</v>
      </c>
      <c r="DQ427" t="n">
        <v>0.00629538164403906</v>
      </c>
      <c r="DR427" t="n">
        <v>0</v>
      </c>
      <c r="DS427" t="n">
        <v>0.0109141056575661</v>
      </c>
      <c r="DT427" t="n">
        <v>0.0491758634385226</v>
      </c>
      <c r="DU427" t="n">
        <v>0.0959879859016902</v>
      </c>
      <c r="DV427" t="n">
        <v>0</v>
      </c>
      <c r="DW427" t="n">
        <v>0</v>
      </c>
      <c r="DX427" t="n">
        <v>8.23104480027009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0.0811437505040574</v>
      </c>
      <c r="EF427" t="n">
        <v>0</v>
      </c>
      <c r="EG427" t="n">
        <v>0</v>
      </c>
      <c r="EH427" t="n">
        <v>0</v>
      </c>
      <c r="EI427" t="n">
        <v>0.00709443419579944</v>
      </c>
      <c r="EJ427" t="n">
        <v>0.0000493458306954569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0.0234300807260636</v>
      </c>
      <c r="ES427" t="n">
        <v>0</v>
      </c>
      <c r="ET427" t="n">
        <v>0</v>
      </c>
      <c r="EU427" t="n">
        <v>0.0973709614221084</v>
      </c>
      <c r="EV427" t="n">
        <v>0.105293074291481</v>
      </c>
      <c r="EW427" t="n">
        <v>0.000616338047560825</v>
      </c>
      <c r="EX427" t="n">
        <v>0</v>
      </c>
      <c r="EY427" t="n">
        <v>0.00694771288894374</v>
      </c>
      <c r="EZ427" t="n">
        <v>0.9125088799477</v>
      </c>
      <c r="FA427" t="n">
        <v>0.134554449625447</v>
      </c>
      <c r="FB427" t="n">
        <v>0.00475015514987063</v>
      </c>
      <c r="FC427" t="n">
        <v>0</v>
      </c>
      <c r="FD427" t="n">
        <v>0.0127414321831595</v>
      </c>
      <c r="FE427" t="n">
        <v>0</v>
      </c>
      <c r="FF427" t="n">
        <v>0</v>
      </c>
      <c r="FG427" t="n">
        <v>0</v>
      </c>
      <c r="FH427" t="n">
        <v>0.0288336967309417</v>
      </c>
      <c r="FI427" t="n">
        <v>0.268466629250389</v>
      </c>
      <c r="FJ427" t="n">
        <v>0</v>
      </c>
      <c r="FK427" t="n">
        <v>1.64880045753422</v>
      </c>
      <c r="FL427" t="n">
        <v>0</v>
      </c>
      <c r="FM427" t="n">
        <v>0.160207655282729</v>
      </c>
      <c r="FN427" t="n">
        <v>0</v>
      </c>
      <c r="FO427" t="n">
        <v>0.0375460922099426</v>
      </c>
      <c r="FP427" t="n">
        <v>0</v>
      </c>
      <c r="FQ427" t="n">
        <v>0.0204322075724109</v>
      </c>
      <c r="FR427" t="n">
        <v>0.502315788884054</v>
      </c>
      <c r="FS427" t="n">
        <v>0.826812938866098</v>
      </c>
      <c r="FT427" t="n">
        <v>10.5237721848831</v>
      </c>
      <c r="FU427" t="n">
        <v>0</v>
      </c>
      <c r="FV427" t="n">
        <v>9.68810485975452</v>
      </c>
      <c r="FW427" t="n">
        <v>1.11872453241276</v>
      </c>
      <c r="FX427" t="n">
        <v>0</v>
      </c>
      <c r="FY427" t="n">
        <v>0</v>
      </c>
      <c r="FZ427" t="n">
        <v>0</v>
      </c>
      <c r="GA427" t="n">
        <v>2.61131314362553</v>
      </c>
      <c r="GB427" t="n">
        <v>0</v>
      </c>
      <c r="GC427" t="n">
        <v>0.10878182496164</v>
      </c>
      <c r="GD427" t="n">
        <v>0</v>
      </c>
      <c r="GE427" t="n">
        <v>0</v>
      </c>
      <c r="GF427" t="n">
        <v>0</v>
      </c>
      <c r="GG427" t="n">
        <v>0.034458052091694</v>
      </c>
      <c r="GH427" t="n">
        <v>0.000177823444863736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0.0480515521349202</v>
      </c>
      <c r="GQ427" t="n">
        <v>0</v>
      </c>
      <c r="GR427" t="n">
        <v>0</v>
      </c>
      <c r="GS427" t="n">
        <v>0.292954035023693</v>
      </c>
      <c r="GT427" t="n">
        <v>0.164282607671244</v>
      </c>
      <c r="GU427" t="n">
        <v>0.0488986376622848</v>
      </c>
      <c r="GV427" t="n">
        <v>0</v>
      </c>
      <c r="GW427" t="n">
        <v>0.0544568284521569</v>
      </c>
      <c r="GX427" t="n">
        <v>0</v>
      </c>
      <c r="GY427" t="n">
        <v>0.0578438177699298</v>
      </c>
      <c r="GZ427" t="n">
        <v>0.00949207289771637</v>
      </c>
      <c r="HA427" t="n">
        <v>0</v>
      </c>
      <c r="HB427" t="n">
        <v>0.794327712509302</v>
      </c>
      <c r="HC427" t="n">
        <v>0</v>
      </c>
      <c r="HD427" t="n">
        <v>0</v>
      </c>
      <c r="HE427" t="n">
        <v>0</v>
      </c>
      <c r="HF427" t="n">
        <v>0.49348544495899</v>
      </c>
      <c r="HG427" t="n">
        <v>0.975875871501894</v>
      </c>
      <c r="HH427" t="n">
        <v>0.826730771728285</v>
      </c>
      <c r="HI427" t="n">
        <v>1.44149427843714</v>
      </c>
      <c r="HJ427" t="n">
        <v>0</v>
      </c>
      <c r="HK427" t="n">
        <v>0.611114645855993</v>
      </c>
      <c r="HL427" t="n">
        <v>0</v>
      </c>
      <c r="HM427" t="n">
        <v>0.31638104310573</v>
      </c>
      <c r="HN427" t="n">
        <v>0.00159526431696977</v>
      </c>
      <c r="HO427" t="n">
        <v>0.376201820559923</v>
      </c>
      <c r="HP427" t="n">
        <v>4.52270738775408</v>
      </c>
      <c r="HQ427" t="n">
        <v>2.24718017314508</v>
      </c>
      <c r="HR427" t="n">
        <v>89.9447127030113</v>
      </c>
      <c r="HS427" t="n">
        <v>18.8659191399726</v>
      </c>
      <c r="HT427" t="n">
        <v>41.2734041196941</v>
      </c>
      <c r="HU427" t="n">
        <v>6.67211963323906</v>
      </c>
      <c r="HV427" t="n">
        <v>40.1526529747622</v>
      </c>
      <c r="HW427" t="n">
        <v>0.319847850553543</v>
      </c>
      <c r="HX427" t="n">
        <v>0.468700884944222</v>
      </c>
      <c r="HY427" t="n">
        <v>58.3499921399221</v>
      </c>
      <c r="HZ427" t="n">
        <v>0</v>
      </c>
      <c r="IA427" t="n">
        <v>0.58808684868325</v>
      </c>
      <c r="IB427" t="n">
        <v>0</v>
      </c>
      <c r="IC427" t="n">
        <v>0</v>
      </c>
      <c r="ID427" t="n">
        <v>0</v>
      </c>
      <c r="IE427" t="n">
        <v>0.184687294105008</v>
      </c>
      <c r="IF427" t="n">
        <v>0.000791714935156744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0.173607523557901</v>
      </c>
      <c r="IO427" t="n">
        <v>0</v>
      </c>
      <c r="IP427" t="n">
        <v>0</v>
      </c>
      <c r="IQ427" t="n">
        <v>0.790417138418222</v>
      </c>
      <c r="IR427" t="n">
        <v>0.0828311121144276</v>
      </c>
      <c r="IS427" t="n">
        <v>0.00116156063062247</v>
      </c>
      <c r="IT427" t="n">
        <v>0</v>
      </c>
      <c r="IU427" t="n">
        <v>0</v>
      </c>
      <c r="IV427" t="n">
        <v>5.54698996822731</v>
      </c>
      <c r="IW427" t="n">
        <v>0.36911982915103</v>
      </c>
      <c r="IX427" t="n">
        <v>0.00277001761201382</v>
      </c>
      <c r="IY427" t="n">
        <v>0</v>
      </c>
      <c r="IZ427" t="n">
        <v>0.156601879091312</v>
      </c>
      <c r="JA427" t="n">
        <v>0</v>
      </c>
      <c r="JB427" t="n">
        <v>0</v>
      </c>
      <c r="JC427" t="n">
        <v>0</v>
      </c>
      <c r="JD427" t="n">
        <v>0.0254466659606507</v>
      </c>
      <c r="JE427" t="n">
        <v>0.0425851501570178</v>
      </c>
      <c r="JF427" t="n">
        <v>0.184965577198757</v>
      </c>
      <c r="JG427" t="n">
        <v>0</v>
      </c>
      <c r="JH427" t="n">
        <v>0</v>
      </c>
      <c r="JI427" t="n">
        <v>0.14354980454511</v>
      </c>
      <c r="JJ427" t="n">
        <v>0</v>
      </c>
      <c r="JK427" t="n">
        <v>0.0279484736076254</v>
      </c>
      <c r="JL427" t="n">
        <v>0</v>
      </c>
      <c r="JM427" t="n">
        <v>0.283179908550108</v>
      </c>
      <c r="JN427" t="n">
        <v>0.447846960629058</v>
      </c>
      <c r="JO427" t="n">
        <v>0.116191522836381</v>
      </c>
      <c r="JP427" t="n">
        <v>12.8060770445799</v>
      </c>
      <c r="JQ427" t="n">
        <v>47.8289809754479</v>
      </c>
      <c r="JR427" t="n">
        <v>12.1875893704262</v>
      </c>
      <c r="JS427" t="n">
        <v>3.79875759185643</v>
      </c>
      <c r="JT427" t="n">
        <v>16.0458647628004</v>
      </c>
      <c r="JU427" t="n">
        <v>0</v>
      </c>
      <c r="JV427" t="n">
        <v>0</v>
      </c>
      <c r="JW427" t="n">
        <v>17.0466058112568</v>
      </c>
      <c r="JX427" t="n">
        <v>0</v>
      </c>
      <c r="JY427" t="n">
        <v>0.0667134055087829</v>
      </c>
      <c r="JZ427" t="n">
        <v>0</v>
      </c>
      <c r="KA427" t="n">
        <v>0</v>
      </c>
      <c r="KB427" t="n">
        <v>0</v>
      </c>
      <c r="KC427" t="n">
        <v>0.0389643897491897</v>
      </c>
      <c r="KD427" t="n">
        <v>0.000187452733100856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0.0588422960655878</v>
      </c>
      <c r="KM427" t="n">
        <v>0</v>
      </c>
      <c r="KN427" t="n">
        <v>0</v>
      </c>
      <c r="KO427" t="n">
        <v>0.404030900151306</v>
      </c>
      <c r="KP427" t="n">
        <v>0.108633331331846</v>
      </c>
      <c r="KQ427" t="n">
        <v>0</v>
      </c>
      <c r="KR427" t="n">
        <v>0</v>
      </c>
      <c r="KS427" t="n">
        <v>0.159372408283279</v>
      </c>
      <c r="KT427" t="n">
        <v>1.72078788162065</v>
      </c>
      <c r="KU427" t="n">
        <v>1.49234385972094</v>
      </c>
      <c r="KV427" t="n">
        <v>0.015380306058751</v>
      </c>
      <c r="KW427" t="n">
        <v>0</v>
      </c>
      <c r="KX427" t="n">
        <v>0.746351354536072</v>
      </c>
      <c r="KY427" t="n">
        <v>0</v>
      </c>
      <c r="KZ427" t="n">
        <v>0</v>
      </c>
      <c r="LA427" t="n">
        <v>0</v>
      </c>
      <c r="LB427" t="n">
        <v>1.28180614426367</v>
      </c>
      <c r="LC427" t="n">
        <v>0.910051580528447</v>
      </c>
      <c r="LD427" t="n">
        <v>1.67505595061846</v>
      </c>
      <c r="LE427" t="n">
        <v>2.84696858104757</v>
      </c>
      <c r="LF427" t="n">
        <v>0.441807793363901</v>
      </c>
      <c r="LG427" t="n">
        <v>3.21148905291127</v>
      </c>
      <c r="LH427" t="n">
        <v>0</v>
      </c>
      <c r="LI427" t="n">
        <v>0.427560380700791</v>
      </c>
      <c r="LJ427" t="n">
        <v>0.0139220248624132</v>
      </c>
      <c r="LK427" t="n">
        <v>1.03898660760195</v>
      </c>
      <c r="LL427" t="n">
        <v>2.60139360978543</v>
      </c>
      <c r="LM427" t="n">
        <v>6.63072970020294</v>
      </c>
      <c r="LN427" t="n">
        <v>257.197838093149</v>
      </c>
      <c r="LO427" t="n">
        <v>111.900340656673</v>
      </c>
      <c r="LP427" t="n">
        <v>134.28538815822</v>
      </c>
      <c r="LQ427" t="n">
        <v>19.4338101871249</v>
      </c>
      <c r="LR427" t="n">
        <v>126.337265772183</v>
      </c>
      <c r="LS427" t="n">
        <v>1.03564488611963</v>
      </c>
      <c r="LT427" t="n">
        <v>2.85175810581786</v>
      </c>
      <c r="LU427" t="n">
        <v>145.226866982257</v>
      </c>
      <c r="LV427" t="n">
        <v>0</v>
      </c>
      <c r="LW427" t="n">
        <v>0.848174155506352</v>
      </c>
      <c r="LX427" t="n">
        <v>0</v>
      </c>
      <c r="LY427" t="n">
        <v>0</v>
      </c>
      <c r="LZ427" t="n">
        <v>0</v>
      </c>
      <c r="MA427" t="n">
        <v>0.318719376183715</v>
      </c>
      <c r="MB427" t="n">
        <v>0.00824624518230636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0.424517887192863</v>
      </c>
      <c r="MK427" t="n">
        <v>0</v>
      </c>
      <c r="ML427" t="n">
        <v>0</v>
      </c>
      <c r="MM427" t="n">
        <v>1.31455159050808</v>
      </c>
      <c r="MN427" t="n">
        <v>0.149255592930106</v>
      </c>
      <c r="MO427" t="n">
        <v>0.0328783499962021</v>
      </c>
      <c r="MP427" t="n">
        <v>0</v>
      </c>
      <c r="MQ427" t="n">
        <v>0.907216026224849</v>
      </c>
      <c r="MR427" t="n">
        <v>0.733084524404205</v>
      </c>
      <c r="MS427" t="n">
        <v>0.188618481552107</v>
      </c>
      <c r="MT427" t="n">
        <v>0.00359734232968766</v>
      </c>
      <c r="MU427" t="n">
        <v>0</v>
      </c>
      <c r="MV427" t="n">
        <v>0.120215563719891</v>
      </c>
      <c r="MW427" t="n">
        <v>0</v>
      </c>
      <c r="MX427" t="n">
        <v>0</v>
      </c>
      <c r="MY427" t="n">
        <v>0</v>
      </c>
      <c r="MZ427" t="n">
        <v>0.514862498754862</v>
      </c>
      <c r="NA427" t="n">
        <v>0</v>
      </c>
      <c r="NB427" t="n">
        <v>0.117591649954352</v>
      </c>
      <c r="NC427" t="n">
        <v>2.40646887928619</v>
      </c>
      <c r="ND427" t="n">
        <v>0</v>
      </c>
      <c r="NE427" t="n">
        <v>0.0845394479001089</v>
      </c>
      <c r="NF427" t="n">
        <v>0</v>
      </c>
      <c r="NG427" t="n">
        <v>0.0496605124178934</v>
      </c>
      <c r="NH427" t="n">
        <v>0</v>
      </c>
      <c r="NI427" t="n">
        <v>0.217165942275508</v>
      </c>
      <c r="NJ427" t="n">
        <v>0.39310588452348</v>
      </c>
      <c r="NK427" t="n">
        <v>0.324391503429347</v>
      </c>
      <c r="NL427" t="n">
        <v>33.2554164672759</v>
      </c>
      <c r="NM427" t="n">
        <v>47.7420300982905</v>
      </c>
      <c r="NN427" t="n">
        <v>7.97923348699292</v>
      </c>
      <c r="NO427" t="n">
        <v>1.84859558632157</v>
      </c>
      <c r="NP427" t="n">
        <v>3.58036391803334</v>
      </c>
      <c r="NQ427" t="n">
        <v>0</v>
      </c>
      <c r="NR427" t="n">
        <v>0.263708775026646</v>
      </c>
      <c r="NS427" t="n">
        <v>3.4758574329104</v>
      </c>
      <c r="NT427" t="n">
        <v>0</v>
      </c>
      <c r="NU427" t="n">
        <v>0.0976923809018566</v>
      </c>
      <c r="NV427" t="n">
        <v>0</v>
      </c>
      <c r="NW427" t="n">
        <v>0</v>
      </c>
      <c r="NX427" t="n">
        <v>0</v>
      </c>
      <c r="NY427" t="n">
        <v>0.0570013071409666</v>
      </c>
      <c r="NZ427" t="n">
        <v>0.000440203208581408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0.0752405794660002</v>
      </c>
      <c r="OI427" t="n">
        <v>0</v>
      </c>
      <c r="OJ427" t="n">
        <v>0</v>
      </c>
      <c r="OK427" t="n">
        <v>0.378141464013511</v>
      </c>
      <c r="OL427" t="n">
        <v>0.216243385575069</v>
      </c>
      <c r="OM427" t="n">
        <v>0.024235577963457</v>
      </c>
      <c r="ON427" t="n">
        <v>0</v>
      </c>
      <c r="OO427" t="n">
        <v>0</v>
      </c>
      <c r="OP427" t="n">
        <v>2.43107991098284</v>
      </c>
      <c r="OQ427" t="n">
        <v>0.741455714479603</v>
      </c>
      <c r="OR427" t="n">
        <v>0.00362665627162121</v>
      </c>
      <c r="OS427" t="n">
        <v>0</v>
      </c>
      <c r="OT427" t="n">
        <v>0.19214536780473</v>
      </c>
      <c r="OU427" t="n">
        <v>0</v>
      </c>
      <c r="OV427" t="n">
        <v>0</v>
      </c>
      <c r="OW427" t="n">
        <v>0</v>
      </c>
      <c r="OX427" t="n">
        <v>0.764486234458082</v>
      </c>
      <c r="OY427" t="n">
        <v>0.01964404949583</v>
      </c>
      <c r="OZ427" t="n">
        <v>0.0394391871047255</v>
      </c>
      <c r="PA427" t="n">
        <v>0.194072621760402</v>
      </c>
      <c r="PB427" t="n">
        <v>0</v>
      </c>
      <c r="PC427" t="n">
        <v>0.169618760792711</v>
      </c>
      <c r="PD427" t="n">
        <v>0</v>
      </c>
      <c r="PE427" t="n">
        <v>0</v>
      </c>
      <c r="PF427" t="n">
        <v>0</v>
      </c>
      <c r="PG427" t="n">
        <v>0.552464438175506</v>
      </c>
      <c r="PH427" t="n">
        <v>0.245632000105326</v>
      </c>
      <c r="PI427" t="n">
        <v>0.177652835311222</v>
      </c>
      <c r="PJ427" t="n">
        <v>0</v>
      </c>
      <c r="PK427" t="n">
        <v>7.48068169280026</v>
      </c>
      <c r="PL427" t="n">
        <v>22.8617023856345</v>
      </c>
      <c r="PM427" t="n">
        <v>0</v>
      </c>
      <c r="PN427" t="n">
        <v>0</v>
      </c>
      <c r="PO427" t="n">
        <v>0</v>
      </c>
      <c r="PP427" t="n">
        <v>0</v>
      </c>
      <c r="PQ427" t="n">
        <v>2.21376513557963</v>
      </c>
      <c r="PR427" t="n">
        <v>0</v>
      </c>
      <c r="PS427" t="n">
        <v>0.272062965996611</v>
      </c>
      <c r="PT427" t="n">
        <v>0</v>
      </c>
      <c r="PU427" t="n">
        <v>0</v>
      </c>
      <c r="PV427" t="n">
        <v>0</v>
      </c>
      <c r="PW427" t="n">
        <v>0.0608765584711276</v>
      </c>
      <c r="PX427" t="n">
        <v>0.000173393470313448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0.0524103518425873</v>
      </c>
      <c r="QG427" t="n">
        <v>0</v>
      </c>
      <c r="QH427" t="n">
        <v>0</v>
      </c>
      <c r="QI427" t="n">
        <v>0.365769035382456</v>
      </c>
    </row>
    <row r="428">
      <c r="A428" t="s">
        <v>427</v>
      </c>
      <c r="B428" t="n">
        <v>57.3117552389856</v>
      </c>
      <c r="C428" t="n">
        <v>0.6860873766378</v>
      </c>
      <c r="D428" t="n">
        <v>2.25917600717347</v>
      </c>
      <c r="E428" t="n">
        <v>0</v>
      </c>
      <c r="F428" t="n">
        <v>0</v>
      </c>
      <c r="G428" t="n">
        <v>9.46099612304826</v>
      </c>
      <c r="H428" t="n">
        <v>0</v>
      </c>
      <c r="I428" t="n">
        <v>0.812600509894148</v>
      </c>
      <c r="J428" t="n">
        <v>0.460977076663807</v>
      </c>
      <c r="K428" t="n">
        <v>0.741509159507102</v>
      </c>
      <c r="L428" t="n">
        <v>0.293262722448341</v>
      </c>
      <c r="M428" t="n">
        <v>2.02675863654504</v>
      </c>
      <c r="N428" t="n">
        <v>7.67161496832961</v>
      </c>
      <c r="O428" t="n">
        <v>1.23337175697537</v>
      </c>
      <c r="P428" t="n">
        <v>8.53030488363517</v>
      </c>
      <c r="Q428" t="n">
        <v>0</v>
      </c>
      <c r="R428" t="n">
        <v>0</v>
      </c>
      <c r="S428" t="n">
        <v>0.472300870520981</v>
      </c>
      <c r="T428" t="n">
        <v>0</v>
      </c>
      <c r="U428" t="n">
        <v>5.20756524897528</v>
      </c>
      <c r="V428" t="n">
        <v>0</v>
      </c>
      <c r="W428" t="n">
        <v>0.902565080414512</v>
      </c>
      <c r="X428" t="n">
        <v>14.7859746980188</v>
      </c>
      <c r="Y428" t="n">
        <v>0.865349620954876</v>
      </c>
      <c r="Z428" t="n">
        <v>0.532399180830291</v>
      </c>
      <c r="AA428" t="n">
        <v>0</v>
      </c>
      <c r="AB428" t="n">
        <v>43.4356728581198</v>
      </c>
      <c r="AC428" t="n">
        <v>50.757114881515</v>
      </c>
      <c r="AD428" t="n">
        <v>18.131797935069</v>
      </c>
      <c r="AE428" t="n">
        <v>3.07034101880879</v>
      </c>
      <c r="AF428" t="n">
        <v>4.84616271419608</v>
      </c>
      <c r="AG428" t="n">
        <v>32.0371642447292</v>
      </c>
      <c r="AH428" t="n">
        <v>10.1660620937683</v>
      </c>
      <c r="AI428" t="n">
        <v>2.13489344271557</v>
      </c>
      <c r="AJ428" t="n">
        <v>411.168005653678</v>
      </c>
      <c r="AK428" t="n">
        <v>50.8248107613694</v>
      </c>
      <c r="AL428" t="n">
        <v>3.06322303881332</v>
      </c>
      <c r="AM428" t="n">
        <v>9.6625309014085</v>
      </c>
      <c r="AN428" t="n">
        <v>0.887462907514943</v>
      </c>
      <c r="AO428" t="n">
        <v>1.18618850907847</v>
      </c>
      <c r="AP428" t="n">
        <v>0.159332809165989</v>
      </c>
      <c r="AQ428" t="n">
        <v>0.0977982963760567</v>
      </c>
      <c r="AR428" t="n">
        <v>15.6126088749418</v>
      </c>
      <c r="AS428" t="n">
        <v>2.76266768735198</v>
      </c>
      <c r="AT428" t="n">
        <v>1.14905829237131</v>
      </c>
      <c r="AU428" t="n">
        <v>39.6159321971679</v>
      </c>
      <c r="AV428" t="n">
        <v>28.9636642187967</v>
      </c>
      <c r="AW428" t="n">
        <v>2.38920353526372</v>
      </c>
      <c r="AX428" t="n">
        <v>9.35582985505081</v>
      </c>
      <c r="AY428" t="n">
        <v>85.6811180808405</v>
      </c>
      <c r="AZ428" t="n">
        <v>37.1530599703416</v>
      </c>
      <c r="BA428" t="n">
        <v>4.11864198782553</v>
      </c>
      <c r="BB428" t="n">
        <v>1.0540221058076</v>
      </c>
      <c r="BC428" t="n">
        <v>0</v>
      </c>
      <c r="BD428" t="n">
        <v>2.00678674558083</v>
      </c>
      <c r="BE428" t="n">
        <v>0.965649895016771</v>
      </c>
      <c r="BF428" t="n">
        <v>0</v>
      </c>
      <c r="BG428" t="n">
        <v>0.180010450430999</v>
      </c>
      <c r="BH428" t="n">
        <v>0.225310056839588</v>
      </c>
      <c r="BI428" t="n">
        <v>0.219122479365933</v>
      </c>
      <c r="BJ428" t="n">
        <v>0.205980065037542</v>
      </c>
      <c r="BK428" t="n">
        <v>0.262168070878206</v>
      </c>
      <c r="BL428" t="n">
        <v>2.92356844808365</v>
      </c>
      <c r="BM428" t="n">
        <v>0.67923230877149</v>
      </c>
      <c r="BN428" t="n">
        <v>0.836852604527179</v>
      </c>
      <c r="BO428" t="n">
        <v>0</v>
      </c>
      <c r="BP428" t="n">
        <v>0</v>
      </c>
      <c r="BQ428" t="n">
        <v>0.391454795522943</v>
      </c>
      <c r="BR428" t="n">
        <v>1.39123493546701</v>
      </c>
      <c r="BS428" t="n">
        <v>1.33222826411816</v>
      </c>
      <c r="BT428" t="n">
        <v>0</v>
      </c>
      <c r="BU428" t="n">
        <v>0.533302578996904</v>
      </c>
      <c r="BV428" t="n">
        <v>1.65471388285702</v>
      </c>
      <c r="BW428" t="n">
        <v>0.244444624857233</v>
      </c>
      <c r="BX428" t="n">
        <v>0.249346926386658</v>
      </c>
      <c r="BY428" t="n">
        <v>0</v>
      </c>
      <c r="BZ428" t="n">
        <v>15.6945138564338</v>
      </c>
      <c r="CA428" t="n">
        <v>5.50217302613972</v>
      </c>
      <c r="CB428" t="n">
        <v>17.8995677369898</v>
      </c>
      <c r="CC428" t="n">
        <v>1.42136391466788</v>
      </c>
      <c r="CD428" t="n">
        <v>1.17200499058859</v>
      </c>
      <c r="CE428" t="n">
        <v>116.879516285356</v>
      </c>
      <c r="CF428" t="n">
        <v>6.53227597973178</v>
      </c>
      <c r="CG428" t="n">
        <v>4.11759692292447</v>
      </c>
      <c r="CH428" t="n">
        <v>279.030890148329</v>
      </c>
      <c r="CI428" t="n">
        <v>33.9918597718517</v>
      </c>
      <c r="CJ428" t="n">
        <v>1.33159327152875</v>
      </c>
      <c r="CK428" t="n">
        <v>5.66736763228818</v>
      </c>
      <c r="CL428" t="n">
        <v>0.241092455569637</v>
      </c>
      <c r="CM428" t="n">
        <v>0.347078267210682</v>
      </c>
      <c r="CN428" t="n">
        <v>0.0649690223020178</v>
      </c>
      <c r="CO428" t="n">
        <v>0.0545194061769073</v>
      </c>
      <c r="CP428" t="n">
        <v>6.00198205407698</v>
      </c>
      <c r="CQ428" t="n">
        <v>0.549050918386652</v>
      </c>
      <c r="CR428" t="n">
        <v>0</v>
      </c>
      <c r="CS428" t="n">
        <v>7.30180413764116</v>
      </c>
      <c r="CT428" t="n">
        <v>14.5518515358273</v>
      </c>
      <c r="CU428" t="n">
        <v>2.68946360041459</v>
      </c>
      <c r="CV428" t="n">
        <v>7.06362296248948</v>
      </c>
      <c r="CW428" t="n">
        <v>45.2683406615599</v>
      </c>
      <c r="CX428" t="n">
        <v>27.8360979890067</v>
      </c>
      <c r="CY428" t="n">
        <v>0.745395564180045</v>
      </c>
      <c r="CZ428" t="n">
        <v>0</v>
      </c>
      <c r="DA428" t="n">
        <v>0</v>
      </c>
      <c r="DB428" t="n">
        <v>17.6084842429266</v>
      </c>
      <c r="DC428" t="n">
        <v>35.6487932120741</v>
      </c>
      <c r="DD428" t="n">
        <v>0</v>
      </c>
      <c r="DE428" t="n">
        <v>0.0211815370215332</v>
      </c>
      <c r="DF428" t="n">
        <v>0</v>
      </c>
      <c r="DG428" t="n">
        <v>0.012377818467129</v>
      </c>
      <c r="DH428" t="n">
        <v>0</v>
      </c>
      <c r="DI428" t="n">
        <v>0</v>
      </c>
      <c r="DJ428" t="n">
        <v>0.165724554875705</v>
      </c>
      <c r="DK428" t="n">
        <v>0</v>
      </c>
      <c r="DL428" t="n">
        <v>0.252472922332083</v>
      </c>
      <c r="DM428" t="n">
        <v>0</v>
      </c>
      <c r="DN428" t="n">
        <v>0</v>
      </c>
      <c r="DO428" t="n">
        <v>0</v>
      </c>
      <c r="DP428" t="n">
        <v>0</v>
      </c>
      <c r="DQ428" t="n">
        <v>0.277154166150442</v>
      </c>
      <c r="DR428" t="n">
        <v>0</v>
      </c>
      <c r="DS428" t="n">
        <v>0.0461031456959437</v>
      </c>
      <c r="DT428" t="n">
        <v>0.579345475531579</v>
      </c>
      <c r="DU428" t="n">
        <v>0.0249355225246903</v>
      </c>
      <c r="DV428" t="n">
        <v>0</v>
      </c>
      <c r="DW428" t="n">
        <v>0</v>
      </c>
      <c r="DX428" t="n">
        <v>8.46445503656378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0.396022638602209</v>
      </c>
      <c r="EE428" t="n">
        <v>1.77723257915676</v>
      </c>
      <c r="EF428" t="n">
        <v>63.4821585160415</v>
      </c>
      <c r="EG428" t="n">
        <v>5.24670353712047</v>
      </c>
      <c r="EH428" t="n">
        <v>0.285557046405264</v>
      </c>
      <c r="EI428" t="n">
        <v>0.604398346770661</v>
      </c>
      <c r="EJ428" t="n">
        <v>0.0180050675837746</v>
      </c>
      <c r="EK428" t="n">
        <v>0.131443739594062</v>
      </c>
      <c r="EL428" t="n">
        <v>0.00876885073089475</v>
      </c>
      <c r="EM428" t="n">
        <v>0.00943970602381697</v>
      </c>
      <c r="EN428" t="n">
        <v>0</v>
      </c>
      <c r="EO428" t="n">
        <v>0.0593314815942256</v>
      </c>
      <c r="EP428" t="n">
        <v>0</v>
      </c>
      <c r="EQ428" t="n">
        <v>0</v>
      </c>
      <c r="ER428" t="n">
        <v>3.70251636607779</v>
      </c>
      <c r="ES428" t="n">
        <v>0.37091695193752</v>
      </c>
      <c r="ET428" t="n">
        <v>1.8860735179588</v>
      </c>
      <c r="EU428" t="n">
        <v>11.7059112823437</v>
      </c>
      <c r="EV428" t="n">
        <v>25.1335412184159</v>
      </c>
      <c r="EW428" t="n">
        <v>0.153783723852444</v>
      </c>
      <c r="EX428" t="n">
        <v>0.078881978268402</v>
      </c>
      <c r="EY428" t="n">
        <v>0.688523138947254</v>
      </c>
      <c r="EZ428" t="n">
        <v>45.0899397318383</v>
      </c>
      <c r="FA428" t="n">
        <v>5.55765618679378</v>
      </c>
      <c r="FB428" t="n">
        <v>0</v>
      </c>
      <c r="FC428" t="n">
        <v>0.150722735204807</v>
      </c>
      <c r="FD428" t="n">
        <v>0.0125412969687485</v>
      </c>
      <c r="FE428" t="n">
        <v>0.335737088571786</v>
      </c>
      <c r="FF428" t="n">
        <v>0</v>
      </c>
      <c r="FG428" t="n">
        <v>0</v>
      </c>
      <c r="FH428" t="n">
        <v>0.250143731062284</v>
      </c>
      <c r="FI428" t="n">
        <v>0.506613957934261</v>
      </c>
      <c r="FJ428" t="n">
        <v>0</v>
      </c>
      <c r="FK428" t="n">
        <v>0</v>
      </c>
      <c r="FL428" t="n">
        <v>0</v>
      </c>
      <c r="FM428" t="n">
        <v>0.0990681098646433</v>
      </c>
      <c r="FN428" t="n">
        <v>0</v>
      </c>
      <c r="FO428" t="n">
        <v>1.65296664555794</v>
      </c>
      <c r="FP428" t="n">
        <v>0</v>
      </c>
      <c r="FQ428" t="n">
        <v>0.0863093204478557</v>
      </c>
      <c r="FR428" t="n">
        <v>5.91782958609085</v>
      </c>
      <c r="FS428" t="n">
        <v>0.214787428521697</v>
      </c>
      <c r="FT428" t="n">
        <v>0.251770209143752</v>
      </c>
      <c r="FU428" t="n">
        <v>0</v>
      </c>
      <c r="FV428" t="n">
        <v>9.9628333905091</v>
      </c>
      <c r="FW428" t="n">
        <v>6.35584922207573</v>
      </c>
      <c r="FX428" t="n">
        <v>0</v>
      </c>
      <c r="FY428" t="n">
        <v>0</v>
      </c>
      <c r="FZ428" t="n">
        <v>0</v>
      </c>
      <c r="GA428" t="n">
        <v>2.49955062715422</v>
      </c>
      <c r="GB428" t="n">
        <v>4.39111417318359</v>
      </c>
      <c r="GC428" t="n">
        <v>2.38256923226992</v>
      </c>
      <c r="GD428" t="n">
        <v>117.719347030578</v>
      </c>
      <c r="GE428" t="n">
        <v>20.2703123673145</v>
      </c>
      <c r="GF428" t="n">
        <v>0.706496611910827</v>
      </c>
      <c r="GG428" t="n">
        <v>2.93559558695861</v>
      </c>
      <c r="GH428" t="n">
        <v>0.0648833568637428</v>
      </c>
      <c r="GI428" t="n">
        <v>0.174798409720243</v>
      </c>
      <c r="GJ428" t="n">
        <v>0.0449666281187046</v>
      </c>
      <c r="GK428" t="n">
        <v>0</v>
      </c>
      <c r="GL428" t="n">
        <v>3.39285950482737</v>
      </c>
      <c r="GM428" t="n">
        <v>0.295622038091917</v>
      </c>
      <c r="GN428" t="n">
        <v>0</v>
      </c>
      <c r="GO428" t="n">
        <v>3.5562774858056</v>
      </c>
      <c r="GP428" t="n">
        <v>7.5933011189788</v>
      </c>
      <c r="GQ428" t="n">
        <v>1.16721069189954</v>
      </c>
      <c r="GR428" t="n">
        <v>4.72387886704193</v>
      </c>
      <c r="GS428" t="n">
        <v>35.2188567690709</v>
      </c>
      <c r="GT428" t="n">
        <v>39.2143901121533</v>
      </c>
      <c r="GU428" t="n">
        <v>12.200795684734</v>
      </c>
      <c r="GV428" t="n">
        <v>0</v>
      </c>
      <c r="GW428" t="n">
        <v>5.39670925703603</v>
      </c>
      <c r="GX428" t="n">
        <v>0</v>
      </c>
      <c r="GY428" t="n">
        <v>2.38918930285621</v>
      </c>
      <c r="GZ428" t="n">
        <v>0</v>
      </c>
      <c r="HA428" t="n">
        <v>0.26582075941669</v>
      </c>
      <c r="HB428" t="n">
        <v>0.781850861809128</v>
      </c>
      <c r="HC428" t="n">
        <v>1.7754873465306</v>
      </c>
      <c r="HD428" t="n">
        <v>4.51456560311192</v>
      </c>
      <c r="HE428" t="n">
        <v>3.77659008088974</v>
      </c>
      <c r="HF428" t="n">
        <v>4.28118154875737</v>
      </c>
      <c r="HG428" t="n">
        <v>1.84154112224137</v>
      </c>
      <c r="HH428" t="n">
        <v>5.16082652552729</v>
      </c>
      <c r="HI428" t="n">
        <v>0</v>
      </c>
      <c r="HJ428" t="n">
        <v>0</v>
      </c>
      <c r="HK428" t="n">
        <v>0.37789687870228</v>
      </c>
      <c r="HL428" t="n">
        <v>7.18091148249518</v>
      </c>
      <c r="HM428" t="n">
        <v>13.9286748835639</v>
      </c>
      <c r="HN428" t="n">
        <v>0</v>
      </c>
      <c r="HO428" t="n">
        <v>1.58914416705594</v>
      </c>
      <c r="HP428" t="n">
        <v>53.2824414059193</v>
      </c>
      <c r="HQ428" t="n">
        <v>0.583766929768551</v>
      </c>
      <c r="HR428" t="n">
        <v>2.15183289136008</v>
      </c>
      <c r="HS428" t="n">
        <v>0.000563992153648379</v>
      </c>
      <c r="HT428" t="n">
        <v>42.4438065706571</v>
      </c>
      <c r="HU428" t="n">
        <v>37.9065490671409</v>
      </c>
      <c r="HV428" t="n">
        <v>24.9128400228679</v>
      </c>
      <c r="HW428" t="n">
        <v>1.66286758647136</v>
      </c>
      <c r="HX428" t="n">
        <v>1.19060938229625</v>
      </c>
      <c r="HY428" t="n">
        <v>55.8526501518276</v>
      </c>
      <c r="HZ428" t="n">
        <v>9.55144979572424</v>
      </c>
      <c r="IA428" t="n">
        <v>12.880438732016</v>
      </c>
      <c r="IB428" t="n">
        <v>600.609542486942</v>
      </c>
      <c r="IC428" t="n">
        <v>62.4799293370084</v>
      </c>
      <c r="ID428" t="n">
        <v>2.40792933304794</v>
      </c>
      <c r="IE428" t="n">
        <v>15.7341222916277</v>
      </c>
      <c r="IF428" t="n">
        <v>0.288877109042026</v>
      </c>
      <c r="IG428" t="n">
        <v>0.608536724813171</v>
      </c>
      <c r="IH428" t="n">
        <v>0.0555338558942567</v>
      </c>
      <c r="II428" t="n">
        <v>0.0313236373939844</v>
      </c>
      <c r="IJ428" t="n">
        <v>2.76145959229365</v>
      </c>
      <c r="IK428" t="n">
        <v>1.88018084891697</v>
      </c>
      <c r="IL428" t="n">
        <v>0.169248521330284</v>
      </c>
      <c r="IM428" t="n">
        <v>13.3514742216268</v>
      </c>
      <c r="IN428" t="n">
        <v>27.4341648568172</v>
      </c>
      <c r="IO428" t="n">
        <v>3.51258228353464</v>
      </c>
      <c r="IP428" t="n">
        <v>10.7744571337902</v>
      </c>
      <c r="IQ428" t="n">
        <v>95.0237397601259</v>
      </c>
      <c r="IR428" t="n">
        <v>19.7718528450606</v>
      </c>
      <c r="IS428" t="n">
        <v>0.289823287665665</v>
      </c>
      <c r="IT428" t="n">
        <v>0</v>
      </c>
      <c r="IU428" t="n">
        <v>0</v>
      </c>
      <c r="IV428" t="n">
        <v>274.094256896235</v>
      </c>
      <c r="IW428" t="n">
        <v>15.2461780926605</v>
      </c>
      <c r="IX428" t="n">
        <v>0</v>
      </c>
      <c r="IY428" t="n">
        <v>0.0744653892346282</v>
      </c>
      <c r="IZ428" t="n">
        <v>0.154142065296554</v>
      </c>
      <c r="JA428" t="n">
        <v>0.113685206402214</v>
      </c>
      <c r="JB428" t="n">
        <v>0.431824353964436</v>
      </c>
      <c r="JC428" t="n">
        <v>0</v>
      </c>
      <c r="JD428" t="n">
        <v>0.220759898596773</v>
      </c>
      <c r="JE428" t="n">
        <v>0.080360942924307</v>
      </c>
      <c r="JF428" t="n">
        <v>1.15463859549012</v>
      </c>
      <c r="JG428" t="n">
        <v>0</v>
      </c>
      <c r="JH428" t="n">
        <v>0</v>
      </c>
      <c r="JI428" t="n">
        <v>0.0887673425007436</v>
      </c>
      <c r="JJ428" t="n">
        <v>2.034857837514</v>
      </c>
      <c r="JK428" t="n">
        <v>1.23043150294686</v>
      </c>
      <c r="JL428" t="n">
        <v>0</v>
      </c>
      <c r="JM428" t="n">
        <v>1.19620287650405</v>
      </c>
      <c r="JN428" t="n">
        <v>5.27612719389007</v>
      </c>
      <c r="JO428" t="n">
        <v>0.0301839475810237</v>
      </c>
      <c r="JP428" t="n">
        <v>0.306371958569787</v>
      </c>
      <c r="JQ428" t="n">
        <v>0.0014298359802675</v>
      </c>
      <c r="JR428" t="n">
        <v>12.5331965422774</v>
      </c>
      <c r="JS428" t="n">
        <v>21.5820157559096</v>
      </c>
      <c r="JT428" t="n">
        <v>9.95570733808002</v>
      </c>
      <c r="JU428" t="n">
        <v>0</v>
      </c>
      <c r="JV428" t="n">
        <v>0</v>
      </c>
      <c r="JW428" t="n">
        <v>16.3170220892083</v>
      </c>
      <c r="JX428" t="n">
        <v>1.60498314506266</v>
      </c>
      <c r="JY428" t="n">
        <v>1.46117522298622</v>
      </c>
      <c r="JZ428" t="n">
        <v>119.161504936132</v>
      </c>
      <c r="KA428" t="n">
        <v>21.1935399698669</v>
      </c>
      <c r="KB428" t="n">
        <v>0.785326538569947</v>
      </c>
      <c r="KC428" t="n">
        <v>3.31950541754009</v>
      </c>
      <c r="KD428" t="n">
        <v>0.0683968448940286</v>
      </c>
      <c r="KE428" t="n">
        <v>0.167610298831603</v>
      </c>
      <c r="KF428" t="n">
        <v>0.00971278104427074</v>
      </c>
      <c r="KG428" t="n">
        <v>0</v>
      </c>
      <c r="KH428" t="n">
        <v>15.9045725387862</v>
      </c>
      <c r="KI428" t="n">
        <v>0.805961155757357</v>
      </c>
      <c r="KJ428" t="n">
        <v>0.0718822818359587</v>
      </c>
      <c r="KK428" t="n">
        <v>0.774678570982668</v>
      </c>
      <c r="KL428" t="n">
        <v>9.29849823172318</v>
      </c>
      <c r="KM428" t="n">
        <v>1.01331381471475</v>
      </c>
      <c r="KN428" t="n">
        <v>4.69157573518713</v>
      </c>
      <c r="KO428" t="n">
        <v>48.572488177392</v>
      </c>
      <c r="KP428" t="n">
        <v>25.9308632509335</v>
      </c>
      <c r="KQ428" t="n">
        <v>0</v>
      </c>
      <c r="KR428" t="n">
        <v>0</v>
      </c>
      <c r="KS428" t="n">
        <v>15.7939155757873</v>
      </c>
      <c r="KT428" t="n">
        <v>85.0295526745996</v>
      </c>
      <c r="KU428" t="n">
        <v>61.6399837232379</v>
      </c>
      <c r="KV428" t="n">
        <v>0</v>
      </c>
      <c r="KW428" t="n">
        <v>0.564669420553225</v>
      </c>
      <c r="KX428" t="n">
        <v>0.734628089347449</v>
      </c>
      <c r="KY428" t="n">
        <v>0.540324778693674</v>
      </c>
      <c r="KZ428" t="n">
        <v>0.8043555956322</v>
      </c>
      <c r="LA428" t="n">
        <v>0.533251087371273</v>
      </c>
      <c r="LB428" t="n">
        <v>11.1201756200965</v>
      </c>
      <c r="LC428" t="n">
        <v>1.71732641193869</v>
      </c>
      <c r="LD428" t="n">
        <v>10.4564550846733</v>
      </c>
      <c r="LE428" t="n">
        <v>0</v>
      </c>
      <c r="LF428" t="n">
        <v>71.5393809919765</v>
      </c>
      <c r="LG428" t="n">
        <v>1.98589854998778</v>
      </c>
      <c r="LH428" t="n">
        <v>1.52202893120782</v>
      </c>
      <c r="LI428" t="n">
        <v>18.8233450317183</v>
      </c>
      <c r="LJ428" t="n">
        <v>0</v>
      </c>
      <c r="LK428" t="n">
        <v>4.38886633951544</v>
      </c>
      <c r="LL428" t="n">
        <v>30.6472629563498</v>
      </c>
      <c r="LM428" t="n">
        <v>1.72251462765229</v>
      </c>
      <c r="LN428" t="n">
        <v>6.15318845281067</v>
      </c>
      <c r="LO428" t="n">
        <v>0.00334523399855068</v>
      </c>
      <c r="LP428" t="n">
        <v>138.093359678405</v>
      </c>
      <c r="LQ428" t="n">
        <v>110.409992613116</v>
      </c>
      <c r="LR428" t="n">
        <v>78.3863545227568</v>
      </c>
      <c r="LS428" t="n">
        <v>5.38424850829148</v>
      </c>
      <c r="LT428" t="n">
        <v>7.24412960566564</v>
      </c>
      <c r="LU428" t="n">
        <v>139.011250845677</v>
      </c>
      <c r="LV428" t="n">
        <v>30.1414956563978</v>
      </c>
      <c r="LW428" t="n">
        <v>18.5769419407017</v>
      </c>
      <c r="LX428" t="n">
        <v>784.367213996714</v>
      </c>
      <c r="LY428" t="n">
        <v>119.194992589216</v>
      </c>
      <c r="LZ428" t="n">
        <v>4.34628196744674</v>
      </c>
      <c r="MA428" t="n">
        <v>27.1527592945002</v>
      </c>
      <c r="MB428" t="n">
        <v>3.00884998240532</v>
      </c>
      <c r="MC428" t="n">
        <v>4.5581121037079</v>
      </c>
      <c r="MD428" t="n">
        <v>0.529043344878233</v>
      </c>
      <c r="ME428" t="n">
        <v>0.147708103673353</v>
      </c>
      <c r="MF428" t="n">
        <v>76.2499519927602</v>
      </c>
      <c r="MG428" t="n">
        <v>5.48551682330323</v>
      </c>
      <c r="MH428" t="n">
        <v>2.42746111434438</v>
      </c>
      <c r="MI428" t="n">
        <v>115.875121866918</v>
      </c>
      <c r="MJ428" t="n">
        <v>67.0840379681615</v>
      </c>
      <c r="MK428" t="n">
        <v>5.3171342609149</v>
      </c>
      <c r="ML428" t="n">
        <v>21.4548319204492</v>
      </c>
      <c r="MM428" t="n">
        <v>158.035045251771</v>
      </c>
      <c r="MN428" t="n">
        <v>35.6274296503416</v>
      </c>
      <c r="MO428" t="n">
        <v>8.2035420603187</v>
      </c>
      <c r="MP428" t="n">
        <v>0</v>
      </c>
      <c r="MQ428" t="n">
        <v>89.9057338816646</v>
      </c>
      <c r="MR428" t="n">
        <v>36.2240168288811</v>
      </c>
      <c r="MS428" t="n">
        <v>7.790724675845</v>
      </c>
      <c r="MT428" t="n">
        <v>0</v>
      </c>
      <c r="MU428" t="n">
        <v>0.252420657787093</v>
      </c>
      <c r="MV428" t="n">
        <v>0.118327285598973</v>
      </c>
      <c r="MW428" t="n">
        <v>0.0351256767840856</v>
      </c>
      <c r="MX428" t="n">
        <v>0</v>
      </c>
      <c r="MY428" t="n">
        <v>0</v>
      </c>
      <c r="MZ428" t="n">
        <v>4.46663595113653</v>
      </c>
      <c r="NA428" t="n">
        <v>0</v>
      </c>
      <c r="NB428" t="n">
        <v>0.7340601402755</v>
      </c>
      <c r="NC428" t="n">
        <v>0</v>
      </c>
      <c r="ND428" t="n">
        <v>0</v>
      </c>
      <c r="NE428" t="n">
        <v>0.0522769233323095</v>
      </c>
      <c r="NF428" t="n">
        <v>1.22976897920382</v>
      </c>
      <c r="NG428" t="n">
        <v>2.18630397456798</v>
      </c>
      <c r="NH428" t="n">
        <v>0</v>
      </c>
      <c r="NI428" t="n">
        <v>0.917348007345334</v>
      </c>
      <c r="NJ428" t="n">
        <v>4.63121742413801</v>
      </c>
      <c r="NK428" t="n">
        <v>0.0842696256682077</v>
      </c>
      <c r="NL428" t="n">
        <v>0.795600951069202</v>
      </c>
      <c r="NM428" t="n">
        <v>0.00142723660453045</v>
      </c>
      <c r="NN428" t="n">
        <v>8.20550303342771</v>
      </c>
      <c r="NO428" t="n">
        <v>10.5024914345219</v>
      </c>
      <c r="NP428" t="n">
        <v>2.22144807143074</v>
      </c>
      <c r="NQ428" t="n">
        <v>0</v>
      </c>
      <c r="NR428" t="n">
        <v>0.669881691770093</v>
      </c>
      <c r="NS428" t="n">
        <v>3.32709297907771</v>
      </c>
      <c r="NT428" t="n">
        <v>16.9057336659471</v>
      </c>
      <c r="NU428" t="n">
        <v>2.13968520059335</v>
      </c>
      <c r="NV428" t="n">
        <v>234.38819001286</v>
      </c>
      <c r="NW428" t="n">
        <v>31.446674822427</v>
      </c>
      <c r="NX428" t="n">
        <v>0.929220252172276</v>
      </c>
      <c r="NY428" t="n">
        <v>4.85613015061375</v>
      </c>
      <c r="NZ428" t="n">
        <v>0.160619213607288</v>
      </c>
      <c r="OA428" t="n">
        <v>0.192789969501517</v>
      </c>
      <c r="OB428" t="n">
        <v>0.0707806429745676</v>
      </c>
      <c r="OC428" t="n">
        <v>0.0555626886294594</v>
      </c>
      <c r="OD428" t="n">
        <v>2.50514440332719</v>
      </c>
      <c r="OE428" t="n">
        <v>0.648911095575</v>
      </c>
      <c r="OF428" t="n">
        <v>0.153096018292057</v>
      </c>
      <c r="OG428" t="n">
        <v>1.16829915169125</v>
      </c>
      <c r="OH428" t="n">
        <v>11.889821470233</v>
      </c>
      <c r="OI428" t="n">
        <v>1.2171280279853</v>
      </c>
      <c r="OJ428" t="n">
        <v>4.41714024425776</v>
      </c>
      <c r="OK428" t="n">
        <v>45.4600669980924</v>
      </c>
      <c r="OL428" t="n">
        <v>51.6174694407279</v>
      </c>
      <c r="OM428" t="n">
        <v>6.04706693621542</v>
      </c>
      <c r="ON428" t="n">
        <v>0.212138064523121</v>
      </c>
      <c r="OO428" t="n">
        <v>0</v>
      </c>
      <c r="OP428" t="n">
        <v>120.127320487864</v>
      </c>
      <c r="OQ428" t="n">
        <v>30.6251926285747</v>
      </c>
      <c r="OR428" t="n">
        <v>0</v>
      </c>
      <c r="OS428" t="n">
        <v>0.308443933615819</v>
      </c>
      <c r="OT428" t="n">
        <v>0.189127256980854</v>
      </c>
      <c r="OU428" t="n">
        <v>0.265133096286231</v>
      </c>
      <c r="OV428" t="n">
        <v>0</v>
      </c>
      <c r="OW428" t="n">
        <v>0</v>
      </c>
      <c r="OX428" t="n">
        <v>6.63222065549052</v>
      </c>
      <c r="OY428" t="n">
        <v>0.0370695966672905</v>
      </c>
      <c r="OZ428" t="n">
        <v>0.246197202179619</v>
      </c>
      <c r="PA428" t="n">
        <v>0</v>
      </c>
      <c r="PB428" t="n">
        <v>0</v>
      </c>
      <c r="PC428" t="n">
        <v>0.104887684671885</v>
      </c>
      <c r="PD428" t="n">
        <v>0</v>
      </c>
      <c r="PE428" t="n">
        <v>0</v>
      </c>
      <c r="PF428" t="n">
        <v>0</v>
      </c>
      <c r="PG428" t="n">
        <v>2.33370917271412</v>
      </c>
      <c r="PH428" t="n">
        <v>2.89381371177543</v>
      </c>
      <c r="PI428" t="n">
        <v>0.0461502159344722</v>
      </c>
      <c r="PJ428" t="n">
        <v>0</v>
      </c>
      <c r="PK428" t="n">
        <v>0.000223633195254251</v>
      </c>
      <c r="PL428" t="n">
        <v>23.5099986208502</v>
      </c>
      <c r="PM428" t="n">
        <v>0</v>
      </c>
      <c r="PN428" t="n">
        <v>0</v>
      </c>
      <c r="PO428" t="n">
        <v>0</v>
      </c>
      <c r="PP428" t="n">
        <v>0</v>
      </c>
      <c r="PQ428" t="n">
        <v>2.1190174171634</v>
      </c>
      <c r="PR428" t="n">
        <v>4.48532489933846</v>
      </c>
      <c r="PS428" t="n">
        <v>5.95879736575666</v>
      </c>
      <c r="PT428" t="n">
        <v>252.382856464504</v>
      </c>
      <c r="PU428" t="n">
        <v>40.0549373252477</v>
      </c>
      <c r="PV428" t="n">
        <v>0.846985883683994</v>
      </c>
      <c r="PW428" t="n">
        <v>5.18627564673476</v>
      </c>
      <c r="PX428" t="n">
        <v>0.0632669692166368</v>
      </c>
      <c r="PY428" t="n">
        <v>0.302276498565657</v>
      </c>
      <c r="PZ428" t="n">
        <v>0.0313999474760309</v>
      </c>
      <c r="QA428" t="n">
        <v>0.013171979131251</v>
      </c>
      <c r="QB428" t="n">
        <v>2.09471315296745</v>
      </c>
      <c r="QC428" t="n">
        <v>0.144417673129676</v>
      </c>
      <c r="QD428" t="n">
        <v>0</v>
      </c>
      <c r="QE428" t="n">
        <v>1.76403020878585</v>
      </c>
      <c r="QF428" t="n">
        <v>8.28209632386002</v>
      </c>
      <c r="QG428" t="n">
        <v>1.8795836303032</v>
      </c>
      <c r="QH428" t="n">
        <v>6.67329083925093</v>
      </c>
      <c r="QI428" t="n">
        <v>43.9726568936116</v>
      </c>
    </row>
    <row r="429">
      <c r="A429" t="s">
        <v>428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</row>
    <row r="430">
      <c r="A430" t="s">
        <v>429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</row>
    <row r="431">
      <c r="A431" t="s">
        <v>430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</row>
    <row r="432">
      <c r="A432" t="s">
        <v>431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  <c r="PO432" t="n">
        <v>0</v>
      </c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</row>
    <row r="433">
      <c r="A433" t="s">
        <v>432</v>
      </c>
      <c r="B433" t="n">
        <v>2.69253942977311</v>
      </c>
      <c r="C433" t="n">
        <v>0.0326580559076148</v>
      </c>
      <c r="D433" t="n">
        <v>0.120384358528893</v>
      </c>
      <c r="E433" t="n">
        <v>0</v>
      </c>
      <c r="F433" t="n">
        <v>0</v>
      </c>
      <c r="G433" t="n">
        <v>0.327359162180452</v>
      </c>
      <c r="H433" t="n">
        <v>0.615976764129561</v>
      </c>
      <c r="I433" t="n">
        <v>0.233846728717973</v>
      </c>
      <c r="J433" t="n">
        <v>0.0316708043065789</v>
      </c>
      <c r="K433" t="n">
        <v>0.0383277715099634</v>
      </c>
      <c r="L433" t="n">
        <v>0.000931334711175044</v>
      </c>
      <c r="M433" t="n">
        <v>0.017457778506996</v>
      </c>
      <c r="N433" t="n">
        <v>0.181204198723719</v>
      </c>
      <c r="O433" t="n">
        <v>0.0960088440761267</v>
      </c>
      <c r="P433" t="n">
        <v>0.186748904550932</v>
      </c>
      <c r="Q433" t="n">
        <v>0.0270315962347179</v>
      </c>
      <c r="R433" t="n">
        <v>0</v>
      </c>
      <c r="S433" t="n">
        <v>0.162045804992454</v>
      </c>
      <c r="T433" t="n">
        <v>0</v>
      </c>
      <c r="U433" t="n">
        <v>0.0365614862590423</v>
      </c>
      <c r="V433" t="n">
        <v>0.0439788862971202</v>
      </c>
      <c r="W433" t="n">
        <v>0.0433119414364965</v>
      </c>
      <c r="X433" t="n">
        <v>0.0243636518455396</v>
      </c>
      <c r="Y433" t="n">
        <v>0.107488143396787</v>
      </c>
      <c r="Z433" t="n">
        <v>0.0320937953859196</v>
      </c>
      <c r="AA433" t="n">
        <v>0</v>
      </c>
      <c r="AB433" t="n">
        <v>0.737978818453578</v>
      </c>
      <c r="AC433" t="n">
        <v>0.586068833026065</v>
      </c>
      <c r="AD433" t="n">
        <v>0.24732266301522</v>
      </c>
      <c r="AE433" t="n">
        <v>0.0216762983665518</v>
      </c>
      <c r="AF433" t="n">
        <v>0.0589598565993219</v>
      </c>
      <c r="AG433" t="n">
        <v>27.5395444267125</v>
      </c>
      <c r="AH433" t="n">
        <v>0.243787916702443</v>
      </c>
      <c r="AI433" t="n">
        <v>0.0157842156158895</v>
      </c>
      <c r="AJ433" t="n">
        <v>0</v>
      </c>
      <c r="AK433" t="n">
        <v>11.779172155366</v>
      </c>
      <c r="AL433" t="n">
        <v>0</v>
      </c>
      <c r="AM433" t="n">
        <v>9.81803723942597</v>
      </c>
      <c r="AN433" t="n">
        <v>0.408905782190641</v>
      </c>
      <c r="AO433" t="n">
        <v>0.132772867585741</v>
      </c>
      <c r="AP433" t="n">
        <v>0.0178344957920961</v>
      </c>
      <c r="AQ433" t="n">
        <v>0.0109467931571113</v>
      </c>
      <c r="AR433" t="n">
        <v>0.753950401206449</v>
      </c>
      <c r="AS433" t="n">
        <v>0.383365408115821</v>
      </c>
      <c r="AT433" t="n">
        <v>0.0869490145194089</v>
      </c>
      <c r="AU433" t="n">
        <v>3.27899691622434</v>
      </c>
      <c r="AV433" t="n">
        <v>17.1212815318304</v>
      </c>
      <c r="AW433" t="n">
        <v>1.64800692540135</v>
      </c>
      <c r="AX433" t="n">
        <v>6.68063370665985</v>
      </c>
      <c r="AY433" t="n">
        <v>5.43065264650363</v>
      </c>
      <c r="AZ433" t="n">
        <v>1.74547225939473</v>
      </c>
      <c r="BA433" t="n">
        <v>0.19604914021449</v>
      </c>
      <c r="BB433" t="n">
        <v>0.0561655110890071</v>
      </c>
      <c r="BC433" t="n">
        <v>0</v>
      </c>
      <c r="BD433" t="n">
        <v>0.0908470357863278</v>
      </c>
      <c r="BE433" t="n">
        <v>0.0334123739700341</v>
      </c>
      <c r="BF433" t="n">
        <v>0.205799726083684</v>
      </c>
      <c r="BG433" t="n">
        <v>0.0518026440493145</v>
      </c>
      <c r="BH433" t="n">
        <v>0.0154796216118029</v>
      </c>
      <c r="BI433" t="n">
        <v>0.0113261936338276</v>
      </c>
      <c r="BJ433" t="n">
        <v>0.000654145139136626</v>
      </c>
      <c r="BK433" t="n">
        <v>0.00225822257789917</v>
      </c>
      <c r="BL433" t="n">
        <v>0.0690549356603457</v>
      </c>
      <c r="BM433" t="n">
        <v>0.0528731977649883</v>
      </c>
      <c r="BN433" t="n">
        <v>0.0183207176411549</v>
      </c>
      <c r="BO433" t="n">
        <v>0.0082184301611839</v>
      </c>
      <c r="BP433" t="n">
        <v>0</v>
      </c>
      <c r="BQ433" t="n">
        <v>0.13430762341958</v>
      </c>
      <c r="BR433" t="n">
        <v>0.0112873618027427</v>
      </c>
      <c r="BS433" t="n">
        <v>0.00935336247242384</v>
      </c>
      <c r="BT433" t="n">
        <v>0.0118001911390808</v>
      </c>
      <c r="BU433" t="n">
        <v>0.0255919163843989</v>
      </c>
      <c r="BV433" t="n">
        <v>0.00272656174308962</v>
      </c>
      <c r="BW433" t="n">
        <v>0.0303633332158103</v>
      </c>
      <c r="BX433" t="n">
        <v>0.0150309946440587</v>
      </c>
      <c r="BY433" t="n">
        <v>0</v>
      </c>
      <c r="BZ433" t="n">
        <v>0.266652224539195</v>
      </c>
      <c r="CA433" t="n">
        <v>0.0635310366254006</v>
      </c>
      <c r="CB433" t="n">
        <v>0.244154979852899</v>
      </c>
      <c r="CC433" t="n">
        <v>0.0100346860863503</v>
      </c>
      <c r="CD433" t="n">
        <v>0.0142589612140698</v>
      </c>
      <c r="CE433" t="n">
        <v>100.471084354565</v>
      </c>
      <c r="CF433" t="n">
        <v>0.15664767121582</v>
      </c>
      <c r="CG433" t="n">
        <v>0.0304432232308944</v>
      </c>
      <c r="CH433" t="n">
        <v>0</v>
      </c>
      <c r="CI433" t="n">
        <v>7.87796279288918</v>
      </c>
      <c r="CJ433" t="n">
        <v>0</v>
      </c>
      <c r="CK433" t="n">
        <v>5.75857681916565</v>
      </c>
      <c r="CL433" t="n">
        <v>0.111085317808964</v>
      </c>
      <c r="CM433" t="n">
        <v>0.0388492861476573</v>
      </c>
      <c r="CN433" t="n">
        <v>0.00727213535571848</v>
      </c>
      <c r="CO433" t="n">
        <v>0.0061024852638768</v>
      </c>
      <c r="CP433" t="n">
        <v>0.289842448110525</v>
      </c>
      <c r="CQ433" t="n">
        <v>0.0761898111623468</v>
      </c>
      <c r="CR433" t="n">
        <v>0</v>
      </c>
      <c r="CS433" t="n">
        <v>0.604367786451106</v>
      </c>
      <c r="CT433" t="n">
        <v>8.60203132698271</v>
      </c>
      <c r="CU433" t="n">
        <v>1.85511806494497</v>
      </c>
      <c r="CV433" t="n">
        <v>5.0438580420387</v>
      </c>
      <c r="CW433" t="n">
        <v>2.8692043185592</v>
      </c>
      <c r="CX433" t="n">
        <v>1.30775599340648</v>
      </c>
      <c r="CY433" t="n">
        <v>0.035481151289468</v>
      </c>
      <c r="CZ433" t="n">
        <v>0</v>
      </c>
      <c r="DA433" t="n">
        <v>0</v>
      </c>
      <c r="DB433" t="n">
        <v>0.797134325150799</v>
      </c>
      <c r="DC433" t="n">
        <v>1.23348101266199</v>
      </c>
      <c r="DD433" t="n">
        <v>0.0310522735932597</v>
      </c>
      <c r="DE433" t="n">
        <v>0.00609553289887721</v>
      </c>
      <c r="DF433" t="n">
        <v>0</v>
      </c>
      <c r="DG433" t="n">
        <v>0.000639795465662592</v>
      </c>
      <c r="DH433" t="n">
        <v>0</v>
      </c>
      <c r="DI433" t="n">
        <v>0</v>
      </c>
      <c r="DJ433" t="n">
        <v>0.00391442809617905</v>
      </c>
      <c r="DK433" t="n">
        <v>0</v>
      </c>
      <c r="DL433" t="n">
        <v>0.00552723991902578</v>
      </c>
      <c r="DM433" t="n">
        <v>0</v>
      </c>
      <c r="DN433" t="n">
        <v>0</v>
      </c>
      <c r="DO433" t="n">
        <v>0</v>
      </c>
      <c r="DP433" t="n">
        <v>0</v>
      </c>
      <c r="DQ433" t="n">
        <v>0.00194585526112029</v>
      </c>
      <c r="DR433" t="n">
        <v>0</v>
      </c>
      <c r="DS433" t="n">
        <v>0.00221237979371407</v>
      </c>
      <c r="DT433" t="n">
        <v>0.000954618938042091</v>
      </c>
      <c r="DU433" t="n">
        <v>0.00309732962943944</v>
      </c>
      <c r="DV433" t="n">
        <v>0</v>
      </c>
      <c r="DW433" t="n">
        <v>0</v>
      </c>
      <c r="DX433" t="n">
        <v>0.143812403853876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0.00949684677718217</v>
      </c>
      <c r="EE433" t="n">
        <v>0.0131398699662084</v>
      </c>
      <c r="EF433" t="n">
        <v>0</v>
      </c>
      <c r="EG433" t="n">
        <v>1.21597745837322</v>
      </c>
      <c r="EH433" t="n">
        <v>0</v>
      </c>
      <c r="EI433" t="n">
        <v>0.614125381495736</v>
      </c>
      <c r="EJ433" t="n">
        <v>0.00829598192937966</v>
      </c>
      <c r="EK433" t="n">
        <v>0.0147128066901064</v>
      </c>
      <c r="EL433" t="n">
        <v>0.000981518070761811</v>
      </c>
      <c r="EM433" t="n">
        <v>0.00105660848026757</v>
      </c>
      <c r="EN433" t="n">
        <v>0</v>
      </c>
      <c r="EO433" t="n">
        <v>0.00823321522151232</v>
      </c>
      <c r="EP433" t="n">
        <v>0</v>
      </c>
      <c r="EQ433" t="n">
        <v>0</v>
      </c>
      <c r="ER433" t="n">
        <v>2.18866731090908</v>
      </c>
      <c r="ES433" t="n">
        <v>0.255848317868122</v>
      </c>
      <c r="ET433" t="n">
        <v>1.34677163998571</v>
      </c>
      <c r="EU433" t="n">
        <v>0.741945711133429</v>
      </c>
      <c r="EV433" t="n">
        <v>1.18078831224451</v>
      </c>
      <c r="EW433" t="n">
        <v>0.0073201717773415</v>
      </c>
      <c r="EX433" t="n">
        <v>0.00420337163779134</v>
      </c>
      <c r="EY433" t="n">
        <v>0.0429963346665375</v>
      </c>
      <c r="EZ433" t="n">
        <v>2.0412170737335</v>
      </c>
      <c r="FA433" t="n">
        <v>0.192300012528663</v>
      </c>
      <c r="FB433" t="n">
        <v>0.241564823171938</v>
      </c>
      <c r="FC433" t="n">
        <v>0.0433743495628137</v>
      </c>
      <c r="FD433" t="n">
        <v>0.000861632784264455</v>
      </c>
      <c r="FE433" t="n">
        <v>0.0173538711602072</v>
      </c>
      <c r="FF433" t="n">
        <v>0</v>
      </c>
      <c r="FG433" t="n">
        <v>0</v>
      </c>
      <c r="FH433" t="n">
        <v>0.00590841622526999</v>
      </c>
      <c r="FI433" t="n">
        <v>0.039436139362701</v>
      </c>
      <c r="FJ433" t="n">
        <v>0</v>
      </c>
      <c r="FK433" t="n">
        <v>0.0820090241059046</v>
      </c>
      <c r="FL433" t="n">
        <v>0</v>
      </c>
      <c r="FM433" t="n">
        <v>0.0339901376730236</v>
      </c>
      <c r="FN433" t="n">
        <v>0</v>
      </c>
      <c r="FO433" t="n">
        <v>0.0116052155678921</v>
      </c>
      <c r="FP433" t="n">
        <v>0</v>
      </c>
      <c r="FQ433" t="n">
        <v>0.00414177804324595</v>
      </c>
      <c r="FR433" t="n">
        <v>0.00975112852966463</v>
      </c>
      <c r="FS433" t="n">
        <v>0.0266795077477375</v>
      </c>
      <c r="FT433" t="n">
        <v>0.0151770736459969</v>
      </c>
      <c r="FU433" t="n">
        <v>0</v>
      </c>
      <c r="FV433" t="n">
        <v>0.169270084476275</v>
      </c>
      <c r="FW433" t="n">
        <v>0.0733880391973996</v>
      </c>
      <c r="FX433" t="n">
        <v>0</v>
      </c>
      <c r="FY433" t="n">
        <v>0</v>
      </c>
      <c r="FZ433" t="n">
        <v>0</v>
      </c>
      <c r="GA433" t="n">
        <v>2.14864477447175</v>
      </c>
      <c r="GB433" t="n">
        <v>0.105301400523533</v>
      </c>
      <c r="GC433" t="n">
        <v>0.0176153927542617</v>
      </c>
      <c r="GD433" t="n">
        <v>0</v>
      </c>
      <c r="GE433" t="n">
        <v>4.69785318313714</v>
      </c>
      <c r="GF433" t="n">
        <v>0</v>
      </c>
      <c r="GG433" t="n">
        <v>2.9828403227619</v>
      </c>
      <c r="GH433" t="n">
        <v>0.0298955365512857</v>
      </c>
      <c r="GI433" t="n">
        <v>0.0195655968089038</v>
      </c>
      <c r="GJ433" t="n">
        <v>0.00503322036538206</v>
      </c>
      <c r="GK433" t="n">
        <v>0</v>
      </c>
      <c r="GL433" t="n">
        <v>0.163844992556457</v>
      </c>
      <c r="GM433" t="n">
        <v>0.041022401572216</v>
      </c>
      <c r="GN433" t="n">
        <v>0</v>
      </c>
      <c r="GO433" t="n">
        <v>0.294351849431635</v>
      </c>
      <c r="GP433" t="n">
        <v>4.48862565288363</v>
      </c>
      <c r="GQ433" t="n">
        <v>0.805109851572618</v>
      </c>
      <c r="GR433" t="n">
        <v>3.37313791232548</v>
      </c>
      <c r="GS433" t="n">
        <v>2.23224652063167</v>
      </c>
      <c r="GT433" t="n">
        <v>1.8423147424327</v>
      </c>
      <c r="GU433" t="n">
        <v>0.580763152270881</v>
      </c>
      <c r="GV433" t="n">
        <v>0</v>
      </c>
      <c r="GW433" t="n">
        <v>0.337009323562179</v>
      </c>
      <c r="GX433" t="n">
        <v>0</v>
      </c>
      <c r="GY433" t="n">
        <v>0.0826681459648999</v>
      </c>
      <c r="GZ433" t="n">
        <v>0.482710740750109</v>
      </c>
      <c r="HA433" t="n">
        <v>0.0764967708708647</v>
      </c>
      <c r="HB433" t="n">
        <v>0.0537160021502456</v>
      </c>
      <c r="HC433" t="n">
        <v>0.0917729369410495</v>
      </c>
      <c r="HD433" t="n">
        <v>0.0143372182354192</v>
      </c>
      <c r="HE433" t="n">
        <v>0.032530204610985</v>
      </c>
      <c r="HF433" t="n">
        <v>0.101121872687292</v>
      </c>
      <c r="HG433" t="n">
        <v>0.143350318721932</v>
      </c>
      <c r="HH433" t="n">
        <v>0.112982913666844</v>
      </c>
      <c r="HI433" t="n">
        <v>0.0716979052793728</v>
      </c>
      <c r="HJ433" t="n">
        <v>0</v>
      </c>
      <c r="HK433" t="n">
        <v>0.129655920061927</v>
      </c>
      <c r="HL433" t="n">
        <v>0.0582601427768085</v>
      </c>
      <c r="HM433" t="n">
        <v>0.097791008084305</v>
      </c>
      <c r="HN433" t="n">
        <v>0.0176298641735842</v>
      </c>
      <c r="HO433" t="n">
        <v>0.0762592311526906</v>
      </c>
      <c r="HP433" t="n">
        <v>0.0877963663814547</v>
      </c>
      <c r="HQ433" t="n">
        <v>0.0725117593372543</v>
      </c>
      <c r="HR433" t="n">
        <v>0.129715610028363</v>
      </c>
      <c r="HS433" t="n">
        <v>0.0108596959807469</v>
      </c>
      <c r="HT433" t="n">
        <v>0.721126856397491</v>
      </c>
      <c r="HU433" t="n">
        <v>0.437689317599791</v>
      </c>
      <c r="HV433" t="n">
        <v>0.339817924278251</v>
      </c>
      <c r="HW433" t="n">
        <v>0.0117396776864889</v>
      </c>
      <c r="HX433" t="n">
        <v>0.0144853077756468</v>
      </c>
      <c r="HY433" t="n">
        <v>48.0116320051312</v>
      </c>
      <c r="HZ433" t="n">
        <v>0.229049166305502</v>
      </c>
      <c r="IA433" t="n">
        <v>0.095230805484506</v>
      </c>
      <c r="IB433" t="n">
        <v>0</v>
      </c>
      <c r="IC433" t="n">
        <v>14.4803656499811</v>
      </c>
      <c r="ID433" t="n">
        <v>0</v>
      </c>
      <c r="IE433" t="n">
        <v>15.9873432918455</v>
      </c>
      <c r="IF433" t="n">
        <v>0.13310248713444</v>
      </c>
      <c r="IG433" t="n">
        <v>0.0681149457833223</v>
      </c>
      <c r="IH433" t="n">
        <v>0.00621603500527753</v>
      </c>
      <c r="II433" t="n">
        <v>0.00350612834973937</v>
      </c>
      <c r="IJ433" t="n">
        <v>0.133353982297398</v>
      </c>
      <c r="IK433" t="n">
        <v>0.260905899676804</v>
      </c>
      <c r="IL433" t="n">
        <v>0.0128070022523975</v>
      </c>
      <c r="IM433" t="n">
        <v>1.10509687319418</v>
      </c>
      <c r="IN433" t="n">
        <v>16.2171490649786</v>
      </c>
      <c r="IO433" t="n">
        <v>2.42288270708934</v>
      </c>
      <c r="IP433" t="n">
        <v>7.69362019341358</v>
      </c>
      <c r="IQ433" t="n">
        <v>6.02280800446737</v>
      </c>
      <c r="IR433" t="n">
        <v>0.928893089436981</v>
      </c>
      <c r="IS433" t="n">
        <v>0.0137957138612548</v>
      </c>
      <c r="IT433" t="n">
        <v>0</v>
      </c>
      <c r="IU433" t="n">
        <v>0</v>
      </c>
      <c r="IV433" t="n">
        <v>12.4082196675423</v>
      </c>
      <c r="IW433" t="n">
        <v>0.527531775930932</v>
      </c>
      <c r="IX433" t="n">
        <v>0.140866728247286</v>
      </c>
      <c r="IY433" t="n">
        <v>0.0214293339263308</v>
      </c>
      <c r="IZ433" t="n">
        <v>0.0105901213586363</v>
      </c>
      <c r="JA433" t="n">
        <v>0.0058762600018906</v>
      </c>
      <c r="JB433" t="n">
        <v>0.00137137446798633</v>
      </c>
      <c r="JC433" t="n">
        <v>0</v>
      </c>
      <c r="JD433" t="n">
        <v>0.00521436760065498</v>
      </c>
      <c r="JE433" t="n">
        <v>0.00625550341605918</v>
      </c>
      <c r="JF433" t="n">
        <v>0.0252778178273174</v>
      </c>
      <c r="JG433" t="n">
        <v>0</v>
      </c>
      <c r="JH433" t="n">
        <v>0</v>
      </c>
      <c r="JI433" t="n">
        <v>0.0304559579928509</v>
      </c>
      <c r="JJ433" t="n">
        <v>0.0165092005984288</v>
      </c>
      <c r="JK433" t="n">
        <v>0.00863866362433703</v>
      </c>
      <c r="JL433" t="n">
        <v>0</v>
      </c>
      <c r="JM433" t="n">
        <v>0.057402917592954</v>
      </c>
      <c r="JN433" t="n">
        <v>0.00869376072055264</v>
      </c>
      <c r="JO433" t="n">
        <v>0.00374925510719021</v>
      </c>
      <c r="JP433" t="n">
        <v>0.0184685463546129</v>
      </c>
      <c r="JQ433" t="n">
        <v>0.0275315604084078</v>
      </c>
      <c r="JR433" t="n">
        <v>0.212940953071648</v>
      </c>
      <c r="JS433" t="n">
        <v>0.249197512859867</v>
      </c>
      <c r="JT433" t="n">
        <v>0.135798560069533</v>
      </c>
      <c r="JU433" t="n">
        <v>0</v>
      </c>
      <c r="JV433" t="n">
        <v>0</v>
      </c>
      <c r="JW433" t="n">
        <v>14.026314916787</v>
      </c>
      <c r="JX433" t="n">
        <v>0.038488403244872</v>
      </c>
      <c r="JY433" t="n">
        <v>0.0108031175283734</v>
      </c>
      <c r="JZ433" t="n">
        <v>0</v>
      </c>
      <c r="KA433" t="n">
        <v>4.91182066685508</v>
      </c>
      <c r="KB433" t="n">
        <v>0</v>
      </c>
      <c r="KC433" t="n">
        <v>3.37292870143722</v>
      </c>
      <c r="KD433" t="n">
        <v>0.0315144048544855</v>
      </c>
      <c r="KE433" t="n">
        <v>0.0187610146637349</v>
      </c>
      <c r="KF433" t="n">
        <v>0.00108717440915222</v>
      </c>
      <c r="KG433" t="n">
        <v>0</v>
      </c>
      <c r="KH433" t="n">
        <v>0.768049654140817</v>
      </c>
      <c r="KI433" t="n">
        <v>0.111840316089038</v>
      </c>
      <c r="KJ433" t="n">
        <v>0.00543931809947146</v>
      </c>
      <c r="KK433" t="n">
        <v>0.0641198756266763</v>
      </c>
      <c r="KL433" t="n">
        <v>5.49661827474305</v>
      </c>
      <c r="KM433" t="n">
        <v>0.69895601593041</v>
      </c>
      <c r="KN433" t="n">
        <v>3.35007150401715</v>
      </c>
      <c r="KO433" t="n">
        <v>3.07862825995037</v>
      </c>
      <c r="KP433" t="n">
        <v>1.21824696277491</v>
      </c>
      <c r="KQ433" t="n">
        <v>0</v>
      </c>
      <c r="KR433" t="n">
        <v>0</v>
      </c>
      <c r="KS433" t="n">
        <v>0.986285632796449</v>
      </c>
      <c r="KT433" t="n">
        <v>3.84927936749404</v>
      </c>
      <c r="KU433" t="n">
        <v>2.13280009483341</v>
      </c>
      <c r="KV433" t="n">
        <v>0.782151486886416</v>
      </c>
      <c r="KW433" t="n">
        <v>0.162498171236252</v>
      </c>
      <c r="KX433" t="n">
        <v>0.0504716256700271</v>
      </c>
      <c r="KY433" t="n">
        <v>0.0279287779434966</v>
      </c>
      <c r="KZ433" t="n">
        <v>0.00255444769824813</v>
      </c>
      <c r="LA433" t="n">
        <v>0.00459323532860918</v>
      </c>
      <c r="LB433" t="n">
        <v>0.262659494933616</v>
      </c>
      <c r="LC433" t="n">
        <v>0.133681124753475</v>
      </c>
      <c r="LD433" t="n">
        <v>0.228916968289719</v>
      </c>
      <c r="LE433" t="n">
        <v>0.141604227440019</v>
      </c>
      <c r="LF433" t="n">
        <v>0.396268775170489</v>
      </c>
      <c r="LG433" t="n">
        <v>0.681359170079746</v>
      </c>
      <c r="LH433" t="n">
        <v>0.0123485191342018</v>
      </c>
      <c r="LI433" t="n">
        <v>0.132155707671988</v>
      </c>
      <c r="LJ433" t="n">
        <v>0.153857517362284</v>
      </c>
      <c r="LK433" t="n">
        <v>0.210611207983366</v>
      </c>
      <c r="LL433" t="n">
        <v>0.0504991561217304</v>
      </c>
      <c r="LM433" t="n">
        <v>0.21395964684869</v>
      </c>
      <c r="LN433" t="n">
        <v>0.370923131150454</v>
      </c>
      <c r="LO433" t="n">
        <v>0.064412641157713</v>
      </c>
      <c r="LP433" t="n">
        <v>2.34622759833001</v>
      </c>
      <c r="LQ433" t="n">
        <v>1.27485290833091</v>
      </c>
      <c r="LR433" t="n">
        <v>1.06921122847542</v>
      </c>
      <c r="LS433" t="n">
        <v>0.0380122521994864</v>
      </c>
      <c r="LT433" t="n">
        <v>0.0881342348422986</v>
      </c>
      <c r="LU433" t="n">
        <v>119.495798355725</v>
      </c>
      <c r="LV433" t="n">
        <v>0.722810107256115</v>
      </c>
      <c r="LW433" t="n">
        <v>0.137347584291101</v>
      </c>
      <c r="LX433" t="n">
        <v>0</v>
      </c>
      <c r="LY433" t="n">
        <v>27.624664346672</v>
      </c>
      <c r="LZ433" t="n">
        <v>0</v>
      </c>
      <c r="MA433" t="n">
        <v>27.5897489619114</v>
      </c>
      <c r="MB433" t="n">
        <v>1.3863522014626</v>
      </c>
      <c r="MC433" t="n">
        <v>0.510200200182971</v>
      </c>
      <c r="MD433" t="n">
        <v>0.0592170649438429</v>
      </c>
      <c r="ME433" t="n">
        <v>0.0165333151849996</v>
      </c>
      <c r="MF433" t="n">
        <v>3.68219574046867</v>
      </c>
      <c r="MG433" t="n">
        <v>0.761205339795149</v>
      </c>
      <c r="MH433" t="n">
        <v>0.183685504101672</v>
      </c>
      <c r="MI433" t="n">
        <v>9.59094349661438</v>
      </c>
      <c r="MJ433" t="n">
        <v>39.6553658290065</v>
      </c>
      <c r="MK433" t="n">
        <v>3.66761305847027</v>
      </c>
      <c r="ML433" t="n">
        <v>15.3200598470798</v>
      </c>
      <c r="MM433" t="n">
        <v>10.0165994090682</v>
      </c>
      <c r="MN433" t="n">
        <v>1.67379726401676</v>
      </c>
      <c r="MO433" t="n">
        <v>0.390492150663477</v>
      </c>
      <c r="MP433" t="n">
        <v>0</v>
      </c>
      <c r="MQ433" t="n">
        <v>5.61436036605424</v>
      </c>
      <c r="MR433" t="n">
        <v>1.63985762833281</v>
      </c>
      <c r="MS433" t="n">
        <v>0.269566234833366</v>
      </c>
      <c r="MT433" t="n">
        <v>0.182939574886011</v>
      </c>
      <c r="MU433" t="n">
        <v>0.0726405464501124</v>
      </c>
      <c r="MV433" t="n">
        <v>0.00812951553568643</v>
      </c>
      <c r="MW433" t="n">
        <v>0.00181560658644887</v>
      </c>
      <c r="MX433" t="n">
        <v>0</v>
      </c>
      <c r="MY433" t="n">
        <v>0</v>
      </c>
      <c r="MZ433" t="n">
        <v>0.105502321461329</v>
      </c>
      <c r="NA433" t="n">
        <v>0</v>
      </c>
      <c r="NB433" t="n">
        <v>0.0160703431988628</v>
      </c>
      <c r="NC433" t="n">
        <v>0.119694389596805</v>
      </c>
      <c r="ND433" t="n">
        <v>0</v>
      </c>
      <c r="NE433" t="n">
        <v>0.0179361433625318</v>
      </c>
      <c r="NF433" t="n">
        <v>0.00997735684189342</v>
      </c>
      <c r="NG433" t="n">
        <v>0.0153496920158583</v>
      </c>
      <c r="NH433" t="n">
        <v>0</v>
      </c>
      <c r="NI433" t="n">
        <v>0.0440213387745741</v>
      </c>
      <c r="NJ433" t="n">
        <v>0.00763110794162346</v>
      </c>
      <c r="NK433" t="n">
        <v>0.0104674288732256</v>
      </c>
      <c r="NL433" t="n">
        <v>0.0479599801273872</v>
      </c>
      <c r="NM433" t="n">
        <v>0.027481509303864</v>
      </c>
      <c r="NN433" t="n">
        <v>0.139412769158801</v>
      </c>
      <c r="NO433" t="n">
        <v>0.121267391049804</v>
      </c>
      <c r="NP433" t="n">
        <v>0.0303011568264635</v>
      </c>
      <c r="NQ433" t="n">
        <v>0</v>
      </c>
      <c r="NR433" t="n">
        <v>0.00814997985304497</v>
      </c>
      <c r="NS433" t="n">
        <v>2.86001046188688</v>
      </c>
      <c r="NT433" t="n">
        <v>0.40540905148258</v>
      </c>
      <c r="NU433" t="n">
        <v>0.0158196432105453</v>
      </c>
      <c r="NV433" t="n">
        <v>0</v>
      </c>
      <c r="NW433" t="n">
        <v>7.28809002725742</v>
      </c>
      <c r="NX433" t="n">
        <v>0</v>
      </c>
      <c r="NY433" t="n">
        <v>4.93428348583859</v>
      </c>
      <c r="NZ433" t="n">
        <v>0.0740066143821655</v>
      </c>
      <c r="OA433" t="n">
        <v>0.0215794343787482</v>
      </c>
      <c r="OB433" t="n">
        <v>0.00792264371600146</v>
      </c>
      <c r="OC433" t="n">
        <v>0.006219262320694</v>
      </c>
      <c r="OD433" t="n">
        <v>0.120976234215415</v>
      </c>
      <c r="OE433" t="n">
        <v>0.0900470469629449</v>
      </c>
      <c r="OF433" t="n">
        <v>0.0115847455309415</v>
      </c>
      <c r="OG433" t="n">
        <v>0.0966997140584008</v>
      </c>
      <c r="OH433" t="n">
        <v>7.02842634886467</v>
      </c>
      <c r="OI433" t="n">
        <v>0.839541457901977</v>
      </c>
      <c r="OJ433" t="n">
        <v>3.1541078087158</v>
      </c>
      <c r="OK433" t="n">
        <v>2.88135634411882</v>
      </c>
      <c r="OL433" t="n">
        <v>2.42501858745599</v>
      </c>
      <c r="OM433" t="n">
        <v>0.287843001933365</v>
      </c>
      <c r="ON433" t="n">
        <v>0.0113041678630114</v>
      </c>
      <c r="OO433" t="n">
        <v>0</v>
      </c>
      <c r="OP433" t="n">
        <v>5.43815181523834</v>
      </c>
      <c r="OQ433" t="n">
        <v>1.05965981489854</v>
      </c>
      <c r="OR433" t="n">
        <v>0.184430308762322</v>
      </c>
      <c r="OS433" t="n">
        <v>0.0887626871885161</v>
      </c>
      <c r="OT433" t="n">
        <v>0.0129937314632438</v>
      </c>
      <c r="OU433" t="n">
        <v>0.0137044304900329</v>
      </c>
      <c r="OV433" t="n">
        <v>0</v>
      </c>
      <c r="OW433" t="n">
        <v>0</v>
      </c>
      <c r="OX433" t="n">
        <v>0.156653616559009</v>
      </c>
      <c r="OY433" t="n">
        <v>0.00288559317680718</v>
      </c>
      <c r="OZ433" t="n">
        <v>0.00538984930055103</v>
      </c>
      <c r="PA433" t="n">
        <v>0.00965290023029642</v>
      </c>
      <c r="PB433" t="n">
        <v>0</v>
      </c>
      <c r="PC433" t="n">
        <v>0.0359868261045165</v>
      </c>
      <c r="PD433" t="n">
        <v>0</v>
      </c>
      <c r="PE433" t="n">
        <v>0</v>
      </c>
      <c r="PF433" t="n">
        <v>0</v>
      </c>
      <c r="PG433" t="n">
        <v>0.111989126559148</v>
      </c>
      <c r="PH433" t="n">
        <v>0.00476829368502787</v>
      </c>
      <c r="PI433" t="n">
        <v>0.00573248188712838</v>
      </c>
      <c r="PJ433" t="n">
        <v>0</v>
      </c>
      <c r="PK433" t="n">
        <v>0.00430606790529623</v>
      </c>
      <c r="PL433" t="n">
        <v>0.399438522818163</v>
      </c>
      <c r="PM433" t="n">
        <v>0</v>
      </c>
      <c r="PN433" t="n">
        <v>0</v>
      </c>
      <c r="PO433" t="n">
        <v>0</v>
      </c>
      <c r="PP433" t="n">
        <v>0</v>
      </c>
      <c r="PQ433" t="n">
        <v>1.82153369927396</v>
      </c>
      <c r="PR433" t="n">
        <v>0.10756062700164</v>
      </c>
      <c r="PS433" t="n">
        <v>0.0440560360300043</v>
      </c>
      <c r="PT433" t="n">
        <v>0</v>
      </c>
      <c r="PU433" t="n">
        <v>9.28314331836336</v>
      </c>
      <c r="PV433" t="n">
        <v>0</v>
      </c>
      <c r="PW433" t="n">
        <v>5.26974226039965</v>
      </c>
      <c r="PX433" t="n">
        <v>0.0291507727424929</v>
      </c>
      <c r="PY433" t="n">
        <v>0.0338345188906939</v>
      </c>
      <c r="PZ433" t="n">
        <v>0.00351466991678981</v>
      </c>
      <c r="QA433" t="n">
        <v>0.00147437058070158</v>
      </c>
      <c r="QB433" t="n">
        <v>0.101156048597812</v>
      </c>
      <c r="QC433" t="n">
        <v>0.0200403184400229</v>
      </c>
      <c r="QD433" t="n">
        <v>0</v>
      </c>
      <c r="QE433" t="n">
        <v>0.146008166258647</v>
      </c>
      <c r="QF433" t="n">
        <v>4.89579294123013</v>
      </c>
      <c r="QG433" t="n">
        <v>1.29648512313489</v>
      </c>
      <c r="QH433" t="n">
        <v>4.7651370755718</v>
      </c>
      <c r="QI433" t="n">
        <v>2.78708110820612</v>
      </c>
    </row>
    <row r="434">
      <c r="A434" t="s">
        <v>433</v>
      </c>
      <c r="B434" t="n">
        <v>36.4354216251855</v>
      </c>
      <c r="C434" t="n">
        <v>0.443503341921277</v>
      </c>
      <c r="D434" t="n">
        <v>1.60508824119611</v>
      </c>
      <c r="E434" t="n">
        <v>0</v>
      </c>
      <c r="F434" t="n">
        <v>0</v>
      </c>
      <c r="G434" t="n">
        <v>5.47871537641427</v>
      </c>
      <c r="H434" t="n">
        <v>33.3380837720742</v>
      </c>
      <c r="I434" t="n">
        <v>5.00474852008066</v>
      </c>
      <c r="J434" t="n">
        <v>5.39296235846536</v>
      </c>
      <c r="K434" t="n">
        <v>2.26105524797516</v>
      </c>
      <c r="L434" t="n">
        <v>0.0607773471323258</v>
      </c>
      <c r="M434" t="n">
        <v>0.765861638768987</v>
      </c>
      <c r="N434" t="n">
        <v>5.6560382237591</v>
      </c>
      <c r="O434" t="n">
        <v>16.062689841446</v>
      </c>
      <c r="P434" t="n">
        <v>4.00760684837677</v>
      </c>
      <c r="Q434" t="n">
        <v>3.73708554021655</v>
      </c>
      <c r="R434" t="n">
        <v>0</v>
      </c>
      <c r="S434" t="n">
        <v>31.0374134690185</v>
      </c>
      <c r="T434" t="n">
        <v>0</v>
      </c>
      <c r="U434" t="n">
        <v>2.07155966279699</v>
      </c>
      <c r="V434" t="n">
        <v>6.22841581246033</v>
      </c>
      <c r="W434" t="n">
        <v>4.08504250819025</v>
      </c>
      <c r="X434" t="n">
        <v>1.04407512252451</v>
      </c>
      <c r="Y434" t="n">
        <v>3.74736645806767</v>
      </c>
      <c r="Z434" t="n">
        <v>18.9132734934496</v>
      </c>
      <c r="AA434" t="n">
        <v>0</v>
      </c>
      <c r="AB434" t="n">
        <v>6.81243846210227</v>
      </c>
      <c r="AC434" t="n">
        <v>6.67568663856925</v>
      </c>
      <c r="AD434" t="n">
        <v>2.16848497840726</v>
      </c>
      <c r="AE434" t="n">
        <v>1.05431948143518</v>
      </c>
      <c r="AF434" t="n">
        <v>1.32442076143749</v>
      </c>
      <c r="AG434" t="n">
        <v>6.2408561150014</v>
      </c>
      <c r="AH434" t="n">
        <v>54.4073791846388</v>
      </c>
      <c r="AI434" t="n">
        <v>0.751939762720946</v>
      </c>
      <c r="AJ434" t="n">
        <v>5.3393491380209</v>
      </c>
      <c r="AK434" t="n">
        <v>31.6694092722475</v>
      </c>
      <c r="AL434" t="n">
        <v>9.58388392660962</v>
      </c>
      <c r="AM434" t="n">
        <v>23.0346946914857</v>
      </c>
      <c r="AN434" t="n">
        <v>4.66924570384435</v>
      </c>
      <c r="AO434" t="n">
        <v>5.71446623766259</v>
      </c>
      <c r="AP434" t="n">
        <v>0.767586223922</v>
      </c>
      <c r="AQ434" t="n">
        <v>0.471143547979928</v>
      </c>
      <c r="AR434" t="n">
        <v>53.5307380873413</v>
      </c>
      <c r="AS434" t="n">
        <v>1.83148340184868</v>
      </c>
      <c r="AT434" t="n">
        <v>0.702439230731157</v>
      </c>
      <c r="AU434" t="n">
        <v>62.0427707711589</v>
      </c>
      <c r="AV434" t="n">
        <v>14.3068378281245</v>
      </c>
      <c r="AW434" t="n">
        <v>7.10311376674649</v>
      </c>
      <c r="AX434" t="n">
        <v>11.9241263975945</v>
      </c>
      <c r="AY434" t="n">
        <v>15.6376434503634</v>
      </c>
      <c r="AZ434" t="n">
        <v>23.6197163922205</v>
      </c>
      <c r="BA434" t="n">
        <v>2.66238900171782</v>
      </c>
      <c r="BB434" t="n">
        <v>0.748856433770824</v>
      </c>
      <c r="BC434" t="n">
        <v>0</v>
      </c>
      <c r="BD434" t="n">
        <v>3.81776068143103</v>
      </c>
      <c r="BE434" t="n">
        <v>0.559192801609208</v>
      </c>
      <c r="BF434" t="n">
        <v>11.1383560354635</v>
      </c>
      <c r="BG434" t="n">
        <v>1.10867151130751</v>
      </c>
      <c r="BH434" t="n">
        <v>2.63589821930725</v>
      </c>
      <c r="BI434" t="n">
        <v>0.668161715290218</v>
      </c>
      <c r="BJ434" t="n">
        <v>0.0426884188028056</v>
      </c>
      <c r="BK434" t="n">
        <v>0.0990667881094902</v>
      </c>
      <c r="BL434" t="n">
        <v>2.15545422448875</v>
      </c>
      <c r="BM434" t="n">
        <v>8.84591190318916</v>
      </c>
      <c r="BN434" t="n">
        <v>0.393160182987018</v>
      </c>
      <c r="BO434" t="n">
        <v>1.13618804646075</v>
      </c>
      <c r="BP434" t="n">
        <v>0</v>
      </c>
      <c r="BQ434" t="n">
        <v>25.7245859607958</v>
      </c>
      <c r="BR434" t="n">
        <v>1.37452065914289</v>
      </c>
      <c r="BS434" t="n">
        <v>0.529957898103782</v>
      </c>
      <c r="BT434" t="n">
        <v>1.67117685937213</v>
      </c>
      <c r="BU434" t="n">
        <v>2.41374694435255</v>
      </c>
      <c r="BV434" t="n">
        <v>0.116843538236166</v>
      </c>
      <c r="BW434" t="n">
        <v>1.05855895220031</v>
      </c>
      <c r="BX434" t="n">
        <v>8.85795242236701</v>
      </c>
      <c r="BY434" t="n">
        <v>0</v>
      </c>
      <c r="BZ434" t="n">
        <v>2.46152304785996</v>
      </c>
      <c r="CA434" t="n">
        <v>0.72365781702604</v>
      </c>
      <c r="CB434" t="n">
        <v>2.14071124643259</v>
      </c>
      <c r="CC434" t="n">
        <v>0.488079876555449</v>
      </c>
      <c r="CD434" t="n">
        <v>0.320300376521999</v>
      </c>
      <c r="CE434" t="n">
        <v>22.7681900419097</v>
      </c>
      <c r="CF434" t="n">
        <v>34.9598510111241</v>
      </c>
      <c r="CG434" t="n">
        <v>1.45027606120987</v>
      </c>
      <c r="CH434" t="n">
        <v>3.62344181042521</v>
      </c>
      <c r="CI434" t="n">
        <v>21.1806419524898</v>
      </c>
      <c r="CJ434" t="n">
        <v>4.16614630736446</v>
      </c>
      <c r="CK434" t="n">
        <v>13.5105475414456</v>
      </c>
      <c r="CL434" t="n">
        <v>1.26846981757247</v>
      </c>
      <c r="CM434" t="n">
        <v>1.67205045793499</v>
      </c>
      <c r="CN434" t="n">
        <v>0.312988434470877</v>
      </c>
      <c r="CO434" t="n">
        <v>0.26264738151651</v>
      </c>
      <c r="CP434" t="n">
        <v>20.5789136149685</v>
      </c>
      <c r="CQ434" t="n">
        <v>0.363987912262722</v>
      </c>
      <c r="CR434" t="n">
        <v>0</v>
      </c>
      <c r="CS434" t="n">
        <v>11.4354032633355</v>
      </c>
      <c r="CT434" t="n">
        <v>7.18800558000238</v>
      </c>
      <c r="CU434" t="n">
        <v>7.99578840534399</v>
      </c>
      <c r="CV434" t="n">
        <v>9.00267900705832</v>
      </c>
      <c r="CW434" t="n">
        <v>8.26191565552593</v>
      </c>
      <c r="CX434" t="n">
        <v>17.6965434473297</v>
      </c>
      <c r="CY434" t="n">
        <v>0.481841577361754</v>
      </c>
      <c r="CZ434" t="n">
        <v>0</v>
      </c>
      <c r="DA434" t="n">
        <v>0</v>
      </c>
      <c r="DB434" t="n">
        <v>33.4988154323224</v>
      </c>
      <c r="DC434" t="n">
        <v>20.6436604540829</v>
      </c>
      <c r="DD434" t="n">
        <v>1.6806206965101</v>
      </c>
      <c r="DE434" t="n">
        <v>0.130455574136129</v>
      </c>
      <c r="DF434" t="n">
        <v>0</v>
      </c>
      <c r="DG434" t="n">
        <v>0.0377432039034951</v>
      </c>
      <c r="DH434" t="n">
        <v>0</v>
      </c>
      <c r="DI434" t="n">
        <v>0</v>
      </c>
      <c r="DJ434" t="n">
        <v>0.122183454313342</v>
      </c>
      <c r="DK434" t="n">
        <v>0</v>
      </c>
      <c r="DL434" t="n">
        <v>0.11861383929065</v>
      </c>
      <c r="DM434" t="n">
        <v>0</v>
      </c>
      <c r="DN434" t="n">
        <v>0</v>
      </c>
      <c r="DO434" t="n">
        <v>0</v>
      </c>
      <c r="DP434" t="n">
        <v>0</v>
      </c>
      <c r="DQ434" t="n">
        <v>0.110251406083941</v>
      </c>
      <c r="DR434" t="n">
        <v>0</v>
      </c>
      <c r="DS434" t="n">
        <v>0.208664520726555</v>
      </c>
      <c r="DT434" t="n">
        <v>0.0409090513614028</v>
      </c>
      <c r="DU434" t="n">
        <v>0.107982413651843</v>
      </c>
      <c r="DV434" t="n">
        <v>0</v>
      </c>
      <c r="DW434" t="n">
        <v>0</v>
      </c>
      <c r="DX434" t="n">
        <v>1.32756269806565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2.11945920312049</v>
      </c>
      <c r="EE434" t="n">
        <v>0.625966531693126</v>
      </c>
      <c r="EF434" t="n">
        <v>0.824367177629644</v>
      </c>
      <c r="EG434" t="n">
        <v>3.26926946029105</v>
      </c>
      <c r="EH434" t="n">
        <v>0.893420280696808</v>
      </c>
      <c r="EI434" t="n">
        <v>1.44083693309291</v>
      </c>
      <c r="EJ434" t="n">
        <v>0.094730814945695</v>
      </c>
      <c r="EK434" t="n">
        <v>0.633230558476681</v>
      </c>
      <c r="EL434" t="n">
        <v>0.0422439612776244</v>
      </c>
      <c r="EM434" t="n">
        <v>0.0454758084010701</v>
      </c>
      <c r="EN434" t="n">
        <v>0</v>
      </c>
      <c r="EO434" t="n">
        <v>0.0393332228282113</v>
      </c>
      <c r="EP434" t="n">
        <v>0</v>
      </c>
      <c r="EQ434" t="n">
        <v>0</v>
      </c>
      <c r="ER434" t="n">
        <v>1.82888811323378</v>
      </c>
      <c r="ES434" t="n">
        <v>1.10273790773386</v>
      </c>
      <c r="ET434" t="n">
        <v>2.40382514130002</v>
      </c>
      <c r="EU434" t="n">
        <v>2.13644348947648</v>
      </c>
      <c r="EV434" t="n">
        <v>15.9784178203642</v>
      </c>
      <c r="EW434" t="n">
        <v>0.0994094889136309</v>
      </c>
      <c r="EX434" t="n">
        <v>0.0560436793587005</v>
      </c>
      <c r="EY434" t="n">
        <v>0.620086296631668</v>
      </c>
      <c r="EZ434" t="n">
        <v>85.7802152697013</v>
      </c>
      <c r="FA434" t="n">
        <v>3.21835206477186</v>
      </c>
      <c r="FB434" t="n">
        <v>13.074045613835</v>
      </c>
      <c r="FC434" t="n">
        <v>0.928290564396802</v>
      </c>
      <c r="FD434" t="n">
        <v>0.146720403036706</v>
      </c>
      <c r="FE434" t="n">
        <v>1.02375014026765</v>
      </c>
      <c r="FF434" t="n">
        <v>0</v>
      </c>
      <c r="FG434" t="n">
        <v>0</v>
      </c>
      <c r="FH434" t="n">
        <v>0.18442303350243</v>
      </c>
      <c r="FI434" t="n">
        <v>6.59783461849446</v>
      </c>
      <c r="FJ434" t="n">
        <v>0</v>
      </c>
      <c r="FK434" t="n">
        <v>11.3376485610505</v>
      </c>
      <c r="FL434" t="n">
        <v>0</v>
      </c>
      <c r="FM434" t="n">
        <v>6.5102947705164</v>
      </c>
      <c r="FN434" t="n">
        <v>0</v>
      </c>
      <c r="FO434" t="n">
        <v>0.657547023066198</v>
      </c>
      <c r="FP434" t="n">
        <v>0</v>
      </c>
      <c r="FQ434" t="n">
        <v>0.390639135651669</v>
      </c>
      <c r="FR434" t="n">
        <v>0.417872935424734</v>
      </c>
      <c r="FS434" t="n">
        <v>0.930129494213746</v>
      </c>
      <c r="FT434" t="n">
        <v>8.94403859828001</v>
      </c>
      <c r="FU434" t="n">
        <v>0</v>
      </c>
      <c r="FV434" t="n">
        <v>1.56256792896287</v>
      </c>
      <c r="FW434" t="n">
        <v>0.835935175346696</v>
      </c>
      <c r="FX434" t="n">
        <v>0</v>
      </c>
      <c r="FY434" t="n">
        <v>0</v>
      </c>
      <c r="FZ434" t="n">
        <v>0</v>
      </c>
      <c r="GA434" t="n">
        <v>0.48691375107575</v>
      </c>
      <c r="GB434" t="n">
        <v>23.5006447589859</v>
      </c>
      <c r="GC434" t="n">
        <v>0.83917469009621</v>
      </c>
      <c r="GD434" t="n">
        <v>1.52868094174019</v>
      </c>
      <c r="GE434" t="n">
        <v>12.6306189599177</v>
      </c>
      <c r="GF434" t="n">
        <v>2.21041087681274</v>
      </c>
      <c r="GG434" t="n">
        <v>6.99822321638397</v>
      </c>
      <c r="GH434" t="n">
        <v>0.341373518511735</v>
      </c>
      <c r="GI434" t="n">
        <v>0.842091794936927</v>
      </c>
      <c r="GJ434" t="n">
        <v>0.216626848298291</v>
      </c>
      <c r="GK434" t="n">
        <v>0</v>
      </c>
      <c r="GL434" t="n">
        <v>11.6330508869382</v>
      </c>
      <c r="GM434" t="n">
        <v>0.195979725851495</v>
      </c>
      <c r="GN434" t="n">
        <v>0</v>
      </c>
      <c r="GO434" t="n">
        <v>5.56950945272074</v>
      </c>
      <c r="GP434" t="n">
        <v>3.75077292944322</v>
      </c>
      <c r="GQ434" t="n">
        <v>3.47012308158593</v>
      </c>
      <c r="GR434" t="n">
        <v>6.02064483538297</v>
      </c>
      <c r="GS434" t="n">
        <v>6.42778639238254</v>
      </c>
      <c r="GT434" t="n">
        <v>24.9301880836288</v>
      </c>
      <c r="GU434" t="n">
        <v>7.88688707085024</v>
      </c>
      <c r="GV434" t="n">
        <v>0</v>
      </c>
      <c r="GW434" t="n">
        <v>4.86029483672832</v>
      </c>
      <c r="GX434" t="n">
        <v>0</v>
      </c>
      <c r="GY434" t="n">
        <v>1.38354228249122</v>
      </c>
      <c r="GZ434" t="n">
        <v>26.1254190903576</v>
      </c>
      <c r="HA434" t="n">
        <v>1.63717107742241</v>
      </c>
      <c r="HB434" t="n">
        <v>9.1468588811097</v>
      </c>
      <c r="HC434" t="n">
        <v>5.41392500836404</v>
      </c>
      <c r="HD434" t="n">
        <v>0.935622906727683</v>
      </c>
      <c r="HE434" t="n">
        <v>1.42707938486421</v>
      </c>
      <c r="HF434" t="n">
        <v>3.15637927380188</v>
      </c>
      <c r="HG434" t="n">
        <v>23.9831208307962</v>
      </c>
      <c r="HH434" t="n">
        <v>2.42459841812521</v>
      </c>
      <c r="HI434" t="n">
        <v>9.91214883341706</v>
      </c>
      <c r="HJ434" t="n">
        <v>0</v>
      </c>
      <c r="HK434" t="n">
        <v>24.8336228133485</v>
      </c>
      <c r="HL434" t="n">
        <v>7.09464011615888</v>
      </c>
      <c r="HM434" t="n">
        <v>5.54080067468809</v>
      </c>
      <c r="HN434" t="n">
        <v>2.49679184798888</v>
      </c>
      <c r="HO434" t="n">
        <v>7.19252452253606</v>
      </c>
      <c r="HP434" t="n">
        <v>3.76240813848709</v>
      </c>
      <c r="HQ434" t="n">
        <v>2.52798240037351</v>
      </c>
      <c r="HR434" t="n">
        <v>76.443025180887</v>
      </c>
      <c r="HS434" t="n">
        <v>10.8891070530082</v>
      </c>
      <c r="HT434" t="n">
        <v>6.65687443830909</v>
      </c>
      <c r="HU434" t="n">
        <v>4.98555214795984</v>
      </c>
      <c r="HV434" t="n">
        <v>2.97946842075518</v>
      </c>
      <c r="HW434" t="n">
        <v>0.571009435344108</v>
      </c>
      <c r="HX434" t="n">
        <v>0.325384820459334</v>
      </c>
      <c r="HY434" t="n">
        <v>10.8801250502817</v>
      </c>
      <c r="HZ434" t="n">
        <v>51.1180579073546</v>
      </c>
      <c r="IA434" t="n">
        <v>4.53667328312841</v>
      </c>
      <c r="IB434" t="n">
        <v>7.79940072882491</v>
      </c>
      <c r="IC434" t="n">
        <v>38.9318213650641</v>
      </c>
      <c r="ID434" t="n">
        <v>7.53367121460082</v>
      </c>
      <c r="IE434" t="n">
        <v>37.5088790839792</v>
      </c>
      <c r="IF434" t="n">
        <v>1.51988121296297</v>
      </c>
      <c r="IG434" t="n">
        <v>2.93162725967075</v>
      </c>
      <c r="IH434" t="n">
        <v>0.267534495681257</v>
      </c>
      <c r="II434" t="n">
        <v>0.150901704879305</v>
      </c>
      <c r="IJ434" t="n">
        <v>9.46817865982047</v>
      </c>
      <c r="IK434" t="n">
        <v>1.24644742218917</v>
      </c>
      <c r="IL434" t="n">
        <v>0.103464551724599</v>
      </c>
      <c r="IM434" t="n">
        <v>20.9098311877828</v>
      </c>
      <c r="IN434" t="n">
        <v>13.5513291616533</v>
      </c>
      <c r="IO434" t="n">
        <v>10.442924266078</v>
      </c>
      <c r="IP434" t="n">
        <v>13.7321852491171</v>
      </c>
      <c r="IQ434" t="n">
        <v>17.3427634346108</v>
      </c>
      <c r="IR434" t="n">
        <v>12.5697737177463</v>
      </c>
      <c r="IS434" t="n">
        <v>0.187348727032755</v>
      </c>
      <c r="IT434" t="n">
        <v>0</v>
      </c>
      <c r="IU434" t="n">
        <v>0</v>
      </c>
      <c r="IV434" t="n">
        <v>521.44368567754</v>
      </c>
      <c r="IW434" t="n">
        <v>8.82882407533395</v>
      </c>
      <c r="IX434" t="n">
        <v>7.62403236693884</v>
      </c>
      <c r="IY434" t="n">
        <v>0.45862701540488</v>
      </c>
      <c r="IZ434" t="n">
        <v>1.80330519256316</v>
      </c>
      <c r="JA434" t="n">
        <v>0.346655910122179</v>
      </c>
      <c r="JB434" t="n">
        <v>0.0894936064221799</v>
      </c>
      <c r="JC434" t="n">
        <v>0</v>
      </c>
      <c r="JD434" t="n">
        <v>0.162759266450569</v>
      </c>
      <c r="JE434" t="n">
        <v>1.04657245008171</v>
      </c>
      <c r="JF434" t="n">
        <v>0.542458634926822</v>
      </c>
      <c r="JG434" t="n">
        <v>0</v>
      </c>
      <c r="JH434" t="n">
        <v>0</v>
      </c>
      <c r="JI434" t="n">
        <v>5.8333763151918</v>
      </c>
      <c r="JJ434" t="n">
        <v>2.01041108498538</v>
      </c>
      <c r="JK434" t="n">
        <v>0.489463337946837</v>
      </c>
      <c r="JL434" t="n">
        <v>0</v>
      </c>
      <c r="JM434" t="n">
        <v>5.41405789452247</v>
      </c>
      <c r="JN434" t="n">
        <v>0.372560704243176</v>
      </c>
      <c r="JO434" t="n">
        <v>0.130710535947758</v>
      </c>
      <c r="JP434" t="n">
        <v>10.8837444755597</v>
      </c>
      <c r="JQ434" t="n">
        <v>27.6061235190208</v>
      </c>
      <c r="JR434" t="n">
        <v>1.96570294781876</v>
      </c>
      <c r="JS434" t="n">
        <v>2.83851386256761</v>
      </c>
      <c r="JT434" t="n">
        <v>1.19065973983143</v>
      </c>
      <c r="JU434" t="n">
        <v>0</v>
      </c>
      <c r="JV434" t="n">
        <v>0</v>
      </c>
      <c r="JW434" t="n">
        <v>3.17856431693395</v>
      </c>
      <c r="JX434" t="n">
        <v>8.58965111101442</v>
      </c>
      <c r="JY434" t="n">
        <v>0.514646646283398</v>
      </c>
      <c r="JZ434" t="n">
        <v>1.54740852867309</v>
      </c>
      <c r="KA434" t="n">
        <v>13.2058906108825</v>
      </c>
      <c r="KB434" t="n">
        <v>2.45704550232692</v>
      </c>
      <c r="KC434" t="n">
        <v>7.9134333023062</v>
      </c>
      <c r="KD434" t="n">
        <v>0.359859179999108</v>
      </c>
      <c r="KE434" t="n">
        <v>0.807463051974628</v>
      </c>
      <c r="KF434" t="n">
        <v>0.0467913480254158</v>
      </c>
      <c r="KG434" t="n">
        <v>0</v>
      </c>
      <c r="KH434" t="n">
        <v>54.5317899003639</v>
      </c>
      <c r="KI434" t="n">
        <v>0.534304030145308</v>
      </c>
      <c r="KJ434" t="n">
        <v>0.0439428835693349</v>
      </c>
      <c r="KK434" t="n">
        <v>1.2132291816736</v>
      </c>
      <c r="KL434" t="n">
        <v>4.59306893083063</v>
      </c>
      <c r="KM434" t="n">
        <v>3.01258691488597</v>
      </c>
      <c r="KN434" t="n">
        <v>5.97947407520001</v>
      </c>
      <c r="KO434" t="n">
        <v>8.86495494723122</v>
      </c>
      <c r="KP434" t="n">
        <v>16.4853079741327</v>
      </c>
      <c r="KQ434" t="n">
        <v>0</v>
      </c>
      <c r="KR434" t="n">
        <v>0</v>
      </c>
      <c r="KS434" t="n">
        <v>14.2240544503377</v>
      </c>
      <c r="KT434" t="n">
        <v>161.762321619679</v>
      </c>
      <c r="KU434" t="n">
        <v>35.694753727224</v>
      </c>
      <c r="KV434" t="n">
        <v>42.3318431972333</v>
      </c>
      <c r="KW434" t="n">
        <v>3.47775864331748</v>
      </c>
      <c r="KX434" t="n">
        <v>8.594400532874</v>
      </c>
      <c r="KY434" t="n">
        <v>1.64759148395206</v>
      </c>
      <c r="KZ434" t="n">
        <v>0.166698988693247</v>
      </c>
      <c r="LA434" t="n">
        <v>0.201502312256426</v>
      </c>
      <c r="LB434" t="n">
        <v>8.19855253709046</v>
      </c>
      <c r="LC434" t="n">
        <v>22.3654233652486</v>
      </c>
      <c r="LD434" t="n">
        <v>4.91252793173586</v>
      </c>
      <c r="LE434" t="n">
        <v>19.5766134639127</v>
      </c>
      <c r="LF434" t="n">
        <v>470.24318948257</v>
      </c>
      <c r="LG434" t="n">
        <v>130.504003381372</v>
      </c>
      <c r="LH434" t="n">
        <v>1.50374329771704</v>
      </c>
      <c r="LI434" t="n">
        <v>7.48789125480297</v>
      </c>
      <c r="LJ434" t="n">
        <v>21.7897421851696</v>
      </c>
      <c r="LK434" t="n">
        <v>19.8641692978549</v>
      </c>
      <c r="LL434" t="n">
        <v>2.16408085903726</v>
      </c>
      <c r="LM434" t="n">
        <v>7.45928972855206</v>
      </c>
      <c r="LN434" t="n">
        <v>218.589622702369</v>
      </c>
      <c r="LO434" t="n">
        <v>64.5870884762187</v>
      </c>
      <c r="LP434" t="n">
        <v>21.6585228898607</v>
      </c>
      <c r="LQ434" t="n">
        <v>14.5213634418046</v>
      </c>
      <c r="LR434" t="n">
        <v>9.37467055961082</v>
      </c>
      <c r="LS434" t="n">
        <v>1.84888846561495</v>
      </c>
      <c r="LT434" t="n">
        <v>1.97976754271634</v>
      </c>
      <c r="LU434" t="n">
        <v>27.0794633466029</v>
      </c>
      <c r="LV434" t="n">
        <v>161.313177929047</v>
      </c>
      <c r="LW434" t="n">
        <v>6.54306254142775</v>
      </c>
      <c r="LX434" t="n">
        <v>10.1856427308518</v>
      </c>
      <c r="LY434" t="n">
        <v>74.271501397887</v>
      </c>
      <c r="LZ434" t="n">
        <v>13.5981811838496</v>
      </c>
      <c r="MA434" t="n">
        <v>64.7299891469471</v>
      </c>
      <c r="MB434" t="n">
        <v>15.8305882250314</v>
      </c>
      <c r="MC434" t="n">
        <v>21.9587169533076</v>
      </c>
      <c r="MD434" t="n">
        <v>2.54866769444262</v>
      </c>
      <c r="ME434" t="n">
        <v>0.711584174865936</v>
      </c>
      <c r="MF434" t="n">
        <v>261.437165434148</v>
      </c>
      <c r="MG434" t="n">
        <v>3.6365694862386</v>
      </c>
      <c r="MH434" t="n">
        <v>1.48394901208273</v>
      </c>
      <c r="MI434" t="n">
        <v>181.472786965827</v>
      </c>
      <c r="MJ434" t="n">
        <v>33.1367069033818</v>
      </c>
      <c r="MK434" t="n">
        <v>15.8078660988484</v>
      </c>
      <c r="ML434" t="n">
        <v>27.3444613275507</v>
      </c>
      <c r="MM434" t="n">
        <v>28.8429439958704</v>
      </c>
      <c r="MN434" t="n">
        <v>22.6498109387656</v>
      </c>
      <c r="MO434" t="n">
        <v>5.30296641977693</v>
      </c>
      <c r="MP434" t="n">
        <v>0</v>
      </c>
      <c r="MQ434" t="n">
        <v>80.9694117962019</v>
      </c>
      <c r="MR434" t="n">
        <v>68.9134645110341</v>
      </c>
      <c r="MS434" t="n">
        <v>4.51148721760705</v>
      </c>
      <c r="MT434" t="n">
        <v>9.90111190540731</v>
      </c>
      <c r="MU434" t="n">
        <v>1.55464080826421</v>
      </c>
      <c r="MV434" t="n">
        <v>1.38430874227621</v>
      </c>
      <c r="MW434" t="n">
        <v>0.107107369899691</v>
      </c>
      <c r="MX434" t="n">
        <v>0</v>
      </c>
      <c r="MY434" t="n">
        <v>0</v>
      </c>
      <c r="MZ434" t="n">
        <v>3.29310891846617</v>
      </c>
      <c r="NA434" t="n">
        <v>0</v>
      </c>
      <c r="NB434" t="n">
        <v>0.344867444413646</v>
      </c>
      <c r="NC434" t="n">
        <v>16.5476048370672</v>
      </c>
      <c r="ND434" t="n">
        <v>0</v>
      </c>
      <c r="NE434" t="n">
        <v>3.43539592159399</v>
      </c>
      <c r="NF434" t="n">
        <v>1.21499455253493</v>
      </c>
      <c r="NG434" t="n">
        <v>0.869707609562641</v>
      </c>
      <c r="NH434" t="n">
        <v>0</v>
      </c>
      <c r="NI434" t="n">
        <v>4.15195057522974</v>
      </c>
      <c r="NJ434" t="n">
        <v>0.327021992009254</v>
      </c>
      <c r="NK434" t="n">
        <v>0.364926685140857</v>
      </c>
      <c r="NL434" t="n">
        <v>28.2634138462676</v>
      </c>
      <c r="NM434" t="n">
        <v>27.5559368621876</v>
      </c>
      <c r="NN434" t="n">
        <v>1.28694874023046</v>
      </c>
      <c r="NO434" t="n">
        <v>1.38131061832002</v>
      </c>
      <c r="NP434" t="n">
        <v>0.265675626347696</v>
      </c>
      <c r="NQ434" t="n">
        <v>0</v>
      </c>
      <c r="NR434" t="n">
        <v>0.183073758065995</v>
      </c>
      <c r="NS434" t="n">
        <v>0.648119427956906</v>
      </c>
      <c r="NT434" t="n">
        <v>90.477183148579</v>
      </c>
      <c r="NU434" t="n">
        <v>0.753627487836185</v>
      </c>
      <c r="NV434" t="n">
        <v>3.04372023868401</v>
      </c>
      <c r="NW434" t="n">
        <v>19.5947136897099</v>
      </c>
      <c r="NX434" t="n">
        <v>2.90724473087143</v>
      </c>
      <c r="NY434" t="n">
        <v>11.5766227857756</v>
      </c>
      <c r="NZ434" t="n">
        <v>0.845072584713135</v>
      </c>
      <c r="OA434" t="n">
        <v>0.928766181129429</v>
      </c>
      <c r="OB434" t="n">
        <v>0.340985932225795</v>
      </c>
      <c r="OC434" t="n">
        <v>0.267673397453951</v>
      </c>
      <c r="OD434" t="n">
        <v>8.58935428406911</v>
      </c>
      <c r="OE434" t="n">
        <v>0.430189235665983</v>
      </c>
      <c r="OF434" t="n">
        <v>0.0935902469274598</v>
      </c>
      <c r="OG434" t="n">
        <v>1.82968095007245</v>
      </c>
      <c r="OH434" t="n">
        <v>5.87307414887034</v>
      </c>
      <c r="OI434" t="n">
        <v>3.61852756530477</v>
      </c>
      <c r="OJ434" t="n">
        <v>5.62970248545044</v>
      </c>
      <c r="OK434" t="n">
        <v>8.29690759024732</v>
      </c>
      <c r="OL434" t="n">
        <v>32.8153317666796</v>
      </c>
      <c r="OM434" t="n">
        <v>3.90896915809168</v>
      </c>
      <c r="ON434" t="n">
        <v>0.150718807120378</v>
      </c>
      <c r="OO434" t="n">
        <v>0</v>
      </c>
      <c r="OP434" t="n">
        <v>228.533182179999</v>
      </c>
      <c r="OQ434" t="n">
        <v>17.7345716642955</v>
      </c>
      <c r="OR434" t="n">
        <v>9.98179386249473</v>
      </c>
      <c r="OS434" t="n">
        <v>1.89968416398448</v>
      </c>
      <c r="OT434" t="n">
        <v>2.21259630791014</v>
      </c>
      <c r="OU434" t="n">
        <v>0.808460112843887</v>
      </c>
      <c r="OV434" t="n">
        <v>0</v>
      </c>
      <c r="OW434" t="n">
        <v>0</v>
      </c>
      <c r="OX434" t="n">
        <v>4.88972578664577</v>
      </c>
      <c r="OY434" t="n">
        <v>0.482772068070049</v>
      </c>
      <c r="OZ434" t="n">
        <v>0.115665454748175</v>
      </c>
      <c r="PA434" t="n">
        <v>1.33450180146826</v>
      </c>
      <c r="PB434" t="n">
        <v>0</v>
      </c>
      <c r="PC434" t="n">
        <v>6.89273012217477</v>
      </c>
      <c r="PD434" t="n">
        <v>0</v>
      </c>
      <c r="PE434" t="n">
        <v>0</v>
      </c>
      <c r="PF434" t="n">
        <v>0</v>
      </c>
      <c r="PG434" t="n">
        <v>10.5624529235193</v>
      </c>
      <c r="PH434" t="n">
        <v>0.204339515479481</v>
      </c>
      <c r="PI434" t="n">
        <v>0.199851906140073</v>
      </c>
      <c r="PJ434" t="n">
        <v>0</v>
      </c>
      <c r="PK434" t="n">
        <v>4.31772993290262</v>
      </c>
      <c r="PL434" t="n">
        <v>3.68730143474021</v>
      </c>
      <c r="PM434" t="n">
        <v>0</v>
      </c>
      <c r="PN434" t="n">
        <v>0</v>
      </c>
      <c r="PO434" t="n">
        <v>0</v>
      </c>
      <c r="PP434" t="n">
        <v>0</v>
      </c>
      <c r="PQ434" t="n">
        <v>0.412785685545635</v>
      </c>
      <c r="PR434" t="n">
        <v>24.0048477290141</v>
      </c>
      <c r="PS434" t="n">
        <v>2.0987729821353</v>
      </c>
      <c r="PT434" t="n">
        <v>3.27739553804203</v>
      </c>
      <c r="PU434" t="n">
        <v>24.9586016066715</v>
      </c>
      <c r="PV434" t="n">
        <v>2.64995865265133</v>
      </c>
      <c r="PW434" t="n">
        <v>12.363663032737</v>
      </c>
      <c r="PX434" t="n">
        <v>0.332869150596088</v>
      </c>
      <c r="PY434" t="n">
        <v>1.45621782058424</v>
      </c>
      <c r="PZ434" t="n">
        <v>0.15126932890116</v>
      </c>
      <c r="QA434" t="n">
        <v>0.0634560438348751</v>
      </c>
      <c r="QB434" t="n">
        <v>7.18211428069403</v>
      </c>
      <c r="QC434" t="n">
        <v>0.0957402775880482</v>
      </c>
      <c r="QD434" t="n">
        <v>0</v>
      </c>
      <c r="QE434" t="n">
        <v>2.76265925871421</v>
      </c>
      <c r="QF434" t="n">
        <v>4.09100893061293</v>
      </c>
      <c r="QG434" t="n">
        <v>5.58801130297355</v>
      </c>
      <c r="QH434" t="n">
        <v>8.50519565746264</v>
      </c>
      <c r="QI434" t="n">
        <v>8.02544067432316</v>
      </c>
    </row>
    <row r="435">
      <c r="A435" t="s">
        <v>434</v>
      </c>
      <c r="B435" t="n">
        <v>13.0136985848583</v>
      </c>
      <c r="C435" t="n">
        <v>0.160961755828097</v>
      </c>
      <c r="D435" t="n">
        <v>0.668840629488677</v>
      </c>
      <c r="E435" t="n">
        <v>0</v>
      </c>
      <c r="F435" t="n">
        <v>0</v>
      </c>
      <c r="G435" t="n">
        <v>3.99191674412718</v>
      </c>
      <c r="H435" t="n">
        <v>8.77162946871697</v>
      </c>
      <c r="I435" t="n">
        <v>43.0420698644794</v>
      </c>
      <c r="J435" t="n">
        <v>0.682512840958727</v>
      </c>
      <c r="K435" t="n">
        <v>0.391836112783258</v>
      </c>
      <c r="L435" t="n">
        <v>0.0104591855981186</v>
      </c>
      <c r="M435" t="n">
        <v>0.148705026849542</v>
      </c>
      <c r="N435" t="n">
        <v>0.806884813018855</v>
      </c>
      <c r="O435" t="n">
        <v>1.83174679215588</v>
      </c>
      <c r="P435" t="n">
        <v>0.677163790131446</v>
      </c>
      <c r="Q435" t="n">
        <v>0.725278925953982</v>
      </c>
      <c r="R435" t="n">
        <v>0</v>
      </c>
      <c r="S435" t="n">
        <v>0.96041170690972</v>
      </c>
      <c r="T435" t="n">
        <v>0</v>
      </c>
      <c r="U435" t="n">
        <v>0.350157909101017</v>
      </c>
      <c r="V435" t="n">
        <v>0.447523844064256</v>
      </c>
      <c r="W435" t="n">
        <v>0.378823338306228</v>
      </c>
      <c r="X435" t="n">
        <v>0.155365253709744</v>
      </c>
      <c r="Y435" t="n">
        <v>0.717508960986558</v>
      </c>
      <c r="Z435" t="n">
        <v>2.19860767438888</v>
      </c>
      <c r="AA435" t="n">
        <v>0</v>
      </c>
      <c r="AB435" t="n">
        <v>0.643282754582685</v>
      </c>
      <c r="AC435" t="n">
        <v>0.678933734579272</v>
      </c>
      <c r="AD435" t="n">
        <v>0.378376385042117</v>
      </c>
      <c r="AE435" t="n">
        <v>0.175323044644031</v>
      </c>
      <c r="AF435" t="n">
        <v>0.252106358937857</v>
      </c>
      <c r="AG435" t="n">
        <v>0.647161456193749</v>
      </c>
      <c r="AH435" t="n">
        <v>0.499435351132774</v>
      </c>
      <c r="AI435" t="n">
        <v>107.760517895949</v>
      </c>
      <c r="AJ435" t="n">
        <v>2.33391218001913</v>
      </c>
      <c r="AK435" t="n">
        <v>60.5337062651155</v>
      </c>
      <c r="AL435" t="n">
        <v>3.24337993703133</v>
      </c>
      <c r="AM435" t="n">
        <v>10.0688217074151</v>
      </c>
      <c r="AN435" t="n">
        <v>1.3449357864834</v>
      </c>
      <c r="AO435" t="n">
        <v>1.89653978821681</v>
      </c>
      <c r="AP435" t="n">
        <v>0.254749569619744</v>
      </c>
      <c r="AQ435" t="n">
        <v>0.156364994992006</v>
      </c>
      <c r="AR435" t="n">
        <v>23.3991144604868</v>
      </c>
      <c r="AS435" t="n">
        <v>0.800569752702142</v>
      </c>
      <c r="AT435" t="n">
        <v>0.307047063885592</v>
      </c>
      <c r="AU435" t="n">
        <v>27.1198557437757</v>
      </c>
      <c r="AV435" t="n">
        <v>12.6965034324269</v>
      </c>
      <c r="AW435" t="n">
        <v>3.1048810084725</v>
      </c>
      <c r="AX435" t="n">
        <v>5.21222027584745</v>
      </c>
      <c r="AY435" t="n">
        <v>6.17498645564672</v>
      </c>
      <c r="AZ435" t="n">
        <v>8.43629237916439</v>
      </c>
      <c r="BA435" t="n">
        <v>0.966267371419226</v>
      </c>
      <c r="BB435" t="n">
        <v>0.312048643622658</v>
      </c>
      <c r="BC435" t="n">
        <v>0</v>
      </c>
      <c r="BD435" t="n">
        <v>2.24256612261126</v>
      </c>
      <c r="BE435" t="n">
        <v>0.407440605063911</v>
      </c>
      <c r="BF435" t="n">
        <v>2.93062830790453</v>
      </c>
      <c r="BG435" t="n">
        <v>9.53484804580883</v>
      </c>
      <c r="BH435" t="n">
        <v>0.333589271082801</v>
      </c>
      <c r="BI435" t="n">
        <v>0.115791018138266</v>
      </c>
      <c r="BJ435" t="n">
        <v>0.00734625837117667</v>
      </c>
      <c r="BK435" t="n">
        <v>0.0192354971707407</v>
      </c>
      <c r="BL435" t="n">
        <v>0.307494965573518</v>
      </c>
      <c r="BM435" t="n">
        <v>1.00876446674274</v>
      </c>
      <c r="BN435" t="n">
        <v>0.0664321251342548</v>
      </c>
      <c r="BO435" t="n">
        <v>0.220506926360336</v>
      </c>
      <c r="BP435" t="n">
        <v>0</v>
      </c>
      <c r="BQ435" t="n">
        <v>0.796013286893749</v>
      </c>
      <c r="BR435" t="n">
        <v>0.232358506492476</v>
      </c>
      <c r="BS435" t="n">
        <v>0.0895793410367131</v>
      </c>
      <c r="BT435" t="n">
        <v>0.120077322185401</v>
      </c>
      <c r="BU435" t="n">
        <v>0.22383700376503</v>
      </c>
      <c r="BV435" t="n">
        <v>0.0173870879314816</v>
      </c>
      <c r="BW435" t="n">
        <v>0.202682481800276</v>
      </c>
      <c r="BX435" t="n">
        <v>1.02970869542667</v>
      </c>
      <c r="BY435" t="n">
        <v>0</v>
      </c>
      <c r="BZ435" t="n">
        <v>0.232435909036817</v>
      </c>
      <c r="CA435" t="n">
        <v>0.0735977781569856</v>
      </c>
      <c r="CB435" t="n">
        <v>0.373530179323218</v>
      </c>
      <c r="CC435" t="n">
        <v>0.0811629221445292</v>
      </c>
      <c r="CD435" t="n">
        <v>0.0609698700311391</v>
      </c>
      <c r="CE435" t="n">
        <v>2.36100540549235</v>
      </c>
      <c r="CF435" t="n">
        <v>0.320915760452947</v>
      </c>
      <c r="CG435" t="n">
        <v>207.839121158527</v>
      </c>
      <c r="CH435" t="n">
        <v>1.58386251888307</v>
      </c>
      <c r="CI435" t="n">
        <v>40.4852123207163</v>
      </c>
      <c r="CJ435" t="n">
        <v>1.40990807604899</v>
      </c>
      <c r="CK435" t="n">
        <v>5.9056695209706</v>
      </c>
      <c r="CL435" t="n">
        <v>0.365371745231285</v>
      </c>
      <c r="CM435" t="n">
        <v>0.554926757722334</v>
      </c>
      <c r="CN435" t="n">
        <v>0.103875846768084</v>
      </c>
      <c r="CO435" t="n">
        <v>0.0871684578332427</v>
      </c>
      <c r="CP435" t="n">
        <v>8.99536177445287</v>
      </c>
      <c r="CQ435" t="n">
        <v>0.159104752253065</v>
      </c>
      <c r="CR435" t="n">
        <v>0</v>
      </c>
      <c r="CS435" t="n">
        <v>4.99859182655532</v>
      </c>
      <c r="CT435" t="n">
        <v>6.37894541164082</v>
      </c>
      <c r="CU435" t="n">
        <v>3.49508291472691</v>
      </c>
      <c r="CV435" t="n">
        <v>3.9352103871527</v>
      </c>
      <c r="CW435" t="n">
        <v>3.26246198364259</v>
      </c>
      <c r="CX435" t="n">
        <v>6.32070310003517</v>
      </c>
      <c r="CY435" t="n">
        <v>0.174875945662873</v>
      </c>
      <c r="CZ435" t="n">
        <v>0</v>
      </c>
      <c r="DA435" t="n">
        <v>0</v>
      </c>
      <c r="DB435" t="n">
        <v>19.6773226256745</v>
      </c>
      <c r="DC435" t="n">
        <v>15.0414409519233</v>
      </c>
      <c r="DD435" t="n">
        <v>0.44219044285899</v>
      </c>
      <c r="DE435" t="n">
        <v>1.12195006675131</v>
      </c>
      <c r="DF435" t="n">
        <v>0</v>
      </c>
      <c r="DG435" t="n">
        <v>0.0065408177508159</v>
      </c>
      <c r="DH435" t="n">
        <v>0</v>
      </c>
      <c r="DI435" t="n">
        <v>0</v>
      </c>
      <c r="DJ435" t="n">
        <v>0.0174305706198172</v>
      </c>
      <c r="DK435" t="n">
        <v>0</v>
      </c>
      <c r="DL435" t="n">
        <v>0.0200421348737419</v>
      </c>
      <c r="DM435" t="n">
        <v>0</v>
      </c>
      <c r="DN435" t="n">
        <v>0</v>
      </c>
      <c r="DO435" t="n">
        <v>0</v>
      </c>
      <c r="DP435" t="n">
        <v>0</v>
      </c>
      <c r="DQ435" t="n">
        <v>0.0186359111557884</v>
      </c>
      <c r="DR435" t="n">
        <v>0</v>
      </c>
      <c r="DS435" t="n">
        <v>0.0193503470696372</v>
      </c>
      <c r="DT435" t="n">
        <v>0.00608753623821747</v>
      </c>
      <c r="DU435" t="n">
        <v>0.0206754130643809</v>
      </c>
      <c r="DV435" t="n">
        <v>0</v>
      </c>
      <c r="DW435" t="n">
        <v>0</v>
      </c>
      <c r="DX435" t="n">
        <v>0.125358664748856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0.0194556853718279</v>
      </c>
      <c r="EE435" t="n">
        <v>89.7072890475875</v>
      </c>
      <c r="EF435" t="n">
        <v>0.360343657427687</v>
      </c>
      <c r="EG435" t="n">
        <v>6.2489639610738</v>
      </c>
      <c r="EH435" t="n">
        <v>0.302351472110745</v>
      </c>
      <c r="EI435" t="n">
        <v>0.62981213265803</v>
      </c>
      <c r="EJ435" t="n">
        <v>0.0272863908186078</v>
      </c>
      <c r="EK435" t="n">
        <v>0.210159076861919</v>
      </c>
      <c r="EL435" t="n">
        <v>0.0140200939244599</v>
      </c>
      <c r="EM435" t="n">
        <v>0.0150926922025763</v>
      </c>
      <c r="EN435" t="n">
        <v>0</v>
      </c>
      <c r="EO435" t="n">
        <v>0.0171931607137551</v>
      </c>
      <c r="EP435" t="n">
        <v>0</v>
      </c>
      <c r="EQ435" t="n">
        <v>0</v>
      </c>
      <c r="ER435" t="n">
        <v>1.62303399857867</v>
      </c>
      <c r="ES435" t="n">
        <v>0.482023813707522</v>
      </c>
      <c r="ET435" t="n">
        <v>1.05074918893877</v>
      </c>
      <c r="EU435" t="n">
        <v>0.843637959430855</v>
      </c>
      <c r="EV435" t="n">
        <v>5.70703738565808</v>
      </c>
      <c r="EW435" t="n">
        <v>0.0360789296698287</v>
      </c>
      <c r="EX435" t="n">
        <v>0.0233534137370551</v>
      </c>
      <c r="EY435" t="n">
        <v>0.406662938221912</v>
      </c>
      <c r="EZ435" t="n">
        <v>50.3876017398836</v>
      </c>
      <c r="FA435" t="n">
        <v>2.34496457895345</v>
      </c>
      <c r="FB435" t="n">
        <v>3.43993027810817</v>
      </c>
      <c r="FC435" t="n">
        <v>7.98352747735269</v>
      </c>
      <c r="FD435" t="n">
        <v>0.0185683771639911</v>
      </c>
      <c r="FE435" t="n">
        <v>0.177413743332023</v>
      </c>
      <c r="FF435" t="n">
        <v>0</v>
      </c>
      <c r="FG435" t="n">
        <v>0</v>
      </c>
      <c r="FH435" t="n">
        <v>0.0263096073641946</v>
      </c>
      <c r="FI435" t="n">
        <v>0.752399661382883</v>
      </c>
      <c r="FJ435" t="n">
        <v>0</v>
      </c>
      <c r="FK435" t="n">
        <v>2.20036643066134</v>
      </c>
      <c r="FL435" t="n">
        <v>0</v>
      </c>
      <c r="FM435" t="n">
        <v>0.201452460569189</v>
      </c>
      <c r="FN435" t="n">
        <v>0</v>
      </c>
      <c r="FO435" t="n">
        <v>0.111145865053958</v>
      </c>
      <c r="FP435" t="n">
        <v>0</v>
      </c>
      <c r="FQ435" t="n">
        <v>0.0362256258396156</v>
      </c>
      <c r="FR435" t="n">
        <v>0.0621822445819029</v>
      </c>
      <c r="FS435" t="n">
        <v>0.17809206930896</v>
      </c>
      <c r="FT435" t="n">
        <v>1.03971593859833</v>
      </c>
      <c r="FU435" t="n">
        <v>0</v>
      </c>
      <c r="FV435" t="n">
        <v>0.147549663333855</v>
      </c>
      <c r="FW435" t="n">
        <v>0.0850166613851049</v>
      </c>
      <c r="FX435" t="n">
        <v>0</v>
      </c>
      <c r="FY435" t="n">
        <v>0</v>
      </c>
      <c r="FZ435" t="n">
        <v>0</v>
      </c>
      <c r="GA435" t="n">
        <v>0.0504917604861128</v>
      </c>
      <c r="GB435" t="n">
        <v>0.215725384000201</v>
      </c>
      <c r="GC435" t="n">
        <v>120.262158876548</v>
      </c>
      <c r="GD435" t="n">
        <v>0.668210108959648</v>
      </c>
      <c r="GE435" t="n">
        <v>24.1424830976014</v>
      </c>
      <c r="GF435" t="n">
        <v>0.748047696043666</v>
      </c>
      <c r="GG435" t="n">
        <v>3.0590317248923</v>
      </c>
      <c r="GH435" t="n">
        <v>0.0983296855049145</v>
      </c>
      <c r="GI435" t="n">
        <v>0.279476774909085</v>
      </c>
      <c r="GJ435" t="n">
        <v>0.0718949802018322</v>
      </c>
      <c r="GK435" t="n">
        <v>0</v>
      </c>
      <c r="GL435" t="n">
        <v>5.08498666287778</v>
      </c>
      <c r="GM435" t="n">
        <v>0.0856657726197222</v>
      </c>
      <c r="GN435" t="n">
        <v>0</v>
      </c>
      <c r="GO435" t="n">
        <v>2.43451881732522</v>
      </c>
      <c r="GP435" t="n">
        <v>3.32859727250943</v>
      </c>
      <c r="GQ435" t="n">
        <v>1.51684452859514</v>
      </c>
      <c r="GR435" t="n">
        <v>2.63171707832533</v>
      </c>
      <c r="GS435" t="n">
        <v>2.53820174623754</v>
      </c>
      <c r="GT435" t="n">
        <v>8.90435567678214</v>
      </c>
      <c r="GU435" t="n">
        <v>2.86240727170734</v>
      </c>
      <c r="GV435" t="n">
        <v>0</v>
      </c>
      <c r="GW435" t="n">
        <v>3.18746243815604</v>
      </c>
      <c r="GX435" t="n">
        <v>0</v>
      </c>
      <c r="GY435" t="n">
        <v>1.00808040283694</v>
      </c>
      <c r="GZ435" t="n">
        <v>6.87389525871672</v>
      </c>
      <c r="HA435" t="n">
        <v>14.0800744756271</v>
      </c>
      <c r="HB435" t="n">
        <v>1.15759173267644</v>
      </c>
      <c r="HC435" t="n">
        <v>0.938221802442546</v>
      </c>
      <c r="HD435" t="n">
        <v>0.161011529674207</v>
      </c>
      <c r="HE435" t="n">
        <v>0.277091667084623</v>
      </c>
      <c r="HF435" t="n">
        <v>0.450285942103403</v>
      </c>
      <c r="HG435" t="n">
        <v>2.73497185598045</v>
      </c>
      <c r="HH435" t="n">
        <v>0.409683463593588</v>
      </c>
      <c r="HI435" t="n">
        <v>1.92371102626143</v>
      </c>
      <c r="HJ435" t="n">
        <v>0</v>
      </c>
      <c r="HK435" t="n">
        <v>0.768443610764401</v>
      </c>
      <c r="HL435" t="n">
        <v>1.19932717673392</v>
      </c>
      <c r="HM435" t="n">
        <v>0.936567367012116</v>
      </c>
      <c r="HN435" t="n">
        <v>0.179399372052988</v>
      </c>
      <c r="HO435" t="n">
        <v>0.666993340953902</v>
      </c>
      <c r="HP435" t="n">
        <v>0.559871107341638</v>
      </c>
      <c r="HQ435" t="n">
        <v>0.484033265969834</v>
      </c>
      <c r="HR435" t="n">
        <v>8.88625767900039</v>
      </c>
      <c r="HS435" t="n">
        <v>1.86908144063231</v>
      </c>
      <c r="HT435" t="n">
        <v>0.62859320482802</v>
      </c>
      <c r="HU435" t="n">
        <v>0.507042903901124</v>
      </c>
      <c r="HV435" t="n">
        <v>0.519883928926514</v>
      </c>
      <c r="HW435" t="n">
        <v>0.0949532987749809</v>
      </c>
      <c r="HX435" t="n">
        <v>0.0619377049410011</v>
      </c>
      <c r="HY435" t="n">
        <v>1.12824225416529</v>
      </c>
      <c r="HZ435" t="n">
        <v>0.469240856346803</v>
      </c>
      <c r="IA435" t="n">
        <v>650.150832223059</v>
      </c>
      <c r="IB435" t="n">
        <v>3.40923882055814</v>
      </c>
      <c r="IC435" t="n">
        <v>74.4152635945739</v>
      </c>
      <c r="ID435" t="n">
        <v>2.54954653632482</v>
      </c>
      <c r="IE435" t="n">
        <v>16.3957118164529</v>
      </c>
      <c r="IF435" t="n">
        <v>0.437788620297855</v>
      </c>
      <c r="IG435" t="n">
        <v>0.972960117524605</v>
      </c>
      <c r="IH435" t="n">
        <v>0.0887904127369557</v>
      </c>
      <c r="II435" t="n">
        <v>0.0500818581277549</v>
      </c>
      <c r="IJ435" t="n">
        <v>4.13868749263273</v>
      </c>
      <c r="IK435" t="n">
        <v>0.544841467594503</v>
      </c>
      <c r="IL435" t="n">
        <v>0.0452259575397147</v>
      </c>
      <c r="IM435" t="n">
        <v>9.1400109697064</v>
      </c>
      <c r="IN435" t="n">
        <v>12.0260325364598</v>
      </c>
      <c r="IO435" t="n">
        <v>4.56476388966997</v>
      </c>
      <c r="IP435" t="n">
        <v>6.00255079496479</v>
      </c>
      <c r="IQ435" t="n">
        <v>6.84830356006858</v>
      </c>
      <c r="IR435" t="n">
        <v>4.48956644787531</v>
      </c>
      <c r="IS435" t="n">
        <v>0.0679949330814825</v>
      </c>
      <c r="IT435" t="n">
        <v>0</v>
      </c>
      <c r="IU435" t="n">
        <v>0</v>
      </c>
      <c r="IV435" t="n">
        <v>306.297864619341</v>
      </c>
      <c r="IW435" t="n">
        <v>6.43288220611039</v>
      </c>
      <c r="IX435" t="n">
        <v>2.0059697323189</v>
      </c>
      <c r="IY435" t="n">
        <v>3.9443052851887</v>
      </c>
      <c r="IZ435" t="n">
        <v>0.228219458672828</v>
      </c>
      <c r="JA435" t="n">
        <v>0.0600747391808575</v>
      </c>
      <c r="JB435" t="n">
        <v>0.0154009722960861</v>
      </c>
      <c r="JC435" t="n">
        <v>0</v>
      </c>
      <c r="JD435" t="n">
        <v>0.0232190758056388</v>
      </c>
      <c r="JE435" t="n">
        <v>0.119348362392541</v>
      </c>
      <c r="JF435" t="n">
        <v>0.0916590272235314</v>
      </c>
      <c r="JG435" t="n">
        <v>0</v>
      </c>
      <c r="JH435" t="n">
        <v>0</v>
      </c>
      <c r="JI435" t="n">
        <v>0.180506114322717</v>
      </c>
      <c r="JJ435" t="n">
        <v>0.339853834888458</v>
      </c>
      <c r="JK435" t="n">
        <v>0.0827345029327618</v>
      </c>
      <c r="JL435" t="n">
        <v>0</v>
      </c>
      <c r="JM435" t="n">
        <v>0.502068578545786</v>
      </c>
      <c r="JN435" t="n">
        <v>0.0554394861904807</v>
      </c>
      <c r="JO435" t="n">
        <v>0.0250271709178484</v>
      </c>
      <c r="JP435" t="n">
        <v>1.26520055549034</v>
      </c>
      <c r="JQ435" t="n">
        <v>4.73850545008195</v>
      </c>
      <c r="JR435" t="n">
        <v>0.185616767622726</v>
      </c>
      <c r="JS435" t="n">
        <v>0.288683834593694</v>
      </c>
      <c r="JT435" t="n">
        <v>0.20775681300938</v>
      </c>
      <c r="JU435" t="n">
        <v>0</v>
      </c>
      <c r="JV435" t="n">
        <v>0</v>
      </c>
      <c r="JW435" t="n">
        <v>0.3296093154604</v>
      </c>
      <c r="JX435" t="n">
        <v>0.0788491466236391</v>
      </c>
      <c r="JY435" t="n">
        <v>73.7540317541281</v>
      </c>
      <c r="JZ435" t="n">
        <v>0.676396227176532</v>
      </c>
      <c r="KA435" t="n">
        <v>25.2420718156224</v>
      </c>
      <c r="KB435" t="n">
        <v>0.831513835898401</v>
      </c>
      <c r="KC435" t="n">
        <v>3.45908422410711</v>
      </c>
      <c r="KD435" t="n">
        <v>0.103654320199275</v>
      </c>
      <c r="KE435" t="n">
        <v>0.267984049934863</v>
      </c>
      <c r="KF435" t="n">
        <v>0.0155292987288079</v>
      </c>
      <c r="KG435" t="n">
        <v>0</v>
      </c>
      <c r="KH435" t="n">
        <v>23.8366897077322</v>
      </c>
      <c r="KI435" t="n">
        <v>0.233552564467372</v>
      </c>
      <c r="KJ435" t="n">
        <v>0.0192081147924875</v>
      </c>
      <c r="KK435" t="n">
        <v>0.530321260352577</v>
      </c>
      <c r="KL435" t="n">
        <v>4.07608698345812</v>
      </c>
      <c r="KM435" t="n">
        <v>1.31684838587156</v>
      </c>
      <c r="KN435" t="n">
        <v>2.61372070158104</v>
      </c>
      <c r="KO435" t="n">
        <v>3.50058990044302</v>
      </c>
      <c r="KP435" t="n">
        <v>5.88808416328657</v>
      </c>
      <c r="KQ435" t="n">
        <v>0</v>
      </c>
      <c r="KR435" t="n">
        <v>0</v>
      </c>
      <c r="KS435" t="n">
        <v>9.32837220822945</v>
      </c>
      <c r="KT435" t="n">
        <v>95.0197596574501</v>
      </c>
      <c r="KU435" t="n">
        <v>26.0080101431477</v>
      </c>
      <c r="KV435" t="n">
        <v>11.1379899874448</v>
      </c>
      <c r="KW435" t="n">
        <v>29.9095808504391</v>
      </c>
      <c r="KX435" t="n">
        <v>1.08767470160838</v>
      </c>
      <c r="KY435" t="n">
        <v>0.285524134407912</v>
      </c>
      <c r="KZ435" t="n">
        <v>0.0286872616859251</v>
      </c>
      <c r="LA435" t="n">
        <v>0.039125091579858</v>
      </c>
      <c r="LB435" t="n">
        <v>1.16959738764263</v>
      </c>
      <c r="LC435" t="n">
        <v>2.5504939028826</v>
      </c>
      <c r="LD435" t="n">
        <v>0.830067958070348</v>
      </c>
      <c r="LE435" t="n">
        <v>3.79935247243501</v>
      </c>
      <c r="LF435" t="n">
        <v>12.3338059941775</v>
      </c>
      <c r="LG435" t="n">
        <v>4.03827376824319</v>
      </c>
      <c r="LH435" t="n">
        <v>0.254203197661272</v>
      </c>
      <c r="LI435" t="n">
        <v>1.26568613612484</v>
      </c>
      <c r="LJ435" t="n">
        <v>1.56563554481508</v>
      </c>
      <c r="LK435" t="n">
        <v>1.84208876921264</v>
      </c>
      <c r="LL435" t="n">
        <v>0.322029482801734</v>
      </c>
      <c r="LM435" t="n">
        <v>1.42823160817608</v>
      </c>
      <c r="LN435" t="n">
        <v>25.4103459235467</v>
      </c>
      <c r="LO435" t="n">
        <v>11.0861733462367</v>
      </c>
      <c r="LP435" t="n">
        <v>2.04516405429404</v>
      </c>
      <c r="LQ435" t="n">
        <v>1.47685834379433</v>
      </c>
      <c r="LR435" t="n">
        <v>1.63577520371466</v>
      </c>
      <c r="LS435" t="n">
        <v>0.307452115517769</v>
      </c>
      <c r="LT435" t="n">
        <v>0.376853037395641</v>
      </c>
      <c r="LU435" t="n">
        <v>2.80807386188695</v>
      </c>
      <c r="LV435" t="n">
        <v>1.48078265979192</v>
      </c>
      <c r="LW435" t="n">
        <v>937.686558213712</v>
      </c>
      <c r="LX435" t="n">
        <v>4.45230214701221</v>
      </c>
      <c r="LY435" t="n">
        <v>141.964417802661</v>
      </c>
      <c r="LZ435" t="n">
        <v>4.60189922682181</v>
      </c>
      <c r="MA435" t="n">
        <v>28.2944805031182</v>
      </c>
      <c r="MB435" t="n">
        <v>4.55986383569359</v>
      </c>
      <c r="MC435" t="n">
        <v>7.287746338523</v>
      </c>
      <c r="MD435" t="n">
        <v>0.845861973584586</v>
      </c>
      <c r="ME435" t="n">
        <v>0.236163386756266</v>
      </c>
      <c r="MF435" t="n">
        <v>114.278232970329</v>
      </c>
      <c r="MG435" t="n">
        <v>1.58960082922047</v>
      </c>
      <c r="MH435" t="n">
        <v>0.648657089726688</v>
      </c>
      <c r="MI435" t="n">
        <v>79.3245650180082</v>
      </c>
      <c r="MJ435" t="n">
        <v>29.4069393944661</v>
      </c>
      <c r="MK435" t="n">
        <v>6.90986303282482</v>
      </c>
      <c r="ML435" t="n">
        <v>11.9526874348077</v>
      </c>
      <c r="MM435" t="n">
        <v>11.3894903078467</v>
      </c>
      <c r="MN435" t="n">
        <v>8.08986967663835</v>
      </c>
      <c r="MO435" t="n">
        <v>1.92461861127586</v>
      </c>
      <c r="MP435" t="n">
        <v>0</v>
      </c>
      <c r="MQ435" t="n">
        <v>53.1010910674941</v>
      </c>
      <c r="MR435" t="n">
        <v>40.4800127089921</v>
      </c>
      <c r="MS435" t="n">
        <v>3.28717228903908</v>
      </c>
      <c r="MT435" t="n">
        <v>2.60509528850859</v>
      </c>
      <c r="MU435" t="n">
        <v>13.3702938349438</v>
      </c>
      <c r="MV435" t="n">
        <v>0.175192858702577</v>
      </c>
      <c r="MW435" t="n">
        <v>0.0185614816398305</v>
      </c>
      <c r="MX435" t="n">
        <v>0</v>
      </c>
      <c r="MY435" t="n">
        <v>0</v>
      </c>
      <c r="MZ435" t="n">
        <v>0.469791657836658</v>
      </c>
      <c r="NA435" t="n">
        <v>0</v>
      </c>
      <c r="NB435" t="n">
        <v>0.0582721196433426</v>
      </c>
      <c r="NC435" t="n">
        <v>3.21149434075934</v>
      </c>
      <c r="ND435" t="n">
        <v>0</v>
      </c>
      <c r="NE435" t="n">
        <v>0.106303782828496</v>
      </c>
      <c r="NF435" t="n">
        <v>0.205391106889258</v>
      </c>
      <c r="NG435" t="n">
        <v>0.1470075921842</v>
      </c>
      <c r="NH435" t="n">
        <v>0</v>
      </c>
      <c r="NI435" t="n">
        <v>0.385028007477895</v>
      </c>
      <c r="NJ435" t="n">
        <v>0.0486630259270361</v>
      </c>
      <c r="NK435" t="n">
        <v>0.0698725810837038</v>
      </c>
      <c r="NL435" t="n">
        <v>3.28553164571721</v>
      </c>
      <c r="NM435" t="n">
        <v>4.72989106614784</v>
      </c>
      <c r="NN435" t="n">
        <v>0.121523582961907</v>
      </c>
      <c r="NO435" t="n">
        <v>0.140482684027094</v>
      </c>
      <c r="NP435" t="n">
        <v>0.0463574265407533</v>
      </c>
      <c r="NQ435" t="n">
        <v>0</v>
      </c>
      <c r="NR435" t="n">
        <v>0.0348484861510279</v>
      </c>
      <c r="NS435" t="n">
        <v>0.0672083933766445</v>
      </c>
      <c r="NT435" t="n">
        <v>0.830539982122002</v>
      </c>
      <c r="NU435" t="n">
        <v>108.002385850672</v>
      </c>
      <c r="NV435" t="n">
        <v>1.33045724375845</v>
      </c>
      <c r="NW435" t="n">
        <v>37.4538291082485</v>
      </c>
      <c r="NX435" t="n">
        <v>0.983870349886857</v>
      </c>
      <c r="NY435" t="n">
        <v>5.06032106633729</v>
      </c>
      <c r="NZ435" t="n">
        <v>0.243415839183821</v>
      </c>
      <c r="OA435" t="n">
        <v>0.308242615006267</v>
      </c>
      <c r="OB435" t="n">
        <v>0.113167767703105</v>
      </c>
      <c r="OC435" t="n">
        <v>0.0888365119968988</v>
      </c>
      <c r="OD435" t="n">
        <v>3.75453975072564</v>
      </c>
      <c r="OE435" t="n">
        <v>0.188042375740129</v>
      </c>
      <c r="OF435" t="n">
        <v>0.0409097460252791</v>
      </c>
      <c r="OG435" t="n">
        <v>0.799781873155251</v>
      </c>
      <c r="OH435" t="n">
        <v>5.21201868545995</v>
      </c>
      <c r="OI435" t="n">
        <v>1.58171442624875</v>
      </c>
      <c r="OJ435" t="n">
        <v>2.46083012400582</v>
      </c>
      <c r="OK435" t="n">
        <v>3.2762795849741</v>
      </c>
      <c r="OL435" t="n">
        <v>11.7207052238007</v>
      </c>
      <c r="OM435" t="n">
        <v>1.41869176552</v>
      </c>
      <c r="ON435" t="n">
        <v>0.062804560673284</v>
      </c>
      <c r="OO435" t="n">
        <v>0</v>
      </c>
      <c r="OP435" t="n">
        <v>134.241199230254</v>
      </c>
      <c r="OQ435" t="n">
        <v>12.9218126353844</v>
      </c>
      <c r="OR435" t="n">
        <v>2.62632363016194</v>
      </c>
      <c r="OS435" t="n">
        <v>16.3377516729547</v>
      </c>
      <c r="OT435" t="n">
        <v>0.280017788300726</v>
      </c>
      <c r="OU435" t="n">
        <v>0.14010443497157</v>
      </c>
      <c r="OV435" t="n">
        <v>0</v>
      </c>
      <c r="OW435" t="n">
        <v>0</v>
      </c>
      <c r="OX435" t="n">
        <v>0.69756343945797</v>
      </c>
      <c r="OY435" t="n">
        <v>0.055054053571277</v>
      </c>
      <c r="OZ435" t="n">
        <v>0.0195439474698662</v>
      </c>
      <c r="PA435" t="n">
        <v>0.258994883268439</v>
      </c>
      <c r="PB435" t="n">
        <v>0</v>
      </c>
      <c r="PC435" t="n">
        <v>0.213286416682687</v>
      </c>
      <c r="PD435" t="n">
        <v>0</v>
      </c>
      <c r="PE435" t="n">
        <v>0</v>
      </c>
      <c r="PF435" t="n">
        <v>0</v>
      </c>
      <c r="PG435" t="n">
        <v>0.979501111473772</v>
      </c>
      <c r="PH435" t="n">
        <v>0.0304070655266959</v>
      </c>
      <c r="PI435" t="n">
        <v>0.038265682081087</v>
      </c>
      <c r="PJ435" t="n">
        <v>0</v>
      </c>
      <c r="PK435" t="n">
        <v>0.741124946606294</v>
      </c>
      <c r="PL435" t="n">
        <v>0.348183317487817</v>
      </c>
      <c r="PM435" t="n">
        <v>0</v>
      </c>
      <c r="PN435" t="n">
        <v>0</v>
      </c>
      <c r="PO435" t="n">
        <v>0</v>
      </c>
      <c r="PP435" t="n">
        <v>0</v>
      </c>
      <c r="PQ435" t="n">
        <v>0.0428048620944033</v>
      </c>
      <c r="PR435" t="n">
        <v>0.22035374124056</v>
      </c>
      <c r="PS435" t="n">
        <v>300.77524120088</v>
      </c>
      <c r="PT435" t="n">
        <v>1.43260033521837</v>
      </c>
      <c r="PU435" t="n">
        <v>47.7064995263511</v>
      </c>
      <c r="PV435" t="n">
        <v>0.896799543252856</v>
      </c>
      <c r="PW435" t="n">
        <v>5.40434854442422</v>
      </c>
      <c r="PX435" t="n">
        <v>0.0958800759798134</v>
      </c>
      <c r="PY435" t="n">
        <v>0.483295363414035</v>
      </c>
      <c r="PZ435" t="n">
        <v>0.050203866657922</v>
      </c>
      <c r="QA435" t="n">
        <v>0.0210600442667539</v>
      </c>
      <c r="QB435" t="n">
        <v>3.1394133562675</v>
      </c>
      <c r="QC435" t="n">
        <v>0.0418495577273218</v>
      </c>
      <c r="QD435" t="n">
        <v>0</v>
      </c>
      <c r="QE435" t="n">
        <v>1.20760113763914</v>
      </c>
      <c r="QF435" t="n">
        <v>3.63053733841235</v>
      </c>
      <c r="QG435" t="n">
        <v>2.44260626247569</v>
      </c>
      <c r="QH435" t="n">
        <v>3.71775271225065</v>
      </c>
      <c r="QI435" t="n">
        <v>3.16908283667193</v>
      </c>
    </row>
    <row r="436">
      <c r="A436" t="s">
        <v>435</v>
      </c>
      <c r="B436" t="n">
        <v>1.63767557946472</v>
      </c>
      <c r="C436" t="n">
        <v>0.0198886450658961</v>
      </c>
      <c r="D436" t="n">
        <v>0.0762856827020858</v>
      </c>
      <c r="E436" t="n">
        <v>0</v>
      </c>
      <c r="F436" t="n">
        <v>0</v>
      </c>
      <c r="G436" t="n">
        <v>0.355557066986675</v>
      </c>
      <c r="H436" t="n">
        <v>3.79459709265603</v>
      </c>
      <c r="I436" t="n">
        <v>2.52497289952713</v>
      </c>
      <c r="J436" t="n">
        <v>0.104962153718434</v>
      </c>
      <c r="K436" t="n">
        <v>0.6512583772056</v>
      </c>
      <c r="L436" t="n">
        <v>0.00488877719283974</v>
      </c>
      <c r="M436" t="n">
        <v>0.630918440465669</v>
      </c>
      <c r="N436" t="n">
        <v>1.34935277168912</v>
      </c>
      <c r="O436" t="n">
        <v>0.310861105568269</v>
      </c>
      <c r="P436" t="n">
        <v>12.9231219436554</v>
      </c>
      <c r="Q436" t="n">
        <v>5.47525326538091</v>
      </c>
      <c r="R436" t="n">
        <v>0</v>
      </c>
      <c r="S436" t="n">
        <v>0.408346498879986</v>
      </c>
      <c r="T436" t="n">
        <v>0</v>
      </c>
      <c r="U436" t="n">
        <v>0.27059172780948</v>
      </c>
      <c r="V436" t="n">
        <v>0.0441130905236854</v>
      </c>
      <c r="W436" t="n">
        <v>0.0977242237925889</v>
      </c>
      <c r="X436" t="n">
        <v>0.0376137191299451</v>
      </c>
      <c r="Y436" t="n">
        <v>0.353870529021377</v>
      </c>
      <c r="Z436" t="n">
        <v>0.646288035670102</v>
      </c>
      <c r="AA436" t="n">
        <v>0</v>
      </c>
      <c r="AB436" t="n">
        <v>1.35697155456865</v>
      </c>
      <c r="AC436" t="n">
        <v>1.29506521021274</v>
      </c>
      <c r="AD436" t="n">
        <v>0.225822174780174</v>
      </c>
      <c r="AE436" t="n">
        <v>1.06355215625946</v>
      </c>
      <c r="AF436" t="n">
        <v>0.264473212866206</v>
      </c>
      <c r="AG436" t="n">
        <v>0.879211902794766</v>
      </c>
      <c r="AH436" t="n">
        <v>0.178944643662308</v>
      </c>
      <c r="AI436" t="n">
        <v>0.377842135100273</v>
      </c>
      <c r="AJ436" t="n">
        <v>61.731602445517</v>
      </c>
      <c r="AK436" t="n">
        <v>2.5329148723667</v>
      </c>
      <c r="AL436" t="n">
        <v>3.12667869002565</v>
      </c>
      <c r="AM436" t="n">
        <v>36.8742824268709</v>
      </c>
      <c r="AN436" t="n">
        <v>2.76302218912394</v>
      </c>
      <c r="AO436" t="n">
        <v>0.556293785144465</v>
      </c>
      <c r="AP436" t="n">
        <v>0.0747232424112694</v>
      </c>
      <c r="AQ436" t="n">
        <v>0.04586504088609</v>
      </c>
      <c r="AR436" t="n">
        <v>18.7417938680765</v>
      </c>
      <c r="AS436" t="n">
        <v>1.44322081642128</v>
      </c>
      <c r="AT436" t="n">
        <v>0.929174501046386</v>
      </c>
      <c r="AU436" t="n">
        <v>45.5303824348061</v>
      </c>
      <c r="AV436" t="n">
        <v>9.47432017796889</v>
      </c>
      <c r="AW436" t="n">
        <v>0.752355369815857</v>
      </c>
      <c r="AX436" t="n">
        <v>1.9232017343816</v>
      </c>
      <c r="AY436" t="n">
        <v>7.59979754535691</v>
      </c>
      <c r="AZ436" t="n">
        <v>1.06164361503323</v>
      </c>
      <c r="BA436" t="n">
        <v>0.119393260157012</v>
      </c>
      <c r="BB436" t="n">
        <v>0.0355912047885203</v>
      </c>
      <c r="BC436" t="n">
        <v>0</v>
      </c>
      <c r="BD436" t="n">
        <v>0.24080895089367</v>
      </c>
      <c r="BE436" t="n">
        <v>0.0362904328405465</v>
      </c>
      <c r="BF436" t="n">
        <v>1.26778652660719</v>
      </c>
      <c r="BG436" t="n">
        <v>0.559341894861906</v>
      </c>
      <c r="BH436" t="n">
        <v>0.0513019627601859</v>
      </c>
      <c r="BI436" t="n">
        <v>0.192452579299203</v>
      </c>
      <c r="BJ436" t="n">
        <v>0.00343374921888534</v>
      </c>
      <c r="BK436" t="n">
        <v>0.0816114299136945</v>
      </c>
      <c r="BL436" t="n">
        <v>0.514223563738562</v>
      </c>
      <c r="BM436" t="n">
        <v>0.17119486095595</v>
      </c>
      <c r="BN436" t="n">
        <v>1.26780325025871</v>
      </c>
      <c r="BO436" t="n">
        <v>1.66464407745682</v>
      </c>
      <c r="BP436" t="n">
        <v>0</v>
      </c>
      <c r="BQ436" t="n">
        <v>0.338447809857411</v>
      </c>
      <c r="BR436" t="n">
        <v>0.0240540019215703</v>
      </c>
      <c r="BS436" t="n">
        <v>0.0692242786387155</v>
      </c>
      <c r="BT436" t="n">
        <v>0.0118362001347257</v>
      </c>
      <c r="BU436" t="n">
        <v>0.0577427397868342</v>
      </c>
      <c r="BV436" t="n">
        <v>0.00420939062194826</v>
      </c>
      <c r="BW436" t="n">
        <v>0.0999616185411973</v>
      </c>
      <c r="BX436" t="n">
        <v>0.302686294527149</v>
      </c>
      <c r="BY436" t="n">
        <v>0</v>
      </c>
      <c r="BZ436" t="n">
        <v>0.490311475904373</v>
      </c>
      <c r="CA436" t="n">
        <v>0.140387665519569</v>
      </c>
      <c r="CB436" t="n">
        <v>0.222929867653892</v>
      </c>
      <c r="CC436" t="n">
        <v>0.49235399162954</v>
      </c>
      <c r="CD436" t="n">
        <v>0.063960692951601</v>
      </c>
      <c r="CE436" t="n">
        <v>3.20758295353454</v>
      </c>
      <c r="CF436" t="n">
        <v>0.114982161894672</v>
      </c>
      <c r="CG436" t="n">
        <v>0.728749070895605</v>
      </c>
      <c r="CH436" t="n">
        <v>41.8929093309945</v>
      </c>
      <c r="CI436" t="n">
        <v>1.69402474629513</v>
      </c>
      <c r="CJ436" t="n">
        <v>1.35917765475</v>
      </c>
      <c r="CK436" t="n">
        <v>21.6278857808815</v>
      </c>
      <c r="CL436" t="n">
        <v>0.750615939808243</v>
      </c>
      <c r="CM436" t="n">
        <v>0.162771331479186</v>
      </c>
      <c r="CN436" t="n">
        <v>0.0304689035993794</v>
      </c>
      <c r="CO436" t="n">
        <v>0.0255682858091318</v>
      </c>
      <c r="CP436" t="n">
        <v>7.20494001729257</v>
      </c>
      <c r="CQ436" t="n">
        <v>0.286824839020126</v>
      </c>
      <c r="CR436" t="n">
        <v>0</v>
      </c>
      <c r="CS436" t="n">
        <v>8.39192507691686</v>
      </c>
      <c r="CT436" t="n">
        <v>4.76006418218393</v>
      </c>
      <c r="CU436" t="n">
        <v>0.846906658152447</v>
      </c>
      <c r="CV436" t="n">
        <v>1.45201143489624</v>
      </c>
      <c r="CW436" t="n">
        <v>4.01523966946264</v>
      </c>
      <c r="CX436" t="n">
        <v>0.795412698740266</v>
      </c>
      <c r="CY436" t="n">
        <v>0.0216079005597223</v>
      </c>
      <c r="CZ436" t="n">
        <v>0</v>
      </c>
      <c r="DA436" t="n">
        <v>0</v>
      </c>
      <c r="DB436" t="n">
        <v>2.1129702130555</v>
      </c>
      <c r="DC436" t="n">
        <v>1.33973000213171</v>
      </c>
      <c r="DD436" t="n">
        <v>0.191291090766792</v>
      </c>
      <c r="DE436" t="n">
        <v>0.0658168513291588</v>
      </c>
      <c r="DF436" t="n">
        <v>0</v>
      </c>
      <c r="DG436" t="n">
        <v>0.0108712857621426</v>
      </c>
      <c r="DH436" t="n">
        <v>0</v>
      </c>
      <c r="DI436" t="n">
        <v>0</v>
      </c>
      <c r="DJ436" t="n">
        <v>0.0291491281016635</v>
      </c>
      <c r="DK436" t="n">
        <v>0</v>
      </c>
      <c r="DL436" t="n">
        <v>0.382487895482833</v>
      </c>
      <c r="DM436" t="n">
        <v>0</v>
      </c>
      <c r="DN436" t="n">
        <v>0</v>
      </c>
      <c r="DO436" t="n">
        <v>0</v>
      </c>
      <c r="DP436" t="n">
        <v>0</v>
      </c>
      <c r="DQ436" t="n">
        <v>0.0144012837290903</v>
      </c>
      <c r="DR436" t="n">
        <v>0</v>
      </c>
      <c r="DS436" t="n">
        <v>0.00499176649451538</v>
      </c>
      <c r="DT436" t="n">
        <v>0.00147378434231793</v>
      </c>
      <c r="DU436" t="n">
        <v>0.0101969727998491</v>
      </c>
      <c r="DV436" t="n">
        <v>0</v>
      </c>
      <c r="DW436" t="n">
        <v>0</v>
      </c>
      <c r="DX436" t="n">
        <v>0.264437591356322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0.00697085354124678</v>
      </c>
      <c r="EE436" t="n">
        <v>0.314541859018589</v>
      </c>
      <c r="EF436" t="n">
        <v>9.53103188480178</v>
      </c>
      <c r="EG436" t="n">
        <v>0.261475708831805</v>
      </c>
      <c r="EH436" t="n">
        <v>0.291472452534142</v>
      </c>
      <c r="EI436" t="n">
        <v>2.30651322769964</v>
      </c>
      <c r="EJ436" t="n">
        <v>0.0560568794812504</v>
      </c>
      <c r="EK436" t="n">
        <v>0.0616439418125293</v>
      </c>
      <c r="EL436" t="n">
        <v>0.00411237937912884</v>
      </c>
      <c r="EM436" t="n">
        <v>0.00442699432176441</v>
      </c>
      <c r="EN436" t="n">
        <v>0</v>
      </c>
      <c r="EO436" t="n">
        <v>0.0309948350639222</v>
      </c>
      <c r="EP436" t="n">
        <v>0</v>
      </c>
      <c r="EQ436" t="n">
        <v>0</v>
      </c>
      <c r="ER436" t="n">
        <v>1.21113217068804</v>
      </c>
      <c r="ES436" t="n">
        <v>0.116800999340192</v>
      </c>
      <c r="ET436" t="n">
        <v>0.387704769871519</v>
      </c>
      <c r="EU436" t="n">
        <v>1.03829826013457</v>
      </c>
      <c r="EV436" t="n">
        <v>0.718187508081598</v>
      </c>
      <c r="EW436" t="n">
        <v>0.00445795973626798</v>
      </c>
      <c r="EX436" t="n">
        <v>0.00266361077932344</v>
      </c>
      <c r="EY436" t="n">
        <v>0.0693534737759068</v>
      </c>
      <c r="EZ436" t="n">
        <v>5.41067012057632</v>
      </c>
      <c r="FA436" t="n">
        <v>0.208864257779663</v>
      </c>
      <c r="FB436" t="n">
        <v>1.48810998900504</v>
      </c>
      <c r="FC436" t="n">
        <v>0.468336922141871</v>
      </c>
      <c r="FD436" t="n">
        <v>0.00285559002150196</v>
      </c>
      <c r="FE436" t="n">
        <v>0.294873756672591</v>
      </c>
      <c r="FF436" t="n">
        <v>0</v>
      </c>
      <c r="FG436" t="n">
        <v>0</v>
      </c>
      <c r="FH436" t="n">
        <v>0.0439975335340695</v>
      </c>
      <c r="FI436" t="n">
        <v>0.127687839590206</v>
      </c>
      <c r="FJ436" t="n">
        <v>0</v>
      </c>
      <c r="FK436" t="n">
        <v>16.6109382933835</v>
      </c>
      <c r="FL436" t="n">
        <v>0</v>
      </c>
      <c r="FM436" t="n">
        <v>0.0856532738744715</v>
      </c>
      <c r="FN436" t="n">
        <v>0</v>
      </c>
      <c r="FO436" t="n">
        <v>0.0858902537459277</v>
      </c>
      <c r="FP436" t="n">
        <v>0</v>
      </c>
      <c r="FQ436" t="n">
        <v>0.00934504506086019</v>
      </c>
      <c r="FR436" t="n">
        <v>0.0150542378474329</v>
      </c>
      <c r="FS436" t="n">
        <v>0.0878337947085987</v>
      </c>
      <c r="FT436" t="n">
        <v>0.305627956928871</v>
      </c>
      <c r="FU436" t="n">
        <v>0</v>
      </c>
      <c r="FV436" t="n">
        <v>0.31124835012888</v>
      </c>
      <c r="FW436" t="n">
        <v>0.162169170333707</v>
      </c>
      <c r="FX436" t="n">
        <v>0</v>
      </c>
      <c r="FY436" t="n">
        <v>0</v>
      </c>
      <c r="FZ436" t="n">
        <v>0</v>
      </c>
      <c r="GA436" t="n">
        <v>0.068596416531893</v>
      </c>
      <c r="GB436" t="n">
        <v>0.0772930908500467</v>
      </c>
      <c r="GC436" t="n">
        <v>0.421676804908816</v>
      </c>
      <c r="GD436" t="n">
        <v>17.6740500990207</v>
      </c>
      <c r="GE436" t="n">
        <v>1.01019511717915</v>
      </c>
      <c r="GF436" t="n">
        <v>0.721131916627479</v>
      </c>
      <c r="GG436" t="n">
        <v>11.2028599824512</v>
      </c>
      <c r="GH436" t="n">
        <v>0.202007490342744</v>
      </c>
      <c r="GI436" t="n">
        <v>0.0819762358480871</v>
      </c>
      <c r="GJ436" t="n">
        <v>0.0210882634337473</v>
      </c>
      <c r="GK436" t="n">
        <v>0</v>
      </c>
      <c r="GL436" t="n">
        <v>4.07287942535202</v>
      </c>
      <c r="GM436" t="n">
        <v>0.154433296889239</v>
      </c>
      <c r="GN436" t="n">
        <v>0</v>
      </c>
      <c r="GO436" t="n">
        <v>4.08721100306697</v>
      </c>
      <c r="GP436" t="n">
        <v>2.48384891723218</v>
      </c>
      <c r="GQ436" t="n">
        <v>0.367552290458239</v>
      </c>
      <c r="GR436" t="n">
        <v>0.971049299832983</v>
      </c>
      <c r="GS436" t="n">
        <v>3.12386424476075</v>
      </c>
      <c r="GT436" t="n">
        <v>1.1205458423404</v>
      </c>
      <c r="GU436" t="n">
        <v>0.353682786126082</v>
      </c>
      <c r="GV436" t="n">
        <v>0</v>
      </c>
      <c r="GW436" t="n">
        <v>0.543599064087103</v>
      </c>
      <c r="GX436" t="n">
        <v>0</v>
      </c>
      <c r="GY436" t="n">
        <v>0.0897889746440137</v>
      </c>
      <c r="GZ436" t="n">
        <v>2.97363939698695</v>
      </c>
      <c r="HA436" t="n">
        <v>0.825978085770946</v>
      </c>
      <c r="HB436" t="n">
        <v>0.178023495085744</v>
      </c>
      <c r="HC436" t="n">
        <v>1.5593887050825</v>
      </c>
      <c r="HD436" t="n">
        <v>0.075259157290133</v>
      </c>
      <c r="HE436" t="n">
        <v>1.17563102046272</v>
      </c>
      <c r="HF436" t="n">
        <v>0.753012789714851</v>
      </c>
      <c r="HG436" t="n">
        <v>0.464145141942649</v>
      </c>
      <c r="HH436" t="n">
        <v>7.81847676363698</v>
      </c>
      <c r="HI436" t="n">
        <v>14.5224198598257</v>
      </c>
      <c r="HJ436" t="n">
        <v>0</v>
      </c>
      <c r="HK436" t="n">
        <v>0.32672577373303</v>
      </c>
      <c r="HL436" t="n">
        <v>0.124155636258935</v>
      </c>
      <c r="HM436" t="n">
        <v>0.723751700198416</v>
      </c>
      <c r="HN436" t="n">
        <v>0.0176836627684345</v>
      </c>
      <c r="HO436" t="n">
        <v>0.172062805874054</v>
      </c>
      <c r="HP436" t="n">
        <v>0.135544042684487</v>
      </c>
      <c r="HQ436" t="n">
        <v>0.238721907608202</v>
      </c>
      <c r="HR436" t="n">
        <v>2.61214498917632</v>
      </c>
      <c r="HS436" t="n">
        <v>0.482266014568879</v>
      </c>
      <c r="HT436" t="n">
        <v>1.32598471243041</v>
      </c>
      <c r="HU436" t="n">
        <v>0.967183675641787</v>
      </c>
      <c r="HV436" t="n">
        <v>0.310276550293641</v>
      </c>
      <c r="HW436" t="n">
        <v>0.576009764495713</v>
      </c>
      <c r="HX436" t="n">
        <v>0.0649760041449152</v>
      </c>
      <c r="HY436" t="n">
        <v>1.53279217976347</v>
      </c>
      <c r="HZ436" t="n">
        <v>0.168126140130702</v>
      </c>
      <c r="IA436" t="n">
        <v>2.27963249788367</v>
      </c>
      <c r="IB436" t="n">
        <v>90.1738194411385</v>
      </c>
      <c r="IC436" t="n">
        <v>3.11376156391743</v>
      </c>
      <c r="ID436" t="n">
        <v>2.45781036422516</v>
      </c>
      <c r="IE436" t="n">
        <v>60.0447724349148</v>
      </c>
      <c r="IF436" t="n">
        <v>0.899388420016476</v>
      </c>
      <c r="IG436" t="n">
        <v>0.285389038466348</v>
      </c>
      <c r="IH436" t="n">
        <v>0.0260440382476155</v>
      </c>
      <c r="II436" t="n">
        <v>0.0146900300210943</v>
      </c>
      <c r="IJ436" t="n">
        <v>3.3149300586692</v>
      </c>
      <c r="IK436" t="n">
        <v>0.982208664551511</v>
      </c>
      <c r="IL436" t="n">
        <v>0.136861124804527</v>
      </c>
      <c r="IM436" t="n">
        <v>15.3447790740762</v>
      </c>
      <c r="IN436" t="n">
        <v>8.97400479805267</v>
      </c>
      <c r="IO436" t="n">
        <v>1.10610506971547</v>
      </c>
      <c r="IP436" t="n">
        <v>2.21481738849054</v>
      </c>
      <c r="IQ436" t="n">
        <v>8.42847526217242</v>
      </c>
      <c r="IR436" t="n">
        <v>0.564977995004762</v>
      </c>
      <c r="IS436" t="n">
        <v>0.00840154285954247</v>
      </c>
      <c r="IT436" t="n">
        <v>0</v>
      </c>
      <c r="IU436" t="n">
        <v>0</v>
      </c>
      <c r="IV436" t="n">
        <v>32.8905652753146</v>
      </c>
      <c r="IW436" t="n">
        <v>0.572972052295516</v>
      </c>
      <c r="IX436" t="n">
        <v>0.867780261507863</v>
      </c>
      <c r="IY436" t="n">
        <v>0.231384410273958</v>
      </c>
      <c r="IZ436" t="n">
        <v>0.0350973702840616</v>
      </c>
      <c r="JA436" t="n">
        <v>0.0998483189108614</v>
      </c>
      <c r="JB436" t="n">
        <v>0.00719864098426612</v>
      </c>
      <c r="JC436" t="n">
        <v>0</v>
      </c>
      <c r="JD436" t="n">
        <v>0.0388292402941365</v>
      </c>
      <c r="JE436" t="n">
        <v>0.020254308095412</v>
      </c>
      <c r="JF436" t="n">
        <v>1.7492382246496</v>
      </c>
      <c r="JG436" t="n">
        <v>0</v>
      </c>
      <c r="JH436" t="n">
        <v>0</v>
      </c>
      <c r="JI436" t="n">
        <v>0.076747335835048</v>
      </c>
      <c r="JJ436" t="n">
        <v>0.0351820336636771</v>
      </c>
      <c r="JK436" t="n">
        <v>0.0639347891798611</v>
      </c>
      <c r="JL436" t="n">
        <v>0</v>
      </c>
      <c r="JM436" t="n">
        <v>0.129517527479718</v>
      </c>
      <c r="JN436" t="n">
        <v>0.013421825102368</v>
      </c>
      <c r="JO436" t="n">
        <v>0.0123432301116214</v>
      </c>
      <c r="JP436" t="n">
        <v>0.371909909740424</v>
      </c>
      <c r="JQ436" t="n">
        <v>1.22264342727133</v>
      </c>
      <c r="JR436" t="n">
        <v>0.391548929177213</v>
      </c>
      <c r="JS436" t="n">
        <v>0.550664036696867</v>
      </c>
      <c r="JT436" t="n">
        <v>0.123993190891006</v>
      </c>
      <c r="JU436" t="n">
        <v>0</v>
      </c>
      <c r="JV436" t="n">
        <v>0</v>
      </c>
      <c r="JW436" t="n">
        <v>0.447796188495593</v>
      </c>
      <c r="JX436" t="n">
        <v>0.0282511688722914</v>
      </c>
      <c r="JY436" t="n">
        <v>0.258604741090249</v>
      </c>
      <c r="JZ436" t="n">
        <v>17.8905716115536</v>
      </c>
      <c r="KA436" t="n">
        <v>1.05620526242226</v>
      </c>
      <c r="KB436" t="n">
        <v>0.801594830590426</v>
      </c>
      <c r="KC436" t="n">
        <v>12.6679419225514</v>
      </c>
      <c r="KD436" t="n">
        <v>0.212946364865494</v>
      </c>
      <c r="KE436" t="n">
        <v>0.0786051853079107</v>
      </c>
      <c r="KF436" t="n">
        <v>0.00455505991677166</v>
      </c>
      <c r="KG436" t="n">
        <v>0</v>
      </c>
      <c r="KH436" t="n">
        <v>19.0922748702313</v>
      </c>
      <c r="KI436" t="n">
        <v>0.42103504614081</v>
      </c>
      <c r="KJ436" t="n">
        <v>0.0581268886029846</v>
      </c>
      <c r="KK436" t="n">
        <v>0.890334005655721</v>
      </c>
      <c r="KL436" t="n">
        <v>3.04163688530991</v>
      </c>
      <c r="KM436" t="n">
        <v>0.319090474527147</v>
      </c>
      <c r="KN436" t="n">
        <v>0.964409008146236</v>
      </c>
      <c r="KO436" t="n">
        <v>4.30831301797597</v>
      </c>
      <c r="KP436" t="n">
        <v>0.740970876278548</v>
      </c>
      <c r="KQ436" t="n">
        <v>0</v>
      </c>
      <c r="KR436" t="n">
        <v>0</v>
      </c>
      <c r="KS436" t="n">
        <v>1.59088757914374</v>
      </c>
      <c r="KT436" t="n">
        <v>10.2033150356502</v>
      </c>
      <c r="KU436" t="n">
        <v>2.31651419540795</v>
      </c>
      <c r="KV436" t="n">
        <v>4.81828200508473</v>
      </c>
      <c r="KW436" t="n">
        <v>1.7545829306387</v>
      </c>
      <c r="KX436" t="n">
        <v>0.167271108138425</v>
      </c>
      <c r="KY436" t="n">
        <v>0.474560609298377</v>
      </c>
      <c r="KZ436" t="n">
        <v>0.0134088480732576</v>
      </c>
      <c r="LA436" t="n">
        <v>0.165998031711572</v>
      </c>
      <c r="LB436" t="n">
        <v>1.95591669506247</v>
      </c>
      <c r="LC436" t="n">
        <v>0.432837856078388</v>
      </c>
      <c r="LD436" t="n">
        <v>15.8411740261273</v>
      </c>
      <c r="LE436" t="n">
        <v>28.6819543304264</v>
      </c>
      <c r="LF436" t="n">
        <v>10.121539564894</v>
      </c>
      <c r="LG436" t="n">
        <v>1.71698756160206</v>
      </c>
      <c r="LH436" t="n">
        <v>0.0263153877915443</v>
      </c>
      <c r="LI436" t="n">
        <v>0.978084999758555</v>
      </c>
      <c r="LJ436" t="n">
        <v>0.154327022864977</v>
      </c>
      <c r="LK436" t="n">
        <v>0.475199590218571</v>
      </c>
      <c r="LL436" t="n">
        <v>0.0779629050153975</v>
      </c>
      <c r="LM436" t="n">
        <v>0.704394094333534</v>
      </c>
      <c r="LN436" t="n">
        <v>7.46945566684218</v>
      </c>
      <c r="LO436" t="n">
        <v>2.8604877884297</v>
      </c>
      <c r="LP436" t="n">
        <v>4.31416733362247</v>
      </c>
      <c r="LQ436" t="n">
        <v>2.81710535807396</v>
      </c>
      <c r="LR436" t="n">
        <v>0.976261544211348</v>
      </c>
      <c r="LS436" t="n">
        <v>1.86507918037453</v>
      </c>
      <c r="LT436" t="n">
        <v>0.395339229039365</v>
      </c>
      <c r="LU436" t="n">
        <v>3.81495520116193</v>
      </c>
      <c r="LV436" t="n">
        <v>0.530555405813367</v>
      </c>
      <c r="LW436" t="n">
        <v>3.28782283277811</v>
      </c>
      <c r="LX436" t="n">
        <v>117.762676959176</v>
      </c>
      <c r="LY436" t="n">
        <v>5.94022417237092</v>
      </c>
      <c r="LZ436" t="n">
        <v>4.43631659734543</v>
      </c>
      <c r="MA436" t="n">
        <v>103.620730956554</v>
      </c>
      <c r="MB436" t="n">
        <v>9.36773716933186</v>
      </c>
      <c r="MC436" t="n">
        <v>2.13764457830938</v>
      </c>
      <c r="MD436" t="n">
        <v>0.248108561647348</v>
      </c>
      <c r="ME436" t="n">
        <v>0.0692715360616829</v>
      </c>
      <c r="MF436" t="n">
        <v>91.5324846824724</v>
      </c>
      <c r="MG436" t="n">
        <v>2.86564037523043</v>
      </c>
      <c r="MH436" t="n">
        <v>1.96294216290429</v>
      </c>
      <c r="MI436" t="n">
        <v>133.174667884193</v>
      </c>
      <c r="MJ436" t="n">
        <v>21.9438966610071</v>
      </c>
      <c r="MK436" t="n">
        <v>1.67435484427644</v>
      </c>
      <c r="ML436" t="n">
        <v>4.41029503523923</v>
      </c>
      <c r="MM436" t="n">
        <v>14.0174915534085</v>
      </c>
      <c r="MN436" t="n">
        <v>1.0180489369792</v>
      </c>
      <c r="MO436" t="n">
        <v>0.237808392744942</v>
      </c>
      <c r="MP436" t="n">
        <v>0</v>
      </c>
      <c r="MQ436" t="n">
        <v>9.05601366803644</v>
      </c>
      <c r="MR436" t="n">
        <v>4.3467834880446</v>
      </c>
      <c r="MS436" t="n">
        <v>0.292786000482122</v>
      </c>
      <c r="MT436" t="n">
        <v>1.12696130669009</v>
      </c>
      <c r="MU436" t="n">
        <v>0.784340290749074</v>
      </c>
      <c r="MV436" t="n">
        <v>0.0269425257108442</v>
      </c>
      <c r="MW436" t="n">
        <v>0.0308504500144787</v>
      </c>
      <c r="MX436" t="n">
        <v>0</v>
      </c>
      <c r="MY436" t="n">
        <v>0</v>
      </c>
      <c r="MZ436" t="n">
        <v>0.785632181186573</v>
      </c>
      <c r="NA436" t="n">
        <v>0</v>
      </c>
      <c r="NB436" t="n">
        <v>1.11207616095364</v>
      </c>
      <c r="NC436" t="n">
        <v>24.2441138805549</v>
      </c>
      <c r="ND436" t="n">
        <v>0</v>
      </c>
      <c r="NE436" t="n">
        <v>0.0451980928839252</v>
      </c>
      <c r="NF436" t="n">
        <v>0.0212623077776051</v>
      </c>
      <c r="NG436" t="n">
        <v>0.113603141143838</v>
      </c>
      <c r="NH436" t="n">
        <v>0</v>
      </c>
      <c r="NI436" t="n">
        <v>0.0993248286587041</v>
      </c>
      <c r="NJ436" t="n">
        <v>0.0117812531793779</v>
      </c>
      <c r="NK436" t="n">
        <v>0.0344606807393483</v>
      </c>
      <c r="NL436" t="n">
        <v>0.96579295077406</v>
      </c>
      <c r="NM436" t="n">
        <v>1.22042071802092</v>
      </c>
      <c r="NN436" t="n">
        <v>0.256347685545446</v>
      </c>
      <c r="NO436" t="n">
        <v>0.267970535936825</v>
      </c>
      <c r="NP436" t="n">
        <v>0.0276669879318176</v>
      </c>
      <c r="NQ436" t="n">
        <v>0</v>
      </c>
      <c r="NR436" t="n">
        <v>0.0365579477436254</v>
      </c>
      <c r="NS436" t="n">
        <v>0.0913070747012599</v>
      </c>
      <c r="NT436" t="n">
        <v>0.297577415797727</v>
      </c>
      <c r="NU436" t="n">
        <v>0.378690199922243</v>
      </c>
      <c r="NV436" t="n">
        <v>35.1903804888587</v>
      </c>
      <c r="NW436" t="n">
        <v>1.56718242824715</v>
      </c>
      <c r="NX436" t="n">
        <v>0.948469348785271</v>
      </c>
      <c r="NY436" t="n">
        <v>18.5320302209095</v>
      </c>
      <c r="NZ436" t="n">
        <v>0.500070985996788</v>
      </c>
      <c r="OA436" t="n">
        <v>0.0904138432054143</v>
      </c>
      <c r="OB436" t="n">
        <v>0.0331944134462866</v>
      </c>
      <c r="OC436" t="n">
        <v>0.0260575601023981</v>
      </c>
      <c r="OD436" t="n">
        <v>3.00724244058146</v>
      </c>
      <c r="OE436" t="n">
        <v>0.338991911849605</v>
      </c>
      <c r="OF436" t="n">
        <v>0.123799564698449</v>
      </c>
      <c r="OG436" t="n">
        <v>1.34272006802771</v>
      </c>
      <c r="OH436" t="n">
        <v>3.88928605914338</v>
      </c>
      <c r="OI436" t="n">
        <v>0.383271158816131</v>
      </c>
      <c r="OJ436" t="n">
        <v>0.907995539719778</v>
      </c>
      <c r="OK436" t="n">
        <v>4.03224553229913</v>
      </c>
      <c r="OL436" t="n">
        <v>1.47496214039077</v>
      </c>
      <c r="OM436" t="n">
        <v>0.175295410000812</v>
      </c>
      <c r="ON436" t="n">
        <v>0.00716327414413923</v>
      </c>
      <c r="OO436" t="n">
        <v>0</v>
      </c>
      <c r="OP436" t="n">
        <v>14.4149517052832</v>
      </c>
      <c r="OQ436" t="n">
        <v>1.15093627830487</v>
      </c>
      <c r="OR436" t="n">
        <v>1.13614466353468</v>
      </c>
      <c r="OS436" t="n">
        <v>0.958419991029709</v>
      </c>
      <c r="OT436" t="n">
        <v>0.043063321853741</v>
      </c>
      <c r="OU436" t="n">
        <v>0.232863138394197</v>
      </c>
      <c r="OV436" t="n">
        <v>0</v>
      </c>
      <c r="OW436" t="n">
        <v>0</v>
      </c>
      <c r="OX436" t="n">
        <v>1.16653473367532</v>
      </c>
      <c r="OY436" t="n">
        <v>0.0093430838980967</v>
      </c>
      <c r="OZ436" t="n">
        <v>0.372980392770927</v>
      </c>
      <c r="PA436" t="n">
        <v>1.95519617293064</v>
      </c>
      <c r="PB436" t="n">
        <v>0</v>
      </c>
      <c r="PC436" t="n">
        <v>0.0906848186922611</v>
      </c>
      <c r="PD436" t="n">
        <v>0</v>
      </c>
      <c r="PE436" t="n">
        <v>0</v>
      </c>
      <c r="PF436" t="n">
        <v>0</v>
      </c>
      <c r="PG436" t="n">
        <v>0.252679748430322</v>
      </c>
      <c r="PH436" t="n">
        <v>0.00736150970038446</v>
      </c>
      <c r="PI436" t="n">
        <v>0.0188723735837102</v>
      </c>
      <c r="PJ436" t="n">
        <v>0</v>
      </c>
      <c r="PK436" t="n">
        <v>0.191227287654451</v>
      </c>
      <c r="PL436" t="n">
        <v>0.734474621370534</v>
      </c>
      <c r="PM436" t="n">
        <v>0</v>
      </c>
      <c r="PN436" t="n">
        <v>0</v>
      </c>
      <c r="PO436" t="n">
        <v>0</v>
      </c>
      <c r="PP436" t="n">
        <v>0</v>
      </c>
      <c r="PQ436" t="n">
        <v>0.0581532535516465</v>
      </c>
      <c r="PR436" t="n">
        <v>0.0789514030524957</v>
      </c>
      <c r="PS436" t="n">
        <v>1.05461222291427</v>
      </c>
      <c r="PT436" t="n">
        <v>37.8920488586206</v>
      </c>
      <c r="PU436" t="n">
        <v>1.99618542485455</v>
      </c>
      <c r="PV436" t="n">
        <v>0.864531468884879</v>
      </c>
      <c r="PW436" t="n">
        <v>19.7919359733611</v>
      </c>
      <c r="PX436" t="n">
        <v>0.196975037834181</v>
      </c>
      <c r="PY436" t="n">
        <v>0.141760383160297</v>
      </c>
      <c r="PZ436" t="n">
        <v>0.0147258176092801</v>
      </c>
      <c r="QA436" t="n">
        <v>0.00617734034018877</v>
      </c>
      <c r="QB436" t="n">
        <v>2.51454977448867</v>
      </c>
      <c r="QC436" t="n">
        <v>0.0754439605871123</v>
      </c>
      <c r="QD436" t="n">
        <v>0</v>
      </c>
      <c r="QE436" t="n">
        <v>2.02739063750499</v>
      </c>
      <c r="QF436" t="n">
        <v>2.70916109661656</v>
      </c>
      <c r="QG436" t="n">
        <v>0.591877090588897</v>
      </c>
      <c r="QH436" t="n">
        <v>1.3717740398145</v>
      </c>
      <c r="QI436" t="n">
        <v>3.90031429804158</v>
      </c>
    </row>
    <row r="437">
      <c r="A437" t="s">
        <v>436</v>
      </c>
      <c r="B437" t="n">
        <v>250.187775644216</v>
      </c>
      <c r="C437" t="n">
        <v>3.03943777006084</v>
      </c>
      <c r="D437" t="n">
        <v>11.272185061967</v>
      </c>
      <c r="E437" t="n">
        <v>0</v>
      </c>
      <c r="F437" t="n">
        <v>0</v>
      </c>
      <c r="G437" t="n">
        <v>17.5767083566319</v>
      </c>
      <c r="H437" t="n">
        <v>494.391685181309</v>
      </c>
      <c r="I437" t="n">
        <v>245.479107568135</v>
      </c>
      <c r="J437" t="n">
        <v>57.2166648239557</v>
      </c>
      <c r="K437" t="n">
        <v>54.6574094421344</v>
      </c>
      <c r="L437" t="n">
        <v>2.38059450730634</v>
      </c>
      <c r="M437" t="n">
        <v>26.0603433431481</v>
      </c>
      <c r="N437" t="n">
        <v>52.1513654250973</v>
      </c>
      <c r="O437" t="n">
        <v>138.642318632796</v>
      </c>
      <c r="P437" t="n">
        <v>124.395099100364</v>
      </c>
      <c r="Q437" t="n">
        <v>40.3899900988214</v>
      </c>
      <c r="R437" t="n">
        <v>0</v>
      </c>
      <c r="S437" t="n">
        <v>159.195633563371</v>
      </c>
      <c r="T437" t="n">
        <v>0</v>
      </c>
      <c r="U437" t="n">
        <v>35.1196288823304</v>
      </c>
      <c r="V437" t="n">
        <v>16.0261327942498</v>
      </c>
      <c r="W437" t="n">
        <v>23.7069411053318</v>
      </c>
      <c r="X437" t="n">
        <v>23.789704355525</v>
      </c>
      <c r="Y437" t="n">
        <v>80.8972980973588</v>
      </c>
      <c r="Z437" t="n">
        <v>66.1456335475742</v>
      </c>
      <c r="AA437" t="n">
        <v>0</v>
      </c>
      <c r="AB437" t="n">
        <v>136.68391231368</v>
      </c>
      <c r="AC437" t="n">
        <v>158.711626112767</v>
      </c>
      <c r="AD437" t="n">
        <v>63.3672560629277</v>
      </c>
      <c r="AE437" t="n">
        <v>24.5943618387401</v>
      </c>
      <c r="AF437" t="n">
        <v>17.9285906650396</v>
      </c>
      <c r="AG437" t="n">
        <v>223.324280110419</v>
      </c>
      <c r="AH437" t="n">
        <v>44.1746541118467</v>
      </c>
      <c r="AI437" t="n">
        <v>3.15793224379172</v>
      </c>
      <c r="AJ437" t="n">
        <v>600.351525810504</v>
      </c>
      <c r="AK437" t="n">
        <v>427.398512431208</v>
      </c>
      <c r="AL437" t="n">
        <v>119.52535854219</v>
      </c>
      <c r="AM437" t="n">
        <v>331.323733687831</v>
      </c>
      <c r="AN437" t="n">
        <v>99.2393085823679</v>
      </c>
      <c r="AO437" t="n">
        <v>15.2888773934925</v>
      </c>
      <c r="AP437" t="n">
        <v>2.05365316348016</v>
      </c>
      <c r="AQ437" t="n">
        <v>1.26052996730204</v>
      </c>
      <c r="AR437" t="n">
        <v>160.815273871261</v>
      </c>
      <c r="AS437" t="n">
        <v>24.3313971527233</v>
      </c>
      <c r="AT437" t="n">
        <v>11.9621070252167</v>
      </c>
      <c r="AU437" t="n">
        <v>393.018949949885</v>
      </c>
      <c r="AV437" t="n">
        <v>265.322208480943</v>
      </c>
      <c r="AW437" t="n">
        <v>25.9206897895553</v>
      </c>
      <c r="AX437" t="n">
        <v>98.5336129938456</v>
      </c>
      <c r="AY437" t="n">
        <v>276.156142255435</v>
      </c>
      <c r="AZ437" t="n">
        <v>162.187345224299</v>
      </c>
      <c r="BA437" t="n">
        <v>18.2460083736012</v>
      </c>
      <c r="BB437" t="n">
        <v>5.25905560183967</v>
      </c>
      <c r="BC437" t="n">
        <v>0</v>
      </c>
      <c r="BD437" t="n">
        <v>4.45009928514228</v>
      </c>
      <c r="BE437" t="n">
        <v>1.79399149503651</v>
      </c>
      <c r="BF437" t="n">
        <v>165.17777830815</v>
      </c>
      <c r="BG437" t="n">
        <v>54.3794942123479</v>
      </c>
      <c r="BH437" t="n">
        <v>27.9655771539784</v>
      </c>
      <c r="BI437" t="n">
        <v>16.151745287463</v>
      </c>
      <c r="BJ437" t="n">
        <v>1.67206730998466</v>
      </c>
      <c r="BK437" t="n">
        <v>3.37099337706214</v>
      </c>
      <c r="BL437" t="n">
        <v>19.8743142233705</v>
      </c>
      <c r="BM437" t="n">
        <v>76.3519528040135</v>
      </c>
      <c r="BN437" t="n">
        <v>12.2035922622491</v>
      </c>
      <c r="BO437" t="n">
        <v>12.2797895453819</v>
      </c>
      <c r="BP437" t="n">
        <v>0</v>
      </c>
      <c r="BQ437" t="n">
        <v>131.945329924871</v>
      </c>
      <c r="BR437" t="n">
        <v>20.8568875492542</v>
      </c>
      <c r="BS437" t="n">
        <v>8.98449851042916</v>
      </c>
      <c r="BT437" t="n">
        <v>4.30005045864071</v>
      </c>
      <c r="BU437" t="n">
        <v>14.0078240405609</v>
      </c>
      <c r="BV437" t="n">
        <v>2.66233067958825</v>
      </c>
      <c r="BW437" t="n">
        <v>22.8519308340967</v>
      </c>
      <c r="BX437" t="n">
        <v>30.9790304208662</v>
      </c>
      <c r="BY437" t="n">
        <v>0</v>
      </c>
      <c r="BZ437" t="n">
        <v>49.3876902233281</v>
      </c>
      <c r="CA437" t="n">
        <v>17.2046585029692</v>
      </c>
      <c r="CB437" t="n">
        <v>62.5556547821318</v>
      </c>
      <c r="CC437" t="n">
        <v>11.3855556134389</v>
      </c>
      <c r="CD437" t="n">
        <v>4.33588366153986</v>
      </c>
      <c r="CE437" t="n">
        <v>814.742329710889</v>
      </c>
      <c r="CF437" t="n">
        <v>28.3847402569636</v>
      </c>
      <c r="CG437" t="n">
        <v>6.09074524736039</v>
      </c>
      <c r="CH437" t="n">
        <v>407.41647780326</v>
      </c>
      <c r="CI437" t="n">
        <v>285.846028418507</v>
      </c>
      <c r="CJ437" t="n">
        <v>51.9580720029773</v>
      </c>
      <c r="CK437" t="n">
        <v>194.331425510636</v>
      </c>
      <c r="CL437" t="n">
        <v>26.9598294109585</v>
      </c>
      <c r="CM437" t="n">
        <v>4.4735192026539</v>
      </c>
      <c r="CN437" t="n">
        <v>0.83739086053365</v>
      </c>
      <c r="CO437" t="n">
        <v>0.702704932826708</v>
      </c>
      <c r="CP437" t="n">
        <v>61.8224920337269</v>
      </c>
      <c r="CQ437" t="n">
        <v>4.83560726955832</v>
      </c>
      <c r="CR437" t="n">
        <v>0</v>
      </c>
      <c r="CS437" t="n">
        <v>72.4392242149639</v>
      </c>
      <c r="CT437" t="n">
        <v>133.302518555883</v>
      </c>
      <c r="CU437" t="n">
        <v>29.1782389644558</v>
      </c>
      <c r="CV437" t="n">
        <v>74.3925768321488</v>
      </c>
      <c r="CW437" t="n">
        <v>145.902978432265</v>
      </c>
      <c r="CX437" t="n">
        <v>121.515235564565</v>
      </c>
      <c r="CY437" t="n">
        <v>3.30217915173899</v>
      </c>
      <c r="CZ437" t="n">
        <v>0</v>
      </c>
      <c r="DA437" t="n">
        <v>0</v>
      </c>
      <c r="DB437" t="n">
        <v>39.0472496962835</v>
      </c>
      <c r="DC437" t="n">
        <v>66.2285908804098</v>
      </c>
      <c r="DD437" t="n">
        <v>24.9229950941033</v>
      </c>
      <c r="DE437" t="n">
        <v>6.39874666783645</v>
      </c>
      <c r="DF437" t="n">
        <v>0</v>
      </c>
      <c r="DG437" t="n">
        <v>0.912381840850073</v>
      </c>
      <c r="DH437" t="n">
        <v>0</v>
      </c>
      <c r="DI437" t="n">
        <v>0</v>
      </c>
      <c r="DJ437" t="n">
        <v>1.12658962381637</v>
      </c>
      <c r="DK437" t="n">
        <v>0</v>
      </c>
      <c r="DL437" t="n">
        <v>3.6817434572484</v>
      </c>
      <c r="DM437" t="n">
        <v>0</v>
      </c>
      <c r="DN437" t="n">
        <v>0</v>
      </c>
      <c r="DO437" t="n">
        <v>0</v>
      </c>
      <c r="DP437" t="n">
        <v>0</v>
      </c>
      <c r="DQ437" t="n">
        <v>1.86911752287897</v>
      </c>
      <c r="DR437" t="n">
        <v>0</v>
      </c>
      <c r="DS437" t="n">
        <v>1.21095374006971</v>
      </c>
      <c r="DT437" t="n">
        <v>0.9321304725656</v>
      </c>
      <c r="DU437" t="n">
        <v>2.33109988153385</v>
      </c>
      <c r="DV437" t="n">
        <v>0</v>
      </c>
      <c r="DW437" t="n">
        <v>0</v>
      </c>
      <c r="DX437" t="n">
        <v>26.6360517489829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1.7208396839753</v>
      </c>
      <c r="EE437" t="n">
        <v>2.62888065237454</v>
      </c>
      <c r="EF437" t="n">
        <v>92.6910902667624</v>
      </c>
      <c r="EG437" t="n">
        <v>44.1208388844068</v>
      </c>
      <c r="EH437" t="n">
        <v>11.1422863837758</v>
      </c>
      <c r="EI437" t="n">
        <v>20.7245409023858</v>
      </c>
      <c r="EJ437" t="n">
        <v>2.0133917066979</v>
      </c>
      <c r="EK437" t="n">
        <v>1.69418874269572</v>
      </c>
      <c r="EL437" t="n">
        <v>0.113022409746299</v>
      </c>
      <c r="EM437" t="n">
        <v>0.121669116604939</v>
      </c>
      <c r="EN437" t="n">
        <v>0</v>
      </c>
      <c r="EO437" t="n">
        <v>0.522544875352817</v>
      </c>
      <c r="EP437" t="n">
        <v>0</v>
      </c>
      <c r="EQ437" t="n">
        <v>0</v>
      </c>
      <c r="ER437" t="n">
        <v>33.9169730654131</v>
      </c>
      <c r="ES437" t="n">
        <v>4.0241122645914</v>
      </c>
      <c r="ET437" t="n">
        <v>19.8637257170902</v>
      </c>
      <c r="EU437" t="n">
        <v>37.7289579515801</v>
      </c>
      <c r="EV437" t="n">
        <v>109.717539539258</v>
      </c>
      <c r="EW437" t="n">
        <v>0.681277741893919</v>
      </c>
      <c r="EX437" t="n">
        <v>0.39358255145776</v>
      </c>
      <c r="EY437" t="n">
        <v>1.53594999036385</v>
      </c>
      <c r="EZ437" t="n">
        <v>99.988057530092</v>
      </c>
      <c r="FA437" t="n">
        <v>10.325054642368</v>
      </c>
      <c r="FB437" t="n">
        <v>193.883352365187</v>
      </c>
      <c r="FC437" t="n">
        <v>45.5319459904401</v>
      </c>
      <c r="FD437" t="n">
        <v>1.55663095074444</v>
      </c>
      <c r="FE437" t="n">
        <v>24.7475291163987</v>
      </c>
      <c r="FF437" t="n">
        <v>0</v>
      </c>
      <c r="FG437" t="n">
        <v>0</v>
      </c>
      <c r="FH437" t="n">
        <v>1.70046817798872</v>
      </c>
      <c r="FI437" t="n">
        <v>56.9480640224733</v>
      </c>
      <c r="FJ437" t="n">
        <v>0</v>
      </c>
      <c r="FK437" t="n">
        <v>122.535999831091</v>
      </c>
      <c r="FL437" t="n">
        <v>0</v>
      </c>
      <c r="FM437" t="n">
        <v>33.3922960981011</v>
      </c>
      <c r="FN437" t="n">
        <v>0</v>
      </c>
      <c r="FO437" t="n">
        <v>11.1475463813514</v>
      </c>
      <c r="FP437" t="n">
        <v>0</v>
      </c>
      <c r="FQ437" t="n">
        <v>2.2670165521569</v>
      </c>
      <c r="FR437" t="n">
        <v>9.52141601448456</v>
      </c>
      <c r="FS437" t="n">
        <v>20.0794247919258</v>
      </c>
      <c r="FT437" t="n">
        <v>31.280100706104</v>
      </c>
      <c r="FU437" t="n">
        <v>0</v>
      </c>
      <c r="FV437" t="n">
        <v>31.3511672765438</v>
      </c>
      <c r="FW437" t="n">
        <v>19.8740052053388</v>
      </c>
      <c r="FX437" t="n">
        <v>0</v>
      </c>
      <c r="FY437" t="n">
        <v>0</v>
      </c>
      <c r="FZ437" t="n">
        <v>0</v>
      </c>
      <c r="GA437" t="n">
        <v>17.4238375202199</v>
      </c>
      <c r="GB437" t="n">
        <v>19.0807362749553</v>
      </c>
      <c r="GC437" t="n">
        <v>3.52429402381826</v>
      </c>
      <c r="GD437" t="n">
        <v>171.883484695915</v>
      </c>
      <c r="GE437" t="n">
        <v>170.458113321516</v>
      </c>
      <c r="GF437" t="n">
        <v>27.5671277531908</v>
      </c>
      <c r="GG437" t="n">
        <v>100.660220432192</v>
      </c>
      <c r="GH437" t="n">
        <v>7.25549137787763</v>
      </c>
      <c r="GI437" t="n">
        <v>2.25299051064528</v>
      </c>
      <c r="GJ437" t="n">
        <v>0.579578421860433</v>
      </c>
      <c r="GK437" t="n">
        <v>0</v>
      </c>
      <c r="GL437" t="n">
        <v>34.9476269370489</v>
      </c>
      <c r="GM437" t="n">
        <v>2.60360565580955</v>
      </c>
      <c r="GN437" t="n">
        <v>0</v>
      </c>
      <c r="GO437" t="n">
        <v>35.2808672088159</v>
      </c>
      <c r="GP437" t="n">
        <v>69.5585823440393</v>
      </c>
      <c r="GQ437" t="n">
        <v>12.6631765846775</v>
      </c>
      <c r="GR437" t="n">
        <v>49.7508889458516</v>
      </c>
      <c r="GS437" t="n">
        <v>113.51279999424</v>
      </c>
      <c r="GT437" t="n">
        <v>171.185841272758</v>
      </c>
      <c r="GU437" t="n">
        <v>54.050782002003</v>
      </c>
      <c r="GV437" t="n">
        <v>0</v>
      </c>
      <c r="GW437" t="n">
        <v>12.0389207892344</v>
      </c>
      <c r="GX437" t="n">
        <v>0</v>
      </c>
      <c r="GY437" t="n">
        <v>4.43865350317447</v>
      </c>
      <c r="GZ437" t="n">
        <v>387.430485160912</v>
      </c>
      <c r="HA437" t="n">
        <v>80.3019958764157</v>
      </c>
      <c r="HB437" t="n">
        <v>97.0436513377414</v>
      </c>
      <c r="HC437" t="n">
        <v>130.87301433088</v>
      </c>
      <c r="HD437" t="n">
        <v>36.6475151970109</v>
      </c>
      <c r="HE437" t="n">
        <v>48.559918482492</v>
      </c>
      <c r="HF437" t="n">
        <v>29.1033197471645</v>
      </c>
      <c r="HG437" t="n">
        <v>207.006143606938</v>
      </c>
      <c r="HH437" t="n">
        <v>75.2589193282354</v>
      </c>
      <c r="HI437" t="n">
        <v>107.129362957146</v>
      </c>
      <c r="HJ437" t="n">
        <v>0</v>
      </c>
      <c r="HK437" t="n">
        <v>127.375443878114</v>
      </c>
      <c r="HL437" t="n">
        <v>107.653610093736</v>
      </c>
      <c r="HM437" t="n">
        <v>93.9344721277676</v>
      </c>
      <c r="HN437" t="n">
        <v>6.42441335329923</v>
      </c>
      <c r="HO437" t="n">
        <v>41.7407542057518</v>
      </c>
      <c r="HP437" t="n">
        <v>85.7281007357091</v>
      </c>
      <c r="HQ437" t="n">
        <v>54.5735113222278</v>
      </c>
      <c r="HR437" t="n">
        <v>267.345170714851</v>
      </c>
      <c r="HS437" t="n">
        <v>27.9750409562</v>
      </c>
      <c r="HT437" t="n">
        <v>133.562695218568</v>
      </c>
      <c r="HU437" t="n">
        <v>118.529393501055</v>
      </c>
      <c r="HV437" t="n">
        <v>87.0657349390881</v>
      </c>
      <c r="HW437" t="n">
        <v>13.3200731974249</v>
      </c>
      <c r="HX437" t="n">
        <v>4.40471142139231</v>
      </c>
      <c r="HY437" t="n">
        <v>389.336983514952</v>
      </c>
      <c r="HZ437" t="n">
        <v>41.5039753939166</v>
      </c>
      <c r="IA437" t="n">
        <v>19.0527320812218</v>
      </c>
      <c r="IB437" t="n">
        <v>876.957473077547</v>
      </c>
      <c r="IC437" t="n">
        <v>525.409312015407</v>
      </c>
      <c r="ID437" t="n">
        <v>93.9561413681154</v>
      </c>
      <c r="IE437" t="n">
        <v>539.515805657409</v>
      </c>
      <c r="IF437" t="n">
        <v>32.3032820006861</v>
      </c>
      <c r="IG437" t="n">
        <v>7.84347791594614</v>
      </c>
      <c r="IH437" t="n">
        <v>0.715780255394101</v>
      </c>
      <c r="II437" t="n">
        <v>0.403732836696803</v>
      </c>
      <c r="IJ437" t="n">
        <v>28.4439893534948</v>
      </c>
      <c r="IK437" t="n">
        <v>16.5591493915044</v>
      </c>
      <c r="IL437" t="n">
        <v>1.7619375269765</v>
      </c>
      <c r="IM437" t="n">
        <v>132.456365099541</v>
      </c>
      <c r="IN437" t="n">
        <v>251.311199876333</v>
      </c>
      <c r="IO437" t="n">
        <v>38.108329570063</v>
      </c>
      <c r="IP437" t="n">
        <v>113.474294198128</v>
      </c>
      <c r="IQ437" t="n">
        <v>306.268055116669</v>
      </c>
      <c r="IR437" t="n">
        <v>86.3117149883688</v>
      </c>
      <c r="IS437" t="n">
        <v>1.28394702653053</v>
      </c>
      <c r="IT437" t="n">
        <v>0</v>
      </c>
      <c r="IU437" t="n">
        <v>0</v>
      </c>
      <c r="IV437" t="n">
        <v>607.81079970832</v>
      </c>
      <c r="IW437" t="n">
        <v>28.3244620759473</v>
      </c>
      <c r="IX437" t="n">
        <v>113.061633522112</v>
      </c>
      <c r="IY437" t="n">
        <v>22.4953062069965</v>
      </c>
      <c r="IZ437" t="n">
        <v>19.1321766999216</v>
      </c>
      <c r="JA437" t="n">
        <v>8.37985450910655</v>
      </c>
      <c r="JB437" t="n">
        <v>3.50538478462748</v>
      </c>
      <c r="JC437" t="n">
        <v>0</v>
      </c>
      <c r="JD437" t="n">
        <v>1.50071793102965</v>
      </c>
      <c r="JE437" t="n">
        <v>9.03330840156914</v>
      </c>
      <c r="JF437" t="n">
        <v>16.8377783057491</v>
      </c>
      <c r="JG437" t="n">
        <v>0</v>
      </c>
      <c r="JH437" t="n">
        <v>0</v>
      </c>
      <c r="JI437" t="n">
        <v>29.9202779650918</v>
      </c>
      <c r="JJ437" t="n">
        <v>30.5058477283719</v>
      </c>
      <c r="JK437" t="n">
        <v>8.29798488979564</v>
      </c>
      <c r="JL437" t="n">
        <v>0</v>
      </c>
      <c r="JM437" t="n">
        <v>31.4196856921233</v>
      </c>
      <c r="JN437" t="n">
        <v>8.48895718059145</v>
      </c>
      <c r="JO437" t="n">
        <v>2.82174943639856</v>
      </c>
      <c r="JP437" t="n">
        <v>38.0638589060292</v>
      </c>
      <c r="JQ437" t="n">
        <v>70.9224762257411</v>
      </c>
      <c r="JR437" t="n">
        <v>39.4396178180653</v>
      </c>
      <c r="JS437" t="n">
        <v>67.4844664320989</v>
      </c>
      <c r="JT437" t="n">
        <v>34.7933425266954</v>
      </c>
      <c r="JU437" t="n">
        <v>0</v>
      </c>
      <c r="JV437" t="n">
        <v>0</v>
      </c>
      <c r="JW437" t="n">
        <v>113.742501795169</v>
      </c>
      <c r="JX437" t="n">
        <v>6.97414344261657</v>
      </c>
      <c r="JY437" t="n">
        <v>2.16136892744792</v>
      </c>
      <c r="JZ437" t="n">
        <v>173.989197414691</v>
      </c>
      <c r="KA437" t="n">
        <v>178.221764539402</v>
      </c>
      <c r="KB437" t="n">
        <v>30.6430302024738</v>
      </c>
      <c r="KC437" t="n">
        <v>113.82431167967</v>
      </c>
      <c r="KD437" t="n">
        <v>7.6483823031044</v>
      </c>
      <c r="KE437" t="n">
        <v>2.16034238159484</v>
      </c>
      <c r="KF437" t="n">
        <v>0.125188802119071</v>
      </c>
      <c r="KG437" t="n">
        <v>0</v>
      </c>
      <c r="KH437" t="n">
        <v>163.822600637574</v>
      </c>
      <c r="KI437" t="n">
        <v>7.09826992952471</v>
      </c>
      <c r="KJ437" t="n">
        <v>0.748320215125062</v>
      </c>
      <c r="KK437" t="n">
        <v>7.68537660557818</v>
      </c>
      <c r="KL437" t="n">
        <v>85.1790736061584</v>
      </c>
      <c r="KM437" t="n">
        <v>10.9935351522042</v>
      </c>
      <c r="KN437" t="n">
        <v>49.410679221863</v>
      </c>
      <c r="KO437" t="n">
        <v>156.552473348451</v>
      </c>
      <c r="KP437" t="n">
        <v>113.19815577507</v>
      </c>
      <c r="KQ437" t="n">
        <v>0</v>
      </c>
      <c r="KR437" t="n">
        <v>0</v>
      </c>
      <c r="KS437" t="n">
        <v>35.2328964768406</v>
      </c>
      <c r="KT437" t="n">
        <v>188.555137912118</v>
      </c>
      <c r="KU437" t="n">
        <v>114.515216254186</v>
      </c>
      <c r="KV437" t="n">
        <v>627.765873953498</v>
      </c>
      <c r="KW437" t="n">
        <v>170.58141576416</v>
      </c>
      <c r="KX437" t="n">
        <v>91.1823413490707</v>
      </c>
      <c r="KY437" t="n">
        <v>39.8279000092486</v>
      </c>
      <c r="KZ437" t="n">
        <v>6.52945078357321</v>
      </c>
      <c r="LA437" t="n">
        <v>6.85661635994889</v>
      </c>
      <c r="LB437" t="n">
        <v>75.5945579580074</v>
      </c>
      <c r="LC437" t="n">
        <v>193.043268790592</v>
      </c>
      <c r="LD437" t="n">
        <v>152.483619781492</v>
      </c>
      <c r="LE437" t="n">
        <v>211.581783576212</v>
      </c>
      <c r="LF437" t="n">
        <v>1066.73913318163</v>
      </c>
      <c r="LG437" t="n">
        <v>669.374963271086</v>
      </c>
      <c r="LH437" t="n">
        <v>22.8177035061709</v>
      </c>
      <c r="LI437" t="n">
        <v>126.943947935763</v>
      </c>
      <c r="LJ437" t="n">
        <v>56.0664721699197</v>
      </c>
      <c r="LK437" t="n">
        <v>115.278773894378</v>
      </c>
      <c r="LL437" t="n">
        <v>49.309520672674</v>
      </c>
      <c r="LM437" t="n">
        <v>161.029456691141</v>
      </c>
      <c r="LN437" t="n">
        <v>764.476286222006</v>
      </c>
      <c r="LO437" t="n">
        <v>165.929716419197</v>
      </c>
      <c r="LP437" t="n">
        <v>434.553891384144</v>
      </c>
      <c r="LQ437" t="n">
        <v>345.239273501498</v>
      </c>
      <c r="LR437" t="n">
        <v>273.945706690011</v>
      </c>
      <c r="LS437" t="n">
        <v>43.1294619169025</v>
      </c>
      <c r="LT437" t="n">
        <v>26.7999739348453</v>
      </c>
      <c r="LU437" t="n">
        <v>969.017959430265</v>
      </c>
      <c r="LV437" t="n">
        <v>130.974032300206</v>
      </c>
      <c r="LW437" t="n">
        <v>27.4789939262577</v>
      </c>
      <c r="LX437" t="n">
        <v>1145.26433779794</v>
      </c>
      <c r="LY437" t="n">
        <v>1002.34042702232</v>
      </c>
      <c r="LZ437" t="n">
        <v>169.589645906351</v>
      </c>
      <c r="MA437" t="n">
        <v>931.05560863659</v>
      </c>
      <c r="MB437" t="n">
        <v>336.4604755348</v>
      </c>
      <c r="MC437" t="n">
        <v>58.7498669613012</v>
      </c>
      <c r="MD437" t="n">
        <v>6.81888146273405</v>
      </c>
      <c r="ME437" t="n">
        <v>1.90382141604668</v>
      </c>
      <c r="MF437" t="n">
        <v>785.400890434589</v>
      </c>
      <c r="MG437" t="n">
        <v>48.3121039228817</v>
      </c>
      <c r="MH437" t="n">
        <v>25.270736778214</v>
      </c>
      <c r="MI437" t="n">
        <v>1149.56574781059</v>
      </c>
      <c r="MJ437" t="n">
        <v>614.524632417919</v>
      </c>
      <c r="MK437" t="n">
        <v>57.6860806173966</v>
      </c>
      <c r="ML437" t="n">
        <v>225.957733097965</v>
      </c>
      <c r="MM437" t="n">
        <v>509.357830703322</v>
      </c>
      <c r="MN437" t="n">
        <v>155.527384198424</v>
      </c>
      <c r="MO437" t="n">
        <v>36.3425365856551</v>
      </c>
      <c r="MP437" t="n">
        <v>0</v>
      </c>
      <c r="MQ437" t="n">
        <v>200.56074121247</v>
      </c>
      <c r="MR437" t="n">
        <v>80.3276540221164</v>
      </c>
      <c r="MS437" t="n">
        <v>14.4736657465222</v>
      </c>
      <c r="MT437" t="n">
        <v>146.829896809587</v>
      </c>
      <c r="MU437" t="n">
        <v>76.2539489587683</v>
      </c>
      <c r="MV437" t="n">
        <v>14.6868314768339</v>
      </c>
      <c r="MW437" t="n">
        <v>2.58915007765518</v>
      </c>
      <c r="MX437" t="n">
        <v>0</v>
      </c>
      <c r="MY437" t="n">
        <v>0</v>
      </c>
      <c r="MZ437" t="n">
        <v>30.364032171875</v>
      </c>
      <c r="NA437" t="n">
        <v>0</v>
      </c>
      <c r="NB437" t="n">
        <v>10.7045979177575</v>
      </c>
      <c r="NC437" t="n">
        <v>178.844607204154</v>
      </c>
      <c r="ND437" t="n">
        <v>0</v>
      </c>
      <c r="NE437" t="n">
        <v>17.6206703185847</v>
      </c>
      <c r="NF437" t="n">
        <v>18.436248729051</v>
      </c>
      <c r="NG437" t="n">
        <v>14.7443537507092</v>
      </c>
      <c r="NH437" t="n">
        <v>0</v>
      </c>
      <c r="NI437" t="n">
        <v>24.0952321944934</v>
      </c>
      <c r="NJ437" t="n">
        <v>7.45133787772284</v>
      </c>
      <c r="NK437" t="n">
        <v>7.87795460141459</v>
      </c>
      <c r="NL437" t="n">
        <v>98.8459991194089</v>
      </c>
      <c r="NM437" t="n">
        <v>70.7935424414071</v>
      </c>
      <c r="NN437" t="n">
        <v>25.8211783842783</v>
      </c>
      <c r="NO437" t="n">
        <v>32.8400756760789</v>
      </c>
      <c r="NP437" t="n">
        <v>7.76354718252117</v>
      </c>
      <c r="NQ437" t="n">
        <v>0</v>
      </c>
      <c r="NR437" t="n">
        <v>2.47825658238191</v>
      </c>
      <c r="NS437" t="n">
        <v>23.1924598175133</v>
      </c>
      <c r="NT437" t="n">
        <v>73.4605917524351</v>
      </c>
      <c r="NU437" t="n">
        <v>3.16502020724877</v>
      </c>
      <c r="NV437" t="n">
        <v>342.233115347757</v>
      </c>
      <c r="NW437" t="n">
        <v>264.44293325788</v>
      </c>
      <c r="NX437" t="n">
        <v>36.2576875396517</v>
      </c>
      <c r="NY437" t="n">
        <v>166.514465950206</v>
      </c>
      <c r="NZ437" t="n">
        <v>17.9610207575493</v>
      </c>
      <c r="OA437" t="n">
        <v>2.48488514586417</v>
      </c>
      <c r="OB437" t="n">
        <v>0.912297298458152</v>
      </c>
      <c r="OC437" t="n">
        <v>0.716151882768918</v>
      </c>
      <c r="OD437" t="n">
        <v>25.8038542139307</v>
      </c>
      <c r="OE437" t="n">
        <v>5.7150969172039</v>
      </c>
      <c r="OF437" t="n">
        <v>1.59378420407618</v>
      </c>
      <c r="OG437" t="n">
        <v>11.5903799395604</v>
      </c>
      <c r="OH437" t="n">
        <v>108.916940449788</v>
      </c>
      <c r="OI437" t="n">
        <v>13.2047343735819</v>
      </c>
      <c r="OJ437" t="n">
        <v>46.5203829174244</v>
      </c>
      <c r="OK437" t="n">
        <v>146.520925614229</v>
      </c>
      <c r="OL437" t="n">
        <v>225.330035869751</v>
      </c>
      <c r="OM437" t="n">
        <v>26.7891295917579</v>
      </c>
      <c r="ON437" t="n">
        <v>1.05846534948993</v>
      </c>
      <c r="OO437" t="n">
        <v>0</v>
      </c>
      <c r="OP437" t="n">
        <v>266.385306862477</v>
      </c>
      <c r="OQ437" t="n">
        <v>56.8957086756207</v>
      </c>
      <c r="OR437" t="n">
        <v>148.026380956693</v>
      </c>
      <c r="OS437" t="n">
        <v>93.1780630665362</v>
      </c>
      <c r="OT437" t="n">
        <v>23.4745531167477</v>
      </c>
      <c r="OU437" t="n">
        <v>19.5432355953772</v>
      </c>
      <c r="OV437" t="n">
        <v>0</v>
      </c>
      <c r="OW437" t="n">
        <v>0</v>
      </c>
      <c r="OX437" t="n">
        <v>45.0855998915799</v>
      </c>
      <c r="OY437" t="n">
        <v>4.16696328878103</v>
      </c>
      <c r="OZ437" t="n">
        <v>3.59022634960204</v>
      </c>
      <c r="PA437" t="n">
        <v>14.4231417686627</v>
      </c>
      <c r="PB437" t="n">
        <v>0</v>
      </c>
      <c r="PC437" t="n">
        <v>35.3538654203984</v>
      </c>
      <c r="PD437" t="n">
        <v>0</v>
      </c>
      <c r="PE437" t="n">
        <v>0</v>
      </c>
      <c r="PF437" t="n">
        <v>0</v>
      </c>
      <c r="PG437" t="n">
        <v>61.297636165026</v>
      </c>
      <c r="PH437" t="n">
        <v>4.6559644574751</v>
      </c>
      <c r="PI437" t="n">
        <v>4.31435767151409</v>
      </c>
      <c r="PJ437" t="n">
        <v>0</v>
      </c>
      <c r="PK437" t="n">
        <v>11.0926149520583</v>
      </c>
      <c r="PL437" t="n">
        <v>73.9815542971683</v>
      </c>
      <c r="PM437" t="n">
        <v>0</v>
      </c>
      <c r="PN437" t="n">
        <v>0</v>
      </c>
      <c r="PO437" t="n">
        <v>0</v>
      </c>
      <c r="PP437" t="n">
        <v>0</v>
      </c>
      <c r="PQ437" t="n">
        <v>14.7712211859485</v>
      </c>
      <c r="PR437" t="n">
        <v>19.4901107410102</v>
      </c>
      <c r="PS437" t="n">
        <v>8.81424709966245</v>
      </c>
      <c r="PT437" t="n">
        <v>368.507351942409</v>
      </c>
      <c r="PU437" t="n">
        <v>336.83196005814</v>
      </c>
      <c r="PV437" t="n">
        <v>33.0489455533482</v>
      </c>
      <c r="PW437" t="n">
        <v>177.835002934888</v>
      </c>
      <c r="PX437" t="n">
        <v>7.07474107142363</v>
      </c>
      <c r="PY437" t="n">
        <v>3.89606566758507</v>
      </c>
      <c r="PZ437" t="n">
        <v>0.404716403387347</v>
      </c>
      <c r="QA437" t="n">
        <v>0.169774679507443</v>
      </c>
      <c r="QB437" t="n">
        <v>21.5762703129556</v>
      </c>
      <c r="QC437" t="n">
        <v>1.27191691453791</v>
      </c>
      <c r="QD437" t="n">
        <v>0</v>
      </c>
      <c r="QE437" t="n">
        <v>17.5004666528194</v>
      </c>
      <c r="QF437" t="n">
        <v>75.8683041930989</v>
      </c>
      <c r="QG437" t="n">
        <v>20.3917763788333</v>
      </c>
      <c r="QH437" t="n">
        <v>70.2816818109562</v>
      </c>
      <c r="QI437" t="n">
        <v>141.726900447358</v>
      </c>
    </row>
    <row r="438">
      <c r="A438" t="s">
        <v>437</v>
      </c>
      <c r="B438" t="n">
        <v>0.089209806899762</v>
      </c>
      <c r="C438" t="n">
        <v>0</v>
      </c>
      <c r="D438" t="n">
        <v>0</v>
      </c>
      <c r="E438" t="n">
        <v>0</v>
      </c>
      <c r="F438" t="n">
        <v>0</v>
      </c>
      <c r="G438" t="n">
        <v>0.166855926828645</v>
      </c>
      <c r="H438" t="n">
        <v>1.80210014849787</v>
      </c>
      <c r="I438" t="n">
        <v>1.2152716042702</v>
      </c>
      <c r="J438" t="n">
        <v>0.232806505539636</v>
      </c>
      <c r="K438" t="n">
        <v>0.228558752665001</v>
      </c>
      <c r="L438" t="n">
        <v>0.0116508112282692</v>
      </c>
      <c r="M438" t="n">
        <v>0.127784261429857</v>
      </c>
      <c r="N438" t="n">
        <v>0.59689877653063</v>
      </c>
      <c r="O438" t="n">
        <v>0.747747382219634</v>
      </c>
      <c r="P438" t="n">
        <v>2.29680338000738</v>
      </c>
      <c r="Q438" t="n">
        <v>0.22384383376313</v>
      </c>
      <c r="R438" t="n">
        <v>0</v>
      </c>
      <c r="S438" t="n">
        <v>1.07076011287121</v>
      </c>
      <c r="T438" t="n">
        <v>0</v>
      </c>
      <c r="U438" t="n">
        <v>0.939859664980294</v>
      </c>
      <c r="V438" t="n">
        <v>0.137073357842362</v>
      </c>
      <c r="W438" t="n">
        <v>0.28135526168904</v>
      </c>
      <c r="X438" t="n">
        <v>0.126592379712341</v>
      </c>
      <c r="Y438" t="n">
        <v>0.672814382320547</v>
      </c>
      <c r="Z438" t="n">
        <v>0.112071134966203</v>
      </c>
      <c r="AA438" t="n">
        <v>0</v>
      </c>
      <c r="AB438" t="n">
        <v>0.714284670844117</v>
      </c>
      <c r="AC438" t="n">
        <v>2.15644885258906</v>
      </c>
      <c r="AD438" t="n">
        <v>0.846050752523747</v>
      </c>
      <c r="AE438" t="n">
        <v>0.607241561076397</v>
      </c>
      <c r="AF438" t="n">
        <v>0.915752533607431</v>
      </c>
      <c r="AG438" t="n">
        <v>1.10810927034174</v>
      </c>
      <c r="AH438" t="n">
        <v>1.59567742212749</v>
      </c>
      <c r="AI438" t="n">
        <v>0.0633744381691983</v>
      </c>
      <c r="AJ438" t="n">
        <v>8.37053412643539</v>
      </c>
      <c r="AK438" t="n">
        <v>18.2789040529698</v>
      </c>
      <c r="AL438" t="n">
        <v>5.01578173153516</v>
      </c>
      <c r="AM438" t="n">
        <v>48.522766088942</v>
      </c>
      <c r="AN438" t="n">
        <v>4.9058152357939</v>
      </c>
      <c r="AO438" t="n">
        <v>0.949654368322205</v>
      </c>
      <c r="AP438" t="n">
        <v>0.127560752008447</v>
      </c>
      <c r="AQ438" t="n">
        <v>0.0782966439538511</v>
      </c>
      <c r="AR438" t="n">
        <v>6.43936870059804</v>
      </c>
      <c r="AS438" t="n">
        <v>5.07742031209603</v>
      </c>
      <c r="AT438" t="n">
        <v>0.693578126313463</v>
      </c>
      <c r="AU438" t="n">
        <v>35.8534639705881</v>
      </c>
      <c r="AV438" t="n">
        <v>13.6364005752315</v>
      </c>
      <c r="AW438" t="n">
        <v>5.71770931608645</v>
      </c>
      <c r="AX438" t="n">
        <v>3.33553167224865</v>
      </c>
      <c r="AY438" t="n">
        <v>11.2719148290084</v>
      </c>
      <c r="AZ438" t="n">
        <v>0.0578313697053699</v>
      </c>
      <c r="BA438" t="n">
        <v>0</v>
      </c>
      <c r="BB438" t="n">
        <v>0</v>
      </c>
      <c r="BC438" t="n">
        <v>0</v>
      </c>
      <c r="BD438" t="n">
        <v>0.0434685102184505</v>
      </c>
      <c r="BE438" t="n">
        <v>0.0170303851866598</v>
      </c>
      <c r="BF438" t="n">
        <v>0.602087186617028</v>
      </c>
      <c r="BG438" t="n">
        <v>0.269211729770116</v>
      </c>
      <c r="BH438" t="n">
        <v>0.113787972658814</v>
      </c>
      <c r="BI438" t="n">
        <v>0.0675411219438355</v>
      </c>
      <c r="BJ438" t="n">
        <v>0.00818322504307294</v>
      </c>
      <c r="BK438" t="n">
        <v>0.0165293255465141</v>
      </c>
      <c r="BL438" t="n">
        <v>0.227471586747875</v>
      </c>
      <c r="BM438" t="n">
        <v>0.411793263410218</v>
      </c>
      <c r="BN438" t="n">
        <v>0.225324407142048</v>
      </c>
      <c r="BO438" t="n">
        <v>0.0680553563622411</v>
      </c>
      <c r="BP438" t="n">
        <v>0</v>
      </c>
      <c r="BQ438" t="n">
        <v>0.887472810659374</v>
      </c>
      <c r="BR438" t="n">
        <v>0.116049813378225</v>
      </c>
      <c r="BS438" t="n">
        <v>0.24044011935093</v>
      </c>
      <c r="BT438" t="n">
        <v>0.0367788263597165</v>
      </c>
      <c r="BU438" t="n">
        <v>0.166245614780713</v>
      </c>
      <c r="BV438" t="n">
        <v>0.0141670855288278</v>
      </c>
      <c r="BW438" t="n">
        <v>0.190057122927281</v>
      </c>
      <c r="BX438" t="n">
        <v>0.0524880466512112</v>
      </c>
      <c r="BY438" t="n">
        <v>0</v>
      </c>
      <c r="BZ438" t="n">
        <v>0.258090871542828</v>
      </c>
      <c r="CA438" t="n">
        <v>0.233763379511679</v>
      </c>
      <c r="CB438" t="n">
        <v>0.835214621735873</v>
      </c>
      <c r="CC438" t="n">
        <v>0.281112500895894</v>
      </c>
      <c r="CD438" t="n">
        <v>0.221467293367614</v>
      </c>
      <c r="CE438" t="n">
        <v>4.04265728762712</v>
      </c>
      <c r="CF438" t="n">
        <v>1.02531395144175</v>
      </c>
      <c r="CG438" t="n">
        <v>0.122231108296267</v>
      </c>
      <c r="CH438" t="n">
        <v>5.68049448449429</v>
      </c>
      <c r="CI438" t="n">
        <v>12.2250124308174</v>
      </c>
      <c r="CJ438" t="n">
        <v>2.18037704748931</v>
      </c>
      <c r="CK438" t="n">
        <v>28.4600749811288</v>
      </c>
      <c r="CL438" t="n">
        <v>1.33273743809803</v>
      </c>
      <c r="CM438" t="n">
        <v>0.277868475443579</v>
      </c>
      <c r="CN438" t="n">
        <v>0.0520137527573823</v>
      </c>
      <c r="CO438" t="n">
        <v>0.0436478618972526</v>
      </c>
      <c r="CP438" t="n">
        <v>2.47549757315742</v>
      </c>
      <c r="CQ438" t="n">
        <v>1.00908346601159</v>
      </c>
      <c r="CR438" t="n">
        <v>0</v>
      </c>
      <c r="CS438" t="n">
        <v>6.60832541479168</v>
      </c>
      <c r="CT438" t="n">
        <v>6.85116617686305</v>
      </c>
      <c r="CU438" t="n">
        <v>6.43627504161909</v>
      </c>
      <c r="CV438" t="n">
        <v>2.51831622391967</v>
      </c>
      <c r="CW438" t="n">
        <v>5.9553480605401</v>
      </c>
      <c r="CX438" t="n">
        <v>0.0433288583831915</v>
      </c>
      <c r="CY438" t="n">
        <v>0</v>
      </c>
      <c r="CZ438" t="n">
        <v>0</v>
      </c>
      <c r="DA438" t="n">
        <v>0</v>
      </c>
      <c r="DB438" t="n">
        <v>0.381413012085419</v>
      </c>
      <c r="DC438" t="n">
        <v>0.628708896437731</v>
      </c>
      <c r="DD438" t="n">
        <v>0.0908464573865641</v>
      </c>
      <c r="DE438" t="n">
        <v>0.0316777065281689</v>
      </c>
      <c r="DF438" t="n">
        <v>0</v>
      </c>
      <c r="DG438" t="n">
        <v>0.00381527148153011</v>
      </c>
      <c r="DH438" t="n">
        <v>0</v>
      </c>
      <c r="DI438" t="n">
        <v>0</v>
      </c>
      <c r="DJ438" t="n">
        <v>0.0128943885289815</v>
      </c>
      <c r="DK438" t="n">
        <v>0</v>
      </c>
      <c r="DL438" t="n">
        <v>0.0679788904714453</v>
      </c>
      <c r="DM438" t="n">
        <v>0</v>
      </c>
      <c r="DN438" t="n">
        <v>0</v>
      </c>
      <c r="DO438" t="n">
        <v>0</v>
      </c>
      <c r="DP438" t="n">
        <v>0</v>
      </c>
      <c r="DQ438" t="n">
        <v>0.0500206928366965</v>
      </c>
      <c r="DR438" t="n">
        <v>0</v>
      </c>
      <c r="DS438" t="n">
        <v>0.0143716646072912</v>
      </c>
      <c r="DT438" t="n">
        <v>0.00496015473588948</v>
      </c>
      <c r="DU438" t="n">
        <v>0.0193875143398999</v>
      </c>
      <c r="DV438" t="n">
        <v>0</v>
      </c>
      <c r="DW438" t="n">
        <v>0</v>
      </c>
      <c r="DX438" t="n">
        <v>0.139195045957175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0.0621601931249531</v>
      </c>
      <c r="EE438" t="n">
        <v>0.0527572542715708</v>
      </c>
      <c r="EF438" t="n">
        <v>1.29236605711457</v>
      </c>
      <c r="EG438" t="n">
        <v>1.88695224070163</v>
      </c>
      <c r="EH438" t="n">
        <v>0.467576731606696</v>
      </c>
      <c r="EI438" t="n">
        <v>3.03513436636161</v>
      </c>
      <c r="EJ438" t="n">
        <v>0.0995303962858784</v>
      </c>
      <c r="EK438" t="n">
        <v>0.10523295457573</v>
      </c>
      <c r="EL438" t="n">
        <v>0.00702028163149664</v>
      </c>
      <c r="EM438" t="n">
        <v>0.00755736376770639</v>
      </c>
      <c r="EN438" t="n">
        <v>0</v>
      </c>
      <c r="EO438" t="n">
        <v>0.109043469532169</v>
      </c>
      <c r="EP438" t="n">
        <v>0</v>
      </c>
      <c r="EQ438" t="n">
        <v>0</v>
      </c>
      <c r="ER438" t="n">
        <v>1.74318400885966</v>
      </c>
      <c r="ES438" t="n">
        <v>0.887657866014943</v>
      </c>
      <c r="ET438" t="n">
        <v>0.672421159085609</v>
      </c>
      <c r="EU438" t="n">
        <v>1.53998964913148</v>
      </c>
      <c r="EV438" t="n">
        <v>0.0391221373250996</v>
      </c>
      <c r="EW438" t="n">
        <v>0</v>
      </c>
      <c r="EX438" t="n">
        <v>0</v>
      </c>
      <c r="EY438" t="n">
        <v>0.0287783047388488</v>
      </c>
      <c r="EZ438" t="n">
        <v>0.97668200684445</v>
      </c>
      <c r="FA438" t="n">
        <v>0.0980158814126699</v>
      </c>
      <c r="FB438" t="n">
        <v>0.706721469153417</v>
      </c>
      <c r="FC438" t="n">
        <v>0.225410958991643</v>
      </c>
      <c r="FD438" t="n">
        <v>0.00633371087204519</v>
      </c>
      <c r="FE438" t="n">
        <v>0.103485775197105</v>
      </c>
      <c r="FF438" t="n">
        <v>0</v>
      </c>
      <c r="FG438" t="n">
        <v>0</v>
      </c>
      <c r="FH438" t="n">
        <v>0.0194627190812204</v>
      </c>
      <c r="FI438" t="n">
        <v>0.307141183263561</v>
      </c>
      <c r="FJ438" t="n">
        <v>0</v>
      </c>
      <c r="FK438" t="n">
        <v>0.679102121814828</v>
      </c>
      <c r="FL438" t="n">
        <v>0</v>
      </c>
      <c r="FM438" t="n">
        <v>0.22459874017084</v>
      </c>
      <c r="FN438" t="n">
        <v>0</v>
      </c>
      <c r="FO438" t="n">
        <v>0.298326877041701</v>
      </c>
      <c r="FP438" t="n">
        <v>0</v>
      </c>
      <c r="FQ438" t="n">
        <v>0.0269050752879307</v>
      </c>
      <c r="FR438" t="n">
        <v>0.0506664014605485</v>
      </c>
      <c r="FS438" t="n">
        <v>0.166998479633679</v>
      </c>
      <c r="FT438" t="n">
        <v>0.0529981527120585</v>
      </c>
      <c r="FU438" t="n">
        <v>0</v>
      </c>
      <c r="FV438" t="n">
        <v>0.163835361599199</v>
      </c>
      <c r="FW438" t="n">
        <v>0.270032364805783</v>
      </c>
      <c r="FX438" t="n">
        <v>0</v>
      </c>
      <c r="FY438" t="n">
        <v>0</v>
      </c>
      <c r="FZ438" t="n">
        <v>0</v>
      </c>
      <c r="GA438" t="n">
        <v>0.0864550682601003</v>
      </c>
      <c r="GB438" t="n">
        <v>0.689234600330467</v>
      </c>
      <c r="GC438" t="n">
        <v>0.0707267086371584</v>
      </c>
      <c r="GD438" t="n">
        <v>2.39652355755305</v>
      </c>
      <c r="GE438" t="n">
        <v>7.29012246844391</v>
      </c>
      <c r="GF438" t="n">
        <v>1.15683146624106</v>
      </c>
      <c r="GG438" t="n">
        <v>14.7418124144844</v>
      </c>
      <c r="GH438" t="n">
        <v>0.358669368551883</v>
      </c>
      <c r="GI438" t="n">
        <v>0.139942405525042</v>
      </c>
      <c r="GJ438" t="n">
        <v>0.0359999734400624</v>
      </c>
      <c r="GK438" t="n">
        <v>0</v>
      </c>
      <c r="GL438" t="n">
        <v>1.39937363933953</v>
      </c>
      <c r="GM438" t="n">
        <v>0.543314473826502</v>
      </c>
      <c r="GN438" t="n">
        <v>0</v>
      </c>
      <c r="GO438" t="n">
        <v>3.21852496294054</v>
      </c>
      <c r="GP438" t="n">
        <v>3.57500677278084</v>
      </c>
      <c r="GQ438" t="n">
        <v>2.79330385561859</v>
      </c>
      <c r="GR438" t="n">
        <v>1.68415285666809</v>
      </c>
      <c r="GS438" t="n">
        <v>4.63327233313478</v>
      </c>
      <c r="GT438" t="n">
        <v>0.0610399760923296</v>
      </c>
      <c r="GU438" t="n">
        <v>0</v>
      </c>
      <c r="GV438" t="n">
        <v>0</v>
      </c>
      <c r="GW438" t="n">
        <v>0.225567064925972</v>
      </c>
      <c r="GX438" t="n">
        <v>0</v>
      </c>
      <c r="GY438" t="n">
        <v>0.0421361968985475</v>
      </c>
      <c r="GZ438" t="n">
        <v>1.41221738910321</v>
      </c>
      <c r="HA438" t="n">
        <v>0.397543955253886</v>
      </c>
      <c r="HB438" t="n">
        <v>0.394856872945298</v>
      </c>
      <c r="HC438" t="n">
        <v>0.547266568581934</v>
      </c>
      <c r="HD438" t="n">
        <v>0.179355736659505</v>
      </c>
      <c r="HE438" t="n">
        <v>0.238108655617956</v>
      </c>
      <c r="HF438" t="n">
        <v>0.333102226729087</v>
      </c>
      <c r="HG438" t="n">
        <v>1.11645782840258</v>
      </c>
      <c r="HH438" t="n">
        <v>1.38956390998437</v>
      </c>
      <c r="HI438" t="n">
        <v>0.593717583348183</v>
      </c>
      <c r="HJ438" t="n">
        <v>0</v>
      </c>
      <c r="HK438" t="n">
        <v>0.856735461966415</v>
      </c>
      <c r="HL438" t="n">
        <v>0.598995479616375</v>
      </c>
      <c r="HM438" t="n">
        <v>2.51384266615992</v>
      </c>
      <c r="HN438" t="n">
        <v>0.0549487466383657</v>
      </c>
      <c r="HO438" t="n">
        <v>0.495381532795724</v>
      </c>
      <c r="HP438" t="n">
        <v>0.456185756584749</v>
      </c>
      <c r="HQ438" t="n">
        <v>0.453882196005343</v>
      </c>
      <c r="HR438" t="n">
        <v>0.452965299488698</v>
      </c>
      <c r="HS438" t="n">
        <v>0.072497812689422</v>
      </c>
      <c r="HT438" t="n">
        <v>0.69797377157531</v>
      </c>
      <c r="HU438" t="n">
        <v>1.61048425294198</v>
      </c>
      <c r="HV438" t="n">
        <v>1.16246205281632</v>
      </c>
      <c r="HW438" t="n">
        <v>0.328876272337973</v>
      </c>
      <c r="HX438" t="n">
        <v>0.224982862251136</v>
      </c>
      <c r="HY438" t="n">
        <v>1.93184512004918</v>
      </c>
      <c r="HZ438" t="n">
        <v>1.49920713124151</v>
      </c>
      <c r="IA438" t="n">
        <v>0.382356585898721</v>
      </c>
      <c r="IB438" t="n">
        <v>12.2271738144048</v>
      </c>
      <c r="IC438" t="n">
        <v>22.4706126098469</v>
      </c>
      <c r="ID438" t="n">
        <v>3.94279091221785</v>
      </c>
      <c r="IE438" t="n">
        <v>79.0127496989603</v>
      </c>
      <c r="IF438" t="n">
        <v>1.59688671020496</v>
      </c>
      <c r="IG438" t="n">
        <v>0.487190319734489</v>
      </c>
      <c r="IH438" t="n">
        <v>0.0444600233742205</v>
      </c>
      <c r="II438" t="n">
        <v>0.0250774888239952</v>
      </c>
      <c r="IJ438" t="n">
        <v>1.13895484150135</v>
      </c>
      <c r="IK438" t="n">
        <v>3.45552542436086</v>
      </c>
      <c r="IL438" t="n">
        <v>0.102159370925675</v>
      </c>
      <c r="IM438" t="n">
        <v>12.083436471389</v>
      </c>
      <c r="IN438" t="n">
        <v>12.9162960393565</v>
      </c>
      <c r="IO438" t="n">
        <v>8.40611699658707</v>
      </c>
      <c r="IP438" t="n">
        <v>3.84129933718717</v>
      </c>
      <c r="IQ438" t="n">
        <v>12.5009981814127</v>
      </c>
      <c r="IR438" t="n">
        <v>0.0307762895588048</v>
      </c>
      <c r="IS438" t="n">
        <v>0</v>
      </c>
      <c r="IT438" t="n">
        <v>0</v>
      </c>
      <c r="IU438" t="n">
        <v>0</v>
      </c>
      <c r="IV438" t="n">
        <v>5.93708775132664</v>
      </c>
      <c r="IW438" t="n">
        <v>0.268884496215798</v>
      </c>
      <c r="IX438" t="n">
        <v>0.412119363384702</v>
      </c>
      <c r="IY438" t="n">
        <v>0.111365513479138</v>
      </c>
      <c r="IZ438" t="n">
        <v>0.0778461172908269</v>
      </c>
      <c r="JA438" t="n">
        <v>0.0350417100565896</v>
      </c>
      <c r="JB438" t="n">
        <v>0.0171556207001222</v>
      </c>
      <c r="JC438" t="n">
        <v>0</v>
      </c>
      <c r="JD438" t="n">
        <v>0.0171764763903592</v>
      </c>
      <c r="JE438" t="n">
        <v>0.0487198481435246</v>
      </c>
      <c r="JF438" t="n">
        <v>0.310888985210403</v>
      </c>
      <c r="JG438" t="n">
        <v>0</v>
      </c>
      <c r="JH438" t="n">
        <v>0</v>
      </c>
      <c r="JI438" t="n">
        <v>0.201245721970677</v>
      </c>
      <c r="JJ438" t="n">
        <v>0.169737595193042</v>
      </c>
      <c r="JK438" t="n">
        <v>0.222067873344149</v>
      </c>
      <c r="JL438" t="n">
        <v>0</v>
      </c>
      <c r="JM438" t="n">
        <v>0.372890532389545</v>
      </c>
      <c r="JN438" t="n">
        <v>0.0451723684627319</v>
      </c>
      <c r="JO438" t="n">
        <v>0.0234681954622145</v>
      </c>
      <c r="JP438" t="n">
        <v>0.0644919345390191</v>
      </c>
      <c r="JQ438" t="n">
        <v>0.183796849660884</v>
      </c>
      <c r="JR438" t="n">
        <v>0.206104097801531</v>
      </c>
      <c r="JS438" t="n">
        <v>0.916925897424082</v>
      </c>
      <c r="JT438" t="n">
        <v>0.464544868382724</v>
      </c>
      <c r="JU438" t="n">
        <v>0</v>
      </c>
      <c r="JV438" t="n">
        <v>0</v>
      </c>
      <c r="JW438" t="n">
        <v>0.564377149715971</v>
      </c>
      <c r="JX438" t="n">
        <v>0.251920098839605</v>
      </c>
      <c r="JY438" t="n">
        <v>0.0433750729524546</v>
      </c>
      <c r="JZ438" t="n">
        <v>2.42588292354981</v>
      </c>
      <c r="KA438" t="n">
        <v>7.62215693179573</v>
      </c>
      <c r="KB438" t="n">
        <v>1.28590914064646</v>
      </c>
      <c r="KC438" t="n">
        <v>16.6697096805966</v>
      </c>
      <c r="KD438" t="n">
        <v>0.378091614781892</v>
      </c>
      <c r="KE438" t="n">
        <v>0.134187653347679</v>
      </c>
      <c r="KF438" t="n">
        <v>0.00777598575325333</v>
      </c>
      <c r="KG438" t="n">
        <v>0</v>
      </c>
      <c r="KH438" t="n">
        <v>6.5597881445059</v>
      </c>
      <c r="KI438" t="n">
        <v>1.48125073519978</v>
      </c>
      <c r="KJ438" t="n">
        <v>0.0433885545075638</v>
      </c>
      <c r="KK438" t="n">
        <v>0.701104547919722</v>
      </c>
      <c r="KL438" t="n">
        <v>4.37783167481861</v>
      </c>
      <c r="KM438" t="n">
        <v>2.42500638936739</v>
      </c>
      <c r="KN438" t="n">
        <v>1.67263617444066</v>
      </c>
      <c r="KO438" t="n">
        <v>6.39003040613927</v>
      </c>
      <c r="KP438" t="n">
        <v>0.0403632255496919</v>
      </c>
      <c r="KQ438" t="n">
        <v>0</v>
      </c>
      <c r="KR438" t="n">
        <v>0</v>
      </c>
      <c r="KS438" t="n">
        <v>0.660140654320809</v>
      </c>
      <c r="KT438" t="n">
        <v>1.84180406186425</v>
      </c>
      <c r="KU438" t="n">
        <v>1.08709447505087</v>
      </c>
      <c r="KV438" t="n">
        <v>2.28826052011497</v>
      </c>
      <c r="KW438" t="n">
        <v>0.844482256954814</v>
      </c>
      <c r="KX438" t="n">
        <v>0.371008032742091</v>
      </c>
      <c r="KY438" t="n">
        <v>0.166546772711897</v>
      </c>
      <c r="KZ438" t="n">
        <v>0.0319556305243111</v>
      </c>
      <c r="LA438" t="n">
        <v>0.0336207257873413</v>
      </c>
      <c r="LB438" t="n">
        <v>0.865217982112389</v>
      </c>
      <c r="LC438" t="n">
        <v>1.04115107361701</v>
      </c>
      <c r="LD438" t="n">
        <v>2.8154235644551</v>
      </c>
      <c r="LE438" t="n">
        <v>1.17259938599297</v>
      </c>
      <c r="LF438" t="n">
        <v>5.54518635013215</v>
      </c>
      <c r="LG438" t="n">
        <v>4.50225923401348</v>
      </c>
      <c r="LH438" t="n">
        <v>0.126959989948524</v>
      </c>
      <c r="LI438" t="n">
        <v>3.39723112615833</v>
      </c>
      <c r="LJ438" t="n">
        <v>0.479542987779542</v>
      </c>
      <c r="LK438" t="n">
        <v>1.36813473539823</v>
      </c>
      <c r="LL438" t="n">
        <v>0.262391220636541</v>
      </c>
      <c r="LM438" t="n">
        <v>1.33926517927303</v>
      </c>
      <c r="LN438" t="n">
        <v>1.29525896807727</v>
      </c>
      <c r="LO438" t="n">
        <v>0.430009790491543</v>
      </c>
      <c r="LP438" t="n">
        <v>2.27089770856879</v>
      </c>
      <c r="LQ438" t="n">
        <v>4.69083994314324</v>
      </c>
      <c r="LR438" t="n">
        <v>3.65759835119843</v>
      </c>
      <c r="LS438" t="n">
        <v>1.06487828204395</v>
      </c>
      <c r="LT438" t="n">
        <v>1.36888305890682</v>
      </c>
      <c r="LU438" t="n">
        <v>4.80815513405621</v>
      </c>
      <c r="LV438" t="n">
        <v>4.73104567377673</v>
      </c>
      <c r="LW438" t="n">
        <v>0.551457620712095</v>
      </c>
      <c r="LX438" t="n">
        <v>15.9681017057214</v>
      </c>
      <c r="LY438" t="n">
        <v>42.8679182567413</v>
      </c>
      <c r="LZ438" t="n">
        <v>7.11668769012173</v>
      </c>
      <c r="MA438" t="n">
        <v>136.354232794673</v>
      </c>
      <c r="MB438" t="n">
        <v>16.6326524307763</v>
      </c>
      <c r="MC438" t="n">
        <v>3.64919322473574</v>
      </c>
      <c r="MD438" t="n">
        <v>0.423548466075352</v>
      </c>
      <c r="ME438" t="n">
        <v>0.11825409266784</v>
      </c>
      <c r="MF438" t="n">
        <v>31.4490395690588</v>
      </c>
      <c r="MG438" t="n">
        <v>10.0816593571848</v>
      </c>
      <c r="MH438" t="n">
        <v>1.46522934699097</v>
      </c>
      <c r="MI438" t="n">
        <v>104.870042847056</v>
      </c>
      <c r="MJ438" t="n">
        <v>31.5838771996333</v>
      </c>
      <c r="MK438" t="n">
        <v>12.7246706485222</v>
      </c>
      <c r="ML438" t="n">
        <v>7.64905652434409</v>
      </c>
      <c r="MM438" t="n">
        <v>20.7905500065456</v>
      </c>
      <c r="MN438" t="n">
        <v>0.0554566180391526</v>
      </c>
      <c r="MO438" t="n">
        <v>0</v>
      </c>
      <c r="MP438" t="n">
        <v>0</v>
      </c>
      <c r="MQ438" t="n">
        <v>3.75780342164303</v>
      </c>
      <c r="MR438" t="n">
        <v>0.784639448684318</v>
      </c>
      <c r="MS438" t="n">
        <v>0.137398701949376</v>
      </c>
      <c r="MT438" t="n">
        <v>0.535207582925767</v>
      </c>
      <c r="MU438" t="n">
        <v>0.377503649092984</v>
      </c>
      <c r="MV438" t="n">
        <v>0.0597586371748756</v>
      </c>
      <c r="MW438" t="n">
        <v>0.0108269476773843</v>
      </c>
      <c r="MX438" t="n">
        <v>0</v>
      </c>
      <c r="MY438" t="n">
        <v>0</v>
      </c>
      <c r="MZ438" t="n">
        <v>0.347531718607827</v>
      </c>
      <c r="NA438" t="n">
        <v>0</v>
      </c>
      <c r="NB438" t="n">
        <v>0.19764730971667</v>
      </c>
      <c r="NC438" t="n">
        <v>0.991167921222321</v>
      </c>
      <c r="ND438" t="n">
        <v>0</v>
      </c>
      <c r="NE438" t="n">
        <v>0.118517766579845</v>
      </c>
      <c r="NF438" t="n">
        <v>0.102581136296025</v>
      </c>
      <c r="NG438" t="n">
        <v>0.394583422932029</v>
      </c>
      <c r="NH438" t="n">
        <v>0</v>
      </c>
      <c r="NI438" t="n">
        <v>0.285963521376243</v>
      </c>
      <c r="NJ438" t="n">
        <v>0.0396508750123481</v>
      </c>
      <c r="NK438" t="n">
        <v>0.0655201259345041</v>
      </c>
      <c r="NL438" t="n">
        <v>0.167475655066678</v>
      </c>
      <c r="NM438" t="n">
        <v>0.183462715481756</v>
      </c>
      <c r="NN438" t="n">
        <v>0.134936669508658</v>
      </c>
      <c r="NO438" t="n">
        <v>0.446205141016581</v>
      </c>
      <c r="NP438" t="n">
        <v>0.103655347321697</v>
      </c>
      <c r="NQ438" t="n">
        <v>0</v>
      </c>
      <c r="NR438" t="n">
        <v>0.126583833980378</v>
      </c>
      <c r="NS438" t="n">
        <v>0.115078305471793</v>
      </c>
      <c r="NT438" t="n">
        <v>2.65354443701349</v>
      </c>
      <c r="NU438" t="n">
        <v>0.0635166817853296</v>
      </c>
      <c r="NV438" t="n">
        <v>4.77166101534805</v>
      </c>
      <c r="NW438" t="n">
        <v>11.3096486391836</v>
      </c>
      <c r="NX438" t="n">
        <v>1.52152354117308</v>
      </c>
      <c r="NY438" t="n">
        <v>24.3862472265254</v>
      </c>
      <c r="NZ438" t="n">
        <v>0.887888585092894</v>
      </c>
      <c r="OA438" t="n">
        <v>0.154346324639458</v>
      </c>
      <c r="OB438" t="n">
        <v>0.0566664963276409</v>
      </c>
      <c r="OC438" t="n">
        <v>0.0444831066587429</v>
      </c>
      <c r="OD438" t="n">
        <v>1.03323849271306</v>
      </c>
      <c r="OE438" t="n">
        <v>1.19261335429563</v>
      </c>
      <c r="OF438" t="n">
        <v>0.0924096281433428</v>
      </c>
      <c r="OG438" t="n">
        <v>1.0573415597936</v>
      </c>
      <c r="OH438" t="n">
        <v>5.59785416345432</v>
      </c>
      <c r="OI438" t="n">
        <v>2.91276325426721</v>
      </c>
      <c r="OJ438" t="n">
        <v>1.57479469098424</v>
      </c>
      <c r="OK438" t="n">
        <v>5.98057092158906</v>
      </c>
      <c r="OL438" t="n">
        <v>0.0803462476809532</v>
      </c>
      <c r="OM438" t="n">
        <v>0</v>
      </c>
      <c r="ON438" t="n">
        <v>0</v>
      </c>
      <c r="OO438" t="n">
        <v>0</v>
      </c>
      <c r="OP438" t="n">
        <v>2.60204810981569</v>
      </c>
      <c r="OQ438" t="n">
        <v>0.540111721206393</v>
      </c>
      <c r="OR438" t="n">
        <v>0.539568870390349</v>
      </c>
      <c r="OS438" t="n">
        <v>0.461288356909271</v>
      </c>
      <c r="OT438" t="n">
        <v>0.0955146319176312</v>
      </c>
      <c r="OU438" t="n">
        <v>0.0817231844009477</v>
      </c>
      <c r="OV438" t="n">
        <v>0</v>
      </c>
      <c r="OW438" t="n">
        <v>0</v>
      </c>
      <c r="OX438" t="n">
        <v>0.51602751327931</v>
      </c>
      <c r="OY438" t="n">
        <v>0.0224739164904177</v>
      </c>
      <c r="OZ438" t="n">
        <v>0.0662891389965816</v>
      </c>
      <c r="PA438" t="n">
        <v>0.0799339475079689</v>
      </c>
      <c r="PB438" t="n">
        <v>0</v>
      </c>
      <c r="PC438" t="n">
        <v>0.237792382119014</v>
      </c>
      <c r="PD438" t="n">
        <v>0</v>
      </c>
      <c r="PE438" t="n">
        <v>0</v>
      </c>
      <c r="PF438" t="n">
        <v>0</v>
      </c>
      <c r="PG438" t="n">
        <v>0.72748366765258</v>
      </c>
      <c r="PH438" t="n">
        <v>0.0247758278841731</v>
      </c>
      <c r="PI438" t="n">
        <v>0.0358820623202549</v>
      </c>
      <c r="PJ438" t="n">
        <v>0</v>
      </c>
      <c r="PK438" t="n">
        <v>0.0287467075486791</v>
      </c>
      <c r="PL438" t="n">
        <v>0.386613825030235</v>
      </c>
      <c r="PM438" t="n">
        <v>0</v>
      </c>
      <c r="PN438" t="n">
        <v>0</v>
      </c>
      <c r="PO438" t="n">
        <v>0</v>
      </c>
      <c r="PP438" t="n">
        <v>0</v>
      </c>
      <c r="PQ438" t="n">
        <v>0.073293092548311</v>
      </c>
      <c r="PR438" t="n">
        <v>0.7040220300413</v>
      </c>
      <c r="PS438" t="n">
        <v>0.176887252386038</v>
      </c>
      <c r="PT438" t="n">
        <v>5.13799537881063</v>
      </c>
      <c r="PU438" t="n">
        <v>14.4055697453264</v>
      </c>
      <c r="PV438" t="n">
        <v>1.38687136666879</v>
      </c>
      <c r="PW438" t="n">
        <v>26.0441537157313</v>
      </c>
      <c r="PX438" t="n">
        <v>0.349734122831781</v>
      </c>
      <c r="PY438" t="n">
        <v>0.242000487365224</v>
      </c>
      <c r="PZ438" t="n">
        <v>0.0251385821541344</v>
      </c>
      <c r="QA438" t="n">
        <v>0.0105453959672411</v>
      </c>
      <c r="QB438" t="n">
        <v>0.863957486029057</v>
      </c>
      <c r="QC438" t="n">
        <v>0.265420712860728</v>
      </c>
      <c r="QD438" t="n">
        <v>0</v>
      </c>
      <c r="QE438" t="n">
        <v>1.59649388581733</v>
      </c>
      <c r="QF438" t="n">
        <v>3.89929886707888</v>
      </c>
      <c r="QG438" t="n">
        <v>4.4981152399651</v>
      </c>
      <c r="QH438" t="n">
        <v>2.37915538197091</v>
      </c>
      <c r="QI438" t="n">
        <v>5.78489233581599</v>
      </c>
    </row>
    <row r="439">
      <c r="A439" t="s">
        <v>438</v>
      </c>
      <c r="B439" t="n">
        <v>216.847581698225</v>
      </c>
      <c r="C439" t="n">
        <v>2.63305826751456</v>
      </c>
      <c r="D439" t="n">
        <v>9.73776978270589</v>
      </c>
      <c r="E439" t="n">
        <v>0</v>
      </c>
      <c r="F439" t="n">
        <v>0</v>
      </c>
      <c r="G439" t="n">
        <v>37.2431386918144</v>
      </c>
      <c r="H439" t="n">
        <v>205.831579123126</v>
      </c>
      <c r="I439" t="n">
        <v>68.0200277850616</v>
      </c>
      <c r="J439" t="n">
        <v>13.3164966647589</v>
      </c>
      <c r="K439" t="n">
        <v>10.5031137789409</v>
      </c>
      <c r="L439" t="n">
        <v>0.579878909697106</v>
      </c>
      <c r="M439" t="n">
        <v>9.81535269100168</v>
      </c>
      <c r="N439" t="n">
        <v>38.7742226967868</v>
      </c>
      <c r="O439" t="n">
        <v>48.0842493973478</v>
      </c>
      <c r="P439" t="n">
        <v>50.8429670869888</v>
      </c>
      <c r="Q439" t="n">
        <v>15.649158373103</v>
      </c>
      <c r="R439" t="n">
        <v>0</v>
      </c>
      <c r="S439" t="n">
        <v>66.3204060467179</v>
      </c>
      <c r="T439" t="n">
        <v>0</v>
      </c>
      <c r="U439" t="n">
        <v>10.0125977274894</v>
      </c>
      <c r="V439" t="n">
        <v>4.68704581728874</v>
      </c>
      <c r="W439" t="n">
        <v>16.2625213774422</v>
      </c>
      <c r="X439" t="n">
        <v>10.5779219775162</v>
      </c>
      <c r="Y439" t="n">
        <v>17.2621791999087</v>
      </c>
      <c r="Z439" t="n">
        <v>23.67065817303</v>
      </c>
      <c r="AA439" t="n">
        <v>0</v>
      </c>
      <c r="AB439" t="n">
        <v>24.1196724785448</v>
      </c>
      <c r="AC439" t="n">
        <v>40.5008317208946</v>
      </c>
      <c r="AD439" t="n">
        <v>13.6178586068097</v>
      </c>
      <c r="AE439" t="n">
        <v>12.6708780896302</v>
      </c>
      <c r="AF439" t="n">
        <v>8.06134917101623</v>
      </c>
      <c r="AG439" t="n">
        <v>43.8358047264664</v>
      </c>
      <c r="AH439" t="n">
        <v>32.6736205915498</v>
      </c>
      <c r="AI439" t="n">
        <v>2.10358225113932</v>
      </c>
      <c r="AJ439" t="n">
        <v>148.925187806711</v>
      </c>
      <c r="AK439" t="n">
        <v>275.957294353971</v>
      </c>
      <c r="AL439" t="n">
        <v>45.3005572466941</v>
      </c>
      <c r="AM439" t="n">
        <v>234.576332434659</v>
      </c>
      <c r="AN439" t="n">
        <v>64.4131189484777</v>
      </c>
      <c r="AO439" t="n">
        <v>12.8701872899903</v>
      </c>
      <c r="AP439" t="n">
        <v>1.72876661650238</v>
      </c>
      <c r="AQ439" t="n">
        <v>1.06111497570243</v>
      </c>
      <c r="AR439" t="n">
        <v>38.3730656657461</v>
      </c>
      <c r="AS439" t="n">
        <v>10.8474449643586</v>
      </c>
      <c r="AT439" t="n">
        <v>18.1929705850018</v>
      </c>
      <c r="AU439" t="n">
        <v>211.802679769001</v>
      </c>
      <c r="AV439" t="n">
        <v>183.150548446971</v>
      </c>
      <c r="AW439" t="n">
        <v>4.94210432466835</v>
      </c>
      <c r="AX439" t="n">
        <v>19.3762192643248</v>
      </c>
      <c r="AY439" t="n">
        <v>80.9437045953726</v>
      </c>
      <c r="AZ439" t="n">
        <v>140.574148770396</v>
      </c>
      <c r="BA439" t="n">
        <v>15.8064769973194</v>
      </c>
      <c r="BB439" t="n">
        <v>4.5431717491895</v>
      </c>
      <c r="BC439" t="n">
        <v>0</v>
      </c>
      <c r="BD439" t="n">
        <v>6.42617581576915</v>
      </c>
      <c r="BE439" t="n">
        <v>3.80127340716618</v>
      </c>
      <c r="BF439" t="n">
        <v>68.7689618662332</v>
      </c>
      <c r="BG439" t="n">
        <v>15.0680632005916</v>
      </c>
      <c r="BH439" t="n">
        <v>6.50865470828861</v>
      </c>
      <c r="BI439" t="n">
        <v>3.10376251297268</v>
      </c>
      <c r="BJ439" t="n">
        <v>0.407291777611964</v>
      </c>
      <c r="BK439" t="n">
        <v>1.2696490019037</v>
      </c>
      <c r="BL439" t="n">
        <v>14.7764316305328</v>
      </c>
      <c r="BM439" t="n">
        <v>26.480560746582</v>
      </c>
      <c r="BN439" t="n">
        <v>4.987872064252</v>
      </c>
      <c r="BO439" t="n">
        <v>4.75782170072042</v>
      </c>
      <c r="BP439" t="n">
        <v>0</v>
      </c>
      <c r="BQ439" t="n">
        <v>54.9680142646767</v>
      </c>
      <c r="BR439" t="n">
        <v>5.42284200492347</v>
      </c>
      <c r="BS439" t="n">
        <v>2.56147835928345</v>
      </c>
      <c r="BT439" t="n">
        <v>1.25760430011749</v>
      </c>
      <c r="BU439" t="n">
        <v>9.60910717662503</v>
      </c>
      <c r="BV439" t="n">
        <v>1.18378630462013</v>
      </c>
      <c r="BW439" t="n">
        <v>4.87623362460575</v>
      </c>
      <c r="BX439" t="n">
        <v>11.0860536107317</v>
      </c>
      <c r="BY439" t="n">
        <v>0</v>
      </c>
      <c r="BZ439" t="n">
        <v>8.7151069390284</v>
      </c>
      <c r="CA439" t="n">
        <v>4.39037136667684</v>
      </c>
      <c r="CB439" t="n">
        <v>13.4434424781389</v>
      </c>
      <c r="CC439" t="n">
        <v>5.865774770108</v>
      </c>
      <c r="CD439" t="n">
        <v>1.94957165421457</v>
      </c>
      <c r="CE439" t="n">
        <v>159.923881317044</v>
      </c>
      <c r="CF439" t="n">
        <v>20.9946688297215</v>
      </c>
      <c r="CG439" t="n">
        <v>4.05720661795285</v>
      </c>
      <c r="CH439" t="n">
        <v>101.065080813255</v>
      </c>
      <c r="CI439" t="n">
        <v>184.561467365649</v>
      </c>
      <c r="CJ439" t="n">
        <v>19.692303322963</v>
      </c>
      <c r="CK439" t="n">
        <v>137.58613838402</v>
      </c>
      <c r="CL439" t="n">
        <v>17.4987786945069</v>
      </c>
      <c r="CM439" t="n">
        <v>3.7658114786132</v>
      </c>
      <c r="CN439" t="n">
        <v>0.704916190522435</v>
      </c>
      <c r="CO439" t="n">
        <v>0.591537485870594</v>
      </c>
      <c r="CP439" t="n">
        <v>14.7518235632854</v>
      </c>
      <c r="CQ439" t="n">
        <v>2.15581470297586</v>
      </c>
      <c r="CR439" t="n">
        <v>0</v>
      </c>
      <c r="CS439" t="n">
        <v>39.0383766764256</v>
      </c>
      <c r="CT439" t="n">
        <v>92.0180392084518</v>
      </c>
      <c r="CU439" t="n">
        <v>5.56319689573035</v>
      </c>
      <c r="CV439" t="n">
        <v>14.6289863584711</v>
      </c>
      <c r="CW439" t="n">
        <v>42.7653989129183</v>
      </c>
      <c r="CX439" t="n">
        <v>105.32203223685</v>
      </c>
      <c r="CY439" t="n">
        <v>2.86067054964791</v>
      </c>
      <c r="CZ439" t="n">
        <v>0</v>
      </c>
      <c r="DA439" t="n">
        <v>0</v>
      </c>
      <c r="DB439" t="n">
        <v>56.386268168966</v>
      </c>
      <c r="DC439" t="n">
        <v>140.331201125714</v>
      </c>
      <c r="DD439" t="n">
        <v>10.3762656016675</v>
      </c>
      <c r="DE439" t="n">
        <v>1.7730344975081</v>
      </c>
      <c r="DF439" t="n">
        <v>0</v>
      </c>
      <c r="DG439" t="n">
        <v>0.17532573135273</v>
      </c>
      <c r="DH439" t="n">
        <v>0</v>
      </c>
      <c r="DI439" t="n">
        <v>0</v>
      </c>
      <c r="DJ439" t="n">
        <v>0.837612526645819</v>
      </c>
      <c r="DK439" t="n">
        <v>0</v>
      </c>
      <c r="DL439" t="n">
        <v>1.50480816988287</v>
      </c>
      <c r="DM439" t="n">
        <v>0</v>
      </c>
      <c r="DN439" t="n">
        <v>0</v>
      </c>
      <c r="DO439" t="n">
        <v>0</v>
      </c>
      <c r="DP439" t="n">
        <v>0</v>
      </c>
      <c r="DQ439" t="n">
        <v>0.532884955154082</v>
      </c>
      <c r="DR439" t="n">
        <v>0</v>
      </c>
      <c r="DS439" t="n">
        <v>0.830691779149364</v>
      </c>
      <c r="DT439" t="n">
        <v>0.414465151155791</v>
      </c>
      <c r="DU439" t="n">
        <v>0.497419133077784</v>
      </c>
      <c r="DV439" t="n">
        <v>0</v>
      </c>
      <c r="DW439" t="n">
        <v>0</v>
      </c>
      <c r="DX439" t="n">
        <v>4.70028135302897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1.27281274892909</v>
      </c>
      <c r="EE439" t="n">
        <v>1.75116698325949</v>
      </c>
      <c r="EF439" t="n">
        <v>22.9932588367295</v>
      </c>
      <c r="EG439" t="n">
        <v>28.4873881612494</v>
      </c>
      <c r="EH439" t="n">
        <v>4.22296814955069</v>
      </c>
      <c r="EI439" t="n">
        <v>14.6729204761835</v>
      </c>
      <c r="EJ439" t="n">
        <v>1.30682933351727</v>
      </c>
      <c r="EK439" t="n">
        <v>1.42616922497972</v>
      </c>
      <c r="EL439" t="n">
        <v>0.0951423406642556</v>
      </c>
      <c r="EM439" t="n">
        <v>0.102421144327345</v>
      </c>
      <c r="EN439" t="n">
        <v>0</v>
      </c>
      <c r="EO439" t="n">
        <v>0.232961417760708</v>
      </c>
      <c r="EP439" t="n">
        <v>0</v>
      </c>
      <c r="EQ439" t="n">
        <v>0</v>
      </c>
      <c r="ER439" t="n">
        <v>23.4127111113569</v>
      </c>
      <c r="ES439" t="n">
        <v>0.767247430035668</v>
      </c>
      <c r="ET439" t="n">
        <v>3.90611785365859</v>
      </c>
      <c r="EU439" t="n">
        <v>11.0586771751003</v>
      </c>
      <c r="EV439" t="n">
        <v>95.0965052457293</v>
      </c>
      <c r="EW439" t="n">
        <v>0.590189412146288</v>
      </c>
      <c r="EX439" t="n">
        <v>0.340006507657253</v>
      </c>
      <c r="EY439" t="n">
        <v>9.05092651409005</v>
      </c>
      <c r="EZ439" t="n">
        <v>144.387977884199</v>
      </c>
      <c r="FA439" t="n">
        <v>21.8776709634135</v>
      </c>
      <c r="FB439" t="n">
        <v>80.7200399585536</v>
      </c>
      <c r="FC439" t="n">
        <v>12.6164880671893</v>
      </c>
      <c r="FD439" t="n">
        <v>0.362287297374416</v>
      </c>
      <c r="FE439" t="n">
        <v>4.75555129140121</v>
      </c>
      <c r="FF439" t="n">
        <v>0</v>
      </c>
      <c r="FG439" t="n">
        <v>0</v>
      </c>
      <c r="FH439" t="n">
        <v>1.26428773790846</v>
      </c>
      <c r="FI439" t="n">
        <v>19.750859190442</v>
      </c>
      <c r="FJ439" t="n">
        <v>0</v>
      </c>
      <c r="FK439" t="n">
        <v>47.4767451804651</v>
      </c>
      <c r="FL439" t="n">
        <v>0</v>
      </c>
      <c r="FM439" t="n">
        <v>13.9111267469327</v>
      </c>
      <c r="FN439" t="n">
        <v>0</v>
      </c>
      <c r="FO439" t="n">
        <v>3.17816278580206</v>
      </c>
      <c r="FP439" t="n">
        <v>0</v>
      </c>
      <c r="FQ439" t="n">
        <v>1.55513125791566</v>
      </c>
      <c r="FR439" t="n">
        <v>4.23362956561082</v>
      </c>
      <c r="FS439" t="n">
        <v>4.28462553313172</v>
      </c>
      <c r="FT439" t="n">
        <v>11.1937936296219</v>
      </c>
      <c r="FU439" t="n">
        <v>0</v>
      </c>
      <c r="FV439" t="n">
        <v>5.53232544876919</v>
      </c>
      <c r="FW439" t="n">
        <v>5.07154869593298</v>
      </c>
      <c r="FX439" t="n">
        <v>0</v>
      </c>
      <c r="FY439" t="n">
        <v>0</v>
      </c>
      <c r="FZ439" t="n">
        <v>0</v>
      </c>
      <c r="GA439" t="n">
        <v>3.42008463542074</v>
      </c>
      <c r="GB439" t="n">
        <v>14.1129964725206</v>
      </c>
      <c r="GC439" t="n">
        <v>2.34762552960886</v>
      </c>
      <c r="GD439" t="n">
        <v>42.6379864774273</v>
      </c>
      <c r="GE439" t="n">
        <v>110.059250055203</v>
      </c>
      <c r="GF439" t="n">
        <v>10.4480443659957</v>
      </c>
      <c r="GG439" t="n">
        <v>71.2671714405325</v>
      </c>
      <c r="GH439" t="n">
        <v>4.70931162085827</v>
      </c>
      <c r="GI439" t="n">
        <v>1.89656892970557</v>
      </c>
      <c r="GJ439" t="n">
        <v>0.487889505966782</v>
      </c>
      <c r="GK439" t="n">
        <v>0</v>
      </c>
      <c r="GL439" t="n">
        <v>8.33905605502955</v>
      </c>
      <c r="GM439" t="n">
        <v>1.16074177257535</v>
      </c>
      <c r="GN439" t="n">
        <v>0</v>
      </c>
      <c r="GO439" t="n">
        <v>19.013287324579</v>
      </c>
      <c r="GP439" t="n">
        <v>48.0159296820401</v>
      </c>
      <c r="GQ439" t="n">
        <v>2.41439330015019</v>
      </c>
      <c r="GR439" t="n">
        <v>9.78330240331389</v>
      </c>
      <c r="GS439" t="n">
        <v>33.271563237687</v>
      </c>
      <c r="GT439" t="n">
        <v>148.373499086393</v>
      </c>
      <c r="GU439" t="n">
        <v>46.8240737868939</v>
      </c>
      <c r="GV439" t="n">
        <v>0</v>
      </c>
      <c r="GW439" t="n">
        <v>70.9420150759589</v>
      </c>
      <c r="GX439" t="n">
        <v>0</v>
      </c>
      <c r="GY439" t="n">
        <v>9.40502537047908</v>
      </c>
      <c r="GZ439" t="n">
        <v>161.300100611248</v>
      </c>
      <c r="HA439" t="n">
        <v>22.2509526159721</v>
      </c>
      <c r="HB439" t="n">
        <v>22.5857530031006</v>
      </c>
      <c r="HC439" t="n">
        <v>25.1489079731349</v>
      </c>
      <c r="HD439" t="n">
        <v>8.92681264714695</v>
      </c>
      <c r="HE439" t="n">
        <v>18.2895796987751</v>
      </c>
      <c r="HF439" t="n">
        <v>21.6381410514189</v>
      </c>
      <c r="HG439" t="n">
        <v>71.7943491867186</v>
      </c>
      <c r="HH439" t="n">
        <v>30.7599478281748</v>
      </c>
      <c r="HI439" t="n">
        <v>41.5074220920624</v>
      </c>
      <c r="HJ439" t="n">
        <v>0</v>
      </c>
      <c r="HK439" t="n">
        <v>53.0642139441265</v>
      </c>
      <c r="HL439" t="n">
        <v>27.9902031124889</v>
      </c>
      <c r="HM439" t="n">
        <v>26.780695357308</v>
      </c>
      <c r="HN439" t="n">
        <v>1.87890117489349</v>
      </c>
      <c r="HO439" t="n">
        <v>28.6333822894146</v>
      </c>
      <c r="HP439" t="n">
        <v>38.1183871523135</v>
      </c>
      <c r="HQ439" t="n">
        <v>11.6451074902253</v>
      </c>
      <c r="HR439" t="n">
        <v>95.671260683445</v>
      </c>
      <c r="HS439" t="n">
        <v>5.03952515423229</v>
      </c>
      <c r="HT439" t="n">
        <v>23.5688927064838</v>
      </c>
      <c r="HU439" t="n">
        <v>30.2469273218526</v>
      </c>
      <c r="HV439" t="n">
        <v>18.7107497083517</v>
      </c>
      <c r="HW439" t="n">
        <v>6.86242744317397</v>
      </c>
      <c r="HX439" t="n">
        <v>1.98051912884856</v>
      </c>
      <c r="HY439" t="n">
        <v>76.4220530509021</v>
      </c>
      <c r="HZ439" t="n">
        <v>30.6982628913936</v>
      </c>
      <c r="IA439" t="n">
        <v>12.6915291233887</v>
      </c>
      <c r="IB439" t="n">
        <v>217.54097518159</v>
      </c>
      <c r="IC439" t="n">
        <v>339.239674343719</v>
      </c>
      <c r="ID439" t="n">
        <v>35.6097284512424</v>
      </c>
      <c r="IE439" t="n">
        <v>381.975772073384</v>
      </c>
      <c r="IF439" t="n">
        <v>20.9670459786547</v>
      </c>
      <c r="IG439" t="n">
        <v>6.60264499381076</v>
      </c>
      <c r="IH439" t="n">
        <v>0.60254430119053</v>
      </c>
      <c r="II439" t="n">
        <v>0.339862573928914</v>
      </c>
      <c r="IJ439" t="n">
        <v>6.78718535237652</v>
      </c>
      <c r="IK439" t="n">
        <v>7.3824146042033</v>
      </c>
      <c r="IL439" t="n">
        <v>2.67970162224105</v>
      </c>
      <c r="IM439" t="n">
        <v>71.3823419560844</v>
      </c>
      <c r="IN439" t="n">
        <v>173.47882166269</v>
      </c>
      <c r="IO439" t="n">
        <v>7.26583057407617</v>
      </c>
      <c r="IP439" t="n">
        <v>22.3142411857439</v>
      </c>
      <c r="IQ439" t="n">
        <v>89.7697613310106</v>
      </c>
      <c r="IR439" t="n">
        <v>74.8097568686584</v>
      </c>
      <c r="IS439" t="n">
        <v>1.11228049034518</v>
      </c>
      <c r="IT439" t="n">
        <v>0</v>
      </c>
      <c r="IU439" t="n">
        <v>0</v>
      </c>
      <c r="IV439" t="n">
        <v>877.710543378143</v>
      </c>
      <c r="IW439" t="n">
        <v>60.0164631546338</v>
      </c>
      <c r="IX439" t="n">
        <v>47.0712903627458</v>
      </c>
      <c r="IY439" t="n">
        <v>6.23324472861165</v>
      </c>
      <c r="IZ439" t="n">
        <v>4.45278605451699</v>
      </c>
      <c r="JA439" t="n">
        <v>1.61029522362009</v>
      </c>
      <c r="JB439" t="n">
        <v>0.853861798277699</v>
      </c>
      <c r="JC439" t="n">
        <v>0</v>
      </c>
      <c r="JD439" t="n">
        <v>1.11577464537106</v>
      </c>
      <c r="JE439" t="n">
        <v>3.13295289885221</v>
      </c>
      <c r="JF439" t="n">
        <v>6.88196411601809</v>
      </c>
      <c r="JG439" t="n">
        <v>0</v>
      </c>
      <c r="JH439" t="n">
        <v>0</v>
      </c>
      <c r="JI439" t="n">
        <v>12.4646947862779</v>
      </c>
      <c r="JJ439" t="n">
        <v>7.93159535748323</v>
      </c>
      <c r="JK439" t="n">
        <v>2.36575349154989</v>
      </c>
      <c r="JL439" t="n">
        <v>0</v>
      </c>
      <c r="JM439" t="n">
        <v>21.5533209438714</v>
      </c>
      <c r="JN439" t="n">
        <v>3.77455412580266</v>
      </c>
      <c r="JO439" t="n">
        <v>0.602115837907614</v>
      </c>
      <c r="JP439" t="n">
        <v>13.6214069559563</v>
      </c>
      <c r="JQ439" t="n">
        <v>12.7762316237414</v>
      </c>
      <c r="JR439" t="n">
        <v>6.95963883640976</v>
      </c>
      <c r="JS439" t="n">
        <v>17.221025867373</v>
      </c>
      <c r="JT439" t="n">
        <v>7.4772184946167</v>
      </c>
      <c r="JU439" t="n">
        <v>0</v>
      </c>
      <c r="JV439" t="n">
        <v>0</v>
      </c>
      <c r="JW439" t="n">
        <v>22.3262517417611</v>
      </c>
      <c r="JX439" t="n">
        <v>5.15839957044483</v>
      </c>
      <c r="JY439" t="n">
        <v>1.43974504927451</v>
      </c>
      <c r="JZ439" t="n">
        <v>43.1603365483916</v>
      </c>
      <c r="KA439" t="n">
        <v>115.071986698129</v>
      </c>
      <c r="KB439" t="n">
        <v>11.6138228810194</v>
      </c>
      <c r="KC439" t="n">
        <v>80.5873134366927</v>
      </c>
      <c r="KD439" t="n">
        <v>4.96432478310138</v>
      </c>
      <c r="KE439" t="n">
        <v>1.81857767225367</v>
      </c>
      <c r="KF439" t="n">
        <v>0.10538401795979</v>
      </c>
      <c r="KG439" t="n">
        <v>0</v>
      </c>
      <c r="KH439" t="n">
        <v>39.0906613561559</v>
      </c>
      <c r="KI439" t="n">
        <v>3.16455696807623</v>
      </c>
      <c r="KJ439" t="n">
        <v>1.13810782943449</v>
      </c>
      <c r="KK439" t="n">
        <v>4.14174268264421</v>
      </c>
      <c r="KL439" t="n">
        <v>58.7986740216408</v>
      </c>
      <c r="KM439" t="n">
        <v>2.09605523850659</v>
      </c>
      <c r="KN439" t="n">
        <v>9.71640159649715</v>
      </c>
      <c r="KO439" t="n">
        <v>45.8868560840153</v>
      </c>
      <c r="KP439" t="n">
        <v>98.1132921835083</v>
      </c>
      <c r="KQ439" t="n">
        <v>0</v>
      </c>
      <c r="KR439" t="n">
        <v>0</v>
      </c>
      <c r="KS439" t="n">
        <v>207.617669124035</v>
      </c>
      <c r="KT439" t="n">
        <v>272.283468199323</v>
      </c>
      <c r="KU439" t="n">
        <v>242.645323273432</v>
      </c>
      <c r="KV439" t="n">
        <v>261.359656783206</v>
      </c>
      <c r="KW439" t="n">
        <v>47.2665586690418</v>
      </c>
      <c r="KX439" t="n">
        <v>21.2216029752127</v>
      </c>
      <c r="KY439" t="n">
        <v>7.65343563924831</v>
      </c>
      <c r="KZ439" t="n">
        <v>1.59048119689378</v>
      </c>
      <c r="LA439" t="n">
        <v>2.58247203245254</v>
      </c>
      <c r="LB439" t="n">
        <v>56.2040936231818</v>
      </c>
      <c r="LC439" t="n">
        <v>66.9517126700039</v>
      </c>
      <c r="LD439" t="n">
        <v>62.323352912805</v>
      </c>
      <c r="LE439" t="n">
        <v>81.9776591166918</v>
      </c>
      <c r="LF439" t="n">
        <v>265.499208189459</v>
      </c>
      <c r="LG439" t="n">
        <v>278.859528794637</v>
      </c>
      <c r="LH439" t="n">
        <v>5.93265897114057</v>
      </c>
      <c r="LI439" t="n">
        <v>36.1916889520336</v>
      </c>
      <c r="LJ439" t="n">
        <v>16.3973509547135</v>
      </c>
      <c r="LK439" t="n">
        <v>79.0790982477711</v>
      </c>
      <c r="LL439" t="n">
        <v>21.9251258708111</v>
      </c>
      <c r="LM439" t="n">
        <v>34.3610899652181</v>
      </c>
      <c r="LN439" t="n">
        <v>273.572961388805</v>
      </c>
      <c r="LO439" t="n">
        <v>29.8911798212703</v>
      </c>
      <c r="LP439" t="n">
        <v>76.6827445676916</v>
      </c>
      <c r="LQ439" t="n">
        <v>88.0998957794891</v>
      </c>
      <c r="LR439" t="n">
        <v>58.8719495119441</v>
      </c>
      <c r="LS439" t="n">
        <v>22.2200583045669</v>
      </c>
      <c r="LT439" t="n">
        <v>12.0502470996899</v>
      </c>
      <c r="LU439" t="n">
        <v>190.206286683301</v>
      </c>
      <c r="LV439" t="n">
        <v>96.8744617193205</v>
      </c>
      <c r="LW439" t="n">
        <v>18.304485163062</v>
      </c>
      <c r="LX439" t="n">
        <v>284.098064654079</v>
      </c>
      <c r="LY439" t="n">
        <v>647.178556353083</v>
      </c>
      <c r="LZ439" t="n">
        <v>64.2751091193375</v>
      </c>
      <c r="MA439" t="n">
        <v>659.184923264411</v>
      </c>
      <c r="MB439" t="n">
        <v>218.38592934267</v>
      </c>
      <c r="MC439" t="n">
        <v>49.4556775879302</v>
      </c>
      <c r="MD439" t="n">
        <v>5.74013900900627</v>
      </c>
      <c r="ME439" t="n">
        <v>1.60263815064548</v>
      </c>
      <c r="MF439" t="n">
        <v>187.409063934492</v>
      </c>
      <c r="MG439" t="n">
        <v>21.5385448326864</v>
      </c>
      <c r="MH439" t="n">
        <v>38.4338452998452</v>
      </c>
      <c r="MI439" t="n">
        <v>619.514926666986</v>
      </c>
      <c r="MJ439" t="n">
        <v>424.203175851368</v>
      </c>
      <c r="MK439" t="n">
        <v>10.9985741431649</v>
      </c>
      <c r="ML439" t="n">
        <v>44.4336348576745</v>
      </c>
      <c r="MM439" t="n">
        <v>149.297094915433</v>
      </c>
      <c r="MN439" t="n">
        <v>134.801698701855</v>
      </c>
      <c r="MO439" t="n">
        <v>31.4834596588546</v>
      </c>
      <c r="MP439" t="n">
        <v>0</v>
      </c>
      <c r="MQ439" t="n">
        <v>1181.84872014972</v>
      </c>
      <c r="MR439" t="n">
        <v>115.997328270372</v>
      </c>
      <c r="MS439" t="n">
        <v>30.6681279474779</v>
      </c>
      <c r="MT439" t="n">
        <v>61.1301331083666</v>
      </c>
      <c r="MU439" t="n">
        <v>21.1292756368541</v>
      </c>
      <c r="MV439" t="n">
        <v>3.41818494627198</v>
      </c>
      <c r="MW439" t="n">
        <v>0.49753799409678</v>
      </c>
      <c r="MX439" t="n">
        <v>0</v>
      </c>
      <c r="MY439" t="n">
        <v>0</v>
      </c>
      <c r="MZ439" t="n">
        <v>22.5754730639918</v>
      </c>
      <c r="NA439" t="n">
        <v>0</v>
      </c>
      <c r="NB439" t="n">
        <v>4.37520065941571</v>
      </c>
      <c r="NC439" t="n">
        <v>69.293594166909</v>
      </c>
      <c r="ND439" t="n">
        <v>0</v>
      </c>
      <c r="NE439" t="n">
        <v>7.34071647686682</v>
      </c>
      <c r="NF439" t="n">
        <v>4.79346996453887</v>
      </c>
      <c r="NG439" t="n">
        <v>4.20361169966484</v>
      </c>
      <c r="NH439" t="n">
        <v>0</v>
      </c>
      <c r="NI439" t="n">
        <v>16.5288818543214</v>
      </c>
      <c r="NJ439" t="n">
        <v>3.31318412035491</v>
      </c>
      <c r="NK439" t="n">
        <v>1.68102850474315</v>
      </c>
      <c r="NL439" t="n">
        <v>35.3727031013215</v>
      </c>
      <c r="NM439" t="n">
        <v>12.7530050250602</v>
      </c>
      <c r="NN439" t="n">
        <v>4.55648623965047</v>
      </c>
      <c r="NO439" t="n">
        <v>8.38029583108983</v>
      </c>
      <c r="NP439" t="n">
        <v>1.66841511511686</v>
      </c>
      <c r="NQ439" t="n">
        <v>0</v>
      </c>
      <c r="NR439" t="n">
        <v>1.11431467309401</v>
      </c>
      <c r="NS439" t="n">
        <v>4.55239412026433</v>
      </c>
      <c r="NT439" t="n">
        <v>54.3348567545684</v>
      </c>
      <c r="NU439" t="n">
        <v>2.10830373120093</v>
      </c>
      <c r="NV439" t="n">
        <v>84.8954800406853</v>
      </c>
      <c r="NW439" t="n">
        <v>170.742186157277</v>
      </c>
      <c r="NX439" t="n">
        <v>13.7417989793602</v>
      </c>
      <c r="NY439" t="n">
        <v>117.891804143187</v>
      </c>
      <c r="NZ439" t="n">
        <v>11.6579345726886</v>
      </c>
      <c r="OA439" t="n">
        <v>2.09177798986072</v>
      </c>
      <c r="OB439" t="n">
        <v>0.76797248042951</v>
      </c>
      <c r="OC439" t="n">
        <v>0.602857137391248</v>
      </c>
      <c r="OD439" t="n">
        <v>6.15720738673849</v>
      </c>
      <c r="OE439" t="n">
        <v>2.54790955431862</v>
      </c>
      <c r="OF439" t="n">
        <v>2.4239600166153</v>
      </c>
      <c r="OG439" t="n">
        <v>6.24619635020851</v>
      </c>
      <c r="OH439" t="n">
        <v>75.1848007475694</v>
      </c>
      <c r="OI439" t="n">
        <v>2.51764807895166</v>
      </c>
      <c r="OJ439" t="n">
        <v>9.14803702290571</v>
      </c>
      <c r="OK439" t="n">
        <v>42.9465244665414</v>
      </c>
      <c r="OL439" t="n">
        <v>195.302401312426</v>
      </c>
      <c r="OM439" t="n">
        <v>23.2073641533003</v>
      </c>
      <c r="ON439" t="n">
        <v>0.91438277846244</v>
      </c>
      <c r="OO439" t="n">
        <v>0</v>
      </c>
      <c r="OP439" t="n">
        <v>384.674297571579</v>
      </c>
      <c r="OQ439" t="n">
        <v>120.55583594955</v>
      </c>
      <c r="OR439" t="n">
        <v>61.6282689564731</v>
      </c>
      <c r="OS439" t="n">
        <v>25.8187937113338</v>
      </c>
      <c r="OT439" t="n">
        <v>5.46342240058347</v>
      </c>
      <c r="OU439" t="n">
        <v>3.75548034862879</v>
      </c>
      <c r="OV439" t="n">
        <v>0</v>
      </c>
      <c r="OW439" t="n">
        <v>0</v>
      </c>
      <c r="OX439" t="n">
        <v>33.5208690388969</v>
      </c>
      <c r="OY439" t="n">
        <v>1.44519583907149</v>
      </c>
      <c r="OZ439" t="n">
        <v>1.46740314890045</v>
      </c>
      <c r="PA439" t="n">
        <v>5.58826652899092</v>
      </c>
      <c r="PB439" t="n">
        <v>0</v>
      </c>
      <c r="PC439" t="n">
        <v>14.728310428618</v>
      </c>
      <c r="PD439" t="n">
        <v>0</v>
      </c>
      <c r="PE439" t="n">
        <v>0</v>
      </c>
      <c r="PF439" t="n">
        <v>0</v>
      </c>
      <c r="PG439" t="n">
        <v>42.0490401562695</v>
      </c>
      <c r="PH439" t="n">
        <v>2.07024131217596</v>
      </c>
      <c r="PI439" t="n">
        <v>0.920614371675888</v>
      </c>
      <c r="PJ439" t="n">
        <v>0</v>
      </c>
      <c r="PK439" t="n">
        <v>1.99826381540012</v>
      </c>
      <c r="PL439" t="n">
        <v>13.0550174405769</v>
      </c>
      <c r="PM439" t="n">
        <v>0</v>
      </c>
      <c r="PN439" t="n">
        <v>0</v>
      </c>
      <c r="PO439" t="n">
        <v>0</v>
      </c>
      <c r="PP439" t="n">
        <v>0</v>
      </c>
      <c r="PQ439" t="n">
        <v>2.89940873047271</v>
      </c>
      <c r="PR439" t="n">
        <v>14.4157887920684</v>
      </c>
      <c r="PS439" t="n">
        <v>5.87140328689998</v>
      </c>
      <c r="PT439" t="n">
        <v>91.4131541884339</v>
      </c>
      <c r="PU439" t="n">
        <v>217.481422246527</v>
      </c>
      <c r="PV439" t="n">
        <v>12.5256737837257</v>
      </c>
      <c r="PW439" t="n">
        <v>125.906714567804</v>
      </c>
      <c r="PX439" t="n">
        <v>4.59199227275004</v>
      </c>
      <c r="PY439" t="n">
        <v>3.27971070376061</v>
      </c>
      <c r="PZ439" t="n">
        <v>0.34069054101682</v>
      </c>
      <c r="QA439" t="n">
        <v>0.142916439587716</v>
      </c>
      <c r="QB439" t="n">
        <v>5.14843906060651</v>
      </c>
      <c r="QC439" t="n">
        <v>0.567047121999836</v>
      </c>
      <c r="QD439" t="n">
        <v>0</v>
      </c>
      <c r="QE439" t="n">
        <v>9.43121377416493</v>
      </c>
      <c r="QF439" t="n">
        <v>52.3714980448223</v>
      </c>
      <c r="QG439" t="n">
        <v>3.88794769922018</v>
      </c>
      <c r="QH439" t="n">
        <v>13.8205961971541</v>
      </c>
      <c r="QI439" t="n">
        <v>41.5413550802634</v>
      </c>
    </row>
    <row r="440">
      <c r="A440" t="s">
        <v>439</v>
      </c>
      <c r="B440" t="n">
        <v>0.428166903249197</v>
      </c>
      <c r="C440" t="n">
        <v>0.00472843070000184</v>
      </c>
      <c r="D440" t="n">
        <v>0</v>
      </c>
      <c r="E440" t="n">
        <v>0</v>
      </c>
      <c r="F440" t="n">
        <v>0</v>
      </c>
      <c r="G440" t="n">
        <v>0.215243408221778</v>
      </c>
      <c r="H440" t="n">
        <v>2.61206801913397</v>
      </c>
      <c r="I440" t="n">
        <v>1.19967763710189</v>
      </c>
      <c r="J440" t="n">
        <v>0.62419044199735</v>
      </c>
      <c r="K440" t="n">
        <v>1.04643165364132</v>
      </c>
      <c r="L440" t="n">
        <v>0.0167623287356597</v>
      </c>
      <c r="M440" t="n">
        <v>0.476933268509824</v>
      </c>
      <c r="N440" t="n">
        <v>0.976118969569253</v>
      </c>
      <c r="O440" t="n">
        <v>0.947294780070261</v>
      </c>
      <c r="P440" t="n">
        <v>4.44331972032715</v>
      </c>
      <c r="Q440" t="n">
        <v>0.0503228746873677</v>
      </c>
      <c r="R440" t="n">
        <v>0</v>
      </c>
      <c r="S440" t="n">
        <v>1.24794493854824</v>
      </c>
      <c r="T440" t="n">
        <v>0</v>
      </c>
      <c r="U440" t="n">
        <v>0.395659292378631</v>
      </c>
      <c r="V440" t="n">
        <v>0.181112495424862</v>
      </c>
      <c r="W440" t="n">
        <v>0.221497640502793</v>
      </c>
      <c r="X440" t="n">
        <v>0.328777136991701</v>
      </c>
      <c r="Y440" t="n">
        <v>0.575624512040866</v>
      </c>
      <c r="Z440" t="n">
        <v>0.191881220822157</v>
      </c>
      <c r="AA440" t="n">
        <v>0</v>
      </c>
      <c r="AB440" t="n">
        <v>1.50114345574311</v>
      </c>
      <c r="AC440" t="n">
        <v>2.89247365628083</v>
      </c>
      <c r="AD440" t="n">
        <v>0.649986507634794</v>
      </c>
      <c r="AE440" t="n">
        <v>0.762849172049637</v>
      </c>
      <c r="AF440" t="n">
        <v>1.22668951468024</v>
      </c>
      <c r="AG440" t="n">
        <v>0.95881194419434</v>
      </c>
      <c r="AH440" t="n">
        <v>1.02718928977282</v>
      </c>
      <c r="AI440" t="n">
        <v>0.121396614207074</v>
      </c>
      <c r="AJ440" t="n">
        <v>11.006222329819</v>
      </c>
      <c r="AK440" t="n">
        <v>42.7232866062372</v>
      </c>
      <c r="AL440" t="n">
        <v>8.30118216709515</v>
      </c>
      <c r="AM440" t="n">
        <v>13.8476269019688</v>
      </c>
      <c r="AN440" t="n">
        <v>4.1471121776955</v>
      </c>
      <c r="AO440" t="n">
        <v>14.8364435604407</v>
      </c>
      <c r="AP440" t="n">
        <v>1.99288073736589</v>
      </c>
      <c r="AQ440" t="n">
        <v>1.22322792151786</v>
      </c>
      <c r="AR440" t="n">
        <v>7.91621703419786</v>
      </c>
      <c r="AS440" t="n">
        <v>2.74373868639015</v>
      </c>
      <c r="AT440" t="n">
        <v>1.35104730242847</v>
      </c>
      <c r="AU440" t="n">
        <v>56.5514612396702</v>
      </c>
      <c r="AV440" t="n">
        <v>56.3182537121038</v>
      </c>
      <c r="AW440" t="n">
        <v>3.86218239723339</v>
      </c>
      <c r="AX440" t="n">
        <v>11.7405842106133</v>
      </c>
      <c r="AY440" t="n">
        <v>15.893922815345</v>
      </c>
      <c r="AZ440" t="n">
        <v>0.277564533966879</v>
      </c>
      <c r="BA440" t="n">
        <v>0.0283851793236417</v>
      </c>
      <c r="BB440" t="n">
        <v>0</v>
      </c>
      <c r="BC440" t="n">
        <v>0</v>
      </c>
      <c r="BD440" t="n">
        <v>0.0454138303286797</v>
      </c>
      <c r="BE440" t="n">
        <v>0.0219691216283307</v>
      </c>
      <c r="BF440" t="n">
        <v>0.872699936351257</v>
      </c>
      <c r="BG440" t="n">
        <v>0.265757293033005</v>
      </c>
      <c r="BH440" t="n">
        <v>0.305083248353622</v>
      </c>
      <c r="BI440" t="n">
        <v>0.309229758652339</v>
      </c>
      <c r="BJ440" t="n">
        <v>0.0117734212324242</v>
      </c>
      <c r="BK440" t="n">
        <v>0.0616929281505392</v>
      </c>
      <c r="BL440" t="n">
        <v>0.371988249252551</v>
      </c>
      <c r="BM440" t="n">
        <v>0.521686358484659</v>
      </c>
      <c r="BN440" t="n">
        <v>0.435905132515986</v>
      </c>
      <c r="BO440" t="n">
        <v>0.015299689575748</v>
      </c>
      <c r="BP440" t="n">
        <v>0</v>
      </c>
      <c r="BQ440" t="n">
        <v>1.0343280337477</v>
      </c>
      <c r="BR440" t="n">
        <v>0.146266933430107</v>
      </c>
      <c r="BS440" t="n">
        <v>0.101219757615428</v>
      </c>
      <c r="BT440" t="n">
        <v>0.0485951838173133</v>
      </c>
      <c r="BU440" t="n">
        <v>0.130877280193045</v>
      </c>
      <c r="BV440" t="n">
        <v>0.0367937930408501</v>
      </c>
      <c r="BW440" t="n">
        <v>0.162602853802827</v>
      </c>
      <c r="BX440" t="n">
        <v>0.0898667660771165</v>
      </c>
      <c r="BY440" t="n">
        <v>0</v>
      </c>
      <c r="BZ440" t="n">
        <v>0.542404784279773</v>
      </c>
      <c r="CA440" t="n">
        <v>0.313549944033641</v>
      </c>
      <c r="CB440" t="n">
        <v>0.641661547475992</v>
      </c>
      <c r="CC440" t="n">
        <v>0.353148487038843</v>
      </c>
      <c r="CD440" t="n">
        <v>0.29666487030996</v>
      </c>
      <c r="CE440" t="n">
        <v>3.4979836351931</v>
      </c>
      <c r="CF440" t="n">
        <v>0.660027832048543</v>
      </c>
      <c r="CG440" t="n">
        <v>0.234139238573273</v>
      </c>
      <c r="CH440" t="n">
        <v>7.4691512268261</v>
      </c>
      <c r="CI440" t="n">
        <v>28.5735243389368</v>
      </c>
      <c r="CJ440" t="n">
        <v>3.60855157439678</v>
      </c>
      <c r="CK440" t="n">
        <v>8.12205345462659</v>
      </c>
      <c r="CL440" t="n">
        <v>1.12662450450248</v>
      </c>
      <c r="CM440" t="n">
        <v>4.34113725020599</v>
      </c>
      <c r="CN440" t="n">
        <v>0.812610495910491</v>
      </c>
      <c r="CO440" t="n">
        <v>0.681910241500829</v>
      </c>
      <c r="CP440" t="n">
        <v>3.0432449154409</v>
      </c>
      <c r="CQ440" t="n">
        <v>0.545288980094249</v>
      </c>
      <c r="CR440" t="n">
        <v>0</v>
      </c>
      <c r="CS440" t="n">
        <v>10.4232734348984</v>
      </c>
      <c r="CT440" t="n">
        <v>28.2952757836397</v>
      </c>
      <c r="CU440" t="n">
        <v>4.34755717636031</v>
      </c>
      <c r="CV440" t="n">
        <v>8.86410521653069</v>
      </c>
      <c r="CW440" t="n">
        <v>8.39731703518077</v>
      </c>
      <c r="CX440" t="n">
        <v>0.207959009888896</v>
      </c>
      <c r="CY440" t="n">
        <v>0.00513717551048138</v>
      </c>
      <c r="CZ440" t="n">
        <v>0</v>
      </c>
      <c r="DA440" t="n">
        <v>0</v>
      </c>
      <c r="DB440" t="n">
        <v>0.398482159359712</v>
      </c>
      <c r="DC440" t="n">
        <v>0.811031697948523</v>
      </c>
      <c r="DD440" t="n">
        <v>0.131678101346841</v>
      </c>
      <c r="DE440" t="n">
        <v>0.0312712285739143</v>
      </c>
      <c r="DF440" t="n">
        <v>0</v>
      </c>
      <c r="DG440" t="n">
        <v>0.0174678099130153</v>
      </c>
      <c r="DH440" t="n">
        <v>0</v>
      </c>
      <c r="DI440" t="n">
        <v>0</v>
      </c>
      <c r="DJ440" t="n">
        <v>0.0210864182320687</v>
      </c>
      <c r="DK440" t="n">
        <v>0</v>
      </c>
      <c r="DL440" t="n">
        <v>0.131509709201473</v>
      </c>
      <c r="DM440" t="n">
        <v>0</v>
      </c>
      <c r="DN440" t="n">
        <v>0</v>
      </c>
      <c r="DO440" t="n">
        <v>0</v>
      </c>
      <c r="DP440" t="n">
        <v>0</v>
      </c>
      <c r="DQ440" t="n">
        <v>0.0210575606864363</v>
      </c>
      <c r="DR440" t="n">
        <v>0</v>
      </c>
      <c r="DS440" t="n">
        <v>0.0113141292666875</v>
      </c>
      <c r="DT440" t="n">
        <v>0.0128821772432689</v>
      </c>
      <c r="DU440" t="n">
        <v>0.0165869350817077</v>
      </c>
      <c r="DV440" t="n">
        <v>0</v>
      </c>
      <c r="DW440" t="n">
        <v>0</v>
      </c>
      <c r="DX440" t="n">
        <v>0.29253285257199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0.0400145315981417</v>
      </c>
      <c r="EE440" t="n">
        <v>0.101058916314673</v>
      </c>
      <c r="EF440" t="n">
        <v>1.69930233139995</v>
      </c>
      <c r="EG440" t="n">
        <v>4.41037390196703</v>
      </c>
      <c r="EH440" t="n">
        <v>0.773845401158267</v>
      </c>
      <c r="EI440" t="n">
        <v>0.866179150332845</v>
      </c>
      <c r="EJ440" t="n">
        <v>0.0841376404631816</v>
      </c>
      <c r="EK440" t="n">
        <v>1.64405371400505</v>
      </c>
      <c r="EL440" t="n">
        <v>0.109677810878434</v>
      </c>
      <c r="EM440" t="n">
        <v>0.118068641347829</v>
      </c>
      <c r="EN440" t="n">
        <v>0</v>
      </c>
      <c r="EO440" t="n">
        <v>0.0589249594209995</v>
      </c>
      <c r="EP440" t="n">
        <v>0</v>
      </c>
      <c r="EQ440" t="n">
        <v>0</v>
      </c>
      <c r="ER440" t="n">
        <v>7.19933964510822</v>
      </c>
      <c r="ES440" t="n">
        <v>0.599592668211262</v>
      </c>
      <c r="ET440" t="n">
        <v>2.36682424841753</v>
      </c>
      <c r="EU440" t="n">
        <v>2.17145684571139</v>
      </c>
      <c r="EV440" t="n">
        <v>0.187768643034944</v>
      </c>
      <c r="EW440" t="n">
        <v>0.00105985870865014</v>
      </c>
      <c r="EX440" t="n">
        <v>0</v>
      </c>
      <c r="EY440" t="n">
        <v>0.0185164036324062</v>
      </c>
      <c r="EZ440" t="n">
        <v>1.02039086964341</v>
      </c>
      <c r="FA440" t="n">
        <v>0.126440053860303</v>
      </c>
      <c r="FB440" t="n">
        <v>1.02436290766067</v>
      </c>
      <c r="FC440" t="n">
        <v>0.222518559398383</v>
      </c>
      <c r="FD440" t="n">
        <v>0.0169816637191534</v>
      </c>
      <c r="FE440" t="n">
        <v>0.47379848553244</v>
      </c>
      <c r="FF440" t="n">
        <v>0</v>
      </c>
      <c r="FG440" t="n">
        <v>0</v>
      </c>
      <c r="FH440" t="n">
        <v>0.031827723630125</v>
      </c>
      <c r="FI440" t="n">
        <v>0.389106329983398</v>
      </c>
      <c r="FJ440" t="n">
        <v>0</v>
      </c>
      <c r="FK440" t="n">
        <v>0.152670593607578</v>
      </c>
      <c r="FL440" t="n">
        <v>0</v>
      </c>
      <c r="FM440" t="n">
        <v>0.261764383666598</v>
      </c>
      <c r="FN440" t="n">
        <v>0</v>
      </c>
      <c r="FO440" t="n">
        <v>0.125588750603869</v>
      </c>
      <c r="FP440" t="n">
        <v>0</v>
      </c>
      <c r="FQ440" t="n">
        <v>0.0211810884859623</v>
      </c>
      <c r="FR440" t="n">
        <v>0.131587339235771</v>
      </c>
      <c r="FS440" t="n">
        <v>0.142875094344973</v>
      </c>
      <c r="FT440" t="n">
        <v>0.0907401379202202</v>
      </c>
      <c r="FU440" t="n">
        <v>0</v>
      </c>
      <c r="FV440" t="n">
        <v>0.344317036222127</v>
      </c>
      <c r="FW440" t="n">
        <v>0.362198018564728</v>
      </c>
      <c r="FX440" t="n">
        <v>0</v>
      </c>
      <c r="FY440" t="n">
        <v>0</v>
      </c>
      <c r="FZ440" t="n">
        <v>0</v>
      </c>
      <c r="GA440" t="n">
        <v>0.0748068392734919</v>
      </c>
      <c r="GB440" t="n">
        <v>0.443682657774511</v>
      </c>
      <c r="GC440" t="n">
        <v>0.1354802221621</v>
      </c>
      <c r="GD440" t="n">
        <v>3.15113357100788</v>
      </c>
      <c r="GE440" t="n">
        <v>17.0392049059033</v>
      </c>
      <c r="GF440" t="n">
        <v>1.91457069942229</v>
      </c>
      <c r="GG440" t="n">
        <v>4.20707916363231</v>
      </c>
      <c r="GH440" t="n">
        <v>0.303199781197459</v>
      </c>
      <c r="GI440" t="n">
        <v>2.18631922364848</v>
      </c>
      <c r="GJ440" t="n">
        <v>0.562427333523662</v>
      </c>
      <c r="GK440" t="n">
        <v>0</v>
      </c>
      <c r="GL440" t="n">
        <v>1.72031544643782</v>
      </c>
      <c r="GM440" t="n">
        <v>0.293596521281118</v>
      </c>
      <c r="GN440" t="n">
        <v>0</v>
      </c>
      <c r="GO440" t="n">
        <v>5.07656079869868</v>
      </c>
      <c r="GP440" t="n">
        <v>14.7647568242944</v>
      </c>
      <c r="GQ440" t="n">
        <v>1.88681312478446</v>
      </c>
      <c r="GR440" t="n">
        <v>5.92797202370041</v>
      </c>
      <c r="GS440" t="n">
        <v>6.53312892817484</v>
      </c>
      <c r="GT440" t="n">
        <v>0.292964399835816</v>
      </c>
      <c r="GU440" t="n">
        <v>0.0840863989698536</v>
      </c>
      <c r="GV440" t="n">
        <v>0</v>
      </c>
      <c r="GW440" t="n">
        <v>0.145133316859635</v>
      </c>
      <c r="GX440" t="n">
        <v>0</v>
      </c>
      <c r="GY440" t="n">
        <v>0.0543555077864353</v>
      </c>
      <c r="GZ440" t="n">
        <v>2.04694943353516</v>
      </c>
      <c r="HA440" t="n">
        <v>0.392442801434111</v>
      </c>
      <c r="HB440" t="n">
        <v>1.05867267531085</v>
      </c>
      <c r="HC440" t="n">
        <v>2.50560109235098</v>
      </c>
      <c r="HD440" t="n">
        <v>0.258043818547016</v>
      </c>
      <c r="HE440" t="n">
        <v>0.888700518464768</v>
      </c>
      <c r="HF440" t="n">
        <v>0.544727875312263</v>
      </c>
      <c r="HG440" t="n">
        <v>1.41440103725257</v>
      </c>
      <c r="HH440" t="n">
        <v>2.68820430065224</v>
      </c>
      <c r="HI440" t="n">
        <v>0.133475088610811</v>
      </c>
      <c r="HJ440" t="n">
        <v>0</v>
      </c>
      <c r="HK440" t="n">
        <v>0.998504399429724</v>
      </c>
      <c r="HL440" t="n">
        <v>0.754962282071386</v>
      </c>
      <c r="HM440" t="n">
        <v>1.05826991784449</v>
      </c>
      <c r="HN440" t="n">
        <v>0.0726027638105127</v>
      </c>
      <c r="HO440" t="n">
        <v>0.38999036308829</v>
      </c>
      <c r="HP440" t="n">
        <v>1.18477468649486</v>
      </c>
      <c r="HQ440" t="n">
        <v>0.388317676412479</v>
      </c>
      <c r="HR440" t="n">
        <v>0.775538988537736</v>
      </c>
      <c r="HS440" t="n">
        <v>0.11167911128034</v>
      </c>
      <c r="HT440" t="n">
        <v>1.46686440609513</v>
      </c>
      <c r="HU440" t="n">
        <v>2.16016404465006</v>
      </c>
      <c r="HV440" t="n">
        <v>0.893072487335029</v>
      </c>
      <c r="HW440" t="n">
        <v>0.413151879155106</v>
      </c>
      <c r="HX440" t="n">
        <v>0.301374124534531</v>
      </c>
      <c r="HY440" t="n">
        <v>1.67156455145029</v>
      </c>
      <c r="HZ440" t="n">
        <v>0.965088235884857</v>
      </c>
      <c r="IA440" t="n">
        <v>0.732421403468014</v>
      </c>
      <c r="IB440" t="n">
        <v>16.0772289359256</v>
      </c>
      <c r="IC440" t="n">
        <v>52.520567970936</v>
      </c>
      <c r="ID440" t="n">
        <v>6.52536879810959</v>
      </c>
      <c r="IE440" t="n">
        <v>22.548984044403</v>
      </c>
      <c r="IF440" t="n">
        <v>1.34992208307645</v>
      </c>
      <c r="IG440" t="n">
        <v>7.61137096089406</v>
      </c>
      <c r="IH440" t="n">
        <v>0.694598634534971</v>
      </c>
      <c r="II440" t="n">
        <v>0.391785432708247</v>
      </c>
      <c r="IJ440" t="n">
        <v>1.4001704416518</v>
      </c>
      <c r="IK440" t="n">
        <v>1.86729839285449</v>
      </c>
      <c r="IL440" t="n">
        <v>0.19900013750512</v>
      </c>
      <c r="IM440" t="n">
        <v>19.0591344204381</v>
      </c>
      <c r="IN440" t="n">
        <v>53.3442262385853</v>
      </c>
      <c r="IO440" t="n">
        <v>5.67814054519383</v>
      </c>
      <c r="IP440" t="n">
        <v>13.5208125054365</v>
      </c>
      <c r="IQ440" t="n">
        <v>17.6269873596642</v>
      </c>
      <c r="IR440" t="n">
        <v>0.147712331769762</v>
      </c>
      <c r="IS440" t="n">
        <v>0.00199742682585059</v>
      </c>
      <c r="IT440" t="n">
        <v>0</v>
      </c>
      <c r="IU440" t="n">
        <v>0</v>
      </c>
      <c r="IV440" t="n">
        <v>6.20278667086193</v>
      </c>
      <c r="IW440" t="n">
        <v>0.346859811835875</v>
      </c>
      <c r="IX440" t="n">
        <v>0.597349603494747</v>
      </c>
      <c r="IY440" t="n">
        <v>0.109936507687533</v>
      </c>
      <c r="IZ440" t="n">
        <v>0.208717545271801</v>
      </c>
      <c r="JA440" t="n">
        <v>0.160434698620718</v>
      </c>
      <c r="JB440" t="n">
        <v>0.0246822429962635</v>
      </c>
      <c r="JC440" t="n">
        <v>0</v>
      </c>
      <c r="JD440" t="n">
        <v>0.0280889911224799</v>
      </c>
      <c r="JE440" t="n">
        <v>0.0617214569112601</v>
      </c>
      <c r="JF440" t="n">
        <v>0.601435530286201</v>
      </c>
      <c r="JG440" t="n">
        <v>0</v>
      </c>
      <c r="JH440" t="n">
        <v>0</v>
      </c>
      <c r="JI440" t="n">
        <v>0.234547007419204</v>
      </c>
      <c r="JJ440" t="n">
        <v>0.213933972093277</v>
      </c>
      <c r="JK440" t="n">
        <v>0.0934854647999132</v>
      </c>
      <c r="JL440" t="n">
        <v>0</v>
      </c>
      <c r="JM440" t="n">
        <v>0.29355901359115</v>
      </c>
      <c r="JN440" t="n">
        <v>0.117318609603983</v>
      </c>
      <c r="JO440" t="n">
        <v>0.0200781507000855</v>
      </c>
      <c r="JP440" t="n">
        <v>0.110419075672442</v>
      </c>
      <c r="JQ440" t="n">
        <v>0.283129491288069</v>
      </c>
      <c r="JR440" t="n">
        <v>0.433149177415466</v>
      </c>
      <c r="JS440" t="n">
        <v>1.22988495640718</v>
      </c>
      <c r="JT440" t="n">
        <v>0.356890997069678</v>
      </c>
      <c r="JU440" t="n">
        <v>0</v>
      </c>
      <c r="JV440" t="n">
        <v>0</v>
      </c>
      <c r="JW440" t="n">
        <v>0.488337717823752</v>
      </c>
      <c r="JX440" t="n">
        <v>0.162169135075897</v>
      </c>
      <c r="JY440" t="n">
        <v>0.08308692194406</v>
      </c>
      <c r="JZ440" t="n">
        <v>3.18973752444047</v>
      </c>
      <c r="KA440" t="n">
        <v>17.8152691327201</v>
      </c>
      <c r="KB440" t="n">
        <v>2.12819588215453</v>
      </c>
      <c r="KC440" t="n">
        <v>4.7572704284401</v>
      </c>
      <c r="KD440" t="n">
        <v>0.319618302888001</v>
      </c>
      <c r="KE440" t="n">
        <v>2.09641277059377</v>
      </c>
      <c r="KF440" t="n">
        <v>0.121484171092563</v>
      </c>
      <c r="KG440" t="n">
        <v>0</v>
      </c>
      <c r="KH440" t="n">
        <v>8.06425428713905</v>
      </c>
      <c r="KI440" t="n">
        <v>0.800438942730298</v>
      </c>
      <c r="KJ440" t="n">
        <v>0.0845182212352835</v>
      </c>
      <c r="KK440" t="n">
        <v>1.10584814619764</v>
      </c>
      <c r="KL440" t="n">
        <v>18.0804189207484</v>
      </c>
      <c r="KM440" t="n">
        <v>1.63803657591389</v>
      </c>
      <c r="KN440" t="n">
        <v>5.88743498469012</v>
      </c>
      <c r="KO440" t="n">
        <v>9.01023930747886</v>
      </c>
      <c r="KP440" t="n">
        <v>0.193725307669135</v>
      </c>
      <c r="KQ440" t="n">
        <v>0</v>
      </c>
      <c r="KR440" t="n">
        <v>0</v>
      </c>
      <c r="KS440" t="n">
        <v>0.424744644289765</v>
      </c>
      <c r="KT440" t="n">
        <v>1.9242292119934</v>
      </c>
      <c r="KU440" t="n">
        <v>1.40234706861395</v>
      </c>
      <c r="KV440" t="n">
        <v>3.31673693552565</v>
      </c>
      <c r="KW440" t="n">
        <v>0.833646137240589</v>
      </c>
      <c r="KX440" t="n">
        <v>0.994730226309875</v>
      </c>
      <c r="KY440" t="n">
        <v>0.762516476597059</v>
      </c>
      <c r="KZ440" t="n">
        <v>0.0459754066312649</v>
      </c>
      <c r="LA440" t="n">
        <v>0.125483705583187</v>
      </c>
      <c r="LB440" t="n">
        <v>1.41490604162596</v>
      </c>
      <c r="LC440" t="n">
        <v>1.31899756622918</v>
      </c>
      <c r="LD440" t="n">
        <v>5.44662514602225</v>
      </c>
      <c r="LE440" t="n">
        <v>0.263614909411581</v>
      </c>
      <c r="LF440" t="n">
        <v>7.54411967731504</v>
      </c>
      <c r="LG440" t="n">
        <v>5.24727392772705</v>
      </c>
      <c r="LH440" t="n">
        <v>0.160017908323256</v>
      </c>
      <c r="LI440" t="n">
        <v>1.43015613235264</v>
      </c>
      <c r="LJ440" t="n">
        <v>0.633611290679317</v>
      </c>
      <c r="LK440" t="n">
        <v>1.07706752651935</v>
      </c>
      <c r="LL440" t="n">
        <v>0.681464670216878</v>
      </c>
      <c r="LM440" t="n">
        <v>1.14580467595456</v>
      </c>
      <c r="LN440" t="n">
        <v>2.21766177482242</v>
      </c>
      <c r="LO440" t="n">
        <v>0.662407726005056</v>
      </c>
      <c r="LP440" t="n">
        <v>4.7725274992273</v>
      </c>
      <c r="LQ440" t="n">
        <v>6.29188628567823</v>
      </c>
      <c r="LR440" t="n">
        <v>2.8099845919817</v>
      </c>
      <c r="LS440" t="n">
        <v>1.337756780598</v>
      </c>
      <c r="LT440" t="n">
        <v>1.83367714918522</v>
      </c>
      <c r="LU440" t="n">
        <v>4.16034473806961</v>
      </c>
      <c r="LV440" t="n">
        <v>3.04552748452764</v>
      </c>
      <c r="LW440" t="n">
        <v>1.05634211469309</v>
      </c>
      <c r="LX440" t="n">
        <v>20.9960887684922</v>
      </c>
      <c r="LY440" t="n">
        <v>100.195195105143</v>
      </c>
      <c r="LZ440" t="n">
        <v>11.7782080848129</v>
      </c>
      <c r="MA440" t="n">
        <v>38.913332739189</v>
      </c>
      <c r="MB440" t="n">
        <v>14.060349223871</v>
      </c>
      <c r="MC440" t="n">
        <v>57.0113202507432</v>
      </c>
      <c r="MD440" t="n">
        <v>6.61709472617836</v>
      </c>
      <c r="ME440" t="n">
        <v>1.84748286363744</v>
      </c>
      <c r="MF440" t="n">
        <v>38.6617748293594</v>
      </c>
      <c r="MG440" t="n">
        <v>5.44793164659167</v>
      </c>
      <c r="MH440" t="n">
        <v>2.85417616500279</v>
      </c>
      <c r="MI440" t="n">
        <v>165.410911708081</v>
      </c>
      <c r="MJ440" t="n">
        <v>130.441226005909</v>
      </c>
      <c r="MK440" t="n">
        <v>8.59522516316945</v>
      </c>
      <c r="ML440" t="n">
        <v>26.9235615428173</v>
      </c>
      <c r="MM440" t="n">
        <v>29.3156399871126</v>
      </c>
      <c r="MN440" t="n">
        <v>0.266166795284935</v>
      </c>
      <c r="MO440" t="n">
        <v>0.0565378134733491</v>
      </c>
      <c r="MP440" t="n">
        <v>0</v>
      </c>
      <c r="MQ440" t="n">
        <v>2.41782848426265</v>
      </c>
      <c r="MR440" t="n">
        <v>0.819753946308782</v>
      </c>
      <c r="MS440" t="n">
        <v>0.177243718307972</v>
      </c>
      <c r="MT440" t="n">
        <v>0.775760776738007</v>
      </c>
      <c r="MU440" t="n">
        <v>0.372659645917738</v>
      </c>
      <c r="MV440" t="n">
        <v>0.160222198537293</v>
      </c>
      <c r="MW440" t="n">
        <v>0.0495700148422633</v>
      </c>
      <c r="MX440" t="n">
        <v>0</v>
      </c>
      <c r="MY440" t="n">
        <v>0</v>
      </c>
      <c r="MZ440" t="n">
        <v>0.568324674799691</v>
      </c>
      <c r="NA440" t="n">
        <v>0</v>
      </c>
      <c r="NB440" t="n">
        <v>0.382361936845836</v>
      </c>
      <c r="NC440" t="n">
        <v>0.222826862171199</v>
      </c>
      <c r="ND440" t="n">
        <v>0</v>
      </c>
      <c r="NE440" t="n">
        <v>0.138129582110376</v>
      </c>
      <c r="NF440" t="n">
        <v>0.129291274126346</v>
      </c>
      <c r="NG440" t="n">
        <v>0.166110541518875</v>
      </c>
      <c r="NH440" t="n">
        <v>0</v>
      </c>
      <c r="NI440" t="n">
        <v>0.225125504582576</v>
      </c>
      <c r="NJ440" t="n">
        <v>0.102978561548478</v>
      </c>
      <c r="NK440" t="n">
        <v>0.0560555652657505</v>
      </c>
      <c r="NL440" t="n">
        <v>0.286741391187621</v>
      </c>
      <c r="NM440" t="n">
        <v>0.282614774956787</v>
      </c>
      <c r="NN440" t="n">
        <v>0.28358343198562</v>
      </c>
      <c r="NO440" t="n">
        <v>0.598500916976526</v>
      </c>
      <c r="NP440" t="n">
        <v>0.0796342027973198</v>
      </c>
      <c r="NQ440" t="n">
        <v>0</v>
      </c>
      <c r="NR440" t="n">
        <v>0.169564435994583</v>
      </c>
      <c r="NS440" t="n">
        <v>0.0995736221663148</v>
      </c>
      <c r="NT440" t="n">
        <v>1.708172584157</v>
      </c>
      <c r="NU440" t="n">
        <v>0.121669088313193</v>
      </c>
      <c r="NV440" t="n">
        <v>6.27414705252691</v>
      </c>
      <c r="NW440" t="n">
        <v>26.4340443402665</v>
      </c>
      <c r="NX440" t="n">
        <v>2.51814069328245</v>
      </c>
      <c r="NY440" t="n">
        <v>6.95944770570394</v>
      </c>
      <c r="NZ440" t="n">
        <v>0.750573225181745</v>
      </c>
      <c r="OA440" t="n">
        <v>2.41135155132339</v>
      </c>
      <c r="OB440" t="n">
        <v>0.8853002762001</v>
      </c>
      <c r="OC440" t="n">
        <v>0.694959264574648</v>
      </c>
      <c r="OD440" t="n">
        <v>1.27020839102511</v>
      </c>
      <c r="OE440" t="n">
        <v>0.644464944194392</v>
      </c>
      <c r="OF440" t="n">
        <v>0.180008241443669</v>
      </c>
      <c r="OG440" t="n">
        <v>1.66773872351111</v>
      </c>
      <c r="OH440" t="n">
        <v>23.1191045819968</v>
      </c>
      <c r="OI440" t="n">
        <v>1.96750522736245</v>
      </c>
      <c r="OJ440" t="n">
        <v>5.54304725623033</v>
      </c>
      <c r="OK440" t="n">
        <v>8.43288243935351</v>
      </c>
      <c r="OL440" t="n">
        <v>0.385625810129833</v>
      </c>
      <c r="OM440" t="n">
        <v>0.0416756493703308</v>
      </c>
      <c r="ON440" t="n">
        <v>0</v>
      </c>
      <c r="OO440" t="n">
        <v>0</v>
      </c>
      <c r="OP440" t="n">
        <v>2.71849600486363</v>
      </c>
      <c r="OQ440" t="n">
        <v>0.696741733438005</v>
      </c>
      <c r="OR440" t="n">
        <v>0.782082278635657</v>
      </c>
      <c r="OS440" t="n">
        <v>0.455369255806695</v>
      </c>
      <c r="OT440" t="n">
        <v>0.256089580382152</v>
      </c>
      <c r="OU440" t="n">
        <v>0.374160805466338</v>
      </c>
      <c r="OV440" t="n">
        <v>0</v>
      </c>
      <c r="OW440" t="n">
        <v>0</v>
      </c>
      <c r="OX440" t="n">
        <v>0.843868783681007</v>
      </c>
      <c r="OY440" t="n">
        <v>0.0284714119839665</v>
      </c>
      <c r="OZ440" t="n">
        <v>0.128240771983743</v>
      </c>
      <c r="PA440" t="n">
        <v>0.0179701444354583</v>
      </c>
      <c r="PB440" t="n">
        <v>0</v>
      </c>
      <c r="PC440" t="n">
        <v>0.277141253324257</v>
      </c>
      <c r="PD440" t="n">
        <v>0</v>
      </c>
      <c r="PE440" t="n">
        <v>0</v>
      </c>
      <c r="PF440" t="n">
        <v>0</v>
      </c>
      <c r="PG440" t="n">
        <v>0.572713355072972</v>
      </c>
      <c r="PH440" t="n">
        <v>0.0643460986898844</v>
      </c>
      <c r="PI440" t="n">
        <v>0.0306988006749776</v>
      </c>
      <c r="PJ440" t="n">
        <v>0</v>
      </c>
      <c r="PK440" t="n">
        <v>0.0442828084348638</v>
      </c>
      <c r="PL440" t="n">
        <v>0.812509125609677</v>
      </c>
      <c r="PM440" t="n">
        <v>0</v>
      </c>
      <c r="PN440" t="n">
        <v>0</v>
      </c>
      <c r="PO440" t="n">
        <v>0</v>
      </c>
      <c r="PP440" t="n">
        <v>0</v>
      </c>
      <c r="PQ440" t="n">
        <v>0.0634181975037435</v>
      </c>
      <c r="PR440" t="n">
        <v>0.453201805699775</v>
      </c>
      <c r="PS440" t="n">
        <v>0.338835564565114</v>
      </c>
      <c r="PT440" t="n">
        <v>6.7558316607514</v>
      </c>
      <c r="PU440" t="n">
        <v>33.6701414467857</v>
      </c>
      <c r="PV440" t="n">
        <v>2.29528964242273</v>
      </c>
      <c r="PW440" t="n">
        <v>7.43258789022669</v>
      </c>
      <c r="PX440" t="n">
        <v>0.295646405345435</v>
      </c>
      <c r="PY440" t="n">
        <v>3.78077192309098</v>
      </c>
      <c r="PZ440" t="n">
        <v>0.392739893351734</v>
      </c>
      <c r="QA440" t="n">
        <v>0.164750647527041</v>
      </c>
      <c r="QB440" t="n">
        <v>1.06210333430524</v>
      </c>
      <c r="QC440" t="n">
        <v>0.143428164950284</v>
      </c>
      <c r="QD440" t="n">
        <v>0</v>
      </c>
      <c r="QE440" t="n">
        <v>2.51814056731681</v>
      </c>
      <c r="QF440" t="n">
        <v>16.1040812554555</v>
      </c>
      <c r="QG440" t="n">
        <v>3.03837438039108</v>
      </c>
      <c r="QH440" t="n">
        <v>8.37427938237278</v>
      </c>
      <c r="QI440" t="n">
        <v>8.15696655584371</v>
      </c>
    </row>
    <row r="441">
      <c r="A441" t="s">
        <v>440</v>
      </c>
      <c r="B441" t="n">
        <v>40.7939967866616</v>
      </c>
      <c r="C441" t="n">
        <v>0.159705422752659</v>
      </c>
      <c r="D441" t="n">
        <v>12.7891622470117</v>
      </c>
      <c r="E441" t="n">
        <v>0</v>
      </c>
      <c r="F441" t="n">
        <v>0</v>
      </c>
      <c r="G441" t="n">
        <v>8.08850525288529</v>
      </c>
      <c r="H441" t="n">
        <v>9.53378201613785</v>
      </c>
      <c r="I441" t="n">
        <v>3.83241008289509</v>
      </c>
      <c r="J441" t="n">
        <v>1.93617315116474</v>
      </c>
      <c r="K441" t="n">
        <v>3.12199576364619</v>
      </c>
      <c r="L441" t="n">
        <v>0.171329608837553</v>
      </c>
      <c r="M441" t="n">
        <v>1.2205193190915</v>
      </c>
      <c r="N441" t="n">
        <v>3.05473901316963</v>
      </c>
      <c r="O441" t="n">
        <v>1.13314186929001</v>
      </c>
      <c r="P441" t="n">
        <v>4.99102228684415</v>
      </c>
      <c r="Q441" t="n">
        <v>0.258871750355687</v>
      </c>
      <c r="R441" t="n">
        <v>0</v>
      </c>
      <c r="S441" t="n">
        <v>6.61443636969997</v>
      </c>
      <c r="T441" t="n">
        <v>0</v>
      </c>
      <c r="U441" t="n">
        <v>1.54884469021338</v>
      </c>
      <c r="V441" t="n">
        <v>0.62090845192384</v>
      </c>
      <c r="W441" t="n">
        <v>1.13688411926648</v>
      </c>
      <c r="X441" t="n">
        <v>1.46096660029297</v>
      </c>
      <c r="Y441" t="n">
        <v>3.93489318025014</v>
      </c>
      <c r="Z441" t="n">
        <v>0.382837875668851</v>
      </c>
      <c r="AA441" t="n">
        <v>0</v>
      </c>
      <c r="AB441" t="n">
        <v>4.61976872819366</v>
      </c>
      <c r="AC441" t="n">
        <v>8.20865464977191</v>
      </c>
      <c r="AD441" t="n">
        <v>1.49140047332106</v>
      </c>
      <c r="AE441" t="n">
        <v>0.807494302828344</v>
      </c>
      <c r="AF441" t="n">
        <v>5.85962193149027</v>
      </c>
      <c r="AG441" t="n">
        <v>1.98354889101675</v>
      </c>
      <c r="AH441" t="n">
        <v>7.59479012437733</v>
      </c>
      <c r="AI441" t="n">
        <v>1.28934800799884</v>
      </c>
      <c r="AJ441" t="n">
        <v>23.6034049583906</v>
      </c>
      <c r="AK441" t="n">
        <v>132.59430358741</v>
      </c>
      <c r="AL441" t="n">
        <v>11.3730020312365</v>
      </c>
      <c r="AM441" t="n">
        <v>24.0862878276697</v>
      </c>
      <c r="AN441" t="n">
        <v>13.2276082832448</v>
      </c>
      <c r="AO441" t="n">
        <v>0.906349619965499</v>
      </c>
      <c r="AP441" t="n">
        <v>448.338639116289</v>
      </c>
      <c r="AQ441" t="n">
        <v>0.00259926310615331</v>
      </c>
      <c r="AR441" t="n">
        <v>191.69282551475</v>
      </c>
      <c r="AS441" t="n">
        <v>36.0380086029929</v>
      </c>
      <c r="AT441" t="n">
        <v>1.11974647015999</v>
      </c>
      <c r="AU441" t="n">
        <v>111.237556949914</v>
      </c>
      <c r="AV441" t="n">
        <v>47.2758887649301</v>
      </c>
      <c r="AW441" t="n">
        <v>2.23438427846278</v>
      </c>
      <c r="AX441" t="n">
        <v>8.22872864960447</v>
      </c>
      <c r="AY441" t="n">
        <v>7.63478530193639</v>
      </c>
      <c r="AZ441" t="n">
        <v>26.4452170889677</v>
      </c>
      <c r="BA441" t="n">
        <v>0.958725495076087</v>
      </c>
      <c r="BB441" t="n">
        <v>5.96680368431126</v>
      </c>
      <c r="BC441" t="n">
        <v>0</v>
      </c>
      <c r="BD441" t="n">
        <v>0.232799281822055</v>
      </c>
      <c r="BE441" t="n">
        <v>0.825564681214006</v>
      </c>
      <c r="BF441" t="n">
        <v>3.18526581150394</v>
      </c>
      <c r="BG441" t="n">
        <v>0.848970505012498</v>
      </c>
      <c r="BH441" t="n">
        <v>0.946336173367605</v>
      </c>
      <c r="BI441" t="n">
        <v>0.922577210987969</v>
      </c>
      <c r="BJ441" t="n">
        <v>0.120337435581954</v>
      </c>
      <c r="BK441" t="n">
        <v>0.157878293737662</v>
      </c>
      <c r="BL441" t="n">
        <v>1.16412758368366</v>
      </c>
      <c r="BM441" t="n">
        <v>0.624034532727564</v>
      </c>
      <c r="BN441" t="n">
        <v>0.489636660937119</v>
      </c>
      <c r="BO441" t="n">
        <v>0.0787049119307714</v>
      </c>
      <c r="BP441" t="n">
        <v>0</v>
      </c>
      <c r="BQ441" t="n">
        <v>5.48221059542891</v>
      </c>
      <c r="BR441" t="n">
        <v>0.51518374521293</v>
      </c>
      <c r="BS441" t="n">
        <v>0.396234050727955</v>
      </c>
      <c r="BT441" t="n">
        <v>0.166598998507424</v>
      </c>
      <c r="BU441" t="n">
        <v>0.671755694943333</v>
      </c>
      <c r="BV441" t="n">
        <v>0.163498299251054</v>
      </c>
      <c r="BW441" t="n">
        <v>1.11153164456021</v>
      </c>
      <c r="BX441" t="n">
        <v>0.179300515552172</v>
      </c>
      <c r="BY441" t="n">
        <v>0</v>
      </c>
      <c r="BZ441" t="n">
        <v>1.66925063081189</v>
      </c>
      <c r="CA441" t="n">
        <v>0.889834623191319</v>
      </c>
      <c r="CB441" t="n">
        <v>1.47229876986202</v>
      </c>
      <c r="CC441" t="n">
        <v>0.373816216605607</v>
      </c>
      <c r="CD441" t="n">
        <v>1.41710184978966</v>
      </c>
      <c r="CE441" t="n">
        <v>7.23647802094513</v>
      </c>
      <c r="CF441" t="n">
        <v>4.88008676742055</v>
      </c>
      <c r="CG441" t="n">
        <v>2.48678237709222</v>
      </c>
      <c r="CH441" t="n">
        <v>16.0179756340735</v>
      </c>
      <c r="CI441" t="n">
        <v>88.6796607123881</v>
      </c>
      <c r="CJ441" t="n">
        <v>4.94388191456801</v>
      </c>
      <c r="CK441" t="n">
        <v>14.1273388317562</v>
      </c>
      <c r="CL441" t="n">
        <v>3.59347589101022</v>
      </c>
      <c r="CM441" t="n">
        <v>0.265197523982991</v>
      </c>
      <c r="CN441" t="n">
        <v>182.8130891313</v>
      </c>
      <c r="CO441" t="n">
        <v>0.00144900561969008</v>
      </c>
      <c r="CP441" t="n">
        <v>73.6928022632688</v>
      </c>
      <c r="CQ441" t="n">
        <v>7.16217220438296</v>
      </c>
      <c r="CR441" t="n">
        <v>0</v>
      </c>
      <c r="CS441" t="n">
        <v>20.5027323238412</v>
      </c>
      <c r="CT441" t="n">
        <v>23.7522334651665</v>
      </c>
      <c r="CU441" t="n">
        <v>2.51518763369023</v>
      </c>
      <c r="CV441" t="n">
        <v>6.21266499519144</v>
      </c>
      <c r="CW441" t="n">
        <v>4.0337249287508</v>
      </c>
      <c r="CX441" t="n">
        <v>19.8134865557964</v>
      </c>
      <c r="CY441" t="n">
        <v>0.173511010038852</v>
      </c>
      <c r="CZ441" t="n">
        <v>0</v>
      </c>
      <c r="DA441" t="n">
        <v>0</v>
      </c>
      <c r="DB441" t="n">
        <v>2.04268963543599</v>
      </c>
      <c r="DC441" t="n">
        <v>30.4772824557484</v>
      </c>
      <c r="DD441" t="n">
        <v>0.480611647684396</v>
      </c>
      <c r="DE441" t="n">
        <v>0.0998969789757008</v>
      </c>
      <c r="DF441" t="n">
        <v>0</v>
      </c>
      <c r="DG441" t="n">
        <v>0.0521146587632787</v>
      </c>
      <c r="DH441" t="n">
        <v>0</v>
      </c>
      <c r="DI441" t="n">
        <v>0</v>
      </c>
      <c r="DJ441" t="n">
        <v>0.0659893992736727</v>
      </c>
      <c r="DK441" t="n">
        <v>0</v>
      </c>
      <c r="DL441" t="n">
        <v>0.147720157646594</v>
      </c>
      <c r="DM441" t="n">
        <v>0</v>
      </c>
      <c r="DN441" t="n">
        <v>0</v>
      </c>
      <c r="DO441" t="n">
        <v>0</v>
      </c>
      <c r="DP441" t="n">
        <v>0</v>
      </c>
      <c r="DQ441" t="n">
        <v>0.0824317580460657</v>
      </c>
      <c r="DR441" t="n">
        <v>0</v>
      </c>
      <c r="DS441" t="n">
        <v>0.0580721937146908</v>
      </c>
      <c r="DT441" t="n">
        <v>0.0572437331369094</v>
      </c>
      <c r="DU441" t="n">
        <v>0.11338609869628</v>
      </c>
      <c r="DV441" t="n">
        <v>0</v>
      </c>
      <c r="DW441" t="n">
        <v>0</v>
      </c>
      <c r="DX441" t="n">
        <v>0.900269803735955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0.295857805799712</v>
      </c>
      <c r="EE441" t="n">
        <v>1.07334222862743</v>
      </c>
      <c r="EF441" t="n">
        <v>3.64424049168104</v>
      </c>
      <c r="EG441" t="n">
        <v>13.6878621132587</v>
      </c>
      <c r="EH441" t="n">
        <v>1.06020385314779</v>
      </c>
      <c r="EI441" t="n">
        <v>1.50661484981785</v>
      </c>
      <c r="EJ441" t="n">
        <v>0.268364997674576</v>
      </c>
      <c r="EK441" t="n">
        <v>0.100434275425982</v>
      </c>
      <c r="EL441" t="n">
        <v>24.6742314020684</v>
      </c>
      <c r="EM441" t="n">
        <v>0.00025088657481612</v>
      </c>
      <c r="EN441" t="n">
        <v>0</v>
      </c>
      <c r="EO441" t="n">
        <v>0.773957886397286</v>
      </c>
      <c r="EP441" t="n">
        <v>0</v>
      </c>
      <c r="EQ441" t="n">
        <v>0</v>
      </c>
      <c r="ER441" t="n">
        <v>6.04342567123914</v>
      </c>
      <c r="ES441" t="n">
        <v>0.346881709235814</v>
      </c>
      <c r="ET441" t="n">
        <v>1.65885735770508</v>
      </c>
      <c r="EU441" t="n">
        <v>1.04307835152065</v>
      </c>
      <c r="EV441" t="n">
        <v>17.8898307236634</v>
      </c>
      <c r="EW441" t="n">
        <v>0.0357973276679284</v>
      </c>
      <c r="EX441" t="n">
        <v>0.446549722215769</v>
      </c>
      <c r="EY441" t="n">
        <v>0.289626177937878</v>
      </c>
      <c r="EZ441" t="n">
        <v>5.23070306802009</v>
      </c>
      <c r="FA441" t="n">
        <v>4.75141630711591</v>
      </c>
      <c r="FB441" t="n">
        <v>3.73882019745104</v>
      </c>
      <c r="FC441" t="n">
        <v>0.710842933381464</v>
      </c>
      <c r="FD441" t="n">
        <v>0.0526753361520917</v>
      </c>
      <c r="FE441" t="n">
        <v>1.41356280604378</v>
      </c>
      <c r="FF441" t="n">
        <v>0</v>
      </c>
      <c r="FG441" t="n">
        <v>0</v>
      </c>
      <c r="FH441" t="n">
        <v>0.0996040360902194</v>
      </c>
      <c r="FI441" t="n">
        <v>0.465444002633754</v>
      </c>
      <c r="FJ441" t="n">
        <v>0</v>
      </c>
      <c r="FK441" t="n">
        <v>0.785370550481619</v>
      </c>
      <c r="FL441" t="n">
        <v>0</v>
      </c>
      <c r="FM441" t="n">
        <v>1.38742007450317</v>
      </c>
      <c r="FN441" t="n">
        <v>0</v>
      </c>
      <c r="FO441" t="n">
        <v>0.491628715084467</v>
      </c>
      <c r="FP441" t="n">
        <v>0</v>
      </c>
      <c r="FQ441" t="n">
        <v>0.108716476951207</v>
      </c>
      <c r="FR441" t="n">
        <v>0.584726509281984</v>
      </c>
      <c r="FS441" t="n">
        <v>0.976675285026286</v>
      </c>
      <c r="FT441" t="n">
        <v>0.181043050958452</v>
      </c>
      <c r="FU441" t="n">
        <v>0</v>
      </c>
      <c r="FV441" t="n">
        <v>1.05963562005863</v>
      </c>
      <c r="FW441" t="n">
        <v>1.02789473735517</v>
      </c>
      <c r="FX441" t="n">
        <v>0</v>
      </c>
      <c r="FY441" t="n">
        <v>0</v>
      </c>
      <c r="FZ441" t="n">
        <v>0</v>
      </c>
      <c r="GA441" t="n">
        <v>0.154757170037222</v>
      </c>
      <c r="GB441" t="n">
        <v>3.28048267361569</v>
      </c>
      <c r="GC441" t="n">
        <v>1.4389293779642</v>
      </c>
      <c r="GD441" t="n">
        <v>6.75776660925418</v>
      </c>
      <c r="GE441" t="n">
        <v>52.8822028371661</v>
      </c>
      <c r="GF441" t="n">
        <v>2.62305006867415</v>
      </c>
      <c r="GG441" t="n">
        <v>7.31771012942533</v>
      </c>
      <c r="GH441" t="n">
        <v>0.967084507338832</v>
      </c>
      <c r="GI441" t="n">
        <v>0.133560956802386</v>
      </c>
      <c r="GJ441" t="n">
        <v>126.529350495451</v>
      </c>
      <c r="GK441" t="n">
        <v>0</v>
      </c>
      <c r="GL441" t="n">
        <v>41.6577927663842</v>
      </c>
      <c r="GM441" t="n">
        <v>3.8562834034528</v>
      </c>
      <c r="GN441" t="n">
        <v>0</v>
      </c>
      <c r="GO441" t="n">
        <v>9.98566984081417</v>
      </c>
      <c r="GP441" t="n">
        <v>12.394152077847</v>
      </c>
      <c r="GQ441" t="n">
        <v>1.09157599222543</v>
      </c>
      <c r="GR441" t="n">
        <v>4.15479096699305</v>
      </c>
      <c r="GS441" t="n">
        <v>3.13824581231314</v>
      </c>
      <c r="GT441" t="n">
        <v>27.9124535194464</v>
      </c>
      <c r="GU441" t="n">
        <v>2.84006571043201</v>
      </c>
      <c r="GV441" t="n">
        <v>0</v>
      </c>
      <c r="GW441" t="n">
        <v>2.27011728022266</v>
      </c>
      <c r="GX441" t="n">
        <v>0</v>
      </c>
      <c r="GY441" t="n">
        <v>2.04259361011802</v>
      </c>
      <c r="GZ441" t="n">
        <v>7.47115678245291</v>
      </c>
      <c r="HA441" t="n">
        <v>1.25367157198075</v>
      </c>
      <c r="HB441" t="n">
        <v>3.28389137656376</v>
      </c>
      <c r="HC441" t="n">
        <v>7.47538166347203</v>
      </c>
      <c r="HD441" t="n">
        <v>2.63749429997495</v>
      </c>
      <c r="HE441" t="n">
        <v>2.27427236322169</v>
      </c>
      <c r="HF441" t="n">
        <v>1.70471176583288</v>
      </c>
      <c r="HG441" t="n">
        <v>1.69188838468976</v>
      </c>
      <c r="HH441" t="n">
        <v>3.01956384429562</v>
      </c>
      <c r="HI441" t="n">
        <v>0.686624721505322</v>
      </c>
      <c r="HJ441" t="n">
        <v>0</v>
      </c>
      <c r="HK441" t="n">
        <v>5.29233591233329</v>
      </c>
      <c r="HL441" t="n">
        <v>2.6591402913215</v>
      </c>
      <c r="HM441" t="n">
        <v>4.14269492626357</v>
      </c>
      <c r="HN441" t="n">
        <v>0.24890424913658</v>
      </c>
      <c r="HO441" t="n">
        <v>2.00170913539123</v>
      </c>
      <c r="HP441" t="n">
        <v>5.26470989339279</v>
      </c>
      <c r="HQ441" t="n">
        <v>2.65448837692577</v>
      </c>
      <c r="HR441" t="n">
        <v>1.54734109777913</v>
      </c>
      <c r="HS441" t="n">
        <v>0.556606632066783</v>
      </c>
      <c r="HT441" t="n">
        <v>4.51427495876738</v>
      </c>
      <c r="HU441" t="n">
        <v>6.13040695837724</v>
      </c>
      <c r="HV441" t="n">
        <v>2.04916365905528</v>
      </c>
      <c r="HW441" t="n">
        <v>0.437331258712915</v>
      </c>
      <c r="HX441" t="n">
        <v>1.43959690579611</v>
      </c>
      <c r="HY441" t="n">
        <v>3.45806081408191</v>
      </c>
      <c r="HZ441" t="n">
        <v>7.13562989414747</v>
      </c>
      <c r="IA441" t="n">
        <v>7.77901495643336</v>
      </c>
      <c r="IB441" t="n">
        <v>34.4784371796031</v>
      </c>
      <c r="IC441" t="n">
        <v>163.000758773666</v>
      </c>
      <c r="ID441" t="n">
        <v>8.94005589825971</v>
      </c>
      <c r="IE441" t="n">
        <v>39.221256014473</v>
      </c>
      <c r="IF441" t="n">
        <v>4.30570473204796</v>
      </c>
      <c r="IG441" t="n">
        <v>0.464974179945442</v>
      </c>
      <c r="IH441" t="n">
        <v>156.263945303148</v>
      </c>
      <c r="II441" t="n">
        <v>0.000832513224112165</v>
      </c>
      <c r="IJ441" t="n">
        <v>33.9054155542953</v>
      </c>
      <c r="IK441" t="n">
        <v>24.5262844744814</v>
      </c>
      <c r="IL441" t="n">
        <v>0.164931088002752</v>
      </c>
      <c r="IM441" t="n">
        <v>37.4895980410552</v>
      </c>
      <c r="IN441" t="n">
        <v>44.7793661855787</v>
      </c>
      <c r="IO441" t="n">
        <v>3.28496861623402</v>
      </c>
      <c r="IP441" t="n">
        <v>9.47645323550758</v>
      </c>
      <c r="IQ441" t="n">
        <v>8.46727806435881</v>
      </c>
      <c r="IR441" t="n">
        <v>14.07342870698</v>
      </c>
      <c r="IS441" t="n">
        <v>0.0674642214043332</v>
      </c>
      <c r="IT441" t="n">
        <v>0</v>
      </c>
      <c r="IU441" t="n">
        <v>0</v>
      </c>
      <c r="IV441" t="n">
        <v>31.7965754445548</v>
      </c>
      <c r="IW441" t="n">
        <v>13.0344405583772</v>
      </c>
      <c r="IX441" t="n">
        <v>2.18026516362827</v>
      </c>
      <c r="IY441" t="n">
        <v>0.351195827537287</v>
      </c>
      <c r="IZ441" t="n">
        <v>0.647419890056548</v>
      </c>
      <c r="JA441" t="n">
        <v>0.478651852409865</v>
      </c>
      <c r="JB441" t="n">
        <v>0.252279925091019</v>
      </c>
      <c r="JC441" t="n">
        <v>0</v>
      </c>
      <c r="JD441" t="n">
        <v>0.0879037696196796</v>
      </c>
      <c r="JE441" t="n">
        <v>0.0738304153376004</v>
      </c>
      <c r="JF441" t="n">
        <v>0.675571042530639</v>
      </c>
      <c r="JG441" t="n">
        <v>0</v>
      </c>
      <c r="JH441" t="n">
        <v>0</v>
      </c>
      <c r="JI441" t="n">
        <v>1.24316082253007</v>
      </c>
      <c r="JJ441" t="n">
        <v>0.753521677023184</v>
      </c>
      <c r="JK441" t="n">
        <v>0.365957450151108</v>
      </c>
      <c r="JL441" t="n">
        <v>0</v>
      </c>
      <c r="JM441" t="n">
        <v>1.50675456344241</v>
      </c>
      <c r="JN441" t="n">
        <v>0.521321439174631</v>
      </c>
      <c r="JO441" t="n">
        <v>0.137251587813189</v>
      </c>
      <c r="JP441" t="n">
        <v>0.220306104905053</v>
      </c>
      <c r="JQ441" t="n">
        <v>1.41111216572133</v>
      </c>
      <c r="JR441" t="n">
        <v>1.33301651938135</v>
      </c>
      <c r="JS441" t="n">
        <v>3.49033459446524</v>
      </c>
      <c r="JT441" t="n">
        <v>0.818889924177943</v>
      </c>
      <c r="JU441" t="n">
        <v>0</v>
      </c>
      <c r="JV441" t="n">
        <v>0</v>
      </c>
      <c r="JW441" t="n">
        <v>1.01025205672096</v>
      </c>
      <c r="JX441" t="n">
        <v>1.1990395127909</v>
      </c>
      <c r="JY441" t="n">
        <v>0.882462480515264</v>
      </c>
      <c r="JZ441" t="n">
        <v>6.84055475568255</v>
      </c>
      <c r="KA441" t="n">
        <v>55.2907650960178</v>
      </c>
      <c r="KB441" t="n">
        <v>2.91572641142054</v>
      </c>
      <c r="KC441" t="n">
        <v>8.27470191280057</v>
      </c>
      <c r="KD441" t="n">
        <v>1.019452942097</v>
      </c>
      <c r="KE441" t="n">
        <v>0.128068624409746</v>
      </c>
      <c r="KF441" t="n">
        <v>27.3303097975653</v>
      </c>
      <c r="KG441" t="n">
        <v>0</v>
      </c>
      <c r="KH441" t="n">
        <v>195.277578077136</v>
      </c>
      <c r="KI441" t="n">
        <v>10.5134740590902</v>
      </c>
      <c r="KJ441" t="n">
        <v>0.0700486057907067</v>
      </c>
      <c r="KK441" t="n">
        <v>2.17521958662185</v>
      </c>
      <c r="KL441" t="n">
        <v>15.1774569944972</v>
      </c>
      <c r="KM441" t="n">
        <v>0.947651559747873</v>
      </c>
      <c r="KN441" t="n">
        <v>4.12637940856544</v>
      </c>
      <c r="KO441" t="n">
        <v>4.32814752096655</v>
      </c>
      <c r="KP441" t="n">
        <v>18.4573574430394</v>
      </c>
      <c r="KQ441" t="n">
        <v>0</v>
      </c>
      <c r="KR441" t="n">
        <v>0</v>
      </c>
      <c r="KS441" t="n">
        <v>6.64368580245959</v>
      </c>
      <c r="KT441" t="n">
        <v>9.86393738143218</v>
      </c>
      <c r="KU441" t="n">
        <v>52.6979744678869</v>
      </c>
      <c r="KV441" t="n">
        <v>12.105751732552</v>
      </c>
      <c r="KW441" t="n">
        <v>2.66311029156579</v>
      </c>
      <c r="KX441" t="n">
        <v>3.08554861985756</v>
      </c>
      <c r="KY441" t="n">
        <v>2.27494380675761</v>
      </c>
      <c r="KZ441" t="n">
        <v>0.469919696630509</v>
      </c>
      <c r="LA441" t="n">
        <v>0.321125190897256</v>
      </c>
      <c r="LB441" t="n">
        <v>4.42791178131856</v>
      </c>
      <c r="LC441" t="n">
        <v>1.57776797595681</v>
      </c>
      <c r="LD441" t="n">
        <v>6.11799942451167</v>
      </c>
      <c r="LE441" t="n">
        <v>1.35609210410156</v>
      </c>
      <c r="LF441" t="n">
        <v>6.80498582741423</v>
      </c>
      <c r="LG441" t="n">
        <v>27.8119317906065</v>
      </c>
      <c r="LH441" t="n">
        <v>0.563617650126692</v>
      </c>
      <c r="LI441" t="n">
        <v>5.59847771665814</v>
      </c>
      <c r="LJ441" t="n">
        <v>2.17221128058708</v>
      </c>
      <c r="LK441" t="n">
        <v>5.52827995593044</v>
      </c>
      <c r="LL441" t="n">
        <v>3.0281823473986</v>
      </c>
      <c r="LM441" t="n">
        <v>7.83256951537228</v>
      </c>
      <c r="LN441" t="n">
        <v>4.42463790457078</v>
      </c>
      <c r="LO441" t="n">
        <v>3.30142789640553</v>
      </c>
      <c r="LP441" t="n">
        <v>14.6874525622604</v>
      </c>
      <c r="LQ441" t="n">
        <v>17.8559695790551</v>
      </c>
      <c r="LR441" t="n">
        <v>6.44753745082515</v>
      </c>
      <c r="LS441" t="n">
        <v>1.41604791416433</v>
      </c>
      <c r="LT441" t="n">
        <v>8.75906634079206</v>
      </c>
      <c r="LU441" t="n">
        <v>8.60674216817299</v>
      </c>
      <c r="LV441" t="n">
        <v>22.5178964513209</v>
      </c>
      <c r="LW441" t="n">
        <v>11.219362337582</v>
      </c>
      <c r="LX441" t="n">
        <v>45.0271828874812</v>
      </c>
      <c r="LY441" t="n">
        <v>310.961847112006</v>
      </c>
      <c r="LZ441" t="n">
        <v>16.1366877363417</v>
      </c>
      <c r="MA441" t="n">
        <v>67.6850798570209</v>
      </c>
      <c r="MB441" t="n">
        <v>44.8468196397668</v>
      </c>
      <c r="MC441" t="n">
        <v>3.48278805715738</v>
      </c>
      <c r="MD441" t="n">
        <v>1488.64866261874</v>
      </c>
      <c r="ME441" t="n">
        <v>0.00392575575019946</v>
      </c>
      <c r="MF441" t="n">
        <v>936.202838355597</v>
      </c>
      <c r="MG441" t="n">
        <v>71.5565984917815</v>
      </c>
      <c r="MH441" t="n">
        <v>2.36553796468266</v>
      </c>
      <c r="MI441" t="n">
        <v>325.365698921279</v>
      </c>
      <c r="MJ441" t="n">
        <v>109.497800172222</v>
      </c>
      <c r="MK441" t="n">
        <v>4.97258648068789</v>
      </c>
      <c r="ML441" t="n">
        <v>18.8701582683164</v>
      </c>
      <c r="MM441" t="n">
        <v>14.0820249280673</v>
      </c>
      <c r="MN441" t="n">
        <v>25.3592870190861</v>
      </c>
      <c r="MO441" t="n">
        <v>1.90959664530321</v>
      </c>
      <c r="MP441" t="n">
        <v>0</v>
      </c>
      <c r="MQ441" t="n">
        <v>37.8187058733567</v>
      </c>
      <c r="MR441" t="n">
        <v>4.20220291022143</v>
      </c>
      <c r="MS441" t="n">
        <v>6.66053728854634</v>
      </c>
      <c r="MT441" t="n">
        <v>2.83144776013224</v>
      </c>
      <c r="MU441" t="n">
        <v>1.19047362419239</v>
      </c>
      <c r="MV441" t="n">
        <v>0.496992421152469</v>
      </c>
      <c r="MW441" t="n">
        <v>0.147890572502187</v>
      </c>
      <c r="MX441" t="n">
        <v>0</v>
      </c>
      <c r="MY441" t="n">
        <v>0</v>
      </c>
      <c r="MZ441" t="n">
        <v>1.7785573381733</v>
      </c>
      <c r="NA441" t="n">
        <v>0</v>
      </c>
      <c r="NB441" t="n">
        <v>0.429493502281208</v>
      </c>
      <c r="NC441" t="n">
        <v>1.14626956816129</v>
      </c>
      <c r="ND441" t="n">
        <v>0</v>
      </c>
      <c r="NE441" t="n">
        <v>0.732123111701705</v>
      </c>
      <c r="NF441" t="n">
        <v>0.455391805008282</v>
      </c>
      <c r="NG441" t="n">
        <v>0.650254992554988</v>
      </c>
      <c r="NH441" t="n">
        <v>0</v>
      </c>
      <c r="NI441" t="n">
        <v>1.15550490931101</v>
      </c>
      <c r="NJ441" t="n">
        <v>0.457599455805038</v>
      </c>
      <c r="NK441" t="n">
        <v>0.383188444663748</v>
      </c>
      <c r="NL441" t="n">
        <v>0.572101139435339</v>
      </c>
      <c r="NM441" t="n">
        <v>1.40854682901387</v>
      </c>
      <c r="NN441" t="n">
        <v>0.872727963412709</v>
      </c>
      <c r="NO441" t="n">
        <v>1.69850720139286</v>
      </c>
      <c r="NP441" t="n">
        <v>0.182721466291111</v>
      </c>
      <c r="NQ441" t="n">
        <v>0</v>
      </c>
      <c r="NR441" t="n">
        <v>0.809971452485782</v>
      </c>
      <c r="NS441" t="n">
        <v>0.205993624733655</v>
      </c>
      <c r="NT441" t="n">
        <v>12.6298165314369</v>
      </c>
      <c r="NU441" t="n">
        <v>1.29224194328897</v>
      </c>
      <c r="NV441" t="n">
        <v>13.4552282528461</v>
      </c>
      <c r="NW441" t="n">
        <v>82.0396551557588</v>
      </c>
      <c r="NX441" t="n">
        <v>3.44996876868468</v>
      </c>
      <c r="NY441" t="n">
        <v>12.105125430363</v>
      </c>
      <c r="NZ441" t="n">
        <v>2.39402460921925</v>
      </c>
      <c r="OA441" t="n">
        <v>0.147308049482463</v>
      </c>
      <c r="OB441" t="n">
        <v>199.166118473026</v>
      </c>
      <c r="OC441" t="n">
        <v>0.00147673376720084</v>
      </c>
      <c r="OD441" t="n">
        <v>30.7583577378283</v>
      </c>
      <c r="OE441" t="n">
        <v>8.46481238115338</v>
      </c>
      <c r="OF441" t="n">
        <v>0.149190626112017</v>
      </c>
      <c r="OG441" t="n">
        <v>3.2804666257502</v>
      </c>
      <c r="OH441" t="n">
        <v>19.40713968424</v>
      </c>
      <c r="OI441" t="n">
        <v>1.1382587085895</v>
      </c>
      <c r="OJ441" t="n">
        <v>3.88500528978969</v>
      </c>
      <c r="OK441" t="n">
        <v>4.05080908275042</v>
      </c>
      <c r="OL441" t="n">
        <v>36.7408548860547</v>
      </c>
      <c r="OM441" t="n">
        <v>1.40761864209572</v>
      </c>
      <c r="ON441" t="n">
        <v>1.20091047237512</v>
      </c>
      <c r="OO441" t="n">
        <v>0</v>
      </c>
      <c r="OP441" t="n">
        <v>13.9354886603501</v>
      </c>
      <c r="OQ441" t="n">
        <v>26.1824471995491</v>
      </c>
      <c r="OR441" t="n">
        <v>2.8545205976944</v>
      </c>
      <c r="OS441" t="n">
        <v>1.45469222182875</v>
      </c>
      <c r="OT441" t="n">
        <v>0.794362964358035</v>
      </c>
      <c r="OU441" t="n">
        <v>1.11629693685542</v>
      </c>
      <c r="OV441" t="n">
        <v>0</v>
      </c>
      <c r="OW441" t="n">
        <v>0</v>
      </c>
      <c r="OX441" t="n">
        <v>2.64086548450535</v>
      </c>
      <c r="OY441" t="n">
        <v>0.0340571379422622</v>
      </c>
      <c r="OZ441" t="n">
        <v>0.144048277265503</v>
      </c>
      <c r="PA441" t="n">
        <v>0.0924423092490647</v>
      </c>
      <c r="PB441" t="n">
        <v>0</v>
      </c>
      <c r="PC441" t="n">
        <v>1.46892152763144</v>
      </c>
      <c r="PD441" t="n">
        <v>0</v>
      </c>
      <c r="PE441" t="n">
        <v>0</v>
      </c>
      <c r="PF441" t="n">
        <v>0</v>
      </c>
      <c r="PG441" t="n">
        <v>2.93957405955336</v>
      </c>
      <c r="PH441" t="n">
        <v>0.285930773365938</v>
      </c>
      <c r="PI441" t="n">
        <v>0.209852949085761</v>
      </c>
      <c r="PJ441" t="n">
        <v>0</v>
      </c>
      <c r="PK441" t="n">
        <v>0.220704700984912</v>
      </c>
      <c r="PL441" t="n">
        <v>2.50049669503799</v>
      </c>
      <c r="PM441" t="n">
        <v>0</v>
      </c>
      <c r="PN441" t="n">
        <v>0</v>
      </c>
      <c r="PO441" t="n">
        <v>0</v>
      </c>
      <c r="PP441" t="n">
        <v>0</v>
      </c>
      <c r="PQ441" t="n">
        <v>0.131196838014499</v>
      </c>
      <c r="PR441" t="n">
        <v>3.35086495989447</v>
      </c>
      <c r="PS441" t="n">
        <v>3.59875737115686</v>
      </c>
      <c r="PT441" t="n">
        <v>14.4882254547419</v>
      </c>
      <c r="PU441" t="n">
        <v>104.497320114281</v>
      </c>
      <c r="PV441" t="n">
        <v>3.14465256153805</v>
      </c>
      <c r="PW441" t="n">
        <v>12.9280960915404</v>
      </c>
      <c r="PX441" t="n">
        <v>0.942992297457448</v>
      </c>
      <c r="PY441" t="n">
        <v>0.230965135391783</v>
      </c>
      <c r="PZ441" t="n">
        <v>88.3547449732134</v>
      </c>
      <c r="QA441" t="n">
        <v>0.000350082165636417</v>
      </c>
      <c r="QB441" t="n">
        <v>25.7190509383551</v>
      </c>
      <c r="QC441" t="n">
        <v>1.8838767219448</v>
      </c>
      <c r="QD441" t="n">
        <v>0</v>
      </c>
      <c r="QE441" t="n">
        <v>4.95321957425032</v>
      </c>
      <c r="QF441" t="n">
        <v>13.5184368106692</v>
      </c>
      <c r="QG441" t="n">
        <v>1.75778750182617</v>
      </c>
      <c r="QH441" t="n">
        <v>5.86935636569344</v>
      </c>
      <c r="QI441" t="n">
        <v>3.91827046679857</v>
      </c>
    </row>
    <row r="442">
      <c r="A442" t="s">
        <v>441</v>
      </c>
      <c r="B442" t="n">
        <v>18.4444216647514</v>
      </c>
      <c r="C442" t="n">
        <v>0.224089069512001</v>
      </c>
      <c r="D442" t="n">
        <v>0.819818682220605</v>
      </c>
      <c r="E442" t="n">
        <v>0</v>
      </c>
      <c r="F442" t="n">
        <v>0</v>
      </c>
      <c r="G442" t="n">
        <v>0.592860734158725</v>
      </c>
      <c r="H442" t="n">
        <v>4.31786477136557</v>
      </c>
      <c r="I442" t="n">
        <v>1.51396756152648</v>
      </c>
      <c r="J442" t="n">
        <v>0.695379163815139</v>
      </c>
      <c r="K442" t="n">
        <v>0.700006123003466</v>
      </c>
      <c r="L442" t="n">
        <v>0.019907251103491</v>
      </c>
      <c r="M442" t="n">
        <v>0.306922300209351</v>
      </c>
      <c r="N442" t="n">
        <v>1.51395327670125</v>
      </c>
      <c r="O442" t="n">
        <v>1.46100194405119</v>
      </c>
      <c r="P442" t="n">
        <v>1.93868183508659</v>
      </c>
      <c r="Q442" t="n">
        <v>0.388346129103527</v>
      </c>
      <c r="R442" t="n">
        <v>0</v>
      </c>
      <c r="S442" t="n">
        <v>1.37169700413537</v>
      </c>
      <c r="T442" t="n">
        <v>0</v>
      </c>
      <c r="U442" t="n">
        <v>0.478322240309861</v>
      </c>
      <c r="V442" t="n">
        <v>0.194433251394731</v>
      </c>
      <c r="W442" t="n">
        <v>0.284914839004079</v>
      </c>
      <c r="X442" t="n">
        <v>0.385517330623903</v>
      </c>
      <c r="Y442" t="n">
        <v>0.649868349631389</v>
      </c>
      <c r="Z442" t="n">
        <v>0.786321450961908</v>
      </c>
      <c r="AA442" t="n">
        <v>0</v>
      </c>
      <c r="AB442" t="n">
        <v>1.1789860254655</v>
      </c>
      <c r="AC442" t="n">
        <v>2.22219154544857</v>
      </c>
      <c r="AD442" t="n">
        <v>0.718205083769648</v>
      </c>
      <c r="AE442" t="n">
        <v>0.499060598357601</v>
      </c>
      <c r="AF442" t="n">
        <v>0.656032075964546</v>
      </c>
      <c r="AG442" t="n">
        <v>1.06080290868506</v>
      </c>
      <c r="AH442" t="n">
        <v>2.87609875714553</v>
      </c>
      <c r="AI442" t="n">
        <v>0.21635377631164</v>
      </c>
      <c r="AJ442" t="n">
        <v>8.69897807142408</v>
      </c>
      <c r="AK442" t="n">
        <v>31.1673264835589</v>
      </c>
      <c r="AL442" t="n">
        <v>1.71959234295655</v>
      </c>
      <c r="AM442" t="n">
        <v>24.9672605270106</v>
      </c>
      <c r="AN442" t="n">
        <v>5.17915593653282</v>
      </c>
      <c r="AO442" t="n">
        <v>6.06593338864817</v>
      </c>
      <c r="AP442" t="n">
        <v>27.1598822513883</v>
      </c>
      <c r="AQ442" t="n">
        <v>0.500121141591418</v>
      </c>
      <c r="AR442" t="n">
        <v>10.0629095587696</v>
      </c>
      <c r="AS442" t="n">
        <v>1.82672155228519</v>
      </c>
      <c r="AT442" t="n">
        <v>0.353512737230603</v>
      </c>
      <c r="AU442" t="n">
        <v>21.0522745708873</v>
      </c>
      <c r="AV442" t="n">
        <v>19.0266594343127</v>
      </c>
      <c r="AW442" t="n">
        <v>0.76912387400843</v>
      </c>
      <c r="AX442" t="n">
        <v>5.53297603514041</v>
      </c>
      <c r="AY442" t="n">
        <v>8.14417033090769</v>
      </c>
      <c r="AZ442" t="n">
        <v>11.9568263329445</v>
      </c>
      <c r="BA442" t="n">
        <v>1.34522610695419</v>
      </c>
      <c r="BB442" t="n">
        <v>0.382487690676073</v>
      </c>
      <c r="BC442" t="n">
        <v>0</v>
      </c>
      <c r="BD442" t="n">
        <v>0.133163135543589</v>
      </c>
      <c r="BE442" t="n">
        <v>0.0605111658702895</v>
      </c>
      <c r="BF442" t="n">
        <v>1.4426118629152</v>
      </c>
      <c r="BG442" t="n">
        <v>0.335380029141015</v>
      </c>
      <c r="BH442" t="n">
        <v>0.339877896007655</v>
      </c>
      <c r="BI442" t="n">
        <v>0.206857966995059</v>
      </c>
      <c r="BJ442" t="n">
        <v>0.0139823324382391</v>
      </c>
      <c r="BK442" t="n">
        <v>0.0397014355357843</v>
      </c>
      <c r="BL442" t="n">
        <v>0.576951013562191</v>
      </c>
      <c r="BM442" t="n">
        <v>0.804590925619309</v>
      </c>
      <c r="BN442" t="n">
        <v>0.190191436903292</v>
      </c>
      <c r="BO442" t="n">
        <v>0.118069074156425</v>
      </c>
      <c r="BP442" t="n">
        <v>0</v>
      </c>
      <c r="BQ442" t="n">
        <v>1.13689684645498</v>
      </c>
      <c r="BR442" t="n">
        <v>0.192788818401743</v>
      </c>
      <c r="BS442" t="n">
        <v>0.122367052054222</v>
      </c>
      <c r="BT442" t="n">
        <v>0.0521693413232481</v>
      </c>
      <c r="BU442" t="n">
        <v>0.168348877806773</v>
      </c>
      <c r="BV442" t="n">
        <v>0.0431436474154676</v>
      </c>
      <c r="BW442" t="n">
        <v>0.183575310008158</v>
      </c>
      <c r="BX442" t="n">
        <v>0.36827035804878</v>
      </c>
      <c r="BY442" t="n">
        <v>0</v>
      </c>
      <c r="BZ442" t="n">
        <v>0.426000365497991</v>
      </c>
      <c r="CA442" t="n">
        <v>0.240890019238184</v>
      </c>
      <c r="CB442" t="n">
        <v>0.709006387122869</v>
      </c>
      <c r="CC442" t="n">
        <v>0.231031902121825</v>
      </c>
      <c r="CD442" t="n">
        <v>0.158656015565542</v>
      </c>
      <c r="CE442" t="n">
        <v>3.87007195437427</v>
      </c>
      <c r="CF442" t="n">
        <v>1.84805784711415</v>
      </c>
      <c r="CG442" t="n">
        <v>0.417284359855792</v>
      </c>
      <c r="CH442" t="n">
        <v>5.90338635612307</v>
      </c>
      <c r="CI442" t="n">
        <v>20.844846747524</v>
      </c>
      <c r="CJ442" t="n">
        <v>0.747512526720991</v>
      </c>
      <c r="CK442" t="n">
        <v>14.6440560575139</v>
      </c>
      <c r="CL442" t="n">
        <v>1.40699449176217</v>
      </c>
      <c r="CM442" t="n">
        <v>1.7748896009649</v>
      </c>
      <c r="CN442" t="n">
        <v>11.0746242719687</v>
      </c>
      <c r="CO442" t="n">
        <v>0.278801458373425</v>
      </c>
      <c r="CP442" t="n">
        <v>3.86850161093017</v>
      </c>
      <c r="CQ442" t="n">
        <v>0.363041545137921</v>
      </c>
      <c r="CR442" t="n">
        <v>0</v>
      </c>
      <c r="CS442" t="n">
        <v>3.88024658370786</v>
      </c>
      <c r="CT442" t="n">
        <v>9.55932651405285</v>
      </c>
      <c r="CU442" t="n">
        <v>0.865782522428425</v>
      </c>
      <c r="CV442" t="n">
        <v>4.17738000564671</v>
      </c>
      <c r="CW442" t="n">
        <v>4.30285091048244</v>
      </c>
      <c r="CX442" t="n">
        <v>8.95838430823924</v>
      </c>
      <c r="CY442" t="n">
        <v>0.24346024148417</v>
      </c>
      <c r="CZ442" t="n">
        <v>0</v>
      </c>
      <c r="DA442" t="n">
        <v>0</v>
      </c>
      <c r="DB442" t="n">
        <v>1.1684355495777</v>
      </c>
      <c r="DC442" t="n">
        <v>2.23388419577677</v>
      </c>
      <c r="DD442" t="n">
        <v>0.217669766177965</v>
      </c>
      <c r="DE442" t="n">
        <v>0.039463622731483</v>
      </c>
      <c r="DF442" t="n">
        <v>0</v>
      </c>
      <c r="DG442" t="n">
        <v>0.0116850191333782</v>
      </c>
      <c r="DH442" t="n">
        <v>0</v>
      </c>
      <c r="DI442" t="n">
        <v>0</v>
      </c>
      <c r="DJ442" t="n">
        <v>0.0327048781670752</v>
      </c>
      <c r="DK442" t="n">
        <v>0</v>
      </c>
      <c r="DL442" t="n">
        <v>0.0573795046077946</v>
      </c>
      <c r="DM442" t="n">
        <v>0</v>
      </c>
      <c r="DN442" t="n">
        <v>0</v>
      </c>
      <c r="DO442" t="n">
        <v>0</v>
      </c>
      <c r="DP442" t="n">
        <v>0</v>
      </c>
      <c r="DQ442" t="n">
        <v>0.025457002519628</v>
      </c>
      <c r="DR442" t="n">
        <v>0</v>
      </c>
      <c r="DS442" t="n">
        <v>0.0145534882952804</v>
      </c>
      <c r="DT442" t="n">
        <v>0.0151053769398034</v>
      </c>
      <c r="DU442" t="n">
        <v>0.0187263118604426</v>
      </c>
      <c r="DV442" t="n">
        <v>0</v>
      </c>
      <c r="DW442" t="n">
        <v>0</v>
      </c>
      <c r="DX442" t="n">
        <v>0.229752955223859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0.112039470955377</v>
      </c>
      <c r="EE442" t="n">
        <v>0.180107808751121</v>
      </c>
      <c r="EF442" t="n">
        <v>1.34307605957757</v>
      </c>
      <c r="EG442" t="n">
        <v>3.21743887786728</v>
      </c>
      <c r="EH442" t="n">
        <v>0.160302303898187</v>
      </c>
      <c r="EI442" t="n">
        <v>1.56172033392596</v>
      </c>
      <c r="EJ442" t="n">
        <v>0.105076000218759</v>
      </c>
      <c r="EK442" t="n">
        <v>0.672177282641043</v>
      </c>
      <c r="EL442" t="n">
        <v>1.4947389340446</v>
      </c>
      <c r="EM442" t="n">
        <v>0.0482727892801468</v>
      </c>
      <c r="EN442" t="n">
        <v>0</v>
      </c>
      <c r="EO442" t="n">
        <v>0.0392309566052325</v>
      </c>
      <c r="EP442" t="n">
        <v>0</v>
      </c>
      <c r="EQ442" t="n">
        <v>0</v>
      </c>
      <c r="ER442" t="n">
        <v>2.43223776574558</v>
      </c>
      <c r="ES442" t="n">
        <v>0.11940426121046</v>
      </c>
      <c r="ET442" t="n">
        <v>1.11541143191539</v>
      </c>
      <c r="EU442" t="n">
        <v>1.11267146714813</v>
      </c>
      <c r="EV442" t="n">
        <v>8.08863086164095</v>
      </c>
      <c r="EW442" t="n">
        <v>0.050228662933668</v>
      </c>
      <c r="EX442" t="n">
        <v>0.0286250027751778</v>
      </c>
      <c r="EY442" t="n">
        <v>0.0799188233420536</v>
      </c>
      <c r="EZ442" t="n">
        <v>2.99200588671677</v>
      </c>
      <c r="FA442" t="n">
        <v>0.348263130462286</v>
      </c>
      <c r="FB442" t="n">
        <v>1.69331750922325</v>
      </c>
      <c r="FC442" t="n">
        <v>0.280813670562855</v>
      </c>
      <c r="FD442" t="n">
        <v>0.0189184170770511</v>
      </c>
      <c r="FE442" t="n">
        <v>0.316945535609876</v>
      </c>
      <c r="FF442" t="n">
        <v>0</v>
      </c>
      <c r="FG442" t="n">
        <v>0</v>
      </c>
      <c r="FH442" t="n">
        <v>0.0493645631136882</v>
      </c>
      <c r="FI442" t="n">
        <v>0.600114258527005</v>
      </c>
      <c r="FJ442" t="n">
        <v>0</v>
      </c>
      <c r="FK442" t="n">
        <v>1.17817263866135</v>
      </c>
      <c r="FL442" t="n">
        <v>0</v>
      </c>
      <c r="FM442" t="n">
        <v>0.28772216607771</v>
      </c>
      <c r="FN442" t="n">
        <v>0</v>
      </c>
      <c r="FO442" t="n">
        <v>0.151827326449021</v>
      </c>
      <c r="FP442" t="n">
        <v>0</v>
      </c>
      <c r="FQ442" t="n">
        <v>0.0272454659210378</v>
      </c>
      <c r="FR442" t="n">
        <v>0.154296616334842</v>
      </c>
      <c r="FS442" t="n">
        <v>0.161303071400136</v>
      </c>
      <c r="FT442" t="n">
        <v>0.371849400395687</v>
      </c>
      <c r="FU442" t="n">
        <v>0</v>
      </c>
      <c r="FV442" t="n">
        <v>0.270423837563634</v>
      </c>
      <c r="FW442" t="n">
        <v>0.278264720885195</v>
      </c>
      <c r="FX442" t="n">
        <v>0</v>
      </c>
      <c r="FY442" t="n">
        <v>0</v>
      </c>
      <c r="FZ442" t="n">
        <v>0</v>
      </c>
      <c r="GA442" t="n">
        <v>0.0827642095734799</v>
      </c>
      <c r="GB442" t="n">
        <v>1.2422979418667</v>
      </c>
      <c r="GC442" t="n">
        <v>0.241453667153447</v>
      </c>
      <c r="GD442" t="n">
        <v>2.49055861429038</v>
      </c>
      <c r="GE442" t="n">
        <v>12.4303747325707</v>
      </c>
      <c r="GF442" t="n">
        <v>0.396603887073547</v>
      </c>
      <c r="GG442" t="n">
        <v>7.5853604577714</v>
      </c>
      <c r="GH442" t="n">
        <v>0.378653597843325</v>
      </c>
      <c r="GI442" t="n">
        <v>0.8938844894294</v>
      </c>
      <c r="GJ442" t="n">
        <v>7.66501470311539</v>
      </c>
      <c r="GK442" t="n">
        <v>0</v>
      </c>
      <c r="GL442" t="n">
        <v>2.18682467588665</v>
      </c>
      <c r="GM442" t="n">
        <v>0.195470179343425</v>
      </c>
      <c r="GN442" t="n">
        <v>0</v>
      </c>
      <c r="GO442" t="n">
        <v>1.88983890897301</v>
      </c>
      <c r="GP442" t="n">
        <v>4.98815181952132</v>
      </c>
      <c r="GQ442" t="n">
        <v>0.375744299674638</v>
      </c>
      <c r="GR442" t="n">
        <v>2.79367078807434</v>
      </c>
      <c r="GS442" t="n">
        <v>3.34762634769227</v>
      </c>
      <c r="GT442" t="n">
        <v>12.6202162809106</v>
      </c>
      <c r="GU442" t="n">
        <v>3.98500984772009</v>
      </c>
      <c r="GV442" t="n">
        <v>0</v>
      </c>
      <c r="GW442" t="n">
        <v>0.626411269780911</v>
      </c>
      <c r="GX442" t="n">
        <v>0</v>
      </c>
      <c r="GY442" t="n">
        <v>0.149715368837836</v>
      </c>
      <c r="GZ442" t="n">
        <v>3.38369858023781</v>
      </c>
      <c r="HA442" t="n">
        <v>0.495254435650831</v>
      </c>
      <c r="HB442" t="n">
        <v>1.17941395795151</v>
      </c>
      <c r="HC442" t="n">
        <v>1.67611147880189</v>
      </c>
      <c r="HD442" t="n">
        <v>0.306457603387227</v>
      </c>
      <c r="HE442" t="n">
        <v>0.57190811657298</v>
      </c>
      <c r="HF442" t="n">
        <v>0.84486889144613</v>
      </c>
      <c r="HG442" t="n">
        <v>2.1814146014198</v>
      </c>
      <c r="HH442" t="n">
        <v>1.17290070818771</v>
      </c>
      <c r="HI442" t="n">
        <v>1.03003920812915</v>
      </c>
      <c r="HJ442" t="n">
        <v>0</v>
      </c>
      <c r="HK442" t="n">
        <v>1.09752077275707</v>
      </c>
      <c r="HL442" t="n">
        <v>0.995086742335891</v>
      </c>
      <c r="HM442" t="n">
        <v>1.27936850645605</v>
      </c>
      <c r="HN442" t="n">
        <v>0.0779426698020301</v>
      </c>
      <c r="HO442" t="n">
        <v>0.50164887201605</v>
      </c>
      <c r="HP442" t="n">
        <v>1.38924250848927</v>
      </c>
      <c r="HQ442" t="n">
        <v>0.438402747318998</v>
      </c>
      <c r="HR442" t="n">
        <v>3.17812728171942</v>
      </c>
      <c r="HS442" t="n">
        <v>0.234522127818408</v>
      </c>
      <c r="HT442" t="n">
        <v>1.15206353491566</v>
      </c>
      <c r="HU442" t="n">
        <v>1.65958236694043</v>
      </c>
      <c r="HV442" t="n">
        <v>0.986803869072323</v>
      </c>
      <c r="HW442" t="n">
        <v>0.270286488572473</v>
      </c>
      <c r="HX442" t="n">
        <v>0.161174519056619</v>
      </c>
      <c r="HY442" t="n">
        <v>1.84937260009133</v>
      </c>
      <c r="HZ442" t="n">
        <v>2.70221769580376</v>
      </c>
      <c r="IA442" t="n">
        <v>1.30532583241141</v>
      </c>
      <c r="IB442" t="n">
        <v>12.7069450145463</v>
      </c>
      <c r="IC442" t="n">
        <v>38.3146012182764</v>
      </c>
      <c r="ID442" t="n">
        <v>1.35173207795335</v>
      </c>
      <c r="IE442" t="n">
        <v>40.6558006827849</v>
      </c>
      <c r="IF442" t="n">
        <v>1.68586155156942</v>
      </c>
      <c r="IG442" t="n">
        <v>3.11193643254104</v>
      </c>
      <c r="IH442" t="n">
        <v>9.46630511913133</v>
      </c>
      <c r="II442" t="n">
        <v>0.160182885313639</v>
      </c>
      <c r="IJ442" t="n">
        <v>1.77986384915131</v>
      </c>
      <c r="IK442" t="n">
        <v>1.2432066638469</v>
      </c>
      <c r="IL442" t="n">
        <v>0.0520700372164992</v>
      </c>
      <c r="IM442" t="n">
        <v>7.09509749362671</v>
      </c>
      <c r="IN442" t="n">
        <v>18.0219086802111</v>
      </c>
      <c r="IO442" t="n">
        <v>1.13075795084463</v>
      </c>
      <c r="IP442" t="n">
        <v>6.37194284595987</v>
      </c>
      <c r="IQ442" t="n">
        <v>9.03220615487467</v>
      </c>
      <c r="IR442" t="n">
        <v>6.36309932311483</v>
      </c>
      <c r="IS442" t="n">
        <v>0.0946617487326172</v>
      </c>
      <c r="IT442" t="n">
        <v>0</v>
      </c>
      <c r="IU442" t="n">
        <v>0</v>
      </c>
      <c r="IV442" t="n">
        <v>18.1879069926927</v>
      </c>
      <c r="IW442" t="n">
        <v>0.955381465077394</v>
      </c>
      <c r="IX442" t="n">
        <v>0.987445499208064</v>
      </c>
      <c r="IY442" t="n">
        <v>0.138737525247622</v>
      </c>
      <c r="IZ442" t="n">
        <v>0.232521715071808</v>
      </c>
      <c r="JA442" t="n">
        <v>0.107322127523498</v>
      </c>
      <c r="JB442" t="n">
        <v>0.0293130875114449</v>
      </c>
      <c r="JC442" t="n">
        <v>0</v>
      </c>
      <c r="JD442" t="n">
        <v>0.0435658167445273</v>
      </c>
      <c r="JE442" t="n">
        <v>0.095192299624341</v>
      </c>
      <c r="JF442" t="n">
        <v>0.262414638363156</v>
      </c>
      <c r="JG442" t="n">
        <v>0</v>
      </c>
      <c r="JH442" t="n">
        <v>0</v>
      </c>
      <c r="JI442" t="n">
        <v>0.257805787313109</v>
      </c>
      <c r="JJ442" t="n">
        <v>0.281978139068339</v>
      </c>
      <c r="JK442" t="n">
        <v>0.113016875430064</v>
      </c>
      <c r="JL442" t="n">
        <v>0</v>
      </c>
      <c r="JM442" t="n">
        <v>0.377608171832712</v>
      </c>
      <c r="JN442" t="n">
        <v>0.137565396489771</v>
      </c>
      <c r="JO442" t="n">
        <v>0.022667823183646</v>
      </c>
      <c r="JP442" t="n">
        <v>0.452492888176379</v>
      </c>
      <c r="JQ442" t="n">
        <v>0.594561776000726</v>
      </c>
      <c r="JR442" t="n">
        <v>0.340191888497367</v>
      </c>
      <c r="JS442" t="n">
        <v>0.944879807657986</v>
      </c>
      <c r="JT442" t="n">
        <v>0.394348075592793</v>
      </c>
      <c r="JU442" t="n">
        <v>0</v>
      </c>
      <c r="JV442" t="n">
        <v>0</v>
      </c>
      <c r="JW442" t="n">
        <v>0.540283289778316</v>
      </c>
      <c r="JX442" t="n">
        <v>0.454068643903313</v>
      </c>
      <c r="JY442" t="n">
        <v>0.148078012242126</v>
      </c>
      <c r="JZ442" t="n">
        <v>2.52106998634131</v>
      </c>
      <c r="KA442" t="n">
        <v>12.9965260999114</v>
      </c>
      <c r="KB442" t="n">
        <v>0.440856406906828</v>
      </c>
      <c r="KC442" t="n">
        <v>8.57735488002065</v>
      </c>
      <c r="KD442" t="n">
        <v>0.399158006800479</v>
      </c>
      <c r="KE442" t="n">
        <v>0.857125912266498</v>
      </c>
      <c r="KF442" t="n">
        <v>1.65564136398983</v>
      </c>
      <c r="KG442" t="n">
        <v>0</v>
      </c>
      <c r="KH442" t="n">
        <v>10.2510910451084</v>
      </c>
      <c r="KI442" t="n">
        <v>0.532914841791127</v>
      </c>
      <c r="KJ442" t="n">
        <v>0.0221148938908663</v>
      </c>
      <c r="KK442" t="n">
        <v>0.411671392694772</v>
      </c>
      <c r="KL442" t="n">
        <v>6.1083210248909</v>
      </c>
      <c r="KM442" t="n">
        <v>0.326202366293438</v>
      </c>
      <c r="KN442" t="n">
        <v>2.77456692907073</v>
      </c>
      <c r="KO442" t="n">
        <v>4.61691707546868</v>
      </c>
      <c r="KP442" t="n">
        <v>8.34522994343539</v>
      </c>
      <c r="KQ442" t="n">
        <v>0</v>
      </c>
      <c r="KR442" t="n">
        <v>0</v>
      </c>
      <c r="KS442" t="n">
        <v>1.83324434195573</v>
      </c>
      <c r="KT442" t="n">
        <v>5.64225465060128</v>
      </c>
      <c r="KU442" t="n">
        <v>3.86258756777891</v>
      </c>
      <c r="KV442" t="n">
        <v>5.4827138745573</v>
      </c>
      <c r="KW442" t="n">
        <v>1.05204362450486</v>
      </c>
      <c r="KX442" t="n">
        <v>1.10817889293464</v>
      </c>
      <c r="KY442" t="n">
        <v>0.510082240585515</v>
      </c>
      <c r="KZ442" t="n">
        <v>0.0546012417980226</v>
      </c>
      <c r="LA442" t="n">
        <v>0.0807529063273793</v>
      </c>
      <c r="LB442" t="n">
        <v>2.19450876862818</v>
      </c>
      <c r="LC442" t="n">
        <v>2.03427491526627</v>
      </c>
      <c r="LD442" t="n">
        <v>2.37643786577252</v>
      </c>
      <c r="LE442" t="n">
        <v>2.03433985597931</v>
      </c>
      <c r="LF442" t="n">
        <v>8.32228814842484</v>
      </c>
      <c r="LG442" t="n">
        <v>5.76761818907974</v>
      </c>
      <c r="LH442" t="n">
        <v>0.210913449440029</v>
      </c>
      <c r="LI442" t="n">
        <v>1.72895088879946</v>
      </c>
      <c r="LJ442" t="n">
        <v>0.68021316297473</v>
      </c>
      <c r="LK442" t="n">
        <v>1.38544374657081</v>
      </c>
      <c r="LL442" t="n">
        <v>0.799071501687601</v>
      </c>
      <c r="LM442" t="n">
        <v>1.29359014111903</v>
      </c>
      <c r="LN442" t="n">
        <v>9.08788789778104</v>
      </c>
      <c r="LO442" t="n">
        <v>1.39103246439791</v>
      </c>
      <c r="LP442" t="n">
        <v>3.74830480472195</v>
      </c>
      <c r="LQ442" t="n">
        <v>4.83384748504016</v>
      </c>
      <c r="LR442" t="n">
        <v>3.10490324886799</v>
      </c>
      <c r="LS442" t="n">
        <v>0.875168675333816</v>
      </c>
      <c r="LT442" t="n">
        <v>0.980648332306239</v>
      </c>
      <c r="LU442" t="n">
        <v>4.60288988471582</v>
      </c>
      <c r="LV442" t="n">
        <v>8.5273842906206</v>
      </c>
      <c r="LW442" t="n">
        <v>1.88261927306334</v>
      </c>
      <c r="LX442" t="n">
        <v>16.594659848725</v>
      </c>
      <c r="LY442" t="n">
        <v>73.0940104563488</v>
      </c>
      <c r="LZ442" t="n">
        <v>2.43985929096658</v>
      </c>
      <c r="MA442" t="n">
        <v>70.1607086435474</v>
      </c>
      <c r="MB442" t="n">
        <v>17.5593854307075</v>
      </c>
      <c r="MC442" t="n">
        <v>23.3092836319612</v>
      </c>
      <c r="MD442" t="n">
        <v>90.1807670873637</v>
      </c>
      <c r="ME442" t="n">
        <v>0.7553500231473</v>
      </c>
      <c r="MF442" t="n">
        <v>49.145942033761</v>
      </c>
      <c r="MG442" t="n">
        <v>3.62711442003205</v>
      </c>
      <c r="MH442" t="n">
        <v>0.746818876596588</v>
      </c>
      <c r="MI442" t="n">
        <v>61.577116735165</v>
      </c>
      <c r="MJ442" t="n">
        <v>44.0684967984946</v>
      </c>
      <c r="MK442" t="n">
        <v>1.71167288220441</v>
      </c>
      <c r="ML442" t="n">
        <v>12.688246012696</v>
      </c>
      <c r="MM442" t="n">
        <v>15.0215631589772</v>
      </c>
      <c r="MN442" t="n">
        <v>11.4658385973697</v>
      </c>
      <c r="MO442" t="n">
        <v>2.67943146834761</v>
      </c>
      <c r="MP442" t="n">
        <v>0</v>
      </c>
      <c r="MQ442" t="n">
        <v>10.4356121923694</v>
      </c>
      <c r="MR442" t="n">
        <v>2.40369519757886</v>
      </c>
      <c r="MS442" t="n">
        <v>0.488195396222382</v>
      </c>
      <c r="MT442" t="n">
        <v>1.28236711461855</v>
      </c>
      <c r="MU442" t="n">
        <v>0.470288515815252</v>
      </c>
      <c r="MV442" t="n">
        <v>0.178495489432629</v>
      </c>
      <c r="MW442" t="n">
        <v>0.033159656233842</v>
      </c>
      <c r="MX442" t="n">
        <v>0</v>
      </c>
      <c r="MY442" t="n">
        <v>0</v>
      </c>
      <c r="MZ442" t="n">
        <v>0.881467352307328</v>
      </c>
      <c r="NA442" t="n">
        <v>0</v>
      </c>
      <c r="NB442" t="n">
        <v>0.166829800250559</v>
      </c>
      <c r="NC442" t="n">
        <v>1.71957484388689</v>
      </c>
      <c r="ND442" t="n">
        <v>0</v>
      </c>
      <c r="NE442" t="n">
        <v>0.151827158483202</v>
      </c>
      <c r="NF442" t="n">
        <v>0.170413854888021</v>
      </c>
      <c r="NG442" t="n">
        <v>0.200815115148003</v>
      </c>
      <c r="NH442" t="n">
        <v>0</v>
      </c>
      <c r="NI442" t="n">
        <v>0.289581400272514</v>
      </c>
      <c r="NJ442" t="n">
        <v>0.120750550123139</v>
      </c>
      <c r="NK442" t="n">
        <v>0.0632855914313837</v>
      </c>
      <c r="NL442" t="n">
        <v>1.17505457701075</v>
      </c>
      <c r="NM442" t="n">
        <v>0.593480890167634</v>
      </c>
      <c r="NN442" t="n">
        <v>0.222724152102495</v>
      </c>
      <c r="NO442" t="n">
        <v>0.459808397826019</v>
      </c>
      <c r="NP442" t="n">
        <v>0.0879921177119471</v>
      </c>
      <c r="NQ442" t="n">
        <v>0</v>
      </c>
      <c r="NR442" t="n">
        <v>0.0906828562762111</v>
      </c>
      <c r="NS442" t="n">
        <v>0.110165490388306</v>
      </c>
      <c r="NT442" t="n">
        <v>4.78283126118905</v>
      </c>
      <c r="NU442" t="n">
        <v>0.216839381303104</v>
      </c>
      <c r="NV442" t="n">
        <v>4.95889197867214</v>
      </c>
      <c r="NW442" t="n">
        <v>19.2840615898141</v>
      </c>
      <c r="NX442" t="n">
        <v>0.521633589950608</v>
      </c>
      <c r="NY442" t="n">
        <v>12.5478787970314</v>
      </c>
      <c r="NZ442" t="n">
        <v>0.937359687521827</v>
      </c>
      <c r="OA442" t="n">
        <v>0.985889767136796</v>
      </c>
      <c r="OB442" t="n">
        <v>12.0652735549532</v>
      </c>
      <c r="OC442" t="n">
        <v>0.284136598457731</v>
      </c>
      <c r="OD442" t="n">
        <v>1.61465913635996</v>
      </c>
      <c r="OE442" t="n">
        <v>0.429070745363526</v>
      </c>
      <c r="OF442" t="n">
        <v>0.0471006500234567</v>
      </c>
      <c r="OG442" t="n">
        <v>0.620845027700682</v>
      </c>
      <c r="OH442" t="n">
        <v>7.81059958919454</v>
      </c>
      <c r="OI442" t="n">
        <v>0.391813510331578</v>
      </c>
      <c r="OJ442" t="n">
        <v>2.61226759079403</v>
      </c>
      <c r="OK442" t="n">
        <v>4.3210749016793</v>
      </c>
      <c r="OL442" t="n">
        <v>16.6118515767352</v>
      </c>
      <c r="OM442" t="n">
        <v>1.97508604465795</v>
      </c>
      <c r="ON442" t="n">
        <v>0.0769814958878592</v>
      </c>
      <c r="OO442" t="n">
        <v>0</v>
      </c>
      <c r="OP442" t="n">
        <v>7.97121602274867</v>
      </c>
      <c r="OQ442" t="n">
        <v>1.91908694913187</v>
      </c>
      <c r="OR442" t="n">
        <v>1.29281683880109</v>
      </c>
      <c r="OS442" t="n">
        <v>0.574666277412017</v>
      </c>
      <c r="OT442" t="n">
        <v>0.285296515752586</v>
      </c>
      <c r="OU442" t="n">
        <v>0.25029332197946</v>
      </c>
      <c r="OV442" t="n">
        <v>0</v>
      </c>
      <c r="OW442" t="n">
        <v>0</v>
      </c>
      <c r="OX442" t="n">
        <v>1.3088342199963</v>
      </c>
      <c r="OY442" t="n">
        <v>0.0439111342462713</v>
      </c>
      <c r="OZ442" t="n">
        <v>0.0559532220976571</v>
      </c>
      <c r="PA442" t="n">
        <v>0.138677213380524</v>
      </c>
      <c r="PB442" t="n">
        <v>0</v>
      </c>
      <c r="PC442" t="n">
        <v>0.304623878157194</v>
      </c>
      <c r="PD442" t="n">
        <v>0</v>
      </c>
      <c r="PE442" t="n">
        <v>0</v>
      </c>
      <c r="PF442" t="n">
        <v>0</v>
      </c>
      <c r="PG442" t="n">
        <v>0.73668745628938</v>
      </c>
      <c r="PH442" t="n">
        <v>0.0754509161736893</v>
      </c>
      <c r="PI442" t="n">
        <v>0.0346583206812678</v>
      </c>
      <c r="PJ442" t="n">
        <v>0</v>
      </c>
      <c r="PK442" t="n">
        <v>0.0929923093124353</v>
      </c>
      <c r="PL442" t="n">
        <v>0.638138147951221</v>
      </c>
      <c r="PM442" t="n">
        <v>0</v>
      </c>
      <c r="PN442" t="n">
        <v>0</v>
      </c>
      <c r="PO442" t="n">
        <v>0</v>
      </c>
      <c r="PP442" t="n">
        <v>0</v>
      </c>
      <c r="PQ442" t="n">
        <v>0.0701641325839586</v>
      </c>
      <c r="PR442" t="n">
        <v>1.26895126641898</v>
      </c>
      <c r="PS442" t="n">
        <v>0.603874782020708</v>
      </c>
      <c r="PT442" t="n">
        <v>5.33960061045536</v>
      </c>
      <c r="PU442" t="n">
        <v>24.5629111096143</v>
      </c>
      <c r="PV442" t="n">
        <v>0.475469928803982</v>
      </c>
      <c r="PW442" t="n">
        <v>13.4009501814935</v>
      </c>
      <c r="PX442" t="n">
        <v>0.369220500857121</v>
      </c>
      <c r="PY442" t="n">
        <v>1.54578221861007</v>
      </c>
      <c r="PZ442" t="n">
        <v>5.35243733298101</v>
      </c>
      <c r="QA442" t="n">
        <v>0.0673588956479245</v>
      </c>
      <c r="QB442" t="n">
        <v>1.35012086568749</v>
      </c>
      <c r="QC442" t="n">
        <v>0.0954913532469476</v>
      </c>
      <c r="QD442" t="n">
        <v>0</v>
      </c>
      <c r="QE442" t="n">
        <v>0.937422048328182</v>
      </c>
      <c r="QF442" t="n">
        <v>5.44063157775431</v>
      </c>
      <c r="QG442" t="n">
        <v>0.605068853249483</v>
      </c>
      <c r="QH442" t="n">
        <v>3.94654016384919</v>
      </c>
      <c r="QI442" t="n">
        <v>4.1796934454829</v>
      </c>
    </row>
    <row r="443">
      <c r="A443" t="s">
        <v>442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6.91381610443947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228.726379979941</v>
      </c>
      <c r="AP443" t="n">
        <v>30.7232926084269</v>
      </c>
      <c r="AQ443" t="n">
        <v>658.433257416766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86.3301532165139</v>
      </c>
      <c r="AZ443" t="n">
        <v>0</v>
      </c>
      <c r="BA443" t="n">
        <v>0</v>
      </c>
      <c r="BB443" t="n">
        <v>0</v>
      </c>
      <c r="BC443" t="n">
        <v>0</v>
      </c>
      <c r="BD443" t="n">
        <v>0.480163873089767</v>
      </c>
      <c r="BE443" t="n">
        <v>0.705668378740036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66.9252441928337</v>
      </c>
      <c r="CN443" t="n">
        <v>12.5276287609343</v>
      </c>
      <c r="CO443" t="n">
        <v>367.055373474556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45.6112486940539</v>
      </c>
      <c r="CX443" t="n">
        <v>0</v>
      </c>
      <c r="CY443" t="n">
        <v>0</v>
      </c>
      <c r="CZ443" t="n">
        <v>0</v>
      </c>
      <c r="DA443" t="n">
        <v>0</v>
      </c>
      <c r="DB443" t="n">
        <v>4.21318209916552</v>
      </c>
      <c r="DC443" t="n">
        <v>26.0510835654015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25.3455926256886</v>
      </c>
      <c r="EL443" t="n">
        <v>1.6908505426791</v>
      </c>
      <c r="EM443" t="n">
        <v>63.5534218553132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11.7945836513264</v>
      </c>
      <c r="EV443" t="n">
        <v>0</v>
      </c>
      <c r="EW443" t="n">
        <v>0</v>
      </c>
      <c r="EX443" t="n">
        <v>0</v>
      </c>
      <c r="EY443" t="n">
        <v>0.280193380783786</v>
      </c>
      <c r="EZ443" t="n">
        <v>10.7886700700513</v>
      </c>
      <c r="FA443" t="n">
        <v>4.06137074230322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33.7054415681555</v>
      </c>
      <c r="GJ443" t="n">
        <v>8.67067417273766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35.4856398829398</v>
      </c>
      <c r="GT443" t="n">
        <v>0</v>
      </c>
      <c r="GU443" t="n">
        <v>0</v>
      </c>
      <c r="GV443" t="n">
        <v>0</v>
      </c>
      <c r="GW443" t="n">
        <v>2.1961821270787</v>
      </c>
      <c r="GX443" t="n">
        <v>0</v>
      </c>
      <c r="GY443" t="n">
        <v>1.74594886878779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117.340878862078</v>
      </c>
      <c r="IH443" t="n">
        <v>10.7082961333846</v>
      </c>
      <c r="II443" t="n">
        <v>210.888383210243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95.7435453276632</v>
      </c>
      <c r="IR443" t="n">
        <v>0</v>
      </c>
      <c r="IS443" t="n">
        <v>0</v>
      </c>
      <c r="IT443" t="n">
        <v>0</v>
      </c>
      <c r="IU443" t="n">
        <v>0</v>
      </c>
      <c r="IV443" t="n">
        <v>65.5825340050598</v>
      </c>
      <c r="IW443" t="n">
        <v>11.141455958469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32.3193966268414</v>
      </c>
      <c r="KF443" t="n">
        <v>1.87286357170692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48.9404251530098</v>
      </c>
      <c r="KP443" t="n">
        <v>0</v>
      </c>
      <c r="KQ443" t="n">
        <v>0</v>
      </c>
      <c r="KR443" t="n">
        <v>0</v>
      </c>
      <c r="KS443" t="n">
        <v>6.42730846745378</v>
      </c>
      <c r="KT443" t="n">
        <v>20.3450214275305</v>
      </c>
      <c r="KU443" t="n">
        <v>45.0446767550097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878.916355237508</v>
      </c>
      <c r="MD443" t="n">
        <v>102.0125959764</v>
      </c>
      <c r="ME443" t="n">
        <v>994.454212929519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159.23216194835</v>
      </c>
      <c r="MN443" t="n">
        <v>0</v>
      </c>
      <c r="MO443" t="n">
        <v>0</v>
      </c>
      <c r="MP443" t="n">
        <v>0</v>
      </c>
      <c r="MQ443" t="n">
        <v>36.5869933821946</v>
      </c>
      <c r="MR443" t="n">
        <v>8.66732065962007</v>
      </c>
      <c r="MS443" t="n">
        <v>5.69323113851532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37.1746577234868</v>
      </c>
      <c r="OB443" t="n">
        <v>13.6482524628984</v>
      </c>
      <c r="OC443" t="n">
        <v>374.079339014797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45.8044273590764</v>
      </c>
      <c r="OL443" t="n">
        <v>0</v>
      </c>
      <c r="OM443" t="n">
        <v>0</v>
      </c>
      <c r="ON443" t="n">
        <v>0</v>
      </c>
      <c r="OO443" t="n">
        <v>0</v>
      </c>
      <c r="OP443" t="n">
        <v>28.7428644804278</v>
      </c>
      <c r="OQ443" t="n">
        <v>22.3799848602813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  <c r="PO443" t="n">
        <v>0</v>
      </c>
      <c r="PP443" t="n">
        <v>0</v>
      </c>
      <c r="PQ443" t="n">
        <v>0</v>
      </c>
      <c r="PR443" t="n">
        <v>0</v>
      </c>
      <c r="PS443" t="n">
        <v>0</v>
      </c>
      <c r="PT443" t="n">
        <v>0</v>
      </c>
      <c r="PU443" t="n">
        <v>0</v>
      </c>
      <c r="PV443" t="n">
        <v>0</v>
      </c>
      <c r="PW443" t="n">
        <v>0</v>
      </c>
      <c r="PX443" t="n">
        <v>0</v>
      </c>
      <c r="PY443" t="n">
        <v>58.2863589899781</v>
      </c>
      <c r="PZ443" t="n">
        <v>6.05468377319779</v>
      </c>
      <c r="QA443" t="n">
        <v>88.6811881943844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44.3057501114889</v>
      </c>
    </row>
    <row r="444">
      <c r="A444" t="s">
        <v>443</v>
      </c>
      <c r="B444" t="n">
        <v>0.1572166364597</v>
      </c>
      <c r="C444" t="n">
        <v>0.00180051482789912</v>
      </c>
      <c r="D444" t="n">
        <v>0</v>
      </c>
      <c r="E444" t="n">
        <v>0</v>
      </c>
      <c r="F444" t="n">
        <v>0</v>
      </c>
      <c r="G444" t="n">
        <v>0.221427259460354</v>
      </c>
      <c r="H444" t="n">
        <v>6.58977243926441</v>
      </c>
      <c r="I444" t="n">
        <v>2.49366728180036</v>
      </c>
      <c r="J444" t="n">
        <v>0.899210217385876</v>
      </c>
      <c r="K444" t="n">
        <v>0.920107991420905</v>
      </c>
      <c r="L444" t="n">
        <v>0.0222748780475862</v>
      </c>
      <c r="M444" t="n">
        <v>0.485173862286641</v>
      </c>
      <c r="N444" t="n">
        <v>1.41332448249356</v>
      </c>
      <c r="O444" t="n">
        <v>1.81080980393135</v>
      </c>
      <c r="P444" t="n">
        <v>3.97085498595263</v>
      </c>
      <c r="Q444" t="n">
        <v>0.198720482161294</v>
      </c>
      <c r="R444" t="n">
        <v>0</v>
      </c>
      <c r="S444" t="n">
        <v>1.68661415431143</v>
      </c>
      <c r="T444" t="n">
        <v>0</v>
      </c>
      <c r="U444" t="n">
        <v>0.762634578320604</v>
      </c>
      <c r="V444" t="n">
        <v>0.22061741869126</v>
      </c>
      <c r="W444" t="n">
        <v>0.226474328788166</v>
      </c>
      <c r="X444" t="n">
        <v>0.721566676222089</v>
      </c>
      <c r="Y444" t="n">
        <v>1.15966676923192</v>
      </c>
      <c r="Z444" t="n">
        <v>0.248280594769411</v>
      </c>
      <c r="AA444" t="n">
        <v>0</v>
      </c>
      <c r="AB444" t="n">
        <v>1.98185976213856</v>
      </c>
      <c r="AC444" t="n">
        <v>2.95737377431366</v>
      </c>
      <c r="AD444" t="n">
        <v>0.743360950290255</v>
      </c>
      <c r="AE444" t="n">
        <v>1.1263893282465</v>
      </c>
      <c r="AF444" t="n">
        <v>1.44001806295503</v>
      </c>
      <c r="AG444" t="n">
        <v>1.39831173187754</v>
      </c>
      <c r="AH444" t="n">
        <v>0.274276728369095</v>
      </c>
      <c r="AI444" t="n">
        <v>0.0371328013202323</v>
      </c>
      <c r="AJ444" t="n">
        <v>6.89371732252541</v>
      </c>
      <c r="AK444" t="n">
        <v>87.0056682964401</v>
      </c>
      <c r="AL444" t="n">
        <v>8.50573856721571</v>
      </c>
      <c r="AM444" t="n">
        <v>11.5948244730612</v>
      </c>
      <c r="AN444" t="n">
        <v>17.9354197102466</v>
      </c>
      <c r="AO444" t="n">
        <v>10.4047846775427</v>
      </c>
      <c r="AP444" t="n">
        <v>1.39760548915915</v>
      </c>
      <c r="AQ444" t="n">
        <v>0.857848653829479</v>
      </c>
      <c r="AR444" t="n">
        <v>14.2471189734306</v>
      </c>
      <c r="AS444" t="n">
        <v>1.54351324227212</v>
      </c>
      <c r="AT444" t="n">
        <v>0.554233503900618</v>
      </c>
      <c r="AU444" t="n">
        <v>46.0142193255249</v>
      </c>
      <c r="AV444" t="n">
        <v>15.8860684440656</v>
      </c>
      <c r="AW444" t="n">
        <v>3.54363257385618</v>
      </c>
      <c r="AX444" t="n">
        <v>14.6054930401621</v>
      </c>
      <c r="AY444" t="n">
        <v>16.3389153475869</v>
      </c>
      <c r="AZ444" t="n">
        <v>0.10191764496421</v>
      </c>
      <c r="BA444" t="n">
        <v>0.010808646569521</v>
      </c>
      <c r="BB444" t="n">
        <v>0</v>
      </c>
      <c r="BC444" t="n">
        <v>0</v>
      </c>
      <c r="BD444" t="n">
        <v>0.0639599963845812</v>
      </c>
      <c r="BE444" t="n">
        <v>0.0226002851148881</v>
      </c>
      <c r="BF444" t="n">
        <v>2.20166318265404</v>
      </c>
      <c r="BG444" t="n">
        <v>0.552406951701768</v>
      </c>
      <c r="BH444" t="n">
        <v>0.439503644424619</v>
      </c>
      <c r="BI444" t="n">
        <v>0.27190000525223</v>
      </c>
      <c r="BJ444" t="n">
        <v>0.0156452916710317</v>
      </c>
      <c r="BK444" t="n">
        <v>0.0627588767713586</v>
      </c>
      <c r="BL444" t="n">
        <v>0.538602482134476</v>
      </c>
      <c r="BM444" t="n">
        <v>0.997234221486156</v>
      </c>
      <c r="BN444" t="n">
        <v>0.389554697343724</v>
      </c>
      <c r="BO444" t="n">
        <v>0.0604170908021271</v>
      </c>
      <c r="BP444" t="n">
        <v>0</v>
      </c>
      <c r="BQ444" t="n">
        <v>1.39790807112805</v>
      </c>
      <c r="BR444" t="n">
        <v>0.259155380137647</v>
      </c>
      <c r="BS444" t="n">
        <v>0.19510141339707</v>
      </c>
      <c r="BT444" t="n">
        <v>0.0591949439460444</v>
      </c>
      <c r="BU444" t="n">
        <v>0.133817877779908</v>
      </c>
      <c r="BV444" t="n">
        <v>0.0807512809224315</v>
      </c>
      <c r="BW444" t="n">
        <v>0.3275835587141</v>
      </c>
      <c r="BX444" t="n">
        <v>0.116281176636404</v>
      </c>
      <c r="BY444" t="n">
        <v>0</v>
      </c>
      <c r="BZ444" t="n">
        <v>0.716100924693693</v>
      </c>
      <c r="CA444" t="n">
        <v>0.320585246959489</v>
      </c>
      <c r="CB444" t="n">
        <v>0.733840059899324</v>
      </c>
      <c r="CC444" t="n">
        <v>0.521443427693815</v>
      </c>
      <c r="CD444" t="n">
        <v>0.34825664259624</v>
      </c>
      <c r="CE444" t="n">
        <v>5.101387800416</v>
      </c>
      <c r="CF444" t="n">
        <v>0.176238475429254</v>
      </c>
      <c r="CG444" t="n">
        <v>0.0716185198738859</v>
      </c>
      <c r="CH444" t="n">
        <v>4.67828248911812</v>
      </c>
      <c r="CI444" t="n">
        <v>58.1897784130412</v>
      </c>
      <c r="CJ444" t="n">
        <v>3.69747292377205</v>
      </c>
      <c r="CK444" t="n">
        <v>6.80071645733221</v>
      </c>
      <c r="CL444" t="n">
        <v>4.87242265901982</v>
      </c>
      <c r="CM444" t="n">
        <v>3.04443569377293</v>
      </c>
      <c r="CN444" t="n">
        <v>0.569883018255262</v>
      </c>
      <c r="CO444" t="n">
        <v>0.478223046100962</v>
      </c>
      <c r="CP444" t="n">
        <v>5.4770444251681</v>
      </c>
      <c r="CQ444" t="n">
        <v>0.306756895551112</v>
      </c>
      <c r="CR444" t="n">
        <v>0</v>
      </c>
      <c r="CS444" t="n">
        <v>8.48110339520081</v>
      </c>
      <c r="CT444" t="n">
        <v>7.98143866534708</v>
      </c>
      <c r="CU444" t="n">
        <v>3.98897401580218</v>
      </c>
      <c r="CV444" t="n">
        <v>11.0271026317643</v>
      </c>
      <c r="CW444" t="n">
        <v>8.63242220178668</v>
      </c>
      <c r="CX444" t="n">
        <v>0.0763595126295719</v>
      </c>
      <c r="CY444" t="n">
        <v>0.00195615866383288</v>
      </c>
      <c r="CZ444" t="n">
        <v>0</v>
      </c>
      <c r="DA444" t="n">
        <v>0</v>
      </c>
      <c r="DB444" t="n">
        <v>0.561214882944411</v>
      </c>
      <c r="DC444" t="n">
        <v>0.834332292430448</v>
      </c>
      <c r="DD444" t="n">
        <v>0.332199895543983</v>
      </c>
      <c r="DE444" t="n">
        <v>0.0650008278430945</v>
      </c>
      <c r="DF444" t="n">
        <v>0</v>
      </c>
      <c r="DG444" t="n">
        <v>0.0153591220579569</v>
      </c>
      <c r="DH444" t="n">
        <v>0</v>
      </c>
      <c r="DI444" t="n">
        <v>0</v>
      </c>
      <c r="DJ444" t="n">
        <v>0.030531064413831</v>
      </c>
      <c r="DK444" t="n">
        <v>0</v>
      </c>
      <c r="DL444" t="n">
        <v>0.117526088004624</v>
      </c>
      <c r="DM444" t="n">
        <v>0</v>
      </c>
      <c r="DN444" t="n">
        <v>0</v>
      </c>
      <c r="DO444" t="n">
        <v>0</v>
      </c>
      <c r="DP444" t="n">
        <v>0</v>
      </c>
      <c r="DQ444" t="n">
        <v>0.0405885169990972</v>
      </c>
      <c r="DR444" t="n">
        <v>0</v>
      </c>
      <c r="DS444" t="n">
        <v>0.0115683391736324</v>
      </c>
      <c r="DT444" t="n">
        <v>0.0282724945565908</v>
      </c>
      <c r="DU444" t="n">
        <v>0.0334164320929717</v>
      </c>
      <c r="DV444" t="n">
        <v>0</v>
      </c>
      <c r="DW444" t="n">
        <v>0</v>
      </c>
      <c r="DX444" t="n">
        <v>0.386211649125193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0.0106845495014725</v>
      </c>
      <c r="EE444" t="n">
        <v>0.0309119054568495</v>
      </c>
      <c r="EF444" t="n">
        <v>1.06435337821968</v>
      </c>
      <c r="EG444" t="n">
        <v>8.98169497853656</v>
      </c>
      <c r="EH444" t="n">
        <v>0.792914375471136</v>
      </c>
      <c r="EI444" t="n">
        <v>0.725264717300169</v>
      </c>
      <c r="EJ444" t="n">
        <v>0.363878243577086</v>
      </c>
      <c r="EK444" t="n">
        <v>1.15297340786897</v>
      </c>
      <c r="EL444" t="n">
        <v>0.0769169512498106</v>
      </c>
      <c r="EM444" t="n">
        <v>0.0828014332063555</v>
      </c>
      <c r="EN444" t="n">
        <v>0</v>
      </c>
      <c r="EO444" t="n">
        <v>0.0331487308240428</v>
      </c>
      <c r="EP444" t="n">
        <v>0</v>
      </c>
      <c r="EQ444" t="n">
        <v>0</v>
      </c>
      <c r="ER444" t="n">
        <v>2.03076613381718</v>
      </c>
      <c r="ES444" t="n">
        <v>0.550138727689502</v>
      </c>
      <c r="ET444" t="n">
        <v>2.94437095015253</v>
      </c>
      <c r="EU444" t="n">
        <v>2.23225254049696</v>
      </c>
      <c r="EV444" t="n">
        <v>0.06894590466133</v>
      </c>
      <c r="EW444" t="n">
        <v>0.000403578151288513</v>
      </c>
      <c r="EX444" t="n">
        <v>0</v>
      </c>
      <c r="EY444" t="n">
        <v>0.00392750708576375</v>
      </c>
      <c r="EZ444" t="n">
        <v>1.43709957651462</v>
      </c>
      <c r="FA444" t="n">
        <v>0.130072622635018</v>
      </c>
      <c r="FB444" t="n">
        <v>2.58428126957626</v>
      </c>
      <c r="FC444" t="n">
        <v>0.462530294809496</v>
      </c>
      <c r="FD444" t="n">
        <v>0.0244638246551981</v>
      </c>
      <c r="FE444" t="n">
        <v>0.416602241861222</v>
      </c>
      <c r="FF444" t="n">
        <v>0</v>
      </c>
      <c r="FG444" t="n">
        <v>0</v>
      </c>
      <c r="FH444" t="n">
        <v>0.0460834205981519</v>
      </c>
      <c r="FI444" t="n">
        <v>0.743799682980861</v>
      </c>
      <c r="FJ444" t="n">
        <v>0</v>
      </c>
      <c r="FK444" t="n">
        <v>0.602882370334157</v>
      </c>
      <c r="FL444" t="n">
        <v>0</v>
      </c>
      <c r="FM444" t="n">
        <v>0.353778040159603</v>
      </c>
      <c r="FN444" t="n">
        <v>0</v>
      </c>
      <c r="FO444" t="n">
        <v>0.242072726973735</v>
      </c>
      <c r="FP444" t="n">
        <v>0</v>
      </c>
      <c r="FQ444" t="n">
        <v>0.0216569927651242</v>
      </c>
      <c r="FR444" t="n">
        <v>0.288794530769518</v>
      </c>
      <c r="FS444" t="n">
        <v>0.287839547477397</v>
      </c>
      <c r="FT444" t="n">
        <v>0.117411257421441</v>
      </c>
      <c r="FU444" t="n">
        <v>0</v>
      </c>
      <c r="FV444" t="n">
        <v>0.45457885913351</v>
      </c>
      <c r="FW444" t="n">
        <v>0.370324866705615</v>
      </c>
      <c r="FX444" t="n">
        <v>0</v>
      </c>
      <c r="FY444" t="n">
        <v>0</v>
      </c>
      <c r="FZ444" t="n">
        <v>0</v>
      </c>
      <c r="GA444" t="n">
        <v>0.109096764609765</v>
      </c>
      <c r="GB444" t="n">
        <v>0.118470693785574</v>
      </c>
      <c r="GC444" t="n">
        <v>0.0414406958977036</v>
      </c>
      <c r="GD444" t="n">
        <v>1.97370391339402</v>
      </c>
      <c r="GE444" t="n">
        <v>34.7002191975947</v>
      </c>
      <c r="GF444" t="n">
        <v>1.96174924365452</v>
      </c>
      <c r="GG444" t="n">
        <v>3.52265011123706</v>
      </c>
      <c r="GH444" t="n">
        <v>1.31127760687997</v>
      </c>
      <c r="GI444" t="n">
        <v>1.53326372764223</v>
      </c>
      <c r="GJ444" t="n">
        <v>0.394429788921934</v>
      </c>
      <c r="GK444" t="n">
        <v>0</v>
      </c>
      <c r="GL444" t="n">
        <v>3.09611759396557</v>
      </c>
      <c r="GM444" t="n">
        <v>0.165165188919159</v>
      </c>
      <c r="GN444" t="n">
        <v>0</v>
      </c>
      <c r="GO444" t="n">
        <v>4.13064449423669</v>
      </c>
      <c r="GP444" t="n">
        <v>4.16479421875816</v>
      </c>
      <c r="GQ444" t="n">
        <v>1.7311902344527</v>
      </c>
      <c r="GR444" t="n">
        <v>7.37450135199955</v>
      </c>
      <c r="GS444" t="n">
        <v>6.71604120345055</v>
      </c>
      <c r="GT444" t="n">
        <v>0.107572250902857</v>
      </c>
      <c r="GU444" t="n">
        <v>0.0320188277624126</v>
      </c>
      <c r="GV444" t="n">
        <v>0</v>
      </c>
      <c r="GW444" t="n">
        <v>0.0307841707095331</v>
      </c>
      <c r="GX444" t="n">
        <v>0</v>
      </c>
      <c r="GY444" t="n">
        <v>0.0559171183227367</v>
      </c>
      <c r="GZ444" t="n">
        <v>5.16408105105555</v>
      </c>
      <c r="HA444" t="n">
        <v>0.815737281123629</v>
      </c>
      <c r="HB444" t="n">
        <v>1.52512634358922</v>
      </c>
      <c r="HC444" t="n">
        <v>2.20312868056197</v>
      </c>
      <c r="HD444" t="n">
        <v>0.342905492411705</v>
      </c>
      <c r="HE444" t="n">
        <v>0.904055748316518</v>
      </c>
      <c r="HF444" t="n">
        <v>0.788712509926179</v>
      </c>
      <c r="HG444" t="n">
        <v>2.70371094492642</v>
      </c>
      <c r="HH444" t="n">
        <v>2.40236357552013</v>
      </c>
      <c r="HI444" t="n">
        <v>0.527081056677394</v>
      </c>
      <c r="HJ444" t="n">
        <v>0</v>
      </c>
      <c r="HK444" t="n">
        <v>1.34949195369112</v>
      </c>
      <c r="HL444" t="n">
        <v>1.33764024862999</v>
      </c>
      <c r="HM444" t="n">
        <v>2.03981872305522</v>
      </c>
      <c r="HN444" t="n">
        <v>0.0884391455385345</v>
      </c>
      <c r="HO444" t="n">
        <v>0.398752806186935</v>
      </c>
      <c r="HP444" t="n">
        <v>2.60022317983669</v>
      </c>
      <c r="HQ444" t="n">
        <v>0.782313983892569</v>
      </c>
      <c r="HR444" t="n">
        <v>1.00349205886844</v>
      </c>
      <c r="HS444" t="n">
        <v>0.13523109305489</v>
      </c>
      <c r="HT444" t="n">
        <v>1.93660341510406</v>
      </c>
      <c r="HU444" t="n">
        <v>2.20863290491562</v>
      </c>
      <c r="HV444" t="n">
        <v>1.02136768235266</v>
      </c>
      <c r="HW444" t="n">
        <v>0.610041781096695</v>
      </c>
      <c r="HX444" t="n">
        <v>0.353784863931202</v>
      </c>
      <c r="HY444" t="n">
        <v>2.43777555863426</v>
      </c>
      <c r="HZ444" t="n">
        <v>0.257694707841573</v>
      </c>
      <c r="IA444" t="n">
        <v>0.224033088857585</v>
      </c>
      <c r="IB444" t="n">
        <v>10.069928472508</v>
      </c>
      <c r="IC444" t="n">
        <v>106.95776188138</v>
      </c>
      <c r="ID444" t="n">
        <v>6.68616588988903</v>
      </c>
      <c r="IE444" t="n">
        <v>18.8806005456096</v>
      </c>
      <c r="IF444" t="n">
        <v>5.83813943262092</v>
      </c>
      <c r="IG444" t="n">
        <v>5.33784768744482</v>
      </c>
      <c r="IH444" t="n">
        <v>0.487121404802006</v>
      </c>
      <c r="II444" t="n">
        <v>0.27475877563498</v>
      </c>
      <c r="IJ444" t="n">
        <v>2.51994036786984</v>
      </c>
      <c r="IK444" t="n">
        <v>1.05046439405509</v>
      </c>
      <c r="IL444" t="n">
        <v>0.0816348497109758</v>
      </c>
      <c r="IM444" t="n">
        <v>15.5078431600544</v>
      </c>
      <c r="IN444" t="n">
        <v>15.0471645206527</v>
      </c>
      <c r="IO444" t="n">
        <v>5.20981189528901</v>
      </c>
      <c r="IP444" t="n">
        <v>16.8201283175477</v>
      </c>
      <c r="IQ444" t="n">
        <v>18.1205016312574</v>
      </c>
      <c r="IR444" t="n">
        <v>0.0542378119098696</v>
      </c>
      <c r="IS444" t="n">
        <v>0.000760589896683072</v>
      </c>
      <c r="IT444" t="n">
        <v>0</v>
      </c>
      <c r="IU444" t="n">
        <v>0</v>
      </c>
      <c r="IV444" t="n">
        <v>8.73588970961816</v>
      </c>
      <c r="IW444" t="n">
        <v>0.356824946167995</v>
      </c>
      <c r="IX444" t="n">
        <v>1.50700438307128</v>
      </c>
      <c r="IY444" t="n">
        <v>0.228515614376257</v>
      </c>
      <c r="IZ444" t="n">
        <v>0.300678986136894</v>
      </c>
      <c r="JA444" t="n">
        <v>0.141067262050471</v>
      </c>
      <c r="JB444" t="n">
        <v>0.0327993777805493</v>
      </c>
      <c r="JC444" t="n">
        <v>0</v>
      </c>
      <c r="JD444" t="n">
        <v>0.0406701028046445</v>
      </c>
      <c r="JE444" t="n">
        <v>0.117984202636002</v>
      </c>
      <c r="JF444" t="n">
        <v>0.537484003962287</v>
      </c>
      <c r="JG444" t="n">
        <v>0</v>
      </c>
      <c r="JH444" t="n">
        <v>0</v>
      </c>
      <c r="JI444" t="n">
        <v>0.316993394776548</v>
      </c>
      <c r="JJ444" t="n">
        <v>0.379047666906085</v>
      </c>
      <c r="JK444" t="n">
        <v>0.180193538734231</v>
      </c>
      <c r="JL444" t="n">
        <v>0</v>
      </c>
      <c r="JM444" t="n">
        <v>0.300154802605824</v>
      </c>
      <c r="JN444" t="n">
        <v>0.257478971821205</v>
      </c>
      <c r="JO444" t="n">
        <v>0.0404499177284284</v>
      </c>
      <c r="JP444" t="n">
        <v>0.142874397319223</v>
      </c>
      <c r="JQ444" t="n">
        <v>0.342838603781947</v>
      </c>
      <c r="JR444" t="n">
        <v>0.571858020923239</v>
      </c>
      <c r="JS444" t="n">
        <v>1.25748060232233</v>
      </c>
      <c r="JT444" t="n">
        <v>0.408160519665456</v>
      </c>
      <c r="JU444" t="n">
        <v>0</v>
      </c>
      <c r="JV444" t="n">
        <v>0</v>
      </c>
      <c r="JW444" t="n">
        <v>0.71218174125379</v>
      </c>
      <c r="JX444" t="n">
        <v>0.0433018726479324</v>
      </c>
      <c r="JY444" t="n">
        <v>0.0254146310834972</v>
      </c>
      <c r="JZ444" t="n">
        <v>1.99788339428413</v>
      </c>
      <c r="KA444" t="n">
        <v>36.2806684574441</v>
      </c>
      <c r="KB444" t="n">
        <v>2.18063854389138</v>
      </c>
      <c r="KC444" t="n">
        <v>3.98333346060942</v>
      </c>
      <c r="KD444" t="n">
        <v>1.38228438579601</v>
      </c>
      <c r="KE444" t="n">
        <v>1.47021241205268</v>
      </c>
      <c r="KF444" t="n">
        <v>0.0851967411704393</v>
      </c>
      <c r="KG444" t="n">
        <v>0</v>
      </c>
      <c r="KH444" t="n">
        <v>14.5135472871114</v>
      </c>
      <c r="KI444" t="n">
        <v>0.450293649997698</v>
      </c>
      <c r="KJ444" t="n">
        <v>0.0346714950797652</v>
      </c>
      <c r="KK444" t="n">
        <v>0.899795301914644</v>
      </c>
      <c r="KL444" t="n">
        <v>5.10006531702273</v>
      </c>
      <c r="KM444" t="n">
        <v>1.50293258333276</v>
      </c>
      <c r="KN444" t="n">
        <v>7.32407256323464</v>
      </c>
      <c r="KO444" t="n">
        <v>9.26250485904361</v>
      </c>
      <c r="KP444" t="n">
        <v>0.0711331049591559</v>
      </c>
      <c r="KQ444" t="n">
        <v>0</v>
      </c>
      <c r="KR444" t="n">
        <v>0</v>
      </c>
      <c r="KS444" t="n">
        <v>0.0900924193059124</v>
      </c>
      <c r="KT444" t="n">
        <v>2.71004873518629</v>
      </c>
      <c r="KU444" t="n">
        <v>1.44263590128392</v>
      </c>
      <c r="KV444" t="n">
        <v>8.36752392583704</v>
      </c>
      <c r="KW444" t="n">
        <v>1.73282891398896</v>
      </c>
      <c r="KX444" t="n">
        <v>1.43301070131446</v>
      </c>
      <c r="KY444" t="n">
        <v>0.670466629393025</v>
      </c>
      <c r="KZ444" t="n">
        <v>0.0610951253879767</v>
      </c>
      <c r="LA444" t="n">
        <v>0.127651850083888</v>
      </c>
      <c r="LB444" t="n">
        <v>2.04864510515606</v>
      </c>
      <c r="LC444" t="n">
        <v>2.52134158715858</v>
      </c>
      <c r="LD444" t="n">
        <v>4.86747746707388</v>
      </c>
      <c r="LE444" t="n">
        <v>1.04099144233359</v>
      </c>
      <c r="LF444" t="n">
        <v>7.10439609682698</v>
      </c>
      <c r="LG444" t="n">
        <v>7.09176038515715</v>
      </c>
      <c r="LH444" t="n">
        <v>0.283519322432233</v>
      </c>
      <c r="LI444" t="n">
        <v>2.75663061613535</v>
      </c>
      <c r="LJ444" t="n">
        <v>0.771816914539181</v>
      </c>
      <c r="LK444" t="n">
        <v>1.10126746530704</v>
      </c>
      <c r="LL444" t="n">
        <v>1.49560946223455</v>
      </c>
      <c r="LM444" t="n">
        <v>2.30836522583792</v>
      </c>
      <c r="LN444" t="n">
        <v>2.86949594176607</v>
      </c>
      <c r="LO444" t="n">
        <v>0.802102737107267</v>
      </c>
      <c r="LP444" t="n">
        <v>6.30085031396024</v>
      </c>
      <c r="LQ444" t="n">
        <v>6.4330610070808</v>
      </c>
      <c r="LR444" t="n">
        <v>3.21365565601884</v>
      </c>
      <c r="LS444" t="n">
        <v>1.97527246101139</v>
      </c>
      <c r="LT444" t="n">
        <v>2.15256443040755</v>
      </c>
      <c r="LU444" t="n">
        <v>6.06736168768315</v>
      </c>
      <c r="LV444" t="n">
        <v>0.813206799302924</v>
      </c>
      <c r="LW444" t="n">
        <v>0.32311396925934</v>
      </c>
      <c r="LX444" t="n">
        <v>13.1508429060615</v>
      </c>
      <c r="LY444" t="n">
        <v>204.046799829827</v>
      </c>
      <c r="LZ444" t="n">
        <v>12.0684448001629</v>
      </c>
      <c r="MA444" t="n">
        <v>32.582713700105</v>
      </c>
      <c r="MB444" t="n">
        <v>60.808160907501</v>
      </c>
      <c r="MC444" t="n">
        <v>39.981988201881</v>
      </c>
      <c r="MD444" t="n">
        <v>4.6405626479268</v>
      </c>
      <c r="ME444" t="n">
        <v>1.29563808973377</v>
      </c>
      <c r="MF444" t="n">
        <v>69.5810768373761</v>
      </c>
      <c r="MG444" t="n">
        <v>3.06477970413829</v>
      </c>
      <c r="MH444" t="n">
        <v>1.17085467979969</v>
      </c>
      <c r="MI444" t="n">
        <v>134.589872716348</v>
      </c>
      <c r="MJ444" t="n">
        <v>36.7944335570254</v>
      </c>
      <c r="MK444" t="n">
        <v>7.88629762531512</v>
      </c>
      <c r="ML444" t="n">
        <v>33.493383606458</v>
      </c>
      <c r="MM444" t="n">
        <v>30.1364090963952</v>
      </c>
      <c r="MN444" t="n">
        <v>0.0977325617052666</v>
      </c>
      <c r="MO444" t="n">
        <v>0.0215287434572574</v>
      </c>
      <c r="MP444" t="n">
        <v>0</v>
      </c>
      <c r="MQ444" t="n">
        <v>0.512844648054855</v>
      </c>
      <c r="MR444" t="n">
        <v>1.15452625472651</v>
      </c>
      <c r="MS444" t="n">
        <v>0.182335854676019</v>
      </c>
      <c r="MT444" t="n">
        <v>1.95710331758718</v>
      </c>
      <c r="MU444" t="n">
        <v>0.774615728036149</v>
      </c>
      <c r="MV444" t="n">
        <v>0.230816475682871</v>
      </c>
      <c r="MW444" t="n">
        <v>0.0435859968804544</v>
      </c>
      <c r="MX444" t="n">
        <v>0</v>
      </c>
      <c r="MY444" t="n">
        <v>0</v>
      </c>
      <c r="MZ444" t="n">
        <v>0.822878360056916</v>
      </c>
      <c r="NA444" t="n">
        <v>0</v>
      </c>
      <c r="NB444" t="n">
        <v>0.341704828580511</v>
      </c>
      <c r="NC444" t="n">
        <v>0.879923131662117</v>
      </c>
      <c r="ND444" t="n">
        <v>0</v>
      </c>
      <c r="NE444" t="n">
        <v>0.18668396426809</v>
      </c>
      <c r="NF444" t="n">
        <v>0.22907795021699</v>
      </c>
      <c r="NG444" t="n">
        <v>0.320178611310421</v>
      </c>
      <c r="NH444" t="n">
        <v>0</v>
      </c>
      <c r="NI444" t="n">
        <v>0.230183705016908</v>
      </c>
      <c r="NJ444" t="n">
        <v>0.226006890438197</v>
      </c>
      <c r="NK444" t="n">
        <v>0.11293086883796</v>
      </c>
      <c r="NL444" t="n">
        <v>0.371022879904724</v>
      </c>
      <c r="NM444" t="n">
        <v>0.342215339043408</v>
      </c>
      <c r="NN444" t="n">
        <v>0.374396324955658</v>
      </c>
      <c r="NO444" t="n">
        <v>0.611929831037746</v>
      </c>
      <c r="NP444" t="n">
        <v>0.0910741314961008</v>
      </c>
      <c r="NQ444" t="n">
        <v>0</v>
      </c>
      <c r="NR444" t="n">
        <v>0.199052692425295</v>
      </c>
      <c r="NS444" t="n">
        <v>0.145216134304308</v>
      </c>
      <c r="NT444" t="n">
        <v>0.45611066289056</v>
      </c>
      <c r="NU444" t="n">
        <v>0.0372161457109593</v>
      </c>
      <c r="NV444" t="n">
        <v>3.92979488547074</v>
      </c>
      <c r="NW444" t="n">
        <v>53.8327426632681</v>
      </c>
      <c r="NX444" t="n">
        <v>2.58019231253937</v>
      </c>
      <c r="NY444" t="n">
        <v>5.82724932931381</v>
      </c>
      <c r="NZ444" t="n">
        <v>3.2460770869209</v>
      </c>
      <c r="OA444" t="n">
        <v>1.69107869895966</v>
      </c>
      <c r="OB444" t="n">
        <v>0.62086029654077</v>
      </c>
      <c r="OC444" t="n">
        <v>0.487374314381182</v>
      </c>
      <c r="OD444" t="n">
        <v>2.28604268804238</v>
      </c>
      <c r="OE444" t="n">
        <v>0.362549167119465</v>
      </c>
      <c r="OF444" t="n">
        <v>0.0738438974023969</v>
      </c>
      <c r="OG444" t="n">
        <v>1.35698872706545</v>
      </c>
      <c r="OH444" t="n">
        <v>6.52136125584764</v>
      </c>
      <c r="OI444" t="n">
        <v>1.80522691468643</v>
      </c>
      <c r="OJ444" t="n">
        <v>6.8956481781355</v>
      </c>
      <c r="OK444" t="n">
        <v>8.6689833537963</v>
      </c>
      <c r="OL444" t="n">
        <v>0.141596168084421</v>
      </c>
      <c r="OM444" t="n">
        <v>0.0158694563618277</v>
      </c>
      <c r="ON444" t="n">
        <v>0</v>
      </c>
      <c r="OO444" t="n">
        <v>0</v>
      </c>
      <c r="OP444" t="n">
        <v>3.82867935569775</v>
      </c>
      <c r="OQ444" t="n">
        <v>0.716758826025801</v>
      </c>
      <c r="OR444" t="n">
        <v>1.97305131690219</v>
      </c>
      <c r="OS444" t="n">
        <v>0.946537118993149</v>
      </c>
      <c r="OT444" t="n">
        <v>0.368923251225738</v>
      </c>
      <c r="OU444" t="n">
        <v>0.328992673327582</v>
      </c>
      <c r="OV444" t="n">
        <v>0</v>
      </c>
      <c r="OW444" t="n">
        <v>0</v>
      </c>
      <c r="OX444" t="n">
        <v>1.22183919088749</v>
      </c>
      <c r="OY444" t="n">
        <v>0.0544247820604598</v>
      </c>
      <c r="OZ444" t="n">
        <v>0.114604741698977</v>
      </c>
      <c r="PA444" t="n">
        <v>0.070962475592015</v>
      </c>
      <c r="PB444" t="n">
        <v>0</v>
      </c>
      <c r="PC444" t="n">
        <v>0.3745600836717</v>
      </c>
      <c r="PD444" t="n">
        <v>0</v>
      </c>
      <c r="PE444" t="n">
        <v>0</v>
      </c>
      <c r="PF444" t="n">
        <v>0</v>
      </c>
      <c r="PG444" t="n">
        <v>0.585581283772341</v>
      </c>
      <c r="PH444" t="n">
        <v>0.141220283698408</v>
      </c>
      <c r="PI444" t="n">
        <v>0.0618465306000009</v>
      </c>
      <c r="PJ444" t="n">
        <v>0</v>
      </c>
      <c r="PK444" t="n">
        <v>0.0536215995948845</v>
      </c>
      <c r="PL444" t="n">
        <v>1.07270170366167</v>
      </c>
      <c r="PM444" t="n">
        <v>0</v>
      </c>
      <c r="PN444" t="n">
        <v>0</v>
      </c>
      <c r="PO444" t="n">
        <v>0</v>
      </c>
      <c r="PP444" t="n">
        <v>0</v>
      </c>
      <c r="PQ444" t="n">
        <v>0.0924878023484836</v>
      </c>
      <c r="PR444" t="n">
        <v>0.121012465565906</v>
      </c>
      <c r="PS444" t="n">
        <v>0.103643036351601</v>
      </c>
      <c r="PT444" t="n">
        <v>4.23149672541219</v>
      </c>
      <c r="PU444" t="n">
        <v>68.5690027832639</v>
      </c>
      <c r="PV444" t="n">
        <v>2.35184980181173</v>
      </c>
      <c r="PW444" t="n">
        <v>6.22341666033231</v>
      </c>
      <c r="PX444" t="n">
        <v>1.27861078709537</v>
      </c>
      <c r="PY444" t="n">
        <v>2.65145198809978</v>
      </c>
      <c r="PZ444" t="n">
        <v>0.275428138005725</v>
      </c>
      <c r="QA444" t="n">
        <v>0.115539482636428</v>
      </c>
      <c r="QB444" t="n">
        <v>1.91150804741136</v>
      </c>
      <c r="QC444" t="n">
        <v>0.0806867188240946</v>
      </c>
      <c r="QD444" t="n">
        <v>0</v>
      </c>
      <c r="QE444" t="n">
        <v>2.04893507288784</v>
      </c>
      <c r="QF444" t="n">
        <v>4.54258646514065</v>
      </c>
      <c r="QG444" t="n">
        <v>2.78777160644629</v>
      </c>
      <c r="QH444" t="n">
        <v>10.417750687828</v>
      </c>
      <c r="QI444" t="n">
        <v>8.38534247318445</v>
      </c>
    </row>
    <row r="445">
      <c r="A445" t="s">
        <v>444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1.21440061312547</v>
      </c>
      <c r="I445" t="n">
        <v>0.21871183942665</v>
      </c>
      <c r="J445" t="n">
        <v>0.0530887636194718</v>
      </c>
      <c r="K445" t="n">
        <v>0.04461278750099</v>
      </c>
      <c r="L445" t="n">
        <v>0.00121648236058145</v>
      </c>
      <c r="M445" t="n">
        <v>0.0185318774190076</v>
      </c>
      <c r="N445" t="n">
        <v>0.0838032581515386</v>
      </c>
      <c r="O445" t="n">
        <v>0.830715935134301</v>
      </c>
      <c r="P445" t="n">
        <v>0.309926036252787</v>
      </c>
      <c r="Q445" t="n">
        <v>0.0281494924752509</v>
      </c>
      <c r="R445" t="n">
        <v>0</v>
      </c>
      <c r="S445" t="n">
        <v>0.173261376451108</v>
      </c>
      <c r="T445" t="n">
        <v>0</v>
      </c>
      <c r="U445" t="n">
        <v>0.0244940319325232</v>
      </c>
      <c r="V445" t="n">
        <v>0.042808844065519</v>
      </c>
      <c r="W445" t="n">
        <v>0.0415403219337851</v>
      </c>
      <c r="X445" t="n">
        <v>0.0270072468146916</v>
      </c>
      <c r="Y445" t="n">
        <v>0.0867856330447108</v>
      </c>
      <c r="Z445" t="n">
        <v>0.0493259767780626</v>
      </c>
      <c r="AA445" t="n">
        <v>0</v>
      </c>
      <c r="AB445" t="n">
        <v>0.144614096596576</v>
      </c>
      <c r="AC445" t="n">
        <v>0.232902945561077</v>
      </c>
      <c r="AD445" t="n">
        <v>0.0447200913770294</v>
      </c>
      <c r="AE445" t="n">
        <v>0.0758978821362073</v>
      </c>
      <c r="AF445" t="n">
        <v>0.0741965083988155</v>
      </c>
      <c r="AG445" t="n">
        <v>0.107677071908496</v>
      </c>
      <c r="AH445" t="n">
        <v>0.0349514876424213</v>
      </c>
      <c r="AI445" t="n">
        <v>0.0527549080942245</v>
      </c>
      <c r="AJ445" t="n">
        <v>4.18998361844414</v>
      </c>
      <c r="AK445" t="n">
        <v>5.73865091053949</v>
      </c>
      <c r="AL445" t="n">
        <v>0.173622947391236</v>
      </c>
      <c r="AM445" t="n">
        <v>6.79493038524322</v>
      </c>
      <c r="AN445" t="n">
        <v>3.74657182561234</v>
      </c>
      <c r="AO445" t="n">
        <v>1.50878409720007</v>
      </c>
      <c r="AP445" t="n">
        <v>0.202664927876087</v>
      </c>
      <c r="AQ445" t="n">
        <v>0.12439550136595</v>
      </c>
      <c r="AR445" t="n">
        <v>0.447155731009213</v>
      </c>
      <c r="AS445" t="n">
        <v>1.49925358324587</v>
      </c>
      <c r="AT445" t="n">
        <v>0.189139639538632</v>
      </c>
      <c r="AU445" t="n">
        <v>3.06120841840146</v>
      </c>
      <c r="AV445" t="n">
        <v>0.102955847468916</v>
      </c>
      <c r="AW445" t="n">
        <v>0.513197803741356</v>
      </c>
      <c r="AX445" t="n">
        <v>1.22641729971591</v>
      </c>
      <c r="AY445" t="n">
        <v>2.59790505916835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0.405734969386787</v>
      </c>
      <c r="BG445" t="n">
        <v>0.0484499040431469</v>
      </c>
      <c r="BH445" t="n">
        <v>0.0259479981851033</v>
      </c>
      <c r="BI445" t="n">
        <v>0.0131834711457112</v>
      </c>
      <c r="BJ445" t="n">
        <v>0.000854425389144806</v>
      </c>
      <c r="BK445" t="n">
        <v>0.00239716089774493</v>
      </c>
      <c r="BL445" t="n">
        <v>0.0319365039030099</v>
      </c>
      <c r="BM445" t="n">
        <v>0.457485019713978</v>
      </c>
      <c r="BN445" t="n">
        <v>0.0304048230616586</v>
      </c>
      <c r="BO445" t="n">
        <v>0.00855830473242624</v>
      </c>
      <c r="BP445" t="n">
        <v>0</v>
      </c>
      <c r="BQ445" t="n">
        <v>0.143603370063404</v>
      </c>
      <c r="BR445" t="n">
        <v>0.0318329086799562</v>
      </c>
      <c r="BS445" t="n">
        <v>0.00626619928557615</v>
      </c>
      <c r="BT445" t="n">
        <v>0.0114862513571497</v>
      </c>
      <c r="BU445" t="n">
        <v>0.0245451118156211</v>
      </c>
      <c r="BV445" t="n">
        <v>0.00302240921919094</v>
      </c>
      <c r="BW445" t="n">
        <v>0.0245152722077843</v>
      </c>
      <c r="BX445" t="n">
        <v>0.023101614622037</v>
      </c>
      <c r="BY445" t="n">
        <v>0</v>
      </c>
      <c r="BZ445" t="n">
        <v>0.0522530858514454</v>
      </c>
      <c r="CA445" t="n">
        <v>0.0252471462920234</v>
      </c>
      <c r="CB445" t="n">
        <v>0.0441473210585093</v>
      </c>
      <c r="CC445" t="n">
        <v>0.0351356771795907</v>
      </c>
      <c r="CD445" t="n">
        <v>0.0179438213811782</v>
      </c>
      <c r="CE445" t="n">
        <v>0.392832648468849</v>
      </c>
      <c r="CF445" t="n">
        <v>0.0224583286110789</v>
      </c>
      <c r="CG445" t="n">
        <v>0.101749081659848</v>
      </c>
      <c r="CH445" t="n">
        <v>2.84344803750644</v>
      </c>
      <c r="CI445" t="n">
        <v>3.83803528450977</v>
      </c>
      <c r="CJ445" t="n">
        <v>0.0754744743036157</v>
      </c>
      <c r="CK445" t="n">
        <v>3.98543289764438</v>
      </c>
      <c r="CL445" t="n">
        <v>1.01781177980071</v>
      </c>
      <c r="CM445" t="n">
        <v>0.44146960288636</v>
      </c>
      <c r="CN445" t="n">
        <v>0.0826379845302378</v>
      </c>
      <c r="CO445" t="n">
        <v>0.0693464929028217</v>
      </c>
      <c r="CP445" t="n">
        <v>0.171900845937574</v>
      </c>
      <c r="CQ445" t="n">
        <v>0.297960757475188</v>
      </c>
      <c r="CR445" t="n">
        <v>0</v>
      </c>
      <c r="CS445" t="n">
        <v>0.564226134687894</v>
      </c>
      <c r="CT445" t="n">
        <v>0.0517268186716741</v>
      </c>
      <c r="CU445" t="n">
        <v>0.577693274182579</v>
      </c>
      <c r="CV445" t="n">
        <v>0.925941315103213</v>
      </c>
      <c r="CW445" t="n">
        <v>1.37256438593465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0.061219679518078</v>
      </c>
      <c r="DE445" t="n">
        <v>0.00570102143360294</v>
      </c>
      <c r="DF445" t="n">
        <v>0</v>
      </c>
      <c r="DG445" t="n">
        <v>0.000744709593832825</v>
      </c>
      <c r="DH445" t="n">
        <v>0</v>
      </c>
      <c r="DI445" t="n">
        <v>0</v>
      </c>
      <c r="DJ445" t="n">
        <v>0.00181034341682056</v>
      </c>
      <c r="DK445" t="n">
        <v>0</v>
      </c>
      <c r="DL445" t="n">
        <v>0.00917293498262338</v>
      </c>
      <c r="DM445" t="n">
        <v>0</v>
      </c>
      <c r="DN445" t="n">
        <v>0</v>
      </c>
      <c r="DO445" t="n">
        <v>0</v>
      </c>
      <c r="DP445" t="n">
        <v>0</v>
      </c>
      <c r="DQ445" t="n">
        <v>0.00130360786113176</v>
      </c>
      <c r="DR445" t="n">
        <v>0</v>
      </c>
      <c r="DS445" t="n">
        <v>0.00212188523124577</v>
      </c>
      <c r="DT445" t="n">
        <v>0.00105820052909686</v>
      </c>
      <c r="DU445" t="n">
        <v>0.00250077547294464</v>
      </c>
      <c r="DV445" t="n">
        <v>0</v>
      </c>
      <c r="DW445" t="n">
        <v>0</v>
      </c>
      <c r="DX445" t="n">
        <v>0.0281814333184937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0.00136154788664029</v>
      </c>
      <c r="EE445" t="n">
        <v>0.0439168248398463</v>
      </c>
      <c r="EF445" t="n">
        <v>0.646911239659361</v>
      </c>
      <c r="EG445" t="n">
        <v>0.592407518682042</v>
      </c>
      <c r="EH445" t="n">
        <v>0.01618532356835</v>
      </c>
      <c r="EI445" t="n">
        <v>0.425027845516549</v>
      </c>
      <c r="EJ445" t="n">
        <v>0.0760113784546878</v>
      </c>
      <c r="EK445" t="n">
        <v>0.167191152551377</v>
      </c>
      <c r="EL445" t="n">
        <v>0.0111536256106649</v>
      </c>
      <c r="EM445" t="n">
        <v>0.0120069265732872</v>
      </c>
      <c r="EN445" t="n">
        <v>0</v>
      </c>
      <c r="EO445" t="n">
        <v>0.0321982034924694</v>
      </c>
      <c r="EP445" t="n">
        <v>0</v>
      </c>
      <c r="EQ445" t="n">
        <v>0</v>
      </c>
      <c r="ER445" t="n">
        <v>0.0131611700562971</v>
      </c>
      <c r="ES445" t="n">
        <v>0.0796724775831047</v>
      </c>
      <c r="ET445" t="n">
        <v>0.247237629028917</v>
      </c>
      <c r="EU445" t="n">
        <v>0.354930547403498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0.476245998960838</v>
      </c>
      <c r="FC445" t="n">
        <v>0.0405671006339307</v>
      </c>
      <c r="FD445" t="n">
        <v>0.00144432767692928</v>
      </c>
      <c r="FE445" t="n">
        <v>0.020199571639291</v>
      </c>
      <c r="FF445" t="n">
        <v>0</v>
      </c>
      <c r="FG445" t="n">
        <v>0</v>
      </c>
      <c r="FH445" t="n">
        <v>0.00273252239010191</v>
      </c>
      <c r="FI445" t="n">
        <v>0.341220954215392</v>
      </c>
      <c r="FJ445" t="n">
        <v>0</v>
      </c>
      <c r="FK445" t="n">
        <v>0.085400521187384</v>
      </c>
      <c r="FL445" t="n">
        <v>0</v>
      </c>
      <c r="FM445" t="n">
        <v>0.03634267508045</v>
      </c>
      <c r="FN445" t="n">
        <v>0</v>
      </c>
      <c r="FO445" t="n">
        <v>0.00777480758549474</v>
      </c>
      <c r="FP445" t="n">
        <v>0</v>
      </c>
      <c r="FQ445" t="n">
        <v>0.00397236391601097</v>
      </c>
      <c r="FR445" t="n">
        <v>0.0108091815049741</v>
      </c>
      <c r="FS445" t="n">
        <v>0.0215409615985411</v>
      </c>
      <c r="FT445" t="n">
        <v>0.0233261280948352</v>
      </c>
      <c r="FU445" t="n">
        <v>0</v>
      </c>
      <c r="FV445" t="n">
        <v>0.0331701123870433</v>
      </c>
      <c r="FW445" t="n">
        <v>0.0291643055130113</v>
      </c>
      <c r="FX445" t="n">
        <v>0</v>
      </c>
      <c r="FY445" t="n">
        <v>0</v>
      </c>
      <c r="FZ445" t="n">
        <v>0</v>
      </c>
      <c r="GA445" t="n">
        <v>0.00840100236597221</v>
      </c>
      <c r="GB445" t="n">
        <v>0.0150968950754852</v>
      </c>
      <c r="GC445" t="n">
        <v>0.0588751730468791</v>
      </c>
      <c r="GD445" t="n">
        <v>1.19961215087226</v>
      </c>
      <c r="GE445" t="n">
        <v>2.28872955513342</v>
      </c>
      <c r="GF445" t="n">
        <v>0.0400441046987553</v>
      </c>
      <c r="GG445" t="n">
        <v>2.0643833231833</v>
      </c>
      <c r="GH445" t="n">
        <v>0.273915850136821</v>
      </c>
      <c r="GI445" t="n">
        <v>0.22233655003677</v>
      </c>
      <c r="GJ445" t="n">
        <v>0.0571957432509349</v>
      </c>
      <c r="GK445" t="n">
        <v>0</v>
      </c>
      <c r="GL445" t="n">
        <v>0.0971738025492742</v>
      </c>
      <c r="GM445" t="n">
        <v>0.160429139532367</v>
      </c>
      <c r="GN445" t="n">
        <v>0</v>
      </c>
      <c r="GO445" t="n">
        <v>0.274801221981543</v>
      </c>
      <c r="GP445" t="n">
        <v>0.0269915693637886</v>
      </c>
      <c r="GQ445" t="n">
        <v>0.250715334522621</v>
      </c>
      <c r="GR445" t="n">
        <v>0.61923387385834</v>
      </c>
      <c r="GS445" t="n">
        <v>1.06785775241831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0.951666123896005</v>
      </c>
      <c r="HA445" t="n">
        <v>0.0715457922336115</v>
      </c>
      <c r="HB445" t="n">
        <v>0.0900424287660117</v>
      </c>
      <c r="HC445" t="n">
        <v>0.106821930229585</v>
      </c>
      <c r="HD445" t="n">
        <v>0.0187268582110391</v>
      </c>
      <c r="HE445" t="n">
        <v>0.0345316423864827</v>
      </c>
      <c r="HF445" t="n">
        <v>0.0467668103789412</v>
      </c>
      <c r="HG445" t="n">
        <v>1.24033775445173</v>
      </c>
      <c r="HH445" t="n">
        <v>0.187504963851105</v>
      </c>
      <c r="HI445" t="n">
        <v>0.074662984295423</v>
      </c>
      <c r="HJ445" t="n">
        <v>0</v>
      </c>
      <c r="HK445" t="n">
        <v>0.13862971137087</v>
      </c>
      <c r="HL445" t="n">
        <v>0.164306756273616</v>
      </c>
      <c r="HM445" t="n">
        <v>0.065514187737327</v>
      </c>
      <c r="HN445" t="n">
        <v>0.0171608280665503</v>
      </c>
      <c r="HO445" t="n">
        <v>0.0731399449537571</v>
      </c>
      <c r="HP445" t="n">
        <v>0.0973227721086132</v>
      </c>
      <c r="HQ445" t="n">
        <v>0.0585457962004155</v>
      </c>
      <c r="HR445" t="n">
        <v>0.199364054362309</v>
      </c>
      <c r="HS445" t="n">
        <v>0.0151286560870005</v>
      </c>
      <c r="HT445" t="n">
        <v>0.141311791425098</v>
      </c>
      <c r="HU445" t="n">
        <v>0.173937130871239</v>
      </c>
      <c r="HV445" t="n">
        <v>0.0614447881160842</v>
      </c>
      <c r="HW445" t="n">
        <v>0.0411055733916775</v>
      </c>
      <c r="HX445" t="n">
        <v>0.0182286613642742</v>
      </c>
      <c r="HY445" t="n">
        <v>0.187721041123914</v>
      </c>
      <c r="HZ445" t="n">
        <v>0.0328384163330168</v>
      </c>
      <c r="IA445" t="n">
        <v>0.318285844119913</v>
      </c>
      <c r="IB445" t="n">
        <v>6.12047656796812</v>
      </c>
      <c r="IC445" t="n">
        <v>7.05463528558361</v>
      </c>
      <c r="ID445" t="n">
        <v>0.136481014479297</v>
      </c>
      <c r="IE445" t="n">
        <v>11.0646234134091</v>
      </c>
      <c r="IF445" t="n">
        <v>1.21954261821695</v>
      </c>
      <c r="IG445" t="n">
        <v>0.774034249980746</v>
      </c>
      <c r="IH445" t="n">
        <v>0.0706368321653427</v>
      </c>
      <c r="II445" t="n">
        <v>0.0398424075123652</v>
      </c>
      <c r="IJ445" t="n">
        <v>0.0790900798537473</v>
      </c>
      <c r="IK445" t="n">
        <v>1.02034272445953</v>
      </c>
      <c r="IL445" t="n">
        <v>0.0278589907312659</v>
      </c>
      <c r="IM445" t="n">
        <v>1.0316971738011</v>
      </c>
      <c r="IN445" t="n">
        <v>0.097519004194315</v>
      </c>
      <c r="IO445" t="n">
        <v>0.754498093931457</v>
      </c>
      <c r="IP445" t="n">
        <v>1.41237932162631</v>
      </c>
      <c r="IQ445" t="n">
        <v>2.88117918852333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0.277719308770065</v>
      </c>
      <c r="IY445" t="n">
        <v>0.0200423972847969</v>
      </c>
      <c r="IZ445" t="n">
        <v>0.0177518841664963</v>
      </c>
      <c r="JA445" t="n">
        <v>0.00683985341273401</v>
      </c>
      <c r="JB445" t="n">
        <v>0.00179124951538888</v>
      </c>
      <c r="JC445" t="n">
        <v>0</v>
      </c>
      <c r="JD445" t="n">
        <v>0.00241153901075422</v>
      </c>
      <c r="JE445" t="n">
        <v>0.0541257049807516</v>
      </c>
      <c r="JF445" t="n">
        <v>0.0419507354175879</v>
      </c>
      <c r="JG445" t="n">
        <v>0</v>
      </c>
      <c r="JH445" t="n">
        <v>0</v>
      </c>
      <c r="JI445" t="n">
        <v>0.0325638865086584</v>
      </c>
      <c r="JJ445" t="n">
        <v>0.0465596730407954</v>
      </c>
      <c r="JK445" t="n">
        <v>0.00578739335621254</v>
      </c>
      <c r="JL445" t="n">
        <v>0</v>
      </c>
      <c r="JM445" t="n">
        <v>0.0550549247543204</v>
      </c>
      <c r="JN445" t="n">
        <v>0.0096370832671713</v>
      </c>
      <c r="JO445" t="n">
        <v>0.00302713832094474</v>
      </c>
      <c r="JP445" t="n">
        <v>0.0283848973815008</v>
      </c>
      <c r="JQ445" t="n">
        <v>0.0383542513248729</v>
      </c>
      <c r="JR445" t="n">
        <v>0.0417278420285817</v>
      </c>
      <c r="JS445" t="n">
        <v>0.099030747756853</v>
      </c>
      <c r="JT445" t="n">
        <v>0.024554660463141</v>
      </c>
      <c r="JU445" t="n">
        <v>0</v>
      </c>
      <c r="JV445" t="n">
        <v>0</v>
      </c>
      <c r="JW445" t="n">
        <v>0.054841594200125</v>
      </c>
      <c r="JX445" t="n">
        <v>0.00551802143677037</v>
      </c>
      <c r="JY445" t="n">
        <v>0.0361067972086446</v>
      </c>
      <c r="JZ445" t="n">
        <v>1.21430837702894</v>
      </c>
      <c r="KA445" t="n">
        <v>2.39297157478201</v>
      </c>
      <c r="KB445" t="n">
        <v>0.0445121711881264</v>
      </c>
      <c r="KC445" t="n">
        <v>2.33435819825784</v>
      </c>
      <c r="KD445" t="n">
        <v>0.288748622472912</v>
      </c>
      <c r="KE445" t="n">
        <v>0.213193561957989</v>
      </c>
      <c r="KF445" t="n">
        <v>0.0123542670220713</v>
      </c>
      <c r="KG445" t="n">
        <v>0</v>
      </c>
      <c r="KH445" t="n">
        <v>0.455517768807009</v>
      </c>
      <c r="KI445" t="n">
        <v>0.437381649721466</v>
      </c>
      <c r="KJ445" t="n">
        <v>0.0118321141459325</v>
      </c>
      <c r="KK445" t="n">
        <v>0.0598610819314985</v>
      </c>
      <c r="KL445" t="n">
        <v>0.0330529576093481</v>
      </c>
      <c r="KM445" t="n">
        <v>0.217658485992064</v>
      </c>
      <c r="KN445" t="n">
        <v>0.614999389012471</v>
      </c>
      <c r="KO445" t="n">
        <v>1.47274820402535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1.5420147326078</v>
      </c>
      <c r="KW445" t="n">
        <v>0.151981060968402</v>
      </c>
      <c r="KX445" t="n">
        <v>0.0846039834905592</v>
      </c>
      <c r="KY445" t="n">
        <v>0.0325085593674982</v>
      </c>
      <c r="KZ445" t="n">
        <v>0.00333654542095413</v>
      </c>
      <c r="LA445" t="n">
        <v>0.0048758365236636</v>
      </c>
      <c r="LB445" t="n">
        <v>0.121474676717815</v>
      </c>
      <c r="LC445" t="n">
        <v>1.15667511288162</v>
      </c>
      <c r="LD445" t="n">
        <v>0.37990760258349</v>
      </c>
      <c r="LE445" t="n">
        <v>0.14746029424881</v>
      </c>
      <c r="LF445" t="n">
        <v>0.940018142268823</v>
      </c>
      <c r="LG445" t="n">
        <v>0.728517641484755</v>
      </c>
      <c r="LH445" t="n">
        <v>0.0348256119367257</v>
      </c>
      <c r="LI445" t="n">
        <v>0.0885365026150244</v>
      </c>
      <c r="LJ445" t="n">
        <v>0.149764194222017</v>
      </c>
      <c r="LK445" t="n">
        <v>0.201996426212384</v>
      </c>
      <c r="LL445" t="n">
        <v>0.0559786021389444</v>
      </c>
      <c r="LM445" t="n">
        <v>0.172750433777995</v>
      </c>
      <c r="LN445" t="n">
        <v>0.570083579507103</v>
      </c>
      <c r="LO445" t="n">
        <v>0.0897333311593673</v>
      </c>
      <c r="LP445" t="n">
        <v>0.459766020457662</v>
      </c>
      <c r="LQ445" t="n">
        <v>0.506624786672743</v>
      </c>
      <c r="LR445" t="n">
        <v>0.193331348028645</v>
      </c>
      <c r="LS445" t="n">
        <v>0.133096960946997</v>
      </c>
      <c r="LT445" t="n">
        <v>0.110910251022812</v>
      </c>
      <c r="LU445" t="n">
        <v>0.467217520847294</v>
      </c>
      <c r="LV445" t="n">
        <v>0.10362814069417</v>
      </c>
      <c r="LW445" t="n">
        <v>0.459050950808521</v>
      </c>
      <c r="LX445" t="n">
        <v>7.99304841889636</v>
      </c>
      <c r="LY445" t="n">
        <v>13.4583570997525</v>
      </c>
      <c r="LZ445" t="n">
        <v>0.246346503607461</v>
      </c>
      <c r="MA445" t="n">
        <v>19.0944909833613</v>
      </c>
      <c r="MB445" t="n">
        <v>12.7023591364962</v>
      </c>
      <c r="MC445" t="n">
        <v>5.79773535377818</v>
      </c>
      <c r="MD445" t="n">
        <v>0.672921866464887</v>
      </c>
      <c r="ME445" t="n">
        <v>0.187878769806045</v>
      </c>
      <c r="MF445" t="n">
        <v>2.18385045675893</v>
      </c>
      <c r="MG445" t="n">
        <v>2.97689830410828</v>
      </c>
      <c r="MH445" t="n">
        <v>0.39956991147389</v>
      </c>
      <c r="MI445" t="n">
        <v>8.95392027573348</v>
      </c>
      <c r="MJ445" t="n">
        <v>0.238460642564926</v>
      </c>
      <c r="MK445" t="n">
        <v>1.14211350545246</v>
      </c>
      <c r="ML445" t="n">
        <v>2.81242577487993</v>
      </c>
      <c r="MM445" t="n">
        <v>4.79172135916935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0.360666091391324</v>
      </c>
      <c r="MU445" t="n">
        <v>0.0679391480828529</v>
      </c>
      <c r="MV445" t="n">
        <v>0.0136272487568378</v>
      </c>
      <c r="MW445" t="n">
        <v>0.00211333108176104</v>
      </c>
      <c r="MX445" t="n">
        <v>0</v>
      </c>
      <c r="MY445" t="n">
        <v>0</v>
      </c>
      <c r="MZ445" t="n">
        <v>0.0487926788853873</v>
      </c>
      <c r="NA445" t="n">
        <v>0</v>
      </c>
      <c r="NB445" t="n">
        <v>0.0266701311090536</v>
      </c>
      <c r="NC445" t="n">
        <v>0.124644371350798</v>
      </c>
      <c r="ND445" t="n">
        <v>0</v>
      </c>
      <c r="NE445" t="n">
        <v>0.0191775460485471</v>
      </c>
      <c r="NF445" t="n">
        <v>0.0281383989249069</v>
      </c>
      <c r="NG445" t="n">
        <v>0.0102833851919202</v>
      </c>
      <c r="NH445" t="n">
        <v>0</v>
      </c>
      <c r="NI445" t="n">
        <v>0.0422207022821451</v>
      </c>
      <c r="NJ445" t="n">
        <v>0.00845912661022981</v>
      </c>
      <c r="NK445" t="n">
        <v>0.00845137344832508</v>
      </c>
      <c r="NL445" t="n">
        <v>0.0737112216736364</v>
      </c>
      <c r="NM445" t="n">
        <v>0.0382845250683774</v>
      </c>
      <c r="NN445" t="n">
        <v>0.0273192822907494</v>
      </c>
      <c r="NO445" t="n">
        <v>0.0481914938731269</v>
      </c>
      <c r="NP445" t="n">
        <v>0.00547895807682516</v>
      </c>
      <c r="NQ445" t="n">
        <v>0</v>
      </c>
      <c r="NR445" t="n">
        <v>0.010256131603678</v>
      </c>
      <c r="NS445" t="n">
        <v>0.011182376418142</v>
      </c>
      <c r="NT445" t="n">
        <v>0.0581228538505211</v>
      </c>
      <c r="NU445" t="n">
        <v>0.0528733162271055</v>
      </c>
      <c r="NV445" t="n">
        <v>2.38851920141338</v>
      </c>
      <c r="NW445" t="n">
        <v>3.55065737382586</v>
      </c>
      <c r="NX445" t="n">
        <v>0.052668041769586</v>
      </c>
      <c r="NY445" t="n">
        <v>3.41495066373253</v>
      </c>
      <c r="NZ445" t="n">
        <v>0.678080644562537</v>
      </c>
      <c r="OA445" t="n">
        <v>0.245221090794039</v>
      </c>
      <c r="OB445" t="n">
        <v>0.0900301323911248</v>
      </c>
      <c r="OC445" t="n">
        <v>0.0706735062410959</v>
      </c>
      <c r="OD445" t="n">
        <v>0.0717490386088716</v>
      </c>
      <c r="OE445" t="n">
        <v>0.352153206736684</v>
      </c>
      <c r="OF445" t="n">
        <v>0.0252002234410598</v>
      </c>
      <c r="OG445" t="n">
        <v>0.0902769921093571</v>
      </c>
      <c r="OH445" t="n">
        <v>0.0422642189356525</v>
      </c>
      <c r="OI445" t="n">
        <v>0.261437513219298</v>
      </c>
      <c r="OJ445" t="n">
        <v>0.579024767953057</v>
      </c>
      <c r="OK445" t="n">
        <v>1.37837764830575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0.363605079091547</v>
      </c>
      <c r="OS445" t="n">
        <v>0.0830178411897564</v>
      </c>
      <c r="OT445" t="n">
        <v>0.0217809794632766</v>
      </c>
      <c r="OU445" t="n">
        <v>0.0159516930201641</v>
      </c>
      <c r="OV445" t="n">
        <v>0</v>
      </c>
      <c r="OW445" t="n">
        <v>0</v>
      </c>
      <c r="OX445" t="n">
        <v>0.0724491129970065</v>
      </c>
      <c r="OY445" t="n">
        <v>0.0249675772826495</v>
      </c>
      <c r="OZ445" t="n">
        <v>0.00894492331152634</v>
      </c>
      <c r="PA445" t="n">
        <v>0.010052097554198</v>
      </c>
      <c r="PB445" t="n">
        <v>0</v>
      </c>
      <c r="PC445" t="n">
        <v>0.038477559016511</v>
      </c>
      <c r="PD445" t="n">
        <v>0</v>
      </c>
      <c r="PE445" t="n">
        <v>0</v>
      </c>
      <c r="PF445" t="n">
        <v>0</v>
      </c>
      <c r="PG445" t="n">
        <v>0.107408354741411</v>
      </c>
      <c r="PH445" t="n">
        <v>0.00528568070389906</v>
      </c>
      <c r="PI445" t="n">
        <v>0.00462839019979431</v>
      </c>
      <c r="PJ445" t="n">
        <v>0</v>
      </c>
      <c r="PK445" t="n">
        <v>0.005998788597949</v>
      </c>
      <c r="PL445" t="n">
        <v>0.0782738469977551</v>
      </c>
      <c r="PM445" t="n">
        <v>0</v>
      </c>
      <c r="PN445" t="n">
        <v>0</v>
      </c>
      <c r="PO445" t="n">
        <v>0</v>
      </c>
      <c r="PP445" t="n">
        <v>0</v>
      </c>
      <c r="PQ445" t="n">
        <v>0.00712202831250262</v>
      </c>
      <c r="PR445" t="n">
        <v>0.0154207967987497</v>
      </c>
      <c r="PS445" t="n">
        <v>0.147246603082326</v>
      </c>
      <c r="PT445" t="n">
        <v>2.57189280202194</v>
      </c>
      <c r="PU445" t="n">
        <v>4.52261993915473</v>
      </c>
      <c r="PV445" t="n">
        <v>0.0480070121113201</v>
      </c>
      <c r="PW445" t="n">
        <v>3.64711713088628</v>
      </c>
      <c r="PX445" t="n">
        <v>0.267092001650721</v>
      </c>
      <c r="PY445" t="n">
        <v>0.384483554260274</v>
      </c>
      <c r="PZ445" t="n">
        <v>0.0399394708713961</v>
      </c>
      <c r="QA445" t="n">
        <v>0.0167542279234933</v>
      </c>
      <c r="QB445" t="n">
        <v>0.0599940086037202</v>
      </c>
      <c r="QC445" t="n">
        <v>0.0783730576482146</v>
      </c>
      <c r="QD445" t="n">
        <v>0</v>
      </c>
      <c r="QE445" t="n">
        <v>0.13631041416806</v>
      </c>
      <c r="QF445" t="n">
        <v>0.0294399990070603</v>
      </c>
      <c r="QG445" t="n">
        <v>0.403732112724057</v>
      </c>
      <c r="QH445" t="n">
        <v>0.874774280645423</v>
      </c>
      <c r="QI445" t="n">
        <v>1.33327844416321</v>
      </c>
    </row>
    <row r="446">
      <c r="A446" t="s">
        <v>445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  <c r="PQ446" t="n">
        <v>0</v>
      </c>
      <c r="PR446" t="n">
        <v>0</v>
      </c>
      <c r="PS446" t="n">
        <v>0</v>
      </c>
      <c r="PT446" t="n">
        <v>0</v>
      </c>
      <c r="PU446" t="n">
        <v>0</v>
      </c>
      <c r="PV446" t="n">
        <v>0</v>
      </c>
      <c r="PW446" t="n">
        <v>0</v>
      </c>
      <c r="PX446" t="n">
        <v>0</v>
      </c>
      <c r="PY446" t="n">
        <v>0</v>
      </c>
      <c r="PZ446" t="n">
        <v>0</v>
      </c>
      <c r="QA446" t="n">
        <v>0</v>
      </c>
      <c r="QB446" t="n">
        <v>0</v>
      </c>
      <c r="QC446" t="n">
        <v>0</v>
      </c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</row>
    <row r="447">
      <c r="A447" t="s">
        <v>446</v>
      </c>
      <c r="B447" t="n">
        <v>0.488742397086929</v>
      </c>
      <c r="C447" t="n">
        <v>0.00573899893055103</v>
      </c>
      <c r="D447" t="n">
        <v>0.023847128391387</v>
      </c>
      <c r="E447" t="n">
        <v>0</v>
      </c>
      <c r="F447" t="n">
        <v>0</v>
      </c>
      <c r="G447" t="n">
        <v>0.283818041742806</v>
      </c>
      <c r="H447" t="n">
        <v>16.0803357232919</v>
      </c>
      <c r="I447" t="n">
        <v>5.74906203076142</v>
      </c>
      <c r="J447" t="n">
        <v>0.737666247704688</v>
      </c>
      <c r="K447" t="n">
        <v>0.562579656920952</v>
      </c>
      <c r="L447" t="n">
        <v>0.0192143521803992</v>
      </c>
      <c r="M447" t="n">
        <v>0.330948073118601</v>
      </c>
      <c r="N447" t="n">
        <v>1.66860129107446</v>
      </c>
      <c r="O447" t="n">
        <v>2.30997619125021</v>
      </c>
      <c r="P447" t="n">
        <v>5.80259108016452</v>
      </c>
      <c r="Q447" t="n">
        <v>0.655607277297546</v>
      </c>
      <c r="R447" t="n">
        <v>0</v>
      </c>
      <c r="S447" t="n">
        <v>9.50085872415934</v>
      </c>
      <c r="T447" t="n">
        <v>0</v>
      </c>
      <c r="U447" t="n">
        <v>0.421132631569382</v>
      </c>
      <c r="V447" t="n">
        <v>0.443747685493763</v>
      </c>
      <c r="W447" t="n">
        <v>0.517140222700727</v>
      </c>
      <c r="X447" t="n">
        <v>0.50265727596499</v>
      </c>
      <c r="Y447" t="n">
        <v>0.885431351322617</v>
      </c>
      <c r="Z447" t="n">
        <v>1.19769380417099</v>
      </c>
      <c r="AA447" t="n">
        <v>0</v>
      </c>
      <c r="AB447" t="n">
        <v>1.30870476517594</v>
      </c>
      <c r="AC447" t="n">
        <v>2.22297781146302</v>
      </c>
      <c r="AD447" t="n">
        <v>1.28871481297156</v>
      </c>
      <c r="AE447" t="n">
        <v>0.682719390997187</v>
      </c>
      <c r="AF447" t="n">
        <v>0.58177939287111</v>
      </c>
      <c r="AG447" t="n">
        <v>3.3927017830891</v>
      </c>
      <c r="AH447" t="n">
        <v>3.29458291443452</v>
      </c>
      <c r="AI447" t="n">
        <v>0.235226080694763</v>
      </c>
      <c r="AJ447" t="n">
        <v>32.3835799385316</v>
      </c>
      <c r="AK447" t="n">
        <v>46.9468125185409</v>
      </c>
      <c r="AL447" t="n">
        <v>5.65315097518446</v>
      </c>
      <c r="AM447" t="n">
        <v>21.1770436285499</v>
      </c>
      <c r="AN447" t="n">
        <v>70.872371270012</v>
      </c>
      <c r="AO447" t="n">
        <v>6.79415775961452</v>
      </c>
      <c r="AP447" t="n">
        <v>0.91261400147988</v>
      </c>
      <c r="AQ447" t="n">
        <v>0.560161432308016</v>
      </c>
      <c r="AR447" t="n">
        <v>12.0550310638542</v>
      </c>
      <c r="AS447" t="n">
        <v>2.19599696276191</v>
      </c>
      <c r="AT447" t="n">
        <v>0.727626603614267</v>
      </c>
      <c r="AU447" t="n">
        <v>23.9804202056736</v>
      </c>
      <c r="AV447" t="n">
        <v>44.9426563973804</v>
      </c>
      <c r="AW447" t="n">
        <v>17.0570780852011</v>
      </c>
      <c r="AX447" t="n">
        <v>23.1305294174929</v>
      </c>
      <c r="AY447" t="n">
        <v>31.7693289093512</v>
      </c>
      <c r="AZ447" t="n">
        <v>0.316833353180348</v>
      </c>
      <c r="BA447" t="n">
        <v>0.0344517080015184</v>
      </c>
      <c r="BB447" t="n">
        <v>0.0111259151145119</v>
      </c>
      <c r="BC447" t="n">
        <v>0</v>
      </c>
      <c r="BD447" t="n">
        <v>0.205766763184617</v>
      </c>
      <c r="BE447" t="n">
        <v>0.0289682881853357</v>
      </c>
      <c r="BF447" t="n">
        <v>5.37248948320896</v>
      </c>
      <c r="BG447" t="n">
        <v>1.27355475798056</v>
      </c>
      <c r="BH447" t="n">
        <v>0.360546397234851</v>
      </c>
      <c r="BI447" t="n">
        <v>0.166247237387193</v>
      </c>
      <c r="BJ447" t="n">
        <v>0.0134956583596131</v>
      </c>
      <c r="BK447" t="n">
        <v>0.0428092503596123</v>
      </c>
      <c r="BL447" t="n">
        <v>0.635885678198877</v>
      </c>
      <c r="BM447" t="n">
        <v>1.27213101217575</v>
      </c>
      <c r="BN447" t="n">
        <v>0.56925438477089</v>
      </c>
      <c r="BO447" t="n">
        <v>0.199324619043905</v>
      </c>
      <c r="BP447" t="n">
        <v>0</v>
      </c>
      <c r="BQ447" t="n">
        <v>7.87454976539779</v>
      </c>
      <c r="BR447" t="n">
        <v>0.543516025789836</v>
      </c>
      <c r="BS447" t="n">
        <v>0.107736488722746</v>
      </c>
      <c r="BT447" t="n">
        <v>0.119064122519492</v>
      </c>
      <c r="BU447" t="n">
        <v>0.305564906569032</v>
      </c>
      <c r="BV447" t="n">
        <v>0.0562529011340595</v>
      </c>
      <c r="BW447" t="n">
        <v>0.250117327458997</v>
      </c>
      <c r="BX447" t="n">
        <v>0.560934876640195</v>
      </c>
      <c r="BY447" t="n">
        <v>0</v>
      </c>
      <c r="BZ447" t="n">
        <v>0.472871345590198</v>
      </c>
      <c r="CA447" t="n">
        <v>0.240975252050691</v>
      </c>
      <c r="CB447" t="n">
        <v>1.27220908654797</v>
      </c>
      <c r="CC447" t="n">
        <v>0.316053721805769</v>
      </c>
      <c r="CD447" t="n">
        <v>0.140698608791895</v>
      </c>
      <c r="CE447" t="n">
        <v>12.3774170609734</v>
      </c>
      <c r="CF447" t="n">
        <v>2.11695783841294</v>
      </c>
      <c r="CG447" t="n">
        <v>0.453683620306748</v>
      </c>
      <c r="CH447" t="n">
        <v>21.9764646377884</v>
      </c>
      <c r="CI447" t="n">
        <v>31.3982372774241</v>
      </c>
      <c r="CJ447" t="n">
        <v>2.45744358347735</v>
      </c>
      <c r="CK447" t="n">
        <v>12.4209788131703</v>
      </c>
      <c r="CL447" t="n">
        <v>19.2535303468359</v>
      </c>
      <c r="CM447" t="n">
        <v>1.98796775075405</v>
      </c>
      <c r="CN447" t="n">
        <v>0.37212448412625</v>
      </c>
      <c r="CO447" t="n">
        <v>0.312271990252334</v>
      </c>
      <c r="CP447" t="n">
        <v>4.63433630382693</v>
      </c>
      <c r="CQ447" t="n">
        <v>0.436431118624477</v>
      </c>
      <c r="CR447" t="n">
        <v>0</v>
      </c>
      <c r="CS447" t="n">
        <v>4.41994727294791</v>
      </c>
      <c r="CT447" t="n">
        <v>22.5799767108179</v>
      </c>
      <c r="CU447" t="n">
        <v>19.2007043194478</v>
      </c>
      <c r="CV447" t="n">
        <v>17.4634790562952</v>
      </c>
      <c r="CW447" t="n">
        <v>16.7848510368499</v>
      </c>
      <c r="CX447" t="n">
        <v>0.237380293099789</v>
      </c>
      <c r="CY447" t="n">
        <v>0.00623510137532397</v>
      </c>
      <c r="CZ447" t="n">
        <v>0</v>
      </c>
      <c r="DA447" t="n">
        <v>0</v>
      </c>
      <c r="DB447" t="n">
        <v>1.80549369046468</v>
      </c>
      <c r="DC447" t="n">
        <v>1.06941917620036</v>
      </c>
      <c r="DD447" t="n">
        <v>0.810632824854577</v>
      </c>
      <c r="DE447" t="n">
        <v>0.149857117686926</v>
      </c>
      <c r="DF447" t="n">
        <v>0</v>
      </c>
      <c r="DG447" t="n">
        <v>0.00939099507725034</v>
      </c>
      <c r="DH447" t="n">
        <v>0</v>
      </c>
      <c r="DI447" t="n">
        <v>0</v>
      </c>
      <c r="DJ447" t="n">
        <v>0.0360456315091308</v>
      </c>
      <c r="DK447" t="n">
        <v>0</v>
      </c>
      <c r="DL447" t="n">
        <v>0.171740300855801</v>
      </c>
      <c r="DM447" t="n">
        <v>0</v>
      </c>
      <c r="DN447" t="n">
        <v>0</v>
      </c>
      <c r="DO447" t="n">
        <v>0</v>
      </c>
      <c r="DP447" t="n">
        <v>0</v>
      </c>
      <c r="DQ447" t="n">
        <v>0.0224132886984605</v>
      </c>
      <c r="DR447" t="n">
        <v>0</v>
      </c>
      <c r="DS447" t="n">
        <v>0.0264155921271127</v>
      </c>
      <c r="DT447" t="n">
        <v>0.0196951654876269</v>
      </c>
      <c r="DU447" t="n">
        <v>0.025514188566477</v>
      </c>
      <c r="DV447" t="n">
        <v>0</v>
      </c>
      <c r="DW447" t="n">
        <v>0</v>
      </c>
      <c r="DX447" t="n">
        <v>0.255031680461183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0.128341673190045</v>
      </c>
      <c r="EE447" t="n">
        <v>0.195818416841606</v>
      </c>
      <c r="EF447" t="n">
        <v>4.99985292315356</v>
      </c>
      <c r="EG447" t="n">
        <v>4.84637332845277</v>
      </c>
      <c r="EH447" t="n">
        <v>0.526992998845453</v>
      </c>
      <c r="EI447" t="n">
        <v>1.32463950585865</v>
      </c>
      <c r="EJ447" t="n">
        <v>1.43787624669535</v>
      </c>
      <c r="EK447" t="n">
        <v>0.752873170226157</v>
      </c>
      <c r="EL447" t="n">
        <v>0.0502255373252393</v>
      </c>
      <c r="EM447" t="n">
        <v>0.0540680097998362</v>
      </c>
      <c r="EN447" t="n">
        <v>0</v>
      </c>
      <c r="EO447" t="n">
        <v>0.0471615728426491</v>
      </c>
      <c r="EP447" t="n">
        <v>0</v>
      </c>
      <c r="EQ447" t="n">
        <v>0</v>
      </c>
      <c r="ER447" t="n">
        <v>5.74516123337465</v>
      </c>
      <c r="ES447" t="n">
        <v>2.64806213407211</v>
      </c>
      <c r="ET447" t="n">
        <v>4.66296198911191</v>
      </c>
      <c r="EU447" t="n">
        <v>4.34038390303898</v>
      </c>
      <c r="EV447" t="n">
        <v>0.21433346668845</v>
      </c>
      <c r="EW447" t="n">
        <v>0.00128637350981499</v>
      </c>
      <c r="EX447" t="n">
        <v>0.000832652550115695</v>
      </c>
      <c r="EY447" t="n">
        <v>0.0525257588155957</v>
      </c>
      <c r="EZ447" t="n">
        <v>4.6233168378459</v>
      </c>
      <c r="FA447" t="n">
        <v>0.166722729308907</v>
      </c>
      <c r="FB447" t="n">
        <v>6.30615257221841</v>
      </c>
      <c r="FC447" t="n">
        <v>1.06634729315065</v>
      </c>
      <c r="FD447" t="n">
        <v>0.0200688753185745</v>
      </c>
      <c r="FE447" t="n">
        <v>0.254722215744317</v>
      </c>
      <c r="FF447" t="n">
        <v>0</v>
      </c>
      <c r="FG447" t="n">
        <v>0</v>
      </c>
      <c r="FH447" t="n">
        <v>0.0544070778223102</v>
      </c>
      <c r="FI447" t="n">
        <v>0.948834910775851</v>
      </c>
      <c r="FJ447" t="n">
        <v>0</v>
      </c>
      <c r="FK447" t="n">
        <v>1.98899512041569</v>
      </c>
      <c r="FL447" t="n">
        <v>0</v>
      </c>
      <c r="FM447" t="n">
        <v>1.99286551145931</v>
      </c>
      <c r="FN447" t="n">
        <v>0</v>
      </c>
      <c r="FO447" t="n">
        <v>0.133674406379682</v>
      </c>
      <c r="FP447" t="n">
        <v>0</v>
      </c>
      <c r="FQ447" t="n">
        <v>0.0494524130903158</v>
      </c>
      <c r="FR447" t="n">
        <v>0.201179845097937</v>
      </c>
      <c r="FS447" t="n">
        <v>0.219771891588999</v>
      </c>
      <c r="FT447" t="n">
        <v>0.566386332706301</v>
      </c>
      <c r="FU447" t="n">
        <v>0</v>
      </c>
      <c r="FV447" t="n">
        <v>0.300177404305499</v>
      </c>
      <c r="FW447" t="n">
        <v>0.278363177786222</v>
      </c>
      <c r="FX447" t="n">
        <v>0</v>
      </c>
      <c r="FY447" t="n">
        <v>0</v>
      </c>
      <c r="FZ447" t="n">
        <v>0</v>
      </c>
      <c r="GA447" t="n">
        <v>0.264699765712341</v>
      </c>
      <c r="GB447" t="n">
        <v>1.4230573841537</v>
      </c>
      <c r="GC447" t="n">
        <v>0.262515407690748</v>
      </c>
      <c r="GD447" t="n">
        <v>9.27157228300352</v>
      </c>
      <c r="GE447" t="n">
        <v>18.723661537445</v>
      </c>
      <c r="GF447" t="n">
        <v>1.30383323707811</v>
      </c>
      <c r="GG447" t="n">
        <v>6.43384600319766</v>
      </c>
      <c r="GH447" t="n">
        <v>5.18155442661634</v>
      </c>
      <c r="GI447" t="n">
        <v>1.00119665860842</v>
      </c>
      <c r="GJ447" t="n">
        <v>0.257556335291353</v>
      </c>
      <c r="GK447" t="n">
        <v>0</v>
      </c>
      <c r="GL447" t="n">
        <v>2.61974325070251</v>
      </c>
      <c r="GM447" t="n">
        <v>0.234984866528619</v>
      </c>
      <c r="GN447" t="n">
        <v>0</v>
      </c>
      <c r="GO447" t="n">
        <v>2.15269523516833</v>
      </c>
      <c r="GP447" t="n">
        <v>11.7824568236307</v>
      </c>
      <c r="GQ447" t="n">
        <v>8.33298780106424</v>
      </c>
      <c r="GR447" t="n">
        <v>11.6789019030523</v>
      </c>
      <c r="GS447" t="n">
        <v>13.0586466373172</v>
      </c>
      <c r="GT447" t="n">
        <v>0.334411935977115</v>
      </c>
      <c r="GU447" t="n">
        <v>0.102057486802479</v>
      </c>
      <c r="GV447" t="n">
        <v>0</v>
      </c>
      <c r="GW447" t="n">
        <v>0.41170184819988</v>
      </c>
      <c r="GX447" t="n">
        <v>0</v>
      </c>
      <c r="GY447" t="n">
        <v>0.0716726886334491</v>
      </c>
      <c r="GZ447" t="n">
        <v>12.6013694355329</v>
      </c>
      <c r="HA447" t="n">
        <v>1.88065355158309</v>
      </c>
      <c r="HB447" t="n">
        <v>1.25113594730013</v>
      </c>
      <c r="HC447" t="n">
        <v>1.34705424669688</v>
      </c>
      <c r="HD447" t="n">
        <v>0.29579093011042</v>
      </c>
      <c r="HE447" t="n">
        <v>0.616676888748763</v>
      </c>
      <c r="HF447" t="n">
        <v>0.931170958014868</v>
      </c>
      <c r="HG447" t="n">
        <v>3.44901374912116</v>
      </c>
      <c r="HH447" t="n">
        <v>3.51056220988664</v>
      </c>
      <c r="HI447" t="n">
        <v>1.73891575103417</v>
      </c>
      <c r="HJ447" t="n">
        <v>0</v>
      </c>
      <c r="HK447" t="n">
        <v>7.60181714865514</v>
      </c>
      <c r="HL447" t="n">
        <v>2.80537842388513</v>
      </c>
      <c r="HM447" t="n">
        <v>1.12640345872649</v>
      </c>
      <c r="HN447" t="n">
        <v>0.17788561924338</v>
      </c>
      <c r="HO447" t="n">
        <v>0.910527546753135</v>
      </c>
      <c r="HP447" t="n">
        <v>1.8113656624512</v>
      </c>
      <c r="HQ447" t="n">
        <v>0.597314113239066</v>
      </c>
      <c r="HR447" t="n">
        <v>4.84079805978298</v>
      </c>
      <c r="HS447" t="n">
        <v>0.253372490600399</v>
      </c>
      <c r="HT447" t="n">
        <v>1.27882010928354</v>
      </c>
      <c r="HU447" t="n">
        <v>1.66016956799246</v>
      </c>
      <c r="HV447" t="n">
        <v>1.77067636015095</v>
      </c>
      <c r="HW447" t="n">
        <v>0.369754349432215</v>
      </c>
      <c r="HX447" t="n">
        <v>0.142932056645536</v>
      </c>
      <c r="HY447" t="n">
        <v>5.91473653263592</v>
      </c>
      <c r="HZ447" t="n">
        <v>3.09540144598978</v>
      </c>
      <c r="IA447" t="n">
        <v>1.41918798378397</v>
      </c>
      <c r="IB447" t="n">
        <v>47.3039897645956</v>
      </c>
      <c r="IC447" t="n">
        <v>57.7126305994176</v>
      </c>
      <c r="ID447" t="n">
        <v>4.4438122476934</v>
      </c>
      <c r="IE447" t="n">
        <v>34.483946041318</v>
      </c>
      <c r="IF447" t="n">
        <v>23.0695903457683</v>
      </c>
      <c r="IG447" t="n">
        <v>3.48552905314505</v>
      </c>
      <c r="IH447" t="n">
        <v>0.318082475985635</v>
      </c>
      <c r="II447" t="n">
        <v>0.179413080164932</v>
      </c>
      <c r="IJ447" t="n">
        <v>2.13221771155156</v>
      </c>
      <c r="IK447" t="n">
        <v>1.49452337411681</v>
      </c>
      <c r="IL447" t="n">
        <v>0.107174481538398</v>
      </c>
      <c r="IM447" t="n">
        <v>8.08194946937836</v>
      </c>
      <c r="IN447" t="n">
        <v>42.5693460397479</v>
      </c>
      <c r="IO447" t="n">
        <v>25.0771394762444</v>
      </c>
      <c r="IP447" t="n">
        <v>26.6378185101461</v>
      </c>
      <c r="IQ447" t="n">
        <v>35.2334389449464</v>
      </c>
      <c r="IR447" t="n">
        <v>0.168610134413953</v>
      </c>
      <c r="IS447" t="n">
        <v>0.00242432027552101</v>
      </c>
      <c r="IT447" t="n">
        <v>0</v>
      </c>
      <c r="IU447" t="n">
        <v>0</v>
      </c>
      <c r="IV447" t="n">
        <v>28.1043754017358</v>
      </c>
      <c r="IW447" t="n">
        <v>0.457366259751389</v>
      </c>
      <c r="IX447" t="n">
        <v>3.67738592487173</v>
      </c>
      <c r="IY447" t="n">
        <v>0.526834695083366</v>
      </c>
      <c r="IZ447" t="n">
        <v>0.246661720673122</v>
      </c>
      <c r="JA447" t="n">
        <v>0.086252453654462</v>
      </c>
      <c r="JB447" t="n">
        <v>0.0282928056722504</v>
      </c>
      <c r="JC447" t="n">
        <v>0</v>
      </c>
      <c r="JD447" t="n">
        <v>0.0480159983701901</v>
      </c>
      <c r="JE447" t="n">
        <v>0.150507633900095</v>
      </c>
      <c r="JF447" t="n">
        <v>0.785422761132251</v>
      </c>
      <c r="JG447" t="n">
        <v>0</v>
      </c>
      <c r="JH447" t="n">
        <v>0</v>
      </c>
      <c r="JI447" t="n">
        <v>1.78565408843803</v>
      </c>
      <c r="JJ447" t="n">
        <v>0.794961236738675</v>
      </c>
      <c r="JK447" t="n">
        <v>0.0995042466157951</v>
      </c>
      <c r="JL447" t="n">
        <v>0</v>
      </c>
      <c r="JM447" t="n">
        <v>0.685385060173672</v>
      </c>
      <c r="JN447" t="n">
        <v>0.179364822210939</v>
      </c>
      <c r="JO447" t="n">
        <v>0.0308844111648492</v>
      </c>
      <c r="JP447" t="n">
        <v>0.689219310928529</v>
      </c>
      <c r="JQ447" t="n">
        <v>0.642351318412674</v>
      </c>
      <c r="JR447" t="n">
        <v>0.377621732517924</v>
      </c>
      <c r="JS447" t="n">
        <v>0.945214129369374</v>
      </c>
      <c r="JT447" t="n">
        <v>0.70760040268144</v>
      </c>
      <c r="JU447" t="n">
        <v>0</v>
      </c>
      <c r="JV447" t="n">
        <v>0</v>
      </c>
      <c r="JW447" t="n">
        <v>1.72795536814307</v>
      </c>
      <c r="JX447" t="n">
        <v>0.520137492660032</v>
      </c>
      <c r="JY447" t="n">
        <v>0.160994696051037</v>
      </c>
      <c r="JZ447" t="n">
        <v>9.38515659690027</v>
      </c>
      <c r="KA447" t="n">
        <v>19.5764456899029</v>
      </c>
      <c r="KB447" t="n">
        <v>1.44931316822258</v>
      </c>
      <c r="KC447" t="n">
        <v>7.27524825221587</v>
      </c>
      <c r="KD447" t="n">
        <v>5.46213993168543</v>
      </c>
      <c r="KE447" t="n">
        <v>0.960025159308565</v>
      </c>
      <c r="KF447" t="n">
        <v>0.0556321075408613</v>
      </c>
      <c r="KG447" t="n">
        <v>0</v>
      </c>
      <c r="KH447" t="n">
        <v>12.280466227532</v>
      </c>
      <c r="KI447" t="n">
        <v>0.640644641499996</v>
      </c>
      <c r="KJ447" t="n">
        <v>0.0455185441326947</v>
      </c>
      <c r="KK447" t="n">
        <v>0.468930468783042</v>
      </c>
      <c r="KL447" t="n">
        <v>14.4283957956113</v>
      </c>
      <c r="KM447" t="n">
        <v>7.23428230675827</v>
      </c>
      <c r="KN447" t="n">
        <v>11.5990384859935</v>
      </c>
      <c r="KO447" t="n">
        <v>18.0099815153813</v>
      </c>
      <c r="KP447" t="n">
        <v>0.221132858537433</v>
      </c>
      <c r="KQ447" t="n">
        <v>0</v>
      </c>
      <c r="KR447" t="n">
        <v>0</v>
      </c>
      <c r="KS447" t="n">
        <v>1.20487947806099</v>
      </c>
      <c r="KT447" t="n">
        <v>8.71854264904679</v>
      </c>
      <c r="KU447" t="n">
        <v>1.84912235940661</v>
      </c>
      <c r="KV447" t="n">
        <v>20.4183976215052</v>
      </c>
      <c r="KW447" t="n">
        <v>3.99497598894872</v>
      </c>
      <c r="KX447" t="n">
        <v>1.1755689676574</v>
      </c>
      <c r="KY447" t="n">
        <v>0.409941974048488</v>
      </c>
      <c r="KZ447" t="n">
        <v>0.0527007713892934</v>
      </c>
      <c r="LA447" t="n">
        <v>0.0870742162740995</v>
      </c>
      <c r="LB447" t="n">
        <v>2.41867448682814</v>
      </c>
      <c r="LC447" t="n">
        <v>3.21637259954118</v>
      </c>
      <c r="LD447" t="n">
        <v>7.11282115142989</v>
      </c>
      <c r="LE447" t="n">
        <v>3.43437957565151</v>
      </c>
      <c r="LF447" t="n">
        <v>15.1801655357481</v>
      </c>
      <c r="LG447" t="n">
        <v>39.9485640226204</v>
      </c>
      <c r="LH447" t="n">
        <v>0.594613529848957</v>
      </c>
      <c r="LI447" t="n">
        <v>1.52223245396798</v>
      </c>
      <c r="LJ447" t="n">
        <v>1.55242487870368</v>
      </c>
      <c r="LK447" t="n">
        <v>2.51467663160464</v>
      </c>
      <c r="LL447" t="n">
        <v>1.04187042302227</v>
      </c>
      <c r="LM447" t="n">
        <v>1.76248815219008</v>
      </c>
      <c r="LN447" t="n">
        <v>13.8423122183146</v>
      </c>
      <c r="LO447" t="n">
        <v>1.50284053487444</v>
      </c>
      <c r="LP447" t="n">
        <v>4.16071459145128</v>
      </c>
      <c r="LQ447" t="n">
        <v>4.83555781914899</v>
      </c>
      <c r="LR447" t="n">
        <v>5.57129836600134</v>
      </c>
      <c r="LS447" t="n">
        <v>1.19723862595056</v>
      </c>
      <c r="LT447" t="n">
        <v>0.869654110357895</v>
      </c>
      <c r="LU447" t="n">
        <v>14.7211443250995</v>
      </c>
      <c r="LV447" t="n">
        <v>9.7681536556759</v>
      </c>
      <c r="LW447" t="n">
        <v>2.04683810281748</v>
      </c>
      <c r="LX447" t="n">
        <v>61.7767385262474</v>
      </c>
      <c r="LY447" t="n">
        <v>110.100261789623</v>
      </c>
      <c r="LZ447" t="n">
        <v>8.02102485890695</v>
      </c>
      <c r="MA447" t="n">
        <v>59.5097882824182</v>
      </c>
      <c r="MB447" t="n">
        <v>240.285347413473</v>
      </c>
      <c r="MC447" t="n">
        <v>26.1075979758554</v>
      </c>
      <c r="MD447" t="n">
        <v>3.03021308952534</v>
      </c>
      <c r="ME447" t="n">
        <v>0.846030922655449</v>
      </c>
      <c r="MF447" t="n">
        <v>58.8752044743413</v>
      </c>
      <c r="MG447" t="n">
        <v>4.36034284481732</v>
      </c>
      <c r="MH447" t="n">
        <v>1.53715899163917</v>
      </c>
      <c r="MI447" t="n">
        <v>70.1418333392388</v>
      </c>
      <c r="MJ447" t="n">
        <v>104.093696342305</v>
      </c>
      <c r="MK447" t="n">
        <v>37.9602545113064</v>
      </c>
      <c r="ML447" t="n">
        <v>53.0430361145788</v>
      </c>
      <c r="MM447" t="n">
        <v>58.5971266979814</v>
      </c>
      <c r="MN447" t="n">
        <v>0.303823103946905</v>
      </c>
      <c r="MO447" t="n">
        <v>0.068621170880038</v>
      </c>
      <c r="MP447" t="n">
        <v>0</v>
      </c>
      <c r="MQ447" t="n">
        <v>6.85869018320562</v>
      </c>
      <c r="MR447" t="n">
        <v>3.71424552650542</v>
      </c>
      <c r="MS447" t="n">
        <v>0.233711988938356</v>
      </c>
      <c r="MT447" t="n">
        <v>4.7757155018669</v>
      </c>
      <c r="MU447" t="n">
        <v>1.78584926023814</v>
      </c>
      <c r="MV447" t="n">
        <v>0.18935007658208</v>
      </c>
      <c r="MW447" t="n">
        <v>0.0266496926449873</v>
      </c>
      <c r="MX447" t="n">
        <v>0</v>
      </c>
      <c r="MY447" t="n">
        <v>0</v>
      </c>
      <c r="MZ447" t="n">
        <v>0.971507895742164</v>
      </c>
      <c r="NA447" t="n">
        <v>0</v>
      </c>
      <c r="NB447" t="n">
        <v>0.499331604247629</v>
      </c>
      <c r="NC447" t="n">
        <v>2.9029921943924</v>
      </c>
      <c r="ND447" t="n">
        <v>0</v>
      </c>
      <c r="NE447" t="n">
        <v>1.05160861246373</v>
      </c>
      <c r="NF447" t="n">
        <v>0.480435856789429</v>
      </c>
      <c r="NG447" t="n">
        <v>0.176805071506611</v>
      </c>
      <c r="NH447" t="n">
        <v>0</v>
      </c>
      <c r="NI447" t="n">
        <v>0.525610355537755</v>
      </c>
      <c r="NJ447" t="n">
        <v>0.157440762774383</v>
      </c>
      <c r="NK447" t="n">
        <v>0.0862252281898706</v>
      </c>
      <c r="NL447" t="n">
        <v>1.78979676152409</v>
      </c>
      <c r="NM447" t="n">
        <v>0.641183553399911</v>
      </c>
      <c r="NN447" t="n">
        <v>0.247229528493536</v>
      </c>
      <c r="NO447" t="n">
        <v>0.459971089344268</v>
      </c>
      <c r="NP447" t="n">
        <v>0.157889087786648</v>
      </c>
      <c r="NQ447" t="n">
        <v>0</v>
      </c>
      <c r="NR447" t="n">
        <v>0.0804189596836777</v>
      </c>
      <c r="NS447" t="n">
        <v>0.352335624850981</v>
      </c>
      <c r="NT447" t="n">
        <v>5.47875281284698</v>
      </c>
      <c r="NU447" t="n">
        <v>0.235754044480999</v>
      </c>
      <c r="NV447" t="n">
        <v>18.4604068982994</v>
      </c>
      <c r="NW447" t="n">
        <v>29.0472532037859</v>
      </c>
      <c r="NX447" t="n">
        <v>1.71486774164634</v>
      </c>
      <c r="NY447" t="n">
        <v>10.6430169398447</v>
      </c>
      <c r="NZ447" t="n">
        <v>12.8269750132418</v>
      </c>
      <c r="OA447" t="n">
        <v>1.10424730743866</v>
      </c>
      <c r="OB447" t="n">
        <v>0.405411830435029</v>
      </c>
      <c r="OC447" t="n">
        <v>0.318247621879661</v>
      </c>
      <c r="OD447" t="n">
        <v>1.93430795861542</v>
      </c>
      <c r="OE447" t="n">
        <v>0.515808253562003</v>
      </c>
      <c r="OF447" t="n">
        <v>0.0969461136621959</v>
      </c>
      <c r="OG447" t="n">
        <v>0.707197913305475</v>
      </c>
      <c r="OH447" t="n">
        <v>18.4493286804537</v>
      </c>
      <c r="OI447" t="n">
        <v>8.68935923901543</v>
      </c>
      <c r="OJ447" t="n">
        <v>10.9205483579672</v>
      </c>
      <c r="OK447" t="n">
        <v>16.8559404108254</v>
      </c>
      <c r="OL447" t="n">
        <v>0.440182745072548</v>
      </c>
      <c r="OM447" t="n">
        <v>0.0505826398526376</v>
      </c>
      <c r="ON447" t="n">
        <v>0.00223926052920177</v>
      </c>
      <c r="OO447" t="n">
        <v>0</v>
      </c>
      <c r="OP447" t="n">
        <v>12.3173077364903</v>
      </c>
      <c r="OQ447" t="n">
        <v>0.918717446534349</v>
      </c>
      <c r="OR447" t="n">
        <v>4.81463174449344</v>
      </c>
      <c r="OS447" t="n">
        <v>2.18220796784929</v>
      </c>
      <c r="OT447" t="n">
        <v>0.302645838715954</v>
      </c>
      <c r="OU447" t="n">
        <v>0.201155285049003</v>
      </c>
      <c r="OV447" t="n">
        <v>0</v>
      </c>
      <c r="OW447" t="n">
        <v>0</v>
      </c>
      <c r="OX447" t="n">
        <v>1.44252963608414</v>
      </c>
      <c r="OY447" t="n">
        <v>0.0694274741061704</v>
      </c>
      <c r="OZ447" t="n">
        <v>0.167471351706263</v>
      </c>
      <c r="PA447" t="n">
        <v>0.234115350904861</v>
      </c>
      <c r="PB447" t="n">
        <v>0</v>
      </c>
      <c r="PC447" t="n">
        <v>2.10993274874238</v>
      </c>
      <c r="PD447" t="n">
        <v>0</v>
      </c>
      <c r="PE447" t="n">
        <v>0</v>
      </c>
      <c r="PF447" t="n">
        <v>0</v>
      </c>
      <c r="PG447" t="n">
        <v>1.33713890276128</v>
      </c>
      <c r="PH447" t="n">
        <v>0.0983767757769849</v>
      </c>
      <c r="PI447" t="n">
        <v>0.0472212006213164</v>
      </c>
      <c r="PJ447" t="n">
        <v>0</v>
      </c>
      <c r="PK447" t="n">
        <v>0.10046682262502</v>
      </c>
      <c r="PL447" t="n">
        <v>0.708349731910157</v>
      </c>
      <c r="PM447" t="n">
        <v>0</v>
      </c>
      <c r="PN447" t="n">
        <v>0</v>
      </c>
      <c r="PO447" t="n">
        <v>0</v>
      </c>
      <c r="PP447" t="n">
        <v>0</v>
      </c>
      <c r="PQ447" t="n">
        <v>0.224401701557899</v>
      </c>
      <c r="PR447" t="n">
        <v>1.453588876671</v>
      </c>
      <c r="PS447" t="n">
        <v>0.656550121873205</v>
      </c>
      <c r="PT447" t="n">
        <v>19.8776662946808</v>
      </c>
      <c r="PU447" t="n">
        <v>36.9986942377283</v>
      </c>
      <c r="PV447" t="n">
        <v>1.56310494327261</v>
      </c>
      <c r="PW447" t="n">
        <v>11.3665857073303</v>
      </c>
      <c r="PX447" t="n">
        <v>5.05247046775801</v>
      </c>
      <c r="PY447" t="n">
        <v>1.7313556846664</v>
      </c>
      <c r="PZ447" t="n">
        <v>0.179850163079127</v>
      </c>
      <c r="QA447" t="n">
        <v>0.0754454317703152</v>
      </c>
      <c r="QB447" t="n">
        <v>1.61739990613713</v>
      </c>
      <c r="QC447" t="n">
        <v>0.114795121039653</v>
      </c>
      <c r="QD447" t="n">
        <v>0</v>
      </c>
      <c r="QE447" t="n">
        <v>1.06780740262906</v>
      </c>
      <c r="QF447" t="n">
        <v>12.8512541272898</v>
      </c>
      <c r="QG447" t="n">
        <v>13.4187834048257</v>
      </c>
      <c r="QH447" t="n">
        <v>16.4984563058774</v>
      </c>
      <c r="QI447" t="n">
        <v>16.3044300910399</v>
      </c>
    </row>
    <row r="448">
      <c r="A448" t="s">
        <v>447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6.41000284657066</v>
      </c>
      <c r="AN448" t="n">
        <v>0.482242954493107</v>
      </c>
      <c r="AO448" t="n">
        <v>0.769865716103389</v>
      </c>
      <c r="AP448" t="n">
        <v>0.103410938725978</v>
      </c>
      <c r="AQ448" t="n">
        <v>0.0634735161370063</v>
      </c>
      <c r="AR448" t="n">
        <v>0</v>
      </c>
      <c r="AS448" t="n">
        <v>0</v>
      </c>
      <c r="AT448" t="n">
        <v>0</v>
      </c>
      <c r="AU448" t="n">
        <v>0</v>
      </c>
      <c r="AV448" t="n">
        <v>483.362688019104</v>
      </c>
      <c r="AW448" t="n">
        <v>0</v>
      </c>
      <c r="AX448" t="n">
        <v>59.633832951713</v>
      </c>
      <c r="AY448" t="n">
        <v>0.899429270477939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3.75966121363029</v>
      </c>
      <c r="CL448" t="n">
        <v>0.131008447897235</v>
      </c>
      <c r="CM448" t="n">
        <v>0.225262390155559</v>
      </c>
      <c r="CN448" t="n">
        <v>0.0421665043096144</v>
      </c>
      <c r="CO448" t="n">
        <v>0.0353844446782935</v>
      </c>
      <c r="CP448" t="n">
        <v>0</v>
      </c>
      <c r="CQ448" t="n">
        <v>0</v>
      </c>
      <c r="CR448" t="n">
        <v>0</v>
      </c>
      <c r="CS448" t="n">
        <v>0</v>
      </c>
      <c r="CT448" t="n">
        <v>242.84986943909</v>
      </c>
      <c r="CU448" t="n">
        <v>0</v>
      </c>
      <c r="CV448" t="n">
        <v>45.0233617225924</v>
      </c>
      <c r="CW448" t="n">
        <v>0.475200038572772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0.400950347563473</v>
      </c>
      <c r="EJ448" t="n">
        <v>0.00978386467076239</v>
      </c>
      <c r="EK448" t="n">
        <v>0.0853102419517669</v>
      </c>
      <c r="EL448" t="n">
        <v>0.00569120126844136</v>
      </c>
      <c r="EM448" t="n">
        <v>0.00612660296583687</v>
      </c>
      <c r="EN448" t="n">
        <v>0</v>
      </c>
      <c r="EO448" t="n">
        <v>0</v>
      </c>
      <c r="EP448" t="n">
        <v>0</v>
      </c>
      <c r="EQ448" t="n">
        <v>0</v>
      </c>
      <c r="ER448" t="n">
        <v>61.789773891269</v>
      </c>
      <c r="ES448" t="n">
        <v>0</v>
      </c>
      <c r="ET448" t="n">
        <v>12.0217869336182</v>
      </c>
      <c r="EU448" t="n">
        <v>0.122881674291692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1.94743760830219</v>
      </c>
      <c r="GH448" t="n">
        <v>0.0352572952023633</v>
      </c>
      <c r="GI448" t="n">
        <v>0.113448496459939</v>
      </c>
      <c r="GJ448" t="n">
        <v>0.0291844551629846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126.721481511518</v>
      </c>
      <c r="GQ448" t="n">
        <v>0</v>
      </c>
      <c r="GR448" t="n">
        <v>30.1098895133526</v>
      </c>
      <c r="GS448" t="n">
        <v>0.369706550992777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10.4378210746962</v>
      </c>
      <c r="IF448" t="n">
        <v>0.15697439224806</v>
      </c>
      <c r="IG448" t="n">
        <v>0.394955403663004</v>
      </c>
      <c r="IH448" t="n">
        <v>0.0360428476668326</v>
      </c>
      <c r="II448" t="n">
        <v>0.0203298163390458</v>
      </c>
      <c r="IJ448" t="n">
        <v>0</v>
      </c>
      <c r="IK448" t="n">
        <v>0</v>
      </c>
      <c r="IL448" t="n">
        <v>0</v>
      </c>
      <c r="IM448" t="n">
        <v>0</v>
      </c>
      <c r="IN448" t="n">
        <v>457.837501794561</v>
      </c>
      <c r="IO448" t="n">
        <v>0</v>
      </c>
      <c r="IP448" t="n">
        <v>68.6761288754057</v>
      </c>
      <c r="IQ448" t="n">
        <v>0.997502540173401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2.20211861599708</v>
      </c>
      <c r="KD448" t="n">
        <v>0.0371665072200753</v>
      </c>
      <c r="KE448" t="n">
        <v>0.108783234493261</v>
      </c>
      <c r="KF448" t="n">
        <v>0.00630383541648068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155.178815286422</v>
      </c>
      <c r="KM448" t="n">
        <v>0</v>
      </c>
      <c r="KN448" t="n">
        <v>29.9039901331062</v>
      </c>
      <c r="KO448" t="n">
        <v>0.509885008333699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18.0128028718256</v>
      </c>
      <c r="MB448" t="n">
        <v>1.6349941984671</v>
      </c>
      <c r="MC448" t="n">
        <v>2.95832762831837</v>
      </c>
      <c r="MD448" t="n">
        <v>0.343362231589069</v>
      </c>
      <c r="ME448" t="n">
        <v>0.0958662169944765</v>
      </c>
      <c r="MF448" t="n">
        <v>0</v>
      </c>
      <c r="MG448" t="n">
        <v>0</v>
      </c>
      <c r="MH448" t="n">
        <v>0</v>
      </c>
      <c r="MI448" t="n">
        <v>0</v>
      </c>
      <c r="MJ448" t="n">
        <v>1119.53793796652</v>
      </c>
      <c r="MK448" t="n">
        <v>0</v>
      </c>
      <c r="ML448" t="n">
        <v>136.75257914833</v>
      </c>
      <c r="MM448" t="n">
        <v>1.65895764019603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3.22149635601313</v>
      </c>
      <c r="NZ448" t="n">
        <v>0.0872796862408966</v>
      </c>
      <c r="OA448" t="n">
        <v>0.125125464284883</v>
      </c>
      <c r="OB448" t="n">
        <v>0.0459383900399512</v>
      </c>
      <c r="OC448" t="n">
        <v>0.036061560824907</v>
      </c>
      <c r="OD448" t="n">
        <v>0</v>
      </c>
      <c r="OE448" t="n">
        <v>0</v>
      </c>
      <c r="OF448" t="n">
        <v>0</v>
      </c>
      <c r="OG448" t="n">
        <v>0</v>
      </c>
      <c r="OH448" t="n">
        <v>198.424343774478</v>
      </c>
      <c r="OI448" t="n">
        <v>0</v>
      </c>
      <c r="OJ448" t="n">
        <v>28.1547449591713</v>
      </c>
      <c r="OK448" t="n">
        <v>0.477212667292628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  <c r="PO448" t="n">
        <v>0</v>
      </c>
      <c r="PP448" t="n">
        <v>0</v>
      </c>
      <c r="PQ448" t="n">
        <v>0</v>
      </c>
      <c r="PR448" t="n">
        <v>0</v>
      </c>
      <c r="PS448" t="n">
        <v>0</v>
      </c>
      <c r="PT448" t="n">
        <v>0</v>
      </c>
      <c r="PU448" t="n">
        <v>0</v>
      </c>
      <c r="PV448" t="n">
        <v>0</v>
      </c>
      <c r="PW448" t="n">
        <v>3.44051077278562</v>
      </c>
      <c r="PX448" t="n">
        <v>0.0343789581496866</v>
      </c>
      <c r="PY448" t="n">
        <v>0.196184932874005</v>
      </c>
      <c r="PZ448" t="n">
        <v>0.0203793434725676</v>
      </c>
      <c r="QA448" t="n">
        <v>0.00854894063521193</v>
      </c>
      <c r="QB448" t="n">
        <v>0</v>
      </c>
      <c r="QC448" t="n">
        <v>0</v>
      </c>
      <c r="QD448" t="n">
        <v>0</v>
      </c>
      <c r="QE448" t="n">
        <v>0</v>
      </c>
      <c r="QF448" t="n">
        <v>138.216501589468</v>
      </c>
      <c r="QG448" t="n">
        <v>0</v>
      </c>
      <c r="QH448" t="n">
        <v>42.5353942206686</v>
      </c>
      <c r="QI448" t="n">
        <v>0.461598723227234</v>
      </c>
    </row>
    <row r="449">
      <c r="A449" t="s">
        <v>448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0.0437954730876092</v>
      </c>
      <c r="H449" t="n">
        <v>4.09745133261838</v>
      </c>
      <c r="I449" t="n">
        <v>2.95025383126524</v>
      </c>
      <c r="J449" t="n">
        <v>0.354223027376039</v>
      </c>
      <c r="K449" t="n">
        <v>0.396351395994255</v>
      </c>
      <c r="L449" t="n">
        <v>0.0225117367723835</v>
      </c>
      <c r="M449" t="n">
        <v>0.136112395246688</v>
      </c>
      <c r="N449" t="n">
        <v>0.534947335205799</v>
      </c>
      <c r="O449" t="n">
        <v>2.19313506291848</v>
      </c>
      <c r="P449" t="n">
        <v>2.23155610726598</v>
      </c>
      <c r="Q449" t="n">
        <v>0.0262024154478768</v>
      </c>
      <c r="R449" t="n">
        <v>0</v>
      </c>
      <c r="S449" t="n">
        <v>2.39444666999676</v>
      </c>
      <c r="T449" t="n">
        <v>0</v>
      </c>
      <c r="U449" t="n">
        <v>0.370300981610194</v>
      </c>
      <c r="V449" t="n">
        <v>0.219778821162486</v>
      </c>
      <c r="W449" t="n">
        <v>0.14623197163166</v>
      </c>
      <c r="X449" t="n">
        <v>0.111751193444643</v>
      </c>
      <c r="Y449" t="n">
        <v>0.251303343385992</v>
      </c>
      <c r="Z449" t="n">
        <v>0.619009343232932</v>
      </c>
      <c r="AA449" t="n">
        <v>0</v>
      </c>
      <c r="AB449" t="n">
        <v>0.606574943027731</v>
      </c>
      <c r="AC449" t="n">
        <v>3.4258232540973</v>
      </c>
      <c r="AD449" t="n">
        <v>18.6877601171416</v>
      </c>
      <c r="AE449" t="n">
        <v>0.695331609293901</v>
      </c>
      <c r="AF449" t="n">
        <v>0.683082951279569</v>
      </c>
      <c r="AG449" t="n">
        <v>0.85072125427121</v>
      </c>
      <c r="AH449" t="n">
        <v>1.58038544634655</v>
      </c>
      <c r="AI449" t="n">
        <v>1.40240626678839</v>
      </c>
      <c r="AJ449" t="n">
        <v>0</v>
      </c>
      <c r="AK449" t="n">
        <v>17.5088184664091</v>
      </c>
      <c r="AL449" t="n">
        <v>1.93359117299697</v>
      </c>
      <c r="AM449" t="n">
        <v>31.9282031826226</v>
      </c>
      <c r="AN449" t="n">
        <v>7.9159416828094</v>
      </c>
      <c r="AO449" t="n">
        <v>91.8309432532453</v>
      </c>
      <c r="AP449" t="n">
        <v>12.3350395366388</v>
      </c>
      <c r="AQ449" t="n">
        <v>7.57123318592663</v>
      </c>
      <c r="AR449" t="n">
        <v>13.5172320026607</v>
      </c>
      <c r="AS449" t="n">
        <v>1.16784139413584</v>
      </c>
      <c r="AT449" t="n">
        <v>4.07351111198246</v>
      </c>
      <c r="AU449" t="n">
        <v>83.6162594366834</v>
      </c>
      <c r="AV449" t="n">
        <v>0.0455098934721647</v>
      </c>
      <c r="AW449" t="n">
        <v>4.50556381647826</v>
      </c>
      <c r="AX449" t="n">
        <v>5.47373946327179</v>
      </c>
      <c r="AY449" t="n">
        <v>45.0080257836737</v>
      </c>
      <c r="AZ449" t="n">
        <v>0</v>
      </c>
      <c r="BA449" t="n">
        <v>0</v>
      </c>
      <c r="BB449" t="n">
        <v>0</v>
      </c>
      <c r="BC449" t="n">
        <v>0</v>
      </c>
      <c r="BD449" t="n">
        <v>0.0134865983629989</v>
      </c>
      <c r="BE449" t="n">
        <v>0.00447004664617004</v>
      </c>
      <c r="BF449" t="n">
        <v>1.3689710570263</v>
      </c>
      <c r="BG449" t="n">
        <v>0.653551794006401</v>
      </c>
      <c r="BH449" t="n">
        <v>0.173132275924844</v>
      </c>
      <c r="BI449" t="n">
        <v>0.117125324046086</v>
      </c>
      <c r="BJ449" t="n">
        <v>0.0158116550435434</v>
      </c>
      <c r="BK449" t="n">
        <v>0.0176065977669971</v>
      </c>
      <c r="BL449" t="n">
        <v>0.203862570925485</v>
      </c>
      <c r="BM449" t="n">
        <v>1.2077852308593</v>
      </c>
      <c r="BN449" t="n">
        <v>0.218923422549258</v>
      </c>
      <c r="BO449" t="n">
        <v>0.00796633389840764</v>
      </c>
      <c r="BP449" t="n">
        <v>0</v>
      </c>
      <c r="BQ449" t="n">
        <v>1.98457739567629</v>
      </c>
      <c r="BR449" t="n">
        <v>0.292172679196801</v>
      </c>
      <c r="BS449" t="n">
        <v>0.0947324537179584</v>
      </c>
      <c r="BT449" t="n">
        <v>0.0589699357213832</v>
      </c>
      <c r="BU449" t="n">
        <v>0.0864047250389419</v>
      </c>
      <c r="BV449" t="n">
        <v>0.0125061928615005</v>
      </c>
      <c r="BW449" t="n">
        <v>0.0709883612493781</v>
      </c>
      <c r="BX449" t="n">
        <v>0.289910433181067</v>
      </c>
      <c r="BY449" t="n">
        <v>0</v>
      </c>
      <c r="BZ449" t="n">
        <v>0.219172358153873</v>
      </c>
      <c r="CA449" t="n">
        <v>0.371366109855095</v>
      </c>
      <c r="CB449" t="n">
        <v>18.4484092127689</v>
      </c>
      <c r="CC449" t="n">
        <v>0.3218923409888</v>
      </c>
      <c r="CD449" t="n">
        <v>0.165198049487789</v>
      </c>
      <c r="CE449" t="n">
        <v>3.10364200568248</v>
      </c>
      <c r="CF449" t="n">
        <v>1.01548798292463</v>
      </c>
      <c r="CG449" t="n">
        <v>2.70483932044527</v>
      </c>
      <c r="CH449" t="n">
        <v>0</v>
      </c>
      <c r="CI449" t="n">
        <v>11.7099757611562</v>
      </c>
      <c r="CJ449" t="n">
        <v>0.840538531875105</v>
      </c>
      <c r="CK449" t="n">
        <v>18.7268601902157</v>
      </c>
      <c r="CL449" t="n">
        <v>2.15048291291254</v>
      </c>
      <c r="CM449" t="n">
        <v>26.8696960194127</v>
      </c>
      <c r="CN449" t="n">
        <v>5.02969515787098</v>
      </c>
      <c r="CO449" t="n">
        <v>4.22071909858618</v>
      </c>
      <c r="CP449" t="n">
        <v>5.1964527229641</v>
      </c>
      <c r="CQ449" t="n">
        <v>0.232096097882415</v>
      </c>
      <c r="CR449" t="n">
        <v>0</v>
      </c>
      <c r="CS449" t="n">
        <v>15.4117173386242</v>
      </c>
      <c r="CT449" t="n">
        <v>0.0228649665392983</v>
      </c>
      <c r="CU449" t="n">
        <v>5.07179472360266</v>
      </c>
      <c r="CV449" t="n">
        <v>4.13265657482839</v>
      </c>
      <c r="CW449" t="n">
        <v>23.7793190532047</v>
      </c>
      <c r="CX449" t="n">
        <v>0</v>
      </c>
      <c r="CY449" t="n">
        <v>0</v>
      </c>
      <c r="CZ449" t="n">
        <v>0</v>
      </c>
      <c r="DA449" t="n">
        <v>0</v>
      </c>
      <c r="DB449" t="n">
        <v>0.118337713406021</v>
      </c>
      <c r="DC449" t="n">
        <v>0.165020230789621</v>
      </c>
      <c r="DD449" t="n">
        <v>0.206558408084319</v>
      </c>
      <c r="DE449" t="n">
        <v>0.0769023769847314</v>
      </c>
      <c r="DF449" t="n">
        <v>0</v>
      </c>
      <c r="DG449" t="n">
        <v>0.00661619019254076</v>
      </c>
      <c r="DH449" t="n">
        <v>0</v>
      </c>
      <c r="DI449" t="n">
        <v>0</v>
      </c>
      <c r="DJ449" t="n">
        <v>0.0115560946912628</v>
      </c>
      <c r="DK449" t="n">
        <v>0</v>
      </c>
      <c r="DL449" t="n">
        <v>0.0660477555532989</v>
      </c>
      <c r="DM449" t="n">
        <v>0</v>
      </c>
      <c r="DN449" t="n">
        <v>0</v>
      </c>
      <c r="DO449" t="n">
        <v>0</v>
      </c>
      <c r="DP449" t="n">
        <v>0</v>
      </c>
      <c r="DQ449" t="n">
        <v>0.0197079546536759</v>
      </c>
      <c r="DR449" t="n">
        <v>0</v>
      </c>
      <c r="DS449" t="n">
        <v>0.00746954877807073</v>
      </c>
      <c r="DT449" t="n">
        <v>0.00437864595535138</v>
      </c>
      <c r="DU449" t="n">
        <v>0.00724144325921897</v>
      </c>
      <c r="DV449" t="n">
        <v>0</v>
      </c>
      <c r="DW449" t="n">
        <v>0</v>
      </c>
      <c r="DX449" t="n">
        <v>0.118205290576146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0.0615644886582331</v>
      </c>
      <c r="EE449" t="n">
        <v>1.167459722664</v>
      </c>
      <c r="EF449" t="n">
        <v>0</v>
      </c>
      <c r="EG449" t="n">
        <v>1.80745542191634</v>
      </c>
      <c r="EH449" t="n">
        <v>0.180251511992482</v>
      </c>
      <c r="EI449" t="n">
        <v>1.99713236788944</v>
      </c>
      <c r="EJ449" t="n">
        <v>0.160600588240136</v>
      </c>
      <c r="EK449" t="n">
        <v>10.175956434643</v>
      </c>
      <c r="EL449" t="n">
        <v>0.678856545758808</v>
      </c>
      <c r="EM449" t="n">
        <v>0.730792029731228</v>
      </c>
      <c r="EN449" t="n">
        <v>0</v>
      </c>
      <c r="EO449" t="n">
        <v>0.0250807436950767</v>
      </c>
      <c r="EP449" t="n">
        <v>0</v>
      </c>
      <c r="EQ449" t="n">
        <v>0</v>
      </c>
      <c r="ER449" t="n">
        <v>0.00581767293413771</v>
      </c>
      <c r="ES449" t="n">
        <v>0.699475776300336</v>
      </c>
      <c r="ET449" t="n">
        <v>1.10346973019283</v>
      </c>
      <c r="EU449" t="n">
        <v>6.1490789174813</v>
      </c>
      <c r="EV449" t="n">
        <v>0</v>
      </c>
      <c r="EW449" t="n">
        <v>0</v>
      </c>
      <c r="EX449" t="n">
        <v>0</v>
      </c>
      <c r="EY449" t="n">
        <v>0</v>
      </c>
      <c r="EZ449" t="n">
        <v>0.303026671226654</v>
      </c>
      <c r="FA449" t="n">
        <v>0.025726697146187</v>
      </c>
      <c r="FB449" t="n">
        <v>1.6068789672907</v>
      </c>
      <c r="FC449" t="n">
        <v>0.54721886287603</v>
      </c>
      <c r="FD449" t="n">
        <v>0.00963695681278293</v>
      </c>
      <c r="FE449" t="n">
        <v>0.179458152386046</v>
      </c>
      <c r="FF449" t="n">
        <v>0</v>
      </c>
      <c r="FG449" t="n">
        <v>0</v>
      </c>
      <c r="FH449" t="n">
        <v>0.0174427057278842</v>
      </c>
      <c r="FI449" t="n">
        <v>0.900841800718911</v>
      </c>
      <c r="FJ449" t="n">
        <v>0</v>
      </c>
      <c r="FK449" t="n">
        <v>0.0794934380285694</v>
      </c>
      <c r="FL449" t="n">
        <v>0</v>
      </c>
      <c r="FM449" t="n">
        <v>0.502250409800442</v>
      </c>
      <c r="FN449" t="n">
        <v>0</v>
      </c>
      <c r="FO449" t="n">
        <v>0.117539606736461</v>
      </c>
      <c r="FP449" t="n">
        <v>0</v>
      </c>
      <c r="FQ449" t="n">
        <v>0.0139836809257924</v>
      </c>
      <c r="FR449" t="n">
        <v>0.0447264744025484</v>
      </c>
      <c r="FS449" t="n">
        <v>0.0623757121950562</v>
      </c>
      <c r="FT449" t="n">
        <v>0.29272793313589</v>
      </c>
      <c r="FU449" t="n">
        <v>0</v>
      </c>
      <c r="FV449" t="n">
        <v>0.139129998422786</v>
      </c>
      <c r="FW449" t="n">
        <v>0.428984510158851</v>
      </c>
      <c r="FX449" t="n">
        <v>0</v>
      </c>
      <c r="FY449" t="n">
        <v>0</v>
      </c>
      <c r="FZ449" t="n">
        <v>0</v>
      </c>
      <c r="GA449" t="n">
        <v>0.066373566287062</v>
      </c>
      <c r="GB449" t="n">
        <v>0.682629406404999</v>
      </c>
      <c r="GC449" t="n">
        <v>1.56510388553275</v>
      </c>
      <c r="GD449" t="n">
        <v>0</v>
      </c>
      <c r="GE449" t="n">
        <v>6.98299145988112</v>
      </c>
      <c r="GF449" t="n">
        <v>0.445960217468283</v>
      </c>
      <c r="GG449" t="n">
        <v>9.70018034806618</v>
      </c>
      <c r="GH449" t="n">
        <v>0.578742913950633</v>
      </c>
      <c r="GI449" t="n">
        <v>13.5323371630431</v>
      </c>
      <c r="GJ449" t="n">
        <v>3.4811733915751</v>
      </c>
      <c r="GK449" t="n">
        <v>0</v>
      </c>
      <c r="GL449" t="n">
        <v>2.93750195412841</v>
      </c>
      <c r="GM449" t="n">
        <v>0.124966044480527</v>
      </c>
      <c r="GN449" t="n">
        <v>0</v>
      </c>
      <c r="GO449" t="n">
        <v>7.50613716224039</v>
      </c>
      <c r="GP449" t="n">
        <v>0.011931167355632</v>
      </c>
      <c r="GQ449" t="n">
        <v>2.20112777417628</v>
      </c>
      <c r="GR449" t="n">
        <v>2.76376148079305</v>
      </c>
      <c r="GS449" t="n">
        <v>18.5003563099897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0.0110596891123902</v>
      </c>
      <c r="GZ449" t="n">
        <v>3.21097139232304</v>
      </c>
      <c r="HA449" t="n">
        <v>0.965097491756539</v>
      </c>
      <c r="HB449" t="n">
        <v>0.600788180685555</v>
      </c>
      <c r="HC449" t="n">
        <v>0.949033305044154</v>
      </c>
      <c r="HD449" t="n">
        <v>0.346551759631894</v>
      </c>
      <c r="HE449" t="n">
        <v>0.253627004472055</v>
      </c>
      <c r="HF449" t="n">
        <v>0.298529927596021</v>
      </c>
      <c r="HG449" t="n">
        <v>3.2745588523108</v>
      </c>
      <c r="HH449" t="n">
        <v>1.35008937062433</v>
      </c>
      <c r="HI449" t="n">
        <v>0.0694986076501024</v>
      </c>
      <c r="HJ449" t="n">
        <v>0</v>
      </c>
      <c r="HK449" t="n">
        <v>1.9158421660598</v>
      </c>
      <c r="HL449" t="n">
        <v>1.50806028042374</v>
      </c>
      <c r="HM449" t="n">
        <v>0.990444043486133</v>
      </c>
      <c r="HN449" t="n">
        <v>0.0881029760314509</v>
      </c>
      <c r="HO449" t="n">
        <v>0.257470280867523</v>
      </c>
      <c r="HP449" t="n">
        <v>0.402704355875406</v>
      </c>
      <c r="HQ449" t="n">
        <v>0.169529838179316</v>
      </c>
      <c r="HR449" t="n">
        <v>2.50189089838667</v>
      </c>
      <c r="HS449" t="n">
        <v>0.129595072062011</v>
      </c>
      <c r="HT449" t="n">
        <v>0.592723626880885</v>
      </c>
      <c r="HU449" t="n">
        <v>2.55848145781991</v>
      </c>
      <c r="HV449" t="n">
        <v>25.6767243850441</v>
      </c>
      <c r="HW449" t="n">
        <v>0.376585007287688</v>
      </c>
      <c r="HX449" t="n">
        <v>0.167820401138755</v>
      </c>
      <c r="HY449" t="n">
        <v>1.48312242084132</v>
      </c>
      <c r="HZ449" t="n">
        <v>1.48483966647473</v>
      </c>
      <c r="IA449" t="n">
        <v>8.46112861435664</v>
      </c>
      <c r="IB449" t="n">
        <v>0</v>
      </c>
      <c r="IC449" t="n">
        <v>21.5239314061004</v>
      </c>
      <c r="ID449" t="n">
        <v>1.51995164719892</v>
      </c>
      <c r="IE449" t="n">
        <v>51.990752583683</v>
      </c>
      <c r="IF449" t="n">
        <v>2.5767097749229</v>
      </c>
      <c r="IG449" t="n">
        <v>47.1109785806713</v>
      </c>
      <c r="IH449" t="n">
        <v>4.29925457075214</v>
      </c>
      <c r="II449" t="n">
        <v>2.42497642320208</v>
      </c>
      <c r="IJ449" t="n">
        <v>2.39084257307671</v>
      </c>
      <c r="IK449" t="n">
        <v>0.794794478496014</v>
      </c>
      <c r="IL449" t="n">
        <v>0.600000658715694</v>
      </c>
      <c r="IM449" t="n">
        <v>28.180589739033</v>
      </c>
      <c r="IN449" t="n">
        <v>0.0431066287297065</v>
      </c>
      <c r="IO449" t="n">
        <v>6.62403324183487</v>
      </c>
      <c r="IP449" t="n">
        <v>6.30372421498439</v>
      </c>
      <c r="IQ449" t="n">
        <v>49.9156759970107</v>
      </c>
      <c r="IR449" t="n">
        <v>0</v>
      </c>
      <c r="IS449" t="n">
        <v>0</v>
      </c>
      <c r="IT449" t="n">
        <v>0</v>
      </c>
      <c r="IU449" t="n">
        <v>0</v>
      </c>
      <c r="IV449" t="n">
        <v>1.84204881983823</v>
      </c>
      <c r="IW449" t="n">
        <v>0.0705753996367646</v>
      </c>
      <c r="IX449" t="n">
        <v>0.937039506991903</v>
      </c>
      <c r="IY449" t="n">
        <v>0.270356463245066</v>
      </c>
      <c r="IZ449" t="n">
        <v>0.118445518832515</v>
      </c>
      <c r="JA449" t="n">
        <v>0.0607670042691915</v>
      </c>
      <c r="JB449" t="n">
        <v>0.0331481482105669</v>
      </c>
      <c r="JC449" t="n">
        <v>0</v>
      </c>
      <c r="JD449" t="n">
        <v>0.0153937495510622</v>
      </c>
      <c r="JE449" t="n">
        <v>0.142894792766046</v>
      </c>
      <c r="JF449" t="n">
        <v>0.302057293918544</v>
      </c>
      <c r="JG449" t="n">
        <v>0</v>
      </c>
      <c r="JH449" t="n">
        <v>0</v>
      </c>
      <c r="JI449" t="n">
        <v>0.450028109033361</v>
      </c>
      <c r="JJ449" t="n">
        <v>0.427339661343035</v>
      </c>
      <c r="JK449" t="n">
        <v>0.08749386163428</v>
      </c>
      <c r="JL449" t="n">
        <v>0</v>
      </c>
      <c r="JM449" t="n">
        <v>0.193806639430716</v>
      </c>
      <c r="JN449" t="n">
        <v>0.0398765399457873</v>
      </c>
      <c r="JO449" t="n">
        <v>0.0087656211547521</v>
      </c>
      <c r="JP449" t="n">
        <v>0.356212240153171</v>
      </c>
      <c r="JQ449" t="n">
        <v>0.328550132658669</v>
      </c>
      <c r="JR449" t="n">
        <v>0.175024869613965</v>
      </c>
      <c r="JS449" t="n">
        <v>1.45666615644886</v>
      </c>
      <c r="JT449" t="n">
        <v>10.2609719784414</v>
      </c>
      <c r="JU449" t="n">
        <v>0</v>
      </c>
      <c r="JV449" t="n">
        <v>0</v>
      </c>
      <c r="JW449" t="n">
        <v>0.433285461586571</v>
      </c>
      <c r="JX449" t="n">
        <v>0.249505853957295</v>
      </c>
      <c r="JY449" t="n">
        <v>0.95984242051223</v>
      </c>
      <c r="JZ449" t="n">
        <v>0</v>
      </c>
      <c r="KA449" t="n">
        <v>7.3010373955987</v>
      </c>
      <c r="KB449" t="n">
        <v>0.495719849210646</v>
      </c>
      <c r="KC449" t="n">
        <v>10.9687456131796</v>
      </c>
      <c r="KD449" t="n">
        <v>0.610082326691692</v>
      </c>
      <c r="KE449" t="n">
        <v>12.9758564704206</v>
      </c>
      <c r="KF449" t="n">
        <v>0.751932629688232</v>
      </c>
      <c r="KG449" t="n">
        <v>0</v>
      </c>
      <c r="KH449" t="n">
        <v>13.7700110616984</v>
      </c>
      <c r="KI449" t="n">
        <v>0.340697798750157</v>
      </c>
      <c r="KJ449" t="n">
        <v>0.254828911428989</v>
      </c>
      <c r="KK449" t="n">
        <v>1.63509277148744</v>
      </c>
      <c r="KL449" t="n">
        <v>0.0146105016540761</v>
      </c>
      <c r="KM449" t="n">
        <v>1.91090879907493</v>
      </c>
      <c r="KN449" t="n">
        <v>2.74486214953539</v>
      </c>
      <c r="KO449" t="n">
        <v>25.5149775030084</v>
      </c>
      <c r="KP449" t="n">
        <v>0</v>
      </c>
      <c r="KQ449" t="n">
        <v>0</v>
      </c>
      <c r="KR449" t="n">
        <v>0</v>
      </c>
      <c r="KS449" t="n">
        <v>0</v>
      </c>
      <c r="KT449" t="n">
        <v>0.57144060196385</v>
      </c>
      <c r="KU449" t="n">
        <v>0.285334885794453</v>
      </c>
      <c r="KV449" t="n">
        <v>5.20283854664704</v>
      </c>
      <c r="KW449" t="n">
        <v>2.05010715733182</v>
      </c>
      <c r="KX449" t="n">
        <v>0.564501358044556</v>
      </c>
      <c r="KY449" t="n">
        <v>0.288814342452466</v>
      </c>
      <c r="KZ449" t="n">
        <v>0.0617447771373516</v>
      </c>
      <c r="LA449" t="n">
        <v>0.035811902542936</v>
      </c>
      <c r="LB449" t="n">
        <v>0.775417997325062</v>
      </c>
      <c r="LC449" t="n">
        <v>3.05368494713631</v>
      </c>
      <c r="LD449" t="n">
        <v>2.73544340124583</v>
      </c>
      <c r="LE449" t="n">
        <v>0.137260588103695</v>
      </c>
      <c r="LF449" t="n">
        <v>9.72928308093162</v>
      </c>
      <c r="LG449" t="n">
        <v>10.0680063636647</v>
      </c>
      <c r="LH449" t="n">
        <v>0.319640672692535</v>
      </c>
      <c r="LI449" t="n">
        <v>1.33849559423269</v>
      </c>
      <c r="LJ449" t="n">
        <v>0.768883130973775</v>
      </c>
      <c r="LK449" t="n">
        <v>0.711076233705407</v>
      </c>
      <c r="LL449" t="n">
        <v>0.231629519266171</v>
      </c>
      <c r="LM449" t="n">
        <v>0.500229819806982</v>
      </c>
      <c r="LN449" t="n">
        <v>7.15418295163928</v>
      </c>
      <c r="LO449" t="n">
        <v>0.768673532605114</v>
      </c>
      <c r="LP449" t="n">
        <v>1.9284603246057</v>
      </c>
      <c r="LQ449" t="n">
        <v>7.45206107679054</v>
      </c>
      <c r="LR449" t="n">
        <v>80.7898585139906</v>
      </c>
      <c r="LS449" t="n">
        <v>1.21935581656044</v>
      </c>
      <c r="LT449" t="n">
        <v>1.02108445843025</v>
      </c>
      <c r="LU449" t="n">
        <v>3.69133250289781</v>
      </c>
      <c r="LV449" t="n">
        <v>4.68570628696916</v>
      </c>
      <c r="LW449" t="n">
        <v>12.2031476017208</v>
      </c>
      <c r="LX449" t="n">
        <v>0</v>
      </c>
      <c r="LY449" t="n">
        <v>41.0619037451648</v>
      </c>
      <c r="LZ449" t="n">
        <v>2.74349348419192</v>
      </c>
      <c r="MA449" t="n">
        <v>89.7217121031172</v>
      </c>
      <c r="MB449" t="n">
        <v>26.8381706901272</v>
      </c>
      <c r="MC449" t="n">
        <v>352.874547960945</v>
      </c>
      <c r="MD449" t="n">
        <v>40.9568538320958</v>
      </c>
      <c r="ME449" t="n">
        <v>11.4350917940507</v>
      </c>
      <c r="MF449" t="n">
        <v>66.0164037627392</v>
      </c>
      <c r="MG449" t="n">
        <v>2.31885059640395</v>
      </c>
      <c r="MH449" t="n">
        <v>8.60555977780791</v>
      </c>
      <c r="MI449" t="n">
        <v>244.574435458424</v>
      </c>
      <c r="MJ449" t="n">
        <v>0.105407499498367</v>
      </c>
      <c r="MK449" t="n">
        <v>10.027060223101</v>
      </c>
      <c r="ML449" t="n">
        <v>12.5524044344849</v>
      </c>
      <c r="MM449" t="n">
        <v>83.0153194861995</v>
      </c>
      <c r="MN449" t="n">
        <v>0</v>
      </c>
      <c r="MO449" t="n">
        <v>0</v>
      </c>
      <c r="MP449" t="n">
        <v>0</v>
      </c>
      <c r="MQ449" t="n">
        <v>0</v>
      </c>
      <c r="MR449" t="n">
        <v>0.243443289199238</v>
      </c>
      <c r="MS449" t="n">
        <v>0.0360636943971193</v>
      </c>
      <c r="MT449" t="n">
        <v>1.2169062999715</v>
      </c>
      <c r="MU449" t="n">
        <v>0.916446647103227</v>
      </c>
      <c r="MV449" t="n">
        <v>0.0909248017914468</v>
      </c>
      <c r="MW449" t="n">
        <v>0.0187753729675702</v>
      </c>
      <c r="MX449" t="n">
        <v>0</v>
      </c>
      <c r="MY449" t="n">
        <v>0</v>
      </c>
      <c r="MZ449" t="n">
        <v>0.311461799016116</v>
      </c>
      <c r="NA449" t="n">
        <v>0</v>
      </c>
      <c r="NB449" t="n">
        <v>0.192032572279438</v>
      </c>
      <c r="NC449" t="n">
        <v>0.116022823652842</v>
      </c>
      <c r="ND449" t="n">
        <v>0</v>
      </c>
      <c r="NE449" t="n">
        <v>0.265030858089777</v>
      </c>
      <c r="NF449" t="n">
        <v>0.2582632798295</v>
      </c>
      <c r="NG449" t="n">
        <v>0.155464304175565</v>
      </c>
      <c r="NH449" t="n">
        <v>0</v>
      </c>
      <c r="NI449" t="n">
        <v>0.148627074875171</v>
      </c>
      <c r="NJ449" t="n">
        <v>0.0350023643905188</v>
      </c>
      <c r="NK449" t="n">
        <v>0.0244724654214772</v>
      </c>
      <c r="NL449" t="n">
        <v>0.925028512306874</v>
      </c>
      <c r="NM449" t="n">
        <v>0.327952843700338</v>
      </c>
      <c r="NN449" t="n">
        <v>0.114589051061168</v>
      </c>
      <c r="NO449" t="n">
        <v>0.708859821255248</v>
      </c>
      <c r="NP449" t="n">
        <v>2.28956272401931</v>
      </c>
      <c r="NQ449" t="n">
        <v>0</v>
      </c>
      <c r="NR449" t="n">
        <v>0.0944220799029389</v>
      </c>
      <c r="NS449" t="n">
        <v>0.0883482910852071</v>
      </c>
      <c r="NT449" t="n">
        <v>2.62811452448745</v>
      </c>
      <c r="NU449" t="n">
        <v>1.40555396078673</v>
      </c>
      <c r="NV449" t="n">
        <v>0</v>
      </c>
      <c r="NW449" t="n">
        <v>10.8331760136442</v>
      </c>
      <c r="NX449" t="n">
        <v>0.586549544255967</v>
      </c>
      <c r="NY449" t="n">
        <v>16.0462627971989</v>
      </c>
      <c r="NZ449" t="n">
        <v>1.4326822194905</v>
      </c>
      <c r="OA449" t="n">
        <v>14.9251865227077</v>
      </c>
      <c r="OB449" t="n">
        <v>5.47961235410373</v>
      </c>
      <c r="OC449" t="n">
        <v>4.30148670926811</v>
      </c>
      <c r="OD449" t="n">
        <v>2.16892758738676</v>
      </c>
      <c r="OE449" t="n">
        <v>0.274309227271884</v>
      </c>
      <c r="OF449" t="n">
        <v>0.542738637241777</v>
      </c>
      <c r="OG449" t="n">
        <v>2.46589691443527</v>
      </c>
      <c r="OH449" t="n">
        <v>0.0186821841472045</v>
      </c>
      <c r="OI449" t="n">
        <v>2.29526196574408</v>
      </c>
      <c r="OJ449" t="n">
        <v>2.58430040353362</v>
      </c>
      <c r="OK449" t="n">
        <v>23.8800323035842</v>
      </c>
      <c r="OL449" t="n">
        <v>0</v>
      </c>
      <c r="OM449" t="n">
        <v>0</v>
      </c>
      <c r="ON449" t="n">
        <v>0</v>
      </c>
      <c r="OO449" t="n">
        <v>0</v>
      </c>
      <c r="OP449" t="n">
        <v>0.807314941366207</v>
      </c>
      <c r="OQ449" t="n">
        <v>0.141765706498932</v>
      </c>
      <c r="OR449" t="n">
        <v>1.22682259854602</v>
      </c>
      <c r="OS449" t="n">
        <v>1.11984657380923</v>
      </c>
      <c r="OT449" t="n">
        <v>0.145328765612227</v>
      </c>
      <c r="OU449" t="n">
        <v>0.141718914041709</v>
      </c>
      <c r="OV449" t="n">
        <v>0</v>
      </c>
      <c r="OW449" t="n">
        <v>0</v>
      </c>
      <c r="OX449" t="n">
        <v>0.46246960787241</v>
      </c>
      <c r="OY449" t="n">
        <v>0.0659157563479903</v>
      </c>
      <c r="OZ449" t="n">
        <v>0.0644060063046185</v>
      </c>
      <c r="PA449" t="n">
        <v>0.00935680231070793</v>
      </c>
      <c r="PB449" t="n">
        <v>0</v>
      </c>
      <c r="PC449" t="n">
        <v>0.531754190944496</v>
      </c>
      <c r="PD449" t="n">
        <v>0</v>
      </c>
      <c r="PE449" t="n">
        <v>0</v>
      </c>
      <c r="PF449" t="n">
        <v>0</v>
      </c>
      <c r="PG449" t="n">
        <v>0.378103364451179</v>
      </c>
      <c r="PH449" t="n">
        <v>0.0218712085271393</v>
      </c>
      <c r="PI449" t="n">
        <v>0.0134023327467582</v>
      </c>
      <c r="PJ449" t="n">
        <v>0</v>
      </c>
      <c r="PK449" t="n">
        <v>0.0513868142791597</v>
      </c>
      <c r="PL449" t="n">
        <v>0.328314842056336</v>
      </c>
      <c r="PM449" t="n">
        <v>0</v>
      </c>
      <c r="PN449" t="n">
        <v>0</v>
      </c>
      <c r="PO449" t="n">
        <v>0</v>
      </c>
      <c r="PP449" t="n">
        <v>0</v>
      </c>
      <c r="PQ449" t="n">
        <v>0.0562688114709892</v>
      </c>
      <c r="PR449" t="n">
        <v>0.697275122625459</v>
      </c>
      <c r="PS449" t="n">
        <v>3.91431937587932</v>
      </c>
      <c r="PT449" t="n">
        <v>0</v>
      </c>
      <c r="PU449" t="n">
        <v>13.7986667496696</v>
      </c>
      <c r="PV449" t="n">
        <v>0.534640934595105</v>
      </c>
      <c r="PW449" t="n">
        <v>17.1371728897547</v>
      </c>
      <c r="PX449" t="n">
        <v>0.56432515041037</v>
      </c>
      <c r="PY449" t="n">
        <v>23.4012855242862</v>
      </c>
      <c r="PZ449" t="n">
        <v>2.43088410725077</v>
      </c>
      <c r="QA449" t="n">
        <v>1.01973274809802</v>
      </c>
      <c r="QB449" t="n">
        <v>1.81358054214316</v>
      </c>
      <c r="QC449" t="n">
        <v>0.0610485790592037</v>
      </c>
      <c r="QD449" t="n">
        <v>0</v>
      </c>
      <c r="QE449" t="n">
        <v>3.72329008586423</v>
      </c>
      <c r="QF449" t="n">
        <v>0.0130134543260057</v>
      </c>
      <c r="QG449" t="n">
        <v>3.54452179136099</v>
      </c>
      <c r="QH449" t="n">
        <v>3.90428812650736</v>
      </c>
      <c r="QI449" t="n">
        <v>23.0987003855038</v>
      </c>
    </row>
    <row r="450">
      <c r="A450" t="s">
        <v>449</v>
      </c>
      <c r="B450" t="n">
        <v>77.0261305871016</v>
      </c>
      <c r="C450" t="n">
        <v>0.934027938558987</v>
      </c>
      <c r="D450" t="n">
        <v>3.49303005592658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0.788569909663384</v>
      </c>
      <c r="AI450" t="n">
        <v>0</v>
      </c>
      <c r="AJ450" t="n">
        <v>0</v>
      </c>
      <c r="AK450" t="n">
        <v>0</v>
      </c>
      <c r="AL450" t="n">
        <v>0</v>
      </c>
      <c r="AM450" t="n">
        <v>13.9169452280623</v>
      </c>
      <c r="AN450" t="n">
        <v>3.39821144088141</v>
      </c>
      <c r="AO450" t="n">
        <v>37.9020490484062</v>
      </c>
      <c r="AP450" t="n">
        <v>5.09113003747844</v>
      </c>
      <c r="AQ450" t="n">
        <v>3.12492980491716</v>
      </c>
      <c r="AR450" t="n">
        <v>119.584692380647</v>
      </c>
      <c r="AS450" t="n">
        <v>11.7705275090661</v>
      </c>
      <c r="AT450" t="n">
        <v>9.66543356370245</v>
      </c>
      <c r="AU450" t="n">
        <v>283.537839939347</v>
      </c>
      <c r="AV450" t="n">
        <v>206.593222163271</v>
      </c>
      <c r="AW450" t="n">
        <v>42.5551903407376</v>
      </c>
      <c r="AX450" t="n">
        <v>5.68446389554045</v>
      </c>
      <c r="AY450" t="n">
        <v>65.5391505401109</v>
      </c>
      <c r="AZ450" t="n">
        <v>49.933149613943</v>
      </c>
      <c r="BA450" t="n">
        <v>5.60705067101393</v>
      </c>
      <c r="BB450" t="n">
        <v>1.62967864544706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0.506701241023405</v>
      </c>
      <c r="CG450" t="n">
        <v>0</v>
      </c>
      <c r="CH450" t="n">
        <v>0</v>
      </c>
      <c r="CI450" t="n">
        <v>0</v>
      </c>
      <c r="CJ450" t="n">
        <v>0</v>
      </c>
      <c r="CK450" t="n">
        <v>8.16271075669736</v>
      </c>
      <c r="CL450" t="n">
        <v>0.9231745168044</v>
      </c>
      <c r="CM450" t="n">
        <v>11.0901238772537</v>
      </c>
      <c r="CN450" t="n">
        <v>2.07594244197895</v>
      </c>
      <c r="CO450" t="n">
        <v>1.74204790493991</v>
      </c>
      <c r="CP450" t="n">
        <v>45.9721487523421</v>
      </c>
      <c r="CQ450" t="n">
        <v>2.33926757399566</v>
      </c>
      <c r="CR450" t="n">
        <v>0</v>
      </c>
      <c r="CS450" t="n">
        <v>52.2602311247637</v>
      </c>
      <c r="CT450" t="n">
        <v>103.79604854268</v>
      </c>
      <c r="CU450" t="n">
        <v>47.9032588646725</v>
      </c>
      <c r="CV450" t="n">
        <v>4.29175287751787</v>
      </c>
      <c r="CW450" t="n">
        <v>34.6266325623782</v>
      </c>
      <c r="CX450" t="n">
        <v>37.4112938924279</v>
      </c>
      <c r="CY450" t="n">
        <v>1.01476911823383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0.0307190270398438</v>
      </c>
      <c r="EE450" t="n">
        <v>0</v>
      </c>
      <c r="EF450" t="n">
        <v>0</v>
      </c>
      <c r="EG450" t="n">
        <v>0</v>
      </c>
      <c r="EH450" t="n">
        <v>0</v>
      </c>
      <c r="EI450" t="n">
        <v>0.870515062126484</v>
      </c>
      <c r="EJ450" t="n">
        <v>0.0689437565659561</v>
      </c>
      <c r="EK450" t="n">
        <v>4.19999606055068</v>
      </c>
      <c r="EL450" t="n">
        <v>0.280189369558624</v>
      </c>
      <c r="EM450" t="n">
        <v>0.301625077292283</v>
      </c>
      <c r="EN450" t="n">
        <v>0</v>
      </c>
      <c r="EO450" t="n">
        <v>0.252785682279384</v>
      </c>
      <c r="EP450" t="n">
        <v>0</v>
      </c>
      <c r="EQ450" t="n">
        <v>0</v>
      </c>
      <c r="ER450" t="n">
        <v>26.4094618830667</v>
      </c>
      <c r="ES450" t="n">
        <v>6.60657045636135</v>
      </c>
      <c r="ET450" t="n">
        <v>1.14595038422848</v>
      </c>
      <c r="EU450" t="n">
        <v>8.95407878569995</v>
      </c>
      <c r="EV450" t="n">
        <v>33.7790985450242</v>
      </c>
      <c r="EW450" t="n">
        <v>0.209358602803229</v>
      </c>
      <c r="EX450" t="n">
        <v>0.121963547810163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0.340613747479626</v>
      </c>
      <c r="GC450" t="n">
        <v>0</v>
      </c>
      <c r="GD450" t="n">
        <v>0</v>
      </c>
      <c r="GE450" t="n">
        <v>0</v>
      </c>
      <c r="GF450" t="n">
        <v>0</v>
      </c>
      <c r="GG450" t="n">
        <v>4.2281389226387</v>
      </c>
      <c r="GH450" t="n">
        <v>0.248446851975557</v>
      </c>
      <c r="GI450" t="n">
        <v>5.58529934162581</v>
      </c>
      <c r="GJ450" t="n">
        <v>1.43680985917197</v>
      </c>
      <c r="GK450" t="n">
        <v>0</v>
      </c>
      <c r="GL450" t="n">
        <v>25.9875888408848</v>
      </c>
      <c r="GM450" t="n">
        <v>1.25951714988287</v>
      </c>
      <c r="GN450" t="n">
        <v>0</v>
      </c>
      <c r="GO450" t="n">
        <v>25.4528716257834</v>
      </c>
      <c r="GP450" t="n">
        <v>54.1618123030075</v>
      </c>
      <c r="GQ450" t="n">
        <v>20.7897202680333</v>
      </c>
      <c r="GR450" t="n">
        <v>2.87015895785126</v>
      </c>
      <c r="GS450" t="n">
        <v>26.9395872432586</v>
      </c>
      <c r="GT450" t="n">
        <v>52.7035460888761</v>
      </c>
      <c r="GU450" t="n">
        <v>16.6099602328168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0.740895130591979</v>
      </c>
      <c r="IA450" t="n">
        <v>0</v>
      </c>
      <c r="IB450" t="n">
        <v>0</v>
      </c>
      <c r="IC450" t="n">
        <v>0</v>
      </c>
      <c r="ID450" t="n">
        <v>0</v>
      </c>
      <c r="IE450" t="n">
        <v>22.6618595457529</v>
      </c>
      <c r="IF450" t="n">
        <v>1.10614819914469</v>
      </c>
      <c r="IG450" t="n">
        <v>19.4444547515841</v>
      </c>
      <c r="IH450" t="n">
        <v>1.77446241813077</v>
      </c>
      <c r="II450" t="n">
        <v>1.00087804918904</v>
      </c>
      <c r="IJ450" t="n">
        <v>21.1513846603843</v>
      </c>
      <c r="IK450" t="n">
        <v>8.01063425236233</v>
      </c>
      <c r="IL450" t="n">
        <v>1.42365304661509</v>
      </c>
      <c r="IM450" t="n">
        <v>95.5587298050902</v>
      </c>
      <c r="IN450" t="n">
        <v>195.683545849493</v>
      </c>
      <c r="IO450" t="n">
        <v>62.5641999340253</v>
      </c>
      <c r="IP450" t="n">
        <v>6.54640085593412</v>
      </c>
      <c r="IQ450" t="n">
        <v>72.6855032300966</v>
      </c>
      <c r="IR450" t="n">
        <v>26.573070617747</v>
      </c>
      <c r="IS450" t="n">
        <v>0.394560601378999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0.124496722726998</v>
      </c>
      <c r="JY450" t="n">
        <v>0</v>
      </c>
      <c r="JZ450" t="n">
        <v>0</v>
      </c>
      <c r="KA450" t="n">
        <v>0</v>
      </c>
      <c r="KB450" t="n">
        <v>0</v>
      </c>
      <c r="KC450" t="n">
        <v>4.7810843299272</v>
      </c>
      <c r="KD450" t="n">
        <v>0.261900456763784</v>
      </c>
      <c r="KE450" t="n">
        <v>5.35561904259957</v>
      </c>
      <c r="KF450" t="n">
        <v>0.310350589942986</v>
      </c>
      <c r="KG450" t="n">
        <v>0</v>
      </c>
      <c r="KH450" t="n">
        <v>121.820986468767</v>
      </c>
      <c r="KI450" t="n">
        <v>3.43385054905881</v>
      </c>
      <c r="KJ450" t="n">
        <v>0.604645929719539</v>
      </c>
      <c r="KK450" t="n">
        <v>5.54450385189796</v>
      </c>
      <c r="KL450" t="n">
        <v>66.3247128008231</v>
      </c>
      <c r="KM450" t="n">
        <v>18.0485930242547</v>
      </c>
      <c r="KN450" t="n">
        <v>2.85053205253272</v>
      </c>
      <c r="KO450" t="n">
        <v>37.1540391403658</v>
      </c>
      <c r="KP450" t="n">
        <v>34.850687274781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2.33804164165542</v>
      </c>
      <c r="LW450" t="n">
        <v>0</v>
      </c>
      <c r="LX450" t="n">
        <v>0</v>
      </c>
      <c r="LY450" t="n">
        <v>0</v>
      </c>
      <c r="LZ450" t="n">
        <v>0</v>
      </c>
      <c r="MA450" t="n">
        <v>39.1081247499281</v>
      </c>
      <c r="MB450" t="n">
        <v>11.5212797600033</v>
      </c>
      <c r="MC450" t="n">
        <v>145.644463085456</v>
      </c>
      <c r="MD450" t="n">
        <v>16.9044183576258</v>
      </c>
      <c r="ME450" t="n">
        <v>4.71968809990088</v>
      </c>
      <c r="MF450" t="n">
        <v>584.036090709237</v>
      </c>
      <c r="MG450" t="n">
        <v>23.3714054592007</v>
      </c>
      <c r="MH450" t="n">
        <v>20.4188632421314</v>
      </c>
      <c r="MI450" t="n">
        <v>829.337590576837</v>
      </c>
      <c r="MJ450" t="n">
        <v>478.499800814963</v>
      </c>
      <c r="MK450" t="n">
        <v>94.7058955843689</v>
      </c>
      <c r="ML450" t="n">
        <v>13.0356386687432</v>
      </c>
      <c r="MM450" t="n">
        <v>120.884074033636</v>
      </c>
      <c r="MN450" t="n">
        <v>47.8827255819806</v>
      </c>
      <c r="MO450" t="n">
        <v>11.1681656599354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1.31135859163414</v>
      </c>
      <c r="NU450" t="n">
        <v>0</v>
      </c>
      <c r="NV450" t="n">
        <v>0</v>
      </c>
      <c r="NW450" t="n">
        <v>0</v>
      </c>
      <c r="NX450" t="n">
        <v>0</v>
      </c>
      <c r="NY450" t="n">
        <v>6.99428524638219</v>
      </c>
      <c r="NZ450" t="n">
        <v>0.615031957599277</v>
      </c>
      <c r="OA450" t="n">
        <v>6.16018012665123</v>
      </c>
      <c r="OB450" t="n">
        <v>2.26164001881402</v>
      </c>
      <c r="OC450" t="n">
        <v>1.77538370476193</v>
      </c>
      <c r="OD450" t="n">
        <v>19.1881398708324</v>
      </c>
      <c r="OE450" t="n">
        <v>2.76472843128114</v>
      </c>
      <c r="OF450" t="n">
        <v>1.28778444356859</v>
      </c>
      <c r="OG450" t="n">
        <v>8.36171205627192</v>
      </c>
      <c r="OH450" t="n">
        <v>84.8082103813147</v>
      </c>
      <c r="OI450" t="n">
        <v>21.67882063436</v>
      </c>
      <c r="OJ450" t="n">
        <v>2.68378910572712</v>
      </c>
      <c r="OK450" t="n">
        <v>34.7732877591586</v>
      </c>
      <c r="OL450" t="n">
        <v>69.3730967606569</v>
      </c>
      <c r="OM450" t="n">
        <v>8.2323763081612</v>
      </c>
      <c r="ON450" t="n">
        <v>0.327997744767328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0.347921566685138</v>
      </c>
      <c r="PS450" t="n">
        <v>0</v>
      </c>
      <c r="PT450" t="n">
        <v>0</v>
      </c>
      <c r="PU450" t="n">
        <v>0</v>
      </c>
      <c r="PV450" t="n">
        <v>0</v>
      </c>
      <c r="PW450" t="n">
        <v>7.46979387178155</v>
      </c>
      <c r="PX450" t="n">
        <v>0.242257492455534</v>
      </c>
      <c r="PY450" t="n">
        <v>9.65858174070217</v>
      </c>
      <c r="PZ450" t="n">
        <v>1.00331637035237</v>
      </c>
      <c r="QA450" t="n">
        <v>0.420881668722711</v>
      </c>
      <c r="QB450" t="n">
        <v>16.0444439510269</v>
      </c>
      <c r="QC450" t="n">
        <v>0.615301001329439</v>
      </c>
      <c r="QD450" t="n">
        <v>0</v>
      </c>
      <c r="QE450" t="n">
        <v>12.6254586790376</v>
      </c>
      <c r="QF450" t="n">
        <v>59.0748792310059</v>
      </c>
      <c r="QG450" t="n">
        <v>33.4781185312697</v>
      </c>
      <c r="QH450" t="n">
        <v>4.05459285043365</v>
      </c>
      <c r="QI450" t="n">
        <v>33.6355388952785</v>
      </c>
    </row>
    <row r="451">
      <c r="A451" t="s">
        <v>450</v>
      </c>
      <c r="B451" t="n">
        <v>38.9940303135601</v>
      </c>
      <c r="C451" t="n">
        <v>0.47479474985436</v>
      </c>
      <c r="D451" t="n">
        <v>1.65173320405824</v>
      </c>
      <c r="E451" t="n">
        <v>0</v>
      </c>
      <c r="F451" t="n">
        <v>0</v>
      </c>
      <c r="G451" t="n">
        <v>6.88618891359972</v>
      </c>
      <c r="H451" t="n">
        <v>226.565770028476</v>
      </c>
      <c r="I451" t="n">
        <v>214.7796831017</v>
      </c>
      <c r="J451" t="n">
        <v>32.3200429309273</v>
      </c>
      <c r="K451" t="n">
        <v>24.3496034276943</v>
      </c>
      <c r="L451" t="n">
        <v>1.16424364481924</v>
      </c>
      <c r="M451" t="n">
        <v>12.7558561800373</v>
      </c>
      <c r="N451" t="n">
        <v>40.4806824544105</v>
      </c>
      <c r="O451" t="n">
        <v>154.299484819865</v>
      </c>
      <c r="P451" t="n">
        <v>128.988716429399</v>
      </c>
      <c r="Q451" t="n">
        <v>9.65222550964896</v>
      </c>
      <c r="R451" t="n">
        <v>0</v>
      </c>
      <c r="S451" t="n">
        <v>81.1435204664804</v>
      </c>
      <c r="T451" t="n">
        <v>0</v>
      </c>
      <c r="U451" t="n">
        <v>19.9740933907337</v>
      </c>
      <c r="V451" t="n">
        <v>6.81605942446105</v>
      </c>
      <c r="W451" t="n">
        <v>13.9505369782649</v>
      </c>
      <c r="X451" t="n">
        <v>15.207321924455</v>
      </c>
      <c r="Y451" t="n">
        <v>19.1451250866675</v>
      </c>
      <c r="Z451" t="n">
        <v>39.4645618950645</v>
      </c>
      <c r="AA451" t="n">
        <v>0</v>
      </c>
      <c r="AB451" t="n">
        <v>41.0372092732309</v>
      </c>
      <c r="AC451" t="n">
        <v>76.5388781108137</v>
      </c>
      <c r="AD451" t="n">
        <v>29.23624237606</v>
      </c>
      <c r="AE451" t="n">
        <v>17.2906175185405</v>
      </c>
      <c r="AF451" t="n">
        <v>18.0209585683428</v>
      </c>
      <c r="AG451" t="n">
        <v>89.8868126000413</v>
      </c>
      <c r="AH451" t="n">
        <v>1.47163819062383</v>
      </c>
      <c r="AI451" t="n">
        <v>0.45143574432135</v>
      </c>
      <c r="AJ451" t="n">
        <v>42.3126697481608</v>
      </c>
      <c r="AK451" t="n">
        <v>20.3617524452036</v>
      </c>
      <c r="AL451" t="n">
        <v>33.8710237829789</v>
      </c>
      <c r="AM451" t="n">
        <v>145.097443609885</v>
      </c>
      <c r="AN451" t="n">
        <v>90.8096460103352</v>
      </c>
      <c r="AO451" t="n">
        <v>7.37061721407737</v>
      </c>
      <c r="AP451" t="n">
        <v>0.990045964019823</v>
      </c>
      <c r="AQ451" t="n">
        <v>0.607689082516339</v>
      </c>
      <c r="AR451" t="n">
        <v>142.96025536933</v>
      </c>
      <c r="AS451" t="n">
        <v>14.5143110044199</v>
      </c>
      <c r="AT451" t="n">
        <v>11.51399491668</v>
      </c>
      <c r="AU451" t="n">
        <v>339.900556829345</v>
      </c>
      <c r="AV451" t="n">
        <v>36.8257555972226</v>
      </c>
      <c r="AW451" t="n">
        <v>19.7902339275488</v>
      </c>
      <c r="AX451" t="n">
        <v>8.4392580279754</v>
      </c>
      <c r="AY451" t="n">
        <v>77.0679725560672</v>
      </c>
      <c r="AZ451" t="n">
        <v>25.2783663784829</v>
      </c>
      <c r="BA451" t="n">
        <v>2.85023403568849</v>
      </c>
      <c r="BB451" t="n">
        <v>0.770618714277148</v>
      </c>
      <c r="BC451" t="n">
        <v>0</v>
      </c>
      <c r="BD451" t="n">
        <v>2.98988167960984</v>
      </c>
      <c r="BE451" t="n">
        <v>0.702848570594356</v>
      </c>
      <c r="BF451" t="n">
        <v>75.6963186390453</v>
      </c>
      <c r="BG451" t="n">
        <v>47.5788373595786</v>
      </c>
      <c r="BH451" t="n">
        <v>15.7969475673863</v>
      </c>
      <c r="BI451" t="n">
        <v>7.19552200568941</v>
      </c>
      <c r="BJ451" t="n">
        <v>0.817734281661573</v>
      </c>
      <c r="BK451" t="n">
        <v>1.65001305376004</v>
      </c>
      <c r="BL451" t="n">
        <v>15.4267447557234</v>
      </c>
      <c r="BM451" t="n">
        <v>84.9745380690937</v>
      </c>
      <c r="BN451" t="n">
        <v>12.6542421133909</v>
      </c>
      <c r="BO451" t="n">
        <v>2.93457110568874</v>
      </c>
      <c r="BP451" t="n">
        <v>0</v>
      </c>
      <c r="BQ451" t="n">
        <v>67.2537829057564</v>
      </c>
      <c r="BR451" t="n">
        <v>5.13358590197643</v>
      </c>
      <c r="BS451" t="n">
        <v>5.10988350467761</v>
      </c>
      <c r="BT451" t="n">
        <v>1.82885040518273</v>
      </c>
      <c r="BU451" t="n">
        <v>8.2430148366515</v>
      </c>
      <c r="BV451" t="n">
        <v>1.70186729136249</v>
      </c>
      <c r="BW451" t="n">
        <v>5.40812962336671</v>
      </c>
      <c r="BX451" t="n">
        <v>18.483062266144</v>
      </c>
      <c r="BY451" t="n">
        <v>0</v>
      </c>
      <c r="BZ451" t="n">
        <v>14.8278824106601</v>
      </c>
      <c r="CA451" t="n">
        <v>8.29696785515452</v>
      </c>
      <c r="CB451" t="n">
        <v>28.8617875987456</v>
      </c>
      <c r="CC451" t="n">
        <v>8.00440721490693</v>
      </c>
      <c r="CD451" t="n">
        <v>4.35822208681073</v>
      </c>
      <c r="CE451" t="n">
        <v>327.929372801893</v>
      </c>
      <c r="CF451" t="n">
        <v>0.945611655211194</v>
      </c>
      <c r="CG451" t="n">
        <v>0.870690028140834</v>
      </c>
      <c r="CH451" t="n">
        <v>28.714641562666</v>
      </c>
      <c r="CI451" t="n">
        <v>13.6180307109494</v>
      </c>
      <c r="CJ451" t="n">
        <v>14.7238470061512</v>
      </c>
      <c r="CK451" t="n">
        <v>85.1040543966129</v>
      </c>
      <c r="CL451" t="n">
        <v>24.6697866025151</v>
      </c>
      <c r="CM451" t="n">
        <v>2.15663954873632</v>
      </c>
      <c r="CN451" t="n">
        <v>0.403697886537713</v>
      </c>
      <c r="CO451" t="n">
        <v>0.338767127308484</v>
      </c>
      <c r="CP451" t="n">
        <v>54.9584565940253</v>
      </c>
      <c r="CQ451" t="n">
        <v>2.88456545939646</v>
      </c>
      <c r="CR451" t="n">
        <v>0</v>
      </c>
      <c r="CS451" t="n">
        <v>62.6487161753693</v>
      </c>
      <c r="CT451" t="n">
        <v>18.5019037680208</v>
      </c>
      <c r="CU451" t="n">
        <v>22.2773459884227</v>
      </c>
      <c r="CV451" t="n">
        <v>6.37161403278394</v>
      </c>
      <c r="CW451" t="n">
        <v>40.7177137029439</v>
      </c>
      <c r="CX451" t="n">
        <v>18.9392497973295</v>
      </c>
      <c r="CY451" t="n">
        <v>0.515837942058874</v>
      </c>
      <c r="CZ451" t="n">
        <v>0</v>
      </c>
      <c r="DA451" t="n">
        <v>0</v>
      </c>
      <c r="DB451" t="n">
        <v>26.2346183816293</v>
      </c>
      <c r="DC451" t="n">
        <v>25.9469850116692</v>
      </c>
      <c r="DD451" t="n">
        <v>11.4215059519875</v>
      </c>
      <c r="DE451" t="n">
        <v>5.59852443322296</v>
      </c>
      <c r="DF451" t="n">
        <v>0</v>
      </c>
      <c r="DG451" t="n">
        <v>0.406461561681753</v>
      </c>
      <c r="DH451" t="n">
        <v>0</v>
      </c>
      <c r="DI451" t="n">
        <v>0</v>
      </c>
      <c r="DJ451" t="n">
        <v>0.874475988239365</v>
      </c>
      <c r="DK451" t="n">
        <v>0</v>
      </c>
      <c r="DL451" t="n">
        <v>3.81770155100443</v>
      </c>
      <c r="DM451" t="n">
        <v>0</v>
      </c>
      <c r="DN451" t="n">
        <v>0</v>
      </c>
      <c r="DO451" t="n">
        <v>0</v>
      </c>
      <c r="DP451" t="n">
        <v>0</v>
      </c>
      <c r="DQ451" t="n">
        <v>1.06305018442336</v>
      </c>
      <c r="DR451" t="n">
        <v>0</v>
      </c>
      <c r="DS451" t="n">
        <v>0.712595305094476</v>
      </c>
      <c r="DT451" t="n">
        <v>0.595854742877769</v>
      </c>
      <c r="DU451" t="n">
        <v>0.551677248451125</v>
      </c>
      <c r="DV451" t="n">
        <v>0</v>
      </c>
      <c r="DW451" t="n">
        <v>0</v>
      </c>
      <c r="DX451" t="n">
        <v>7.99705840528696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0.0573281998420887</v>
      </c>
      <c r="EE451" t="n">
        <v>0.375806256251952</v>
      </c>
      <c r="EF451" t="n">
        <v>6.53285170843795</v>
      </c>
      <c r="EG451" t="n">
        <v>2.10196707033135</v>
      </c>
      <c r="EH451" t="n">
        <v>3.15749437361794</v>
      </c>
      <c r="EI451" t="n">
        <v>9.07595079728854</v>
      </c>
      <c r="EJ451" t="n">
        <v>1.84236862163977</v>
      </c>
      <c r="EK451" t="n">
        <v>0.816751707102067</v>
      </c>
      <c r="EL451" t="n">
        <v>0.0544869905994714</v>
      </c>
      <c r="EM451" t="n">
        <v>0.0586554828192457</v>
      </c>
      <c r="EN451" t="n">
        <v>0</v>
      </c>
      <c r="EO451" t="n">
        <v>0.311711604024667</v>
      </c>
      <c r="EP451" t="n">
        <v>0</v>
      </c>
      <c r="EQ451" t="n">
        <v>0</v>
      </c>
      <c r="ER451" t="n">
        <v>4.70755225450414</v>
      </c>
      <c r="ES451" t="n">
        <v>3.07237668879753</v>
      </c>
      <c r="ET451" t="n">
        <v>1.70129869016298</v>
      </c>
      <c r="EU451" t="n">
        <v>10.5291675652533</v>
      </c>
      <c r="EV451" t="n">
        <v>17.1004720422757</v>
      </c>
      <c r="EW451" t="n">
        <v>0.106423332048477</v>
      </c>
      <c r="EX451" t="n">
        <v>0.0576723470389247</v>
      </c>
      <c r="EY451" t="n">
        <v>1.07582410540974</v>
      </c>
      <c r="EZ451" t="n">
        <v>67.1788295571564</v>
      </c>
      <c r="FA451" t="n">
        <v>4.04514175054619</v>
      </c>
      <c r="FB451" t="n">
        <v>88.8512738805698</v>
      </c>
      <c r="FC451" t="n">
        <v>39.8377565720784</v>
      </c>
      <c r="FD451" t="n">
        <v>0.879295906366885</v>
      </c>
      <c r="FE451" t="n">
        <v>11.024900849675</v>
      </c>
      <c r="FF451" t="n">
        <v>0</v>
      </c>
      <c r="FG451" t="n">
        <v>0</v>
      </c>
      <c r="FH451" t="n">
        <v>1.31992924395925</v>
      </c>
      <c r="FI451" t="n">
        <v>63.3793276599006</v>
      </c>
      <c r="FJ451" t="n">
        <v>0</v>
      </c>
      <c r="FK451" t="n">
        <v>29.2831243713156</v>
      </c>
      <c r="FL451" t="n">
        <v>0</v>
      </c>
      <c r="FM451" t="n">
        <v>17.0203692225041</v>
      </c>
      <c r="FN451" t="n">
        <v>0</v>
      </c>
      <c r="FO451" t="n">
        <v>6.34010493803008</v>
      </c>
      <c r="FP451" t="n">
        <v>0</v>
      </c>
      <c r="FQ451" t="n">
        <v>1.33404381867261</v>
      </c>
      <c r="FR451" t="n">
        <v>6.08646649596974</v>
      </c>
      <c r="FS451" t="n">
        <v>4.75198935379896</v>
      </c>
      <c r="FT451" t="n">
        <v>18.6626902516857</v>
      </c>
      <c r="FU451" t="n">
        <v>0</v>
      </c>
      <c r="FV451" t="n">
        <v>9.41269817866367</v>
      </c>
      <c r="FW451" t="n">
        <v>9.58426360589555</v>
      </c>
      <c r="FX451" t="n">
        <v>0</v>
      </c>
      <c r="FY451" t="n">
        <v>0</v>
      </c>
      <c r="FZ451" t="n">
        <v>0</v>
      </c>
      <c r="GA451" t="n">
        <v>7.01300018600401</v>
      </c>
      <c r="GB451" t="n">
        <v>0.635657273882657</v>
      </c>
      <c r="GC451" t="n">
        <v>0.50380824318744</v>
      </c>
      <c r="GD451" t="n">
        <v>12.1143177129143</v>
      </c>
      <c r="GE451" t="n">
        <v>8.12081887226459</v>
      </c>
      <c r="GF451" t="n">
        <v>7.81195598277294</v>
      </c>
      <c r="GG451" t="n">
        <v>44.0823858144728</v>
      </c>
      <c r="GH451" t="n">
        <v>6.63918978344403</v>
      </c>
      <c r="GI451" t="n">
        <v>1.0861445358953</v>
      </c>
      <c r="GJ451" t="n">
        <v>0.279409049005876</v>
      </c>
      <c r="GK451" t="n">
        <v>0</v>
      </c>
      <c r="GL451" t="n">
        <v>31.0674574075109</v>
      </c>
      <c r="GM451" t="n">
        <v>1.55311846599228</v>
      </c>
      <c r="GN451" t="n">
        <v>0</v>
      </c>
      <c r="GO451" t="n">
        <v>30.5124890574051</v>
      </c>
      <c r="GP451" t="n">
        <v>9.65447773014016</v>
      </c>
      <c r="GQ451" t="n">
        <v>9.66823139782368</v>
      </c>
      <c r="GR451" t="n">
        <v>4.26108995882872</v>
      </c>
      <c r="GS451" t="n">
        <v>31.678460175717</v>
      </c>
      <c r="GT451" t="n">
        <v>26.6808634700636</v>
      </c>
      <c r="GU451" t="n">
        <v>8.44334691529476</v>
      </c>
      <c r="GV451" t="n">
        <v>0</v>
      </c>
      <c r="GW451" t="n">
        <v>8.43241073565726</v>
      </c>
      <c r="GX451" t="n">
        <v>0</v>
      </c>
      <c r="GY451" t="n">
        <v>1.73897216274502</v>
      </c>
      <c r="GZ451" t="n">
        <v>177.548467812109</v>
      </c>
      <c r="HA451" t="n">
        <v>70.2594913173352</v>
      </c>
      <c r="HB451" t="n">
        <v>54.8171583761477</v>
      </c>
      <c r="HC451" t="n">
        <v>58.303275454678</v>
      </c>
      <c r="HD451" t="n">
        <v>17.9226813031733</v>
      </c>
      <c r="HE451" t="n">
        <v>23.7688094942105</v>
      </c>
      <c r="HF451" t="n">
        <v>22.5904391083724</v>
      </c>
      <c r="HG451" t="n">
        <v>230.383779123714</v>
      </c>
      <c r="HH451" t="n">
        <v>78.0380535424517</v>
      </c>
      <c r="HI451" t="n">
        <v>25.601312786595</v>
      </c>
      <c r="HJ451" t="n">
        <v>0</v>
      </c>
      <c r="HK451" t="n">
        <v>64.9244687552092</v>
      </c>
      <c r="HL451" t="n">
        <v>26.497196850152</v>
      </c>
      <c r="HM451" t="n">
        <v>53.424708022279</v>
      </c>
      <c r="HN451" t="n">
        <v>2.73236118442125</v>
      </c>
      <c r="HO451" t="n">
        <v>24.5626769164684</v>
      </c>
      <c r="HP451" t="n">
        <v>54.8007998072184</v>
      </c>
      <c r="HQ451" t="n">
        <v>12.915347301529</v>
      </c>
      <c r="HR451" t="n">
        <v>159.506523275409</v>
      </c>
      <c r="HS451" t="n">
        <v>14.2189811434862</v>
      </c>
      <c r="HT451" t="n">
        <v>40.100112602883</v>
      </c>
      <c r="HU451" t="n">
        <v>57.1609467051897</v>
      </c>
      <c r="HV451" t="n">
        <v>40.1701933692878</v>
      </c>
      <c r="HW451" t="n">
        <v>9.36443451900656</v>
      </c>
      <c r="HX451" t="n">
        <v>4.42740444653026</v>
      </c>
      <c r="HY451" t="n">
        <v>156.7060261346</v>
      </c>
      <c r="HZ451" t="n">
        <v>1.38266697228127</v>
      </c>
      <c r="IA451" t="n">
        <v>2.72364434206932</v>
      </c>
      <c r="IB451" t="n">
        <v>61.8078081694161</v>
      </c>
      <c r="IC451" t="n">
        <v>25.0310986877484</v>
      </c>
      <c r="ID451" t="n">
        <v>26.6252344912485</v>
      </c>
      <c r="IE451" t="n">
        <v>236.271526089267</v>
      </c>
      <c r="IF451" t="n">
        <v>29.5593514843928</v>
      </c>
      <c r="IG451" t="n">
        <v>3.78126345431451</v>
      </c>
      <c r="IH451" t="n">
        <v>0.345070611522887</v>
      </c>
      <c r="II451" t="n">
        <v>0.194635624283585</v>
      </c>
      <c r="IJ451" t="n">
        <v>25.2859065175203</v>
      </c>
      <c r="IK451" t="n">
        <v>9.87796314072511</v>
      </c>
      <c r="IL451" t="n">
        <v>1.6959336416527</v>
      </c>
      <c r="IM451" t="n">
        <v>114.554253067609</v>
      </c>
      <c r="IN451" t="n">
        <v>34.8810786646053</v>
      </c>
      <c r="IO451" t="n">
        <v>29.09539687804</v>
      </c>
      <c r="IP451" t="n">
        <v>9.71890524647874</v>
      </c>
      <c r="IQ451" t="n">
        <v>85.4714216158886</v>
      </c>
      <c r="IR451" t="n">
        <v>13.4524623435559</v>
      </c>
      <c r="IS451" t="n">
        <v>0.200567128990967</v>
      </c>
      <c r="IT451" t="n">
        <v>0</v>
      </c>
      <c r="IU451" t="n">
        <v>0</v>
      </c>
      <c r="IV451" t="n">
        <v>408.36895050507</v>
      </c>
      <c r="IW451" t="n">
        <v>11.0969353745617</v>
      </c>
      <c r="IX451" t="n">
        <v>51.8129588895101</v>
      </c>
      <c r="IY451" t="n">
        <v>19.68206087385</v>
      </c>
      <c r="IZ451" t="n">
        <v>10.8072145450298</v>
      </c>
      <c r="JA451" t="n">
        <v>3.73318340845523</v>
      </c>
      <c r="JB451" t="n">
        <v>1.71432889793836</v>
      </c>
      <c r="JC451" t="n">
        <v>0</v>
      </c>
      <c r="JD451" t="n">
        <v>1.16488006640792</v>
      </c>
      <c r="JE451" t="n">
        <v>10.0534587586691</v>
      </c>
      <c r="JF451" t="n">
        <v>17.4595577067635</v>
      </c>
      <c r="JG451" t="n">
        <v>0</v>
      </c>
      <c r="JH451" t="n">
        <v>0</v>
      </c>
      <c r="JI451" t="n">
        <v>15.2506487337592</v>
      </c>
      <c r="JJ451" t="n">
        <v>7.50852155943131</v>
      </c>
      <c r="JK451" t="n">
        <v>4.71943270525462</v>
      </c>
      <c r="JL451" t="n">
        <v>0</v>
      </c>
      <c r="JM451" t="n">
        <v>18.4891625261113</v>
      </c>
      <c r="JN451" t="n">
        <v>5.42647788803593</v>
      </c>
      <c r="JO451" t="n">
        <v>0.667794193300104</v>
      </c>
      <c r="JP451" t="n">
        <v>22.7100933984036</v>
      </c>
      <c r="JQ451" t="n">
        <v>36.048038452636</v>
      </c>
      <c r="JR451" t="n">
        <v>11.8411290887099</v>
      </c>
      <c r="JS451" t="n">
        <v>32.5444674541344</v>
      </c>
      <c r="JT451" t="n">
        <v>16.0528742821619</v>
      </c>
      <c r="JU451" t="n">
        <v>0</v>
      </c>
      <c r="JV451" t="n">
        <v>0</v>
      </c>
      <c r="JW451" t="n">
        <v>45.7807406273388</v>
      </c>
      <c r="JX451" t="n">
        <v>0.232337208822443</v>
      </c>
      <c r="JY451" t="n">
        <v>0.308974073916148</v>
      </c>
      <c r="JZ451" t="n">
        <v>12.2627279742754</v>
      </c>
      <c r="KA451" t="n">
        <v>8.49068806827622</v>
      </c>
      <c r="KB451" t="n">
        <v>8.68360335772736</v>
      </c>
      <c r="KC451" t="n">
        <v>49.8473697055935</v>
      </c>
      <c r="KD451" t="n">
        <v>6.99870746197464</v>
      </c>
      <c r="KE451" t="n">
        <v>1.04147978535437</v>
      </c>
      <c r="KF451" t="n">
        <v>0.0603522885375771</v>
      </c>
      <c r="KG451" t="n">
        <v>0</v>
      </c>
      <c r="KH451" t="n">
        <v>145.633684280289</v>
      </c>
      <c r="KI451" t="n">
        <v>4.23430256403965</v>
      </c>
      <c r="KJ451" t="n">
        <v>0.720287415489223</v>
      </c>
      <c r="KK451" t="n">
        <v>6.6466611546653</v>
      </c>
      <c r="KL451" t="n">
        <v>11.822544990023</v>
      </c>
      <c r="KM451" t="n">
        <v>8.39347386659896</v>
      </c>
      <c r="KN451" t="n">
        <v>4.23195149980819</v>
      </c>
      <c r="KO451" t="n">
        <v>43.6897098180167</v>
      </c>
      <c r="KP451" t="n">
        <v>17.6429576000119</v>
      </c>
      <c r="KQ451" t="n">
        <v>0</v>
      </c>
      <c r="KR451" t="n">
        <v>0</v>
      </c>
      <c r="KS451" t="n">
        <v>24.6781467957898</v>
      </c>
      <c r="KT451" t="n">
        <v>126.684263949343</v>
      </c>
      <c r="KU451" t="n">
        <v>44.8646809520802</v>
      </c>
      <c r="KV451" t="n">
        <v>287.68740028003</v>
      </c>
      <c r="KW451" t="n">
        <v>149.248637832433</v>
      </c>
      <c r="KX451" t="n">
        <v>51.5062734958742</v>
      </c>
      <c r="KY451" t="n">
        <v>17.7431309035929</v>
      </c>
      <c r="KZ451" t="n">
        <v>3.19326603317113</v>
      </c>
      <c r="LA451" t="n">
        <v>3.35613430021039</v>
      </c>
      <c r="LB451" t="n">
        <v>58.6776447948375</v>
      </c>
      <c r="LC451" t="n">
        <v>214.844047734247</v>
      </c>
      <c r="LD451" t="n">
        <v>158.114479865917</v>
      </c>
      <c r="LE451" t="n">
        <v>50.5629014469833</v>
      </c>
      <c r="LF451" t="n">
        <v>377.193812912126</v>
      </c>
      <c r="LG451" t="n">
        <v>341.186751270509</v>
      </c>
      <c r="LH451" t="n">
        <v>5.61620907041547</v>
      </c>
      <c r="LI451" t="n">
        <v>72.1986636007159</v>
      </c>
      <c r="LJ451" t="n">
        <v>23.8455784022444</v>
      </c>
      <c r="LK451" t="n">
        <v>67.8367061729813</v>
      </c>
      <c r="LL451" t="n">
        <v>31.5205999874384</v>
      </c>
      <c r="LM451" t="n">
        <v>38.1091725372549</v>
      </c>
      <c r="LN451" t="n">
        <v>456.110556310845</v>
      </c>
      <c r="LO451" t="n">
        <v>84.3377320734786</v>
      </c>
      <c r="LP451" t="n">
        <v>130.468016896552</v>
      </c>
      <c r="LQ451" t="n">
        <v>166.492066906441</v>
      </c>
      <c r="LR451" t="n">
        <v>126.392455288211</v>
      </c>
      <c r="LS451" t="n">
        <v>30.321381570103</v>
      </c>
      <c r="LT451" t="n">
        <v>26.9380471078677</v>
      </c>
      <c r="LU451" t="n">
        <v>390.024477778756</v>
      </c>
      <c r="LV451" t="n">
        <v>4.3632800706252</v>
      </c>
      <c r="LW451" t="n">
        <v>3.92820336810245</v>
      </c>
      <c r="LX451" t="n">
        <v>80.7180287152068</v>
      </c>
      <c r="LY451" t="n">
        <v>47.7526407959438</v>
      </c>
      <c r="LZ451" t="n">
        <v>48.0582112440466</v>
      </c>
      <c r="MA451" t="n">
        <v>407.739545755266</v>
      </c>
      <c r="MB451" t="n">
        <v>307.880588007369</v>
      </c>
      <c r="MC451" t="n">
        <v>28.322732245471</v>
      </c>
      <c r="MD451" t="n">
        <v>3.28731559513636</v>
      </c>
      <c r="ME451" t="n">
        <v>0.91781355430097</v>
      </c>
      <c r="MF451" t="n">
        <v>698.199301353139</v>
      </c>
      <c r="MG451" t="n">
        <v>28.8194260778845</v>
      </c>
      <c r="MH451" t="n">
        <v>24.324070516318</v>
      </c>
      <c r="MI451" t="n">
        <v>994.196432112465</v>
      </c>
      <c r="MJ451" t="n">
        <v>85.2937794067877</v>
      </c>
      <c r="MK451" t="n">
        <v>44.0428491313426</v>
      </c>
      <c r="ML451" t="n">
        <v>19.3529452040821</v>
      </c>
      <c r="MM451" t="n">
        <v>142.148478021365</v>
      </c>
      <c r="MN451" t="n">
        <v>24.2403511458784</v>
      </c>
      <c r="MO451" t="n">
        <v>5.67711756997534</v>
      </c>
      <c r="MP451" t="n">
        <v>0</v>
      </c>
      <c r="MQ451" t="n">
        <v>140.478584165431</v>
      </c>
      <c r="MR451" t="n">
        <v>53.9696230887767</v>
      </c>
      <c r="MS451" t="n">
        <v>5.67048133134912</v>
      </c>
      <c r="MT451" t="n">
        <v>67.2880018636761</v>
      </c>
      <c r="MU451" t="n">
        <v>66.7176899690807</v>
      </c>
      <c r="MV451" t="n">
        <v>8.29616730214982</v>
      </c>
      <c r="MW451" t="n">
        <v>1.1534534521332</v>
      </c>
      <c r="MX451" t="n">
        <v>0</v>
      </c>
      <c r="MY451" t="n">
        <v>0</v>
      </c>
      <c r="MZ451" t="n">
        <v>23.5690232531027</v>
      </c>
      <c r="NA451" t="n">
        <v>0</v>
      </c>
      <c r="NB451" t="n">
        <v>11.099893446689</v>
      </c>
      <c r="NC451" t="n">
        <v>42.7395123320285</v>
      </c>
      <c r="ND451" t="n">
        <v>0</v>
      </c>
      <c r="NE451" t="n">
        <v>8.98142235829616</v>
      </c>
      <c r="NF451" t="n">
        <v>4.53778476473454</v>
      </c>
      <c r="NG451" t="n">
        <v>8.38576910335328</v>
      </c>
      <c r="NH451" t="n">
        <v>0</v>
      </c>
      <c r="NI451" t="n">
        <v>14.1790299404574</v>
      </c>
      <c r="NJ451" t="n">
        <v>4.76319050379877</v>
      </c>
      <c r="NK451" t="n">
        <v>1.86439386504175</v>
      </c>
      <c r="NL451" t="n">
        <v>58.9746267608387</v>
      </c>
      <c r="NM451" t="n">
        <v>35.9825047845683</v>
      </c>
      <c r="NN451" t="n">
        <v>7.75240540821866</v>
      </c>
      <c r="NO451" t="n">
        <v>15.8371671369266</v>
      </c>
      <c r="NP451" t="n">
        <v>3.58192797398019</v>
      </c>
      <c r="NQ451" t="n">
        <v>0</v>
      </c>
      <c r="NR451" t="n">
        <v>2.49102453322862</v>
      </c>
      <c r="NS451" t="n">
        <v>9.33483940178861</v>
      </c>
      <c r="NT451" t="n">
        <v>2.44727241225229</v>
      </c>
      <c r="NU451" t="n">
        <v>0.452448989638835</v>
      </c>
      <c r="NV451" t="n">
        <v>24.1205296630905</v>
      </c>
      <c r="NW451" t="n">
        <v>12.5983628540287</v>
      </c>
      <c r="NX451" t="n">
        <v>10.2746815566997</v>
      </c>
      <c r="NY451" t="n">
        <v>72.9221026954988</v>
      </c>
      <c r="NZ451" t="n">
        <v>16.4353617561088</v>
      </c>
      <c r="OA451" t="n">
        <v>1.19793865564696</v>
      </c>
      <c r="OB451" t="n">
        <v>0.439809542519865</v>
      </c>
      <c r="OC451" t="n">
        <v>0.34524976943917</v>
      </c>
      <c r="OD451" t="n">
        <v>22.9389006350829</v>
      </c>
      <c r="OE451" t="n">
        <v>3.40920390045971</v>
      </c>
      <c r="OF451" t="n">
        <v>1.53407950500137</v>
      </c>
      <c r="OG451" t="n">
        <v>10.0238845883197</v>
      </c>
      <c r="OH451" t="n">
        <v>15.117274397666</v>
      </c>
      <c r="OI451" t="n">
        <v>10.0817063251777</v>
      </c>
      <c r="OJ451" t="n">
        <v>3.98440190176407</v>
      </c>
      <c r="OK451" t="n">
        <v>40.890166635085</v>
      </c>
      <c r="OL451" t="n">
        <v>35.1197264799847</v>
      </c>
      <c r="OM451" t="n">
        <v>4.18476673831691</v>
      </c>
      <c r="ON451" t="n">
        <v>0.155098798811997</v>
      </c>
      <c r="OO451" t="n">
        <v>0</v>
      </c>
      <c r="OP451" t="n">
        <v>178.975905406097</v>
      </c>
      <c r="OQ451" t="n">
        <v>22.2905557948584</v>
      </c>
      <c r="OR451" t="n">
        <v>67.8363168136262</v>
      </c>
      <c r="OS451" t="n">
        <v>81.5252876536799</v>
      </c>
      <c r="OT451" t="n">
        <v>13.2600976804919</v>
      </c>
      <c r="OU451" t="n">
        <v>8.70641403056679</v>
      </c>
      <c r="OV451" t="n">
        <v>0</v>
      </c>
      <c r="OW451" t="n">
        <v>0</v>
      </c>
      <c r="OX451" t="n">
        <v>34.9961278597576</v>
      </c>
      <c r="OY451" t="n">
        <v>4.63754714334467</v>
      </c>
      <c r="OZ451" t="n">
        <v>3.72280493263275</v>
      </c>
      <c r="PA451" t="n">
        <v>3.4467801692487</v>
      </c>
      <c r="PB451" t="n">
        <v>0</v>
      </c>
      <c r="PC451" t="n">
        <v>18.0201996631229</v>
      </c>
      <c r="PD451" t="n">
        <v>0</v>
      </c>
      <c r="PE451" t="n">
        <v>0</v>
      </c>
      <c r="PF451" t="n">
        <v>0</v>
      </c>
      <c r="PG451" t="n">
        <v>36.0710787697576</v>
      </c>
      <c r="PH451" t="n">
        <v>2.97627701948303</v>
      </c>
      <c r="PI451" t="n">
        <v>1.02103431427776</v>
      </c>
      <c r="PJ451" t="n">
        <v>0</v>
      </c>
      <c r="PK451" t="n">
        <v>5.63808585954237</v>
      </c>
      <c r="PL451" t="n">
        <v>22.2118058713772</v>
      </c>
      <c r="PM451" t="n">
        <v>0</v>
      </c>
      <c r="PN451" t="n">
        <v>0</v>
      </c>
      <c r="PO451" t="n">
        <v>0</v>
      </c>
      <c r="PP451" t="n">
        <v>0</v>
      </c>
      <c r="PQ451" t="n">
        <v>5.94533648539529</v>
      </c>
      <c r="PR451" t="n">
        <v>0.649295209722228</v>
      </c>
      <c r="PS451" t="n">
        <v>1.26002266447958</v>
      </c>
      <c r="PT451" t="n">
        <v>25.9723332283661</v>
      </c>
      <c r="PU451" t="n">
        <v>16.0470586276092</v>
      </c>
      <c r="PV451" t="n">
        <v>9.36539019412105</v>
      </c>
      <c r="PW451" t="n">
        <v>77.879734189282</v>
      </c>
      <c r="PX451" t="n">
        <v>6.47379291017053</v>
      </c>
      <c r="PY451" t="n">
        <v>1.87825488671269</v>
      </c>
      <c r="PZ451" t="n">
        <v>0.195109792087408</v>
      </c>
      <c r="QA451" t="n">
        <v>0.0818467009120004</v>
      </c>
      <c r="QB451" t="n">
        <v>19.1806974524518</v>
      </c>
      <c r="QC451" t="n">
        <v>0.758731508655644</v>
      </c>
      <c r="QD451" t="n">
        <v>0</v>
      </c>
      <c r="QE451" t="n">
        <v>15.1351947808756</v>
      </c>
      <c r="QF451" t="n">
        <v>10.530244127647</v>
      </c>
      <c r="QG451" t="n">
        <v>15.5689539133325</v>
      </c>
      <c r="QH451" t="n">
        <v>6.01952196231525</v>
      </c>
      <c r="QI451" t="n">
        <v>39.5522793189602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451</v>
      </c>
    </row>
    <row r="2">
      <c r="A2" t="s">
        <v>1</v>
      </c>
      <c r="B2" t="n">
        <v>15881.0482953215</v>
      </c>
    </row>
    <row r="3">
      <c r="A3" t="s">
        <v>2</v>
      </c>
      <c r="B3" t="n">
        <v>109.524756486471</v>
      </c>
    </row>
    <row r="4">
      <c r="A4" t="s">
        <v>3</v>
      </c>
      <c r="B4" t="n">
        <v>1598.00667945102</v>
      </c>
    </row>
    <row r="5">
      <c r="A5" t="s">
        <v>4</v>
      </c>
      <c r="B5" t="n">
        <v>0</v>
      </c>
    </row>
    <row r="6">
      <c r="A6" t="s">
        <v>5</v>
      </c>
      <c r="B6" t="n">
        <v>0</v>
      </c>
    </row>
    <row r="7">
      <c r="A7" t="s">
        <v>6</v>
      </c>
      <c r="B7" t="n">
        <v>-3651.95376871197</v>
      </c>
    </row>
    <row r="8">
      <c r="A8" t="s">
        <v>7</v>
      </c>
      <c r="B8" t="n">
        <v>40532.5817550323</v>
      </c>
    </row>
    <row r="9">
      <c r="A9" t="s">
        <v>8</v>
      </c>
      <c r="B9" t="n">
        <v>19765.1131140807</v>
      </c>
    </row>
    <row r="10">
      <c r="A10" t="s">
        <v>9</v>
      </c>
      <c r="B10" t="n">
        <v>261.050347245313</v>
      </c>
    </row>
    <row r="11">
      <c r="A11" t="s">
        <v>10</v>
      </c>
      <c r="B11" t="n">
        <v>3489.83066138096</v>
      </c>
    </row>
    <row r="12">
      <c r="A12" t="s">
        <v>11</v>
      </c>
      <c r="B12" t="n">
        <v>21.740814175245</v>
      </c>
    </row>
    <row r="13">
      <c r="A13" t="s">
        <v>12</v>
      </c>
      <c r="B13" t="n">
        <v>1597.43277521369</v>
      </c>
    </row>
    <row r="14">
      <c r="A14" t="s">
        <v>13</v>
      </c>
      <c r="B14" t="n">
        <v>629.316521664919</v>
      </c>
    </row>
    <row r="15">
      <c r="A15" t="s">
        <v>14</v>
      </c>
      <c r="B15" t="n">
        <v>1322.41287834917</v>
      </c>
    </row>
    <row r="16">
      <c r="A16" t="s">
        <v>15</v>
      </c>
      <c r="B16" t="n">
        <v>1405.13146585214</v>
      </c>
    </row>
    <row r="17">
      <c r="A17" t="s">
        <v>16</v>
      </c>
      <c r="B17" t="n">
        <v>1399.31499614522</v>
      </c>
    </row>
    <row r="18">
      <c r="A18" t="s">
        <v>17</v>
      </c>
      <c r="B18" t="n">
        <v>0</v>
      </c>
    </row>
    <row r="19">
      <c r="A19" t="s">
        <v>18</v>
      </c>
      <c r="B19" t="n">
        <v>2018.95041559635</v>
      </c>
    </row>
    <row r="20">
      <c r="A20" t="s">
        <v>19</v>
      </c>
      <c r="B20" t="n">
        <v>0</v>
      </c>
    </row>
    <row r="21">
      <c r="A21" t="s">
        <v>20</v>
      </c>
      <c r="B21" t="n">
        <v>-654.9488977132</v>
      </c>
    </row>
    <row r="22">
      <c r="A22" t="s">
        <v>21</v>
      </c>
      <c r="B22" t="n">
        <v>181.860056157768</v>
      </c>
    </row>
    <row r="23">
      <c r="A23" t="s">
        <v>22</v>
      </c>
      <c r="B23" t="n">
        <v>-265.305881811908</v>
      </c>
    </row>
    <row r="24">
      <c r="A24" t="s">
        <v>23</v>
      </c>
      <c r="B24" t="n">
        <v>1920.66746190105</v>
      </c>
    </row>
    <row r="25">
      <c r="A25" t="s">
        <v>24</v>
      </c>
      <c r="B25" t="n">
        <v>3150.6532670657</v>
      </c>
    </row>
    <row r="26">
      <c r="A26" t="s">
        <v>25</v>
      </c>
      <c r="B26" t="n">
        <v>2419.41828790865</v>
      </c>
    </row>
    <row r="27">
      <c r="A27" t="s">
        <v>26</v>
      </c>
      <c r="B27" t="n">
        <v>0</v>
      </c>
    </row>
    <row r="28">
      <c r="A28" t="s">
        <v>27</v>
      </c>
      <c r="B28" t="n">
        <v>-696.603673000536</v>
      </c>
    </row>
    <row r="29">
      <c r="A29" t="s">
        <v>28</v>
      </c>
      <c r="B29" t="n">
        <v>4854.48707302043</v>
      </c>
    </row>
    <row r="30">
      <c r="A30" t="s">
        <v>29</v>
      </c>
      <c r="B30" t="n">
        <v>-539.069677184097</v>
      </c>
    </row>
    <row r="31">
      <c r="A31" t="s">
        <v>30</v>
      </c>
      <c r="B31" t="n">
        <v>-13593.6748957282</v>
      </c>
    </row>
    <row r="32">
      <c r="A32" t="s">
        <v>31</v>
      </c>
      <c r="B32" t="n">
        <v>902.392480106227</v>
      </c>
    </row>
    <row r="33">
      <c r="A33" t="s">
        <v>32</v>
      </c>
      <c r="B33" t="n">
        <v>6151.16160768286</v>
      </c>
    </row>
    <row r="34">
      <c r="A34" t="s">
        <v>33</v>
      </c>
      <c r="B34" t="n">
        <v>7077.1390519579</v>
      </c>
    </row>
    <row r="35">
      <c r="A35" t="s">
        <v>34</v>
      </c>
      <c r="B35" t="n">
        <v>676.569494344399</v>
      </c>
    </row>
    <row r="36">
      <c r="A36" t="s">
        <v>35</v>
      </c>
      <c r="B36" t="n">
        <v>53019.2812922113</v>
      </c>
    </row>
    <row r="37">
      <c r="A37" t="s">
        <v>36</v>
      </c>
      <c r="B37" t="n">
        <v>42390.6512386572</v>
      </c>
    </row>
    <row r="38">
      <c r="A38" t="s">
        <v>37</v>
      </c>
      <c r="B38" t="n">
        <v>11233.1735997905</v>
      </c>
    </row>
    <row r="39">
      <c r="A39" t="s">
        <v>38</v>
      </c>
      <c r="B39" t="n">
        <v>23712.0939181442</v>
      </c>
    </row>
    <row r="40">
      <c r="A40" t="s">
        <v>39</v>
      </c>
      <c r="B40" t="n">
        <v>9936.03132129592</v>
      </c>
    </row>
    <row r="41">
      <c r="A41" t="s">
        <v>40</v>
      </c>
      <c r="B41" t="n">
        <v>6489.46526578371</v>
      </c>
    </row>
    <row r="42">
      <c r="A42" t="s">
        <v>41</v>
      </c>
      <c r="B42" t="n">
        <v>19192.9078554939</v>
      </c>
    </row>
    <row r="43">
      <c r="A43" t="s">
        <v>42</v>
      </c>
      <c r="B43" t="n">
        <v>1085.37404802868</v>
      </c>
    </row>
    <row r="44">
      <c r="A44" t="s">
        <v>43</v>
      </c>
      <c r="B44" t="n">
        <v>29331.8360575543</v>
      </c>
    </row>
    <row r="45">
      <c r="A45" t="s">
        <v>44</v>
      </c>
      <c r="B45" t="n">
        <v>340.56844271895</v>
      </c>
    </row>
    <row r="46">
      <c r="A46" t="s">
        <v>45</v>
      </c>
      <c r="B46" t="n">
        <v>3885.87005084242</v>
      </c>
    </row>
    <row r="47">
      <c r="A47" t="s">
        <v>46</v>
      </c>
      <c r="B47" t="n">
        <v>8568.02378173864</v>
      </c>
    </row>
    <row r="48">
      <c r="A48" t="s">
        <v>47</v>
      </c>
      <c r="B48" t="n">
        <v>129124.062586509</v>
      </c>
    </row>
    <row r="49">
      <c r="A49" t="s">
        <v>48</v>
      </c>
      <c r="B49" t="n">
        <v>6186.16962733032</v>
      </c>
    </row>
    <row r="50">
      <c r="A50" t="s">
        <v>49</v>
      </c>
      <c r="B50" t="n">
        <v>13559.4123314807</v>
      </c>
    </row>
    <row r="51">
      <c r="A51" t="s">
        <v>50</v>
      </c>
      <c r="B51" t="n">
        <v>40748.2306456488</v>
      </c>
    </row>
    <row r="52">
      <c r="A52" t="s">
        <v>51</v>
      </c>
      <c r="B52" t="n">
        <v>10295.0875827759</v>
      </c>
    </row>
    <row r="53">
      <c r="A53" t="s">
        <v>52</v>
      </c>
      <c r="B53" t="n">
        <v>657.486606126099</v>
      </c>
    </row>
    <row r="54">
      <c r="A54" t="s">
        <v>53</v>
      </c>
      <c r="B54" t="n">
        <v>745.55252004331</v>
      </c>
    </row>
    <row r="55">
      <c r="A55" t="s">
        <v>54</v>
      </c>
      <c r="B55" t="n">
        <v>0</v>
      </c>
    </row>
    <row r="56">
      <c r="A56" t="s">
        <v>55</v>
      </c>
      <c r="B56" t="n">
        <v>933.737427597867</v>
      </c>
    </row>
    <row r="57">
      <c r="A57" t="s">
        <v>56</v>
      </c>
      <c r="B57" t="n">
        <v>-372.741805143727</v>
      </c>
    </row>
    <row r="58">
      <c r="A58" t="s">
        <v>57</v>
      </c>
      <c r="B58" t="n">
        <v>13542.0598769463</v>
      </c>
    </row>
    <row r="59">
      <c r="A59" t="s">
        <v>58</v>
      </c>
      <c r="B59" t="n">
        <v>4378.4453383481</v>
      </c>
    </row>
    <row r="60">
      <c r="A60" t="s">
        <v>59</v>
      </c>
      <c r="B60" t="n">
        <v>127.592610464514</v>
      </c>
    </row>
    <row r="61">
      <c r="A61" t="s">
        <v>60</v>
      </c>
      <c r="B61" t="n">
        <v>1031.27565895122</v>
      </c>
    </row>
    <row r="62">
      <c r="A62" t="s">
        <v>61</v>
      </c>
      <c r="B62" t="n">
        <v>15.2701791772219</v>
      </c>
    </row>
    <row r="63">
      <c r="A63" t="s">
        <v>62</v>
      </c>
      <c r="B63" t="n">
        <v>206.633321543064</v>
      </c>
    </row>
    <row r="64">
      <c r="A64" t="s">
        <v>63</v>
      </c>
      <c r="B64" t="n">
        <v>239.825634392847</v>
      </c>
    </row>
    <row r="65">
      <c r="A65" t="s">
        <v>64</v>
      </c>
      <c r="B65" t="n">
        <v>728.268299829569</v>
      </c>
    </row>
    <row r="66">
      <c r="A66" t="s">
        <v>65</v>
      </c>
      <c r="B66" t="n">
        <v>137.848288301783</v>
      </c>
    </row>
    <row r="67">
      <c r="A67" t="s">
        <v>66</v>
      </c>
      <c r="B67" t="n">
        <v>425.434460823539</v>
      </c>
    </row>
    <row r="68">
      <c r="A68" t="s">
        <v>67</v>
      </c>
      <c r="B68" t="n">
        <v>0</v>
      </c>
    </row>
    <row r="69">
      <c r="A69" t="s">
        <v>68</v>
      </c>
      <c r="B69" t="n">
        <v>1673.35669154377</v>
      </c>
    </row>
    <row r="70">
      <c r="A70" t="s">
        <v>69</v>
      </c>
      <c r="B70" t="n">
        <v>-156.907852807845</v>
      </c>
    </row>
    <row r="71">
      <c r="A71" t="s">
        <v>70</v>
      </c>
      <c r="B71" t="n">
        <v>-167.552664512126</v>
      </c>
    </row>
    <row r="72">
      <c r="A72" t="s">
        <v>71</v>
      </c>
      <c r="B72" t="n">
        <v>48.7957655118284</v>
      </c>
    </row>
    <row r="73">
      <c r="A73" t="s">
        <v>72</v>
      </c>
      <c r="B73" t="n">
        <v>-156.762447455156</v>
      </c>
    </row>
    <row r="74">
      <c r="A74" t="s">
        <v>73</v>
      </c>
      <c r="B74" t="n">
        <v>214.943903156094</v>
      </c>
    </row>
    <row r="75">
      <c r="A75" t="s">
        <v>74</v>
      </c>
      <c r="B75" t="n">
        <v>889.998952184495</v>
      </c>
    </row>
    <row r="76">
      <c r="A76" t="s">
        <v>75</v>
      </c>
      <c r="B76" t="n">
        <v>1133.12442140288</v>
      </c>
    </row>
    <row r="77">
      <c r="A77" t="s">
        <v>76</v>
      </c>
      <c r="B77" t="n">
        <v>0</v>
      </c>
    </row>
    <row r="78">
      <c r="A78" t="s">
        <v>77</v>
      </c>
      <c r="B78" t="n">
        <v>-251.702236409718</v>
      </c>
    </row>
    <row r="79">
      <c r="A79" t="s">
        <v>78</v>
      </c>
      <c r="B79" t="n">
        <v>526.236132437159</v>
      </c>
    </row>
    <row r="80">
      <c r="A80" t="s">
        <v>79</v>
      </c>
      <c r="B80" t="n">
        <v>-532.165328351218</v>
      </c>
    </row>
    <row r="81">
      <c r="A81" t="s">
        <v>80</v>
      </c>
      <c r="B81" t="n">
        <v>-6292.96838564564</v>
      </c>
    </row>
    <row r="82">
      <c r="A82" t="s">
        <v>81</v>
      </c>
      <c r="B82" t="n">
        <v>218.236273217987</v>
      </c>
    </row>
    <row r="83">
      <c r="A83" t="s">
        <v>82</v>
      </c>
      <c r="B83" t="n">
        <v>22440.9622464419</v>
      </c>
    </row>
    <row r="84">
      <c r="A84" t="s">
        <v>83</v>
      </c>
      <c r="B84" t="n">
        <v>4547.46636484396</v>
      </c>
    </row>
    <row r="85">
      <c r="A85" t="s">
        <v>84</v>
      </c>
      <c r="B85" t="n">
        <v>1304.90843819984</v>
      </c>
    </row>
    <row r="86">
      <c r="A86" t="s">
        <v>85</v>
      </c>
      <c r="B86" t="n">
        <v>35980.4679609512</v>
      </c>
    </row>
    <row r="87">
      <c r="A87" t="s">
        <v>86</v>
      </c>
      <c r="B87" t="n">
        <v>28351.056323797</v>
      </c>
    </row>
    <row r="88">
      <c r="A88" t="s">
        <v>87</v>
      </c>
      <c r="B88" t="n">
        <v>4883.09802905832</v>
      </c>
    </row>
    <row r="89">
      <c r="A89" t="s">
        <v>88</v>
      </c>
      <c r="B89" t="n">
        <v>13907.8627470033</v>
      </c>
    </row>
    <row r="90">
      <c r="A90" t="s">
        <v>89</v>
      </c>
      <c r="B90" t="n">
        <v>2699.27021127666</v>
      </c>
    </row>
    <row r="91">
      <c r="A91" t="s">
        <v>90</v>
      </c>
      <c r="B91" t="n">
        <v>1898.81485306407</v>
      </c>
    </row>
    <row r="92">
      <c r="A92" t="s">
        <v>91</v>
      </c>
      <c r="B92" t="n">
        <v>7826.03699157224</v>
      </c>
    </row>
    <row r="93">
      <c r="A93" t="s">
        <v>92</v>
      </c>
      <c r="B93" t="n">
        <v>605.061138803608</v>
      </c>
    </row>
    <row r="94">
      <c r="A94" t="s">
        <v>93</v>
      </c>
      <c r="B94" t="n">
        <v>11276.0881311212</v>
      </c>
    </row>
    <row r="95">
      <c r="A95" t="s">
        <v>94</v>
      </c>
      <c r="B95" t="n">
        <v>67.6843679406049</v>
      </c>
    </row>
    <row r="96">
      <c r="A96" t="s">
        <v>95</v>
      </c>
      <c r="B96" t="n">
        <v>0</v>
      </c>
    </row>
    <row r="97">
      <c r="A97" t="s">
        <v>96</v>
      </c>
      <c r="B97" t="n">
        <v>1579.21391801502</v>
      </c>
    </row>
    <row r="98">
      <c r="A98" t="s">
        <v>97</v>
      </c>
      <c r="B98" t="n">
        <v>64874.1876810715</v>
      </c>
    </row>
    <row r="99">
      <c r="A99" t="s">
        <v>98</v>
      </c>
      <c r="B99" t="n">
        <v>6963.60849677831</v>
      </c>
    </row>
    <row r="100">
      <c r="A100" t="s">
        <v>99</v>
      </c>
      <c r="B100" t="n">
        <v>10237.3148920406</v>
      </c>
    </row>
    <row r="101">
      <c r="A101" t="s">
        <v>100</v>
      </c>
      <c r="B101" t="n">
        <v>21528.7198339622</v>
      </c>
    </row>
    <row r="102">
      <c r="A102" t="s">
        <v>101</v>
      </c>
      <c r="B102" t="n">
        <v>7713.36377106817</v>
      </c>
    </row>
    <row r="103">
      <c r="A103" t="s">
        <v>102</v>
      </c>
      <c r="B103" t="n">
        <v>118.992522574882</v>
      </c>
    </row>
    <row r="104">
      <c r="A104" t="s">
        <v>103</v>
      </c>
      <c r="B104" t="n">
        <v>0</v>
      </c>
    </row>
    <row r="105">
      <c r="A105" t="s">
        <v>104</v>
      </c>
      <c r="B105" t="n">
        <v>0</v>
      </c>
    </row>
    <row r="106">
      <c r="A106" t="s">
        <v>105</v>
      </c>
      <c r="B106" t="n">
        <v>8193.04832319345</v>
      </c>
    </row>
    <row r="107">
      <c r="A107" t="s">
        <v>106</v>
      </c>
      <c r="B107" t="n">
        <v>-13760.4690909568</v>
      </c>
    </row>
    <row r="108">
      <c r="A108" t="s">
        <v>107</v>
      </c>
      <c r="B108" t="n">
        <v>2043.30567546164</v>
      </c>
    </row>
    <row r="109">
      <c r="A109" t="s">
        <v>108</v>
      </c>
      <c r="B109" t="n">
        <v>515.204544008011</v>
      </c>
    </row>
    <row r="110">
      <c r="A110" t="s">
        <v>109</v>
      </c>
      <c r="B110" t="n">
        <v>0</v>
      </c>
    </row>
    <row r="111">
      <c r="A111" t="s">
        <v>110</v>
      </c>
      <c r="B111" t="n">
        <v>58.2548305085102</v>
      </c>
    </row>
    <row r="112">
      <c r="A112" t="s">
        <v>111</v>
      </c>
      <c r="B112" t="n">
        <v>0</v>
      </c>
    </row>
    <row r="113">
      <c r="A113" t="s">
        <v>112</v>
      </c>
      <c r="B113" t="n">
        <v>0</v>
      </c>
    </row>
    <row r="114">
      <c r="A114" t="s">
        <v>113</v>
      </c>
      <c r="B114" t="n">
        <v>13.5946864981356</v>
      </c>
    </row>
    <row r="115">
      <c r="A115" t="s">
        <v>114</v>
      </c>
      <c r="B115" t="n">
        <v>0</v>
      </c>
    </row>
    <row r="116">
      <c r="A116" t="s">
        <v>115</v>
      </c>
      <c r="B116" t="n">
        <v>41.5879212154575</v>
      </c>
    </row>
    <row r="117">
      <c r="A117" t="s">
        <v>116</v>
      </c>
      <c r="B117" t="n">
        <v>0</v>
      </c>
    </row>
    <row r="118">
      <c r="A118" t="s">
        <v>117</v>
      </c>
      <c r="B118" t="n">
        <v>0</v>
      </c>
    </row>
    <row r="119">
      <c r="A119" t="s">
        <v>118</v>
      </c>
      <c r="B119" t="n">
        <v>0</v>
      </c>
    </row>
    <row r="120">
      <c r="A120" t="s">
        <v>119</v>
      </c>
      <c r="B120" t="n">
        <v>0</v>
      </c>
    </row>
    <row r="121">
      <c r="A121" t="s">
        <v>120</v>
      </c>
      <c r="B121" t="n">
        <v>-34.8573290853288</v>
      </c>
    </row>
    <row r="122">
      <c r="A122" t="s">
        <v>121</v>
      </c>
      <c r="B122" t="n">
        <v>0</v>
      </c>
    </row>
    <row r="123">
      <c r="A123" t="s">
        <v>122</v>
      </c>
      <c r="B123" t="n">
        <v>-13.5518601246437</v>
      </c>
    </row>
    <row r="124">
      <c r="A124" t="s">
        <v>123</v>
      </c>
      <c r="B124" t="n">
        <v>75.2557762865771</v>
      </c>
    </row>
    <row r="125">
      <c r="A125" t="s">
        <v>124</v>
      </c>
      <c r="B125" t="n">
        <v>90.7877967540042</v>
      </c>
    </row>
    <row r="126">
      <c r="A126" t="s">
        <v>125</v>
      </c>
      <c r="B126" t="n">
        <v>0</v>
      </c>
    </row>
    <row r="127">
      <c r="A127" t="s">
        <v>126</v>
      </c>
      <c r="B127" t="n">
        <v>0</v>
      </c>
    </row>
    <row r="128">
      <c r="A128" t="s">
        <v>127</v>
      </c>
      <c r="B128" t="n">
        <v>-135.749490693476</v>
      </c>
    </row>
    <row r="129">
      <c r="A129" t="s">
        <v>128</v>
      </c>
      <c r="B129" t="n">
        <v>0</v>
      </c>
    </row>
    <row r="130">
      <c r="A130" t="s">
        <v>129</v>
      </c>
      <c r="B130" t="n">
        <v>0</v>
      </c>
    </row>
    <row r="131">
      <c r="A131" t="s">
        <v>130</v>
      </c>
      <c r="B131" t="n">
        <v>0</v>
      </c>
    </row>
    <row r="132">
      <c r="A132" t="s">
        <v>131</v>
      </c>
      <c r="B132" t="n">
        <v>0</v>
      </c>
    </row>
    <row r="133">
      <c r="A133" t="s">
        <v>132</v>
      </c>
      <c r="B133" t="n">
        <v>0</v>
      </c>
    </row>
    <row r="134">
      <c r="A134" t="s">
        <v>133</v>
      </c>
      <c r="B134" t="n">
        <v>275.692520393825</v>
      </c>
    </row>
    <row r="135">
      <c r="A135" t="s">
        <v>134</v>
      </c>
      <c r="B135" t="n">
        <v>563.223120814407</v>
      </c>
    </row>
    <row r="136">
      <c r="A136" t="s">
        <v>135</v>
      </c>
      <c r="B136" t="n">
        <v>8185.89572417681</v>
      </c>
    </row>
    <row r="137">
      <c r="A137" t="s">
        <v>136</v>
      </c>
      <c r="B137" t="n">
        <v>4376.03557126772</v>
      </c>
    </row>
    <row r="138">
      <c r="A138" t="s">
        <v>137</v>
      </c>
      <c r="B138" t="n">
        <v>1047.16889180764</v>
      </c>
    </row>
    <row r="139">
      <c r="A139" t="s">
        <v>138</v>
      </c>
      <c r="B139" t="n">
        <v>1483.20874818707</v>
      </c>
    </row>
    <row r="140">
      <c r="A140" t="s">
        <v>139</v>
      </c>
      <c r="B140" t="n">
        <v>201.584667865594</v>
      </c>
    </row>
    <row r="141">
      <c r="A141" t="s">
        <v>140</v>
      </c>
      <c r="B141" t="n">
        <v>719.109632214415</v>
      </c>
    </row>
    <row r="142">
      <c r="A142" t="s">
        <v>141</v>
      </c>
      <c r="B142" t="n">
        <v>1056.27801930808</v>
      </c>
    </row>
    <row r="143">
      <c r="A143" t="s">
        <v>142</v>
      </c>
      <c r="B143" t="n">
        <v>104.762683184932</v>
      </c>
    </row>
    <row r="144">
      <c r="A144" t="s">
        <v>143</v>
      </c>
      <c r="B144" t="n">
        <v>0</v>
      </c>
    </row>
    <row r="145">
      <c r="A145" t="s">
        <v>144</v>
      </c>
      <c r="B145" t="n">
        <v>7.31410092616725</v>
      </c>
    </row>
    <row r="146">
      <c r="A146" t="s">
        <v>145</v>
      </c>
      <c r="B146" t="n">
        <v>0</v>
      </c>
    </row>
    <row r="147">
      <c r="A147" t="s">
        <v>146</v>
      </c>
      <c r="B147" t="n">
        <v>0</v>
      </c>
    </row>
    <row r="148">
      <c r="A148" t="s">
        <v>147</v>
      </c>
      <c r="B148" t="n">
        <v>16506.3353645267</v>
      </c>
    </row>
    <row r="149">
      <c r="A149" t="s">
        <v>148</v>
      </c>
      <c r="B149" t="n">
        <v>960.3849770315</v>
      </c>
    </row>
    <row r="150">
      <c r="A150" t="s">
        <v>149</v>
      </c>
      <c r="B150" t="n">
        <v>2733.48798703125</v>
      </c>
    </row>
    <row r="151">
      <c r="A151" t="s">
        <v>150</v>
      </c>
      <c r="B151" t="n">
        <v>5567.09790365242</v>
      </c>
    </row>
    <row r="152">
      <c r="A152" t="s">
        <v>151</v>
      </c>
      <c r="B152" t="n">
        <v>6964.48713283523</v>
      </c>
    </row>
    <row r="153">
      <c r="A153" t="s">
        <v>152</v>
      </c>
      <c r="B153" t="n">
        <v>24.5495333102644</v>
      </c>
    </row>
    <row r="154">
      <c r="A154" t="s">
        <v>153</v>
      </c>
      <c r="B154" t="n">
        <v>55.7964177031636</v>
      </c>
    </row>
    <row r="155">
      <c r="A155" t="s">
        <v>154</v>
      </c>
      <c r="B155" t="n">
        <v>411.897627587921</v>
      </c>
    </row>
    <row r="156">
      <c r="A156" t="s">
        <v>155</v>
      </c>
      <c r="B156" t="n">
        <v>20979.8895814232</v>
      </c>
    </row>
    <row r="157">
      <c r="A157" t="s">
        <v>156</v>
      </c>
      <c r="B157" t="n">
        <v>-2145.26073075142</v>
      </c>
    </row>
    <row r="158">
      <c r="A158" t="s">
        <v>157</v>
      </c>
      <c r="B158" t="n">
        <v>15895.479366324</v>
      </c>
    </row>
    <row r="159">
      <c r="A159" t="s">
        <v>158</v>
      </c>
      <c r="B159" t="n">
        <v>3666.07191838301</v>
      </c>
    </row>
    <row r="160">
      <c r="A160" t="s">
        <v>159</v>
      </c>
      <c r="B160" t="n">
        <v>7.10211004914256</v>
      </c>
    </row>
    <row r="161">
      <c r="A161" t="s">
        <v>160</v>
      </c>
      <c r="B161" t="n">
        <v>1580.10939020555</v>
      </c>
    </row>
    <row r="162">
      <c r="A162" t="s">
        <v>161</v>
      </c>
      <c r="B162" t="n">
        <v>0</v>
      </c>
    </row>
    <row r="163">
      <c r="A163" t="s">
        <v>162</v>
      </c>
      <c r="B163" t="n">
        <v>0</v>
      </c>
    </row>
    <row r="164">
      <c r="A164" t="s">
        <v>163</v>
      </c>
      <c r="B164" t="n">
        <v>20.5197449817633</v>
      </c>
    </row>
    <row r="165">
      <c r="A165" t="s">
        <v>164</v>
      </c>
      <c r="B165" t="n">
        <v>543.188068426876</v>
      </c>
    </row>
    <row r="166">
      <c r="A166" t="s">
        <v>165</v>
      </c>
      <c r="B166" t="n">
        <v>0</v>
      </c>
    </row>
    <row r="167">
      <c r="A167" t="s">
        <v>166</v>
      </c>
      <c r="B167" t="n">
        <v>4245.27120981633</v>
      </c>
    </row>
    <row r="168">
      <c r="A168" t="s">
        <v>167</v>
      </c>
      <c r="B168" t="n">
        <v>0</v>
      </c>
    </row>
    <row r="169">
      <c r="A169" t="s">
        <v>168</v>
      </c>
      <c r="B169" t="n">
        <v>423.487683524567</v>
      </c>
    </row>
    <row r="170">
      <c r="A170" t="s">
        <v>169</v>
      </c>
      <c r="B170" t="n">
        <v>0</v>
      </c>
    </row>
    <row r="171">
      <c r="A171" t="s">
        <v>170</v>
      </c>
      <c r="B171" t="n">
        <v>-207.891525253167</v>
      </c>
    </row>
    <row r="172">
      <c r="A172" t="s">
        <v>171</v>
      </c>
      <c r="B172" t="n">
        <v>0</v>
      </c>
    </row>
    <row r="173">
      <c r="A173" t="s">
        <v>172</v>
      </c>
      <c r="B173" t="n">
        <v>-25.3703260483871</v>
      </c>
    </row>
    <row r="174">
      <c r="A174" t="s">
        <v>173</v>
      </c>
      <c r="B174" t="n">
        <v>768.713795554039</v>
      </c>
    </row>
    <row r="175">
      <c r="A175" t="s">
        <v>174</v>
      </c>
      <c r="B175" t="n">
        <v>782.020003255787</v>
      </c>
    </row>
    <row r="176">
      <c r="A176" t="s">
        <v>175</v>
      </c>
      <c r="B176" t="n">
        <v>1144.13671223726</v>
      </c>
    </row>
    <row r="177">
      <c r="A177" t="s">
        <v>176</v>
      </c>
      <c r="B177" t="n">
        <v>0</v>
      </c>
    </row>
    <row r="178">
      <c r="A178" t="s">
        <v>177</v>
      </c>
      <c r="B178" t="n">
        <v>-159.779873929676</v>
      </c>
    </row>
    <row r="179">
      <c r="A179" t="s">
        <v>178</v>
      </c>
      <c r="B179" t="n">
        <v>607.883012236976</v>
      </c>
    </row>
    <row r="180">
      <c r="A180" t="s">
        <v>179</v>
      </c>
      <c r="B180" t="n">
        <v>0</v>
      </c>
    </row>
    <row r="181">
      <c r="A181" t="s">
        <v>180</v>
      </c>
      <c r="B181" t="n">
        <v>0</v>
      </c>
    </row>
    <row r="182">
      <c r="A182" t="s">
        <v>181</v>
      </c>
      <c r="B182" t="n">
        <v>0</v>
      </c>
    </row>
    <row r="183">
      <c r="A183" t="s">
        <v>182</v>
      </c>
      <c r="B183" t="n">
        <v>479.915754614274</v>
      </c>
    </row>
    <row r="184">
      <c r="A184" t="s">
        <v>183</v>
      </c>
      <c r="B184" t="n">
        <v>3056.88921728042</v>
      </c>
    </row>
    <row r="185">
      <c r="A185" t="s">
        <v>184</v>
      </c>
      <c r="B185" t="n">
        <v>755.060476773474</v>
      </c>
    </row>
    <row r="186">
      <c r="A186" t="s">
        <v>185</v>
      </c>
      <c r="B186" t="n">
        <v>15179.6712972038</v>
      </c>
    </row>
    <row r="187">
      <c r="A187" t="s">
        <v>186</v>
      </c>
      <c r="B187" t="n">
        <v>16906.5409037308</v>
      </c>
    </row>
    <row r="188">
      <c r="A188" t="s">
        <v>187</v>
      </c>
      <c r="B188" t="n">
        <v>2590.8002743191</v>
      </c>
    </row>
    <row r="189">
      <c r="A189" t="s">
        <v>188</v>
      </c>
      <c r="B189" t="n">
        <v>7204.02542293608</v>
      </c>
    </row>
    <row r="190">
      <c r="A190" t="s">
        <v>189</v>
      </c>
      <c r="B190" t="n">
        <v>726.433815509201</v>
      </c>
    </row>
    <row r="191">
      <c r="A191" t="s">
        <v>190</v>
      </c>
      <c r="B191" t="n">
        <v>956.296743487263</v>
      </c>
    </row>
    <row r="192">
      <c r="A192" t="s">
        <v>191</v>
      </c>
      <c r="B192" t="n">
        <v>5416.58905389323</v>
      </c>
    </row>
    <row r="193">
      <c r="A193" t="s">
        <v>192</v>
      </c>
      <c r="B193" t="n">
        <v>0</v>
      </c>
    </row>
    <row r="194">
      <c r="A194" t="s">
        <v>193</v>
      </c>
      <c r="B194" t="n">
        <v>6374.2581114447</v>
      </c>
    </row>
    <row r="195">
      <c r="A195" t="s">
        <v>194</v>
      </c>
      <c r="B195" t="n">
        <v>36.4428691902744</v>
      </c>
    </row>
    <row r="196">
      <c r="A196" t="s">
        <v>195</v>
      </c>
      <c r="B196" t="n">
        <v>0</v>
      </c>
    </row>
    <row r="197">
      <c r="A197" t="s">
        <v>196</v>
      </c>
      <c r="B197" t="n">
        <v>769.141817014277</v>
      </c>
    </row>
    <row r="198">
      <c r="A198" t="s">
        <v>197</v>
      </c>
      <c r="B198" t="n">
        <v>33851.9975068942</v>
      </c>
    </row>
    <row r="199">
      <c r="A199" t="s">
        <v>198</v>
      </c>
      <c r="B199" t="n">
        <v>3022.1633378452</v>
      </c>
    </row>
    <row r="200">
      <c r="A200" t="s">
        <v>199</v>
      </c>
      <c r="B200" t="n">
        <v>6846.32174318667</v>
      </c>
    </row>
    <row r="201">
      <c r="A201" t="s">
        <v>200</v>
      </c>
      <c r="B201" t="n">
        <v>16749.3857555423</v>
      </c>
    </row>
    <row r="202">
      <c r="A202" t="s">
        <v>201</v>
      </c>
      <c r="B202" t="n">
        <v>10866.2807594324</v>
      </c>
    </row>
    <row r="203">
      <c r="A203" t="s">
        <v>202</v>
      </c>
      <c r="B203" t="n">
        <v>1947.69532542665</v>
      </c>
    </row>
    <row r="204">
      <c r="A204" t="s">
        <v>203</v>
      </c>
      <c r="B204" t="n">
        <v>0</v>
      </c>
    </row>
    <row r="205">
      <c r="A205" t="s">
        <v>204</v>
      </c>
      <c r="B205" t="n">
        <v>3228.49242678132</v>
      </c>
    </row>
    <row r="206">
      <c r="A206" t="s">
        <v>205</v>
      </c>
      <c r="B206" t="n">
        <v>0</v>
      </c>
    </row>
    <row r="207">
      <c r="A207" t="s">
        <v>206</v>
      </c>
      <c r="B207" t="n">
        <v>-922.229410651194</v>
      </c>
    </row>
    <row r="208">
      <c r="A208" t="s">
        <v>207</v>
      </c>
      <c r="B208" t="n">
        <v>31763.3938532309</v>
      </c>
    </row>
    <row r="209">
      <c r="A209" t="s">
        <v>208</v>
      </c>
      <c r="B209" t="n">
        <v>6465.63386801976</v>
      </c>
    </row>
    <row r="210">
      <c r="A210" t="s">
        <v>209</v>
      </c>
      <c r="B210" t="n">
        <v>442.760495698516</v>
      </c>
    </row>
    <row r="211">
      <c r="A211" t="s">
        <v>210</v>
      </c>
      <c r="B211" t="n">
        <v>8356.1343799652</v>
      </c>
    </row>
    <row r="212">
      <c r="A212" t="s">
        <v>211</v>
      </c>
      <c r="B212" t="n">
        <v>334.683968831048</v>
      </c>
    </row>
    <row r="213">
      <c r="A213" t="s">
        <v>212</v>
      </c>
      <c r="B213" t="n">
        <v>2976.59951460438</v>
      </c>
    </row>
    <row r="214">
      <c r="A214" t="s">
        <v>213</v>
      </c>
      <c r="B214" t="n">
        <v>351.193104972348</v>
      </c>
    </row>
    <row r="215">
      <c r="A215" t="s">
        <v>214</v>
      </c>
      <c r="B215" t="n">
        <v>1974.48796949403</v>
      </c>
    </row>
    <row r="216">
      <c r="A216" t="s">
        <v>215</v>
      </c>
      <c r="B216" t="n">
        <v>850.103230745543</v>
      </c>
    </row>
    <row r="217">
      <c r="A217" t="s">
        <v>216</v>
      </c>
      <c r="B217" t="n">
        <v>3711.50682995074</v>
      </c>
    </row>
    <row r="218">
      <c r="A218" t="s">
        <v>217</v>
      </c>
      <c r="B218" t="n">
        <v>0</v>
      </c>
    </row>
    <row r="219">
      <c r="A219" t="s">
        <v>218</v>
      </c>
      <c r="B219" t="n">
        <v>1615.40049559286</v>
      </c>
    </row>
    <row r="220">
      <c r="A220" t="s">
        <v>219</v>
      </c>
      <c r="B220" t="n">
        <v>-809.885787940833</v>
      </c>
    </row>
    <row r="221">
      <c r="A221" t="s">
        <v>220</v>
      </c>
      <c r="B221" t="n">
        <v>-1751.7918308159</v>
      </c>
    </row>
    <row r="222">
      <c r="A222" t="s">
        <v>221</v>
      </c>
      <c r="B222" t="n">
        <v>72.9024392978273</v>
      </c>
    </row>
    <row r="223">
      <c r="A223" t="s">
        <v>222</v>
      </c>
      <c r="B223" t="n">
        <v>-467.12342823345</v>
      </c>
    </row>
    <row r="224">
      <c r="A224" t="s">
        <v>223</v>
      </c>
      <c r="B224" t="n">
        <v>6921.27868396195</v>
      </c>
    </row>
    <row r="225">
      <c r="A225" t="s">
        <v>224</v>
      </c>
      <c r="B225" t="n">
        <v>2125.43825055435</v>
      </c>
    </row>
    <row r="226">
      <c r="A226" t="s">
        <v>225</v>
      </c>
      <c r="B226" t="n">
        <v>9778.72250246656</v>
      </c>
    </row>
    <row r="227">
      <c r="A227" t="s">
        <v>226</v>
      </c>
      <c r="B227" t="n">
        <v>-348.949579990417</v>
      </c>
    </row>
    <row r="228">
      <c r="A228" t="s">
        <v>227</v>
      </c>
      <c r="B228" t="n">
        <v>-680.696524486254</v>
      </c>
    </row>
    <row r="229">
      <c r="A229" t="s">
        <v>228</v>
      </c>
      <c r="B229" t="n">
        <v>3625.43956367122</v>
      </c>
    </row>
    <row r="230">
      <c r="A230" t="s">
        <v>229</v>
      </c>
      <c r="B230" t="n">
        <v>-740.674293688864</v>
      </c>
    </row>
    <row r="231">
      <c r="A231" t="s">
        <v>230</v>
      </c>
      <c r="B231" t="n">
        <v>-7362.20544449677</v>
      </c>
    </row>
    <row r="232">
      <c r="A232" t="s">
        <v>231</v>
      </c>
      <c r="B232" t="n">
        <v>221.70055293042</v>
      </c>
    </row>
    <row r="233">
      <c r="A233" t="s">
        <v>232</v>
      </c>
      <c r="B233" t="n">
        <v>10723.7542835205</v>
      </c>
    </row>
    <row r="234">
      <c r="A234" t="s">
        <v>233</v>
      </c>
      <c r="B234" t="n">
        <v>6649.27458918157</v>
      </c>
    </row>
    <row r="235">
      <c r="A235" t="s">
        <v>234</v>
      </c>
      <c r="B235" t="n">
        <v>4081.9423328076</v>
      </c>
    </row>
    <row r="236">
      <c r="A236" t="s">
        <v>235</v>
      </c>
      <c r="B236" t="n">
        <v>77447.3836534919</v>
      </c>
    </row>
    <row r="237">
      <c r="A237" t="s">
        <v>236</v>
      </c>
      <c r="B237" t="n">
        <v>52111.6528377549</v>
      </c>
    </row>
    <row r="238">
      <c r="A238" t="s">
        <v>237</v>
      </c>
      <c r="B238" t="n">
        <v>8830.13997721622</v>
      </c>
    </row>
    <row r="239">
      <c r="A239" t="s">
        <v>238</v>
      </c>
      <c r="B239" t="n">
        <v>38611.9319364099</v>
      </c>
    </row>
    <row r="240">
      <c r="A240" t="s">
        <v>239</v>
      </c>
      <c r="B240" t="n">
        <v>3234.26700895514</v>
      </c>
    </row>
    <row r="241">
      <c r="A241" t="s">
        <v>240</v>
      </c>
      <c r="B241" t="n">
        <v>3329.21614769042</v>
      </c>
    </row>
    <row r="242">
      <c r="A242" t="s">
        <v>241</v>
      </c>
      <c r="B242" t="n">
        <v>6689.49593381209</v>
      </c>
    </row>
    <row r="243">
      <c r="A243" t="s">
        <v>242</v>
      </c>
      <c r="B243" t="n">
        <v>347.632467814796</v>
      </c>
    </row>
    <row r="244">
      <c r="A244" t="s">
        <v>243</v>
      </c>
      <c r="B244" t="n">
        <v>5188.02979627067</v>
      </c>
    </row>
    <row r="245">
      <c r="A245" t="s">
        <v>244</v>
      </c>
      <c r="B245" t="n">
        <v>231.779691302432</v>
      </c>
    </row>
    <row r="246">
      <c r="A246" t="s">
        <v>245</v>
      </c>
      <c r="B246" t="n">
        <v>572.362398455408</v>
      </c>
    </row>
    <row r="247">
      <c r="A247" t="s">
        <v>246</v>
      </c>
      <c r="B247" t="n">
        <v>2887.61976072715</v>
      </c>
    </row>
    <row r="248">
      <c r="A248" t="s">
        <v>247</v>
      </c>
      <c r="B248" t="n">
        <v>122305.340692402</v>
      </c>
    </row>
    <row r="249">
      <c r="A249" t="s">
        <v>248</v>
      </c>
      <c r="B249" t="n">
        <v>9094.84249256399</v>
      </c>
    </row>
    <row r="250">
      <c r="A250" t="s">
        <v>249</v>
      </c>
      <c r="B250" t="n">
        <v>15615.4300781832</v>
      </c>
    </row>
    <row r="251">
      <c r="A251" t="s">
        <v>250</v>
      </c>
      <c r="B251" t="n">
        <v>45191.3951555163</v>
      </c>
    </row>
    <row r="252">
      <c r="A252" t="s">
        <v>251</v>
      </c>
      <c r="B252" t="n">
        <v>5478.76694076202</v>
      </c>
    </row>
    <row r="253">
      <c r="A253" t="s">
        <v>252</v>
      </c>
      <c r="B253" t="n">
        <v>46.2664466459761</v>
      </c>
    </row>
    <row r="254">
      <c r="A254" t="s">
        <v>253</v>
      </c>
      <c r="B254" t="n">
        <v>0</v>
      </c>
    </row>
    <row r="255">
      <c r="A255" t="s">
        <v>254</v>
      </c>
      <c r="B255" t="n">
        <v>0</v>
      </c>
    </row>
    <row r="256">
      <c r="A256" t="s">
        <v>255</v>
      </c>
      <c r="B256" t="n">
        <v>127533.265264598</v>
      </c>
    </row>
    <row r="257">
      <c r="A257" t="s">
        <v>256</v>
      </c>
      <c r="B257" t="n">
        <v>-5885.03967444881</v>
      </c>
    </row>
    <row r="258">
      <c r="A258" t="s">
        <v>257</v>
      </c>
      <c r="B258" t="n">
        <v>9269.33045488397</v>
      </c>
    </row>
    <row r="259">
      <c r="A259" t="s">
        <v>258</v>
      </c>
      <c r="B259" t="n">
        <v>1811.24282274718</v>
      </c>
    </row>
    <row r="260">
      <c r="A260" t="s">
        <v>259</v>
      </c>
      <c r="B260" t="n">
        <v>87.2903268032167</v>
      </c>
    </row>
    <row r="261">
      <c r="A261" t="s">
        <v>260</v>
      </c>
      <c r="B261" t="n">
        <v>535.046821689423</v>
      </c>
    </row>
    <row r="262">
      <c r="A262" t="s">
        <v>261</v>
      </c>
      <c r="B262" t="n">
        <v>32.0129778428957</v>
      </c>
    </row>
    <row r="263">
      <c r="A263" t="s">
        <v>262</v>
      </c>
      <c r="B263" t="n">
        <v>0</v>
      </c>
    </row>
    <row r="264">
      <c r="A264" t="s">
        <v>263</v>
      </c>
      <c r="B264" t="n">
        <v>18.1093357893417</v>
      </c>
    </row>
    <row r="265">
      <c r="A265" t="s">
        <v>264</v>
      </c>
      <c r="B265" t="n">
        <v>86.1624609436461</v>
      </c>
    </row>
    <row r="266">
      <c r="A266" t="s">
        <v>265</v>
      </c>
      <c r="B266" t="n">
        <v>190.19472859909</v>
      </c>
    </row>
    <row r="267">
      <c r="A267" t="s">
        <v>266</v>
      </c>
      <c r="B267" t="n">
        <v>0</v>
      </c>
    </row>
    <row r="268">
      <c r="A268" t="s">
        <v>267</v>
      </c>
      <c r="B268" t="n">
        <v>0</v>
      </c>
    </row>
    <row r="269">
      <c r="A269" t="s">
        <v>268</v>
      </c>
      <c r="B269" t="n">
        <v>379.454864937198</v>
      </c>
    </row>
    <row r="270">
      <c r="A270" t="s">
        <v>269</v>
      </c>
      <c r="B270" t="n">
        <v>-229.497668520204</v>
      </c>
    </row>
    <row r="271">
      <c r="A271" t="s">
        <v>270</v>
      </c>
      <c r="B271" t="n">
        <v>-154.749814555894</v>
      </c>
    </row>
    <row r="272">
      <c r="A272" t="s">
        <v>271</v>
      </c>
      <c r="B272" t="n">
        <v>0</v>
      </c>
    </row>
    <row r="273">
      <c r="A273" t="s">
        <v>272</v>
      </c>
      <c r="B273" t="n">
        <v>-351.61969575767</v>
      </c>
    </row>
    <row r="274">
      <c r="A274" t="s">
        <v>273</v>
      </c>
      <c r="B274" t="n">
        <v>685.357985058216</v>
      </c>
    </row>
    <row r="275">
      <c r="A275" t="s">
        <v>274</v>
      </c>
      <c r="B275" t="n">
        <v>109.896798653652</v>
      </c>
    </row>
    <row r="276">
      <c r="A276" t="s">
        <v>275</v>
      </c>
      <c r="B276" t="n">
        <v>1392.26720505119</v>
      </c>
    </row>
    <row r="277">
      <c r="A277" t="s">
        <v>276</v>
      </c>
      <c r="B277" t="n">
        <v>-884.658876088896</v>
      </c>
    </row>
    <row r="278">
      <c r="A278" t="s">
        <v>277</v>
      </c>
      <c r="B278" t="n">
        <v>-201.002313796457</v>
      </c>
    </row>
    <row r="279">
      <c r="A279" t="s">
        <v>278</v>
      </c>
      <c r="B279" t="n">
        <v>2064.13655979769</v>
      </c>
    </row>
    <row r="280">
      <c r="A280" t="s">
        <v>279</v>
      </c>
      <c r="B280" t="n">
        <v>-295.989397195855</v>
      </c>
    </row>
    <row r="281">
      <c r="A281" t="s">
        <v>280</v>
      </c>
      <c r="B281" t="n">
        <v>0</v>
      </c>
    </row>
    <row r="282">
      <c r="A282" t="s">
        <v>281</v>
      </c>
      <c r="B282" t="n">
        <v>0</v>
      </c>
    </row>
    <row r="283">
      <c r="A283" t="s">
        <v>282</v>
      </c>
      <c r="B283" t="n">
        <v>3132.88152035379</v>
      </c>
    </row>
    <row r="284">
      <c r="A284" t="s">
        <v>283</v>
      </c>
      <c r="B284" t="n">
        <v>1117.3145303352</v>
      </c>
    </row>
    <row r="285">
      <c r="A285" t="s">
        <v>284</v>
      </c>
      <c r="B285" t="n">
        <v>463.061322867186</v>
      </c>
    </row>
    <row r="286">
      <c r="A286" t="s">
        <v>285</v>
      </c>
      <c r="B286" t="n">
        <v>15365.6346372763</v>
      </c>
    </row>
    <row r="287">
      <c r="A287" t="s">
        <v>286</v>
      </c>
      <c r="B287" t="n">
        <v>17676.5628423751</v>
      </c>
    </row>
    <row r="288">
      <c r="A288" t="s">
        <v>287</v>
      </c>
      <c r="B288" t="n">
        <v>2879.87822907478</v>
      </c>
    </row>
    <row r="289">
      <c r="A289" t="s">
        <v>288</v>
      </c>
      <c r="B289" t="n">
        <v>8146.14980543298</v>
      </c>
    </row>
    <row r="290">
      <c r="A290" t="s">
        <v>289</v>
      </c>
      <c r="B290" t="n">
        <v>765.770814070271</v>
      </c>
    </row>
    <row r="291">
      <c r="A291" t="s">
        <v>290</v>
      </c>
      <c r="B291" t="n">
        <v>916.971631516086</v>
      </c>
    </row>
    <row r="292">
      <c r="A292" t="s">
        <v>291</v>
      </c>
      <c r="B292" t="n">
        <v>1169.9819552486</v>
      </c>
    </row>
    <row r="293">
      <c r="A293" t="s">
        <v>292</v>
      </c>
      <c r="B293" t="n">
        <v>0</v>
      </c>
    </row>
    <row r="294">
      <c r="A294" t="s">
        <v>293</v>
      </c>
      <c r="B294" t="n">
        <v>29880.3561922251</v>
      </c>
    </row>
    <row r="295">
      <c r="A295" t="s">
        <v>294</v>
      </c>
      <c r="B295" t="n">
        <v>99.3550317198455</v>
      </c>
    </row>
    <row r="296">
      <c r="A296" t="s">
        <v>295</v>
      </c>
      <c r="B296" t="n">
        <v>243.090544689533</v>
      </c>
    </row>
    <row r="297">
      <c r="A297" t="s">
        <v>296</v>
      </c>
      <c r="B297" t="n">
        <v>167.545329650411</v>
      </c>
    </row>
    <row r="298">
      <c r="A298" t="s">
        <v>297</v>
      </c>
      <c r="B298" t="n">
        <v>41454.0045266223</v>
      </c>
    </row>
    <row r="299">
      <c r="A299" t="s">
        <v>298</v>
      </c>
      <c r="B299" t="n">
        <v>2623.69071994979</v>
      </c>
    </row>
    <row r="300">
      <c r="A300" t="s">
        <v>299</v>
      </c>
      <c r="B300" t="n">
        <v>6799.50478614453</v>
      </c>
    </row>
    <row r="301">
      <c r="A301" t="s">
        <v>300</v>
      </c>
      <c r="B301" t="n">
        <v>23100.1064834144</v>
      </c>
    </row>
    <row r="302">
      <c r="A302" t="s">
        <v>301</v>
      </c>
      <c r="B302" t="n">
        <v>7185.4245243448</v>
      </c>
    </row>
    <row r="303">
      <c r="A303" t="s">
        <v>302</v>
      </c>
      <c r="B303" t="n">
        <v>0</v>
      </c>
    </row>
    <row r="304">
      <c r="A304" t="s">
        <v>303</v>
      </c>
      <c r="B304" t="n">
        <v>0</v>
      </c>
    </row>
    <row r="305">
      <c r="A305" t="s">
        <v>304</v>
      </c>
      <c r="B305" t="n">
        <v>9448.44986028721</v>
      </c>
    </row>
    <row r="306">
      <c r="A306" t="s">
        <v>305</v>
      </c>
      <c r="B306" t="n">
        <v>39563.3845793607</v>
      </c>
    </row>
    <row r="307">
      <c r="A307" t="s">
        <v>306</v>
      </c>
      <c r="B307" t="n">
        <v>-23793.0940816087</v>
      </c>
    </row>
    <row r="308">
      <c r="A308" t="s">
        <v>307</v>
      </c>
      <c r="B308" t="n">
        <v>51467.2320989945</v>
      </c>
    </row>
    <row r="309">
      <c r="A309" t="s">
        <v>308</v>
      </c>
      <c r="B309" t="n">
        <v>13734.6147749166</v>
      </c>
    </row>
    <row r="310">
      <c r="A310" t="s">
        <v>309</v>
      </c>
      <c r="B310" t="n">
        <v>416.018339150896</v>
      </c>
    </row>
    <row r="311">
      <c r="A311" t="s">
        <v>310</v>
      </c>
      <c r="B311" t="n">
        <v>2542.97867479141</v>
      </c>
    </row>
    <row r="312">
      <c r="A312" t="s">
        <v>311</v>
      </c>
      <c r="B312" t="n">
        <v>59.6303048320045</v>
      </c>
    </row>
    <row r="313">
      <c r="A313" t="s">
        <v>312</v>
      </c>
      <c r="B313" t="n">
        <v>420.293146418909</v>
      </c>
    </row>
    <row r="314">
      <c r="A314" t="s">
        <v>313</v>
      </c>
      <c r="B314" t="n">
        <v>912.20822088076</v>
      </c>
    </row>
    <row r="315">
      <c r="A315" t="s">
        <v>314</v>
      </c>
      <c r="B315" t="n">
        <v>1841.30579497473</v>
      </c>
    </row>
    <row r="316">
      <c r="A316" t="s">
        <v>315</v>
      </c>
      <c r="B316" t="n">
        <v>1722.41136291985</v>
      </c>
    </row>
    <row r="317">
      <c r="A317" t="s">
        <v>316</v>
      </c>
      <c r="B317" t="n">
        <v>7330.27074146239</v>
      </c>
    </row>
    <row r="318">
      <c r="A318" t="s">
        <v>317</v>
      </c>
      <c r="B318" t="n">
        <v>-5933.75298821729</v>
      </c>
    </row>
    <row r="319">
      <c r="A319" t="s">
        <v>318</v>
      </c>
      <c r="B319" t="n">
        <v>8489.14527387454</v>
      </c>
    </row>
    <row r="320">
      <c r="A320" t="s">
        <v>319</v>
      </c>
      <c r="B320" t="n">
        <v>-171.659211121715</v>
      </c>
    </row>
    <row r="321">
      <c r="A321" t="s">
        <v>320</v>
      </c>
      <c r="B321" t="n">
        <v>-2367.38830727567</v>
      </c>
    </row>
    <row r="322">
      <c r="A322" t="s">
        <v>321</v>
      </c>
      <c r="B322" t="n">
        <v>636.226587430249</v>
      </c>
    </row>
    <row r="323">
      <c r="A323" t="s">
        <v>322</v>
      </c>
      <c r="B323" t="n">
        <v>-1290.09207161547</v>
      </c>
    </row>
    <row r="324">
      <c r="A324" t="s">
        <v>323</v>
      </c>
      <c r="B324" t="n">
        <v>3981.01592615829</v>
      </c>
    </row>
    <row r="325">
      <c r="A325" t="s">
        <v>324</v>
      </c>
      <c r="B325" t="n">
        <v>6271.50715475283</v>
      </c>
    </row>
    <row r="326">
      <c r="A326" t="s">
        <v>325</v>
      </c>
      <c r="B326" t="n">
        <v>27962.3583350778</v>
      </c>
    </row>
    <row r="327">
      <c r="A327" t="s">
        <v>326</v>
      </c>
      <c r="B327" t="n">
        <v>-2069.74155795027</v>
      </c>
    </row>
    <row r="328">
      <c r="A328" t="s">
        <v>327</v>
      </c>
      <c r="B328" t="n">
        <v>-2214.68519396905</v>
      </c>
    </row>
    <row r="329">
      <c r="A329" t="s">
        <v>328</v>
      </c>
      <c r="B329" t="n">
        <v>10559.7783310542</v>
      </c>
    </row>
    <row r="330">
      <c r="A330" t="s">
        <v>329</v>
      </c>
      <c r="B330" t="n">
        <v>-2330.47527771602</v>
      </c>
    </row>
    <row r="331">
      <c r="A331" t="s">
        <v>330</v>
      </c>
      <c r="B331" t="n">
        <v>-23838.304387413</v>
      </c>
    </row>
    <row r="332">
      <c r="A332" t="s">
        <v>331</v>
      </c>
      <c r="B332" t="n">
        <v>1348.91221500225</v>
      </c>
    </row>
    <row r="333">
      <c r="A333" t="s">
        <v>332</v>
      </c>
      <c r="B333" t="n">
        <v>26690.2732934168</v>
      </c>
    </row>
    <row r="334">
      <c r="A334" t="s">
        <v>333</v>
      </c>
      <c r="B334" t="n">
        <v>20983.1057519385</v>
      </c>
    </row>
    <row r="335">
      <c r="A335" t="s">
        <v>334</v>
      </c>
      <c r="B335" t="n">
        <v>5887.22226777679</v>
      </c>
    </row>
    <row r="336">
      <c r="A336" t="s">
        <v>335</v>
      </c>
      <c r="B336" t="n">
        <v>101142.563096964</v>
      </c>
    </row>
    <row r="337">
      <c r="A337" t="s">
        <v>336</v>
      </c>
      <c r="B337" t="n">
        <v>99415.094410627</v>
      </c>
    </row>
    <row r="338">
      <c r="A338" t="s">
        <v>337</v>
      </c>
      <c r="B338" t="n">
        <v>15938.2908901344</v>
      </c>
    </row>
    <row r="339">
      <c r="A339" t="s">
        <v>338</v>
      </c>
      <c r="B339" t="n">
        <v>66633.5544069616</v>
      </c>
    </row>
    <row r="340">
      <c r="A340" t="s">
        <v>339</v>
      </c>
      <c r="B340" t="n">
        <v>33687.0729053614</v>
      </c>
    </row>
    <row r="341">
      <c r="A341" t="s">
        <v>340</v>
      </c>
      <c r="B341" t="n">
        <v>24936.77012395</v>
      </c>
    </row>
    <row r="342">
      <c r="A342" t="s">
        <v>341</v>
      </c>
      <c r="B342" t="n">
        <v>63727.4910482003</v>
      </c>
    </row>
    <row r="343">
      <c r="A343" t="s">
        <v>342</v>
      </c>
      <c r="B343" t="n">
        <v>1639.27745524447</v>
      </c>
    </row>
    <row r="344">
      <c r="A344" t="s">
        <v>343</v>
      </c>
      <c r="B344" t="n">
        <v>143252.873953545</v>
      </c>
    </row>
    <row r="345">
      <c r="A345" t="s">
        <v>344</v>
      </c>
      <c r="B345" t="n">
        <v>676.228245103069</v>
      </c>
    </row>
    <row r="346">
      <c r="A346" t="s">
        <v>345</v>
      </c>
      <c r="B346" t="n">
        <v>8209.15571162971</v>
      </c>
    </row>
    <row r="347">
      <c r="A347" t="s">
        <v>346</v>
      </c>
      <c r="B347" t="n">
        <v>25061.1495124326</v>
      </c>
    </row>
    <row r="348">
      <c r="A348" t="s">
        <v>347</v>
      </c>
      <c r="B348" t="n">
        <v>299070.015855766</v>
      </c>
    </row>
    <row r="349">
      <c r="A349" t="s">
        <v>348</v>
      </c>
      <c r="B349" t="n">
        <v>13767.2215798385</v>
      </c>
    </row>
    <row r="350">
      <c r="A350" t="s">
        <v>349</v>
      </c>
      <c r="B350" t="n">
        <v>31094.5065289886</v>
      </c>
    </row>
    <row r="351">
      <c r="A351" t="s">
        <v>350</v>
      </c>
      <c r="B351" t="n">
        <v>75158.3151370512</v>
      </c>
    </row>
    <row r="352">
      <c r="A352" t="s">
        <v>351</v>
      </c>
      <c r="B352" t="n">
        <v>9872.33646144494</v>
      </c>
    </row>
    <row r="353">
      <c r="A353" t="s">
        <v>352</v>
      </c>
      <c r="B353" t="n">
        <v>1309.58676267449</v>
      </c>
    </row>
    <row r="354">
      <c r="A354" t="s">
        <v>353</v>
      </c>
      <c r="B354" t="n">
        <v>0</v>
      </c>
    </row>
    <row r="355">
      <c r="A355" t="s">
        <v>354</v>
      </c>
      <c r="B355" t="n">
        <v>53784.6245066364</v>
      </c>
    </row>
    <row r="356">
      <c r="A356" t="s">
        <v>355</v>
      </c>
      <c r="B356" t="n">
        <v>16854.6659806005</v>
      </c>
    </row>
    <row r="357">
      <c r="A357" t="s">
        <v>356</v>
      </c>
      <c r="B357" t="n">
        <v>-3007.22735438376</v>
      </c>
    </row>
    <row r="358">
      <c r="A358" t="s">
        <v>357</v>
      </c>
      <c r="B358" t="n">
        <v>12037.8132863116</v>
      </c>
    </row>
    <row r="359">
      <c r="A359" t="s">
        <v>358</v>
      </c>
      <c r="B359" t="n">
        <v>6139.69938825472</v>
      </c>
    </row>
    <row r="360">
      <c r="A360" t="s">
        <v>359</v>
      </c>
      <c r="B360" t="n">
        <v>67.0084925214944</v>
      </c>
    </row>
    <row r="361">
      <c r="A361" t="s">
        <v>360</v>
      </c>
      <c r="B361" t="n">
        <v>165.315104029656</v>
      </c>
    </row>
    <row r="362">
      <c r="A362" t="s">
        <v>361</v>
      </c>
      <c r="B362" t="n">
        <v>0</v>
      </c>
    </row>
    <row r="363">
      <c r="A363" t="s">
        <v>362</v>
      </c>
      <c r="B363" t="n">
        <v>0</v>
      </c>
    </row>
    <row r="364">
      <c r="A364" t="s">
        <v>363</v>
      </c>
      <c r="B364" t="n">
        <v>366.406266727012</v>
      </c>
    </row>
    <row r="365">
      <c r="A365" t="s">
        <v>364</v>
      </c>
      <c r="B365" t="n">
        <v>0</v>
      </c>
    </row>
    <row r="366">
      <c r="A366" t="s">
        <v>365</v>
      </c>
      <c r="B366" t="n">
        <v>120.916076857664</v>
      </c>
    </row>
    <row r="367">
      <c r="A367" t="s">
        <v>366</v>
      </c>
      <c r="B367" t="n">
        <v>6196.0881948267</v>
      </c>
    </row>
    <row r="368">
      <c r="A368" t="s">
        <v>367</v>
      </c>
      <c r="B368" t="n">
        <v>0</v>
      </c>
    </row>
    <row r="369">
      <c r="A369" t="s">
        <v>368</v>
      </c>
      <c r="B369" t="n">
        <v>223.468815485014</v>
      </c>
    </row>
    <row r="370">
      <c r="A370" t="s">
        <v>369</v>
      </c>
      <c r="B370" t="n">
        <v>-138.697214293136</v>
      </c>
    </row>
    <row r="371">
      <c r="A371" t="s">
        <v>370</v>
      </c>
      <c r="B371" t="n">
        <v>-274.96868685247</v>
      </c>
    </row>
    <row r="372">
      <c r="A372" t="s">
        <v>371</v>
      </c>
      <c r="B372" t="n">
        <v>0</v>
      </c>
    </row>
    <row r="373">
      <c r="A373" t="s">
        <v>372</v>
      </c>
      <c r="B373" t="n">
        <v>-269.651272022818</v>
      </c>
    </row>
    <row r="374">
      <c r="A374" t="s">
        <v>373</v>
      </c>
      <c r="B374" t="n">
        <v>601.585542867385</v>
      </c>
    </row>
    <row r="375">
      <c r="A375" t="s">
        <v>374</v>
      </c>
      <c r="B375" t="n">
        <v>306.817458512283</v>
      </c>
    </row>
    <row r="376">
      <c r="A376" t="s">
        <v>375</v>
      </c>
      <c r="B376" t="n">
        <v>3615.50423104037</v>
      </c>
    </row>
    <row r="377">
      <c r="A377" t="s">
        <v>376</v>
      </c>
      <c r="B377" t="n">
        <v>-883.050607133709</v>
      </c>
    </row>
    <row r="378">
      <c r="A378" t="s">
        <v>377</v>
      </c>
      <c r="B378" t="n">
        <v>-131.596523681669</v>
      </c>
    </row>
    <row r="379">
      <c r="A379" t="s">
        <v>378</v>
      </c>
      <c r="B379" t="n">
        <v>1004.4741318022</v>
      </c>
    </row>
    <row r="380">
      <c r="A380" t="s">
        <v>379</v>
      </c>
      <c r="B380" t="n">
        <v>-66.0450386131463</v>
      </c>
    </row>
    <row r="381">
      <c r="A381" t="s">
        <v>380</v>
      </c>
      <c r="B381" t="n">
        <v>0</v>
      </c>
    </row>
    <row r="382">
      <c r="A382" t="s">
        <v>381</v>
      </c>
      <c r="B382" t="n">
        <v>124.737083103585</v>
      </c>
    </row>
    <row r="383">
      <c r="A383" t="s">
        <v>382</v>
      </c>
      <c r="B383" t="n">
        <v>638.804559659522</v>
      </c>
    </row>
    <row r="384">
      <c r="A384" t="s">
        <v>383</v>
      </c>
      <c r="B384" t="n">
        <v>11768.9845709889</v>
      </c>
    </row>
    <row r="385">
      <c r="A385" t="s">
        <v>384</v>
      </c>
      <c r="B385" t="n">
        <v>678.088051261349</v>
      </c>
    </row>
    <row r="386">
      <c r="A386" t="s">
        <v>385</v>
      </c>
      <c r="B386" t="n">
        <v>30223.8822257276</v>
      </c>
    </row>
    <row r="387">
      <c r="A387" t="s">
        <v>386</v>
      </c>
      <c r="B387" t="n">
        <v>26228.2339086677</v>
      </c>
    </row>
    <row r="388">
      <c r="A388" t="s">
        <v>387</v>
      </c>
      <c r="B388" t="n">
        <v>3407.55220003044</v>
      </c>
    </row>
    <row r="389">
      <c r="A389" t="s">
        <v>388</v>
      </c>
      <c r="B389" t="n">
        <v>11917.0655581862</v>
      </c>
    </row>
    <row r="390">
      <c r="A390" t="s">
        <v>389</v>
      </c>
      <c r="B390" t="n">
        <v>1798.29210177673</v>
      </c>
    </row>
    <row r="391">
      <c r="A391" t="s">
        <v>390</v>
      </c>
      <c r="B391" t="n">
        <v>1054.72595721194</v>
      </c>
    </row>
    <row r="392">
      <c r="A392" t="s">
        <v>391</v>
      </c>
      <c r="B392" t="n">
        <v>8526.09306064669</v>
      </c>
    </row>
    <row r="393">
      <c r="A393" t="s">
        <v>392</v>
      </c>
      <c r="B393" t="n">
        <v>616.639578722537</v>
      </c>
    </row>
    <row r="394">
      <c r="A394" t="s">
        <v>393</v>
      </c>
      <c r="B394" t="n">
        <v>4706.4834280726</v>
      </c>
    </row>
    <row r="395">
      <c r="A395" t="s">
        <v>394</v>
      </c>
      <c r="B395" t="n">
        <v>79.9946523770483</v>
      </c>
    </row>
    <row r="396">
      <c r="A396" t="s">
        <v>395</v>
      </c>
      <c r="B396" t="n">
        <v>517.738078506542</v>
      </c>
    </row>
    <row r="397">
      <c r="A397" t="s">
        <v>396</v>
      </c>
      <c r="B397" t="n">
        <v>252.676495558808</v>
      </c>
    </row>
    <row r="398">
      <c r="A398" t="s">
        <v>397</v>
      </c>
      <c r="B398" t="n">
        <v>53006.4856458469</v>
      </c>
    </row>
    <row r="399">
      <c r="A399" t="s">
        <v>398</v>
      </c>
      <c r="B399" t="n">
        <v>3151.41022025317</v>
      </c>
    </row>
    <row r="400">
      <c r="A400" t="s">
        <v>399</v>
      </c>
      <c r="B400" t="n">
        <v>6401.76519088087</v>
      </c>
    </row>
    <row r="401">
      <c r="A401" t="s">
        <v>400</v>
      </c>
      <c r="B401" t="n">
        <v>21619.9010551794</v>
      </c>
    </row>
    <row r="402">
      <c r="A402" t="s">
        <v>401</v>
      </c>
      <c r="B402" t="n">
        <v>14303.165583609</v>
      </c>
    </row>
    <row r="403">
      <c r="A403" t="s">
        <v>402</v>
      </c>
      <c r="B403" t="n">
        <v>965.334090377862</v>
      </c>
    </row>
    <row r="404">
      <c r="A404" t="s">
        <v>403</v>
      </c>
      <c r="B404" t="n">
        <v>150.053843966717</v>
      </c>
    </row>
    <row r="405">
      <c r="A405" t="s">
        <v>404</v>
      </c>
      <c r="B405" t="n">
        <v>0</v>
      </c>
    </row>
    <row r="406">
      <c r="A406" t="s">
        <v>405</v>
      </c>
      <c r="B406" t="n">
        <v>55894.018367207</v>
      </c>
    </row>
    <row r="407">
      <c r="A407" t="s">
        <v>406</v>
      </c>
      <c r="B407" t="n">
        <v>-11821.3543460811</v>
      </c>
    </row>
    <row r="408">
      <c r="A408" t="s">
        <v>407</v>
      </c>
      <c r="B408" t="n">
        <v>12135.9067473564</v>
      </c>
    </row>
    <row r="409">
      <c r="A409" t="s">
        <v>408</v>
      </c>
      <c r="B409" t="n">
        <v>7502.36944604282</v>
      </c>
    </row>
    <row r="410">
      <c r="A410" t="s">
        <v>409</v>
      </c>
      <c r="B410" t="n">
        <v>107.102367140942</v>
      </c>
    </row>
    <row r="411">
      <c r="A411" t="s">
        <v>410</v>
      </c>
      <c r="B411" t="n">
        <v>1247.81952711361</v>
      </c>
    </row>
    <row r="412">
      <c r="A412" t="s">
        <v>411</v>
      </c>
      <c r="B412" t="n">
        <v>0</v>
      </c>
    </row>
    <row r="413">
      <c r="A413" t="s">
        <v>412</v>
      </c>
      <c r="B413" t="n">
        <v>0</v>
      </c>
    </row>
    <row r="414">
      <c r="A414" t="s">
        <v>413</v>
      </c>
      <c r="B414" t="n">
        <v>544.05311672417</v>
      </c>
    </row>
    <row r="415">
      <c r="A415" t="s">
        <v>414</v>
      </c>
      <c r="B415" t="n">
        <v>39.7457715005984</v>
      </c>
    </row>
    <row r="416">
      <c r="A416" t="s">
        <v>415</v>
      </c>
      <c r="B416" t="n">
        <v>40.5541701388663</v>
      </c>
    </row>
    <row r="417">
      <c r="A417" t="s">
        <v>416</v>
      </c>
      <c r="B417" t="n">
        <v>499.691099676875</v>
      </c>
    </row>
    <row r="418">
      <c r="A418" t="s">
        <v>417</v>
      </c>
      <c r="B418" t="n">
        <v>0</v>
      </c>
    </row>
    <row r="419">
      <c r="A419" t="s">
        <v>418</v>
      </c>
      <c r="B419" t="n">
        <v>448.364692458966</v>
      </c>
    </row>
    <row r="420">
      <c r="A420" t="s">
        <v>419</v>
      </c>
      <c r="B420" t="n">
        <v>0</v>
      </c>
    </row>
    <row r="421">
      <c r="A421" t="s">
        <v>420</v>
      </c>
      <c r="B421" t="n">
        <v>0</v>
      </c>
    </row>
    <row r="422">
      <c r="A422" t="s">
        <v>421</v>
      </c>
      <c r="B422" t="n">
        <v>0</v>
      </c>
    </row>
    <row r="423">
      <c r="A423" t="s">
        <v>422</v>
      </c>
      <c r="B423" t="n">
        <v>-685.985734873665</v>
      </c>
    </row>
    <row r="424">
      <c r="A424" t="s">
        <v>423</v>
      </c>
      <c r="B424" t="n">
        <v>375.900402274791</v>
      </c>
    </row>
    <row r="425">
      <c r="A425" t="s">
        <v>424</v>
      </c>
      <c r="B425" t="n">
        <v>168.028418905744</v>
      </c>
    </row>
    <row r="426">
      <c r="A426" t="s">
        <v>425</v>
      </c>
      <c r="B426" t="n">
        <v>0</v>
      </c>
    </row>
    <row r="427">
      <c r="A427" t="s">
        <v>426</v>
      </c>
      <c r="B427" t="n">
        <v>-138.364885133735</v>
      </c>
    </row>
    <row r="428">
      <c r="A428" t="s">
        <v>427</v>
      </c>
      <c r="B428" t="n">
        <v>-377.043805560855</v>
      </c>
    </row>
    <row r="429">
      <c r="A429" t="s">
        <v>428</v>
      </c>
      <c r="B429" t="n">
        <v>0</v>
      </c>
    </row>
    <row r="430">
      <c r="A430" t="s">
        <v>429</v>
      </c>
      <c r="B430" t="n">
        <v>0</v>
      </c>
    </row>
    <row r="431">
      <c r="A431" t="s">
        <v>430</v>
      </c>
      <c r="B431" t="n">
        <v>0</v>
      </c>
    </row>
    <row r="432">
      <c r="A432" t="s">
        <v>431</v>
      </c>
      <c r="B432" t="n">
        <v>0</v>
      </c>
    </row>
    <row r="433">
      <c r="A433" t="s">
        <v>432</v>
      </c>
      <c r="B433" t="n">
        <v>406.853068608007</v>
      </c>
    </row>
    <row r="434">
      <c r="A434" t="s">
        <v>433</v>
      </c>
      <c r="B434" t="n">
        <v>3122.47433795292</v>
      </c>
    </row>
    <row r="435">
      <c r="A435" t="s">
        <v>434</v>
      </c>
      <c r="B435" t="n">
        <v>1888.40362707875</v>
      </c>
    </row>
    <row r="436">
      <c r="A436" t="s">
        <v>435</v>
      </c>
      <c r="B436" t="n">
        <v>32544.2580070156</v>
      </c>
    </row>
    <row r="437">
      <c r="A437" t="s">
        <v>436</v>
      </c>
      <c r="B437" t="n">
        <v>33407.9921421256</v>
      </c>
    </row>
    <row r="438">
      <c r="A438" t="s">
        <v>437</v>
      </c>
      <c r="B438" t="n">
        <v>3105.989785086</v>
      </c>
    </row>
    <row r="439">
      <c r="A439" t="s">
        <v>438</v>
      </c>
      <c r="B439" t="n">
        <v>12727.2509113355</v>
      </c>
    </row>
    <row r="440">
      <c r="A440" t="s">
        <v>439</v>
      </c>
      <c r="B440" t="n">
        <v>708.336745588867</v>
      </c>
    </row>
    <row r="441">
      <c r="A441" t="s">
        <v>440</v>
      </c>
      <c r="B441" t="n">
        <v>1653.71087570938</v>
      </c>
    </row>
    <row r="442">
      <c r="A442" t="s">
        <v>441</v>
      </c>
      <c r="B442" t="n">
        <v>3782.37414961394</v>
      </c>
    </row>
    <row r="443">
      <c r="A443" t="s">
        <v>442</v>
      </c>
      <c r="B443" t="n">
        <v>146.183776609582</v>
      </c>
    </row>
    <row r="444">
      <c r="A444" t="s">
        <v>443</v>
      </c>
      <c r="B444" t="n">
        <v>3935.39499276498</v>
      </c>
    </row>
    <row r="445">
      <c r="A445" t="s">
        <v>444</v>
      </c>
      <c r="B445" t="n">
        <v>17.8031191605282</v>
      </c>
    </row>
    <row r="446">
      <c r="A446" t="s">
        <v>445</v>
      </c>
      <c r="B446" t="n">
        <v>0</v>
      </c>
    </row>
    <row r="447">
      <c r="A447" t="s">
        <v>446</v>
      </c>
      <c r="B447" t="n">
        <v>381.519553934997</v>
      </c>
    </row>
    <row r="448">
      <c r="A448" t="s">
        <v>447</v>
      </c>
      <c r="B448" t="n">
        <v>36922.7427852713</v>
      </c>
    </row>
    <row r="449">
      <c r="A449" t="s">
        <v>448</v>
      </c>
      <c r="B449" t="n">
        <v>4866.65241960037</v>
      </c>
    </row>
    <row r="450">
      <c r="A450" t="s">
        <v>449</v>
      </c>
      <c r="B450" t="n">
        <v>9671.60620695198</v>
      </c>
    </row>
    <row r="451">
      <c r="A451" t="s">
        <v>450</v>
      </c>
      <c r="B451" t="n">
        <v>20912.5184794191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</row>
    <row r="2">
      <c r="A2" t="s">
        <v>1</v>
      </c>
      <c r="B2" t="n">
        <v>1.00794594912573</v>
      </c>
      <c r="C2" t="n">
        <v>0.00803903213117857</v>
      </c>
      <c r="D2" t="n">
        <v>0.00284729697833846</v>
      </c>
      <c r="E2" t="n">
        <v>0</v>
      </c>
      <c r="F2" t="n">
        <v>0</v>
      </c>
      <c r="G2" t="n">
        <v>0.000958533390666811</v>
      </c>
      <c r="H2" t="n">
        <v>0.0526802628491702</v>
      </c>
      <c r="I2" t="n">
        <v>0.0231538850565158</v>
      </c>
      <c r="J2" t="n">
        <v>0.0405363765477942</v>
      </c>
      <c r="K2" t="n">
        <v>0.0148702975249122</v>
      </c>
      <c r="L2" t="n">
        <v>0.0974612680124696</v>
      </c>
      <c r="M2" t="n">
        <v>0.0381908643427643</v>
      </c>
      <c r="N2" t="n">
        <v>0.00220873863971224</v>
      </c>
      <c r="O2" t="n">
        <v>0.00319840045418843</v>
      </c>
      <c r="P2" t="n">
        <v>0.00227565474209455</v>
      </c>
      <c r="Q2" t="n">
        <v>0.000918686404821173</v>
      </c>
      <c r="R2" t="n">
        <v>0</v>
      </c>
      <c r="S2" t="n">
        <v>0.00411738075567484</v>
      </c>
      <c r="T2" t="n">
        <v>0</v>
      </c>
      <c r="U2" t="n">
        <v>0.00117696716205571</v>
      </c>
      <c r="V2" t="n">
        <v>0.00109198798110616</v>
      </c>
      <c r="W2" t="n">
        <v>0.0011402416524742</v>
      </c>
      <c r="X2" t="n">
        <v>0.00470437440939408</v>
      </c>
      <c r="Y2" t="n">
        <v>0.0095576335218408</v>
      </c>
      <c r="Z2" t="n">
        <v>0.00158029810126828</v>
      </c>
      <c r="AA2" t="n">
        <v>0</v>
      </c>
      <c r="AB2" t="n">
        <v>0.00131179924747465</v>
      </c>
      <c r="AC2" t="n">
        <v>0.00138868180330286</v>
      </c>
      <c r="AD2" t="n">
        <v>0.0016892036886956</v>
      </c>
      <c r="AE2" t="n">
        <v>0.0012769883260345</v>
      </c>
      <c r="AF2" t="n">
        <v>0.0016794851979698</v>
      </c>
      <c r="AG2" t="n">
        <v>0.00447364782805747</v>
      </c>
      <c r="AH2" t="n">
        <v>0.00052874941023176</v>
      </c>
      <c r="AI2" t="n">
        <v>0.000415859709056677</v>
      </c>
      <c r="AJ2" t="n">
        <v>0.00119575269019021</v>
      </c>
      <c r="AK2" t="n">
        <v>0.000907081292103184</v>
      </c>
      <c r="AL2" t="n">
        <v>0.00746931044895254</v>
      </c>
      <c r="AM2" t="n">
        <v>0.00116032350061728</v>
      </c>
      <c r="AN2" t="n">
        <v>0.000992586637150408</v>
      </c>
      <c r="AO2" t="n">
        <v>0.000289804205801332</v>
      </c>
      <c r="AP2" t="n">
        <v>0.000182676917493933</v>
      </c>
      <c r="AQ2" t="n">
        <v>0.0000433553378820087</v>
      </c>
      <c r="AR2" t="n">
        <v>0.00105054670119943</v>
      </c>
      <c r="AS2" t="n">
        <v>0.00167609795529428</v>
      </c>
      <c r="AT2" t="n">
        <v>0.000920920860811165</v>
      </c>
      <c r="AU2" t="n">
        <v>0.00172538539177067</v>
      </c>
      <c r="AV2" t="n">
        <v>0.000884466957635487</v>
      </c>
      <c r="AW2" t="n">
        <v>0.00188670848896051</v>
      </c>
      <c r="AX2" t="n">
        <v>0.00241125041299085</v>
      </c>
      <c r="AY2" t="n">
        <v>0.00316189018051858</v>
      </c>
      <c r="AZ2" t="n">
        <v>0.00794594912572726</v>
      </c>
      <c r="BA2" t="n">
        <v>0.00803903213117857</v>
      </c>
      <c r="BB2" t="n">
        <v>0.00284729697833845</v>
      </c>
      <c r="BC2" t="n">
        <v>0</v>
      </c>
      <c r="BD2" t="n">
        <v>0.00102757436084039</v>
      </c>
      <c r="BE2" t="n">
        <v>0.000958533390666812</v>
      </c>
      <c r="BF2" t="n">
        <v>0.0526802628491703</v>
      </c>
      <c r="BG2" t="n">
        <v>0.0231538850565158</v>
      </c>
      <c r="BH2" t="n">
        <v>0.0405363765477942</v>
      </c>
      <c r="BI2" t="n">
        <v>0.0148702975249122</v>
      </c>
      <c r="BJ2" t="n">
        <v>0.0974612680124697</v>
      </c>
      <c r="BK2" t="n">
        <v>0.0381908643427644</v>
      </c>
      <c r="BL2" t="n">
        <v>0.00220873863971224</v>
      </c>
      <c r="BM2" t="n">
        <v>0.00319840045418843</v>
      </c>
      <c r="BN2" t="n">
        <v>0.00227565474209456</v>
      </c>
      <c r="BO2" t="n">
        <v>0.000918686404821173</v>
      </c>
      <c r="BP2" t="n">
        <v>0</v>
      </c>
      <c r="BQ2" t="n">
        <v>0.00411738075567484</v>
      </c>
      <c r="BR2" t="n">
        <v>0.0107987745726393</v>
      </c>
      <c r="BS2" t="n">
        <v>0.00117696716205571</v>
      </c>
      <c r="BT2" t="n">
        <v>0.00109198798110616</v>
      </c>
      <c r="BU2" t="n">
        <v>0.00114024165247421</v>
      </c>
      <c r="BV2" t="n">
        <v>0.00470437440939408</v>
      </c>
      <c r="BW2" t="n">
        <v>0.00955763352184083</v>
      </c>
      <c r="BX2" t="n">
        <v>0.00158029810126828</v>
      </c>
      <c r="BY2" t="n">
        <v>0</v>
      </c>
      <c r="BZ2" t="n">
        <v>0.00131179924747466</v>
      </c>
      <c r="CA2" t="n">
        <v>0.00138868180330286</v>
      </c>
      <c r="CB2" t="n">
        <v>0.00168920368869559</v>
      </c>
      <c r="CC2" t="n">
        <v>0.0012769883260345</v>
      </c>
      <c r="CD2" t="n">
        <v>0.0016794851979698</v>
      </c>
      <c r="CE2" t="n">
        <v>0.00447364782805747</v>
      </c>
      <c r="CF2" t="n">
        <v>0.00052874941023176</v>
      </c>
      <c r="CG2" t="n">
        <v>0.000415859709056677</v>
      </c>
      <c r="CH2" t="n">
        <v>0.00119575269019021</v>
      </c>
      <c r="CI2" t="n">
        <v>0.000907081292103184</v>
      </c>
      <c r="CJ2" t="n">
        <v>0.00746931044895253</v>
      </c>
      <c r="CK2" t="n">
        <v>0.00116032350061728</v>
      </c>
      <c r="CL2" t="n">
        <v>0.000992586637150409</v>
      </c>
      <c r="CM2" t="n">
        <v>0.000289804205801332</v>
      </c>
      <c r="CN2" t="n">
        <v>0.000182676917493933</v>
      </c>
      <c r="CO2" t="n">
        <v>0.0000433553378820087</v>
      </c>
      <c r="CP2" t="n">
        <v>0.00105054670119943</v>
      </c>
      <c r="CQ2" t="n">
        <v>0.00167609795529428</v>
      </c>
      <c r="CR2" t="n">
        <v>0</v>
      </c>
      <c r="CS2" t="n">
        <v>0.00172538539177067</v>
      </c>
      <c r="CT2" t="n">
        <v>0.000884466957635487</v>
      </c>
      <c r="CU2" t="n">
        <v>0.00188670848896051</v>
      </c>
      <c r="CV2" t="n">
        <v>0.00241125041299085</v>
      </c>
      <c r="CW2" t="n">
        <v>0.00316189018051859</v>
      </c>
      <c r="CX2" t="n">
        <v>0.00794594912572727</v>
      </c>
      <c r="CY2" t="n">
        <v>0.00803903213117857</v>
      </c>
      <c r="CZ2" t="n">
        <v>0</v>
      </c>
      <c r="DA2" t="n">
        <v>0</v>
      </c>
      <c r="DB2" t="n">
        <v>0.00102757436084039</v>
      </c>
      <c r="DC2" t="n">
        <v>0.000958533390666811</v>
      </c>
      <c r="DD2" t="n">
        <v>0.0526802628491704</v>
      </c>
      <c r="DE2" t="n">
        <v>0.0231538850565158</v>
      </c>
      <c r="DF2" t="n">
        <v>0</v>
      </c>
      <c r="DG2" t="n">
        <v>0.0148702975249122</v>
      </c>
      <c r="DH2" t="n">
        <v>0</v>
      </c>
      <c r="DI2" t="n">
        <v>0</v>
      </c>
      <c r="DJ2" t="n">
        <v>0.00220873863971224</v>
      </c>
      <c r="DK2" t="n">
        <v>0</v>
      </c>
      <c r="DL2" t="n">
        <v>0.00227565474209456</v>
      </c>
      <c r="DM2" t="n">
        <v>0</v>
      </c>
      <c r="DN2" t="n">
        <v>0</v>
      </c>
      <c r="DO2" t="n">
        <v>0</v>
      </c>
      <c r="DP2" t="n">
        <v>0</v>
      </c>
      <c r="DQ2" t="n">
        <v>0.00117696716205571</v>
      </c>
      <c r="DR2" t="n">
        <v>0</v>
      </c>
      <c r="DS2" t="n">
        <v>0.0011402416524742</v>
      </c>
      <c r="DT2" t="n">
        <v>0.00470437440939408</v>
      </c>
      <c r="DU2" t="n">
        <v>0.00955763352184081</v>
      </c>
      <c r="DV2" t="n">
        <v>0</v>
      </c>
      <c r="DW2" t="n">
        <v>0</v>
      </c>
      <c r="DX2" t="n">
        <v>0.00131179924747465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0.00052874941023176</v>
      </c>
      <c r="EE2" t="n">
        <v>0.000415859709056677</v>
      </c>
      <c r="EF2" t="n">
        <v>0.00119575269019021</v>
      </c>
      <c r="EG2" t="n">
        <v>0.000907081292103184</v>
      </c>
      <c r="EH2" t="n">
        <v>0.00746931044895254</v>
      </c>
      <c r="EI2" t="n">
        <v>0.00116032350061728</v>
      </c>
      <c r="EJ2" t="n">
        <v>0.000992586637150408</v>
      </c>
      <c r="EK2" t="n">
        <v>0.000289804205801332</v>
      </c>
      <c r="EL2" t="n">
        <v>0.000182676917493933</v>
      </c>
      <c r="EM2" t="n">
        <v>0.0000433553378820088</v>
      </c>
      <c r="EN2" t="n">
        <v>0</v>
      </c>
      <c r="EO2" t="n">
        <v>0.00167609795529428</v>
      </c>
      <c r="EP2" t="n">
        <v>0</v>
      </c>
      <c r="EQ2" t="n">
        <v>0</v>
      </c>
      <c r="ER2" t="n">
        <v>0.000884466957635487</v>
      </c>
      <c r="ES2" t="n">
        <v>0.00188670848896051</v>
      </c>
      <c r="ET2" t="n">
        <v>0.00241125041299084</v>
      </c>
      <c r="EU2" t="n">
        <v>0.00316189018051858</v>
      </c>
      <c r="EV2" t="n">
        <v>0.00794594912572727</v>
      </c>
      <c r="EW2" t="n">
        <v>0.00803903213117857</v>
      </c>
      <c r="EX2" t="n">
        <v>0.00284729697833846</v>
      </c>
      <c r="EY2" t="n">
        <v>0.000833214493398579</v>
      </c>
      <c r="EZ2" t="n">
        <v>0.00102757436084039</v>
      </c>
      <c r="FA2" t="n">
        <v>0.000958533390666811</v>
      </c>
      <c r="FB2" t="n">
        <v>0.0526802628491703</v>
      </c>
      <c r="FC2" t="n">
        <v>0.0231538850565158</v>
      </c>
      <c r="FD2" t="n">
        <v>0.0405363765477943</v>
      </c>
      <c r="FE2" t="n">
        <v>0.0148702975249122</v>
      </c>
      <c r="FF2" t="n">
        <v>0</v>
      </c>
      <c r="FG2" t="n">
        <v>0</v>
      </c>
      <c r="FH2" t="n">
        <v>0.00220873863971224</v>
      </c>
      <c r="FI2" t="n">
        <v>0.00319840045418843</v>
      </c>
      <c r="FJ2" t="n">
        <v>0</v>
      </c>
      <c r="FK2" t="n">
        <v>0.000918686404821174</v>
      </c>
      <c r="FL2" t="n">
        <v>0</v>
      </c>
      <c r="FM2" t="n">
        <v>0.00411738075567484</v>
      </c>
      <c r="FN2" t="n">
        <v>0</v>
      </c>
      <c r="FO2" t="n">
        <v>0.00117696716205571</v>
      </c>
      <c r="FP2" t="n">
        <v>0</v>
      </c>
      <c r="FQ2" t="n">
        <v>0.00114024165247421</v>
      </c>
      <c r="FR2" t="n">
        <v>0.00470437440939407</v>
      </c>
      <c r="FS2" t="n">
        <v>0.00955763352184081</v>
      </c>
      <c r="FT2" t="n">
        <v>0.00158029810126828</v>
      </c>
      <c r="FU2" t="n">
        <v>0</v>
      </c>
      <c r="FV2" t="n">
        <v>0.00131179924747466</v>
      </c>
      <c r="FW2" t="n">
        <v>0.00138868180330286</v>
      </c>
      <c r="FX2" t="n">
        <v>0</v>
      </c>
      <c r="FY2" t="n">
        <v>0</v>
      </c>
      <c r="FZ2" t="n">
        <v>0</v>
      </c>
      <c r="GA2" t="n">
        <v>0.00447364782805746</v>
      </c>
      <c r="GB2" t="n">
        <v>0.00052874941023176</v>
      </c>
      <c r="GC2" t="n">
        <v>0.000415859709056677</v>
      </c>
      <c r="GD2" t="n">
        <v>0.00119575269019021</v>
      </c>
      <c r="GE2" t="n">
        <v>0.000907081292103183</v>
      </c>
      <c r="GF2" t="n">
        <v>0.00746931044895253</v>
      </c>
      <c r="GG2" t="n">
        <v>0.00116032350061728</v>
      </c>
      <c r="GH2" t="n">
        <v>0.000992586637150408</v>
      </c>
      <c r="GI2" t="n">
        <v>0.000289804205801332</v>
      </c>
      <c r="GJ2" t="n">
        <v>0.000182676917493933</v>
      </c>
      <c r="GK2" t="n">
        <v>0</v>
      </c>
      <c r="GL2" t="n">
        <v>0.00105054670119943</v>
      </c>
      <c r="GM2" t="n">
        <v>0.00167609795529428</v>
      </c>
      <c r="GN2" t="n">
        <v>0</v>
      </c>
      <c r="GO2" t="n">
        <v>0.00172538539177067</v>
      </c>
      <c r="GP2" t="n">
        <v>0.000884466957635487</v>
      </c>
      <c r="GQ2" t="n">
        <v>0.00188670848896051</v>
      </c>
      <c r="GR2" t="n">
        <v>0.00241125041299085</v>
      </c>
      <c r="GS2" t="n">
        <v>0.00316189018051859</v>
      </c>
      <c r="GT2" t="n">
        <v>0.00794594912572727</v>
      </c>
      <c r="GU2" t="n">
        <v>0.00803903213117857</v>
      </c>
      <c r="GV2" t="n">
        <v>0</v>
      </c>
      <c r="GW2" t="n">
        <v>0.000833214493398579</v>
      </c>
      <c r="GX2" t="n">
        <v>0</v>
      </c>
      <c r="GY2" t="n">
        <v>0.000958533390666811</v>
      </c>
      <c r="GZ2" t="n">
        <v>0.0526802628491703</v>
      </c>
      <c r="HA2" t="n">
        <v>0.0231538850565158</v>
      </c>
      <c r="HB2" t="n">
        <v>0.0405363765477942</v>
      </c>
      <c r="HC2" t="n">
        <v>0.0148702975249122</v>
      </c>
      <c r="HD2" t="n">
        <v>0.0974612680124698</v>
      </c>
      <c r="HE2" t="n">
        <v>0.0381908643427644</v>
      </c>
      <c r="HF2" t="n">
        <v>0.00220873863971224</v>
      </c>
      <c r="HG2" t="n">
        <v>0.00319840045418843</v>
      </c>
      <c r="HH2" t="n">
        <v>0.00227565474209455</v>
      </c>
      <c r="HI2" t="n">
        <v>0.000918686404821174</v>
      </c>
      <c r="HJ2" t="n">
        <v>0</v>
      </c>
      <c r="HK2" t="n">
        <v>0.00411738075567484</v>
      </c>
      <c r="HL2" t="n">
        <v>0.0107987745726393</v>
      </c>
      <c r="HM2" t="n">
        <v>0.00117696716205571</v>
      </c>
      <c r="HN2" t="n">
        <v>0.00109198798110616</v>
      </c>
      <c r="HO2" t="n">
        <v>0.0011402416524742</v>
      </c>
      <c r="HP2" t="n">
        <v>0.00470437440939408</v>
      </c>
      <c r="HQ2" t="n">
        <v>0.00955763352184081</v>
      </c>
      <c r="HR2" t="n">
        <v>0.00158029810126828</v>
      </c>
      <c r="HS2" t="n">
        <v>0.00143044938831009</v>
      </c>
      <c r="HT2" t="n">
        <v>0.00131179924747465</v>
      </c>
      <c r="HU2" t="n">
        <v>0.00138868180330286</v>
      </c>
      <c r="HV2" t="n">
        <v>0.00168920368869559</v>
      </c>
      <c r="HW2" t="n">
        <v>0.0012769883260345</v>
      </c>
      <c r="HX2" t="n">
        <v>0.0016794851979698</v>
      </c>
      <c r="HY2" t="n">
        <v>0.00447364782805746</v>
      </c>
      <c r="HZ2" t="n">
        <v>0.000528749410231761</v>
      </c>
      <c r="IA2" t="n">
        <v>0.000415859709056677</v>
      </c>
      <c r="IB2" t="n">
        <v>0.00119575269019021</v>
      </c>
      <c r="IC2" t="n">
        <v>0.000907081292103183</v>
      </c>
      <c r="ID2" t="n">
        <v>0.00746931044895253</v>
      </c>
      <c r="IE2" t="n">
        <v>0.00116032350061728</v>
      </c>
      <c r="IF2" t="n">
        <v>0.000992586637150408</v>
      </c>
      <c r="IG2" t="n">
        <v>0.000289804205801331</v>
      </c>
      <c r="IH2" t="n">
        <v>0.000182676917493933</v>
      </c>
      <c r="II2" t="n">
        <v>0.0000433553378820087</v>
      </c>
      <c r="IJ2" t="n">
        <v>0.00105054670119943</v>
      </c>
      <c r="IK2" t="n">
        <v>0.00167609795529428</v>
      </c>
      <c r="IL2" t="n">
        <v>0.000920920860811165</v>
      </c>
      <c r="IM2" t="n">
        <v>0.00172538539177067</v>
      </c>
      <c r="IN2" t="n">
        <v>0.000884466957635487</v>
      </c>
      <c r="IO2" t="n">
        <v>0.00188670848896051</v>
      </c>
      <c r="IP2" t="n">
        <v>0.00241125041299084</v>
      </c>
      <c r="IQ2" t="n">
        <v>0.00316189018051858</v>
      </c>
      <c r="IR2" t="n">
        <v>0.00794594912572728</v>
      </c>
      <c r="IS2" t="n">
        <v>0.00803903213117857</v>
      </c>
      <c r="IT2" t="n">
        <v>0</v>
      </c>
      <c r="IU2" t="n">
        <v>0</v>
      </c>
      <c r="IV2" t="n">
        <v>0.00102757436084039</v>
      </c>
      <c r="IW2" t="n">
        <v>0.000958533390666811</v>
      </c>
      <c r="IX2" t="n">
        <v>0.0526802628491703</v>
      </c>
      <c r="IY2" t="n">
        <v>0.0231538850565158</v>
      </c>
      <c r="IZ2" t="n">
        <v>0.0405363765477942</v>
      </c>
      <c r="JA2" t="n">
        <v>0.0148702975249122</v>
      </c>
      <c r="JB2" t="n">
        <v>0.0974612680124696</v>
      </c>
      <c r="JC2" t="n">
        <v>0</v>
      </c>
      <c r="JD2" t="n">
        <v>0.00220873863971224</v>
      </c>
      <c r="JE2" t="n">
        <v>0.00319840045418843</v>
      </c>
      <c r="JF2" t="n">
        <v>0.00227565474209456</v>
      </c>
      <c r="JG2" t="n">
        <v>0</v>
      </c>
      <c r="JH2" t="n">
        <v>0</v>
      </c>
      <c r="JI2" t="n">
        <v>0.00411738075567484</v>
      </c>
      <c r="JJ2" t="n">
        <v>0.0107987745726393</v>
      </c>
      <c r="JK2" t="n">
        <v>0.00117696716205571</v>
      </c>
      <c r="JL2" t="n">
        <v>0</v>
      </c>
      <c r="JM2" t="n">
        <v>0.00114024165247421</v>
      </c>
      <c r="JN2" t="n">
        <v>0.00470437440939408</v>
      </c>
      <c r="JO2" t="n">
        <v>0.0095576335218408</v>
      </c>
      <c r="JP2" t="n">
        <v>0.00158029810126828</v>
      </c>
      <c r="JQ2" t="n">
        <v>0.00143044938831009</v>
      </c>
      <c r="JR2" t="n">
        <v>0.00131179924747466</v>
      </c>
      <c r="JS2" t="n">
        <v>0.00138868180330286</v>
      </c>
      <c r="JT2" t="n">
        <v>0.0016892036886956</v>
      </c>
      <c r="JU2" t="n">
        <v>0</v>
      </c>
      <c r="JV2" t="n">
        <v>0</v>
      </c>
      <c r="JW2" t="n">
        <v>0.00447364782805746</v>
      </c>
      <c r="JX2" t="n">
        <v>0.00052874941023176</v>
      </c>
      <c r="JY2" t="n">
        <v>0.000415859709056677</v>
      </c>
      <c r="JZ2" t="n">
        <v>0.00119575269019021</v>
      </c>
      <c r="KA2" t="n">
        <v>0.000907081292103183</v>
      </c>
      <c r="KB2" t="n">
        <v>0.00746931044895253</v>
      </c>
      <c r="KC2" t="n">
        <v>0.00116032350061728</v>
      </c>
      <c r="KD2" t="n">
        <v>0.000992586637150408</v>
      </c>
      <c r="KE2" t="n">
        <v>0.000289804205801331</v>
      </c>
      <c r="KF2" t="n">
        <v>0.000182676917493933</v>
      </c>
      <c r="KG2" t="n">
        <v>0</v>
      </c>
      <c r="KH2" t="n">
        <v>0.00105054670119943</v>
      </c>
      <c r="KI2" t="n">
        <v>0.00167609795529428</v>
      </c>
      <c r="KJ2" t="n">
        <v>0.000920920860811165</v>
      </c>
      <c r="KK2" t="n">
        <v>0.00172538539177067</v>
      </c>
      <c r="KL2" t="n">
        <v>0.000884466957635487</v>
      </c>
      <c r="KM2" t="n">
        <v>0.00188670848896051</v>
      </c>
      <c r="KN2" t="n">
        <v>0.00241125041299085</v>
      </c>
      <c r="KO2" t="n">
        <v>0.00316189018051859</v>
      </c>
      <c r="KP2" t="n">
        <v>0.00794594912572727</v>
      </c>
      <c r="KQ2" t="n">
        <v>0</v>
      </c>
      <c r="KR2" t="n">
        <v>0</v>
      </c>
      <c r="KS2" t="n">
        <v>0.000833214493398578</v>
      </c>
      <c r="KT2" t="n">
        <v>0.00102757436084039</v>
      </c>
      <c r="KU2" t="n">
        <v>0.00095853339066681</v>
      </c>
      <c r="KV2" t="n">
        <v>0.0526802628491702</v>
      </c>
      <c r="KW2" t="n">
        <v>0.0231538850565158</v>
      </c>
      <c r="KX2" t="n">
        <v>0.0405363765477943</v>
      </c>
      <c r="KY2" t="n">
        <v>0.0148702975249122</v>
      </c>
      <c r="KZ2" t="n">
        <v>0.0974612680124698</v>
      </c>
      <c r="LA2" t="n">
        <v>0.0381908643427644</v>
      </c>
      <c r="LB2" t="n">
        <v>0.00220873863971224</v>
      </c>
      <c r="LC2" t="n">
        <v>0.00319840045418843</v>
      </c>
      <c r="LD2" t="n">
        <v>0.00227565474209456</v>
      </c>
      <c r="LE2" t="n">
        <v>0.000918686404821175</v>
      </c>
      <c r="LF2" t="n">
        <v>0.00173202750986865</v>
      </c>
      <c r="LG2" t="n">
        <v>0.00411738075567484</v>
      </c>
      <c r="LH2" t="n">
        <v>0.0107987745726393</v>
      </c>
      <c r="LI2" t="n">
        <v>0.00117696716205571</v>
      </c>
      <c r="LJ2" t="n">
        <v>0.00109198798110616</v>
      </c>
      <c r="LK2" t="n">
        <v>0.0011402416524742</v>
      </c>
      <c r="LL2" t="n">
        <v>0.00470437440939407</v>
      </c>
      <c r="LM2" t="n">
        <v>0.00955763352184081</v>
      </c>
      <c r="LN2" t="n">
        <v>0.00158029810126828</v>
      </c>
      <c r="LO2" t="n">
        <v>0.00143044938831009</v>
      </c>
      <c r="LP2" t="n">
        <v>0.00131179924747466</v>
      </c>
      <c r="LQ2" t="n">
        <v>0.00138868180330286</v>
      </c>
      <c r="LR2" t="n">
        <v>0.0016892036886956</v>
      </c>
      <c r="LS2" t="n">
        <v>0.0012769883260345</v>
      </c>
      <c r="LT2" t="n">
        <v>0.0016794851979698</v>
      </c>
      <c r="LU2" t="n">
        <v>0.00447364782805746</v>
      </c>
      <c r="LV2" t="n">
        <v>0.00052874941023176</v>
      </c>
      <c r="LW2" t="n">
        <v>0.000415859709056677</v>
      </c>
      <c r="LX2" t="n">
        <v>0.00119575269019021</v>
      </c>
      <c r="LY2" t="n">
        <v>0.000907081292103184</v>
      </c>
      <c r="LZ2" t="n">
        <v>0.00746931044895254</v>
      </c>
      <c r="MA2" t="n">
        <v>0.00116032350061728</v>
      </c>
      <c r="MB2" t="n">
        <v>0.000992586637150409</v>
      </c>
      <c r="MC2" t="n">
        <v>0.000289804205801331</v>
      </c>
      <c r="MD2" t="n">
        <v>0.000182676917493933</v>
      </c>
      <c r="ME2" t="n">
        <v>0.0000433553378820087</v>
      </c>
      <c r="MF2" t="n">
        <v>0.00105054670119943</v>
      </c>
      <c r="MG2" t="n">
        <v>0.00167609795529428</v>
      </c>
      <c r="MH2" t="n">
        <v>0.000920920860811166</v>
      </c>
      <c r="MI2" t="n">
        <v>0.00172538539177067</v>
      </c>
      <c r="MJ2" t="n">
        <v>0.000884466957635487</v>
      </c>
      <c r="MK2" t="n">
        <v>0.00188670848896051</v>
      </c>
      <c r="ML2" t="n">
        <v>0.00241125041299085</v>
      </c>
      <c r="MM2" t="n">
        <v>0.00316189018051859</v>
      </c>
      <c r="MN2" t="n">
        <v>0.00794594912572727</v>
      </c>
      <c r="MO2" t="n">
        <v>0.00803903213117857</v>
      </c>
      <c r="MP2" t="n">
        <v>0</v>
      </c>
      <c r="MQ2" t="n">
        <v>0.00083321449339858</v>
      </c>
      <c r="MR2" t="n">
        <v>0.00102757436084039</v>
      </c>
      <c r="MS2" t="n">
        <v>0.000958533390666811</v>
      </c>
      <c r="MT2" t="n">
        <v>0.0526802628491702</v>
      </c>
      <c r="MU2" t="n">
        <v>0.0231538850565158</v>
      </c>
      <c r="MV2" t="n">
        <v>0.0405363765477943</v>
      </c>
      <c r="MW2" t="n">
        <v>0.0148702975249122</v>
      </c>
      <c r="MX2" t="n">
        <v>0</v>
      </c>
      <c r="MY2" t="n">
        <v>0</v>
      </c>
      <c r="MZ2" t="n">
        <v>0.00220873863971224</v>
      </c>
      <c r="NA2" t="n">
        <v>0</v>
      </c>
      <c r="NB2" t="n">
        <v>0.00227565474209455</v>
      </c>
      <c r="NC2" t="n">
        <v>0.000918686404821173</v>
      </c>
      <c r="ND2" t="n">
        <v>0</v>
      </c>
      <c r="NE2" t="n">
        <v>0.00411738075567484</v>
      </c>
      <c r="NF2" t="n">
        <v>0.0107987745726393</v>
      </c>
      <c r="NG2" t="n">
        <v>0.00117696716205571</v>
      </c>
      <c r="NH2" t="n">
        <v>0</v>
      </c>
      <c r="NI2" t="n">
        <v>0.0011402416524742</v>
      </c>
      <c r="NJ2" t="n">
        <v>0.00470437440939408</v>
      </c>
      <c r="NK2" t="n">
        <v>0.00955763352184081</v>
      </c>
      <c r="NL2" t="n">
        <v>0.00158029810126828</v>
      </c>
      <c r="NM2" t="n">
        <v>0.00143044938831009</v>
      </c>
      <c r="NN2" t="n">
        <v>0.00131179924747465</v>
      </c>
      <c r="NO2" t="n">
        <v>0.00138868180330286</v>
      </c>
      <c r="NP2" t="n">
        <v>0.0016892036886956</v>
      </c>
      <c r="NQ2" t="n">
        <v>0</v>
      </c>
      <c r="NR2" t="n">
        <v>0.0016794851979698</v>
      </c>
      <c r="NS2" t="n">
        <v>0.00447364782805747</v>
      </c>
      <c r="NT2" t="n">
        <v>0.00052874941023176</v>
      </c>
      <c r="NU2" t="n">
        <v>0.000415859709056677</v>
      </c>
      <c r="NV2" t="n">
        <v>0.00119575269019021</v>
      </c>
      <c r="NW2" t="n">
        <v>0.000907081292103184</v>
      </c>
      <c r="NX2" t="n">
        <v>0.00746931044895253</v>
      </c>
      <c r="NY2" t="n">
        <v>0.00116032350061728</v>
      </c>
      <c r="NZ2" t="n">
        <v>0.000992586637150408</v>
      </c>
      <c r="OA2" t="n">
        <v>0.000289804205801332</v>
      </c>
      <c r="OB2" t="n">
        <v>0.000182676917493933</v>
      </c>
      <c r="OC2" t="n">
        <v>0.0000433553378820087</v>
      </c>
      <c r="OD2" t="n">
        <v>0.00105054670119943</v>
      </c>
      <c r="OE2" t="n">
        <v>0.00167609795529428</v>
      </c>
      <c r="OF2" t="n">
        <v>0.000920920860811166</v>
      </c>
      <c r="OG2" t="n">
        <v>0.00172538539177067</v>
      </c>
      <c r="OH2" t="n">
        <v>0.000884466957635488</v>
      </c>
      <c r="OI2" t="n">
        <v>0.00188670848896051</v>
      </c>
      <c r="OJ2" t="n">
        <v>0.00241125041299085</v>
      </c>
      <c r="OK2" t="n">
        <v>0.00316189018051858</v>
      </c>
      <c r="OL2" t="n">
        <v>0.00794594912572727</v>
      </c>
      <c r="OM2" t="n">
        <v>0.00803903213117857</v>
      </c>
      <c r="ON2" t="n">
        <v>0.00284729697833845</v>
      </c>
      <c r="OO2" t="n">
        <v>0</v>
      </c>
      <c r="OP2" t="n">
        <v>0.00102757436084039</v>
      </c>
      <c r="OQ2" t="n">
        <v>0.000958533390666812</v>
      </c>
      <c r="OR2" t="n">
        <v>0.0526802628491703</v>
      </c>
      <c r="OS2" t="n">
        <v>0.0231538850565158</v>
      </c>
      <c r="OT2" t="n">
        <v>0.0405363765477942</v>
      </c>
      <c r="OU2" t="n">
        <v>0.0148702975249122</v>
      </c>
      <c r="OV2" t="n">
        <v>0</v>
      </c>
      <c r="OW2" t="n">
        <v>0</v>
      </c>
      <c r="OX2" t="n">
        <v>0.00220873863971224</v>
      </c>
      <c r="OY2" t="n">
        <v>0.00319840045418843</v>
      </c>
      <c r="OZ2" t="n">
        <v>0.00227565474209455</v>
      </c>
      <c r="PA2" t="n">
        <v>0.000918686404821173</v>
      </c>
      <c r="PB2" t="n">
        <v>0</v>
      </c>
      <c r="PC2" t="n">
        <v>0.00411738075567484</v>
      </c>
      <c r="PD2" t="n">
        <v>0</v>
      </c>
      <c r="PE2" t="n">
        <v>0</v>
      </c>
      <c r="PF2" t="n">
        <v>0</v>
      </c>
      <c r="PG2" t="n">
        <v>0.0011402416524742</v>
      </c>
      <c r="PH2" t="n">
        <v>0.00470437440939408</v>
      </c>
      <c r="PI2" t="n">
        <v>0.0095576335218408</v>
      </c>
      <c r="PJ2" t="n">
        <v>0</v>
      </c>
      <c r="PK2" t="n">
        <v>0.00143044938831009</v>
      </c>
      <c r="PL2" t="n">
        <v>0.00131179924747465</v>
      </c>
      <c r="PM2" t="n">
        <v>0</v>
      </c>
      <c r="PN2" t="n">
        <v>0</v>
      </c>
      <c r="PO2" t="n">
        <v>0</v>
      </c>
      <c r="PP2" t="n">
        <v>0</v>
      </c>
      <c r="PQ2" t="n">
        <v>0.00447364782805747</v>
      </c>
      <c r="PR2" t="n">
        <v>0.00052874941023176</v>
      </c>
      <c r="PS2" t="n">
        <v>0.000415859709056677</v>
      </c>
      <c r="PT2" t="n">
        <v>0.00119575269019021</v>
      </c>
      <c r="PU2" t="n">
        <v>0.000907081292103184</v>
      </c>
      <c r="PV2" t="n">
        <v>0.00746931044895253</v>
      </c>
      <c r="PW2" t="n">
        <v>0.00116032350061728</v>
      </c>
      <c r="PX2" t="n">
        <v>0.000992586637150408</v>
      </c>
      <c r="PY2" t="n">
        <v>0.000289804205801332</v>
      </c>
      <c r="PZ2" t="n">
        <v>0.000182676917493933</v>
      </c>
      <c r="QA2" t="n">
        <v>0.0000433553378820088</v>
      </c>
      <c r="QB2" t="n">
        <v>0.00105054670119943</v>
      </c>
      <c r="QC2" t="n">
        <v>0.00167609795529428</v>
      </c>
      <c r="QD2" t="n">
        <v>0</v>
      </c>
      <c r="QE2" t="n">
        <v>0.00172538539177067</v>
      </c>
      <c r="QF2" t="n">
        <v>0.000884466957635487</v>
      </c>
      <c r="QG2" t="n">
        <v>0.00188670848896051</v>
      </c>
      <c r="QH2" t="n">
        <v>0.00241125041299085</v>
      </c>
      <c r="QI2" t="n">
        <v>0.00316189018051858</v>
      </c>
    </row>
    <row r="3">
      <c r="A3" t="s">
        <v>2</v>
      </c>
      <c r="B3" t="n">
        <v>0.0000721080712438965</v>
      </c>
      <c r="C3" t="n">
        <v>1.00007054189724</v>
      </c>
      <c r="D3" t="n">
        <v>0.0000254243651295459</v>
      </c>
      <c r="E3" t="n">
        <v>0</v>
      </c>
      <c r="F3" t="n">
        <v>0</v>
      </c>
      <c r="G3" t="n">
        <v>0.0000668370894583181</v>
      </c>
      <c r="H3" t="n">
        <v>0.000127852642983882</v>
      </c>
      <c r="I3" t="n">
        <v>0.000185869462914016</v>
      </c>
      <c r="J3" t="n">
        <v>0.000103436745193621</v>
      </c>
      <c r="K3" t="n">
        <v>0.0000902007959395584</v>
      </c>
      <c r="L3" t="n">
        <v>0.0000620804311354208</v>
      </c>
      <c r="M3" t="n">
        <v>0.0000972152589666414</v>
      </c>
      <c r="N3" t="n">
        <v>0.00347966332616848</v>
      </c>
      <c r="O3" t="n">
        <v>0.0026176432639619</v>
      </c>
      <c r="P3" t="n">
        <v>0.000553841996796755</v>
      </c>
      <c r="Q3" t="n">
        <v>0.0000715590998700917</v>
      </c>
      <c r="R3" t="n">
        <v>0</v>
      </c>
      <c r="S3" t="n">
        <v>0.000191637462640884</v>
      </c>
      <c r="T3" t="n">
        <v>0</v>
      </c>
      <c r="U3" t="n">
        <v>0.0000720437465886263</v>
      </c>
      <c r="V3" t="n">
        <v>0.0000835885988738183</v>
      </c>
      <c r="W3" t="n">
        <v>0.000113331478566973</v>
      </c>
      <c r="X3" t="n">
        <v>0.000999747067951971</v>
      </c>
      <c r="Y3" t="n">
        <v>0.0000954311014808803</v>
      </c>
      <c r="Z3" t="n">
        <v>0.0000627679300820895</v>
      </c>
      <c r="AA3" t="n">
        <v>0</v>
      </c>
      <c r="AB3" t="n">
        <v>0.0000708681541835869</v>
      </c>
      <c r="AC3" t="n">
        <v>0.0000616156059078628</v>
      </c>
      <c r="AD3" t="n">
        <v>0.0000728181643093012</v>
      </c>
      <c r="AE3" t="n">
        <v>0.000104776010046773</v>
      </c>
      <c r="AF3" t="n">
        <v>0.0000662773794568166</v>
      </c>
      <c r="AG3" t="n">
        <v>0.0000979331102535431</v>
      </c>
      <c r="AH3" t="n">
        <v>0.0000281887845893868</v>
      </c>
      <c r="AI3" t="n">
        <v>0.00002513838207591</v>
      </c>
      <c r="AJ3" t="n">
        <v>0.000103445562889232</v>
      </c>
      <c r="AK3" t="n">
        <v>0.000127873712775731</v>
      </c>
      <c r="AL3" t="n">
        <v>0.000065271821332376</v>
      </c>
      <c r="AM3" t="n">
        <v>0.0000560159558769207</v>
      </c>
      <c r="AN3" t="n">
        <v>0.0000605002517059223</v>
      </c>
      <c r="AO3" t="n">
        <v>0.0000152824132689895</v>
      </c>
      <c r="AP3" t="n">
        <v>0.00000963320784161325</v>
      </c>
      <c r="AQ3" t="n">
        <v>0.00000228628217838596</v>
      </c>
      <c r="AR3" t="n">
        <v>0.0000725730732141369</v>
      </c>
      <c r="AS3" t="n">
        <v>0.0000954950768233593</v>
      </c>
      <c r="AT3" t="n">
        <v>0.0000529422128442822</v>
      </c>
      <c r="AU3" t="n">
        <v>0.000103325372276545</v>
      </c>
      <c r="AV3" t="n">
        <v>0.0000312887136570286</v>
      </c>
      <c r="AW3" t="n">
        <v>0.0000895995535711804</v>
      </c>
      <c r="AX3" t="n">
        <v>0.000109383817301127</v>
      </c>
      <c r="AY3" t="n">
        <v>0.0000583960582341754</v>
      </c>
      <c r="AZ3" t="n">
        <v>0.0000721080712438965</v>
      </c>
      <c r="BA3" t="n">
        <v>0.000070541897243872</v>
      </c>
      <c r="BB3" t="n">
        <v>0.0000254243651295459</v>
      </c>
      <c r="BC3" t="n">
        <v>0</v>
      </c>
      <c r="BD3" t="n">
        <v>0.0000444309212429863</v>
      </c>
      <c r="BE3" t="n">
        <v>0.0000668370894583181</v>
      </c>
      <c r="BF3" t="n">
        <v>0.000127852642983882</v>
      </c>
      <c r="BG3" t="n">
        <v>0.000185869462914016</v>
      </c>
      <c r="BH3" t="n">
        <v>0.000103436745193621</v>
      </c>
      <c r="BI3" t="n">
        <v>0.0000902007959395583</v>
      </c>
      <c r="BJ3" t="n">
        <v>0.0000620804311354208</v>
      </c>
      <c r="BK3" t="n">
        <v>0.0000972152589666414</v>
      </c>
      <c r="BL3" t="n">
        <v>0.00347966332616848</v>
      </c>
      <c r="BM3" t="n">
        <v>0.0026176432639619</v>
      </c>
      <c r="BN3" t="n">
        <v>0.000553841996796756</v>
      </c>
      <c r="BO3" t="n">
        <v>0.0000715590998700917</v>
      </c>
      <c r="BP3" t="n">
        <v>0</v>
      </c>
      <c r="BQ3" t="n">
        <v>0.000191637462640884</v>
      </c>
      <c r="BR3" t="n">
        <v>0.0000911113131543394</v>
      </c>
      <c r="BS3" t="n">
        <v>0.0000720437465886263</v>
      </c>
      <c r="BT3" t="n">
        <v>0.0000835885988738183</v>
      </c>
      <c r="BU3" t="n">
        <v>0.000113331478566973</v>
      </c>
      <c r="BV3" t="n">
        <v>0.000999747067951971</v>
      </c>
      <c r="BW3" t="n">
        <v>0.0000954311014808804</v>
      </c>
      <c r="BX3" t="n">
        <v>0.0000627679300820895</v>
      </c>
      <c r="BY3" t="n">
        <v>0</v>
      </c>
      <c r="BZ3" t="n">
        <v>0.0000708681541835869</v>
      </c>
      <c r="CA3" t="n">
        <v>0.0000616156059078628</v>
      </c>
      <c r="CB3" t="n">
        <v>0.0000728181643093012</v>
      </c>
      <c r="CC3" t="n">
        <v>0.000104776010046773</v>
      </c>
      <c r="CD3" t="n">
        <v>0.0000662773794568166</v>
      </c>
      <c r="CE3" t="n">
        <v>0.0000979331102535431</v>
      </c>
      <c r="CF3" t="n">
        <v>0.0000281887845893868</v>
      </c>
      <c r="CG3" t="n">
        <v>0.00002513838207591</v>
      </c>
      <c r="CH3" t="n">
        <v>0.000103445562889232</v>
      </c>
      <c r="CI3" t="n">
        <v>0.000127873712775732</v>
      </c>
      <c r="CJ3" t="n">
        <v>0.000065271821332376</v>
      </c>
      <c r="CK3" t="n">
        <v>0.0000560159558769207</v>
      </c>
      <c r="CL3" t="n">
        <v>0.0000605002517059223</v>
      </c>
      <c r="CM3" t="n">
        <v>0.0000152824132689895</v>
      </c>
      <c r="CN3" t="n">
        <v>0.00000963320784161324</v>
      </c>
      <c r="CO3" t="n">
        <v>0.00000228628217838596</v>
      </c>
      <c r="CP3" t="n">
        <v>0.0000725730732141369</v>
      </c>
      <c r="CQ3" t="n">
        <v>0.0000954950768233593</v>
      </c>
      <c r="CR3" t="n">
        <v>0</v>
      </c>
      <c r="CS3" t="n">
        <v>0.000103325372276545</v>
      </c>
      <c r="CT3" t="n">
        <v>0.0000312887136570286</v>
      </c>
      <c r="CU3" t="n">
        <v>0.0000895995535711804</v>
      </c>
      <c r="CV3" t="n">
        <v>0.000109383817301127</v>
      </c>
      <c r="CW3" t="n">
        <v>0.0000583960582341754</v>
      </c>
      <c r="CX3" t="n">
        <v>0.0000721080712438965</v>
      </c>
      <c r="CY3" t="n">
        <v>0.0000705418972438721</v>
      </c>
      <c r="CZ3" t="n">
        <v>0</v>
      </c>
      <c r="DA3" t="n">
        <v>0</v>
      </c>
      <c r="DB3" t="n">
        <v>0.0000444309212429863</v>
      </c>
      <c r="DC3" t="n">
        <v>0.0000668370894583181</v>
      </c>
      <c r="DD3" t="n">
        <v>0.000127852642983882</v>
      </c>
      <c r="DE3" t="n">
        <v>0.000185869462914016</v>
      </c>
      <c r="DF3" t="n">
        <v>0</v>
      </c>
      <c r="DG3" t="n">
        <v>0.0000902007959395583</v>
      </c>
      <c r="DH3" t="n">
        <v>0</v>
      </c>
      <c r="DI3" t="n">
        <v>0</v>
      </c>
      <c r="DJ3" t="n">
        <v>0.00347966332616848</v>
      </c>
      <c r="DK3" t="n">
        <v>0</v>
      </c>
      <c r="DL3" t="n">
        <v>0.000553841996796756</v>
      </c>
      <c r="DM3" t="n">
        <v>0</v>
      </c>
      <c r="DN3" t="n">
        <v>0</v>
      </c>
      <c r="DO3" t="n">
        <v>0</v>
      </c>
      <c r="DP3" t="n">
        <v>0</v>
      </c>
      <c r="DQ3" t="n">
        <v>0.0000720437465886263</v>
      </c>
      <c r="DR3" t="n">
        <v>0</v>
      </c>
      <c r="DS3" t="n">
        <v>0.000113331478566973</v>
      </c>
      <c r="DT3" t="n">
        <v>0.000999747067951971</v>
      </c>
      <c r="DU3" t="n">
        <v>0.0000954311014808804</v>
      </c>
      <c r="DV3" t="n">
        <v>0</v>
      </c>
      <c r="DW3" t="n">
        <v>0</v>
      </c>
      <c r="DX3" t="n">
        <v>0.0000708681541835869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0.0000281887845893868</v>
      </c>
      <c r="EE3" t="n">
        <v>0.00002513838207591</v>
      </c>
      <c r="EF3" t="n">
        <v>0.000103445562889232</v>
      </c>
      <c r="EG3" t="n">
        <v>0.000127873712775731</v>
      </c>
      <c r="EH3" t="n">
        <v>0.000065271821332376</v>
      </c>
      <c r="EI3" t="n">
        <v>0.0000560159558769207</v>
      </c>
      <c r="EJ3" t="n">
        <v>0.0000605002517059223</v>
      </c>
      <c r="EK3" t="n">
        <v>0.0000152824132689895</v>
      </c>
      <c r="EL3" t="n">
        <v>0.00000963320784161324</v>
      </c>
      <c r="EM3" t="n">
        <v>0.00000228628217838596</v>
      </c>
      <c r="EN3" t="n">
        <v>0</v>
      </c>
      <c r="EO3" t="n">
        <v>0.0000954950768233593</v>
      </c>
      <c r="EP3" t="n">
        <v>0</v>
      </c>
      <c r="EQ3" t="n">
        <v>0</v>
      </c>
      <c r="ER3" t="n">
        <v>0.0000312887136570286</v>
      </c>
      <c r="ES3" t="n">
        <v>0.0000895995535711804</v>
      </c>
      <c r="ET3" t="n">
        <v>0.000109383817301127</v>
      </c>
      <c r="EU3" t="n">
        <v>0.0000583960582341754</v>
      </c>
      <c r="EV3" t="n">
        <v>0.0000721080712438965</v>
      </c>
      <c r="EW3" t="n">
        <v>0.0000705418972438721</v>
      </c>
      <c r="EX3" t="n">
        <v>0.0000254243651295459</v>
      </c>
      <c r="EY3" t="n">
        <v>0.0000300779122733452</v>
      </c>
      <c r="EZ3" t="n">
        <v>0.0000444309212429863</v>
      </c>
      <c r="FA3" t="n">
        <v>0.0000668370894583181</v>
      </c>
      <c r="FB3" t="n">
        <v>0.000127852642983882</v>
      </c>
      <c r="FC3" t="n">
        <v>0.000185869462914016</v>
      </c>
      <c r="FD3" t="n">
        <v>0.000103436745193621</v>
      </c>
      <c r="FE3" t="n">
        <v>0.0000902007959395584</v>
      </c>
      <c r="FF3" t="n">
        <v>0</v>
      </c>
      <c r="FG3" t="n">
        <v>0</v>
      </c>
      <c r="FH3" t="n">
        <v>0.00347966332616848</v>
      </c>
      <c r="FI3" t="n">
        <v>0.00261764326396189</v>
      </c>
      <c r="FJ3" t="n">
        <v>0</v>
      </c>
      <c r="FK3" t="n">
        <v>0.0000715590998700917</v>
      </c>
      <c r="FL3" t="n">
        <v>0</v>
      </c>
      <c r="FM3" t="n">
        <v>0.000191637462640884</v>
      </c>
      <c r="FN3" t="n">
        <v>0</v>
      </c>
      <c r="FO3" t="n">
        <v>0.0000720437465886263</v>
      </c>
      <c r="FP3" t="n">
        <v>0</v>
      </c>
      <c r="FQ3" t="n">
        <v>0.000113331478566974</v>
      </c>
      <c r="FR3" t="n">
        <v>0.000999747067951971</v>
      </c>
      <c r="FS3" t="n">
        <v>0.0000954311014808803</v>
      </c>
      <c r="FT3" t="n">
        <v>0.0000627679300820895</v>
      </c>
      <c r="FU3" t="n">
        <v>0</v>
      </c>
      <c r="FV3" t="n">
        <v>0.0000708681541835869</v>
      </c>
      <c r="FW3" t="n">
        <v>0.0000616156059078628</v>
      </c>
      <c r="FX3" t="n">
        <v>0</v>
      </c>
      <c r="FY3" t="n">
        <v>0</v>
      </c>
      <c r="FZ3" t="n">
        <v>0</v>
      </c>
      <c r="GA3" t="n">
        <v>0.0000979331102535431</v>
      </c>
      <c r="GB3" t="n">
        <v>0.0000281887845893868</v>
      </c>
      <c r="GC3" t="n">
        <v>0.00002513838207591</v>
      </c>
      <c r="GD3" t="n">
        <v>0.000103445562889232</v>
      </c>
      <c r="GE3" t="n">
        <v>0.000127873712775731</v>
      </c>
      <c r="GF3" t="n">
        <v>0.000065271821332376</v>
      </c>
      <c r="GG3" t="n">
        <v>0.0000560159558769207</v>
      </c>
      <c r="GH3" t="n">
        <v>0.0000605002517059223</v>
      </c>
      <c r="GI3" t="n">
        <v>0.0000152824132689895</v>
      </c>
      <c r="GJ3" t="n">
        <v>0.00000963320784161324</v>
      </c>
      <c r="GK3" t="n">
        <v>0</v>
      </c>
      <c r="GL3" t="n">
        <v>0.0000725730732141369</v>
      </c>
      <c r="GM3" t="n">
        <v>0.0000954950768233592</v>
      </c>
      <c r="GN3" t="n">
        <v>0</v>
      </c>
      <c r="GO3" t="n">
        <v>0.000103325372276545</v>
      </c>
      <c r="GP3" t="n">
        <v>0.0000312887136570286</v>
      </c>
      <c r="GQ3" t="n">
        <v>0.0000895995535711804</v>
      </c>
      <c r="GR3" t="n">
        <v>0.000109383817301127</v>
      </c>
      <c r="GS3" t="n">
        <v>0.0000583960582341754</v>
      </c>
      <c r="GT3" t="n">
        <v>0.0000721080712438965</v>
      </c>
      <c r="GU3" t="n">
        <v>0.0000705418972438721</v>
      </c>
      <c r="GV3" t="n">
        <v>0</v>
      </c>
      <c r="GW3" t="n">
        <v>0.0000300779122733452</v>
      </c>
      <c r="GX3" t="n">
        <v>0</v>
      </c>
      <c r="GY3" t="n">
        <v>0.0000668370894583181</v>
      </c>
      <c r="GZ3" t="n">
        <v>0.000127852642983882</v>
      </c>
      <c r="HA3" t="n">
        <v>0.000185869462914016</v>
      </c>
      <c r="HB3" t="n">
        <v>0.000103436745193621</v>
      </c>
      <c r="HC3" t="n">
        <v>0.0000902007959395584</v>
      </c>
      <c r="HD3" t="n">
        <v>0.0000620804311354208</v>
      </c>
      <c r="HE3" t="n">
        <v>0.0000972152589666415</v>
      </c>
      <c r="HF3" t="n">
        <v>0.00347966332616848</v>
      </c>
      <c r="HG3" t="n">
        <v>0.0026176432639619</v>
      </c>
      <c r="HH3" t="n">
        <v>0.000553841996796755</v>
      </c>
      <c r="HI3" t="n">
        <v>0.0000715590998700917</v>
      </c>
      <c r="HJ3" t="n">
        <v>0</v>
      </c>
      <c r="HK3" t="n">
        <v>0.000191637462640884</v>
      </c>
      <c r="HL3" t="n">
        <v>0.0000911113131543395</v>
      </c>
      <c r="HM3" t="n">
        <v>0.0000720437465886263</v>
      </c>
      <c r="HN3" t="n">
        <v>0.0000835885988738183</v>
      </c>
      <c r="HO3" t="n">
        <v>0.000113331478566973</v>
      </c>
      <c r="HP3" t="n">
        <v>0.000999747067951972</v>
      </c>
      <c r="HQ3" t="n">
        <v>0.0000954311014808803</v>
      </c>
      <c r="HR3" t="n">
        <v>0.0000627679300820895</v>
      </c>
      <c r="HS3" t="n">
        <v>0.0000529356716596266</v>
      </c>
      <c r="HT3" t="n">
        <v>0.0000708681541835868</v>
      </c>
      <c r="HU3" t="n">
        <v>0.0000616156059078628</v>
      </c>
      <c r="HV3" t="n">
        <v>0.0000728181643093011</v>
      </c>
      <c r="HW3" t="n">
        <v>0.000104776010046773</v>
      </c>
      <c r="HX3" t="n">
        <v>0.0000662773794568166</v>
      </c>
      <c r="HY3" t="n">
        <v>0.0000979331102535431</v>
      </c>
      <c r="HZ3" t="n">
        <v>0.0000281887845893868</v>
      </c>
      <c r="IA3" t="n">
        <v>0.00002513838207591</v>
      </c>
      <c r="IB3" t="n">
        <v>0.000103445562889232</v>
      </c>
      <c r="IC3" t="n">
        <v>0.000127873712775731</v>
      </c>
      <c r="ID3" t="n">
        <v>0.000065271821332376</v>
      </c>
      <c r="IE3" t="n">
        <v>0.0000560159558769207</v>
      </c>
      <c r="IF3" t="n">
        <v>0.0000605002517059223</v>
      </c>
      <c r="IG3" t="n">
        <v>0.0000152824132689895</v>
      </c>
      <c r="IH3" t="n">
        <v>0.00000963320784161324</v>
      </c>
      <c r="II3" t="n">
        <v>0.00000228628217838596</v>
      </c>
      <c r="IJ3" t="n">
        <v>0.0000725730732141369</v>
      </c>
      <c r="IK3" t="n">
        <v>0.0000954950768233593</v>
      </c>
      <c r="IL3" t="n">
        <v>0.0000529422128442821</v>
      </c>
      <c r="IM3" t="n">
        <v>0.000103325372276545</v>
      </c>
      <c r="IN3" t="n">
        <v>0.0000312887136570286</v>
      </c>
      <c r="IO3" t="n">
        <v>0.0000895995535711804</v>
      </c>
      <c r="IP3" t="n">
        <v>0.000109383817301127</v>
      </c>
      <c r="IQ3" t="n">
        <v>0.0000583960582341754</v>
      </c>
      <c r="IR3" t="n">
        <v>0.0000721080712438965</v>
      </c>
      <c r="IS3" t="n">
        <v>0.000070541897243872</v>
      </c>
      <c r="IT3" t="n">
        <v>0</v>
      </c>
      <c r="IU3" t="n">
        <v>0</v>
      </c>
      <c r="IV3" t="n">
        <v>0.0000444309212429863</v>
      </c>
      <c r="IW3" t="n">
        <v>0.0000668370894583181</v>
      </c>
      <c r="IX3" t="n">
        <v>0.000127852642983882</v>
      </c>
      <c r="IY3" t="n">
        <v>0.000185869462914016</v>
      </c>
      <c r="IZ3" t="n">
        <v>0.000103436745193621</v>
      </c>
      <c r="JA3" t="n">
        <v>0.0000902007959395583</v>
      </c>
      <c r="JB3" t="n">
        <v>0.0000620804311354207</v>
      </c>
      <c r="JC3" t="n">
        <v>0</v>
      </c>
      <c r="JD3" t="n">
        <v>0.00347966332616848</v>
      </c>
      <c r="JE3" t="n">
        <v>0.0026176432639619</v>
      </c>
      <c r="JF3" t="n">
        <v>0.000553841996796755</v>
      </c>
      <c r="JG3" t="n">
        <v>0</v>
      </c>
      <c r="JH3" t="n">
        <v>0</v>
      </c>
      <c r="JI3" t="n">
        <v>0.000191637462640884</v>
      </c>
      <c r="JJ3" t="n">
        <v>0.0000911113131543394</v>
      </c>
      <c r="JK3" t="n">
        <v>0.0000720437465886263</v>
      </c>
      <c r="JL3" t="n">
        <v>0</v>
      </c>
      <c r="JM3" t="n">
        <v>0.000113331478566973</v>
      </c>
      <c r="JN3" t="n">
        <v>0.000999747067951972</v>
      </c>
      <c r="JO3" t="n">
        <v>0.0000954311014808803</v>
      </c>
      <c r="JP3" t="n">
        <v>0.0000627679300820895</v>
      </c>
      <c r="JQ3" t="n">
        <v>0.0000529356716596266</v>
      </c>
      <c r="JR3" t="n">
        <v>0.0000708681541835869</v>
      </c>
      <c r="JS3" t="n">
        <v>0.0000616156059078628</v>
      </c>
      <c r="JT3" t="n">
        <v>0.0000728181643093012</v>
      </c>
      <c r="JU3" t="n">
        <v>0</v>
      </c>
      <c r="JV3" t="n">
        <v>0</v>
      </c>
      <c r="JW3" t="n">
        <v>0.000097933110253543</v>
      </c>
      <c r="JX3" t="n">
        <v>0.0000281887845893867</v>
      </c>
      <c r="JY3" t="n">
        <v>0.00002513838207591</v>
      </c>
      <c r="JZ3" t="n">
        <v>0.000103445562889232</v>
      </c>
      <c r="KA3" t="n">
        <v>0.000127873712775731</v>
      </c>
      <c r="KB3" t="n">
        <v>0.000065271821332376</v>
      </c>
      <c r="KC3" t="n">
        <v>0.0000560159558769207</v>
      </c>
      <c r="KD3" t="n">
        <v>0.0000605002517059223</v>
      </c>
      <c r="KE3" t="n">
        <v>0.0000152824132689895</v>
      </c>
      <c r="KF3" t="n">
        <v>0.00000963320784161324</v>
      </c>
      <c r="KG3" t="n">
        <v>0</v>
      </c>
      <c r="KH3" t="n">
        <v>0.0000725730732141369</v>
      </c>
      <c r="KI3" t="n">
        <v>0.0000954950768233592</v>
      </c>
      <c r="KJ3" t="n">
        <v>0.0000529422128442821</v>
      </c>
      <c r="KK3" t="n">
        <v>0.000103325372276545</v>
      </c>
      <c r="KL3" t="n">
        <v>0.0000312887136570286</v>
      </c>
      <c r="KM3" t="n">
        <v>0.0000895995535711803</v>
      </c>
      <c r="KN3" t="n">
        <v>0.000109383817301127</v>
      </c>
      <c r="KO3" t="n">
        <v>0.0000583960582341755</v>
      </c>
      <c r="KP3" t="n">
        <v>0.0000721080712438965</v>
      </c>
      <c r="KQ3" t="n">
        <v>0</v>
      </c>
      <c r="KR3" t="n">
        <v>0</v>
      </c>
      <c r="KS3" t="n">
        <v>0.0000300779122733452</v>
      </c>
      <c r="KT3" t="n">
        <v>0.0000444309212429863</v>
      </c>
      <c r="KU3" t="n">
        <v>0.000066837089458318</v>
      </c>
      <c r="KV3" t="n">
        <v>0.000127852642983882</v>
      </c>
      <c r="KW3" t="n">
        <v>0.000185869462914016</v>
      </c>
      <c r="KX3" t="n">
        <v>0.000103436745193621</v>
      </c>
      <c r="KY3" t="n">
        <v>0.0000902007959395584</v>
      </c>
      <c r="KZ3" t="n">
        <v>0.0000620804311354208</v>
      </c>
      <c r="LA3" t="n">
        <v>0.0000972152589666415</v>
      </c>
      <c r="LB3" t="n">
        <v>0.00347966332616848</v>
      </c>
      <c r="LC3" t="n">
        <v>0.00261764326396189</v>
      </c>
      <c r="LD3" t="n">
        <v>0.000553841996796756</v>
      </c>
      <c r="LE3" t="n">
        <v>0.0000715590998700918</v>
      </c>
      <c r="LF3" t="n">
        <v>0.0000776720526095794</v>
      </c>
      <c r="LG3" t="n">
        <v>0.000191637462640884</v>
      </c>
      <c r="LH3" t="n">
        <v>0.0000911113131543395</v>
      </c>
      <c r="LI3" t="n">
        <v>0.0000720437465886263</v>
      </c>
      <c r="LJ3" t="n">
        <v>0.0000835885988738183</v>
      </c>
      <c r="LK3" t="n">
        <v>0.000113331478566973</v>
      </c>
      <c r="LL3" t="n">
        <v>0.000999747067951971</v>
      </c>
      <c r="LM3" t="n">
        <v>0.0000954311014808803</v>
      </c>
      <c r="LN3" t="n">
        <v>0.0000627679300820896</v>
      </c>
      <c r="LO3" t="n">
        <v>0.0000529356716596266</v>
      </c>
      <c r="LP3" t="n">
        <v>0.0000708681541835869</v>
      </c>
      <c r="LQ3" t="n">
        <v>0.0000616156059078628</v>
      </c>
      <c r="LR3" t="n">
        <v>0.0000728181643093012</v>
      </c>
      <c r="LS3" t="n">
        <v>0.000104776010046774</v>
      </c>
      <c r="LT3" t="n">
        <v>0.0000662773794568166</v>
      </c>
      <c r="LU3" t="n">
        <v>0.000097933110253543</v>
      </c>
      <c r="LV3" t="n">
        <v>0.0000281887845893867</v>
      </c>
      <c r="LW3" t="n">
        <v>0.00002513838207591</v>
      </c>
      <c r="LX3" t="n">
        <v>0.000103445562889232</v>
      </c>
      <c r="LY3" t="n">
        <v>0.000127873712775731</v>
      </c>
      <c r="LZ3" t="n">
        <v>0.000065271821332376</v>
      </c>
      <c r="MA3" t="n">
        <v>0.0000560159558769207</v>
      </c>
      <c r="MB3" t="n">
        <v>0.0000605002517059223</v>
      </c>
      <c r="MC3" t="n">
        <v>0.0000152824132689895</v>
      </c>
      <c r="MD3" t="n">
        <v>0.00000963320784161325</v>
      </c>
      <c r="ME3" t="n">
        <v>0.00000228628217838596</v>
      </c>
      <c r="MF3" t="n">
        <v>0.0000725730732141369</v>
      </c>
      <c r="MG3" t="n">
        <v>0.0000954950768233592</v>
      </c>
      <c r="MH3" t="n">
        <v>0.0000529422128442822</v>
      </c>
      <c r="MI3" t="n">
        <v>0.000103325372276545</v>
      </c>
      <c r="MJ3" t="n">
        <v>0.0000312887136570286</v>
      </c>
      <c r="MK3" t="n">
        <v>0.0000895995535711803</v>
      </c>
      <c r="ML3" t="n">
        <v>0.000109383817301127</v>
      </c>
      <c r="MM3" t="n">
        <v>0.0000583960582341755</v>
      </c>
      <c r="MN3" t="n">
        <v>0.0000721080712438965</v>
      </c>
      <c r="MO3" t="n">
        <v>0.0000705418972438721</v>
      </c>
      <c r="MP3" t="n">
        <v>0</v>
      </c>
      <c r="MQ3" t="n">
        <v>0.0000300779122733452</v>
      </c>
      <c r="MR3" t="n">
        <v>0.0000444309212429863</v>
      </c>
      <c r="MS3" t="n">
        <v>0.0000668370894583181</v>
      </c>
      <c r="MT3" t="n">
        <v>0.000127852642983882</v>
      </c>
      <c r="MU3" t="n">
        <v>0.000185869462914016</v>
      </c>
      <c r="MV3" t="n">
        <v>0.000103436745193621</v>
      </c>
      <c r="MW3" t="n">
        <v>0.0000902007959395583</v>
      </c>
      <c r="MX3" t="n">
        <v>0</v>
      </c>
      <c r="MY3" t="n">
        <v>0</v>
      </c>
      <c r="MZ3" t="n">
        <v>0.00347966332616848</v>
      </c>
      <c r="NA3" t="n">
        <v>0</v>
      </c>
      <c r="NB3" t="n">
        <v>0.000553841996796755</v>
      </c>
      <c r="NC3" t="n">
        <v>0.0000715590998700917</v>
      </c>
      <c r="ND3" t="n">
        <v>0</v>
      </c>
      <c r="NE3" t="n">
        <v>0.000191637462640884</v>
      </c>
      <c r="NF3" t="n">
        <v>0.0000911113131543395</v>
      </c>
      <c r="NG3" t="n">
        <v>0.0000720437465886262</v>
      </c>
      <c r="NH3" t="n">
        <v>0</v>
      </c>
      <c r="NI3" t="n">
        <v>0.000113331478566973</v>
      </c>
      <c r="NJ3" t="n">
        <v>0.000999747067951972</v>
      </c>
      <c r="NK3" t="n">
        <v>0.0000954311014808804</v>
      </c>
      <c r="NL3" t="n">
        <v>0.0000627679300820895</v>
      </c>
      <c r="NM3" t="n">
        <v>0.0000529356716596266</v>
      </c>
      <c r="NN3" t="n">
        <v>0.0000708681541835868</v>
      </c>
      <c r="NO3" t="n">
        <v>0.0000616156059078627</v>
      </c>
      <c r="NP3" t="n">
        <v>0.0000728181643093013</v>
      </c>
      <c r="NQ3" t="n">
        <v>0</v>
      </c>
      <c r="NR3" t="n">
        <v>0.0000662773794568166</v>
      </c>
      <c r="NS3" t="n">
        <v>0.0000979331102535431</v>
      </c>
      <c r="NT3" t="n">
        <v>0.0000281887845893868</v>
      </c>
      <c r="NU3" t="n">
        <v>0.00002513838207591</v>
      </c>
      <c r="NV3" t="n">
        <v>0.000103445562889232</v>
      </c>
      <c r="NW3" t="n">
        <v>0.000127873712775731</v>
      </c>
      <c r="NX3" t="n">
        <v>0.000065271821332376</v>
      </c>
      <c r="NY3" t="n">
        <v>0.0000560159558769206</v>
      </c>
      <c r="NZ3" t="n">
        <v>0.0000605002517059223</v>
      </c>
      <c r="OA3" t="n">
        <v>0.0000152824132689895</v>
      </c>
      <c r="OB3" t="n">
        <v>0.00000963320784161325</v>
      </c>
      <c r="OC3" t="n">
        <v>0.00000228628217838596</v>
      </c>
      <c r="OD3" t="n">
        <v>0.0000725730732141369</v>
      </c>
      <c r="OE3" t="n">
        <v>0.0000954950768233593</v>
      </c>
      <c r="OF3" t="n">
        <v>0.0000529422128442822</v>
      </c>
      <c r="OG3" t="n">
        <v>0.000103325372276545</v>
      </c>
      <c r="OH3" t="n">
        <v>0.0000312887136570287</v>
      </c>
      <c r="OI3" t="n">
        <v>0.0000895995535711804</v>
      </c>
      <c r="OJ3" t="n">
        <v>0.000109383817301127</v>
      </c>
      <c r="OK3" t="n">
        <v>0.0000583960582341754</v>
      </c>
      <c r="OL3" t="n">
        <v>0.0000721080712438965</v>
      </c>
      <c r="OM3" t="n">
        <v>0.000070541897243872</v>
      </c>
      <c r="ON3" t="n">
        <v>0.0000254243651295458</v>
      </c>
      <c r="OO3" t="n">
        <v>0</v>
      </c>
      <c r="OP3" t="n">
        <v>0.0000444309212429863</v>
      </c>
      <c r="OQ3" t="n">
        <v>0.0000668370894583182</v>
      </c>
      <c r="OR3" t="n">
        <v>0.000127852642983882</v>
      </c>
      <c r="OS3" t="n">
        <v>0.000185869462914016</v>
      </c>
      <c r="OT3" t="n">
        <v>0.000103436745193621</v>
      </c>
      <c r="OU3" t="n">
        <v>0.0000902007959395584</v>
      </c>
      <c r="OV3" t="n">
        <v>0</v>
      </c>
      <c r="OW3" t="n">
        <v>0</v>
      </c>
      <c r="OX3" t="n">
        <v>0.00347966332616849</v>
      </c>
      <c r="OY3" t="n">
        <v>0.00261764326396189</v>
      </c>
      <c r="OZ3" t="n">
        <v>0.000553841996796755</v>
      </c>
      <c r="PA3" t="n">
        <v>0.0000715590998700917</v>
      </c>
      <c r="PB3" t="n">
        <v>0</v>
      </c>
      <c r="PC3" t="n">
        <v>0.000191637462640884</v>
      </c>
      <c r="PD3" t="n">
        <v>0</v>
      </c>
      <c r="PE3" t="n">
        <v>0</v>
      </c>
      <c r="PF3" t="n">
        <v>0</v>
      </c>
      <c r="PG3" t="n">
        <v>0.000113331478566973</v>
      </c>
      <c r="PH3" t="n">
        <v>0.000999747067951972</v>
      </c>
      <c r="PI3" t="n">
        <v>0.0000954311014808803</v>
      </c>
      <c r="PJ3" t="n">
        <v>0</v>
      </c>
      <c r="PK3" t="n">
        <v>0.0000529356716596266</v>
      </c>
      <c r="PL3" t="n">
        <v>0.0000708681541835868</v>
      </c>
      <c r="PM3" t="n">
        <v>0</v>
      </c>
      <c r="PN3" t="n">
        <v>0</v>
      </c>
      <c r="PO3" t="n">
        <v>0</v>
      </c>
      <c r="PP3" t="n">
        <v>0</v>
      </c>
      <c r="PQ3" t="n">
        <v>0.0000979331102535431</v>
      </c>
      <c r="PR3" t="n">
        <v>0.0000281887845893868</v>
      </c>
      <c r="PS3" t="n">
        <v>0.00002513838207591</v>
      </c>
      <c r="PT3" t="n">
        <v>0.000103445562889232</v>
      </c>
      <c r="PU3" t="n">
        <v>0.000127873712775732</v>
      </c>
      <c r="PV3" t="n">
        <v>0.000065271821332376</v>
      </c>
      <c r="PW3" t="n">
        <v>0.0000560159558769207</v>
      </c>
      <c r="PX3" t="n">
        <v>0.0000605002517059223</v>
      </c>
      <c r="PY3" t="n">
        <v>0.0000152824132689895</v>
      </c>
      <c r="PZ3" t="n">
        <v>0.00000963320784161324</v>
      </c>
      <c r="QA3" t="n">
        <v>0.00000228628217838596</v>
      </c>
      <c r="QB3" t="n">
        <v>0.0000725730732141369</v>
      </c>
      <c r="QC3" t="n">
        <v>0.0000954950768233592</v>
      </c>
      <c r="QD3" t="n">
        <v>0</v>
      </c>
      <c r="QE3" t="n">
        <v>0.000103325372276545</v>
      </c>
      <c r="QF3" t="n">
        <v>0.0000312887136570286</v>
      </c>
      <c r="QG3" t="n">
        <v>0.0000895995535711805</v>
      </c>
      <c r="QH3" t="n">
        <v>0.000109383817301127</v>
      </c>
      <c r="QI3" t="n">
        <v>0.0000583960582341755</v>
      </c>
    </row>
    <row r="4">
      <c r="A4" t="s">
        <v>3</v>
      </c>
      <c r="B4" t="n">
        <v>0.000481218743922424</v>
      </c>
      <c r="C4" t="n">
        <v>0.000485760705391392</v>
      </c>
      <c r="D4" t="n">
        <v>1.00017534755355</v>
      </c>
      <c r="E4" t="n">
        <v>0</v>
      </c>
      <c r="F4" t="n">
        <v>0</v>
      </c>
      <c r="G4" t="n">
        <v>0.0000942094114420119</v>
      </c>
      <c r="H4" t="n">
        <v>0.00829563587887258</v>
      </c>
      <c r="I4" t="n">
        <v>0.000659399434753231</v>
      </c>
      <c r="J4" t="n">
        <v>0.000279595495803479</v>
      </c>
      <c r="K4" t="n">
        <v>0.000208522268179247</v>
      </c>
      <c r="L4" t="n">
        <v>0.0003192860105275</v>
      </c>
      <c r="M4" t="n">
        <v>0.000234179017369635</v>
      </c>
      <c r="N4" t="n">
        <v>0.000203499976742142</v>
      </c>
      <c r="O4" t="n">
        <v>0.000321016591216621</v>
      </c>
      <c r="P4" t="n">
        <v>0.000255799545817561</v>
      </c>
      <c r="Q4" t="n">
        <v>0.0000895369362895601</v>
      </c>
      <c r="R4" t="n">
        <v>0</v>
      </c>
      <c r="S4" t="n">
        <v>0.00044811821063645</v>
      </c>
      <c r="T4" t="n">
        <v>0</v>
      </c>
      <c r="U4" t="n">
        <v>0.000179742092207691</v>
      </c>
      <c r="V4" t="n">
        <v>0.000122535413656641</v>
      </c>
      <c r="W4" t="n">
        <v>0.000127289158260819</v>
      </c>
      <c r="X4" t="n">
        <v>0.000209981901595143</v>
      </c>
      <c r="Y4" t="n">
        <v>0.00235757296693262</v>
      </c>
      <c r="Z4" t="n">
        <v>0.000290505358755171</v>
      </c>
      <c r="AA4" t="n">
        <v>0</v>
      </c>
      <c r="AB4" t="n">
        <v>0.000213592890672725</v>
      </c>
      <c r="AC4" t="n">
        <v>0.000180298638249914</v>
      </c>
      <c r="AD4" t="n">
        <v>0.000217105599189384</v>
      </c>
      <c r="AE4" t="n">
        <v>0.000165488309734471</v>
      </c>
      <c r="AF4" t="n">
        <v>0.000178196371495092</v>
      </c>
      <c r="AG4" t="n">
        <v>0.000212382688404968</v>
      </c>
      <c r="AH4" t="n">
        <v>0.00009952046714861</v>
      </c>
      <c r="AI4" t="n">
        <v>0.0000534927705794828</v>
      </c>
      <c r="AJ4" t="n">
        <v>0.000139783625888267</v>
      </c>
      <c r="AK4" t="n">
        <v>0.000123424688280482</v>
      </c>
      <c r="AL4" t="n">
        <v>0.00250615967150106</v>
      </c>
      <c r="AM4" t="n">
        <v>0.000150017868580204</v>
      </c>
      <c r="AN4" t="n">
        <v>0.000172373419750546</v>
      </c>
      <c r="AO4" t="n">
        <v>0.0000575942551839009</v>
      </c>
      <c r="AP4" t="n">
        <v>0.0000363043075005551</v>
      </c>
      <c r="AQ4" t="n">
        <v>0.00000861622551913933</v>
      </c>
      <c r="AR4" t="n">
        <v>0.00020411004747409</v>
      </c>
      <c r="AS4" t="n">
        <v>0.00033081816483555</v>
      </c>
      <c r="AT4" t="n">
        <v>0.000176311538644886</v>
      </c>
      <c r="AU4" t="n">
        <v>0.000336364883846056</v>
      </c>
      <c r="AV4" t="n">
        <v>0.000225008962035573</v>
      </c>
      <c r="AW4" t="n">
        <v>0.000383145315770715</v>
      </c>
      <c r="AX4" t="n">
        <v>0.000474766903364169</v>
      </c>
      <c r="AY4" t="n">
        <v>0.000794015937355309</v>
      </c>
      <c r="AZ4" t="n">
        <v>0.000481218743922424</v>
      </c>
      <c r="BA4" t="n">
        <v>0.000485760705391392</v>
      </c>
      <c r="BB4" t="n">
        <v>0.000175347553545556</v>
      </c>
      <c r="BC4" t="n">
        <v>0</v>
      </c>
      <c r="BD4" t="n">
        <v>0.000107996032483468</v>
      </c>
      <c r="BE4" t="n">
        <v>0.000094209411442012</v>
      </c>
      <c r="BF4" t="n">
        <v>0.00829563587887259</v>
      </c>
      <c r="BG4" t="n">
        <v>0.000659399434753231</v>
      </c>
      <c r="BH4" t="n">
        <v>0.000279595495803479</v>
      </c>
      <c r="BI4" t="n">
        <v>0.000208522268179247</v>
      </c>
      <c r="BJ4" t="n">
        <v>0.0003192860105275</v>
      </c>
      <c r="BK4" t="n">
        <v>0.000234179017369635</v>
      </c>
      <c r="BL4" t="n">
        <v>0.000203499976742141</v>
      </c>
      <c r="BM4" t="n">
        <v>0.000321016591216621</v>
      </c>
      <c r="BN4" t="n">
        <v>0.000255799545817561</v>
      </c>
      <c r="BO4" t="n">
        <v>0.0000895369362895601</v>
      </c>
      <c r="BP4" t="n">
        <v>0</v>
      </c>
      <c r="BQ4" t="n">
        <v>0.00044811821063645</v>
      </c>
      <c r="BR4" t="n">
        <v>0.000191669820729735</v>
      </c>
      <c r="BS4" t="n">
        <v>0.000179742092207691</v>
      </c>
      <c r="BT4" t="n">
        <v>0.000122535413656641</v>
      </c>
      <c r="BU4" t="n">
        <v>0.000127289158260819</v>
      </c>
      <c r="BV4" t="n">
        <v>0.000209981901595143</v>
      </c>
      <c r="BW4" t="n">
        <v>0.00235757296693263</v>
      </c>
      <c r="BX4" t="n">
        <v>0.000290505358755171</v>
      </c>
      <c r="BY4" t="n">
        <v>0</v>
      </c>
      <c r="BZ4" t="n">
        <v>0.000213592890672725</v>
      </c>
      <c r="CA4" t="n">
        <v>0.000180298638249914</v>
      </c>
      <c r="CB4" t="n">
        <v>0.000217105599189384</v>
      </c>
      <c r="CC4" t="n">
        <v>0.000165488309734471</v>
      </c>
      <c r="CD4" t="n">
        <v>0.000178196371495092</v>
      </c>
      <c r="CE4" t="n">
        <v>0.000212382688404968</v>
      </c>
      <c r="CF4" t="n">
        <v>0.00009952046714861</v>
      </c>
      <c r="CG4" t="n">
        <v>0.0000534927705794828</v>
      </c>
      <c r="CH4" t="n">
        <v>0.000139783625888267</v>
      </c>
      <c r="CI4" t="n">
        <v>0.000123424688280482</v>
      </c>
      <c r="CJ4" t="n">
        <v>0.00250615967150105</v>
      </c>
      <c r="CK4" t="n">
        <v>0.000150017868580204</v>
      </c>
      <c r="CL4" t="n">
        <v>0.000172373419750546</v>
      </c>
      <c r="CM4" t="n">
        <v>0.000057594255183901</v>
      </c>
      <c r="CN4" t="n">
        <v>0.0000363043075005551</v>
      </c>
      <c r="CO4" t="n">
        <v>0.00000861622551913933</v>
      </c>
      <c r="CP4" t="n">
        <v>0.00020411004747409</v>
      </c>
      <c r="CQ4" t="n">
        <v>0.00033081816483555</v>
      </c>
      <c r="CR4" t="n">
        <v>0</v>
      </c>
      <c r="CS4" t="n">
        <v>0.000336364883846056</v>
      </c>
      <c r="CT4" t="n">
        <v>0.000225008962035573</v>
      </c>
      <c r="CU4" t="n">
        <v>0.000383145315770715</v>
      </c>
      <c r="CV4" t="n">
        <v>0.000474766903364169</v>
      </c>
      <c r="CW4" t="n">
        <v>0.000794015937355311</v>
      </c>
      <c r="CX4" t="n">
        <v>0.000481218743922424</v>
      </c>
      <c r="CY4" t="n">
        <v>0.000485760705391392</v>
      </c>
      <c r="CZ4" t="n">
        <v>0</v>
      </c>
      <c r="DA4" t="n">
        <v>0</v>
      </c>
      <c r="DB4" t="n">
        <v>0.000107996032483468</v>
      </c>
      <c r="DC4" t="n">
        <v>0.0000942094114420119</v>
      </c>
      <c r="DD4" t="n">
        <v>0.0082956358788726</v>
      </c>
      <c r="DE4" t="n">
        <v>0.000659399434753231</v>
      </c>
      <c r="DF4" t="n">
        <v>0</v>
      </c>
      <c r="DG4" t="n">
        <v>0.000208522268179247</v>
      </c>
      <c r="DH4" t="n">
        <v>0</v>
      </c>
      <c r="DI4" t="n">
        <v>0</v>
      </c>
      <c r="DJ4" t="n">
        <v>0.000203499976742142</v>
      </c>
      <c r="DK4" t="n">
        <v>0</v>
      </c>
      <c r="DL4" t="n">
        <v>0.000255799545817561</v>
      </c>
      <c r="DM4" t="n">
        <v>0</v>
      </c>
      <c r="DN4" t="n">
        <v>0</v>
      </c>
      <c r="DO4" t="n">
        <v>0</v>
      </c>
      <c r="DP4" t="n">
        <v>0</v>
      </c>
      <c r="DQ4" t="n">
        <v>0.000179742092207692</v>
      </c>
      <c r="DR4" t="n">
        <v>0</v>
      </c>
      <c r="DS4" t="n">
        <v>0.000127289158260819</v>
      </c>
      <c r="DT4" t="n">
        <v>0.000209981901595143</v>
      </c>
      <c r="DU4" t="n">
        <v>0.00235757296693262</v>
      </c>
      <c r="DV4" t="n">
        <v>0</v>
      </c>
      <c r="DW4" t="n">
        <v>0</v>
      </c>
      <c r="DX4" t="n">
        <v>0.000213592890672725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0.0000995204671486101</v>
      </c>
      <c r="EE4" t="n">
        <v>0.0000534927705794828</v>
      </c>
      <c r="EF4" t="n">
        <v>0.000139783625888267</v>
      </c>
      <c r="EG4" t="n">
        <v>0.000123424688280482</v>
      </c>
      <c r="EH4" t="n">
        <v>0.00250615967150105</v>
      </c>
      <c r="EI4" t="n">
        <v>0.000150017868580204</v>
      </c>
      <c r="EJ4" t="n">
        <v>0.000172373419750546</v>
      </c>
      <c r="EK4" t="n">
        <v>0.0000575942551839009</v>
      </c>
      <c r="EL4" t="n">
        <v>0.0000363043075005551</v>
      </c>
      <c r="EM4" t="n">
        <v>0.00000861622551913934</v>
      </c>
      <c r="EN4" t="n">
        <v>0</v>
      </c>
      <c r="EO4" t="n">
        <v>0.00033081816483555</v>
      </c>
      <c r="EP4" t="n">
        <v>0</v>
      </c>
      <c r="EQ4" t="n">
        <v>0</v>
      </c>
      <c r="ER4" t="n">
        <v>0.000225008962035573</v>
      </c>
      <c r="ES4" t="n">
        <v>0.000383145315770715</v>
      </c>
      <c r="ET4" t="n">
        <v>0.000474766903364168</v>
      </c>
      <c r="EU4" t="n">
        <v>0.000794015937355309</v>
      </c>
      <c r="EV4" t="n">
        <v>0.000481218743922424</v>
      </c>
      <c r="EW4" t="n">
        <v>0.000485760705391392</v>
      </c>
      <c r="EX4" t="n">
        <v>0.000175347553545556</v>
      </c>
      <c r="EY4" t="n">
        <v>0.0000801136578457518</v>
      </c>
      <c r="EZ4" t="n">
        <v>0.000107996032483468</v>
      </c>
      <c r="FA4" t="n">
        <v>0.0000942094114420119</v>
      </c>
      <c r="FB4" t="n">
        <v>0.00829563587887258</v>
      </c>
      <c r="FC4" t="n">
        <v>0.00065939943475323</v>
      </c>
      <c r="FD4" t="n">
        <v>0.000279595495803479</v>
      </c>
      <c r="FE4" t="n">
        <v>0.000208522268179247</v>
      </c>
      <c r="FF4" t="n">
        <v>0</v>
      </c>
      <c r="FG4" t="n">
        <v>0</v>
      </c>
      <c r="FH4" t="n">
        <v>0.000203499976742142</v>
      </c>
      <c r="FI4" t="n">
        <v>0.000321016591216621</v>
      </c>
      <c r="FJ4" t="n">
        <v>0</v>
      </c>
      <c r="FK4" t="n">
        <v>0.0000895369362895601</v>
      </c>
      <c r="FL4" t="n">
        <v>0</v>
      </c>
      <c r="FM4" t="n">
        <v>0.00044811821063645</v>
      </c>
      <c r="FN4" t="n">
        <v>0</v>
      </c>
      <c r="FO4" t="n">
        <v>0.000179742092207691</v>
      </c>
      <c r="FP4" t="n">
        <v>0</v>
      </c>
      <c r="FQ4" t="n">
        <v>0.00012728915826082</v>
      </c>
      <c r="FR4" t="n">
        <v>0.000209981901595143</v>
      </c>
      <c r="FS4" t="n">
        <v>0.00235757296693262</v>
      </c>
      <c r="FT4" t="n">
        <v>0.000290505358755171</v>
      </c>
      <c r="FU4" t="n">
        <v>0</v>
      </c>
      <c r="FV4" t="n">
        <v>0.000213592890672725</v>
      </c>
      <c r="FW4" t="n">
        <v>0.000180298638249914</v>
      </c>
      <c r="FX4" t="n">
        <v>0</v>
      </c>
      <c r="FY4" t="n">
        <v>0</v>
      </c>
      <c r="FZ4" t="n">
        <v>0</v>
      </c>
      <c r="GA4" t="n">
        <v>0.000212382688404968</v>
      </c>
      <c r="GB4" t="n">
        <v>0.0000995204671486101</v>
      </c>
      <c r="GC4" t="n">
        <v>0.0000534927705794828</v>
      </c>
      <c r="GD4" t="n">
        <v>0.000139783625888267</v>
      </c>
      <c r="GE4" t="n">
        <v>0.000123424688280482</v>
      </c>
      <c r="GF4" t="n">
        <v>0.00250615967150105</v>
      </c>
      <c r="GG4" t="n">
        <v>0.000150017868580204</v>
      </c>
      <c r="GH4" t="n">
        <v>0.000172373419750546</v>
      </c>
      <c r="GI4" t="n">
        <v>0.0000575942551839009</v>
      </c>
      <c r="GJ4" t="n">
        <v>0.0000363043075005551</v>
      </c>
      <c r="GK4" t="n">
        <v>0</v>
      </c>
      <c r="GL4" t="n">
        <v>0.00020411004747409</v>
      </c>
      <c r="GM4" t="n">
        <v>0.00033081816483555</v>
      </c>
      <c r="GN4" t="n">
        <v>0</v>
      </c>
      <c r="GO4" t="n">
        <v>0.000336364883846056</v>
      </c>
      <c r="GP4" t="n">
        <v>0.000225008962035573</v>
      </c>
      <c r="GQ4" t="n">
        <v>0.000383145315770714</v>
      </c>
      <c r="GR4" t="n">
        <v>0.000474766903364168</v>
      </c>
      <c r="GS4" t="n">
        <v>0.00079401593735531</v>
      </c>
      <c r="GT4" t="n">
        <v>0.000481218743922425</v>
      </c>
      <c r="GU4" t="n">
        <v>0.000485760705391392</v>
      </c>
      <c r="GV4" t="n">
        <v>0</v>
      </c>
      <c r="GW4" t="n">
        <v>0.0000801136578457518</v>
      </c>
      <c r="GX4" t="n">
        <v>0</v>
      </c>
      <c r="GY4" t="n">
        <v>0.000094209411442012</v>
      </c>
      <c r="GZ4" t="n">
        <v>0.00829563587887259</v>
      </c>
      <c r="HA4" t="n">
        <v>0.000659399434753231</v>
      </c>
      <c r="HB4" t="n">
        <v>0.000279595495803478</v>
      </c>
      <c r="HC4" t="n">
        <v>0.000208522268179247</v>
      </c>
      <c r="HD4" t="n">
        <v>0.0003192860105275</v>
      </c>
      <c r="HE4" t="n">
        <v>0.000234179017369635</v>
      </c>
      <c r="HF4" t="n">
        <v>0.000203499976742141</v>
      </c>
      <c r="HG4" t="n">
        <v>0.000321016591216621</v>
      </c>
      <c r="HH4" t="n">
        <v>0.00025579954581756</v>
      </c>
      <c r="HI4" t="n">
        <v>0.0000895369362895601</v>
      </c>
      <c r="HJ4" t="n">
        <v>0</v>
      </c>
      <c r="HK4" t="n">
        <v>0.00044811821063645</v>
      </c>
      <c r="HL4" t="n">
        <v>0.000191669820729736</v>
      </c>
      <c r="HM4" t="n">
        <v>0.000179742092207691</v>
      </c>
      <c r="HN4" t="n">
        <v>0.000122535413656641</v>
      </c>
      <c r="HO4" t="n">
        <v>0.000127289158260819</v>
      </c>
      <c r="HP4" t="n">
        <v>0.000209981901595143</v>
      </c>
      <c r="HQ4" t="n">
        <v>0.00235757296693262</v>
      </c>
      <c r="HR4" t="n">
        <v>0.000290505358755171</v>
      </c>
      <c r="HS4" t="n">
        <v>0.000193961746140627</v>
      </c>
      <c r="HT4" t="n">
        <v>0.000213592890672725</v>
      </c>
      <c r="HU4" t="n">
        <v>0.000180298638249914</v>
      </c>
      <c r="HV4" t="n">
        <v>0.000217105599189384</v>
      </c>
      <c r="HW4" t="n">
        <v>0.000165488309734471</v>
      </c>
      <c r="HX4" t="n">
        <v>0.000178196371495092</v>
      </c>
      <c r="HY4" t="n">
        <v>0.000212382688404968</v>
      </c>
      <c r="HZ4" t="n">
        <v>0.0000995204671486102</v>
      </c>
      <c r="IA4" t="n">
        <v>0.0000534927705794827</v>
      </c>
      <c r="IB4" t="n">
        <v>0.000139783625888267</v>
      </c>
      <c r="IC4" t="n">
        <v>0.000123424688280482</v>
      </c>
      <c r="ID4" t="n">
        <v>0.00250615967150105</v>
      </c>
      <c r="IE4" t="n">
        <v>0.000150017868580204</v>
      </c>
      <c r="IF4" t="n">
        <v>0.000172373419750546</v>
      </c>
      <c r="IG4" t="n">
        <v>0.0000575942551839009</v>
      </c>
      <c r="IH4" t="n">
        <v>0.000036304307500555</v>
      </c>
      <c r="II4" t="n">
        <v>0.00000861622551913934</v>
      </c>
      <c r="IJ4" t="n">
        <v>0.00020411004747409</v>
      </c>
      <c r="IK4" t="n">
        <v>0.00033081816483555</v>
      </c>
      <c r="IL4" t="n">
        <v>0.000176311538644886</v>
      </c>
      <c r="IM4" t="n">
        <v>0.000336364883846056</v>
      </c>
      <c r="IN4" t="n">
        <v>0.000225008962035573</v>
      </c>
      <c r="IO4" t="n">
        <v>0.000383145315770715</v>
      </c>
      <c r="IP4" t="n">
        <v>0.000474766903364167</v>
      </c>
      <c r="IQ4" t="n">
        <v>0.000794015937355309</v>
      </c>
      <c r="IR4" t="n">
        <v>0.000481218743922425</v>
      </c>
      <c r="IS4" t="n">
        <v>0.000485760705391392</v>
      </c>
      <c r="IT4" t="n">
        <v>0</v>
      </c>
      <c r="IU4" t="n">
        <v>0</v>
      </c>
      <c r="IV4" t="n">
        <v>0.000107996032483468</v>
      </c>
      <c r="IW4" t="n">
        <v>0.0000942094114420119</v>
      </c>
      <c r="IX4" t="n">
        <v>0.00829563587887258</v>
      </c>
      <c r="IY4" t="n">
        <v>0.000659399434753231</v>
      </c>
      <c r="IZ4" t="n">
        <v>0.000279595495803478</v>
      </c>
      <c r="JA4" t="n">
        <v>0.000208522268179247</v>
      </c>
      <c r="JB4" t="n">
        <v>0.0003192860105275</v>
      </c>
      <c r="JC4" t="n">
        <v>0</v>
      </c>
      <c r="JD4" t="n">
        <v>0.000203499976742141</v>
      </c>
      <c r="JE4" t="n">
        <v>0.000321016591216621</v>
      </c>
      <c r="JF4" t="n">
        <v>0.000255799545817561</v>
      </c>
      <c r="JG4" t="n">
        <v>0</v>
      </c>
      <c r="JH4" t="n">
        <v>0</v>
      </c>
      <c r="JI4" t="n">
        <v>0.00044811821063645</v>
      </c>
      <c r="JJ4" t="n">
        <v>0.000191669820729736</v>
      </c>
      <c r="JK4" t="n">
        <v>0.000179742092207691</v>
      </c>
      <c r="JL4" t="n">
        <v>0</v>
      </c>
      <c r="JM4" t="n">
        <v>0.00012728915826082</v>
      </c>
      <c r="JN4" t="n">
        <v>0.000209981901595143</v>
      </c>
      <c r="JO4" t="n">
        <v>0.00235757296693262</v>
      </c>
      <c r="JP4" t="n">
        <v>0.000290505358755171</v>
      </c>
      <c r="JQ4" t="n">
        <v>0.000193961746140627</v>
      </c>
      <c r="JR4" t="n">
        <v>0.000213592890672725</v>
      </c>
      <c r="JS4" t="n">
        <v>0.000180298638249914</v>
      </c>
      <c r="JT4" t="n">
        <v>0.000217105599189384</v>
      </c>
      <c r="JU4" t="n">
        <v>0</v>
      </c>
      <c r="JV4" t="n">
        <v>0</v>
      </c>
      <c r="JW4" t="n">
        <v>0.000212382688404968</v>
      </c>
      <c r="JX4" t="n">
        <v>0.00009952046714861</v>
      </c>
      <c r="JY4" t="n">
        <v>0.0000534927705794828</v>
      </c>
      <c r="JZ4" t="n">
        <v>0.000139783625888267</v>
      </c>
      <c r="KA4" t="n">
        <v>0.000123424688280482</v>
      </c>
      <c r="KB4" t="n">
        <v>0.00250615967150105</v>
      </c>
      <c r="KC4" t="n">
        <v>0.000150017868580204</v>
      </c>
      <c r="KD4" t="n">
        <v>0.000172373419750546</v>
      </c>
      <c r="KE4" t="n">
        <v>0.0000575942551839009</v>
      </c>
      <c r="KF4" t="n">
        <v>0.0000363043075005551</v>
      </c>
      <c r="KG4" t="n">
        <v>0</v>
      </c>
      <c r="KH4" t="n">
        <v>0.00020411004747409</v>
      </c>
      <c r="KI4" t="n">
        <v>0.00033081816483555</v>
      </c>
      <c r="KJ4" t="n">
        <v>0.000176311538644886</v>
      </c>
      <c r="KK4" t="n">
        <v>0.000336364883846057</v>
      </c>
      <c r="KL4" t="n">
        <v>0.000225008962035573</v>
      </c>
      <c r="KM4" t="n">
        <v>0.000383145315770714</v>
      </c>
      <c r="KN4" t="n">
        <v>0.000474766903364169</v>
      </c>
      <c r="KO4" t="n">
        <v>0.00079401593735531</v>
      </c>
      <c r="KP4" t="n">
        <v>0.000481218743922424</v>
      </c>
      <c r="KQ4" t="n">
        <v>0</v>
      </c>
      <c r="KR4" t="n">
        <v>0</v>
      </c>
      <c r="KS4" t="n">
        <v>0.0000801136578457517</v>
      </c>
      <c r="KT4" t="n">
        <v>0.000107996032483468</v>
      </c>
      <c r="KU4" t="n">
        <v>0.0000942094114420118</v>
      </c>
      <c r="KV4" t="n">
        <v>0.00829563587887258</v>
      </c>
      <c r="KW4" t="n">
        <v>0.000659399434753231</v>
      </c>
      <c r="KX4" t="n">
        <v>0.000279595495803479</v>
      </c>
      <c r="KY4" t="n">
        <v>0.000208522268179247</v>
      </c>
      <c r="KZ4" t="n">
        <v>0.0003192860105275</v>
      </c>
      <c r="LA4" t="n">
        <v>0.000234179017369635</v>
      </c>
      <c r="LB4" t="n">
        <v>0.000203499976742141</v>
      </c>
      <c r="LC4" t="n">
        <v>0.000321016591216621</v>
      </c>
      <c r="LD4" t="n">
        <v>0.000255799545817561</v>
      </c>
      <c r="LE4" t="n">
        <v>0.0000895369362895602</v>
      </c>
      <c r="LF4" t="n">
        <v>0.000242435581941119</v>
      </c>
      <c r="LG4" t="n">
        <v>0.00044811821063645</v>
      </c>
      <c r="LH4" t="n">
        <v>0.000191669820729736</v>
      </c>
      <c r="LI4" t="n">
        <v>0.000179742092207691</v>
      </c>
      <c r="LJ4" t="n">
        <v>0.000122535413656641</v>
      </c>
      <c r="LK4" t="n">
        <v>0.000127289158260819</v>
      </c>
      <c r="LL4" t="n">
        <v>0.000209981901595143</v>
      </c>
      <c r="LM4" t="n">
        <v>0.00235757296693262</v>
      </c>
      <c r="LN4" t="n">
        <v>0.000290505358755172</v>
      </c>
      <c r="LO4" t="n">
        <v>0.000193961746140627</v>
      </c>
      <c r="LP4" t="n">
        <v>0.000213592890672726</v>
      </c>
      <c r="LQ4" t="n">
        <v>0.000180298638249914</v>
      </c>
      <c r="LR4" t="n">
        <v>0.000217105599189384</v>
      </c>
      <c r="LS4" t="n">
        <v>0.000165488309734471</v>
      </c>
      <c r="LT4" t="n">
        <v>0.000178196371495092</v>
      </c>
      <c r="LU4" t="n">
        <v>0.000212382688404968</v>
      </c>
      <c r="LV4" t="n">
        <v>0.00009952046714861</v>
      </c>
      <c r="LW4" t="n">
        <v>0.0000534927705794828</v>
      </c>
      <c r="LX4" t="n">
        <v>0.000139783625888267</v>
      </c>
      <c r="LY4" t="n">
        <v>0.000123424688280482</v>
      </c>
      <c r="LZ4" t="n">
        <v>0.00250615967150105</v>
      </c>
      <c r="MA4" t="n">
        <v>0.000150017868580204</v>
      </c>
      <c r="MB4" t="n">
        <v>0.000172373419750546</v>
      </c>
      <c r="MC4" t="n">
        <v>0.0000575942551839009</v>
      </c>
      <c r="MD4" t="n">
        <v>0.0000363043075005551</v>
      </c>
      <c r="ME4" t="n">
        <v>0.00000861622551913933</v>
      </c>
      <c r="MF4" t="n">
        <v>0.00020411004747409</v>
      </c>
      <c r="MG4" t="n">
        <v>0.00033081816483555</v>
      </c>
      <c r="MH4" t="n">
        <v>0.000176311538644886</v>
      </c>
      <c r="MI4" t="n">
        <v>0.000336364883846057</v>
      </c>
      <c r="MJ4" t="n">
        <v>0.000225008962035573</v>
      </c>
      <c r="MK4" t="n">
        <v>0.000383145315770714</v>
      </c>
      <c r="ML4" t="n">
        <v>0.000474766903364169</v>
      </c>
      <c r="MM4" t="n">
        <v>0.00079401593735531</v>
      </c>
      <c r="MN4" t="n">
        <v>0.000481218743922424</v>
      </c>
      <c r="MO4" t="n">
        <v>0.000485760705391392</v>
      </c>
      <c r="MP4" t="n">
        <v>0</v>
      </c>
      <c r="MQ4" t="n">
        <v>0.0000801136578457518</v>
      </c>
      <c r="MR4" t="n">
        <v>0.000107996032483468</v>
      </c>
      <c r="MS4" t="n">
        <v>0.0000942094114420119</v>
      </c>
      <c r="MT4" t="n">
        <v>0.00829563587887258</v>
      </c>
      <c r="MU4" t="n">
        <v>0.000659399434753231</v>
      </c>
      <c r="MV4" t="n">
        <v>0.000279595495803479</v>
      </c>
      <c r="MW4" t="n">
        <v>0.000208522268179247</v>
      </c>
      <c r="MX4" t="n">
        <v>0</v>
      </c>
      <c r="MY4" t="n">
        <v>0</v>
      </c>
      <c r="MZ4" t="n">
        <v>0.000203499976742142</v>
      </c>
      <c r="NA4" t="n">
        <v>0</v>
      </c>
      <c r="NB4" t="n">
        <v>0.00025579954581756</v>
      </c>
      <c r="NC4" t="n">
        <v>0.00008953693628956</v>
      </c>
      <c r="ND4" t="n">
        <v>0</v>
      </c>
      <c r="NE4" t="n">
        <v>0.00044811821063645</v>
      </c>
      <c r="NF4" t="n">
        <v>0.000191669820729736</v>
      </c>
      <c r="NG4" t="n">
        <v>0.000179742092207691</v>
      </c>
      <c r="NH4" t="n">
        <v>0</v>
      </c>
      <c r="NI4" t="n">
        <v>0.000127289158260819</v>
      </c>
      <c r="NJ4" t="n">
        <v>0.000209981901595143</v>
      </c>
      <c r="NK4" t="n">
        <v>0.00235757296693263</v>
      </c>
      <c r="NL4" t="n">
        <v>0.000290505358755171</v>
      </c>
      <c r="NM4" t="n">
        <v>0.000193961746140627</v>
      </c>
      <c r="NN4" t="n">
        <v>0.000213592890672725</v>
      </c>
      <c r="NO4" t="n">
        <v>0.000180298638249914</v>
      </c>
      <c r="NP4" t="n">
        <v>0.000217105599189384</v>
      </c>
      <c r="NQ4" t="n">
        <v>0</v>
      </c>
      <c r="NR4" t="n">
        <v>0.000178196371495092</v>
      </c>
      <c r="NS4" t="n">
        <v>0.000212382688404968</v>
      </c>
      <c r="NT4" t="n">
        <v>0.0000995204671486101</v>
      </c>
      <c r="NU4" t="n">
        <v>0.0000534927705794827</v>
      </c>
      <c r="NV4" t="n">
        <v>0.000139783625888267</v>
      </c>
      <c r="NW4" t="n">
        <v>0.000123424688280482</v>
      </c>
      <c r="NX4" t="n">
        <v>0.00250615967150105</v>
      </c>
      <c r="NY4" t="n">
        <v>0.000150017868580204</v>
      </c>
      <c r="NZ4" t="n">
        <v>0.000172373419750546</v>
      </c>
      <c r="OA4" t="n">
        <v>0.0000575942551839009</v>
      </c>
      <c r="OB4" t="n">
        <v>0.0000363043075005551</v>
      </c>
      <c r="OC4" t="n">
        <v>0.00000861622551913933</v>
      </c>
      <c r="OD4" t="n">
        <v>0.000204110047474091</v>
      </c>
      <c r="OE4" t="n">
        <v>0.00033081816483555</v>
      </c>
      <c r="OF4" t="n">
        <v>0.000176311538644886</v>
      </c>
      <c r="OG4" t="n">
        <v>0.000336364883846057</v>
      </c>
      <c r="OH4" t="n">
        <v>0.000225008962035573</v>
      </c>
      <c r="OI4" t="n">
        <v>0.000383145315770715</v>
      </c>
      <c r="OJ4" t="n">
        <v>0.000474766903364169</v>
      </c>
      <c r="OK4" t="n">
        <v>0.000794015937355309</v>
      </c>
      <c r="OL4" t="n">
        <v>0.000481218743922424</v>
      </c>
      <c r="OM4" t="n">
        <v>0.000485760705391391</v>
      </c>
      <c r="ON4" t="n">
        <v>0.000175347553545556</v>
      </c>
      <c r="OO4" t="n">
        <v>0</v>
      </c>
      <c r="OP4" t="n">
        <v>0.000107996032483468</v>
      </c>
      <c r="OQ4" t="n">
        <v>0.000094209411442012</v>
      </c>
      <c r="OR4" t="n">
        <v>0.00829563587887259</v>
      </c>
      <c r="OS4" t="n">
        <v>0.000659399434753231</v>
      </c>
      <c r="OT4" t="n">
        <v>0.000279595495803478</v>
      </c>
      <c r="OU4" t="n">
        <v>0.000208522268179247</v>
      </c>
      <c r="OV4" t="n">
        <v>0</v>
      </c>
      <c r="OW4" t="n">
        <v>0</v>
      </c>
      <c r="OX4" t="n">
        <v>0.000203499976742142</v>
      </c>
      <c r="OY4" t="n">
        <v>0.000321016591216621</v>
      </c>
      <c r="OZ4" t="n">
        <v>0.00025579954581756</v>
      </c>
      <c r="PA4" t="n">
        <v>0.0000895369362895601</v>
      </c>
      <c r="PB4" t="n">
        <v>0</v>
      </c>
      <c r="PC4" t="n">
        <v>0.00044811821063645</v>
      </c>
      <c r="PD4" t="n">
        <v>0</v>
      </c>
      <c r="PE4" t="n">
        <v>0</v>
      </c>
      <c r="PF4" t="n">
        <v>0</v>
      </c>
      <c r="PG4" t="n">
        <v>0.000127289158260819</v>
      </c>
      <c r="PH4" t="n">
        <v>0.000209981901595143</v>
      </c>
      <c r="PI4" t="n">
        <v>0.00235757296693262</v>
      </c>
      <c r="PJ4" t="n">
        <v>0</v>
      </c>
      <c r="PK4" t="n">
        <v>0.000193961746140627</v>
      </c>
      <c r="PL4" t="n">
        <v>0.000213592890672725</v>
      </c>
      <c r="PM4" t="n">
        <v>0</v>
      </c>
      <c r="PN4" t="n">
        <v>0</v>
      </c>
      <c r="PO4" t="n">
        <v>0</v>
      </c>
      <c r="PP4" t="n">
        <v>0</v>
      </c>
      <c r="PQ4" t="n">
        <v>0.000212382688404968</v>
      </c>
      <c r="PR4" t="n">
        <v>0.0000995204671486101</v>
      </c>
      <c r="PS4" t="n">
        <v>0.0000534927705794828</v>
      </c>
      <c r="PT4" t="n">
        <v>0.000139783625888267</v>
      </c>
      <c r="PU4" t="n">
        <v>0.000123424688280482</v>
      </c>
      <c r="PV4" t="n">
        <v>0.00250615967150105</v>
      </c>
      <c r="PW4" t="n">
        <v>0.000150017868580204</v>
      </c>
      <c r="PX4" t="n">
        <v>0.000172373419750546</v>
      </c>
      <c r="PY4" t="n">
        <v>0.000057594255183901</v>
      </c>
      <c r="PZ4" t="n">
        <v>0.000036304307500555</v>
      </c>
      <c r="QA4" t="n">
        <v>0.00000861622551913935</v>
      </c>
      <c r="QB4" t="n">
        <v>0.00020411004747409</v>
      </c>
      <c r="QC4" t="n">
        <v>0.00033081816483555</v>
      </c>
      <c r="QD4" t="n">
        <v>0</v>
      </c>
      <c r="QE4" t="n">
        <v>0.000336364883846057</v>
      </c>
      <c r="QF4" t="n">
        <v>0.000225008962035573</v>
      </c>
      <c r="QG4" t="n">
        <v>0.000383145315770715</v>
      </c>
      <c r="QH4" t="n">
        <v>0.000474766903364169</v>
      </c>
      <c r="QI4" t="n">
        <v>0.00079401593735531</v>
      </c>
    </row>
    <row r="5">
      <c r="A5" t="s">
        <v>4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</row>
    <row r="6">
      <c r="A6" t="s">
        <v>5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</row>
    <row r="7">
      <c r="A7" t="s">
        <v>6</v>
      </c>
      <c r="B7" t="n">
        <v>0.00419852051025144</v>
      </c>
      <c r="C7" t="n">
        <v>0.00424689433026801</v>
      </c>
      <c r="D7" t="n">
        <v>0.00154027325327055</v>
      </c>
      <c r="E7" t="n">
        <v>0</v>
      </c>
      <c r="F7" t="n">
        <v>0</v>
      </c>
      <c r="G7" t="n">
        <v>1.00175471738877</v>
      </c>
      <c r="H7" t="n">
        <v>0.00215986270445662</v>
      </c>
      <c r="I7" t="n">
        <v>0.0018598669776714</v>
      </c>
      <c r="J7" t="n">
        <v>0.00269246428681315</v>
      </c>
      <c r="K7" t="n">
        <v>0.00179955229073178</v>
      </c>
      <c r="L7" t="n">
        <v>0.0028148810714268</v>
      </c>
      <c r="M7" t="n">
        <v>0.00240281882186664</v>
      </c>
      <c r="N7" t="n">
        <v>0.00258377241060808</v>
      </c>
      <c r="O7" t="n">
        <v>0.00240968885233889</v>
      </c>
      <c r="P7" t="n">
        <v>0.00215873379578756</v>
      </c>
      <c r="Q7" t="n">
        <v>0.0321393967510087</v>
      </c>
      <c r="R7" t="n">
        <v>0</v>
      </c>
      <c r="S7" t="n">
        <v>0.00501233054413812</v>
      </c>
      <c r="T7" t="n">
        <v>0</v>
      </c>
      <c r="U7" t="n">
        <v>0.004100790456758</v>
      </c>
      <c r="V7" t="n">
        <v>0.0133096752414196</v>
      </c>
      <c r="W7" t="n">
        <v>0.0205142466349825</v>
      </c>
      <c r="X7" t="n">
        <v>0.00217093528343594</v>
      </c>
      <c r="Y7" t="n">
        <v>0.00782078460080966</v>
      </c>
      <c r="Z7" t="n">
        <v>0.00449106178591913</v>
      </c>
      <c r="AA7" t="n">
        <v>0</v>
      </c>
      <c r="AB7" t="n">
        <v>0.00238811305796222</v>
      </c>
      <c r="AC7" t="n">
        <v>0.00227147531221335</v>
      </c>
      <c r="AD7" t="n">
        <v>0.00311323400558999</v>
      </c>
      <c r="AE7" t="n">
        <v>0.00175820925094242</v>
      </c>
      <c r="AF7" t="n">
        <v>0.00175863939819417</v>
      </c>
      <c r="AG7" t="n">
        <v>0.00234191608533107</v>
      </c>
      <c r="AH7" t="n">
        <v>0.00128505670961095</v>
      </c>
      <c r="AI7" t="n">
        <v>0.000903272671452653</v>
      </c>
      <c r="AJ7" t="n">
        <v>0.00638323811806551</v>
      </c>
      <c r="AK7" t="n">
        <v>0.00154335675401221</v>
      </c>
      <c r="AL7" t="n">
        <v>0.0011411526044496</v>
      </c>
      <c r="AM7" t="n">
        <v>0.00346597048507996</v>
      </c>
      <c r="AN7" t="n">
        <v>0.00143539913028283</v>
      </c>
      <c r="AO7" t="n">
        <v>0.000377696396210703</v>
      </c>
      <c r="AP7" t="n">
        <v>0.000238079406810326</v>
      </c>
      <c r="AQ7" t="n">
        <v>0.0000565042002388188</v>
      </c>
      <c r="AR7" t="n">
        <v>0.00132291409906084</v>
      </c>
      <c r="AS7" t="n">
        <v>0.0020192563064067</v>
      </c>
      <c r="AT7" t="n">
        <v>0.00122482799028295</v>
      </c>
      <c r="AU7" t="n">
        <v>0.00215706719358113</v>
      </c>
      <c r="AV7" t="n">
        <v>0.000970107117620562</v>
      </c>
      <c r="AW7" t="n">
        <v>0.00174031958907457</v>
      </c>
      <c r="AX7" t="n">
        <v>0.00221499611938179</v>
      </c>
      <c r="AY7" t="n">
        <v>0.00195412126897354</v>
      </c>
      <c r="AZ7" t="n">
        <v>0.00419852051025144</v>
      </c>
      <c r="BA7" t="n">
        <v>0.00424689433026802</v>
      </c>
      <c r="BB7" t="n">
        <v>0.00154027325327055</v>
      </c>
      <c r="BC7" t="n">
        <v>0</v>
      </c>
      <c r="BD7" t="n">
        <v>0.00188466161502148</v>
      </c>
      <c r="BE7" t="n">
        <v>0.00175471738876333</v>
      </c>
      <c r="BF7" t="n">
        <v>0.00215986270445662</v>
      </c>
      <c r="BG7" t="n">
        <v>0.0018598669776714</v>
      </c>
      <c r="BH7" t="n">
        <v>0.00269246428681315</v>
      </c>
      <c r="BI7" t="n">
        <v>0.00179955229073178</v>
      </c>
      <c r="BJ7" t="n">
        <v>0.0028148810714268</v>
      </c>
      <c r="BK7" t="n">
        <v>0.00240281882186664</v>
      </c>
      <c r="BL7" t="n">
        <v>0.00258377241060808</v>
      </c>
      <c r="BM7" t="n">
        <v>0.00240968885233889</v>
      </c>
      <c r="BN7" t="n">
        <v>0.00215873379578756</v>
      </c>
      <c r="BO7" t="n">
        <v>0.0321393967510087</v>
      </c>
      <c r="BP7" t="n">
        <v>0</v>
      </c>
      <c r="BQ7" t="n">
        <v>0.00501233054413812</v>
      </c>
      <c r="BR7" t="n">
        <v>0.00372167466777427</v>
      </c>
      <c r="BS7" t="n">
        <v>0.004100790456758</v>
      </c>
      <c r="BT7" t="n">
        <v>0.0133096752414195</v>
      </c>
      <c r="BU7" t="n">
        <v>0.0205142466349825</v>
      </c>
      <c r="BV7" t="n">
        <v>0.00217093528343593</v>
      </c>
      <c r="BW7" t="n">
        <v>0.00782078460080968</v>
      </c>
      <c r="BX7" t="n">
        <v>0.00449106178591913</v>
      </c>
      <c r="BY7" t="n">
        <v>0</v>
      </c>
      <c r="BZ7" t="n">
        <v>0.00238811305796222</v>
      </c>
      <c r="CA7" t="n">
        <v>0.00227147531221334</v>
      </c>
      <c r="CB7" t="n">
        <v>0.00311323400558999</v>
      </c>
      <c r="CC7" t="n">
        <v>0.00175820925094242</v>
      </c>
      <c r="CD7" t="n">
        <v>0.00175863939819417</v>
      </c>
      <c r="CE7" t="n">
        <v>0.00234191608533107</v>
      </c>
      <c r="CF7" t="n">
        <v>0.00128505670961095</v>
      </c>
      <c r="CG7" t="n">
        <v>0.000903272671452653</v>
      </c>
      <c r="CH7" t="n">
        <v>0.00638323811806552</v>
      </c>
      <c r="CI7" t="n">
        <v>0.00154335675401221</v>
      </c>
      <c r="CJ7" t="n">
        <v>0.0011411526044496</v>
      </c>
      <c r="CK7" t="n">
        <v>0.00346597048507996</v>
      </c>
      <c r="CL7" t="n">
        <v>0.00143539913028283</v>
      </c>
      <c r="CM7" t="n">
        <v>0.000377696396210703</v>
      </c>
      <c r="CN7" t="n">
        <v>0.000238079406810325</v>
      </c>
      <c r="CO7" t="n">
        <v>0.0000565042002388188</v>
      </c>
      <c r="CP7" t="n">
        <v>0.00132291409906084</v>
      </c>
      <c r="CQ7" t="n">
        <v>0.0020192563064067</v>
      </c>
      <c r="CR7" t="n">
        <v>0</v>
      </c>
      <c r="CS7" t="n">
        <v>0.00215706719358113</v>
      </c>
      <c r="CT7" t="n">
        <v>0.000970107117620562</v>
      </c>
      <c r="CU7" t="n">
        <v>0.00174031958907456</v>
      </c>
      <c r="CV7" t="n">
        <v>0.00221499611938179</v>
      </c>
      <c r="CW7" t="n">
        <v>0.00195412126897354</v>
      </c>
      <c r="CX7" t="n">
        <v>0.00419852051025144</v>
      </c>
      <c r="CY7" t="n">
        <v>0.00424689433026801</v>
      </c>
      <c r="CZ7" t="n">
        <v>0</v>
      </c>
      <c r="DA7" t="n">
        <v>0</v>
      </c>
      <c r="DB7" t="n">
        <v>0.00188466161502148</v>
      </c>
      <c r="DC7" t="n">
        <v>0.00175471738876333</v>
      </c>
      <c r="DD7" t="n">
        <v>0.00215986270445662</v>
      </c>
      <c r="DE7" t="n">
        <v>0.0018598669776714</v>
      </c>
      <c r="DF7" t="n">
        <v>0</v>
      </c>
      <c r="DG7" t="n">
        <v>0.00179955229073178</v>
      </c>
      <c r="DH7" t="n">
        <v>0</v>
      </c>
      <c r="DI7" t="n">
        <v>0</v>
      </c>
      <c r="DJ7" t="n">
        <v>0.00258377241060808</v>
      </c>
      <c r="DK7" t="n">
        <v>0</v>
      </c>
      <c r="DL7" t="n">
        <v>0.00215873379578756</v>
      </c>
      <c r="DM7" t="n">
        <v>0</v>
      </c>
      <c r="DN7" t="n">
        <v>0</v>
      </c>
      <c r="DO7" t="n">
        <v>0</v>
      </c>
      <c r="DP7" t="n">
        <v>0</v>
      </c>
      <c r="DQ7" t="n">
        <v>0.004100790456758</v>
      </c>
      <c r="DR7" t="n">
        <v>0</v>
      </c>
      <c r="DS7" t="n">
        <v>0.0205142466349825</v>
      </c>
      <c r="DT7" t="n">
        <v>0.00217093528343594</v>
      </c>
      <c r="DU7" t="n">
        <v>0.00782078460080967</v>
      </c>
      <c r="DV7" t="n">
        <v>0</v>
      </c>
      <c r="DW7" t="n">
        <v>0</v>
      </c>
      <c r="DX7" t="n">
        <v>0.00238811305796222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0.00128505670961095</v>
      </c>
      <c r="EE7" t="n">
        <v>0.000903272671452653</v>
      </c>
      <c r="EF7" t="n">
        <v>0.0063832381180655</v>
      </c>
      <c r="EG7" t="n">
        <v>0.00154335675401221</v>
      </c>
      <c r="EH7" t="n">
        <v>0.0011411526044496</v>
      </c>
      <c r="EI7" t="n">
        <v>0.00346597048507996</v>
      </c>
      <c r="EJ7" t="n">
        <v>0.00143539913028283</v>
      </c>
      <c r="EK7" t="n">
        <v>0.000377696396210703</v>
      </c>
      <c r="EL7" t="n">
        <v>0.000238079406810325</v>
      </c>
      <c r="EM7" t="n">
        <v>0.0000565042002388188</v>
      </c>
      <c r="EN7" t="n">
        <v>0</v>
      </c>
      <c r="EO7" t="n">
        <v>0.0020192563064067</v>
      </c>
      <c r="EP7" t="n">
        <v>0</v>
      </c>
      <c r="EQ7" t="n">
        <v>0</v>
      </c>
      <c r="ER7" t="n">
        <v>0.000970107117620563</v>
      </c>
      <c r="ES7" t="n">
        <v>0.00174031958907457</v>
      </c>
      <c r="ET7" t="n">
        <v>0.00221499611938178</v>
      </c>
      <c r="EU7" t="n">
        <v>0.00195412126897354</v>
      </c>
      <c r="EV7" t="n">
        <v>0.00419852051025144</v>
      </c>
      <c r="EW7" t="n">
        <v>0.00424689433026802</v>
      </c>
      <c r="EX7" t="n">
        <v>0.00154027325327055</v>
      </c>
      <c r="EY7" t="n">
        <v>0.00149384632705396</v>
      </c>
      <c r="EZ7" t="n">
        <v>0.00188466161502148</v>
      </c>
      <c r="FA7" t="n">
        <v>0.00175471738876333</v>
      </c>
      <c r="FB7" t="n">
        <v>0.00215986270445662</v>
      </c>
      <c r="FC7" t="n">
        <v>0.0018598669776714</v>
      </c>
      <c r="FD7" t="n">
        <v>0.00269246428681315</v>
      </c>
      <c r="FE7" t="n">
        <v>0.00179955229073178</v>
      </c>
      <c r="FF7" t="n">
        <v>0</v>
      </c>
      <c r="FG7" t="n">
        <v>0</v>
      </c>
      <c r="FH7" t="n">
        <v>0.00258377241060808</v>
      </c>
      <c r="FI7" t="n">
        <v>0.00240968885233889</v>
      </c>
      <c r="FJ7" t="n">
        <v>0</v>
      </c>
      <c r="FK7" t="n">
        <v>0.0321393967510087</v>
      </c>
      <c r="FL7" t="n">
        <v>0</v>
      </c>
      <c r="FM7" t="n">
        <v>0.00501233054413811</v>
      </c>
      <c r="FN7" t="n">
        <v>0</v>
      </c>
      <c r="FO7" t="n">
        <v>0.004100790456758</v>
      </c>
      <c r="FP7" t="n">
        <v>0</v>
      </c>
      <c r="FQ7" t="n">
        <v>0.0205142466349826</v>
      </c>
      <c r="FR7" t="n">
        <v>0.00217093528343594</v>
      </c>
      <c r="FS7" t="n">
        <v>0.00782078460080966</v>
      </c>
      <c r="FT7" t="n">
        <v>0.00449106178591914</v>
      </c>
      <c r="FU7" t="n">
        <v>0</v>
      </c>
      <c r="FV7" t="n">
        <v>0.00238811305796222</v>
      </c>
      <c r="FW7" t="n">
        <v>0.00227147531221334</v>
      </c>
      <c r="FX7" t="n">
        <v>0</v>
      </c>
      <c r="FY7" t="n">
        <v>0</v>
      </c>
      <c r="FZ7" t="n">
        <v>0</v>
      </c>
      <c r="GA7" t="n">
        <v>0.00234191608533107</v>
      </c>
      <c r="GB7" t="n">
        <v>0.00128505670961095</v>
      </c>
      <c r="GC7" t="n">
        <v>0.000903272671452654</v>
      </c>
      <c r="GD7" t="n">
        <v>0.00638323811806552</v>
      </c>
      <c r="GE7" t="n">
        <v>0.00154335675401221</v>
      </c>
      <c r="GF7" t="n">
        <v>0.0011411526044496</v>
      </c>
      <c r="GG7" t="n">
        <v>0.00346597048507996</v>
      </c>
      <c r="GH7" t="n">
        <v>0.00143539913028283</v>
      </c>
      <c r="GI7" t="n">
        <v>0.000377696396210703</v>
      </c>
      <c r="GJ7" t="n">
        <v>0.000238079406810326</v>
      </c>
      <c r="GK7" t="n">
        <v>0</v>
      </c>
      <c r="GL7" t="n">
        <v>0.00132291409906084</v>
      </c>
      <c r="GM7" t="n">
        <v>0.0020192563064067</v>
      </c>
      <c r="GN7" t="n">
        <v>0</v>
      </c>
      <c r="GO7" t="n">
        <v>0.00215706719358113</v>
      </c>
      <c r="GP7" t="n">
        <v>0.000970107117620562</v>
      </c>
      <c r="GQ7" t="n">
        <v>0.00174031958907456</v>
      </c>
      <c r="GR7" t="n">
        <v>0.00221499611938178</v>
      </c>
      <c r="GS7" t="n">
        <v>0.00195412126897354</v>
      </c>
      <c r="GT7" t="n">
        <v>0.00419852051025144</v>
      </c>
      <c r="GU7" t="n">
        <v>0.00424689433026801</v>
      </c>
      <c r="GV7" t="n">
        <v>0</v>
      </c>
      <c r="GW7" t="n">
        <v>0.00149384632705396</v>
      </c>
      <c r="GX7" t="n">
        <v>0</v>
      </c>
      <c r="GY7" t="n">
        <v>0.00175471738876333</v>
      </c>
      <c r="GZ7" t="n">
        <v>0.00215986270445662</v>
      </c>
      <c r="HA7" t="n">
        <v>0.0018598669776714</v>
      </c>
      <c r="HB7" t="n">
        <v>0.00269246428681315</v>
      </c>
      <c r="HC7" t="n">
        <v>0.00179955229073178</v>
      </c>
      <c r="HD7" t="n">
        <v>0.00281488107142681</v>
      </c>
      <c r="HE7" t="n">
        <v>0.00240281882186664</v>
      </c>
      <c r="HF7" t="n">
        <v>0.00258377241060808</v>
      </c>
      <c r="HG7" t="n">
        <v>0.00240968885233889</v>
      </c>
      <c r="HH7" t="n">
        <v>0.00215873379578756</v>
      </c>
      <c r="HI7" t="n">
        <v>0.0321393967510087</v>
      </c>
      <c r="HJ7" t="n">
        <v>0</v>
      </c>
      <c r="HK7" t="n">
        <v>0.00501233054413812</v>
      </c>
      <c r="HL7" t="n">
        <v>0.00372167466777427</v>
      </c>
      <c r="HM7" t="n">
        <v>0.004100790456758</v>
      </c>
      <c r="HN7" t="n">
        <v>0.0133096752414196</v>
      </c>
      <c r="HO7" t="n">
        <v>0.0205142466349825</v>
      </c>
      <c r="HP7" t="n">
        <v>0.00217093528343594</v>
      </c>
      <c r="HQ7" t="n">
        <v>0.00782078460080966</v>
      </c>
      <c r="HR7" t="n">
        <v>0.00449106178591914</v>
      </c>
      <c r="HS7" t="n">
        <v>0.00324664713367832</v>
      </c>
      <c r="HT7" t="n">
        <v>0.00238811305796222</v>
      </c>
      <c r="HU7" t="n">
        <v>0.00227147531221334</v>
      </c>
      <c r="HV7" t="n">
        <v>0.00311323400558999</v>
      </c>
      <c r="HW7" t="n">
        <v>0.00175820925094242</v>
      </c>
      <c r="HX7" t="n">
        <v>0.00175863939819417</v>
      </c>
      <c r="HY7" t="n">
        <v>0.00234191608533107</v>
      </c>
      <c r="HZ7" t="n">
        <v>0.00128505670961095</v>
      </c>
      <c r="IA7" t="n">
        <v>0.000903272671452653</v>
      </c>
      <c r="IB7" t="n">
        <v>0.00638323811806551</v>
      </c>
      <c r="IC7" t="n">
        <v>0.00154335675401221</v>
      </c>
      <c r="ID7" t="n">
        <v>0.0011411526044496</v>
      </c>
      <c r="IE7" t="n">
        <v>0.00346597048507996</v>
      </c>
      <c r="IF7" t="n">
        <v>0.00143539913028283</v>
      </c>
      <c r="IG7" t="n">
        <v>0.000377696396210703</v>
      </c>
      <c r="IH7" t="n">
        <v>0.000238079406810325</v>
      </c>
      <c r="II7" t="n">
        <v>0.0000565042002388188</v>
      </c>
      <c r="IJ7" t="n">
        <v>0.00132291409906084</v>
      </c>
      <c r="IK7" t="n">
        <v>0.0020192563064067</v>
      </c>
      <c r="IL7" t="n">
        <v>0.00122482799028294</v>
      </c>
      <c r="IM7" t="n">
        <v>0.00215706719358113</v>
      </c>
      <c r="IN7" t="n">
        <v>0.000970107117620562</v>
      </c>
      <c r="IO7" t="n">
        <v>0.00174031958907456</v>
      </c>
      <c r="IP7" t="n">
        <v>0.00221499611938178</v>
      </c>
      <c r="IQ7" t="n">
        <v>0.00195412126897354</v>
      </c>
      <c r="IR7" t="n">
        <v>0.00419852051025144</v>
      </c>
      <c r="IS7" t="n">
        <v>0.00424689433026801</v>
      </c>
      <c r="IT7" t="n">
        <v>0</v>
      </c>
      <c r="IU7" t="n">
        <v>0</v>
      </c>
      <c r="IV7" t="n">
        <v>0.00188466161502148</v>
      </c>
      <c r="IW7" t="n">
        <v>0.00175471738876333</v>
      </c>
      <c r="IX7" t="n">
        <v>0.00215986270445662</v>
      </c>
      <c r="IY7" t="n">
        <v>0.0018598669776714</v>
      </c>
      <c r="IZ7" t="n">
        <v>0.00269246428681315</v>
      </c>
      <c r="JA7" t="n">
        <v>0.00179955229073177</v>
      </c>
      <c r="JB7" t="n">
        <v>0.0028148810714268</v>
      </c>
      <c r="JC7" t="n">
        <v>0</v>
      </c>
      <c r="JD7" t="n">
        <v>0.00258377241060808</v>
      </c>
      <c r="JE7" t="n">
        <v>0.00240968885233889</v>
      </c>
      <c r="JF7" t="n">
        <v>0.00215873379578756</v>
      </c>
      <c r="JG7" t="n">
        <v>0</v>
      </c>
      <c r="JH7" t="n">
        <v>0</v>
      </c>
      <c r="JI7" t="n">
        <v>0.00501233054413812</v>
      </c>
      <c r="JJ7" t="n">
        <v>0.00372167466777427</v>
      </c>
      <c r="JK7" t="n">
        <v>0.004100790456758</v>
      </c>
      <c r="JL7" t="n">
        <v>0</v>
      </c>
      <c r="JM7" t="n">
        <v>0.0205142466349825</v>
      </c>
      <c r="JN7" t="n">
        <v>0.00217093528343594</v>
      </c>
      <c r="JO7" t="n">
        <v>0.00782078460080965</v>
      </c>
      <c r="JP7" t="n">
        <v>0.00449106178591914</v>
      </c>
      <c r="JQ7" t="n">
        <v>0.00324664713367832</v>
      </c>
      <c r="JR7" t="n">
        <v>0.00238811305796222</v>
      </c>
      <c r="JS7" t="n">
        <v>0.00227147531221334</v>
      </c>
      <c r="JT7" t="n">
        <v>0.00311323400558999</v>
      </c>
      <c r="JU7" t="n">
        <v>0</v>
      </c>
      <c r="JV7" t="n">
        <v>0</v>
      </c>
      <c r="JW7" t="n">
        <v>0.00234191608533107</v>
      </c>
      <c r="JX7" t="n">
        <v>0.00128505670961095</v>
      </c>
      <c r="JY7" t="n">
        <v>0.000903272671452654</v>
      </c>
      <c r="JZ7" t="n">
        <v>0.00638323811806551</v>
      </c>
      <c r="KA7" t="n">
        <v>0.00154335675401221</v>
      </c>
      <c r="KB7" t="n">
        <v>0.0011411526044496</v>
      </c>
      <c r="KC7" t="n">
        <v>0.00346597048507996</v>
      </c>
      <c r="KD7" t="n">
        <v>0.00143539913028283</v>
      </c>
      <c r="KE7" t="n">
        <v>0.000377696396210703</v>
      </c>
      <c r="KF7" t="n">
        <v>0.000238079406810325</v>
      </c>
      <c r="KG7" t="n">
        <v>0</v>
      </c>
      <c r="KH7" t="n">
        <v>0.00132291409906084</v>
      </c>
      <c r="KI7" t="n">
        <v>0.0020192563064067</v>
      </c>
      <c r="KJ7" t="n">
        <v>0.00122482799028294</v>
      </c>
      <c r="KK7" t="n">
        <v>0.00215706719358113</v>
      </c>
      <c r="KL7" t="n">
        <v>0.000970107117620562</v>
      </c>
      <c r="KM7" t="n">
        <v>0.00174031958907456</v>
      </c>
      <c r="KN7" t="n">
        <v>0.00221499611938178</v>
      </c>
      <c r="KO7" t="n">
        <v>0.00195412126897354</v>
      </c>
      <c r="KP7" t="n">
        <v>0.00419852051025144</v>
      </c>
      <c r="KQ7" t="n">
        <v>0</v>
      </c>
      <c r="KR7" t="n">
        <v>0</v>
      </c>
      <c r="KS7" t="n">
        <v>0.00149384632705395</v>
      </c>
      <c r="KT7" t="n">
        <v>0.00188466161502148</v>
      </c>
      <c r="KU7" t="n">
        <v>0.00175471738876333</v>
      </c>
      <c r="KV7" t="n">
        <v>0.00215986270445662</v>
      </c>
      <c r="KW7" t="n">
        <v>0.0018598669776714</v>
      </c>
      <c r="KX7" t="n">
        <v>0.00269246428681316</v>
      </c>
      <c r="KY7" t="n">
        <v>0.00179955229073178</v>
      </c>
      <c r="KZ7" t="n">
        <v>0.0028148810714268</v>
      </c>
      <c r="LA7" t="n">
        <v>0.00240281882186664</v>
      </c>
      <c r="LB7" t="n">
        <v>0.00258377241060807</v>
      </c>
      <c r="LC7" t="n">
        <v>0.00240968885233889</v>
      </c>
      <c r="LD7" t="n">
        <v>0.00215873379578756</v>
      </c>
      <c r="LE7" t="n">
        <v>0.0321393967510087</v>
      </c>
      <c r="LF7" t="n">
        <v>0.00825889796736649</v>
      </c>
      <c r="LG7" t="n">
        <v>0.00501233054413812</v>
      </c>
      <c r="LH7" t="n">
        <v>0.00372167466777427</v>
      </c>
      <c r="LI7" t="n">
        <v>0.004100790456758</v>
      </c>
      <c r="LJ7" t="n">
        <v>0.0133096752414196</v>
      </c>
      <c r="LK7" t="n">
        <v>0.0205142466349825</v>
      </c>
      <c r="LL7" t="n">
        <v>0.00217093528343593</v>
      </c>
      <c r="LM7" t="n">
        <v>0.00782078460080966</v>
      </c>
      <c r="LN7" t="n">
        <v>0.00449106178591915</v>
      </c>
      <c r="LO7" t="n">
        <v>0.00324664713367832</v>
      </c>
      <c r="LP7" t="n">
        <v>0.00238811305796222</v>
      </c>
      <c r="LQ7" t="n">
        <v>0.00227147531221334</v>
      </c>
      <c r="LR7" t="n">
        <v>0.00311323400558999</v>
      </c>
      <c r="LS7" t="n">
        <v>0.00175820925094242</v>
      </c>
      <c r="LT7" t="n">
        <v>0.00175863939819417</v>
      </c>
      <c r="LU7" t="n">
        <v>0.00234191608533107</v>
      </c>
      <c r="LV7" t="n">
        <v>0.00128505670961095</v>
      </c>
      <c r="LW7" t="n">
        <v>0.000903272671452653</v>
      </c>
      <c r="LX7" t="n">
        <v>0.0063832381180655</v>
      </c>
      <c r="LY7" t="n">
        <v>0.00154335675401221</v>
      </c>
      <c r="LZ7" t="n">
        <v>0.0011411526044496</v>
      </c>
      <c r="MA7" t="n">
        <v>0.00346597048507996</v>
      </c>
      <c r="MB7" t="n">
        <v>0.00143539913028283</v>
      </c>
      <c r="MC7" t="n">
        <v>0.000377696396210703</v>
      </c>
      <c r="MD7" t="n">
        <v>0.000238079406810326</v>
      </c>
      <c r="ME7" t="n">
        <v>0.0000565042002388188</v>
      </c>
      <c r="MF7" t="n">
        <v>0.00132291409906084</v>
      </c>
      <c r="MG7" t="n">
        <v>0.0020192563064067</v>
      </c>
      <c r="MH7" t="n">
        <v>0.00122482799028295</v>
      </c>
      <c r="MI7" t="n">
        <v>0.00215706719358113</v>
      </c>
      <c r="MJ7" t="n">
        <v>0.000970107117620562</v>
      </c>
      <c r="MK7" t="n">
        <v>0.00174031958907456</v>
      </c>
      <c r="ML7" t="n">
        <v>0.00221499611938179</v>
      </c>
      <c r="MM7" t="n">
        <v>0.00195412126897354</v>
      </c>
      <c r="MN7" t="n">
        <v>0.00419852051025144</v>
      </c>
      <c r="MO7" t="n">
        <v>0.00424689433026801</v>
      </c>
      <c r="MP7" t="n">
        <v>0</v>
      </c>
      <c r="MQ7" t="n">
        <v>0.00149384632705396</v>
      </c>
      <c r="MR7" t="n">
        <v>0.00188466161502148</v>
      </c>
      <c r="MS7" t="n">
        <v>0.00175471738876333</v>
      </c>
      <c r="MT7" t="n">
        <v>0.00215986270445662</v>
      </c>
      <c r="MU7" t="n">
        <v>0.00185986697767141</v>
      </c>
      <c r="MV7" t="n">
        <v>0.00269246428681316</v>
      </c>
      <c r="MW7" t="n">
        <v>0.00179955229073178</v>
      </c>
      <c r="MX7" t="n">
        <v>0</v>
      </c>
      <c r="MY7" t="n">
        <v>0</v>
      </c>
      <c r="MZ7" t="n">
        <v>0.00258377241060808</v>
      </c>
      <c r="NA7" t="n">
        <v>0</v>
      </c>
      <c r="NB7" t="n">
        <v>0.00215873379578756</v>
      </c>
      <c r="NC7" t="n">
        <v>0.0321393967510087</v>
      </c>
      <c r="ND7" t="n">
        <v>0</v>
      </c>
      <c r="NE7" t="n">
        <v>0.00501233054413812</v>
      </c>
      <c r="NF7" t="n">
        <v>0.00372167466777427</v>
      </c>
      <c r="NG7" t="n">
        <v>0.004100790456758</v>
      </c>
      <c r="NH7" t="n">
        <v>0</v>
      </c>
      <c r="NI7" t="n">
        <v>0.0205142466349825</v>
      </c>
      <c r="NJ7" t="n">
        <v>0.00217093528343594</v>
      </c>
      <c r="NK7" t="n">
        <v>0.00782078460080967</v>
      </c>
      <c r="NL7" t="n">
        <v>0.00449106178591914</v>
      </c>
      <c r="NM7" t="n">
        <v>0.00324664713367832</v>
      </c>
      <c r="NN7" t="n">
        <v>0.00238811305796222</v>
      </c>
      <c r="NO7" t="n">
        <v>0.00227147531221334</v>
      </c>
      <c r="NP7" t="n">
        <v>0.00311323400558999</v>
      </c>
      <c r="NQ7" t="n">
        <v>0</v>
      </c>
      <c r="NR7" t="n">
        <v>0.00175863939819417</v>
      </c>
      <c r="NS7" t="n">
        <v>0.00234191608533107</v>
      </c>
      <c r="NT7" t="n">
        <v>0.00128505670961095</v>
      </c>
      <c r="NU7" t="n">
        <v>0.000903272671452652</v>
      </c>
      <c r="NV7" t="n">
        <v>0.0063832381180655</v>
      </c>
      <c r="NW7" t="n">
        <v>0.00154335675401221</v>
      </c>
      <c r="NX7" t="n">
        <v>0.0011411526044496</v>
      </c>
      <c r="NY7" t="n">
        <v>0.00346597048507996</v>
      </c>
      <c r="NZ7" t="n">
        <v>0.00143539913028283</v>
      </c>
      <c r="OA7" t="n">
        <v>0.000377696396210703</v>
      </c>
      <c r="OB7" t="n">
        <v>0.000238079406810326</v>
      </c>
      <c r="OC7" t="n">
        <v>0.0000565042002388187</v>
      </c>
      <c r="OD7" t="n">
        <v>0.00132291409906084</v>
      </c>
      <c r="OE7" t="n">
        <v>0.0020192563064067</v>
      </c>
      <c r="OF7" t="n">
        <v>0.00122482799028295</v>
      </c>
      <c r="OG7" t="n">
        <v>0.00215706719358113</v>
      </c>
      <c r="OH7" t="n">
        <v>0.000970107117620563</v>
      </c>
      <c r="OI7" t="n">
        <v>0.00174031958907456</v>
      </c>
      <c r="OJ7" t="n">
        <v>0.00221499611938179</v>
      </c>
      <c r="OK7" t="n">
        <v>0.00195412126897354</v>
      </c>
      <c r="OL7" t="n">
        <v>0.00419852051025144</v>
      </c>
      <c r="OM7" t="n">
        <v>0.00424689433026801</v>
      </c>
      <c r="ON7" t="n">
        <v>0.00154027325327055</v>
      </c>
      <c r="OO7" t="n">
        <v>0</v>
      </c>
      <c r="OP7" t="n">
        <v>0.00188466161502148</v>
      </c>
      <c r="OQ7" t="n">
        <v>0.00175471738876333</v>
      </c>
      <c r="OR7" t="n">
        <v>0.00215986270445662</v>
      </c>
      <c r="OS7" t="n">
        <v>0.0018598669776714</v>
      </c>
      <c r="OT7" t="n">
        <v>0.00269246428681315</v>
      </c>
      <c r="OU7" t="n">
        <v>0.00179955229073178</v>
      </c>
      <c r="OV7" t="n">
        <v>0</v>
      </c>
      <c r="OW7" t="n">
        <v>0</v>
      </c>
      <c r="OX7" t="n">
        <v>0.00258377241060808</v>
      </c>
      <c r="OY7" t="n">
        <v>0.00240968885233889</v>
      </c>
      <c r="OZ7" t="n">
        <v>0.00215873379578756</v>
      </c>
      <c r="PA7" t="n">
        <v>0.0321393967510086</v>
      </c>
      <c r="PB7" t="n">
        <v>0</v>
      </c>
      <c r="PC7" t="n">
        <v>0.00501233054413812</v>
      </c>
      <c r="PD7" t="n">
        <v>0</v>
      </c>
      <c r="PE7" t="n">
        <v>0</v>
      </c>
      <c r="PF7" t="n">
        <v>0</v>
      </c>
      <c r="PG7" t="n">
        <v>0.0205142466349825</v>
      </c>
      <c r="PH7" t="n">
        <v>0.00217093528343594</v>
      </c>
      <c r="PI7" t="n">
        <v>0.00782078460080966</v>
      </c>
      <c r="PJ7" t="n">
        <v>0</v>
      </c>
      <c r="PK7" t="n">
        <v>0.00324664713367832</v>
      </c>
      <c r="PL7" t="n">
        <v>0.00238811305796222</v>
      </c>
      <c r="PM7" t="n">
        <v>0</v>
      </c>
      <c r="PN7" t="n">
        <v>0</v>
      </c>
      <c r="PO7" t="n">
        <v>0</v>
      </c>
      <c r="PP7" t="n">
        <v>0</v>
      </c>
      <c r="PQ7" t="n">
        <v>0.00234191608533107</v>
      </c>
      <c r="PR7" t="n">
        <v>0.00128505670961095</v>
      </c>
      <c r="PS7" t="n">
        <v>0.000903272671452654</v>
      </c>
      <c r="PT7" t="n">
        <v>0.0063832381180655</v>
      </c>
      <c r="PU7" t="n">
        <v>0.00154335675401221</v>
      </c>
      <c r="PV7" t="n">
        <v>0.0011411526044496</v>
      </c>
      <c r="PW7" t="n">
        <v>0.00346597048507996</v>
      </c>
      <c r="PX7" t="n">
        <v>0.00143539913028283</v>
      </c>
      <c r="PY7" t="n">
        <v>0.000377696396210703</v>
      </c>
      <c r="PZ7" t="n">
        <v>0.000238079406810325</v>
      </c>
      <c r="QA7" t="n">
        <v>0.0000565042002388189</v>
      </c>
      <c r="QB7" t="n">
        <v>0.00132291409906084</v>
      </c>
      <c r="QC7" t="n">
        <v>0.0020192563064067</v>
      </c>
      <c r="QD7" t="n">
        <v>0</v>
      </c>
      <c r="QE7" t="n">
        <v>0.00215706719358113</v>
      </c>
      <c r="QF7" t="n">
        <v>0.000970107117620562</v>
      </c>
      <c r="QG7" t="n">
        <v>0.00174031958907457</v>
      </c>
      <c r="QH7" t="n">
        <v>0.00221499611938179</v>
      </c>
      <c r="QI7" t="n">
        <v>0.00195412126897354</v>
      </c>
    </row>
    <row r="8">
      <c r="A8" t="s">
        <v>7</v>
      </c>
      <c r="B8" t="n">
        <v>0.0133603955659948</v>
      </c>
      <c r="C8" t="n">
        <v>0.0135114396704737</v>
      </c>
      <c r="D8" t="n">
        <v>0.00480668390402849</v>
      </c>
      <c r="E8" t="n">
        <v>0</v>
      </c>
      <c r="F8" t="n">
        <v>0</v>
      </c>
      <c r="G8" t="n">
        <v>0.00109409099930871</v>
      </c>
      <c r="H8" t="n">
        <v>1.05045895326788</v>
      </c>
      <c r="I8" t="n">
        <v>0.017665380509637</v>
      </c>
      <c r="J8" t="n">
        <v>0.00499208222106951</v>
      </c>
      <c r="K8" t="n">
        <v>0.00283927732567766</v>
      </c>
      <c r="L8" t="n">
        <v>0.00764926753473299</v>
      </c>
      <c r="M8" t="n">
        <v>0.00416134218396827</v>
      </c>
      <c r="N8" t="n">
        <v>0.0033952166649114</v>
      </c>
      <c r="O8" t="n">
        <v>0.00531508426869848</v>
      </c>
      <c r="P8" t="n">
        <v>0.00286345625307847</v>
      </c>
      <c r="Q8" t="n">
        <v>0.00104831017711207</v>
      </c>
      <c r="R8" t="n">
        <v>0</v>
      </c>
      <c r="S8" t="n">
        <v>0.0106279077277052</v>
      </c>
      <c r="T8" t="n">
        <v>0</v>
      </c>
      <c r="U8" t="n">
        <v>0.00241119896308105</v>
      </c>
      <c r="V8" t="n">
        <v>0.00127558850574951</v>
      </c>
      <c r="W8" t="n">
        <v>0.00136031650873584</v>
      </c>
      <c r="X8" t="n">
        <v>0.00254961019688775</v>
      </c>
      <c r="Y8" t="n">
        <v>0.00647174818436921</v>
      </c>
      <c r="Z8" t="n">
        <v>0.00185462121384932</v>
      </c>
      <c r="AA8" t="n">
        <v>0</v>
      </c>
      <c r="AB8" t="n">
        <v>0.00161413080425424</v>
      </c>
      <c r="AC8" t="n">
        <v>0.00153619385667148</v>
      </c>
      <c r="AD8" t="n">
        <v>0.00200903697569284</v>
      </c>
      <c r="AE8" t="n">
        <v>0.00155732700081666</v>
      </c>
      <c r="AF8" t="n">
        <v>0.00164057978422239</v>
      </c>
      <c r="AG8" t="n">
        <v>0.00209250186926409</v>
      </c>
      <c r="AH8" t="n">
        <v>0.00103894620738718</v>
      </c>
      <c r="AI8" t="n">
        <v>0.000704509987462272</v>
      </c>
      <c r="AJ8" t="n">
        <v>0.00158608933658035</v>
      </c>
      <c r="AK8" t="n">
        <v>0.00197215765098307</v>
      </c>
      <c r="AL8" t="n">
        <v>0.0185990910334552</v>
      </c>
      <c r="AM8" t="n">
        <v>0.00153480327888834</v>
      </c>
      <c r="AN8" t="n">
        <v>0.00208425706615919</v>
      </c>
      <c r="AO8" t="n">
        <v>0.000537386009520914</v>
      </c>
      <c r="AP8" t="n">
        <v>0.000338739113369384</v>
      </c>
      <c r="AQ8" t="n">
        <v>0.0000803941128177619</v>
      </c>
      <c r="AR8" t="n">
        <v>0.00305979115829199</v>
      </c>
      <c r="AS8" t="n">
        <v>0.00491497174949086</v>
      </c>
      <c r="AT8" t="n">
        <v>0.00255434497191684</v>
      </c>
      <c r="AU8" t="n">
        <v>0.00496977694543865</v>
      </c>
      <c r="AV8" t="n">
        <v>0.00194056060893929</v>
      </c>
      <c r="AW8" t="n">
        <v>0.00456158105956785</v>
      </c>
      <c r="AX8" t="n">
        <v>0.00580404052663519</v>
      </c>
      <c r="AY8" t="n">
        <v>0.0042446998159161</v>
      </c>
      <c r="AZ8" t="n">
        <v>0.0133603955659948</v>
      </c>
      <c r="BA8" t="n">
        <v>0.0135114396704737</v>
      </c>
      <c r="BB8" t="n">
        <v>0.00480668390402848</v>
      </c>
      <c r="BC8" t="n">
        <v>0</v>
      </c>
      <c r="BD8" t="n">
        <v>0.00120638780531545</v>
      </c>
      <c r="BE8" t="n">
        <v>0.00109409099930871</v>
      </c>
      <c r="BF8" t="n">
        <v>0.050458953267882</v>
      </c>
      <c r="BG8" t="n">
        <v>0.017665380509637</v>
      </c>
      <c r="BH8" t="n">
        <v>0.00499208222106951</v>
      </c>
      <c r="BI8" t="n">
        <v>0.00283927732567766</v>
      </c>
      <c r="BJ8" t="n">
        <v>0.00764926753473299</v>
      </c>
      <c r="BK8" t="n">
        <v>0.00416134218396827</v>
      </c>
      <c r="BL8" t="n">
        <v>0.0033952166649114</v>
      </c>
      <c r="BM8" t="n">
        <v>0.00531508426869848</v>
      </c>
      <c r="BN8" t="n">
        <v>0.00286345625307847</v>
      </c>
      <c r="BO8" t="n">
        <v>0.00104831017711207</v>
      </c>
      <c r="BP8" t="n">
        <v>0</v>
      </c>
      <c r="BQ8" t="n">
        <v>0.0106279077277051</v>
      </c>
      <c r="BR8" t="n">
        <v>0.00325216780470536</v>
      </c>
      <c r="BS8" t="n">
        <v>0.00241119896308105</v>
      </c>
      <c r="BT8" t="n">
        <v>0.00127558850574951</v>
      </c>
      <c r="BU8" t="n">
        <v>0.00136031650873584</v>
      </c>
      <c r="BV8" t="n">
        <v>0.00254961019688775</v>
      </c>
      <c r="BW8" t="n">
        <v>0.00647174818436922</v>
      </c>
      <c r="BX8" t="n">
        <v>0.00185462121384932</v>
      </c>
      <c r="BY8" t="n">
        <v>0</v>
      </c>
      <c r="BZ8" t="n">
        <v>0.00161413080425424</v>
      </c>
      <c r="CA8" t="n">
        <v>0.00153619385667148</v>
      </c>
      <c r="CB8" t="n">
        <v>0.00200903697569284</v>
      </c>
      <c r="CC8" t="n">
        <v>0.00155732700081666</v>
      </c>
      <c r="CD8" t="n">
        <v>0.00164057978422239</v>
      </c>
      <c r="CE8" t="n">
        <v>0.00209250186926409</v>
      </c>
      <c r="CF8" t="n">
        <v>0.00103894620738718</v>
      </c>
      <c r="CG8" t="n">
        <v>0.000704509987462271</v>
      </c>
      <c r="CH8" t="n">
        <v>0.00158608933658035</v>
      </c>
      <c r="CI8" t="n">
        <v>0.00197215765098307</v>
      </c>
      <c r="CJ8" t="n">
        <v>0.0185990910334551</v>
      </c>
      <c r="CK8" t="n">
        <v>0.00153480327888834</v>
      </c>
      <c r="CL8" t="n">
        <v>0.00208425706615919</v>
      </c>
      <c r="CM8" t="n">
        <v>0.000537386009520914</v>
      </c>
      <c r="CN8" t="n">
        <v>0.000338739113369383</v>
      </c>
      <c r="CO8" t="n">
        <v>0.0000803941128177619</v>
      </c>
      <c r="CP8" t="n">
        <v>0.00305979115829199</v>
      </c>
      <c r="CQ8" t="n">
        <v>0.00491497174949086</v>
      </c>
      <c r="CR8" t="n">
        <v>0</v>
      </c>
      <c r="CS8" t="n">
        <v>0.00496977694543865</v>
      </c>
      <c r="CT8" t="n">
        <v>0.00194056060893929</v>
      </c>
      <c r="CU8" t="n">
        <v>0.00456158105956785</v>
      </c>
      <c r="CV8" t="n">
        <v>0.0058040405266352</v>
      </c>
      <c r="CW8" t="n">
        <v>0.00424469981591611</v>
      </c>
      <c r="CX8" t="n">
        <v>0.0133603955659948</v>
      </c>
      <c r="CY8" t="n">
        <v>0.0135114396704737</v>
      </c>
      <c r="CZ8" t="n">
        <v>0</v>
      </c>
      <c r="DA8" t="n">
        <v>0</v>
      </c>
      <c r="DB8" t="n">
        <v>0.00120638780531545</v>
      </c>
      <c r="DC8" t="n">
        <v>0.00109409099930871</v>
      </c>
      <c r="DD8" t="n">
        <v>0.0504589532678821</v>
      </c>
      <c r="DE8" t="n">
        <v>0.017665380509637</v>
      </c>
      <c r="DF8" t="n">
        <v>0</v>
      </c>
      <c r="DG8" t="n">
        <v>0.00283927732567766</v>
      </c>
      <c r="DH8" t="n">
        <v>0</v>
      </c>
      <c r="DI8" t="n">
        <v>0</v>
      </c>
      <c r="DJ8" t="n">
        <v>0.0033952166649114</v>
      </c>
      <c r="DK8" t="n">
        <v>0</v>
      </c>
      <c r="DL8" t="n">
        <v>0.00286345625307847</v>
      </c>
      <c r="DM8" t="n">
        <v>0</v>
      </c>
      <c r="DN8" t="n">
        <v>0</v>
      </c>
      <c r="DO8" t="n">
        <v>0</v>
      </c>
      <c r="DP8" t="n">
        <v>0</v>
      </c>
      <c r="DQ8" t="n">
        <v>0.00241119896308105</v>
      </c>
      <c r="DR8" t="n">
        <v>0</v>
      </c>
      <c r="DS8" t="n">
        <v>0.00136031650873584</v>
      </c>
      <c r="DT8" t="n">
        <v>0.00254961019688775</v>
      </c>
      <c r="DU8" t="n">
        <v>0.00647174818436921</v>
      </c>
      <c r="DV8" t="n">
        <v>0</v>
      </c>
      <c r="DW8" t="n">
        <v>0</v>
      </c>
      <c r="DX8" t="n">
        <v>0.00161413080425424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0.00103894620738718</v>
      </c>
      <c r="EE8" t="n">
        <v>0.000704509987462272</v>
      </c>
      <c r="EF8" t="n">
        <v>0.00158608933658035</v>
      </c>
      <c r="EG8" t="n">
        <v>0.00197215765098307</v>
      </c>
      <c r="EH8" t="n">
        <v>0.0185990910334552</v>
      </c>
      <c r="EI8" t="n">
        <v>0.00153480327888834</v>
      </c>
      <c r="EJ8" t="n">
        <v>0.00208425706615919</v>
      </c>
      <c r="EK8" t="n">
        <v>0.000537386009520914</v>
      </c>
      <c r="EL8" t="n">
        <v>0.000338739113369384</v>
      </c>
      <c r="EM8" t="n">
        <v>0.000080394112817762</v>
      </c>
      <c r="EN8" t="n">
        <v>0</v>
      </c>
      <c r="EO8" t="n">
        <v>0.00491497174949086</v>
      </c>
      <c r="EP8" t="n">
        <v>0</v>
      </c>
      <c r="EQ8" t="n">
        <v>0</v>
      </c>
      <c r="ER8" t="n">
        <v>0.00194056060893929</v>
      </c>
      <c r="ES8" t="n">
        <v>0.00456158105956785</v>
      </c>
      <c r="ET8" t="n">
        <v>0.00580404052663519</v>
      </c>
      <c r="EU8" t="n">
        <v>0.0042446998159161</v>
      </c>
      <c r="EV8" t="n">
        <v>0.0133603955659948</v>
      </c>
      <c r="EW8" t="n">
        <v>0.0135114396704736</v>
      </c>
      <c r="EX8" t="n">
        <v>0.00480668390402848</v>
      </c>
      <c r="EY8" t="n">
        <v>0.000897638345339296</v>
      </c>
      <c r="EZ8" t="n">
        <v>0.00120638780531545</v>
      </c>
      <c r="FA8" t="n">
        <v>0.00109409099930871</v>
      </c>
      <c r="FB8" t="n">
        <v>0.050458953267882</v>
      </c>
      <c r="FC8" t="n">
        <v>0.017665380509637</v>
      </c>
      <c r="FD8" t="n">
        <v>0.00499208222106952</v>
      </c>
      <c r="FE8" t="n">
        <v>0.00283927732567766</v>
      </c>
      <c r="FF8" t="n">
        <v>0</v>
      </c>
      <c r="FG8" t="n">
        <v>0</v>
      </c>
      <c r="FH8" t="n">
        <v>0.0033952166649114</v>
      </c>
      <c r="FI8" t="n">
        <v>0.00531508426869848</v>
      </c>
      <c r="FJ8" t="n">
        <v>0</v>
      </c>
      <c r="FK8" t="n">
        <v>0.00104831017711207</v>
      </c>
      <c r="FL8" t="n">
        <v>0</v>
      </c>
      <c r="FM8" t="n">
        <v>0.0106279077277051</v>
      </c>
      <c r="FN8" t="n">
        <v>0</v>
      </c>
      <c r="FO8" t="n">
        <v>0.00241119896308105</v>
      </c>
      <c r="FP8" t="n">
        <v>0</v>
      </c>
      <c r="FQ8" t="n">
        <v>0.00136031650873584</v>
      </c>
      <c r="FR8" t="n">
        <v>0.00254961019688775</v>
      </c>
      <c r="FS8" t="n">
        <v>0.00647174818436921</v>
      </c>
      <c r="FT8" t="n">
        <v>0.00185462121384932</v>
      </c>
      <c r="FU8" t="n">
        <v>0</v>
      </c>
      <c r="FV8" t="n">
        <v>0.00161413080425424</v>
      </c>
      <c r="FW8" t="n">
        <v>0.00153619385667148</v>
      </c>
      <c r="FX8" t="n">
        <v>0</v>
      </c>
      <c r="FY8" t="n">
        <v>0</v>
      </c>
      <c r="FZ8" t="n">
        <v>0</v>
      </c>
      <c r="GA8" t="n">
        <v>0.00209250186926409</v>
      </c>
      <c r="GB8" t="n">
        <v>0.00103894620738719</v>
      </c>
      <c r="GC8" t="n">
        <v>0.000704509987462272</v>
      </c>
      <c r="GD8" t="n">
        <v>0.00158608933658035</v>
      </c>
      <c r="GE8" t="n">
        <v>0.00197215765098307</v>
      </c>
      <c r="GF8" t="n">
        <v>0.0185990910334551</v>
      </c>
      <c r="GG8" t="n">
        <v>0.00153480327888834</v>
      </c>
      <c r="GH8" t="n">
        <v>0.00208425706615919</v>
      </c>
      <c r="GI8" t="n">
        <v>0.000537386009520914</v>
      </c>
      <c r="GJ8" t="n">
        <v>0.000338739113369384</v>
      </c>
      <c r="GK8" t="n">
        <v>0</v>
      </c>
      <c r="GL8" t="n">
        <v>0.00305979115829199</v>
      </c>
      <c r="GM8" t="n">
        <v>0.00491497174949085</v>
      </c>
      <c r="GN8" t="n">
        <v>0</v>
      </c>
      <c r="GO8" t="n">
        <v>0.00496977694543866</v>
      </c>
      <c r="GP8" t="n">
        <v>0.00194056060893929</v>
      </c>
      <c r="GQ8" t="n">
        <v>0.00456158105956785</v>
      </c>
      <c r="GR8" t="n">
        <v>0.0058040405266352</v>
      </c>
      <c r="GS8" t="n">
        <v>0.00424469981591611</v>
      </c>
      <c r="GT8" t="n">
        <v>0.0133603955659948</v>
      </c>
      <c r="GU8" t="n">
        <v>0.0135114396704736</v>
      </c>
      <c r="GV8" t="n">
        <v>0</v>
      </c>
      <c r="GW8" t="n">
        <v>0.000897638345339297</v>
      </c>
      <c r="GX8" t="n">
        <v>0</v>
      </c>
      <c r="GY8" t="n">
        <v>0.00109409099930871</v>
      </c>
      <c r="GZ8" t="n">
        <v>0.050458953267882</v>
      </c>
      <c r="HA8" t="n">
        <v>0.017665380509637</v>
      </c>
      <c r="HB8" t="n">
        <v>0.00499208222106951</v>
      </c>
      <c r="HC8" t="n">
        <v>0.00283927732567766</v>
      </c>
      <c r="HD8" t="n">
        <v>0.007649267534733</v>
      </c>
      <c r="HE8" t="n">
        <v>0.00416134218396827</v>
      </c>
      <c r="HF8" t="n">
        <v>0.00339521666491139</v>
      </c>
      <c r="HG8" t="n">
        <v>0.00531508426869848</v>
      </c>
      <c r="HH8" t="n">
        <v>0.00286345625307847</v>
      </c>
      <c r="HI8" t="n">
        <v>0.00104831017711207</v>
      </c>
      <c r="HJ8" t="n">
        <v>0</v>
      </c>
      <c r="HK8" t="n">
        <v>0.0106279077277052</v>
      </c>
      <c r="HL8" t="n">
        <v>0.00325216780470536</v>
      </c>
      <c r="HM8" t="n">
        <v>0.00241119896308105</v>
      </c>
      <c r="HN8" t="n">
        <v>0.00127558850574951</v>
      </c>
      <c r="HO8" t="n">
        <v>0.00136031650873584</v>
      </c>
      <c r="HP8" t="n">
        <v>0.00254961019688775</v>
      </c>
      <c r="HQ8" t="n">
        <v>0.00647174818436921</v>
      </c>
      <c r="HR8" t="n">
        <v>0.00185462121384932</v>
      </c>
      <c r="HS8" t="n">
        <v>0.00183147161680894</v>
      </c>
      <c r="HT8" t="n">
        <v>0.00161413080425424</v>
      </c>
      <c r="HU8" t="n">
        <v>0.00153619385667148</v>
      </c>
      <c r="HV8" t="n">
        <v>0.00200903697569284</v>
      </c>
      <c r="HW8" t="n">
        <v>0.00155732700081666</v>
      </c>
      <c r="HX8" t="n">
        <v>0.00164057978422239</v>
      </c>
      <c r="HY8" t="n">
        <v>0.00209250186926408</v>
      </c>
      <c r="HZ8" t="n">
        <v>0.00103894620738719</v>
      </c>
      <c r="IA8" t="n">
        <v>0.000704509987462271</v>
      </c>
      <c r="IB8" t="n">
        <v>0.00158608933658035</v>
      </c>
      <c r="IC8" t="n">
        <v>0.00197215765098307</v>
      </c>
      <c r="ID8" t="n">
        <v>0.0185990910334551</v>
      </c>
      <c r="IE8" t="n">
        <v>0.00153480327888834</v>
      </c>
      <c r="IF8" t="n">
        <v>0.00208425706615919</v>
      </c>
      <c r="IG8" t="n">
        <v>0.000537386009520914</v>
      </c>
      <c r="IH8" t="n">
        <v>0.000338739113369383</v>
      </c>
      <c r="II8" t="n">
        <v>0.0000803941128177619</v>
      </c>
      <c r="IJ8" t="n">
        <v>0.00305979115829199</v>
      </c>
      <c r="IK8" t="n">
        <v>0.00491497174949086</v>
      </c>
      <c r="IL8" t="n">
        <v>0.00255434497191683</v>
      </c>
      <c r="IM8" t="n">
        <v>0.00496977694543866</v>
      </c>
      <c r="IN8" t="n">
        <v>0.00194056060893929</v>
      </c>
      <c r="IO8" t="n">
        <v>0.00456158105956785</v>
      </c>
      <c r="IP8" t="n">
        <v>0.00580404052663518</v>
      </c>
      <c r="IQ8" t="n">
        <v>0.0042446998159161</v>
      </c>
      <c r="IR8" t="n">
        <v>0.0133603955659948</v>
      </c>
      <c r="IS8" t="n">
        <v>0.0135114396704736</v>
      </c>
      <c r="IT8" t="n">
        <v>0</v>
      </c>
      <c r="IU8" t="n">
        <v>0</v>
      </c>
      <c r="IV8" t="n">
        <v>0.00120638780531545</v>
      </c>
      <c r="IW8" t="n">
        <v>0.00109409099930871</v>
      </c>
      <c r="IX8" t="n">
        <v>0.050458953267882</v>
      </c>
      <c r="IY8" t="n">
        <v>0.017665380509637</v>
      </c>
      <c r="IZ8" t="n">
        <v>0.00499208222106951</v>
      </c>
      <c r="JA8" t="n">
        <v>0.00283927732567766</v>
      </c>
      <c r="JB8" t="n">
        <v>0.00764926753473299</v>
      </c>
      <c r="JC8" t="n">
        <v>0</v>
      </c>
      <c r="JD8" t="n">
        <v>0.00339521666491139</v>
      </c>
      <c r="JE8" t="n">
        <v>0.00531508426869848</v>
      </c>
      <c r="JF8" t="n">
        <v>0.00286345625307847</v>
      </c>
      <c r="JG8" t="n">
        <v>0</v>
      </c>
      <c r="JH8" t="n">
        <v>0</v>
      </c>
      <c r="JI8" t="n">
        <v>0.0106279077277052</v>
      </c>
      <c r="JJ8" t="n">
        <v>0.00325216780470536</v>
      </c>
      <c r="JK8" t="n">
        <v>0.00241119896308105</v>
      </c>
      <c r="JL8" t="n">
        <v>0</v>
      </c>
      <c r="JM8" t="n">
        <v>0.00136031650873584</v>
      </c>
      <c r="JN8" t="n">
        <v>0.00254961019688775</v>
      </c>
      <c r="JO8" t="n">
        <v>0.0064717481843692</v>
      </c>
      <c r="JP8" t="n">
        <v>0.00185462121384932</v>
      </c>
      <c r="JQ8" t="n">
        <v>0.00183147161680894</v>
      </c>
      <c r="JR8" t="n">
        <v>0.00161413080425424</v>
      </c>
      <c r="JS8" t="n">
        <v>0.00153619385667148</v>
      </c>
      <c r="JT8" t="n">
        <v>0.00200903697569284</v>
      </c>
      <c r="JU8" t="n">
        <v>0</v>
      </c>
      <c r="JV8" t="n">
        <v>0</v>
      </c>
      <c r="JW8" t="n">
        <v>0.00209250186926408</v>
      </c>
      <c r="JX8" t="n">
        <v>0.00103894620738718</v>
      </c>
      <c r="JY8" t="n">
        <v>0.000704509987462272</v>
      </c>
      <c r="JZ8" t="n">
        <v>0.00158608933658035</v>
      </c>
      <c r="KA8" t="n">
        <v>0.00197215765098307</v>
      </c>
      <c r="KB8" t="n">
        <v>0.0185990910334551</v>
      </c>
      <c r="KC8" t="n">
        <v>0.00153480327888834</v>
      </c>
      <c r="KD8" t="n">
        <v>0.00208425706615919</v>
      </c>
      <c r="KE8" t="n">
        <v>0.000537386009520914</v>
      </c>
      <c r="KF8" t="n">
        <v>0.000338739113369384</v>
      </c>
      <c r="KG8" t="n">
        <v>0</v>
      </c>
      <c r="KH8" t="n">
        <v>0.00305979115829199</v>
      </c>
      <c r="KI8" t="n">
        <v>0.00491497174949085</v>
      </c>
      <c r="KJ8" t="n">
        <v>0.00255434497191683</v>
      </c>
      <c r="KK8" t="n">
        <v>0.00496977694543866</v>
      </c>
      <c r="KL8" t="n">
        <v>0.00194056060893929</v>
      </c>
      <c r="KM8" t="n">
        <v>0.00456158105956785</v>
      </c>
      <c r="KN8" t="n">
        <v>0.0058040405266352</v>
      </c>
      <c r="KO8" t="n">
        <v>0.00424469981591611</v>
      </c>
      <c r="KP8" t="n">
        <v>0.0133603955659948</v>
      </c>
      <c r="KQ8" t="n">
        <v>0</v>
      </c>
      <c r="KR8" t="n">
        <v>0</v>
      </c>
      <c r="KS8" t="n">
        <v>0.000897638345339295</v>
      </c>
      <c r="KT8" t="n">
        <v>0.00120638780531545</v>
      </c>
      <c r="KU8" t="n">
        <v>0.00109409099930871</v>
      </c>
      <c r="KV8" t="n">
        <v>0.050458953267882</v>
      </c>
      <c r="KW8" t="n">
        <v>0.017665380509637</v>
      </c>
      <c r="KX8" t="n">
        <v>0.00499208222106952</v>
      </c>
      <c r="KY8" t="n">
        <v>0.00283927732567766</v>
      </c>
      <c r="KZ8" t="n">
        <v>0.007649267534733</v>
      </c>
      <c r="LA8" t="n">
        <v>0.00416134218396827</v>
      </c>
      <c r="LB8" t="n">
        <v>0.00339521666491139</v>
      </c>
      <c r="LC8" t="n">
        <v>0.00531508426869848</v>
      </c>
      <c r="LD8" t="n">
        <v>0.00286345625307847</v>
      </c>
      <c r="LE8" t="n">
        <v>0.00104831017711207</v>
      </c>
      <c r="LF8" t="n">
        <v>0.00456058815850582</v>
      </c>
      <c r="LG8" t="n">
        <v>0.0106279077277052</v>
      </c>
      <c r="LH8" t="n">
        <v>0.00325216780470536</v>
      </c>
      <c r="LI8" t="n">
        <v>0.00241119896308105</v>
      </c>
      <c r="LJ8" t="n">
        <v>0.00127558850574951</v>
      </c>
      <c r="LK8" t="n">
        <v>0.00136031650873584</v>
      </c>
      <c r="LL8" t="n">
        <v>0.00254961019688775</v>
      </c>
      <c r="LM8" t="n">
        <v>0.00647174818436921</v>
      </c>
      <c r="LN8" t="n">
        <v>0.00185462121384933</v>
      </c>
      <c r="LO8" t="n">
        <v>0.00183147161680894</v>
      </c>
      <c r="LP8" t="n">
        <v>0.00161413080425424</v>
      </c>
      <c r="LQ8" t="n">
        <v>0.00153619385667148</v>
      </c>
      <c r="LR8" t="n">
        <v>0.00200903697569284</v>
      </c>
      <c r="LS8" t="n">
        <v>0.00155732700081666</v>
      </c>
      <c r="LT8" t="n">
        <v>0.00164057978422239</v>
      </c>
      <c r="LU8" t="n">
        <v>0.00209250186926408</v>
      </c>
      <c r="LV8" t="n">
        <v>0.00103894620738718</v>
      </c>
      <c r="LW8" t="n">
        <v>0.000704509987462271</v>
      </c>
      <c r="LX8" t="n">
        <v>0.00158608933658035</v>
      </c>
      <c r="LY8" t="n">
        <v>0.00197215765098307</v>
      </c>
      <c r="LZ8" t="n">
        <v>0.0185990910334552</v>
      </c>
      <c r="MA8" t="n">
        <v>0.00153480327888834</v>
      </c>
      <c r="MB8" t="n">
        <v>0.00208425706615919</v>
      </c>
      <c r="MC8" t="n">
        <v>0.000537386009520914</v>
      </c>
      <c r="MD8" t="n">
        <v>0.000338739113369384</v>
      </c>
      <c r="ME8" t="n">
        <v>0.0000803941128177619</v>
      </c>
      <c r="MF8" t="n">
        <v>0.00305979115829199</v>
      </c>
      <c r="MG8" t="n">
        <v>0.00491497174949085</v>
      </c>
      <c r="MH8" t="n">
        <v>0.00255434497191683</v>
      </c>
      <c r="MI8" t="n">
        <v>0.00496977694543867</v>
      </c>
      <c r="MJ8" t="n">
        <v>0.00194056060893929</v>
      </c>
      <c r="MK8" t="n">
        <v>0.00456158105956785</v>
      </c>
      <c r="ML8" t="n">
        <v>0.00580404052663521</v>
      </c>
      <c r="MM8" t="n">
        <v>0.00424469981591611</v>
      </c>
      <c r="MN8" t="n">
        <v>0.0133603955659948</v>
      </c>
      <c r="MO8" t="n">
        <v>0.0135114396704736</v>
      </c>
      <c r="MP8" t="n">
        <v>0</v>
      </c>
      <c r="MQ8" t="n">
        <v>0.000897638345339297</v>
      </c>
      <c r="MR8" t="n">
        <v>0.00120638780531545</v>
      </c>
      <c r="MS8" t="n">
        <v>0.00109409099930871</v>
      </c>
      <c r="MT8" t="n">
        <v>0.050458953267882</v>
      </c>
      <c r="MU8" t="n">
        <v>0.017665380509637</v>
      </c>
      <c r="MV8" t="n">
        <v>0.00499208222106952</v>
      </c>
      <c r="MW8" t="n">
        <v>0.00283927732567766</v>
      </c>
      <c r="MX8" t="n">
        <v>0</v>
      </c>
      <c r="MY8" t="n">
        <v>0</v>
      </c>
      <c r="MZ8" t="n">
        <v>0.0033952166649114</v>
      </c>
      <c r="NA8" t="n">
        <v>0</v>
      </c>
      <c r="NB8" t="n">
        <v>0.00286345625307847</v>
      </c>
      <c r="NC8" t="n">
        <v>0.00104831017711207</v>
      </c>
      <c r="ND8" t="n">
        <v>0</v>
      </c>
      <c r="NE8" t="n">
        <v>0.0106279077277052</v>
      </c>
      <c r="NF8" t="n">
        <v>0.00325216780470536</v>
      </c>
      <c r="NG8" t="n">
        <v>0.00241119896308105</v>
      </c>
      <c r="NH8" t="n">
        <v>0</v>
      </c>
      <c r="NI8" t="n">
        <v>0.00136031650873584</v>
      </c>
      <c r="NJ8" t="n">
        <v>0.00254961019688775</v>
      </c>
      <c r="NK8" t="n">
        <v>0.00647174818436921</v>
      </c>
      <c r="NL8" t="n">
        <v>0.00185462121384932</v>
      </c>
      <c r="NM8" t="n">
        <v>0.00183147161680894</v>
      </c>
      <c r="NN8" t="n">
        <v>0.00161413080425424</v>
      </c>
      <c r="NO8" t="n">
        <v>0.00153619385667148</v>
      </c>
      <c r="NP8" t="n">
        <v>0.00200903697569284</v>
      </c>
      <c r="NQ8" t="n">
        <v>0</v>
      </c>
      <c r="NR8" t="n">
        <v>0.00164057978422239</v>
      </c>
      <c r="NS8" t="n">
        <v>0.00209250186926409</v>
      </c>
      <c r="NT8" t="n">
        <v>0.00103894620738719</v>
      </c>
      <c r="NU8" t="n">
        <v>0.00070450998746227</v>
      </c>
      <c r="NV8" t="n">
        <v>0.00158608933658035</v>
      </c>
      <c r="NW8" t="n">
        <v>0.00197215765098307</v>
      </c>
      <c r="NX8" t="n">
        <v>0.0185990910334552</v>
      </c>
      <c r="NY8" t="n">
        <v>0.00153480327888834</v>
      </c>
      <c r="NZ8" t="n">
        <v>0.00208425706615919</v>
      </c>
      <c r="OA8" t="n">
        <v>0.000537386009520914</v>
      </c>
      <c r="OB8" t="n">
        <v>0.000338739113369384</v>
      </c>
      <c r="OC8" t="n">
        <v>0.0000803941128177619</v>
      </c>
      <c r="OD8" t="n">
        <v>0.00305979115829199</v>
      </c>
      <c r="OE8" t="n">
        <v>0.00491497174949086</v>
      </c>
      <c r="OF8" t="n">
        <v>0.00255434497191683</v>
      </c>
      <c r="OG8" t="n">
        <v>0.00496977694543867</v>
      </c>
      <c r="OH8" t="n">
        <v>0.00194056060893929</v>
      </c>
      <c r="OI8" t="n">
        <v>0.00456158105956785</v>
      </c>
      <c r="OJ8" t="n">
        <v>0.0058040405266352</v>
      </c>
      <c r="OK8" t="n">
        <v>0.0042446998159161</v>
      </c>
      <c r="OL8" t="n">
        <v>0.0133603955659948</v>
      </c>
      <c r="OM8" t="n">
        <v>0.0135114396704736</v>
      </c>
      <c r="ON8" t="n">
        <v>0.00480668390402849</v>
      </c>
      <c r="OO8" t="n">
        <v>0</v>
      </c>
      <c r="OP8" t="n">
        <v>0.00120638780531545</v>
      </c>
      <c r="OQ8" t="n">
        <v>0.00109409099930871</v>
      </c>
      <c r="OR8" t="n">
        <v>0.050458953267882</v>
      </c>
      <c r="OS8" t="n">
        <v>0.017665380509637</v>
      </c>
      <c r="OT8" t="n">
        <v>0.00499208222106951</v>
      </c>
      <c r="OU8" t="n">
        <v>0.00283927732567766</v>
      </c>
      <c r="OV8" t="n">
        <v>0</v>
      </c>
      <c r="OW8" t="n">
        <v>0</v>
      </c>
      <c r="OX8" t="n">
        <v>0.0033952166649114</v>
      </c>
      <c r="OY8" t="n">
        <v>0.00531508426869847</v>
      </c>
      <c r="OZ8" t="n">
        <v>0.00286345625307847</v>
      </c>
      <c r="PA8" t="n">
        <v>0.00104831017711207</v>
      </c>
      <c r="PB8" t="n">
        <v>0</v>
      </c>
      <c r="PC8" t="n">
        <v>0.0106279077277051</v>
      </c>
      <c r="PD8" t="n">
        <v>0</v>
      </c>
      <c r="PE8" t="n">
        <v>0</v>
      </c>
      <c r="PF8" t="n">
        <v>0</v>
      </c>
      <c r="PG8" t="n">
        <v>0.00136031650873584</v>
      </c>
      <c r="PH8" t="n">
        <v>0.00254961019688775</v>
      </c>
      <c r="PI8" t="n">
        <v>0.00647174818436921</v>
      </c>
      <c r="PJ8" t="n">
        <v>0</v>
      </c>
      <c r="PK8" t="n">
        <v>0.00183147161680894</v>
      </c>
      <c r="PL8" t="n">
        <v>0.00161413080425424</v>
      </c>
      <c r="PM8" t="n">
        <v>0</v>
      </c>
      <c r="PN8" t="n">
        <v>0</v>
      </c>
      <c r="PO8" t="n">
        <v>0</v>
      </c>
      <c r="PP8" t="n">
        <v>0</v>
      </c>
      <c r="PQ8" t="n">
        <v>0.00209250186926409</v>
      </c>
      <c r="PR8" t="n">
        <v>0.00103894620738719</v>
      </c>
      <c r="PS8" t="n">
        <v>0.000704509987462272</v>
      </c>
      <c r="PT8" t="n">
        <v>0.00158608933658035</v>
      </c>
      <c r="PU8" t="n">
        <v>0.00197215765098307</v>
      </c>
      <c r="PV8" t="n">
        <v>0.0185990910334552</v>
      </c>
      <c r="PW8" t="n">
        <v>0.00153480327888834</v>
      </c>
      <c r="PX8" t="n">
        <v>0.00208425706615919</v>
      </c>
      <c r="PY8" t="n">
        <v>0.000537386009520914</v>
      </c>
      <c r="PZ8" t="n">
        <v>0.000338739113369383</v>
      </c>
      <c r="QA8" t="n">
        <v>0.000080394112817762</v>
      </c>
      <c r="QB8" t="n">
        <v>0.00305979115829199</v>
      </c>
      <c r="QC8" t="n">
        <v>0.00491497174949085</v>
      </c>
      <c r="QD8" t="n">
        <v>0</v>
      </c>
      <c r="QE8" t="n">
        <v>0.00496977694543866</v>
      </c>
      <c r="QF8" t="n">
        <v>0.00194056060893929</v>
      </c>
      <c r="QG8" t="n">
        <v>0.00456158105956785</v>
      </c>
      <c r="QH8" t="n">
        <v>0.00580404052663521</v>
      </c>
      <c r="QI8" t="n">
        <v>0.0042446998159161</v>
      </c>
    </row>
    <row r="9">
      <c r="A9" t="s">
        <v>8</v>
      </c>
      <c r="B9" t="n">
        <v>0.000873258711033741</v>
      </c>
      <c r="C9" t="n">
        <v>0.000877436463525045</v>
      </c>
      <c r="D9" t="n">
        <v>0.000323965723412814</v>
      </c>
      <c r="E9" t="n">
        <v>0</v>
      </c>
      <c r="F9" t="n">
        <v>0</v>
      </c>
      <c r="G9" t="n">
        <v>0.00133935955956488</v>
      </c>
      <c r="H9" t="n">
        <v>0.00116493789795924</v>
      </c>
      <c r="I9" t="n">
        <v>1.02592626107612</v>
      </c>
      <c r="J9" t="n">
        <v>0.0012207286370171</v>
      </c>
      <c r="K9" t="n">
        <v>0.00114447745881587</v>
      </c>
      <c r="L9" t="n">
        <v>0.00090216160937377</v>
      </c>
      <c r="M9" t="n">
        <v>0.00109863572940014</v>
      </c>
      <c r="N9" t="n">
        <v>0.00102315626650946</v>
      </c>
      <c r="O9" t="n">
        <v>0.00146441755782467</v>
      </c>
      <c r="P9" t="n">
        <v>0.00145004038457063</v>
      </c>
      <c r="Q9" t="n">
        <v>0.00109513427898091</v>
      </c>
      <c r="R9" t="n">
        <v>0</v>
      </c>
      <c r="S9" t="n">
        <v>0.00125782015928542</v>
      </c>
      <c r="T9" t="n">
        <v>0</v>
      </c>
      <c r="U9" t="n">
        <v>0.00113567388376604</v>
      </c>
      <c r="V9" t="n">
        <v>0.00100576083275112</v>
      </c>
      <c r="W9" t="n">
        <v>0.00121161553002082</v>
      </c>
      <c r="X9" t="n">
        <v>0.00120869515683965</v>
      </c>
      <c r="Y9" t="n">
        <v>0.000731936680347157</v>
      </c>
      <c r="Z9" t="n">
        <v>0.00118018739105889</v>
      </c>
      <c r="AA9" t="n">
        <v>0</v>
      </c>
      <c r="AB9" t="n">
        <v>0.000987583105175069</v>
      </c>
      <c r="AC9" t="n">
        <v>0.00103928211903565</v>
      </c>
      <c r="AD9" t="n">
        <v>0.00128355855089461</v>
      </c>
      <c r="AE9" t="n">
        <v>0.00117283758138824</v>
      </c>
      <c r="AF9" t="n">
        <v>0.00127337513881913</v>
      </c>
      <c r="AG9" t="n">
        <v>0.00125143176044547</v>
      </c>
      <c r="AH9" t="n">
        <v>0.000677836594292122</v>
      </c>
      <c r="AI9" t="n">
        <v>0.00038284630527416</v>
      </c>
      <c r="AJ9" t="n">
        <v>0.0009811121286135</v>
      </c>
      <c r="AK9" t="n">
        <v>0.000718828273711267</v>
      </c>
      <c r="AL9" t="n">
        <v>0.0477546332029049</v>
      </c>
      <c r="AM9" t="n">
        <v>0.00348923581783152</v>
      </c>
      <c r="AN9" t="n">
        <v>0.00114581628080253</v>
      </c>
      <c r="AO9" t="n">
        <v>0.000205615635864438</v>
      </c>
      <c r="AP9" t="n">
        <v>0.000129608990471256</v>
      </c>
      <c r="AQ9" t="n">
        <v>0.0000307605451828187</v>
      </c>
      <c r="AR9" t="n">
        <v>0.000651593632523279</v>
      </c>
      <c r="AS9" t="n">
        <v>0.00160620260418508</v>
      </c>
      <c r="AT9" t="n">
        <v>0.000771405682430525</v>
      </c>
      <c r="AU9" t="n">
        <v>0.0013396557279708</v>
      </c>
      <c r="AV9" t="n">
        <v>0.00101664893067169</v>
      </c>
      <c r="AW9" t="n">
        <v>0.00146090693068354</v>
      </c>
      <c r="AX9" t="n">
        <v>0.00119257068075539</v>
      </c>
      <c r="AY9" t="n">
        <v>0.00447916413141328</v>
      </c>
      <c r="AZ9" t="n">
        <v>0.000873258711033741</v>
      </c>
      <c r="BA9" t="n">
        <v>0.000877436463525045</v>
      </c>
      <c r="BB9" t="n">
        <v>0.000323965723412813</v>
      </c>
      <c r="BC9" t="n">
        <v>0</v>
      </c>
      <c r="BD9" t="n">
        <v>0.000910017415872953</v>
      </c>
      <c r="BE9" t="n">
        <v>0.00133935955956488</v>
      </c>
      <c r="BF9" t="n">
        <v>0.00116493789795924</v>
      </c>
      <c r="BG9" t="n">
        <v>0.0259262610761161</v>
      </c>
      <c r="BH9" t="n">
        <v>0.0012207286370171</v>
      </c>
      <c r="BI9" t="n">
        <v>0.00114447745881587</v>
      </c>
      <c r="BJ9" t="n">
        <v>0.000902161609373769</v>
      </c>
      <c r="BK9" t="n">
        <v>0.00109863572940014</v>
      </c>
      <c r="BL9" t="n">
        <v>0.00102315626650946</v>
      </c>
      <c r="BM9" t="n">
        <v>0.00146441755782467</v>
      </c>
      <c r="BN9" t="n">
        <v>0.00145004038457063</v>
      </c>
      <c r="BO9" t="n">
        <v>0.00109513427898091</v>
      </c>
      <c r="BP9" t="n">
        <v>0</v>
      </c>
      <c r="BQ9" t="n">
        <v>0.00125782015928542</v>
      </c>
      <c r="BR9" t="n">
        <v>0.000968056201084097</v>
      </c>
      <c r="BS9" t="n">
        <v>0.00113567388376604</v>
      </c>
      <c r="BT9" t="n">
        <v>0.00100576083275112</v>
      </c>
      <c r="BU9" t="n">
        <v>0.00121161553002082</v>
      </c>
      <c r="BV9" t="n">
        <v>0.00120869515683965</v>
      </c>
      <c r="BW9" t="n">
        <v>0.000731936680347158</v>
      </c>
      <c r="BX9" t="n">
        <v>0.00118018739105889</v>
      </c>
      <c r="BY9" t="n">
        <v>0</v>
      </c>
      <c r="BZ9" t="n">
        <v>0.00098758310517507</v>
      </c>
      <c r="CA9" t="n">
        <v>0.00103928211903565</v>
      </c>
      <c r="CB9" t="n">
        <v>0.00128355855089461</v>
      </c>
      <c r="CC9" t="n">
        <v>0.00117283758138824</v>
      </c>
      <c r="CD9" t="n">
        <v>0.00127337513881913</v>
      </c>
      <c r="CE9" t="n">
        <v>0.00125143176044547</v>
      </c>
      <c r="CF9" t="n">
        <v>0.000677836594292122</v>
      </c>
      <c r="CG9" t="n">
        <v>0.00038284630527416</v>
      </c>
      <c r="CH9" t="n">
        <v>0.0009811121286135</v>
      </c>
      <c r="CI9" t="n">
        <v>0.000718828273711268</v>
      </c>
      <c r="CJ9" t="n">
        <v>0.0477546332029048</v>
      </c>
      <c r="CK9" t="n">
        <v>0.00348923581783152</v>
      </c>
      <c r="CL9" t="n">
        <v>0.00114581628080254</v>
      </c>
      <c r="CM9" t="n">
        <v>0.000205615635864438</v>
      </c>
      <c r="CN9" t="n">
        <v>0.000129608990471256</v>
      </c>
      <c r="CO9" t="n">
        <v>0.0000307605451828187</v>
      </c>
      <c r="CP9" t="n">
        <v>0.000651593632523279</v>
      </c>
      <c r="CQ9" t="n">
        <v>0.00160620260418508</v>
      </c>
      <c r="CR9" t="n">
        <v>0</v>
      </c>
      <c r="CS9" t="n">
        <v>0.0013396557279708</v>
      </c>
      <c r="CT9" t="n">
        <v>0.00101664893067169</v>
      </c>
      <c r="CU9" t="n">
        <v>0.00146090693068354</v>
      </c>
      <c r="CV9" t="n">
        <v>0.00119257068075539</v>
      </c>
      <c r="CW9" t="n">
        <v>0.00447916413141329</v>
      </c>
      <c r="CX9" t="n">
        <v>0.000873258711033741</v>
      </c>
      <c r="CY9" t="n">
        <v>0.000877436463525045</v>
      </c>
      <c r="CZ9" t="n">
        <v>0</v>
      </c>
      <c r="DA9" t="n">
        <v>0</v>
      </c>
      <c r="DB9" t="n">
        <v>0.000910017415872954</v>
      </c>
      <c r="DC9" t="n">
        <v>0.00133935955956488</v>
      </c>
      <c r="DD9" t="n">
        <v>0.00116493789795924</v>
      </c>
      <c r="DE9" t="n">
        <v>0.0259262610761161</v>
      </c>
      <c r="DF9" t="n">
        <v>0</v>
      </c>
      <c r="DG9" t="n">
        <v>0.00114447745881587</v>
      </c>
      <c r="DH9" t="n">
        <v>0</v>
      </c>
      <c r="DI9" t="n">
        <v>0</v>
      </c>
      <c r="DJ9" t="n">
        <v>0.00102315626650946</v>
      </c>
      <c r="DK9" t="n">
        <v>0</v>
      </c>
      <c r="DL9" t="n">
        <v>0.00145004038457063</v>
      </c>
      <c r="DM9" t="n">
        <v>0</v>
      </c>
      <c r="DN9" t="n">
        <v>0</v>
      </c>
      <c r="DO9" t="n">
        <v>0</v>
      </c>
      <c r="DP9" t="n">
        <v>0</v>
      </c>
      <c r="DQ9" t="n">
        <v>0.00113567388376604</v>
      </c>
      <c r="DR9" t="n">
        <v>0</v>
      </c>
      <c r="DS9" t="n">
        <v>0.00121161553002082</v>
      </c>
      <c r="DT9" t="n">
        <v>0.00120869515683965</v>
      </c>
      <c r="DU9" t="n">
        <v>0.000731936680347157</v>
      </c>
      <c r="DV9" t="n">
        <v>0</v>
      </c>
      <c r="DW9" t="n">
        <v>0</v>
      </c>
      <c r="DX9" t="n">
        <v>0.000987583105175069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0.000677836594292122</v>
      </c>
      <c r="EE9" t="n">
        <v>0.00038284630527416</v>
      </c>
      <c r="EF9" t="n">
        <v>0.000981112128613499</v>
      </c>
      <c r="EG9" t="n">
        <v>0.000718828273711267</v>
      </c>
      <c r="EH9" t="n">
        <v>0.0477546332029049</v>
      </c>
      <c r="EI9" t="n">
        <v>0.00348923581783151</v>
      </c>
      <c r="EJ9" t="n">
        <v>0.00114581628080254</v>
      </c>
      <c r="EK9" t="n">
        <v>0.000205615635864438</v>
      </c>
      <c r="EL9" t="n">
        <v>0.000129608990471256</v>
      </c>
      <c r="EM9" t="n">
        <v>0.0000307605451828187</v>
      </c>
      <c r="EN9" t="n">
        <v>0</v>
      </c>
      <c r="EO9" t="n">
        <v>0.00160620260418508</v>
      </c>
      <c r="EP9" t="n">
        <v>0</v>
      </c>
      <c r="EQ9" t="n">
        <v>0</v>
      </c>
      <c r="ER9" t="n">
        <v>0.00101664893067169</v>
      </c>
      <c r="ES9" t="n">
        <v>0.00146090693068354</v>
      </c>
      <c r="ET9" t="n">
        <v>0.00119257068075538</v>
      </c>
      <c r="EU9" t="n">
        <v>0.00447916413141328</v>
      </c>
      <c r="EV9" t="n">
        <v>0.000873258711033741</v>
      </c>
      <c r="EW9" t="n">
        <v>0.000877436463525045</v>
      </c>
      <c r="EX9" t="n">
        <v>0.000323965723412814</v>
      </c>
      <c r="EY9" t="n">
        <v>0.00200199031708697</v>
      </c>
      <c r="EZ9" t="n">
        <v>0.000910017415872953</v>
      </c>
      <c r="FA9" t="n">
        <v>0.00133935955956488</v>
      </c>
      <c r="FB9" t="n">
        <v>0.00116493789795924</v>
      </c>
      <c r="FC9" t="n">
        <v>0.0259262610761161</v>
      </c>
      <c r="FD9" t="n">
        <v>0.0012207286370171</v>
      </c>
      <c r="FE9" t="n">
        <v>0.00114447745881587</v>
      </c>
      <c r="FF9" t="n">
        <v>0</v>
      </c>
      <c r="FG9" t="n">
        <v>0</v>
      </c>
      <c r="FH9" t="n">
        <v>0.00102315626650946</v>
      </c>
      <c r="FI9" t="n">
        <v>0.00146441755782467</v>
      </c>
      <c r="FJ9" t="n">
        <v>0</v>
      </c>
      <c r="FK9" t="n">
        <v>0.00109513427898091</v>
      </c>
      <c r="FL9" t="n">
        <v>0</v>
      </c>
      <c r="FM9" t="n">
        <v>0.00125782015928542</v>
      </c>
      <c r="FN9" t="n">
        <v>0</v>
      </c>
      <c r="FO9" t="n">
        <v>0.00113567388376604</v>
      </c>
      <c r="FP9" t="n">
        <v>0</v>
      </c>
      <c r="FQ9" t="n">
        <v>0.00121161553002082</v>
      </c>
      <c r="FR9" t="n">
        <v>0.00120869515683965</v>
      </c>
      <c r="FS9" t="n">
        <v>0.000731936680347157</v>
      </c>
      <c r="FT9" t="n">
        <v>0.00118018739105889</v>
      </c>
      <c r="FU9" t="n">
        <v>0</v>
      </c>
      <c r="FV9" t="n">
        <v>0.00098758310517507</v>
      </c>
      <c r="FW9" t="n">
        <v>0.00103928211903565</v>
      </c>
      <c r="FX9" t="n">
        <v>0</v>
      </c>
      <c r="FY9" t="n">
        <v>0</v>
      </c>
      <c r="FZ9" t="n">
        <v>0</v>
      </c>
      <c r="GA9" t="n">
        <v>0.00125143176044547</v>
      </c>
      <c r="GB9" t="n">
        <v>0.000677836594292122</v>
      </c>
      <c r="GC9" t="n">
        <v>0.00038284630527416</v>
      </c>
      <c r="GD9" t="n">
        <v>0.0009811121286135</v>
      </c>
      <c r="GE9" t="n">
        <v>0.000718828273711267</v>
      </c>
      <c r="GF9" t="n">
        <v>0.0477546332029048</v>
      </c>
      <c r="GG9" t="n">
        <v>0.00348923581783152</v>
      </c>
      <c r="GH9" t="n">
        <v>0.00114581628080253</v>
      </c>
      <c r="GI9" t="n">
        <v>0.000205615635864438</v>
      </c>
      <c r="GJ9" t="n">
        <v>0.000129608990471256</v>
      </c>
      <c r="GK9" t="n">
        <v>0</v>
      </c>
      <c r="GL9" t="n">
        <v>0.000651593632523279</v>
      </c>
      <c r="GM9" t="n">
        <v>0.00160620260418508</v>
      </c>
      <c r="GN9" t="n">
        <v>0</v>
      </c>
      <c r="GO9" t="n">
        <v>0.0013396557279708</v>
      </c>
      <c r="GP9" t="n">
        <v>0.00101664893067169</v>
      </c>
      <c r="GQ9" t="n">
        <v>0.00146090693068354</v>
      </c>
      <c r="GR9" t="n">
        <v>0.00119257068075539</v>
      </c>
      <c r="GS9" t="n">
        <v>0.00447916413141328</v>
      </c>
      <c r="GT9" t="n">
        <v>0.000873258711033742</v>
      </c>
      <c r="GU9" t="n">
        <v>0.000877436463525045</v>
      </c>
      <c r="GV9" t="n">
        <v>0</v>
      </c>
      <c r="GW9" t="n">
        <v>0.00200199031708698</v>
      </c>
      <c r="GX9" t="n">
        <v>0</v>
      </c>
      <c r="GY9" t="n">
        <v>0.00133935955956488</v>
      </c>
      <c r="GZ9" t="n">
        <v>0.00116493789795924</v>
      </c>
      <c r="HA9" t="n">
        <v>0.0259262610761162</v>
      </c>
      <c r="HB9" t="n">
        <v>0.0012207286370171</v>
      </c>
      <c r="HC9" t="n">
        <v>0.00114447745881587</v>
      </c>
      <c r="HD9" t="n">
        <v>0.00090216160937377</v>
      </c>
      <c r="HE9" t="n">
        <v>0.00109863572940014</v>
      </c>
      <c r="HF9" t="n">
        <v>0.00102315626650946</v>
      </c>
      <c r="HG9" t="n">
        <v>0.00146441755782467</v>
      </c>
      <c r="HH9" t="n">
        <v>0.00145004038457063</v>
      </c>
      <c r="HI9" t="n">
        <v>0.00109513427898091</v>
      </c>
      <c r="HJ9" t="n">
        <v>0</v>
      </c>
      <c r="HK9" t="n">
        <v>0.00125782015928542</v>
      </c>
      <c r="HL9" t="n">
        <v>0.000968056201084098</v>
      </c>
      <c r="HM9" t="n">
        <v>0.00113567388376604</v>
      </c>
      <c r="HN9" t="n">
        <v>0.00100576083275112</v>
      </c>
      <c r="HO9" t="n">
        <v>0.00121161553002082</v>
      </c>
      <c r="HP9" t="n">
        <v>0.00120869515683965</v>
      </c>
      <c r="HQ9" t="n">
        <v>0.000731936680347157</v>
      </c>
      <c r="HR9" t="n">
        <v>0.00118018739105889</v>
      </c>
      <c r="HS9" t="n">
        <v>0.000958934394999411</v>
      </c>
      <c r="HT9" t="n">
        <v>0.000987583105175069</v>
      </c>
      <c r="HU9" t="n">
        <v>0.00103928211903565</v>
      </c>
      <c r="HV9" t="n">
        <v>0.00128355855089461</v>
      </c>
      <c r="HW9" t="n">
        <v>0.00117283758138823</v>
      </c>
      <c r="HX9" t="n">
        <v>0.00127337513881913</v>
      </c>
      <c r="HY9" t="n">
        <v>0.00125143176044547</v>
      </c>
      <c r="HZ9" t="n">
        <v>0.000677836594292122</v>
      </c>
      <c r="IA9" t="n">
        <v>0.00038284630527416</v>
      </c>
      <c r="IB9" t="n">
        <v>0.0009811121286135</v>
      </c>
      <c r="IC9" t="n">
        <v>0.000718828273711267</v>
      </c>
      <c r="ID9" t="n">
        <v>0.0477546332029048</v>
      </c>
      <c r="IE9" t="n">
        <v>0.00348923581783152</v>
      </c>
      <c r="IF9" t="n">
        <v>0.00114581628080253</v>
      </c>
      <c r="IG9" t="n">
        <v>0.000205615635864438</v>
      </c>
      <c r="IH9" t="n">
        <v>0.000129608990471256</v>
      </c>
      <c r="II9" t="n">
        <v>0.0000307605451828187</v>
      </c>
      <c r="IJ9" t="n">
        <v>0.000651593632523279</v>
      </c>
      <c r="IK9" t="n">
        <v>0.00160620260418508</v>
      </c>
      <c r="IL9" t="n">
        <v>0.000771405682430525</v>
      </c>
      <c r="IM9" t="n">
        <v>0.0013396557279708</v>
      </c>
      <c r="IN9" t="n">
        <v>0.00101664893067169</v>
      </c>
      <c r="IO9" t="n">
        <v>0.00146090693068354</v>
      </c>
      <c r="IP9" t="n">
        <v>0.00119257068075538</v>
      </c>
      <c r="IQ9" t="n">
        <v>0.00447916413141328</v>
      </c>
      <c r="IR9" t="n">
        <v>0.000873258711033741</v>
      </c>
      <c r="IS9" t="n">
        <v>0.000877436463525044</v>
      </c>
      <c r="IT9" t="n">
        <v>0</v>
      </c>
      <c r="IU9" t="n">
        <v>0</v>
      </c>
      <c r="IV9" t="n">
        <v>0.000910017415872953</v>
      </c>
      <c r="IW9" t="n">
        <v>0.00133935955956488</v>
      </c>
      <c r="IX9" t="n">
        <v>0.00116493789795924</v>
      </c>
      <c r="IY9" t="n">
        <v>0.0259262610761162</v>
      </c>
      <c r="IZ9" t="n">
        <v>0.0012207286370171</v>
      </c>
      <c r="JA9" t="n">
        <v>0.00114447745881587</v>
      </c>
      <c r="JB9" t="n">
        <v>0.000902161609373769</v>
      </c>
      <c r="JC9" t="n">
        <v>0</v>
      </c>
      <c r="JD9" t="n">
        <v>0.00102315626650946</v>
      </c>
      <c r="JE9" t="n">
        <v>0.00146441755782467</v>
      </c>
      <c r="JF9" t="n">
        <v>0.00145004038457063</v>
      </c>
      <c r="JG9" t="n">
        <v>0</v>
      </c>
      <c r="JH9" t="n">
        <v>0</v>
      </c>
      <c r="JI9" t="n">
        <v>0.00125782015928542</v>
      </c>
      <c r="JJ9" t="n">
        <v>0.000968056201084097</v>
      </c>
      <c r="JK9" t="n">
        <v>0.00113567388376604</v>
      </c>
      <c r="JL9" t="n">
        <v>0</v>
      </c>
      <c r="JM9" t="n">
        <v>0.00121161553002082</v>
      </c>
      <c r="JN9" t="n">
        <v>0.00120869515683965</v>
      </c>
      <c r="JO9" t="n">
        <v>0.000731936680347157</v>
      </c>
      <c r="JP9" t="n">
        <v>0.00118018739105889</v>
      </c>
      <c r="JQ9" t="n">
        <v>0.000958934394999411</v>
      </c>
      <c r="JR9" t="n">
        <v>0.00098758310517507</v>
      </c>
      <c r="JS9" t="n">
        <v>0.00103928211903565</v>
      </c>
      <c r="JT9" t="n">
        <v>0.00128355855089461</v>
      </c>
      <c r="JU9" t="n">
        <v>0</v>
      </c>
      <c r="JV9" t="n">
        <v>0</v>
      </c>
      <c r="JW9" t="n">
        <v>0.00125143176044546</v>
      </c>
      <c r="JX9" t="n">
        <v>0.000677836594292121</v>
      </c>
      <c r="JY9" t="n">
        <v>0.000382846305274161</v>
      </c>
      <c r="JZ9" t="n">
        <v>0.0009811121286135</v>
      </c>
      <c r="KA9" t="n">
        <v>0.000718828273711267</v>
      </c>
      <c r="KB9" t="n">
        <v>0.0477546332029048</v>
      </c>
      <c r="KC9" t="n">
        <v>0.00348923581783152</v>
      </c>
      <c r="KD9" t="n">
        <v>0.00114581628080253</v>
      </c>
      <c r="KE9" t="n">
        <v>0.000205615635864438</v>
      </c>
      <c r="KF9" t="n">
        <v>0.000129608990471256</v>
      </c>
      <c r="KG9" t="n">
        <v>0</v>
      </c>
      <c r="KH9" t="n">
        <v>0.00065159363252328</v>
      </c>
      <c r="KI9" t="n">
        <v>0.00160620260418508</v>
      </c>
      <c r="KJ9" t="n">
        <v>0.000771405682430524</v>
      </c>
      <c r="KK9" t="n">
        <v>0.0013396557279708</v>
      </c>
      <c r="KL9" t="n">
        <v>0.00101664893067169</v>
      </c>
      <c r="KM9" t="n">
        <v>0.00146090693068354</v>
      </c>
      <c r="KN9" t="n">
        <v>0.00119257068075539</v>
      </c>
      <c r="KO9" t="n">
        <v>0.00447916413141329</v>
      </c>
      <c r="KP9" t="n">
        <v>0.000873258711033741</v>
      </c>
      <c r="KQ9" t="n">
        <v>0</v>
      </c>
      <c r="KR9" t="n">
        <v>0</v>
      </c>
      <c r="KS9" t="n">
        <v>0.00200199031708697</v>
      </c>
      <c r="KT9" t="n">
        <v>0.000910017415872952</v>
      </c>
      <c r="KU9" t="n">
        <v>0.00133935955956488</v>
      </c>
      <c r="KV9" t="n">
        <v>0.00116493789795924</v>
      </c>
      <c r="KW9" t="n">
        <v>0.0259262610761162</v>
      </c>
      <c r="KX9" t="n">
        <v>0.0012207286370171</v>
      </c>
      <c r="KY9" t="n">
        <v>0.00114447745881587</v>
      </c>
      <c r="KZ9" t="n">
        <v>0.00090216160937377</v>
      </c>
      <c r="LA9" t="n">
        <v>0.00109863572940014</v>
      </c>
      <c r="LB9" t="n">
        <v>0.00102315626650946</v>
      </c>
      <c r="LC9" t="n">
        <v>0.00146441755782467</v>
      </c>
      <c r="LD9" t="n">
        <v>0.00145004038457063</v>
      </c>
      <c r="LE9" t="n">
        <v>0.00109513427898091</v>
      </c>
      <c r="LF9" t="n">
        <v>0.00111877215681242</v>
      </c>
      <c r="LG9" t="n">
        <v>0.00125782015928542</v>
      </c>
      <c r="LH9" t="n">
        <v>0.000968056201084098</v>
      </c>
      <c r="LI9" t="n">
        <v>0.00113567388376604</v>
      </c>
      <c r="LJ9" t="n">
        <v>0.00100576083275112</v>
      </c>
      <c r="LK9" t="n">
        <v>0.00121161553002082</v>
      </c>
      <c r="LL9" t="n">
        <v>0.00120869515683965</v>
      </c>
      <c r="LM9" t="n">
        <v>0.000731936680347157</v>
      </c>
      <c r="LN9" t="n">
        <v>0.00118018739105889</v>
      </c>
      <c r="LO9" t="n">
        <v>0.000958934394999411</v>
      </c>
      <c r="LP9" t="n">
        <v>0.00098758310517507</v>
      </c>
      <c r="LQ9" t="n">
        <v>0.00103928211903565</v>
      </c>
      <c r="LR9" t="n">
        <v>0.00128355855089461</v>
      </c>
      <c r="LS9" t="n">
        <v>0.00117283758138824</v>
      </c>
      <c r="LT9" t="n">
        <v>0.00127337513881913</v>
      </c>
      <c r="LU9" t="n">
        <v>0.00125143176044547</v>
      </c>
      <c r="LV9" t="n">
        <v>0.000677836594292121</v>
      </c>
      <c r="LW9" t="n">
        <v>0.00038284630527416</v>
      </c>
      <c r="LX9" t="n">
        <v>0.0009811121286135</v>
      </c>
      <c r="LY9" t="n">
        <v>0.000718828273711267</v>
      </c>
      <c r="LZ9" t="n">
        <v>0.0477546332029048</v>
      </c>
      <c r="MA9" t="n">
        <v>0.00348923581783152</v>
      </c>
      <c r="MB9" t="n">
        <v>0.00114581628080254</v>
      </c>
      <c r="MC9" t="n">
        <v>0.000205615635864438</v>
      </c>
      <c r="MD9" t="n">
        <v>0.000129608990471256</v>
      </c>
      <c r="ME9" t="n">
        <v>0.0000307605451828187</v>
      </c>
      <c r="MF9" t="n">
        <v>0.000651593632523279</v>
      </c>
      <c r="MG9" t="n">
        <v>0.00160620260418508</v>
      </c>
      <c r="MH9" t="n">
        <v>0.000771405682430526</v>
      </c>
      <c r="MI9" t="n">
        <v>0.0013396557279708</v>
      </c>
      <c r="MJ9" t="n">
        <v>0.00101664893067169</v>
      </c>
      <c r="MK9" t="n">
        <v>0.00146090693068354</v>
      </c>
      <c r="ML9" t="n">
        <v>0.00119257068075539</v>
      </c>
      <c r="MM9" t="n">
        <v>0.00447916413141328</v>
      </c>
      <c r="MN9" t="n">
        <v>0.00087325871103374</v>
      </c>
      <c r="MO9" t="n">
        <v>0.000877436463525045</v>
      </c>
      <c r="MP9" t="n">
        <v>0</v>
      </c>
      <c r="MQ9" t="n">
        <v>0.00200199031708698</v>
      </c>
      <c r="MR9" t="n">
        <v>0.000910017415872952</v>
      </c>
      <c r="MS9" t="n">
        <v>0.00133935955956488</v>
      </c>
      <c r="MT9" t="n">
        <v>0.00116493789795924</v>
      </c>
      <c r="MU9" t="n">
        <v>0.0259262610761162</v>
      </c>
      <c r="MV9" t="n">
        <v>0.0012207286370171</v>
      </c>
      <c r="MW9" t="n">
        <v>0.00114447745881587</v>
      </c>
      <c r="MX9" t="n">
        <v>0</v>
      </c>
      <c r="MY9" t="n">
        <v>0</v>
      </c>
      <c r="MZ9" t="n">
        <v>0.00102315626650946</v>
      </c>
      <c r="NA9" t="n">
        <v>0</v>
      </c>
      <c r="NB9" t="n">
        <v>0.00145004038457063</v>
      </c>
      <c r="NC9" t="n">
        <v>0.00109513427898091</v>
      </c>
      <c r="ND9" t="n">
        <v>0</v>
      </c>
      <c r="NE9" t="n">
        <v>0.00125782015928542</v>
      </c>
      <c r="NF9" t="n">
        <v>0.000968056201084098</v>
      </c>
      <c r="NG9" t="n">
        <v>0.00113567388376604</v>
      </c>
      <c r="NH9" t="n">
        <v>0</v>
      </c>
      <c r="NI9" t="n">
        <v>0.00121161553002082</v>
      </c>
      <c r="NJ9" t="n">
        <v>0.00120869515683965</v>
      </c>
      <c r="NK9" t="n">
        <v>0.000731936680347157</v>
      </c>
      <c r="NL9" t="n">
        <v>0.00118018739105889</v>
      </c>
      <c r="NM9" t="n">
        <v>0.000958934394999411</v>
      </c>
      <c r="NN9" t="n">
        <v>0.000987583105175069</v>
      </c>
      <c r="NO9" t="n">
        <v>0.00103928211903565</v>
      </c>
      <c r="NP9" t="n">
        <v>0.00128355855089461</v>
      </c>
      <c r="NQ9" t="n">
        <v>0</v>
      </c>
      <c r="NR9" t="n">
        <v>0.00127337513881913</v>
      </c>
      <c r="NS9" t="n">
        <v>0.00125143176044547</v>
      </c>
      <c r="NT9" t="n">
        <v>0.000677836594292122</v>
      </c>
      <c r="NU9" t="n">
        <v>0.00038284630527416</v>
      </c>
      <c r="NV9" t="n">
        <v>0.000981112128613499</v>
      </c>
      <c r="NW9" t="n">
        <v>0.000718828273711268</v>
      </c>
      <c r="NX9" t="n">
        <v>0.0477546332029048</v>
      </c>
      <c r="NY9" t="n">
        <v>0.00348923581783151</v>
      </c>
      <c r="NZ9" t="n">
        <v>0.00114581628080254</v>
      </c>
      <c r="OA9" t="n">
        <v>0.000205615635864438</v>
      </c>
      <c r="OB9" t="n">
        <v>0.000129608990471256</v>
      </c>
      <c r="OC9" t="n">
        <v>0.0000307605451828187</v>
      </c>
      <c r="OD9" t="n">
        <v>0.000651593632523279</v>
      </c>
      <c r="OE9" t="n">
        <v>0.00160620260418508</v>
      </c>
      <c r="OF9" t="n">
        <v>0.000771405682430526</v>
      </c>
      <c r="OG9" t="n">
        <v>0.0013396557279708</v>
      </c>
      <c r="OH9" t="n">
        <v>0.0010166489306717</v>
      </c>
      <c r="OI9" t="n">
        <v>0.00146090693068354</v>
      </c>
      <c r="OJ9" t="n">
        <v>0.00119257068075539</v>
      </c>
      <c r="OK9" t="n">
        <v>0.00447916413141328</v>
      </c>
      <c r="OL9" t="n">
        <v>0.000873258711033741</v>
      </c>
      <c r="OM9" t="n">
        <v>0.000877436463525044</v>
      </c>
      <c r="ON9" t="n">
        <v>0.000323965723412813</v>
      </c>
      <c r="OO9" t="n">
        <v>0</v>
      </c>
      <c r="OP9" t="n">
        <v>0.000910017415872953</v>
      </c>
      <c r="OQ9" t="n">
        <v>0.00133935955956488</v>
      </c>
      <c r="OR9" t="n">
        <v>0.00116493789795924</v>
      </c>
      <c r="OS9" t="n">
        <v>0.0259262610761162</v>
      </c>
      <c r="OT9" t="n">
        <v>0.0012207286370171</v>
      </c>
      <c r="OU9" t="n">
        <v>0.00114447745881587</v>
      </c>
      <c r="OV9" t="n">
        <v>0</v>
      </c>
      <c r="OW9" t="n">
        <v>0</v>
      </c>
      <c r="OX9" t="n">
        <v>0.00102315626650947</v>
      </c>
      <c r="OY9" t="n">
        <v>0.00146441755782467</v>
      </c>
      <c r="OZ9" t="n">
        <v>0.00145004038457063</v>
      </c>
      <c r="PA9" t="n">
        <v>0.00109513427898091</v>
      </c>
      <c r="PB9" t="n">
        <v>0</v>
      </c>
      <c r="PC9" t="n">
        <v>0.00125782015928542</v>
      </c>
      <c r="PD9" t="n">
        <v>0</v>
      </c>
      <c r="PE9" t="n">
        <v>0</v>
      </c>
      <c r="PF9" t="n">
        <v>0</v>
      </c>
      <c r="PG9" t="n">
        <v>0.00121161553002082</v>
      </c>
      <c r="PH9" t="n">
        <v>0.00120869515683965</v>
      </c>
      <c r="PI9" t="n">
        <v>0.000731936680347157</v>
      </c>
      <c r="PJ9" t="n">
        <v>0</v>
      </c>
      <c r="PK9" t="n">
        <v>0.000958934394999411</v>
      </c>
      <c r="PL9" t="n">
        <v>0.000987583105175069</v>
      </c>
      <c r="PM9" t="n">
        <v>0</v>
      </c>
      <c r="PN9" t="n">
        <v>0</v>
      </c>
      <c r="PO9" t="n">
        <v>0</v>
      </c>
      <c r="PP9" t="n">
        <v>0</v>
      </c>
      <c r="PQ9" t="n">
        <v>0.00125143176044547</v>
      </c>
      <c r="PR9" t="n">
        <v>0.000677836594292122</v>
      </c>
      <c r="PS9" t="n">
        <v>0.00038284630527416</v>
      </c>
      <c r="PT9" t="n">
        <v>0.0009811121286135</v>
      </c>
      <c r="PU9" t="n">
        <v>0.000718828273711268</v>
      </c>
      <c r="PV9" t="n">
        <v>0.0477546332029048</v>
      </c>
      <c r="PW9" t="n">
        <v>0.00348923581783152</v>
      </c>
      <c r="PX9" t="n">
        <v>0.00114581628080253</v>
      </c>
      <c r="PY9" t="n">
        <v>0.000205615635864438</v>
      </c>
      <c r="PZ9" t="n">
        <v>0.000129608990471256</v>
      </c>
      <c r="QA9" t="n">
        <v>0.0000307605451828187</v>
      </c>
      <c r="QB9" t="n">
        <v>0.000651593632523279</v>
      </c>
      <c r="QC9" t="n">
        <v>0.00160620260418508</v>
      </c>
      <c r="QD9" t="n">
        <v>0</v>
      </c>
      <c r="QE9" t="n">
        <v>0.0013396557279708</v>
      </c>
      <c r="QF9" t="n">
        <v>0.00101664893067169</v>
      </c>
      <c r="QG9" t="n">
        <v>0.00146090693068354</v>
      </c>
      <c r="QH9" t="n">
        <v>0.00119257068075539</v>
      </c>
      <c r="QI9" t="n">
        <v>0.00447916413141328</v>
      </c>
    </row>
    <row r="10">
      <c r="A10" t="s">
        <v>9</v>
      </c>
      <c r="B10" t="n">
        <v>0.002798135653663</v>
      </c>
      <c r="C10" t="n">
        <v>0.00282986447061702</v>
      </c>
      <c r="D10" t="n">
        <v>0.00102106340483837</v>
      </c>
      <c r="E10" t="n">
        <v>0</v>
      </c>
      <c r="F10" t="n">
        <v>0</v>
      </c>
      <c r="G10" t="n">
        <v>0.000856475443081079</v>
      </c>
      <c r="H10" t="n">
        <v>0.00110759290781773</v>
      </c>
      <c r="I10" t="n">
        <v>0.00148637274566519</v>
      </c>
      <c r="J10" t="n">
        <v>1.04536184294725</v>
      </c>
      <c r="K10" t="n">
        <v>0.0751792313028335</v>
      </c>
      <c r="L10" t="n">
        <v>0.00216320300045222</v>
      </c>
      <c r="M10" t="n">
        <v>0.00926769077947785</v>
      </c>
      <c r="N10" t="n">
        <v>0.00120221465698902</v>
      </c>
      <c r="O10" t="n">
        <v>0.00297042988401692</v>
      </c>
      <c r="P10" t="n">
        <v>0.00319860245471399</v>
      </c>
      <c r="Q10" t="n">
        <v>0.000662903243967894</v>
      </c>
      <c r="R10" t="n">
        <v>0</v>
      </c>
      <c r="S10" t="n">
        <v>0.00187724945312942</v>
      </c>
      <c r="T10" t="n">
        <v>0</v>
      </c>
      <c r="U10" t="n">
        <v>0.00050506767874089</v>
      </c>
      <c r="V10" t="n">
        <v>0.000485870847998312</v>
      </c>
      <c r="W10" t="n">
        <v>0.000609355417339856</v>
      </c>
      <c r="X10" t="n">
        <v>0.00610613173068774</v>
      </c>
      <c r="Y10" t="n">
        <v>0.00250794980558684</v>
      </c>
      <c r="Z10" t="n">
        <v>0.000783797701134776</v>
      </c>
      <c r="AA10" t="n">
        <v>0</v>
      </c>
      <c r="AB10" t="n">
        <v>0.000644234326904501</v>
      </c>
      <c r="AC10" t="n">
        <v>0.00088463895018621</v>
      </c>
      <c r="AD10" t="n">
        <v>0.00090094543819578</v>
      </c>
      <c r="AE10" t="n">
        <v>0.00183769647575529</v>
      </c>
      <c r="AF10" t="n">
        <v>0.00163195350199391</v>
      </c>
      <c r="AG10" t="n">
        <v>0.00335619014841895</v>
      </c>
      <c r="AH10" t="n">
        <v>0.00028693695534618</v>
      </c>
      <c r="AI10" t="n">
        <v>0.000232789633230374</v>
      </c>
      <c r="AJ10" t="n">
        <v>0.00170269766557749</v>
      </c>
      <c r="AK10" t="n">
        <v>0.000664637879308793</v>
      </c>
      <c r="AL10" t="n">
        <v>0.000745097818136937</v>
      </c>
      <c r="AM10" t="n">
        <v>0.000956929930074433</v>
      </c>
      <c r="AN10" t="n">
        <v>0.00071315127095047</v>
      </c>
      <c r="AO10" t="n">
        <v>0.000144347282777336</v>
      </c>
      <c r="AP10" t="n">
        <v>0.0000909887301089313</v>
      </c>
      <c r="AQ10" t="n">
        <v>0.0000215946666451853</v>
      </c>
      <c r="AR10" t="n">
        <v>0.000388142836383637</v>
      </c>
      <c r="AS10" t="n">
        <v>0.000592262341213305</v>
      </c>
      <c r="AT10" t="n">
        <v>0.000370466401661092</v>
      </c>
      <c r="AU10" t="n">
        <v>0.000649285989035018</v>
      </c>
      <c r="AV10" t="n">
        <v>0.000505237827785428</v>
      </c>
      <c r="AW10" t="n">
        <v>0.00091141558956375</v>
      </c>
      <c r="AX10" t="n">
        <v>0.00125368036462341</v>
      </c>
      <c r="AY10" t="n">
        <v>0.00125976544694574</v>
      </c>
      <c r="AZ10" t="n">
        <v>0.002798135653663</v>
      </c>
      <c r="BA10" t="n">
        <v>0.00282986447061702</v>
      </c>
      <c r="BB10" t="n">
        <v>0.00102106340483836</v>
      </c>
      <c r="BC10" t="n">
        <v>0</v>
      </c>
      <c r="BD10" t="n">
        <v>0.000890053875708643</v>
      </c>
      <c r="BE10" t="n">
        <v>0.000856475443081079</v>
      </c>
      <c r="BF10" t="n">
        <v>0.00110759290781773</v>
      </c>
      <c r="BG10" t="n">
        <v>0.00148637274566519</v>
      </c>
      <c r="BH10" t="n">
        <v>0.0453618429472522</v>
      </c>
      <c r="BI10" t="n">
        <v>0.0751792313028337</v>
      </c>
      <c r="BJ10" t="n">
        <v>0.00216320300045222</v>
      </c>
      <c r="BK10" t="n">
        <v>0.00926769077947786</v>
      </c>
      <c r="BL10" t="n">
        <v>0.00120221465698902</v>
      </c>
      <c r="BM10" t="n">
        <v>0.00297042988401692</v>
      </c>
      <c r="BN10" t="n">
        <v>0.00319860245471399</v>
      </c>
      <c r="BO10" t="n">
        <v>0.000662903243967894</v>
      </c>
      <c r="BP10" t="n">
        <v>0</v>
      </c>
      <c r="BQ10" t="n">
        <v>0.00187724945312942</v>
      </c>
      <c r="BR10" t="n">
        <v>0.00956506775383301</v>
      </c>
      <c r="BS10" t="n">
        <v>0.00050506767874089</v>
      </c>
      <c r="BT10" t="n">
        <v>0.000485870847998313</v>
      </c>
      <c r="BU10" t="n">
        <v>0.000609355417339856</v>
      </c>
      <c r="BV10" t="n">
        <v>0.00610613173068775</v>
      </c>
      <c r="BW10" t="n">
        <v>0.00250794980558684</v>
      </c>
      <c r="BX10" t="n">
        <v>0.000783797701134776</v>
      </c>
      <c r="BY10" t="n">
        <v>0</v>
      </c>
      <c r="BZ10" t="n">
        <v>0.000644234326904502</v>
      </c>
      <c r="CA10" t="n">
        <v>0.00088463895018621</v>
      </c>
      <c r="CB10" t="n">
        <v>0.00090094543819578</v>
      </c>
      <c r="CC10" t="n">
        <v>0.00183769647575529</v>
      </c>
      <c r="CD10" t="n">
        <v>0.00163195350199391</v>
      </c>
      <c r="CE10" t="n">
        <v>0.00335619014841894</v>
      </c>
      <c r="CF10" t="n">
        <v>0.00028693695534618</v>
      </c>
      <c r="CG10" t="n">
        <v>0.000232789633230374</v>
      </c>
      <c r="CH10" t="n">
        <v>0.00170269766557749</v>
      </c>
      <c r="CI10" t="n">
        <v>0.000664637879308793</v>
      </c>
      <c r="CJ10" t="n">
        <v>0.000745097818136936</v>
      </c>
      <c r="CK10" t="n">
        <v>0.000956929930074433</v>
      </c>
      <c r="CL10" t="n">
        <v>0.00071315127095047</v>
      </c>
      <c r="CM10" t="n">
        <v>0.000144347282777336</v>
      </c>
      <c r="CN10" t="n">
        <v>0.0000909887301089313</v>
      </c>
      <c r="CO10" t="n">
        <v>0.0000215946666451853</v>
      </c>
      <c r="CP10" t="n">
        <v>0.000388142836383637</v>
      </c>
      <c r="CQ10" t="n">
        <v>0.000592262341213306</v>
      </c>
      <c r="CR10" t="n">
        <v>0</v>
      </c>
      <c r="CS10" t="n">
        <v>0.000649285989035017</v>
      </c>
      <c r="CT10" t="n">
        <v>0.000505237827785428</v>
      </c>
      <c r="CU10" t="n">
        <v>0.00091141558956375</v>
      </c>
      <c r="CV10" t="n">
        <v>0.00125368036462341</v>
      </c>
      <c r="CW10" t="n">
        <v>0.00125976544694574</v>
      </c>
      <c r="CX10" t="n">
        <v>0.002798135653663</v>
      </c>
      <c r="CY10" t="n">
        <v>0.00282986447061702</v>
      </c>
      <c r="CZ10" t="n">
        <v>0</v>
      </c>
      <c r="DA10" t="n">
        <v>0</v>
      </c>
      <c r="DB10" t="n">
        <v>0.000890053875708643</v>
      </c>
      <c r="DC10" t="n">
        <v>0.000856475443081079</v>
      </c>
      <c r="DD10" t="n">
        <v>0.00110759290781773</v>
      </c>
      <c r="DE10" t="n">
        <v>0.00148637274566519</v>
      </c>
      <c r="DF10" t="n">
        <v>0</v>
      </c>
      <c r="DG10" t="n">
        <v>0.0751792313028336</v>
      </c>
      <c r="DH10" t="n">
        <v>0</v>
      </c>
      <c r="DI10" t="n">
        <v>0</v>
      </c>
      <c r="DJ10" t="n">
        <v>0.00120221465698902</v>
      </c>
      <c r="DK10" t="n">
        <v>0</v>
      </c>
      <c r="DL10" t="n">
        <v>0.00319860245471399</v>
      </c>
      <c r="DM10" t="n">
        <v>0</v>
      </c>
      <c r="DN10" t="n">
        <v>0</v>
      </c>
      <c r="DO10" t="n">
        <v>0</v>
      </c>
      <c r="DP10" t="n">
        <v>0</v>
      </c>
      <c r="DQ10" t="n">
        <v>0.00050506767874089</v>
      </c>
      <c r="DR10" t="n">
        <v>0</v>
      </c>
      <c r="DS10" t="n">
        <v>0.000609355417339857</v>
      </c>
      <c r="DT10" t="n">
        <v>0.00610613173068774</v>
      </c>
      <c r="DU10" t="n">
        <v>0.00250794980558684</v>
      </c>
      <c r="DV10" t="n">
        <v>0</v>
      </c>
      <c r="DW10" t="n">
        <v>0</v>
      </c>
      <c r="DX10" t="n">
        <v>0.000644234326904501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0.00028693695534618</v>
      </c>
      <c r="EE10" t="n">
        <v>0.000232789633230374</v>
      </c>
      <c r="EF10" t="n">
        <v>0.00170269766557749</v>
      </c>
      <c r="EG10" t="n">
        <v>0.000664637879308793</v>
      </c>
      <c r="EH10" t="n">
        <v>0.000745097818136937</v>
      </c>
      <c r="EI10" t="n">
        <v>0.000956929930074432</v>
      </c>
      <c r="EJ10" t="n">
        <v>0.00071315127095047</v>
      </c>
      <c r="EK10" t="n">
        <v>0.000144347282777336</v>
      </c>
      <c r="EL10" t="n">
        <v>0.0000909887301089313</v>
      </c>
      <c r="EM10" t="n">
        <v>0.0000215946666451853</v>
      </c>
      <c r="EN10" t="n">
        <v>0</v>
      </c>
      <c r="EO10" t="n">
        <v>0.000592262341213306</v>
      </c>
      <c r="EP10" t="n">
        <v>0</v>
      </c>
      <c r="EQ10" t="n">
        <v>0</v>
      </c>
      <c r="ER10" t="n">
        <v>0.000505237827785429</v>
      </c>
      <c r="ES10" t="n">
        <v>0.00091141558956375</v>
      </c>
      <c r="ET10" t="n">
        <v>0.00125368036462341</v>
      </c>
      <c r="EU10" t="n">
        <v>0.00125976544694574</v>
      </c>
      <c r="EV10" t="n">
        <v>0.002798135653663</v>
      </c>
      <c r="EW10" t="n">
        <v>0.00282986447061702</v>
      </c>
      <c r="EX10" t="n">
        <v>0.00102106340483837</v>
      </c>
      <c r="EY10" t="n">
        <v>0.000648565734718138</v>
      </c>
      <c r="EZ10" t="n">
        <v>0.000890053875708643</v>
      </c>
      <c r="FA10" t="n">
        <v>0.000856475443081079</v>
      </c>
      <c r="FB10" t="n">
        <v>0.00110759290781773</v>
      </c>
      <c r="FC10" t="n">
        <v>0.00148637274566519</v>
      </c>
      <c r="FD10" t="n">
        <v>0.0453618429472523</v>
      </c>
      <c r="FE10" t="n">
        <v>0.0751792313028337</v>
      </c>
      <c r="FF10" t="n">
        <v>0</v>
      </c>
      <c r="FG10" t="n">
        <v>0</v>
      </c>
      <c r="FH10" t="n">
        <v>0.00120221465698902</v>
      </c>
      <c r="FI10" t="n">
        <v>0.00297042988401692</v>
      </c>
      <c r="FJ10" t="n">
        <v>0</v>
      </c>
      <c r="FK10" t="n">
        <v>0.000662903243967893</v>
      </c>
      <c r="FL10" t="n">
        <v>0</v>
      </c>
      <c r="FM10" t="n">
        <v>0.00187724945312942</v>
      </c>
      <c r="FN10" t="n">
        <v>0</v>
      </c>
      <c r="FO10" t="n">
        <v>0.00050506767874089</v>
      </c>
      <c r="FP10" t="n">
        <v>0</v>
      </c>
      <c r="FQ10" t="n">
        <v>0.000609355417339857</v>
      </c>
      <c r="FR10" t="n">
        <v>0.00610613173068774</v>
      </c>
      <c r="FS10" t="n">
        <v>0.00250794980558683</v>
      </c>
      <c r="FT10" t="n">
        <v>0.000783797701134776</v>
      </c>
      <c r="FU10" t="n">
        <v>0</v>
      </c>
      <c r="FV10" t="n">
        <v>0.000644234326904502</v>
      </c>
      <c r="FW10" t="n">
        <v>0.000884638950186211</v>
      </c>
      <c r="FX10" t="n">
        <v>0</v>
      </c>
      <c r="FY10" t="n">
        <v>0</v>
      </c>
      <c r="FZ10" t="n">
        <v>0</v>
      </c>
      <c r="GA10" t="n">
        <v>0.00335619014841894</v>
      </c>
      <c r="GB10" t="n">
        <v>0.00028693695534618</v>
      </c>
      <c r="GC10" t="n">
        <v>0.000232789633230374</v>
      </c>
      <c r="GD10" t="n">
        <v>0.00170269766557749</v>
      </c>
      <c r="GE10" t="n">
        <v>0.000664637879308793</v>
      </c>
      <c r="GF10" t="n">
        <v>0.000745097818136937</v>
      </c>
      <c r="GG10" t="n">
        <v>0.000956929930074434</v>
      </c>
      <c r="GH10" t="n">
        <v>0.00071315127095047</v>
      </c>
      <c r="GI10" t="n">
        <v>0.000144347282777336</v>
      </c>
      <c r="GJ10" t="n">
        <v>0.0000909887301089313</v>
      </c>
      <c r="GK10" t="n">
        <v>0</v>
      </c>
      <c r="GL10" t="n">
        <v>0.000388142836383637</v>
      </c>
      <c r="GM10" t="n">
        <v>0.000592262341213305</v>
      </c>
      <c r="GN10" t="n">
        <v>0</v>
      </c>
      <c r="GO10" t="n">
        <v>0.000649285989035018</v>
      </c>
      <c r="GP10" t="n">
        <v>0.000505237827785429</v>
      </c>
      <c r="GQ10" t="n">
        <v>0.00091141558956375</v>
      </c>
      <c r="GR10" t="n">
        <v>0.00125368036462341</v>
      </c>
      <c r="GS10" t="n">
        <v>0.00125976544694574</v>
      </c>
      <c r="GT10" t="n">
        <v>0.002798135653663</v>
      </c>
      <c r="GU10" t="n">
        <v>0.00282986447061702</v>
      </c>
      <c r="GV10" t="n">
        <v>0</v>
      </c>
      <c r="GW10" t="n">
        <v>0.000648565734718137</v>
      </c>
      <c r="GX10" t="n">
        <v>0</v>
      </c>
      <c r="GY10" t="n">
        <v>0.000856475443081079</v>
      </c>
      <c r="GZ10" t="n">
        <v>0.00110759290781773</v>
      </c>
      <c r="HA10" t="n">
        <v>0.00148637274566519</v>
      </c>
      <c r="HB10" t="n">
        <v>0.0453618429472521</v>
      </c>
      <c r="HC10" t="n">
        <v>0.0751792313028337</v>
      </c>
      <c r="HD10" t="n">
        <v>0.00216320300045222</v>
      </c>
      <c r="HE10" t="n">
        <v>0.00926769077947788</v>
      </c>
      <c r="HF10" t="n">
        <v>0.00120221465698902</v>
      </c>
      <c r="HG10" t="n">
        <v>0.00297042988401692</v>
      </c>
      <c r="HH10" t="n">
        <v>0.00319860245471399</v>
      </c>
      <c r="HI10" t="n">
        <v>0.000662903243967894</v>
      </c>
      <c r="HJ10" t="n">
        <v>0</v>
      </c>
      <c r="HK10" t="n">
        <v>0.00187724945312942</v>
      </c>
      <c r="HL10" t="n">
        <v>0.00956506775383302</v>
      </c>
      <c r="HM10" t="n">
        <v>0.00050506767874089</v>
      </c>
      <c r="HN10" t="n">
        <v>0.000485870847998313</v>
      </c>
      <c r="HO10" t="n">
        <v>0.000609355417339856</v>
      </c>
      <c r="HP10" t="n">
        <v>0.00610613173068776</v>
      </c>
      <c r="HQ10" t="n">
        <v>0.00250794980558683</v>
      </c>
      <c r="HR10" t="n">
        <v>0.000783797701134776</v>
      </c>
      <c r="HS10" t="n">
        <v>0.000604495813500762</v>
      </c>
      <c r="HT10" t="n">
        <v>0.000644234326904501</v>
      </c>
      <c r="HU10" t="n">
        <v>0.000884638950186211</v>
      </c>
      <c r="HV10" t="n">
        <v>0.000900945438195779</v>
      </c>
      <c r="HW10" t="n">
        <v>0.00183769647575529</v>
      </c>
      <c r="HX10" t="n">
        <v>0.00163195350199391</v>
      </c>
      <c r="HY10" t="n">
        <v>0.00335619014841894</v>
      </c>
      <c r="HZ10" t="n">
        <v>0.00028693695534618</v>
      </c>
      <c r="IA10" t="n">
        <v>0.000232789633230374</v>
      </c>
      <c r="IB10" t="n">
        <v>0.00170269766557749</v>
      </c>
      <c r="IC10" t="n">
        <v>0.000664637879308793</v>
      </c>
      <c r="ID10" t="n">
        <v>0.000745097818136937</v>
      </c>
      <c r="IE10" t="n">
        <v>0.000956929930074433</v>
      </c>
      <c r="IF10" t="n">
        <v>0.00071315127095047</v>
      </c>
      <c r="IG10" t="n">
        <v>0.000144347282777336</v>
      </c>
      <c r="IH10" t="n">
        <v>0.0000909887301089312</v>
      </c>
      <c r="II10" t="n">
        <v>0.0000215946666451854</v>
      </c>
      <c r="IJ10" t="n">
        <v>0.000388142836383637</v>
      </c>
      <c r="IK10" t="n">
        <v>0.000592262341213306</v>
      </c>
      <c r="IL10" t="n">
        <v>0.000370466401661091</v>
      </c>
      <c r="IM10" t="n">
        <v>0.000649285989035017</v>
      </c>
      <c r="IN10" t="n">
        <v>0.000505237827785428</v>
      </c>
      <c r="IO10" t="n">
        <v>0.00091141558956375</v>
      </c>
      <c r="IP10" t="n">
        <v>0.00125368036462341</v>
      </c>
      <c r="IQ10" t="n">
        <v>0.00125976544694574</v>
      </c>
      <c r="IR10" t="n">
        <v>0.002798135653663</v>
      </c>
      <c r="IS10" t="n">
        <v>0.00282986447061702</v>
      </c>
      <c r="IT10" t="n">
        <v>0</v>
      </c>
      <c r="IU10" t="n">
        <v>0</v>
      </c>
      <c r="IV10" t="n">
        <v>0.000890053875708643</v>
      </c>
      <c r="IW10" t="n">
        <v>0.000856475443081078</v>
      </c>
      <c r="IX10" t="n">
        <v>0.00110759290781773</v>
      </c>
      <c r="IY10" t="n">
        <v>0.00148637274566519</v>
      </c>
      <c r="IZ10" t="n">
        <v>0.0453618429472521</v>
      </c>
      <c r="JA10" t="n">
        <v>0.0751792313028337</v>
      </c>
      <c r="JB10" t="n">
        <v>0.00216320300045222</v>
      </c>
      <c r="JC10" t="n">
        <v>0</v>
      </c>
      <c r="JD10" t="n">
        <v>0.00120221465698902</v>
      </c>
      <c r="JE10" t="n">
        <v>0.00297042988401692</v>
      </c>
      <c r="JF10" t="n">
        <v>0.00319860245471399</v>
      </c>
      <c r="JG10" t="n">
        <v>0</v>
      </c>
      <c r="JH10" t="n">
        <v>0</v>
      </c>
      <c r="JI10" t="n">
        <v>0.00187724945312943</v>
      </c>
      <c r="JJ10" t="n">
        <v>0.009565067753833</v>
      </c>
      <c r="JK10" t="n">
        <v>0.00050506767874089</v>
      </c>
      <c r="JL10" t="n">
        <v>0</v>
      </c>
      <c r="JM10" t="n">
        <v>0.000609355417339857</v>
      </c>
      <c r="JN10" t="n">
        <v>0.00610613173068776</v>
      </c>
      <c r="JO10" t="n">
        <v>0.00250794980558683</v>
      </c>
      <c r="JP10" t="n">
        <v>0.000783797701134776</v>
      </c>
      <c r="JQ10" t="n">
        <v>0.000604495813500762</v>
      </c>
      <c r="JR10" t="n">
        <v>0.000644234326904502</v>
      </c>
      <c r="JS10" t="n">
        <v>0.000884638950186211</v>
      </c>
      <c r="JT10" t="n">
        <v>0.000900945438195781</v>
      </c>
      <c r="JU10" t="n">
        <v>0</v>
      </c>
      <c r="JV10" t="n">
        <v>0</v>
      </c>
      <c r="JW10" t="n">
        <v>0.00335619014841894</v>
      </c>
      <c r="JX10" t="n">
        <v>0.000286936955346179</v>
      </c>
      <c r="JY10" t="n">
        <v>0.000232789633230374</v>
      </c>
      <c r="JZ10" t="n">
        <v>0.00170269766557749</v>
      </c>
      <c r="KA10" t="n">
        <v>0.000664637879308793</v>
      </c>
      <c r="KB10" t="n">
        <v>0.000745097818136937</v>
      </c>
      <c r="KC10" t="n">
        <v>0.000956929930074432</v>
      </c>
      <c r="KD10" t="n">
        <v>0.00071315127095047</v>
      </c>
      <c r="KE10" t="n">
        <v>0.000144347282777336</v>
      </c>
      <c r="KF10" t="n">
        <v>0.0000909887301089313</v>
      </c>
      <c r="KG10" t="n">
        <v>0</v>
      </c>
      <c r="KH10" t="n">
        <v>0.000388142836383637</v>
      </c>
      <c r="KI10" t="n">
        <v>0.000592262341213305</v>
      </c>
      <c r="KJ10" t="n">
        <v>0.000370466401661092</v>
      </c>
      <c r="KK10" t="n">
        <v>0.000649285989035018</v>
      </c>
      <c r="KL10" t="n">
        <v>0.000505237827785428</v>
      </c>
      <c r="KM10" t="n">
        <v>0.000911415589563749</v>
      </c>
      <c r="KN10" t="n">
        <v>0.00125368036462341</v>
      </c>
      <c r="KO10" t="n">
        <v>0.00125976544694574</v>
      </c>
      <c r="KP10" t="n">
        <v>0.002798135653663</v>
      </c>
      <c r="KQ10" t="n">
        <v>0</v>
      </c>
      <c r="KR10" t="n">
        <v>0</v>
      </c>
      <c r="KS10" t="n">
        <v>0.000648565734718137</v>
      </c>
      <c r="KT10" t="n">
        <v>0.000890053875708643</v>
      </c>
      <c r="KU10" t="n">
        <v>0.000856475443081077</v>
      </c>
      <c r="KV10" t="n">
        <v>0.00110759290781773</v>
      </c>
      <c r="KW10" t="n">
        <v>0.00148637274566519</v>
      </c>
      <c r="KX10" t="n">
        <v>0.0453618429472522</v>
      </c>
      <c r="KY10" t="n">
        <v>0.0751792313028337</v>
      </c>
      <c r="KZ10" t="n">
        <v>0.00216320300045222</v>
      </c>
      <c r="LA10" t="n">
        <v>0.00926769077947788</v>
      </c>
      <c r="LB10" t="n">
        <v>0.00120221465698902</v>
      </c>
      <c r="LC10" t="n">
        <v>0.00297042988401692</v>
      </c>
      <c r="LD10" t="n">
        <v>0.00319860245471399</v>
      </c>
      <c r="LE10" t="n">
        <v>0.000662903243967894</v>
      </c>
      <c r="LF10" t="n">
        <v>0.000544135614316191</v>
      </c>
      <c r="LG10" t="n">
        <v>0.00187724945312943</v>
      </c>
      <c r="LH10" t="n">
        <v>0.00956506775383302</v>
      </c>
      <c r="LI10" t="n">
        <v>0.00050506767874089</v>
      </c>
      <c r="LJ10" t="n">
        <v>0.000485870847998313</v>
      </c>
      <c r="LK10" t="n">
        <v>0.000609355417339856</v>
      </c>
      <c r="LL10" t="n">
        <v>0.00610613173068774</v>
      </c>
      <c r="LM10" t="n">
        <v>0.00250794980558683</v>
      </c>
      <c r="LN10" t="n">
        <v>0.000783797701134778</v>
      </c>
      <c r="LO10" t="n">
        <v>0.000604495813500762</v>
      </c>
      <c r="LP10" t="n">
        <v>0.000644234326904502</v>
      </c>
      <c r="LQ10" t="n">
        <v>0.000884638950186211</v>
      </c>
      <c r="LR10" t="n">
        <v>0.00090094543819578</v>
      </c>
      <c r="LS10" t="n">
        <v>0.00183769647575529</v>
      </c>
      <c r="LT10" t="n">
        <v>0.00163195350199391</v>
      </c>
      <c r="LU10" t="n">
        <v>0.00335619014841894</v>
      </c>
      <c r="LV10" t="n">
        <v>0.000286936955346179</v>
      </c>
      <c r="LW10" t="n">
        <v>0.000232789633230374</v>
      </c>
      <c r="LX10" t="n">
        <v>0.00170269766557749</v>
      </c>
      <c r="LY10" t="n">
        <v>0.000664637879308793</v>
      </c>
      <c r="LZ10" t="n">
        <v>0.000745097818136937</v>
      </c>
      <c r="MA10" t="n">
        <v>0.000956929930074432</v>
      </c>
      <c r="MB10" t="n">
        <v>0.00071315127095047</v>
      </c>
      <c r="MC10" t="n">
        <v>0.000144347282777336</v>
      </c>
      <c r="MD10" t="n">
        <v>0.0000909887301089313</v>
      </c>
      <c r="ME10" t="n">
        <v>0.0000215946666451853</v>
      </c>
      <c r="MF10" t="n">
        <v>0.000388142836383637</v>
      </c>
      <c r="MG10" t="n">
        <v>0.000592262341213305</v>
      </c>
      <c r="MH10" t="n">
        <v>0.000370466401661092</v>
      </c>
      <c r="MI10" t="n">
        <v>0.000649285989035018</v>
      </c>
      <c r="MJ10" t="n">
        <v>0.000505237827785428</v>
      </c>
      <c r="MK10" t="n">
        <v>0.000911415589563749</v>
      </c>
      <c r="ML10" t="n">
        <v>0.00125368036462341</v>
      </c>
      <c r="MM10" t="n">
        <v>0.00125976544694574</v>
      </c>
      <c r="MN10" t="n">
        <v>0.002798135653663</v>
      </c>
      <c r="MO10" t="n">
        <v>0.00282986447061702</v>
      </c>
      <c r="MP10" t="n">
        <v>0</v>
      </c>
      <c r="MQ10" t="n">
        <v>0.000648565734718138</v>
      </c>
      <c r="MR10" t="n">
        <v>0.000890053875708643</v>
      </c>
      <c r="MS10" t="n">
        <v>0.000856475443081079</v>
      </c>
      <c r="MT10" t="n">
        <v>0.00110759290781773</v>
      </c>
      <c r="MU10" t="n">
        <v>0.00148637274566519</v>
      </c>
      <c r="MV10" t="n">
        <v>0.0453618429472522</v>
      </c>
      <c r="MW10" t="n">
        <v>0.0751792313028336</v>
      </c>
      <c r="MX10" t="n">
        <v>0</v>
      </c>
      <c r="MY10" t="n">
        <v>0</v>
      </c>
      <c r="MZ10" t="n">
        <v>0.00120221465698903</v>
      </c>
      <c r="NA10" t="n">
        <v>0</v>
      </c>
      <c r="NB10" t="n">
        <v>0.00319860245471399</v>
      </c>
      <c r="NC10" t="n">
        <v>0.000662903243967893</v>
      </c>
      <c r="ND10" t="n">
        <v>0</v>
      </c>
      <c r="NE10" t="n">
        <v>0.00187724945312943</v>
      </c>
      <c r="NF10" t="n">
        <v>0.00956506775383302</v>
      </c>
      <c r="NG10" t="n">
        <v>0.000505067678740889</v>
      </c>
      <c r="NH10" t="n">
        <v>0</v>
      </c>
      <c r="NI10" t="n">
        <v>0.000609355417339857</v>
      </c>
      <c r="NJ10" t="n">
        <v>0.00610613173068775</v>
      </c>
      <c r="NK10" t="n">
        <v>0.00250794980558683</v>
      </c>
      <c r="NL10" t="n">
        <v>0.000783797701134776</v>
      </c>
      <c r="NM10" t="n">
        <v>0.000604495813500762</v>
      </c>
      <c r="NN10" t="n">
        <v>0.000644234326904501</v>
      </c>
      <c r="NO10" t="n">
        <v>0.00088463895018621</v>
      </c>
      <c r="NP10" t="n">
        <v>0.000900945438195781</v>
      </c>
      <c r="NQ10" t="n">
        <v>0</v>
      </c>
      <c r="NR10" t="n">
        <v>0.00163195350199391</v>
      </c>
      <c r="NS10" t="n">
        <v>0.00335619014841894</v>
      </c>
      <c r="NT10" t="n">
        <v>0.00028693695534618</v>
      </c>
      <c r="NU10" t="n">
        <v>0.000232789633230373</v>
      </c>
      <c r="NV10" t="n">
        <v>0.00170269766557749</v>
      </c>
      <c r="NW10" t="n">
        <v>0.000664637879308793</v>
      </c>
      <c r="NX10" t="n">
        <v>0.000745097818136937</v>
      </c>
      <c r="NY10" t="n">
        <v>0.000956929930074431</v>
      </c>
      <c r="NZ10" t="n">
        <v>0.00071315127095047</v>
      </c>
      <c r="OA10" t="n">
        <v>0.000144347282777336</v>
      </c>
      <c r="OB10" t="n">
        <v>0.0000909887301089313</v>
      </c>
      <c r="OC10" t="n">
        <v>0.0000215946666451853</v>
      </c>
      <c r="OD10" t="n">
        <v>0.000388142836383637</v>
      </c>
      <c r="OE10" t="n">
        <v>0.000592262341213306</v>
      </c>
      <c r="OF10" t="n">
        <v>0.000370466401661092</v>
      </c>
      <c r="OG10" t="n">
        <v>0.000649285989035018</v>
      </c>
      <c r="OH10" t="n">
        <v>0.000505237827785429</v>
      </c>
      <c r="OI10" t="n">
        <v>0.00091141558956375</v>
      </c>
      <c r="OJ10" t="n">
        <v>0.00125368036462341</v>
      </c>
      <c r="OK10" t="n">
        <v>0.00125976544694574</v>
      </c>
      <c r="OL10" t="n">
        <v>0.002798135653663</v>
      </c>
      <c r="OM10" t="n">
        <v>0.00282986447061702</v>
      </c>
      <c r="ON10" t="n">
        <v>0.00102106340483836</v>
      </c>
      <c r="OO10" t="n">
        <v>0</v>
      </c>
      <c r="OP10" t="n">
        <v>0.000890053875708643</v>
      </c>
      <c r="OQ10" t="n">
        <v>0.000856475443081079</v>
      </c>
      <c r="OR10" t="n">
        <v>0.00110759290781773</v>
      </c>
      <c r="OS10" t="n">
        <v>0.00148637274566519</v>
      </c>
      <c r="OT10" t="n">
        <v>0.0453618429472522</v>
      </c>
      <c r="OU10" t="n">
        <v>0.0751792313028337</v>
      </c>
      <c r="OV10" t="n">
        <v>0</v>
      </c>
      <c r="OW10" t="n">
        <v>0</v>
      </c>
      <c r="OX10" t="n">
        <v>0.00120221465698903</v>
      </c>
      <c r="OY10" t="n">
        <v>0.00297042988401691</v>
      </c>
      <c r="OZ10" t="n">
        <v>0.00319860245471399</v>
      </c>
      <c r="PA10" t="n">
        <v>0.000662903243967893</v>
      </c>
      <c r="PB10" t="n">
        <v>0</v>
      </c>
      <c r="PC10" t="n">
        <v>0.00187724945312942</v>
      </c>
      <c r="PD10" t="n">
        <v>0</v>
      </c>
      <c r="PE10" t="n">
        <v>0</v>
      </c>
      <c r="PF10" t="n">
        <v>0</v>
      </c>
      <c r="PG10" t="n">
        <v>0.000609355417339856</v>
      </c>
      <c r="PH10" t="n">
        <v>0.00610613173068775</v>
      </c>
      <c r="PI10" t="n">
        <v>0.00250794980558683</v>
      </c>
      <c r="PJ10" t="n">
        <v>0</v>
      </c>
      <c r="PK10" t="n">
        <v>0.000604495813500762</v>
      </c>
      <c r="PL10" t="n">
        <v>0.000644234326904501</v>
      </c>
      <c r="PM10" t="n">
        <v>0</v>
      </c>
      <c r="PN10" t="n">
        <v>0</v>
      </c>
      <c r="PO10" t="n">
        <v>0</v>
      </c>
      <c r="PP10" t="n">
        <v>0</v>
      </c>
      <c r="PQ10" t="n">
        <v>0.00335619014841894</v>
      </c>
      <c r="PR10" t="n">
        <v>0.00028693695534618</v>
      </c>
      <c r="PS10" t="n">
        <v>0.000232789633230374</v>
      </c>
      <c r="PT10" t="n">
        <v>0.00170269766557749</v>
      </c>
      <c r="PU10" t="n">
        <v>0.000664637879308794</v>
      </c>
      <c r="PV10" t="n">
        <v>0.000745097818136937</v>
      </c>
      <c r="PW10" t="n">
        <v>0.000956929930074432</v>
      </c>
      <c r="PX10" t="n">
        <v>0.00071315127095047</v>
      </c>
      <c r="PY10" t="n">
        <v>0.000144347282777337</v>
      </c>
      <c r="PZ10" t="n">
        <v>0.0000909887301089312</v>
      </c>
      <c r="QA10" t="n">
        <v>0.0000215946666451854</v>
      </c>
      <c r="QB10" t="n">
        <v>0.000388142836383637</v>
      </c>
      <c r="QC10" t="n">
        <v>0.000592262341213305</v>
      </c>
      <c r="QD10" t="n">
        <v>0</v>
      </c>
      <c r="QE10" t="n">
        <v>0.000649285989035018</v>
      </c>
      <c r="QF10" t="n">
        <v>0.000505237827785428</v>
      </c>
      <c r="QG10" t="n">
        <v>0.000911415589563751</v>
      </c>
      <c r="QH10" t="n">
        <v>0.00125368036462341</v>
      </c>
      <c r="QI10" t="n">
        <v>0.00125976544694574</v>
      </c>
    </row>
    <row r="11">
      <c r="A11" t="s">
        <v>10</v>
      </c>
      <c r="B11" t="n">
        <v>0.000138571965630077</v>
      </c>
      <c r="C11" t="n">
        <v>0.000139504606723948</v>
      </c>
      <c r="D11" t="n">
        <v>0.0000518840972388657</v>
      </c>
      <c r="E11" t="n">
        <v>0</v>
      </c>
      <c r="F11" t="n">
        <v>0</v>
      </c>
      <c r="G11" t="n">
        <v>0.000339017758626283</v>
      </c>
      <c r="H11" t="n">
        <v>0.00013460693730623</v>
      </c>
      <c r="I11" t="n">
        <v>0.000126056875935788</v>
      </c>
      <c r="J11" t="n">
        <v>0.000362400318811568</v>
      </c>
      <c r="K11" t="n">
        <v>1.0063117908335</v>
      </c>
      <c r="L11" t="n">
        <v>0.000136360122482779</v>
      </c>
      <c r="M11" t="n">
        <v>0.000161004619630299</v>
      </c>
      <c r="N11" t="n">
        <v>0.00011910917282789</v>
      </c>
      <c r="O11" t="n">
        <v>0.000165964344780829</v>
      </c>
      <c r="P11" t="n">
        <v>0.000151438810030211</v>
      </c>
      <c r="Q11" t="n">
        <v>0.000239423702730143</v>
      </c>
      <c r="R11" t="n">
        <v>0</v>
      </c>
      <c r="S11" t="n">
        <v>0.000176237933831762</v>
      </c>
      <c r="T11" t="n">
        <v>0</v>
      </c>
      <c r="U11" t="n">
        <v>0.000146227746471401</v>
      </c>
      <c r="V11" t="n">
        <v>0.00017360974050252</v>
      </c>
      <c r="W11" t="n">
        <v>0.00019855309504956</v>
      </c>
      <c r="X11" t="n">
        <v>0.000160503113126434</v>
      </c>
      <c r="Y11" t="n">
        <v>0.000276790323433556</v>
      </c>
      <c r="Z11" t="n">
        <v>0.000243350124168106</v>
      </c>
      <c r="AA11" t="n">
        <v>0</v>
      </c>
      <c r="AB11" t="n">
        <v>0.00019138573034707</v>
      </c>
      <c r="AC11" t="n">
        <v>0.000163808088461674</v>
      </c>
      <c r="AD11" t="n">
        <v>0.000214436607621517</v>
      </c>
      <c r="AE11" t="n">
        <v>0.000158774945458259</v>
      </c>
      <c r="AF11" t="n">
        <v>0.000128054738083016</v>
      </c>
      <c r="AG11" t="n">
        <v>0.000212135020112782</v>
      </c>
      <c r="AH11" t="n">
        <v>0.000146376775030756</v>
      </c>
      <c r="AI11" t="n">
        <v>0.0000543738782926773</v>
      </c>
      <c r="AJ11" t="n">
        <v>0.000171077942459656</v>
      </c>
      <c r="AK11" t="n">
        <v>0.000547925792558791</v>
      </c>
      <c r="AL11" t="n">
        <v>0.000146267857860778</v>
      </c>
      <c r="AM11" t="n">
        <v>0.00017241825485217</v>
      </c>
      <c r="AN11" t="n">
        <v>0.000117648237811964</v>
      </c>
      <c r="AO11" t="n">
        <v>0.0000351216372899471</v>
      </c>
      <c r="AP11" t="n">
        <v>0.0000221387830432137</v>
      </c>
      <c r="AQ11" t="n">
        <v>0.00000525427312922336</v>
      </c>
      <c r="AR11" t="n">
        <v>0.000115679497361379</v>
      </c>
      <c r="AS11" t="n">
        <v>0.000165705920981615</v>
      </c>
      <c r="AT11" t="n">
        <v>0.000102481875280086</v>
      </c>
      <c r="AU11" t="n">
        <v>0.000184856877787929</v>
      </c>
      <c r="AV11" t="n">
        <v>0.000186087684638628</v>
      </c>
      <c r="AW11" t="n">
        <v>0.000359407735776162</v>
      </c>
      <c r="AX11" t="n">
        <v>0.000525516664354938</v>
      </c>
      <c r="AY11" t="n">
        <v>0.000196174028354679</v>
      </c>
      <c r="AZ11" t="n">
        <v>0.000138571965630077</v>
      </c>
      <c r="BA11" t="n">
        <v>0.000139504606723948</v>
      </c>
      <c r="BB11" t="n">
        <v>0.0000518840972388657</v>
      </c>
      <c r="BC11" t="n">
        <v>0</v>
      </c>
      <c r="BD11" t="n">
        <v>0.000326471890436393</v>
      </c>
      <c r="BE11" t="n">
        <v>0.000339017758626283</v>
      </c>
      <c r="BF11" t="n">
        <v>0.00013460693730623</v>
      </c>
      <c r="BG11" t="n">
        <v>0.000126056875935788</v>
      </c>
      <c r="BH11" t="n">
        <v>0.000362400318811568</v>
      </c>
      <c r="BI11" t="n">
        <v>0.00631179083350404</v>
      </c>
      <c r="BJ11" t="n">
        <v>0.000136360122482779</v>
      </c>
      <c r="BK11" t="n">
        <v>0.000161004619630299</v>
      </c>
      <c r="BL11" t="n">
        <v>0.00011910917282789</v>
      </c>
      <c r="BM11" t="n">
        <v>0.000165964344780828</v>
      </c>
      <c r="BN11" t="n">
        <v>0.000151438810030211</v>
      </c>
      <c r="BO11" t="n">
        <v>0.000239423702730143</v>
      </c>
      <c r="BP11" t="n">
        <v>0</v>
      </c>
      <c r="BQ11" t="n">
        <v>0.000176237933831762</v>
      </c>
      <c r="BR11" t="n">
        <v>0.000168344163029024</v>
      </c>
      <c r="BS11" t="n">
        <v>0.000146227746471401</v>
      </c>
      <c r="BT11" t="n">
        <v>0.00017360974050252</v>
      </c>
      <c r="BU11" t="n">
        <v>0.00019855309504956</v>
      </c>
      <c r="BV11" t="n">
        <v>0.000160503113126434</v>
      </c>
      <c r="BW11" t="n">
        <v>0.000276790323433556</v>
      </c>
      <c r="BX11" t="n">
        <v>0.000243350124168106</v>
      </c>
      <c r="BY11" t="n">
        <v>0</v>
      </c>
      <c r="BZ11" t="n">
        <v>0.00019138573034707</v>
      </c>
      <c r="CA11" t="n">
        <v>0.000163808088461674</v>
      </c>
      <c r="CB11" t="n">
        <v>0.000214436607621517</v>
      </c>
      <c r="CC11" t="n">
        <v>0.000158774945458259</v>
      </c>
      <c r="CD11" t="n">
        <v>0.000128054738083016</v>
      </c>
      <c r="CE11" t="n">
        <v>0.000212135020112782</v>
      </c>
      <c r="CF11" t="n">
        <v>0.000146376775030756</v>
      </c>
      <c r="CG11" t="n">
        <v>0.0000543738782926772</v>
      </c>
      <c r="CH11" t="n">
        <v>0.000171077942459656</v>
      </c>
      <c r="CI11" t="n">
        <v>0.000547925792558791</v>
      </c>
      <c r="CJ11" t="n">
        <v>0.000146267857860778</v>
      </c>
      <c r="CK11" t="n">
        <v>0.00017241825485217</v>
      </c>
      <c r="CL11" t="n">
        <v>0.000117648237811964</v>
      </c>
      <c r="CM11" t="n">
        <v>0.0000351216372899471</v>
      </c>
      <c r="CN11" t="n">
        <v>0.0000221387830432137</v>
      </c>
      <c r="CO11" t="n">
        <v>0.00000525427312922336</v>
      </c>
      <c r="CP11" t="n">
        <v>0.000115679497361379</v>
      </c>
      <c r="CQ11" t="n">
        <v>0.000165705920981615</v>
      </c>
      <c r="CR11" t="n">
        <v>0</v>
      </c>
      <c r="CS11" t="n">
        <v>0.000184856877787929</v>
      </c>
      <c r="CT11" t="n">
        <v>0.000186087684638628</v>
      </c>
      <c r="CU11" t="n">
        <v>0.000359407735776162</v>
      </c>
      <c r="CV11" t="n">
        <v>0.000525516664354939</v>
      </c>
      <c r="CW11" t="n">
        <v>0.000196174028354679</v>
      </c>
      <c r="CX11" t="n">
        <v>0.000138571965630077</v>
      </c>
      <c r="CY11" t="n">
        <v>0.000139504606723948</v>
      </c>
      <c r="CZ11" t="n">
        <v>0</v>
      </c>
      <c r="DA11" t="n">
        <v>0</v>
      </c>
      <c r="DB11" t="n">
        <v>0.000326471890436393</v>
      </c>
      <c r="DC11" t="n">
        <v>0.000339017758626283</v>
      </c>
      <c r="DD11" t="n">
        <v>0.00013460693730623</v>
      </c>
      <c r="DE11" t="n">
        <v>0.000126056875935788</v>
      </c>
      <c r="DF11" t="n">
        <v>0</v>
      </c>
      <c r="DG11" t="n">
        <v>0.00631179083350403</v>
      </c>
      <c r="DH11" t="n">
        <v>0</v>
      </c>
      <c r="DI11" t="n">
        <v>0</v>
      </c>
      <c r="DJ11" t="n">
        <v>0.00011910917282789</v>
      </c>
      <c r="DK11" t="n">
        <v>0</v>
      </c>
      <c r="DL11" t="n">
        <v>0.000151438810030211</v>
      </c>
      <c r="DM11" t="n">
        <v>0</v>
      </c>
      <c r="DN11" t="n">
        <v>0</v>
      </c>
      <c r="DO11" t="n">
        <v>0</v>
      </c>
      <c r="DP11" t="n">
        <v>0</v>
      </c>
      <c r="DQ11" t="n">
        <v>0.000146227746471401</v>
      </c>
      <c r="DR11" t="n">
        <v>0</v>
      </c>
      <c r="DS11" t="n">
        <v>0.00019855309504956</v>
      </c>
      <c r="DT11" t="n">
        <v>0.000160503113126434</v>
      </c>
      <c r="DU11" t="n">
        <v>0.000276790323433556</v>
      </c>
      <c r="DV11" t="n">
        <v>0</v>
      </c>
      <c r="DW11" t="n">
        <v>0</v>
      </c>
      <c r="DX11" t="n">
        <v>0.00019138573034707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0.000146376775030756</v>
      </c>
      <c r="EE11" t="n">
        <v>0.0000543738782926773</v>
      </c>
      <c r="EF11" t="n">
        <v>0.000171077942459656</v>
      </c>
      <c r="EG11" t="n">
        <v>0.000547925792558791</v>
      </c>
      <c r="EH11" t="n">
        <v>0.000146267857860778</v>
      </c>
      <c r="EI11" t="n">
        <v>0.000172418254852169</v>
      </c>
      <c r="EJ11" t="n">
        <v>0.000117648237811964</v>
      </c>
      <c r="EK11" t="n">
        <v>0.0000351216372899471</v>
      </c>
      <c r="EL11" t="n">
        <v>0.0000221387830432137</v>
      </c>
      <c r="EM11" t="n">
        <v>0.00000525427312922336</v>
      </c>
      <c r="EN11" t="n">
        <v>0</v>
      </c>
      <c r="EO11" t="n">
        <v>0.000165705920981615</v>
      </c>
      <c r="EP11" t="n">
        <v>0</v>
      </c>
      <c r="EQ11" t="n">
        <v>0</v>
      </c>
      <c r="ER11" t="n">
        <v>0.000186087684638628</v>
      </c>
      <c r="ES11" t="n">
        <v>0.000359407735776162</v>
      </c>
      <c r="ET11" t="n">
        <v>0.000525516664354937</v>
      </c>
      <c r="EU11" t="n">
        <v>0.000196174028354679</v>
      </c>
      <c r="EV11" t="n">
        <v>0.000138571965630077</v>
      </c>
      <c r="EW11" t="n">
        <v>0.000139504606723948</v>
      </c>
      <c r="EX11" t="n">
        <v>0.0000518840972388657</v>
      </c>
      <c r="EY11" t="n">
        <v>0.000264382351079868</v>
      </c>
      <c r="EZ11" t="n">
        <v>0.000326471890436393</v>
      </c>
      <c r="FA11" t="n">
        <v>0.000339017758626283</v>
      </c>
      <c r="FB11" t="n">
        <v>0.00013460693730623</v>
      </c>
      <c r="FC11" t="n">
        <v>0.000126056875935788</v>
      </c>
      <c r="FD11" t="n">
        <v>0.000362400318811568</v>
      </c>
      <c r="FE11" t="n">
        <v>0.00631179083350403</v>
      </c>
      <c r="FF11" t="n">
        <v>0</v>
      </c>
      <c r="FG11" t="n">
        <v>0</v>
      </c>
      <c r="FH11" t="n">
        <v>0.00011910917282789</v>
      </c>
      <c r="FI11" t="n">
        <v>0.000165964344780828</v>
      </c>
      <c r="FJ11" t="n">
        <v>0</v>
      </c>
      <c r="FK11" t="n">
        <v>0.000239423702730143</v>
      </c>
      <c r="FL11" t="n">
        <v>0</v>
      </c>
      <c r="FM11" t="n">
        <v>0.000176237933831762</v>
      </c>
      <c r="FN11" t="n">
        <v>0</v>
      </c>
      <c r="FO11" t="n">
        <v>0.000146227746471401</v>
      </c>
      <c r="FP11" t="n">
        <v>0</v>
      </c>
      <c r="FQ11" t="n">
        <v>0.000198553095049561</v>
      </c>
      <c r="FR11" t="n">
        <v>0.000160503113126434</v>
      </c>
      <c r="FS11" t="n">
        <v>0.000276790323433556</v>
      </c>
      <c r="FT11" t="n">
        <v>0.000243350124168106</v>
      </c>
      <c r="FU11" t="n">
        <v>0</v>
      </c>
      <c r="FV11" t="n">
        <v>0.00019138573034707</v>
      </c>
      <c r="FW11" t="n">
        <v>0.000163808088461674</v>
      </c>
      <c r="FX11" t="n">
        <v>0</v>
      </c>
      <c r="FY11" t="n">
        <v>0</v>
      </c>
      <c r="FZ11" t="n">
        <v>0</v>
      </c>
      <c r="GA11" t="n">
        <v>0.000212135020112782</v>
      </c>
      <c r="GB11" t="n">
        <v>0.000146376775030756</v>
      </c>
      <c r="GC11" t="n">
        <v>0.0000543738782926773</v>
      </c>
      <c r="GD11" t="n">
        <v>0.000171077942459656</v>
      </c>
      <c r="GE11" t="n">
        <v>0.00054792579255879</v>
      </c>
      <c r="GF11" t="n">
        <v>0.000146267857860778</v>
      </c>
      <c r="GG11" t="n">
        <v>0.00017241825485217</v>
      </c>
      <c r="GH11" t="n">
        <v>0.000117648237811964</v>
      </c>
      <c r="GI11" t="n">
        <v>0.0000351216372899471</v>
      </c>
      <c r="GJ11" t="n">
        <v>0.0000221387830432137</v>
      </c>
      <c r="GK11" t="n">
        <v>0</v>
      </c>
      <c r="GL11" t="n">
        <v>0.000115679497361379</v>
      </c>
      <c r="GM11" t="n">
        <v>0.000165705920981615</v>
      </c>
      <c r="GN11" t="n">
        <v>0</v>
      </c>
      <c r="GO11" t="n">
        <v>0.000184856877787929</v>
      </c>
      <c r="GP11" t="n">
        <v>0.000186087684638628</v>
      </c>
      <c r="GQ11" t="n">
        <v>0.000359407735776162</v>
      </c>
      <c r="GR11" t="n">
        <v>0.000525516664354938</v>
      </c>
      <c r="GS11" t="n">
        <v>0.000196174028354679</v>
      </c>
      <c r="GT11" t="n">
        <v>0.000138571965630077</v>
      </c>
      <c r="GU11" t="n">
        <v>0.000139504606723948</v>
      </c>
      <c r="GV11" t="n">
        <v>0</v>
      </c>
      <c r="GW11" t="n">
        <v>0.000264382351079869</v>
      </c>
      <c r="GX11" t="n">
        <v>0</v>
      </c>
      <c r="GY11" t="n">
        <v>0.000339017758626283</v>
      </c>
      <c r="GZ11" t="n">
        <v>0.00013460693730623</v>
      </c>
      <c r="HA11" t="n">
        <v>0.000126056875935788</v>
      </c>
      <c r="HB11" t="n">
        <v>0.000362400318811568</v>
      </c>
      <c r="HC11" t="n">
        <v>0.00631179083350404</v>
      </c>
      <c r="HD11" t="n">
        <v>0.000136360122482779</v>
      </c>
      <c r="HE11" t="n">
        <v>0.000161004619630299</v>
      </c>
      <c r="HF11" t="n">
        <v>0.00011910917282789</v>
      </c>
      <c r="HG11" t="n">
        <v>0.000165964344780828</v>
      </c>
      <c r="HH11" t="n">
        <v>0.000151438810030211</v>
      </c>
      <c r="HI11" t="n">
        <v>0.000239423702730143</v>
      </c>
      <c r="HJ11" t="n">
        <v>0</v>
      </c>
      <c r="HK11" t="n">
        <v>0.000176237933831762</v>
      </c>
      <c r="HL11" t="n">
        <v>0.000168344163029025</v>
      </c>
      <c r="HM11" t="n">
        <v>0.000146227746471401</v>
      </c>
      <c r="HN11" t="n">
        <v>0.00017360974050252</v>
      </c>
      <c r="HO11" t="n">
        <v>0.00019855309504956</v>
      </c>
      <c r="HP11" t="n">
        <v>0.000160503113126434</v>
      </c>
      <c r="HQ11" t="n">
        <v>0.000276790323433556</v>
      </c>
      <c r="HR11" t="n">
        <v>0.000243350124168107</v>
      </c>
      <c r="HS11" t="n">
        <v>0.000209145870204532</v>
      </c>
      <c r="HT11" t="n">
        <v>0.00019138573034707</v>
      </c>
      <c r="HU11" t="n">
        <v>0.000163808088461674</v>
      </c>
      <c r="HV11" t="n">
        <v>0.000214436607621517</v>
      </c>
      <c r="HW11" t="n">
        <v>0.000158774945458259</v>
      </c>
      <c r="HX11" t="n">
        <v>0.000128054738083016</v>
      </c>
      <c r="HY11" t="n">
        <v>0.000212135020112782</v>
      </c>
      <c r="HZ11" t="n">
        <v>0.000146376775030757</v>
      </c>
      <c r="IA11" t="n">
        <v>0.0000543738782926772</v>
      </c>
      <c r="IB11" t="n">
        <v>0.000171077942459656</v>
      </c>
      <c r="IC11" t="n">
        <v>0.00054792579255879</v>
      </c>
      <c r="ID11" t="n">
        <v>0.000146267857860778</v>
      </c>
      <c r="IE11" t="n">
        <v>0.00017241825485217</v>
      </c>
      <c r="IF11" t="n">
        <v>0.000117648237811964</v>
      </c>
      <c r="IG11" t="n">
        <v>0.0000351216372899471</v>
      </c>
      <c r="IH11" t="n">
        <v>0.0000221387830432137</v>
      </c>
      <c r="II11" t="n">
        <v>0.00000525427312922336</v>
      </c>
      <c r="IJ11" t="n">
        <v>0.000115679497361379</v>
      </c>
      <c r="IK11" t="n">
        <v>0.000165705920981615</v>
      </c>
      <c r="IL11" t="n">
        <v>0.000102481875280086</v>
      </c>
      <c r="IM11" t="n">
        <v>0.000184856877787929</v>
      </c>
      <c r="IN11" t="n">
        <v>0.000186087684638628</v>
      </c>
      <c r="IO11" t="n">
        <v>0.000359407735776162</v>
      </c>
      <c r="IP11" t="n">
        <v>0.000525516664354936</v>
      </c>
      <c r="IQ11" t="n">
        <v>0.000196174028354679</v>
      </c>
      <c r="IR11" t="n">
        <v>0.000138571965630077</v>
      </c>
      <c r="IS11" t="n">
        <v>0.000139504606723948</v>
      </c>
      <c r="IT11" t="n">
        <v>0</v>
      </c>
      <c r="IU11" t="n">
        <v>0</v>
      </c>
      <c r="IV11" t="n">
        <v>0.000326471890436393</v>
      </c>
      <c r="IW11" t="n">
        <v>0.000339017758626283</v>
      </c>
      <c r="IX11" t="n">
        <v>0.00013460693730623</v>
      </c>
      <c r="IY11" t="n">
        <v>0.000126056875935788</v>
      </c>
      <c r="IZ11" t="n">
        <v>0.000362400318811568</v>
      </c>
      <c r="JA11" t="n">
        <v>0.00631179083350403</v>
      </c>
      <c r="JB11" t="n">
        <v>0.000136360122482779</v>
      </c>
      <c r="JC11" t="n">
        <v>0</v>
      </c>
      <c r="JD11" t="n">
        <v>0.00011910917282789</v>
      </c>
      <c r="JE11" t="n">
        <v>0.000165964344780829</v>
      </c>
      <c r="JF11" t="n">
        <v>0.000151438810030211</v>
      </c>
      <c r="JG11" t="n">
        <v>0</v>
      </c>
      <c r="JH11" t="n">
        <v>0</v>
      </c>
      <c r="JI11" t="n">
        <v>0.000176237933831762</v>
      </c>
      <c r="JJ11" t="n">
        <v>0.000168344163029024</v>
      </c>
      <c r="JK11" t="n">
        <v>0.000146227746471401</v>
      </c>
      <c r="JL11" t="n">
        <v>0</v>
      </c>
      <c r="JM11" t="n">
        <v>0.000198553095049561</v>
      </c>
      <c r="JN11" t="n">
        <v>0.000160503113126434</v>
      </c>
      <c r="JO11" t="n">
        <v>0.000276790323433556</v>
      </c>
      <c r="JP11" t="n">
        <v>0.000243350124168107</v>
      </c>
      <c r="JQ11" t="n">
        <v>0.000209145870204532</v>
      </c>
      <c r="JR11" t="n">
        <v>0.00019138573034707</v>
      </c>
      <c r="JS11" t="n">
        <v>0.000163808088461674</v>
      </c>
      <c r="JT11" t="n">
        <v>0.000214436607621517</v>
      </c>
      <c r="JU11" t="n">
        <v>0</v>
      </c>
      <c r="JV11" t="n">
        <v>0</v>
      </c>
      <c r="JW11" t="n">
        <v>0.000212135020112781</v>
      </c>
      <c r="JX11" t="n">
        <v>0.000146376775030756</v>
      </c>
      <c r="JY11" t="n">
        <v>0.0000543738782926773</v>
      </c>
      <c r="JZ11" t="n">
        <v>0.000171077942459656</v>
      </c>
      <c r="KA11" t="n">
        <v>0.000547925792558791</v>
      </c>
      <c r="KB11" t="n">
        <v>0.000146267857860778</v>
      </c>
      <c r="KC11" t="n">
        <v>0.00017241825485217</v>
      </c>
      <c r="KD11" t="n">
        <v>0.000117648237811964</v>
      </c>
      <c r="KE11" t="n">
        <v>0.0000351216372899471</v>
      </c>
      <c r="KF11" t="n">
        <v>0.0000221387830432137</v>
      </c>
      <c r="KG11" t="n">
        <v>0</v>
      </c>
      <c r="KH11" t="n">
        <v>0.000115679497361379</v>
      </c>
      <c r="KI11" t="n">
        <v>0.000165705920981615</v>
      </c>
      <c r="KJ11" t="n">
        <v>0.000102481875280086</v>
      </c>
      <c r="KK11" t="n">
        <v>0.000184856877787929</v>
      </c>
      <c r="KL11" t="n">
        <v>0.000186087684638628</v>
      </c>
      <c r="KM11" t="n">
        <v>0.000359407735776162</v>
      </c>
      <c r="KN11" t="n">
        <v>0.000525516664354938</v>
      </c>
      <c r="KO11" t="n">
        <v>0.000196174028354679</v>
      </c>
      <c r="KP11" t="n">
        <v>0.000138571965630077</v>
      </c>
      <c r="KQ11" t="n">
        <v>0</v>
      </c>
      <c r="KR11" t="n">
        <v>0</v>
      </c>
      <c r="KS11" t="n">
        <v>0.000264382351079869</v>
      </c>
      <c r="KT11" t="n">
        <v>0.000326471890436393</v>
      </c>
      <c r="KU11" t="n">
        <v>0.000339017758626282</v>
      </c>
      <c r="KV11" t="n">
        <v>0.000134606937306229</v>
      </c>
      <c r="KW11" t="n">
        <v>0.000126056875935788</v>
      </c>
      <c r="KX11" t="n">
        <v>0.000362400318811568</v>
      </c>
      <c r="KY11" t="n">
        <v>0.00631179083350403</v>
      </c>
      <c r="KZ11" t="n">
        <v>0.000136360122482779</v>
      </c>
      <c r="LA11" t="n">
        <v>0.000161004619630299</v>
      </c>
      <c r="LB11" t="n">
        <v>0.00011910917282789</v>
      </c>
      <c r="LC11" t="n">
        <v>0.000165964344780828</v>
      </c>
      <c r="LD11" t="n">
        <v>0.000151438810030211</v>
      </c>
      <c r="LE11" t="n">
        <v>0.000239423702730143</v>
      </c>
      <c r="LF11" t="n">
        <v>0.00019212451218558</v>
      </c>
      <c r="LG11" t="n">
        <v>0.000176237933831762</v>
      </c>
      <c r="LH11" t="n">
        <v>0.000168344163029025</v>
      </c>
      <c r="LI11" t="n">
        <v>0.000146227746471401</v>
      </c>
      <c r="LJ11" t="n">
        <v>0.00017360974050252</v>
      </c>
      <c r="LK11" t="n">
        <v>0.00019855309504956</v>
      </c>
      <c r="LL11" t="n">
        <v>0.000160503113126434</v>
      </c>
      <c r="LM11" t="n">
        <v>0.000276790323433556</v>
      </c>
      <c r="LN11" t="n">
        <v>0.000243350124168107</v>
      </c>
      <c r="LO11" t="n">
        <v>0.000209145870204532</v>
      </c>
      <c r="LP11" t="n">
        <v>0.00019138573034707</v>
      </c>
      <c r="LQ11" t="n">
        <v>0.000163808088461674</v>
      </c>
      <c r="LR11" t="n">
        <v>0.000214436607621517</v>
      </c>
      <c r="LS11" t="n">
        <v>0.000158774945458259</v>
      </c>
      <c r="LT11" t="n">
        <v>0.000128054738083016</v>
      </c>
      <c r="LU11" t="n">
        <v>0.000212135020112781</v>
      </c>
      <c r="LV11" t="n">
        <v>0.000146376775030756</v>
      </c>
      <c r="LW11" t="n">
        <v>0.0000543738782926773</v>
      </c>
      <c r="LX11" t="n">
        <v>0.000171077942459656</v>
      </c>
      <c r="LY11" t="n">
        <v>0.000547925792558791</v>
      </c>
      <c r="LZ11" t="n">
        <v>0.000146267857860778</v>
      </c>
      <c r="MA11" t="n">
        <v>0.00017241825485217</v>
      </c>
      <c r="MB11" t="n">
        <v>0.000117648237811964</v>
      </c>
      <c r="MC11" t="n">
        <v>0.0000351216372899471</v>
      </c>
      <c r="MD11" t="n">
        <v>0.0000221387830432137</v>
      </c>
      <c r="ME11" t="n">
        <v>0.00000525427312922336</v>
      </c>
      <c r="MF11" t="n">
        <v>0.000115679497361379</v>
      </c>
      <c r="MG11" t="n">
        <v>0.000165705920981615</v>
      </c>
      <c r="MH11" t="n">
        <v>0.000102481875280086</v>
      </c>
      <c r="MI11" t="n">
        <v>0.000184856877787929</v>
      </c>
      <c r="MJ11" t="n">
        <v>0.000186087684638628</v>
      </c>
      <c r="MK11" t="n">
        <v>0.000359407735776162</v>
      </c>
      <c r="ML11" t="n">
        <v>0.000525516664354938</v>
      </c>
      <c r="MM11" t="n">
        <v>0.000196174028354679</v>
      </c>
      <c r="MN11" t="n">
        <v>0.000138571965630076</v>
      </c>
      <c r="MO11" t="n">
        <v>0.000139504606723948</v>
      </c>
      <c r="MP11" t="n">
        <v>0</v>
      </c>
      <c r="MQ11" t="n">
        <v>0.000264382351079869</v>
      </c>
      <c r="MR11" t="n">
        <v>0.000326471890436393</v>
      </c>
      <c r="MS11" t="n">
        <v>0.000339017758626283</v>
      </c>
      <c r="MT11" t="n">
        <v>0.000134606937306229</v>
      </c>
      <c r="MU11" t="n">
        <v>0.000126056875935788</v>
      </c>
      <c r="MV11" t="n">
        <v>0.000362400318811568</v>
      </c>
      <c r="MW11" t="n">
        <v>0.00631179083350403</v>
      </c>
      <c r="MX11" t="n">
        <v>0</v>
      </c>
      <c r="MY11" t="n">
        <v>0</v>
      </c>
      <c r="MZ11" t="n">
        <v>0.00011910917282789</v>
      </c>
      <c r="NA11" t="n">
        <v>0</v>
      </c>
      <c r="NB11" t="n">
        <v>0.000151438810030211</v>
      </c>
      <c r="NC11" t="n">
        <v>0.000239423702730143</v>
      </c>
      <c r="ND11" t="n">
        <v>0</v>
      </c>
      <c r="NE11" t="n">
        <v>0.000176237933831762</v>
      </c>
      <c r="NF11" t="n">
        <v>0.000168344163029025</v>
      </c>
      <c r="NG11" t="n">
        <v>0.0001462277464714</v>
      </c>
      <c r="NH11" t="n">
        <v>0</v>
      </c>
      <c r="NI11" t="n">
        <v>0.00019855309504956</v>
      </c>
      <c r="NJ11" t="n">
        <v>0.000160503113126434</v>
      </c>
      <c r="NK11" t="n">
        <v>0.000276790323433556</v>
      </c>
      <c r="NL11" t="n">
        <v>0.000243350124168106</v>
      </c>
      <c r="NM11" t="n">
        <v>0.000209145870204532</v>
      </c>
      <c r="NN11" t="n">
        <v>0.00019138573034707</v>
      </c>
      <c r="NO11" t="n">
        <v>0.000163808088461674</v>
      </c>
      <c r="NP11" t="n">
        <v>0.000214436607621517</v>
      </c>
      <c r="NQ11" t="n">
        <v>0</v>
      </c>
      <c r="NR11" t="n">
        <v>0.000128054738083016</v>
      </c>
      <c r="NS11" t="n">
        <v>0.000212135020112782</v>
      </c>
      <c r="NT11" t="n">
        <v>0.000146376775030756</v>
      </c>
      <c r="NU11" t="n">
        <v>0.0000543738782926772</v>
      </c>
      <c r="NV11" t="n">
        <v>0.000171077942459656</v>
      </c>
      <c r="NW11" t="n">
        <v>0.000547925792558791</v>
      </c>
      <c r="NX11" t="n">
        <v>0.000146267857860778</v>
      </c>
      <c r="NY11" t="n">
        <v>0.00017241825485217</v>
      </c>
      <c r="NZ11" t="n">
        <v>0.000117648237811964</v>
      </c>
      <c r="OA11" t="n">
        <v>0.0000351216372899471</v>
      </c>
      <c r="OB11" t="n">
        <v>0.0000221387830432137</v>
      </c>
      <c r="OC11" t="n">
        <v>0.00000525427312922335</v>
      </c>
      <c r="OD11" t="n">
        <v>0.000115679497361379</v>
      </c>
      <c r="OE11" t="n">
        <v>0.000165705920981615</v>
      </c>
      <c r="OF11" t="n">
        <v>0.000102481875280086</v>
      </c>
      <c r="OG11" t="n">
        <v>0.000184856877787929</v>
      </c>
      <c r="OH11" t="n">
        <v>0.000186087684638628</v>
      </c>
      <c r="OI11" t="n">
        <v>0.000359407735776162</v>
      </c>
      <c r="OJ11" t="n">
        <v>0.000525516664354938</v>
      </c>
      <c r="OK11" t="n">
        <v>0.000196174028354679</v>
      </c>
      <c r="OL11" t="n">
        <v>0.000138571965630077</v>
      </c>
      <c r="OM11" t="n">
        <v>0.000139504606723948</v>
      </c>
      <c r="ON11" t="n">
        <v>0.0000518840972388657</v>
      </c>
      <c r="OO11" t="n">
        <v>0</v>
      </c>
      <c r="OP11" t="n">
        <v>0.000326471890436393</v>
      </c>
      <c r="OQ11" t="n">
        <v>0.000339017758626283</v>
      </c>
      <c r="OR11" t="n">
        <v>0.00013460693730623</v>
      </c>
      <c r="OS11" t="n">
        <v>0.000126056875935788</v>
      </c>
      <c r="OT11" t="n">
        <v>0.000362400318811568</v>
      </c>
      <c r="OU11" t="n">
        <v>0.00631179083350403</v>
      </c>
      <c r="OV11" t="n">
        <v>0</v>
      </c>
      <c r="OW11" t="n">
        <v>0</v>
      </c>
      <c r="OX11" t="n">
        <v>0.00011910917282789</v>
      </c>
      <c r="OY11" t="n">
        <v>0.000165964344780828</v>
      </c>
      <c r="OZ11" t="n">
        <v>0.000151438810030211</v>
      </c>
      <c r="PA11" t="n">
        <v>0.000239423702730143</v>
      </c>
      <c r="PB11" t="n">
        <v>0</v>
      </c>
      <c r="PC11" t="n">
        <v>0.000176237933831762</v>
      </c>
      <c r="PD11" t="n">
        <v>0</v>
      </c>
      <c r="PE11" t="n">
        <v>0</v>
      </c>
      <c r="PF11" t="n">
        <v>0</v>
      </c>
      <c r="PG11" t="n">
        <v>0.00019855309504956</v>
      </c>
      <c r="PH11" t="n">
        <v>0.000160503113126434</v>
      </c>
      <c r="PI11" t="n">
        <v>0.000276790323433556</v>
      </c>
      <c r="PJ11" t="n">
        <v>0</v>
      </c>
      <c r="PK11" t="n">
        <v>0.000209145870204532</v>
      </c>
      <c r="PL11" t="n">
        <v>0.00019138573034707</v>
      </c>
      <c r="PM11" t="n">
        <v>0</v>
      </c>
      <c r="PN11" t="n">
        <v>0</v>
      </c>
      <c r="PO11" t="n">
        <v>0</v>
      </c>
      <c r="PP11" t="n">
        <v>0</v>
      </c>
      <c r="PQ11" t="n">
        <v>0.000212135020112782</v>
      </c>
      <c r="PR11" t="n">
        <v>0.000146376775030756</v>
      </c>
      <c r="PS11" t="n">
        <v>0.0000543738782926773</v>
      </c>
      <c r="PT11" t="n">
        <v>0.000171077942459656</v>
      </c>
      <c r="PU11" t="n">
        <v>0.000547925792558791</v>
      </c>
      <c r="PV11" t="n">
        <v>0.000146267857860778</v>
      </c>
      <c r="PW11" t="n">
        <v>0.00017241825485217</v>
      </c>
      <c r="PX11" t="n">
        <v>0.000117648237811964</v>
      </c>
      <c r="PY11" t="n">
        <v>0.0000351216372899471</v>
      </c>
      <c r="PZ11" t="n">
        <v>0.0000221387830432137</v>
      </c>
      <c r="QA11" t="n">
        <v>0.00000525427312922336</v>
      </c>
      <c r="QB11" t="n">
        <v>0.000115679497361379</v>
      </c>
      <c r="QC11" t="n">
        <v>0.000165705920981615</v>
      </c>
      <c r="QD11" t="n">
        <v>0</v>
      </c>
      <c r="QE11" t="n">
        <v>0.000184856877787929</v>
      </c>
      <c r="QF11" t="n">
        <v>0.000186087684638628</v>
      </c>
      <c r="QG11" t="n">
        <v>0.000359407735776162</v>
      </c>
      <c r="QH11" t="n">
        <v>0.000525516664354939</v>
      </c>
      <c r="QI11" t="n">
        <v>0.000196174028354679</v>
      </c>
    </row>
    <row r="12">
      <c r="A12" t="s">
        <v>11</v>
      </c>
      <c r="B12" t="n">
        <v>0.0000459963235831691</v>
      </c>
      <c r="C12" t="n">
        <v>0.0000463485146334233</v>
      </c>
      <c r="D12" t="n">
        <v>0.0000171215875537331</v>
      </c>
      <c r="E12" t="n">
        <v>0</v>
      </c>
      <c r="F12" t="n">
        <v>0</v>
      </c>
      <c r="G12" t="n">
        <v>0.000063488413988221</v>
      </c>
      <c r="H12" t="n">
        <v>0.0000319195680508335</v>
      </c>
      <c r="I12" t="n">
        <v>0.0000277475942097593</v>
      </c>
      <c r="J12" t="n">
        <v>0.000136958786920698</v>
      </c>
      <c r="K12" t="n">
        <v>0.0000663943060269416</v>
      </c>
      <c r="L12" t="n">
        <v>1.00172692104816</v>
      </c>
      <c r="M12" t="n">
        <v>0.00881010633699115</v>
      </c>
      <c r="N12" t="n">
        <v>0.0000312067475180958</v>
      </c>
      <c r="O12" t="n">
        <v>0.0000739067899417824</v>
      </c>
      <c r="P12" t="n">
        <v>0.0000417112989987492</v>
      </c>
      <c r="Q12" t="n">
        <v>0.0000450427469505344</v>
      </c>
      <c r="R12" t="n">
        <v>0</v>
      </c>
      <c r="S12" t="n">
        <v>0.0000344985636629013</v>
      </c>
      <c r="T12" t="n">
        <v>0</v>
      </c>
      <c r="U12" t="n">
        <v>0.0000263763381494185</v>
      </c>
      <c r="V12" t="n">
        <v>0.0000357306229966902</v>
      </c>
      <c r="W12" t="n">
        <v>0.000039871176298314</v>
      </c>
      <c r="X12" t="n">
        <v>0.00109880958656147</v>
      </c>
      <c r="Y12" t="n">
        <v>0.0000570101893794063</v>
      </c>
      <c r="Z12" t="n">
        <v>0.0000486634791511161</v>
      </c>
      <c r="AA12" t="n">
        <v>0</v>
      </c>
      <c r="AB12" t="n">
        <v>0.0000464492506557313</v>
      </c>
      <c r="AC12" t="n">
        <v>0.0000375552039840127</v>
      </c>
      <c r="AD12" t="n">
        <v>0.000049901208886738</v>
      </c>
      <c r="AE12" t="n">
        <v>0.0000336997621190482</v>
      </c>
      <c r="AF12" t="n">
        <v>0.0000299447976067863</v>
      </c>
      <c r="AG12" t="n">
        <v>0.0012808135350797</v>
      </c>
      <c r="AH12" t="n">
        <v>0.0000223608967670298</v>
      </c>
      <c r="AI12" t="n">
        <v>0.0000186618796904175</v>
      </c>
      <c r="AJ12" t="n">
        <v>0.0000453000445300348</v>
      </c>
      <c r="AK12" t="n">
        <v>0.0000502420173670599</v>
      </c>
      <c r="AL12" t="n">
        <v>0.000018977777639368</v>
      </c>
      <c r="AM12" t="n">
        <v>0.0000546451166080482</v>
      </c>
      <c r="AN12" t="n">
        <v>0.0000270956726645425</v>
      </c>
      <c r="AO12" t="n">
        <v>0.00000993088641654845</v>
      </c>
      <c r="AP12" t="n">
        <v>0.00000625989437782064</v>
      </c>
      <c r="AQ12" t="n">
        <v>0.00000148568215175184</v>
      </c>
      <c r="AR12" t="n">
        <v>0.0000239903154687769</v>
      </c>
      <c r="AS12" t="n">
        <v>0.0000444772039801885</v>
      </c>
      <c r="AT12" t="n">
        <v>0.0000243567367897708</v>
      </c>
      <c r="AU12" t="n">
        <v>0.0000429338761443956</v>
      </c>
      <c r="AV12" t="n">
        <v>0.0000504753054752281</v>
      </c>
      <c r="AW12" t="n">
        <v>0.000114366499054563</v>
      </c>
      <c r="AX12" t="n">
        <v>0.000173346434685379</v>
      </c>
      <c r="AY12" t="n">
        <v>0.0000545118491185371</v>
      </c>
      <c r="AZ12" t="n">
        <v>0.0000459963235831691</v>
      </c>
      <c r="BA12" t="n">
        <v>0.0000463485146334233</v>
      </c>
      <c r="BB12" t="n">
        <v>0.0000171215875537331</v>
      </c>
      <c r="BC12" t="n">
        <v>0</v>
      </c>
      <c r="BD12" t="n">
        <v>0.0000736160058498032</v>
      </c>
      <c r="BE12" t="n">
        <v>0.000063488413988221</v>
      </c>
      <c r="BF12" t="n">
        <v>0.0000319195680508335</v>
      </c>
      <c r="BG12" t="n">
        <v>0.0000277475942097593</v>
      </c>
      <c r="BH12" t="n">
        <v>0.000136958786920698</v>
      </c>
      <c r="BI12" t="n">
        <v>0.0000663943060269416</v>
      </c>
      <c r="BJ12" t="n">
        <v>0.00172692104815611</v>
      </c>
      <c r="BK12" t="n">
        <v>0.00881010633699116</v>
      </c>
      <c r="BL12" t="n">
        <v>0.0000312067475180958</v>
      </c>
      <c r="BM12" t="n">
        <v>0.0000739067899417824</v>
      </c>
      <c r="BN12" t="n">
        <v>0.0000417112989987492</v>
      </c>
      <c r="BO12" t="n">
        <v>0.0000450427469505344</v>
      </c>
      <c r="BP12" t="n">
        <v>0</v>
      </c>
      <c r="BQ12" t="n">
        <v>0.0000344985636629013</v>
      </c>
      <c r="BR12" t="n">
        <v>0.0000323952028723524</v>
      </c>
      <c r="BS12" t="n">
        <v>0.0000263763381494185</v>
      </c>
      <c r="BT12" t="n">
        <v>0.0000357306229966902</v>
      </c>
      <c r="BU12" t="n">
        <v>0.000039871176298314</v>
      </c>
      <c r="BV12" t="n">
        <v>0.00109880958656147</v>
      </c>
      <c r="BW12" t="n">
        <v>0.0000570101893794064</v>
      </c>
      <c r="BX12" t="n">
        <v>0.0000486634791511161</v>
      </c>
      <c r="BY12" t="n">
        <v>0</v>
      </c>
      <c r="BZ12" t="n">
        <v>0.0000464492506557313</v>
      </c>
      <c r="CA12" t="n">
        <v>0.0000375552039840127</v>
      </c>
      <c r="CB12" t="n">
        <v>0.000049901208886738</v>
      </c>
      <c r="CC12" t="n">
        <v>0.0000336997621190482</v>
      </c>
      <c r="CD12" t="n">
        <v>0.0000299447976067863</v>
      </c>
      <c r="CE12" t="n">
        <v>0.0012808135350797</v>
      </c>
      <c r="CF12" t="n">
        <v>0.0000223608967670298</v>
      </c>
      <c r="CG12" t="n">
        <v>0.0000186618796904175</v>
      </c>
      <c r="CH12" t="n">
        <v>0.0000453000445300348</v>
      </c>
      <c r="CI12" t="n">
        <v>0.0000502420173670599</v>
      </c>
      <c r="CJ12" t="n">
        <v>0.000018977777639368</v>
      </c>
      <c r="CK12" t="n">
        <v>0.0000546451166080482</v>
      </c>
      <c r="CL12" t="n">
        <v>0.0000270956726645426</v>
      </c>
      <c r="CM12" t="n">
        <v>0.00000993088641654844</v>
      </c>
      <c r="CN12" t="n">
        <v>0.00000625989437782064</v>
      </c>
      <c r="CO12" t="n">
        <v>0.00000148568215175184</v>
      </c>
      <c r="CP12" t="n">
        <v>0.0000239903154687769</v>
      </c>
      <c r="CQ12" t="n">
        <v>0.0000444772039801885</v>
      </c>
      <c r="CR12" t="n">
        <v>0</v>
      </c>
      <c r="CS12" t="n">
        <v>0.0000429338761443955</v>
      </c>
      <c r="CT12" t="n">
        <v>0.000050475305475228</v>
      </c>
      <c r="CU12" t="n">
        <v>0.000114366499054563</v>
      </c>
      <c r="CV12" t="n">
        <v>0.000173346434685379</v>
      </c>
      <c r="CW12" t="n">
        <v>0.0000545118491185371</v>
      </c>
      <c r="CX12" t="n">
        <v>0.0000459963235831691</v>
      </c>
      <c r="CY12" t="n">
        <v>0.0000463485146334233</v>
      </c>
      <c r="CZ12" t="n">
        <v>0</v>
      </c>
      <c r="DA12" t="n">
        <v>0</v>
      </c>
      <c r="DB12" t="n">
        <v>0.0000736160058498033</v>
      </c>
      <c r="DC12" t="n">
        <v>0.000063488413988221</v>
      </c>
      <c r="DD12" t="n">
        <v>0.0000319195680508335</v>
      </c>
      <c r="DE12" t="n">
        <v>0.0000277475942097593</v>
      </c>
      <c r="DF12" t="n">
        <v>0</v>
      </c>
      <c r="DG12" t="n">
        <v>0.0000663943060269416</v>
      </c>
      <c r="DH12" t="n">
        <v>0</v>
      </c>
      <c r="DI12" t="n">
        <v>0</v>
      </c>
      <c r="DJ12" t="n">
        <v>0.0000312067475180958</v>
      </c>
      <c r="DK12" t="n">
        <v>0</v>
      </c>
      <c r="DL12" t="n">
        <v>0.0000417112989987492</v>
      </c>
      <c r="DM12" t="n">
        <v>0</v>
      </c>
      <c r="DN12" t="n">
        <v>0</v>
      </c>
      <c r="DO12" t="n">
        <v>0</v>
      </c>
      <c r="DP12" t="n">
        <v>0</v>
      </c>
      <c r="DQ12" t="n">
        <v>0.0000263763381494185</v>
      </c>
      <c r="DR12" t="n">
        <v>0</v>
      </c>
      <c r="DS12" t="n">
        <v>0.000039871176298314</v>
      </c>
      <c r="DT12" t="n">
        <v>0.00109880958656147</v>
      </c>
      <c r="DU12" t="n">
        <v>0.0000570101893794063</v>
      </c>
      <c r="DV12" t="n">
        <v>0</v>
      </c>
      <c r="DW12" t="n">
        <v>0</v>
      </c>
      <c r="DX12" t="n">
        <v>0.0000464492506557313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0.0000223608967670298</v>
      </c>
      <c r="EE12" t="n">
        <v>0.0000186618796904175</v>
      </c>
      <c r="EF12" t="n">
        <v>0.0000453000445300348</v>
      </c>
      <c r="EG12" t="n">
        <v>0.0000502420173670599</v>
      </c>
      <c r="EH12" t="n">
        <v>0.000018977777639368</v>
      </c>
      <c r="EI12" t="n">
        <v>0.0000546451166080482</v>
      </c>
      <c r="EJ12" t="n">
        <v>0.0000270956726645425</v>
      </c>
      <c r="EK12" t="n">
        <v>0.00000993088641654844</v>
      </c>
      <c r="EL12" t="n">
        <v>0.00000625989437782064</v>
      </c>
      <c r="EM12" t="n">
        <v>0.00000148568215175184</v>
      </c>
      <c r="EN12" t="n">
        <v>0</v>
      </c>
      <c r="EO12" t="n">
        <v>0.0000444772039801886</v>
      </c>
      <c r="EP12" t="n">
        <v>0</v>
      </c>
      <c r="EQ12" t="n">
        <v>0</v>
      </c>
      <c r="ER12" t="n">
        <v>0.0000504753054752281</v>
      </c>
      <c r="ES12" t="n">
        <v>0.000114366499054563</v>
      </c>
      <c r="ET12" t="n">
        <v>0.000173346434685379</v>
      </c>
      <c r="EU12" t="n">
        <v>0.0000545118491185371</v>
      </c>
      <c r="EV12" t="n">
        <v>0.0000459963235831691</v>
      </c>
      <c r="EW12" t="n">
        <v>0.0000463485146334233</v>
      </c>
      <c r="EX12" t="n">
        <v>0.0000171215875537331</v>
      </c>
      <c r="EY12" t="n">
        <v>0.000064713003391583</v>
      </c>
      <c r="EZ12" t="n">
        <v>0.0000736160058498033</v>
      </c>
      <c r="FA12" t="n">
        <v>0.000063488413988221</v>
      </c>
      <c r="FB12" t="n">
        <v>0.0000319195680508335</v>
      </c>
      <c r="FC12" t="n">
        <v>0.0000277475942097593</v>
      </c>
      <c r="FD12" t="n">
        <v>0.000136958786920698</v>
      </c>
      <c r="FE12" t="n">
        <v>0.0000663943060269416</v>
      </c>
      <c r="FF12" t="n">
        <v>0</v>
      </c>
      <c r="FG12" t="n">
        <v>0</v>
      </c>
      <c r="FH12" t="n">
        <v>0.0000312067475180958</v>
      </c>
      <c r="FI12" t="n">
        <v>0.0000739067899417824</v>
      </c>
      <c r="FJ12" t="n">
        <v>0</v>
      </c>
      <c r="FK12" t="n">
        <v>0.0000450427469505344</v>
      </c>
      <c r="FL12" t="n">
        <v>0</v>
      </c>
      <c r="FM12" t="n">
        <v>0.0000344985636629013</v>
      </c>
      <c r="FN12" t="n">
        <v>0</v>
      </c>
      <c r="FO12" t="n">
        <v>0.0000263763381494185</v>
      </c>
      <c r="FP12" t="n">
        <v>0</v>
      </c>
      <c r="FQ12" t="n">
        <v>0.000039871176298314</v>
      </c>
      <c r="FR12" t="n">
        <v>0.00109880958656147</v>
      </c>
      <c r="FS12" t="n">
        <v>0.0000570101893794063</v>
      </c>
      <c r="FT12" t="n">
        <v>0.0000486634791511161</v>
      </c>
      <c r="FU12" t="n">
        <v>0</v>
      </c>
      <c r="FV12" t="n">
        <v>0.0000464492506557313</v>
      </c>
      <c r="FW12" t="n">
        <v>0.0000375552039840127</v>
      </c>
      <c r="FX12" t="n">
        <v>0</v>
      </c>
      <c r="FY12" t="n">
        <v>0</v>
      </c>
      <c r="FZ12" t="n">
        <v>0</v>
      </c>
      <c r="GA12" t="n">
        <v>0.00128081353507969</v>
      </c>
      <c r="GB12" t="n">
        <v>0.0000223608967670298</v>
      </c>
      <c r="GC12" t="n">
        <v>0.0000186618796904175</v>
      </c>
      <c r="GD12" t="n">
        <v>0.0000453000445300348</v>
      </c>
      <c r="GE12" t="n">
        <v>0.0000502420173670599</v>
      </c>
      <c r="GF12" t="n">
        <v>0.000018977777639368</v>
      </c>
      <c r="GG12" t="n">
        <v>0.0000546451166080482</v>
      </c>
      <c r="GH12" t="n">
        <v>0.0000270956726645425</v>
      </c>
      <c r="GI12" t="n">
        <v>0.00000993088641654844</v>
      </c>
      <c r="GJ12" t="n">
        <v>0.00000625989437782064</v>
      </c>
      <c r="GK12" t="n">
        <v>0</v>
      </c>
      <c r="GL12" t="n">
        <v>0.0000239903154687769</v>
      </c>
      <c r="GM12" t="n">
        <v>0.0000444772039801885</v>
      </c>
      <c r="GN12" t="n">
        <v>0</v>
      </c>
      <c r="GO12" t="n">
        <v>0.0000429338761443956</v>
      </c>
      <c r="GP12" t="n">
        <v>0.0000504753054752281</v>
      </c>
      <c r="GQ12" t="n">
        <v>0.000114366499054563</v>
      </c>
      <c r="GR12" t="n">
        <v>0.000173346434685379</v>
      </c>
      <c r="GS12" t="n">
        <v>0.0000545118491185371</v>
      </c>
      <c r="GT12" t="n">
        <v>0.0000459963235831691</v>
      </c>
      <c r="GU12" t="n">
        <v>0.0000463485146334233</v>
      </c>
      <c r="GV12" t="n">
        <v>0</v>
      </c>
      <c r="GW12" t="n">
        <v>0.0000647130033915831</v>
      </c>
      <c r="GX12" t="n">
        <v>0</v>
      </c>
      <c r="GY12" t="n">
        <v>0.000063488413988221</v>
      </c>
      <c r="GZ12" t="n">
        <v>0.0000319195680508335</v>
      </c>
      <c r="HA12" t="n">
        <v>0.0000277475942097593</v>
      </c>
      <c r="HB12" t="n">
        <v>0.000136958786920698</v>
      </c>
      <c r="HC12" t="n">
        <v>0.0000663943060269416</v>
      </c>
      <c r="HD12" t="n">
        <v>0.00172692104815611</v>
      </c>
      <c r="HE12" t="n">
        <v>0.00881010633699117</v>
      </c>
      <c r="HF12" t="n">
        <v>0.0000312067475180958</v>
      </c>
      <c r="HG12" t="n">
        <v>0.0000739067899417824</v>
      </c>
      <c r="HH12" t="n">
        <v>0.0000417112989987492</v>
      </c>
      <c r="HI12" t="n">
        <v>0.0000450427469505344</v>
      </c>
      <c r="HJ12" t="n">
        <v>0</v>
      </c>
      <c r="HK12" t="n">
        <v>0.0000344985636629013</v>
      </c>
      <c r="HL12" t="n">
        <v>0.0000323952028723524</v>
      </c>
      <c r="HM12" t="n">
        <v>0.0000263763381494185</v>
      </c>
      <c r="HN12" t="n">
        <v>0.0000357306229966902</v>
      </c>
      <c r="HO12" t="n">
        <v>0.000039871176298314</v>
      </c>
      <c r="HP12" t="n">
        <v>0.00109880958656147</v>
      </c>
      <c r="HQ12" t="n">
        <v>0.0000570101893794063</v>
      </c>
      <c r="HR12" t="n">
        <v>0.0000486634791511161</v>
      </c>
      <c r="HS12" t="n">
        <v>0.0000402385153509024</v>
      </c>
      <c r="HT12" t="n">
        <v>0.0000464492506557313</v>
      </c>
      <c r="HU12" t="n">
        <v>0.0000375552039840127</v>
      </c>
      <c r="HV12" t="n">
        <v>0.000049901208886738</v>
      </c>
      <c r="HW12" t="n">
        <v>0.0000336997621190482</v>
      </c>
      <c r="HX12" t="n">
        <v>0.0000299447976067863</v>
      </c>
      <c r="HY12" t="n">
        <v>0.00128081353507969</v>
      </c>
      <c r="HZ12" t="n">
        <v>0.0000223608967670298</v>
      </c>
      <c r="IA12" t="n">
        <v>0.0000186618796904175</v>
      </c>
      <c r="IB12" t="n">
        <v>0.0000453000445300348</v>
      </c>
      <c r="IC12" t="n">
        <v>0.0000502420173670598</v>
      </c>
      <c r="ID12" t="n">
        <v>0.000018977777639368</v>
      </c>
      <c r="IE12" t="n">
        <v>0.0000546451166080482</v>
      </c>
      <c r="IF12" t="n">
        <v>0.0000270956726645425</v>
      </c>
      <c r="IG12" t="n">
        <v>0.00000993088641654844</v>
      </c>
      <c r="IH12" t="n">
        <v>0.00000625989437782064</v>
      </c>
      <c r="II12" t="n">
        <v>0.00000148568215175184</v>
      </c>
      <c r="IJ12" t="n">
        <v>0.0000239903154687769</v>
      </c>
      <c r="IK12" t="n">
        <v>0.0000444772039801885</v>
      </c>
      <c r="IL12" t="n">
        <v>0.0000243567367897708</v>
      </c>
      <c r="IM12" t="n">
        <v>0.0000429338761443956</v>
      </c>
      <c r="IN12" t="n">
        <v>0.0000504753054752281</v>
      </c>
      <c r="IO12" t="n">
        <v>0.000114366499054563</v>
      </c>
      <c r="IP12" t="n">
        <v>0.000173346434685379</v>
      </c>
      <c r="IQ12" t="n">
        <v>0.0000545118491185371</v>
      </c>
      <c r="IR12" t="n">
        <v>0.0000459963235831691</v>
      </c>
      <c r="IS12" t="n">
        <v>0.0000463485146334233</v>
      </c>
      <c r="IT12" t="n">
        <v>0</v>
      </c>
      <c r="IU12" t="n">
        <v>0</v>
      </c>
      <c r="IV12" t="n">
        <v>0.0000736160058498032</v>
      </c>
      <c r="IW12" t="n">
        <v>0.0000634884139882209</v>
      </c>
      <c r="IX12" t="n">
        <v>0.0000319195680508335</v>
      </c>
      <c r="IY12" t="n">
        <v>0.0000277475942097593</v>
      </c>
      <c r="IZ12" t="n">
        <v>0.000136958786920698</v>
      </c>
      <c r="JA12" t="n">
        <v>0.0000663943060269416</v>
      </c>
      <c r="JB12" t="n">
        <v>0.00172692104815611</v>
      </c>
      <c r="JC12" t="n">
        <v>0</v>
      </c>
      <c r="JD12" t="n">
        <v>0.0000312067475180958</v>
      </c>
      <c r="JE12" t="n">
        <v>0.0000739067899417825</v>
      </c>
      <c r="JF12" t="n">
        <v>0.0000417112989987492</v>
      </c>
      <c r="JG12" t="n">
        <v>0</v>
      </c>
      <c r="JH12" t="n">
        <v>0</v>
      </c>
      <c r="JI12" t="n">
        <v>0.0000344985636629013</v>
      </c>
      <c r="JJ12" t="n">
        <v>0.0000323952028723524</v>
      </c>
      <c r="JK12" t="n">
        <v>0.0000263763381494185</v>
      </c>
      <c r="JL12" t="n">
        <v>0</v>
      </c>
      <c r="JM12" t="n">
        <v>0.000039871176298314</v>
      </c>
      <c r="JN12" t="n">
        <v>0.00109880958656147</v>
      </c>
      <c r="JO12" t="n">
        <v>0.0000570101893794062</v>
      </c>
      <c r="JP12" t="n">
        <v>0.0000486634791511161</v>
      </c>
      <c r="JQ12" t="n">
        <v>0.0000402385153509024</v>
      </c>
      <c r="JR12" t="n">
        <v>0.0000464492506557313</v>
      </c>
      <c r="JS12" t="n">
        <v>0.0000375552039840127</v>
      </c>
      <c r="JT12" t="n">
        <v>0.0000499012088867381</v>
      </c>
      <c r="JU12" t="n">
        <v>0</v>
      </c>
      <c r="JV12" t="n">
        <v>0</v>
      </c>
      <c r="JW12" t="n">
        <v>0.00128081353507969</v>
      </c>
      <c r="JX12" t="n">
        <v>0.0000223608967670297</v>
      </c>
      <c r="JY12" t="n">
        <v>0.0000186618796904175</v>
      </c>
      <c r="JZ12" t="n">
        <v>0.0000453000445300349</v>
      </c>
      <c r="KA12" t="n">
        <v>0.0000502420173670599</v>
      </c>
      <c r="KB12" t="n">
        <v>0.000018977777639368</v>
      </c>
      <c r="KC12" t="n">
        <v>0.0000546451166080482</v>
      </c>
      <c r="KD12" t="n">
        <v>0.0000270956726645425</v>
      </c>
      <c r="KE12" t="n">
        <v>0.00000993088641654844</v>
      </c>
      <c r="KF12" t="n">
        <v>0.00000625989437782064</v>
      </c>
      <c r="KG12" t="n">
        <v>0</v>
      </c>
      <c r="KH12" t="n">
        <v>0.0000239903154687769</v>
      </c>
      <c r="KI12" t="n">
        <v>0.0000444772039801885</v>
      </c>
      <c r="KJ12" t="n">
        <v>0.0000243567367897708</v>
      </c>
      <c r="KK12" t="n">
        <v>0.0000429338761443956</v>
      </c>
      <c r="KL12" t="n">
        <v>0.0000504753054752281</v>
      </c>
      <c r="KM12" t="n">
        <v>0.000114366499054563</v>
      </c>
      <c r="KN12" t="n">
        <v>0.000173346434685379</v>
      </c>
      <c r="KO12" t="n">
        <v>0.0000545118491185371</v>
      </c>
      <c r="KP12" t="n">
        <v>0.0000459963235831691</v>
      </c>
      <c r="KQ12" t="n">
        <v>0</v>
      </c>
      <c r="KR12" t="n">
        <v>0</v>
      </c>
      <c r="KS12" t="n">
        <v>0.000064713003391583</v>
      </c>
      <c r="KT12" t="n">
        <v>0.0000736160058498032</v>
      </c>
      <c r="KU12" t="n">
        <v>0.0000634884139882209</v>
      </c>
      <c r="KV12" t="n">
        <v>0.0000319195680508335</v>
      </c>
      <c r="KW12" t="n">
        <v>0.0000277475942097593</v>
      </c>
      <c r="KX12" t="n">
        <v>0.000136958786920698</v>
      </c>
      <c r="KY12" t="n">
        <v>0.0000663943060269416</v>
      </c>
      <c r="KZ12" t="n">
        <v>0.00172692104815611</v>
      </c>
      <c r="LA12" t="n">
        <v>0.00881010633699117</v>
      </c>
      <c r="LB12" t="n">
        <v>0.0000312067475180958</v>
      </c>
      <c r="LC12" t="n">
        <v>0.0000739067899417824</v>
      </c>
      <c r="LD12" t="n">
        <v>0.0000417112989987492</v>
      </c>
      <c r="LE12" t="n">
        <v>0.0000450427469505345</v>
      </c>
      <c r="LF12" t="n">
        <v>0.0000320940333437619</v>
      </c>
      <c r="LG12" t="n">
        <v>0.0000344985636629013</v>
      </c>
      <c r="LH12" t="n">
        <v>0.0000323952028723524</v>
      </c>
      <c r="LI12" t="n">
        <v>0.0000263763381494185</v>
      </c>
      <c r="LJ12" t="n">
        <v>0.0000357306229966902</v>
      </c>
      <c r="LK12" t="n">
        <v>0.000039871176298314</v>
      </c>
      <c r="LL12" t="n">
        <v>0.00109880958656147</v>
      </c>
      <c r="LM12" t="n">
        <v>0.0000570101893794063</v>
      </c>
      <c r="LN12" t="n">
        <v>0.0000486634791511162</v>
      </c>
      <c r="LO12" t="n">
        <v>0.0000402385153509024</v>
      </c>
      <c r="LP12" t="n">
        <v>0.0000464492506557313</v>
      </c>
      <c r="LQ12" t="n">
        <v>0.0000375552039840127</v>
      </c>
      <c r="LR12" t="n">
        <v>0.000049901208886738</v>
      </c>
      <c r="LS12" t="n">
        <v>0.0000336997621190482</v>
      </c>
      <c r="LT12" t="n">
        <v>0.0000299447976067862</v>
      </c>
      <c r="LU12" t="n">
        <v>0.00128081353507969</v>
      </c>
      <c r="LV12" t="n">
        <v>0.0000223608967670297</v>
      </c>
      <c r="LW12" t="n">
        <v>0.0000186618796904175</v>
      </c>
      <c r="LX12" t="n">
        <v>0.0000453000445300348</v>
      </c>
      <c r="LY12" t="n">
        <v>0.0000502420173670599</v>
      </c>
      <c r="LZ12" t="n">
        <v>0.000018977777639368</v>
      </c>
      <c r="MA12" t="n">
        <v>0.0000546451166080482</v>
      </c>
      <c r="MB12" t="n">
        <v>0.0000270956726645426</v>
      </c>
      <c r="MC12" t="n">
        <v>0.00000993088641654844</v>
      </c>
      <c r="MD12" t="n">
        <v>0.00000625989437782065</v>
      </c>
      <c r="ME12" t="n">
        <v>0.00000148568215175184</v>
      </c>
      <c r="MF12" t="n">
        <v>0.0000239903154687769</v>
      </c>
      <c r="MG12" t="n">
        <v>0.0000444772039801885</v>
      </c>
      <c r="MH12" t="n">
        <v>0.0000243567367897708</v>
      </c>
      <c r="MI12" t="n">
        <v>0.0000429338761443956</v>
      </c>
      <c r="MJ12" t="n">
        <v>0.0000504753054752281</v>
      </c>
      <c r="MK12" t="n">
        <v>0.000114366499054563</v>
      </c>
      <c r="ML12" t="n">
        <v>0.000173346434685379</v>
      </c>
      <c r="MM12" t="n">
        <v>0.0000545118491185371</v>
      </c>
      <c r="MN12" t="n">
        <v>0.000045996323583169</v>
      </c>
      <c r="MO12" t="n">
        <v>0.0000463485146334233</v>
      </c>
      <c r="MP12" t="n">
        <v>0</v>
      </c>
      <c r="MQ12" t="n">
        <v>0.0000647130033915831</v>
      </c>
      <c r="MR12" t="n">
        <v>0.0000736160058498032</v>
      </c>
      <c r="MS12" t="n">
        <v>0.000063488413988221</v>
      </c>
      <c r="MT12" t="n">
        <v>0.0000319195680508335</v>
      </c>
      <c r="MU12" t="n">
        <v>0.0000277475942097593</v>
      </c>
      <c r="MV12" t="n">
        <v>0.000136958786920698</v>
      </c>
      <c r="MW12" t="n">
        <v>0.0000663943060269416</v>
      </c>
      <c r="MX12" t="n">
        <v>0</v>
      </c>
      <c r="MY12" t="n">
        <v>0</v>
      </c>
      <c r="MZ12" t="n">
        <v>0.0000312067475180959</v>
      </c>
      <c r="NA12" t="n">
        <v>0</v>
      </c>
      <c r="NB12" t="n">
        <v>0.0000417112989987492</v>
      </c>
      <c r="NC12" t="n">
        <v>0.0000450427469505344</v>
      </c>
      <c r="ND12" t="n">
        <v>0</v>
      </c>
      <c r="NE12" t="n">
        <v>0.0000344985636629013</v>
      </c>
      <c r="NF12" t="n">
        <v>0.0000323952028723524</v>
      </c>
      <c r="NG12" t="n">
        <v>0.0000263763381494185</v>
      </c>
      <c r="NH12" t="n">
        <v>0</v>
      </c>
      <c r="NI12" t="n">
        <v>0.000039871176298314</v>
      </c>
      <c r="NJ12" t="n">
        <v>0.00109880958656147</v>
      </c>
      <c r="NK12" t="n">
        <v>0.0000570101893794063</v>
      </c>
      <c r="NL12" t="n">
        <v>0.0000486634791511161</v>
      </c>
      <c r="NM12" t="n">
        <v>0.0000402385153509024</v>
      </c>
      <c r="NN12" t="n">
        <v>0.0000464492506557313</v>
      </c>
      <c r="NO12" t="n">
        <v>0.0000375552039840126</v>
      </c>
      <c r="NP12" t="n">
        <v>0.0000499012088867381</v>
      </c>
      <c r="NQ12" t="n">
        <v>0</v>
      </c>
      <c r="NR12" t="n">
        <v>0.0000299447976067863</v>
      </c>
      <c r="NS12" t="n">
        <v>0.00128081353507969</v>
      </c>
      <c r="NT12" t="n">
        <v>0.0000223608967670298</v>
      </c>
      <c r="NU12" t="n">
        <v>0.0000186618796904175</v>
      </c>
      <c r="NV12" t="n">
        <v>0.0000453000445300348</v>
      </c>
      <c r="NW12" t="n">
        <v>0.0000502420173670599</v>
      </c>
      <c r="NX12" t="n">
        <v>0.000018977777639368</v>
      </c>
      <c r="NY12" t="n">
        <v>0.0000546451166080481</v>
      </c>
      <c r="NZ12" t="n">
        <v>0.0000270956726645426</v>
      </c>
      <c r="OA12" t="n">
        <v>0.00000993088641654844</v>
      </c>
      <c r="OB12" t="n">
        <v>0.00000625989437782064</v>
      </c>
      <c r="OC12" t="n">
        <v>0.00000148568215175183</v>
      </c>
      <c r="OD12" t="n">
        <v>0.0000239903154687769</v>
      </c>
      <c r="OE12" t="n">
        <v>0.0000444772039801886</v>
      </c>
      <c r="OF12" t="n">
        <v>0.0000243567367897708</v>
      </c>
      <c r="OG12" t="n">
        <v>0.0000429338761443957</v>
      </c>
      <c r="OH12" t="n">
        <v>0.0000504753054752281</v>
      </c>
      <c r="OI12" t="n">
        <v>0.000114366499054563</v>
      </c>
      <c r="OJ12" t="n">
        <v>0.000173346434685379</v>
      </c>
      <c r="OK12" t="n">
        <v>0.0000545118491185371</v>
      </c>
      <c r="OL12" t="n">
        <v>0.0000459963235831691</v>
      </c>
      <c r="OM12" t="n">
        <v>0.0000463485146334233</v>
      </c>
      <c r="ON12" t="n">
        <v>0.0000171215875537331</v>
      </c>
      <c r="OO12" t="n">
        <v>0</v>
      </c>
      <c r="OP12" t="n">
        <v>0.0000736160058498033</v>
      </c>
      <c r="OQ12" t="n">
        <v>0.000063488413988221</v>
      </c>
      <c r="OR12" t="n">
        <v>0.0000319195680508335</v>
      </c>
      <c r="OS12" t="n">
        <v>0.0000277475942097593</v>
      </c>
      <c r="OT12" t="n">
        <v>0.000136958786920698</v>
      </c>
      <c r="OU12" t="n">
        <v>0.0000663943060269416</v>
      </c>
      <c r="OV12" t="n">
        <v>0</v>
      </c>
      <c r="OW12" t="n">
        <v>0</v>
      </c>
      <c r="OX12" t="n">
        <v>0.0000312067475180959</v>
      </c>
      <c r="OY12" t="n">
        <v>0.0000739067899417824</v>
      </c>
      <c r="OZ12" t="n">
        <v>0.0000417112989987492</v>
      </c>
      <c r="PA12" t="n">
        <v>0.0000450427469505344</v>
      </c>
      <c r="PB12" t="n">
        <v>0</v>
      </c>
      <c r="PC12" t="n">
        <v>0.0000344985636629013</v>
      </c>
      <c r="PD12" t="n">
        <v>0</v>
      </c>
      <c r="PE12" t="n">
        <v>0</v>
      </c>
      <c r="PF12" t="n">
        <v>0</v>
      </c>
      <c r="PG12" t="n">
        <v>0.000039871176298314</v>
      </c>
      <c r="PH12" t="n">
        <v>0.00109880958656147</v>
      </c>
      <c r="PI12" t="n">
        <v>0.0000570101893794063</v>
      </c>
      <c r="PJ12" t="n">
        <v>0</v>
      </c>
      <c r="PK12" t="n">
        <v>0.0000402385153509024</v>
      </c>
      <c r="PL12" t="n">
        <v>0.0000464492506557312</v>
      </c>
      <c r="PM12" t="n">
        <v>0</v>
      </c>
      <c r="PN12" t="n">
        <v>0</v>
      </c>
      <c r="PO12" t="n">
        <v>0</v>
      </c>
      <c r="PP12" t="n">
        <v>0</v>
      </c>
      <c r="PQ12" t="n">
        <v>0.00128081353507969</v>
      </c>
      <c r="PR12" t="n">
        <v>0.0000223608967670298</v>
      </c>
      <c r="PS12" t="n">
        <v>0.0000186618796904175</v>
      </c>
      <c r="PT12" t="n">
        <v>0.0000453000445300348</v>
      </c>
      <c r="PU12" t="n">
        <v>0.0000502420173670599</v>
      </c>
      <c r="PV12" t="n">
        <v>0.000018977777639368</v>
      </c>
      <c r="PW12" t="n">
        <v>0.0000546451166080482</v>
      </c>
      <c r="PX12" t="n">
        <v>0.0000270956726645425</v>
      </c>
      <c r="PY12" t="n">
        <v>0.00000993088641654845</v>
      </c>
      <c r="PZ12" t="n">
        <v>0.00000625989437782064</v>
      </c>
      <c r="QA12" t="n">
        <v>0.00000148568215175184</v>
      </c>
      <c r="QB12" t="n">
        <v>0.0000239903154687769</v>
      </c>
      <c r="QC12" t="n">
        <v>0.0000444772039801885</v>
      </c>
      <c r="QD12" t="n">
        <v>0</v>
      </c>
      <c r="QE12" t="n">
        <v>0.0000429338761443956</v>
      </c>
      <c r="QF12" t="n">
        <v>0.0000504753054752281</v>
      </c>
      <c r="QG12" t="n">
        <v>0.000114366499054563</v>
      </c>
      <c r="QH12" t="n">
        <v>0.000173346434685379</v>
      </c>
      <c r="QI12" t="n">
        <v>0.0000545118491185371</v>
      </c>
    </row>
    <row r="13">
      <c r="A13" t="s">
        <v>12</v>
      </c>
      <c r="B13" t="n">
        <v>0.000128285433487479</v>
      </c>
      <c r="C13" t="n">
        <v>0.000128915283331817</v>
      </c>
      <c r="D13" t="n">
        <v>0.0000487339105488288</v>
      </c>
      <c r="E13" t="n">
        <v>0</v>
      </c>
      <c r="F13" t="n">
        <v>0</v>
      </c>
      <c r="G13" t="n">
        <v>0.00068175008868841</v>
      </c>
      <c r="H13" t="n">
        <v>0.0000982020396990185</v>
      </c>
      <c r="I13" t="n">
        <v>0.00010143380295295</v>
      </c>
      <c r="J13" t="n">
        <v>0.000129058634394508</v>
      </c>
      <c r="K13" t="n">
        <v>0.000144812315084623</v>
      </c>
      <c r="L13" t="n">
        <v>0.000269101266948146</v>
      </c>
      <c r="M13" t="n">
        <v>1.02907259573586</v>
      </c>
      <c r="N13" t="n">
        <v>0.000101079498229556</v>
      </c>
      <c r="O13" t="n">
        <v>0.000134219661125597</v>
      </c>
      <c r="P13" t="n">
        <v>0.000127596922249797</v>
      </c>
      <c r="Q13" t="n">
        <v>0.000411307486075932</v>
      </c>
      <c r="R13" t="n">
        <v>0</v>
      </c>
      <c r="S13" t="n">
        <v>0.000143025075870578</v>
      </c>
      <c r="T13" t="n">
        <v>0</v>
      </c>
      <c r="U13" t="n">
        <v>0.000120266204385435</v>
      </c>
      <c r="V13" t="n">
        <v>0.000209586449961502</v>
      </c>
      <c r="W13" t="n">
        <v>0.000289390698440218</v>
      </c>
      <c r="X13" t="n">
        <v>0.000129942460285815</v>
      </c>
      <c r="Y13" t="n">
        <v>0.000146994155561356</v>
      </c>
      <c r="Z13" t="n">
        <v>0.000367923912833444</v>
      </c>
      <c r="AA13" t="n">
        <v>0</v>
      </c>
      <c r="AB13" t="n">
        <v>0.000214328712425899</v>
      </c>
      <c r="AC13" t="n">
        <v>0.000181547240002238</v>
      </c>
      <c r="AD13" t="n">
        <v>0.000254915744228763</v>
      </c>
      <c r="AE13" t="n">
        <v>0.000192915730316511</v>
      </c>
      <c r="AF13" t="n">
        <v>0.000121266963408418</v>
      </c>
      <c r="AG13" t="n">
        <v>0.000199465161673652</v>
      </c>
      <c r="AH13" t="n">
        <v>0.0000727054419412453</v>
      </c>
      <c r="AI13" t="n">
        <v>0.000229358825860744</v>
      </c>
      <c r="AJ13" t="n">
        <v>0.000694260950788523</v>
      </c>
      <c r="AK13" t="n">
        <v>0.000188955837013735</v>
      </c>
      <c r="AL13" t="n">
        <v>0.0000694715849904205</v>
      </c>
      <c r="AM13" t="n">
        <v>0.0000964902035829356</v>
      </c>
      <c r="AN13" t="n">
        <v>0.000108594064272629</v>
      </c>
      <c r="AO13" t="n">
        <v>0.0000436416949162996</v>
      </c>
      <c r="AP13" t="n">
        <v>0.0000275093671588557</v>
      </c>
      <c r="AQ13" t="n">
        <v>0.00000652889223480241</v>
      </c>
      <c r="AR13" t="n">
        <v>0.0000924939565826428</v>
      </c>
      <c r="AS13" t="n">
        <v>0.000112943269983617</v>
      </c>
      <c r="AT13" t="n">
        <v>0.0000828383430988991</v>
      </c>
      <c r="AU13" t="n">
        <v>0.000145780121813697</v>
      </c>
      <c r="AV13" t="n">
        <v>0.000223000669844723</v>
      </c>
      <c r="AW13" t="n">
        <v>0.000679714653283293</v>
      </c>
      <c r="AX13" t="n">
        <v>0.00103763244346564</v>
      </c>
      <c r="AY13" t="n">
        <v>0.000325489845801373</v>
      </c>
      <c r="AZ13" t="n">
        <v>0.000128285433487479</v>
      </c>
      <c r="BA13" t="n">
        <v>0.000128915283331817</v>
      </c>
      <c r="BB13" t="n">
        <v>0.0000487339105488288</v>
      </c>
      <c r="BC13" t="n">
        <v>0</v>
      </c>
      <c r="BD13" t="n">
        <v>0.000793588376402361</v>
      </c>
      <c r="BE13" t="n">
        <v>0.000681750088688412</v>
      </c>
      <c r="BF13" t="n">
        <v>0.0000982020396990185</v>
      </c>
      <c r="BG13" t="n">
        <v>0.00010143380295295</v>
      </c>
      <c r="BH13" t="n">
        <v>0.000129058634394508</v>
      </c>
      <c r="BI13" t="n">
        <v>0.000144812315084623</v>
      </c>
      <c r="BJ13" t="n">
        <v>0.000269101266948147</v>
      </c>
      <c r="BK13" t="n">
        <v>0.0290725957358651</v>
      </c>
      <c r="BL13" t="n">
        <v>0.000101079498229556</v>
      </c>
      <c r="BM13" t="n">
        <v>0.000134219661125596</v>
      </c>
      <c r="BN13" t="n">
        <v>0.000127596922249797</v>
      </c>
      <c r="BO13" t="n">
        <v>0.000411307486075932</v>
      </c>
      <c r="BP13" t="n">
        <v>0</v>
      </c>
      <c r="BQ13" t="n">
        <v>0.000143025075870578</v>
      </c>
      <c r="BR13" t="n">
        <v>0.000120899972859531</v>
      </c>
      <c r="BS13" t="n">
        <v>0.000120266204385435</v>
      </c>
      <c r="BT13" t="n">
        <v>0.000209586449961502</v>
      </c>
      <c r="BU13" t="n">
        <v>0.000289390698440218</v>
      </c>
      <c r="BV13" t="n">
        <v>0.000129942460285815</v>
      </c>
      <c r="BW13" t="n">
        <v>0.000146994155561357</v>
      </c>
      <c r="BX13" t="n">
        <v>0.000367923912833444</v>
      </c>
      <c r="BY13" t="n">
        <v>0</v>
      </c>
      <c r="BZ13" t="n">
        <v>0.000214328712425899</v>
      </c>
      <c r="CA13" t="n">
        <v>0.000181547240002238</v>
      </c>
      <c r="CB13" t="n">
        <v>0.000254915744228763</v>
      </c>
      <c r="CC13" t="n">
        <v>0.000192915730316511</v>
      </c>
      <c r="CD13" t="n">
        <v>0.000121266963408418</v>
      </c>
      <c r="CE13" t="n">
        <v>0.000199465161673652</v>
      </c>
      <c r="CF13" t="n">
        <v>0.0000727054419412453</v>
      </c>
      <c r="CG13" t="n">
        <v>0.000229358825860744</v>
      </c>
      <c r="CH13" t="n">
        <v>0.000694260950788525</v>
      </c>
      <c r="CI13" t="n">
        <v>0.000188955837013735</v>
      </c>
      <c r="CJ13" t="n">
        <v>0.0000694715849904205</v>
      </c>
      <c r="CK13" t="n">
        <v>0.0000964902035829356</v>
      </c>
      <c r="CL13" t="n">
        <v>0.000108594064272629</v>
      </c>
      <c r="CM13" t="n">
        <v>0.0000436416949162996</v>
      </c>
      <c r="CN13" t="n">
        <v>0.0000275093671588557</v>
      </c>
      <c r="CO13" t="n">
        <v>0.00000652889223480241</v>
      </c>
      <c r="CP13" t="n">
        <v>0.0000924939565826428</v>
      </c>
      <c r="CQ13" t="n">
        <v>0.000112943269983617</v>
      </c>
      <c r="CR13" t="n">
        <v>0</v>
      </c>
      <c r="CS13" t="n">
        <v>0.000145780121813697</v>
      </c>
      <c r="CT13" t="n">
        <v>0.000223000669844723</v>
      </c>
      <c r="CU13" t="n">
        <v>0.000679714653283293</v>
      </c>
      <c r="CV13" t="n">
        <v>0.00103763244346564</v>
      </c>
      <c r="CW13" t="n">
        <v>0.000325489845801374</v>
      </c>
      <c r="CX13" t="n">
        <v>0.000128285433487479</v>
      </c>
      <c r="CY13" t="n">
        <v>0.000128915283331817</v>
      </c>
      <c r="CZ13" t="n">
        <v>0</v>
      </c>
      <c r="DA13" t="n">
        <v>0</v>
      </c>
      <c r="DB13" t="n">
        <v>0.000793588376402362</v>
      </c>
      <c r="DC13" t="n">
        <v>0.000681750088688411</v>
      </c>
      <c r="DD13" t="n">
        <v>0.0000982020396990186</v>
      </c>
      <c r="DE13" t="n">
        <v>0.00010143380295295</v>
      </c>
      <c r="DF13" t="n">
        <v>0</v>
      </c>
      <c r="DG13" t="n">
        <v>0.000144812315084623</v>
      </c>
      <c r="DH13" t="n">
        <v>0</v>
      </c>
      <c r="DI13" t="n">
        <v>0</v>
      </c>
      <c r="DJ13" t="n">
        <v>0.000101079498229556</v>
      </c>
      <c r="DK13" t="n">
        <v>0</v>
      </c>
      <c r="DL13" t="n">
        <v>0.000127596922249797</v>
      </c>
      <c r="DM13" t="n">
        <v>0</v>
      </c>
      <c r="DN13" t="n">
        <v>0</v>
      </c>
      <c r="DO13" t="n">
        <v>0</v>
      </c>
      <c r="DP13" t="n">
        <v>0</v>
      </c>
      <c r="DQ13" t="n">
        <v>0.000120266204385435</v>
      </c>
      <c r="DR13" t="n">
        <v>0</v>
      </c>
      <c r="DS13" t="n">
        <v>0.000289390698440218</v>
      </c>
      <c r="DT13" t="n">
        <v>0.000129942460285815</v>
      </c>
      <c r="DU13" t="n">
        <v>0.000146994155561357</v>
      </c>
      <c r="DV13" t="n">
        <v>0</v>
      </c>
      <c r="DW13" t="n">
        <v>0</v>
      </c>
      <c r="DX13" t="n">
        <v>0.000214328712425899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0.0000727054419412453</v>
      </c>
      <c r="EE13" t="n">
        <v>0.000229358825860744</v>
      </c>
      <c r="EF13" t="n">
        <v>0.000694260950788523</v>
      </c>
      <c r="EG13" t="n">
        <v>0.000188955837013735</v>
      </c>
      <c r="EH13" t="n">
        <v>0.0000694715849904205</v>
      </c>
      <c r="EI13" t="n">
        <v>0.0000964902035829355</v>
      </c>
      <c r="EJ13" t="n">
        <v>0.000108594064272629</v>
      </c>
      <c r="EK13" t="n">
        <v>0.0000436416949162996</v>
      </c>
      <c r="EL13" t="n">
        <v>0.0000275093671588557</v>
      </c>
      <c r="EM13" t="n">
        <v>0.00000652889223480241</v>
      </c>
      <c r="EN13" t="n">
        <v>0</v>
      </c>
      <c r="EO13" t="n">
        <v>0.000112943269983617</v>
      </c>
      <c r="EP13" t="n">
        <v>0</v>
      </c>
      <c r="EQ13" t="n">
        <v>0</v>
      </c>
      <c r="ER13" t="n">
        <v>0.000223000669844723</v>
      </c>
      <c r="ES13" t="n">
        <v>0.000679714653283293</v>
      </c>
      <c r="ET13" t="n">
        <v>0.00103763244346564</v>
      </c>
      <c r="EU13" t="n">
        <v>0.000325489845801373</v>
      </c>
      <c r="EV13" t="n">
        <v>0.000128285433487479</v>
      </c>
      <c r="EW13" t="n">
        <v>0.000128915283331817</v>
      </c>
      <c r="EX13" t="n">
        <v>0.0000487339105488288</v>
      </c>
      <c r="EY13" t="n">
        <v>0.000199330347278099</v>
      </c>
      <c r="EZ13" t="n">
        <v>0.000793588376402361</v>
      </c>
      <c r="FA13" t="n">
        <v>0.000681750088688411</v>
      </c>
      <c r="FB13" t="n">
        <v>0.0000982020396990185</v>
      </c>
      <c r="FC13" t="n">
        <v>0.00010143380295295</v>
      </c>
      <c r="FD13" t="n">
        <v>0.000129058634394508</v>
      </c>
      <c r="FE13" t="n">
        <v>0.000144812315084623</v>
      </c>
      <c r="FF13" t="n">
        <v>0</v>
      </c>
      <c r="FG13" t="n">
        <v>0</v>
      </c>
      <c r="FH13" t="n">
        <v>0.000101079498229556</v>
      </c>
      <c r="FI13" t="n">
        <v>0.000134219661125596</v>
      </c>
      <c r="FJ13" t="n">
        <v>0</v>
      </c>
      <c r="FK13" t="n">
        <v>0.000411307486075932</v>
      </c>
      <c r="FL13" t="n">
        <v>0</v>
      </c>
      <c r="FM13" t="n">
        <v>0.000143025075870578</v>
      </c>
      <c r="FN13" t="n">
        <v>0</v>
      </c>
      <c r="FO13" t="n">
        <v>0.000120266204385435</v>
      </c>
      <c r="FP13" t="n">
        <v>0</v>
      </c>
      <c r="FQ13" t="n">
        <v>0.000289390698440219</v>
      </c>
      <c r="FR13" t="n">
        <v>0.000129942460285815</v>
      </c>
      <c r="FS13" t="n">
        <v>0.000146994155561356</v>
      </c>
      <c r="FT13" t="n">
        <v>0.000367923912833444</v>
      </c>
      <c r="FU13" t="n">
        <v>0</v>
      </c>
      <c r="FV13" t="n">
        <v>0.000214328712425899</v>
      </c>
      <c r="FW13" t="n">
        <v>0.000181547240002238</v>
      </c>
      <c r="FX13" t="n">
        <v>0</v>
      </c>
      <c r="FY13" t="n">
        <v>0</v>
      </c>
      <c r="FZ13" t="n">
        <v>0</v>
      </c>
      <c r="GA13" t="n">
        <v>0.000199465161673652</v>
      </c>
      <c r="GB13" t="n">
        <v>0.0000727054419412453</v>
      </c>
      <c r="GC13" t="n">
        <v>0.000229358825860744</v>
      </c>
      <c r="GD13" t="n">
        <v>0.000694260950788525</v>
      </c>
      <c r="GE13" t="n">
        <v>0.000188955837013735</v>
      </c>
      <c r="GF13" t="n">
        <v>0.0000694715849904206</v>
      </c>
      <c r="GG13" t="n">
        <v>0.0000964902035829356</v>
      </c>
      <c r="GH13" t="n">
        <v>0.000108594064272629</v>
      </c>
      <c r="GI13" t="n">
        <v>0.0000436416949162996</v>
      </c>
      <c r="GJ13" t="n">
        <v>0.0000275093671588557</v>
      </c>
      <c r="GK13" t="n">
        <v>0</v>
      </c>
      <c r="GL13" t="n">
        <v>0.0000924939565826428</v>
      </c>
      <c r="GM13" t="n">
        <v>0.000112943269983617</v>
      </c>
      <c r="GN13" t="n">
        <v>0</v>
      </c>
      <c r="GO13" t="n">
        <v>0.000145780121813697</v>
      </c>
      <c r="GP13" t="n">
        <v>0.000223000669844723</v>
      </c>
      <c r="GQ13" t="n">
        <v>0.000679714653283292</v>
      </c>
      <c r="GR13" t="n">
        <v>0.00103763244346564</v>
      </c>
      <c r="GS13" t="n">
        <v>0.000325489845801374</v>
      </c>
      <c r="GT13" t="n">
        <v>0.00012828543348748</v>
      </c>
      <c r="GU13" t="n">
        <v>0.000128915283331817</v>
      </c>
      <c r="GV13" t="n">
        <v>0</v>
      </c>
      <c r="GW13" t="n">
        <v>0.000199330347278099</v>
      </c>
      <c r="GX13" t="n">
        <v>0</v>
      </c>
      <c r="GY13" t="n">
        <v>0.000681750088688409</v>
      </c>
      <c r="GZ13" t="n">
        <v>0.0000982020396990186</v>
      </c>
      <c r="HA13" t="n">
        <v>0.00010143380295295</v>
      </c>
      <c r="HB13" t="n">
        <v>0.000129058634394508</v>
      </c>
      <c r="HC13" t="n">
        <v>0.000144812315084623</v>
      </c>
      <c r="HD13" t="n">
        <v>0.000269101266948147</v>
      </c>
      <c r="HE13" t="n">
        <v>0.0290725957358652</v>
      </c>
      <c r="HF13" t="n">
        <v>0.000101079498229556</v>
      </c>
      <c r="HG13" t="n">
        <v>0.000134219661125596</v>
      </c>
      <c r="HH13" t="n">
        <v>0.000127596922249797</v>
      </c>
      <c r="HI13" t="n">
        <v>0.000411307486075932</v>
      </c>
      <c r="HJ13" t="n">
        <v>0</v>
      </c>
      <c r="HK13" t="n">
        <v>0.000143025075870578</v>
      </c>
      <c r="HL13" t="n">
        <v>0.000120899972859531</v>
      </c>
      <c r="HM13" t="n">
        <v>0.000120266204385435</v>
      </c>
      <c r="HN13" t="n">
        <v>0.000209586449961502</v>
      </c>
      <c r="HO13" t="n">
        <v>0.000289390698440218</v>
      </c>
      <c r="HP13" t="n">
        <v>0.000129942460285815</v>
      </c>
      <c r="HQ13" t="n">
        <v>0.000146994155561356</v>
      </c>
      <c r="HR13" t="n">
        <v>0.000367923912833444</v>
      </c>
      <c r="HS13" t="n">
        <v>0.000316539835677068</v>
      </c>
      <c r="HT13" t="n">
        <v>0.000214328712425899</v>
      </c>
      <c r="HU13" t="n">
        <v>0.000181547240002238</v>
      </c>
      <c r="HV13" t="n">
        <v>0.000254915744228763</v>
      </c>
      <c r="HW13" t="n">
        <v>0.000192915730316511</v>
      </c>
      <c r="HX13" t="n">
        <v>0.000121266963408418</v>
      </c>
      <c r="HY13" t="n">
        <v>0.000199465161673652</v>
      </c>
      <c r="HZ13" t="n">
        <v>0.0000727054419412454</v>
      </c>
      <c r="IA13" t="n">
        <v>0.000229358825860744</v>
      </c>
      <c r="IB13" t="n">
        <v>0.000694260950788524</v>
      </c>
      <c r="IC13" t="n">
        <v>0.000188955837013735</v>
      </c>
      <c r="ID13" t="n">
        <v>0.0000694715849904205</v>
      </c>
      <c r="IE13" t="n">
        <v>0.0000964902035829356</v>
      </c>
      <c r="IF13" t="n">
        <v>0.000108594064272629</v>
      </c>
      <c r="IG13" t="n">
        <v>0.0000436416949162996</v>
      </c>
      <c r="IH13" t="n">
        <v>0.0000275093671588557</v>
      </c>
      <c r="II13" t="n">
        <v>0.00000652889223480241</v>
      </c>
      <c r="IJ13" t="n">
        <v>0.0000924939565826428</v>
      </c>
      <c r="IK13" t="n">
        <v>0.000112943269983617</v>
      </c>
      <c r="IL13" t="n">
        <v>0.0000828383430988989</v>
      </c>
      <c r="IM13" t="n">
        <v>0.000145780121813697</v>
      </c>
      <c r="IN13" t="n">
        <v>0.000223000669844723</v>
      </c>
      <c r="IO13" t="n">
        <v>0.000679714653283293</v>
      </c>
      <c r="IP13" t="n">
        <v>0.00103763244346564</v>
      </c>
      <c r="IQ13" t="n">
        <v>0.000325489845801373</v>
      </c>
      <c r="IR13" t="n">
        <v>0.00012828543348748</v>
      </c>
      <c r="IS13" t="n">
        <v>0.000128915283331817</v>
      </c>
      <c r="IT13" t="n">
        <v>0</v>
      </c>
      <c r="IU13" t="n">
        <v>0</v>
      </c>
      <c r="IV13" t="n">
        <v>0.000793588376402361</v>
      </c>
      <c r="IW13" t="n">
        <v>0.000681750088688409</v>
      </c>
      <c r="IX13" t="n">
        <v>0.0000982020396990185</v>
      </c>
      <c r="IY13" t="n">
        <v>0.00010143380295295</v>
      </c>
      <c r="IZ13" t="n">
        <v>0.000129058634394508</v>
      </c>
      <c r="JA13" t="n">
        <v>0.000144812315084623</v>
      </c>
      <c r="JB13" t="n">
        <v>0.000269101266948146</v>
      </c>
      <c r="JC13" t="n">
        <v>0</v>
      </c>
      <c r="JD13" t="n">
        <v>0.000101079498229556</v>
      </c>
      <c r="JE13" t="n">
        <v>0.000134219661125597</v>
      </c>
      <c r="JF13" t="n">
        <v>0.000127596922249797</v>
      </c>
      <c r="JG13" t="n">
        <v>0</v>
      </c>
      <c r="JH13" t="n">
        <v>0</v>
      </c>
      <c r="JI13" t="n">
        <v>0.000143025075870578</v>
      </c>
      <c r="JJ13" t="n">
        <v>0.000120899972859531</v>
      </c>
      <c r="JK13" t="n">
        <v>0.000120266204385435</v>
      </c>
      <c r="JL13" t="n">
        <v>0</v>
      </c>
      <c r="JM13" t="n">
        <v>0.000289390698440218</v>
      </c>
      <c r="JN13" t="n">
        <v>0.000129942460285815</v>
      </c>
      <c r="JO13" t="n">
        <v>0.000146994155561356</v>
      </c>
      <c r="JP13" t="n">
        <v>0.000367923912833445</v>
      </c>
      <c r="JQ13" t="n">
        <v>0.000316539835677068</v>
      </c>
      <c r="JR13" t="n">
        <v>0.000214328712425899</v>
      </c>
      <c r="JS13" t="n">
        <v>0.000181547240002238</v>
      </c>
      <c r="JT13" t="n">
        <v>0.000254915744228763</v>
      </c>
      <c r="JU13" t="n">
        <v>0</v>
      </c>
      <c r="JV13" t="n">
        <v>0</v>
      </c>
      <c r="JW13" t="n">
        <v>0.000199465161673652</v>
      </c>
      <c r="JX13" t="n">
        <v>0.0000727054419412452</v>
      </c>
      <c r="JY13" t="n">
        <v>0.000229358825860744</v>
      </c>
      <c r="JZ13" t="n">
        <v>0.000694260950788525</v>
      </c>
      <c r="KA13" t="n">
        <v>0.000188955837013735</v>
      </c>
      <c r="KB13" t="n">
        <v>0.0000694715849904206</v>
      </c>
      <c r="KC13" t="n">
        <v>0.0000964902035829356</v>
      </c>
      <c r="KD13" t="n">
        <v>0.000108594064272629</v>
      </c>
      <c r="KE13" t="n">
        <v>0.0000436416949162996</v>
      </c>
      <c r="KF13" t="n">
        <v>0.0000275093671588557</v>
      </c>
      <c r="KG13" t="n">
        <v>0</v>
      </c>
      <c r="KH13" t="n">
        <v>0.0000924939565826429</v>
      </c>
      <c r="KI13" t="n">
        <v>0.000112943269983617</v>
      </c>
      <c r="KJ13" t="n">
        <v>0.000082838343098899</v>
      </c>
      <c r="KK13" t="n">
        <v>0.000145780121813697</v>
      </c>
      <c r="KL13" t="n">
        <v>0.000223000669844723</v>
      </c>
      <c r="KM13" t="n">
        <v>0.000679714653283292</v>
      </c>
      <c r="KN13" t="n">
        <v>0.00103763244346564</v>
      </c>
      <c r="KO13" t="n">
        <v>0.000325489845801374</v>
      </c>
      <c r="KP13" t="n">
        <v>0.000128285433487479</v>
      </c>
      <c r="KQ13" t="n">
        <v>0</v>
      </c>
      <c r="KR13" t="n">
        <v>0</v>
      </c>
      <c r="KS13" t="n">
        <v>0.000199330347278098</v>
      </c>
      <c r="KT13" t="n">
        <v>0.00079358837640236</v>
      </c>
      <c r="KU13" t="n">
        <v>0.000681750088688408</v>
      </c>
      <c r="KV13" t="n">
        <v>0.0000982020396990185</v>
      </c>
      <c r="KW13" t="n">
        <v>0.00010143380295295</v>
      </c>
      <c r="KX13" t="n">
        <v>0.000129058634394508</v>
      </c>
      <c r="KY13" t="n">
        <v>0.000144812315084623</v>
      </c>
      <c r="KZ13" t="n">
        <v>0.000269101266948147</v>
      </c>
      <c r="LA13" t="n">
        <v>0.0290725957358652</v>
      </c>
      <c r="LB13" t="n">
        <v>0.000101079498229555</v>
      </c>
      <c r="LC13" t="n">
        <v>0.000134219661125596</v>
      </c>
      <c r="LD13" t="n">
        <v>0.000127596922249797</v>
      </c>
      <c r="LE13" t="n">
        <v>0.000411307486075933</v>
      </c>
      <c r="LF13" t="n">
        <v>0.000173393359345051</v>
      </c>
      <c r="LG13" t="n">
        <v>0.000143025075870578</v>
      </c>
      <c r="LH13" t="n">
        <v>0.000120899972859531</v>
      </c>
      <c r="LI13" t="n">
        <v>0.000120266204385435</v>
      </c>
      <c r="LJ13" t="n">
        <v>0.000209586449961502</v>
      </c>
      <c r="LK13" t="n">
        <v>0.000289390698440218</v>
      </c>
      <c r="LL13" t="n">
        <v>0.000129942460285815</v>
      </c>
      <c r="LM13" t="n">
        <v>0.000146994155561356</v>
      </c>
      <c r="LN13" t="n">
        <v>0.000367923912833445</v>
      </c>
      <c r="LO13" t="n">
        <v>0.000316539835677068</v>
      </c>
      <c r="LP13" t="n">
        <v>0.000214328712425899</v>
      </c>
      <c r="LQ13" t="n">
        <v>0.000181547240002238</v>
      </c>
      <c r="LR13" t="n">
        <v>0.000254915744228763</v>
      </c>
      <c r="LS13" t="n">
        <v>0.000192915730316511</v>
      </c>
      <c r="LT13" t="n">
        <v>0.000121266963408418</v>
      </c>
      <c r="LU13" t="n">
        <v>0.000199465161673652</v>
      </c>
      <c r="LV13" t="n">
        <v>0.0000727054419412453</v>
      </c>
      <c r="LW13" t="n">
        <v>0.000229358825860744</v>
      </c>
      <c r="LX13" t="n">
        <v>0.000694260950788524</v>
      </c>
      <c r="LY13" t="n">
        <v>0.000188955837013735</v>
      </c>
      <c r="LZ13" t="n">
        <v>0.0000694715849904206</v>
      </c>
      <c r="MA13" t="n">
        <v>0.0000964902035829356</v>
      </c>
      <c r="MB13" t="n">
        <v>0.000108594064272629</v>
      </c>
      <c r="MC13" t="n">
        <v>0.0000436416949162996</v>
      </c>
      <c r="MD13" t="n">
        <v>0.0000275093671588557</v>
      </c>
      <c r="ME13" t="n">
        <v>0.00000652889223480241</v>
      </c>
      <c r="MF13" t="n">
        <v>0.0000924939565826428</v>
      </c>
      <c r="MG13" t="n">
        <v>0.000112943269983617</v>
      </c>
      <c r="MH13" t="n">
        <v>0.0000828383430988991</v>
      </c>
      <c r="MI13" t="n">
        <v>0.000145780121813697</v>
      </c>
      <c r="MJ13" t="n">
        <v>0.000223000669844723</v>
      </c>
      <c r="MK13" t="n">
        <v>0.000679714653283291</v>
      </c>
      <c r="ML13" t="n">
        <v>0.00103763244346564</v>
      </c>
      <c r="MM13" t="n">
        <v>0.000325489845801374</v>
      </c>
      <c r="MN13" t="n">
        <v>0.000128285433487479</v>
      </c>
      <c r="MO13" t="n">
        <v>0.000128915283331817</v>
      </c>
      <c r="MP13" t="n">
        <v>0</v>
      </c>
      <c r="MQ13" t="n">
        <v>0.000199330347278099</v>
      </c>
      <c r="MR13" t="n">
        <v>0.00079358837640236</v>
      </c>
      <c r="MS13" t="n">
        <v>0.00068175008868841</v>
      </c>
      <c r="MT13" t="n">
        <v>0.0000982020396990185</v>
      </c>
      <c r="MU13" t="n">
        <v>0.00010143380295295</v>
      </c>
      <c r="MV13" t="n">
        <v>0.000129058634394508</v>
      </c>
      <c r="MW13" t="n">
        <v>0.000144812315084623</v>
      </c>
      <c r="MX13" t="n">
        <v>0</v>
      </c>
      <c r="MY13" t="n">
        <v>0</v>
      </c>
      <c r="MZ13" t="n">
        <v>0.000101079498229556</v>
      </c>
      <c r="NA13" t="n">
        <v>0</v>
      </c>
      <c r="NB13" t="n">
        <v>0.000127596922249797</v>
      </c>
      <c r="NC13" t="n">
        <v>0.000411307486075932</v>
      </c>
      <c r="ND13" t="n">
        <v>0</v>
      </c>
      <c r="NE13" t="n">
        <v>0.000143025075870578</v>
      </c>
      <c r="NF13" t="n">
        <v>0.000120899972859531</v>
      </c>
      <c r="NG13" t="n">
        <v>0.000120266204385435</v>
      </c>
      <c r="NH13" t="n">
        <v>0</v>
      </c>
      <c r="NI13" t="n">
        <v>0.000289390698440218</v>
      </c>
      <c r="NJ13" t="n">
        <v>0.000129942460285815</v>
      </c>
      <c r="NK13" t="n">
        <v>0.000146994155561357</v>
      </c>
      <c r="NL13" t="n">
        <v>0.000367923912833444</v>
      </c>
      <c r="NM13" t="n">
        <v>0.000316539835677068</v>
      </c>
      <c r="NN13" t="n">
        <v>0.000214328712425899</v>
      </c>
      <c r="NO13" t="n">
        <v>0.000181547240002238</v>
      </c>
      <c r="NP13" t="n">
        <v>0.000254915744228763</v>
      </c>
      <c r="NQ13" t="n">
        <v>0</v>
      </c>
      <c r="NR13" t="n">
        <v>0.000121266963408418</v>
      </c>
      <c r="NS13" t="n">
        <v>0.000199465161673652</v>
      </c>
      <c r="NT13" t="n">
        <v>0.0000727054419412453</v>
      </c>
      <c r="NU13" t="n">
        <v>0.000229358825860743</v>
      </c>
      <c r="NV13" t="n">
        <v>0.000694260950788524</v>
      </c>
      <c r="NW13" t="n">
        <v>0.000188955837013735</v>
      </c>
      <c r="NX13" t="n">
        <v>0.0000694715849904205</v>
      </c>
      <c r="NY13" t="n">
        <v>0.0000964902035829355</v>
      </c>
      <c r="NZ13" t="n">
        <v>0.000108594064272629</v>
      </c>
      <c r="OA13" t="n">
        <v>0.0000436416949162996</v>
      </c>
      <c r="OB13" t="n">
        <v>0.0000275093671588557</v>
      </c>
      <c r="OC13" t="n">
        <v>0.00000652889223480241</v>
      </c>
      <c r="OD13" t="n">
        <v>0.0000924939565826428</v>
      </c>
      <c r="OE13" t="n">
        <v>0.000112943269983617</v>
      </c>
      <c r="OF13" t="n">
        <v>0.0000828383430988991</v>
      </c>
      <c r="OG13" t="n">
        <v>0.000145780121813697</v>
      </c>
      <c r="OH13" t="n">
        <v>0.000223000669844723</v>
      </c>
      <c r="OI13" t="n">
        <v>0.000679714653283292</v>
      </c>
      <c r="OJ13" t="n">
        <v>0.00103763244346564</v>
      </c>
      <c r="OK13" t="n">
        <v>0.000325489845801373</v>
      </c>
      <c r="OL13" t="n">
        <v>0.000128285433487479</v>
      </c>
      <c r="OM13" t="n">
        <v>0.000128915283331817</v>
      </c>
      <c r="ON13" t="n">
        <v>0.0000487339105488287</v>
      </c>
      <c r="OO13" t="n">
        <v>0</v>
      </c>
      <c r="OP13" t="n">
        <v>0.000793588376402361</v>
      </c>
      <c r="OQ13" t="n">
        <v>0.00068175008868841</v>
      </c>
      <c r="OR13" t="n">
        <v>0.0000982020396990186</v>
      </c>
      <c r="OS13" t="n">
        <v>0.00010143380295295</v>
      </c>
      <c r="OT13" t="n">
        <v>0.000129058634394508</v>
      </c>
      <c r="OU13" t="n">
        <v>0.000144812315084623</v>
      </c>
      <c r="OV13" t="n">
        <v>0</v>
      </c>
      <c r="OW13" t="n">
        <v>0</v>
      </c>
      <c r="OX13" t="n">
        <v>0.000101079498229556</v>
      </c>
      <c r="OY13" t="n">
        <v>0.000134219661125596</v>
      </c>
      <c r="OZ13" t="n">
        <v>0.000127596922249797</v>
      </c>
      <c r="PA13" t="n">
        <v>0.000411307486075932</v>
      </c>
      <c r="PB13" t="n">
        <v>0</v>
      </c>
      <c r="PC13" t="n">
        <v>0.000143025075870578</v>
      </c>
      <c r="PD13" t="n">
        <v>0</v>
      </c>
      <c r="PE13" t="n">
        <v>0</v>
      </c>
      <c r="PF13" t="n">
        <v>0</v>
      </c>
      <c r="PG13" t="n">
        <v>0.000289390698440218</v>
      </c>
      <c r="PH13" t="n">
        <v>0.000129942460285815</v>
      </c>
      <c r="PI13" t="n">
        <v>0.000146994155561356</v>
      </c>
      <c r="PJ13" t="n">
        <v>0</v>
      </c>
      <c r="PK13" t="n">
        <v>0.000316539835677068</v>
      </c>
      <c r="PL13" t="n">
        <v>0.000214328712425899</v>
      </c>
      <c r="PM13" t="n">
        <v>0</v>
      </c>
      <c r="PN13" t="n">
        <v>0</v>
      </c>
      <c r="PO13" t="n">
        <v>0</v>
      </c>
      <c r="PP13" t="n">
        <v>0</v>
      </c>
      <c r="PQ13" t="n">
        <v>0.000199465161673652</v>
      </c>
      <c r="PR13" t="n">
        <v>0.0000727054419412453</v>
      </c>
      <c r="PS13" t="n">
        <v>0.000229358825860744</v>
      </c>
      <c r="PT13" t="n">
        <v>0.000694260950788524</v>
      </c>
      <c r="PU13" t="n">
        <v>0.000188955837013735</v>
      </c>
      <c r="PV13" t="n">
        <v>0.0000694715849904205</v>
      </c>
      <c r="PW13" t="n">
        <v>0.0000964902035829356</v>
      </c>
      <c r="PX13" t="n">
        <v>0.000108594064272629</v>
      </c>
      <c r="PY13" t="n">
        <v>0.0000436416949162996</v>
      </c>
      <c r="PZ13" t="n">
        <v>0.0000275093671588557</v>
      </c>
      <c r="QA13" t="n">
        <v>0.00000652889223480242</v>
      </c>
      <c r="QB13" t="n">
        <v>0.0000924939565826428</v>
      </c>
      <c r="QC13" t="n">
        <v>0.000112943269983617</v>
      </c>
      <c r="QD13" t="n">
        <v>0</v>
      </c>
      <c r="QE13" t="n">
        <v>0.000145780121813697</v>
      </c>
      <c r="QF13" t="n">
        <v>0.000223000669844723</v>
      </c>
      <c r="QG13" t="n">
        <v>0.000679714653283292</v>
      </c>
      <c r="QH13" t="n">
        <v>0.00103763244346564</v>
      </c>
      <c r="QI13" t="n">
        <v>0.000325489845801374</v>
      </c>
    </row>
    <row r="14">
      <c r="A14" t="s">
        <v>13</v>
      </c>
      <c r="B14" t="n">
        <v>0.00292253290234008</v>
      </c>
      <c r="C14" t="n">
        <v>0.00264064916080555</v>
      </c>
      <c r="D14" t="n">
        <v>0.000820651015747718</v>
      </c>
      <c r="E14" t="n">
        <v>0</v>
      </c>
      <c r="F14" t="n">
        <v>0</v>
      </c>
      <c r="G14" t="n">
        <v>0.00339887255516221</v>
      </c>
      <c r="H14" t="n">
        <v>0.0050162359553484</v>
      </c>
      <c r="I14" t="n">
        <v>0.00763975430714005</v>
      </c>
      <c r="J14" t="n">
        <v>0.00346534992348077</v>
      </c>
      <c r="K14" t="n">
        <v>0.00271484499899375</v>
      </c>
      <c r="L14" t="n">
        <v>0.00216821959041976</v>
      </c>
      <c r="M14" t="n">
        <v>0.00303466648882685</v>
      </c>
      <c r="N14" t="n">
        <v>1.04565635056887</v>
      </c>
      <c r="O14" t="n">
        <v>0.00729851506993979</v>
      </c>
      <c r="P14" t="n">
        <v>0.00299154458589768</v>
      </c>
      <c r="Q14" t="n">
        <v>0.00360139089022807</v>
      </c>
      <c r="R14" t="n">
        <v>0</v>
      </c>
      <c r="S14" t="n">
        <v>0.00644677702103129</v>
      </c>
      <c r="T14" t="n">
        <v>0</v>
      </c>
      <c r="U14" t="n">
        <v>0.00209738857299002</v>
      </c>
      <c r="V14" t="n">
        <v>0.00351362412473387</v>
      </c>
      <c r="W14" t="n">
        <v>0.00506606343167349</v>
      </c>
      <c r="X14" t="n">
        <v>0.0476178537352284</v>
      </c>
      <c r="Y14" t="n">
        <v>0.00224784171339828</v>
      </c>
      <c r="Z14" t="n">
        <v>0.00221752069172806</v>
      </c>
      <c r="AA14" t="n">
        <v>0</v>
      </c>
      <c r="AB14" t="n">
        <v>0.00271334083192799</v>
      </c>
      <c r="AC14" t="n">
        <v>0.00205120015630502</v>
      </c>
      <c r="AD14" t="n">
        <v>0.00225340388584074</v>
      </c>
      <c r="AE14" t="n">
        <v>0.00469060856901905</v>
      </c>
      <c r="AF14" t="n">
        <v>0.00193950968535254</v>
      </c>
      <c r="AG14" t="n">
        <v>0.00347323667404348</v>
      </c>
      <c r="AH14" t="n">
        <v>0.00109146383047546</v>
      </c>
      <c r="AI14" t="n">
        <v>0.000946300988779681</v>
      </c>
      <c r="AJ14" t="n">
        <v>0.00475014712718017</v>
      </c>
      <c r="AK14" t="n">
        <v>0.00211565293939679</v>
      </c>
      <c r="AL14" t="n">
        <v>0.00221880791188877</v>
      </c>
      <c r="AM14" t="n">
        <v>0.0018919491594935</v>
      </c>
      <c r="AN14" t="n">
        <v>0.00178412583447078</v>
      </c>
      <c r="AO14" t="n">
        <v>0.000310340119781002</v>
      </c>
      <c r="AP14" t="n">
        <v>0.000195621648414851</v>
      </c>
      <c r="AQ14" t="n">
        <v>0.0000464275551641109</v>
      </c>
      <c r="AR14" t="n">
        <v>0.00145905488509006</v>
      </c>
      <c r="AS14" t="n">
        <v>0.00136456634063469</v>
      </c>
      <c r="AT14" t="n">
        <v>0.000835112594872294</v>
      </c>
      <c r="AU14" t="n">
        <v>0.00159834506910248</v>
      </c>
      <c r="AV14" t="n">
        <v>0.000930553971924091</v>
      </c>
      <c r="AW14" t="n">
        <v>0.00237333423769039</v>
      </c>
      <c r="AX14" t="n">
        <v>0.00296749579870324</v>
      </c>
      <c r="AY14" t="n">
        <v>0.00206042496876106</v>
      </c>
      <c r="AZ14" t="n">
        <v>0.00292253290234008</v>
      </c>
      <c r="BA14" t="n">
        <v>0.00264064916080556</v>
      </c>
      <c r="BB14" t="n">
        <v>0.000820651015747718</v>
      </c>
      <c r="BC14" t="n">
        <v>0</v>
      </c>
      <c r="BD14" t="n">
        <v>0.00171262475455508</v>
      </c>
      <c r="BE14" t="n">
        <v>0.00339887255516221</v>
      </c>
      <c r="BF14" t="n">
        <v>0.0050162359553484</v>
      </c>
      <c r="BG14" t="n">
        <v>0.00763975430714005</v>
      </c>
      <c r="BH14" t="n">
        <v>0.00346534992348077</v>
      </c>
      <c r="BI14" t="n">
        <v>0.00271484499899375</v>
      </c>
      <c r="BJ14" t="n">
        <v>0.00216821959041976</v>
      </c>
      <c r="BK14" t="n">
        <v>0.00303466648882685</v>
      </c>
      <c r="BL14" t="n">
        <v>0.0456563505688728</v>
      </c>
      <c r="BM14" t="n">
        <v>0.00729851506993979</v>
      </c>
      <c r="BN14" t="n">
        <v>0.00299154458589768</v>
      </c>
      <c r="BO14" t="n">
        <v>0.00360139089022807</v>
      </c>
      <c r="BP14" t="n">
        <v>0</v>
      </c>
      <c r="BQ14" t="n">
        <v>0.00644677702103129</v>
      </c>
      <c r="BR14" t="n">
        <v>0.00209195947913627</v>
      </c>
      <c r="BS14" t="n">
        <v>0.00209738857299002</v>
      </c>
      <c r="BT14" t="n">
        <v>0.00351362412473387</v>
      </c>
      <c r="BU14" t="n">
        <v>0.00506606343167349</v>
      </c>
      <c r="BV14" t="n">
        <v>0.0476178537352284</v>
      </c>
      <c r="BW14" t="n">
        <v>0.00224784171339829</v>
      </c>
      <c r="BX14" t="n">
        <v>0.00221752069172806</v>
      </c>
      <c r="BY14" t="n">
        <v>0</v>
      </c>
      <c r="BZ14" t="n">
        <v>0.00271334083192799</v>
      </c>
      <c r="CA14" t="n">
        <v>0.00205120015630502</v>
      </c>
      <c r="CB14" t="n">
        <v>0.00225340388584074</v>
      </c>
      <c r="CC14" t="n">
        <v>0.00469060856901905</v>
      </c>
      <c r="CD14" t="n">
        <v>0.00193950968535254</v>
      </c>
      <c r="CE14" t="n">
        <v>0.00347323667404348</v>
      </c>
      <c r="CF14" t="n">
        <v>0.00109146383047546</v>
      </c>
      <c r="CG14" t="n">
        <v>0.00094630098877968</v>
      </c>
      <c r="CH14" t="n">
        <v>0.00475014712718017</v>
      </c>
      <c r="CI14" t="n">
        <v>0.00211565293939679</v>
      </c>
      <c r="CJ14" t="n">
        <v>0.00221880791188877</v>
      </c>
      <c r="CK14" t="n">
        <v>0.00189194915949351</v>
      </c>
      <c r="CL14" t="n">
        <v>0.00178412583447078</v>
      </c>
      <c r="CM14" t="n">
        <v>0.000310340119781002</v>
      </c>
      <c r="CN14" t="n">
        <v>0.000195621648414851</v>
      </c>
      <c r="CO14" t="n">
        <v>0.0000464275551641109</v>
      </c>
      <c r="CP14" t="n">
        <v>0.00145905488509006</v>
      </c>
      <c r="CQ14" t="n">
        <v>0.00136456634063469</v>
      </c>
      <c r="CR14" t="n">
        <v>0</v>
      </c>
      <c r="CS14" t="n">
        <v>0.00159834506910248</v>
      </c>
      <c r="CT14" t="n">
        <v>0.000930553971924091</v>
      </c>
      <c r="CU14" t="n">
        <v>0.0023733342376904</v>
      </c>
      <c r="CV14" t="n">
        <v>0.00296749579870323</v>
      </c>
      <c r="CW14" t="n">
        <v>0.00206042496876106</v>
      </c>
      <c r="CX14" t="n">
        <v>0.00292253290234009</v>
      </c>
      <c r="CY14" t="n">
        <v>0.00264064916080556</v>
      </c>
      <c r="CZ14" t="n">
        <v>0</v>
      </c>
      <c r="DA14" t="n">
        <v>0</v>
      </c>
      <c r="DB14" t="n">
        <v>0.00171262475455508</v>
      </c>
      <c r="DC14" t="n">
        <v>0.00339887255516221</v>
      </c>
      <c r="DD14" t="n">
        <v>0.00501623595534841</v>
      </c>
      <c r="DE14" t="n">
        <v>0.00763975430714004</v>
      </c>
      <c r="DF14" t="n">
        <v>0</v>
      </c>
      <c r="DG14" t="n">
        <v>0.00271484499899375</v>
      </c>
      <c r="DH14" t="n">
        <v>0</v>
      </c>
      <c r="DI14" t="n">
        <v>0</v>
      </c>
      <c r="DJ14" t="n">
        <v>0.0456563505688729</v>
      </c>
      <c r="DK14" t="n">
        <v>0</v>
      </c>
      <c r="DL14" t="n">
        <v>0.00299154458589768</v>
      </c>
      <c r="DM14" t="n">
        <v>0</v>
      </c>
      <c r="DN14" t="n">
        <v>0</v>
      </c>
      <c r="DO14" t="n">
        <v>0</v>
      </c>
      <c r="DP14" t="n">
        <v>0</v>
      </c>
      <c r="DQ14" t="n">
        <v>0.00209738857299003</v>
      </c>
      <c r="DR14" t="n">
        <v>0</v>
      </c>
      <c r="DS14" t="n">
        <v>0.00506606343167349</v>
      </c>
      <c r="DT14" t="n">
        <v>0.0476178537352284</v>
      </c>
      <c r="DU14" t="n">
        <v>0.00224784171339828</v>
      </c>
      <c r="DV14" t="n">
        <v>0</v>
      </c>
      <c r="DW14" t="n">
        <v>0</v>
      </c>
      <c r="DX14" t="n">
        <v>0.00271334083192799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0.00109146383047546</v>
      </c>
      <c r="EE14" t="n">
        <v>0.000946300988779681</v>
      </c>
      <c r="EF14" t="n">
        <v>0.00475014712718017</v>
      </c>
      <c r="EG14" t="n">
        <v>0.00211565293939679</v>
      </c>
      <c r="EH14" t="n">
        <v>0.00221880791188877</v>
      </c>
      <c r="EI14" t="n">
        <v>0.0018919491594935</v>
      </c>
      <c r="EJ14" t="n">
        <v>0.00178412583447078</v>
      </c>
      <c r="EK14" t="n">
        <v>0.000310340119781002</v>
      </c>
      <c r="EL14" t="n">
        <v>0.000195621648414851</v>
      </c>
      <c r="EM14" t="n">
        <v>0.000046427555164111</v>
      </c>
      <c r="EN14" t="n">
        <v>0</v>
      </c>
      <c r="EO14" t="n">
        <v>0.00136456634063469</v>
      </c>
      <c r="EP14" t="n">
        <v>0</v>
      </c>
      <c r="EQ14" t="n">
        <v>0</v>
      </c>
      <c r="ER14" t="n">
        <v>0.000930553971924092</v>
      </c>
      <c r="ES14" t="n">
        <v>0.0023733342376904</v>
      </c>
      <c r="ET14" t="n">
        <v>0.00296749579870323</v>
      </c>
      <c r="EU14" t="n">
        <v>0.00206042496876106</v>
      </c>
      <c r="EV14" t="n">
        <v>0.00292253290234008</v>
      </c>
      <c r="EW14" t="n">
        <v>0.00264064916080556</v>
      </c>
      <c r="EX14" t="n">
        <v>0.000820651015747719</v>
      </c>
      <c r="EY14" t="n">
        <v>0.00106892871234791</v>
      </c>
      <c r="EZ14" t="n">
        <v>0.00171262475455508</v>
      </c>
      <c r="FA14" t="n">
        <v>0.00339887255516221</v>
      </c>
      <c r="FB14" t="n">
        <v>0.0050162359553484</v>
      </c>
      <c r="FC14" t="n">
        <v>0.00763975430714004</v>
      </c>
      <c r="FD14" t="n">
        <v>0.00346534992348077</v>
      </c>
      <c r="FE14" t="n">
        <v>0.00271484499899375</v>
      </c>
      <c r="FF14" t="n">
        <v>0</v>
      </c>
      <c r="FG14" t="n">
        <v>0</v>
      </c>
      <c r="FH14" t="n">
        <v>0.0456563505688729</v>
      </c>
      <c r="FI14" t="n">
        <v>0.00729851506993979</v>
      </c>
      <c r="FJ14" t="n">
        <v>0</v>
      </c>
      <c r="FK14" t="n">
        <v>0.00360139089022807</v>
      </c>
      <c r="FL14" t="n">
        <v>0</v>
      </c>
      <c r="FM14" t="n">
        <v>0.00644677702103129</v>
      </c>
      <c r="FN14" t="n">
        <v>0</v>
      </c>
      <c r="FO14" t="n">
        <v>0.00209738857299002</v>
      </c>
      <c r="FP14" t="n">
        <v>0</v>
      </c>
      <c r="FQ14" t="n">
        <v>0.0050660634316735</v>
      </c>
      <c r="FR14" t="n">
        <v>0.0476178537352284</v>
      </c>
      <c r="FS14" t="n">
        <v>0.00224784171339828</v>
      </c>
      <c r="FT14" t="n">
        <v>0.00221752069172806</v>
      </c>
      <c r="FU14" t="n">
        <v>0</v>
      </c>
      <c r="FV14" t="n">
        <v>0.00271334083192799</v>
      </c>
      <c r="FW14" t="n">
        <v>0.00205120015630502</v>
      </c>
      <c r="FX14" t="n">
        <v>0</v>
      </c>
      <c r="FY14" t="n">
        <v>0</v>
      </c>
      <c r="FZ14" t="n">
        <v>0</v>
      </c>
      <c r="GA14" t="n">
        <v>0.00347323667404347</v>
      </c>
      <c r="GB14" t="n">
        <v>0.00109146383047546</v>
      </c>
      <c r="GC14" t="n">
        <v>0.000946300988779681</v>
      </c>
      <c r="GD14" t="n">
        <v>0.00475014712718017</v>
      </c>
      <c r="GE14" t="n">
        <v>0.00211565293939679</v>
      </c>
      <c r="GF14" t="n">
        <v>0.00221880791188877</v>
      </c>
      <c r="GG14" t="n">
        <v>0.0018919491594935</v>
      </c>
      <c r="GH14" t="n">
        <v>0.00178412583447078</v>
      </c>
      <c r="GI14" t="n">
        <v>0.000310340119781002</v>
      </c>
      <c r="GJ14" t="n">
        <v>0.000195621648414851</v>
      </c>
      <c r="GK14" t="n">
        <v>0</v>
      </c>
      <c r="GL14" t="n">
        <v>0.00145905488509006</v>
      </c>
      <c r="GM14" t="n">
        <v>0.00136456634063469</v>
      </c>
      <c r="GN14" t="n">
        <v>0</v>
      </c>
      <c r="GO14" t="n">
        <v>0.00159834506910248</v>
      </c>
      <c r="GP14" t="n">
        <v>0.000930553971924092</v>
      </c>
      <c r="GQ14" t="n">
        <v>0.0023733342376904</v>
      </c>
      <c r="GR14" t="n">
        <v>0.00296749579870323</v>
      </c>
      <c r="GS14" t="n">
        <v>0.00206042496876106</v>
      </c>
      <c r="GT14" t="n">
        <v>0.00292253290234009</v>
      </c>
      <c r="GU14" t="n">
        <v>0.00264064916080556</v>
      </c>
      <c r="GV14" t="n">
        <v>0</v>
      </c>
      <c r="GW14" t="n">
        <v>0.00106892871234791</v>
      </c>
      <c r="GX14" t="n">
        <v>0</v>
      </c>
      <c r="GY14" t="n">
        <v>0.00339887255516221</v>
      </c>
      <c r="GZ14" t="n">
        <v>0.00501623595534841</v>
      </c>
      <c r="HA14" t="n">
        <v>0.00763975430714005</v>
      </c>
      <c r="HB14" t="n">
        <v>0.00346534992348077</v>
      </c>
      <c r="HC14" t="n">
        <v>0.00271484499899375</v>
      </c>
      <c r="HD14" t="n">
        <v>0.00216821959041976</v>
      </c>
      <c r="HE14" t="n">
        <v>0.00303466648882685</v>
      </c>
      <c r="HF14" t="n">
        <v>0.0456563505688729</v>
      </c>
      <c r="HG14" t="n">
        <v>0.00729851506993979</v>
      </c>
      <c r="HH14" t="n">
        <v>0.00299154458589768</v>
      </c>
      <c r="HI14" t="n">
        <v>0.00360139089022807</v>
      </c>
      <c r="HJ14" t="n">
        <v>0</v>
      </c>
      <c r="HK14" t="n">
        <v>0.00644677702103129</v>
      </c>
      <c r="HL14" t="n">
        <v>0.00209195947913627</v>
      </c>
      <c r="HM14" t="n">
        <v>0.00209738857299002</v>
      </c>
      <c r="HN14" t="n">
        <v>0.00351362412473387</v>
      </c>
      <c r="HO14" t="n">
        <v>0.00506606343167349</v>
      </c>
      <c r="HP14" t="n">
        <v>0.0476178537352284</v>
      </c>
      <c r="HQ14" t="n">
        <v>0.00224784171339828</v>
      </c>
      <c r="HR14" t="n">
        <v>0.00221752069172806</v>
      </c>
      <c r="HS14" t="n">
        <v>0.00178332246252429</v>
      </c>
      <c r="HT14" t="n">
        <v>0.00271334083192799</v>
      </c>
      <c r="HU14" t="n">
        <v>0.00205120015630502</v>
      </c>
      <c r="HV14" t="n">
        <v>0.00225340388584074</v>
      </c>
      <c r="HW14" t="n">
        <v>0.00469060856901905</v>
      </c>
      <c r="HX14" t="n">
        <v>0.00193950968535254</v>
      </c>
      <c r="HY14" t="n">
        <v>0.00347323667404348</v>
      </c>
      <c r="HZ14" t="n">
        <v>0.00109146383047546</v>
      </c>
      <c r="IA14" t="n">
        <v>0.00094630098877968</v>
      </c>
      <c r="IB14" t="n">
        <v>0.00475014712718017</v>
      </c>
      <c r="IC14" t="n">
        <v>0.00211565293939679</v>
      </c>
      <c r="ID14" t="n">
        <v>0.00221880791188877</v>
      </c>
      <c r="IE14" t="n">
        <v>0.0018919491594935</v>
      </c>
      <c r="IF14" t="n">
        <v>0.00178412583447078</v>
      </c>
      <c r="IG14" t="n">
        <v>0.000310340119781002</v>
      </c>
      <c r="IH14" t="n">
        <v>0.000195621648414851</v>
      </c>
      <c r="II14" t="n">
        <v>0.0000464275551641109</v>
      </c>
      <c r="IJ14" t="n">
        <v>0.00145905488509006</v>
      </c>
      <c r="IK14" t="n">
        <v>0.00136456634063469</v>
      </c>
      <c r="IL14" t="n">
        <v>0.000835112594872293</v>
      </c>
      <c r="IM14" t="n">
        <v>0.00159834506910248</v>
      </c>
      <c r="IN14" t="n">
        <v>0.000930553971924092</v>
      </c>
      <c r="IO14" t="n">
        <v>0.0023733342376904</v>
      </c>
      <c r="IP14" t="n">
        <v>0.00296749579870323</v>
      </c>
      <c r="IQ14" t="n">
        <v>0.00206042496876106</v>
      </c>
      <c r="IR14" t="n">
        <v>0.00292253290234009</v>
      </c>
      <c r="IS14" t="n">
        <v>0.00264064916080555</v>
      </c>
      <c r="IT14" t="n">
        <v>0</v>
      </c>
      <c r="IU14" t="n">
        <v>0</v>
      </c>
      <c r="IV14" t="n">
        <v>0.00171262475455508</v>
      </c>
      <c r="IW14" t="n">
        <v>0.0033988725551622</v>
      </c>
      <c r="IX14" t="n">
        <v>0.0050162359553484</v>
      </c>
      <c r="IY14" t="n">
        <v>0.00763975430714005</v>
      </c>
      <c r="IZ14" t="n">
        <v>0.00346534992348076</v>
      </c>
      <c r="JA14" t="n">
        <v>0.00271484499899375</v>
      </c>
      <c r="JB14" t="n">
        <v>0.00216821959041976</v>
      </c>
      <c r="JC14" t="n">
        <v>0</v>
      </c>
      <c r="JD14" t="n">
        <v>0.0456563505688728</v>
      </c>
      <c r="JE14" t="n">
        <v>0.00729851506993979</v>
      </c>
      <c r="JF14" t="n">
        <v>0.00299154458589768</v>
      </c>
      <c r="JG14" t="n">
        <v>0</v>
      </c>
      <c r="JH14" t="n">
        <v>0</v>
      </c>
      <c r="JI14" t="n">
        <v>0.00644677702103129</v>
      </c>
      <c r="JJ14" t="n">
        <v>0.00209195947913627</v>
      </c>
      <c r="JK14" t="n">
        <v>0.00209738857299003</v>
      </c>
      <c r="JL14" t="n">
        <v>0</v>
      </c>
      <c r="JM14" t="n">
        <v>0.00506606343167349</v>
      </c>
      <c r="JN14" t="n">
        <v>0.0476178537352285</v>
      </c>
      <c r="JO14" t="n">
        <v>0.00224784171339828</v>
      </c>
      <c r="JP14" t="n">
        <v>0.00221752069172806</v>
      </c>
      <c r="JQ14" t="n">
        <v>0.00178332246252429</v>
      </c>
      <c r="JR14" t="n">
        <v>0.00271334083192799</v>
      </c>
      <c r="JS14" t="n">
        <v>0.00205120015630502</v>
      </c>
      <c r="JT14" t="n">
        <v>0.00225340388584074</v>
      </c>
      <c r="JU14" t="n">
        <v>0</v>
      </c>
      <c r="JV14" t="n">
        <v>0</v>
      </c>
      <c r="JW14" t="n">
        <v>0.00347323667404347</v>
      </c>
      <c r="JX14" t="n">
        <v>0.00109146383047545</v>
      </c>
      <c r="JY14" t="n">
        <v>0.000946300988779681</v>
      </c>
      <c r="JZ14" t="n">
        <v>0.00475014712718017</v>
      </c>
      <c r="KA14" t="n">
        <v>0.00211565293939679</v>
      </c>
      <c r="KB14" t="n">
        <v>0.00221880791188877</v>
      </c>
      <c r="KC14" t="n">
        <v>0.0018919491594935</v>
      </c>
      <c r="KD14" t="n">
        <v>0.00178412583447078</v>
      </c>
      <c r="KE14" t="n">
        <v>0.000310340119781002</v>
      </c>
      <c r="KF14" t="n">
        <v>0.000195621648414851</v>
      </c>
      <c r="KG14" t="n">
        <v>0</v>
      </c>
      <c r="KH14" t="n">
        <v>0.00145905488509006</v>
      </c>
      <c r="KI14" t="n">
        <v>0.00136456634063469</v>
      </c>
      <c r="KJ14" t="n">
        <v>0.000835112594872293</v>
      </c>
      <c r="KK14" t="n">
        <v>0.00159834506910248</v>
      </c>
      <c r="KL14" t="n">
        <v>0.000930553971924091</v>
      </c>
      <c r="KM14" t="n">
        <v>0.0023733342376904</v>
      </c>
      <c r="KN14" t="n">
        <v>0.00296749579870324</v>
      </c>
      <c r="KO14" t="n">
        <v>0.00206042496876107</v>
      </c>
      <c r="KP14" t="n">
        <v>0.00292253290234008</v>
      </c>
      <c r="KQ14" t="n">
        <v>0</v>
      </c>
      <c r="KR14" t="n">
        <v>0</v>
      </c>
      <c r="KS14" t="n">
        <v>0.00106892871234791</v>
      </c>
      <c r="KT14" t="n">
        <v>0.00171262475455508</v>
      </c>
      <c r="KU14" t="n">
        <v>0.0033988725551622</v>
      </c>
      <c r="KV14" t="n">
        <v>0.0050162359553484</v>
      </c>
      <c r="KW14" t="n">
        <v>0.00763975430714005</v>
      </c>
      <c r="KX14" t="n">
        <v>0.00346534992348077</v>
      </c>
      <c r="KY14" t="n">
        <v>0.00271484499899375</v>
      </c>
      <c r="KZ14" t="n">
        <v>0.00216821959041976</v>
      </c>
      <c r="LA14" t="n">
        <v>0.00303466648882685</v>
      </c>
      <c r="LB14" t="n">
        <v>0.0456563505688728</v>
      </c>
      <c r="LC14" t="n">
        <v>0.00729851506993978</v>
      </c>
      <c r="LD14" t="n">
        <v>0.00299154458589768</v>
      </c>
      <c r="LE14" t="n">
        <v>0.00360139089022808</v>
      </c>
      <c r="LF14" t="n">
        <v>0.00282660366185759</v>
      </c>
      <c r="LG14" t="n">
        <v>0.00644677702103129</v>
      </c>
      <c r="LH14" t="n">
        <v>0.00209195947913627</v>
      </c>
      <c r="LI14" t="n">
        <v>0.00209738857299002</v>
      </c>
      <c r="LJ14" t="n">
        <v>0.00351362412473387</v>
      </c>
      <c r="LK14" t="n">
        <v>0.00506606343167348</v>
      </c>
      <c r="LL14" t="n">
        <v>0.0476178537352283</v>
      </c>
      <c r="LM14" t="n">
        <v>0.00224784171339828</v>
      </c>
      <c r="LN14" t="n">
        <v>0.00221752069172806</v>
      </c>
      <c r="LO14" t="n">
        <v>0.00178332246252429</v>
      </c>
      <c r="LP14" t="n">
        <v>0.00271334083192799</v>
      </c>
      <c r="LQ14" t="n">
        <v>0.00205120015630502</v>
      </c>
      <c r="LR14" t="n">
        <v>0.00225340388584074</v>
      </c>
      <c r="LS14" t="n">
        <v>0.00469060856901906</v>
      </c>
      <c r="LT14" t="n">
        <v>0.00193950968535253</v>
      </c>
      <c r="LU14" t="n">
        <v>0.00347323667404347</v>
      </c>
      <c r="LV14" t="n">
        <v>0.00109146383047545</v>
      </c>
      <c r="LW14" t="n">
        <v>0.00094630098877968</v>
      </c>
      <c r="LX14" t="n">
        <v>0.00475014712718017</v>
      </c>
      <c r="LY14" t="n">
        <v>0.00211565293939679</v>
      </c>
      <c r="LZ14" t="n">
        <v>0.00221880791188877</v>
      </c>
      <c r="MA14" t="n">
        <v>0.0018919491594935</v>
      </c>
      <c r="MB14" t="n">
        <v>0.00178412583447078</v>
      </c>
      <c r="MC14" t="n">
        <v>0.000310340119781002</v>
      </c>
      <c r="MD14" t="n">
        <v>0.000195621648414851</v>
      </c>
      <c r="ME14" t="n">
        <v>0.0000464275551641109</v>
      </c>
      <c r="MF14" t="n">
        <v>0.00145905488509006</v>
      </c>
      <c r="MG14" t="n">
        <v>0.00136456634063469</v>
      </c>
      <c r="MH14" t="n">
        <v>0.000835112594872294</v>
      </c>
      <c r="MI14" t="n">
        <v>0.00159834506910248</v>
      </c>
      <c r="MJ14" t="n">
        <v>0.000930553971924091</v>
      </c>
      <c r="MK14" t="n">
        <v>0.0023733342376904</v>
      </c>
      <c r="ML14" t="n">
        <v>0.00296749579870324</v>
      </c>
      <c r="MM14" t="n">
        <v>0.00206042496876106</v>
      </c>
      <c r="MN14" t="n">
        <v>0.00292253290234008</v>
      </c>
      <c r="MO14" t="n">
        <v>0.00264064916080555</v>
      </c>
      <c r="MP14" t="n">
        <v>0</v>
      </c>
      <c r="MQ14" t="n">
        <v>0.00106892871234791</v>
      </c>
      <c r="MR14" t="n">
        <v>0.00171262475455508</v>
      </c>
      <c r="MS14" t="n">
        <v>0.00339887255516221</v>
      </c>
      <c r="MT14" t="n">
        <v>0.0050162359553484</v>
      </c>
      <c r="MU14" t="n">
        <v>0.00763975430714006</v>
      </c>
      <c r="MV14" t="n">
        <v>0.00346534992348077</v>
      </c>
      <c r="MW14" t="n">
        <v>0.00271484499899375</v>
      </c>
      <c r="MX14" t="n">
        <v>0</v>
      </c>
      <c r="MY14" t="n">
        <v>0</v>
      </c>
      <c r="MZ14" t="n">
        <v>0.0456563505688729</v>
      </c>
      <c r="NA14" t="n">
        <v>0</v>
      </c>
      <c r="NB14" t="n">
        <v>0.00299154458589768</v>
      </c>
      <c r="NC14" t="n">
        <v>0.00360139089022807</v>
      </c>
      <c r="ND14" t="n">
        <v>0</v>
      </c>
      <c r="NE14" t="n">
        <v>0.00644677702103129</v>
      </c>
      <c r="NF14" t="n">
        <v>0.00209195947913627</v>
      </c>
      <c r="NG14" t="n">
        <v>0.00209738857299002</v>
      </c>
      <c r="NH14" t="n">
        <v>0</v>
      </c>
      <c r="NI14" t="n">
        <v>0.00506606343167349</v>
      </c>
      <c r="NJ14" t="n">
        <v>0.0476178537352284</v>
      </c>
      <c r="NK14" t="n">
        <v>0.00224784171339828</v>
      </c>
      <c r="NL14" t="n">
        <v>0.00221752069172806</v>
      </c>
      <c r="NM14" t="n">
        <v>0.00178332246252429</v>
      </c>
      <c r="NN14" t="n">
        <v>0.00271334083192799</v>
      </c>
      <c r="NO14" t="n">
        <v>0.00205120015630502</v>
      </c>
      <c r="NP14" t="n">
        <v>0.00225340388584074</v>
      </c>
      <c r="NQ14" t="n">
        <v>0</v>
      </c>
      <c r="NR14" t="n">
        <v>0.00193950968535254</v>
      </c>
      <c r="NS14" t="n">
        <v>0.00347323667404348</v>
      </c>
      <c r="NT14" t="n">
        <v>0.00109146383047546</v>
      </c>
      <c r="NU14" t="n">
        <v>0.000946300988779679</v>
      </c>
      <c r="NV14" t="n">
        <v>0.00475014712718017</v>
      </c>
      <c r="NW14" t="n">
        <v>0.00211565293939679</v>
      </c>
      <c r="NX14" t="n">
        <v>0.00221880791188877</v>
      </c>
      <c r="NY14" t="n">
        <v>0.0018919491594935</v>
      </c>
      <c r="NZ14" t="n">
        <v>0.00178412583447078</v>
      </c>
      <c r="OA14" t="n">
        <v>0.000310340119781002</v>
      </c>
      <c r="OB14" t="n">
        <v>0.000195621648414851</v>
      </c>
      <c r="OC14" t="n">
        <v>0.0000464275551641109</v>
      </c>
      <c r="OD14" t="n">
        <v>0.00145905488509006</v>
      </c>
      <c r="OE14" t="n">
        <v>0.00136456634063469</v>
      </c>
      <c r="OF14" t="n">
        <v>0.000835112594872294</v>
      </c>
      <c r="OG14" t="n">
        <v>0.00159834506910248</v>
      </c>
      <c r="OH14" t="n">
        <v>0.000930553971924092</v>
      </c>
      <c r="OI14" t="n">
        <v>0.0023733342376904</v>
      </c>
      <c r="OJ14" t="n">
        <v>0.00296749579870324</v>
      </c>
      <c r="OK14" t="n">
        <v>0.00206042496876106</v>
      </c>
      <c r="OL14" t="n">
        <v>0.00292253290234009</v>
      </c>
      <c r="OM14" t="n">
        <v>0.00264064916080555</v>
      </c>
      <c r="ON14" t="n">
        <v>0.000820651015747718</v>
      </c>
      <c r="OO14" t="n">
        <v>0</v>
      </c>
      <c r="OP14" t="n">
        <v>0.00171262475455508</v>
      </c>
      <c r="OQ14" t="n">
        <v>0.00339887255516221</v>
      </c>
      <c r="OR14" t="n">
        <v>0.0050162359553484</v>
      </c>
      <c r="OS14" t="n">
        <v>0.00763975430714005</v>
      </c>
      <c r="OT14" t="n">
        <v>0.00346534992348077</v>
      </c>
      <c r="OU14" t="n">
        <v>0.00271484499899375</v>
      </c>
      <c r="OV14" t="n">
        <v>0</v>
      </c>
      <c r="OW14" t="n">
        <v>0</v>
      </c>
      <c r="OX14" t="n">
        <v>0.0456563505688729</v>
      </c>
      <c r="OY14" t="n">
        <v>0.00729851506993977</v>
      </c>
      <c r="OZ14" t="n">
        <v>0.00299154458589768</v>
      </c>
      <c r="PA14" t="n">
        <v>0.00360139089022807</v>
      </c>
      <c r="PB14" t="n">
        <v>0</v>
      </c>
      <c r="PC14" t="n">
        <v>0.00644677702103128</v>
      </c>
      <c r="PD14" t="n">
        <v>0</v>
      </c>
      <c r="PE14" t="n">
        <v>0</v>
      </c>
      <c r="PF14" t="n">
        <v>0</v>
      </c>
      <c r="PG14" t="n">
        <v>0.00506606343167348</v>
      </c>
      <c r="PH14" t="n">
        <v>0.0476178537352284</v>
      </c>
      <c r="PI14" t="n">
        <v>0.00224784171339828</v>
      </c>
      <c r="PJ14" t="n">
        <v>0</v>
      </c>
      <c r="PK14" t="n">
        <v>0.00178332246252429</v>
      </c>
      <c r="PL14" t="n">
        <v>0.00271334083192799</v>
      </c>
      <c r="PM14" t="n">
        <v>0</v>
      </c>
      <c r="PN14" t="n">
        <v>0</v>
      </c>
      <c r="PO14" t="n">
        <v>0</v>
      </c>
      <c r="PP14" t="n">
        <v>0</v>
      </c>
      <c r="PQ14" t="n">
        <v>0.00347323667404348</v>
      </c>
      <c r="PR14" t="n">
        <v>0.00109146383047546</v>
      </c>
      <c r="PS14" t="n">
        <v>0.00094630098877968</v>
      </c>
      <c r="PT14" t="n">
        <v>0.00475014712718017</v>
      </c>
      <c r="PU14" t="n">
        <v>0.00211565293939679</v>
      </c>
      <c r="PV14" t="n">
        <v>0.00221880791188877</v>
      </c>
      <c r="PW14" t="n">
        <v>0.0018919491594935</v>
      </c>
      <c r="PX14" t="n">
        <v>0.00178412583447078</v>
      </c>
      <c r="PY14" t="n">
        <v>0.000310340119781002</v>
      </c>
      <c r="PZ14" t="n">
        <v>0.000195621648414851</v>
      </c>
      <c r="QA14" t="n">
        <v>0.000046427555164111</v>
      </c>
      <c r="QB14" t="n">
        <v>0.00145905488509006</v>
      </c>
      <c r="QC14" t="n">
        <v>0.00136456634063469</v>
      </c>
      <c r="QD14" t="n">
        <v>0</v>
      </c>
      <c r="QE14" t="n">
        <v>0.00159834506910248</v>
      </c>
      <c r="QF14" t="n">
        <v>0.000930553971924091</v>
      </c>
      <c r="QG14" t="n">
        <v>0.0023733342376904</v>
      </c>
      <c r="QH14" t="n">
        <v>0.00296749579870324</v>
      </c>
      <c r="QI14" t="n">
        <v>0.00206042496876106</v>
      </c>
    </row>
    <row r="15">
      <c r="A15" t="s">
        <v>14</v>
      </c>
      <c r="B15" t="n">
        <v>0.00313065061811677</v>
      </c>
      <c r="C15" t="n">
        <v>0.00336778706339921</v>
      </c>
      <c r="D15" t="n">
        <v>0.00139507397000886</v>
      </c>
      <c r="E15" t="n">
        <v>0</v>
      </c>
      <c r="F15" t="n">
        <v>0</v>
      </c>
      <c r="G15" t="n">
        <v>0.00195220604905459</v>
      </c>
      <c r="H15" t="n">
        <v>0.0059180264642459</v>
      </c>
      <c r="I15" t="n">
        <v>0.00816677719923367</v>
      </c>
      <c r="J15" t="n">
        <v>0.00557251558411462</v>
      </c>
      <c r="K15" t="n">
        <v>0.00528610058963393</v>
      </c>
      <c r="L15" t="n">
        <v>0.00318903483130592</v>
      </c>
      <c r="M15" t="n">
        <v>0.0054645378616249</v>
      </c>
      <c r="N15" t="n">
        <v>0.00474555439701377</v>
      </c>
      <c r="O15" t="n">
        <v>1.05583139968923</v>
      </c>
      <c r="P15" t="n">
        <v>0.0489027662829937</v>
      </c>
      <c r="Q15" t="n">
        <v>0.0021663792715519</v>
      </c>
      <c r="R15" t="n">
        <v>0</v>
      </c>
      <c r="S15" t="n">
        <v>0.00991656059074591</v>
      </c>
      <c r="T15" t="n">
        <v>0</v>
      </c>
      <c r="U15" t="n">
        <v>0.00431241967709143</v>
      </c>
      <c r="V15" t="n">
        <v>0.00351871535895486</v>
      </c>
      <c r="W15" t="n">
        <v>0.00436569614828711</v>
      </c>
      <c r="X15" t="n">
        <v>0.00509588754914549</v>
      </c>
      <c r="Y15" t="n">
        <v>0.00559093381113877</v>
      </c>
      <c r="Z15" t="n">
        <v>0.00313166141834876</v>
      </c>
      <c r="AA15" t="n">
        <v>0</v>
      </c>
      <c r="AB15" t="n">
        <v>0.0032971094688953</v>
      </c>
      <c r="AC15" t="n">
        <v>0.00329677133161499</v>
      </c>
      <c r="AD15" t="n">
        <v>0.00414472087734058</v>
      </c>
      <c r="AE15" t="n">
        <v>0.00399513830333233</v>
      </c>
      <c r="AF15" t="n">
        <v>0.0039517016986089</v>
      </c>
      <c r="AG15" t="n">
        <v>0.00495736103155594</v>
      </c>
      <c r="AH15" t="n">
        <v>0.0013039864643822</v>
      </c>
      <c r="AI15" t="n">
        <v>0.00118049055591622</v>
      </c>
      <c r="AJ15" t="n">
        <v>0.00376546445566719</v>
      </c>
      <c r="AK15" t="n">
        <v>0.00991393652041661</v>
      </c>
      <c r="AL15" t="n">
        <v>0.00346715639227666</v>
      </c>
      <c r="AM15" t="n">
        <v>0.00295004096789828</v>
      </c>
      <c r="AN15" t="n">
        <v>0.00356338280658507</v>
      </c>
      <c r="AO15" t="n">
        <v>0.00107728309293856</v>
      </c>
      <c r="AP15" t="n">
        <v>0.000679061072088625</v>
      </c>
      <c r="AQ15" t="n">
        <v>0.000161163887739567</v>
      </c>
      <c r="AR15" t="n">
        <v>0.0052135045005001</v>
      </c>
      <c r="AS15" t="n">
        <v>0.00760872510849788</v>
      </c>
      <c r="AT15" t="n">
        <v>0.0041065268399676</v>
      </c>
      <c r="AU15" t="n">
        <v>0.00806876306999865</v>
      </c>
      <c r="AV15" t="n">
        <v>0.0018236717657077</v>
      </c>
      <c r="AW15" t="n">
        <v>0.00561544970431103</v>
      </c>
      <c r="AX15" t="n">
        <v>0.00675053609076895</v>
      </c>
      <c r="AY15" t="n">
        <v>0.0027921301569283</v>
      </c>
      <c r="AZ15" t="n">
        <v>0.00313065061811677</v>
      </c>
      <c r="BA15" t="n">
        <v>0.00336778706339921</v>
      </c>
      <c r="BB15" t="n">
        <v>0.00139507397000886</v>
      </c>
      <c r="BC15" t="n">
        <v>0</v>
      </c>
      <c r="BD15" t="n">
        <v>0.00202438025258956</v>
      </c>
      <c r="BE15" t="n">
        <v>0.00195220604905459</v>
      </c>
      <c r="BF15" t="n">
        <v>0.0059180264642459</v>
      </c>
      <c r="BG15" t="n">
        <v>0.00816677719923368</v>
      </c>
      <c r="BH15" t="n">
        <v>0.00557251558411462</v>
      </c>
      <c r="BI15" t="n">
        <v>0.00528610058963393</v>
      </c>
      <c r="BJ15" t="n">
        <v>0.00318903483130592</v>
      </c>
      <c r="BK15" t="n">
        <v>0.0054645378616249</v>
      </c>
      <c r="BL15" t="n">
        <v>0.00474555439701377</v>
      </c>
      <c r="BM15" t="n">
        <v>0.0558313996892275</v>
      </c>
      <c r="BN15" t="n">
        <v>0.0489027662829937</v>
      </c>
      <c r="BO15" t="n">
        <v>0.0021663792715519</v>
      </c>
      <c r="BP15" t="n">
        <v>0</v>
      </c>
      <c r="BQ15" t="n">
        <v>0.0099165605907459</v>
      </c>
      <c r="BR15" t="n">
        <v>0.00376614141960585</v>
      </c>
      <c r="BS15" t="n">
        <v>0.00431241967709143</v>
      </c>
      <c r="BT15" t="n">
        <v>0.00351871535895486</v>
      </c>
      <c r="BU15" t="n">
        <v>0.00436569614828712</v>
      </c>
      <c r="BV15" t="n">
        <v>0.00509588754914549</v>
      </c>
      <c r="BW15" t="n">
        <v>0.00559093381113878</v>
      </c>
      <c r="BX15" t="n">
        <v>0.00313166141834876</v>
      </c>
      <c r="BY15" t="n">
        <v>0</v>
      </c>
      <c r="BZ15" t="n">
        <v>0.0032971094688953</v>
      </c>
      <c r="CA15" t="n">
        <v>0.00329677133161499</v>
      </c>
      <c r="CB15" t="n">
        <v>0.00414472087734058</v>
      </c>
      <c r="CC15" t="n">
        <v>0.00399513830333233</v>
      </c>
      <c r="CD15" t="n">
        <v>0.0039517016986089</v>
      </c>
      <c r="CE15" t="n">
        <v>0.00495736103155594</v>
      </c>
      <c r="CF15" t="n">
        <v>0.0013039864643822</v>
      </c>
      <c r="CG15" t="n">
        <v>0.00118049055591622</v>
      </c>
      <c r="CH15" t="n">
        <v>0.00376546445566719</v>
      </c>
      <c r="CI15" t="n">
        <v>0.00991393652041662</v>
      </c>
      <c r="CJ15" t="n">
        <v>0.00346715639227666</v>
      </c>
      <c r="CK15" t="n">
        <v>0.00295004096789828</v>
      </c>
      <c r="CL15" t="n">
        <v>0.00356338280658507</v>
      </c>
      <c r="CM15" t="n">
        <v>0.00107728309293856</v>
      </c>
      <c r="CN15" t="n">
        <v>0.000679061072088624</v>
      </c>
      <c r="CO15" t="n">
        <v>0.000161163887739567</v>
      </c>
      <c r="CP15" t="n">
        <v>0.0052135045005001</v>
      </c>
      <c r="CQ15" t="n">
        <v>0.00760872510849788</v>
      </c>
      <c r="CR15" t="n">
        <v>0</v>
      </c>
      <c r="CS15" t="n">
        <v>0.00806876306999864</v>
      </c>
      <c r="CT15" t="n">
        <v>0.0018236717657077</v>
      </c>
      <c r="CU15" t="n">
        <v>0.00561544970431103</v>
      </c>
      <c r="CV15" t="n">
        <v>0.00675053609076895</v>
      </c>
      <c r="CW15" t="n">
        <v>0.00279213015692831</v>
      </c>
      <c r="CX15" t="n">
        <v>0.00313065061811678</v>
      </c>
      <c r="CY15" t="n">
        <v>0.00336778706339921</v>
      </c>
      <c r="CZ15" t="n">
        <v>0</v>
      </c>
      <c r="DA15" t="n">
        <v>0</v>
      </c>
      <c r="DB15" t="n">
        <v>0.00202438025258956</v>
      </c>
      <c r="DC15" t="n">
        <v>0.00195220604905459</v>
      </c>
      <c r="DD15" t="n">
        <v>0.00591802646424591</v>
      </c>
      <c r="DE15" t="n">
        <v>0.00816677719923367</v>
      </c>
      <c r="DF15" t="n">
        <v>0</v>
      </c>
      <c r="DG15" t="n">
        <v>0.00528610058963393</v>
      </c>
      <c r="DH15" t="n">
        <v>0</v>
      </c>
      <c r="DI15" t="n">
        <v>0</v>
      </c>
      <c r="DJ15" t="n">
        <v>0.00474555439701378</v>
      </c>
      <c r="DK15" t="n">
        <v>0</v>
      </c>
      <c r="DL15" t="n">
        <v>0.0489027662829938</v>
      </c>
      <c r="DM15" t="n">
        <v>0</v>
      </c>
      <c r="DN15" t="n">
        <v>0</v>
      </c>
      <c r="DO15" t="n">
        <v>0</v>
      </c>
      <c r="DP15" t="n">
        <v>0</v>
      </c>
      <c r="DQ15" t="n">
        <v>0.00431241967709143</v>
      </c>
      <c r="DR15" t="n">
        <v>0</v>
      </c>
      <c r="DS15" t="n">
        <v>0.00436569614828711</v>
      </c>
      <c r="DT15" t="n">
        <v>0.00509588754914549</v>
      </c>
      <c r="DU15" t="n">
        <v>0.00559093381113878</v>
      </c>
      <c r="DV15" t="n">
        <v>0</v>
      </c>
      <c r="DW15" t="n">
        <v>0</v>
      </c>
      <c r="DX15" t="n">
        <v>0.0032971094688953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0.0013039864643822</v>
      </c>
      <c r="EE15" t="n">
        <v>0.00118049055591622</v>
      </c>
      <c r="EF15" t="n">
        <v>0.00376546445566719</v>
      </c>
      <c r="EG15" t="n">
        <v>0.00991393652041663</v>
      </c>
      <c r="EH15" t="n">
        <v>0.00346715639227666</v>
      </c>
      <c r="EI15" t="n">
        <v>0.00295004096789827</v>
      </c>
      <c r="EJ15" t="n">
        <v>0.00356338280658507</v>
      </c>
      <c r="EK15" t="n">
        <v>0.00107728309293856</v>
      </c>
      <c r="EL15" t="n">
        <v>0.000679061072088624</v>
      </c>
      <c r="EM15" t="n">
        <v>0.000161163887739567</v>
      </c>
      <c r="EN15" t="n">
        <v>0</v>
      </c>
      <c r="EO15" t="n">
        <v>0.00760872510849788</v>
      </c>
      <c r="EP15" t="n">
        <v>0</v>
      </c>
      <c r="EQ15" t="n">
        <v>0</v>
      </c>
      <c r="ER15" t="n">
        <v>0.0018236717657077</v>
      </c>
      <c r="ES15" t="n">
        <v>0.00561544970431103</v>
      </c>
      <c r="ET15" t="n">
        <v>0.00675053609076893</v>
      </c>
      <c r="EU15" t="n">
        <v>0.0027921301569283</v>
      </c>
      <c r="EV15" t="n">
        <v>0.00313065061811678</v>
      </c>
      <c r="EW15" t="n">
        <v>0.00336778706339921</v>
      </c>
      <c r="EX15" t="n">
        <v>0.00139507397000886</v>
      </c>
      <c r="EY15" t="n">
        <v>0.00149438191019836</v>
      </c>
      <c r="EZ15" t="n">
        <v>0.00202438025258957</v>
      </c>
      <c r="FA15" t="n">
        <v>0.00195220604905459</v>
      </c>
      <c r="FB15" t="n">
        <v>0.0059180264642459</v>
      </c>
      <c r="FC15" t="n">
        <v>0.00816677719923367</v>
      </c>
      <c r="FD15" t="n">
        <v>0.00557251558411462</v>
      </c>
      <c r="FE15" t="n">
        <v>0.00528610058963393</v>
      </c>
      <c r="FF15" t="n">
        <v>0</v>
      </c>
      <c r="FG15" t="n">
        <v>0</v>
      </c>
      <c r="FH15" t="n">
        <v>0.00474555439701377</v>
      </c>
      <c r="FI15" t="n">
        <v>0.0558313996892274</v>
      </c>
      <c r="FJ15" t="n">
        <v>0</v>
      </c>
      <c r="FK15" t="n">
        <v>0.0021663792715519</v>
      </c>
      <c r="FL15" t="n">
        <v>0</v>
      </c>
      <c r="FM15" t="n">
        <v>0.00991656059074589</v>
      </c>
      <c r="FN15" t="n">
        <v>0</v>
      </c>
      <c r="FO15" t="n">
        <v>0.00431241967709143</v>
      </c>
      <c r="FP15" t="n">
        <v>0</v>
      </c>
      <c r="FQ15" t="n">
        <v>0.00436569614828712</v>
      </c>
      <c r="FR15" t="n">
        <v>0.00509588754914549</v>
      </c>
      <c r="FS15" t="n">
        <v>0.00559093381113877</v>
      </c>
      <c r="FT15" t="n">
        <v>0.00313166141834876</v>
      </c>
      <c r="FU15" t="n">
        <v>0</v>
      </c>
      <c r="FV15" t="n">
        <v>0.0032971094688953</v>
      </c>
      <c r="FW15" t="n">
        <v>0.003296771331615</v>
      </c>
      <c r="FX15" t="n">
        <v>0</v>
      </c>
      <c r="FY15" t="n">
        <v>0</v>
      </c>
      <c r="FZ15" t="n">
        <v>0</v>
      </c>
      <c r="GA15" t="n">
        <v>0.00495736103155593</v>
      </c>
      <c r="GB15" t="n">
        <v>0.0013039864643822</v>
      </c>
      <c r="GC15" t="n">
        <v>0.00118049055591622</v>
      </c>
      <c r="GD15" t="n">
        <v>0.00376546445566719</v>
      </c>
      <c r="GE15" t="n">
        <v>0.00991393652041662</v>
      </c>
      <c r="GF15" t="n">
        <v>0.00346715639227666</v>
      </c>
      <c r="GG15" t="n">
        <v>0.00295004096789828</v>
      </c>
      <c r="GH15" t="n">
        <v>0.00356338280658507</v>
      </c>
      <c r="GI15" t="n">
        <v>0.00107728309293856</v>
      </c>
      <c r="GJ15" t="n">
        <v>0.000679061072088624</v>
      </c>
      <c r="GK15" t="n">
        <v>0</v>
      </c>
      <c r="GL15" t="n">
        <v>0.0052135045005001</v>
      </c>
      <c r="GM15" t="n">
        <v>0.00760872510849787</v>
      </c>
      <c r="GN15" t="n">
        <v>0</v>
      </c>
      <c r="GO15" t="n">
        <v>0.00806876306999864</v>
      </c>
      <c r="GP15" t="n">
        <v>0.0018236717657077</v>
      </c>
      <c r="GQ15" t="n">
        <v>0.00561544970431103</v>
      </c>
      <c r="GR15" t="n">
        <v>0.00675053609076894</v>
      </c>
      <c r="GS15" t="n">
        <v>0.00279213015692831</v>
      </c>
      <c r="GT15" t="n">
        <v>0.00313065061811678</v>
      </c>
      <c r="GU15" t="n">
        <v>0.00336778706339921</v>
      </c>
      <c r="GV15" t="n">
        <v>0</v>
      </c>
      <c r="GW15" t="n">
        <v>0.00149438191019836</v>
      </c>
      <c r="GX15" t="n">
        <v>0</v>
      </c>
      <c r="GY15" t="n">
        <v>0.00195220604905459</v>
      </c>
      <c r="GZ15" t="n">
        <v>0.00591802646424591</v>
      </c>
      <c r="HA15" t="n">
        <v>0.00816677719923368</v>
      </c>
      <c r="HB15" t="n">
        <v>0.00557251558411461</v>
      </c>
      <c r="HC15" t="n">
        <v>0.00528610058963393</v>
      </c>
      <c r="HD15" t="n">
        <v>0.00318903483130593</v>
      </c>
      <c r="HE15" t="n">
        <v>0.00546453786162491</v>
      </c>
      <c r="HF15" t="n">
        <v>0.00474555439701377</v>
      </c>
      <c r="HG15" t="n">
        <v>0.0558313996892274</v>
      </c>
      <c r="HH15" t="n">
        <v>0.0489027662829936</v>
      </c>
      <c r="HI15" t="n">
        <v>0.0021663792715519</v>
      </c>
      <c r="HJ15" t="n">
        <v>0</v>
      </c>
      <c r="HK15" t="n">
        <v>0.00991656059074591</v>
      </c>
      <c r="HL15" t="n">
        <v>0.00376614141960586</v>
      </c>
      <c r="HM15" t="n">
        <v>0.00431241967709143</v>
      </c>
      <c r="HN15" t="n">
        <v>0.00351871535895486</v>
      </c>
      <c r="HO15" t="n">
        <v>0.00436569614828711</v>
      </c>
      <c r="HP15" t="n">
        <v>0.00509588754914549</v>
      </c>
      <c r="HQ15" t="n">
        <v>0.00559093381113877</v>
      </c>
      <c r="HR15" t="n">
        <v>0.00313166141834876</v>
      </c>
      <c r="HS15" t="n">
        <v>0.00278949303908619</v>
      </c>
      <c r="HT15" t="n">
        <v>0.0032971094688953</v>
      </c>
      <c r="HU15" t="n">
        <v>0.003296771331615</v>
      </c>
      <c r="HV15" t="n">
        <v>0.00414472087734058</v>
      </c>
      <c r="HW15" t="n">
        <v>0.00399513830333233</v>
      </c>
      <c r="HX15" t="n">
        <v>0.0039517016986089</v>
      </c>
      <c r="HY15" t="n">
        <v>0.00495736103155594</v>
      </c>
      <c r="HZ15" t="n">
        <v>0.0013039864643822</v>
      </c>
      <c r="IA15" t="n">
        <v>0.00118049055591622</v>
      </c>
      <c r="IB15" t="n">
        <v>0.00376546445566719</v>
      </c>
      <c r="IC15" t="n">
        <v>0.00991393652041661</v>
      </c>
      <c r="ID15" t="n">
        <v>0.00346715639227666</v>
      </c>
      <c r="IE15" t="n">
        <v>0.00295004096789828</v>
      </c>
      <c r="IF15" t="n">
        <v>0.00356338280658507</v>
      </c>
      <c r="IG15" t="n">
        <v>0.00107728309293856</v>
      </c>
      <c r="IH15" t="n">
        <v>0.000679061072088624</v>
      </c>
      <c r="II15" t="n">
        <v>0.000161163887739567</v>
      </c>
      <c r="IJ15" t="n">
        <v>0.0052135045005001</v>
      </c>
      <c r="IK15" t="n">
        <v>0.00760872510849787</v>
      </c>
      <c r="IL15" t="n">
        <v>0.00410652683996759</v>
      </c>
      <c r="IM15" t="n">
        <v>0.00806876306999864</v>
      </c>
      <c r="IN15" t="n">
        <v>0.0018236717657077</v>
      </c>
      <c r="IO15" t="n">
        <v>0.00561544970431103</v>
      </c>
      <c r="IP15" t="n">
        <v>0.00675053609076893</v>
      </c>
      <c r="IQ15" t="n">
        <v>0.0027921301569283</v>
      </c>
      <c r="IR15" t="n">
        <v>0.00313065061811678</v>
      </c>
      <c r="IS15" t="n">
        <v>0.00336778706339921</v>
      </c>
      <c r="IT15" t="n">
        <v>0</v>
      </c>
      <c r="IU15" t="n">
        <v>0</v>
      </c>
      <c r="IV15" t="n">
        <v>0.00202438025258956</v>
      </c>
      <c r="IW15" t="n">
        <v>0.00195220604905459</v>
      </c>
      <c r="IX15" t="n">
        <v>0.0059180264642459</v>
      </c>
      <c r="IY15" t="n">
        <v>0.00816677719923367</v>
      </c>
      <c r="IZ15" t="n">
        <v>0.00557251558411461</v>
      </c>
      <c r="JA15" t="n">
        <v>0.00528610058963393</v>
      </c>
      <c r="JB15" t="n">
        <v>0.00318903483130592</v>
      </c>
      <c r="JC15" t="n">
        <v>0</v>
      </c>
      <c r="JD15" t="n">
        <v>0.00474555439701377</v>
      </c>
      <c r="JE15" t="n">
        <v>0.0558313996892275</v>
      </c>
      <c r="JF15" t="n">
        <v>0.0489027662829937</v>
      </c>
      <c r="JG15" t="n">
        <v>0</v>
      </c>
      <c r="JH15" t="n">
        <v>0</v>
      </c>
      <c r="JI15" t="n">
        <v>0.00991656059074591</v>
      </c>
      <c r="JJ15" t="n">
        <v>0.00376614141960585</v>
      </c>
      <c r="JK15" t="n">
        <v>0.00431241967709143</v>
      </c>
      <c r="JL15" t="n">
        <v>0</v>
      </c>
      <c r="JM15" t="n">
        <v>0.00436569614828712</v>
      </c>
      <c r="JN15" t="n">
        <v>0.00509588754914549</v>
      </c>
      <c r="JO15" t="n">
        <v>0.00559093381113877</v>
      </c>
      <c r="JP15" t="n">
        <v>0.00313166141834876</v>
      </c>
      <c r="JQ15" t="n">
        <v>0.00278949303908619</v>
      </c>
      <c r="JR15" t="n">
        <v>0.0032971094688953</v>
      </c>
      <c r="JS15" t="n">
        <v>0.003296771331615</v>
      </c>
      <c r="JT15" t="n">
        <v>0.00414472087734058</v>
      </c>
      <c r="JU15" t="n">
        <v>0</v>
      </c>
      <c r="JV15" t="n">
        <v>0</v>
      </c>
      <c r="JW15" t="n">
        <v>0.00495736103155593</v>
      </c>
      <c r="JX15" t="n">
        <v>0.0013039864643822</v>
      </c>
      <c r="JY15" t="n">
        <v>0.00118049055591622</v>
      </c>
      <c r="JZ15" t="n">
        <v>0.00376546445566719</v>
      </c>
      <c r="KA15" t="n">
        <v>0.00991393652041662</v>
      </c>
      <c r="KB15" t="n">
        <v>0.00346715639227666</v>
      </c>
      <c r="KC15" t="n">
        <v>0.00295004096789827</v>
      </c>
      <c r="KD15" t="n">
        <v>0.00356338280658507</v>
      </c>
      <c r="KE15" t="n">
        <v>0.00107728309293856</v>
      </c>
      <c r="KF15" t="n">
        <v>0.000679061072088624</v>
      </c>
      <c r="KG15" t="n">
        <v>0</v>
      </c>
      <c r="KH15" t="n">
        <v>0.0052135045005001</v>
      </c>
      <c r="KI15" t="n">
        <v>0.00760872510849786</v>
      </c>
      <c r="KJ15" t="n">
        <v>0.00410652683996759</v>
      </c>
      <c r="KK15" t="n">
        <v>0.00806876306999865</v>
      </c>
      <c r="KL15" t="n">
        <v>0.0018236717657077</v>
      </c>
      <c r="KM15" t="n">
        <v>0.00561544970431102</v>
      </c>
      <c r="KN15" t="n">
        <v>0.00675053609076894</v>
      </c>
      <c r="KO15" t="n">
        <v>0.00279213015692831</v>
      </c>
      <c r="KP15" t="n">
        <v>0.00313065061811678</v>
      </c>
      <c r="KQ15" t="n">
        <v>0</v>
      </c>
      <c r="KR15" t="n">
        <v>0</v>
      </c>
      <c r="KS15" t="n">
        <v>0.00149438191019836</v>
      </c>
      <c r="KT15" t="n">
        <v>0.00202438025258956</v>
      </c>
      <c r="KU15" t="n">
        <v>0.00195220604905459</v>
      </c>
      <c r="KV15" t="n">
        <v>0.0059180264642459</v>
      </c>
      <c r="KW15" t="n">
        <v>0.00816677719923367</v>
      </c>
      <c r="KX15" t="n">
        <v>0.00557251558411462</v>
      </c>
      <c r="KY15" t="n">
        <v>0.00528610058963393</v>
      </c>
      <c r="KZ15" t="n">
        <v>0.00318903483130593</v>
      </c>
      <c r="LA15" t="n">
        <v>0.00546453786162491</v>
      </c>
      <c r="LB15" t="n">
        <v>0.00474555439701377</v>
      </c>
      <c r="LC15" t="n">
        <v>0.0558313996892274</v>
      </c>
      <c r="LD15" t="n">
        <v>0.0489027662829937</v>
      </c>
      <c r="LE15" t="n">
        <v>0.00216637927155191</v>
      </c>
      <c r="LF15" t="n">
        <v>0.00385531178525054</v>
      </c>
      <c r="LG15" t="n">
        <v>0.00991656059074592</v>
      </c>
      <c r="LH15" t="n">
        <v>0.00376614141960586</v>
      </c>
      <c r="LI15" t="n">
        <v>0.00431241967709143</v>
      </c>
      <c r="LJ15" t="n">
        <v>0.00351871535895485</v>
      </c>
      <c r="LK15" t="n">
        <v>0.00436569614828711</v>
      </c>
      <c r="LL15" t="n">
        <v>0.00509588754914548</v>
      </c>
      <c r="LM15" t="n">
        <v>0.00559093381113877</v>
      </c>
      <c r="LN15" t="n">
        <v>0.00313166141834877</v>
      </c>
      <c r="LO15" t="n">
        <v>0.00278949303908619</v>
      </c>
      <c r="LP15" t="n">
        <v>0.0032971094688953</v>
      </c>
      <c r="LQ15" t="n">
        <v>0.003296771331615</v>
      </c>
      <c r="LR15" t="n">
        <v>0.00414472087734058</v>
      </c>
      <c r="LS15" t="n">
        <v>0.00399513830333233</v>
      </c>
      <c r="LT15" t="n">
        <v>0.0039517016986089</v>
      </c>
      <c r="LU15" t="n">
        <v>0.00495736103155593</v>
      </c>
      <c r="LV15" t="n">
        <v>0.0013039864643822</v>
      </c>
      <c r="LW15" t="n">
        <v>0.00118049055591622</v>
      </c>
      <c r="LX15" t="n">
        <v>0.00376546445566719</v>
      </c>
      <c r="LY15" t="n">
        <v>0.00991393652041661</v>
      </c>
      <c r="LZ15" t="n">
        <v>0.00346715639227666</v>
      </c>
      <c r="MA15" t="n">
        <v>0.00295004096789827</v>
      </c>
      <c r="MB15" t="n">
        <v>0.00356338280658507</v>
      </c>
      <c r="MC15" t="n">
        <v>0.00107728309293856</v>
      </c>
      <c r="MD15" t="n">
        <v>0.000679061072088625</v>
      </c>
      <c r="ME15" t="n">
        <v>0.000161163887739567</v>
      </c>
      <c r="MF15" t="n">
        <v>0.00521350450050011</v>
      </c>
      <c r="MG15" t="n">
        <v>0.00760872510849786</v>
      </c>
      <c r="MH15" t="n">
        <v>0.0041065268399676</v>
      </c>
      <c r="MI15" t="n">
        <v>0.00806876306999866</v>
      </c>
      <c r="MJ15" t="n">
        <v>0.0018236717657077</v>
      </c>
      <c r="MK15" t="n">
        <v>0.00561544970431102</v>
      </c>
      <c r="ML15" t="n">
        <v>0.00675053609076895</v>
      </c>
      <c r="MM15" t="n">
        <v>0.00279213015692831</v>
      </c>
      <c r="MN15" t="n">
        <v>0.00313065061811677</v>
      </c>
      <c r="MO15" t="n">
        <v>0.00336778706339921</v>
      </c>
      <c r="MP15" t="n">
        <v>0</v>
      </c>
      <c r="MQ15" t="n">
        <v>0.00149438191019836</v>
      </c>
      <c r="MR15" t="n">
        <v>0.00202438025258956</v>
      </c>
      <c r="MS15" t="n">
        <v>0.00195220604905459</v>
      </c>
      <c r="MT15" t="n">
        <v>0.0059180264642459</v>
      </c>
      <c r="MU15" t="n">
        <v>0.00816677719923368</v>
      </c>
      <c r="MV15" t="n">
        <v>0.00557251558411462</v>
      </c>
      <c r="MW15" t="n">
        <v>0.00528610058963393</v>
      </c>
      <c r="MX15" t="n">
        <v>0</v>
      </c>
      <c r="MY15" t="n">
        <v>0</v>
      </c>
      <c r="MZ15" t="n">
        <v>0.00474555439701378</v>
      </c>
      <c r="NA15" t="n">
        <v>0</v>
      </c>
      <c r="NB15" t="n">
        <v>0.0489027662829936</v>
      </c>
      <c r="NC15" t="n">
        <v>0.0021663792715519</v>
      </c>
      <c r="ND15" t="n">
        <v>0</v>
      </c>
      <c r="NE15" t="n">
        <v>0.00991656059074591</v>
      </c>
      <c r="NF15" t="n">
        <v>0.00376614141960586</v>
      </c>
      <c r="NG15" t="n">
        <v>0.00431241967709143</v>
      </c>
      <c r="NH15" t="n">
        <v>0</v>
      </c>
      <c r="NI15" t="n">
        <v>0.00436569614828711</v>
      </c>
      <c r="NJ15" t="n">
        <v>0.00509588754914549</v>
      </c>
      <c r="NK15" t="n">
        <v>0.00559093381113877</v>
      </c>
      <c r="NL15" t="n">
        <v>0.00313166141834876</v>
      </c>
      <c r="NM15" t="n">
        <v>0.00278949303908619</v>
      </c>
      <c r="NN15" t="n">
        <v>0.0032971094688953</v>
      </c>
      <c r="NO15" t="n">
        <v>0.00329677133161499</v>
      </c>
      <c r="NP15" t="n">
        <v>0.00414472087734058</v>
      </c>
      <c r="NQ15" t="n">
        <v>0</v>
      </c>
      <c r="NR15" t="n">
        <v>0.0039517016986089</v>
      </c>
      <c r="NS15" t="n">
        <v>0.00495736103155593</v>
      </c>
      <c r="NT15" t="n">
        <v>0.0013039864643822</v>
      </c>
      <c r="NU15" t="n">
        <v>0.00118049055591622</v>
      </c>
      <c r="NV15" t="n">
        <v>0.00376546445566719</v>
      </c>
      <c r="NW15" t="n">
        <v>0.00991393652041661</v>
      </c>
      <c r="NX15" t="n">
        <v>0.00346715639227666</v>
      </c>
      <c r="NY15" t="n">
        <v>0.00295004096789827</v>
      </c>
      <c r="NZ15" t="n">
        <v>0.00356338280658507</v>
      </c>
      <c r="OA15" t="n">
        <v>0.00107728309293856</v>
      </c>
      <c r="OB15" t="n">
        <v>0.000679061072088625</v>
      </c>
      <c r="OC15" t="n">
        <v>0.000161163887739567</v>
      </c>
      <c r="OD15" t="n">
        <v>0.0052135045005001</v>
      </c>
      <c r="OE15" t="n">
        <v>0.00760872510849787</v>
      </c>
      <c r="OF15" t="n">
        <v>0.00410652683996759</v>
      </c>
      <c r="OG15" t="n">
        <v>0.00806876306999866</v>
      </c>
      <c r="OH15" t="n">
        <v>0.0018236717657077</v>
      </c>
      <c r="OI15" t="n">
        <v>0.00561544970431103</v>
      </c>
      <c r="OJ15" t="n">
        <v>0.00675053609076894</v>
      </c>
      <c r="OK15" t="n">
        <v>0.0027921301569283</v>
      </c>
      <c r="OL15" t="n">
        <v>0.00313065061811678</v>
      </c>
      <c r="OM15" t="n">
        <v>0.00336778706339921</v>
      </c>
      <c r="ON15" t="n">
        <v>0.00139507397000886</v>
      </c>
      <c r="OO15" t="n">
        <v>0</v>
      </c>
      <c r="OP15" t="n">
        <v>0.00202438025258957</v>
      </c>
      <c r="OQ15" t="n">
        <v>0.00195220604905459</v>
      </c>
      <c r="OR15" t="n">
        <v>0.0059180264642459</v>
      </c>
      <c r="OS15" t="n">
        <v>0.00816677719923367</v>
      </c>
      <c r="OT15" t="n">
        <v>0.00557251558411461</v>
      </c>
      <c r="OU15" t="n">
        <v>0.00528610058963393</v>
      </c>
      <c r="OV15" t="n">
        <v>0</v>
      </c>
      <c r="OW15" t="n">
        <v>0</v>
      </c>
      <c r="OX15" t="n">
        <v>0.00474555439701378</v>
      </c>
      <c r="OY15" t="n">
        <v>0.0558313996892274</v>
      </c>
      <c r="OZ15" t="n">
        <v>0.0489027662829936</v>
      </c>
      <c r="PA15" t="n">
        <v>0.0021663792715519</v>
      </c>
      <c r="PB15" t="n">
        <v>0</v>
      </c>
      <c r="PC15" t="n">
        <v>0.0099165605907459</v>
      </c>
      <c r="PD15" t="n">
        <v>0</v>
      </c>
      <c r="PE15" t="n">
        <v>0</v>
      </c>
      <c r="PF15" t="n">
        <v>0</v>
      </c>
      <c r="PG15" t="n">
        <v>0.00436569614828711</v>
      </c>
      <c r="PH15" t="n">
        <v>0.00509588754914549</v>
      </c>
      <c r="PI15" t="n">
        <v>0.00559093381113877</v>
      </c>
      <c r="PJ15" t="n">
        <v>0</v>
      </c>
      <c r="PK15" t="n">
        <v>0.00278949303908619</v>
      </c>
      <c r="PL15" t="n">
        <v>0.0032971094688953</v>
      </c>
      <c r="PM15" t="n">
        <v>0</v>
      </c>
      <c r="PN15" t="n">
        <v>0</v>
      </c>
      <c r="PO15" t="n">
        <v>0</v>
      </c>
      <c r="PP15" t="n">
        <v>0</v>
      </c>
      <c r="PQ15" t="n">
        <v>0.00495736103155593</v>
      </c>
      <c r="PR15" t="n">
        <v>0.0013039864643822</v>
      </c>
      <c r="PS15" t="n">
        <v>0.00118049055591622</v>
      </c>
      <c r="PT15" t="n">
        <v>0.00376546445566719</v>
      </c>
      <c r="PU15" t="n">
        <v>0.00991393652041661</v>
      </c>
      <c r="PV15" t="n">
        <v>0.00346715639227666</v>
      </c>
      <c r="PW15" t="n">
        <v>0.00295004096789827</v>
      </c>
      <c r="PX15" t="n">
        <v>0.00356338280658507</v>
      </c>
      <c r="PY15" t="n">
        <v>0.00107728309293856</v>
      </c>
      <c r="PZ15" t="n">
        <v>0.000679061072088624</v>
      </c>
      <c r="QA15" t="n">
        <v>0.000161163887739568</v>
      </c>
      <c r="QB15" t="n">
        <v>0.0052135045005001</v>
      </c>
      <c r="QC15" t="n">
        <v>0.00760872510849787</v>
      </c>
      <c r="QD15" t="n">
        <v>0</v>
      </c>
      <c r="QE15" t="n">
        <v>0.00806876306999865</v>
      </c>
      <c r="QF15" t="n">
        <v>0.0018236717657077</v>
      </c>
      <c r="QG15" t="n">
        <v>0.00561544970431103</v>
      </c>
      <c r="QH15" t="n">
        <v>0.00675053609076895</v>
      </c>
      <c r="QI15" t="n">
        <v>0.00279213015692831</v>
      </c>
    </row>
    <row r="16">
      <c r="A16" t="s">
        <v>15</v>
      </c>
      <c r="B16" t="n">
        <v>0.00216766348610423</v>
      </c>
      <c r="C16" t="n">
        <v>0.00221476430391663</v>
      </c>
      <c r="D16" t="n">
        <v>0.00096100846796872</v>
      </c>
      <c r="E16" t="n">
        <v>0</v>
      </c>
      <c r="F16" t="n">
        <v>0</v>
      </c>
      <c r="G16" t="n">
        <v>0.0013822546264265</v>
      </c>
      <c r="H16" t="n">
        <v>0.00261829510624791</v>
      </c>
      <c r="I16" t="n">
        <v>0.00234388783139994</v>
      </c>
      <c r="J16" t="n">
        <v>0.00333997209662747</v>
      </c>
      <c r="K16" t="n">
        <v>0.00331336189808112</v>
      </c>
      <c r="L16" t="n">
        <v>0.00231369618242698</v>
      </c>
      <c r="M16" t="n">
        <v>0.00290747124190602</v>
      </c>
      <c r="N16" t="n">
        <v>0.00218201295567563</v>
      </c>
      <c r="O16" t="n">
        <v>0.00356170720120448</v>
      </c>
      <c r="P16" t="n">
        <v>1.01763195369747</v>
      </c>
      <c r="Q16" t="n">
        <v>0.0015623362080896</v>
      </c>
      <c r="R16" t="n">
        <v>0</v>
      </c>
      <c r="S16" t="n">
        <v>0.00354854640298435</v>
      </c>
      <c r="T16" t="n">
        <v>0</v>
      </c>
      <c r="U16" t="n">
        <v>0.00265095409533516</v>
      </c>
      <c r="V16" t="n">
        <v>0.00228305636007049</v>
      </c>
      <c r="W16" t="n">
        <v>0.00196609919921954</v>
      </c>
      <c r="X16" t="n">
        <v>0.00290879688112982</v>
      </c>
      <c r="Y16" t="n">
        <v>0.00190421396553004</v>
      </c>
      <c r="Z16" t="n">
        <v>0.00250509678262717</v>
      </c>
      <c r="AA16" t="n">
        <v>0</v>
      </c>
      <c r="AB16" t="n">
        <v>0.00272958954870436</v>
      </c>
      <c r="AC16" t="n">
        <v>0.00255000956111793</v>
      </c>
      <c r="AD16" t="n">
        <v>0.00329594708705838</v>
      </c>
      <c r="AE16" t="n">
        <v>0.00257482190212903</v>
      </c>
      <c r="AF16" t="n">
        <v>0.00260529568484404</v>
      </c>
      <c r="AG16" t="n">
        <v>0.00346184170670826</v>
      </c>
      <c r="AH16" t="n">
        <v>0.00114460273927888</v>
      </c>
      <c r="AI16" t="n">
        <v>0.0010108892793098</v>
      </c>
      <c r="AJ16" t="n">
        <v>0.00309588915312323</v>
      </c>
      <c r="AK16" t="n">
        <v>0.0100460816577951</v>
      </c>
      <c r="AL16" t="n">
        <v>0.00278402988388702</v>
      </c>
      <c r="AM16" t="n">
        <v>0.00217068266540347</v>
      </c>
      <c r="AN16" t="n">
        <v>0.00386589118125359</v>
      </c>
      <c r="AO16" t="n">
        <v>0.00158856972925445</v>
      </c>
      <c r="AP16" t="n">
        <v>0.00100134855035057</v>
      </c>
      <c r="AQ16" t="n">
        <v>0.00023765347770454</v>
      </c>
      <c r="AR16" t="n">
        <v>0.00651113294170956</v>
      </c>
      <c r="AS16" t="n">
        <v>0.0102096631337208</v>
      </c>
      <c r="AT16" t="n">
        <v>0.0055591252517503</v>
      </c>
      <c r="AU16" t="n">
        <v>0.0106305860316803</v>
      </c>
      <c r="AV16" t="n">
        <v>0.00195785460407179</v>
      </c>
      <c r="AW16" t="n">
        <v>0.00719697961152575</v>
      </c>
      <c r="AX16" t="n">
        <v>0.00853709538871193</v>
      </c>
      <c r="AY16" t="n">
        <v>0.00283938193553494</v>
      </c>
      <c r="AZ16" t="n">
        <v>0.00216766348610423</v>
      </c>
      <c r="BA16" t="n">
        <v>0.00221476430391663</v>
      </c>
      <c r="BB16" t="n">
        <v>0.00096100846796872</v>
      </c>
      <c r="BC16" t="n">
        <v>0</v>
      </c>
      <c r="BD16" t="n">
        <v>0.00151820656695858</v>
      </c>
      <c r="BE16" t="n">
        <v>0.0013822546264265</v>
      </c>
      <c r="BF16" t="n">
        <v>0.00261829510624791</v>
      </c>
      <c r="BG16" t="n">
        <v>0.00234388783139995</v>
      </c>
      <c r="BH16" t="n">
        <v>0.00333997209662747</v>
      </c>
      <c r="BI16" t="n">
        <v>0.00331336189808112</v>
      </c>
      <c r="BJ16" t="n">
        <v>0.00231369618242698</v>
      </c>
      <c r="BK16" t="n">
        <v>0.00290747124190602</v>
      </c>
      <c r="BL16" t="n">
        <v>0.00218201295567563</v>
      </c>
      <c r="BM16" t="n">
        <v>0.00356170720120448</v>
      </c>
      <c r="BN16" t="n">
        <v>0.0176319536974668</v>
      </c>
      <c r="BO16" t="n">
        <v>0.0015623362080896</v>
      </c>
      <c r="BP16" t="n">
        <v>0</v>
      </c>
      <c r="BQ16" t="n">
        <v>0.00354854640298435</v>
      </c>
      <c r="BR16" t="n">
        <v>0.00292717532467341</v>
      </c>
      <c r="BS16" t="n">
        <v>0.00265095409533516</v>
      </c>
      <c r="BT16" t="n">
        <v>0.00228305636007049</v>
      </c>
      <c r="BU16" t="n">
        <v>0.00196609919921954</v>
      </c>
      <c r="BV16" t="n">
        <v>0.00290879688112982</v>
      </c>
      <c r="BW16" t="n">
        <v>0.00190421396553005</v>
      </c>
      <c r="BX16" t="n">
        <v>0.00250509678262717</v>
      </c>
      <c r="BY16" t="n">
        <v>0</v>
      </c>
      <c r="BZ16" t="n">
        <v>0.00272958954870436</v>
      </c>
      <c r="CA16" t="n">
        <v>0.00255000956111793</v>
      </c>
      <c r="CB16" t="n">
        <v>0.00329594708705838</v>
      </c>
      <c r="CC16" t="n">
        <v>0.00257482190212903</v>
      </c>
      <c r="CD16" t="n">
        <v>0.00260529568484404</v>
      </c>
      <c r="CE16" t="n">
        <v>0.00346184170670826</v>
      </c>
      <c r="CF16" t="n">
        <v>0.00114460273927888</v>
      </c>
      <c r="CG16" t="n">
        <v>0.0010108892793098</v>
      </c>
      <c r="CH16" t="n">
        <v>0.00309588915312324</v>
      </c>
      <c r="CI16" t="n">
        <v>0.0100460816577951</v>
      </c>
      <c r="CJ16" t="n">
        <v>0.00278402988388702</v>
      </c>
      <c r="CK16" t="n">
        <v>0.00217068266540347</v>
      </c>
      <c r="CL16" t="n">
        <v>0.00386589118125359</v>
      </c>
      <c r="CM16" t="n">
        <v>0.00158856972925445</v>
      </c>
      <c r="CN16" t="n">
        <v>0.00100134855035057</v>
      </c>
      <c r="CO16" t="n">
        <v>0.00023765347770454</v>
      </c>
      <c r="CP16" t="n">
        <v>0.00651113294170956</v>
      </c>
      <c r="CQ16" t="n">
        <v>0.0102096631337208</v>
      </c>
      <c r="CR16" t="n">
        <v>0</v>
      </c>
      <c r="CS16" t="n">
        <v>0.0106305860316804</v>
      </c>
      <c r="CT16" t="n">
        <v>0.00195785460407179</v>
      </c>
      <c r="CU16" t="n">
        <v>0.00719697961152576</v>
      </c>
      <c r="CV16" t="n">
        <v>0.00853709538871193</v>
      </c>
      <c r="CW16" t="n">
        <v>0.00283938193553494</v>
      </c>
      <c r="CX16" t="n">
        <v>0.00216766348610423</v>
      </c>
      <c r="CY16" t="n">
        <v>0.00221476430391663</v>
      </c>
      <c r="CZ16" t="n">
        <v>0</v>
      </c>
      <c r="DA16" t="n">
        <v>0</v>
      </c>
      <c r="DB16" t="n">
        <v>0.00151820656695858</v>
      </c>
      <c r="DC16" t="n">
        <v>0.0013822546264265</v>
      </c>
      <c r="DD16" t="n">
        <v>0.00261829510624791</v>
      </c>
      <c r="DE16" t="n">
        <v>0.00234388783139994</v>
      </c>
      <c r="DF16" t="n">
        <v>0</v>
      </c>
      <c r="DG16" t="n">
        <v>0.00331336189808112</v>
      </c>
      <c r="DH16" t="n">
        <v>0</v>
      </c>
      <c r="DI16" t="n">
        <v>0</v>
      </c>
      <c r="DJ16" t="n">
        <v>0.00218201295567563</v>
      </c>
      <c r="DK16" t="n">
        <v>0</v>
      </c>
      <c r="DL16" t="n">
        <v>0.0176319536974669</v>
      </c>
      <c r="DM16" t="n">
        <v>0</v>
      </c>
      <c r="DN16" t="n">
        <v>0</v>
      </c>
      <c r="DO16" t="n">
        <v>0</v>
      </c>
      <c r="DP16" t="n">
        <v>0</v>
      </c>
      <c r="DQ16" t="n">
        <v>0.00265095409533516</v>
      </c>
      <c r="DR16" t="n">
        <v>0</v>
      </c>
      <c r="DS16" t="n">
        <v>0.00196609919921954</v>
      </c>
      <c r="DT16" t="n">
        <v>0.00290879688112982</v>
      </c>
      <c r="DU16" t="n">
        <v>0.00190421396553004</v>
      </c>
      <c r="DV16" t="n">
        <v>0</v>
      </c>
      <c r="DW16" t="n">
        <v>0</v>
      </c>
      <c r="DX16" t="n">
        <v>0.00272958954870436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0.00114460273927888</v>
      </c>
      <c r="EE16" t="n">
        <v>0.00101088927930981</v>
      </c>
      <c r="EF16" t="n">
        <v>0.00309588915312323</v>
      </c>
      <c r="EG16" t="n">
        <v>0.0100460816577951</v>
      </c>
      <c r="EH16" t="n">
        <v>0.00278402988388702</v>
      </c>
      <c r="EI16" t="n">
        <v>0.00217068266540347</v>
      </c>
      <c r="EJ16" t="n">
        <v>0.00386589118125359</v>
      </c>
      <c r="EK16" t="n">
        <v>0.00158856972925445</v>
      </c>
      <c r="EL16" t="n">
        <v>0.00100134855035057</v>
      </c>
      <c r="EM16" t="n">
        <v>0.00023765347770454</v>
      </c>
      <c r="EN16" t="n">
        <v>0</v>
      </c>
      <c r="EO16" t="n">
        <v>0.0102096631337209</v>
      </c>
      <c r="EP16" t="n">
        <v>0</v>
      </c>
      <c r="EQ16" t="n">
        <v>0</v>
      </c>
      <c r="ER16" t="n">
        <v>0.00195785460407179</v>
      </c>
      <c r="ES16" t="n">
        <v>0.00719697961152576</v>
      </c>
      <c r="ET16" t="n">
        <v>0.00853709538871191</v>
      </c>
      <c r="EU16" t="n">
        <v>0.00283938193553494</v>
      </c>
      <c r="EV16" t="n">
        <v>0.00216766348610422</v>
      </c>
      <c r="EW16" t="n">
        <v>0.00221476430391663</v>
      </c>
      <c r="EX16" t="n">
        <v>0.00096100846796872</v>
      </c>
      <c r="EY16" t="n">
        <v>0.00112421655614056</v>
      </c>
      <c r="EZ16" t="n">
        <v>0.00151820656695858</v>
      </c>
      <c r="FA16" t="n">
        <v>0.0013822546264265</v>
      </c>
      <c r="FB16" t="n">
        <v>0.00261829510624791</v>
      </c>
      <c r="FC16" t="n">
        <v>0.00234388783139994</v>
      </c>
      <c r="FD16" t="n">
        <v>0.00333997209662747</v>
      </c>
      <c r="FE16" t="n">
        <v>0.00331336189808112</v>
      </c>
      <c r="FF16" t="n">
        <v>0</v>
      </c>
      <c r="FG16" t="n">
        <v>0</v>
      </c>
      <c r="FH16" t="n">
        <v>0.00218201295567563</v>
      </c>
      <c r="FI16" t="n">
        <v>0.00356170720120448</v>
      </c>
      <c r="FJ16" t="n">
        <v>0</v>
      </c>
      <c r="FK16" t="n">
        <v>0.0015623362080896</v>
      </c>
      <c r="FL16" t="n">
        <v>0</v>
      </c>
      <c r="FM16" t="n">
        <v>0.00354854640298435</v>
      </c>
      <c r="FN16" t="n">
        <v>0</v>
      </c>
      <c r="FO16" t="n">
        <v>0.00265095409533516</v>
      </c>
      <c r="FP16" t="n">
        <v>0</v>
      </c>
      <c r="FQ16" t="n">
        <v>0.00196609919921955</v>
      </c>
      <c r="FR16" t="n">
        <v>0.00290879688112982</v>
      </c>
      <c r="FS16" t="n">
        <v>0.00190421396553004</v>
      </c>
      <c r="FT16" t="n">
        <v>0.00250509678262717</v>
      </c>
      <c r="FU16" t="n">
        <v>0</v>
      </c>
      <c r="FV16" t="n">
        <v>0.00272958954870436</v>
      </c>
      <c r="FW16" t="n">
        <v>0.00255000956111794</v>
      </c>
      <c r="FX16" t="n">
        <v>0</v>
      </c>
      <c r="FY16" t="n">
        <v>0</v>
      </c>
      <c r="FZ16" t="n">
        <v>0</v>
      </c>
      <c r="GA16" t="n">
        <v>0.00346184170670826</v>
      </c>
      <c r="GB16" t="n">
        <v>0.00114460273927888</v>
      </c>
      <c r="GC16" t="n">
        <v>0.00101088927930981</v>
      </c>
      <c r="GD16" t="n">
        <v>0.00309588915312324</v>
      </c>
      <c r="GE16" t="n">
        <v>0.0100460816577951</v>
      </c>
      <c r="GF16" t="n">
        <v>0.00278402988388702</v>
      </c>
      <c r="GG16" t="n">
        <v>0.00217068266540348</v>
      </c>
      <c r="GH16" t="n">
        <v>0.00386589118125359</v>
      </c>
      <c r="GI16" t="n">
        <v>0.00158856972925445</v>
      </c>
      <c r="GJ16" t="n">
        <v>0.00100134855035057</v>
      </c>
      <c r="GK16" t="n">
        <v>0</v>
      </c>
      <c r="GL16" t="n">
        <v>0.00651113294170954</v>
      </c>
      <c r="GM16" t="n">
        <v>0.0102096631337208</v>
      </c>
      <c r="GN16" t="n">
        <v>0</v>
      </c>
      <c r="GO16" t="n">
        <v>0.0106305860316803</v>
      </c>
      <c r="GP16" t="n">
        <v>0.00195785460407179</v>
      </c>
      <c r="GQ16" t="n">
        <v>0.00719697961152575</v>
      </c>
      <c r="GR16" t="n">
        <v>0.00853709538871193</v>
      </c>
      <c r="GS16" t="n">
        <v>0.00283938193553494</v>
      </c>
      <c r="GT16" t="n">
        <v>0.00216766348610423</v>
      </c>
      <c r="GU16" t="n">
        <v>0.00221476430391663</v>
      </c>
      <c r="GV16" t="n">
        <v>0</v>
      </c>
      <c r="GW16" t="n">
        <v>0.00112421655614056</v>
      </c>
      <c r="GX16" t="n">
        <v>0</v>
      </c>
      <c r="GY16" t="n">
        <v>0.0013822546264265</v>
      </c>
      <c r="GZ16" t="n">
        <v>0.00261829510624791</v>
      </c>
      <c r="HA16" t="n">
        <v>0.00234388783139994</v>
      </c>
      <c r="HB16" t="n">
        <v>0.00333997209662746</v>
      </c>
      <c r="HC16" t="n">
        <v>0.00331336189808112</v>
      </c>
      <c r="HD16" t="n">
        <v>0.00231369618242698</v>
      </c>
      <c r="HE16" t="n">
        <v>0.00290747124190602</v>
      </c>
      <c r="HF16" t="n">
        <v>0.00218201295567563</v>
      </c>
      <c r="HG16" t="n">
        <v>0.00356170720120448</v>
      </c>
      <c r="HH16" t="n">
        <v>0.0176319536974668</v>
      </c>
      <c r="HI16" t="n">
        <v>0.0015623362080896</v>
      </c>
      <c r="HJ16" t="n">
        <v>0</v>
      </c>
      <c r="HK16" t="n">
        <v>0.00354854640298435</v>
      </c>
      <c r="HL16" t="n">
        <v>0.00292717532467342</v>
      </c>
      <c r="HM16" t="n">
        <v>0.00265095409533516</v>
      </c>
      <c r="HN16" t="n">
        <v>0.00228305636007049</v>
      </c>
      <c r="HO16" t="n">
        <v>0.00196609919921954</v>
      </c>
      <c r="HP16" t="n">
        <v>0.00290879688112982</v>
      </c>
      <c r="HQ16" t="n">
        <v>0.00190421396553004</v>
      </c>
      <c r="HR16" t="n">
        <v>0.00250509678262717</v>
      </c>
      <c r="HS16" t="n">
        <v>0.00224193101055771</v>
      </c>
      <c r="HT16" t="n">
        <v>0.00272958954870436</v>
      </c>
      <c r="HU16" t="n">
        <v>0.00255000956111794</v>
      </c>
      <c r="HV16" t="n">
        <v>0.00329594708705838</v>
      </c>
      <c r="HW16" t="n">
        <v>0.00257482190212903</v>
      </c>
      <c r="HX16" t="n">
        <v>0.00260529568484404</v>
      </c>
      <c r="HY16" t="n">
        <v>0.00346184170670826</v>
      </c>
      <c r="HZ16" t="n">
        <v>0.00114460273927888</v>
      </c>
      <c r="IA16" t="n">
        <v>0.0010108892793098</v>
      </c>
      <c r="IB16" t="n">
        <v>0.00309588915312324</v>
      </c>
      <c r="IC16" t="n">
        <v>0.0100460816577951</v>
      </c>
      <c r="ID16" t="n">
        <v>0.00278402988388702</v>
      </c>
      <c r="IE16" t="n">
        <v>0.00217068266540347</v>
      </c>
      <c r="IF16" t="n">
        <v>0.00386589118125359</v>
      </c>
      <c r="IG16" t="n">
        <v>0.00158856972925445</v>
      </c>
      <c r="IH16" t="n">
        <v>0.00100134855035057</v>
      </c>
      <c r="II16" t="n">
        <v>0.00023765347770454</v>
      </c>
      <c r="IJ16" t="n">
        <v>0.00651113294170956</v>
      </c>
      <c r="IK16" t="n">
        <v>0.0102096631337208</v>
      </c>
      <c r="IL16" t="n">
        <v>0.00555912525175029</v>
      </c>
      <c r="IM16" t="n">
        <v>0.0106305860316803</v>
      </c>
      <c r="IN16" t="n">
        <v>0.0019578546040718</v>
      </c>
      <c r="IO16" t="n">
        <v>0.00719697961152576</v>
      </c>
      <c r="IP16" t="n">
        <v>0.0085370953887119</v>
      </c>
      <c r="IQ16" t="n">
        <v>0.00283938193553494</v>
      </c>
      <c r="IR16" t="n">
        <v>0.00216766348610423</v>
      </c>
      <c r="IS16" t="n">
        <v>0.00221476430391663</v>
      </c>
      <c r="IT16" t="n">
        <v>0</v>
      </c>
      <c r="IU16" t="n">
        <v>0</v>
      </c>
      <c r="IV16" t="n">
        <v>0.00151820656695858</v>
      </c>
      <c r="IW16" t="n">
        <v>0.0013822546264265</v>
      </c>
      <c r="IX16" t="n">
        <v>0.00261829510624791</v>
      </c>
      <c r="IY16" t="n">
        <v>0.00234388783139994</v>
      </c>
      <c r="IZ16" t="n">
        <v>0.00333997209662746</v>
      </c>
      <c r="JA16" t="n">
        <v>0.00331336189808112</v>
      </c>
      <c r="JB16" t="n">
        <v>0.00231369618242698</v>
      </c>
      <c r="JC16" t="n">
        <v>0</v>
      </c>
      <c r="JD16" t="n">
        <v>0.00218201295567563</v>
      </c>
      <c r="JE16" t="n">
        <v>0.00356170720120448</v>
      </c>
      <c r="JF16" t="n">
        <v>0.0176319536974668</v>
      </c>
      <c r="JG16" t="n">
        <v>0</v>
      </c>
      <c r="JH16" t="n">
        <v>0</v>
      </c>
      <c r="JI16" t="n">
        <v>0.00354854640298436</v>
      </c>
      <c r="JJ16" t="n">
        <v>0.00292717532467342</v>
      </c>
      <c r="JK16" t="n">
        <v>0.00265095409533516</v>
      </c>
      <c r="JL16" t="n">
        <v>0</v>
      </c>
      <c r="JM16" t="n">
        <v>0.00196609919921954</v>
      </c>
      <c r="JN16" t="n">
        <v>0.00290879688112982</v>
      </c>
      <c r="JO16" t="n">
        <v>0.00190421396553004</v>
      </c>
      <c r="JP16" t="n">
        <v>0.00250509678262717</v>
      </c>
      <c r="JQ16" t="n">
        <v>0.00224193101055771</v>
      </c>
      <c r="JR16" t="n">
        <v>0.00272958954870436</v>
      </c>
      <c r="JS16" t="n">
        <v>0.00255000956111794</v>
      </c>
      <c r="JT16" t="n">
        <v>0.00329594708705839</v>
      </c>
      <c r="JU16" t="n">
        <v>0</v>
      </c>
      <c r="JV16" t="n">
        <v>0</v>
      </c>
      <c r="JW16" t="n">
        <v>0.00346184170670826</v>
      </c>
      <c r="JX16" t="n">
        <v>0.00114460273927888</v>
      </c>
      <c r="JY16" t="n">
        <v>0.00101088927930981</v>
      </c>
      <c r="JZ16" t="n">
        <v>0.00309588915312324</v>
      </c>
      <c r="KA16" t="n">
        <v>0.0100460816577951</v>
      </c>
      <c r="KB16" t="n">
        <v>0.00278402988388702</v>
      </c>
      <c r="KC16" t="n">
        <v>0.00217068266540347</v>
      </c>
      <c r="KD16" t="n">
        <v>0.00386589118125359</v>
      </c>
      <c r="KE16" t="n">
        <v>0.00158856972925445</v>
      </c>
      <c r="KF16" t="n">
        <v>0.00100134855035057</v>
      </c>
      <c r="KG16" t="n">
        <v>0</v>
      </c>
      <c r="KH16" t="n">
        <v>0.00651113294170955</v>
      </c>
      <c r="KI16" t="n">
        <v>0.0102096631337208</v>
      </c>
      <c r="KJ16" t="n">
        <v>0.00555912525175029</v>
      </c>
      <c r="KK16" t="n">
        <v>0.0106305860316803</v>
      </c>
      <c r="KL16" t="n">
        <v>0.00195785460407179</v>
      </c>
      <c r="KM16" t="n">
        <v>0.00719697961152575</v>
      </c>
      <c r="KN16" t="n">
        <v>0.00853709538871193</v>
      </c>
      <c r="KO16" t="n">
        <v>0.00283938193553494</v>
      </c>
      <c r="KP16" t="n">
        <v>0.00216766348610423</v>
      </c>
      <c r="KQ16" t="n">
        <v>0</v>
      </c>
      <c r="KR16" t="n">
        <v>0</v>
      </c>
      <c r="KS16" t="n">
        <v>0.00112421655614056</v>
      </c>
      <c r="KT16" t="n">
        <v>0.00151820656695858</v>
      </c>
      <c r="KU16" t="n">
        <v>0.0013822546264265</v>
      </c>
      <c r="KV16" t="n">
        <v>0.00261829510624791</v>
      </c>
      <c r="KW16" t="n">
        <v>0.00234388783139994</v>
      </c>
      <c r="KX16" t="n">
        <v>0.00333997209662747</v>
      </c>
      <c r="KY16" t="n">
        <v>0.00331336189808112</v>
      </c>
      <c r="KZ16" t="n">
        <v>0.00231369618242698</v>
      </c>
      <c r="LA16" t="n">
        <v>0.00290747124190602</v>
      </c>
      <c r="LB16" t="n">
        <v>0.00218201295567563</v>
      </c>
      <c r="LC16" t="n">
        <v>0.00356170720120448</v>
      </c>
      <c r="LD16" t="n">
        <v>0.0176319536974668</v>
      </c>
      <c r="LE16" t="n">
        <v>0.0015623362080896</v>
      </c>
      <c r="LF16" t="n">
        <v>0.00284686980694871</v>
      </c>
      <c r="LG16" t="n">
        <v>0.00354854640298436</v>
      </c>
      <c r="LH16" t="n">
        <v>0.00292717532467342</v>
      </c>
      <c r="LI16" t="n">
        <v>0.00265095409533516</v>
      </c>
      <c r="LJ16" t="n">
        <v>0.00228305636007049</v>
      </c>
      <c r="LK16" t="n">
        <v>0.00196609919921954</v>
      </c>
      <c r="LL16" t="n">
        <v>0.00290879688112982</v>
      </c>
      <c r="LM16" t="n">
        <v>0.00190421396553004</v>
      </c>
      <c r="LN16" t="n">
        <v>0.00250509678262717</v>
      </c>
      <c r="LO16" t="n">
        <v>0.00224193101055771</v>
      </c>
      <c r="LP16" t="n">
        <v>0.00272958954870436</v>
      </c>
      <c r="LQ16" t="n">
        <v>0.00255000956111794</v>
      </c>
      <c r="LR16" t="n">
        <v>0.00329594708705839</v>
      </c>
      <c r="LS16" t="n">
        <v>0.00257482190212904</v>
      </c>
      <c r="LT16" t="n">
        <v>0.00260529568484404</v>
      </c>
      <c r="LU16" t="n">
        <v>0.00346184170670826</v>
      </c>
      <c r="LV16" t="n">
        <v>0.00114460273927888</v>
      </c>
      <c r="LW16" t="n">
        <v>0.0010108892793098</v>
      </c>
      <c r="LX16" t="n">
        <v>0.00309588915312324</v>
      </c>
      <c r="LY16" t="n">
        <v>0.0100460816577951</v>
      </c>
      <c r="LZ16" t="n">
        <v>0.00278402988388702</v>
      </c>
      <c r="MA16" t="n">
        <v>0.00217068266540347</v>
      </c>
      <c r="MB16" t="n">
        <v>0.00386589118125359</v>
      </c>
      <c r="MC16" t="n">
        <v>0.00158856972925445</v>
      </c>
      <c r="MD16" t="n">
        <v>0.00100134855035057</v>
      </c>
      <c r="ME16" t="n">
        <v>0.000237653477704539</v>
      </c>
      <c r="MF16" t="n">
        <v>0.00651113294170955</v>
      </c>
      <c r="MG16" t="n">
        <v>0.0102096631337208</v>
      </c>
      <c r="MH16" t="n">
        <v>0.00555912525175029</v>
      </c>
      <c r="MI16" t="n">
        <v>0.0106305860316803</v>
      </c>
      <c r="MJ16" t="n">
        <v>0.00195785460407179</v>
      </c>
      <c r="MK16" t="n">
        <v>0.00719697961152575</v>
      </c>
      <c r="ML16" t="n">
        <v>0.00853709538871193</v>
      </c>
      <c r="MM16" t="n">
        <v>0.00283938193553494</v>
      </c>
      <c r="MN16" t="n">
        <v>0.00216766348610422</v>
      </c>
      <c r="MO16" t="n">
        <v>0.00221476430391663</v>
      </c>
      <c r="MP16" t="n">
        <v>0</v>
      </c>
      <c r="MQ16" t="n">
        <v>0.00112421655614057</v>
      </c>
      <c r="MR16" t="n">
        <v>0.00151820656695858</v>
      </c>
      <c r="MS16" t="n">
        <v>0.0013822546264265</v>
      </c>
      <c r="MT16" t="n">
        <v>0.00261829510624791</v>
      </c>
      <c r="MU16" t="n">
        <v>0.00234388783139995</v>
      </c>
      <c r="MV16" t="n">
        <v>0.00333997209662747</v>
      </c>
      <c r="MW16" t="n">
        <v>0.00331336189808112</v>
      </c>
      <c r="MX16" t="n">
        <v>0</v>
      </c>
      <c r="MY16" t="n">
        <v>0</v>
      </c>
      <c r="MZ16" t="n">
        <v>0.00218201295567563</v>
      </c>
      <c r="NA16" t="n">
        <v>0</v>
      </c>
      <c r="NB16" t="n">
        <v>0.0176319536974668</v>
      </c>
      <c r="NC16" t="n">
        <v>0.0015623362080896</v>
      </c>
      <c r="ND16" t="n">
        <v>0</v>
      </c>
      <c r="NE16" t="n">
        <v>0.00354854640298436</v>
      </c>
      <c r="NF16" t="n">
        <v>0.00292717532467342</v>
      </c>
      <c r="NG16" t="n">
        <v>0.00265095409533516</v>
      </c>
      <c r="NH16" t="n">
        <v>0</v>
      </c>
      <c r="NI16" t="n">
        <v>0.00196609919921954</v>
      </c>
      <c r="NJ16" t="n">
        <v>0.00290879688112982</v>
      </c>
      <c r="NK16" t="n">
        <v>0.00190421396553005</v>
      </c>
      <c r="NL16" t="n">
        <v>0.00250509678262717</v>
      </c>
      <c r="NM16" t="n">
        <v>0.00224193101055771</v>
      </c>
      <c r="NN16" t="n">
        <v>0.00272958954870436</v>
      </c>
      <c r="NO16" t="n">
        <v>0.00255000956111793</v>
      </c>
      <c r="NP16" t="n">
        <v>0.00329594708705839</v>
      </c>
      <c r="NQ16" t="n">
        <v>0</v>
      </c>
      <c r="NR16" t="n">
        <v>0.00260529568484404</v>
      </c>
      <c r="NS16" t="n">
        <v>0.00346184170670826</v>
      </c>
      <c r="NT16" t="n">
        <v>0.00114460273927888</v>
      </c>
      <c r="NU16" t="n">
        <v>0.0010108892793098</v>
      </c>
      <c r="NV16" t="n">
        <v>0.00309588915312323</v>
      </c>
      <c r="NW16" t="n">
        <v>0.0100460816577951</v>
      </c>
      <c r="NX16" t="n">
        <v>0.00278402988388702</v>
      </c>
      <c r="NY16" t="n">
        <v>0.00217068266540347</v>
      </c>
      <c r="NZ16" t="n">
        <v>0.00386589118125359</v>
      </c>
      <c r="OA16" t="n">
        <v>0.00158856972925445</v>
      </c>
      <c r="OB16" t="n">
        <v>0.00100134855035057</v>
      </c>
      <c r="OC16" t="n">
        <v>0.000237653477704539</v>
      </c>
      <c r="OD16" t="n">
        <v>0.00651113294170955</v>
      </c>
      <c r="OE16" t="n">
        <v>0.0102096631337208</v>
      </c>
      <c r="OF16" t="n">
        <v>0.00555912525175029</v>
      </c>
      <c r="OG16" t="n">
        <v>0.0106305860316804</v>
      </c>
      <c r="OH16" t="n">
        <v>0.0019578546040718</v>
      </c>
      <c r="OI16" t="n">
        <v>0.00719697961152575</v>
      </c>
      <c r="OJ16" t="n">
        <v>0.00853709538871192</v>
      </c>
      <c r="OK16" t="n">
        <v>0.00283938193553494</v>
      </c>
      <c r="OL16" t="n">
        <v>0.00216766348610423</v>
      </c>
      <c r="OM16" t="n">
        <v>0.00221476430391663</v>
      </c>
      <c r="ON16" t="n">
        <v>0.00096100846796872</v>
      </c>
      <c r="OO16" t="n">
        <v>0</v>
      </c>
      <c r="OP16" t="n">
        <v>0.00151820656695858</v>
      </c>
      <c r="OQ16" t="n">
        <v>0.0013822546264265</v>
      </c>
      <c r="OR16" t="n">
        <v>0.00261829510624791</v>
      </c>
      <c r="OS16" t="n">
        <v>0.00234388783139995</v>
      </c>
      <c r="OT16" t="n">
        <v>0.00333997209662746</v>
      </c>
      <c r="OU16" t="n">
        <v>0.00331336189808112</v>
      </c>
      <c r="OV16" t="n">
        <v>0</v>
      </c>
      <c r="OW16" t="n">
        <v>0</v>
      </c>
      <c r="OX16" t="n">
        <v>0.00218201295567563</v>
      </c>
      <c r="OY16" t="n">
        <v>0.00356170720120448</v>
      </c>
      <c r="OZ16" t="n">
        <v>0.0176319536974668</v>
      </c>
      <c r="PA16" t="n">
        <v>0.0015623362080896</v>
      </c>
      <c r="PB16" t="n">
        <v>0</v>
      </c>
      <c r="PC16" t="n">
        <v>0.00354854640298435</v>
      </c>
      <c r="PD16" t="n">
        <v>0</v>
      </c>
      <c r="PE16" t="n">
        <v>0</v>
      </c>
      <c r="PF16" t="n">
        <v>0</v>
      </c>
      <c r="PG16" t="n">
        <v>0.00196609919921954</v>
      </c>
      <c r="PH16" t="n">
        <v>0.00290879688112982</v>
      </c>
      <c r="PI16" t="n">
        <v>0.00190421396553004</v>
      </c>
      <c r="PJ16" t="n">
        <v>0</v>
      </c>
      <c r="PK16" t="n">
        <v>0.00224193101055771</v>
      </c>
      <c r="PL16" t="n">
        <v>0.00272958954870436</v>
      </c>
      <c r="PM16" t="n">
        <v>0</v>
      </c>
      <c r="PN16" t="n">
        <v>0</v>
      </c>
      <c r="PO16" t="n">
        <v>0</v>
      </c>
      <c r="PP16" t="n">
        <v>0</v>
      </c>
      <c r="PQ16" t="n">
        <v>0.00346184170670826</v>
      </c>
      <c r="PR16" t="n">
        <v>0.00114460273927888</v>
      </c>
      <c r="PS16" t="n">
        <v>0.00101088927930981</v>
      </c>
      <c r="PT16" t="n">
        <v>0.00309588915312324</v>
      </c>
      <c r="PU16" t="n">
        <v>0.0100460816577951</v>
      </c>
      <c r="PV16" t="n">
        <v>0.00278402988388702</v>
      </c>
      <c r="PW16" t="n">
        <v>0.00217068266540347</v>
      </c>
      <c r="PX16" t="n">
        <v>0.00386589118125359</v>
      </c>
      <c r="PY16" t="n">
        <v>0.00158856972925445</v>
      </c>
      <c r="PZ16" t="n">
        <v>0.00100134855035057</v>
      </c>
      <c r="QA16" t="n">
        <v>0.00023765347770454</v>
      </c>
      <c r="QB16" t="n">
        <v>0.00651113294170955</v>
      </c>
      <c r="QC16" t="n">
        <v>0.0102096631337208</v>
      </c>
      <c r="QD16" t="n">
        <v>0</v>
      </c>
      <c r="QE16" t="n">
        <v>0.0106305860316803</v>
      </c>
      <c r="QF16" t="n">
        <v>0.00195785460407179</v>
      </c>
      <c r="QG16" t="n">
        <v>0.00719697961152576</v>
      </c>
      <c r="QH16" t="n">
        <v>0.00853709538871193</v>
      </c>
      <c r="QI16" t="n">
        <v>0.00283938193553494</v>
      </c>
    </row>
    <row r="17">
      <c r="A17" t="s">
        <v>16</v>
      </c>
      <c r="B17" t="n">
        <v>0.00513183531268647</v>
      </c>
      <c r="C17" t="n">
        <v>0.00518435550285105</v>
      </c>
      <c r="D17" t="n">
        <v>0.00190266158238675</v>
      </c>
      <c r="E17" t="n">
        <v>0</v>
      </c>
      <c r="F17" t="n">
        <v>0</v>
      </c>
      <c r="G17" t="n">
        <v>0.00225794308603512</v>
      </c>
      <c r="H17" t="n">
        <v>0.00247958556650888</v>
      </c>
      <c r="I17" t="n">
        <v>0.00173861849234832</v>
      </c>
      <c r="J17" t="n">
        <v>0.00273198884936525</v>
      </c>
      <c r="K17" t="n">
        <v>0.00192109324273955</v>
      </c>
      <c r="L17" t="n">
        <v>0.00331386355764656</v>
      </c>
      <c r="M17" t="n">
        <v>0.00257240035463741</v>
      </c>
      <c r="N17" t="n">
        <v>0.00210308872031123</v>
      </c>
      <c r="O17" t="n">
        <v>0.00263406279299714</v>
      </c>
      <c r="P17" t="n">
        <v>0.00187169662159262</v>
      </c>
      <c r="Q17" t="n">
        <v>1.00218211904975</v>
      </c>
      <c r="R17" t="n">
        <v>0</v>
      </c>
      <c r="S17" t="n">
        <v>0.00322141597725286</v>
      </c>
      <c r="T17" t="n">
        <v>0</v>
      </c>
      <c r="U17" t="n">
        <v>0.00250331465893483</v>
      </c>
      <c r="V17" t="n">
        <v>0.00151636231680459</v>
      </c>
      <c r="W17" t="n">
        <v>0.00183504641161709</v>
      </c>
      <c r="X17" t="n">
        <v>0.00217631127634922</v>
      </c>
      <c r="Y17" t="n">
        <v>0.00150374764057194</v>
      </c>
      <c r="Z17" t="n">
        <v>0.0062619526133776</v>
      </c>
      <c r="AA17" t="n">
        <v>0</v>
      </c>
      <c r="AB17" t="n">
        <v>0.00293455270282974</v>
      </c>
      <c r="AC17" t="n">
        <v>0.00247173492545716</v>
      </c>
      <c r="AD17" t="n">
        <v>0.00411385235660363</v>
      </c>
      <c r="AE17" t="n">
        <v>0.00208118054417243</v>
      </c>
      <c r="AF17" t="n">
        <v>0.00166406246259325</v>
      </c>
      <c r="AG17" t="n">
        <v>0.00260288802878955</v>
      </c>
      <c r="AH17" t="n">
        <v>0.00195466263166857</v>
      </c>
      <c r="AI17" t="n">
        <v>0.0010368115196211</v>
      </c>
      <c r="AJ17" t="n">
        <v>0.00384258786517069</v>
      </c>
      <c r="AK17" t="n">
        <v>0.00235750636899845</v>
      </c>
      <c r="AL17" t="n">
        <v>0.00138348822147285</v>
      </c>
      <c r="AM17" t="n">
        <v>0.00566747176552994</v>
      </c>
      <c r="AN17" t="n">
        <v>0.00205186138763741</v>
      </c>
      <c r="AO17" t="n">
        <v>0.000461421262458454</v>
      </c>
      <c r="AP17" t="n">
        <v>0.000290855040074105</v>
      </c>
      <c r="AQ17" t="n">
        <v>0.0000690296218605545</v>
      </c>
      <c r="AR17" t="n">
        <v>0.00195699054795921</v>
      </c>
      <c r="AS17" t="n">
        <v>0.00308168038510413</v>
      </c>
      <c r="AT17" t="n">
        <v>0.00184279281712875</v>
      </c>
      <c r="AU17" t="n">
        <v>0.00322177533673714</v>
      </c>
      <c r="AV17" t="n">
        <v>0.00107923501272129</v>
      </c>
      <c r="AW17" t="n">
        <v>0.00174914544194548</v>
      </c>
      <c r="AX17" t="n">
        <v>0.00202059052031279</v>
      </c>
      <c r="AY17" t="n">
        <v>0.00170409867295704</v>
      </c>
      <c r="AZ17" t="n">
        <v>0.00513183531268646</v>
      </c>
      <c r="BA17" t="n">
        <v>0.00518435550285105</v>
      </c>
      <c r="BB17" t="n">
        <v>0.00190266158238675</v>
      </c>
      <c r="BC17" t="n">
        <v>0</v>
      </c>
      <c r="BD17" t="n">
        <v>0.00254081851675181</v>
      </c>
      <c r="BE17" t="n">
        <v>0.00225794308603512</v>
      </c>
      <c r="BF17" t="n">
        <v>0.00247958556650888</v>
      </c>
      <c r="BG17" t="n">
        <v>0.00173861849234832</v>
      </c>
      <c r="BH17" t="n">
        <v>0.00273198884936525</v>
      </c>
      <c r="BI17" t="n">
        <v>0.00192109324273955</v>
      </c>
      <c r="BJ17" t="n">
        <v>0.00331386355764656</v>
      </c>
      <c r="BK17" t="n">
        <v>0.00257240035463741</v>
      </c>
      <c r="BL17" t="n">
        <v>0.00210308872031123</v>
      </c>
      <c r="BM17" t="n">
        <v>0.00263406279299714</v>
      </c>
      <c r="BN17" t="n">
        <v>0.00187169662159262</v>
      </c>
      <c r="BO17" t="n">
        <v>0.00218211904974554</v>
      </c>
      <c r="BP17" t="n">
        <v>0</v>
      </c>
      <c r="BQ17" t="n">
        <v>0.00322141597725286</v>
      </c>
      <c r="BR17" t="n">
        <v>0.00344841224876805</v>
      </c>
      <c r="BS17" t="n">
        <v>0.00250331465893483</v>
      </c>
      <c r="BT17" t="n">
        <v>0.00151636231680459</v>
      </c>
      <c r="BU17" t="n">
        <v>0.00183504641161709</v>
      </c>
      <c r="BV17" t="n">
        <v>0.00217631127634922</v>
      </c>
      <c r="BW17" t="n">
        <v>0.00150374764057195</v>
      </c>
      <c r="BX17" t="n">
        <v>0.00626195261337761</v>
      </c>
      <c r="BY17" t="n">
        <v>0</v>
      </c>
      <c r="BZ17" t="n">
        <v>0.00293455270282974</v>
      </c>
      <c r="CA17" t="n">
        <v>0.00247173492545716</v>
      </c>
      <c r="CB17" t="n">
        <v>0.00411385235660363</v>
      </c>
      <c r="CC17" t="n">
        <v>0.00208118054417243</v>
      </c>
      <c r="CD17" t="n">
        <v>0.00166406246259325</v>
      </c>
      <c r="CE17" t="n">
        <v>0.00260288802878955</v>
      </c>
      <c r="CF17" t="n">
        <v>0.00195466263166858</v>
      </c>
      <c r="CG17" t="n">
        <v>0.0010368115196211</v>
      </c>
      <c r="CH17" t="n">
        <v>0.00384258786517069</v>
      </c>
      <c r="CI17" t="n">
        <v>0.00235750636899845</v>
      </c>
      <c r="CJ17" t="n">
        <v>0.00138348822147284</v>
      </c>
      <c r="CK17" t="n">
        <v>0.00566747176552994</v>
      </c>
      <c r="CL17" t="n">
        <v>0.00205186138763741</v>
      </c>
      <c r="CM17" t="n">
        <v>0.000461421262458454</v>
      </c>
      <c r="CN17" t="n">
        <v>0.000290855040074104</v>
      </c>
      <c r="CO17" t="n">
        <v>0.0000690296218605545</v>
      </c>
      <c r="CP17" t="n">
        <v>0.00195699054795921</v>
      </c>
      <c r="CQ17" t="n">
        <v>0.00308168038510413</v>
      </c>
      <c r="CR17" t="n">
        <v>0</v>
      </c>
      <c r="CS17" t="n">
        <v>0.00322177533673714</v>
      </c>
      <c r="CT17" t="n">
        <v>0.00107923501272129</v>
      </c>
      <c r="CU17" t="n">
        <v>0.00174914544194548</v>
      </c>
      <c r="CV17" t="n">
        <v>0.00202059052031279</v>
      </c>
      <c r="CW17" t="n">
        <v>0.00170409867295704</v>
      </c>
      <c r="CX17" t="n">
        <v>0.00513183531268647</v>
      </c>
      <c r="CY17" t="n">
        <v>0.00518435550285105</v>
      </c>
      <c r="CZ17" t="n">
        <v>0</v>
      </c>
      <c r="DA17" t="n">
        <v>0</v>
      </c>
      <c r="DB17" t="n">
        <v>0.00254081851675182</v>
      </c>
      <c r="DC17" t="n">
        <v>0.00225794308603512</v>
      </c>
      <c r="DD17" t="n">
        <v>0.00247958556650888</v>
      </c>
      <c r="DE17" t="n">
        <v>0.00173861849234832</v>
      </c>
      <c r="DF17" t="n">
        <v>0</v>
      </c>
      <c r="DG17" t="n">
        <v>0.00192109324273955</v>
      </c>
      <c r="DH17" t="n">
        <v>0</v>
      </c>
      <c r="DI17" t="n">
        <v>0</v>
      </c>
      <c r="DJ17" t="n">
        <v>0.00210308872031123</v>
      </c>
      <c r="DK17" t="n">
        <v>0</v>
      </c>
      <c r="DL17" t="n">
        <v>0.00187169662159262</v>
      </c>
      <c r="DM17" t="n">
        <v>0</v>
      </c>
      <c r="DN17" t="n">
        <v>0</v>
      </c>
      <c r="DO17" t="n">
        <v>0</v>
      </c>
      <c r="DP17" t="n">
        <v>0</v>
      </c>
      <c r="DQ17" t="n">
        <v>0.00250331465893483</v>
      </c>
      <c r="DR17" t="n">
        <v>0</v>
      </c>
      <c r="DS17" t="n">
        <v>0.00183504641161709</v>
      </c>
      <c r="DT17" t="n">
        <v>0.00217631127634922</v>
      </c>
      <c r="DU17" t="n">
        <v>0.00150374764057195</v>
      </c>
      <c r="DV17" t="n">
        <v>0</v>
      </c>
      <c r="DW17" t="n">
        <v>0</v>
      </c>
      <c r="DX17" t="n">
        <v>0.00293455270282974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0.00195466263166858</v>
      </c>
      <c r="EE17" t="n">
        <v>0.0010368115196211</v>
      </c>
      <c r="EF17" t="n">
        <v>0.00384258786517069</v>
      </c>
      <c r="EG17" t="n">
        <v>0.00235750636899845</v>
      </c>
      <c r="EH17" t="n">
        <v>0.00138348822147285</v>
      </c>
      <c r="EI17" t="n">
        <v>0.00566747176552992</v>
      </c>
      <c r="EJ17" t="n">
        <v>0.00205186138763741</v>
      </c>
      <c r="EK17" t="n">
        <v>0.000461421262458454</v>
      </c>
      <c r="EL17" t="n">
        <v>0.000290855040074104</v>
      </c>
      <c r="EM17" t="n">
        <v>0.0000690296218605545</v>
      </c>
      <c r="EN17" t="n">
        <v>0</v>
      </c>
      <c r="EO17" t="n">
        <v>0.00308168038510413</v>
      </c>
      <c r="EP17" t="n">
        <v>0</v>
      </c>
      <c r="EQ17" t="n">
        <v>0</v>
      </c>
      <c r="ER17" t="n">
        <v>0.00107923501272129</v>
      </c>
      <c r="ES17" t="n">
        <v>0.00174914544194548</v>
      </c>
      <c r="ET17" t="n">
        <v>0.00202059052031279</v>
      </c>
      <c r="EU17" t="n">
        <v>0.00170409867295704</v>
      </c>
      <c r="EV17" t="n">
        <v>0.00513183531268647</v>
      </c>
      <c r="EW17" t="n">
        <v>0.00518435550285105</v>
      </c>
      <c r="EX17" t="n">
        <v>0.00190266158238675</v>
      </c>
      <c r="EY17" t="n">
        <v>0.00207247468489038</v>
      </c>
      <c r="EZ17" t="n">
        <v>0.00254081851675182</v>
      </c>
      <c r="FA17" t="n">
        <v>0.00225794308603512</v>
      </c>
      <c r="FB17" t="n">
        <v>0.00247958556650888</v>
      </c>
      <c r="FC17" t="n">
        <v>0.00173861849234832</v>
      </c>
      <c r="FD17" t="n">
        <v>0.00273198884936525</v>
      </c>
      <c r="FE17" t="n">
        <v>0.00192109324273955</v>
      </c>
      <c r="FF17" t="n">
        <v>0</v>
      </c>
      <c r="FG17" t="n">
        <v>0</v>
      </c>
      <c r="FH17" t="n">
        <v>0.00210308872031123</v>
      </c>
      <c r="FI17" t="n">
        <v>0.00263406279299713</v>
      </c>
      <c r="FJ17" t="n">
        <v>0</v>
      </c>
      <c r="FK17" t="n">
        <v>0.00218211904974554</v>
      </c>
      <c r="FL17" t="n">
        <v>0</v>
      </c>
      <c r="FM17" t="n">
        <v>0.00322141597725286</v>
      </c>
      <c r="FN17" t="n">
        <v>0</v>
      </c>
      <c r="FO17" t="n">
        <v>0.00250331465893483</v>
      </c>
      <c r="FP17" t="n">
        <v>0</v>
      </c>
      <c r="FQ17" t="n">
        <v>0.00183504641161709</v>
      </c>
      <c r="FR17" t="n">
        <v>0.00217631127634922</v>
      </c>
      <c r="FS17" t="n">
        <v>0.00150374764057194</v>
      </c>
      <c r="FT17" t="n">
        <v>0.00626195261337761</v>
      </c>
      <c r="FU17" t="n">
        <v>0</v>
      </c>
      <c r="FV17" t="n">
        <v>0.00293455270282974</v>
      </c>
      <c r="FW17" t="n">
        <v>0.00247173492545717</v>
      </c>
      <c r="FX17" t="n">
        <v>0</v>
      </c>
      <c r="FY17" t="n">
        <v>0</v>
      </c>
      <c r="FZ17" t="n">
        <v>0</v>
      </c>
      <c r="GA17" t="n">
        <v>0.00260288802878955</v>
      </c>
      <c r="GB17" t="n">
        <v>0.00195466263166858</v>
      </c>
      <c r="GC17" t="n">
        <v>0.0010368115196211</v>
      </c>
      <c r="GD17" t="n">
        <v>0.00384258786517069</v>
      </c>
      <c r="GE17" t="n">
        <v>0.00235750636899845</v>
      </c>
      <c r="GF17" t="n">
        <v>0.00138348822147285</v>
      </c>
      <c r="GG17" t="n">
        <v>0.00566747176552994</v>
      </c>
      <c r="GH17" t="n">
        <v>0.00205186138763741</v>
      </c>
      <c r="GI17" t="n">
        <v>0.000461421262458454</v>
      </c>
      <c r="GJ17" t="n">
        <v>0.000290855040074105</v>
      </c>
      <c r="GK17" t="n">
        <v>0</v>
      </c>
      <c r="GL17" t="n">
        <v>0.00195699054795921</v>
      </c>
      <c r="GM17" t="n">
        <v>0.00308168038510412</v>
      </c>
      <c r="GN17" t="n">
        <v>0</v>
      </c>
      <c r="GO17" t="n">
        <v>0.00322177533673713</v>
      </c>
      <c r="GP17" t="n">
        <v>0.00107923501272129</v>
      </c>
      <c r="GQ17" t="n">
        <v>0.00174914544194548</v>
      </c>
      <c r="GR17" t="n">
        <v>0.00202059052031279</v>
      </c>
      <c r="GS17" t="n">
        <v>0.00170409867295704</v>
      </c>
      <c r="GT17" t="n">
        <v>0.00513183531268647</v>
      </c>
      <c r="GU17" t="n">
        <v>0.00518435550285105</v>
      </c>
      <c r="GV17" t="n">
        <v>0</v>
      </c>
      <c r="GW17" t="n">
        <v>0.00207247468489038</v>
      </c>
      <c r="GX17" t="n">
        <v>0</v>
      </c>
      <c r="GY17" t="n">
        <v>0.00225794308603512</v>
      </c>
      <c r="GZ17" t="n">
        <v>0.00247958556650888</v>
      </c>
      <c r="HA17" t="n">
        <v>0.00173861849234832</v>
      </c>
      <c r="HB17" t="n">
        <v>0.00273198884936525</v>
      </c>
      <c r="HC17" t="n">
        <v>0.00192109324273955</v>
      </c>
      <c r="HD17" t="n">
        <v>0.00331386355764656</v>
      </c>
      <c r="HE17" t="n">
        <v>0.00257240035463741</v>
      </c>
      <c r="HF17" t="n">
        <v>0.00210308872031123</v>
      </c>
      <c r="HG17" t="n">
        <v>0.00263406279299714</v>
      </c>
      <c r="HH17" t="n">
        <v>0.00187169662159262</v>
      </c>
      <c r="HI17" t="n">
        <v>0.00218211904974554</v>
      </c>
      <c r="HJ17" t="n">
        <v>0</v>
      </c>
      <c r="HK17" t="n">
        <v>0.00322141597725286</v>
      </c>
      <c r="HL17" t="n">
        <v>0.00344841224876806</v>
      </c>
      <c r="HM17" t="n">
        <v>0.00250331465893483</v>
      </c>
      <c r="HN17" t="n">
        <v>0.00151636231680459</v>
      </c>
      <c r="HO17" t="n">
        <v>0.00183504641161709</v>
      </c>
      <c r="HP17" t="n">
        <v>0.00217631127634922</v>
      </c>
      <c r="HQ17" t="n">
        <v>0.00150374764057194</v>
      </c>
      <c r="HR17" t="n">
        <v>0.00626195261337761</v>
      </c>
      <c r="HS17" t="n">
        <v>0.00326708940878221</v>
      </c>
      <c r="HT17" t="n">
        <v>0.00293455270282974</v>
      </c>
      <c r="HU17" t="n">
        <v>0.00247173492545717</v>
      </c>
      <c r="HV17" t="n">
        <v>0.00411385235660363</v>
      </c>
      <c r="HW17" t="n">
        <v>0.00208118054417243</v>
      </c>
      <c r="HX17" t="n">
        <v>0.00166406246259325</v>
      </c>
      <c r="HY17" t="n">
        <v>0.00260288802878955</v>
      </c>
      <c r="HZ17" t="n">
        <v>0.00195466263166858</v>
      </c>
      <c r="IA17" t="n">
        <v>0.0010368115196211</v>
      </c>
      <c r="IB17" t="n">
        <v>0.00384258786517069</v>
      </c>
      <c r="IC17" t="n">
        <v>0.00235750636899845</v>
      </c>
      <c r="ID17" t="n">
        <v>0.00138348822147284</v>
      </c>
      <c r="IE17" t="n">
        <v>0.00566747176552993</v>
      </c>
      <c r="IF17" t="n">
        <v>0.00205186138763741</v>
      </c>
      <c r="IG17" t="n">
        <v>0.000461421262458454</v>
      </c>
      <c r="IH17" t="n">
        <v>0.000290855040074104</v>
      </c>
      <c r="II17" t="n">
        <v>0.0000690296218605545</v>
      </c>
      <c r="IJ17" t="n">
        <v>0.00195699054795921</v>
      </c>
      <c r="IK17" t="n">
        <v>0.00308168038510412</v>
      </c>
      <c r="IL17" t="n">
        <v>0.00184279281712875</v>
      </c>
      <c r="IM17" t="n">
        <v>0.00322177533673713</v>
      </c>
      <c r="IN17" t="n">
        <v>0.00107923501272129</v>
      </c>
      <c r="IO17" t="n">
        <v>0.00174914544194548</v>
      </c>
      <c r="IP17" t="n">
        <v>0.00202059052031279</v>
      </c>
      <c r="IQ17" t="n">
        <v>0.00170409867295704</v>
      </c>
      <c r="IR17" t="n">
        <v>0.00513183531268647</v>
      </c>
      <c r="IS17" t="n">
        <v>0.00518435550285105</v>
      </c>
      <c r="IT17" t="n">
        <v>0</v>
      </c>
      <c r="IU17" t="n">
        <v>0</v>
      </c>
      <c r="IV17" t="n">
        <v>0.00254081851675182</v>
      </c>
      <c r="IW17" t="n">
        <v>0.00225794308603512</v>
      </c>
      <c r="IX17" t="n">
        <v>0.00247958556650888</v>
      </c>
      <c r="IY17" t="n">
        <v>0.00173861849234832</v>
      </c>
      <c r="IZ17" t="n">
        <v>0.00273198884936525</v>
      </c>
      <c r="JA17" t="n">
        <v>0.00192109324273955</v>
      </c>
      <c r="JB17" t="n">
        <v>0.00331386355764655</v>
      </c>
      <c r="JC17" t="n">
        <v>0</v>
      </c>
      <c r="JD17" t="n">
        <v>0.00210308872031123</v>
      </c>
      <c r="JE17" t="n">
        <v>0.00263406279299714</v>
      </c>
      <c r="JF17" t="n">
        <v>0.00187169662159262</v>
      </c>
      <c r="JG17" t="n">
        <v>0</v>
      </c>
      <c r="JH17" t="n">
        <v>0</v>
      </c>
      <c r="JI17" t="n">
        <v>0.00322141597725286</v>
      </c>
      <c r="JJ17" t="n">
        <v>0.00344841224876805</v>
      </c>
      <c r="JK17" t="n">
        <v>0.00250331465893483</v>
      </c>
      <c r="JL17" t="n">
        <v>0</v>
      </c>
      <c r="JM17" t="n">
        <v>0.00183504641161709</v>
      </c>
      <c r="JN17" t="n">
        <v>0.00217631127634922</v>
      </c>
      <c r="JO17" t="n">
        <v>0.00150374764057194</v>
      </c>
      <c r="JP17" t="n">
        <v>0.00626195261337761</v>
      </c>
      <c r="JQ17" t="n">
        <v>0.00326708940878222</v>
      </c>
      <c r="JR17" t="n">
        <v>0.00293455270282974</v>
      </c>
      <c r="JS17" t="n">
        <v>0.00247173492545716</v>
      </c>
      <c r="JT17" t="n">
        <v>0.00411385235660364</v>
      </c>
      <c r="JU17" t="n">
        <v>0</v>
      </c>
      <c r="JV17" t="n">
        <v>0</v>
      </c>
      <c r="JW17" t="n">
        <v>0.00260288802878955</v>
      </c>
      <c r="JX17" t="n">
        <v>0.00195466263166857</v>
      </c>
      <c r="JY17" t="n">
        <v>0.0010368115196211</v>
      </c>
      <c r="JZ17" t="n">
        <v>0.00384258786517069</v>
      </c>
      <c r="KA17" t="n">
        <v>0.00235750636899845</v>
      </c>
      <c r="KB17" t="n">
        <v>0.00138348822147284</v>
      </c>
      <c r="KC17" t="n">
        <v>0.00566747176552993</v>
      </c>
      <c r="KD17" t="n">
        <v>0.00205186138763741</v>
      </c>
      <c r="KE17" t="n">
        <v>0.000461421262458453</v>
      </c>
      <c r="KF17" t="n">
        <v>0.000290855040074104</v>
      </c>
      <c r="KG17" t="n">
        <v>0</v>
      </c>
      <c r="KH17" t="n">
        <v>0.00195699054795921</v>
      </c>
      <c r="KI17" t="n">
        <v>0.00308168038510412</v>
      </c>
      <c r="KJ17" t="n">
        <v>0.00184279281712875</v>
      </c>
      <c r="KK17" t="n">
        <v>0.00322177533673714</v>
      </c>
      <c r="KL17" t="n">
        <v>0.00107923501272129</v>
      </c>
      <c r="KM17" t="n">
        <v>0.00174914544194548</v>
      </c>
      <c r="KN17" t="n">
        <v>0.00202059052031279</v>
      </c>
      <c r="KO17" t="n">
        <v>0.00170409867295704</v>
      </c>
      <c r="KP17" t="n">
        <v>0.00513183531268646</v>
      </c>
      <c r="KQ17" t="n">
        <v>0</v>
      </c>
      <c r="KR17" t="n">
        <v>0</v>
      </c>
      <c r="KS17" t="n">
        <v>0.00207247468489038</v>
      </c>
      <c r="KT17" t="n">
        <v>0.00254081851675182</v>
      </c>
      <c r="KU17" t="n">
        <v>0.00225794308603511</v>
      </c>
      <c r="KV17" t="n">
        <v>0.00247958556650888</v>
      </c>
      <c r="KW17" t="n">
        <v>0.00173861849234832</v>
      </c>
      <c r="KX17" t="n">
        <v>0.00273198884936525</v>
      </c>
      <c r="KY17" t="n">
        <v>0.00192109324273955</v>
      </c>
      <c r="KZ17" t="n">
        <v>0.00331386355764656</v>
      </c>
      <c r="LA17" t="n">
        <v>0.00257240035463741</v>
      </c>
      <c r="LB17" t="n">
        <v>0.00210308872031123</v>
      </c>
      <c r="LC17" t="n">
        <v>0.00263406279299714</v>
      </c>
      <c r="LD17" t="n">
        <v>0.00187169662159262</v>
      </c>
      <c r="LE17" t="n">
        <v>0.00218211904974554</v>
      </c>
      <c r="LF17" t="n">
        <v>0.00515429896015152</v>
      </c>
      <c r="LG17" t="n">
        <v>0.00322141597725286</v>
      </c>
      <c r="LH17" t="n">
        <v>0.00344841224876806</v>
      </c>
      <c r="LI17" t="n">
        <v>0.00250331465893483</v>
      </c>
      <c r="LJ17" t="n">
        <v>0.00151636231680459</v>
      </c>
      <c r="LK17" t="n">
        <v>0.00183504641161708</v>
      </c>
      <c r="LL17" t="n">
        <v>0.00217631127634922</v>
      </c>
      <c r="LM17" t="n">
        <v>0.00150374764057194</v>
      </c>
      <c r="LN17" t="n">
        <v>0.00626195261337762</v>
      </c>
      <c r="LO17" t="n">
        <v>0.00326708940878221</v>
      </c>
      <c r="LP17" t="n">
        <v>0.00293455270282974</v>
      </c>
      <c r="LQ17" t="n">
        <v>0.00247173492545717</v>
      </c>
      <c r="LR17" t="n">
        <v>0.00411385235660364</v>
      </c>
      <c r="LS17" t="n">
        <v>0.00208118054417243</v>
      </c>
      <c r="LT17" t="n">
        <v>0.00166406246259325</v>
      </c>
      <c r="LU17" t="n">
        <v>0.00260288802878955</v>
      </c>
      <c r="LV17" t="n">
        <v>0.00195466263166857</v>
      </c>
      <c r="LW17" t="n">
        <v>0.0010368115196211</v>
      </c>
      <c r="LX17" t="n">
        <v>0.00384258786517069</v>
      </c>
      <c r="LY17" t="n">
        <v>0.00235750636899845</v>
      </c>
      <c r="LZ17" t="n">
        <v>0.00138348822147284</v>
      </c>
      <c r="MA17" t="n">
        <v>0.00566747176552994</v>
      </c>
      <c r="MB17" t="n">
        <v>0.00205186138763741</v>
      </c>
      <c r="MC17" t="n">
        <v>0.000461421262458454</v>
      </c>
      <c r="MD17" t="n">
        <v>0.000290855040074105</v>
      </c>
      <c r="ME17" t="n">
        <v>0.0000690296218605544</v>
      </c>
      <c r="MF17" t="n">
        <v>0.00195699054795921</v>
      </c>
      <c r="MG17" t="n">
        <v>0.00308168038510412</v>
      </c>
      <c r="MH17" t="n">
        <v>0.00184279281712875</v>
      </c>
      <c r="MI17" t="n">
        <v>0.00322177533673714</v>
      </c>
      <c r="MJ17" t="n">
        <v>0.00107923501272129</v>
      </c>
      <c r="MK17" t="n">
        <v>0.00174914544194548</v>
      </c>
      <c r="ML17" t="n">
        <v>0.00202059052031279</v>
      </c>
      <c r="MM17" t="n">
        <v>0.00170409867295704</v>
      </c>
      <c r="MN17" t="n">
        <v>0.00513183531268646</v>
      </c>
      <c r="MO17" t="n">
        <v>0.00518435550285105</v>
      </c>
      <c r="MP17" t="n">
        <v>0</v>
      </c>
      <c r="MQ17" t="n">
        <v>0.00207247468489038</v>
      </c>
      <c r="MR17" t="n">
        <v>0.00254081851675182</v>
      </c>
      <c r="MS17" t="n">
        <v>0.00225794308603512</v>
      </c>
      <c r="MT17" t="n">
        <v>0.00247958556650888</v>
      </c>
      <c r="MU17" t="n">
        <v>0.00173861849234832</v>
      </c>
      <c r="MV17" t="n">
        <v>0.00273198884936525</v>
      </c>
      <c r="MW17" t="n">
        <v>0.00192109324273955</v>
      </c>
      <c r="MX17" t="n">
        <v>0</v>
      </c>
      <c r="MY17" t="n">
        <v>0</v>
      </c>
      <c r="MZ17" t="n">
        <v>0.00210308872031123</v>
      </c>
      <c r="NA17" t="n">
        <v>0</v>
      </c>
      <c r="NB17" t="n">
        <v>0.00187169662159262</v>
      </c>
      <c r="NC17" t="n">
        <v>0.00218211904974554</v>
      </c>
      <c r="ND17" t="n">
        <v>0</v>
      </c>
      <c r="NE17" t="n">
        <v>0.00322141597725286</v>
      </c>
      <c r="NF17" t="n">
        <v>0.00344841224876806</v>
      </c>
      <c r="NG17" t="n">
        <v>0.00250331465893483</v>
      </c>
      <c r="NH17" t="n">
        <v>0</v>
      </c>
      <c r="NI17" t="n">
        <v>0.00183504641161709</v>
      </c>
      <c r="NJ17" t="n">
        <v>0.00217631127634922</v>
      </c>
      <c r="NK17" t="n">
        <v>0.00150374764057194</v>
      </c>
      <c r="NL17" t="n">
        <v>0.0062619526133776</v>
      </c>
      <c r="NM17" t="n">
        <v>0.00326708940878221</v>
      </c>
      <c r="NN17" t="n">
        <v>0.00293455270282974</v>
      </c>
      <c r="NO17" t="n">
        <v>0.00247173492545716</v>
      </c>
      <c r="NP17" t="n">
        <v>0.00411385235660364</v>
      </c>
      <c r="NQ17" t="n">
        <v>0</v>
      </c>
      <c r="NR17" t="n">
        <v>0.00166406246259325</v>
      </c>
      <c r="NS17" t="n">
        <v>0.00260288802878955</v>
      </c>
      <c r="NT17" t="n">
        <v>0.00195466263166857</v>
      </c>
      <c r="NU17" t="n">
        <v>0.0010368115196211</v>
      </c>
      <c r="NV17" t="n">
        <v>0.00384258786517069</v>
      </c>
      <c r="NW17" t="n">
        <v>0.00235750636899845</v>
      </c>
      <c r="NX17" t="n">
        <v>0.00138348822147284</v>
      </c>
      <c r="NY17" t="n">
        <v>0.00566747176552993</v>
      </c>
      <c r="NZ17" t="n">
        <v>0.00205186138763741</v>
      </c>
      <c r="OA17" t="n">
        <v>0.000461421262458454</v>
      </c>
      <c r="OB17" t="n">
        <v>0.000290855040074104</v>
      </c>
      <c r="OC17" t="n">
        <v>0.0000690296218605544</v>
      </c>
      <c r="OD17" t="n">
        <v>0.00195699054795921</v>
      </c>
      <c r="OE17" t="n">
        <v>0.00308168038510412</v>
      </c>
      <c r="OF17" t="n">
        <v>0.00184279281712875</v>
      </c>
      <c r="OG17" t="n">
        <v>0.00322177533673714</v>
      </c>
      <c r="OH17" t="n">
        <v>0.00107923501272129</v>
      </c>
      <c r="OI17" t="n">
        <v>0.00174914544194548</v>
      </c>
      <c r="OJ17" t="n">
        <v>0.00202059052031279</v>
      </c>
      <c r="OK17" t="n">
        <v>0.00170409867295704</v>
      </c>
      <c r="OL17" t="n">
        <v>0.00513183531268647</v>
      </c>
      <c r="OM17" t="n">
        <v>0.00518435550285105</v>
      </c>
      <c r="ON17" t="n">
        <v>0.00190266158238675</v>
      </c>
      <c r="OO17" t="n">
        <v>0</v>
      </c>
      <c r="OP17" t="n">
        <v>0.00254081851675182</v>
      </c>
      <c r="OQ17" t="n">
        <v>0.00225794308603512</v>
      </c>
      <c r="OR17" t="n">
        <v>0.00247958556650888</v>
      </c>
      <c r="OS17" t="n">
        <v>0.00173861849234832</v>
      </c>
      <c r="OT17" t="n">
        <v>0.00273198884936525</v>
      </c>
      <c r="OU17" t="n">
        <v>0.00192109324273955</v>
      </c>
      <c r="OV17" t="n">
        <v>0</v>
      </c>
      <c r="OW17" t="n">
        <v>0</v>
      </c>
      <c r="OX17" t="n">
        <v>0.00210308872031123</v>
      </c>
      <c r="OY17" t="n">
        <v>0.00263406279299713</v>
      </c>
      <c r="OZ17" t="n">
        <v>0.00187169662159262</v>
      </c>
      <c r="PA17" t="n">
        <v>0.00218211904974554</v>
      </c>
      <c r="PB17" t="n">
        <v>0</v>
      </c>
      <c r="PC17" t="n">
        <v>0.00322141597725286</v>
      </c>
      <c r="PD17" t="n">
        <v>0</v>
      </c>
      <c r="PE17" t="n">
        <v>0</v>
      </c>
      <c r="PF17" t="n">
        <v>0</v>
      </c>
      <c r="PG17" t="n">
        <v>0.00183504641161709</v>
      </c>
      <c r="PH17" t="n">
        <v>0.00217631127634922</v>
      </c>
      <c r="PI17" t="n">
        <v>0.00150374764057194</v>
      </c>
      <c r="PJ17" t="n">
        <v>0</v>
      </c>
      <c r="PK17" t="n">
        <v>0.00326708940878221</v>
      </c>
      <c r="PL17" t="n">
        <v>0.00293455270282974</v>
      </c>
      <c r="PM17" t="n">
        <v>0</v>
      </c>
      <c r="PN17" t="n">
        <v>0</v>
      </c>
      <c r="PO17" t="n">
        <v>0</v>
      </c>
      <c r="PP17" t="n">
        <v>0</v>
      </c>
      <c r="PQ17" t="n">
        <v>0.00260288802878955</v>
      </c>
      <c r="PR17" t="n">
        <v>0.00195466263166858</v>
      </c>
      <c r="PS17" t="n">
        <v>0.0010368115196211</v>
      </c>
      <c r="PT17" t="n">
        <v>0.00384258786517069</v>
      </c>
      <c r="PU17" t="n">
        <v>0.00235750636899845</v>
      </c>
      <c r="PV17" t="n">
        <v>0.00138348822147284</v>
      </c>
      <c r="PW17" t="n">
        <v>0.00566747176552993</v>
      </c>
      <c r="PX17" t="n">
        <v>0.00205186138763741</v>
      </c>
      <c r="PY17" t="n">
        <v>0.000461421262458454</v>
      </c>
      <c r="PZ17" t="n">
        <v>0.000290855040074104</v>
      </c>
      <c r="QA17" t="n">
        <v>0.0000690296218605545</v>
      </c>
      <c r="QB17" t="n">
        <v>0.00195699054795921</v>
      </c>
      <c r="QC17" t="n">
        <v>0.00308168038510412</v>
      </c>
      <c r="QD17" t="n">
        <v>0</v>
      </c>
      <c r="QE17" t="n">
        <v>0.00322177533673714</v>
      </c>
      <c r="QF17" t="n">
        <v>0.00107923501272129</v>
      </c>
      <c r="QG17" t="n">
        <v>0.00174914544194548</v>
      </c>
      <c r="QH17" t="n">
        <v>0.0020205905203128</v>
      </c>
      <c r="QI17" t="n">
        <v>0.00170409867295704</v>
      </c>
    </row>
    <row r="18">
      <c r="A18" t="s">
        <v>17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</row>
    <row r="19">
      <c r="A19" t="s">
        <v>18</v>
      </c>
      <c r="B19" t="n">
        <v>0.0168276712826356</v>
      </c>
      <c r="C19" t="n">
        <v>0.0170396118239702</v>
      </c>
      <c r="D19" t="n">
        <v>0.00607879811457372</v>
      </c>
      <c r="E19" t="n">
        <v>0</v>
      </c>
      <c r="F19" t="n">
        <v>0</v>
      </c>
      <c r="G19" t="n">
        <v>0.00568680904377295</v>
      </c>
      <c r="H19" t="n">
        <v>0.00631426732725796</v>
      </c>
      <c r="I19" t="n">
        <v>0.0041631326800001</v>
      </c>
      <c r="J19" t="n">
        <v>0.0089055422272435</v>
      </c>
      <c r="K19" t="n">
        <v>0.00595515502738652</v>
      </c>
      <c r="L19" t="n">
        <v>0.0102225288260624</v>
      </c>
      <c r="M19" t="n">
        <v>0.00632048808186471</v>
      </c>
      <c r="N19" t="n">
        <v>0.00660631304706721</v>
      </c>
      <c r="O19" t="n">
        <v>0.00953886908574752</v>
      </c>
      <c r="P19" t="n">
        <v>0.0101269555998682</v>
      </c>
      <c r="Q19" t="n">
        <v>0.00390035140020565</v>
      </c>
      <c r="R19" t="n">
        <v>0</v>
      </c>
      <c r="S19" t="n">
        <v>1.02133526149403</v>
      </c>
      <c r="T19" t="n">
        <v>0</v>
      </c>
      <c r="U19" t="n">
        <v>0.00572175754702995</v>
      </c>
      <c r="V19" t="n">
        <v>0.0030135849014705</v>
      </c>
      <c r="W19" t="n">
        <v>0.00538338371862283</v>
      </c>
      <c r="X19" t="n">
        <v>0.0058932430940694</v>
      </c>
      <c r="Y19" t="n">
        <v>0.00321046593894641</v>
      </c>
      <c r="Z19" t="n">
        <v>0.00448382343033366</v>
      </c>
      <c r="AA19" t="n">
        <v>0</v>
      </c>
      <c r="AB19" t="n">
        <v>0.00400154344711866</v>
      </c>
      <c r="AC19" t="n">
        <v>0.00298573013955444</v>
      </c>
      <c r="AD19" t="n">
        <v>0.00423131712646244</v>
      </c>
      <c r="AE19" t="n">
        <v>0.00273682204670765</v>
      </c>
      <c r="AF19" t="n">
        <v>0.00241655929590533</v>
      </c>
      <c r="AG19" t="n">
        <v>0.00482006230112845</v>
      </c>
      <c r="AH19" t="n">
        <v>0.00167038958172181</v>
      </c>
      <c r="AI19" t="n">
        <v>0.00389517006188415</v>
      </c>
      <c r="AJ19" t="n">
        <v>0.00476259541472782</v>
      </c>
      <c r="AK19" t="n">
        <v>0.00235243220332206</v>
      </c>
      <c r="AL19" t="n">
        <v>0.00294828085258904</v>
      </c>
      <c r="AM19" t="n">
        <v>0.00234948588837885</v>
      </c>
      <c r="AN19" t="n">
        <v>0.00190398778801038</v>
      </c>
      <c r="AO19" t="n">
        <v>0.000605994513293354</v>
      </c>
      <c r="AP19" t="n">
        <v>0.000381986208243209</v>
      </c>
      <c r="AQ19" t="n">
        <v>0.0000906580938197252</v>
      </c>
      <c r="AR19" t="n">
        <v>0.00227153432817236</v>
      </c>
      <c r="AS19" t="n">
        <v>0.00340912761484764</v>
      </c>
      <c r="AT19" t="n">
        <v>0.00191505473608828</v>
      </c>
      <c r="AU19" t="n">
        <v>0.00360677936745576</v>
      </c>
      <c r="AV19" t="n">
        <v>0.00336277694400878</v>
      </c>
      <c r="AW19" t="n">
        <v>0.00425954177519695</v>
      </c>
      <c r="AX19" t="n">
        <v>0.00592886286007935</v>
      </c>
      <c r="AY19" t="n">
        <v>0.00296454918835711</v>
      </c>
      <c r="AZ19" t="n">
        <v>0.0168276712826357</v>
      </c>
      <c r="BA19" t="n">
        <v>0.0170396118239702</v>
      </c>
      <c r="BB19" t="n">
        <v>0.00607879811457371</v>
      </c>
      <c r="BC19" t="n">
        <v>0</v>
      </c>
      <c r="BD19" t="n">
        <v>0.00637267815346621</v>
      </c>
      <c r="BE19" t="n">
        <v>0.00568680904377295</v>
      </c>
      <c r="BF19" t="n">
        <v>0.00631426732725797</v>
      </c>
      <c r="BG19" t="n">
        <v>0.0041631326800001</v>
      </c>
      <c r="BH19" t="n">
        <v>0.0089055422272435</v>
      </c>
      <c r="BI19" t="n">
        <v>0.00595515502738652</v>
      </c>
      <c r="BJ19" t="n">
        <v>0.0102225288260624</v>
      </c>
      <c r="BK19" t="n">
        <v>0.00632048808186471</v>
      </c>
      <c r="BL19" t="n">
        <v>0.00660631304706721</v>
      </c>
      <c r="BM19" t="n">
        <v>0.00953886908574751</v>
      </c>
      <c r="BN19" t="n">
        <v>0.0101269555998682</v>
      </c>
      <c r="BO19" t="n">
        <v>0.00390035140020565</v>
      </c>
      <c r="BP19" t="n">
        <v>0</v>
      </c>
      <c r="BQ19" t="n">
        <v>0.021335261494025</v>
      </c>
      <c r="BR19" t="n">
        <v>0.0117833385270378</v>
      </c>
      <c r="BS19" t="n">
        <v>0.00572175754702995</v>
      </c>
      <c r="BT19" t="n">
        <v>0.0030135849014705</v>
      </c>
      <c r="BU19" t="n">
        <v>0.00538338371862284</v>
      </c>
      <c r="BV19" t="n">
        <v>0.0058932430940694</v>
      </c>
      <c r="BW19" t="n">
        <v>0.00321046593894641</v>
      </c>
      <c r="BX19" t="n">
        <v>0.00448382343033366</v>
      </c>
      <c r="BY19" t="n">
        <v>0</v>
      </c>
      <c r="BZ19" t="n">
        <v>0.00400154344711866</v>
      </c>
      <c r="CA19" t="n">
        <v>0.00298573013955444</v>
      </c>
      <c r="CB19" t="n">
        <v>0.00423131712646243</v>
      </c>
      <c r="CC19" t="n">
        <v>0.00273682204670765</v>
      </c>
      <c r="CD19" t="n">
        <v>0.00241655929590533</v>
      </c>
      <c r="CE19" t="n">
        <v>0.00482006230112845</v>
      </c>
      <c r="CF19" t="n">
        <v>0.00167038958172181</v>
      </c>
      <c r="CG19" t="n">
        <v>0.00389517006188415</v>
      </c>
      <c r="CH19" t="n">
        <v>0.00476259541472782</v>
      </c>
      <c r="CI19" t="n">
        <v>0.00235243220332207</v>
      </c>
      <c r="CJ19" t="n">
        <v>0.00294828085258903</v>
      </c>
      <c r="CK19" t="n">
        <v>0.00234948588837885</v>
      </c>
      <c r="CL19" t="n">
        <v>0.00190398778801038</v>
      </c>
      <c r="CM19" t="n">
        <v>0.000605994513293354</v>
      </c>
      <c r="CN19" t="n">
        <v>0.000381986208243209</v>
      </c>
      <c r="CO19" t="n">
        <v>0.0000906580938197252</v>
      </c>
      <c r="CP19" t="n">
        <v>0.00227153432817236</v>
      </c>
      <c r="CQ19" t="n">
        <v>0.00340912761484765</v>
      </c>
      <c r="CR19" t="n">
        <v>0</v>
      </c>
      <c r="CS19" t="n">
        <v>0.00360677936745576</v>
      </c>
      <c r="CT19" t="n">
        <v>0.00336277694400878</v>
      </c>
      <c r="CU19" t="n">
        <v>0.00425954177519695</v>
      </c>
      <c r="CV19" t="n">
        <v>0.00592886286007935</v>
      </c>
      <c r="CW19" t="n">
        <v>0.00296454918835711</v>
      </c>
      <c r="CX19" t="n">
        <v>0.0168276712826357</v>
      </c>
      <c r="CY19" t="n">
        <v>0.0170396118239702</v>
      </c>
      <c r="CZ19" t="n">
        <v>0</v>
      </c>
      <c r="DA19" t="n">
        <v>0</v>
      </c>
      <c r="DB19" t="n">
        <v>0.00637267815346622</v>
      </c>
      <c r="DC19" t="n">
        <v>0.00568680904377295</v>
      </c>
      <c r="DD19" t="n">
        <v>0.00631426732725797</v>
      </c>
      <c r="DE19" t="n">
        <v>0.00416313268000009</v>
      </c>
      <c r="DF19" t="n">
        <v>0</v>
      </c>
      <c r="DG19" t="n">
        <v>0.00595515502738652</v>
      </c>
      <c r="DH19" t="n">
        <v>0</v>
      </c>
      <c r="DI19" t="n">
        <v>0</v>
      </c>
      <c r="DJ19" t="n">
        <v>0.00660631304706721</v>
      </c>
      <c r="DK19" t="n">
        <v>0</v>
      </c>
      <c r="DL19" t="n">
        <v>0.0101269555998682</v>
      </c>
      <c r="DM19" t="n">
        <v>0</v>
      </c>
      <c r="DN19" t="n">
        <v>0</v>
      </c>
      <c r="DO19" t="n">
        <v>0</v>
      </c>
      <c r="DP19" t="n">
        <v>0</v>
      </c>
      <c r="DQ19" t="n">
        <v>0.00572175754702995</v>
      </c>
      <c r="DR19" t="n">
        <v>0</v>
      </c>
      <c r="DS19" t="n">
        <v>0.00538338371862283</v>
      </c>
      <c r="DT19" t="n">
        <v>0.0058932430940694</v>
      </c>
      <c r="DU19" t="n">
        <v>0.00321046593894641</v>
      </c>
      <c r="DV19" t="n">
        <v>0</v>
      </c>
      <c r="DW19" t="n">
        <v>0</v>
      </c>
      <c r="DX19" t="n">
        <v>0.00400154344711866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0.00167038958172181</v>
      </c>
      <c r="EE19" t="n">
        <v>0.00389517006188415</v>
      </c>
      <c r="EF19" t="n">
        <v>0.00476259541472781</v>
      </c>
      <c r="EG19" t="n">
        <v>0.00235243220332207</v>
      </c>
      <c r="EH19" t="n">
        <v>0.00294828085258904</v>
      </c>
      <c r="EI19" t="n">
        <v>0.00234948588837885</v>
      </c>
      <c r="EJ19" t="n">
        <v>0.00190398778801037</v>
      </c>
      <c r="EK19" t="n">
        <v>0.000605994513293353</v>
      </c>
      <c r="EL19" t="n">
        <v>0.000381986208243209</v>
      </c>
      <c r="EM19" t="n">
        <v>0.0000906580938197253</v>
      </c>
      <c r="EN19" t="n">
        <v>0</v>
      </c>
      <c r="EO19" t="n">
        <v>0.00340912761484765</v>
      </c>
      <c r="EP19" t="n">
        <v>0</v>
      </c>
      <c r="EQ19" t="n">
        <v>0</v>
      </c>
      <c r="ER19" t="n">
        <v>0.00336277694400879</v>
      </c>
      <c r="ES19" t="n">
        <v>0.00425954177519695</v>
      </c>
      <c r="ET19" t="n">
        <v>0.00592886286007934</v>
      </c>
      <c r="EU19" t="n">
        <v>0.00296454918835711</v>
      </c>
      <c r="EV19" t="n">
        <v>0.0168276712826357</v>
      </c>
      <c r="EW19" t="n">
        <v>0.0170396118239702</v>
      </c>
      <c r="EX19" t="n">
        <v>0.00607879811457372</v>
      </c>
      <c r="EY19" t="n">
        <v>0.00345109488512508</v>
      </c>
      <c r="EZ19" t="n">
        <v>0.00637267815346621</v>
      </c>
      <c r="FA19" t="n">
        <v>0.00568680904377295</v>
      </c>
      <c r="FB19" t="n">
        <v>0.00631426732725796</v>
      </c>
      <c r="FC19" t="n">
        <v>0.00416313268000009</v>
      </c>
      <c r="FD19" t="n">
        <v>0.00890554222724351</v>
      </c>
      <c r="FE19" t="n">
        <v>0.00595515502738652</v>
      </c>
      <c r="FF19" t="n">
        <v>0</v>
      </c>
      <c r="FG19" t="n">
        <v>0</v>
      </c>
      <c r="FH19" t="n">
        <v>0.00660631304706721</v>
      </c>
      <c r="FI19" t="n">
        <v>0.00953886908574751</v>
      </c>
      <c r="FJ19" t="n">
        <v>0</v>
      </c>
      <c r="FK19" t="n">
        <v>0.00390035140020565</v>
      </c>
      <c r="FL19" t="n">
        <v>0</v>
      </c>
      <c r="FM19" t="n">
        <v>0.021335261494025</v>
      </c>
      <c r="FN19" t="n">
        <v>0</v>
      </c>
      <c r="FO19" t="n">
        <v>0.00572175754702994</v>
      </c>
      <c r="FP19" t="n">
        <v>0</v>
      </c>
      <c r="FQ19" t="n">
        <v>0.00538338371862284</v>
      </c>
      <c r="FR19" t="n">
        <v>0.0058932430940694</v>
      </c>
      <c r="FS19" t="n">
        <v>0.00321046593894641</v>
      </c>
      <c r="FT19" t="n">
        <v>0.00448382343033366</v>
      </c>
      <c r="FU19" t="n">
        <v>0</v>
      </c>
      <c r="FV19" t="n">
        <v>0.00400154344711866</v>
      </c>
      <c r="FW19" t="n">
        <v>0.00298573013955444</v>
      </c>
      <c r="FX19" t="n">
        <v>0</v>
      </c>
      <c r="FY19" t="n">
        <v>0</v>
      </c>
      <c r="FZ19" t="n">
        <v>0</v>
      </c>
      <c r="GA19" t="n">
        <v>0.00482006230112845</v>
      </c>
      <c r="GB19" t="n">
        <v>0.00167038958172181</v>
      </c>
      <c r="GC19" t="n">
        <v>0.00389517006188415</v>
      </c>
      <c r="GD19" t="n">
        <v>0.00476259541472782</v>
      </c>
      <c r="GE19" t="n">
        <v>0.00235243220332207</v>
      </c>
      <c r="GF19" t="n">
        <v>0.00294828085258903</v>
      </c>
      <c r="GG19" t="n">
        <v>0.00234948588837885</v>
      </c>
      <c r="GH19" t="n">
        <v>0.00190398778801037</v>
      </c>
      <c r="GI19" t="n">
        <v>0.000605994513293353</v>
      </c>
      <c r="GJ19" t="n">
        <v>0.000381986208243209</v>
      </c>
      <c r="GK19" t="n">
        <v>0</v>
      </c>
      <c r="GL19" t="n">
        <v>0.00227153432817236</v>
      </c>
      <c r="GM19" t="n">
        <v>0.00340912761484764</v>
      </c>
      <c r="GN19" t="n">
        <v>0</v>
      </c>
      <c r="GO19" t="n">
        <v>0.00360677936745576</v>
      </c>
      <c r="GP19" t="n">
        <v>0.00336277694400879</v>
      </c>
      <c r="GQ19" t="n">
        <v>0.00425954177519695</v>
      </c>
      <c r="GR19" t="n">
        <v>0.00592886286007936</v>
      </c>
      <c r="GS19" t="n">
        <v>0.00296454918835711</v>
      </c>
      <c r="GT19" t="n">
        <v>0.0168276712826357</v>
      </c>
      <c r="GU19" t="n">
        <v>0.0170396118239702</v>
      </c>
      <c r="GV19" t="n">
        <v>0</v>
      </c>
      <c r="GW19" t="n">
        <v>0.00345109488512508</v>
      </c>
      <c r="GX19" t="n">
        <v>0</v>
      </c>
      <c r="GY19" t="n">
        <v>0.00568680904377295</v>
      </c>
      <c r="GZ19" t="n">
        <v>0.00631426732725797</v>
      </c>
      <c r="HA19" t="n">
        <v>0.0041631326800001</v>
      </c>
      <c r="HB19" t="n">
        <v>0.0089055422272435</v>
      </c>
      <c r="HC19" t="n">
        <v>0.00595515502738652</v>
      </c>
      <c r="HD19" t="n">
        <v>0.0102225288260624</v>
      </c>
      <c r="HE19" t="n">
        <v>0.00632048808186471</v>
      </c>
      <c r="HF19" t="n">
        <v>0.00660631304706721</v>
      </c>
      <c r="HG19" t="n">
        <v>0.00953886908574752</v>
      </c>
      <c r="HH19" t="n">
        <v>0.0101269555998682</v>
      </c>
      <c r="HI19" t="n">
        <v>0.00390035140020565</v>
      </c>
      <c r="HJ19" t="n">
        <v>0</v>
      </c>
      <c r="HK19" t="n">
        <v>0.021335261494025</v>
      </c>
      <c r="HL19" t="n">
        <v>0.0117833385270377</v>
      </c>
      <c r="HM19" t="n">
        <v>0.00572175754702995</v>
      </c>
      <c r="HN19" t="n">
        <v>0.0030135849014705</v>
      </c>
      <c r="HO19" t="n">
        <v>0.00538338371862283</v>
      </c>
      <c r="HP19" t="n">
        <v>0.00589324309406941</v>
      </c>
      <c r="HQ19" t="n">
        <v>0.00321046593894641</v>
      </c>
      <c r="HR19" t="n">
        <v>0.00448382343033366</v>
      </c>
      <c r="HS19" t="n">
        <v>0.0039366107017636</v>
      </c>
      <c r="HT19" t="n">
        <v>0.00400154344711866</v>
      </c>
      <c r="HU19" t="n">
        <v>0.00298573013955444</v>
      </c>
      <c r="HV19" t="n">
        <v>0.00423131712646243</v>
      </c>
      <c r="HW19" t="n">
        <v>0.00273682204670765</v>
      </c>
      <c r="HX19" t="n">
        <v>0.00241655929590533</v>
      </c>
      <c r="HY19" t="n">
        <v>0.00482006230112845</v>
      </c>
      <c r="HZ19" t="n">
        <v>0.00167038958172181</v>
      </c>
      <c r="IA19" t="n">
        <v>0.00389517006188415</v>
      </c>
      <c r="IB19" t="n">
        <v>0.00476259541472782</v>
      </c>
      <c r="IC19" t="n">
        <v>0.00235243220332206</v>
      </c>
      <c r="ID19" t="n">
        <v>0.00294828085258903</v>
      </c>
      <c r="IE19" t="n">
        <v>0.00234948588837885</v>
      </c>
      <c r="IF19" t="n">
        <v>0.00190398778801037</v>
      </c>
      <c r="IG19" t="n">
        <v>0.000605994513293353</v>
      </c>
      <c r="IH19" t="n">
        <v>0.000381986208243208</v>
      </c>
      <c r="II19" t="n">
        <v>0.0000906580938197253</v>
      </c>
      <c r="IJ19" t="n">
        <v>0.00227153432817236</v>
      </c>
      <c r="IK19" t="n">
        <v>0.00340912761484765</v>
      </c>
      <c r="IL19" t="n">
        <v>0.00191505473608828</v>
      </c>
      <c r="IM19" t="n">
        <v>0.00360677936745576</v>
      </c>
      <c r="IN19" t="n">
        <v>0.00336277694400879</v>
      </c>
      <c r="IO19" t="n">
        <v>0.00425954177519695</v>
      </c>
      <c r="IP19" t="n">
        <v>0.00592886286007934</v>
      </c>
      <c r="IQ19" t="n">
        <v>0.00296454918835711</v>
      </c>
      <c r="IR19" t="n">
        <v>0.0168276712826357</v>
      </c>
      <c r="IS19" t="n">
        <v>0.0170396118239702</v>
      </c>
      <c r="IT19" t="n">
        <v>0</v>
      </c>
      <c r="IU19" t="n">
        <v>0</v>
      </c>
      <c r="IV19" t="n">
        <v>0.00637267815346621</v>
      </c>
      <c r="IW19" t="n">
        <v>0.00568680904377294</v>
      </c>
      <c r="IX19" t="n">
        <v>0.00631426732725796</v>
      </c>
      <c r="IY19" t="n">
        <v>0.00416313268000009</v>
      </c>
      <c r="IZ19" t="n">
        <v>0.00890554222724349</v>
      </c>
      <c r="JA19" t="n">
        <v>0.00595515502738652</v>
      </c>
      <c r="JB19" t="n">
        <v>0.0102225288260624</v>
      </c>
      <c r="JC19" t="n">
        <v>0</v>
      </c>
      <c r="JD19" t="n">
        <v>0.00660631304706721</v>
      </c>
      <c r="JE19" t="n">
        <v>0.00953886908574753</v>
      </c>
      <c r="JF19" t="n">
        <v>0.0101269555998682</v>
      </c>
      <c r="JG19" t="n">
        <v>0</v>
      </c>
      <c r="JH19" t="n">
        <v>0</v>
      </c>
      <c r="JI19" t="n">
        <v>0.021335261494025</v>
      </c>
      <c r="JJ19" t="n">
        <v>0.0117833385270377</v>
      </c>
      <c r="JK19" t="n">
        <v>0.00572175754702995</v>
      </c>
      <c r="JL19" t="n">
        <v>0</v>
      </c>
      <c r="JM19" t="n">
        <v>0.00538338371862283</v>
      </c>
      <c r="JN19" t="n">
        <v>0.0058932430940694</v>
      </c>
      <c r="JO19" t="n">
        <v>0.00321046593894641</v>
      </c>
      <c r="JP19" t="n">
        <v>0.00448382343033366</v>
      </c>
      <c r="JQ19" t="n">
        <v>0.0039366107017636</v>
      </c>
      <c r="JR19" t="n">
        <v>0.00400154344711866</v>
      </c>
      <c r="JS19" t="n">
        <v>0.00298573013955444</v>
      </c>
      <c r="JT19" t="n">
        <v>0.00423131712646244</v>
      </c>
      <c r="JU19" t="n">
        <v>0</v>
      </c>
      <c r="JV19" t="n">
        <v>0</v>
      </c>
      <c r="JW19" t="n">
        <v>0.00482006230112845</v>
      </c>
      <c r="JX19" t="n">
        <v>0.00167038958172181</v>
      </c>
      <c r="JY19" t="n">
        <v>0.00389517006188415</v>
      </c>
      <c r="JZ19" t="n">
        <v>0.00476259541472782</v>
      </c>
      <c r="KA19" t="n">
        <v>0.00235243220332207</v>
      </c>
      <c r="KB19" t="n">
        <v>0.00294828085258903</v>
      </c>
      <c r="KC19" t="n">
        <v>0.00234948588837885</v>
      </c>
      <c r="KD19" t="n">
        <v>0.00190398778801038</v>
      </c>
      <c r="KE19" t="n">
        <v>0.000605994513293353</v>
      </c>
      <c r="KF19" t="n">
        <v>0.000381986208243209</v>
      </c>
      <c r="KG19" t="n">
        <v>0</v>
      </c>
      <c r="KH19" t="n">
        <v>0.00227153432817236</v>
      </c>
      <c r="KI19" t="n">
        <v>0.00340912761484764</v>
      </c>
      <c r="KJ19" t="n">
        <v>0.00191505473608828</v>
      </c>
      <c r="KK19" t="n">
        <v>0.00360677936745577</v>
      </c>
      <c r="KL19" t="n">
        <v>0.00336277694400879</v>
      </c>
      <c r="KM19" t="n">
        <v>0.00425954177519695</v>
      </c>
      <c r="KN19" t="n">
        <v>0.00592886286007935</v>
      </c>
      <c r="KO19" t="n">
        <v>0.00296454918835711</v>
      </c>
      <c r="KP19" t="n">
        <v>0.0168276712826356</v>
      </c>
      <c r="KQ19" t="n">
        <v>0</v>
      </c>
      <c r="KR19" t="n">
        <v>0</v>
      </c>
      <c r="KS19" t="n">
        <v>0.00345109488512508</v>
      </c>
      <c r="KT19" t="n">
        <v>0.00637267815346621</v>
      </c>
      <c r="KU19" t="n">
        <v>0.00568680904377294</v>
      </c>
      <c r="KV19" t="n">
        <v>0.00631426732725796</v>
      </c>
      <c r="KW19" t="n">
        <v>0.0041631326800001</v>
      </c>
      <c r="KX19" t="n">
        <v>0.00890554222724351</v>
      </c>
      <c r="KY19" t="n">
        <v>0.00595515502738652</v>
      </c>
      <c r="KZ19" t="n">
        <v>0.0102225288260624</v>
      </c>
      <c r="LA19" t="n">
        <v>0.00632048808186471</v>
      </c>
      <c r="LB19" t="n">
        <v>0.0066063130470672</v>
      </c>
      <c r="LC19" t="n">
        <v>0.00953886908574751</v>
      </c>
      <c r="LD19" t="n">
        <v>0.0101269555998682</v>
      </c>
      <c r="LE19" t="n">
        <v>0.00390035140020566</v>
      </c>
      <c r="LF19" t="n">
        <v>0.00662625831996303</v>
      </c>
      <c r="LG19" t="n">
        <v>0.021335261494025</v>
      </c>
      <c r="LH19" t="n">
        <v>0.0117833385270378</v>
      </c>
      <c r="LI19" t="n">
        <v>0.00572175754702995</v>
      </c>
      <c r="LJ19" t="n">
        <v>0.0030135849014705</v>
      </c>
      <c r="LK19" t="n">
        <v>0.00538338371862283</v>
      </c>
      <c r="LL19" t="n">
        <v>0.00589324309406939</v>
      </c>
      <c r="LM19" t="n">
        <v>0.00321046593894641</v>
      </c>
      <c r="LN19" t="n">
        <v>0.00448382343033367</v>
      </c>
      <c r="LO19" t="n">
        <v>0.0039366107017636</v>
      </c>
      <c r="LP19" t="n">
        <v>0.00400154344711866</v>
      </c>
      <c r="LQ19" t="n">
        <v>0.00298573013955444</v>
      </c>
      <c r="LR19" t="n">
        <v>0.00423131712646244</v>
      </c>
      <c r="LS19" t="n">
        <v>0.00273682204670765</v>
      </c>
      <c r="LT19" t="n">
        <v>0.00241655929590533</v>
      </c>
      <c r="LU19" t="n">
        <v>0.00482006230112845</v>
      </c>
      <c r="LV19" t="n">
        <v>0.00167038958172181</v>
      </c>
      <c r="LW19" t="n">
        <v>0.00389517006188415</v>
      </c>
      <c r="LX19" t="n">
        <v>0.00476259541472782</v>
      </c>
      <c r="LY19" t="n">
        <v>0.00235243220332207</v>
      </c>
      <c r="LZ19" t="n">
        <v>0.00294828085258904</v>
      </c>
      <c r="MA19" t="n">
        <v>0.00234948588837885</v>
      </c>
      <c r="MB19" t="n">
        <v>0.00190398778801038</v>
      </c>
      <c r="MC19" t="n">
        <v>0.000605994513293353</v>
      </c>
      <c r="MD19" t="n">
        <v>0.000381986208243209</v>
      </c>
      <c r="ME19" t="n">
        <v>0.0000906580938197252</v>
      </c>
      <c r="MF19" t="n">
        <v>0.00227153432817236</v>
      </c>
      <c r="MG19" t="n">
        <v>0.00340912761484764</v>
      </c>
      <c r="MH19" t="n">
        <v>0.00191505473608828</v>
      </c>
      <c r="MI19" t="n">
        <v>0.00360677936745577</v>
      </c>
      <c r="MJ19" t="n">
        <v>0.00336277694400879</v>
      </c>
      <c r="MK19" t="n">
        <v>0.00425954177519695</v>
      </c>
      <c r="ML19" t="n">
        <v>0.00592886286007936</v>
      </c>
      <c r="MM19" t="n">
        <v>0.00296454918835711</v>
      </c>
      <c r="MN19" t="n">
        <v>0.0168276712826356</v>
      </c>
      <c r="MO19" t="n">
        <v>0.0170396118239702</v>
      </c>
      <c r="MP19" t="n">
        <v>0</v>
      </c>
      <c r="MQ19" t="n">
        <v>0.00345109488512508</v>
      </c>
      <c r="MR19" t="n">
        <v>0.00637267815346621</v>
      </c>
      <c r="MS19" t="n">
        <v>0.00568680904377295</v>
      </c>
      <c r="MT19" t="n">
        <v>0.00631426732725796</v>
      </c>
      <c r="MU19" t="n">
        <v>0.0041631326800001</v>
      </c>
      <c r="MV19" t="n">
        <v>0.00890554222724351</v>
      </c>
      <c r="MW19" t="n">
        <v>0.00595515502738652</v>
      </c>
      <c r="MX19" t="n">
        <v>0</v>
      </c>
      <c r="MY19" t="n">
        <v>0</v>
      </c>
      <c r="MZ19" t="n">
        <v>0.00660631304706721</v>
      </c>
      <c r="NA19" t="n">
        <v>0</v>
      </c>
      <c r="NB19" t="n">
        <v>0.0101269555998682</v>
      </c>
      <c r="NC19" t="n">
        <v>0.00390035140020565</v>
      </c>
      <c r="ND19" t="n">
        <v>0</v>
      </c>
      <c r="NE19" t="n">
        <v>0.021335261494025</v>
      </c>
      <c r="NF19" t="n">
        <v>0.0117833385270377</v>
      </c>
      <c r="NG19" t="n">
        <v>0.00572175754702994</v>
      </c>
      <c r="NH19" t="n">
        <v>0</v>
      </c>
      <c r="NI19" t="n">
        <v>0.00538338371862283</v>
      </c>
      <c r="NJ19" t="n">
        <v>0.0058932430940694</v>
      </c>
      <c r="NK19" t="n">
        <v>0.00321046593894641</v>
      </c>
      <c r="NL19" t="n">
        <v>0.00448382343033366</v>
      </c>
      <c r="NM19" t="n">
        <v>0.0039366107017636</v>
      </c>
      <c r="NN19" t="n">
        <v>0.00400154344711866</v>
      </c>
      <c r="NO19" t="n">
        <v>0.00298573013955443</v>
      </c>
      <c r="NP19" t="n">
        <v>0.00423131712646244</v>
      </c>
      <c r="NQ19" t="n">
        <v>0</v>
      </c>
      <c r="NR19" t="n">
        <v>0.00241655929590533</v>
      </c>
      <c r="NS19" t="n">
        <v>0.00482006230112845</v>
      </c>
      <c r="NT19" t="n">
        <v>0.00167038958172181</v>
      </c>
      <c r="NU19" t="n">
        <v>0.00389517006188414</v>
      </c>
      <c r="NV19" t="n">
        <v>0.00476259541472782</v>
      </c>
      <c r="NW19" t="n">
        <v>0.00235243220332207</v>
      </c>
      <c r="NX19" t="n">
        <v>0.00294828085258903</v>
      </c>
      <c r="NY19" t="n">
        <v>0.00234948588837885</v>
      </c>
      <c r="NZ19" t="n">
        <v>0.00190398778801038</v>
      </c>
      <c r="OA19" t="n">
        <v>0.000605994513293353</v>
      </c>
      <c r="OB19" t="n">
        <v>0.000381986208243209</v>
      </c>
      <c r="OC19" t="n">
        <v>0.0000906580938197252</v>
      </c>
      <c r="OD19" t="n">
        <v>0.00227153432817236</v>
      </c>
      <c r="OE19" t="n">
        <v>0.00340912761484765</v>
      </c>
      <c r="OF19" t="n">
        <v>0.00191505473608828</v>
      </c>
      <c r="OG19" t="n">
        <v>0.00360677936745577</v>
      </c>
      <c r="OH19" t="n">
        <v>0.00336277694400879</v>
      </c>
      <c r="OI19" t="n">
        <v>0.00425954177519695</v>
      </c>
      <c r="OJ19" t="n">
        <v>0.00592886286007935</v>
      </c>
      <c r="OK19" t="n">
        <v>0.00296454918835711</v>
      </c>
      <c r="OL19" t="n">
        <v>0.0168276712826356</v>
      </c>
      <c r="OM19" t="n">
        <v>0.0170396118239702</v>
      </c>
      <c r="ON19" t="n">
        <v>0.00607879811457372</v>
      </c>
      <c r="OO19" t="n">
        <v>0</v>
      </c>
      <c r="OP19" t="n">
        <v>0.00637267815346622</v>
      </c>
      <c r="OQ19" t="n">
        <v>0.00568680904377296</v>
      </c>
      <c r="OR19" t="n">
        <v>0.00631426732725796</v>
      </c>
      <c r="OS19" t="n">
        <v>0.0041631326800001</v>
      </c>
      <c r="OT19" t="n">
        <v>0.00890554222724349</v>
      </c>
      <c r="OU19" t="n">
        <v>0.00595515502738652</v>
      </c>
      <c r="OV19" t="n">
        <v>0</v>
      </c>
      <c r="OW19" t="n">
        <v>0</v>
      </c>
      <c r="OX19" t="n">
        <v>0.00660631304706722</v>
      </c>
      <c r="OY19" t="n">
        <v>0.00953886908574751</v>
      </c>
      <c r="OZ19" t="n">
        <v>0.0101269555998682</v>
      </c>
      <c r="PA19" t="n">
        <v>0.00390035140020565</v>
      </c>
      <c r="PB19" t="n">
        <v>0</v>
      </c>
      <c r="PC19" t="n">
        <v>0.021335261494025</v>
      </c>
      <c r="PD19" t="n">
        <v>0</v>
      </c>
      <c r="PE19" t="n">
        <v>0</v>
      </c>
      <c r="PF19" t="n">
        <v>0</v>
      </c>
      <c r="PG19" t="n">
        <v>0.00538338371862283</v>
      </c>
      <c r="PH19" t="n">
        <v>0.0058932430940694</v>
      </c>
      <c r="PI19" t="n">
        <v>0.00321046593894641</v>
      </c>
      <c r="PJ19" t="n">
        <v>0</v>
      </c>
      <c r="PK19" t="n">
        <v>0.0039366107017636</v>
      </c>
      <c r="PL19" t="n">
        <v>0.00400154344711865</v>
      </c>
      <c r="PM19" t="n">
        <v>0</v>
      </c>
      <c r="PN19" t="n">
        <v>0</v>
      </c>
      <c r="PO19" t="n">
        <v>0</v>
      </c>
      <c r="PP19" t="n">
        <v>0</v>
      </c>
      <c r="PQ19" t="n">
        <v>0.00482006230112845</v>
      </c>
      <c r="PR19" t="n">
        <v>0.00167038958172181</v>
      </c>
      <c r="PS19" t="n">
        <v>0.00389517006188415</v>
      </c>
      <c r="PT19" t="n">
        <v>0.00476259541472782</v>
      </c>
      <c r="PU19" t="n">
        <v>0.00235243220332207</v>
      </c>
      <c r="PV19" t="n">
        <v>0.00294828085258903</v>
      </c>
      <c r="PW19" t="n">
        <v>0.00234948588837885</v>
      </c>
      <c r="PX19" t="n">
        <v>0.00190398778801037</v>
      </c>
      <c r="PY19" t="n">
        <v>0.000605994513293354</v>
      </c>
      <c r="PZ19" t="n">
        <v>0.000381986208243209</v>
      </c>
      <c r="QA19" t="n">
        <v>0.0000906580938197254</v>
      </c>
      <c r="QB19" t="n">
        <v>0.00227153432817236</v>
      </c>
      <c r="QC19" t="n">
        <v>0.00340912761484764</v>
      </c>
      <c r="QD19" t="n">
        <v>0</v>
      </c>
      <c r="QE19" t="n">
        <v>0.00360677936745577</v>
      </c>
      <c r="QF19" t="n">
        <v>0.00336277694400878</v>
      </c>
      <c r="QG19" t="n">
        <v>0.00425954177519696</v>
      </c>
      <c r="QH19" t="n">
        <v>0.00592886286007936</v>
      </c>
      <c r="QI19" t="n">
        <v>0.00296454918835711</v>
      </c>
    </row>
    <row r="20">
      <c r="A20" t="s">
        <v>19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</row>
    <row r="21">
      <c r="A21" t="s">
        <v>20</v>
      </c>
      <c r="B21" t="n">
        <v>0.00131112764330659</v>
      </c>
      <c r="C21" t="n">
        <v>0.00132400529902674</v>
      </c>
      <c r="D21" t="n">
        <v>0.000496039468611905</v>
      </c>
      <c r="E21" t="n">
        <v>0</v>
      </c>
      <c r="F21" t="n">
        <v>0</v>
      </c>
      <c r="G21" t="n">
        <v>0.000886009403880612</v>
      </c>
      <c r="H21" t="n">
        <v>0.00336205766325547</v>
      </c>
      <c r="I21" t="n">
        <v>0.00386335005506556</v>
      </c>
      <c r="J21" t="n">
        <v>0.0025990274701792</v>
      </c>
      <c r="K21" t="n">
        <v>0.00252607828192833</v>
      </c>
      <c r="L21" t="n">
        <v>0.00136544250063415</v>
      </c>
      <c r="M21" t="n">
        <v>0.00186472623020399</v>
      </c>
      <c r="N21" t="n">
        <v>0.00217989370858451</v>
      </c>
      <c r="O21" t="n">
        <v>0.00141950409186791</v>
      </c>
      <c r="P21" t="n">
        <v>0.00179105355003379</v>
      </c>
      <c r="Q21" t="n">
        <v>0.000872170927478536</v>
      </c>
      <c r="R21" t="n">
        <v>0</v>
      </c>
      <c r="S21" t="n">
        <v>0.00472438317898104</v>
      </c>
      <c r="T21" t="n">
        <v>0</v>
      </c>
      <c r="U21" t="n">
        <v>1.00469814977937</v>
      </c>
      <c r="V21" t="n">
        <v>0.00188459748745451</v>
      </c>
      <c r="W21" t="n">
        <v>0.00120581650273222</v>
      </c>
      <c r="X21" t="n">
        <v>0.00320914127258243</v>
      </c>
      <c r="Y21" t="n">
        <v>0.00249474903022005</v>
      </c>
      <c r="Z21" t="n">
        <v>0.00109962411736172</v>
      </c>
      <c r="AA21" t="n">
        <v>0</v>
      </c>
      <c r="AB21" t="n">
        <v>0.00104704567145453</v>
      </c>
      <c r="AC21" t="n">
        <v>0.00160467202675902</v>
      </c>
      <c r="AD21" t="n">
        <v>0.00359154224885874</v>
      </c>
      <c r="AE21" t="n">
        <v>0.00268029311351761</v>
      </c>
      <c r="AF21" t="n">
        <v>0.00403734674947829</v>
      </c>
      <c r="AG21" t="n">
        <v>0.00302026901497494</v>
      </c>
      <c r="AH21" t="n">
        <v>0.000441271873608221</v>
      </c>
      <c r="AI21" t="n">
        <v>0.000401482590589287</v>
      </c>
      <c r="AJ21" t="n">
        <v>0.00342718974277848</v>
      </c>
      <c r="AK21" t="n">
        <v>0.00208511135856177</v>
      </c>
      <c r="AL21" t="n">
        <v>0.00112829789868185</v>
      </c>
      <c r="AM21" t="n">
        <v>0.000695114828872151</v>
      </c>
      <c r="AN21" t="n">
        <v>0.00100206262600485</v>
      </c>
      <c r="AO21" t="n">
        <v>0.000149306502085167</v>
      </c>
      <c r="AP21" t="n">
        <v>0.0000941147540882759</v>
      </c>
      <c r="AQ21" t="n">
        <v>0.0000223365766139655</v>
      </c>
      <c r="AR21" t="n">
        <v>0.000674771012181392</v>
      </c>
      <c r="AS21" t="n">
        <v>0.000702228173554601</v>
      </c>
      <c r="AT21" t="n">
        <v>0.000410707909741814</v>
      </c>
      <c r="AU21" t="n">
        <v>0.000800686697420442</v>
      </c>
      <c r="AV21" t="n">
        <v>0.000416969317924796</v>
      </c>
      <c r="AW21" t="n">
        <v>0.000783381557388449</v>
      </c>
      <c r="AX21" t="n">
        <v>0.000921639883087429</v>
      </c>
      <c r="AY21" t="n">
        <v>0.00121739350382501</v>
      </c>
      <c r="AZ21" t="n">
        <v>0.00131112764330659</v>
      </c>
      <c r="BA21" t="n">
        <v>0.00132400529902674</v>
      </c>
      <c r="BB21" t="n">
        <v>0.000496039468611905</v>
      </c>
      <c r="BC21" t="n">
        <v>0</v>
      </c>
      <c r="BD21" t="n">
        <v>0.000927960702692621</v>
      </c>
      <c r="BE21" t="n">
        <v>0.000886009403880613</v>
      </c>
      <c r="BF21" t="n">
        <v>0.00336205766325547</v>
      </c>
      <c r="BG21" t="n">
        <v>0.00386335005506556</v>
      </c>
      <c r="BH21" t="n">
        <v>0.0025990274701792</v>
      </c>
      <c r="BI21" t="n">
        <v>0.00252607828192833</v>
      </c>
      <c r="BJ21" t="n">
        <v>0.00136544250063415</v>
      </c>
      <c r="BK21" t="n">
        <v>0.00186472623020399</v>
      </c>
      <c r="BL21" t="n">
        <v>0.00217989370858451</v>
      </c>
      <c r="BM21" t="n">
        <v>0.0014195040918679</v>
      </c>
      <c r="BN21" t="n">
        <v>0.00179105355003379</v>
      </c>
      <c r="BO21" t="n">
        <v>0.000872170927478537</v>
      </c>
      <c r="BP21" t="n">
        <v>0</v>
      </c>
      <c r="BQ21" t="n">
        <v>0.00472438317898104</v>
      </c>
      <c r="BR21" t="n">
        <v>0.00212978788127708</v>
      </c>
      <c r="BS21" t="n">
        <v>0.00469814977937109</v>
      </c>
      <c r="BT21" t="n">
        <v>0.00188459748745451</v>
      </c>
      <c r="BU21" t="n">
        <v>0.00120581650273222</v>
      </c>
      <c r="BV21" t="n">
        <v>0.00320914127258243</v>
      </c>
      <c r="BW21" t="n">
        <v>0.00249474903022005</v>
      </c>
      <c r="BX21" t="n">
        <v>0.00109962411736172</v>
      </c>
      <c r="BY21" t="n">
        <v>0</v>
      </c>
      <c r="BZ21" t="n">
        <v>0.00104704567145453</v>
      </c>
      <c r="CA21" t="n">
        <v>0.00160467202675902</v>
      </c>
      <c r="CB21" t="n">
        <v>0.00359154224885874</v>
      </c>
      <c r="CC21" t="n">
        <v>0.00268029311351761</v>
      </c>
      <c r="CD21" t="n">
        <v>0.0040373467494783</v>
      </c>
      <c r="CE21" t="n">
        <v>0.00302026901497494</v>
      </c>
      <c r="CF21" t="n">
        <v>0.000441271873608221</v>
      </c>
      <c r="CG21" t="n">
        <v>0.000401482590589287</v>
      </c>
      <c r="CH21" t="n">
        <v>0.00342718974277849</v>
      </c>
      <c r="CI21" t="n">
        <v>0.00208511135856177</v>
      </c>
      <c r="CJ21" t="n">
        <v>0.00112829789868185</v>
      </c>
      <c r="CK21" t="n">
        <v>0.000695114828872151</v>
      </c>
      <c r="CL21" t="n">
        <v>0.00100206262600485</v>
      </c>
      <c r="CM21" t="n">
        <v>0.000149306502085167</v>
      </c>
      <c r="CN21" t="n">
        <v>0.0000941147540882758</v>
      </c>
      <c r="CO21" t="n">
        <v>0.0000223365766139655</v>
      </c>
      <c r="CP21" t="n">
        <v>0.000674771012181392</v>
      </c>
      <c r="CQ21" t="n">
        <v>0.000702228173554601</v>
      </c>
      <c r="CR21" t="n">
        <v>0</v>
      </c>
      <c r="CS21" t="n">
        <v>0.000800686697420441</v>
      </c>
      <c r="CT21" t="n">
        <v>0.000416969317924796</v>
      </c>
      <c r="CU21" t="n">
        <v>0.000783381557388449</v>
      </c>
      <c r="CV21" t="n">
        <v>0.000921639883087429</v>
      </c>
      <c r="CW21" t="n">
        <v>0.00121739350382501</v>
      </c>
      <c r="CX21" t="n">
        <v>0.00131112764330659</v>
      </c>
      <c r="CY21" t="n">
        <v>0.00132400529902674</v>
      </c>
      <c r="CZ21" t="n">
        <v>0</v>
      </c>
      <c r="DA21" t="n">
        <v>0</v>
      </c>
      <c r="DB21" t="n">
        <v>0.000927960702692621</v>
      </c>
      <c r="DC21" t="n">
        <v>0.000886009403880612</v>
      </c>
      <c r="DD21" t="n">
        <v>0.00336205766325547</v>
      </c>
      <c r="DE21" t="n">
        <v>0.00386335005506556</v>
      </c>
      <c r="DF21" t="n">
        <v>0</v>
      </c>
      <c r="DG21" t="n">
        <v>0.00252607828192833</v>
      </c>
      <c r="DH21" t="n">
        <v>0</v>
      </c>
      <c r="DI21" t="n">
        <v>0</v>
      </c>
      <c r="DJ21" t="n">
        <v>0.00217989370858451</v>
      </c>
      <c r="DK21" t="n">
        <v>0</v>
      </c>
      <c r="DL21" t="n">
        <v>0.00179105355003379</v>
      </c>
      <c r="DM21" t="n">
        <v>0</v>
      </c>
      <c r="DN21" t="n">
        <v>0</v>
      </c>
      <c r="DO21" t="n">
        <v>0</v>
      </c>
      <c r="DP21" t="n">
        <v>0</v>
      </c>
      <c r="DQ21" t="n">
        <v>0.0046981497793711</v>
      </c>
      <c r="DR21" t="n">
        <v>0</v>
      </c>
      <c r="DS21" t="n">
        <v>0.00120581650273222</v>
      </c>
      <c r="DT21" t="n">
        <v>0.00320914127258243</v>
      </c>
      <c r="DU21" t="n">
        <v>0.00249474903022005</v>
      </c>
      <c r="DV21" t="n">
        <v>0</v>
      </c>
      <c r="DW21" t="n">
        <v>0</v>
      </c>
      <c r="DX21" t="n">
        <v>0.00104704567145453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0.000441271873608221</v>
      </c>
      <c r="EE21" t="n">
        <v>0.000401482590589287</v>
      </c>
      <c r="EF21" t="n">
        <v>0.00342718974277848</v>
      </c>
      <c r="EG21" t="n">
        <v>0.00208511135856177</v>
      </c>
      <c r="EH21" t="n">
        <v>0.00112829789868185</v>
      </c>
      <c r="EI21" t="n">
        <v>0.000695114828872151</v>
      </c>
      <c r="EJ21" t="n">
        <v>0.00100206262600485</v>
      </c>
      <c r="EK21" t="n">
        <v>0.000149306502085167</v>
      </c>
      <c r="EL21" t="n">
        <v>0.0000941147540882759</v>
      </c>
      <c r="EM21" t="n">
        <v>0.0000223365766139655</v>
      </c>
      <c r="EN21" t="n">
        <v>0</v>
      </c>
      <c r="EO21" t="n">
        <v>0.000702228173554601</v>
      </c>
      <c r="EP21" t="n">
        <v>0</v>
      </c>
      <c r="EQ21" t="n">
        <v>0</v>
      </c>
      <c r="ER21" t="n">
        <v>0.000416969317924796</v>
      </c>
      <c r="ES21" t="n">
        <v>0.000783381557388449</v>
      </c>
      <c r="ET21" t="n">
        <v>0.000921639883087428</v>
      </c>
      <c r="EU21" t="n">
        <v>0.00121739350382501</v>
      </c>
      <c r="EV21" t="n">
        <v>0.00131112764330659</v>
      </c>
      <c r="EW21" t="n">
        <v>0.00132400529902675</v>
      </c>
      <c r="EX21" t="n">
        <v>0.000496039468611905</v>
      </c>
      <c r="EY21" t="n">
        <v>0.000630285660987814</v>
      </c>
      <c r="EZ21" t="n">
        <v>0.000927960702692621</v>
      </c>
      <c r="FA21" t="n">
        <v>0.000886009403880612</v>
      </c>
      <c r="FB21" t="n">
        <v>0.00336205766325547</v>
      </c>
      <c r="FC21" t="n">
        <v>0.00386335005506556</v>
      </c>
      <c r="FD21" t="n">
        <v>0.0025990274701792</v>
      </c>
      <c r="FE21" t="n">
        <v>0.00252607828192833</v>
      </c>
      <c r="FF21" t="n">
        <v>0</v>
      </c>
      <c r="FG21" t="n">
        <v>0</v>
      </c>
      <c r="FH21" t="n">
        <v>0.00217989370858451</v>
      </c>
      <c r="FI21" t="n">
        <v>0.0014195040918679</v>
      </c>
      <c r="FJ21" t="n">
        <v>0</v>
      </c>
      <c r="FK21" t="n">
        <v>0.000872170927478537</v>
      </c>
      <c r="FL21" t="n">
        <v>0</v>
      </c>
      <c r="FM21" t="n">
        <v>0.00472438317898103</v>
      </c>
      <c r="FN21" t="n">
        <v>0</v>
      </c>
      <c r="FO21" t="n">
        <v>0.00469814977937109</v>
      </c>
      <c r="FP21" t="n">
        <v>0</v>
      </c>
      <c r="FQ21" t="n">
        <v>0.00120581650273222</v>
      </c>
      <c r="FR21" t="n">
        <v>0.00320914127258243</v>
      </c>
      <c r="FS21" t="n">
        <v>0.00249474903022005</v>
      </c>
      <c r="FT21" t="n">
        <v>0.00109962411736172</v>
      </c>
      <c r="FU21" t="n">
        <v>0</v>
      </c>
      <c r="FV21" t="n">
        <v>0.00104704567145453</v>
      </c>
      <c r="FW21" t="n">
        <v>0.00160467202675902</v>
      </c>
      <c r="FX21" t="n">
        <v>0</v>
      </c>
      <c r="FY21" t="n">
        <v>0</v>
      </c>
      <c r="FZ21" t="n">
        <v>0</v>
      </c>
      <c r="GA21" t="n">
        <v>0.00302026901497493</v>
      </c>
      <c r="GB21" t="n">
        <v>0.000441271873608221</v>
      </c>
      <c r="GC21" t="n">
        <v>0.000401482590589287</v>
      </c>
      <c r="GD21" t="n">
        <v>0.00342718974277849</v>
      </c>
      <c r="GE21" t="n">
        <v>0.00208511135856177</v>
      </c>
      <c r="GF21" t="n">
        <v>0.00112829789868185</v>
      </c>
      <c r="GG21" t="n">
        <v>0.000695114828872151</v>
      </c>
      <c r="GH21" t="n">
        <v>0.00100206262600485</v>
      </c>
      <c r="GI21" t="n">
        <v>0.000149306502085167</v>
      </c>
      <c r="GJ21" t="n">
        <v>0.0000941147540882759</v>
      </c>
      <c r="GK21" t="n">
        <v>0</v>
      </c>
      <c r="GL21" t="n">
        <v>0.000674771012181392</v>
      </c>
      <c r="GM21" t="n">
        <v>0.0007022281735546</v>
      </c>
      <c r="GN21" t="n">
        <v>0</v>
      </c>
      <c r="GO21" t="n">
        <v>0.000800686697420441</v>
      </c>
      <c r="GP21" t="n">
        <v>0.000416969317924796</v>
      </c>
      <c r="GQ21" t="n">
        <v>0.000783381557388449</v>
      </c>
      <c r="GR21" t="n">
        <v>0.000921639883087428</v>
      </c>
      <c r="GS21" t="n">
        <v>0.00121739350382501</v>
      </c>
      <c r="GT21" t="n">
        <v>0.00131112764330659</v>
      </c>
      <c r="GU21" t="n">
        <v>0.00132400529902674</v>
      </c>
      <c r="GV21" t="n">
        <v>0</v>
      </c>
      <c r="GW21" t="n">
        <v>0.000630285660987814</v>
      </c>
      <c r="GX21" t="n">
        <v>0</v>
      </c>
      <c r="GY21" t="n">
        <v>0.000886009403880612</v>
      </c>
      <c r="GZ21" t="n">
        <v>0.00336205766325547</v>
      </c>
      <c r="HA21" t="n">
        <v>0.00386335005506556</v>
      </c>
      <c r="HB21" t="n">
        <v>0.0025990274701792</v>
      </c>
      <c r="HC21" t="n">
        <v>0.00252607828192833</v>
      </c>
      <c r="HD21" t="n">
        <v>0.00136544250063415</v>
      </c>
      <c r="HE21" t="n">
        <v>0.00186472623020399</v>
      </c>
      <c r="HF21" t="n">
        <v>0.00217989370858451</v>
      </c>
      <c r="HG21" t="n">
        <v>0.00141950409186791</v>
      </c>
      <c r="HH21" t="n">
        <v>0.00179105355003379</v>
      </c>
      <c r="HI21" t="n">
        <v>0.000872170927478537</v>
      </c>
      <c r="HJ21" t="n">
        <v>0</v>
      </c>
      <c r="HK21" t="n">
        <v>0.00472438317898104</v>
      </c>
      <c r="HL21" t="n">
        <v>0.00212978788127708</v>
      </c>
      <c r="HM21" t="n">
        <v>0.00469814977937109</v>
      </c>
      <c r="HN21" t="n">
        <v>0.00188459748745451</v>
      </c>
      <c r="HO21" t="n">
        <v>0.00120581650273222</v>
      </c>
      <c r="HP21" t="n">
        <v>0.00320914127258244</v>
      </c>
      <c r="HQ21" t="n">
        <v>0.00249474903022005</v>
      </c>
      <c r="HR21" t="n">
        <v>0.00109962411736172</v>
      </c>
      <c r="HS21" t="n">
        <v>0.000977271431366</v>
      </c>
      <c r="HT21" t="n">
        <v>0.00104704567145453</v>
      </c>
      <c r="HU21" t="n">
        <v>0.00160467202675902</v>
      </c>
      <c r="HV21" t="n">
        <v>0.00359154224885874</v>
      </c>
      <c r="HW21" t="n">
        <v>0.00268029311351761</v>
      </c>
      <c r="HX21" t="n">
        <v>0.0040373467494783</v>
      </c>
      <c r="HY21" t="n">
        <v>0.00302026901497494</v>
      </c>
      <c r="HZ21" t="n">
        <v>0.000441271873608222</v>
      </c>
      <c r="IA21" t="n">
        <v>0.000401482590589286</v>
      </c>
      <c r="IB21" t="n">
        <v>0.00342718974277849</v>
      </c>
      <c r="IC21" t="n">
        <v>0.00208511135856177</v>
      </c>
      <c r="ID21" t="n">
        <v>0.00112829789868185</v>
      </c>
      <c r="IE21" t="n">
        <v>0.000695114828872151</v>
      </c>
      <c r="IF21" t="n">
        <v>0.00100206262600485</v>
      </c>
      <c r="IG21" t="n">
        <v>0.000149306502085167</v>
      </c>
      <c r="IH21" t="n">
        <v>0.0000941147540882757</v>
      </c>
      <c r="II21" t="n">
        <v>0.0000223365766139655</v>
      </c>
      <c r="IJ21" t="n">
        <v>0.000674771012181392</v>
      </c>
      <c r="IK21" t="n">
        <v>0.000702228173554601</v>
      </c>
      <c r="IL21" t="n">
        <v>0.000410707909741813</v>
      </c>
      <c r="IM21" t="n">
        <v>0.000800686697420441</v>
      </c>
      <c r="IN21" t="n">
        <v>0.000416969317924796</v>
      </c>
      <c r="IO21" t="n">
        <v>0.000783381557388449</v>
      </c>
      <c r="IP21" t="n">
        <v>0.000921639883087427</v>
      </c>
      <c r="IQ21" t="n">
        <v>0.00121739350382501</v>
      </c>
      <c r="IR21" t="n">
        <v>0.00131112764330659</v>
      </c>
      <c r="IS21" t="n">
        <v>0.00132400529902674</v>
      </c>
      <c r="IT21" t="n">
        <v>0</v>
      </c>
      <c r="IU21" t="n">
        <v>0</v>
      </c>
      <c r="IV21" t="n">
        <v>0.000927960702692621</v>
      </c>
      <c r="IW21" t="n">
        <v>0.000886009403880612</v>
      </c>
      <c r="IX21" t="n">
        <v>0.00336205766325547</v>
      </c>
      <c r="IY21" t="n">
        <v>0.00386335005506556</v>
      </c>
      <c r="IZ21" t="n">
        <v>0.0025990274701792</v>
      </c>
      <c r="JA21" t="n">
        <v>0.00252607828192833</v>
      </c>
      <c r="JB21" t="n">
        <v>0.00136544250063415</v>
      </c>
      <c r="JC21" t="n">
        <v>0</v>
      </c>
      <c r="JD21" t="n">
        <v>0.00217989370858451</v>
      </c>
      <c r="JE21" t="n">
        <v>0.00141950409186791</v>
      </c>
      <c r="JF21" t="n">
        <v>0.00179105355003379</v>
      </c>
      <c r="JG21" t="n">
        <v>0</v>
      </c>
      <c r="JH21" t="n">
        <v>0</v>
      </c>
      <c r="JI21" t="n">
        <v>0.00472438317898104</v>
      </c>
      <c r="JJ21" t="n">
        <v>0.00212978788127708</v>
      </c>
      <c r="JK21" t="n">
        <v>0.0046981497793711</v>
      </c>
      <c r="JL21" t="n">
        <v>0</v>
      </c>
      <c r="JM21" t="n">
        <v>0.00120581650273222</v>
      </c>
      <c r="JN21" t="n">
        <v>0.00320914127258244</v>
      </c>
      <c r="JO21" t="n">
        <v>0.00249474903022005</v>
      </c>
      <c r="JP21" t="n">
        <v>0.00109962411736172</v>
      </c>
      <c r="JQ21" t="n">
        <v>0.000977271431366001</v>
      </c>
      <c r="JR21" t="n">
        <v>0.00104704567145453</v>
      </c>
      <c r="JS21" t="n">
        <v>0.00160467202675902</v>
      </c>
      <c r="JT21" t="n">
        <v>0.00359154224885875</v>
      </c>
      <c r="JU21" t="n">
        <v>0</v>
      </c>
      <c r="JV21" t="n">
        <v>0</v>
      </c>
      <c r="JW21" t="n">
        <v>0.00302026901497493</v>
      </c>
      <c r="JX21" t="n">
        <v>0.000441271873608221</v>
      </c>
      <c r="JY21" t="n">
        <v>0.000401482590589287</v>
      </c>
      <c r="JZ21" t="n">
        <v>0.00342718974277849</v>
      </c>
      <c r="KA21" t="n">
        <v>0.00208511135856177</v>
      </c>
      <c r="KB21" t="n">
        <v>0.00112829789868185</v>
      </c>
      <c r="KC21" t="n">
        <v>0.000695114828872151</v>
      </c>
      <c r="KD21" t="n">
        <v>0.00100206262600485</v>
      </c>
      <c r="KE21" t="n">
        <v>0.000149306502085167</v>
      </c>
      <c r="KF21" t="n">
        <v>0.0000941147540882758</v>
      </c>
      <c r="KG21" t="n">
        <v>0</v>
      </c>
      <c r="KH21" t="n">
        <v>0.000674771012181392</v>
      </c>
      <c r="KI21" t="n">
        <v>0.0007022281735546</v>
      </c>
      <c r="KJ21" t="n">
        <v>0.000410707909741813</v>
      </c>
      <c r="KK21" t="n">
        <v>0.000800686697420442</v>
      </c>
      <c r="KL21" t="n">
        <v>0.000416969317924796</v>
      </c>
      <c r="KM21" t="n">
        <v>0.000783381557388448</v>
      </c>
      <c r="KN21" t="n">
        <v>0.000921639883087428</v>
      </c>
      <c r="KO21" t="n">
        <v>0.00121739350382501</v>
      </c>
      <c r="KP21" t="n">
        <v>0.00131112764330659</v>
      </c>
      <c r="KQ21" t="n">
        <v>0</v>
      </c>
      <c r="KR21" t="n">
        <v>0</v>
      </c>
      <c r="KS21" t="n">
        <v>0.000630285660987814</v>
      </c>
      <c r="KT21" t="n">
        <v>0.00092796070269262</v>
      </c>
      <c r="KU21" t="n">
        <v>0.000886009403880611</v>
      </c>
      <c r="KV21" t="n">
        <v>0.00336205766325547</v>
      </c>
      <c r="KW21" t="n">
        <v>0.00386335005506556</v>
      </c>
      <c r="KX21" t="n">
        <v>0.0025990274701792</v>
      </c>
      <c r="KY21" t="n">
        <v>0.00252607828192833</v>
      </c>
      <c r="KZ21" t="n">
        <v>0.00136544250063415</v>
      </c>
      <c r="LA21" t="n">
        <v>0.00186472623020399</v>
      </c>
      <c r="LB21" t="n">
        <v>0.00217989370858451</v>
      </c>
      <c r="LC21" t="n">
        <v>0.00141950409186791</v>
      </c>
      <c r="LD21" t="n">
        <v>0.00179105355003379</v>
      </c>
      <c r="LE21" t="n">
        <v>0.000872170927478538</v>
      </c>
      <c r="LF21" t="n">
        <v>0.00144036372288008</v>
      </c>
      <c r="LG21" t="n">
        <v>0.00472438317898104</v>
      </c>
      <c r="LH21" t="n">
        <v>0.00212978788127708</v>
      </c>
      <c r="LI21" t="n">
        <v>0.0046981497793711</v>
      </c>
      <c r="LJ21" t="n">
        <v>0.00188459748745451</v>
      </c>
      <c r="LK21" t="n">
        <v>0.00120581650273222</v>
      </c>
      <c r="LL21" t="n">
        <v>0.00320914127258243</v>
      </c>
      <c r="LM21" t="n">
        <v>0.00249474903022005</v>
      </c>
      <c r="LN21" t="n">
        <v>0.00109962411736172</v>
      </c>
      <c r="LO21" t="n">
        <v>0.000977271431366</v>
      </c>
      <c r="LP21" t="n">
        <v>0.00104704567145453</v>
      </c>
      <c r="LQ21" t="n">
        <v>0.00160467202675902</v>
      </c>
      <c r="LR21" t="n">
        <v>0.00359154224885875</v>
      </c>
      <c r="LS21" t="n">
        <v>0.00268029311351761</v>
      </c>
      <c r="LT21" t="n">
        <v>0.00403734674947829</v>
      </c>
      <c r="LU21" t="n">
        <v>0.00302026901497493</v>
      </c>
      <c r="LV21" t="n">
        <v>0.000441271873608221</v>
      </c>
      <c r="LW21" t="n">
        <v>0.000401482590589287</v>
      </c>
      <c r="LX21" t="n">
        <v>0.00342718974277849</v>
      </c>
      <c r="LY21" t="n">
        <v>0.00208511135856177</v>
      </c>
      <c r="LZ21" t="n">
        <v>0.00112829789868185</v>
      </c>
      <c r="MA21" t="n">
        <v>0.000695114828872151</v>
      </c>
      <c r="MB21" t="n">
        <v>0.00100206262600485</v>
      </c>
      <c r="MC21" t="n">
        <v>0.000149306502085167</v>
      </c>
      <c r="MD21" t="n">
        <v>0.0000941147540882759</v>
      </c>
      <c r="ME21" t="n">
        <v>0.0000223365766139655</v>
      </c>
      <c r="MF21" t="n">
        <v>0.000674771012181392</v>
      </c>
      <c r="MG21" t="n">
        <v>0.0007022281735546</v>
      </c>
      <c r="MH21" t="n">
        <v>0.000410707909741814</v>
      </c>
      <c r="MI21" t="n">
        <v>0.000800686697420443</v>
      </c>
      <c r="MJ21" t="n">
        <v>0.000416969317924796</v>
      </c>
      <c r="MK21" t="n">
        <v>0.000783381557388448</v>
      </c>
      <c r="ML21" t="n">
        <v>0.000921639883087429</v>
      </c>
      <c r="MM21" t="n">
        <v>0.00121739350382501</v>
      </c>
      <c r="MN21" t="n">
        <v>0.00131112764330659</v>
      </c>
      <c r="MO21" t="n">
        <v>0.00132400529902674</v>
      </c>
      <c r="MP21" t="n">
        <v>0</v>
      </c>
      <c r="MQ21" t="n">
        <v>0.000630285660987814</v>
      </c>
      <c r="MR21" t="n">
        <v>0.00092796070269262</v>
      </c>
      <c r="MS21" t="n">
        <v>0.000886009403880612</v>
      </c>
      <c r="MT21" t="n">
        <v>0.00336205766325547</v>
      </c>
      <c r="MU21" t="n">
        <v>0.00386335005506556</v>
      </c>
      <c r="MV21" t="n">
        <v>0.0025990274701792</v>
      </c>
      <c r="MW21" t="n">
        <v>0.00252607828192833</v>
      </c>
      <c r="MX21" t="n">
        <v>0</v>
      </c>
      <c r="MY21" t="n">
        <v>0</v>
      </c>
      <c r="MZ21" t="n">
        <v>0.00217989370858451</v>
      </c>
      <c r="NA21" t="n">
        <v>0</v>
      </c>
      <c r="NB21" t="n">
        <v>0.00179105355003379</v>
      </c>
      <c r="NC21" t="n">
        <v>0.000872170927478536</v>
      </c>
      <c r="ND21" t="n">
        <v>0</v>
      </c>
      <c r="NE21" t="n">
        <v>0.00472438317898104</v>
      </c>
      <c r="NF21" t="n">
        <v>0.00212978788127708</v>
      </c>
      <c r="NG21" t="n">
        <v>0.0046981497793711</v>
      </c>
      <c r="NH21" t="n">
        <v>0</v>
      </c>
      <c r="NI21" t="n">
        <v>0.00120581650273222</v>
      </c>
      <c r="NJ21" t="n">
        <v>0.00320914127258244</v>
      </c>
      <c r="NK21" t="n">
        <v>0.00249474903022005</v>
      </c>
      <c r="NL21" t="n">
        <v>0.00109962411736172</v>
      </c>
      <c r="NM21" t="n">
        <v>0.000977271431366001</v>
      </c>
      <c r="NN21" t="n">
        <v>0.00104704567145453</v>
      </c>
      <c r="NO21" t="n">
        <v>0.00160467202675902</v>
      </c>
      <c r="NP21" t="n">
        <v>0.00359154224885875</v>
      </c>
      <c r="NQ21" t="n">
        <v>0</v>
      </c>
      <c r="NR21" t="n">
        <v>0.0040373467494783</v>
      </c>
      <c r="NS21" t="n">
        <v>0.00302026901497494</v>
      </c>
      <c r="NT21" t="n">
        <v>0.000441271873608221</v>
      </c>
      <c r="NU21" t="n">
        <v>0.000401482590589286</v>
      </c>
      <c r="NV21" t="n">
        <v>0.00342718974277849</v>
      </c>
      <c r="NW21" t="n">
        <v>0.00208511135856177</v>
      </c>
      <c r="NX21" t="n">
        <v>0.00112829789868185</v>
      </c>
      <c r="NY21" t="n">
        <v>0.00069511482887215</v>
      </c>
      <c r="NZ21" t="n">
        <v>0.00100206262600485</v>
      </c>
      <c r="OA21" t="n">
        <v>0.000149306502085167</v>
      </c>
      <c r="OB21" t="n">
        <v>0.0000941147540882759</v>
      </c>
      <c r="OC21" t="n">
        <v>0.0000223365766139655</v>
      </c>
      <c r="OD21" t="n">
        <v>0.000674771012181392</v>
      </c>
      <c r="OE21" t="n">
        <v>0.000702228173554601</v>
      </c>
      <c r="OF21" t="n">
        <v>0.000410707909741814</v>
      </c>
      <c r="OG21" t="n">
        <v>0.000800686697420443</v>
      </c>
      <c r="OH21" t="n">
        <v>0.000416969317924796</v>
      </c>
      <c r="OI21" t="n">
        <v>0.000783381557388448</v>
      </c>
      <c r="OJ21" t="n">
        <v>0.000921639883087428</v>
      </c>
      <c r="OK21" t="n">
        <v>0.00121739350382501</v>
      </c>
      <c r="OL21" t="n">
        <v>0.00131112764330659</v>
      </c>
      <c r="OM21" t="n">
        <v>0.00132400529902674</v>
      </c>
      <c r="ON21" t="n">
        <v>0.000496039468611905</v>
      </c>
      <c r="OO21" t="n">
        <v>0</v>
      </c>
      <c r="OP21" t="n">
        <v>0.000927960702692621</v>
      </c>
      <c r="OQ21" t="n">
        <v>0.000886009403880613</v>
      </c>
      <c r="OR21" t="n">
        <v>0.00336205766325547</v>
      </c>
      <c r="OS21" t="n">
        <v>0.00386335005506556</v>
      </c>
      <c r="OT21" t="n">
        <v>0.0025990274701792</v>
      </c>
      <c r="OU21" t="n">
        <v>0.00252607828192833</v>
      </c>
      <c r="OV21" t="n">
        <v>0</v>
      </c>
      <c r="OW21" t="n">
        <v>0</v>
      </c>
      <c r="OX21" t="n">
        <v>0.00217989370858452</v>
      </c>
      <c r="OY21" t="n">
        <v>0.00141950409186791</v>
      </c>
      <c r="OZ21" t="n">
        <v>0.00179105355003379</v>
      </c>
      <c r="PA21" t="n">
        <v>0.000872170927478536</v>
      </c>
      <c r="PB21" t="n">
        <v>0</v>
      </c>
      <c r="PC21" t="n">
        <v>0.00472438317898104</v>
      </c>
      <c r="PD21" t="n">
        <v>0</v>
      </c>
      <c r="PE21" t="n">
        <v>0</v>
      </c>
      <c r="PF21" t="n">
        <v>0</v>
      </c>
      <c r="PG21" t="n">
        <v>0.00120581650273222</v>
      </c>
      <c r="PH21" t="n">
        <v>0.00320914127258244</v>
      </c>
      <c r="PI21" t="n">
        <v>0.00249474903022005</v>
      </c>
      <c r="PJ21" t="n">
        <v>0</v>
      </c>
      <c r="PK21" t="n">
        <v>0.000977271431366001</v>
      </c>
      <c r="PL21" t="n">
        <v>0.00104704567145453</v>
      </c>
      <c r="PM21" t="n">
        <v>0</v>
      </c>
      <c r="PN21" t="n">
        <v>0</v>
      </c>
      <c r="PO21" t="n">
        <v>0</v>
      </c>
      <c r="PP21" t="n">
        <v>0</v>
      </c>
      <c r="PQ21" t="n">
        <v>0.00302026901497494</v>
      </c>
      <c r="PR21" t="n">
        <v>0.000441271873608221</v>
      </c>
      <c r="PS21" t="n">
        <v>0.000401482590589287</v>
      </c>
      <c r="PT21" t="n">
        <v>0.00342718974277849</v>
      </c>
      <c r="PU21" t="n">
        <v>0.00208511135856177</v>
      </c>
      <c r="PV21" t="n">
        <v>0.00112829789868185</v>
      </c>
      <c r="PW21" t="n">
        <v>0.000695114828872151</v>
      </c>
      <c r="PX21" t="n">
        <v>0.00100206262600485</v>
      </c>
      <c r="PY21" t="n">
        <v>0.000149306502085167</v>
      </c>
      <c r="PZ21" t="n">
        <v>0.0000941147540882758</v>
      </c>
      <c r="QA21" t="n">
        <v>0.0000223365766139656</v>
      </c>
      <c r="QB21" t="n">
        <v>0.000674771012181392</v>
      </c>
      <c r="QC21" t="n">
        <v>0.0007022281735546</v>
      </c>
      <c r="QD21" t="n">
        <v>0</v>
      </c>
      <c r="QE21" t="n">
        <v>0.000800686697420442</v>
      </c>
      <c r="QF21" t="n">
        <v>0.000416969317924796</v>
      </c>
      <c r="QG21" t="n">
        <v>0.000783381557388449</v>
      </c>
      <c r="QH21" t="n">
        <v>0.00092163988308743</v>
      </c>
      <c r="QI21" t="n">
        <v>0.00121739350382501</v>
      </c>
    </row>
    <row r="22">
      <c r="A22" t="s">
        <v>21</v>
      </c>
      <c r="B22" t="n">
        <v>0.000387636121379767</v>
      </c>
      <c r="C22" t="n">
        <v>0.000392741665855769</v>
      </c>
      <c r="D22" t="n">
        <v>0.000130265029993005</v>
      </c>
      <c r="E22" t="n">
        <v>0</v>
      </c>
      <c r="F22" t="n">
        <v>0</v>
      </c>
      <c r="G22" t="n">
        <v>0.000245670091134879</v>
      </c>
      <c r="H22" t="n">
        <v>0.000433933244288634</v>
      </c>
      <c r="I22" t="n">
        <v>0.00577956993148369</v>
      </c>
      <c r="J22" t="n">
        <v>0.000274426846091348</v>
      </c>
      <c r="K22" t="n">
        <v>0.000210663699305087</v>
      </c>
      <c r="L22" t="n">
        <v>0.000266569305024392</v>
      </c>
      <c r="M22" t="n">
        <v>0.000215926841598233</v>
      </c>
      <c r="N22" t="n">
        <v>0.000774454654005999</v>
      </c>
      <c r="O22" t="n">
        <v>0.000293852368512923</v>
      </c>
      <c r="P22" t="n">
        <v>0.000383276830434915</v>
      </c>
      <c r="Q22" t="n">
        <v>0.000195345656517692</v>
      </c>
      <c r="R22" t="n">
        <v>0</v>
      </c>
      <c r="S22" t="n">
        <v>0.00213431985329665</v>
      </c>
      <c r="T22" t="n">
        <v>0</v>
      </c>
      <c r="U22" t="n">
        <v>0.000222270490392985</v>
      </c>
      <c r="V22" t="n">
        <v>1.04559919992775</v>
      </c>
      <c r="W22" t="n">
        <v>0.000304260338357972</v>
      </c>
      <c r="X22" t="n">
        <v>0.00186829936442883</v>
      </c>
      <c r="Y22" t="n">
        <v>0.000186073494101463</v>
      </c>
      <c r="Z22" t="n">
        <v>0.00022705735334353</v>
      </c>
      <c r="AA22" t="n">
        <v>0</v>
      </c>
      <c r="AB22" t="n">
        <v>0.000199897476087125</v>
      </c>
      <c r="AC22" t="n">
        <v>0.00047769209343666</v>
      </c>
      <c r="AD22" t="n">
        <v>0.000532882595108071</v>
      </c>
      <c r="AE22" t="n">
        <v>0.00023214233696967</v>
      </c>
      <c r="AF22" t="n">
        <v>0.0057647386666109</v>
      </c>
      <c r="AG22" t="n">
        <v>0.00139381405560907</v>
      </c>
      <c r="AH22" t="n">
        <v>0.00027222464381019</v>
      </c>
      <c r="AI22" t="n">
        <v>0.000292264834500225</v>
      </c>
      <c r="AJ22" t="n">
        <v>0.000911817922839731</v>
      </c>
      <c r="AK22" t="n">
        <v>0.000157907340313128</v>
      </c>
      <c r="AL22" t="n">
        <v>0.00105736200524223</v>
      </c>
      <c r="AM22" t="n">
        <v>0.00023353799775866</v>
      </c>
      <c r="AN22" t="n">
        <v>0.000167146712027585</v>
      </c>
      <c r="AO22" t="n">
        <v>0.0000471484472156523</v>
      </c>
      <c r="AP22" t="n">
        <v>0.0000297198343902091</v>
      </c>
      <c r="AQ22" t="n">
        <v>0.00000705350998621087</v>
      </c>
      <c r="AR22" t="n">
        <v>0.000172149474845052</v>
      </c>
      <c r="AS22" t="n">
        <v>0.00026463468401968</v>
      </c>
      <c r="AT22" t="n">
        <v>0.000149665300733485</v>
      </c>
      <c r="AU22" t="n">
        <v>0.000279244663541717</v>
      </c>
      <c r="AV22" t="n">
        <v>0.0002343158254244</v>
      </c>
      <c r="AW22" t="n">
        <v>0.000451076605637255</v>
      </c>
      <c r="AX22" t="n">
        <v>0.000629363976941152</v>
      </c>
      <c r="AY22" t="n">
        <v>0.000429280211756712</v>
      </c>
      <c r="AZ22" t="n">
        <v>0.000387636121379767</v>
      </c>
      <c r="BA22" t="n">
        <v>0.000392741665855769</v>
      </c>
      <c r="BB22" t="n">
        <v>0.000130265029993005</v>
      </c>
      <c r="BC22" t="n">
        <v>0</v>
      </c>
      <c r="BD22" t="n">
        <v>0.000270976100134409</v>
      </c>
      <c r="BE22" t="n">
        <v>0.00024567009113488</v>
      </c>
      <c r="BF22" t="n">
        <v>0.000433933244288634</v>
      </c>
      <c r="BG22" t="n">
        <v>0.00577956993148369</v>
      </c>
      <c r="BH22" t="n">
        <v>0.000274426846091348</v>
      </c>
      <c r="BI22" t="n">
        <v>0.000210663699305087</v>
      </c>
      <c r="BJ22" t="n">
        <v>0.000266569305024391</v>
      </c>
      <c r="BK22" t="n">
        <v>0.000215926841598233</v>
      </c>
      <c r="BL22" t="n">
        <v>0.000774454654005998</v>
      </c>
      <c r="BM22" t="n">
        <v>0.000293852368512923</v>
      </c>
      <c r="BN22" t="n">
        <v>0.000383276830434915</v>
      </c>
      <c r="BO22" t="n">
        <v>0.000195345656517692</v>
      </c>
      <c r="BP22" t="n">
        <v>0</v>
      </c>
      <c r="BQ22" t="n">
        <v>0.00213431985329665</v>
      </c>
      <c r="BR22" t="n">
        <v>0.000274558763124946</v>
      </c>
      <c r="BS22" t="n">
        <v>0.000222270490392985</v>
      </c>
      <c r="BT22" t="n">
        <v>0.045599199927754</v>
      </c>
      <c r="BU22" t="n">
        <v>0.000304260338357972</v>
      </c>
      <c r="BV22" t="n">
        <v>0.00186829936442884</v>
      </c>
      <c r="BW22" t="n">
        <v>0.000186073494101463</v>
      </c>
      <c r="BX22" t="n">
        <v>0.00022705735334353</v>
      </c>
      <c r="BY22" t="n">
        <v>0</v>
      </c>
      <c r="BZ22" t="n">
        <v>0.000199897476087125</v>
      </c>
      <c r="CA22" t="n">
        <v>0.00047769209343666</v>
      </c>
      <c r="CB22" t="n">
        <v>0.000532882595108071</v>
      </c>
      <c r="CC22" t="n">
        <v>0.00023214233696967</v>
      </c>
      <c r="CD22" t="n">
        <v>0.00576473866661091</v>
      </c>
      <c r="CE22" t="n">
        <v>0.00139381405560907</v>
      </c>
      <c r="CF22" t="n">
        <v>0.00027222464381019</v>
      </c>
      <c r="CG22" t="n">
        <v>0.000292264834500225</v>
      </c>
      <c r="CH22" t="n">
        <v>0.000911817922839733</v>
      </c>
      <c r="CI22" t="n">
        <v>0.000157907340313128</v>
      </c>
      <c r="CJ22" t="n">
        <v>0.00105736200524223</v>
      </c>
      <c r="CK22" t="n">
        <v>0.000233537997758661</v>
      </c>
      <c r="CL22" t="n">
        <v>0.000167146712027585</v>
      </c>
      <c r="CM22" t="n">
        <v>0.0000471484472156523</v>
      </c>
      <c r="CN22" t="n">
        <v>0.000029719834390209</v>
      </c>
      <c r="CO22" t="n">
        <v>0.00000705350998621087</v>
      </c>
      <c r="CP22" t="n">
        <v>0.000172149474845052</v>
      </c>
      <c r="CQ22" t="n">
        <v>0.00026463468401968</v>
      </c>
      <c r="CR22" t="n">
        <v>0</v>
      </c>
      <c r="CS22" t="n">
        <v>0.000279244663541717</v>
      </c>
      <c r="CT22" t="n">
        <v>0.0002343158254244</v>
      </c>
      <c r="CU22" t="n">
        <v>0.000451076605637255</v>
      </c>
      <c r="CV22" t="n">
        <v>0.000629363976941152</v>
      </c>
      <c r="CW22" t="n">
        <v>0.000429280211756712</v>
      </c>
      <c r="CX22" t="n">
        <v>0.000387636121379767</v>
      </c>
      <c r="CY22" t="n">
        <v>0.000392741665855769</v>
      </c>
      <c r="CZ22" t="n">
        <v>0</v>
      </c>
      <c r="DA22" t="n">
        <v>0</v>
      </c>
      <c r="DB22" t="n">
        <v>0.000270976100134409</v>
      </c>
      <c r="DC22" t="n">
        <v>0.00024567009113488</v>
      </c>
      <c r="DD22" t="n">
        <v>0.000433933244288634</v>
      </c>
      <c r="DE22" t="n">
        <v>0.00577956993148368</v>
      </c>
      <c r="DF22" t="n">
        <v>0</v>
      </c>
      <c r="DG22" t="n">
        <v>0.000210663699305087</v>
      </c>
      <c r="DH22" t="n">
        <v>0</v>
      </c>
      <c r="DI22" t="n">
        <v>0</v>
      </c>
      <c r="DJ22" t="n">
        <v>0.000774454654005999</v>
      </c>
      <c r="DK22" t="n">
        <v>0</v>
      </c>
      <c r="DL22" t="n">
        <v>0.000383276830434915</v>
      </c>
      <c r="DM22" t="n">
        <v>0</v>
      </c>
      <c r="DN22" t="n">
        <v>0</v>
      </c>
      <c r="DO22" t="n">
        <v>0</v>
      </c>
      <c r="DP22" t="n">
        <v>0</v>
      </c>
      <c r="DQ22" t="n">
        <v>0.000222270490392985</v>
      </c>
      <c r="DR22" t="n">
        <v>0</v>
      </c>
      <c r="DS22" t="n">
        <v>0.000304260338357971</v>
      </c>
      <c r="DT22" t="n">
        <v>0.00186829936442883</v>
      </c>
      <c r="DU22" t="n">
        <v>0.000186073494101463</v>
      </c>
      <c r="DV22" t="n">
        <v>0</v>
      </c>
      <c r="DW22" t="n">
        <v>0</v>
      </c>
      <c r="DX22" t="n">
        <v>0.000199897476087125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0.00027222464381019</v>
      </c>
      <c r="EE22" t="n">
        <v>0.000292264834500225</v>
      </c>
      <c r="EF22" t="n">
        <v>0.000911817922839731</v>
      </c>
      <c r="EG22" t="n">
        <v>0.000157907340313128</v>
      </c>
      <c r="EH22" t="n">
        <v>0.00105736200524223</v>
      </c>
      <c r="EI22" t="n">
        <v>0.00023353799775866</v>
      </c>
      <c r="EJ22" t="n">
        <v>0.000167146712027585</v>
      </c>
      <c r="EK22" t="n">
        <v>0.0000471484472156523</v>
      </c>
      <c r="EL22" t="n">
        <v>0.000029719834390209</v>
      </c>
      <c r="EM22" t="n">
        <v>0.00000705350998621087</v>
      </c>
      <c r="EN22" t="n">
        <v>0</v>
      </c>
      <c r="EO22" t="n">
        <v>0.000264634684019681</v>
      </c>
      <c r="EP22" t="n">
        <v>0</v>
      </c>
      <c r="EQ22" t="n">
        <v>0</v>
      </c>
      <c r="ER22" t="n">
        <v>0.000234315825424401</v>
      </c>
      <c r="ES22" t="n">
        <v>0.000451076605637255</v>
      </c>
      <c r="ET22" t="n">
        <v>0.000629363976941151</v>
      </c>
      <c r="EU22" t="n">
        <v>0.000429280211756712</v>
      </c>
      <c r="EV22" t="n">
        <v>0.000387636121379767</v>
      </c>
      <c r="EW22" t="n">
        <v>0.000392741665855769</v>
      </c>
      <c r="EX22" t="n">
        <v>0.000130265029993005</v>
      </c>
      <c r="EY22" t="n">
        <v>0.000204123894251903</v>
      </c>
      <c r="EZ22" t="n">
        <v>0.000270976100134409</v>
      </c>
      <c r="FA22" t="n">
        <v>0.00024567009113488</v>
      </c>
      <c r="FB22" t="n">
        <v>0.000433933244288634</v>
      </c>
      <c r="FC22" t="n">
        <v>0.00577956993148369</v>
      </c>
      <c r="FD22" t="n">
        <v>0.000274426846091348</v>
      </c>
      <c r="FE22" t="n">
        <v>0.000210663699305087</v>
      </c>
      <c r="FF22" t="n">
        <v>0</v>
      </c>
      <c r="FG22" t="n">
        <v>0</v>
      </c>
      <c r="FH22" t="n">
        <v>0.000774454654005998</v>
      </c>
      <c r="FI22" t="n">
        <v>0.000293852368512923</v>
      </c>
      <c r="FJ22" t="n">
        <v>0</v>
      </c>
      <c r="FK22" t="n">
        <v>0.000195345656517692</v>
      </c>
      <c r="FL22" t="n">
        <v>0</v>
      </c>
      <c r="FM22" t="n">
        <v>0.00213431985329665</v>
      </c>
      <c r="FN22" t="n">
        <v>0</v>
      </c>
      <c r="FO22" t="n">
        <v>0.000222270490392985</v>
      </c>
      <c r="FP22" t="n">
        <v>0</v>
      </c>
      <c r="FQ22" t="n">
        <v>0.000304260338357972</v>
      </c>
      <c r="FR22" t="n">
        <v>0.00186829936442883</v>
      </c>
      <c r="FS22" t="n">
        <v>0.000186073494101463</v>
      </c>
      <c r="FT22" t="n">
        <v>0.00022705735334353</v>
      </c>
      <c r="FU22" t="n">
        <v>0</v>
      </c>
      <c r="FV22" t="n">
        <v>0.000199897476087125</v>
      </c>
      <c r="FW22" t="n">
        <v>0.00047769209343666</v>
      </c>
      <c r="FX22" t="n">
        <v>0</v>
      </c>
      <c r="FY22" t="n">
        <v>0</v>
      </c>
      <c r="FZ22" t="n">
        <v>0</v>
      </c>
      <c r="GA22" t="n">
        <v>0.00139381405560907</v>
      </c>
      <c r="GB22" t="n">
        <v>0.00027222464381019</v>
      </c>
      <c r="GC22" t="n">
        <v>0.000292264834500225</v>
      </c>
      <c r="GD22" t="n">
        <v>0.000911817922839732</v>
      </c>
      <c r="GE22" t="n">
        <v>0.000157907340313128</v>
      </c>
      <c r="GF22" t="n">
        <v>0.00105736200524223</v>
      </c>
      <c r="GG22" t="n">
        <v>0.000233537997758661</v>
      </c>
      <c r="GH22" t="n">
        <v>0.000167146712027585</v>
      </c>
      <c r="GI22" t="n">
        <v>0.0000471484472156523</v>
      </c>
      <c r="GJ22" t="n">
        <v>0.000029719834390209</v>
      </c>
      <c r="GK22" t="n">
        <v>0</v>
      </c>
      <c r="GL22" t="n">
        <v>0.000172149474845052</v>
      </c>
      <c r="GM22" t="n">
        <v>0.00026463468401968</v>
      </c>
      <c r="GN22" t="n">
        <v>0</v>
      </c>
      <c r="GO22" t="n">
        <v>0.000279244663541717</v>
      </c>
      <c r="GP22" t="n">
        <v>0.000234315825424401</v>
      </c>
      <c r="GQ22" t="n">
        <v>0.000451076605637255</v>
      </c>
      <c r="GR22" t="n">
        <v>0.000629363976941152</v>
      </c>
      <c r="GS22" t="n">
        <v>0.000429280211756713</v>
      </c>
      <c r="GT22" t="n">
        <v>0.000387636121379767</v>
      </c>
      <c r="GU22" t="n">
        <v>0.000392741665855769</v>
      </c>
      <c r="GV22" t="n">
        <v>0</v>
      </c>
      <c r="GW22" t="n">
        <v>0.000204123894251903</v>
      </c>
      <c r="GX22" t="n">
        <v>0</v>
      </c>
      <c r="GY22" t="n">
        <v>0.000245670091134879</v>
      </c>
      <c r="GZ22" t="n">
        <v>0.000433933244288634</v>
      </c>
      <c r="HA22" t="n">
        <v>0.0057795699314837</v>
      </c>
      <c r="HB22" t="n">
        <v>0.000274426846091348</v>
      </c>
      <c r="HC22" t="n">
        <v>0.000210663699305087</v>
      </c>
      <c r="HD22" t="n">
        <v>0.000266569305024392</v>
      </c>
      <c r="HE22" t="n">
        <v>0.000215926841598233</v>
      </c>
      <c r="HF22" t="n">
        <v>0.000774454654005998</v>
      </c>
      <c r="HG22" t="n">
        <v>0.000293852368512923</v>
      </c>
      <c r="HH22" t="n">
        <v>0.000383276830434915</v>
      </c>
      <c r="HI22" t="n">
        <v>0.000195345656517692</v>
      </c>
      <c r="HJ22" t="n">
        <v>0</v>
      </c>
      <c r="HK22" t="n">
        <v>0.00213431985329665</v>
      </c>
      <c r="HL22" t="n">
        <v>0.000274558763124947</v>
      </c>
      <c r="HM22" t="n">
        <v>0.000222270490392985</v>
      </c>
      <c r="HN22" t="n">
        <v>0.0455991999277541</v>
      </c>
      <c r="HO22" t="n">
        <v>0.000304260338357972</v>
      </c>
      <c r="HP22" t="n">
        <v>0.00186829936442884</v>
      </c>
      <c r="HQ22" t="n">
        <v>0.000186073494101463</v>
      </c>
      <c r="HR22" t="n">
        <v>0.00022705735334353</v>
      </c>
      <c r="HS22" t="n">
        <v>0.000201923197771779</v>
      </c>
      <c r="HT22" t="n">
        <v>0.000199897476087125</v>
      </c>
      <c r="HU22" t="n">
        <v>0.00047769209343666</v>
      </c>
      <c r="HV22" t="n">
        <v>0.000532882595108071</v>
      </c>
      <c r="HW22" t="n">
        <v>0.00023214233696967</v>
      </c>
      <c r="HX22" t="n">
        <v>0.0057647386666109</v>
      </c>
      <c r="HY22" t="n">
        <v>0.00139381405560907</v>
      </c>
      <c r="HZ22" t="n">
        <v>0.00027222464381019</v>
      </c>
      <c r="IA22" t="n">
        <v>0.000292264834500225</v>
      </c>
      <c r="IB22" t="n">
        <v>0.000911817922839731</v>
      </c>
      <c r="IC22" t="n">
        <v>0.000157907340313128</v>
      </c>
      <c r="ID22" t="n">
        <v>0.00105736200524223</v>
      </c>
      <c r="IE22" t="n">
        <v>0.000233537997758661</v>
      </c>
      <c r="IF22" t="n">
        <v>0.000167146712027585</v>
      </c>
      <c r="IG22" t="n">
        <v>0.0000471484472156523</v>
      </c>
      <c r="IH22" t="n">
        <v>0.000029719834390209</v>
      </c>
      <c r="II22" t="n">
        <v>0.00000705350998621087</v>
      </c>
      <c r="IJ22" t="n">
        <v>0.000172149474845052</v>
      </c>
      <c r="IK22" t="n">
        <v>0.000264634684019681</v>
      </c>
      <c r="IL22" t="n">
        <v>0.000149665300733485</v>
      </c>
      <c r="IM22" t="n">
        <v>0.000279244663541717</v>
      </c>
      <c r="IN22" t="n">
        <v>0.000234315825424401</v>
      </c>
      <c r="IO22" t="n">
        <v>0.000451076605637255</v>
      </c>
      <c r="IP22" t="n">
        <v>0.00062936397694115</v>
      </c>
      <c r="IQ22" t="n">
        <v>0.000429280211756712</v>
      </c>
      <c r="IR22" t="n">
        <v>0.000387636121379767</v>
      </c>
      <c r="IS22" t="n">
        <v>0.000392741665855768</v>
      </c>
      <c r="IT22" t="n">
        <v>0</v>
      </c>
      <c r="IU22" t="n">
        <v>0</v>
      </c>
      <c r="IV22" t="n">
        <v>0.000270976100134409</v>
      </c>
      <c r="IW22" t="n">
        <v>0.000245670091134879</v>
      </c>
      <c r="IX22" t="n">
        <v>0.000433933244288634</v>
      </c>
      <c r="IY22" t="n">
        <v>0.00577956993148369</v>
      </c>
      <c r="IZ22" t="n">
        <v>0.000274426846091348</v>
      </c>
      <c r="JA22" t="n">
        <v>0.000210663699305087</v>
      </c>
      <c r="JB22" t="n">
        <v>0.000266569305024391</v>
      </c>
      <c r="JC22" t="n">
        <v>0</v>
      </c>
      <c r="JD22" t="n">
        <v>0.000774454654005998</v>
      </c>
      <c r="JE22" t="n">
        <v>0.000293852368512923</v>
      </c>
      <c r="JF22" t="n">
        <v>0.000383276830434915</v>
      </c>
      <c r="JG22" t="n">
        <v>0</v>
      </c>
      <c r="JH22" t="n">
        <v>0</v>
      </c>
      <c r="JI22" t="n">
        <v>0.00213431985329665</v>
      </c>
      <c r="JJ22" t="n">
        <v>0.000274558763124947</v>
      </c>
      <c r="JK22" t="n">
        <v>0.000222270490392985</v>
      </c>
      <c r="JL22" t="n">
        <v>0</v>
      </c>
      <c r="JM22" t="n">
        <v>0.000304260338357972</v>
      </c>
      <c r="JN22" t="n">
        <v>0.00186829936442884</v>
      </c>
      <c r="JO22" t="n">
        <v>0.000186073494101463</v>
      </c>
      <c r="JP22" t="n">
        <v>0.00022705735334353</v>
      </c>
      <c r="JQ22" t="n">
        <v>0.000201923197771779</v>
      </c>
      <c r="JR22" t="n">
        <v>0.000199897476087125</v>
      </c>
      <c r="JS22" t="n">
        <v>0.00047769209343666</v>
      </c>
      <c r="JT22" t="n">
        <v>0.000532882595108072</v>
      </c>
      <c r="JU22" t="n">
        <v>0</v>
      </c>
      <c r="JV22" t="n">
        <v>0</v>
      </c>
      <c r="JW22" t="n">
        <v>0.00139381405560907</v>
      </c>
      <c r="JX22" t="n">
        <v>0.00027222464381019</v>
      </c>
      <c r="JY22" t="n">
        <v>0.000292264834500225</v>
      </c>
      <c r="JZ22" t="n">
        <v>0.000911817922839732</v>
      </c>
      <c r="KA22" t="n">
        <v>0.000157907340313128</v>
      </c>
      <c r="KB22" t="n">
        <v>0.00105736200524223</v>
      </c>
      <c r="KC22" t="n">
        <v>0.00023353799775866</v>
      </c>
      <c r="KD22" t="n">
        <v>0.000167146712027585</v>
      </c>
      <c r="KE22" t="n">
        <v>0.0000471484472156523</v>
      </c>
      <c r="KF22" t="n">
        <v>0.000029719834390209</v>
      </c>
      <c r="KG22" t="n">
        <v>0</v>
      </c>
      <c r="KH22" t="n">
        <v>0.000172149474845052</v>
      </c>
      <c r="KI22" t="n">
        <v>0.00026463468401968</v>
      </c>
      <c r="KJ22" t="n">
        <v>0.000149665300733485</v>
      </c>
      <c r="KK22" t="n">
        <v>0.000279244663541717</v>
      </c>
      <c r="KL22" t="n">
        <v>0.0002343158254244</v>
      </c>
      <c r="KM22" t="n">
        <v>0.000451076605637255</v>
      </c>
      <c r="KN22" t="n">
        <v>0.000629363976941152</v>
      </c>
      <c r="KO22" t="n">
        <v>0.000429280211756713</v>
      </c>
      <c r="KP22" t="n">
        <v>0.000387636121379767</v>
      </c>
      <c r="KQ22" t="n">
        <v>0</v>
      </c>
      <c r="KR22" t="n">
        <v>0</v>
      </c>
      <c r="KS22" t="n">
        <v>0.000204123894251902</v>
      </c>
      <c r="KT22" t="n">
        <v>0.000270976100134409</v>
      </c>
      <c r="KU22" t="n">
        <v>0.000245670091134879</v>
      </c>
      <c r="KV22" t="n">
        <v>0.000433933244288634</v>
      </c>
      <c r="KW22" t="n">
        <v>0.00577956993148369</v>
      </c>
      <c r="KX22" t="n">
        <v>0.000274426846091348</v>
      </c>
      <c r="KY22" t="n">
        <v>0.000210663699305087</v>
      </c>
      <c r="KZ22" t="n">
        <v>0.000266569305024392</v>
      </c>
      <c r="LA22" t="n">
        <v>0.000215926841598233</v>
      </c>
      <c r="LB22" t="n">
        <v>0.000774454654005998</v>
      </c>
      <c r="LC22" t="n">
        <v>0.000293852368512923</v>
      </c>
      <c r="LD22" t="n">
        <v>0.000383276830434915</v>
      </c>
      <c r="LE22" t="n">
        <v>0.000195345656517692</v>
      </c>
      <c r="LF22" t="n">
        <v>0.000252326600690528</v>
      </c>
      <c r="LG22" t="n">
        <v>0.00213431985329665</v>
      </c>
      <c r="LH22" t="n">
        <v>0.000274558763124947</v>
      </c>
      <c r="LI22" t="n">
        <v>0.000222270490392985</v>
      </c>
      <c r="LJ22" t="n">
        <v>0.045599199927754</v>
      </c>
      <c r="LK22" t="n">
        <v>0.000304260338357971</v>
      </c>
      <c r="LL22" t="n">
        <v>0.00186829936442883</v>
      </c>
      <c r="LM22" t="n">
        <v>0.000186073494101463</v>
      </c>
      <c r="LN22" t="n">
        <v>0.00022705735334353</v>
      </c>
      <c r="LO22" t="n">
        <v>0.000201923197771779</v>
      </c>
      <c r="LP22" t="n">
        <v>0.000199897476087125</v>
      </c>
      <c r="LQ22" t="n">
        <v>0.00047769209343666</v>
      </c>
      <c r="LR22" t="n">
        <v>0.000532882595108072</v>
      </c>
      <c r="LS22" t="n">
        <v>0.00023214233696967</v>
      </c>
      <c r="LT22" t="n">
        <v>0.0057647386666109</v>
      </c>
      <c r="LU22" t="n">
        <v>0.00139381405560907</v>
      </c>
      <c r="LV22" t="n">
        <v>0.00027222464381019</v>
      </c>
      <c r="LW22" t="n">
        <v>0.000292264834500225</v>
      </c>
      <c r="LX22" t="n">
        <v>0.000911817922839732</v>
      </c>
      <c r="LY22" t="n">
        <v>0.000157907340313128</v>
      </c>
      <c r="LZ22" t="n">
        <v>0.00105736200524223</v>
      </c>
      <c r="MA22" t="n">
        <v>0.00023353799775866</v>
      </c>
      <c r="MB22" t="n">
        <v>0.000167146712027585</v>
      </c>
      <c r="MC22" t="n">
        <v>0.0000471484472156523</v>
      </c>
      <c r="MD22" t="n">
        <v>0.0000297198343902091</v>
      </c>
      <c r="ME22" t="n">
        <v>0.00000705350998621087</v>
      </c>
      <c r="MF22" t="n">
        <v>0.000172149474845052</v>
      </c>
      <c r="MG22" t="n">
        <v>0.00026463468401968</v>
      </c>
      <c r="MH22" t="n">
        <v>0.000149665300733485</v>
      </c>
      <c r="MI22" t="n">
        <v>0.000279244663541717</v>
      </c>
      <c r="MJ22" t="n">
        <v>0.000234315825424401</v>
      </c>
      <c r="MK22" t="n">
        <v>0.000451076605637255</v>
      </c>
      <c r="ML22" t="n">
        <v>0.000629363976941152</v>
      </c>
      <c r="MM22" t="n">
        <v>0.000429280211756713</v>
      </c>
      <c r="MN22" t="n">
        <v>0.000387636121379767</v>
      </c>
      <c r="MO22" t="n">
        <v>0.000392741665855769</v>
      </c>
      <c r="MP22" t="n">
        <v>0</v>
      </c>
      <c r="MQ22" t="n">
        <v>0.000204123894251903</v>
      </c>
      <c r="MR22" t="n">
        <v>0.000270976100134409</v>
      </c>
      <c r="MS22" t="n">
        <v>0.000245670091134879</v>
      </c>
      <c r="MT22" t="n">
        <v>0.000433933244288634</v>
      </c>
      <c r="MU22" t="n">
        <v>0.0057795699314837</v>
      </c>
      <c r="MV22" t="n">
        <v>0.000274426846091348</v>
      </c>
      <c r="MW22" t="n">
        <v>0.000210663699305087</v>
      </c>
      <c r="MX22" t="n">
        <v>0</v>
      </c>
      <c r="MY22" t="n">
        <v>0</v>
      </c>
      <c r="MZ22" t="n">
        <v>0.000774454654005999</v>
      </c>
      <c r="NA22" t="n">
        <v>0</v>
      </c>
      <c r="NB22" t="n">
        <v>0.000383276830434914</v>
      </c>
      <c r="NC22" t="n">
        <v>0.000195345656517692</v>
      </c>
      <c r="ND22" t="n">
        <v>0</v>
      </c>
      <c r="NE22" t="n">
        <v>0.00213431985329665</v>
      </c>
      <c r="NF22" t="n">
        <v>0.000274558763124947</v>
      </c>
      <c r="NG22" t="n">
        <v>0.000222270490392985</v>
      </c>
      <c r="NH22" t="n">
        <v>0</v>
      </c>
      <c r="NI22" t="n">
        <v>0.000304260338357972</v>
      </c>
      <c r="NJ22" t="n">
        <v>0.00186829936442884</v>
      </c>
      <c r="NK22" t="n">
        <v>0.000186073494101463</v>
      </c>
      <c r="NL22" t="n">
        <v>0.00022705735334353</v>
      </c>
      <c r="NM22" t="n">
        <v>0.000201923197771779</v>
      </c>
      <c r="NN22" t="n">
        <v>0.000199897476087125</v>
      </c>
      <c r="NO22" t="n">
        <v>0.000477692093436659</v>
      </c>
      <c r="NP22" t="n">
        <v>0.000532882595108072</v>
      </c>
      <c r="NQ22" t="n">
        <v>0</v>
      </c>
      <c r="NR22" t="n">
        <v>0.00576473866661091</v>
      </c>
      <c r="NS22" t="n">
        <v>0.00139381405560907</v>
      </c>
      <c r="NT22" t="n">
        <v>0.00027222464381019</v>
      </c>
      <c r="NU22" t="n">
        <v>0.000292264834500225</v>
      </c>
      <c r="NV22" t="n">
        <v>0.000911817922839732</v>
      </c>
      <c r="NW22" t="n">
        <v>0.000157907340313128</v>
      </c>
      <c r="NX22" t="n">
        <v>0.00105736200524223</v>
      </c>
      <c r="NY22" t="n">
        <v>0.00023353799775866</v>
      </c>
      <c r="NZ22" t="n">
        <v>0.000167146712027585</v>
      </c>
      <c r="OA22" t="n">
        <v>0.0000471484472156523</v>
      </c>
      <c r="OB22" t="n">
        <v>0.0000297198343902091</v>
      </c>
      <c r="OC22" t="n">
        <v>0.00000705350998621087</v>
      </c>
      <c r="OD22" t="n">
        <v>0.000172149474845052</v>
      </c>
      <c r="OE22" t="n">
        <v>0.000264634684019681</v>
      </c>
      <c r="OF22" t="n">
        <v>0.000149665300733485</v>
      </c>
      <c r="OG22" t="n">
        <v>0.000279244663541717</v>
      </c>
      <c r="OH22" t="n">
        <v>0.000234315825424401</v>
      </c>
      <c r="OI22" t="n">
        <v>0.000451076605637255</v>
      </c>
      <c r="OJ22" t="n">
        <v>0.000629363976941152</v>
      </c>
      <c r="OK22" t="n">
        <v>0.000429280211756712</v>
      </c>
      <c r="OL22" t="n">
        <v>0.000387636121379767</v>
      </c>
      <c r="OM22" t="n">
        <v>0.000392741665855768</v>
      </c>
      <c r="ON22" t="n">
        <v>0.000130265029993005</v>
      </c>
      <c r="OO22" t="n">
        <v>0</v>
      </c>
      <c r="OP22" t="n">
        <v>0.000270976100134409</v>
      </c>
      <c r="OQ22" t="n">
        <v>0.00024567009113488</v>
      </c>
      <c r="OR22" t="n">
        <v>0.000433933244288634</v>
      </c>
      <c r="OS22" t="n">
        <v>0.00577956993148369</v>
      </c>
      <c r="OT22" t="n">
        <v>0.000274426846091348</v>
      </c>
      <c r="OU22" t="n">
        <v>0.000210663699305087</v>
      </c>
      <c r="OV22" t="n">
        <v>0</v>
      </c>
      <c r="OW22" t="n">
        <v>0</v>
      </c>
      <c r="OX22" t="n">
        <v>0.000774454654005999</v>
      </c>
      <c r="OY22" t="n">
        <v>0.000293852368512923</v>
      </c>
      <c r="OZ22" t="n">
        <v>0.000383276830434914</v>
      </c>
      <c r="PA22" t="n">
        <v>0.000195345656517692</v>
      </c>
      <c r="PB22" t="n">
        <v>0</v>
      </c>
      <c r="PC22" t="n">
        <v>0.00213431985329665</v>
      </c>
      <c r="PD22" t="n">
        <v>0</v>
      </c>
      <c r="PE22" t="n">
        <v>0</v>
      </c>
      <c r="PF22" t="n">
        <v>0</v>
      </c>
      <c r="PG22" t="n">
        <v>0.000304260338357972</v>
      </c>
      <c r="PH22" t="n">
        <v>0.00186829936442884</v>
      </c>
      <c r="PI22" t="n">
        <v>0.000186073494101463</v>
      </c>
      <c r="PJ22" t="n">
        <v>0</v>
      </c>
      <c r="PK22" t="n">
        <v>0.000201923197771779</v>
      </c>
      <c r="PL22" t="n">
        <v>0.000199897476087125</v>
      </c>
      <c r="PM22" t="n">
        <v>0</v>
      </c>
      <c r="PN22" t="n">
        <v>0</v>
      </c>
      <c r="PO22" t="n">
        <v>0</v>
      </c>
      <c r="PP22" t="n">
        <v>0</v>
      </c>
      <c r="PQ22" t="n">
        <v>0.00139381405560907</v>
      </c>
      <c r="PR22" t="n">
        <v>0.00027222464381019</v>
      </c>
      <c r="PS22" t="n">
        <v>0.000292264834500225</v>
      </c>
      <c r="PT22" t="n">
        <v>0.000911817922839732</v>
      </c>
      <c r="PU22" t="n">
        <v>0.000157907340313128</v>
      </c>
      <c r="PV22" t="n">
        <v>0.00105736200524223</v>
      </c>
      <c r="PW22" t="n">
        <v>0.00023353799775866</v>
      </c>
      <c r="PX22" t="n">
        <v>0.000167146712027585</v>
      </c>
      <c r="PY22" t="n">
        <v>0.0000471484472156524</v>
      </c>
      <c r="PZ22" t="n">
        <v>0.000029719834390209</v>
      </c>
      <c r="QA22" t="n">
        <v>0.00000705350998621088</v>
      </c>
      <c r="QB22" t="n">
        <v>0.000172149474845052</v>
      </c>
      <c r="QC22" t="n">
        <v>0.00026463468401968</v>
      </c>
      <c r="QD22" t="n">
        <v>0</v>
      </c>
      <c r="QE22" t="n">
        <v>0.000279244663541717</v>
      </c>
      <c r="QF22" t="n">
        <v>0.000234315825424401</v>
      </c>
      <c r="QG22" t="n">
        <v>0.000451076605637256</v>
      </c>
      <c r="QH22" t="n">
        <v>0.000629363976941153</v>
      </c>
      <c r="QI22" t="n">
        <v>0.000429280211756712</v>
      </c>
    </row>
    <row r="23">
      <c r="A23" t="s">
        <v>22</v>
      </c>
      <c r="B23" t="n">
        <v>0.000340648789684276</v>
      </c>
      <c r="C23" t="n">
        <v>0.000353058062040456</v>
      </c>
      <c r="D23" t="n">
        <v>0.000144478925319325</v>
      </c>
      <c r="E23" t="n">
        <v>0</v>
      </c>
      <c r="F23" t="n">
        <v>0</v>
      </c>
      <c r="G23" t="n">
        <v>0.000333743756428642</v>
      </c>
      <c r="H23" t="n">
        <v>0.000230255632527033</v>
      </c>
      <c r="I23" t="n">
        <v>0.000222088633470735</v>
      </c>
      <c r="J23" t="n">
        <v>0.00026475226479661</v>
      </c>
      <c r="K23" t="n">
        <v>0.000236531903596303</v>
      </c>
      <c r="L23" t="n">
        <v>0.000258101432980227</v>
      </c>
      <c r="M23" t="n">
        <v>0.000255245976434435</v>
      </c>
      <c r="N23" t="n">
        <v>0.00030732056617032</v>
      </c>
      <c r="O23" t="n">
        <v>0.000316750690324942</v>
      </c>
      <c r="P23" t="n">
        <v>0.000349935857707785</v>
      </c>
      <c r="Q23" t="n">
        <v>0.000333161716566388</v>
      </c>
      <c r="R23" t="n">
        <v>0</v>
      </c>
      <c r="S23" t="n">
        <v>0.00031428890417926</v>
      </c>
      <c r="T23" t="n">
        <v>0</v>
      </c>
      <c r="U23" t="n">
        <v>0.000222023080034485</v>
      </c>
      <c r="V23" t="n">
        <v>0.000199989388658501</v>
      </c>
      <c r="W23" t="n">
        <v>1.00737991216285</v>
      </c>
      <c r="X23" t="n">
        <v>0.000321848257767955</v>
      </c>
      <c r="Y23" t="n">
        <v>0.000588229175629575</v>
      </c>
      <c r="Z23" t="n">
        <v>0.000371212451265304</v>
      </c>
      <c r="AA23" t="n">
        <v>0</v>
      </c>
      <c r="AB23" t="n">
        <v>0.000309402896937331</v>
      </c>
      <c r="AC23" t="n">
        <v>0.000282251546029662</v>
      </c>
      <c r="AD23" t="n">
        <v>0.000330065626254518</v>
      </c>
      <c r="AE23" t="n">
        <v>0.000245660793026969</v>
      </c>
      <c r="AF23" t="n">
        <v>0.000212021769180457</v>
      </c>
      <c r="AG23" t="n">
        <v>0.000706344127346512</v>
      </c>
      <c r="AH23" t="n">
        <v>0.000160885862336421</v>
      </c>
      <c r="AI23" t="n">
        <v>0.000206657391544917</v>
      </c>
      <c r="AJ23" t="n">
        <v>0.00860094440092347</v>
      </c>
      <c r="AK23" t="n">
        <v>0.000210835256746362</v>
      </c>
      <c r="AL23" t="n">
        <v>0.00027915480408013</v>
      </c>
      <c r="AM23" t="n">
        <v>0.000395060809300167</v>
      </c>
      <c r="AN23" t="n">
        <v>0.000200686407198119</v>
      </c>
      <c r="AO23" t="n">
        <v>0.000044365948256887</v>
      </c>
      <c r="AP23" t="n">
        <v>0.0000279658973437856</v>
      </c>
      <c r="AQ23" t="n">
        <v>0.00000663724210550428</v>
      </c>
      <c r="AR23" t="n">
        <v>0.000193331689621181</v>
      </c>
      <c r="AS23" t="n">
        <v>0.000250893241693886</v>
      </c>
      <c r="AT23" t="n">
        <v>0.000166505816927512</v>
      </c>
      <c r="AU23" t="n">
        <v>0.000311860819838998</v>
      </c>
      <c r="AV23" t="n">
        <v>0.000158217954431143</v>
      </c>
      <c r="AW23" t="n">
        <v>0.000261791403774118</v>
      </c>
      <c r="AX23" t="n">
        <v>0.000312935324585729</v>
      </c>
      <c r="AY23" t="n">
        <v>0.00080974655625789</v>
      </c>
      <c r="AZ23" t="n">
        <v>0.000340648789684276</v>
      </c>
      <c r="BA23" t="n">
        <v>0.000353058062040456</v>
      </c>
      <c r="BB23" t="n">
        <v>0.000144478925319325</v>
      </c>
      <c r="BC23" t="n">
        <v>0</v>
      </c>
      <c r="BD23" t="n">
        <v>0.000258268412004441</v>
      </c>
      <c r="BE23" t="n">
        <v>0.000333743756428642</v>
      </c>
      <c r="BF23" t="n">
        <v>0.000230255632527033</v>
      </c>
      <c r="BG23" t="n">
        <v>0.000222088633470735</v>
      </c>
      <c r="BH23" t="n">
        <v>0.00026475226479661</v>
      </c>
      <c r="BI23" t="n">
        <v>0.000236531903596303</v>
      </c>
      <c r="BJ23" t="n">
        <v>0.000258101432980227</v>
      </c>
      <c r="BK23" t="n">
        <v>0.000255245976434435</v>
      </c>
      <c r="BL23" t="n">
        <v>0.000307320566170319</v>
      </c>
      <c r="BM23" t="n">
        <v>0.000316750690324942</v>
      </c>
      <c r="BN23" t="n">
        <v>0.000349935857707785</v>
      </c>
      <c r="BO23" t="n">
        <v>0.000333161716566388</v>
      </c>
      <c r="BP23" t="n">
        <v>0</v>
      </c>
      <c r="BQ23" t="n">
        <v>0.00031428890417926</v>
      </c>
      <c r="BR23" t="n">
        <v>0.000199090611175053</v>
      </c>
      <c r="BS23" t="n">
        <v>0.000222023080034485</v>
      </c>
      <c r="BT23" t="n">
        <v>0.000199989388658501</v>
      </c>
      <c r="BU23" t="n">
        <v>0.00737991216284927</v>
      </c>
      <c r="BV23" t="n">
        <v>0.000321848257767954</v>
      </c>
      <c r="BW23" t="n">
        <v>0.000588229175629576</v>
      </c>
      <c r="BX23" t="n">
        <v>0.000371212451265304</v>
      </c>
      <c r="BY23" t="n">
        <v>0</v>
      </c>
      <c r="BZ23" t="n">
        <v>0.000309402896937331</v>
      </c>
      <c r="CA23" t="n">
        <v>0.000282251546029662</v>
      </c>
      <c r="CB23" t="n">
        <v>0.000330065626254518</v>
      </c>
      <c r="CC23" t="n">
        <v>0.000245660793026969</v>
      </c>
      <c r="CD23" t="n">
        <v>0.000212021769180457</v>
      </c>
      <c r="CE23" t="n">
        <v>0.000706344127346512</v>
      </c>
      <c r="CF23" t="n">
        <v>0.000160885862336421</v>
      </c>
      <c r="CG23" t="n">
        <v>0.000206657391544917</v>
      </c>
      <c r="CH23" t="n">
        <v>0.00860094440092349</v>
      </c>
      <c r="CI23" t="n">
        <v>0.000210835256746362</v>
      </c>
      <c r="CJ23" t="n">
        <v>0.00027915480408013</v>
      </c>
      <c r="CK23" t="n">
        <v>0.000395060809300167</v>
      </c>
      <c r="CL23" t="n">
        <v>0.000200686407198119</v>
      </c>
      <c r="CM23" t="n">
        <v>0.000044365948256887</v>
      </c>
      <c r="CN23" t="n">
        <v>0.0000279658973437856</v>
      </c>
      <c r="CO23" t="n">
        <v>0.00000663724210550428</v>
      </c>
      <c r="CP23" t="n">
        <v>0.000193331689621181</v>
      </c>
      <c r="CQ23" t="n">
        <v>0.000250893241693886</v>
      </c>
      <c r="CR23" t="n">
        <v>0</v>
      </c>
      <c r="CS23" t="n">
        <v>0.000311860819838998</v>
      </c>
      <c r="CT23" t="n">
        <v>0.000158217954431143</v>
      </c>
      <c r="CU23" t="n">
        <v>0.000261791403774118</v>
      </c>
      <c r="CV23" t="n">
        <v>0.000312935324585729</v>
      </c>
      <c r="CW23" t="n">
        <v>0.000809746556257891</v>
      </c>
      <c r="CX23" t="n">
        <v>0.000340648789684277</v>
      </c>
      <c r="CY23" t="n">
        <v>0.000353058062040456</v>
      </c>
      <c r="CZ23" t="n">
        <v>0</v>
      </c>
      <c r="DA23" t="n">
        <v>0</v>
      </c>
      <c r="DB23" t="n">
        <v>0.000258268412004441</v>
      </c>
      <c r="DC23" t="n">
        <v>0.000333743756428642</v>
      </c>
      <c r="DD23" t="n">
        <v>0.000230255632527033</v>
      </c>
      <c r="DE23" t="n">
        <v>0.000222088633470735</v>
      </c>
      <c r="DF23" t="n">
        <v>0</v>
      </c>
      <c r="DG23" t="n">
        <v>0.000236531903596303</v>
      </c>
      <c r="DH23" t="n">
        <v>0</v>
      </c>
      <c r="DI23" t="n">
        <v>0</v>
      </c>
      <c r="DJ23" t="n">
        <v>0.00030732056617032</v>
      </c>
      <c r="DK23" t="n">
        <v>0</v>
      </c>
      <c r="DL23" t="n">
        <v>0.000349935857707785</v>
      </c>
      <c r="DM23" t="n">
        <v>0</v>
      </c>
      <c r="DN23" t="n">
        <v>0</v>
      </c>
      <c r="DO23" t="n">
        <v>0</v>
      </c>
      <c r="DP23" t="n">
        <v>0</v>
      </c>
      <c r="DQ23" t="n">
        <v>0.000222023080034485</v>
      </c>
      <c r="DR23" t="n">
        <v>0</v>
      </c>
      <c r="DS23" t="n">
        <v>0.00737991216284927</v>
      </c>
      <c r="DT23" t="n">
        <v>0.000321848257767954</v>
      </c>
      <c r="DU23" t="n">
        <v>0.000588229175629575</v>
      </c>
      <c r="DV23" t="n">
        <v>0</v>
      </c>
      <c r="DW23" t="n">
        <v>0</v>
      </c>
      <c r="DX23" t="n">
        <v>0.000309402896937331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0.000160885862336421</v>
      </c>
      <c r="EE23" t="n">
        <v>0.000206657391544917</v>
      </c>
      <c r="EF23" t="n">
        <v>0.00860094440092346</v>
      </c>
      <c r="EG23" t="n">
        <v>0.000210835256746362</v>
      </c>
      <c r="EH23" t="n">
        <v>0.00027915480408013</v>
      </c>
      <c r="EI23" t="n">
        <v>0.000395060809300166</v>
      </c>
      <c r="EJ23" t="n">
        <v>0.000200686407198119</v>
      </c>
      <c r="EK23" t="n">
        <v>0.0000443659482568869</v>
      </c>
      <c r="EL23" t="n">
        <v>0.0000279658973437856</v>
      </c>
      <c r="EM23" t="n">
        <v>0.00000663724210550428</v>
      </c>
      <c r="EN23" t="n">
        <v>0</v>
      </c>
      <c r="EO23" t="n">
        <v>0.000250893241693886</v>
      </c>
      <c r="EP23" t="n">
        <v>0</v>
      </c>
      <c r="EQ23" t="n">
        <v>0</v>
      </c>
      <c r="ER23" t="n">
        <v>0.000158217954431144</v>
      </c>
      <c r="ES23" t="n">
        <v>0.000261791403774118</v>
      </c>
      <c r="ET23" t="n">
        <v>0.000312935324585729</v>
      </c>
      <c r="EU23" t="n">
        <v>0.000809746556257889</v>
      </c>
      <c r="EV23" t="n">
        <v>0.000340648789684276</v>
      </c>
      <c r="EW23" t="n">
        <v>0.000353058062040456</v>
      </c>
      <c r="EX23" t="n">
        <v>0.000144478925319325</v>
      </c>
      <c r="EY23" t="n">
        <v>0.000209113000104605</v>
      </c>
      <c r="EZ23" t="n">
        <v>0.000258268412004441</v>
      </c>
      <c r="FA23" t="n">
        <v>0.000333743756428642</v>
      </c>
      <c r="FB23" t="n">
        <v>0.000230255632527033</v>
      </c>
      <c r="FC23" t="n">
        <v>0.000222088633470735</v>
      </c>
      <c r="FD23" t="n">
        <v>0.00026475226479661</v>
      </c>
      <c r="FE23" t="n">
        <v>0.000236531903596303</v>
      </c>
      <c r="FF23" t="n">
        <v>0</v>
      </c>
      <c r="FG23" t="n">
        <v>0</v>
      </c>
      <c r="FH23" t="n">
        <v>0.00030732056617032</v>
      </c>
      <c r="FI23" t="n">
        <v>0.000316750690324941</v>
      </c>
      <c r="FJ23" t="n">
        <v>0</v>
      </c>
      <c r="FK23" t="n">
        <v>0.000333161716566388</v>
      </c>
      <c r="FL23" t="n">
        <v>0</v>
      </c>
      <c r="FM23" t="n">
        <v>0.00031428890417926</v>
      </c>
      <c r="FN23" t="n">
        <v>0</v>
      </c>
      <c r="FO23" t="n">
        <v>0.000222023080034485</v>
      </c>
      <c r="FP23" t="n">
        <v>0</v>
      </c>
      <c r="FQ23" t="n">
        <v>0.00737991216284928</v>
      </c>
      <c r="FR23" t="n">
        <v>0.000321848257767954</v>
      </c>
      <c r="FS23" t="n">
        <v>0.000588229175629575</v>
      </c>
      <c r="FT23" t="n">
        <v>0.000371212451265304</v>
      </c>
      <c r="FU23" t="n">
        <v>0</v>
      </c>
      <c r="FV23" t="n">
        <v>0.000309402896937331</v>
      </c>
      <c r="FW23" t="n">
        <v>0.000282251546029662</v>
      </c>
      <c r="FX23" t="n">
        <v>0</v>
      </c>
      <c r="FY23" t="n">
        <v>0</v>
      </c>
      <c r="FZ23" t="n">
        <v>0</v>
      </c>
      <c r="GA23" t="n">
        <v>0.000706344127346511</v>
      </c>
      <c r="GB23" t="n">
        <v>0.000160885862336421</v>
      </c>
      <c r="GC23" t="n">
        <v>0.000206657391544917</v>
      </c>
      <c r="GD23" t="n">
        <v>0.00860094440092349</v>
      </c>
      <c r="GE23" t="n">
        <v>0.000210835256746362</v>
      </c>
      <c r="GF23" t="n">
        <v>0.00027915480408013</v>
      </c>
      <c r="GG23" t="n">
        <v>0.000395060809300167</v>
      </c>
      <c r="GH23" t="n">
        <v>0.000200686407198119</v>
      </c>
      <c r="GI23" t="n">
        <v>0.0000443659482568869</v>
      </c>
      <c r="GJ23" t="n">
        <v>0.0000279658973437856</v>
      </c>
      <c r="GK23" t="n">
        <v>0</v>
      </c>
      <c r="GL23" t="n">
        <v>0.000193331689621181</v>
      </c>
      <c r="GM23" t="n">
        <v>0.000250893241693886</v>
      </c>
      <c r="GN23" t="n">
        <v>0</v>
      </c>
      <c r="GO23" t="n">
        <v>0.000311860819838998</v>
      </c>
      <c r="GP23" t="n">
        <v>0.000158217954431144</v>
      </c>
      <c r="GQ23" t="n">
        <v>0.000261791403774118</v>
      </c>
      <c r="GR23" t="n">
        <v>0.000312935324585729</v>
      </c>
      <c r="GS23" t="n">
        <v>0.00080974655625789</v>
      </c>
      <c r="GT23" t="n">
        <v>0.000340648789684277</v>
      </c>
      <c r="GU23" t="n">
        <v>0.000353058062040456</v>
      </c>
      <c r="GV23" t="n">
        <v>0</v>
      </c>
      <c r="GW23" t="n">
        <v>0.000209113000104605</v>
      </c>
      <c r="GX23" t="n">
        <v>0</v>
      </c>
      <c r="GY23" t="n">
        <v>0.000333743756428642</v>
      </c>
      <c r="GZ23" t="n">
        <v>0.000230255632527033</v>
      </c>
      <c r="HA23" t="n">
        <v>0.000222088633470735</v>
      </c>
      <c r="HB23" t="n">
        <v>0.000264752264796609</v>
      </c>
      <c r="HC23" t="n">
        <v>0.000236531903596303</v>
      </c>
      <c r="HD23" t="n">
        <v>0.000258101432980227</v>
      </c>
      <c r="HE23" t="n">
        <v>0.000255245976434435</v>
      </c>
      <c r="HF23" t="n">
        <v>0.00030732056617032</v>
      </c>
      <c r="HG23" t="n">
        <v>0.000316750690324942</v>
      </c>
      <c r="HH23" t="n">
        <v>0.000349935857707785</v>
      </c>
      <c r="HI23" t="n">
        <v>0.000333161716566388</v>
      </c>
      <c r="HJ23" t="n">
        <v>0</v>
      </c>
      <c r="HK23" t="n">
        <v>0.00031428890417926</v>
      </c>
      <c r="HL23" t="n">
        <v>0.000199090611175054</v>
      </c>
      <c r="HM23" t="n">
        <v>0.000222023080034485</v>
      </c>
      <c r="HN23" t="n">
        <v>0.000199989388658501</v>
      </c>
      <c r="HO23" t="n">
        <v>0.00737991216284927</v>
      </c>
      <c r="HP23" t="n">
        <v>0.000321848257767955</v>
      </c>
      <c r="HQ23" t="n">
        <v>0.000588229175629574</v>
      </c>
      <c r="HR23" t="n">
        <v>0.000371212451265305</v>
      </c>
      <c r="HS23" t="n">
        <v>0.000260103372091683</v>
      </c>
      <c r="HT23" t="n">
        <v>0.000309402896937331</v>
      </c>
      <c r="HU23" t="n">
        <v>0.000282251546029662</v>
      </c>
      <c r="HV23" t="n">
        <v>0.000330065626254518</v>
      </c>
      <c r="HW23" t="n">
        <v>0.000245660793026969</v>
      </c>
      <c r="HX23" t="n">
        <v>0.000212021769180457</v>
      </c>
      <c r="HY23" t="n">
        <v>0.000706344127346512</v>
      </c>
      <c r="HZ23" t="n">
        <v>0.000160885862336421</v>
      </c>
      <c r="IA23" t="n">
        <v>0.000206657391544917</v>
      </c>
      <c r="IB23" t="n">
        <v>0.00860094440092348</v>
      </c>
      <c r="IC23" t="n">
        <v>0.000210835256746362</v>
      </c>
      <c r="ID23" t="n">
        <v>0.00027915480408013</v>
      </c>
      <c r="IE23" t="n">
        <v>0.000395060809300166</v>
      </c>
      <c r="IF23" t="n">
        <v>0.000200686407198119</v>
      </c>
      <c r="IG23" t="n">
        <v>0.0000443659482568869</v>
      </c>
      <c r="IH23" t="n">
        <v>0.0000279658973437856</v>
      </c>
      <c r="II23" t="n">
        <v>0.00000663724210550428</v>
      </c>
      <c r="IJ23" t="n">
        <v>0.000193331689621181</v>
      </c>
      <c r="IK23" t="n">
        <v>0.000250893241693886</v>
      </c>
      <c r="IL23" t="n">
        <v>0.000166505816927512</v>
      </c>
      <c r="IM23" t="n">
        <v>0.000311860819838998</v>
      </c>
      <c r="IN23" t="n">
        <v>0.000158217954431143</v>
      </c>
      <c r="IO23" t="n">
        <v>0.000261791403774118</v>
      </c>
      <c r="IP23" t="n">
        <v>0.000312935324585728</v>
      </c>
      <c r="IQ23" t="n">
        <v>0.000809746556257889</v>
      </c>
      <c r="IR23" t="n">
        <v>0.000340648789684277</v>
      </c>
      <c r="IS23" t="n">
        <v>0.000353058062040456</v>
      </c>
      <c r="IT23" t="n">
        <v>0</v>
      </c>
      <c r="IU23" t="n">
        <v>0</v>
      </c>
      <c r="IV23" t="n">
        <v>0.000258268412004441</v>
      </c>
      <c r="IW23" t="n">
        <v>0.000333743756428642</v>
      </c>
      <c r="IX23" t="n">
        <v>0.000230255632527033</v>
      </c>
      <c r="IY23" t="n">
        <v>0.000222088633470735</v>
      </c>
      <c r="IZ23" t="n">
        <v>0.000264752264796609</v>
      </c>
      <c r="JA23" t="n">
        <v>0.000236531903596302</v>
      </c>
      <c r="JB23" t="n">
        <v>0.000258101432980227</v>
      </c>
      <c r="JC23" t="n">
        <v>0</v>
      </c>
      <c r="JD23" t="n">
        <v>0.00030732056617032</v>
      </c>
      <c r="JE23" t="n">
        <v>0.000316750690324942</v>
      </c>
      <c r="JF23" t="n">
        <v>0.000349935857707785</v>
      </c>
      <c r="JG23" t="n">
        <v>0</v>
      </c>
      <c r="JH23" t="n">
        <v>0</v>
      </c>
      <c r="JI23" t="n">
        <v>0.000314288904179261</v>
      </c>
      <c r="JJ23" t="n">
        <v>0.000199090611175054</v>
      </c>
      <c r="JK23" t="n">
        <v>0.000222023080034485</v>
      </c>
      <c r="JL23" t="n">
        <v>0</v>
      </c>
      <c r="JM23" t="n">
        <v>0.00737991216284927</v>
      </c>
      <c r="JN23" t="n">
        <v>0.000321848257767954</v>
      </c>
      <c r="JO23" t="n">
        <v>0.000588229175629574</v>
      </c>
      <c r="JP23" t="n">
        <v>0.000371212451265304</v>
      </c>
      <c r="JQ23" t="n">
        <v>0.000260103372091683</v>
      </c>
      <c r="JR23" t="n">
        <v>0.000309402896937331</v>
      </c>
      <c r="JS23" t="n">
        <v>0.000282251546029662</v>
      </c>
      <c r="JT23" t="n">
        <v>0.000330065626254519</v>
      </c>
      <c r="JU23" t="n">
        <v>0</v>
      </c>
      <c r="JV23" t="n">
        <v>0</v>
      </c>
      <c r="JW23" t="n">
        <v>0.000706344127346511</v>
      </c>
      <c r="JX23" t="n">
        <v>0.000160885862336421</v>
      </c>
      <c r="JY23" t="n">
        <v>0.000206657391544917</v>
      </c>
      <c r="JZ23" t="n">
        <v>0.00860094440092349</v>
      </c>
      <c r="KA23" t="n">
        <v>0.000210835256746362</v>
      </c>
      <c r="KB23" t="n">
        <v>0.00027915480408013</v>
      </c>
      <c r="KC23" t="n">
        <v>0.000395060809300166</v>
      </c>
      <c r="KD23" t="n">
        <v>0.000200686407198119</v>
      </c>
      <c r="KE23" t="n">
        <v>0.0000443659482568869</v>
      </c>
      <c r="KF23" t="n">
        <v>0.0000279658973437856</v>
      </c>
      <c r="KG23" t="n">
        <v>0</v>
      </c>
      <c r="KH23" t="n">
        <v>0.000193331689621181</v>
      </c>
      <c r="KI23" t="n">
        <v>0.000250893241693886</v>
      </c>
      <c r="KJ23" t="n">
        <v>0.000166505816927512</v>
      </c>
      <c r="KK23" t="n">
        <v>0.000311860819838998</v>
      </c>
      <c r="KL23" t="n">
        <v>0.000158217954431143</v>
      </c>
      <c r="KM23" t="n">
        <v>0.000261791403774118</v>
      </c>
      <c r="KN23" t="n">
        <v>0.000312935324585729</v>
      </c>
      <c r="KO23" t="n">
        <v>0.000809746556257891</v>
      </c>
      <c r="KP23" t="n">
        <v>0.000340648789684276</v>
      </c>
      <c r="KQ23" t="n">
        <v>0</v>
      </c>
      <c r="KR23" t="n">
        <v>0</v>
      </c>
      <c r="KS23" t="n">
        <v>0.000209113000104605</v>
      </c>
      <c r="KT23" t="n">
        <v>0.000258268412004441</v>
      </c>
      <c r="KU23" t="n">
        <v>0.000333743756428642</v>
      </c>
      <c r="KV23" t="n">
        <v>0.000230255632527033</v>
      </c>
      <c r="KW23" t="n">
        <v>0.000222088633470735</v>
      </c>
      <c r="KX23" t="n">
        <v>0.00026475226479661</v>
      </c>
      <c r="KY23" t="n">
        <v>0.000236531903596303</v>
      </c>
      <c r="KZ23" t="n">
        <v>0.000258101432980227</v>
      </c>
      <c r="LA23" t="n">
        <v>0.000255245976434435</v>
      </c>
      <c r="LB23" t="n">
        <v>0.000307320566170319</v>
      </c>
      <c r="LC23" t="n">
        <v>0.000316750690324942</v>
      </c>
      <c r="LD23" t="n">
        <v>0.000349935857707785</v>
      </c>
      <c r="LE23" t="n">
        <v>0.000333161716566388</v>
      </c>
      <c r="LF23" t="n">
        <v>0.00023340746294057</v>
      </c>
      <c r="LG23" t="n">
        <v>0.000314288904179261</v>
      </c>
      <c r="LH23" t="n">
        <v>0.000199090611175054</v>
      </c>
      <c r="LI23" t="n">
        <v>0.000222023080034485</v>
      </c>
      <c r="LJ23" t="n">
        <v>0.000199989388658501</v>
      </c>
      <c r="LK23" t="n">
        <v>0.00737991216284927</v>
      </c>
      <c r="LL23" t="n">
        <v>0.000321848257767954</v>
      </c>
      <c r="LM23" t="n">
        <v>0.000588229175629574</v>
      </c>
      <c r="LN23" t="n">
        <v>0.000371212451265305</v>
      </c>
      <c r="LO23" t="n">
        <v>0.000260103372091683</v>
      </c>
      <c r="LP23" t="n">
        <v>0.000309402896937331</v>
      </c>
      <c r="LQ23" t="n">
        <v>0.000282251546029662</v>
      </c>
      <c r="LR23" t="n">
        <v>0.000330065626254518</v>
      </c>
      <c r="LS23" t="n">
        <v>0.000245660793026969</v>
      </c>
      <c r="LT23" t="n">
        <v>0.000212021769180457</v>
      </c>
      <c r="LU23" t="n">
        <v>0.000706344127346512</v>
      </c>
      <c r="LV23" t="n">
        <v>0.000160885862336421</v>
      </c>
      <c r="LW23" t="n">
        <v>0.000206657391544917</v>
      </c>
      <c r="LX23" t="n">
        <v>0.00860094440092348</v>
      </c>
      <c r="LY23" t="n">
        <v>0.000210835256746362</v>
      </c>
      <c r="LZ23" t="n">
        <v>0.00027915480408013</v>
      </c>
      <c r="MA23" t="n">
        <v>0.000395060809300166</v>
      </c>
      <c r="MB23" t="n">
        <v>0.000200686407198119</v>
      </c>
      <c r="MC23" t="n">
        <v>0.0000443659482568869</v>
      </c>
      <c r="MD23" t="n">
        <v>0.0000279658973437856</v>
      </c>
      <c r="ME23" t="n">
        <v>0.00000663724210550427</v>
      </c>
      <c r="MF23" t="n">
        <v>0.000193331689621181</v>
      </c>
      <c r="MG23" t="n">
        <v>0.000250893241693886</v>
      </c>
      <c r="MH23" t="n">
        <v>0.000166505816927512</v>
      </c>
      <c r="MI23" t="n">
        <v>0.000311860819838998</v>
      </c>
      <c r="MJ23" t="n">
        <v>0.000158217954431143</v>
      </c>
      <c r="MK23" t="n">
        <v>0.000261791403774118</v>
      </c>
      <c r="ML23" t="n">
        <v>0.000312935324585729</v>
      </c>
      <c r="MM23" t="n">
        <v>0.00080974655625789</v>
      </c>
      <c r="MN23" t="n">
        <v>0.000340648789684276</v>
      </c>
      <c r="MO23" t="n">
        <v>0.000353058062040456</v>
      </c>
      <c r="MP23" t="n">
        <v>0</v>
      </c>
      <c r="MQ23" t="n">
        <v>0.000209113000104605</v>
      </c>
      <c r="MR23" t="n">
        <v>0.000258268412004441</v>
      </c>
      <c r="MS23" t="n">
        <v>0.000333743756428642</v>
      </c>
      <c r="MT23" t="n">
        <v>0.000230255632527033</v>
      </c>
      <c r="MU23" t="n">
        <v>0.000222088633470735</v>
      </c>
      <c r="MV23" t="n">
        <v>0.00026475226479661</v>
      </c>
      <c r="MW23" t="n">
        <v>0.000236531903596303</v>
      </c>
      <c r="MX23" t="n">
        <v>0</v>
      </c>
      <c r="MY23" t="n">
        <v>0</v>
      </c>
      <c r="MZ23" t="n">
        <v>0.00030732056617032</v>
      </c>
      <c r="NA23" t="n">
        <v>0</v>
      </c>
      <c r="NB23" t="n">
        <v>0.000349935857707785</v>
      </c>
      <c r="NC23" t="n">
        <v>0.000333161716566388</v>
      </c>
      <c r="ND23" t="n">
        <v>0</v>
      </c>
      <c r="NE23" t="n">
        <v>0.000314288904179261</v>
      </c>
      <c r="NF23" t="n">
        <v>0.000199090611175054</v>
      </c>
      <c r="NG23" t="n">
        <v>0.000222023080034484</v>
      </c>
      <c r="NH23" t="n">
        <v>0</v>
      </c>
      <c r="NI23" t="n">
        <v>0.00737991216284927</v>
      </c>
      <c r="NJ23" t="n">
        <v>0.000321848257767954</v>
      </c>
      <c r="NK23" t="n">
        <v>0.000588229175629575</v>
      </c>
      <c r="NL23" t="n">
        <v>0.000371212451265304</v>
      </c>
      <c r="NM23" t="n">
        <v>0.000260103372091683</v>
      </c>
      <c r="NN23" t="n">
        <v>0.000309402896937331</v>
      </c>
      <c r="NO23" t="n">
        <v>0.000282251546029662</v>
      </c>
      <c r="NP23" t="n">
        <v>0.000330065626254519</v>
      </c>
      <c r="NQ23" t="n">
        <v>0</v>
      </c>
      <c r="NR23" t="n">
        <v>0.000212021769180457</v>
      </c>
      <c r="NS23" t="n">
        <v>0.000706344127346512</v>
      </c>
      <c r="NT23" t="n">
        <v>0.000160885862336421</v>
      </c>
      <c r="NU23" t="n">
        <v>0.000206657391544917</v>
      </c>
      <c r="NV23" t="n">
        <v>0.00860094440092347</v>
      </c>
      <c r="NW23" t="n">
        <v>0.000210835256746362</v>
      </c>
      <c r="NX23" t="n">
        <v>0.00027915480408013</v>
      </c>
      <c r="NY23" t="n">
        <v>0.000395060809300166</v>
      </c>
      <c r="NZ23" t="n">
        <v>0.000200686407198119</v>
      </c>
      <c r="OA23" t="n">
        <v>0.0000443659482568869</v>
      </c>
      <c r="OB23" t="n">
        <v>0.0000279658973437856</v>
      </c>
      <c r="OC23" t="n">
        <v>0.00000663724210550427</v>
      </c>
      <c r="OD23" t="n">
        <v>0.000193331689621181</v>
      </c>
      <c r="OE23" t="n">
        <v>0.000250893241693886</v>
      </c>
      <c r="OF23" t="n">
        <v>0.000166505816927512</v>
      </c>
      <c r="OG23" t="n">
        <v>0.000311860819838999</v>
      </c>
      <c r="OH23" t="n">
        <v>0.000158217954431144</v>
      </c>
      <c r="OI23" t="n">
        <v>0.000261791403774118</v>
      </c>
      <c r="OJ23" t="n">
        <v>0.000312935324585729</v>
      </c>
      <c r="OK23" t="n">
        <v>0.000809746556257889</v>
      </c>
      <c r="OL23" t="n">
        <v>0.000340648789684276</v>
      </c>
      <c r="OM23" t="n">
        <v>0.000353058062040456</v>
      </c>
      <c r="ON23" t="n">
        <v>0.000144478925319325</v>
      </c>
      <c r="OO23" t="n">
        <v>0</v>
      </c>
      <c r="OP23" t="n">
        <v>0.000258268412004441</v>
      </c>
      <c r="OQ23" t="n">
        <v>0.000333743756428642</v>
      </c>
      <c r="OR23" t="n">
        <v>0.000230255632527033</v>
      </c>
      <c r="OS23" t="n">
        <v>0.000222088633470735</v>
      </c>
      <c r="OT23" t="n">
        <v>0.000264752264796609</v>
      </c>
      <c r="OU23" t="n">
        <v>0.000236531903596303</v>
      </c>
      <c r="OV23" t="n">
        <v>0</v>
      </c>
      <c r="OW23" t="n">
        <v>0</v>
      </c>
      <c r="OX23" t="n">
        <v>0.00030732056617032</v>
      </c>
      <c r="OY23" t="n">
        <v>0.000316750690324941</v>
      </c>
      <c r="OZ23" t="n">
        <v>0.000349935857707785</v>
      </c>
      <c r="PA23" t="n">
        <v>0.000333161716566388</v>
      </c>
      <c r="PB23" t="n">
        <v>0</v>
      </c>
      <c r="PC23" t="n">
        <v>0.00031428890417926</v>
      </c>
      <c r="PD23" t="n">
        <v>0</v>
      </c>
      <c r="PE23" t="n">
        <v>0</v>
      </c>
      <c r="PF23" t="n">
        <v>0</v>
      </c>
      <c r="PG23" t="n">
        <v>0.00737991216284927</v>
      </c>
      <c r="PH23" t="n">
        <v>0.000321848257767954</v>
      </c>
      <c r="PI23" t="n">
        <v>0.000588229175629574</v>
      </c>
      <c r="PJ23" t="n">
        <v>0</v>
      </c>
      <c r="PK23" t="n">
        <v>0.000260103372091683</v>
      </c>
      <c r="PL23" t="n">
        <v>0.000309402896937331</v>
      </c>
      <c r="PM23" t="n">
        <v>0</v>
      </c>
      <c r="PN23" t="n">
        <v>0</v>
      </c>
      <c r="PO23" t="n">
        <v>0</v>
      </c>
      <c r="PP23" t="n">
        <v>0</v>
      </c>
      <c r="PQ23" t="n">
        <v>0.000706344127346512</v>
      </c>
      <c r="PR23" t="n">
        <v>0.000160885862336421</v>
      </c>
      <c r="PS23" t="n">
        <v>0.000206657391544917</v>
      </c>
      <c r="PT23" t="n">
        <v>0.00860094440092347</v>
      </c>
      <c r="PU23" t="n">
        <v>0.000210835256746362</v>
      </c>
      <c r="PV23" t="n">
        <v>0.00027915480408013</v>
      </c>
      <c r="PW23" t="n">
        <v>0.000395060809300166</v>
      </c>
      <c r="PX23" t="n">
        <v>0.000200686407198119</v>
      </c>
      <c r="PY23" t="n">
        <v>0.000044365948256887</v>
      </c>
      <c r="PZ23" t="n">
        <v>0.0000279658973437856</v>
      </c>
      <c r="QA23" t="n">
        <v>0.00000663724210550428</v>
      </c>
      <c r="QB23" t="n">
        <v>0.000193331689621181</v>
      </c>
      <c r="QC23" t="n">
        <v>0.000250893241693886</v>
      </c>
      <c r="QD23" t="n">
        <v>0</v>
      </c>
      <c r="QE23" t="n">
        <v>0.000311860819838998</v>
      </c>
      <c r="QF23" t="n">
        <v>0.000158217954431143</v>
      </c>
      <c r="QG23" t="n">
        <v>0.000261791403774118</v>
      </c>
      <c r="QH23" t="n">
        <v>0.000312935324585729</v>
      </c>
      <c r="QI23" t="n">
        <v>0.00080974655625789</v>
      </c>
    </row>
    <row r="24">
      <c r="A24" t="s">
        <v>23</v>
      </c>
      <c r="B24" t="n">
        <v>0.0000873064761133631</v>
      </c>
      <c r="C24" t="n">
        <v>0.0000866528550771586</v>
      </c>
      <c r="D24" t="n">
        <v>0.0000364926905207916</v>
      </c>
      <c r="E24" t="n">
        <v>0</v>
      </c>
      <c r="F24" t="n">
        <v>0</v>
      </c>
      <c r="G24" t="n">
        <v>0.0000639857037128843</v>
      </c>
      <c r="H24" t="n">
        <v>0.0000989323269349183</v>
      </c>
      <c r="I24" t="n">
        <v>0.0000929833098212965</v>
      </c>
      <c r="J24" t="n">
        <v>0.000119639927319666</v>
      </c>
      <c r="K24" t="n">
        <v>0.000120202941484925</v>
      </c>
      <c r="L24" t="n">
        <v>0.0000898772593783191</v>
      </c>
      <c r="M24" t="n">
        <v>0.000107310022293669</v>
      </c>
      <c r="N24" t="n">
        <v>0.0000843967003355135</v>
      </c>
      <c r="O24" t="n">
        <v>0.00011804453868856</v>
      </c>
      <c r="P24" t="n">
        <v>0.000121832319662018</v>
      </c>
      <c r="Q24" t="n">
        <v>0.0000651276500259241</v>
      </c>
      <c r="R24" t="n">
        <v>0</v>
      </c>
      <c r="S24" t="n">
        <v>0.000127503020507297</v>
      </c>
      <c r="T24" t="n">
        <v>0</v>
      </c>
      <c r="U24" t="n">
        <v>0.0000938206619314272</v>
      </c>
      <c r="V24" t="n">
        <v>0.0000874853531135268</v>
      </c>
      <c r="W24" t="n">
        <v>0.0000790272699844088</v>
      </c>
      <c r="X24" t="n">
        <v>1.00123352928822</v>
      </c>
      <c r="Y24" t="n">
        <v>0.0000707494725239935</v>
      </c>
      <c r="Z24" t="n">
        <v>0.000104328287678696</v>
      </c>
      <c r="AA24" t="n">
        <v>0</v>
      </c>
      <c r="AB24" t="n">
        <v>0.000103496230484149</v>
      </c>
      <c r="AC24" t="n">
        <v>0.0000964391294504098</v>
      </c>
      <c r="AD24" t="n">
        <v>0.0001291464762908</v>
      </c>
      <c r="AE24" t="n">
        <v>0.0000988122204826729</v>
      </c>
      <c r="AF24" t="n">
        <v>0.0000995250316788524</v>
      </c>
      <c r="AG24" t="n">
        <v>0.000129837109875484</v>
      </c>
      <c r="AH24" t="n">
        <v>0.0000403559558055699</v>
      </c>
      <c r="AI24" t="n">
        <v>0.0000769532648306829</v>
      </c>
      <c r="AJ24" t="n">
        <v>0.000191755278818849</v>
      </c>
      <c r="AK24" t="n">
        <v>0.00032390355849486</v>
      </c>
      <c r="AL24" t="n">
        <v>0.000120284944078229</v>
      </c>
      <c r="AM24" t="n">
        <v>0.000107667835714057</v>
      </c>
      <c r="AN24" t="n">
        <v>0.00015343071867026</v>
      </c>
      <c r="AO24" t="n">
        <v>0.0000790595031432348</v>
      </c>
      <c r="AP24" t="n">
        <v>0.0000498348403636901</v>
      </c>
      <c r="AQ24" t="n">
        <v>0.0000118274731801228</v>
      </c>
      <c r="AR24" t="n">
        <v>0.000277098330576467</v>
      </c>
      <c r="AS24" t="n">
        <v>0.000428846747113778</v>
      </c>
      <c r="AT24" t="n">
        <v>0.000225497949358022</v>
      </c>
      <c r="AU24" t="n">
        <v>0.000438387216602094</v>
      </c>
      <c r="AV24" t="n">
        <v>0.000080031912776828</v>
      </c>
      <c r="AW24" t="n">
        <v>0.000410497265596855</v>
      </c>
      <c r="AX24" t="n">
        <v>0.000551727770299397</v>
      </c>
      <c r="AY24" t="n">
        <v>0.000175680831818439</v>
      </c>
      <c r="AZ24" t="n">
        <v>0.0000873064761133632</v>
      </c>
      <c r="BA24" t="n">
        <v>0.0000866528550771585</v>
      </c>
      <c r="BB24" t="n">
        <v>0.0000364926905207916</v>
      </c>
      <c r="BC24" t="n">
        <v>0</v>
      </c>
      <c r="BD24" t="n">
        <v>0.0000709945761486764</v>
      </c>
      <c r="BE24" t="n">
        <v>0.0000639857037128843</v>
      </c>
      <c r="BF24" t="n">
        <v>0.0000989323269349183</v>
      </c>
      <c r="BG24" t="n">
        <v>0.0000929833098212965</v>
      </c>
      <c r="BH24" t="n">
        <v>0.000119639927319666</v>
      </c>
      <c r="BI24" t="n">
        <v>0.000120202941484925</v>
      </c>
      <c r="BJ24" t="n">
        <v>0.0000898772593783191</v>
      </c>
      <c r="BK24" t="n">
        <v>0.000107310022293669</v>
      </c>
      <c r="BL24" t="n">
        <v>0.0000843967003355135</v>
      </c>
      <c r="BM24" t="n">
        <v>0.00011804453868856</v>
      </c>
      <c r="BN24" t="n">
        <v>0.000121832319662018</v>
      </c>
      <c r="BO24" t="n">
        <v>0.0000651276500259241</v>
      </c>
      <c r="BP24" t="n">
        <v>0</v>
      </c>
      <c r="BQ24" t="n">
        <v>0.000127503020507297</v>
      </c>
      <c r="BR24" t="n">
        <v>0.000107189551044244</v>
      </c>
      <c r="BS24" t="n">
        <v>0.0000938206619314272</v>
      </c>
      <c r="BT24" t="n">
        <v>0.0000874853531135268</v>
      </c>
      <c r="BU24" t="n">
        <v>0.0000790272699844088</v>
      </c>
      <c r="BV24" t="n">
        <v>0.00123352928822096</v>
      </c>
      <c r="BW24" t="n">
        <v>0.0000707494725239936</v>
      </c>
      <c r="BX24" t="n">
        <v>0.000104328287678696</v>
      </c>
      <c r="BY24" t="n">
        <v>0</v>
      </c>
      <c r="BZ24" t="n">
        <v>0.000103496230484149</v>
      </c>
      <c r="CA24" t="n">
        <v>0.0000964391294504098</v>
      </c>
      <c r="CB24" t="n">
        <v>0.0001291464762908</v>
      </c>
      <c r="CC24" t="n">
        <v>0.0000988122204826729</v>
      </c>
      <c r="CD24" t="n">
        <v>0.0000995250316788524</v>
      </c>
      <c r="CE24" t="n">
        <v>0.000129837109875484</v>
      </c>
      <c r="CF24" t="n">
        <v>0.0000403559558055699</v>
      </c>
      <c r="CG24" t="n">
        <v>0.0000769532648306828</v>
      </c>
      <c r="CH24" t="n">
        <v>0.00019175527881885</v>
      </c>
      <c r="CI24" t="n">
        <v>0.000323903558494861</v>
      </c>
      <c r="CJ24" t="n">
        <v>0.000120284944078229</v>
      </c>
      <c r="CK24" t="n">
        <v>0.000107667835714057</v>
      </c>
      <c r="CL24" t="n">
        <v>0.00015343071867026</v>
      </c>
      <c r="CM24" t="n">
        <v>0.0000790595031432348</v>
      </c>
      <c r="CN24" t="n">
        <v>0.0000498348403636901</v>
      </c>
      <c r="CO24" t="n">
        <v>0.0000118274731801228</v>
      </c>
      <c r="CP24" t="n">
        <v>0.000277098330576468</v>
      </c>
      <c r="CQ24" t="n">
        <v>0.000428846747113778</v>
      </c>
      <c r="CR24" t="n">
        <v>0</v>
      </c>
      <c r="CS24" t="n">
        <v>0.000438387216602093</v>
      </c>
      <c r="CT24" t="n">
        <v>0.000080031912776828</v>
      </c>
      <c r="CU24" t="n">
        <v>0.000410497265596855</v>
      </c>
      <c r="CV24" t="n">
        <v>0.000551727770299397</v>
      </c>
      <c r="CW24" t="n">
        <v>0.00017568083181844</v>
      </c>
      <c r="CX24" t="n">
        <v>0.0000873064761133632</v>
      </c>
      <c r="CY24" t="n">
        <v>0.0000866528550771585</v>
      </c>
      <c r="CZ24" t="n">
        <v>0</v>
      </c>
      <c r="DA24" t="n">
        <v>0</v>
      </c>
      <c r="DB24" t="n">
        <v>0.0000709945761486764</v>
      </c>
      <c r="DC24" t="n">
        <v>0.0000639857037128843</v>
      </c>
      <c r="DD24" t="n">
        <v>0.0000989323269349184</v>
      </c>
      <c r="DE24" t="n">
        <v>0.0000929833098212965</v>
      </c>
      <c r="DF24" t="n">
        <v>0</v>
      </c>
      <c r="DG24" t="n">
        <v>0.000120202941484925</v>
      </c>
      <c r="DH24" t="n">
        <v>0</v>
      </c>
      <c r="DI24" t="n">
        <v>0</v>
      </c>
      <c r="DJ24" t="n">
        <v>0.0000843967003355135</v>
      </c>
      <c r="DK24" t="n">
        <v>0</v>
      </c>
      <c r="DL24" t="n">
        <v>0.000121832319662018</v>
      </c>
      <c r="DM24" t="n">
        <v>0</v>
      </c>
      <c r="DN24" t="n">
        <v>0</v>
      </c>
      <c r="DO24" t="n">
        <v>0</v>
      </c>
      <c r="DP24" t="n">
        <v>0</v>
      </c>
      <c r="DQ24" t="n">
        <v>0.0000938206619314272</v>
      </c>
      <c r="DR24" t="n">
        <v>0</v>
      </c>
      <c r="DS24" t="n">
        <v>0.0000790272699844088</v>
      </c>
      <c r="DT24" t="n">
        <v>0.00123352928822096</v>
      </c>
      <c r="DU24" t="n">
        <v>0.0000707494725239936</v>
      </c>
      <c r="DV24" t="n">
        <v>0</v>
      </c>
      <c r="DW24" t="n">
        <v>0</v>
      </c>
      <c r="DX24" t="n">
        <v>0.000103496230484149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0.0000403559558055699</v>
      </c>
      <c r="EE24" t="n">
        <v>0.0000769532648306828</v>
      </c>
      <c r="EF24" t="n">
        <v>0.000191755278818849</v>
      </c>
      <c r="EG24" t="n">
        <v>0.000323903558494861</v>
      </c>
      <c r="EH24" t="n">
        <v>0.000120284944078229</v>
      </c>
      <c r="EI24" t="n">
        <v>0.000107667835714057</v>
      </c>
      <c r="EJ24" t="n">
        <v>0.00015343071867026</v>
      </c>
      <c r="EK24" t="n">
        <v>0.0000790595031432348</v>
      </c>
      <c r="EL24" t="n">
        <v>0.0000498348403636901</v>
      </c>
      <c r="EM24" t="n">
        <v>0.0000118274731801228</v>
      </c>
      <c r="EN24" t="n">
        <v>0</v>
      </c>
      <c r="EO24" t="n">
        <v>0.000428846747113778</v>
      </c>
      <c r="EP24" t="n">
        <v>0</v>
      </c>
      <c r="EQ24" t="n">
        <v>0</v>
      </c>
      <c r="ER24" t="n">
        <v>0.000080031912776828</v>
      </c>
      <c r="ES24" t="n">
        <v>0.000410497265596855</v>
      </c>
      <c r="ET24" t="n">
        <v>0.000551727770299395</v>
      </c>
      <c r="EU24" t="n">
        <v>0.000175680831818439</v>
      </c>
      <c r="EV24" t="n">
        <v>0.0000873064761133631</v>
      </c>
      <c r="EW24" t="n">
        <v>0.0000866528550771586</v>
      </c>
      <c r="EX24" t="n">
        <v>0.0000364926905207917</v>
      </c>
      <c r="EY24" t="n">
        <v>0.0000514316369446185</v>
      </c>
      <c r="EZ24" t="n">
        <v>0.0000709945761486764</v>
      </c>
      <c r="FA24" t="n">
        <v>0.0000639857037128842</v>
      </c>
      <c r="FB24" t="n">
        <v>0.0000989323269349183</v>
      </c>
      <c r="FC24" t="n">
        <v>0.0000929833098212965</v>
      </c>
      <c r="FD24" t="n">
        <v>0.000119639927319666</v>
      </c>
      <c r="FE24" t="n">
        <v>0.000120202941484925</v>
      </c>
      <c r="FF24" t="n">
        <v>0</v>
      </c>
      <c r="FG24" t="n">
        <v>0</v>
      </c>
      <c r="FH24" t="n">
        <v>0.0000843967003355135</v>
      </c>
      <c r="FI24" t="n">
        <v>0.00011804453868856</v>
      </c>
      <c r="FJ24" t="n">
        <v>0</v>
      </c>
      <c r="FK24" t="n">
        <v>0.0000651276500259241</v>
      </c>
      <c r="FL24" t="n">
        <v>0</v>
      </c>
      <c r="FM24" t="n">
        <v>0.000127503020507297</v>
      </c>
      <c r="FN24" t="n">
        <v>0</v>
      </c>
      <c r="FO24" t="n">
        <v>0.0000938206619314272</v>
      </c>
      <c r="FP24" t="n">
        <v>0</v>
      </c>
      <c r="FQ24" t="n">
        <v>0.0000790272699844089</v>
      </c>
      <c r="FR24" t="n">
        <v>0.00123352928822096</v>
      </c>
      <c r="FS24" t="n">
        <v>0.0000707494725239935</v>
      </c>
      <c r="FT24" t="n">
        <v>0.000104328287678696</v>
      </c>
      <c r="FU24" t="n">
        <v>0</v>
      </c>
      <c r="FV24" t="n">
        <v>0.000103496230484149</v>
      </c>
      <c r="FW24" t="n">
        <v>0.0000964391294504098</v>
      </c>
      <c r="FX24" t="n">
        <v>0</v>
      </c>
      <c r="FY24" t="n">
        <v>0</v>
      </c>
      <c r="FZ24" t="n">
        <v>0</v>
      </c>
      <c r="GA24" t="n">
        <v>0.000129837109875484</v>
      </c>
      <c r="GB24" t="n">
        <v>0.0000403559558055699</v>
      </c>
      <c r="GC24" t="n">
        <v>0.0000769532648306828</v>
      </c>
      <c r="GD24" t="n">
        <v>0.00019175527881885</v>
      </c>
      <c r="GE24" t="n">
        <v>0.000323903558494861</v>
      </c>
      <c r="GF24" t="n">
        <v>0.000120284944078229</v>
      </c>
      <c r="GG24" t="n">
        <v>0.000107667835714057</v>
      </c>
      <c r="GH24" t="n">
        <v>0.00015343071867026</v>
      </c>
      <c r="GI24" t="n">
        <v>0.0000790595031432347</v>
      </c>
      <c r="GJ24" t="n">
        <v>0.0000498348403636901</v>
      </c>
      <c r="GK24" t="n">
        <v>0</v>
      </c>
      <c r="GL24" t="n">
        <v>0.000277098330576467</v>
      </c>
      <c r="GM24" t="n">
        <v>0.000428846747113777</v>
      </c>
      <c r="GN24" t="n">
        <v>0</v>
      </c>
      <c r="GO24" t="n">
        <v>0.000438387216602093</v>
      </c>
      <c r="GP24" t="n">
        <v>0.000080031912776828</v>
      </c>
      <c r="GQ24" t="n">
        <v>0.000410497265596855</v>
      </c>
      <c r="GR24" t="n">
        <v>0.000551727770299397</v>
      </c>
      <c r="GS24" t="n">
        <v>0.00017568083181844</v>
      </c>
      <c r="GT24" t="n">
        <v>0.0000873064761133632</v>
      </c>
      <c r="GU24" t="n">
        <v>0.0000866528550771585</v>
      </c>
      <c r="GV24" t="n">
        <v>0</v>
      </c>
      <c r="GW24" t="n">
        <v>0.0000514316369446185</v>
      </c>
      <c r="GX24" t="n">
        <v>0</v>
      </c>
      <c r="GY24" t="n">
        <v>0.0000639857037128843</v>
      </c>
      <c r="GZ24" t="n">
        <v>0.0000989323269349183</v>
      </c>
      <c r="HA24" t="n">
        <v>0.0000929833098212965</v>
      </c>
      <c r="HB24" t="n">
        <v>0.000119639927319666</v>
      </c>
      <c r="HC24" t="n">
        <v>0.000120202941484925</v>
      </c>
      <c r="HD24" t="n">
        <v>0.0000898772593783191</v>
      </c>
      <c r="HE24" t="n">
        <v>0.000107310022293669</v>
      </c>
      <c r="HF24" t="n">
        <v>0.0000843967003355135</v>
      </c>
      <c r="HG24" t="n">
        <v>0.00011804453868856</v>
      </c>
      <c r="HH24" t="n">
        <v>0.000121832319662018</v>
      </c>
      <c r="HI24" t="n">
        <v>0.0000651276500259241</v>
      </c>
      <c r="HJ24" t="n">
        <v>0</v>
      </c>
      <c r="HK24" t="n">
        <v>0.000127503020507297</v>
      </c>
      <c r="HL24" t="n">
        <v>0.000107189551044244</v>
      </c>
      <c r="HM24" t="n">
        <v>0.0000938206619314272</v>
      </c>
      <c r="HN24" t="n">
        <v>0.0000874853531135268</v>
      </c>
      <c r="HO24" t="n">
        <v>0.0000790272699844088</v>
      </c>
      <c r="HP24" t="n">
        <v>0.00123352928822097</v>
      </c>
      <c r="HQ24" t="n">
        <v>0.0000707494725239935</v>
      </c>
      <c r="HR24" t="n">
        <v>0.000104328287678696</v>
      </c>
      <c r="HS24" t="n">
        <v>0.0000883862950350933</v>
      </c>
      <c r="HT24" t="n">
        <v>0.000103496230484149</v>
      </c>
      <c r="HU24" t="n">
        <v>0.0000964391294504098</v>
      </c>
      <c r="HV24" t="n">
        <v>0.0001291464762908</v>
      </c>
      <c r="HW24" t="n">
        <v>0.0000988122204826729</v>
      </c>
      <c r="HX24" t="n">
        <v>0.0000995250316788524</v>
      </c>
      <c r="HY24" t="n">
        <v>0.000129837109875484</v>
      </c>
      <c r="HZ24" t="n">
        <v>0.00004035595580557</v>
      </c>
      <c r="IA24" t="n">
        <v>0.0000769532648306828</v>
      </c>
      <c r="IB24" t="n">
        <v>0.00019175527881885</v>
      </c>
      <c r="IC24" t="n">
        <v>0.00032390355849486</v>
      </c>
      <c r="ID24" t="n">
        <v>0.000120284944078229</v>
      </c>
      <c r="IE24" t="n">
        <v>0.000107667835714057</v>
      </c>
      <c r="IF24" t="n">
        <v>0.00015343071867026</v>
      </c>
      <c r="IG24" t="n">
        <v>0.0000790595031432348</v>
      </c>
      <c r="IH24" t="n">
        <v>0.0000498348403636901</v>
      </c>
      <c r="II24" t="n">
        <v>0.0000118274731801228</v>
      </c>
      <c r="IJ24" t="n">
        <v>0.000277098330576468</v>
      </c>
      <c r="IK24" t="n">
        <v>0.000428846747113778</v>
      </c>
      <c r="IL24" t="n">
        <v>0.000225497949358022</v>
      </c>
      <c r="IM24" t="n">
        <v>0.000438387216602093</v>
      </c>
      <c r="IN24" t="n">
        <v>0.000080031912776828</v>
      </c>
      <c r="IO24" t="n">
        <v>0.000410497265596855</v>
      </c>
      <c r="IP24" t="n">
        <v>0.000551727770299394</v>
      </c>
      <c r="IQ24" t="n">
        <v>0.00017568083181844</v>
      </c>
      <c r="IR24" t="n">
        <v>0.0000873064761133632</v>
      </c>
      <c r="IS24" t="n">
        <v>0.0000866528550771585</v>
      </c>
      <c r="IT24" t="n">
        <v>0</v>
      </c>
      <c r="IU24" t="n">
        <v>0</v>
      </c>
      <c r="IV24" t="n">
        <v>0.0000709945761486764</v>
      </c>
      <c r="IW24" t="n">
        <v>0.0000639857037128842</v>
      </c>
      <c r="IX24" t="n">
        <v>0.0000989323269349183</v>
      </c>
      <c r="IY24" t="n">
        <v>0.0000929833098212965</v>
      </c>
      <c r="IZ24" t="n">
        <v>0.000119639927319666</v>
      </c>
      <c r="JA24" t="n">
        <v>0.000120202941484925</v>
      </c>
      <c r="JB24" t="n">
        <v>0.000089877259378319</v>
      </c>
      <c r="JC24" t="n">
        <v>0</v>
      </c>
      <c r="JD24" t="n">
        <v>0.0000843967003355135</v>
      </c>
      <c r="JE24" t="n">
        <v>0.00011804453868856</v>
      </c>
      <c r="JF24" t="n">
        <v>0.000121832319662018</v>
      </c>
      <c r="JG24" t="n">
        <v>0</v>
      </c>
      <c r="JH24" t="n">
        <v>0</v>
      </c>
      <c r="JI24" t="n">
        <v>0.000127503020507297</v>
      </c>
      <c r="JJ24" t="n">
        <v>0.000107189551044244</v>
      </c>
      <c r="JK24" t="n">
        <v>0.0000938206619314272</v>
      </c>
      <c r="JL24" t="n">
        <v>0</v>
      </c>
      <c r="JM24" t="n">
        <v>0.0000790272699844089</v>
      </c>
      <c r="JN24" t="n">
        <v>0.00123352928822097</v>
      </c>
      <c r="JO24" t="n">
        <v>0.0000707494725239935</v>
      </c>
      <c r="JP24" t="n">
        <v>0.000104328287678696</v>
      </c>
      <c r="JQ24" t="n">
        <v>0.0000883862950350934</v>
      </c>
      <c r="JR24" t="n">
        <v>0.000103496230484149</v>
      </c>
      <c r="JS24" t="n">
        <v>0.0000964391294504098</v>
      </c>
      <c r="JT24" t="n">
        <v>0.0001291464762908</v>
      </c>
      <c r="JU24" t="n">
        <v>0</v>
      </c>
      <c r="JV24" t="n">
        <v>0</v>
      </c>
      <c r="JW24" t="n">
        <v>0.000129837109875484</v>
      </c>
      <c r="JX24" t="n">
        <v>0.0000403559558055699</v>
      </c>
      <c r="JY24" t="n">
        <v>0.0000769532648306829</v>
      </c>
      <c r="JZ24" t="n">
        <v>0.00019175527881885</v>
      </c>
      <c r="KA24" t="n">
        <v>0.000323903558494861</v>
      </c>
      <c r="KB24" t="n">
        <v>0.000120284944078229</v>
      </c>
      <c r="KC24" t="n">
        <v>0.000107667835714057</v>
      </c>
      <c r="KD24" t="n">
        <v>0.00015343071867026</v>
      </c>
      <c r="KE24" t="n">
        <v>0.0000790595031432348</v>
      </c>
      <c r="KF24" t="n">
        <v>0.0000498348403636901</v>
      </c>
      <c r="KG24" t="n">
        <v>0</v>
      </c>
      <c r="KH24" t="n">
        <v>0.000277098330576467</v>
      </c>
      <c r="KI24" t="n">
        <v>0.000428846747113777</v>
      </c>
      <c r="KJ24" t="n">
        <v>0.000225497949358022</v>
      </c>
      <c r="KK24" t="n">
        <v>0.000438387216602093</v>
      </c>
      <c r="KL24" t="n">
        <v>0.000080031912776828</v>
      </c>
      <c r="KM24" t="n">
        <v>0.000410497265596855</v>
      </c>
      <c r="KN24" t="n">
        <v>0.000551727770299396</v>
      </c>
      <c r="KO24" t="n">
        <v>0.00017568083181844</v>
      </c>
      <c r="KP24" t="n">
        <v>0.0000873064761133632</v>
      </c>
      <c r="KQ24" t="n">
        <v>0</v>
      </c>
      <c r="KR24" t="n">
        <v>0</v>
      </c>
      <c r="KS24" t="n">
        <v>0.0000514316369446184</v>
      </c>
      <c r="KT24" t="n">
        <v>0.0000709945761486763</v>
      </c>
      <c r="KU24" t="n">
        <v>0.0000639857037128842</v>
      </c>
      <c r="KV24" t="n">
        <v>0.0000989323269349183</v>
      </c>
      <c r="KW24" t="n">
        <v>0.0000929833098212965</v>
      </c>
      <c r="KX24" t="n">
        <v>0.000119639927319666</v>
      </c>
      <c r="KY24" t="n">
        <v>0.000120202941484925</v>
      </c>
      <c r="KZ24" t="n">
        <v>0.0000898772593783191</v>
      </c>
      <c r="LA24" t="n">
        <v>0.000107310022293669</v>
      </c>
      <c r="LB24" t="n">
        <v>0.0000843967003355135</v>
      </c>
      <c r="LC24" t="n">
        <v>0.00011804453868856</v>
      </c>
      <c r="LD24" t="n">
        <v>0.000121832319662018</v>
      </c>
      <c r="LE24" t="n">
        <v>0.0000651276500259241</v>
      </c>
      <c r="LF24" t="n">
        <v>0.00010667289129509</v>
      </c>
      <c r="LG24" t="n">
        <v>0.000127503020507297</v>
      </c>
      <c r="LH24" t="n">
        <v>0.000107189551044244</v>
      </c>
      <c r="LI24" t="n">
        <v>0.0000938206619314272</v>
      </c>
      <c r="LJ24" t="n">
        <v>0.0000874853531135268</v>
      </c>
      <c r="LK24" t="n">
        <v>0.0000790272699844087</v>
      </c>
      <c r="LL24" t="n">
        <v>0.00123352928822096</v>
      </c>
      <c r="LM24" t="n">
        <v>0.0000707494725239935</v>
      </c>
      <c r="LN24" t="n">
        <v>0.000104328287678696</v>
      </c>
      <c r="LO24" t="n">
        <v>0.0000883862950350933</v>
      </c>
      <c r="LP24" t="n">
        <v>0.000103496230484149</v>
      </c>
      <c r="LQ24" t="n">
        <v>0.0000964391294504098</v>
      </c>
      <c r="LR24" t="n">
        <v>0.0001291464762908</v>
      </c>
      <c r="LS24" t="n">
        <v>0.000098812220482673</v>
      </c>
      <c r="LT24" t="n">
        <v>0.0000995250316788524</v>
      </c>
      <c r="LU24" t="n">
        <v>0.000129837109875484</v>
      </c>
      <c r="LV24" t="n">
        <v>0.0000403559558055699</v>
      </c>
      <c r="LW24" t="n">
        <v>0.0000769532648306828</v>
      </c>
      <c r="LX24" t="n">
        <v>0.00019175527881885</v>
      </c>
      <c r="LY24" t="n">
        <v>0.000323903558494861</v>
      </c>
      <c r="LZ24" t="n">
        <v>0.000120284944078229</v>
      </c>
      <c r="MA24" t="n">
        <v>0.000107667835714057</v>
      </c>
      <c r="MB24" t="n">
        <v>0.00015343071867026</v>
      </c>
      <c r="MC24" t="n">
        <v>0.0000790595031432348</v>
      </c>
      <c r="MD24" t="n">
        <v>0.0000498348403636901</v>
      </c>
      <c r="ME24" t="n">
        <v>0.0000118274731801228</v>
      </c>
      <c r="MF24" t="n">
        <v>0.000277098330576467</v>
      </c>
      <c r="MG24" t="n">
        <v>0.000428846747113777</v>
      </c>
      <c r="MH24" t="n">
        <v>0.000225497949358022</v>
      </c>
      <c r="MI24" t="n">
        <v>0.000438387216602094</v>
      </c>
      <c r="MJ24" t="n">
        <v>0.000080031912776828</v>
      </c>
      <c r="MK24" t="n">
        <v>0.000410497265596855</v>
      </c>
      <c r="ML24" t="n">
        <v>0.000551727770299396</v>
      </c>
      <c r="MM24" t="n">
        <v>0.00017568083181844</v>
      </c>
      <c r="MN24" t="n">
        <v>0.0000873064761133631</v>
      </c>
      <c r="MO24" t="n">
        <v>0.0000866528550771585</v>
      </c>
      <c r="MP24" t="n">
        <v>0</v>
      </c>
      <c r="MQ24" t="n">
        <v>0.0000514316369446185</v>
      </c>
      <c r="MR24" t="n">
        <v>0.0000709945761486763</v>
      </c>
      <c r="MS24" t="n">
        <v>0.0000639857037128843</v>
      </c>
      <c r="MT24" t="n">
        <v>0.0000989323269349183</v>
      </c>
      <c r="MU24" t="n">
        <v>0.0000929833098212966</v>
      </c>
      <c r="MV24" t="n">
        <v>0.000119639927319666</v>
      </c>
      <c r="MW24" t="n">
        <v>0.000120202941484925</v>
      </c>
      <c r="MX24" t="n">
        <v>0</v>
      </c>
      <c r="MY24" t="n">
        <v>0</v>
      </c>
      <c r="MZ24" t="n">
        <v>0.0000843967003355135</v>
      </c>
      <c r="NA24" t="n">
        <v>0</v>
      </c>
      <c r="NB24" t="n">
        <v>0.000121832319662018</v>
      </c>
      <c r="NC24" t="n">
        <v>0.000065127650025924</v>
      </c>
      <c r="ND24" t="n">
        <v>0</v>
      </c>
      <c r="NE24" t="n">
        <v>0.000127503020507297</v>
      </c>
      <c r="NF24" t="n">
        <v>0.000107189551044244</v>
      </c>
      <c r="NG24" t="n">
        <v>0.0000938206619314272</v>
      </c>
      <c r="NH24" t="n">
        <v>0</v>
      </c>
      <c r="NI24" t="n">
        <v>0.0000790272699844088</v>
      </c>
      <c r="NJ24" t="n">
        <v>0.00123352928822096</v>
      </c>
      <c r="NK24" t="n">
        <v>0.0000707494725239936</v>
      </c>
      <c r="NL24" t="n">
        <v>0.000104328287678696</v>
      </c>
      <c r="NM24" t="n">
        <v>0.0000883862950350934</v>
      </c>
      <c r="NN24" t="n">
        <v>0.000103496230484149</v>
      </c>
      <c r="NO24" t="n">
        <v>0.0000964391294504097</v>
      </c>
      <c r="NP24" t="n">
        <v>0.0001291464762908</v>
      </c>
      <c r="NQ24" t="n">
        <v>0</v>
      </c>
      <c r="NR24" t="n">
        <v>0.0000995250316788524</v>
      </c>
      <c r="NS24" t="n">
        <v>0.000129837109875484</v>
      </c>
      <c r="NT24" t="n">
        <v>0.0000403559558055699</v>
      </c>
      <c r="NU24" t="n">
        <v>0.0000769532648306827</v>
      </c>
      <c r="NV24" t="n">
        <v>0.00019175527881885</v>
      </c>
      <c r="NW24" t="n">
        <v>0.000323903558494861</v>
      </c>
      <c r="NX24" t="n">
        <v>0.000120284944078229</v>
      </c>
      <c r="NY24" t="n">
        <v>0.000107667835714057</v>
      </c>
      <c r="NZ24" t="n">
        <v>0.00015343071867026</v>
      </c>
      <c r="OA24" t="n">
        <v>0.0000790595031432348</v>
      </c>
      <c r="OB24" t="n">
        <v>0.0000498348403636901</v>
      </c>
      <c r="OC24" t="n">
        <v>0.0000118274731801228</v>
      </c>
      <c r="OD24" t="n">
        <v>0.000277098330576467</v>
      </c>
      <c r="OE24" t="n">
        <v>0.000428846747113778</v>
      </c>
      <c r="OF24" t="n">
        <v>0.000225497949358022</v>
      </c>
      <c r="OG24" t="n">
        <v>0.000438387216602094</v>
      </c>
      <c r="OH24" t="n">
        <v>0.0000800319127768281</v>
      </c>
      <c r="OI24" t="n">
        <v>0.000410497265596855</v>
      </c>
      <c r="OJ24" t="n">
        <v>0.000551727770299396</v>
      </c>
      <c r="OK24" t="n">
        <v>0.000175680831818439</v>
      </c>
      <c r="OL24" t="n">
        <v>0.0000873064761133631</v>
      </c>
      <c r="OM24" t="n">
        <v>0.0000866528550771585</v>
      </c>
      <c r="ON24" t="n">
        <v>0.0000364926905207916</v>
      </c>
      <c r="OO24" t="n">
        <v>0</v>
      </c>
      <c r="OP24" t="n">
        <v>0.0000709945761486764</v>
      </c>
      <c r="OQ24" t="n">
        <v>0.0000639857037128843</v>
      </c>
      <c r="OR24" t="n">
        <v>0.0000989323269349184</v>
      </c>
      <c r="OS24" t="n">
        <v>0.0000929833098212966</v>
      </c>
      <c r="OT24" t="n">
        <v>0.000119639927319666</v>
      </c>
      <c r="OU24" t="n">
        <v>0.000120202941484925</v>
      </c>
      <c r="OV24" t="n">
        <v>0</v>
      </c>
      <c r="OW24" t="n">
        <v>0</v>
      </c>
      <c r="OX24" t="n">
        <v>0.0000843967003355136</v>
      </c>
      <c r="OY24" t="n">
        <v>0.00011804453868856</v>
      </c>
      <c r="OZ24" t="n">
        <v>0.000121832319662018</v>
      </c>
      <c r="PA24" t="n">
        <v>0.0000651276500259241</v>
      </c>
      <c r="PB24" t="n">
        <v>0</v>
      </c>
      <c r="PC24" t="n">
        <v>0.000127503020507297</v>
      </c>
      <c r="PD24" t="n">
        <v>0</v>
      </c>
      <c r="PE24" t="n">
        <v>0</v>
      </c>
      <c r="PF24" t="n">
        <v>0</v>
      </c>
      <c r="PG24" t="n">
        <v>0.0000790272699844088</v>
      </c>
      <c r="PH24" t="n">
        <v>0.00123352928822096</v>
      </c>
      <c r="PI24" t="n">
        <v>0.0000707494725239935</v>
      </c>
      <c r="PJ24" t="n">
        <v>0</v>
      </c>
      <c r="PK24" t="n">
        <v>0.0000883862950350934</v>
      </c>
      <c r="PL24" t="n">
        <v>0.000103496230484149</v>
      </c>
      <c r="PM24" t="n">
        <v>0</v>
      </c>
      <c r="PN24" t="n">
        <v>0</v>
      </c>
      <c r="PO24" t="n">
        <v>0</v>
      </c>
      <c r="PP24" t="n">
        <v>0</v>
      </c>
      <c r="PQ24" t="n">
        <v>0.000129837109875484</v>
      </c>
      <c r="PR24" t="n">
        <v>0.0000403559558055699</v>
      </c>
      <c r="PS24" t="n">
        <v>0.0000769532648306828</v>
      </c>
      <c r="PT24" t="n">
        <v>0.00019175527881885</v>
      </c>
      <c r="PU24" t="n">
        <v>0.000323903558494861</v>
      </c>
      <c r="PV24" t="n">
        <v>0.000120284944078229</v>
      </c>
      <c r="PW24" t="n">
        <v>0.000107667835714057</v>
      </c>
      <c r="PX24" t="n">
        <v>0.00015343071867026</v>
      </c>
      <c r="PY24" t="n">
        <v>0.0000790595031432349</v>
      </c>
      <c r="PZ24" t="n">
        <v>0.0000498348403636901</v>
      </c>
      <c r="QA24" t="n">
        <v>0.0000118274731801228</v>
      </c>
      <c r="QB24" t="n">
        <v>0.000277098330576467</v>
      </c>
      <c r="QC24" t="n">
        <v>0.000428846747113777</v>
      </c>
      <c r="QD24" t="n">
        <v>0</v>
      </c>
      <c r="QE24" t="n">
        <v>0.000438387216602094</v>
      </c>
      <c r="QF24" t="n">
        <v>0.000080031912776828</v>
      </c>
      <c r="QG24" t="n">
        <v>0.000410497265596856</v>
      </c>
      <c r="QH24" t="n">
        <v>0.000551727770299397</v>
      </c>
      <c r="QI24" t="n">
        <v>0.00017568083181844</v>
      </c>
    </row>
    <row r="25">
      <c r="A25" t="s">
        <v>24</v>
      </c>
      <c r="B25" t="n">
        <v>0.00129486227319206</v>
      </c>
      <c r="C25" t="n">
        <v>0.0012499666038687</v>
      </c>
      <c r="D25" t="n">
        <v>0.000618092978010442</v>
      </c>
      <c r="E25" t="n">
        <v>0</v>
      </c>
      <c r="F25" t="n">
        <v>0</v>
      </c>
      <c r="G25" t="n">
        <v>0.00196646930014225</v>
      </c>
      <c r="H25" t="n">
        <v>0.00105195332365728</v>
      </c>
      <c r="I25" t="n">
        <v>0.000942283076691812</v>
      </c>
      <c r="J25" t="n">
        <v>0.00139946736498189</v>
      </c>
      <c r="K25" t="n">
        <v>0.00127227442438775</v>
      </c>
      <c r="L25" t="n">
        <v>0.0012063154123981</v>
      </c>
      <c r="M25" t="n">
        <v>0.00133859387331063</v>
      </c>
      <c r="N25" t="n">
        <v>0.00193241390802548</v>
      </c>
      <c r="O25" t="n">
        <v>0.00125225615362091</v>
      </c>
      <c r="P25" t="n">
        <v>0.00320833681438072</v>
      </c>
      <c r="Q25" t="n">
        <v>0.00140450083844362</v>
      </c>
      <c r="R25" t="n">
        <v>0</v>
      </c>
      <c r="S25" t="n">
        <v>0.00142448471797772</v>
      </c>
      <c r="T25" t="n">
        <v>0</v>
      </c>
      <c r="U25" t="n">
        <v>0.00131715577197477</v>
      </c>
      <c r="V25" t="n">
        <v>0.00115160022463321</v>
      </c>
      <c r="W25" t="n">
        <v>0.00144483707448224</v>
      </c>
      <c r="X25" t="n">
        <v>0.00298164951406907</v>
      </c>
      <c r="Y25" t="n">
        <v>1.06974969319706</v>
      </c>
      <c r="Z25" t="n">
        <v>0.0190739721028036</v>
      </c>
      <c r="AA25" t="n">
        <v>0</v>
      </c>
      <c r="AB25" t="n">
        <v>0.0108988305946089</v>
      </c>
      <c r="AC25" t="n">
        <v>0.0058321763425244</v>
      </c>
      <c r="AD25" t="n">
        <v>0.00549954136155242</v>
      </c>
      <c r="AE25" t="n">
        <v>0.00246954447910691</v>
      </c>
      <c r="AF25" t="n">
        <v>0.00217528590582619</v>
      </c>
      <c r="AG25" t="n">
        <v>0.00444083279771263</v>
      </c>
      <c r="AH25" t="n">
        <v>0.000913686029710037</v>
      </c>
      <c r="AI25" t="n">
        <v>0.00087416686241579</v>
      </c>
      <c r="AJ25" t="n">
        <v>0.00311365154563257</v>
      </c>
      <c r="AK25" t="n">
        <v>0.00163470390309295</v>
      </c>
      <c r="AL25" t="n">
        <v>0.000951991174807619</v>
      </c>
      <c r="AM25" t="n">
        <v>0.00128763713703676</v>
      </c>
      <c r="AN25" t="n">
        <v>0.00164068535766795</v>
      </c>
      <c r="AO25" t="n">
        <v>0.00261852993054915</v>
      </c>
      <c r="AP25" t="n">
        <v>0.00165057982769897</v>
      </c>
      <c r="AQ25" t="n">
        <v>0.000391737758181522</v>
      </c>
      <c r="AR25" t="n">
        <v>0.00193864372515626</v>
      </c>
      <c r="AS25" t="n">
        <v>0.00313161360274382</v>
      </c>
      <c r="AT25" t="n">
        <v>0.00162203533125015</v>
      </c>
      <c r="AU25" t="n">
        <v>0.0030164083711252</v>
      </c>
      <c r="AV25" t="n">
        <v>0.00212214365483686</v>
      </c>
      <c r="AW25" t="n">
        <v>0.00215625654778907</v>
      </c>
      <c r="AX25" t="n">
        <v>0.00246363607412399</v>
      </c>
      <c r="AY25" t="n">
        <v>0.00209196960736011</v>
      </c>
      <c r="AZ25" t="n">
        <v>0.00129486227319206</v>
      </c>
      <c r="BA25" t="n">
        <v>0.0012499666038687</v>
      </c>
      <c r="BB25" t="n">
        <v>0.000618092978010442</v>
      </c>
      <c r="BC25" t="n">
        <v>0</v>
      </c>
      <c r="BD25" t="n">
        <v>0.00187981889412187</v>
      </c>
      <c r="BE25" t="n">
        <v>0.00196646930014225</v>
      </c>
      <c r="BF25" t="n">
        <v>0.00105195332365728</v>
      </c>
      <c r="BG25" t="n">
        <v>0.000942283076691812</v>
      </c>
      <c r="BH25" t="n">
        <v>0.00139946736498189</v>
      </c>
      <c r="BI25" t="n">
        <v>0.00127227442438775</v>
      </c>
      <c r="BJ25" t="n">
        <v>0.0012063154123981</v>
      </c>
      <c r="BK25" t="n">
        <v>0.00133859387331063</v>
      </c>
      <c r="BL25" t="n">
        <v>0.00193241390802548</v>
      </c>
      <c r="BM25" t="n">
        <v>0.00125225615362091</v>
      </c>
      <c r="BN25" t="n">
        <v>0.00320833681438072</v>
      </c>
      <c r="BO25" t="n">
        <v>0.00140450083844362</v>
      </c>
      <c r="BP25" t="n">
        <v>0</v>
      </c>
      <c r="BQ25" t="n">
        <v>0.00142448471797772</v>
      </c>
      <c r="BR25" t="n">
        <v>0.00157751109996625</v>
      </c>
      <c r="BS25" t="n">
        <v>0.00131715577197477</v>
      </c>
      <c r="BT25" t="n">
        <v>0.00115160022463321</v>
      </c>
      <c r="BU25" t="n">
        <v>0.00144483707448224</v>
      </c>
      <c r="BV25" t="n">
        <v>0.00298164951406907</v>
      </c>
      <c r="BW25" t="n">
        <v>0.0697496931970622</v>
      </c>
      <c r="BX25" t="n">
        <v>0.0190739721028037</v>
      </c>
      <c r="BY25" t="n">
        <v>0</v>
      </c>
      <c r="BZ25" t="n">
        <v>0.0108988305946089</v>
      </c>
      <c r="CA25" t="n">
        <v>0.0058321763425244</v>
      </c>
      <c r="CB25" t="n">
        <v>0.00549954136155242</v>
      </c>
      <c r="CC25" t="n">
        <v>0.00246954447910691</v>
      </c>
      <c r="CD25" t="n">
        <v>0.00217528590582619</v>
      </c>
      <c r="CE25" t="n">
        <v>0.00444083279771263</v>
      </c>
      <c r="CF25" t="n">
        <v>0.000913686029710036</v>
      </c>
      <c r="CG25" t="n">
        <v>0.00087416686241579</v>
      </c>
      <c r="CH25" t="n">
        <v>0.00311365154563257</v>
      </c>
      <c r="CI25" t="n">
        <v>0.00163470390309295</v>
      </c>
      <c r="CJ25" t="n">
        <v>0.000951991174807619</v>
      </c>
      <c r="CK25" t="n">
        <v>0.00128763713703676</v>
      </c>
      <c r="CL25" t="n">
        <v>0.00164068535766795</v>
      </c>
      <c r="CM25" t="n">
        <v>0.00261852993054915</v>
      </c>
      <c r="CN25" t="n">
        <v>0.00165057982769897</v>
      </c>
      <c r="CO25" t="n">
        <v>0.000391737758181523</v>
      </c>
      <c r="CP25" t="n">
        <v>0.00193864372515626</v>
      </c>
      <c r="CQ25" t="n">
        <v>0.00313161360274382</v>
      </c>
      <c r="CR25" t="n">
        <v>0</v>
      </c>
      <c r="CS25" t="n">
        <v>0.00301640837112519</v>
      </c>
      <c r="CT25" t="n">
        <v>0.00212214365483686</v>
      </c>
      <c r="CU25" t="n">
        <v>0.00215625654778907</v>
      </c>
      <c r="CV25" t="n">
        <v>0.00246363607412399</v>
      </c>
      <c r="CW25" t="n">
        <v>0.00209196960736011</v>
      </c>
      <c r="CX25" t="n">
        <v>0.00129486227319206</v>
      </c>
      <c r="CY25" t="n">
        <v>0.0012499666038687</v>
      </c>
      <c r="CZ25" t="n">
        <v>0</v>
      </c>
      <c r="DA25" t="n">
        <v>0</v>
      </c>
      <c r="DB25" t="n">
        <v>0.00187981889412188</v>
      </c>
      <c r="DC25" t="n">
        <v>0.00196646930014225</v>
      </c>
      <c r="DD25" t="n">
        <v>0.00105195332365728</v>
      </c>
      <c r="DE25" t="n">
        <v>0.000942283076691812</v>
      </c>
      <c r="DF25" t="n">
        <v>0</v>
      </c>
      <c r="DG25" t="n">
        <v>0.00127227442438775</v>
      </c>
      <c r="DH25" t="n">
        <v>0</v>
      </c>
      <c r="DI25" t="n">
        <v>0</v>
      </c>
      <c r="DJ25" t="n">
        <v>0.00193241390802548</v>
      </c>
      <c r="DK25" t="n">
        <v>0</v>
      </c>
      <c r="DL25" t="n">
        <v>0.00320833681438072</v>
      </c>
      <c r="DM25" t="n">
        <v>0</v>
      </c>
      <c r="DN25" t="n">
        <v>0</v>
      </c>
      <c r="DO25" t="n">
        <v>0</v>
      </c>
      <c r="DP25" t="n">
        <v>0</v>
      </c>
      <c r="DQ25" t="n">
        <v>0.00131715577197477</v>
      </c>
      <c r="DR25" t="n">
        <v>0</v>
      </c>
      <c r="DS25" t="n">
        <v>0.00144483707448224</v>
      </c>
      <c r="DT25" t="n">
        <v>0.00298164951406907</v>
      </c>
      <c r="DU25" t="n">
        <v>0.0697496931970621</v>
      </c>
      <c r="DV25" t="n">
        <v>0</v>
      </c>
      <c r="DW25" t="n">
        <v>0</v>
      </c>
      <c r="DX25" t="n">
        <v>0.0108988305946089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0.000913686029710037</v>
      </c>
      <c r="EE25" t="n">
        <v>0.00087416686241579</v>
      </c>
      <c r="EF25" t="n">
        <v>0.00311365154563257</v>
      </c>
      <c r="EG25" t="n">
        <v>0.00163470390309295</v>
      </c>
      <c r="EH25" t="n">
        <v>0.000951991174807619</v>
      </c>
      <c r="EI25" t="n">
        <v>0.00128763713703676</v>
      </c>
      <c r="EJ25" t="n">
        <v>0.00164068535766795</v>
      </c>
      <c r="EK25" t="n">
        <v>0.00261852993054915</v>
      </c>
      <c r="EL25" t="n">
        <v>0.00165057982769897</v>
      </c>
      <c r="EM25" t="n">
        <v>0.000391737758181522</v>
      </c>
      <c r="EN25" t="n">
        <v>0</v>
      </c>
      <c r="EO25" t="n">
        <v>0.00313161360274382</v>
      </c>
      <c r="EP25" t="n">
        <v>0</v>
      </c>
      <c r="EQ25" t="n">
        <v>0</v>
      </c>
      <c r="ER25" t="n">
        <v>0.00212214365483686</v>
      </c>
      <c r="ES25" t="n">
        <v>0.00215625654778907</v>
      </c>
      <c r="ET25" t="n">
        <v>0.00246363607412398</v>
      </c>
      <c r="EU25" t="n">
        <v>0.0020919696073601</v>
      </c>
      <c r="EV25" t="n">
        <v>0.00129486227319206</v>
      </c>
      <c r="EW25" t="n">
        <v>0.0012499666038687</v>
      </c>
      <c r="EX25" t="n">
        <v>0.000618092978010442</v>
      </c>
      <c r="EY25" t="n">
        <v>0.000960882092421689</v>
      </c>
      <c r="EZ25" t="n">
        <v>0.00187981889412188</v>
      </c>
      <c r="FA25" t="n">
        <v>0.00196646930014225</v>
      </c>
      <c r="FB25" t="n">
        <v>0.00105195332365728</v>
      </c>
      <c r="FC25" t="n">
        <v>0.000942283076691811</v>
      </c>
      <c r="FD25" t="n">
        <v>0.00139946736498189</v>
      </c>
      <c r="FE25" t="n">
        <v>0.00127227442438775</v>
      </c>
      <c r="FF25" t="n">
        <v>0</v>
      </c>
      <c r="FG25" t="n">
        <v>0</v>
      </c>
      <c r="FH25" t="n">
        <v>0.00193241390802548</v>
      </c>
      <c r="FI25" t="n">
        <v>0.00125225615362091</v>
      </c>
      <c r="FJ25" t="n">
        <v>0</v>
      </c>
      <c r="FK25" t="n">
        <v>0.00140450083844362</v>
      </c>
      <c r="FL25" t="n">
        <v>0</v>
      </c>
      <c r="FM25" t="n">
        <v>0.00142448471797772</v>
      </c>
      <c r="FN25" t="n">
        <v>0</v>
      </c>
      <c r="FO25" t="n">
        <v>0.00131715577197477</v>
      </c>
      <c r="FP25" t="n">
        <v>0</v>
      </c>
      <c r="FQ25" t="n">
        <v>0.00144483707448224</v>
      </c>
      <c r="FR25" t="n">
        <v>0.00298164951406907</v>
      </c>
      <c r="FS25" t="n">
        <v>0.069749693197062</v>
      </c>
      <c r="FT25" t="n">
        <v>0.0190739721028037</v>
      </c>
      <c r="FU25" t="n">
        <v>0</v>
      </c>
      <c r="FV25" t="n">
        <v>0.0108988305946089</v>
      </c>
      <c r="FW25" t="n">
        <v>0.00583217634252441</v>
      </c>
      <c r="FX25" t="n">
        <v>0</v>
      </c>
      <c r="FY25" t="n">
        <v>0</v>
      </c>
      <c r="FZ25" t="n">
        <v>0</v>
      </c>
      <c r="GA25" t="n">
        <v>0.00444083279771263</v>
      </c>
      <c r="GB25" t="n">
        <v>0.000913686029710037</v>
      </c>
      <c r="GC25" t="n">
        <v>0.00087416686241579</v>
      </c>
      <c r="GD25" t="n">
        <v>0.00311365154563257</v>
      </c>
      <c r="GE25" t="n">
        <v>0.00163470390309295</v>
      </c>
      <c r="GF25" t="n">
        <v>0.000951991174807619</v>
      </c>
      <c r="GG25" t="n">
        <v>0.00128763713703676</v>
      </c>
      <c r="GH25" t="n">
        <v>0.00164068535766795</v>
      </c>
      <c r="GI25" t="n">
        <v>0.00261852993054914</v>
      </c>
      <c r="GJ25" t="n">
        <v>0.00165057982769897</v>
      </c>
      <c r="GK25" t="n">
        <v>0</v>
      </c>
      <c r="GL25" t="n">
        <v>0.00193864372515626</v>
      </c>
      <c r="GM25" t="n">
        <v>0.00313161360274382</v>
      </c>
      <c r="GN25" t="n">
        <v>0</v>
      </c>
      <c r="GO25" t="n">
        <v>0.00301640837112519</v>
      </c>
      <c r="GP25" t="n">
        <v>0.00212214365483687</v>
      </c>
      <c r="GQ25" t="n">
        <v>0.00215625654778907</v>
      </c>
      <c r="GR25" t="n">
        <v>0.00246363607412398</v>
      </c>
      <c r="GS25" t="n">
        <v>0.00209196960736011</v>
      </c>
      <c r="GT25" t="n">
        <v>0.00129486227319206</v>
      </c>
      <c r="GU25" t="n">
        <v>0.0012499666038687</v>
      </c>
      <c r="GV25" t="n">
        <v>0</v>
      </c>
      <c r="GW25" t="n">
        <v>0.000960882092421689</v>
      </c>
      <c r="GX25" t="n">
        <v>0</v>
      </c>
      <c r="GY25" t="n">
        <v>0.00196646930014225</v>
      </c>
      <c r="GZ25" t="n">
        <v>0.00105195332365729</v>
      </c>
      <c r="HA25" t="n">
        <v>0.000942283076691812</v>
      </c>
      <c r="HB25" t="n">
        <v>0.00139946736498189</v>
      </c>
      <c r="HC25" t="n">
        <v>0.00127227442438775</v>
      </c>
      <c r="HD25" t="n">
        <v>0.0012063154123981</v>
      </c>
      <c r="HE25" t="n">
        <v>0.00133859387331064</v>
      </c>
      <c r="HF25" t="n">
        <v>0.00193241390802548</v>
      </c>
      <c r="HG25" t="n">
        <v>0.00125225615362091</v>
      </c>
      <c r="HH25" t="n">
        <v>0.00320833681438072</v>
      </c>
      <c r="HI25" t="n">
        <v>0.00140450083844362</v>
      </c>
      <c r="HJ25" t="n">
        <v>0</v>
      </c>
      <c r="HK25" t="n">
        <v>0.00142448471797772</v>
      </c>
      <c r="HL25" t="n">
        <v>0.00157751109996626</v>
      </c>
      <c r="HM25" t="n">
        <v>0.00131715577197477</v>
      </c>
      <c r="HN25" t="n">
        <v>0.00115160022463321</v>
      </c>
      <c r="HO25" t="n">
        <v>0.00144483707448224</v>
      </c>
      <c r="HP25" t="n">
        <v>0.00298164951406907</v>
      </c>
      <c r="HQ25" t="n">
        <v>0.069749693197062</v>
      </c>
      <c r="HR25" t="n">
        <v>0.0190739721028037</v>
      </c>
      <c r="HS25" t="n">
        <v>0.00763552484276184</v>
      </c>
      <c r="HT25" t="n">
        <v>0.0108988305946089</v>
      </c>
      <c r="HU25" t="n">
        <v>0.0058321763425244</v>
      </c>
      <c r="HV25" t="n">
        <v>0.00549954136155241</v>
      </c>
      <c r="HW25" t="n">
        <v>0.00246954447910691</v>
      </c>
      <c r="HX25" t="n">
        <v>0.00217528590582619</v>
      </c>
      <c r="HY25" t="n">
        <v>0.00444083279771263</v>
      </c>
      <c r="HZ25" t="n">
        <v>0.000913686029710038</v>
      </c>
      <c r="IA25" t="n">
        <v>0.000874166862415789</v>
      </c>
      <c r="IB25" t="n">
        <v>0.00311365154563257</v>
      </c>
      <c r="IC25" t="n">
        <v>0.00163470390309295</v>
      </c>
      <c r="ID25" t="n">
        <v>0.000951991174807618</v>
      </c>
      <c r="IE25" t="n">
        <v>0.00128763713703676</v>
      </c>
      <c r="IF25" t="n">
        <v>0.00164068535766795</v>
      </c>
      <c r="IG25" t="n">
        <v>0.00261852993054915</v>
      </c>
      <c r="IH25" t="n">
        <v>0.00165057982769897</v>
      </c>
      <c r="II25" t="n">
        <v>0.000391737758181523</v>
      </c>
      <c r="IJ25" t="n">
        <v>0.00193864372515626</v>
      </c>
      <c r="IK25" t="n">
        <v>0.00313161360274382</v>
      </c>
      <c r="IL25" t="n">
        <v>0.00162203533125015</v>
      </c>
      <c r="IM25" t="n">
        <v>0.00301640837112519</v>
      </c>
      <c r="IN25" t="n">
        <v>0.00212214365483687</v>
      </c>
      <c r="IO25" t="n">
        <v>0.00215625654778907</v>
      </c>
      <c r="IP25" t="n">
        <v>0.00246363607412398</v>
      </c>
      <c r="IQ25" t="n">
        <v>0.00209196960736011</v>
      </c>
      <c r="IR25" t="n">
        <v>0.00129486227319206</v>
      </c>
      <c r="IS25" t="n">
        <v>0.0012499666038687</v>
      </c>
      <c r="IT25" t="n">
        <v>0</v>
      </c>
      <c r="IU25" t="n">
        <v>0</v>
      </c>
      <c r="IV25" t="n">
        <v>0.00187981889412187</v>
      </c>
      <c r="IW25" t="n">
        <v>0.00196646930014225</v>
      </c>
      <c r="IX25" t="n">
        <v>0.00105195332365728</v>
      </c>
      <c r="IY25" t="n">
        <v>0.000942283076691811</v>
      </c>
      <c r="IZ25" t="n">
        <v>0.00139946736498189</v>
      </c>
      <c r="JA25" t="n">
        <v>0.00127227442438775</v>
      </c>
      <c r="JB25" t="n">
        <v>0.0012063154123981</v>
      </c>
      <c r="JC25" t="n">
        <v>0</v>
      </c>
      <c r="JD25" t="n">
        <v>0.00193241390802548</v>
      </c>
      <c r="JE25" t="n">
        <v>0.00125225615362091</v>
      </c>
      <c r="JF25" t="n">
        <v>0.00320833681438072</v>
      </c>
      <c r="JG25" t="n">
        <v>0</v>
      </c>
      <c r="JH25" t="n">
        <v>0</v>
      </c>
      <c r="JI25" t="n">
        <v>0.00142448471797772</v>
      </c>
      <c r="JJ25" t="n">
        <v>0.00157751109996626</v>
      </c>
      <c r="JK25" t="n">
        <v>0.00131715577197477</v>
      </c>
      <c r="JL25" t="n">
        <v>0</v>
      </c>
      <c r="JM25" t="n">
        <v>0.00144483707448224</v>
      </c>
      <c r="JN25" t="n">
        <v>0.00298164951406907</v>
      </c>
      <c r="JO25" t="n">
        <v>0.069749693197062</v>
      </c>
      <c r="JP25" t="n">
        <v>0.0190739721028037</v>
      </c>
      <c r="JQ25" t="n">
        <v>0.00763552484276185</v>
      </c>
      <c r="JR25" t="n">
        <v>0.0108988305946089</v>
      </c>
      <c r="JS25" t="n">
        <v>0.0058321763425244</v>
      </c>
      <c r="JT25" t="n">
        <v>0.00549954136155242</v>
      </c>
      <c r="JU25" t="n">
        <v>0</v>
      </c>
      <c r="JV25" t="n">
        <v>0</v>
      </c>
      <c r="JW25" t="n">
        <v>0.00444083279771263</v>
      </c>
      <c r="JX25" t="n">
        <v>0.000913686029710036</v>
      </c>
      <c r="JY25" t="n">
        <v>0.00087416686241579</v>
      </c>
      <c r="JZ25" t="n">
        <v>0.00311365154563257</v>
      </c>
      <c r="KA25" t="n">
        <v>0.00163470390309295</v>
      </c>
      <c r="KB25" t="n">
        <v>0.000951991174807619</v>
      </c>
      <c r="KC25" t="n">
        <v>0.00128763713703676</v>
      </c>
      <c r="KD25" t="n">
        <v>0.00164068535766795</v>
      </c>
      <c r="KE25" t="n">
        <v>0.00261852993054915</v>
      </c>
      <c r="KF25" t="n">
        <v>0.00165057982769897</v>
      </c>
      <c r="KG25" t="n">
        <v>0</v>
      </c>
      <c r="KH25" t="n">
        <v>0.00193864372515626</v>
      </c>
      <c r="KI25" t="n">
        <v>0.00313161360274382</v>
      </c>
      <c r="KJ25" t="n">
        <v>0.00162203533125015</v>
      </c>
      <c r="KK25" t="n">
        <v>0.00301640837112519</v>
      </c>
      <c r="KL25" t="n">
        <v>0.00212214365483686</v>
      </c>
      <c r="KM25" t="n">
        <v>0.00215625654778907</v>
      </c>
      <c r="KN25" t="n">
        <v>0.00246363607412398</v>
      </c>
      <c r="KO25" t="n">
        <v>0.00209196960736011</v>
      </c>
      <c r="KP25" t="n">
        <v>0.00129486227319206</v>
      </c>
      <c r="KQ25" t="n">
        <v>0</v>
      </c>
      <c r="KR25" t="n">
        <v>0</v>
      </c>
      <c r="KS25" t="n">
        <v>0.000960882092421688</v>
      </c>
      <c r="KT25" t="n">
        <v>0.00187981889412187</v>
      </c>
      <c r="KU25" t="n">
        <v>0.00196646930014225</v>
      </c>
      <c r="KV25" t="n">
        <v>0.00105195332365728</v>
      </c>
      <c r="KW25" t="n">
        <v>0.000942283076691812</v>
      </c>
      <c r="KX25" t="n">
        <v>0.00139946736498189</v>
      </c>
      <c r="KY25" t="n">
        <v>0.00127227442438775</v>
      </c>
      <c r="KZ25" t="n">
        <v>0.0012063154123981</v>
      </c>
      <c r="LA25" t="n">
        <v>0.00133859387331064</v>
      </c>
      <c r="LB25" t="n">
        <v>0.00193241390802548</v>
      </c>
      <c r="LC25" t="n">
        <v>0.00125225615362091</v>
      </c>
      <c r="LD25" t="n">
        <v>0.00320833681438072</v>
      </c>
      <c r="LE25" t="n">
        <v>0.00140450083844362</v>
      </c>
      <c r="LF25" t="n">
        <v>0.00147582823691106</v>
      </c>
      <c r="LG25" t="n">
        <v>0.00142448471797772</v>
      </c>
      <c r="LH25" t="n">
        <v>0.00157751109996626</v>
      </c>
      <c r="LI25" t="n">
        <v>0.00131715577197477</v>
      </c>
      <c r="LJ25" t="n">
        <v>0.00115160022463321</v>
      </c>
      <c r="LK25" t="n">
        <v>0.00144483707448224</v>
      </c>
      <c r="LL25" t="n">
        <v>0.00298164951406907</v>
      </c>
      <c r="LM25" t="n">
        <v>0.0697496931970621</v>
      </c>
      <c r="LN25" t="n">
        <v>0.0190739721028037</v>
      </c>
      <c r="LO25" t="n">
        <v>0.00763552484276184</v>
      </c>
      <c r="LP25" t="n">
        <v>0.0108988305946089</v>
      </c>
      <c r="LQ25" t="n">
        <v>0.0058321763425244</v>
      </c>
      <c r="LR25" t="n">
        <v>0.00549954136155242</v>
      </c>
      <c r="LS25" t="n">
        <v>0.00246954447910691</v>
      </c>
      <c r="LT25" t="n">
        <v>0.00217528590582619</v>
      </c>
      <c r="LU25" t="n">
        <v>0.00444083279771263</v>
      </c>
      <c r="LV25" t="n">
        <v>0.000913686029710036</v>
      </c>
      <c r="LW25" t="n">
        <v>0.000874166862415789</v>
      </c>
      <c r="LX25" t="n">
        <v>0.00311365154563257</v>
      </c>
      <c r="LY25" t="n">
        <v>0.00163470390309295</v>
      </c>
      <c r="LZ25" t="n">
        <v>0.000951991174807619</v>
      </c>
      <c r="MA25" t="n">
        <v>0.00128763713703676</v>
      </c>
      <c r="MB25" t="n">
        <v>0.00164068535766795</v>
      </c>
      <c r="MC25" t="n">
        <v>0.00261852993054915</v>
      </c>
      <c r="MD25" t="n">
        <v>0.00165057982769897</v>
      </c>
      <c r="ME25" t="n">
        <v>0.000391737758181522</v>
      </c>
      <c r="MF25" t="n">
        <v>0.00193864372515626</v>
      </c>
      <c r="MG25" t="n">
        <v>0.00313161360274382</v>
      </c>
      <c r="MH25" t="n">
        <v>0.00162203533125015</v>
      </c>
      <c r="MI25" t="n">
        <v>0.0030164083711252</v>
      </c>
      <c r="MJ25" t="n">
        <v>0.00212214365483686</v>
      </c>
      <c r="MK25" t="n">
        <v>0.00215625654778907</v>
      </c>
      <c r="ML25" t="n">
        <v>0.00246363607412398</v>
      </c>
      <c r="MM25" t="n">
        <v>0.00209196960736011</v>
      </c>
      <c r="MN25" t="n">
        <v>0.00129486227319206</v>
      </c>
      <c r="MO25" t="n">
        <v>0.0012499666038687</v>
      </c>
      <c r="MP25" t="n">
        <v>0</v>
      </c>
      <c r="MQ25" t="n">
        <v>0.000960882092421689</v>
      </c>
      <c r="MR25" t="n">
        <v>0.00187981889412187</v>
      </c>
      <c r="MS25" t="n">
        <v>0.00196646930014225</v>
      </c>
      <c r="MT25" t="n">
        <v>0.00105195332365728</v>
      </c>
      <c r="MU25" t="n">
        <v>0.000942283076691813</v>
      </c>
      <c r="MV25" t="n">
        <v>0.00139946736498189</v>
      </c>
      <c r="MW25" t="n">
        <v>0.00127227442438775</v>
      </c>
      <c r="MX25" t="n">
        <v>0</v>
      </c>
      <c r="MY25" t="n">
        <v>0</v>
      </c>
      <c r="MZ25" t="n">
        <v>0.00193241390802548</v>
      </c>
      <c r="NA25" t="n">
        <v>0</v>
      </c>
      <c r="NB25" t="n">
        <v>0.00320833681438072</v>
      </c>
      <c r="NC25" t="n">
        <v>0.00140450083844362</v>
      </c>
      <c r="ND25" t="n">
        <v>0</v>
      </c>
      <c r="NE25" t="n">
        <v>0.00142448471797772</v>
      </c>
      <c r="NF25" t="n">
        <v>0.00157751109996626</v>
      </c>
      <c r="NG25" t="n">
        <v>0.00131715577197477</v>
      </c>
      <c r="NH25" t="n">
        <v>0</v>
      </c>
      <c r="NI25" t="n">
        <v>0.00144483707448224</v>
      </c>
      <c r="NJ25" t="n">
        <v>0.00298164951406907</v>
      </c>
      <c r="NK25" t="n">
        <v>0.0697496931970621</v>
      </c>
      <c r="NL25" t="n">
        <v>0.0190739721028037</v>
      </c>
      <c r="NM25" t="n">
        <v>0.00763552484276184</v>
      </c>
      <c r="NN25" t="n">
        <v>0.0108988305946089</v>
      </c>
      <c r="NO25" t="n">
        <v>0.0058321763425244</v>
      </c>
      <c r="NP25" t="n">
        <v>0.00549954136155242</v>
      </c>
      <c r="NQ25" t="n">
        <v>0</v>
      </c>
      <c r="NR25" t="n">
        <v>0.00217528590582619</v>
      </c>
      <c r="NS25" t="n">
        <v>0.00444083279771263</v>
      </c>
      <c r="NT25" t="n">
        <v>0.000913686029710037</v>
      </c>
      <c r="NU25" t="n">
        <v>0.000874166862415789</v>
      </c>
      <c r="NV25" t="n">
        <v>0.00311365154563257</v>
      </c>
      <c r="NW25" t="n">
        <v>0.00163470390309295</v>
      </c>
      <c r="NX25" t="n">
        <v>0.000951991174807618</v>
      </c>
      <c r="NY25" t="n">
        <v>0.00128763713703676</v>
      </c>
      <c r="NZ25" t="n">
        <v>0.00164068535766795</v>
      </c>
      <c r="OA25" t="n">
        <v>0.00261852993054915</v>
      </c>
      <c r="OB25" t="n">
        <v>0.00165057982769897</v>
      </c>
      <c r="OC25" t="n">
        <v>0.000391737758181522</v>
      </c>
      <c r="OD25" t="n">
        <v>0.00193864372515626</v>
      </c>
      <c r="OE25" t="n">
        <v>0.00313161360274382</v>
      </c>
      <c r="OF25" t="n">
        <v>0.00162203533125015</v>
      </c>
      <c r="OG25" t="n">
        <v>0.0030164083711252</v>
      </c>
      <c r="OH25" t="n">
        <v>0.00212214365483687</v>
      </c>
      <c r="OI25" t="n">
        <v>0.00215625654778907</v>
      </c>
      <c r="OJ25" t="n">
        <v>0.00246363607412398</v>
      </c>
      <c r="OK25" t="n">
        <v>0.00209196960736011</v>
      </c>
      <c r="OL25" t="n">
        <v>0.00129486227319206</v>
      </c>
      <c r="OM25" t="n">
        <v>0.0012499666038687</v>
      </c>
      <c r="ON25" t="n">
        <v>0.000618092978010442</v>
      </c>
      <c r="OO25" t="n">
        <v>0</v>
      </c>
      <c r="OP25" t="n">
        <v>0.00187981889412188</v>
      </c>
      <c r="OQ25" t="n">
        <v>0.00196646930014225</v>
      </c>
      <c r="OR25" t="n">
        <v>0.00105195332365728</v>
      </c>
      <c r="OS25" t="n">
        <v>0.000942283076691812</v>
      </c>
      <c r="OT25" t="n">
        <v>0.00139946736498189</v>
      </c>
      <c r="OU25" t="n">
        <v>0.00127227442438775</v>
      </c>
      <c r="OV25" t="n">
        <v>0</v>
      </c>
      <c r="OW25" t="n">
        <v>0</v>
      </c>
      <c r="OX25" t="n">
        <v>0.00193241390802549</v>
      </c>
      <c r="OY25" t="n">
        <v>0.00125225615362091</v>
      </c>
      <c r="OZ25" t="n">
        <v>0.00320833681438072</v>
      </c>
      <c r="PA25" t="n">
        <v>0.00140450083844362</v>
      </c>
      <c r="PB25" t="n">
        <v>0</v>
      </c>
      <c r="PC25" t="n">
        <v>0.00142448471797772</v>
      </c>
      <c r="PD25" t="n">
        <v>0</v>
      </c>
      <c r="PE25" t="n">
        <v>0</v>
      </c>
      <c r="PF25" t="n">
        <v>0</v>
      </c>
      <c r="PG25" t="n">
        <v>0.00144483707448224</v>
      </c>
      <c r="PH25" t="n">
        <v>0.00298164951406907</v>
      </c>
      <c r="PI25" t="n">
        <v>0.069749693197062</v>
      </c>
      <c r="PJ25" t="n">
        <v>0</v>
      </c>
      <c r="PK25" t="n">
        <v>0.00763552484276185</v>
      </c>
      <c r="PL25" t="n">
        <v>0.0108988305946089</v>
      </c>
      <c r="PM25" t="n">
        <v>0</v>
      </c>
      <c r="PN25" t="n">
        <v>0</v>
      </c>
      <c r="PO25" t="n">
        <v>0</v>
      </c>
      <c r="PP25" t="n">
        <v>0</v>
      </c>
      <c r="PQ25" t="n">
        <v>0.00444083279771263</v>
      </c>
      <c r="PR25" t="n">
        <v>0.000913686029710037</v>
      </c>
      <c r="PS25" t="n">
        <v>0.00087416686241579</v>
      </c>
      <c r="PT25" t="n">
        <v>0.00311365154563257</v>
      </c>
      <c r="PU25" t="n">
        <v>0.00163470390309295</v>
      </c>
      <c r="PV25" t="n">
        <v>0.000951991174807618</v>
      </c>
      <c r="PW25" t="n">
        <v>0.00128763713703676</v>
      </c>
      <c r="PX25" t="n">
        <v>0.00164068535766795</v>
      </c>
      <c r="PY25" t="n">
        <v>0.00261852993054915</v>
      </c>
      <c r="PZ25" t="n">
        <v>0.00165057982769897</v>
      </c>
      <c r="QA25" t="n">
        <v>0.000391737758181523</v>
      </c>
      <c r="QB25" t="n">
        <v>0.00193864372515625</v>
      </c>
      <c r="QC25" t="n">
        <v>0.00313161360274382</v>
      </c>
      <c r="QD25" t="n">
        <v>0</v>
      </c>
      <c r="QE25" t="n">
        <v>0.00301640837112519</v>
      </c>
      <c r="QF25" t="n">
        <v>0.00212214365483686</v>
      </c>
      <c r="QG25" t="n">
        <v>0.00215625654778907</v>
      </c>
      <c r="QH25" t="n">
        <v>0.00246363607412399</v>
      </c>
      <c r="QI25" t="n">
        <v>0.00209196960736011</v>
      </c>
    </row>
    <row r="26">
      <c r="A26" t="s">
        <v>25</v>
      </c>
      <c r="B26" t="n">
        <v>0.00137008631237503</v>
      </c>
      <c r="C26" t="n">
        <v>0.00137499030240151</v>
      </c>
      <c r="D26" t="n">
        <v>0.000457360097247559</v>
      </c>
      <c r="E26" t="n">
        <v>0</v>
      </c>
      <c r="F26" t="n">
        <v>0</v>
      </c>
      <c r="G26" t="n">
        <v>0.00170039763266531</v>
      </c>
      <c r="H26" t="n">
        <v>0.000744398291578925</v>
      </c>
      <c r="I26" t="n">
        <v>0.000613424504063703</v>
      </c>
      <c r="J26" t="n">
        <v>0.00121137809133795</v>
      </c>
      <c r="K26" t="n">
        <v>0.00082285340793856</v>
      </c>
      <c r="L26" t="n">
        <v>0.00112287771122896</v>
      </c>
      <c r="M26" t="n">
        <v>0.00117648842715576</v>
      </c>
      <c r="N26" t="n">
        <v>0.0015166426522369</v>
      </c>
      <c r="O26" t="n">
        <v>0.000794516080291892</v>
      </c>
      <c r="P26" t="n">
        <v>0.000837047811164966</v>
      </c>
      <c r="Q26" t="n">
        <v>0.00121583645990552</v>
      </c>
      <c r="R26" t="n">
        <v>0</v>
      </c>
      <c r="S26" t="n">
        <v>0.00090310644270459</v>
      </c>
      <c r="T26" t="n">
        <v>0</v>
      </c>
      <c r="U26" t="n">
        <v>0.00112840127914408</v>
      </c>
      <c r="V26" t="n">
        <v>0.00079258486718255</v>
      </c>
      <c r="W26" t="n">
        <v>0.00115996622005036</v>
      </c>
      <c r="X26" t="n">
        <v>0.00353001534033897</v>
      </c>
      <c r="Y26" t="n">
        <v>0.000852944366184722</v>
      </c>
      <c r="Z26" t="n">
        <v>1.00763236346456</v>
      </c>
      <c r="AA26" t="n">
        <v>0</v>
      </c>
      <c r="AB26" t="n">
        <v>0.0173089476765606</v>
      </c>
      <c r="AC26" t="n">
        <v>0.0121279265735872</v>
      </c>
      <c r="AD26" t="n">
        <v>0.00803917095305094</v>
      </c>
      <c r="AE26" t="n">
        <v>0.00395858596696804</v>
      </c>
      <c r="AF26" t="n">
        <v>0.00265083822424345</v>
      </c>
      <c r="AG26" t="n">
        <v>0.00877309485586691</v>
      </c>
      <c r="AH26" t="n">
        <v>0.00128973195965945</v>
      </c>
      <c r="AI26" t="n">
        <v>0.00118911476235827</v>
      </c>
      <c r="AJ26" t="n">
        <v>0.00537093746579707</v>
      </c>
      <c r="AK26" t="n">
        <v>0.000811778614064523</v>
      </c>
      <c r="AL26" t="n">
        <v>0.000483676974310418</v>
      </c>
      <c r="AM26" t="n">
        <v>0.000935010363884681</v>
      </c>
      <c r="AN26" t="n">
        <v>0.00136744163808898</v>
      </c>
      <c r="AO26" t="n">
        <v>0.000165674017682132</v>
      </c>
      <c r="AP26" t="n">
        <v>0.000104431951825319</v>
      </c>
      <c r="AQ26" t="n">
        <v>0.0000247851924544079</v>
      </c>
      <c r="AR26" t="n">
        <v>0.000616188081267077</v>
      </c>
      <c r="AS26" t="n">
        <v>0.000972187098705846</v>
      </c>
      <c r="AT26" t="n">
        <v>0.000539158840693414</v>
      </c>
      <c r="AU26" t="n">
        <v>0.00102496571594914</v>
      </c>
      <c r="AV26" t="n">
        <v>0.000581953832017245</v>
      </c>
      <c r="AW26" t="n">
        <v>0.00094597953338132</v>
      </c>
      <c r="AX26" t="n">
        <v>0.00124130378861744</v>
      </c>
      <c r="AY26" t="n">
        <v>0.00102507262198424</v>
      </c>
      <c r="AZ26" t="n">
        <v>0.00137008631237503</v>
      </c>
      <c r="BA26" t="n">
        <v>0.00137499030240151</v>
      </c>
      <c r="BB26" t="n">
        <v>0.000457360097247559</v>
      </c>
      <c r="BC26" t="n">
        <v>0</v>
      </c>
      <c r="BD26" t="n">
        <v>0.00180157695784015</v>
      </c>
      <c r="BE26" t="n">
        <v>0.0017003976326653</v>
      </c>
      <c r="BF26" t="n">
        <v>0.000744398291578926</v>
      </c>
      <c r="BG26" t="n">
        <v>0.000613424504063703</v>
      </c>
      <c r="BH26" t="n">
        <v>0.00121137809133794</v>
      </c>
      <c r="BI26" t="n">
        <v>0.00082285340793856</v>
      </c>
      <c r="BJ26" t="n">
        <v>0.00112287771122896</v>
      </c>
      <c r="BK26" t="n">
        <v>0.00117648842715576</v>
      </c>
      <c r="BL26" t="n">
        <v>0.00151664265223691</v>
      </c>
      <c r="BM26" t="n">
        <v>0.000794516080291892</v>
      </c>
      <c r="BN26" t="n">
        <v>0.000837047811164966</v>
      </c>
      <c r="BO26" t="n">
        <v>0.00121583645990552</v>
      </c>
      <c r="BP26" t="n">
        <v>0</v>
      </c>
      <c r="BQ26" t="n">
        <v>0.00090310644270459</v>
      </c>
      <c r="BR26" t="n">
        <v>0.00208277261039854</v>
      </c>
      <c r="BS26" t="n">
        <v>0.00112840127914408</v>
      </c>
      <c r="BT26" t="n">
        <v>0.00079258486718255</v>
      </c>
      <c r="BU26" t="n">
        <v>0.00115996622005036</v>
      </c>
      <c r="BV26" t="n">
        <v>0.00353001534033897</v>
      </c>
      <c r="BW26" t="n">
        <v>0.000852944366184723</v>
      </c>
      <c r="BX26" t="n">
        <v>0.00763236346456003</v>
      </c>
      <c r="BY26" t="n">
        <v>0</v>
      </c>
      <c r="BZ26" t="n">
        <v>0.0173089476765606</v>
      </c>
      <c r="CA26" t="n">
        <v>0.0121279265735872</v>
      </c>
      <c r="CB26" t="n">
        <v>0.00803917095305094</v>
      </c>
      <c r="CC26" t="n">
        <v>0.00395858596696804</v>
      </c>
      <c r="CD26" t="n">
        <v>0.00265083822424345</v>
      </c>
      <c r="CE26" t="n">
        <v>0.00877309485586691</v>
      </c>
      <c r="CF26" t="n">
        <v>0.00128973195965945</v>
      </c>
      <c r="CG26" t="n">
        <v>0.00118911476235827</v>
      </c>
      <c r="CH26" t="n">
        <v>0.00537093746579707</v>
      </c>
      <c r="CI26" t="n">
        <v>0.000811778614064524</v>
      </c>
      <c r="CJ26" t="n">
        <v>0.000483676974310418</v>
      </c>
      <c r="CK26" t="n">
        <v>0.000935010363884682</v>
      </c>
      <c r="CL26" t="n">
        <v>0.00136744163808898</v>
      </c>
      <c r="CM26" t="n">
        <v>0.000165674017682132</v>
      </c>
      <c r="CN26" t="n">
        <v>0.000104431951825319</v>
      </c>
      <c r="CO26" t="n">
        <v>0.0000247851924544079</v>
      </c>
      <c r="CP26" t="n">
        <v>0.000616188081267077</v>
      </c>
      <c r="CQ26" t="n">
        <v>0.000972187098705846</v>
      </c>
      <c r="CR26" t="n">
        <v>0</v>
      </c>
      <c r="CS26" t="n">
        <v>0.00102496571594914</v>
      </c>
      <c r="CT26" t="n">
        <v>0.000581953832017245</v>
      </c>
      <c r="CU26" t="n">
        <v>0.00094597953338132</v>
      </c>
      <c r="CV26" t="n">
        <v>0.00124130378861744</v>
      </c>
      <c r="CW26" t="n">
        <v>0.00102507262198424</v>
      </c>
      <c r="CX26" t="n">
        <v>0.00137008631237503</v>
      </c>
      <c r="CY26" t="n">
        <v>0.00137499030240151</v>
      </c>
      <c r="CZ26" t="n">
        <v>0</v>
      </c>
      <c r="DA26" t="n">
        <v>0</v>
      </c>
      <c r="DB26" t="n">
        <v>0.00180157695784015</v>
      </c>
      <c r="DC26" t="n">
        <v>0.0017003976326653</v>
      </c>
      <c r="DD26" t="n">
        <v>0.000744398291578926</v>
      </c>
      <c r="DE26" t="n">
        <v>0.000613424504063703</v>
      </c>
      <c r="DF26" t="n">
        <v>0</v>
      </c>
      <c r="DG26" t="n">
        <v>0.00082285340793856</v>
      </c>
      <c r="DH26" t="n">
        <v>0</v>
      </c>
      <c r="DI26" t="n">
        <v>0</v>
      </c>
      <c r="DJ26" t="n">
        <v>0.00151664265223691</v>
      </c>
      <c r="DK26" t="n">
        <v>0</v>
      </c>
      <c r="DL26" t="n">
        <v>0.000837047811164966</v>
      </c>
      <c r="DM26" t="n">
        <v>0</v>
      </c>
      <c r="DN26" t="n">
        <v>0</v>
      </c>
      <c r="DO26" t="n">
        <v>0</v>
      </c>
      <c r="DP26" t="n">
        <v>0</v>
      </c>
      <c r="DQ26" t="n">
        <v>0.00112840127914408</v>
      </c>
      <c r="DR26" t="n">
        <v>0</v>
      </c>
      <c r="DS26" t="n">
        <v>0.00115996622005036</v>
      </c>
      <c r="DT26" t="n">
        <v>0.00353001534033897</v>
      </c>
      <c r="DU26" t="n">
        <v>0.000852944366184723</v>
      </c>
      <c r="DV26" t="n">
        <v>0</v>
      </c>
      <c r="DW26" t="n">
        <v>0</v>
      </c>
      <c r="DX26" t="n">
        <v>0.0173089476765606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0.00128973195965945</v>
      </c>
      <c r="EE26" t="n">
        <v>0.00118911476235827</v>
      </c>
      <c r="EF26" t="n">
        <v>0.00537093746579706</v>
      </c>
      <c r="EG26" t="n">
        <v>0.000811778614064524</v>
      </c>
      <c r="EH26" t="n">
        <v>0.000483676974310418</v>
      </c>
      <c r="EI26" t="n">
        <v>0.00093501036388468</v>
      </c>
      <c r="EJ26" t="n">
        <v>0.00136744163808897</v>
      </c>
      <c r="EK26" t="n">
        <v>0.000165674017682132</v>
      </c>
      <c r="EL26" t="n">
        <v>0.000104431951825319</v>
      </c>
      <c r="EM26" t="n">
        <v>0.0000247851924544079</v>
      </c>
      <c r="EN26" t="n">
        <v>0</v>
      </c>
      <c r="EO26" t="n">
        <v>0.000972187098705846</v>
      </c>
      <c r="EP26" t="n">
        <v>0</v>
      </c>
      <c r="EQ26" t="n">
        <v>0</v>
      </c>
      <c r="ER26" t="n">
        <v>0.000581953832017245</v>
      </c>
      <c r="ES26" t="n">
        <v>0.00094597953338132</v>
      </c>
      <c r="ET26" t="n">
        <v>0.00124130378861744</v>
      </c>
      <c r="EU26" t="n">
        <v>0.00102507262198424</v>
      </c>
      <c r="EV26" t="n">
        <v>0.00137008631237503</v>
      </c>
      <c r="EW26" t="n">
        <v>0.00137499030240151</v>
      </c>
      <c r="EX26" t="n">
        <v>0.000457360097247559</v>
      </c>
      <c r="EY26" t="n">
        <v>0.00109594266729518</v>
      </c>
      <c r="EZ26" t="n">
        <v>0.00180157695784015</v>
      </c>
      <c r="FA26" t="n">
        <v>0.0017003976326653</v>
      </c>
      <c r="FB26" t="n">
        <v>0.000744398291578925</v>
      </c>
      <c r="FC26" t="n">
        <v>0.000613424504063703</v>
      </c>
      <c r="FD26" t="n">
        <v>0.00121137809133794</v>
      </c>
      <c r="FE26" t="n">
        <v>0.000822853407938561</v>
      </c>
      <c r="FF26" t="n">
        <v>0</v>
      </c>
      <c r="FG26" t="n">
        <v>0</v>
      </c>
      <c r="FH26" t="n">
        <v>0.00151664265223691</v>
      </c>
      <c r="FI26" t="n">
        <v>0.000794516080291892</v>
      </c>
      <c r="FJ26" t="n">
        <v>0</v>
      </c>
      <c r="FK26" t="n">
        <v>0.00121583645990552</v>
      </c>
      <c r="FL26" t="n">
        <v>0</v>
      </c>
      <c r="FM26" t="n">
        <v>0.00090310644270459</v>
      </c>
      <c r="FN26" t="n">
        <v>0</v>
      </c>
      <c r="FO26" t="n">
        <v>0.00112840127914408</v>
      </c>
      <c r="FP26" t="n">
        <v>0</v>
      </c>
      <c r="FQ26" t="n">
        <v>0.00115996622005037</v>
      </c>
      <c r="FR26" t="n">
        <v>0.00353001534033897</v>
      </c>
      <c r="FS26" t="n">
        <v>0.000852944366184722</v>
      </c>
      <c r="FT26" t="n">
        <v>0.00763236346456003</v>
      </c>
      <c r="FU26" t="n">
        <v>0</v>
      </c>
      <c r="FV26" t="n">
        <v>0.0173089476765606</v>
      </c>
      <c r="FW26" t="n">
        <v>0.0121279265735872</v>
      </c>
      <c r="FX26" t="n">
        <v>0</v>
      </c>
      <c r="FY26" t="n">
        <v>0</v>
      </c>
      <c r="FZ26" t="n">
        <v>0</v>
      </c>
      <c r="GA26" t="n">
        <v>0.0087730948558669</v>
      </c>
      <c r="GB26" t="n">
        <v>0.00128973195965945</v>
      </c>
      <c r="GC26" t="n">
        <v>0.00118911476235827</v>
      </c>
      <c r="GD26" t="n">
        <v>0.00537093746579707</v>
      </c>
      <c r="GE26" t="n">
        <v>0.000811778614064524</v>
      </c>
      <c r="GF26" t="n">
        <v>0.000483676974310418</v>
      </c>
      <c r="GG26" t="n">
        <v>0.000935010363884682</v>
      </c>
      <c r="GH26" t="n">
        <v>0.00136744163808897</v>
      </c>
      <c r="GI26" t="n">
        <v>0.000165674017682132</v>
      </c>
      <c r="GJ26" t="n">
        <v>0.000104431951825319</v>
      </c>
      <c r="GK26" t="n">
        <v>0</v>
      </c>
      <c r="GL26" t="n">
        <v>0.000616188081267077</v>
      </c>
      <c r="GM26" t="n">
        <v>0.000972187098705845</v>
      </c>
      <c r="GN26" t="n">
        <v>0</v>
      </c>
      <c r="GO26" t="n">
        <v>0.00102496571594914</v>
      </c>
      <c r="GP26" t="n">
        <v>0.000581953832017245</v>
      </c>
      <c r="GQ26" t="n">
        <v>0.000945979533381319</v>
      </c>
      <c r="GR26" t="n">
        <v>0.00124130378861744</v>
      </c>
      <c r="GS26" t="n">
        <v>0.00102507262198424</v>
      </c>
      <c r="GT26" t="n">
        <v>0.00137008631237503</v>
      </c>
      <c r="GU26" t="n">
        <v>0.00137499030240151</v>
      </c>
      <c r="GV26" t="n">
        <v>0</v>
      </c>
      <c r="GW26" t="n">
        <v>0.00109594266729518</v>
      </c>
      <c r="GX26" t="n">
        <v>0</v>
      </c>
      <c r="GY26" t="n">
        <v>0.0017003976326653</v>
      </c>
      <c r="GZ26" t="n">
        <v>0.000744398291578926</v>
      </c>
      <c r="HA26" t="n">
        <v>0.000613424504063703</v>
      </c>
      <c r="HB26" t="n">
        <v>0.00121137809133794</v>
      </c>
      <c r="HC26" t="n">
        <v>0.00082285340793856</v>
      </c>
      <c r="HD26" t="n">
        <v>0.00112287771122895</v>
      </c>
      <c r="HE26" t="n">
        <v>0.00117648842715576</v>
      </c>
      <c r="HF26" t="n">
        <v>0.00151664265223691</v>
      </c>
      <c r="HG26" t="n">
        <v>0.000794516080291892</v>
      </c>
      <c r="HH26" t="n">
        <v>0.000837047811164965</v>
      </c>
      <c r="HI26" t="n">
        <v>0.00121583645990552</v>
      </c>
      <c r="HJ26" t="n">
        <v>0</v>
      </c>
      <c r="HK26" t="n">
        <v>0.00090310644270459</v>
      </c>
      <c r="HL26" t="n">
        <v>0.00208277261039854</v>
      </c>
      <c r="HM26" t="n">
        <v>0.00112840127914408</v>
      </c>
      <c r="HN26" t="n">
        <v>0.00079258486718255</v>
      </c>
      <c r="HO26" t="n">
        <v>0.00115996622005036</v>
      </c>
      <c r="HP26" t="n">
        <v>0.00353001534033897</v>
      </c>
      <c r="HQ26" t="n">
        <v>0.000852944366184722</v>
      </c>
      <c r="HR26" t="n">
        <v>0.00763236346456003</v>
      </c>
      <c r="HS26" t="n">
        <v>0.00312382583500541</v>
      </c>
      <c r="HT26" t="n">
        <v>0.0173089476765606</v>
      </c>
      <c r="HU26" t="n">
        <v>0.0121279265735872</v>
      </c>
      <c r="HV26" t="n">
        <v>0.00803917095305094</v>
      </c>
      <c r="HW26" t="n">
        <v>0.00395858596696804</v>
      </c>
      <c r="HX26" t="n">
        <v>0.00265083822424345</v>
      </c>
      <c r="HY26" t="n">
        <v>0.00877309485586691</v>
      </c>
      <c r="HZ26" t="n">
        <v>0.00128973195965945</v>
      </c>
      <c r="IA26" t="n">
        <v>0.00118911476235826</v>
      </c>
      <c r="IB26" t="n">
        <v>0.00537093746579707</v>
      </c>
      <c r="IC26" t="n">
        <v>0.000811778614064523</v>
      </c>
      <c r="ID26" t="n">
        <v>0.000483676974310417</v>
      </c>
      <c r="IE26" t="n">
        <v>0.000935010363884682</v>
      </c>
      <c r="IF26" t="n">
        <v>0.00136744163808898</v>
      </c>
      <c r="IG26" t="n">
        <v>0.000165674017682131</v>
      </c>
      <c r="IH26" t="n">
        <v>0.000104431951825319</v>
      </c>
      <c r="II26" t="n">
        <v>0.0000247851924544079</v>
      </c>
      <c r="IJ26" t="n">
        <v>0.000616188081267077</v>
      </c>
      <c r="IK26" t="n">
        <v>0.000972187098705846</v>
      </c>
      <c r="IL26" t="n">
        <v>0.000539158840693413</v>
      </c>
      <c r="IM26" t="n">
        <v>0.00102496571594914</v>
      </c>
      <c r="IN26" t="n">
        <v>0.000581953832017245</v>
      </c>
      <c r="IO26" t="n">
        <v>0.00094597953338132</v>
      </c>
      <c r="IP26" t="n">
        <v>0.00124130378861744</v>
      </c>
      <c r="IQ26" t="n">
        <v>0.00102507262198424</v>
      </c>
      <c r="IR26" t="n">
        <v>0.00137008631237503</v>
      </c>
      <c r="IS26" t="n">
        <v>0.00137499030240151</v>
      </c>
      <c r="IT26" t="n">
        <v>0</v>
      </c>
      <c r="IU26" t="n">
        <v>0</v>
      </c>
      <c r="IV26" t="n">
        <v>0.00180157695784015</v>
      </c>
      <c r="IW26" t="n">
        <v>0.0017003976326653</v>
      </c>
      <c r="IX26" t="n">
        <v>0.000744398291578925</v>
      </c>
      <c r="IY26" t="n">
        <v>0.000613424504063703</v>
      </c>
      <c r="IZ26" t="n">
        <v>0.00121137809133794</v>
      </c>
      <c r="JA26" t="n">
        <v>0.00082285340793856</v>
      </c>
      <c r="JB26" t="n">
        <v>0.00112287771122895</v>
      </c>
      <c r="JC26" t="n">
        <v>0</v>
      </c>
      <c r="JD26" t="n">
        <v>0.00151664265223691</v>
      </c>
      <c r="JE26" t="n">
        <v>0.000794516080291892</v>
      </c>
      <c r="JF26" t="n">
        <v>0.000837047811164966</v>
      </c>
      <c r="JG26" t="n">
        <v>0</v>
      </c>
      <c r="JH26" t="n">
        <v>0</v>
      </c>
      <c r="JI26" t="n">
        <v>0.00090310644270459</v>
      </c>
      <c r="JJ26" t="n">
        <v>0.00208277261039854</v>
      </c>
      <c r="JK26" t="n">
        <v>0.00112840127914408</v>
      </c>
      <c r="JL26" t="n">
        <v>0</v>
      </c>
      <c r="JM26" t="n">
        <v>0.00115996622005036</v>
      </c>
      <c r="JN26" t="n">
        <v>0.00353001534033898</v>
      </c>
      <c r="JO26" t="n">
        <v>0.000852944366184721</v>
      </c>
      <c r="JP26" t="n">
        <v>0.00763236346456004</v>
      </c>
      <c r="JQ26" t="n">
        <v>0.00312382583500542</v>
      </c>
      <c r="JR26" t="n">
        <v>0.0173089476765606</v>
      </c>
      <c r="JS26" t="n">
        <v>0.0121279265735872</v>
      </c>
      <c r="JT26" t="n">
        <v>0.00803917095305095</v>
      </c>
      <c r="JU26" t="n">
        <v>0</v>
      </c>
      <c r="JV26" t="n">
        <v>0</v>
      </c>
      <c r="JW26" t="n">
        <v>0.0087730948558669</v>
      </c>
      <c r="JX26" t="n">
        <v>0.00128973195965945</v>
      </c>
      <c r="JY26" t="n">
        <v>0.00118911476235827</v>
      </c>
      <c r="JZ26" t="n">
        <v>0.00537093746579707</v>
      </c>
      <c r="KA26" t="n">
        <v>0.000811778614064524</v>
      </c>
      <c r="KB26" t="n">
        <v>0.000483676974310418</v>
      </c>
      <c r="KC26" t="n">
        <v>0.000935010363884681</v>
      </c>
      <c r="KD26" t="n">
        <v>0.00136744163808898</v>
      </c>
      <c r="KE26" t="n">
        <v>0.000165674017682132</v>
      </c>
      <c r="KF26" t="n">
        <v>0.000104431951825319</v>
      </c>
      <c r="KG26" t="n">
        <v>0</v>
      </c>
      <c r="KH26" t="n">
        <v>0.000616188081267077</v>
      </c>
      <c r="KI26" t="n">
        <v>0.000972187098705845</v>
      </c>
      <c r="KJ26" t="n">
        <v>0.000539158840693413</v>
      </c>
      <c r="KK26" t="n">
        <v>0.00102496571594914</v>
      </c>
      <c r="KL26" t="n">
        <v>0.000581953832017245</v>
      </c>
      <c r="KM26" t="n">
        <v>0.000945979533381319</v>
      </c>
      <c r="KN26" t="n">
        <v>0.00124130378861744</v>
      </c>
      <c r="KO26" t="n">
        <v>0.00102507262198424</v>
      </c>
      <c r="KP26" t="n">
        <v>0.00137008631237503</v>
      </c>
      <c r="KQ26" t="n">
        <v>0</v>
      </c>
      <c r="KR26" t="n">
        <v>0</v>
      </c>
      <c r="KS26" t="n">
        <v>0.00109594266729518</v>
      </c>
      <c r="KT26" t="n">
        <v>0.00180157695784015</v>
      </c>
      <c r="KU26" t="n">
        <v>0.0017003976326653</v>
      </c>
      <c r="KV26" t="n">
        <v>0.000744398291578925</v>
      </c>
      <c r="KW26" t="n">
        <v>0.000613424504063703</v>
      </c>
      <c r="KX26" t="n">
        <v>0.00121137809133795</v>
      </c>
      <c r="KY26" t="n">
        <v>0.000822853407938561</v>
      </c>
      <c r="KZ26" t="n">
        <v>0.00112287771122896</v>
      </c>
      <c r="LA26" t="n">
        <v>0.00117648842715576</v>
      </c>
      <c r="LB26" t="n">
        <v>0.0015166426522369</v>
      </c>
      <c r="LC26" t="n">
        <v>0.000794516080291892</v>
      </c>
      <c r="LD26" t="n">
        <v>0.000837047811164966</v>
      </c>
      <c r="LE26" t="n">
        <v>0.00121583645990552</v>
      </c>
      <c r="LF26" t="n">
        <v>0.00114445794072498</v>
      </c>
      <c r="LG26" t="n">
        <v>0.00090310644270459</v>
      </c>
      <c r="LH26" t="n">
        <v>0.00208277261039854</v>
      </c>
      <c r="LI26" t="n">
        <v>0.00112840127914408</v>
      </c>
      <c r="LJ26" t="n">
        <v>0.00079258486718255</v>
      </c>
      <c r="LK26" t="n">
        <v>0.00115996622005036</v>
      </c>
      <c r="LL26" t="n">
        <v>0.00353001534033897</v>
      </c>
      <c r="LM26" t="n">
        <v>0.000852944366184722</v>
      </c>
      <c r="LN26" t="n">
        <v>0.00763236346456005</v>
      </c>
      <c r="LO26" t="n">
        <v>0.00312382583500542</v>
      </c>
      <c r="LP26" t="n">
        <v>0.0173089476765606</v>
      </c>
      <c r="LQ26" t="n">
        <v>0.0121279265735872</v>
      </c>
      <c r="LR26" t="n">
        <v>0.00803917095305095</v>
      </c>
      <c r="LS26" t="n">
        <v>0.00395858596696804</v>
      </c>
      <c r="LT26" t="n">
        <v>0.00265083822424344</v>
      </c>
      <c r="LU26" t="n">
        <v>0.00877309485586691</v>
      </c>
      <c r="LV26" t="n">
        <v>0.00128973195965945</v>
      </c>
      <c r="LW26" t="n">
        <v>0.00118911476235827</v>
      </c>
      <c r="LX26" t="n">
        <v>0.00537093746579707</v>
      </c>
      <c r="LY26" t="n">
        <v>0.000811778614064524</v>
      </c>
      <c r="LZ26" t="n">
        <v>0.000483676974310418</v>
      </c>
      <c r="MA26" t="n">
        <v>0.000935010363884681</v>
      </c>
      <c r="MB26" t="n">
        <v>0.00136744163808898</v>
      </c>
      <c r="MC26" t="n">
        <v>0.000165674017682132</v>
      </c>
      <c r="MD26" t="n">
        <v>0.000104431951825319</v>
      </c>
      <c r="ME26" t="n">
        <v>0.0000247851924544079</v>
      </c>
      <c r="MF26" t="n">
        <v>0.000616188081267078</v>
      </c>
      <c r="MG26" t="n">
        <v>0.000972187098705844</v>
      </c>
      <c r="MH26" t="n">
        <v>0.000539158840693414</v>
      </c>
      <c r="MI26" t="n">
        <v>0.00102496571594915</v>
      </c>
      <c r="MJ26" t="n">
        <v>0.000581953832017245</v>
      </c>
      <c r="MK26" t="n">
        <v>0.000945979533381319</v>
      </c>
      <c r="ML26" t="n">
        <v>0.00124130378861744</v>
      </c>
      <c r="MM26" t="n">
        <v>0.00102507262198424</v>
      </c>
      <c r="MN26" t="n">
        <v>0.00137008631237503</v>
      </c>
      <c r="MO26" t="n">
        <v>0.00137499030240151</v>
      </c>
      <c r="MP26" t="n">
        <v>0</v>
      </c>
      <c r="MQ26" t="n">
        <v>0.00109594266729518</v>
      </c>
      <c r="MR26" t="n">
        <v>0.00180157695784015</v>
      </c>
      <c r="MS26" t="n">
        <v>0.00170039763266531</v>
      </c>
      <c r="MT26" t="n">
        <v>0.000744398291578925</v>
      </c>
      <c r="MU26" t="n">
        <v>0.000613424504063704</v>
      </c>
      <c r="MV26" t="n">
        <v>0.00121137809133795</v>
      </c>
      <c r="MW26" t="n">
        <v>0.000822853407938561</v>
      </c>
      <c r="MX26" t="n">
        <v>0</v>
      </c>
      <c r="MY26" t="n">
        <v>0</v>
      </c>
      <c r="MZ26" t="n">
        <v>0.00151664265223691</v>
      </c>
      <c r="NA26" t="n">
        <v>0</v>
      </c>
      <c r="NB26" t="n">
        <v>0.000837047811164965</v>
      </c>
      <c r="NC26" t="n">
        <v>0.00121583645990552</v>
      </c>
      <c r="ND26" t="n">
        <v>0</v>
      </c>
      <c r="NE26" t="n">
        <v>0.00090310644270459</v>
      </c>
      <c r="NF26" t="n">
        <v>0.00208277261039854</v>
      </c>
      <c r="NG26" t="n">
        <v>0.00112840127914408</v>
      </c>
      <c r="NH26" t="n">
        <v>0</v>
      </c>
      <c r="NI26" t="n">
        <v>0.00115996622005036</v>
      </c>
      <c r="NJ26" t="n">
        <v>0.00353001534033897</v>
      </c>
      <c r="NK26" t="n">
        <v>0.000852944366184723</v>
      </c>
      <c r="NL26" t="n">
        <v>0.00763236346456003</v>
      </c>
      <c r="NM26" t="n">
        <v>0.00312382583500542</v>
      </c>
      <c r="NN26" t="n">
        <v>0.0173089476765606</v>
      </c>
      <c r="NO26" t="n">
        <v>0.0121279265735872</v>
      </c>
      <c r="NP26" t="n">
        <v>0.00803917095305095</v>
      </c>
      <c r="NQ26" t="n">
        <v>0</v>
      </c>
      <c r="NR26" t="n">
        <v>0.00265083822424345</v>
      </c>
      <c r="NS26" t="n">
        <v>0.00877309485586692</v>
      </c>
      <c r="NT26" t="n">
        <v>0.00128973195965945</v>
      </c>
      <c r="NU26" t="n">
        <v>0.00118911476235826</v>
      </c>
      <c r="NV26" t="n">
        <v>0.00537093746579707</v>
      </c>
      <c r="NW26" t="n">
        <v>0.000811778614064524</v>
      </c>
      <c r="NX26" t="n">
        <v>0.000483676974310417</v>
      </c>
      <c r="NY26" t="n">
        <v>0.00093501036388468</v>
      </c>
      <c r="NZ26" t="n">
        <v>0.00136744163808898</v>
      </c>
      <c r="OA26" t="n">
        <v>0.000165674017682132</v>
      </c>
      <c r="OB26" t="n">
        <v>0.000104431951825319</v>
      </c>
      <c r="OC26" t="n">
        <v>0.0000247851924544079</v>
      </c>
      <c r="OD26" t="n">
        <v>0.000616188081267077</v>
      </c>
      <c r="OE26" t="n">
        <v>0.000972187098705846</v>
      </c>
      <c r="OF26" t="n">
        <v>0.000539158840693414</v>
      </c>
      <c r="OG26" t="n">
        <v>0.00102496571594915</v>
      </c>
      <c r="OH26" t="n">
        <v>0.000581953832017246</v>
      </c>
      <c r="OI26" t="n">
        <v>0.00094597953338132</v>
      </c>
      <c r="OJ26" t="n">
        <v>0.00124130378861744</v>
      </c>
      <c r="OK26" t="n">
        <v>0.00102507262198424</v>
      </c>
      <c r="OL26" t="n">
        <v>0.00137008631237503</v>
      </c>
      <c r="OM26" t="n">
        <v>0.00137499030240151</v>
      </c>
      <c r="ON26" t="n">
        <v>0.000457360097247559</v>
      </c>
      <c r="OO26" t="n">
        <v>0</v>
      </c>
      <c r="OP26" t="n">
        <v>0.00180157695784015</v>
      </c>
      <c r="OQ26" t="n">
        <v>0.00170039763266531</v>
      </c>
      <c r="OR26" t="n">
        <v>0.000744398291578926</v>
      </c>
      <c r="OS26" t="n">
        <v>0.000613424504063704</v>
      </c>
      <c r="OT26" t="n">
        <v>0.00121137809133794</v>
      </c>
      <c r="OU26" t="n">
        <v>0.000822853407938561</v>
      </c>
      <c r="OV26" t="n">
        <v>0</v>
      </c>
      <c r="OW26" t="n">
        <v>0</v>
      </c>
      <c r="OX26" t="n">
        <v>0.00151664265223691</v>
      </c>
      <c r="OY26" t="n">
        <v>0.000794516080291891</v>
      </c>
      <c r="OZ26" t="n">
        <v>0.000837047811164965</v>
      </c>
      <c r="PA26" t="n">
        <v>0.00121583645990552</v>
      </c>
      <c r="PB26" t="n">
        <v>0</v>
      </c>
      <c r="PC26" t="n">
        <v>0.00090310644270459</v>
      </c>
      <c r="PD26" t="n">
        <v>0</v>
      </c>
      <c r="PE26" t="n">
        <v>0</v>
      </c>
      <c r="PF26" t="n">
        <v>0</v>
      </c>
      <c r="PG26" t="n">
        <v>0.00115996622005036</v>
      </c>
      <c r="PH26" t="n">
        <v>0.00353001534033897</v>
      </c>
      <c r="PI26" t="n">
        <v>0.000852944366184721</v>
      </c>
      <c r="PJ26" t="n">
        <v>0</v>
      </c>
      <c r="PK26" t="n">
        <v>0.00312382583500542</v>
      </c>
      <c r="PL26" t="n">
        <v>0.0173089476765606</v>
      </c>
      <c r="PM26" t="n">
        <v>0</v>
      </c>
      <c r="PN26" t="n">
        <v>0</v>
      </c>
      <c r="PO26" t="n">
        <v>0</v>
      </c>
      <c r="PP26" t="n">
        <v>0</v>
      </c>
      <c r="PQ26" t="n">
        <v>0.00877309485586692</v>
      </c>
      <c r="PR26" t="n">
        <v>0.00128973195965945</v>
      </c>
      <c r="PS26" t="n">
        <v>0.00118911476235827</v>
      </c>
      <c r="PT26" t="n">
        <v>0.00537093746579707</v>
      </c>
      <c r="PU26" t="n">
        <v>0.000811778614064524</v>
      </c>
      <c r="PV26" t="n">
        <v>0.000483676974310417</v>
      </c>
      <c r="PW26" t="n">
        <v>0.000935010363884681</v>
      </c>
      <c r="PX26" t="n">
        <v>0.00136744163808898</v>
      </c>
      <c r="PY26" t="n">
        <v>0.000165674017682132</v>
      </c>
      <c r="PZ26" t="n">
        <v>0.000104431951825319</v>
      </c>
      <c r="QA26" t="n">
        <v>0.000024785192454408</v>
      </c>
      <c r="QB26" t="n">
        <v>0.000616188081267077</v>
      </c>
      <c r="QC26" t="n">
        <v>0.000972187098705845</v>
      </c>
      <c r="QD26" t="n">
        <v>0</v>
      </c>
      <c r="QE26" t="n">
        <v>0.00102496571594915</v>
      </c>
      <c r="QF26" t="n">
        <v>0.000581953832017245</v>
      </c>
      <c r="QG26" t="n">
        <v>0.00094597953338132</v>
      </c>
      <c r="QH26" t="n">
        <v>0.00124130378861744</v>
      </c>
      <c r="QI26" t="n">
        <v>0.00102507262198424</v>
      </c>
    </row>
    <row r="27">
      <c r="A27" t="s">
        <v>26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1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</row>
    <row r="28">
      <c r="A28" t="s">
        <v>27</v>
      </c>
      <c r="B28" t="n">
        <v>0.00499633108796788</v>
      </c>
      <c r="C28" t="n">
        <v>0.00499953137529247</v>
      </c>
      <c r="D28" t="n">
        <v>0.00166616430189078</v>
      </c>
      <c r="E28" t="n">
        <v>0</v>
      </c>
      <c r="F28" t="n">
        <v>0</v>
      </c>
      <c r="G28" t="n">
        <v>0.00512741385493927</v>
      </c>
      <c r="H28" t="n">
        <v>0.0023592149161839</v>
      </c>
      <c r="I28" t="n">
        <v>0.00192231486627456</v>
      </c>
      <c r="J28" t="n">
        <v>0.00280858058920042</v>
      </c>
      <c r="K28" t="n">
        <v>0.00227607320743639</v>
      </c>
      <c r="L28" t="n">
        <v>0.00486612108922965</v>
      </c>
      <c r="M28" t="n">
        <v>0.00421889634333813</v>
      </c>
      <c r="N28" t="n">
        <v>0.00385091457133251</v>
      </c>
      <c r="O28" t="n">
        <v>0.00249071378703507</v>
      </c>
      <c r="P28" t="n">
        <v>0.00311441120879009</v>
      </c>
      <c r="Q28" t="n">
        <v>0.00344103419295194</v>
      </c>
      <c r="R28" t="n">
        <v>0</v>
      </c>
      <c r="S28" t="n">
        <v>0.00239104769655697</v>
      </c>
      <c r="T28" t="n">
        <v>0</v>
      </c>
      <c r="U28" t="n">
        <v>0.00454879971003013</v>
      </c>
      <c r="V28" t="n">
        <v>0.00211370003609309</v>
      </c>
      <c r="W28" t="n">
        <v>0.00310214805925359</v>
      </c>
      <c r="X28" t="n">
        <v>0.0137720422114576</v>
      </c>
      <c r="Y28" t="n">
        <v>0.00191640967459683</v>
      </c>
      <c r="Z28" t="n">
        <v>0.00312287046125781</v>
      </c>
      <c r="AA28" t="n">
        <v>0</v>
      </c>
      <c r="AB28" t="n">
        <v>1.00869906292169</v>
      </c>
      <c r="AC28" t="n">
        <v>0.00773334325027959</v>
      </c>
      <c r="AD28" t="n">
        <v>0.00882815165546203</v>
      </c>
      <c r="AE28" t="n">
        <v>0.00453597313698109</v>
      </c>
      <c r="AF28" t="n">
        <v>0.00534569345111759</v>
      </c>
      <c r="AG28" t="n">
        <v>0.00709002453840574</v>
      </c>
      <c r="AH28" t="n">
        <v>0.00231688565421978</v>
      </c>
      <c r="AI28" t="n">
        <v>0.00358597252599819</v>
      </c>
      <c r="AJ28" t="n">
        <v>0.0166023537725225</v>
      </c>
      <c r="AK28" t="n">
        <v>0.00227392393780279</v>
      </c>
      <c r="AL28" t="n">
        <v>0.00154093716388041</v>
      </c>
      <c r="AM28" t="n">
        <v>0.00167021927260169</v>
      </c>
      <c r="AN28" t="n">
        <v>0.00215996079130431</v>
      </c>
      <c r="AO28" t="n">
        <v>0.000403289646168879</v>
      </c>
      <c r="AP28" t="n">
        <v>0.000254212009158405</v>
      </c>
      <c r="AQ28" t="n">
        <v>0.0000603330059541355</v>
      </c>
      <c r="AR28" t="n">
        <v>0.00176081156546474</v>
      </c>
      <c r="AS28" t="n">
        <v>0.00260587078127705</v>
      </c>
      <c r="AT28" t="n">
        <v>0.00145356614721494</v>
      </c>
      <c r="AU28" t="n">
        <v>0.00280614513315109</v>
      </c>
      <c r="AV28" t="n">
        <v>0.00118839452585017</v>
      </c>
      <c r="AW28" t="n">
        <v>0.00214292419784596</v>
      </c>
      <c r="AX28" t="n">
        <v>0.00264584912173986</v>
      </c>
      <c r="AY28" t="n">
        <v>0.00338458142828922</v>
      </c>
      <c r="AZ28" t="n">
        <v>0.00499633108796788</v>
      </c>
      <c r="BA28" t="n">
        <v>0.00499953137529247</v>
      </c>
      <c r="BB28" t="n">
        <v>0.00166616430189078</v>
      </c>
      <c r="BC28" t="n">
        <v>0</v>
      </c>
      <c r="BD28" t="n">
        <v>0.00487275611314379</v>
      </c>
      <c r="BE28" t="n">
        <v>0.00512741385493928</v>
      </c>
      <c r="BF28" t="n">
        <v>0.0023592149161839</v>
      </c>
      <c r="BG28" t="n">
        <v>0.00192231486627456</v>
      </c>
      <c r="BH28" t="n">
        <v>0.00280858058920041</v>
      </c>
      <c r="BI28" t="n">
        <v>0.00227607320743639</v>
      </c>
      <c r="BJ28" t="n">
        <v>0.00486612108922965</v>
      </c>
      <c r="BK28" t="n">
        <v>0.00421889634333812</v>
      </c>
      <c r="BL28" t="n">
        <v>0.00385091457133251</v>
      </c>
      <c r="BM28" t="n">
        <v>0.00249071378703507</v>
      </c>
      <c r="BN28" t="n">
        <v>0.00311441120879009</v>
      </c>
      <c r="BO28" t="n">
        <v>0.00344103419295194</v>
      </c>
      <c r="BP28" t="n">
        <v>0</v>
      </c>
      <c r="BQ28" t="n">
        <v>0.00239104769655697</v>
      </c>
      <c r="BR28" t="n">
        <v>0.00354962414020609</v>
      </c>
      <c r="BS28" t="n">
        <v>0.00454879971003013</v>
      </c>
      <c r="BT28" t="n">
        <v>0.00211370003609309</v>
      </c>
      <c r="BU28" t="n">
        <v>0.00310214805925359</v>
      </c>
      <c r="BV28" t="n">
        <v>0.0137720422114576</v>
      </c>
      <c r="BW28" t="n">
        <v>0.00191640967459683</v>
      </c>
      <c r="BX28" t="n">
        <v>0.00312287046125781</v>
      </c>
      <c r="BY28" t="n">
        <v>0</v>
      </c>
      <c r="BZ28" t="n">
        <v>0.00869906292169058</v>
      </c>
      <c r="CA28" t="n">
        <v>0.00773334325027957</v>
      </c>
      <c r="CB28" t="n">
        <v>0.00882815165546203</v>
      </c>
      <c r="CC28" t="n">
        <v>0.00453597313698109</v>
      </c>
      <c r="CD28" t="n">
        <v>0.00534569345111759</v>
      </c>
      <c r="CE28" t="n">
        <v>0.00709002453840573</v>
      </c>
      <c r="CF28" t="n">
        <v>0.00231688565421978</v>
      </c>
      <c r="CG28" t="n">
        <v>0.00358597252599819</v>
      </c>
      <c r="CH28" t="n">
        <v>0.0166023537725226</v>
      </c>
      <c r="CI28" t="n">
        <v>0.00227392393780279</v>
      </c>
      <c r="CJ28" t="n">
        <v>0.00154093716388041</v>
      </c>
      <c r="CK28" t="n">
        <v>0.00167021927260169</v>
      </c>
      <c r="CL28" t="n">
        <v>0.00215996079130431</v>
      </c>
      <c r="CM28" t="n">
        <v>0.000403289646168879</v>
      </c>
      <c r="CN28" t="n">
        <v>0.000254212009158405</v>
      </c>
      <c r="CO28" t="n">
        <v>0.0000603330059541355</v>
      </c>
      <c r="CP28" t="n">
        <v>0.00176081156546474</v>
      </c>
      <c r="CQ28" t="n">
        <v>0.00260587078127705</v>
      </c>
      <c r="CR28" t="n">
        <v>0</v>
      </c>
      <c r="CS28" t="n">
        <v>0.00280614513315109</v>
      </c>
      <c r="CT28" t="n">
        <v>0.00118839452585017</v>
      </c>
      <c r="CU28" t="n">
        <v>0.00214292419784596</v>
      </c>
      <c r="CV28" t="n">
        <v>0.00264584912173986</v>
      </c>
      <c r="CW28" t="n">
        <v>0.00338458142828923</v>
      </c>
      <c r="CX28" t="n">
        <v>0.00499633108796789</v>
      </c>
      <c r="CY28" t="n">
        <v>0.00499953137529247</v>
      </c>
      <c r="CZ28" t="n">
        <v>0</v>
      </c>
      <c r="DA28" t="n">
        <v>0</v>
      </c>
      <c r="DB28" t="n">
        <v>0.00487275611314379</v>
      </c>
      <c r="DC28" t="n">
        <v>0.00512741385493928</v>
      </c>
      <c r="DD28" t="n">
        <v>0.00235921491618391</v>
      </c>
      <c r="DE28" t="n">
        <v>0.00192231486627456</v>
      </c>
      <c r="DF28" t="n">
        <v>0</v>
      </c>
      <c r="DG28" t="n">
        <v>0.00227607320743639</v>
      </c>
      <c r="DH28" t="n">
        <v>0</v>
      </c>
      <c r="DI28" t="n">
        <v>0</v>
      </c>
      <c r="DJ28" t="n">
        <v>0.00385091457133251</v>
      </c>
      <c r="DK28" t="n">
        <v>0</v>
      </c>
      <c r="DL28" t="n">
        <v>0.00311441120879009</v>
      </c>
      <c r="DM28" t="n">
        <v>0</v>
      </c>
      <c r="DN28" t="n">
        <v>0</v>
      </c>
      <c r="DO28" t="n">
        <v>0</v>
      </c>
      <c r="DP28" t="n">
        <v>0</v>
      </c>
      <c r="DQ28" t="n">
        <v>0.00454879971003013</v>
      </c>
      <c r="DR28" t="n">
        <v>0</v>
      </c>
      <c r="DS28" t="n">
        <v>0.00310214805925359</v>
      </c>
      <c r="DT28" t="n">
        <v>0.0137720422114576</v>
      </c>
      <c r="DU28" t="n">
        <v>0.00191640967459683</v>
      </c>
      <c r="DV28" t="n">
        <v>0</v>
      </c>
      <c r="DW28" t="n">
        <v>0</v>
      </c>
      <c r="DX28" t="n">
        <v>0.00869906292169058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0.00231688565421978</v>
      </c>
      <c r="EE28" t="n">
        <v>0.00358597252599819</v>
      </c>
      <c r="EF28" t="n">
        <v>0.0166023537725225</v>
      </c>
      <c r="EG28" t="n">
        <v>0.00227392393780279</v>
      </c>
      <c r="EH28" t="n">
        <v>0.00154093716388041</v>
      </c>
      <c r="EI28" t="n">
        <v>0.00167021927260168</v>
      </c>
      <c r="EJ28" t="n">
        <v>0.00215996079130431</v>
      </c>
      <c r="EK28" t="n">
        <v>0.000403289646168879</v>
      </c>
      <c r="EL28" t="n">
        <v>0.000254212009158405</v>
      </c>
      <c r="EM28" t="n">
        <v>0.0000603330059541356</v>
      </c>
      <c r="EN28" t="n">
        <v>0</v>
      </c>
      <c r="EO28" t="n">
        <v>0.00260587078127705</v>
      </c>
      <c r="EP28" t="n">
        <v>0</v>
      </c>
      <c r="EQ28" t="n">
        <v>0</v>
      </c>
      <c r="ER28" t="n">
        <v>0.00118839452585017</v>
      </c>
      <c r="ES28" t="n">
        <v>0.00214292419784596</v>
      </c>
      <c r="ET28" t="n">
        <v>0.00264584912173986</v>
      </c>
      <c r="EU28" t="n">
        <v>0.00338458142828922</v>
      </c>
      <c r="EV28" t="n">
        <v>0.00499633108796788</v>
      </c>
      <c r="EW28" t="n">
        <v>0.00499953137529246</v>
      </c>
      <c r="EX28" t="n">
        <v>0.00166616430189078</v>
      </c>
      <c r="EY28" t="n">
        <v>0.00295820524613311</v>
      </c>
      <c r="EZ28" t="n">
        <v>0.00487275611314379</v>
      </c>
      <c r="FA28" t="n">
        <v>0.00512741385493928</v>
      </c>
      <c r="FB28" t="n">
        <v>0.0023592149161839</v>
      </c>
      <c r="FC28" t="n">
        <v>0.00192231486627456</v>
      </c>
      <c r="FD28" t="n">
        <v>0.00280858058920042</v>
      </c>
      <c r="FE28" t="n">
        <v>0.00227607320743639</v>
      </c>
      <c r="FF28" t="n">
        <v>0</v>
      </c>
      <c r="FG28" t="n">
        <v>0</v>
      </c>
      <c r="FH28" t="n">
        <v>0.00385091457133251</v>
      </c>
      <c r="FI28" t="n">
        <v>0.00249071378703507</v>
      </c>
      <c r="FJ28" t="n">
        <v>0</v>
      </c>
      <c r="FK28" t="n">
        <v>0.00344103419295194</v>
      </c>
      <c r="FL28" t="n">
        <v>0</v>
      </c>
      <c r="FM28" t="n">
        <v>0.00239104769655697</v>
      </c>
      <c r="FN28" t="n">
        <v>0</v>
      </c>
      <c r="FO28" t="n">
        <v>0.00454879971003013</v>
      </c>
      <c r="FP28" t="n">
        <v>0</v>
      </c>
      <c r="FQ28" t="n">
        <v>0.00310214805925359</v>
      </c>
      <c r="FR28" t="n">
        <v>0.0137720422114576</v>
      </c>
      <c r="FS28" t="n">
        <v>0.00191640967459683</v>
      </c>
      <c r="FT28" t="n">
        <v>0.00312287046125781</v>
      </c>
      <c r="FU28" t="n">
        <v>0</v>
      </c>
      <c r="FV28" t="n">
        <v>0.0086990629216906</v>
      </c>
      <c r="FW28" t="n">
        <v>0.00773334325027959</v>
      </c>
      <c r="FX28" t="n">
        <v>0</v>
      </c>
      <c r="FY28" t="n">
        <v>0</v>
      </c>
      <c r="FZ28" t="n">
        <v>0</v>
      </c>
      <c r="GA28" t="n">
        <v>0.00709002453840572</v>
      </c>
      <c r="GB28" t="n">
        <v>0.00231688565421978</v>
      </c>
      <c r="GC28" t="n">
        <v>0.00358597252599819</v>
      </c>
      <c r="GD28" t="n">
        <v>0.0166023537725226</v>
      </c>
      <c r="GE28" t="n">
        <v>0.00227392393780279</v>
      </c>
      <c r="GF28" t="n">
        <v>0.00154093716388041</v>
      </c>
      <c r="GG28" t="n">
        <v>0.00167021927260169</v>
      </c>
      <c r="GH28" t="n">
        <v>0.00215996079130431</v>
      </c>
      <c r="GI28" t="n">
        <v>0.000403289646168879</v>
      </c>
      <c r="GJ28" t="n">
        <v>0.000254212009158405</v>
      </c>
      <c r="GK28" t="n">
        <v>0</v>
      </c>
      <c r="GL28" t="n">
        <v>0.00176081156546474</v>
      </c>
      <c r="GM28" t="n">
        <v>0.00260587078127704</v>
      </c>
      <c r="GN28" t="n">
        <v>0</v>
      </c>
      <c r="GO28" t="n">
        <v>0.00280614513315108</v>
      </c>
      <c r="GP28" t="n">
        <v>0.00118839452585017</v>
      </c>
      <c r="GQ28" t="n">
        <v>0.00214292419784596</v>
      </c>
      <c r="GR28" t="n">
        <v>0.00264584912173986</v>
      </c>
      <c r="GS28" t="n">
        <v>0.00338458142828923</v>
      </c>
      <c r="GT28" t="n">
        <v>0.00499633108796788</v>
      </c>
      <c r="GU28" t="n">
        <v>0.00499953137529246</v>
      </c>
      <c r="GV28" t="n">
        <v>0</v>
      </c>
      <c r="GW28" t="n">
        <v>0.00295820524613311</v>
      </c>
      <c r="GX28" t="n">
        <v>0</v>
      </c>
      <c r="GY28" t="n">
        <v>0.00512741385493928</v>
      </c>
      <c r="GZ28" t="n">
        <v>0.00235921491618391</v>
      </c>
      <c r="HA28" t="n">
        <v>0.00192231486627456</v>
      </c>
      <c r="HB28" t="n">
        <v>0.00280858058920041</v>
      </c>
      <c r="HC28" t="n">
        <v>0.00227607320743639</v>
      </c>
      <c r="HD28" t="n">
        <v>0.00486612108922966</v>
      </c>
      <c r="HE28" t="n">
        <v>0.00421889634333812</v>
      </c>
      <c r="HF28" t="n">
        <v>0.00385091457133251</v>
      </c>
      <c r="HG28" t="n">
        <v>0.00249071378703507</v>
      </c>
      <c r="HH28" t="n">
        <v>0.00311441120879008</v>
      </c>
      <c r="HI28" t="n">
        <v>0.00344103419295194</v>
      </c>
      <c r="HJ28" t="n">
        <v>0</v>
      </c>
      <c r="HK28" t="n">
        <v>0.00239104769655697</v>
      </c>
      <c r="HL28" t="n">
        <v>0.0035496241402061</v>
      </c>
      <c r="HM28" t="n">
        <v>0.00454879971003013</v>
      </c>
      <c r="HN28" t="n">
        <v>0.00211370003609309</v>
      </c>
      <c r="HO28" t="n">
        <v>0.00310214805925358</v>
      </c>
      <c r="HP28" t="n">
        <v>0.0137720422114576</v>
      </c>
      <c r="HQ28" t="n">
        <v>0.00191640967459683</v>
      </c>
      <c r="HR28" t="n">
        <v>0.00312287046125781</v>
      </c>
      <c r="HS28" t="n">
        <v>0.00283162115485827</v>
      </c>
      <c r="HT28" t="n">
        <v>0.00869906292169057</v>
      </c>
      <c r="HU28" t="n">
        <v>0.00773334325027959</v>
      </c>
      <c r="HV28" t="n">
        <v>0.00882815165546201</v>
      </c>
      <c r="HW28" t="n">
        <v>0.00453597313698108</v>
      </c>
      <c r="HX28" t="n">
        <v>0.00534569345111759</v>
      </c>
      <c r="HY28" t="n">
        <v>0.00709002453840573</v>
      </c>
      <c r="HZ28" t="n">
        <v>0.00231688565421978</v>
      </c>
      <c r="IA28" t="n">
        <v>0.00358597252599819</v>
      </c>
      <c r="IB28" t="n">
        <v>0.0166023537725225</v>
      </c>
      <c r="IC28" t="n">
        <v>0.00227392393780278</v>
      </c>
      <c r="ID28" t="n">
        <v>0.00154093716388041</v>
      </c>
      <c r="IE28" t="n">
        <v>0.00167021927260169</v>
      </c>
      <c r="IF28" t="n">
        <v>0.00215996079130431</v>
      </c>
      <c r="IG28" t="n">
        <v>0.000403289646168879</v>
      </c>
      <c r="IH28" t="n">
        <v>0.000254212009158405</v>
      </c>
      <c r="II28" t="n">
        <v>0.0000603330059541355</v>
      </c>
      <c r="IJ28" t="n">
        <v>0.00176081156546474</v>
      </c>
      <c r="IK28" t="n">
        <v>0.00260587078127705</v>
      </c>
      <c r="IL28" t="n">
        <v>0.00145356614721494</v>
      </c>
      <c r="IM28" t="n">
        <v>0.00280614513315108</v>
      </c>
      <c r="IN28" t="n">
        <v>0.00118839452585017</v>
      </c>
      <c r="IO28" t="n">
        <v>0.00214292419784596</v>
      </c>
      <c r="IP28" t="n">
        <v>0.00264584912173986</v>
      </c>
      <c r="IQ28" t="n">
        <v>0.00338458142828922</v>
      </c>
      <c r="IR28" t="n">
        <v>0.00499633108796788</v>
      </c>
      <c r="IS28" t="n">
        <v>0.00499953137529246</v>
      </c>
      <c r="IT28" t="n">
        <v>0</v>
      </c>
      <c r="IU28" t="n">
        <v>0</v>
      </c>
      <c r="IV28" t="n">
        <v>0.00487275611314379</v>
      </c>
      <c r="IW28" t="n">
        <v>0.00512741385493927</v>
      </c>
      <c r="IX28" t="n">
        <v>0.0023592149161839</v>
      </c>
      <c r="IY28" t="n">
        <v>0.00192231486627456</v>
      </c>
      <c r="IZ28" t="n">
        <v>0.00280858058920041</v>
      </c>
      <c r="JA28" t="n">
        <v>0.00227607320743639</v>
      </c>
      <c r="JB28" t="n">
        <v>0.00486612108922965</v>
      </c>
      <c r="JC28" t="n">
        <v>0</v>
      </c>
      <c r="JD28" t="n">
        <v>0.00385091457133251</v>
      </c>
      <c r="JE28" t="n">
        <v>0.00249071378703507</v>
      </c>
      <c r="JF28" t="n">
        <v>0.00311441120879009</v>
      </c>
      <c r="JG28" t="n">
        <v>0</v>
      </c>
      <c r="JH28" t="n">
        <v>0</v>
      </c>
      <c r="JI28" t="n">
        <v>0.00239104769655697</v>
      </c>
      <c r="JJ28" t="n">
        <v>0.00354962414020609</v>
      </c>
      <c r="JK28" t="n">
        <v>0.00454879971003013</v>
      </c>
      <c r="JL28" t="n">
        <v>0</v>
      </c>
      <c r="JM28" t="n">
        <v>0.00310214805925359</v>
      </c>
      <c r="JN28" t="n">
        <v>0.0137720422114576</v>
      </c>
      <c r="JO28" t="n">
        <v>0.00191640967459683</v>
      </c>
      <c r="JP28" t="n">
        <v>0.00312287046125781</v>
      </c>
      <c r="JQ28" t="n">
        <v>0.00283162115485827</v>
      </c>
      <c r="JR28" t="n">
        <v>0.00869906292169058</v>
      </c>
      <c r="JS28" t="n">
        <v>0.00773334325027958</v>
      </c>
      <c r="JT28" t="n">
        <v>0.00882815165546203</v>
      </c>
      <c r="JU28" t="n">
        <v>0</v>
      </c>
      <c r="JV28" t="n">
        <v>0</v>
      </c>
      <c r="JW28" t="n">
        <v>0.00709002453840572</v>
      </c>
      <c r="JX28" t="n">
        <v>0.00231688565421977</v>
      </c>
      <c r="JY28" t="n">
        <v>0.00358597252599819</v>
      </c>
      <c r="JZ28" t="n">
        <v>0.0166023537725226</v>
      </c>
      <c r="KA28" t="n">
        <v>0.00227392393780278</v>
      </c>
      <c r="KB28" t="n">
        <v>0.00154093716388041</v>
      </c>
      <c r="KC28" t="n">
        <v>0.00167021927260169</v>
      </c>
      <c r="KD28" t="n">
        <v>0.00215996079130431</v>
      </c>
      <c r="KE28" t="n">
        <v>0.00040328964616888</v>
      </c>
      <c r="KF28" t="n">
        <v>0.000254212009158405</v>
      </c>
      <c r="KG28" t="n">
        <v>0</v>
      </c>
      <c r="KH28" t="n">
        <v>0.00176081156546474</v>
      </c>
      <c r="KI28" t="n">
        <v>0.00260587078127704</v>
      </c>
      <c r="KJ28" t="n">
        <v>0.00145356614721494</v>
      </c>
      <c r="KK28" t="n">
        <v>0.00280614513315109</v>
      </c>
      <c r="KL28" t="n">
        <v>0.00118839452585017</v>
      </c>
      <c r="KM28" t="n">
        <v>0.00214292419784596</v>
      </c>
      <c r="KN28" t="n">
        <v>0.00264584912173986</v>
      </c>
      <c r="KO28" t="n">
        <v>0.00338458142828923</v>
      </c>
      <c r="KP28" t="n">
        <v>0.00499633108796788</v>
      </c>
      <c r="KQ28" t="n">
        <v>0</v>
      </c>
      <c r="KR28" t="n">
        <v>0</v>
      </c>
      <c r="KS28" t="n">
        <v>0.0029582052461331</v>
      </c>
      <c r="KT28" t="n">
        <v>0.00487275611314378</v>
      </c>
      <c r="KU28" t="n">
        <v>0.00512741385493927</v>
      </c>
      <c r="KV28" t="n">
        <v>0.0023592149161839</v>
      </c>
      <c r="KW28" t="n">
        <v>0.00192231486627456</v>
      </c>
      <c r="KX28" t="n">
        <v>0.00280858058920042</v>
      </c>
      <c r="KY28" t="n">
        <v>0.00227607320743639</v>
      </c>
      <c r="KZ28" t="n">
        <v>0.00486612108922966</v>
      </c>
      <c r="LA28" t="n">
        <v>0.00421889634333813</v>
      </c>
      <c r="LB28" t="n">
        <v>0.00385091457133251</v>
      </c>
      <c r="LC28" t="n">
        <v>0.00249071378703506</v>
      </c>
      <c r="LD28" t="n">
        <v>0.00311441120879009</v>
      </c>
      <c r="LE28" t="n">
        <v>0.00344103419295194</v>
      </c>
      <c r="LF28" t="n">
        <v>0.00405419324928548</v>
      </c>
      <c r="LG28" t="n">
        <v>0.00239104769655697</v>
      </c>
      <c r="LH28" t="n">
        <v>0.0035496241402061</v>
      </c>
      <c r="LI28" t="n">
        <v>0.00454879971003013</v>
      </c>
      <c r="LJ28" t="n">
        <v>0.00211370003609309</v>
      </c>
      <c r="LK28" t="n">
        <v>0.00310214805925358</v>
      </c>
      <c r="LL28" t="n">
        <v>0.0137720422114576</v>
      </c>
      <c r="LM28" t="n">
        <v>0.00191640967459683</v>
      </c>
      <c r="LN28" t="n">
        <v>0.00312287046125782</v>
      </c>
      <c r="LO28" t="n">
        <v>0.00283162115485827</v>
      </c>
      <c r="LP28" t="n">
        <v>0.00869906292169058</v>
      </c>
      <c r="LQ28" t="n">
        <v>0.00773334325027958</v>
      </c>
      <c r="LR28" t="n">
        <v>0.00882815165546203</v>
      </c>
      <c r="LS28" t="n">
        <v>0.00453597313698109</v>
      </c>
      <c r="LT28" t="n">
        <v>0.00534569345111759</v>
      </c>
      <c r="LU28" t="n">
        <v>0.00709002453840572</v>
      </c>
      <c r="LV28" t="n">
        <v>0.00231688565421978</v>
      </c>
      <c r="LW28" t="n">
        <v>0.00358597252599819</v>
      </c>
      <c r="LX28" t="n">
        <v>0.0166023537725226</v>
      </c>
      <c r="LY28" t="n">
        <v>0.00227392393780278</v>
      </c>
      <c r="LZ28" t="n">
        <v>0.00154093716388041</v>
      </c>
      <c r="MA28" t="n">
        <v>0.00167021927260168</v>
      </c>
      <c r="MB28" t="n">
        <v>0.00215996079130431</v>
      </c>
      <c r="MC28" t="n">
        <v>0.00040328964616888</v>
      </c>
      <c r="MD28" t="n">
        <v>0.000254212009158405</v>
      </c>
      <c r="ME28" t="n">
        <v>0.0000603330059541355</v>
      </c>
      <c r="MF28" t="n">
        <v>0.00176081156546474</v>
      </c>
      <c r="MG28" t="n">
        <v>0.00260587078127704</v>
      </c>
      <c r="MH28" t="n">
        <v>0.00145356614721494</v>
      </c>
      <c r="MI28" t="n">
        <v>0.00280614513315109</v>
      </c>
      <c r="MJ28" t="n">
        <v>0.00118839452585017</v>
      </c>
      <c r="MK28" t="n">
        <v>0.00214292419784596</v>
      </c>
      <c r="ML28" t="n">
        <v>0.00264584912173987</v>
      </c>
      <c r="MM28" t="n">
        <v>0.00338458142828922</v>
      </c>
      <c r="MN28" t="n">
        <v>0.00499633108796787</v>
      </c>
      <c r="MO28" t="n">
        <v>0.00499953137529247</v>
      </c>
      <c r="MP28" t="n">
        <v>0</v>
      </c>
      <c r="MQ28" t="n">
        <v>0.00295820524613311</v>
      </c>
      <c r="MR28" t="n">
        <v>0.00487275611314378</v>
      </c>
      <c r="MS28" t="n">
        <v>0.00512741385493927</v>
      </c>
      <c r="MT28" t="n">
        <v>0.0023592149161839</v>
      </c>
      <c r="MU28" t="n">
        <v>0.00192231486627456</v>
      </c>
      <c r="MV28" t="n">
        <v>0.00280858058920042</v>
      </c>
      <c r="MW28" t="n">
        <v>0.00227607320743639</v>
      </c>
      <c r="MX28" t="n">
        <v>0</v>
      </c>
      <c r="MY28" t="n">
        <v>0</v>
      </c>
      <c r="MZ28" t="n">
        <v>0.00385091457133252</v>
      </c>
      <c r="NA28" t="n">
        <v>0</v>
      </c>
      <c r="NB28" t="n">
        <v>0.00311441120879008</v>
      </c>
      <c r="NC28" t="n">
        <v>0.00344103419295194</v>
      </c>
      <c r="ND28" t="n">
        <v>0</v>
      </c>
      <c r="NE28" t="n">
        <v>0.00239104769655697</v>
      </c>
      <c r="NF28" t="n">
        <v>0.00354962414020609</v>
      </c>
      <c r="NG28" t="n">
        <v>0.00454879971003013</v>
      </c>
      <c r="NH28" t="n">
        <v>0</v>
      </c>
      <c r="NI28" t="n">
        <v>0.00310214805925359</v>
      </c>
      <c r="NJ28" t="n">
        <v>0.0137720422114576</v>
      </c>
      <c r="NK28" t="n">
        <v>0.00191640967459683</v>
      </c>
      <c r="NL28" t="n">
        <v>0.00312287046125781</v>
      </c>
      <c r="NM28" t="n">
        <v>0.00283162115485827</v>
      </c>
      <c r="NN28" t="n">
        <v>0.00869906292169058</v>
      </c>
      <c r="NO28" t="n">
        <v>0.00773334325027957</v>
      </c>
      <c r="NP28" t="n">
        <v>0.00882815165546204</v>
      </c>
      <c r="NQ28" t="n">
        <v>0</v>
      </c>
      <c r="NR28" t="n">
        <v>0.00534569345111759</v>
      </c>
      <c r="NS28" t="n">
        <v>0.00709002453840573</v>
      </c>
      <c r="NT28" t="n">
        <v>0.00231688565421978</v>
      </c>
      <c r="NU28" t="n">
        <v>0.00358597252599818</v>
      </c>
      <c r="NV28" t="n">
        <v>0.0166023537725225</v>
      </c>
      <c r="NW28" t="n">
        <v>0.00227392393780278</v>
      </c>
      <c r="NX28" t="n">
        <v>0.00154093716388041</v>
      </c>
      <c r="NY28" t="n">
        <v>0.00167021927260168</v>
      </c>
      <c r="NZ28" t="n">
        <v>0.00215996079130431</v>
      </c>
      <c r="OA28" t="n">
        <v>0.00040328964616888</v>
      </c>
      <c r="OB28" t="n">
        <v>0.000254212009158405</v>
      </c>
      <c r="OC28" t="n">
        <v>0.0000603330059541355</v>
      </c>
      <c r="OD28" t="n">
        <v>0.00176081156546474</v>
      </c>
      <c r="OE28" t="n">
        <v>0.00260587078127705</v>
      </c>
      <c r="OF28" t="n">
        <v>0.00145356614721494</v>
      </c>
      <c r="OG28" t="n">
        <v>0.00280614513315109</v>
      </c>
      <c r="OH28" t="n">
        <v>0.00118839452585017</v>
      </c>
      <c r="OI28" t="n">
        <v>0.00214292419784596</v>
      </c>
      <c r="OJ28" t="n">
        <v>0.00264584912173986</v>
      </c>
      <c r="OK28" t="n">
        <v>0.00338458142828922</v>
      </c>
      <c r="OL28" t="n">
        <v>0.00499633108796788</v>
      </c>
      <c r="OM28" t="n">
        <v>0.00499953137529246</v>
      </c>
      <c r="ON28" t="n">
        <v>0.00166616430189078</v>
      </c>
      <c r="OO28" t="n">
        <v>0</v>
      </c>
      <c r="OP28" t="n">
        <v>0.00487275611314379</v>
      </c>
      <c r="OQ28" t="n">
        <v>0.00512741385493927</v>
      </c>
      <c r="OR28" t="n">
        <v>0.00235921491618391</v>
      </c>
      <c r="OS28" t="n">
        <v>0.00192231486627456</v>
      </c>
      <c r="OT28" t="n">
        <v>0.00280858058920041</v>
      </c>
      <c r="OU28" t="n">
        <v>0.00227607320743639</v>
      </c>
      <c r="OV28" t="n">
        <v>0</v>
      </c>
      <c r="OW28" t="n">
        <v>0</v>
      </c>
      <c r="OX28" t="n">
        <v>0.00385091457133252</v>
      </c>
      <c r="OY28" t="n">
        <v>0.00249071378703506</v>
      </c>
      <c r="OZ28" t="n">
        <v>0.00311441120879008</v>
      </c>
      <c r="PA28" t="n">
        <v>0.00344103419295194</v>
      </c>
      <c r="PB28" t="n">
        <v>0</v>
      </c>
      <c r="PC28" t="n">
        <v>0.00239104769655697</v>
      </c>
      <c r="PD28" t="n">
        <v>0</v>
      </c>
      <c r="PE28" t="n">
        <v>0</v>
      </c>
      <c r="PF28" t="n">
        <v>0</v>
      </c>
      <c r="PG28" t="n">
        <v>0.00310214805925359</v>
      </c>
      <c r="PH28" t="n">
        <v>0.0137720422114576</v>
      </c>
      <c r="PI28" t="n">
        <v>0.00191640967459683</v>
      </c>
      <c r="PJ28" t="n">
        <v>0</v>
      </c>
      <c r="PK28" t="n">
        <v>0.00283162115485827</v>
      </c>
      <c r="PL28" t="n">
        <v>0.00869906292169057</v>
      </c>
      <c r="PM28" t="n">
        <v>0</v>
      </c>
      <c r="PN28" t="n">
        <v>0</v>
      </c>
      <c r="PO28" t="n">
        <v>0</v>
      </c>
      <c r="PP28" t="n">
        <v>0</v>
      </c>
      <c r="PQ28" t="n">
        <v>0.00709002453840573</v>
      </c>
      <c r="PR28" t="n">
        <v>0.00231688565421978</v>
      </c>
      <c r="PS28" t="n">
        <v>0.00358597252599819</v>
      </c>
      <c r="PT28" t="n">
        <v>0.0166023537725225</v>
      </c>
      <c r="PU28" t="n">
        <v>0.00227392393780279</v>
      </c>
      <c r="PV28" t="n">
        <v>0.00154093716388041</v>
      </c>
      <c r="PW28" t="n">
        <v>0.00167021927260168</v>
      </c>
      <c r="PX28" t="n">
        <v>0.00215996079130431</v>
      </c>
      <c r="PY28" t="n">
        <v>0.00040328964616888</v>
      </c>
      <c r="PZ28" t="n">
        <v>0.000254212009158405</v>
      </c>
      <c r="QA28" t="n">
        <v>0.0000603330059541356</v>
      </c>
      <c r="QB28" t="n">
        <v>0.00176081156546474</v>
      </c>
      <c r="QC28" t="n">
        <v>0.00260587078127704</v>
      </c>
      <c r="QD28" t="n">
        <v>0</v>
      </c>
      <c r="QE28" t="n">
        <v>0.00280614513315109</v>
      </c>
      <c r="QF28" t="n">
        <v>0.00118839452585017</v>
      </c>
      <c r="QG28" t="n">
        <v>0.00214292419784597</v>
      </c>
      <c r="QH28" t="n">
        <v>0.00264584912173987</v>
      </c>
      <c r="QI28" t="n">
        <v>0.00338458142828922</v>
      </c>
    </row>
    <row r="29">
      <c r="A29" t="s">
        <v>28</v>
      </c>
      <c r="B29" t="n">
        <v>0.00796954356133791</v>
      </c>
      <c r="C29" t="n">
        <v>0.00805603823478354</v>
      </c>
      <c r="D29" t="n">
        <v>0.00268202529780628</v>
      </c>
      <c r="E29" t="n">
        <v>0</v>
      </c>
      <c r="F29" t="n">
        <v>0</v>
      </c>
      <c r="G29" t="n">
        <v>0.0119467524400365</v>
      </c>
      <c r="H29" t="n">
        <v>0.00348338477105621</v>
      </c>
      <c r="I29" t="n">
        <v>0.00240784902209268</v>
      </c>
      <c r="J29" t="n">
        <v>0.00353879830317911</v>
      </c>
      <c r="K29" t="n">
        <v>0.00245128390376266</v>
      </c>
      <c r="L29" t="n">
        <v>0.00488129030590227</v>
      </c>
      <c r="M29" t="n">
        <v>0.00319692489498278</v>
      </c>
      <c r="N29" t="n">
        <v>0.00312915015700716</v>
      </c>
      <c r="O29" t="n">
        <v>0.00304474263917232</v>
      </c>
      <c r="P29" t="n">
        <v>0.00231437885029208</v>
      </c>
      <c r="Q29" t="n">
        <v>0.00748279852781318</v>
      </c>
      <c r="R29" t="n">
        <v>0</v>
      </c>
      <c r="S29" t="n">
        <v>0.00301008638192661</v>
      </c>
      <c r="T29" t="n">
        <v>0</v>
      </c>
      <c r="U29" t="n">
        <v>0.00231677206768323</v>
      </c>
      <c r="V29" t="n">
        <v>0.0039798467845195</v>
      </c>
      <c r="W29" t="n">
        <v>0.00528469480075853</v>
      </c>
      <c r="X29" t="n">
        <v>0.00294840586413301</v>
      </c>
      <c r="Y29" t="n">
        <v>0.00296712060664519</v>
      </c>
      <c r="Z29" t="n">
        <v>0.00728434879510697</v>
      </c>
      <c r="AA29" t="n">
        <v>0</v>
      </c>
      <c r="AB29" t="n">
        <v>0.00642597957924974</v>
      </c>
      <c r="AC29" t="n">
        <v>1.0217494217758</v>
      </c>
      <c r="AD29" t="n">
        <v>0.00919016750722496</v>
      </c>
      <c r="AE29" t="n">
        <v>0.0040798446144449</v>
      </c>
      <c r="AF29" t="n">
        <v>0.00542075546514223</v>
      </c>
      <c r="AG29" t="n">
        <v>0.00866841148376694</v>
      </c>
      <c r="AH29" t="n">
        <v>0.00387876343110307</v>
      </c>
      <c r="AI29" t="n">
        <v>0.00604312473535598</v>
      </c>
      <c r="AJ29" t="n">
        <v>0.00573429044897227</v>
      </c>
      <c r="AK29" t="n">
        <v>0.00401571339453915</v>
      </c>
      <c r="AL29" t="n">
        <v>0.00174931359374084</v>
      </c>
      <c r="AM29" t="n">
        <v>0.00258595637995001</v>
      </c>
      <c r="AN29" t="n">
        <v>0.00294030025716313</v>
      </c>
      <c r="AO29" t="n">
        <v>0.000565788441227561</v>
      </c>
      <c r="AP29" t="n">
        <v>0.000356642472151402</v>
      </c>
      <c r="AQ29" t="n">
        <v>0.0000846431782126378</v>
      </c>
      <c r="AR29" t="n">
        <v>0.00391199020459255</v>
      </c>
      <c r="AS29" t="n">
        <v>0.00608328936349276</v>
      </c>
      <c r="AT29" t="n">
        <v>0.003207662276425</v>
      </c>
      <c r="AU29" t="n">
        <v>0.00624581528907917</v>
      </c>
      <c r="AV29" t="n">
        <v>0.00163369976172027</v>
      </c>
      <c r="AW29" t="n">
        <v>0.00343597096400389</v>
      </c>
      <c r="AX29" t="n">
        <v>0.00403329438622773</v>
      </c>
      <c r="AY29" t="n">
        <v>0.00220749924084876</v>
      </c>
      <c r="AZ29" t="n">
        <v>0.0079695435613379</v>
      </c>
      <c r="BA29" t="n">
        <v>0.00805603823478354</v>
      </c>
      <c r="BB29" t="n">
        <v>0.00268202529780627</v>
      </c>
      <c r="BC29" t="n">
        <v>0</v>
      </c>
      <c r="BD29" t="n">
        <v>0.0138695624892692</v>
      </c>
      <c r="BE29" t="n">
        <v>0.0119467524400365</v>
      </c>
      <c r="BF29" t="n">
        <v>0.00348338477105621</v>
      </c>
      <c r="BG29" t="n">
        <v>0.00240784902209268</v>
      </c>
      <c r="BH29" t="n">
        <v>0.00353879830317911</v>
      </c>
      <c r="BI29" t="n">
        <v>0.00245128390376266</v>
      </c>
      <c r="BJ29" t="n">
        <v>0.00488129030590227</v>
      </c>
      <c r="BK29" t="n">
        <v>0.00319692489498278</v>
      </c>
      <c r="BL29" t="n">
        <v>0.00312915015700716</v>
      </c>
      <c r="BM29" t="n">
        <v>0.00304474263917232</v>
      </c>
      <c r="BN29" t="n">
        <v>0.00231437885029208</v>
      </c>
      <c r="BO29" t="n">
        <v>0.00748279852781318</v>
      </c>
      <c r="BP29" t="n">
        <v>0</v>
      </c>
      <c r="BQ29" t="n">
        <v>0.00301008638192661</v>
      </c>
      <c r="BR29" t="n">
        <v>0.00277579651183442</v>
      </c>
      <c r="BS29" t="n">
        <v>0.00231677206768323</v>
      </c>
      <c r="BT29" t="n">
        <v>0.0039798467845195</v>
      </c>
      <c r="BU29" t="n">
        <v>0.00528469480075853</v>
      </c>
      <c r="BV29" t="n">
        <v>0.00294840586413301</v>
      </c>
      <c r="BW29" t="n">
        <v>0.00296712060664519</v>
      </c>
      <c r="BX29" t="n">
        <v>0.00728434879510697</v>
      </c>
      <c r="BY29" t="n">
        <v>0</v>
      </c>
      <c r="BZ29" t="n">
        <v>0.00642597957924974</v>
      </c>
      <c r="CA29" t="n">
        <v>0.0217494217757955</v>
      </c>
      <c r="CB29" t="n">
        <v>0.00919016750722495</v>
      </c>
      <c r="CC29" t="n">
        <v>0.0040798446144449</v>
      </c>
      <c r="CD29" t="n">
        <v>0.00542075546514223</v>
      </c>
      <c r="CE29" t="n">
        <v>0.00866841148376693</v>
      </c>
      <c r="CF29" t="n">
        <v>0.00387876343110307</v>
      </c>
      <c r="CG29" t="n">
        <v>0.00604312473535597</v>
      </c>
      <c r="CH29" t="n">
        <v>0.00573429044897227</v>
      </c>
      <c r="CI29" t="n">
        <v>0.00401571339453916</v>
      </c>
      <c r="CJ29" t="n">
        <v>0.00174931359374084</v>
      </c>
      <c r="CK29" t="n">
        <v>0.00258595637995002</v>
      </c>
      <c r="CL29" t="n">
        <v>0.00294030025716313</v>
      </c>
      <c r="CM29" t="n">
        <v>0.000565788441227561</v>
      </c>
      <c r="CN29" t="n">
        <v>0.000356642472151402</v>
      </c>
      <c r="CO29" t="n">
        <v>0.0000846431782126378</v>
      </c>
      <c r="CP29" t="n">
        <v>0.00391199020459256</v>
      </c>
      <c r="CQ29" t="n">
        <v>0.00608328936349277</v>
      </c>
      <c r="CR29" t="n">
        <v>0</v>
      </c>
      <c r="CS29" t="n">
        <v>0.00624581528907917</v>
      </c>
      <c r="CT29" t="n">
        <v>0.00163369976172027</v>
      </c>
      <c r="CU29" t="n">
        <v>0.00343597096400389</v>
      </c>
      <c r="CV29" t="n">
        <v>0.00403329438622774</v>
      </c>
      <c r="CW29" t="n">
        <v>0.00220749924084877</v>
      </c>
      <c r="CX29" t="n">
        <v>0.00796954356133791</v>
      </c>
      <c r="CY29" t="n">
        <v>0.00805603823478354</v>
      </c>
      <c r="CZ29" t="n">
        <v>0</v>
      </c>
      <c r="DA29" t="n">
        <v>0</v>
      </c>
      <c r="DB29" t="n">
        <v>0.0138695624892693</v>
      </c>
      <c r="DC29" t="n">
        <v>0.0119467524400365</v>
      </c>
      <c r="DD29" t="n">
        <v>0.00348338477105621</v>
      </c>
      <c r="DE29" t="n">
        <v>0.00240784902209268</v>
      </c>
      <c r="DF29" t="n">
        <v>0</v>
      </c>
      <c r="DG29" t="n">
        <v>0.00245128390376266</v>
      </c>
      <c r="DH29" t="n">
        <v>0</v>
      </c>
      <c r="DI29" t="n">
        <v>0</v>
      </c>
      <c r="DJ29" t="n">
        <v>0.00312915015700716</v>
      </c>
      <c r="DK29" t="n">
        <v>0</v>
      </c>
      <c r="DL29" t="n">
        <v>0.00231437885029208</v>
      </c>
      <c r="DM29" t="n">
        <v>0</v>
      </c>
      <c r="DN29" t="n">
        <v>0</v>
      </c>
      <c r="DO29" t="n">
        <v>0</v>
      </c>
      <c r="DP29" t="n">
        <v>0</v>
      </c>
      <c r="DQ29" t="n">
        <v>0.00231677206768323</v>
      </c>
      <c r="DR29" t="n">
        <v>0</v>
      </c>
      <c r="DS29" t="n">
        <v>0.00528469480075853</v>
      </c>
      <c r="DT29" t="n">
        <v>0.00294840586413301</v>
      </c>
      <c r="DU29" t="n">
        <v>0.00296712060664519</v>
      </c>
      <c r="DV29" t="n">
        <v>0</v>
      </c>
      <c r="DW29" t="n">
        <v>0</v>
      </c>
      <c r="DX29" t="n">
        <v>0.00642597957924974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0.00387876343110307</v>
      </c>
      <c r="EE29" t="n">
        <v>0.00604312473535597</v>
      </c>
      <c r="EF29" t="n">
        <v>0.00573429044897226</v>
      </c>
      <c r="EG29" t="n">
        <v>0.00401571339453916</v>
      </c>
      <c r="EH29" t="n">
        <v>0.00174931359374084</v>
      </c>
      <c r="EI29" t="n">
        <v>0.00258595637995001</v>
      </c>
      <c r="EJ29" t="n">
        <v>0.00294030025716313</v>
      </c>
      <c r="EK29" t="n">
        <v>0.000565788441227561</v>
      </c>
      <c r="EL29" t="n">
        <v>0.000356642472151402</v>
      </c>
      <c r="EM29" t="n">
        <v>0.0000846431782126378</v>
      </c>
      <c r="EN29" t="n">
        <v>0</v>
      </c>
      <c r="EO29" t="n">
        <v>0.00608328936349277</v>
      </c>
      <c r="EP29" t="n">
        <v>0</v>
      </c>
      <c r="EQ29" t="n">
        <v>0</v>
      </c>
      <c r="ER29" t="n">
        <v>0.00163369976172027</v>
      </c>
      <c r="ES29" t="n">
        <v>0.00343597096400389</v>
      </c>
      <c r="ET29" t="n">
        <v>0.00403329438622773</v>
      </c>
      <c r="EU29" t="n">
        <v>0.00220749924084876</v>
      </c>
      <c r="EV29" t="n">
        <v>0.00796954356133791</v>
      </c>
      <c r="EW29" t="n">
        <v>0.00805603823478354</v>
      </c>
      <c r="EX29" t="n">
        <v>0.00268202529780628</v>
      </c>
      <c r="EY29" t="n">
        <v>0.00791359414029017</v>
      </c>
      <c r="EZ29" t="n">
        <v>0.0138695624892692</v>
      </c>
      <c r="FA29" t="n">
        <v>0.0119467524400365</v>
      </c>
      <c r="FB29" t="n">
        <v>0.00348338477105621</v>
      </c>
      <c r="FC29" t="n">
        <v>0.00240784902209268</v>
      </c>
      <c r="FD29" t="n">
        <v>0.00353879830317912</v>
      </c>
      <c r="FE29" t="n">
        <v>0.00245128390376266</v>
      </c>
      <c r="FF29" t="n">
        <v>0</v>
      </c>
      <c r="FG29" t="n">
        <v>0</v>
      </c>
      <c r="FH29" t="n">
        <v>0.00312915015700716</v>
      </c>
      <c r="FI29" t="n">
        <v>0.00304474263917232</v>
      </c>
      <c r="FJ29" t="n">
        <v>0</v>
      </c>
      <c r="FK29" t="n">
        <v>0.00748279852781318</v>
      </c>
      <c r="FL29" t="n">
        <v>0</v>
      </c>
      <c r="FM29" t="n">
        <v>0.00301008638192661</v>
      </c>
      <c r="FN29" t="n">
        <v>0</v>
      </c>
      <c r="FO29" t="n">
        <v>0.00231677206768323</v>
      </c>
      <c r="FP29" t="n">
        <v>0</v>
      </c>
      <c r="FQ29" t="n">
        <v>0.00528469480075854</v>
      </c>
      <c r="FR29" t="n">
        <v>0.00294840586413301</v>
      </c>
      <c r="FS29" t="n">
        <v>0.00296712060664519</v>
      </c>
      <c r="FT29" t="n">
        <v>0.00728434879510697</v>
      </c>
      <c r="FU29" t="n">
        <v>0</v>
      </c>
      <c r="FV29" t="n">
        <v>0.00642597957924975</v>
      </c>
      <c r="FW29" t="n">
        <v>0.0217494217757956</v>
      </c>
      <c r="FX29" t="n">
        <v>0</v>
      </c>
      <c r="FY29" t="n">
        <v>0</v>
      </c>
      <c r="FZ29" t="n">
        <v>0</v>
      </c>
      <c r="GA29" t="n">
        <v>0.00866841148376692</v>
      </c>
      <c r="GB29" t="n">
        <v>0.00387876343110307</v>
      </c>
      <c r="GC29" t="n">
        <v>0.00604312473535598</v>
      </c>
      <c r="GD29" t="n">
        <v>0.00573429044897227</v>
      </c>
      <c r="GE29" t="n">
        <v>0.00401571339453915</v>
      </c>
      <c r="GF29" t="n">
        <v>0.00174931359374084</v>
      </c>
      <c r="GG29" t="n">
        <v>0.00258595637995002</v>
      </c>
      <c r="GH29" t="n">
        <v>0.00294030025716312</v>
      </c>
      <c r="GI29" t="n">
        <v>0.000565788441227561</v>
      </c>
      <c r="GJ29" t="n">
        <v>0.000356642472151402</v>
      </c>
      <c r="GK29" t="n">
        <v>0</v>
      </c>
      <c r="GL29" t="n">
        <v>0.00391199020459255</v>
      </c>
      <c r="GM29" t="n">
        <v>0.00608328936349276</v>
      </c>
      <c r="GN29" t="n">
        <v>0</v>
      </c>
      <c r="GO29" t="n">
        <v>0.00624581528907917</v>
      </c>
      <c r="GP29" t="n">
        <v>0.00163369976172027</v>
      </c>
      <c r="GQ29" t="n">
        <v>0.00343597096400389</v>
      </c>
      <c r="GR29" t="n">
        <v>0.00403329438622773</v>
      </c>
      <c r="GS29" t="n">
        <v>0.00220749924084877</v>
      </c>
      <c r="GT29" t="n">
        <v>0.00796954356133791</v>
      </c>
      <c r="GU29" t="n">
        <v>0.00805603823478354</v>
      </c>
      <c r="GV29" t="n">
        <v>0</v>
      </c>
      <c r="GW29" t="n">
        <v>0.00791359414029017</v>
      </c>
      <c r="GX29" t="n">
        <v>0</v>
      </c>
      <c r="GY29" t="n">
        <v>0.0119467524400365</v>
      </c>
      <c r="GZ29" t="n">
        <v>0.00348338477105621</v>
      </c>
      <c r="HA29" t="n">
        <v>0.00240784902209268</v>
      </c>
      <c r="HB29" t="n">
        <v>0.00353879830317911</v>
      </c>
      <c r="HC29" t="n">
        <v>0.00245128390376266</v>
      </c>
      <c r="HD29" t="n">
        <v>0.00488129030590227</v>
      </c>
      <c r="HE29" t="n">
        <v>0.00319692489498279</v>
      </c>
      <c r="HF29" t="n">
        <v>0.00312915015700716</v>
      </c>
      <c r="HG29" t="n">
        <v>0.00304474263917232</v>
      </c>
      <c r="HH29" t="n">
        <v>0.00231437885029208</v>
      </c>
      <c r="HI29" t="n">
        <v>0.00748279852781318</v>
      </c>
      <c r="HJ29" t="n">
        <v>0</v>
      </c>
      <c r="HK29" t="n">
        <v>0.00301008638192661</v>
      </c>
      <c r="HL29" t="n">
        <v>0.00277579651183442</v>
      </c>
      <c r="HM29" t="n">
        <v>0.00231677206768323</v>
      </c>
      <c r="HN29" t="n">
        <v>0.0039798467845195</v>
      </c>
      <c r="HO29" t="n">
        <v>0.00528469480075853</v>
      </c>
      <c r="HP29" t="n">
        <v>0.00294840586413301</v>
      </c>
      <c r="HQ29" t="n">
        <v>0.00296712060664519</v>
      </c>
      <c r="HR29" t="n">
        <v>0.00728434879510698</v>
      </c>
      <c r="HS29" t="n">
        <v>0.00574097169152491</v>
      </c>
      <c r="HT29" t="n">
        <v>0.00642597957924974</v>
      </c>
      <c r="HU29" t="n">
        <v>0.0217494217757956</v>
      </c>
      <c r="HV29" t="n">
        <v>0.00919016750722494</v>
      </c>
      <c r="HW29" t="n">
        <v>0.0040798446144449</v>
      </c>
      <c r="HX29" t="n">
        <v>0.00542075546514223</v>
      </c>
      <c r="HY29" t="n">
        <v>0.00866841148376693</v>
      </c>
      <c r="HZ29" t="n">
        <v>0.00387876343110308</v>
      </c>
      <c r="IA29" t="n">
        <v>0.00604312473535598</v>
      </c>
      <c r="IB29" t="n">
        <v>0.00573429044897227</v>
      </c>
      <c r="IC29" t="n">
        <v>0.00401571339453915</v>
      </c>
      <c r="ID29" t="n">
        <v>0.00174931359374084</v>
      </c>
      <c r="IE29" t="n">
        <v>0.00258595637995002</v>
      </c>
      <c r="IF29" t="n">
        <v>0.00294030025716313</v>
      </c>
      <c r="IG29" t="n">
        <v>0.000565788441227561</v>
      </c>
      <c r="IH29" t="n">
        <v>0.000356642472151402</v>
      </c>
      <c r="II29" t="n">
        <v>0.0000846431782126378</v>
      </c>
      <c r="IJ29" t="n">
        <v>0.00391199020459256</v>
      </c>
      <c r="IK29" t="n">
        <v>0.00608328936349276</v>
      </c>
      <c r="IL29" t="n">
        <v>0.003207662276425</v>
      </c>
      <c r="IM29" t="n">
        <v>0.00624581528907917</v>
      </c>
      <c r="IN29" t="n">
        <v>0.00163369976172027</v>
      </c>
      <c r="IO29" t="n">
        <v>0.00343597096400389</v>
      </c>
      <c r="IP29" t="n">
        <v>0.00403329438622772</v>
      </c>
      <c r="IQ29" t="n">
        <v>0.00220749924084876</v>
      </c>
      <c r="IR29" t="n">
        <v>0.00796954356133791</v>
      </c>
      <c r="IS29" t="n">
        <v>0.00805603823478354</v>
      </c>
      <c r="IT29" t="n">
        <v>0</v>
      </c>
      <c r="IU29" t="n">
        <v>0</v>
      </c>
      <c r="IV29" t="n">
        <v>0.0138695624892693</v>
      </c>
      <c r="IW29" t="n">
        <v>0.0119467524400365</v>
      </c>
      <c r="IX29" t="n">
        <v>0.00348338477105621</v>
      </c>
      <c r="IY29" t="n">
        <v>0.00240784902209268</v>
      </c>
      <c r="IZ29" t="n">
        <v>0.00353879830317911</v>
      </c>
      <c r="JA29" t="n">
        <v>0.00245128390376266</v>
      </c>
      <c r="JB29" t="n">
        <v>0.00488129030590227</v>
      </c>
      <c r="JC29" t="n">
        <v>0</v>
      </c>
      <c r="JD29" t="n">
        <v>0.00312915015700716</v>
      </c>
      <c r="JE29" t="n">
        <v>0.00304474263917232</v>
      </c>
      <c r="JF29" t="n">
        <v>0.00231437885029208</v>
      </c>
      <c r="JG29" t="n">
        <v>0</v>
      </c>
      <c r="JH29" t="n">
        <v>0</v>
      </c>
      <c r="JI29" t="n">
        <v>0.00301008638192661</v>
      </c>
      <c r="JJ29" t="n">
        <v>0.00277579651183442</v>
      </c>
      <c r="JK29" t="n">
        <v>0.00231677206768323</v>
      </c>
      <c r="JL29" t="n">
        <v>0</v>
      </c>
      <c r="JM29" t="n">
        <v>0.00528469480075854</v>
      </c>
      <c r="JN29" t="n">
        <v>0.00294840586413301</v>
      </c>
      <c r="JO29" t="n">
        <v>0.00296712060664518</v>
      </c>
      <c r="JP29" t="n">
        <v>0.00728434879510698</v>
      </c>
      <c r="JQ29" t="n">
        <v>0.00574097169152491</v>
      </c>
      <c r="JR29" t="n">
        <v>0.00642597957924975</v>
      </c>
      <c r="JS29" t="n">
        <v>0.0217494217757956</v>
      </c>
      <c r="JT29" t="n">
        <v>0.00919016750722496</v>
      </c>
      <c r="JU29" t="n">
        <v>0</v>
      </c>
      <c r="JV29" t="n">
        <v>0</v>
      </c>
      <c r="JW29" t="n">
        <v>0.00866841148376692</v>
      </c>
      <c r="JX29" t="n">
        <v>0.00387876343110307</v>
      </c>
      <c r="JY29" t="n">
        <v>0.00604312473535598</v>
      </c>
      <c r="JZ29" t="n">
        <v>0.00573429044897227</v>
      </c>
      <c r="KA29" t="n">
        <v>0.00401571339453915</v>
      </c>
      <c r="KB29" t="n">
        <v>0.00174931359374084</v>
      </c>
      <c r="KC29" t="n">
        <v>0.00258595637995002</v>
      </c>
      <c r="KD29" t="n">
        <v>0.00294030025716313</v>
      </c>
      <c r="KE29" t="n">
        <v>0.000565788441227561</v>
      </c>
      <c r="KF29" t="n">
        <v>0.000356642472151402</v>
      </c>
      <c r="KG29" t="n">
        <v>0</v>
      </c>
      <c r="KH29" t="n">
        <v>0.00391199020459255</v>
      </c>
      <c r="KI29" t="n">
        <v>0.00608328936349275</v>
      </c>
      <c r="KJ29" t="n">
        <v>0.003207662276425</v>
      </c>
      <c r="KK29" t="n">
        <v>0.00624581528907917</v>
      </c>
      <c r="KL29" t="n">
        <v>0.00163369976172027</v>
      </c>
      <c r="KM29" t="n">
        <v>0.00343597096400389</v>
      </c>
      <c r="KN29" t="n">
        <v>0.00403329438622773</v>
      </c>
      <c r="KO29" t="n">
        <v>0.00220749924084877</v>
      </c>
      <c r="KP29" t="n">
        <v>0.0079695435613379</v>
      </c>
      <c r="KQ29" t="n">
        <v>0</v>
      </c>
      <c r="KR29" t="n">
        <v>0</v>
      </c>
      <c r="KS29" t="n">
        <v>0.00791359414029017</v>
      </c>
      <c r="KT29" t="n">
        <v>0.0138695624892692</v>
      </c>
      <c r="KU29" t="n">
        <v>0.0119467524400365</v>
      </c>
      <c r="KV29" t="n">
        <v>0.00348338477105621</v>
      </c>
      <c r="KW29" t="n">
        <v>0.00240784902209268</v>
      </c>
      <c r="KX29" t="n">
        <v>0.00353879830317912</v>
      </c>
      <c r="KY29" t="n">
        <v>0.00245128390376266</v>
      </c>
      <c r="KZ29" t="n">
        <v>0.00488129030590227</v>
      </c>
      <c r="LA29" t="n">
        <v>0.00319692489498278</v>
      </c>
      <c r="LB29" t="n">
        <v>0.00312915015700716</v>
      </c>
      <c r="LC29" t="n">
        <v>0.00304474263917232</v>
      </c>
      <c r="LD29" t="n">
        <v>0.00231437885029208</v>
      </c>
      <c r="LE29" t="n">
        <v>0.00748279852781319</v>
      </c>
      <c r="LF29" t="n">
        <v>0.0035124424546048</v>
      </c>
      <c r="LG29" t="n">
        <v>0.00301008638192661</v>
      </c>
      <c r="LH29" t="n">
        <v>0.00277579651183442</v>
      </c>
      <c r="LI29" t="n">
        <v>0.00231677206768323</v>
      </c>
      <c r="LJ29" t="n">
        <v>0.0039798467845195</v>
      </c>
      <c r="LK29" t="n">
        <v>0.00528469480075853</v>
      </c>
      <c r="LL29" t="n">
        <v>0.00294840586413301</v>
      </c>
      <c r="LM29" t="n">
        <v>0.00296712060664519</v>
      </c>
      <c r="LN29" t="n">
        <v>0.00728434879510699</v>
      </c>
      <c r="LO29" t="n">
        <v>0.00574097169152491</v>
      </c>
      <c r="LP29" t="n">
        <v>0.00642597957924975</v>
      </c>
      <c r="LQ29" t="n">
        <v>0.0217494217757955</v>
      </c>
      <c r="LR29" t="n">
        <v>0.00919016750722496</v>
      </c>
      <c r="LS29" t="n">
        <v>0.0040798446144449</v>
      </c>
      <c r="LT29" t="n">
        <v>0.00542075546514223</v>
      </c>
      <c r="LU29" t="n">
        <v>0.00866841148376692</v>
      </c>
      <c r="LV29" t="n">
        <v>0.00387876343110307</v>
      </c>
      <c r="LW29" t="n">
        <v>0.00604312473535598</v>
      </c>
      <c r="LX29" t="n">
        <v>0.00573429044897227</v>
      </c>
      <c r="LY29" t="n">
        <v>0.00401571339453915</v>
      </c>
      <c r="LZ29" t="n">
        <v>0.00174931359374084</v>
      </c>
      <c r="MA29" t="n">
        <v>0.00258595637995002</v>
      </c>
      <c r="MB29" t="n">
        <v>0.00294030025716313</v>
      </c>
      <c r="MC29" t="n">
        <v>0.000565788441227561</v>
      </c>
      <c r="MD29" t="n">
        <v>0.000356642472151402</v>
      </c>
      <c r="ME29" t="n">
        <v>0.0000846431782126378</v>
      </c>
      <c r="MF29" t="n">
        <v>0.00391199020459256</v>
      </c>
      <c r="MG29" t="n">
        <v>0.00608328936349275</v>
      </c>
      <c r="MH29" t="n">
        <v>0.003207662276425</v>
      </c>
      <c r="MI29" t="n">
        <v>0.00624581528907918</v>
      </c>
      <c r="MJ29" t="n">
        <v>0.00163369976172027</v>
      </c>
      <c r="MK29" t="n">
        <v>0.00343597096400389</v>
      </c>
      <c r="ML29" t="n">
        <v>0.00403329438622774</v>
      </c>
      <c r="MM29" t="n">
        <v>0.00220749924084877</v>
      </c>
      <c r="MN29" t="n">
        <v>0.0079695435613379</v>
      </c>
      <c r="MO29" t="n">
        <v>0.00805603823478354</v>
      </c>
      <c r="MP29" t="n">
        <v>0</v>
      </c>
      <c r="MQ29" t="n">
        <v>0.00791359414029018</v>
      </c>
      <c r="MR29" t="n">
        <v>0.0138695624892692</v>
      </c>
      <c r="MS29" t="n">
        <v>0.0119467524400365</v>
      </c>
      <c r="MT29" t="n">
        <v>0.00348338477105621</v>
      </c>
      <c r="MU29" t="n">
        <v>0.00240784902209268</v>
      </c>
      <c r="MV29" t="n">
        <v>0.00353879830317911</v>
      </c>
      <c r="MW29" t="n">
        <v>0.00245128390376266</v>
      </c>
      <c r="MX29" t="n">
        <v>0</v>
      </c>
      <c r="MY29" t="n">
        <v>0</v>
      </c>
      <c r="MZ29" t="n">
        <v>0.00312915015700716</v>
      </c>
      <c r="NA29" t="n">
        <v>0</v>
      </c>
      <c r="NB29" t="n">
        <v>0.00231437885029208</v>
      </c>
      <c r="NC29" t="n">
        <v>0.00748279852781317</v>
      </c>
      <c r="ND29" t="n">
        <v>0</v>
      </c>
      <c r="NE29" t="n">
        <v>0.00301008638192661</v>
      </c>
      <c r="NF29" t="n">
        <v>0.00277579651183442</v>
      </c>
      <c r="NG29" t="n">
        <v>0.00231677206768323</v>
      </c>
      <c r="NH29" t="n">
        <v>0</v>
      </c>
      <c r="NI29" t="n">
        <v>0.00528469480075853</v>
      </c>
      <c r="NJ29" t="n">
        <v>0.00294840586413301</v>
      </c>
      <c r="NK29" t="n">
        <v>0.00296712060664519</v>
      </c>
      <c r="NL29" t="n">
        <v>0.00728434879510697</v>
      </c>
      <c r="NM29" t="n">
        <v>0.00574097169152491</v>
      </c>
      <c r="NN29" t="n">
        <v>0.00642597957924974</v>
      </c>
      <c r="NO29" t="n">
        <v>0.0217494217757955</v>
      </c>
      <c r="NP29" t="n">
        <v>0.00919016750722496</v>
      </c>
      <c r="NQ29" t="n">
        <v>0</v>
      </c>
      <c r="NR29" t="n">
        <v>0.00542075546514223</v>
      </c>
      <c r="NS29" t="n">
        <v>0.00866841148376693</v>
      </c>
      <c r="NT29" t="n">
        <v>0.00387876343110307</v>
      </c>
      <c r="NU29" t="n">
        <v>0.00604312473535597</v>
      </c>
      <c r="NV29" t="n">
        <v>0.00573429044897227</v>
      </c>
      <c r="NW29" t="n">
        <v>0.00401571339453915</v>
      </c>
      <c r="NX29" t="n">
        <v>0.00174931359374084</v>
      </c>
      <c r="NY29" t="n">
        <v>0.00258595637995001</v>
      </c>
      <c r="NZ29" t="n">
        <v>0.00294030025716313</v>
      </c>
      <c r="OA29" t="n">
        <v>0.000565788441227561</v>
      </c>
      <c r="OB29" t="n">
        <v>0.000356642472151402</v>
      </c>
      <c r="OC29" t="n">
        <v>0.0000846431782126377</v>
      </c>
      <c r="OD29" t="n">
        <v>0.00391199020459255</v>
      </c>
      <c r="OE29" t="n">
        <v>0.00608328936349276</v>
      </c>
      <c r="OF29" t="n">
        <v>0.003207662276425</v>
      </c>
      <c r="OG29" t="n">
        <v>0.00624581528907918</v>
      </c>
      <c r="OH29" t="n">
        <v>0.00163369976172027</v>
      </c>
      <c r="OI29" t="n">
        <v>0.0034359709640039</v>
      </c>
      <c r="OJ29" t="n">
        <v>0.00403329438622773</v>
      </c>
      <c r="OK29" t="n">
        <v>0.00220749924084876</v>
      </c>
      <c r="OL29" t="n">
        <v>0.00796954356133791</v>
      </c>
      <c r="OM29" t="n">
        <v>0.00805603823478354</v>
      </c>
      <c r="ON29" t="n">
        <v>0.00268202529780627</v>
      </c>
      <c r="OO29" t="n">
        <v>0</v>
      </c>
      <c r="OP29" t="n">
        <v>0.0138695624892693</v>
      </c>
      <c r="OQ29" t="n">
        <v>0.0119467524400365</v>
      </c>
      <c r="OR29" t="n">
        <v>0.00348338477105621</v>
      </c>
      <c r="OS29" t="n">
        <v>0.00240784902209268</v>
      </c>
      <c r="OT29" t="n">
        <v>0.00353879830317911</v>
      </c>
      <c r="OU29" t="n">
        <v>0.00245128390376266</v>
      </c>
      <c r="OV29" t="n">
        <v>0</v>
      </c>
      <c r="OW29" t="n">
        <v>0</v>
      </c>
      <c r="OX29" t="n">
        <v>0.00312915015700716</v>
      </c>
      <c r="OY29" t="n">
        <v>0.00304474263917232</v>
      </c>
      <c r="OZ29" t="n">
        <v>0.00231437885029208</v>
      </c>
      <c r="PA29" t="n">
        <v>0.00748279852781317</v>
      </c>
      <c r="PB29" t="n">
        <v>0</v>
      </c>
      <c r="PC29" t="n">
        <v>0.00301008638192661</v>
      </c>
      <c r="PD29" t="n">
        <v>0</v>
      </c>
      <c r="PE29" t="n">
        <v>0</v>
      </c>
      <c r="PF29" t="n">
        <v>0</v>
      </c>
      <c r="PG29" t="n">
        <v>0.00528469480075853</v>
      </c>
      <c r="PH29" t="n">
        <v>0.00294840586413301</v>
      </c>
      <c r="PI29" t="n">
        <v>0.00296712060664519</v>
      </c>
      <c r="PJ29" t="n">
        <v>0</v>
      </c>
      <c r="PK29" t="n">
        <v>0.00574097169152491</v>
      </c>
      <c r="PL29" t="n">
        <v>0.00642597957924974</v>
      </c>
      <c r="PM29" t="n">
        <v>0</v>
      </c>
      <c r="PN29" t="n">
        <v>0</v>
      </c>
      <c r="PO29" t="n">
        <v>0</v>
      </c>
      <c r="PP29" t="n">
        <v>0</v>
      </c>
      <c r="PQ29" t="n">
        <v>0.00866841148376693</v>
      </c>
      <c r="PR29" t="n">
        <v>0.00387876343110307</v>
      </c>
      <c r="PS29" t="n">
        <v>0.00604312473535598</v>
      </c>
      <c r="PT29" t="n">
        <v>0.00573429044897227</v>
      </c>
      <c r="PU29" t="n">
        <v>0.00401571339453915</v>
      </c>
      <c r="PV29" t="n">
        <v>0.00174931359374084</v>
      </c>
      <c r="PW29" t="n">
        <v>0.00258595637995001</v>
      </c>
      <c r="PX29" t="n">
        <v>0.00294030025716313</v>
      </c>
      <c r="PY29" t="n">
        <v>0.000565788441227562</v>
      </c>
      <c r="PZ29" t="n">
        <v>0.000356642472151402</v>
      </c>
      <c r="QA29" t="n">
        <v>0.0000846431782126379</v>
      </c>
      <c r="QB29" t="n">
        <v>0.00391199020459255</v>
      </c>
      <c r="QC29" t="n">
        <v>0.00608328936349276</v>
      </c>
      <c r="QD29" t="n">
        <v>0</v>
      </c>
      <c r="QE29" t="n">
        <v>0.00624581528907918</v>
      </c>
      <c r="QF29" t="n">
        <v>0.00163369976172027</v>
      </c>
      <c r="QG29" t="n">
        <v>0.0034359709640039</v>
      </c>
      <c r="QH29" t="n">
        <v>0.00403329438622774</v>
      </c>
      <c r="QI29" t="n">
        <v>0.00220749924084876</v>
      </c>
    </row>
    <row r="30">
      <c r="A30" t="s">
        <v>29</v>
      </c>
      <c r="B30" t="n">
        <v>0.001211533128734</v>
      </c>
      <c r="C30" t="n">
        <v>0.00121367955625858</v>
      </c>
      <c r="D30" t="n">
        <v>0.000457601819806594</v>
      </c>
      <c r="E30" t="n">
        <v>0</v>
      </c>
      <c r="F30" t="n">
        <v>0</v>
      </c>
      <c r="G30" t="n">
        <v>0.00179373845509089</v>
      </c>
      <c r="H30" t="n">
        <v>0.000910850407783215</v>
      </c>
      <c r="I30" t="n">
        <v>0.000825031567116852</v>
      </c>
      <c r="J30" t="n">
        <v>0.00124636173036358</v>
      </c>
      <c r="K30" t="n">
        <v>0.00108040773520414</v>
      </c>
      <c r="L30" t="n">
        <v>0.000980406500210397</v>
      </c>
      <c r="M30" t="n">
        <v>0.00103587477939857</v>
      </c>
      <c r="N30" t="n">
        <v>0.000904528950309873</v>
      </c>
      <c r="O30" t="n">
        <v>0.00118796353395678</v>
      </c>
      <c r="P30" t="n">
        <v>0.00120295967736257</v>
      </c>
      <c r="Q30" t="n">
        <v>0.00132777280897489</v>
      </c>
      <c r="R30" t="n">
        <v>0</v>
      </c>
      <c r="S30" t="n">
        <v>0.00130884241268696</v>
      </c>
      <c r="T30" t="n">
        <v>0</v>
      </c>
      <c r="U30" t="n">
        <v>0.00103760605713371</v>
      </c>
      <c r="V30" t="n">
        <v>0.00131564620998114</v>
      </c>
      <c r="W30" t="n">
        <v>0.00120220777537174</v>
      </c>
      <c r="X30" t="n">
        <v>0.00109168656300895</v>
      </c>
      <c r="Y30" t="n">
        <v>0.000923353002414904</v>
      </c>
      <c r="Z30" t="n">
        <v>0.00173307994580393</v>
      </c>
      <c r="AA30" t="n">
        <v>0</v>
      </c>
      <c r="AB30" t="n">
        <v>0.00180557851991084</v>
      </c>
      <c r="AC30" t="n">
        <v>0.00969656854731404</v>
      </c>
      <c r="AD30" t="n">
        <v>1.00821901395837</v>
      </c>
      <c r="AE30" t="n">
        <v>0.0169710748465664</v>
      </c>
      <c r="AF30" t="n">
        <v>0.00589422704469888</v>
      </c>
      <c r="AG30" t="n">
        <v>0.00313641455232373</v>
      </c>
      <c r="AH30" t="n">
        <v>0.00599014005234017</v>
      </c>
      <c r="AI30" t="n">
        <v>0.00193474436512099</v>
      </c>
      <c r="AJ30" t="n">
        <v>0.00584375827194476</v>
      </c>
      <c r="AK30" t="n">
        <v>0.00109121051881549</v>
      </c>
      <c r="AL30" t="n">
        <v>0.000965148149494487</v>
      </c>
      <c r="AM30" t="n">
        <v>0.00113394664431213</v>
      </c>
      <c r="AN30" t="n">
        <v>0.00591255671240945</v>
      </c>
      <c r="AO30" t="n">
        <v>0.000406787758616282</v>
      </c>
      <c r="AP30" t="n">
        <v>0.000256417030294171</v>
      </c>
      <c r="AQ30" t="n">
        <v>0.0000608563311638386</v>
      </c>
      <c r="AR30" t="n">
        <v>0.00118531738165076</v>
      </c>
      <c r="AS30" t="n">
        <v>0.00174539231181504</v>
      </c>
      <c r="AT30" t="n">
        <v>0.000977273895178513</v>
      </c>
      <c r="AU30" t="n">
        <v>0.0019690983632139</v>
      </c>
      <c r="AV30" t="n">
        <v>0.00138762738620942</v>
      </c>
      <c r="AW30" t="n">
        <v>0.00161291609438108</v>
      </c>
      <c r="AX30" t="n">
        <v>0.0019744453049278</v>
      </c>
      <c r="AY30" t="n">
        <v>0.00211032849902222</v>
      </c>
      <c r="AZ30" t="n">
        <v>0.001211533128734</v>
      </c>
      <c r="BA30" t="n">
        <v>0.00121367955625858</v>
      </c>
      <c r="BB30" t="n">
        <v>0.000457601819806595</v>
      </c>
      <c r="BC30" t="n">
        <v>0</v>
      </c>
      <c r="BD30" t="n">
        <v>0.0021741802220313</v>
      </c>
      <c r="BE30" t="n">
        <v>0.00179373845509089</v>
      </c>
      <c r="BF30" t="n">
        <v>0.000910850407783215</v>
      </c>
      <c r="BG30" t="n">
        <v>0.000825031567116852</v>
      </c>
      <c r="BH30" t="n">
        <v>0.00124636173036358</v>
      </c>
      <c r="BI30" t="n">
        <v>0.00108040773520414</v>
      </c>
      <c r="BJ30" t="n">
        <v>0.000980406500210396</v>
      </c>
      <c r="BK30" t="n">
        <v>0.00103587477939857</v>
      </c>
      <c r="BL30" t="n">
        <v>0.000904528950309873</v>
      </c>
      <c r="BM30" t="n">
        <v>0.00118796353395678</v>
      </c>
      <c r="BN30" t="n">
        <v>0.00120295967736257</v>
      </c>
      <c r="BO30" t="n">
        <v>0.00132777280897489</v>
      </c>
      <c r="BP30" t="n">
        <v>0</v>
      </c>
      <c r="BQ30" t="n">
        <v>0.00130884241268696</v>
      </c>
      <c r="BR30" t="n">
        <v>0.00108639037591254</v>
      </c>
      <c r="BS30" t="n">
        <v>0.00103760605713371</v>
      </c>
      <c r="BT30" t="n">
        <v>0.00131564620998114</v>
      </c>
      <c r="BU30" t="n">
        <v>0.00120220777537174</v>
      </c>
      <c r="BV30" t="n">
        <v>0.00109168656300894</v>
      </c>
      <c r="BW30" t="n">
        <v>0.000923353002414905</v>
      </c>
      <c r="BX30" t="n">
        <v>0.00173307994580393</v>
      </c>
      <c r="BY30" t="n">
        <v>0</v>
      </c>
      <c r="BZ30" t="n">
        <v>0.00180557851991084</v>
      </c>
      <c r="CA30" t="n">
        <v>0.00969656854731404</v>
      </c>
      <c r="CB30" t="n">
        <v>0.00821901395837452</v>
      </c>
      <c r="CC30" t="n">
        <v>0.0169710748465664</v>
      </c>
      <c r="CD30" t="n">
        <v>0.00589422704469888</v>
      </c>
      <c r="CE30" t="n">
        <v>0.00313641455232373</v>
      </c>
      <c r="CF30" t="n">
        <v>0.00599014005234017</v>
      </c>
      <c r="CG30" t="n">
        <v>0.00193474436512099</v>
      </c>
      <c r="CH30" t="n">
        <v>0.00584375827194477</v>
      </c>
      <c r="CI30" t="n">
        <v>0.00109121051881549</v>
      </c>
      <c r="CJ30" t="n">
        <v>0.000965148149494487</v>
      </c>
      <c r="CK30" t="n">
        <v>0.00113394664431213</v>
      </c>
      <c r="CL30" t="n">
        <v>0.00591255671240945</v>
      </c>
      <c r="CM30" t="n">
        <v>0.000406787758616282</v>
      </c>
      <c r="CN30" t="n">
        <v>0.000256417030294171</v>
      </c>
      <c r="CO30" t="n">
        <v>0.0000608563311638386</v>
      </c>
      <c r="CP30" t="n">
        <v>0.00118531738165076</v>
      </c>
      <c r="CQ30" t="n">
        <v>0.00174539231181504</v>
      </c>
      <c r="CR30" t="n">
        <v>0</v>
      </c>
      <c r="CS30" t="n">
        <v>0.0019690983632139</v>
      </c>
      <c r="CT30" t="n">
        <v>0.00138762738620942</v>
      </c>
      <c r="CU30" t="n">
        <v>0.00161291609438108</v>
      </c>
      <c r="CV30" t="n">
        <v>0.0019744453049278</v>
      </c>
      <c r="CW30" t="n">
        <v>0.00211032849902222</v>
      </c>
      <c r="CX30" t="n">
        <v>0.001211533128734</v>
      </c>
      <c r="CY30" t="n">
        <v>0.00121367955625858</v>
      </c>
      <c r="CZ30" t="n">
        <v>0</v>
      </c>
      <c r="DA30" t="n">
        <v>0</v>
      </c>
      <c r="DB30" t="n">
        <v>0.0021741802220313</v>
      </c>
      <c r="DC30" t="n">
        <v>0.00179373845509089</v>
      </c>
      <c r="DD30" t="n">
        <v>0.000910850407783215</v>
      </c>
      <c r="DE30" t="n">
        <v>0.000825031567116852</v>
      </c>
      <c r="DF30" t="n">
        <v>0</v>
      </c>
      <c r="DG30" t="n">
        <v>0.00108040773520414</v>
      </c>
      <c r="DH30" t="n">
        <v>0</v>
      </c>
      <c r="DI30" t="n">
        <v>0</v>
      </c>
      <c r="DJ30" t="n">
        <v>0.000904528950309873</v>
      </c>
      <c r="DK30" t="n">
        <v>0</v>
      </c>
      <c r="DL30" t="n">
        <v>0.00120295967736257</v>
      </c>
      <c r="DM30" t="n">
        <v>0</v>
      </c>
      <c r="DN30" t="n">
        <v>0</v>
      </c>
      <c r="DO30" t="n">
        <v>0</v>
      </c>
      <c r="DP30" t="n">
        <v>0</v>
      </c>
      <c r="DQ30" t="n">
        <v>0.00103760605713371</v>
      </c>
      <c r="DR30" t="n">
        <v>0</v>
      </c>
      <c r="DS30" t="n">
        <v>0.00120220777537174</v>
      </c>
      <c r="DT30" t="n">
        <v>0.00109168656300895</v>
      </c>
      <c r="DU30" t="n">
        <v>0.000923353002414904</v>
      </c>
      <c r="DV30" t="n">
        <v>0</v>
      </c>
      <c r="DW30" t="n">
        <v>0</v>
      </c>
      <c r="DX30" t="n">
        <v>0.00180557851991084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0.00599014005234017</v>
      </c>
      <c r="EE30" t="n">
        <v>0.00193474436512099</v>
      </c>
      <c r="EF30" t="n">
        <v>0.00584375827194476</v>
      </c>
      <c r="EG30" t="n">
        <v>0.00109121051881549</v>
      </c>
      <c r="EH30" t="n">
        <v>0.000965148149494488</v>
      </c>
      <c r="EI30" t="n">
        <v>0.00113394664431213</v>
      </c>
      <c r="EJ30" t="n">
        <v>0.00591255671240946</v>
      </c>
      <c r="EK30" t="n">
        <v>0.000406787758616282</v>
      </c>
      <c r="EL30" t="n">
        <v>0.000256417030294171</v>
      </c>
      <c r="EM30" t="n">
        <v>0.0000608563311638386</v>
      </c>
      <c r="EN30" t="n">
        <v>0</v>
      </c>
      <c r="EO30" t="n">
        <v>0.00174539231181504</v>
      </c>
      <c r="EP30" t="n">
        <v>0</v>
      </c>
      <c r="EQ30" t="n">
        <v>0</v>
      </c>
      <c r="ER30" t="n">
        <v>0.00138762738620942</v>
      </c>
      <c r="ES30" t="n">
        <v>0.00161291609438108</v>
      </c>
      <c r="ET30" t="n">
        <v>0.0019744453049278</v>
      </c>
      <c r="EU30" t="n">
        <v>0.00211032849902222</v>
      </c>
      <c r="EV30" t="n">
        <v>0.001211533128734</v>
      </c>
      <c r="EW30" t="n">
        <v>0.00121367955625858</v>
      </c>
      <c r="EX30" t="n">
        <v>0.000457601819806595</v>
      </c>
      <c r="EY30" t="n">
        <v>0.00164613591357004</v>
      </c>
      <c r="EZ30" t="n">
        <v>0.0021741802220313</v>
      </c>
      <c r="FA30" t="n">
        <v>0.00179373845509089</v>
      </c>
      <c r="FB30" t="n">
        <v>0.000910850407783215</v>
      </c>
      <c r="FC30" t="n">
        <v>0.000825031567116852</v>
      </c>
      <c r="FD30" t="n">
        <v>0.00124636173036358</v>
      </c>
      <c r="FE30" t="n">
        <v>0.00108040773520414</v>
      </c>
      <c r="FF30" t="n">
        <v>0</v>
      </c>
      <c r="FG30" t="n">
        <v>0</v>
      </c>
      <c r="FH30" t="n">
        <v>0.000904528950309873</v>
      </c>
      <c r="FI30" t="n">
        <v>0.00118796353395678</v>
      </c>
      <c r="FJ30" t="n">
        <v>0</v>
      </c>
      <c r="FK30" t="n">
        <v>0.00132777280897489</v>
      </c>
      <c r="FL30" t="n">
        <v>0</v>
      </c>
      <c r="FM30" t="n">
        <v>0.00130884241268696</v>
      </c>
      <c r="FN30" t="n">
        <v>0</v>
      </c>
      <c r="FO30" t="n">
        <v>0.00103760605713371</v>
      </c>
      <c r="FP30" t="n">
        <v>0</v>
      </c>
      <c r="FQ30" t="n">
        <v>0.00120220777537174</v>
      </c>
      <c r="FR30" t="n">
        <v>0.00109168656300895</v>
      </c>
      <c r="FS30" t="n">
        <v>0.000923353002414904</v>
      </c>
      <c r="FT30" t="n">
        <v>0.00173307994580393</v>
      </c>
      <c r="FU30" t="n">
        <v>0</v>
      </c>
      <c r="FV30" t="n">
        <v>0.00180557851991084</v>
      </c>
      <c r="FW30" t="n">
        <v>0.00969656854731406</v>
      </c>
      <c r="FX30" t="n">
        <v>0</v>
      </c>
      <c r="FY30" t="n">
        <v>0</v>
      </c>
      <c r="FZ30" t="n">
        <v>0</v>
      </c>
      <c r="GA30" t="n">
        <v>0.00313641455232373</v>
      </c>
      <c r="GB30" t="n">
        <v>0.00599014005234017</v>
      </c>
      <c r="GC30" t="n">
        <v>0.00193474436512099</v>
      </c>
      <c r="GD30" t="n">
        <v>0.00584375827194477</v>
      </c>
      <c r="GE30" t="n">
        <v>0.00109121051881549</v>
      </c>
      <c r="GF30" t="n">
        <v>0.000965148149494487</v>
      </c>
      <c r="GG30" t="n">
        <v>0.00113394664431213</v>
      </c>
      <c r="GH30" t="n">
        <v>0.00591255671240945</v>
      </c>
      <c r="GI30" t="n">
        <v>0.000406787758616282</v>
      </c>
      <c r="GJ30" t="n">
        <v>0.000256417030294171</v>
      </c>
      <c r="GK30" t="n">
        <v>0</v>
      </c>
      <c r="GL30" t="n">
        <v>0.00118531738165076</v>
      </c>
      <c r="GM30" t="n">
        <v>0.00174539231181504</v>
      </c>
      <c r="GN30" t="n">
        <v>0</v>
      </c>
      <c r="GO30" t="n">
        <v>0.0019690983632139</v>
      </c>
      <c r="GP30" t="n">
        <v>0.00138762738620942</v>
      </c>
      <c r="GQ30" t="n">
        <v>0.00161291609438107</v>
      </c>
      <c r="GR30" t="n">
        <v>0.0019744453049278</v>
      </c>
      <c r="GS30" t="n">
        <v>0.00211032849902222</v>
      </c>
      <c r="GT30" t="n">
        <v>0.001211533128734</v>
      </c>
      <c r="GU30" t="n">
        <v>0.00121367955625858</v>
      </c>
      <c r="GV30" t="n">
        <v>0</v>
      </c>
      <c r="GW30" t="n">
        <v>0.00164613591357004</v>
      </c>
      <c r="GX30" t="n">
        <v>0</v>
      </c>
      <c r="GY30" t="n">
        <v>0.00179373845509089</v>
      </c>
      <c r="GZ30" t="n">
        <v>0.000910850407783215</v>
      </c>
      <c r="HA30" t="n">
        <v>0.000825031567116853</v>
      </c>
      <c r="HB30" t="n">
        <v>0.00124636173036358</v>
      </c>
      <c r="HC30" t="n">
        <v>0.00108040773520414</v>
      </c>
      <c r="HD30" t="n">
        <v>0.000980406500210397</v>
      </c>
      <c r="HE30" t="n">
        <v>0.00103587477939858</v>
      </c>
      <c r="HF30" t="n">
        <v>0.000904528950309872</v>
      </c>
      <c r="HG30" t="n">
        <v>0.00118796353395678</v>
      </c>
      <c r="HH30" t="n">
        <v>0.00120295967736257</v>
      </c>
      <c r="HI30" t="n">
        <v>0.00132777280897489</v>
      </c>
      <c r="HJ30" t="n">
        <v>0</v>
      </c>
      <c r="HK30" t="n">
        <v>0.00130884241268696</v>
      </c>
      <c r="HL30" t="n">
        <v>0.00108639037591254</v>
      </c>
      <c r="HM30" t="n">
        <v>0.00103760605713371</v>
      </c>
      <c r="HN30" t="n">
        <v>0.00131564620998114</v>
      </c>
      <c r="HO30" t="n">
        <v>0.00120220777537174</v>
      </c>
      <c r="HP30" t="n">
        <v>0.00109168656300895</v>
      </c>
      <c r="HQ30" t="n">
        <v>0.000923353002414904</v>
      </c>
      <c r="HR30" t="n">
        <v>0.00173307994580393</v>
      </c>
      <c r="HS30" t="n">
        <v>0.00160592714245606</v>
      </c>
      <c r="HT30" t="n">
        <v>0.00180557851991084</v>
      </c>
      <c r="HU30" t="n">
        <v>0.00969656854731406</v>
      </c>
      <c r="HV30" t="n">
        <v>0.00821901395837451</v>
      </c>
      <c r="HW30" t="n">
        <v>0.0169710748465664</v>
      </c>
      <c r="HX30" t="n">
        <v>0.00589422704469888</v>
      </c>
      <c r="HY30" t="n">
        <v>0.00313641455232373</v>
      </c>
      <c r="HZ30" t="n">
        <v>0.00599014005234018</v>
      </c>
      <c r="IA30" t="n">
        <v>0.00193474436512099</v>
      </c>
      <c r="IB30" t="n">
        <v>0.00584375827194477</v>
      </c>
      <c r="IC30" t="n">
        <v>0.00109121051881549</v>
      </c>
      <c r="ID30" t="n">
        <v>0.000965148149494487</v>
      </c>
      <c r="IE30" t="n">
        <v>0.00113394664431213</v>
      </c>
      <c r="IF30" t="n">
        <v>0.00591255671240945</v>
      </c>
      <c r="IG30" t="n">
        <v>0.000406787758616282</v>
      </c>
      <c r="IH30" t="n">
        <v>0.00025641703029417</v>
      </c>
      <c r="II30" t="n">
        <v>0.0000608563311638386</v>
      </c>
      <c r="IJ30" t="n">
        <v>0.00118531738165076</v>
      </c>
      <c r="IK30" t="n">
        <v>0.00174539231181504</v>
      </c>
      <c r="IL30" t="n">
        <v>0.000977273895178512</v>
      </c>
      <c r="IM30" t="n">
        <v>0.0019690983632139</v>
      </c>
      <c r="IN30" t="n">
        <v>0.00138762738620942</v>
      </c>
      <c r="IO30" t="n">
        <v>0.00161291609438108</v>
      </c>
      <c r="IP30" t="n">
        <v>0.0019744453049278</v>
      </c>
      <c r="IQ30" t="n">
        <v>0.00211032849902222</v>
      </c>
      <c r="IR30" t="n">
        <v>0.001211533128734</v>
      </c>
      <c r="IS30" t="n">
        <v>0.00121367955625858</v>
      </c>
      <c r="IT30" t="n">
        <v>0</v>
      </c>
      <c r="IU30" t="n">
        <v>0</v>
      </c>
      <c r="IV30" t="n">
        <v>0.0021741802220313</v>
      </c>
      <c r="IW30" t="n">
        <v>0.00179373845509089</v>
      </c>
      <c r="IX30" t="n">
        <v>0.000910850407783215</v>
      </c>
      <c r="IY30" t="n">
        <v>0.000825031567116852</v>
      </c>
      <c r="IZ30" t="n">
        <v>0.00124636173036358</v>
      </c>
      <c r="JA30" t="n">
        <v>0.00108040773520414</v>
      </c>
      <c r="JB30" t="n">
        <v>0.000980406500210396</v>
      </c>
      <c r="JC30" t="n">
        <v>0</v>
      </c>
      <c r="JD30" t="n">
        <v>0.000904528950309873</v>
      </c>
      <c r="JE30" t="n">
        <v>0.00118796353395678</v>
      </c>
      <c r="JF30" t="n">
        <v>0.00120295967736257</v>
      </c>
      <c r="JG30" t="n">
        <v>0</v>
      </c>
      <c r="JH30" t="n">
        <v>0</v>
      </c>
      <c r="JI30" t="n">
        <v>0.00130884241268696</v>
      </c>
      <c r="JJ30" t="n">
        <v>0.00108639037591254</v>
      </c>
      <c r="JK30" t="n">
        <v>0.00103760605713371</v>
      </c>
      <c r="JL30" t="n">
        <v>0</v>
      </c>
      <c r="JM30" t="n">
        <v>0.00120220777537174</v>
      </c>
      <c r="JN30" t="n">
        <v>0.00109168656300895</v>
      </c>
      <c r="JO30" t="n">
        <v>0.000923353002414904</v>
      </c>
      <c r="JP30" t="n">
        <v>0.00173307994580393</v>
      </c>
      <c r="JQ30" t="n">
        <v>0.00160592714245606</v>
      </c>
      <c r="JR30" t="n">
        <v>0.00180557851991084</v>
      </c>
      <c r="JS30" t="n">
        <v>0.00969656854731405</v>
      </c>
      <c r="JT30" t="n">
        <v>0.00821901395837453</v>
      </c>
      <c r="JU30" t="n">
        <v>0</v>
      </c>
      <c r="JV30" t="n">
        <v>0</v>
      </c>
      <c r="JW30" t="n">
        <v>0.00313641455232373</v>
      </c>
      <c r="JX30" t="n">
        <v>0.00599014005234016</v>
      </c>
      <c r="JY30" t="n">
        <v>0.00193474436512099</v>
      </c>
      <c r="JZ30" t="n">
        <v>0.00584375827194477</v>
      </c>
      <c r="KA30" t="n">
        <v>0.00109121051881549</v>
      </c>
      <c r="KB30" t="n">
        <v>0.000965148149494487</v>
      </c>
      <c r="KC30" t="n">
        <v>0.00113394664431213</v>
      </c>
      <c r="KD30" t="n">
        <v>0.00591255671240945</v>
      </c>
      <c r="KE30" t="n">
        <v>0.000406787758616282</v>
      </c>
      <c r="KF30" t="n">
        <v>0.000256417030294171</v>
      </c>
      <c r="KG30" t="n">
        <v>0</v>
      </c>
      <c r="KH30" t="n">
        <v>0.00118531738165076</v>
      </c>
      <c r="KI30" t="n">
        <v>0.00174539231181504</v>
      </c>
      <c r="KJ30" t="n">
        <v>0.000977273895178512</v>
      </c>
      <c r="KK30" t="n">
        <v>0.0019690983632139</v>
      </c>
      <c r="KL30" t="n">
        <v>0.00138762738620942</v>
      </c>
      <c r="KM30" t="n">
        <v>0.00161291609438107</v>
      </c>
      <c r="KN30" t="n">
        <v>0.0019744453049278</v>
      </c>
      <c r="KO30" t="n">
        <v>0.00211032849902223</v>
      </c>
      <c r="KP30" t="n">
        <v>0.001211533128734</v>
      </c>
      <c r="KQ30" t="n">
        <v>0</v>
      </c>
      <c r="KR30" t="n">
        <v>0</v>
      </c>
      <c r="KS30" t="n">
        <v>0.00164613591357004</v>
      </c>
      <c r="KT30" t="n">
        <v>0.0021741802220313</v>
      </c>
      <c r="KU30" t="n">
        <v>0.00179373845509088</v>
      </c>
      <c r="KV30" t="n">
        <v>0.000910850407783215</v>
      </c>
      <c r="KW30" t="n">
        <v>0.000825031567116852</v>
      </c>
      <c r="KX30" t="n">
        <v>0.00124636173036358</v>
      </c>
      <c r="KY30" t="n">
        <v>0.00108040773520414</v>
      </c>
      <c r="KZ30" t="n">
        <v>0.000980406500210397</v>
      </c>
      <c r="LA30" t="n">
        <v>0.00103587477939858</v>
      </c>
      <c r="LB30" t="n">
        <v>0.000904528950309872</v>
      </c>
      <c r="LC30" t="n">
        <v>0.00118796353395678</v>
      </c>
      <c r="LD30" t="n">
        <v>0.00120295967736257</v>
      </c>
      <c r="LE30" t="n">
        <v>0.00132777280897489</v>
      </c>
      <c r="LF30" t="n">
        <v>0.00164087508194625</v>
      </c>
      <c r="LG30" t="n">
        <v>0.00130884241268696</v>
      </c>
      <c r="LH30" t="n">
        <v>0.00108639037591254</v>
      </c>
      <c r="LI30" t="n">
        <v>0.00103760605713371</v>
      </c>
      <c r="LJ30" t="n">
        <v>0.00131564620998114</v>
      </c>
      <c r="LK30" t="n">
        <v>0.00120220777537174</v>
      </c>
      <c r="LL30" t="n">
        <v>0.00109168656300894</v>
      </c>
      <c r="LM30" t="n">
        <v>0.000923353002414904</v>
      </c>
      <c r="LN30" t="n">
        <v>0.00173307994580393</v>
      </c>
      <c r="LO30" t="n">
        <v>0.00160592714245606</v>
      </c>
      <c r="LP30" t="n">
        <v>0.00180557851991084</v>
      </c>
      <c r="LQ30" t="n">
        <v>0.00969656854731405</v>
      </c>
      <c r="LR30" t="n">
        <v>0.00821901395837452</v>
      </c>
      <c r="LS30" t="n">
        <v>0.0169710748465664</v>
      </c>
      <c r="LT30" t="n">
        <v>0.00589422704469888</v>
      </c>
      <c r="LU30" t="n">
        <v>0.00313641455232373</v>
      </c>
      <c r="LV30" t="n">
        <v>0.00599014005234017</v>
      </c>
      <c r="LW30" t="n">
        <v>0.00193474436512099</v>
      </c>
      <c r="LX30" t="n">
        <v>0.00584375827194477</v>
      </c>
      <c r="LY30" t="n">
        <v>0.00109121051881549</v>
      </c>
      <c r="LZ30" t="n">
        <v>0.000965148149494487</v>
      </c>
      <c r="MA30" t="n">
        <v>0.00113394664431213</v>
      </c>
      <c r="MB30" t="n">
        <v>0.00591255671240945</v>
      </c>
      <c r="MC30" t="n">
        <v>0.000406787758616282</v>
      </c>
      <c r="MD30" t="n">
        <v>0.000256417030294171</v>
      </c>
      <c r="ME30" t="n">
        <v>0.0000608563311638386</v>
      </c>
      <c r="MF30" t="n">
        <v>0.00118531738165076</v>
      </c>
      <c r="MG30" t="n">
        <v>0.00174539231181504</v>
      </c>
      <c r="MH30" t="n">
        <v>0.000977273895178512</v>
      </c>
      <c r="MI30" t="n">
        <v>0.0019690983632139</v>
      </c>
      <c r="MJ30" t="n">
        <v>0.00138762738620942</v>
      </c>
      <c r="MK30" t="n">
        <v>0.00161291609438107</v>
      </c>
      <c r="ML30" t="n">
        <v>0.0019744453049278</v>
      </c>
      <c r="MM30" t="n">
        <v>0.00211032849902223</v>
      </c>
      <c r="MN30" t="n">
        <v>0.001211533128734</v>
      </c>
      <c r="MO30" t="n">
        <v>0.00121367955625858</v>
      </c>
      <c r="MP30" t="n">
        <v>0</v>
      </c>
      <c r="MQ30" t="n">
        <v>0.00164613591357004</v>
      </c>
      <c r="MR30" t="n">
        <v>0.0021741802220313</v>
      </c>
      <c r="MS30" t="n">
        <v>0.00179373845509089</v>
      </c>
      <c r="MT30" t="n">
        <v>0.000910850407783215</v>
      </c>
      <c r="MU30" t="n">
        <v>0.000825031567116853</v>
      </c>
      <c r="MV30" t="n">
        <v>0.00124636173036358</v>
      </c>
      <c r="MW30" t="n">
        <v>0.00108040773520414</v>
      </c>
      <c r="MX30" t="n">
        <v>0</v>
      </c>
      <c r="MY30" t="n">
        <v>0</v>
      </c>
      <c r="MZ30" t="n">
        <v>0.000904528950309873</v>
      </c>
      <c r="NA30" t="n">
        <v>0</v>
      </c>
      <c r="NB30" t="n">
        <v>0.00120295967736257</v>
      </c>
      <c r="NC30" t="n">
        <v>0.00132777280897489</v>
      </c>
      <c r="ND30" t="n">
        <v>0</v>
      </c>
      <c r="NE30" t="n">
        <v>0.00130884241268696</v>
      </c>
      <c r="NF30" t="n">
        <v>0.00108639037591254</v>
      </c>
      <c r="NG30" t="n">
        <v>0.00103760605713371</v>
      </c>
      <c r="NH30" t="n">
        <v>0</v>
      </c>
      <c r="NI30" t="n">
        <v>0.00120220777537174</v>
      </c>
      <c r="NJ30" t="n">
        <v>0.00109168656300895</v>
      </c>
      <c r="NK30" t="n">
        <v>0.000923353002414905</v>
      </c>
      <c r="NL30" t="n">
        <v>0.00173307994580393</v>
      </c>
      <c r="NM30" t="n">
        <v>0.00160592714245606</v>
      </c>
      <c r="NN30" t="n">
        <v>0.00180557851991084</v>
      </c>
      <c r="NO30" t="n">
        <v>0.00969656854731404</v>
      </c>
      <c r="NP30" t="n">
        <v>0.00821901395837453</v>
      </c>
      <c r="NQ30" t="n">
        <v>0</v>
      </c>
      <c r="NR30" t="n">
        <v>0.00589422704469888</v>
      </c>
      <c r="NS30" t="n">
        <v>0.00313641455232373</v>
      </c>
      <c r="NT30" t="n">
        <v>0.00599014005234018</v>
      </c>
      <c r="NU30" t="n">
        <v>0.00193474436512099</v>
      </c>
      <c r="NV30" t="n">
        <v>0.00584375827194477</v>
      </c>
      <c r="NW30" t="n">
        <v>0.00109121051881549</v>
      </c>
      <c r="NX30" t="n">
        <v>0.000965148149494487</v>
      </c>
      <c r="NY30" t="n">
        <v>0.00113394664431213</v>
      </c>
      <c r="NZ30" t="n">
        <v>0.00591255671240945</v>
      </c>
      <c r="OA30" t="n">
        <v>0.000406787758616282</v>
      </c>
      <c r="OB30" t="n">
        <v>0.000256417030294171</v>
      </c>
      <c r="OC30" t="n">
        <v>0.0000608563311638386</v>
      </c>
      <c r="OD30" t="n">
        <v>0.00118531738165076</v>
      </c>
      <c r="OE30" t="n">
        <v>0.00174539231181504</v>
      </c>
      <c r="OF30" t="n">
        <v>0.000977273895178512</v>
      </c>
      <c r="OG30" t="n">
        <v>0.0019690983632139</v>
      </c>
      <c r="OH30" t="n">
        <v>0.00138762738620942</v>
      </c>
      <c r="OI30" t="n">
        <v>0.00161291609438108</v>
      </c>
      <c r="OJ30" t="n">
        <v>0.0019744453049278</v>
      </c>
      <c r="OK30" t="n">
        <v>0.00211032849902222</v>
      </c>
      <c r="OL30" t="n">
        <v>0.001211533128734</v>
      </c>
      <c r="OM30" t="n">
        <v>0.00121367955625858</v>
      </c>
      <c r="ON30" t="n">
        <v>0.000457601819806594</v>
      </c>
      <c r="OO30" t="n">
        <v>0</v>
      </c>
      <c r="OP30" t="n">
        <v>0.0021741802220313</v>
      </c>
      <c r="OQ30" t="n">
        <v>0.00179373845509089</v>
      </c>
      <c r="OR30" t="n">
        <v>0.000910850407783215</v>
      </c>
      <c r="OS30" t="n">
        <v>0.000825031567116853</v>
      </c>
      <c r="OT30" t="n">
        <v>0.00124636173036358</v>
      </c>
      <c r="OU30" t="n">
        <v>0.00108040773520414</v>
      </c>
      <c r="OV30" t="n">
        <v>0</v>
      </c>
      <c r="OW30" t="n">
        <v>0</v>
      </c>
      <c r="OX30" t="n">
        <v>0.000904528950309874</v>
      </c>
      <c r="OY30" t="n">
        <v>0.00118796353395678</v>
      </c>
      <c r="OZ30" t="n">
        <v>0.00120295967736257</v>
      </c>
      <c r="PA30" t="n">
        <v>0.00132777280897489</v>
      </c>
      <c r="PB30" t="n">
        <v>0</v>
      </c>
      <c r="PC30" t="n">
        <v>0.00130884241268696</v>
      </c>
      <c r="PD30" t="n">
        <v>0</v>
      </c>
      <c r="PE30" t="n">
        <v>0</v>
      </c>
      <c r="PF30" t="n">
        <v>0</v>
      </c>
      <c r="PG30" t="n">
        <v>0.00120220777537174</v>
      </c>
      <c r="PH30" t="n">
        <v>0.00109168656300895</v>
      </c>
      <c r="PI30" t="n">
        <v>0.000923353002414904</v>
      </c>
      <c r="PJ30" t="n">
        <v>0</v>
      </c>
      <c r="PK30" t="n">
        <v>0.00160592714245606</v>
      </c>
      <c r="PL30" t="n">
        <v>0.00180557851991084</v>
      </c>
      <c r="PM30" t="n">
        <v>0</v>
      </c>
      <c r="PN30" t="n">
        <v>0</v>
      </c>
      <c r="PO30" t="n">
        <v>0</v>
      </c>
      <c r="PP30" t="n">
        <v>0</v>
      </c>
      <c r="PQ30" t="n">
        <v>0.00313641455232373</v>
      </c>
      <c r="PR30" t="n">
        <v>0.00599014005234018</v>
      </c>
      <c r="PS30" t="n">
        <v>0.00193474436512099</v>
      </c>
      <c r="PT30" t="n">
        <v>0.00584375827194477</v>
      </c>
      <c r="PU30" t="n">
        <v>0.00109121051881549</v>
      </c>
      <c r="PV30" t="n">
        <v>0.000965148149494486</v>
      </c>
      <c r="PW30" t="n">
        <v>0.00113394664431213</v>
      </c>
      <c r="PX30" t="n">
        <v>0.00591255671240945</v>
      </c>
      <c r="PY30" t="n">
        <v>0.000406787758616282</v>
      </c>
      <c r="PZ30" t="n">
        <v>0.000256417030294171</v>
      </c>
      <c r="QA30" t="n">
        <v>0.0000608563311638387</v>
      </c>
      <c r="QB30" t="n">
        <v>0.00118531738165076</v>
      </c>
      <c r="QC30" t="n">
        <v>0.00174539231181504</v>
      </c>
      <c r="QD30" t="n">
        <v>0</v>
      </c>
      <c r="QE30" t="n">
        <v>0.0019690983632139</v>
      </c>
      <c r="QF30" t="n">
        <v>0.00138762738620942</v>
      </c>
      <c r="QG30" t="n">
        <v>0.00161291609438108</v>
      </c>
      <c r="QH30" t="n">
        <v>0.0019744453049278</v>
      </c>
      <c r="QI30" t="n">
        <v>0.00211032849902223</v>
      </c>
    </row>
    <row r="31">
      <c r="A31" t="s">
        <v>30</v>
      </c>
      <c r="B31" t="n">
        <v>0.00281611495827163</v>
      </c>
      <c r="C31" t="n">
        <v>0.00276727678979814</v>
      </c>
      <c r="D31" t="n">
        <v>0.00120212914101527</v>
      </c>
      <c r="E31" t="n">
        <v>0</v>
      </c>
      <c r="F31" t="n">
        <v>0</v>
      </c>
      <c r="G31" t="n">
        <v>0.00282720340533758</v>
      </c>
      <c r="H31" t="n">
        <v>0.00268954606694621</v>
      </c>
      <c r="I31" t="n">
        <v>0.0024501815871846</v>
      </c>
      <c r="J31" t="n">
        <v>0.00372109875331016</v>
      </c>
      <c r="K31" t="n">
        <v>0.00434829286118273</v>
      </c>
      <c r="L31" t="n">
        <v>0.00272270942748284</v>
      </c>
      <c r="M31" t="n">
        <v>0.00373255799180193</v>
      </c>
      <c r="N31" t="n">
        <v>0.00288191425995938</v>
      </c>
      <c r="O31" t="n">
        <v>0.00318680199019803</v>
      </c>
      <c r="P31" t="n">
        <v>0.00596184069763118</v>
      </c>
      <c r="Q31" t="n">
        <v>0.0023094537147391</v>
      </c>
      <c r="R31" t="n">
        <v>0</v>
      </c>
      <c r="S31" t="n">
        <v>0.0035394862641039</v>
      </c>
      <c r="T31" t="n">
        <v>0</v>
      </c>
      <c r="U31" t="n">
        <v>0.00291473750482098</v>
      </c>
      <c r="V31" t="n">
        <v>0.00293311372305668</v>
      </c>
      <c r="W31" t="n">
        <v>0.00269793765404712</v>
      </c>
      <c r="X31" t="n">
        <v>0.00357980498648156</v>
      </c>
      <c r="Y31" t="n">
        <v>0.00228963226786718</v>
      </c>
      <c r="Z31" t="n">
        <v>0.0030672312219141</v>
      </c>
      <c r="AA31" t="n">
        <v>0</v>
      </c>
      <c r="AB31" t="n">
        <v>0.00364453645709972</v>
      </c>
      <c r="AC31" t="n">
        <v>0.0172099475415591</v>
      </c>
      <c r="AD31" t="n">
        <v>0.0212391282904866</v>
      </c>
      <c r="AE31" t="n">
        <v>1.07593263521128</v>
      </c>
      <c r="AF31" t="n">
        <v>0.0472484493463767</v>
      </c>
      <c r="AG31" t="n">
        <v>0.0101807767574734</v>
      </c>
      <c r="AH31" t="n">
        <v>0.00236244670938372</v>
      </c>
      <c r="AI31" t="n">
        <v>0.00204806319506748</v>
      </c>
      <c r="AJ31" t="n">
        <v>0.0046564776481332</v>
      </c>
      <c r="AK31" t="n">
        <v>0.0052233206996274</v>
      </c>
      <c r="AL31" t="n">
        <v>0.00501406365865715</v>
      </c>
      <c r="AM31" t="n">
        <v>0.00369603154355136</v>
      </c>
      <c r="AN31" t="n">
        <v>0.0793109817457621</v>
      </c>
      <c r="AO31" t="n">
        <v>0.00350866945631993</v>
      </c>
      <c r="AP31" t="n">
        <v>0.00221167570365503</v>
      </c>
      <c r="AQ31" t="n">
        <v>0.000524904562293378</v>
      </c>
      <c r="AR31" t="n">
        <v>0.00346719621996808</v>
      </c>
      <c r="AS31" t="n">
        <v>0.00692740620956284</v>
      </c>
      <c r="AT31" t="n">
        <v>0.00389098576244214</v>
      </c>
      <c r="AU31" t="n">
        <v>0.0082580488463579</v>
      </c>
      <c r="AV31" t="n">
        <v>0.00636056756716898</v>
      </c>
      <c r="AW31" t="n">
        <v>0.00921617790095038</v>
      </c>
      <c r="AX31" t="n">
        <v>0.0120501254605508</v>
      </c>
      <c r="AY31" t="n">
        <v>0.00431296395506747</v>
      </c>
      <c r="AZ31" t="n">
        <v>0.00281611495827163</v>
      </c>
      <c r="BA31" t="n">
        <v>0.00276727678979814</v>
      </c>
      <c r="BB31" t="n">
        <v>0.00120212914101527</v>
      </c>
      <c r="BC31" t="n">
        <v>0</v>
      </c>
      <c r="BD31" t="n">
        <v>0.00299302425616328</v>
      </c>
      <c r="BE31" t="n">
        <v>0.00282720340533758</v>
      </c>
      <c r="BF31" t="n">
        <v>0.00268954606694621</v>
      </c>
      <c r="BG31" t="n">
        <v>0.0024501815871846</v>
      </c>
      <c r="BH31" t="n">
        <v>0.00372109875331015</v>
      </c>
      <c r="BI31" t="n">
        <v>0.00434829286118273</v>
      </c>
      <c r="BJ31" t="n">
        <v>0.00272270942748284</v>
      </c>
      <c r="BK31" t="n">
        <v>0.00373255799180193</v>
      </c>
      <c r="BL31" t="n">
        <v>0.00288191425995938</v>
      </c>
      <c r="BM31" t="n">
        <v>0.00318680199019803</v>
      </c>
      <c r="BN31" t="n">
        <v>0.00596184069763118</v>
      </c>
      <c r="BO31" t="n">
        <v>0.00230945371473911</v>
      </c>
      <c r="BP31" t="n">
        <v>0</v>
      </c>
      <c r="BQ31" t="n">
        <v>0.0035394862641039</v>
      </c>
      <c r="BR31" t="n">
        <v>0.00304217290538749</v>
      </c>
      <c r="BS31" t="n">
        <v>0.00291473750482099</v>
      </c>
      <c r="BT31" t="n">
        <v>0.00293311372305668</v>
      </c>
      <c r="BU31" t="n">
        <v>0.00269793765404712</v>
      </c>
      <c r="BV31" t="n">
        <v>0.00357980498648156</v>
      </c>
      <c r="BW31" t="n">
        <v>0.00228963226786718</v>
      </c>
      <c r="BX31" t="n">
        <v>0.0030672312219141</v>
      </c>
      <c r="BY31" t="n">
        <v>0</v>
      </c>
      <c r="BZ31" t="n">
        <v>0.00364453645709972</v>
      </c>
      <c r="CA31" t="n">
        <v>0.0172099475415591</v>
      </c>
      <c r="CB31" t="n">
        <v>0.0212391282904866</v>
      </c>
      <c r="CC31" t="n">
        <v>0.0759326352112837</v>
      </c>
      <c r="CD31" t="n">
        <v>0.0472484493463767</v>
      </c>
      <c r="CE31" t="n">
        <v>0.0101807767574734</v>
      </c>
      <c r="CF31" t="n">
        <v>0.00236244670938372</v>
      </c>
      <c r="CG31" t="n">
        <v>0.00204806319506748</v>
      </c>
      <c r="CH31" t="n">
        <v>0.00465647764813321</v>
      </c>
      <c r="CI31" t="n">
        <v>0.00522332069962741</v>
      </c>
      <c r="CJ31" t="n">
        <v>0.00501406365865715</v>
      </c>
      <c r="CK31" t="n">
        <v>0.00369603154355136</v>
      </c>
      <c r="CL31" t="n">
        <v>0.0793109817457621</v>
      </c>
      <c r="CM31" t="n">
        <v>0.00350866945631993</v>
      </c>
      <c r="CN31" t="n">
        <v>0.00221167570365503</v>
      </c>
      <c r="CO31" t="n">
        <v>0.000524904562293378</v>
      </c>
      <c r="CP31" t="n">
        <v>0.00346719621996808</v>
      </c>
      <c r="CQ31" t="n">
        <v>0.00692740620956284</v>
      </c>
      <c r="CR31" t="n">
        <v>0</v>
      </c>
      <c r="CS31" t="n">
        <v>0.0082580488463579</v>
      </c>
      <c r="CT31" t="n">
        <v>0.00636056756716898</v>
      </c>
      <c r="CU31" t="n">
        <v>0.00921617790095039</v>
      </c>
      <c r="CV31" t="n">
        <v>0.0120501254605508</v>
      </c>
      <c r="CW31" t="n">
        <v>0.00431296395506747</v>
      </c>
      <c r="CX31" t="n">
        <v>0.00281611495827163</v>
      </c>
      <c r="CY31" t="n">
        <v>0.00276727678979814</v>
      </c>
      <c r="CZ31" t="n">
        <v>0</v>
      </c>
      <c r="DA31" t="n">
        <v>0</v>
      </c>
      <c r="DB31" t="n">
        <v>0.00299302425616328</v>
      </c>
      <c r="DC31" t="n">
        <v>0.00282720340533759</v>
      </c>
      <c r="DD31" t="n">
        <v>0.00268954606694621</v>
      </c>
      <c r="DE31" t="n">
        <v>0.0024501815871846</v>
      </c>
      <c r="DF31" t="n">
        <v>0</v>
      </c>
      <c r="DG31" t="n">
        <v>0.00434829286118273</v>
      </c>
      <c r="DH31" t="n">
        <v>0</v>
      </c>
      <c r="DI31" t="n">
        <v>0</v>
      </c>
      <c r="DJ31" t="n">
        <v>0.00288191425995938</v>
      </c>
      <c r="DK31" t="n">
        <v>0</v>
      </c>
      <c r="DL31" t="n">
        <v>0.00596184069763118</v>
      </c>
      <c r="DM31" t="n">
        <v>0</v>
      </c>
      <c r="DN31" t="n">
        <v>0</v>
      </c>
      <c r="DO31" t="n">
        <v>0</v>
      </c>
      <c r="DP31" t="n">
        <v>0</v>
      </c>
      <c r="DQ31" t="n">
        <v>0.00291473750482099</v>
      </c>
      <c r="DR31" t="n">
        <v>0</v>
      </c>
      <c r="DS31" t="n">
        <v>0.00269793765404712</v>
      </c>
      <c r="DT31" t="n">
        <v>0.00357980498648156</v>
      </c>
      <c r="DU31" t="n">
        <v>0.00228963226786718</v>
      </c>
      <c r="DV31" t="n">
        <v>0</v>
      </c>
      <c r="DW31" t="n">
        <v>0</v>
      </c>
      <c r="DX31" t="n">
        <v>0.00364453645709972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0.00236244670938372</v>
      </c>
      <c r="EE31" t="n">
        <v>0.00204806319506748</v>
      </c>
      <c r="EF31" t="n">
        <v>0.0046564776481332</v>
      </c>
      <c r="EG31" t="n">
        <v>0.00522332069962741</v>
      </c>
      <c r="EH31" t="n">
        <v>0.00501406365865715</v>
      </c>
      <c r="EI31" t="n">
        <v>0.00369603154355136</v>
      </c>
      <c r="EJ31" t="n">
        <v>0.0793109817457621</v>
      </c>
      <c r="EK31" t="n">
        <v>0.00350866945631993</v>
      </c>
      <c r="EL31" t="n">
        <v>0.00221167570365503</v>
      </c>
      <c r="EM31" t="n">
        <v>0.000524904562293378</v>
      </c>
      <c r="EN31" t="n">
        <v>0</v>
      </c>
      <c r="EO31" t="n">
        <v>0.00692740620956284</v>
      </c>
      <c r="EP31" t="n">
        <v>0</v>
      </c>
      <c r="EQ31" t="n">
        <v>0</v>
      </c>
      <c r="ER31" t="n">
        <v>0.00636056756716898</v>
      </c>
      <c r="ES31" t="n">
        <v>0.00921617790095038</v>
      </c>
      <c r="ET31" t="n">
        <v>0.0120501254605508</v>
      </c>
      <c r="EU31" t="n">
        <v>0.00431296395506747</v>
      </c>
      <c r="EV31" t="n">
        <v>0.00281611495827163</v>
      </c>
      <c r="EW31" t="n">
        <v>0.00276727678979814</v>
      </c>
      <c r="EX31" t="n">
        <v>0.00120212914101527</v>
      </c>
      <c r="EY31" t="n">
        <v>0.00241669511369584</v>
      </c>
      <c r="EZ31" t="n">
        <v>0.00299302425616328</v>
      </c>
      <c r="FA31" t="n">
        <v>0.00282720340533759</v>
      </c>
      <c r="FB31" t="n">
        <v>0.00268954606694621</v>
      </c>
      <c r="FC31" t="n">
        <v>0.0024501815871846</v>
      </c>
      <c r="FD31" t="n">
        <v>0.00372109875331016</v>
      </c>
      <c r="FE31" t="n">
        <v>0.00434829286118273</v>
      </c>
      <c r="FF31" t="n">
        <v>0</v>
      </c>
      <c r="FG31" t="n">
        <v>0</v>
      </c>
      <c r="FH31" t="n">
        <v>0.00288191425995938</v>
      </c>
      <c r="FI31" t="n">
        <v>0.00318680199019803</v>
      </c>
      <c r="FJ31" t="n">
        <v>0</v>
      </c>
      <c r="FK31" t="n">
        <v>0.0023094537147391</v>
      </c>
      <c r="FL31" t="n">
        <v>0</v>
      </c>
      <c r="FM31" t="n">
        <v>0.0035394862641039</v>
      </c>
      <c r="FN31" t="n">
        <v>0</v>
      </c>
      <c r="FO31" t="n">
        <v>0.00291473750482099</v>
      </c>
      <c r="FP31" t="n">
        <v>0</v>
      </c>
      <c r="FQ31" t="n">
        <v>0.00269793765404712</v>
      </c>
      <c r="FR31" t="n">
        <v>0.00357980498648156</v>
      </c>
      <c r="FS31" t="n">
        <v>0.00228963226786718</v>
      </c>
      <c r="FT31" t="n">
        <v>0.0030672312219141</v>
      </c>
      <c r="FU31" t="n">
        <v>0</v>
      </c>
      <c r="FV31" t="n">
        <v>0.00364453645709972</v>
      </c>
      <c r="FW31" t="n">
        <v>0.0172099475415591</v>
      </c>
      <c r="FX31" t="n">
        <v>0</v>
      </c>
      <c r="FY31" t="n">
        <v>0</v>
      </c>
      <c r="FZ31" t="n">
        <v>0</v>
      </c>
      <c r="GA31" t="n">
        <v>0.0101807767574734</v>
      </c>
      <c r="GB31" t="n">
        <v>0.00236244670938372</v>
      </c>
      <c r="GC31" t="n">
        <v>0.00204806319506748</v>
      </c>
      <c r="GD31" t="n">
        <v>0.00465647764813321</v>
      </c>
      <c r="GE31" t="n">
        <v>0.00522332069962741</v>
      </c>
      <c r="GF31" t="n">
        <v>0.00501406365865715</v>
      </c>
      <c r="GG31" t="n">
        <v>0.00369603154355136</v>
      </c>
      <c r="GH31" t="n">
        <v>0.0793109817457619</v>
      </c>
      <c r="GI31" t="n">
        <v>0.00350866945631993</v>
      </c>
      <c r="GJ31" t="n">
        <v>0.00221167570365503</v>
      </c>
      <c r="GK31" t="n">
        <v>0</v>
      </c>
      <c r="GL31" t="n">
        <v>0.00346719621996808</v>
      </c>
      <c r="GM31" t="n">
        <v>0.00692740620956284</v>
      </c>
      <c r="GN31" t="n">
        <v>0</v>
      </c>
      <c r="GO31" t="n">
        <v>0.0082580488463579</v>
      </c>
      <c r="GP31" t="n">
        <v>0.00636056756716898</v>
      </c>
      <c r="GQ31" t="n">
        <v>0.00921617790095038</v>
      </c>
      <c r="GR31" t="n">
        <v>0.0120501254605508</v>
      </c>
      <c r="GS31" t="n">
        <v>0.00431296395506747</v>
      </c>
      <c r="GT31" t="n">
        <v>0.00281611495827163</v>
      </c>
      <c r="GU31" t="n">
        <v>0.00276727678979814</v>
      </c>
      <c r="GV31" t="n">
        <v>0</v>
      </c>
      <c r="GW31" t="n">
        <v>0.00241669511369584</v>
      </c>
      <c r="GX31" t="n">
        <v>0</v>
      </c>
      <c r="GY31" t="n">
        <v>0.00282720340533758</v>
      </c>
      <c r="GZ31" t="n">
        <v>0.00268954606694621</v>
      </c>
      <c r="HA31" t="n">
        <v>0.0024501815871846</v>
      </c>
      <c r="HB31" t="n">
        <v>0.00372109875331015</v>
      </c>
      <c r="HC31" t="n">
        <v>0.00434829286118273</v>
      </c>
      <c r="HD31" t="n">
        <v>0.00272270942748284</v>
      </c>
      <c r="HE31" t="n">
        <v>0.00373255799180194</v>
      </c>
      <c r="HF31" t="n">
        <v>0.00288191425995938</v>
      </c>
      <c r="HG31" t="n">
        <v>0.00318680199019803</v>
      </c>
      <c r="HH31" t="n">
        <v>0.00596184069763118</v>
      </c>
      <c r="HI31" t="n">
        <v>0.0023094537147391</v>
      </c>
      <c r="HJ31" t="n">
        <v>0</v>
      </c>
      <c r="HK31" t="n">
        <v>0.0035394862641039</v>
      </c>
      <c r="HL31" t="n">
        <v>0.00304217290538749</v>
      </c>
      <c r="HM31" t="n">
        <v>0.00291473750482099</v>
      </c>
      <c r="HN31" t="n">
        <v>0.00293311372305668</v>
      </c>
      <c r="HO31" t="n">
        <v>0.00269793765404712</v>
      </c>
      <c r="HP31" t="n">
        <v>0.00357980498648157</v>
      </c>
      <c r="HQ31" t="n">
        <v>0.00228963226786718</v>
      </c>
      <c r="HR31" t="n">
        <v>0.0030672312219141</v>
      </c>
      <c r="HS31" t="n">
        <v>0.00272636192489238</v>
      </c>
      <c r="HT31" t="n">
        <v>0.00364453645709972</v>
      </c>
      <c r="HU31" t="n">
        <v>0.0172099475415591</v>
      </c>
      <c r="HV31" t="n">
        <v>0.0212391282904866</v>
      </c>
      <c r="HW31" t="n">
        <v>0.0759326352112837</v>
      </c>
      <c r="HX31" t="n">
        <v>0.0472484493463767</v>
      </c>
      <c r="HY31" t="n">
        <v>0.0101807767574734</v>
      </c>
      <c r="HZ31" t="n">
        <v>0.00236244670938373</v>
      </c>
      <c r="IA31" t="n">
        <v>0.00204806319506748</v>
      </c>
      <c r="IB31" t="n">
        <v>0.00465647764813321</v>
      </c>
      <c r="IC31" t="n">
        <v>0.0052233206996274</v>
      </c>
      <c r="ID31" t="n">
        <v>0.00501406365865715</v>
      </c>
      <c r="IE31" t="n">
        <v>0.00369603154355136</v>
      </c>
      <c r="IF31" t="n">
        <v>0.079310981745762</v>
      </c>
      <c r="IG31" t="n">
        <v>0.00350866945631993</v>
      </c>
      <c r="IH31" t="n">
        <v>0.00221167570365503</v>
      </c>
      <c r="II31" t="n">
        <v>0.000524904562293378</v>
      </c>
      <c r="IJ31" t="n">
        <v>0.00346719621996808</v>
      </c>
      <c r="IK31" t="n">
        <v>0.00692740620956284</v>
      </c>
      <c r="IL31" t="n">
        <v>0.00389098576244214</v>
      </c>
      <c r="IM31" t="n">
        <v>0.0082580488463579</v>
      </c>
      <c r="IN31" t="n">
        <v>0.00636056756716898</v>
      </c>
      <c r="IO31" t="n">
        <v>0.00921617790095039</v>
      </c>
      <c r="IP31" t="n">
        <v>0.0120501254605508</v>
      </c>
      <c r="IQ31" t="n">
        <v>0.00431296395506747</v>
      </c>
      <c r="IR31" t="n">
        <v>0.00281611495827163</v>
      </c>
      <c r="IS31" t="n">
        <v>0.00276727678979814</v>
      </c>
      <c r="IT31" t="n">
        <v>0</v>
      </c>
      <c r="IU31" t="n">
        <v>0</v>
      </c>
      <c r="IV31" t="n">
        <v>0.00299302425616328</v>
      </c>
      <c r="IW31" t="n">
        <v>0.00282720340533758</v>
      </c>
      <c r="IX31" t="n">
        <v>0.00268954606694621</v>
      </c>
      <c r="IY31" t="n">
        <v>0.0024501815871846</v>
      </c>
      <c r="IZ31" t="n">
        <v>0.00372109875331015</v>
      </c>
      <c r="JA31" t="n">
        <v>0.00434829286118273</v>
      </c>
      <c r="JB31" t="n">
        <v>0.00272270942748283</v>
      </c>
      <c r="JC31" t="n">
        <v>0</v>
      </c>
      <c r="JD31" t="n">
        <v>0.00288191425995938</v>
      </c>
      <c r="JE31" t="n">
        <v>0.00318680199019803</v>
      </c>
      <c r="JF31" t="n">
        <v>0.00596184069763118</v>
      </c>
      <c r="JG31" t="n">
        <v>0</v>
      </c>
      <c r="JH31" t="n">
        <v>0</v>
      </c>
      <c r="JI31" t="n">
        <v>0.0035394862641039</v>
      </c>
      <c r="JJ31" t="n">
        <v>0.00304217290538749</v>
      </c>
      <c r="JK31" t="n">
        <v>0.00291473750482099</v>
      </c>
      <c r="JL31" t="n">
        <v>0</v>
      </c>
      <c r="JM31" t="n">
        <v>0.00269793765404712</v>
      </c>
      <c r="JN31" t="n">
        <v>0.00357980498648156</v>
      </c>
      <c r="JO31" t="n">
        <v>0.00228963226786718</v>
      </c>
      <c r="JP31" t="n">
        <v>0.0030672312219141</v>
      </c>
      <c r="JQ31" t="n">
        <v>0.00272636192489238</v>
      </c>
      <c r="JR31" t="n">
        <v>0.00364453645709972</v>
      </c>
      <c r="JS31" t="n">
        <v>0.0172099475415591</v>
      </c>
      <c r="JT31" t="n">
        <v>0.0212391282904867</v>
      </c>
      <c r="JU31" t="n">
        <v>0</v>
      </c>
      <c r="JV31" t="n">
        <v>0</v>
      </c>
      <c r="JW31" t="n">
        <v>0.0101807767574734</v>
      </c>
      <c r="JX31" t="n">
        <v>0.00236244670938372</v>
      </c>
      <c r="JY31" t="n">
        <v>0.00204806319506748</v>
      </c>
      <c r="JZ31" t="n">
        <v>0.00465647764813321</v>
      </c>
      <c r="KA31" t="n">
        <v>0.00522332069962741</v>
      </c>
      <c r="KB31" t="n">
        <v>0.00501406365865715</v>
      </c>
      <c r="KC31" t="n">
        <v>0.00369603154355136</v>
      </c>
      <c r="KD31" t="n">
        <v>0.0793109817457621</v>
      </c>
      <c r="KE31" t="n">
        <v>0.00350866945631993</v>
      </c>
      <c r="KF31" t="n">
        <v>0.00221167570365503</v>
      </c>
      <c r="KG31" t="n">
        <v>0</v>
      </c>
      <c r="KH31" t="n">
        <v>0.00346719621996808</v>
      </c>
      <c r="KI31" t="n">
        <v>0.00692740620956284</v>
      </c>
      <c r="KJ31" t="n">
        <v>0.00389098576244214</v>
      </c>
      <c r="KK31" t="n">
        <v>0.0082580488463579</v>
      </c>
      <c r="KL31" t="n">
        <v>0.00636056756716897</v>
      </c>
      <c r="KM31" t="n">
        <v>0.00921617790095038</v>
      </c>
      <c r="KN31" t="n">
        <v>0.0120501254605508</v>
      </c>
      <c r="KO31" t="n">
        <v>0.00431296395506747</v>
      </c>
      <c r="KP31" t="n">
        <v>0.00281611495827163</v>
      </c>
      <c r="KQ31" t="n">
        <v>0</v>
      </c>
      <c r="KR31" t="n">
        <v>0</v>
      </c>
      <c r="KS31" t="n">
        <v>0.00241669511369584</v>
      </c>
      <c r="KT31" t="n">
        <v>0.00299302425616328</v>
      </c>
      <c r="KU31" t="n">
        <v>0.00282720340533758</v>
      </c>
      <c r="KV31" t="n">
        <v>0.00268954606694621</v>
      </c>
      <c r="KW31" t="n">
        <v>0.0024501815871846</v>
      </c>
      <c r="KX31" t="n">
        <v>0.00372109875331016</v>
      </c>
      <c r="KY31" t="n">
        <v>0.00434829286118273</v>
      </c>
      <c r="KZ31" t="n">
        <v>0.00272270942748284</v>
      </c>
      <c r="LA31" t="n">
        <v>0.00373255799180193</v>
      </c>
      <c r="LB31" t="n">
        <v>0.00288191425995938</v>
      </c>
      <c r="LC31" t="n">
        <v>0.00318680199019803</v>
      </c>
      <c r="LD31" t="n">
        <v>0.00596184069763118</v>
      </c>
      <c r="LE31" t="n">
        <v>0.00230945371473911</v>
      </c>
      <c r="LF31" t="n">
        <v>0.00326346421415167</v>
      </c>
      <c r="LG31" t="n">
        <v>0.0035394862641039</v>
      </c>
      <c r="LH31" t="n">
        <v>0.00304217290538749</v>
      </c>
      <c r="LI31" t="n">
        <v>0.00291473750482098</v>
      </c>
      <c r="LJ31" t="n">
        <v>0.00293311372305668</v>
      </c>
      <c r="LK31" t="n">
        <v>0.00269793765404712</v>
      </c>
      <c r="LL31" t="n">
        <v>0.00357980498648156</v>
      </c>
      <c r="LM31" t="n">
        <v>0.00228963226786718</v>
      </c>
      <c r="LN31" t="n">
        <v>0.0030672312219141</v>
      </c>
      <c r="LO31" t="n">
        <v>0.00272636192489238</v>
      </c>
      <c r="LP31" t="n">
        <v>0.00364453645709972</v>
      </c>
      <c r="LQ31" t="n">
        <v>0.0172099475415591</v>
      </c>
      <c r="LR31" t="n">
        <v>0.0212391282904867</v>
      </c>
      <c r="LS31" t="n">
        <v>0.0759326352112838</v>
      </c>
      <c r="LT31" t="n">
        <v>0.0472484493463767</v>
      </c>
      <c r="LU31" t="n">
        <v>0.0101807767574734</v>
      </c>
      <c r="LV31" t="n">
        <v>0.00236244670938372</v>
      </c>
      <c r="LW31" t="n">
        <v>0.00204806319506748</v>
      </c>
      <c r="LX31" t="n">
        <v>0.00465647764813321</v>
      </c>
      <c r="LY31" t="n">
        <v>0.00522332069962741</v>
      </c>
      <c r="LZ31" t="n">
        <v>0.00501406365865715</v>
      </c>
      <c r="MA31" t="n">
        <v>0.00369603154355136</v>
      </c>
      <c r="MB31" t="n">
        <v>0.0793109817457621</v>
      </c>
      <c r="MC31" t="n">
        <v>0.00350866945631993</v>
      </c>
      <c r="MD31" t="n">
        <v>0.00221167570365503</v>
      </c>
      <c r="ME31" t="n">
        <v>0.000524904562293378</v>
      </c>
      <c r="MF31" t="n">
        <v>0.00346719621996808</v>
      </c>
      <c r="MG31" t="n">
        <v>0.00692740620956283</v>
      </c>
      <c r="MH31" t="n">
        <v>0.00389098576244214</v>
      </c>
      <c r="MI31" t="n">
        <v>0.00825804884635791</v>
      </c>
      <c r="MJ31" t="n">
        <v>0.00636056756716897</v>
      </c>
      <c r="MK31" t="n">
        <v>0.00921617790095038</v>
      </c>
      <c r="ML31" t="n">
        <v>0.0120501254605508</v>
      </c>
      <c r="MM31" t="n">
        <v>0.00431296395506747</v>
      </c>
      <c r="MN31" t="n">
        <v>0.00281611495827162</v>
      </c>
      <c r="MO31" t="n">
        <v>0.00276727678979814</v>
      </c>
      <c r="MP31" t="n">
        <v>0</v>
      </c>
      <c r="MQ31" t="n">
        <v>0.00241669511369584</v>
      </c>
      <c r="MR31" t="n">
        <v>0.00299302425616328</v>
      </c>
      <c r="MS31" t="n">
        <v>0.00282720340533758</v>
      </c>
      <c r="MT31" t="n">
        <v>0.00268954606694621</v>
      </c>
      <c r="MU31" t="n">
        <v>0.0024501815871846</v>
      </c>
      <c r="MV31" t="n">
        <v>0.00372109875331016</v>
      </c>
      <c r="MW31" t="n">
        <v>0.00434829286118273</v>
      </c>
      <c r="MX31" t="n">
        <v>0</v>
      </c>
      <c r="MY31" t="n">
        <v>0</v>
      </c>
      <c r="MZ31" t="n">
        <v>0.00288191425995938</v>
      </c>
      <c r="NA31" t="n">
        <v>0</v>
      </c>
      <c r="NB31" t="n">
        <v>0.00596184069763118</v>
      </c>
      <c r="NC31" t="n">
        <v>0.0023094537147391</v>
      </c>
      <c r="ND31" t="n">
        <v>0</v>
      </c>
      <c r="NE31" t="n">
        <v>0.0035394862641039</v>
      </c>
      <c r="NF31" t="n">
        <v>0.00304217290538749</v>
      </c>
      <c r="NG31" t="n">
        <v>0.00291473750482098</v>
      </c>
      <c r="NH31" t="n">
        <v>0</v>
      </c>
      <c r="NI31" t="n">
        <v>0.00269793765404712</v>
      </c>
      <c r="NJ31" t="n">
        <v>0.00357980498648156</v>
      </c>
      <c r="NK31" t="n">
        <v>0.00228963226786718</v>
      </c>
      <c r="NL31" t="n">
        <v>0.0030672312219141</v>
      </c>
      <c r="NM31" t="n">
        <v>0.00272636192489238</v>
      </c>
      <c r="NN31" t="n">
        <v>0.00364453645709972</v>
      </c>
      <c r="NO31" t="n">
        <v>0.0172099475415591</v>
      </c>
      <c r="NP31" t="n">
        <v>0.0212391282904867</v>
      </c>
      <c r="NQ31" t="n">
        <v>0</v>
      </c>
      <c r="NR31" t="n">
        <v>0.0472484493463768</v>
      </c>
      <c r="NS31" t="n">
        <v>0.0101807767574734</v>
      </c>
      <c r="NT31" t="n">
        <v>0.00236244670938372</v>
      </c>
      <c r="NU31" t="n">
        <v>0.00204806319506748</v>
      </c>
      <c r="NV31" t="n">
        <v>0.0046564776481332</v>
      </c>
      <c r="NW31" t="n">
        <v>0.00522332069962741</v>
      </c>
      <c r="NX31" t="n">
        <v>0.00501406365865715</v>
      </c>
      <c r="NY31" t="n">
        <v>0.00369603154355135</v>
      </c>
      <c r="NZ31" t="n">
        <v>0.0793109817457621</v>
      </c>
      <c r="OA31" t="n">
        <v>0.00350866945631993</v>
      </c>
      <c r="OB31" t="n">
        <v>0.00221167570365503</v>
      </c>
      <c r="OC31" t="n">
        <v>0.000524904562293378</v>
      </c>
      <c r="OD31" t="n">
        <v>0.00346719621996808</v>
      </c>
      <c r="OE31" t="n">
        <v>0.00692740620956284</v>
      </c>
      <c r="OF31" t="n">
        <v>0.00389098576244214</v>
      </c>
      <c r="OG31" t="n">
        <v>0.00825804884635791</v>
      </c>
      <c r="OH31" t="n">
        <v>0.00636056756716898</v>
      </c>
      <c r="OI31" t="n">
        <v>0.00921617790095039</v>
      </c>
      <c r="OJ31" t="n">
        <v>0.0120501254605508</v>
      </c>
      <c r="OK31" t="n">
        <v>0.00431296395506746</v>
      </c>
      <c r="OL31" t="n">
        <v>0.00281611495827163</v>
      </c>
      <c r="OM31" t="n">
        <v>0.00276727678979814</v>
      </c>
      <c r="ON31" t="n">
        <v>0.00120212914101527</v>
      </c>
      <c r="OO31" t="n">
        <v>0</v>
      </c>
      <c r="OP31" t="n">
        <v>0.00299302425616328</v>
      </c>
      <c r="OQ31" t="n">
        <v>0.00282720340533759</v>
      </c>
      <c r="OR31" t="n">
        <v>0.00268954606694621</v>
      </c>
      <c r="OS31" t="n">
        <v>0.0024501815871846</v>
      </c>
      <c r="OT31" t="n">
        <v>0.00372109875331015</v>
      </c>
      <c r="OU31" t="n">
        <v>0.00434829286118273</v>
      </c>
      <c r="OV31" t="n">
        <v>0</v>
      </c>
      <c r="OW31" t="n">
        <v>0</v>
      </c>
      <c r="OX31" t="n">
        <v>0.00288191425995938</v>
      </c>
      <c r="OY31" t="n">
        <v>0.00318680199019803</v>
      </c>
      <c r="OZ31" t="n">
        <v>0.00596184069763118</v>
      </c>
      <c r="PA31" t="n">
        <v>0.0023094537147391</v>
      </c>
      <c r="PB31" t="n">
        <v>0</v>
      </c>
      <c r="PC31" t="n">
        <v>0.0035394862641039</v>
      </c>
      <c r="PD31" t="n">
        <v>0</v>
      </c>
      <c r="PE31" t="n">
        <v>0</v>
      </c>
      <c r="PF31" t="n">
        <v>0</v>
      </c>
      <c r="PG31" t="n">
        <v>0.00269793765404712</v>
      </c>
      <c r="PH31" t="n">
        <v>0.00357980498648157</v>
      </c>
      <c r="PI31" t="n">
        <v>0.00228963226786718</v>
      </c>
      <c r="PJ31" t="n">
        <v>0</v>
      </c>
      <c r="PK31" t="n">
        <v>0.00272636192489239</v>
      </c>
      <c r="PL31" t="n">
        <v>0.00364453645709972</v>
      </c>
      <c r="PM31" t="n">
        <v>0</v>
      </c>
      <c r="PN31" t="n">
        <v>0</v>
      </c>
      <c r="PO31" t="n">
        <v>0</v>
      </c>
      <c r="PP31" t="n">
        <v>0</v>
      </c>
      <c r="PQ31" t="n">
        <v>0.0101807767574734</v>
      </c>
      <c r="PR31" t="n">
        <v>0.00236244670938372</v>
      </c>
      <c r="PS31" t="n">
        <v>0.00204806319506748</v>
      </c>
      <c r="PT31" t="n">
        <v>0.00465647764813321</v>
      </c>
      <c r="PU31" t="n">
        <v>0.00522332069962741</v>
      </c>
      <c r="PV31" t="n">
        <v>0.00501406365865715</v>
      </c>
      <c r="PW31" t="n">
        <v>0.00369603154355136</v>
      </c>
      <c r="PX31" t="n">
        <v>0.0793109817457621</v>
      </c>
      <c r="PY31" t="n">
        <v>0.00350866945631993</v>
      </c>
      <c r="PZ31" t="n">
        <v>0.00221167570365503</v>
      </c>
      <c r="QA31" t="n">
        <v>0.000524904562293379</v>
      </c>
      <c r="QB31" t="n">
        <v>0.00346719621996808</v>
      </c>
      <c r="QC31" t="n">
        <v>0.00692740620956284</v>
      </c>
      <c r="QD31" t="n">
        <v>0</v>
      </c>
      <c r="QE31" t="n">
        <v>0.00825804884635791</v>
      </c>
      <c r="QF31" t="n">
        <v>0.00636056756716897</v>
      </c>
      <c r="QG31" t="n">
        <v>0.0092161779009504</v>
      </c>
      <c r="QH31" t="n">
        <v>0.0120501254605508</v>
      </c>
      <c r="QI31" t="n">
        <v>0.00431296395506747</v>
      </c>
    </row>
    <row r="32">
      <c r="A32" t="s">
        <v>31</v>
      </c>
      <c r="B32" t="n">
        <v>0.00021823488158564</v>
      </c>
      <c r="C32" t="n">
        <v>0.000214092523534533</v>
      </c>
      <c r="D32" t="n">
        <v>0.0000984164509956888</v>
      </c>
      <c r="E32" t="n">
        <v>0</v>
      </c>
      <c r="F32" t="n">
        <v>0</v>
      </c>
      <c r="G32" t="n">
        <v>0.000243620160312315</v>
      </c>
      <c r="H32" t="n">
        <v>0.000289343332595226</v>
      </c>
      <c r="I32" t="n">
        <v>0.000260412667241702</v>
      </c>
      <c r="J32" t="n">
        <v>0.000311446105376829</v>
      </c>
      <c r="K32" t="n">
        <v>0.000310283362426434</v>
      </c>
      <c r="L32" t="n">
        <v>0.000218368816517716</v>
      </c>
      <c r="M32" t="n">
        <v>0.000279740454580305</v>
      </c>
      <c r="N32" t="n">
        <v>0.000253577105900565</v>
      </c>
      <c r="O32" t="n">
        <v>0.000313999627632952</v>
      </c>
      <c r="P32" t="n">
        <v>0.000396566892631274</v>
      </c>
      <c r="Q32" t="n">
        <v>0.000212443130684284</v>
      </c>
      <c r="R32" t="n">
        <v>0</v>
      </c>
      <c r="S32" t="n">
        <v>0.000440566484296187</v>
      </c>
      <c r="T32" t="n">
        <v>0</v>
      </c>
      <c r="U32" t="n">
        <v>0.00025100956381154</v>
      </c>
      <c r="V32" t="n">
        <v>0.000277916211463629</v>
      </c>
      <c r="W32" t="n">
        <v>0.000245134272895964</v>
      </c>
      <c r="X32" t="n">
        <v>0.000321577110946488</v>
      </c>
      <c r="Y32" t="n">
        <v>0.000229908986469</v>
      </c>
      <c r="Z32" t="n">
        <v>0.000299749072593719</v>
      </c>
      <c r="AA32" t="n">
        <v>0</v>
      </c>
      <c r="AB32" t="n">
        <v>0.000274574282695691</v>
      </c>
      <c r="AC32" t="n">
        <v>0.000269626275029877</v>
      </c>
      <c r="AD32" t="n">
        <v>0.000365491745038414</v>
      </c>
      <c r="AE32" t="n">
        <v>0.000313820584671212</v>
      </c>
      <c r="AF32" t="n">
        <v>1.01062765706738</v>
      </c>
      <c r="AG32" t="n">
        <v>0.0003359568815016</v>
      </c>
      <c r="AH32" t="n">
        <v>0.000171220402044758</v>
      </c>
      <c r="AI32" t="n">
        <v>0.000654852504910441</v>
      </c>
      <c r="AJ32" t="n">
        <v>0.000401983500215076</v>
      </c>
      <c r="AK32" t="n">
        <v>0.000401153523030084</v>
      </c>
      <c r="AL32" t="n">
        <v>0.000368968236223055</v>
      </c>
      <c r="AM32" t="n">
        <v>0.00029412501799592</v>
      </c>
      <c r="AN32" t="n">
        <v>0.000828458051882556</v>
      </c>
      <c r="AO32" t="n">
        <v>0.000308217909452412</v>
      </c>
      <c r="AP32" t="n">
        <v>0.000194283921654348</v>
      </c>
      <c r="AQ32" t="n">
        <v>0.0000461100678938834</v>
      </c>
      <c r="AR32" t="n">
        <v>0.00182822989765437</v>
      </c>
      <c r="AS32" t="n">
        <v>0.00290574407464733</v>
      </c>
      <c r="AT32" t="n">
        <v>0.00146132864639419</v>
      </c>
      <c r="AU32" t="n">
        <v>0.00290692000404804</v>
      </c>
      <c r="AV32" t="n">
        <v>0.000622510135124418</v>
      </c>
      <c r="AW32" t="n">
        <v>0.00116141737970231</v>
      </c>
      <c r="AX32" t="n">
        <v>0.00124428525858096</v>
      </c>
      <c r="AY32" t="n">
        <v>0.000432587006093294</v>
      </c>
      <c r="AZ32" t="n">
        <v>0.00021823488158564</v>
      </c>
      <c r="BA32" t="n">
        <v>0.000214092523534533</v>
      </c>
      <c r="BB32" t="n">
        <v>0.0000984164509956888</v>
      </c>
      <c r="BC32" t="n">
        <v>0</v>
      </c>
      <c r="BD32" t="n">
        <v>0.000279227676864804</v>
      </c>
      <c r="BE32" t="n">
        <v>0.000243620160312316</v>
      </c>
      <c r="BF32" t="n">
        <v>0.000289343332595226</v>
      </c>
      <c r="BG32" t="n">
        <v>0.000260412667241702</v>
      </c>
      <c r="BH32" t="n">
        <v>0.000311446105376829</v>
      </c>
      <c r="BI32" t="n">
        <v>0.000310283362426435</v>
      </c>
      <c r="BJ32" t="n">
        <v>0.000218368816517716</v>
      </c>
      <c r="BK32" t="n">
        <v>0.000279740454580305</v>
      </c>
      <c r="BL32" t="n">
        <v>0.000253577105900565</v>
      </c>
      <c r="BM32" t="n">
        <v>0.000313999627632952</v>
      </c>
      <c r="BN32" t="n">
        <v>0.000396566892631274</v>
      </c>
      <c r="BO32" t="n">
        <v>0.000212443130684284</v>
      </c>
      <c r="BP32" t="n">
        <v>0</v>
      </c>
      <c r="BQ32" t="n">
        <v>0.000440566484296188</v>
      </c>
      <c r="BR32" t="n">
        <v>0.000308762009390876</v>
      </c>
      <c r="BS32" t="n">
        <v>0.00025100956381154</v>
      </c>
      <c r="BT32" t="n">
        <v>0.000277916211463629</v>
      </c>
      <c r="BU32" t="n">
        <v>0.000245134272895964</v>
      </c>
      <c r="BV32" t="n">
        <v>0.000321577110946488</v>
      </c>
      <c r="BW32" t="n">
        <v>0.000229908986469001</v>
      </c>
      <c r="BX32" t="n">
        <v>0.000299749072593719</v>
      </c>
      <c r="BY32" t="n">
        <v>0</v>
      </c>
      <c r="BZ32" t="n">
        <v>0.000274574282695691</v>
      </c>
      <c r="CA32" t="n">
        <v>0.000269626275029877</v>
      </c>
      <c r="CB32" t="n">
        <v>0.000365491745038413</v>
      </c>
      <c r="CC32" t="n">
        <v>0.000313820584671212</v>
      </c>
      <c r="CD32" t="n">
        <v>0.0106276570673841</v>
      </c>
      <c r="CE32" t="n">
        <v>0.0003359568815016</v>
      </c>
      <c r="CF32" t="n">
        <v>0.000171220402044758</v>
      </c>
      <c r="CG32" t="n">
        <v>0.000654852504910441</v>
      </c>
      <c r="CH32" t="n">
        <v>0.000401983500215077</v>
      </c>
      <c r="CI32" t="n">
        <v>0.000401153523030084</v>
      </c>
      <c r="CJ32" t="n">
        <v>0.000368968236223054</v>
      </c>
      <c r="CK32" t="n">
        <v>0.00029412501799592</v>
      </c>
      <c r="CL32" t="n">
        <v>0.000828458051882556</v>
      </c>
      <c r="CM32" t="n">
        <v>0.000308217909452412</v>
      </c>
      <c r="CN32" t="n">
        <v>0.000194283921654348</v>
      </c>
      <c r="CO32" t="n">
        <v>0.0000461100678938834</v>
      </c>
      <c r="CP32" t="n">
        <v>0.00182822989765437</v>
      </c>
      <c r="CQ32" t="n">
        <v>0.00290574407464734</v>
      </c>
      <c r="CR32" t="n">
        <v>0</v>
      </c>
      <c r="CS32" t="n">
        <v>0.00290692000404804</v>
      </c>
      <c r="CT32" t="n">
        <v>0.000622510135124417</v>
      </c>
      <c r="CU32" t="n">
        <v>0.00116141737970231</v>
      </c>
      <c r="CV32" t="n">
        <v>0.00124428525858096</v>
      </c>
      <c r="CW32" t="n">
        <v>0.000432587006093295</v>
      </c>
      <c r="CX32" t="n">
        <v>0.00021823488158564</v>
      </c>
      <c r="CY32" t="n">
        <v>0.000214092523534533</v>
      </c>
      <c r="CZ32" t="n">
        <v>0</v>
      </c>
      <c r="DA32" t="n">
        <v>0</v>
      </c>
      <c r="DB32" t="n">
        <v>0.000279227676864804</v>
      </c>
      <c r="DC32" t="n">
        <v>0.000243620160312316</v>
      </c>
      <c r="DD32" t="n">
        <v>0.000289343332595226</v>
      </c>
      <c r="DE32" t="n">
        <v>0.000260412667241702</v>
      </c>
      <c r="DF32" t="n">
        <v>0</v>
      </c>
      <c r="DG32" t="n">
        <v>0.000310283362426434</v>
      </c>
      <c r="DH32" t="n">
        <v>0</v>
      </c>
      <c r="DI32" t="n">
        <v>0</v>
      </c>
      <c r="DJ32" t="n">
        <v>0.000253577105900565</v>
      </c>
      <c r="DK32" t="n">
        <v>0</v>
      </c>
      <c r="DL32" t="n">
        <v>0.000396566892631274</v>
      </c>
      <c r="DM32" t="n">
        <v>0</v>
      </c>
      <c r="DN32" t="n">
        <v>0</v>
      </c>
      <c r="DO32" t="n">
        <v>0</v>
      </c>
      <c r="DP32" t="n">
        <v>0</v>
      </c>
      <c r="DQ32" t="n">
        <v>0.00025100956381154</v>
      </c>
      <c r="DR32" t="n">
        <v>0</v>
      </c>
      <c r="DS32" t="n">
        <v>0.000245134272895964</v>
      </c>
      <c r="DT32" t="n">
        <v>0.000321577110946488</v>
      </c>
      <c r="DU32" t="n">
        <v>0.000229908986469</v>
      </c>
      <c r="DV32" t="n">
        <v>0</v>
      </c>
      <c r="DW32" t="n">
        <v>0</v>
      </c>
      <c r="DX32" t="n">
        <v>0.000274574282695691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0.000171220402044758</v>
      </c>
      <c r="EE32" t="n">
        <v>0.000654852504910441</v>
      </c>
      <c r="EF32" t="n">
        <v>0.000401983500215076</v>
      </c>
      <c r="EG32" t="n">
        <v>0.000401153523030084</v>
      </c>
      <c r="EH32" t="n">
        <v>0.000368968236223055</v>
      </c>
      <c r="EI32" t="n">
        <v>0.00029412501799592</v>
      </c>
      <c r="EJ32" t="n">
        <v>0.000828458051882556</v>
      </c>
      <c r="EK32" t="n">
        <v>0.000308217909452412</v>
      </c>
      <c r="EL32" t="n">
        <v>0.000194283921654348</v>
      </c>
      <c r="EM32" t="n">
        <v>0.0000461100678938834</v>
      </c>
      <c r="EN32" t="n">
        <v>0</v>
      </c>
      <c r="EO32" t="n">
        <v>0.00290574407464734</v>
      </c>
      <c r="EP32" t="n">
        <v>0</v>
      </c>
      <c r="EQ32" t="n">
        <v>0</v>
      </c>
      <c r="ER32" t="n">
        <v>0.000622510135124418</v>
      </c>
      <c r="ES32" t="n">
        <v>0.00116141737970231</v>
      </c>
      <c r="ET32" t="n">
        <v>0.00124428525858096</v>
      </c>
      <c r="EU32" t="n">
        <v>0.000432587006093294</v>
      </c>
      <c r="EV32" t="n">
        <v>0.00021823488158564</v>
      </c>
      <c r="EW32" t="n">
        <v>0.000214092523534533</v>
      </c>
      <c r="EX32" t="n">
        <v>0.0000984164509956888</v>
      </c>
      <c r="EY32" t="n">
        <v>0.000192959903332214</v>
      </c>
      <c r="EZ32" t="n">
        <v>0.000279227676864804</v>
      </c>
      <c r="FA32" t="n">
        <v>0.000243620160312315</v>
      </c>
      <c r="FB32" t="n">
        <v>0.000289343332595226</v>
      </c>
      <c r="FC32" t="n">
        <v>0.000260412667241702</v>
      </c>
      <c r="FD32" t="n">
        <v>0.000311446105376829</v>
      </c>
      <c r="FE32" t="n">
        <v>0.000310283362426434</v>
      </c>
      <c r="FF32" t="n">
        <v>0</v>
      </c>
      <c r="FG32" t="n">
        <v>0</v>
      </c>
      <c r="FH32" t="n">
        <v>0.000253577105900565</v>
      </c>
      <c r="FI32" t="n">
        <v>0.000313999627632952</v>
      </c>
      <c r="FJ32" t="n">
        <v>0</v>
      </c>
      <c r="FK32" t="n">
        <v>0.000212443130684284</v>
      </c>
      <c r="FL32" t="n">
        <v>0</v>
      </c>
      <c r="FM32" t="n">
        <v>0.000440566484296187</v>
      </c>
      <c r="FN32" t="n">
        <v>0</v>
      </c>
      <c r="FO32" t="n">
        <v>0.00025100956381154</v>
      </c>
      <c r="FP32" t="n">
        <v>0</v>
      </c>
      <c r="FQ32" t="n">
        <v>0.000245134272895964</v>
      </c>
      <c r="FR32" t="n">
        <v>0.000321577110946488</v>
      </c>
      <c r="FS32" t="n">
        <v>0.000229908986469</v>
      </c>
      <c r="FT32" t="n">
        <v>0.000299749072593719</v>
      </c>
      <c r="FU32" t="n">
        <v>0</v>
      </c>
      <c r="FV32" t="n">
        <v>0.000274574282695691</v>
      </c>
      <c r="FW32" t="n">
        <v>0.000269626275029877</v>
      </c>
      <c r="FX32" t="n">
        <v>0</v>
      </c>
      <c r="FY32" t="n">
        <v>0</v>
      </c>
      <c r="FZ32" t="n">
        <v>0</v>
      </c>
      <c r="GA32" t="n">
        <v>0.0003359568815016</v>
      </c>
      <c r="GB32" t="n">
        <v>0.000171220402044758</v>
      </c>
      <c r="GC32" t="n">
        <v>0.000654852504910441</v>
      </c>
      <c r="GD32" t="n">
        <v>0.000401983500215077</v>
      </c>
      <c r="GE32" t="n">
        <v>0.000401153523030084</v>
      </c>
      <c r="GF32" t="n">
        <v>0.000368968236223055</v>
      </c>
      <c r="GG32" t="n">
        <v>0.00029412501799592</v>
      </c>
      <c r="GH32" t="n">
        <v>0.000828458051882556</v>
      </c>
      <c r="GI32" t="n">
        <v>0.000308217909452411</v>
      </c>
      <c r="GJ32" t="n">
        <v>0.000194283921654348</v>
      </c>
      <c r="GK32" t="n">
        <v>0</v>
      </c>
      <c r="GL32" t="n">
        <v>0.00182822989765437</v>
      </c>
      <c r="GM32" t="n">
        <v>0.00290574407464733</v>
      </c>
      <c r="GN32" t="n">
        <v>0</v>
      </c>
      <c r="GO32" t="n">
        <v>0.00290692000404804</v>
      </c>
      <c r="GP32" t="n">
        <v>0.000622510135124418</v>
      </c>
      <c r="GQ32" t="n">
        <v>0.00116141737970231</v>
      </c>
      <c r="GR32" t="n">
        <v>0.00124428525858096</v>
      </c>
      <c r="GS32" t="n">
        <v>0.000432587006093294</v>
      </c>
      <c r="GT32" t="n">
        <v>0.00021823488158564</v>
      </c>
      <c r="GU32" t="n">
        <v>0.000214092523534533</v>
      </c>
      <c r="GV32" t="n">
        <v>0</v>
      </c>
      <c r="GW32" t="n">
        <v>0.000192959903332214</v>
      </c>
      <c r="GX32" t="n">
        <v>0</v>
      </c>
      <c r="GY32" t="n">
        <v>0.000243620160312315</v>
      </c>
      <c r="GZ32" t="n">
        <v>0.000289343332595226</v>
      </c>
      <c r="HA32" t="n">
        <v>0.000260412667241702</v>
      </c>
      <c r="HB32" t="n">
        <v>0.000311446105376829</v>
      </c>
      <c r="HC32" t="n">
        <v>0.000310283362426435</v>
      </c>
      <c r="HD32" t="n">
        <v>0.000218368816517716</v>
      </c>
      <c r="HE32" t="n">
        <v>0.000279740454580305</v>
      </c>
      <c r="HF32" t="n">
        <v>0.000253577105900565</v>
      </c>
      <c r="HG32" t="n">
        <v>0.000313999627632952</v>
      </c>
      <c r="HH32" t="n">
        <v>0.000396566892631274</v>
      </c>
      <c r="HI32" t="n">
        <v>0.000212443130684284</v>
      </c>
      <c r="HJ32" t="n">
        <v>0</v>
      </c>
      <c r="HK32" t="n">
        <v>0.000440566484296187</v>
      </c>
      <c r="HL32" t="n">
        <v>0.000308762009390876</v>
      </c>
      <c r="HM32" t="n">
        <v>0.00025100956381154</v>
      </c>
      <c r="HN32" t="n">
        <v>0.000277916211463629</v>
      </c>
      <c r="HO32" t="n">
        <v>0.000245134272895964</v>
      </c>
      <c r="HP32" t="n">
        <v>0.000321577110946488</v>
      </c>
      <c r="HQ32" t="n">
        <v>0.000229908986469</v>
      </c>
      <c r="HR32" t="n">
        <v>0.000299749072593719</v>
      </c>
      <c r="HS32" t="n">
        <v>0.000249727966960477</v>
      </c>
      <c r="HT32" t="n">
        <v>0.00027457428269569</v>
      </c>
      <c r="HU32" t="n">
        <v>0.000269626275029877</v>
      </c>
      <c r="HV32" t="n">
        <v>0.000365491745038413</v>
      </c>
      <c r="HW32" t="n">
        <v>0.000313820584671212</v>
      </c>
      <c r="HX32" t="n">
        <v>0.0106276570673841</v>
      </c>
      <c r="HY32" t="n">
        <v>0.0003359568815016</v>
      </c>
      <c r="HZ32" t="n">
        <v>0.000171220402044758</v>
      </c>
      <c r="IA32" t="n">
        <v>0.000654852504910441</v>
      </c>
      <c r="IB32" t="n">
        <v>0.000401983500215077</v>
      </c>
      <c r="IC32" t="n">
        <v>0.000401153523030084</v>
      </c>
      <c r="ID32" t="n">
        <v>0.000368968236223054</v>
      </c>
      <c r="IE32" t="n">
        <v>0.00029412501799592</v>
      </c>
      <c r="IF32" t="n">
        <v>0.000828458051882556</v>
      </c>
      <c r="IG32" t="n">
        <v>0.000308217909452412</v>
      </c>
      <c r="IH32" t="n">
        <v>0.000194283921654348</v>
      </c>
      <c r="II32" t="n">
        <v>0.0000461100678938834</v>
      </c>
      <c r="IJ32" t="n">
        <v>0.00182822989765437</v>
      </c>
      <c r="IK32" t="n">
        <v>0.00290574407464734</v>
      </c>
      <c r="IL32" t="n">
        <v>0.00146132864639419</v>
      </c>
      <c r="IM32" t="n">
        <v>0.00290692000404804</v>
      </c>
      <c r="IN32" t="n">
        <v>0.000622510135124418</v>
      </c>
      <c r="IO32" t="n">
        <v>0.00116141737970231</v>
      </c>
      <c r="IP32" t="n">
        <v>0.00124428525858095</v>
      </c>
      <c r="IQ32" t="n">
        <v>0.000432587006093294</v>
      </c>
      <c r="IR32" t="n">
        <v>0.00021823488158564</v>
      </c>
      <c r="IS32" t="n">
        <v>0.000214092523534533</v>
      </c>
      <c r="IT32" t="n">
        <v>0</v>
      </c>
      <c r="IU32" t="n">
        <v>0</v>
      </c>
      <c r="IV32" t="n">
        <v>0.000279227676864804</v>
      </c>
      <c r="IW32" t="n">
        <v>0.000243620160312315</v>
      </c>
      <c r="IX32" t="n">
        <v>0.000289343332595226</v>
      </c>
      <c r="IY32" t="n">
        <v>0.000260412667241702</v>
      </c>
      <c r="IZ32" t="n">
        <v>0.000311446105376829</v>
      </c>
      <c r="JA32" t="n">
        <v>0.000310283362426434</v>
      </c>
      <c r="JB32" t="n">
        <v>0.000218368816517716</v>
      </c>
      <c r="JC32" t="n">
        <v>0</v>
      </c>
      <c r="JD32" t="n">
        <v>0.000253577105900565</v>
      </c>
      <c r="JE32" t="n">
        <v>0.000313999627632952</v>
      </c>
      <c r="JF32" t="n">
        <v>0.000396566892631274</v>
      </c>
      <c r="JG32" t="n">
        <v>0</v>
      </c>
      <c r="JH32" t="n">
        <v>0</v>
      </c>
      <c r="JI32" t="n">
        <v>0.000440566484296188</v>
      </c>
      <c r="JJ32" t="n">
        <v>0.000308762009390876</v>
      </c>
      <c r="JK32" t="n">
        <v>0.00025100956381154</v>
      </c>
      <c r="JL32" t="n">
        <v>0</v>
      </c>
      <c r="JM32" t="n">
        <v>0.000245134272895964</v>
      </c>
      <c r="JN32" t="n">
        <v>0.000321577110946488</v>
      </c>
      <c r="JO32" t="n">
        <v>0.000229908986469</v>
      </c>
      <c r="JP32" t="n">
        <v>0.000299749072593719</v>
      </c>
      <c r="JQ32" t="n">
        <v>0.000249727966960478</v>
      </c>
      <c r="JR32" t="n">
        <v>0.000274574282695691</v>
      </c>
      <c r="JS32" t="n">
        <v>0.000269626275029877</v>
      </c>
      <c r="JT32" t="n">
        <v>0.000365491745038414</v>
      </c>
      <c r="JU32" t="n">
        <v>0</v>
      </c>
      <c r="JV32" t="n">
        <v>0</v>
      </c>
      <c r="JW32" t="n">
        <v>0.000335956881501599</v>
      </c>
      <c r="JX32" t="n">
        <v>0.000171220402044758</v>
      </c>
      <c r="JY32" t="n">
        <v>0.000654852504910442</v>
      </c>
      <c r="JZ32" t="n">
        <v>0.000401983500215077</v>
      </c>
      <c r="KA32" t="n">
        <v>0.000401153523030084</v>
      </c>
      <c r="KB32" t="n">
        <v>0.000368968236223055</v>
      </c>
      <c r="KC32" t="n">
        <v>0.00029412501799592</v>
      </c>
      <c r="KD32" t="n">
        <v>0.000828458051882556</v>
      </c>
      <c r="KE32" t="n">
        <v>0.000308217909452411</v>
      </c>
      <c r="KF32" t="n">
        <v>0.000194283921654348</v>
      </c>
      <c r="KG32" t="n">
        <v>0</v>
      </c>
      <c r="KH32" t="n">
        <v>0.00182822989765437</v>
      </c>
      <c r="KI32" t="n">
        <v>0.00290574407464733</v>
      </c>
      <c r="KJ32" t="n">
        <v>0.00146132864639419</v>
      </c>
      <c r="KK32" t="n">
        <v>0.00290692000404804</v>
      </c>
      <c r="KL32" t="n">
        <v>0.000622510135124418</v>
      </c>
      <c r="KM32" t="n">
        <v>0.00116141737970231</v>
      </c>
      <c r="KN32" t="n">
        <v>0.00124428525858096</v>
      </c>
      <c r="KO32" t="n">
        <v>0.000432587006093295</v>
      </c>
      <c r="KP32" t="n">
        <v>0.00021823488158564</v>
      </c>
      <c r="KQ32" t="n">
        <v>0</v>
      </c>
      <c r="KR32" t="n">
        <v>0</v>
      </c>
      <c r="KS32" t="n">
        <v>0.000192959903332214</v>
      </c>
      <c r="KT32" t="n">
        <v>0.000279227676864803</v>
      </c>
      <c r="KU32" t="n">
        <v>0.000243620160312315</v>
      </c>
      <c r="KV32" t="n">
        <v>0.000289343332595226</v>
      </c>
      <c r="KW32" t="n">
        <v>0.000260412667241702</v>
      </c>
      <c r="KX32" t="n">
        <v>0.000311446105376829</v>
      </c>
      <c r="KY32" t="n">
        <v>0.000310283362426434</v>
      </c>
      <c r="KZ32" t="n">
        <v>0.000218368816517716</v>
      </c>
      <c r="LA32" t="n">
        <v>0.000279740454580305</v>
      </c>
      <c r="LB32" t="n">
        <v>0.000253577105900565</v>
      </c>
      <c r="LC32" t="n">
        <v>0.000313999627632952</v>
      </c>
      <c r="LD32" t="n">
        <v>0.000396566892631274</v>
      </c>
      <c r="LE32" t="n">
        <v>0.000212443130684284</v>
      </c>
      <c r="LF32" t="n">
        <v>0.00028728398142663</v>
      </c>
      <c r="LG32" t="n">
        <v>0.000440566484296188</v>
      </c>
      <c r="LH32" t="n">
        <v>0.000308762009390876</v>
      </c>
      <c r="LI32" t="n">
        <v>0.00025100956381154</v>
      </c>
      <c r="LJ32" t="n">
        <v>0.000277916211463629</v>
      </c>
      <c r="LK32" t="n">
        <v>0.000245134272895964</v>
      </c>
      <c r="LL32" t="n">
        <v>0.000321577110946487</v>
      </c>
      <c r="LM32" t="n">
        <v>0.000229908986469</v>
      </c>
      <c r="LN32" t="n">
        <v>0.00029974907259372</v>
      </c>
      <c r="LO32" t="n">
        <v>0.000249727966960478</v>
      </c>
      <c r="LP32" t="n">
        <v>0.000274574282695691</v>
      </c>
      <c r="LQ32" t="n">
        <v>0.000269626275029878</v>
      </c>
      <c r="LR32" t="n">
        <v>0.000365491745038414</v>
      </c>
      <c r="LS32" t="n">
        <v>0.000313820584671213</v>
      </c>
      <c r="LT32" t="n">
        <v>0.0106276570673841</v>
      </c>
      <c r="LU32" t="n">
        <v>0.000335956881501599</v>
      </c>
      <c r="LV32" t="n">
        <v>0.000171220402044758</v>
      </c>
      <c r="LW32" t="n">
        <v>0.000654852504910441</v>
      </c>
      <c r="LX32" t="n">
        <v>0.000401983500215077</v>
      </c>
      <c r="LY32" t="n">
        <v>0.000401153523030084</v>
      </c>
      <c r="LZ32" t="n">
        <v>0.000368968236223055</v>
      </c>
      <c r="MA32" t="n">
        <v>0.00029412501799592</v>
      </c>
      <c r="MB32" t="n">
        <v>0.000828458051882556</v>
      </c>
      <c r="MC32" t="n">
        <v>0.000308217909452411</v>
      </c>
      <c r="MD32" t="n">
        <v>0.000194283921654349</v>
      </c>
      <c r="ME32" t="n">
        <v>0.0000461100678938833</v>
      </c>
      <c r="MF32" t="n">
        <v>0.00182822989765437</v>
      </c>
      <c r="MG32" t="n">
        <v>0.00290574407464733</v>
      </c>
      <c r="MH32" t="n">
        <v>0.00146132864639419</v>
      </c>
      <c r="MI32" t="n">
        <v>0.00290692000404805</v>
      </c>
      <c r="MJ32" t="n">
        <v>0.000622510135124418</v>
      </c>
      <c r="MK32" t="n">
        <v>0.00116141737970231</v>
      </c>
      <c r="ML32" t="n">
        <v>0.00124428525858096</v>
      </c>
      <c r="MM32" t="n">
        <v>0.000432587006093295</v>
      </c>
      <c r="MN32" t="n">
        <v>0.000218234881585639</v>
      </c>
      <c r="MO32" t="n">
        <v>0.000214092523534533</v>
      </c>
      <c r="MP32" t="n">
        <v>0</v>
      </c>
      <c r="MQ32" t="n">
        <v>0.000192959903332214</v>
      </c>
      <c r="MR32" t="n">
        <v>0.000279227676864803</v>
      </c>
      <c r="MS32" t="n">
        <v>0.000243620160312315</v>
      </c>
      <c r="MT32" t="n">
        <v>0.000289343332595226</v>
      </c>
      <c r="MU32" t="n">
        <v>0.000260412667241702</v>
      </c>
      <c r="MV32" t="n">
        <v>0.000311446105376829</v>
      </c>
      <c r="MW32" t="n">
        <v>0.000310283362426434</v>
      </c>
      <c r="MX32" t="n">
        <v>0</v>
      </c>
      <c r="MY32" t="n">
        <v>0</v>
      </c>
      <c r="MZ32" t="n">
        <v>0.000253577105900565</v>
      </c>
      <c r="NA32" t="n">
        <v>0</v>
      </c>
      <c r="NB32" t="n">
        <v>0.000396566892631274</v>
      </c>
      <c r="NC32" t="n">
        <v>0.000212443130684284</v>
      </c>
      <c r="ND32" t="n">
        <v>0</v>
      </c>
      <c r="NE32" t="n">
        <v>0.000440566484296188</v>
      </c>
      <c r="NF32" t="n">
        <v>0.000308762009390876</v>
      </c>
      <c r="NG32" t="n">
        <v>0.00025100956381154</v>
      </c>
      <c r="NH32" t="n">
        <v>0</v>
      </c>
      <c r="NI32" t="n">
        <v>0.000245134272895964</v>
      </c>
      <c r="NJ32" t="n">
        <v>0.000321577110946488</v>
      </c>
      <c r="NK32" t="n">
        <v>0.000229908986469</v>
      </c>
      <c r="NL32" t="n">
        <v>0.000299749072593719</v>
      </c>
      <c r="NM32" t="n">
        <v>0.000249727966960478</v>
      </c>
      <c r="NN32" t="n">
        <v>0.000274574282695691</v>
      </c>
      <c r="NO32" t="n">
        <v>0.000269626275029877</v>
      </c>
      <c r="NP32" t="n">
        <v>0.000365491745038414</v>
      </c>
      <c r="NQ32" t="n">
        <v>0</v>
      </c>
      <c r="NR32" t="n">
        <v>0.0106276570673841</v>
      </c>
      <c r="NS32" t="n">
        <v>0.0003359568815016</v>
      </c>
      <c r="NT32" t="n">
        <v>0.000171220402044758</v>
      </c>
      <c r="NU32" t="n">
        <v>0.000654852504910441</v>
      </c>
      <c r="NV32" t="n">
        <v>0.000401983500215076</v>
      </c>
      <c r="NW32" t="n">
        <v>0.000401153523030084</v>
      </c>
      <c r="NX32" t="n">
        <v>0.000368968236223055</v>
      </c>
      <c r="NY32" t="n">
        <v>0.00029412501799592</v>
      </c>
      <c r="NZ32" t="n">
        <v>0.000828458051882556</v>
      </c>
      <c r="OA32" t="n">
        <v>0.000308217909452411</v>
      </c>
      <c r="OB32" t="n">
        <v>0.000194283921654349</v>
      </c>
      <c r="OC32" t="n">
        <v>0.0000461100678938833</v>
      </c>
      <c r="OD32" t="n">
        <v>0.00182822989765437</v>
      </c>
      <c r="OE32" t="n">
        <v>0.00290574407464734</v>
      </c>
      <c r="OF32" t="n">
        <v>0.00146132864639419</v>
      </c>
      <c r="OG32" t="n">
        <v>0.00290692000404805</v>
      </c>
      <c r="OH32" t="n">
        <v>0.000622510135124418</v>
      </c>
      <c r="OI32" t="n">
        <v>0.00116141737970231</v>
      </c>
      <c r="OJ32" t="n">
        <v>0.00124428525858096</v>
      </c>
      <c r="OK32" t="n">
        <v>0.000432587006093294</v>
      </c>
      <c r="OL32" t="n">
        <v>0.00021823488158564</v>
      </c>
      <c r="OM32" t="n">
        <v>0.000214092523534533</v>
      </c>
      <c r="ON32" t="n">
        <v>0.0000984164509956888</v>
      </c>
      <c r="OO32" t="n">
        <v>0</v>
      </c>
      <c r="OP32" t="n">
        <v>0.000279227676864804</v>
      </c>
      <c r="OQ32" t="n">
        <v>0.000243620160312316</v>
      </c>
      <c r="OR32" t="n">
        <v>0.000289343332595226</v>
      </c>
      <c r="OS32" t="n">
        <v>0.000260412667241702</v>
      </c>
      <c r="OT32" t="n">
        <v>0.000311446105376829</v>
      </c>
      <c r="OU32" t="n">
        <v>0.000310283362426435</v>
      </c>
      <c r="OV32" t="n">
        <v>0</v>
      </c>
      <c r="OW32" t="n">
        <v>0</v>
      </c>
      <c r="OX32" t="n">
        <v>0.000253577105900565</v>
      </c>
      <c r="OY32" t="n">
        <v>0.000313999627632951</v>
      </c>
      <c r="OZ32" t="n">
        <v>0.000396566892631274</v>
      </c>
      <c r="PA32" t="n">
        <v>0.000212443130684284</v>
      </c>
      <c r="PB32" t="n">
        <v>0</v>
      </c>
      <c r="PC32" t="n">
        <v>0.000440566484296188</v>
      </c>
      <c r="PD32" t="n">
        <v>0</v>
      </c>
      <c r="PE32" t="n">
        <v>0</v>
      </c>
      <c r="PF32" t="n">
        <v>0</v>
      </c>
      <c r="PG32" t="n">
        <v>0.000245134272895964</v>
      </c>
      <c r="PH32" t="n">
        <v>0.000321577110946488</v>
      </c>
      <c r="PI32" t="n">
        <v>0.000229908986469</v>
      </c>
      <c r="PJ32" t="n">
        <v>0</v>
      </c>
      <c r="PK32" t="n">
        <v>0.000249727966960478</v>
      </c>
      <c r="PL32" t="n">
        <v>0.00027457428269569</v>
      </c>
      <c r="PM32" t="n">
        <v>0</v>
      </c>
      <c r="PN32" t="n">
        <v>0</v>
      </c>
      <c r="PO32" t="n">
        <v>0</v>
      </c>
      <c r="PP32" t="n">
        <v>0</v>
      </c>
      <c r="PQ32" t="n">
        <v>0.0003359568815016</v>
      </c>
      <c r="PR32" t="n">
        <v>0.000171220402044758</v>
      </c>
      <c r="PS32" t="n">
        <v>0.000654852504910442</v>
      </c>
      <c r="PT32" t="n">
        <v>0.000401983500215077</v>
      </c>
      <c r="PU32" t="n">
        <v>0.000401153523030084</v>
      </c>
      <c r="PV32" t="n">
        <v>0.000368968236223054</v>
      </c>
      <c r="PW32" t="n">
        <v>0.00029412501799592</v>
      </c>
      <c r="PX32" t="n">
        <v>0.000828458051882556</v>
      </c>
      <c r="PY32" t="n">
        <v>0.000308217909452412</v>
      </c>
      <c r="PZ32" t="n">
        <v>0.000194283921654348</v>
      </c>
      <c r="QA32" t="n">
        <v>0.0000461100678938834</v>
      </c>
      <c r="QB32" t="n">
        <v>0.00182822989765437</v>
      </c>
      <c r="QC32" t="n">
        <v>0.00290574407464733</v>
      </c>
      <c r="QD32" t="n">
        <v>0</v>
      </c>
      <c r="QE32" t="n">
        <v>0.00290692000404805</v>
      </c>
      <c r="QF32" t="n">
        <v>0.000622510135124417</v>
      </c>
      <c r="QG32" t="n">
        <v>0.00116141737970231</v>
      </c>
      <c r="QH32" t="n">
        <v>0.00124428525858096</v>
      </c>
      <c r="QI32" t="n">
        <v>0.000432587006093294</v>
      </c>
    </row>
    <row r="33">
      <c r="A33" t="s">
        <v>32</v>
      </c>
      <c r="B33" t="n">
        <v>0.00336976382408911</v>
      </c>
      <c r="C33" t="n">
        <v>0.00339705144851795</v>
      </c>
      <c r="D33" t="n">
        <v>0.00123788322509474</v>
      </c>
      <c r="E33" t="n">
        <v>0</v>
      </c>
      <c r="F33" t="n">
        <v>0</v>
      </c>
      <c r="G33" t="n">
        <v>0.00259010130339937</v>
      </c>
      <c r="H33" t="n">
        <v>0.00223251326186687</v>
      </c>
      <c r="I33" t="n">
        <v>0.00175899619552559</v>
      </c>
      <c r="J33" t="n">
        <v>0.0022919724973826</v>
      </c>
      <c r="K33" t="n">
        <v>0.002007102566811</v>
      </c>
      <c r="L33" t="n">
        <v>0.00243649143861913</v>
      </c>
      <c r="M33" t="n">
        <v>0.00214085354422599</v>
      </c>
      <c r="N33" t="n">
        <v>0.00215874246905926</v>
      </c>
      <c r="O33" t="n">
        <v>0.00214212405755615</v>
      </c>
      <c r="P33" t="n">
        <v>0.00199419007793651</v>
      </c>
      <c r="Q33" t="n">
        <v>0.00201684997909823</v>
      </c>
      <c r="R33" t="n">
        <v>0</v>
      </c>
      <c r="S33" t="n">
        <v>0.00210909156391506</v>
      </c>
      <c r="T33" t="n">
        <v>0</v>
      </c>
      <c r="U33" t="n">
        <v>0.0016506698564619</v>
      </c>
      <c r="V33" t="n">
        <v>0.00213705466106953</v>
      </c>
      <c r="W33" t="n">
        <v>0.00210234968055753</v>
      </c>
      <c r="X33" t="n">
        <v>0.00216227652980561</v>
      </c>
      <c r="Y33" t="n">
        <v>0.00154801810589699</v>
      </c>
      <c r="Z33" t="n">
        <v>0.00227894212577062</v>
      </c>
      <c r="AA33" t="n">
        <v>0</v>
      </c>
      <c r="AB33" t="n">
        <v>0.00299275823841335</v>
      </c>
      <c r="AC33" t="n">
        <v>0.00234738267279259</v>
      </c>
      <c r="AD33" t="n">
        <v>0.00304865565572528</v>
      </c>
      <c r="AE33" t="n">
        <v>0.00189340542828871</v>
      </c>
      <c r="AF33" t="n">
        <v>0.00189584720364153</v>
      </c>
      <c r="AG33" t="n">
        <v>1.03322612039705</v>
      </c>
      <c r="AH33" t="n">
        <v>0.00122729823265346</v>
      </c>
      <c r="AI33" t="n">
        <v>0.000864354648211763</v>
      </c>
      <c r="AJ33" t="n">
        <v>0.00182107603971194</v>
      </c>
      <c r="AK33" t="n">
        <v>0.00364330488838985</v>
      </c>
      <c r="AL33" t="n">
        <v>0.00121256192597247</v>
      </c>
      <c r="AM33" t="n">
        <v>0.00446930256214177</v>
      </c>
      <c r="AN33" t="n">
        <v>0.00169691888542755</v>
      </c>
      <c r="AO33" t="n">
        <v>0.000520989820171078</v>
      </c>
      <c r="AP33" t="n">
        <v>0.000328403841247526</v>
      </c>
      <c r="AQ33" t="n">
        <v>0.0000779412073206876</v>
      </c>
      <c r="AR33" t="n">
        <v>0.00133020825176802</v>
      </c>
      <c r="AS33" t="n">
        <v>0.00299097995212501</v>
      </c>
      <c r="AT33" t="n">
        <v>0.00149070911758356</v>
      </c>
      <c r="AU33" t="n">
        <v>0.00259302075429584</v>
      </c>
      <c r="AV33" t="n">
        <v>0.00335412393479962</v>
      </c>
      <c r="AW33" t="n">
        <v>0.00520653530012267</v>
      </c>
      <c r="AX33" t="n">
        <v>0.00791576484166497</v>
      </c>
      <c r="AY33" t="n">
        <v>0.00246613929270587</v>
      </c>
      <c r="AZ33" t="n">
        <v>0.00336976382408911</v>
      </c>
      <c r="BA33" t="n">
        <v>0.00339705144851794</v>
      </c>
      <c r="BB33" t="n">
        <v>0.00123788322509474</v>
      </c>
      <c r="BC33" t="n">
        <v>0</v>
      </c>
      <c r="BD33" t="n">
        <v>0.00276861717858275</v>
      </c>
      <c r="BE33" t="n">
        <v>0.00259010130339938</v>
      </c>
      <c r="BF33" t="n">
        <v>0.00223251326186687</v>
      </c>
      <c r="BG33" t="n">
        <v>0.00175899619552559</v>
      </c>
      <c r="BH33" t="n">
        <v>0.0022919724973826</v>
      </c>
      <c r="BI33" t="n">
        <v>0.002007102566811</v>
      </c>
      <c r="BJ33" t="n">
        <v>0.00243649143861913</v>
      </c>
      <c r="BK33" t="n">
        <v>0.00214085354422599</v>
      </c>
      <c r="BL33" t="n">
        <v>0.00215874246905926</v>
      </c>
      <c r="BM33" t="n">
        <v>0.00214212405755615</v>
      </c>
      <c r="BN33" t="n">
        <v>0.00199419007793651</v>
      </c>
      <c r="BO33" t="n">
        <v>0.00201684997909823</v>
      </c>
      <c r="BP33" t="n">
        <v>0</v>
      </c>
      <c r="BQ33" t="n">
        <v>0.00210909156391506</v>
      </c>
      <c r="BR33" t="n">
        <v>0.00181467507324084</v>
      </c>
      <c r="BS33" t="n">
        <v>0.0016506698564619</v>
      </c>
      <c r="BT33" t="n">
        <v>0.00213705466106953</v>
      </c>
      <c r="BU33" t="n">
        <v>0.00210234968055753</v>
      </c>
      <c r="BV33" t="n">
        <v>0.00216227652980561</v>
      </c>
      <c r="BW33" t="n">
        <v>0.00154801810589699</v>
      </c>
      <c r="BX33" t="n">
        <v>0.00227894212577062</v>
      </c>
      <c r="BY33" t="n">
        <v>0</v>
      </c>
      <c r="BZ33" t="n">
        <v>0.00299275823841335</v>
      </c>
      <c r="CA33" t="n">
        <v>0.00234738267279259</v>
      </c>
      <c r="CB33" t="n">
        <v>0.00304865565572528</v>
      </c>
      <c r="CC33" t="n">
        <v>0.00189340542828872</v>
      </c>
      <c r="CD33" t="n">
        <v>0.00189584720364153</v>
      </c>
      <c r="CE33" t="n">
        <v>0.0332261203970455</v>
      </c>
      <c r="CF33" t="n">
        <v>0.00122729823265346</v>
      </c>
      <c r="CG33" t="n">
        <v>0.000864354648211762</v>
      </c>
      <c r="CH33" t="n">
        <v>0.00182107603971194</v>
      </c>
      <c r="CI33" t="n">
        <v>0.00364330488838986</v>
      </c>
      <c r="CJ33" t="n">
        <v>0.00121256192597247</v>
      </c>
      <c r="CK33" t="n">
        <v>0.00446930256214178</v>
      </c>
      <c r="CL33" t="n">
        <v>0.00169691888542755</v>
      </c>
      <c r="CM33" t="n">
        <v>0.000520989820171078</v>
      </c>
      <c r="CN33" t="n">
        <v>0.000328403841247525</v>
      </c>
      <c r="CO33" t="n">
        <v>0.0000779412073206876</v>
      </c>
      <c r="CP33" t="n">
        <v>0.00133020825176802</v>
      </c>
      <c r="CQ33" t="n">
        <v>0.00299097995212502</v>
      </c>
      <c r="CR33" t="n">
        <v>0</v>
      </c>
      <c r="CS33" t="n">
        <v>0.00259302075429584</v>
      </c>
      <c r="CT33" t="n">
        <v>0.00335412393479962</v>
      </c>
      <c r="CU33" t="n">
        <v>0.00520653530012267</v>
      </c>
      <c r="CV33" t="n">
        <v>0.00791576484166497</v>
      </c>
      <c r="CW33" t="n">
        <v>0.00246613929270587</v>
      </c>
      <c r="CX33" t="n">
        <v>0.00336976382408912</v>
      </c>
      <c r="CY33" t="n">
        <v>0.00339705144851795</v>
      </c>
      <c r="CZ33" t="n">
        <v>0</v>
      </c>
      <c r="DA33" t="n">
        <v>0</v>
      </c>
      <c r="DB33" t="n">
        <v>0.00276861717858276</v>
      </c>
      <c r="DC33" t="n">
        <v>0.00259010130339938</v>
      </c>
      <c r="DD33" t="n">
        <v>0.00223251326186687</v>
      </c>
      <c r="DE33" t="n">
        <v>0.00175899619552559</v>
      </c>
      <c r="DF33" t="n">
        <v>0</v>
      </c>
      <c r="DG33" t="n">
        <v>0.002007102566811</v>
      </c>
      <c r="DH33" t="n">
        <v>0</v>
      </c>
      <c r="DI33" t="n">
        <v>0</v>
      </c>
      <c r="DJ33" t="n">
        <v>0.00215874246905926</v>
      </c>
      <c r="DK33" t="n">
        <v>0</v>
      </c>
      <c r="DL33" t="n">
        <v>0.00199419007793651</v>
      </c>
      <c r="DM33" t="n">
        <v>0</v>
      </c>
      <c r="DN33" t="n">
        <v>0</v>
      </c>
      <c r="DO33" t="n">
        <v>0</v>
      </c>
      <c r="DP33" t="n">
        <v>0</v>
      </c>
      <c r="DQ33" t="n">
        <v>0.0016506698564619</v>
      </c>
      <c r="DR33" t="n">
        <v>0</v>
      </c>
      <c r="DS33" t="n">
        <v>0.00210234968055753</v>
      </c>
      <c r="DT33" t="n">
        <v>0.00216227652980561</v>
      </c>
      <c r="DU33" t="n">
        <v>0.00154801810589699</v>
      </c>
      <c r="DV33" t="n">
        <v>0</v>
      </c>
      <c r="DW33" t="n">
        <v>0</v>
      </c>
      <c r="DX33" t="n">
        <v>0.00299275823841335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0.00122729823265346</v>
      </c>
      <c r="EE33" t="n">
        <v>0.000864354648211763</v>
      </c>
      <c r="EF33" t="n">
        <v>0.00182107603971194</v>
      </c>
      <c r="EG33" t="n">
        <v>0.00364330488838986</v>
      </c>
      <c r="EH33" t="n">
        <v>0.00121256192597247</v>
      </c>
      <c r="EI33" t="n">
        <v>0.00446930256214177</v>
      </c>
      <c r="EJ33" t="n">
        <v>0.00169691888542755</v>
      </c>
      <c r="EK33" t="n">
        <v>0.000520989820171078</v>
      </c>
      <c r="EL33" t="n">
        <v>0.000328403841247525</v>
      </c>
      <c r="EM33" t="n">
        <v>0.0000779412073206876</v>
      </c>
      <c r="EN33" t="n">
        <v>0</v>
      </c>
      <c r="EO33" t="n">
        <v>0.00299097995212502</v>
      </c>
      <c r="EP33" t="n">
        <v>0</v>
      </c>
      <c r="EQ33" t="n">
        <v>0</v>
      </c>
      <c r="ER33" t="n">
        <v>0.00335412393479962</v>
      </c>
      <c r="ES33" t="n">
        <v>0.00520653530012267</v>
      </c>
      <c r="ET33" t="n">
        <v>0.00791576484166495</v>
      </c>
      <c r="EU33" t="n">
        <v>0.00246613929270587</v>
      </c>
      <c r="EV33" t="n">
        <v>0.00336976382408912</v>
      </c>
      <c r="EW33" t="n">
        <v>0.00339705144851795</v>
      </c>
      <c r="EX33" t="n">
        <v>0.00123788322509474</v>
      </c>
      <c r="EY33" t="n">
        <v>0.00251608610984147</v>
      </c>
      <c r="EZ33" t="n">
        <v>0.00276861717858276</v>
      </c>
      <c r="FA33" t="n">
        <v>0.00259010130339938</v>
      </c>
      <c r="FB33" t="n">
        <v>0.00223251326186687</v>
      </c>
      <c r="FC33" t="n">
        <v>0.00175899619552559</v>
      </c>
      <c r="FD33" t="n">
        <v>0.0022919724973826</v>
      </c>
      <c r="FE33" t="n">
        <v>0.002007102566811</v>
      </c>
      <c r="FF33" t="n">
        <v>0</v>
      </c>
      <c r="FG33" t="n">
        <v>0</v>
      </c>
      <c r="FH33" t="n">
        <v>0.00215874246905926</v>
      </c>
      <c r="FI33" t="n">
        <v>0.00214212405755615</v>
      </c>
      <c r="FJ33" t="n">
        <v>0</v>
      </c>
      <c r="FK33" t="n">
        <v>0.00201684997909823</v>
      </c>
      <c r="FL33" t="n">
        <v>0</v>
      </c>
      <c r="FM33" t="n">
        <v>0.00210909156391506</v>
      </c>
      <c r="FN33" t="n">
        <v>0</v>
      </c>
      <c r="FO33" t="n">
        <v>0.0016506698564619</v>
      </c>
      <c r="FP33" t="n">
        <v>0</v>
      </c>
      <c r="FQ33" t="n">
        <v>0.00210234968055753</v>
      </c>
      <c r="FR33" t="n">
        <v>0.00216227652980561</v>
      </c>
      <c r="FS33" t="n">
        <v>0.00154801810589699</v>
      </c>
      <c r="FT33" t="n">
        <v>0.00227894212577061</v>
      </c>
      <c r="FU33" t="n">
        <v>0</v>
      </c>
      <c r="FV33" t="n">
        <v>0.00299275823841335</v>
      </c>
      <c r="FW33" t="n">
        <v>0.00234738267279259</v>
      </c>
      <c r="FX33" t="n">
        <v>0</v>
      </c>
      <c r="FY33" t="n">
        <v>0</v>
      </c>
      <c r="FZ33" t="n">
        <v>0</v>
      </c>
      <c r="GA33" t="n">
        <v>0.0332261203970454</v>
      </c>
      <c r="GB33" t="n">
        <v>0.00122729823265346</v>
      </c>
      <c r="GC33" t="n">
        <v>0.000864354648211763</v>
      </c>
      <c r="GD33" t="n">
        <v>0.00182107603971194</v>
      </c>
      <c r="GE33" t="n">
        <v>0.00364330488838985</v>
      </c>
      <c r="GF33" t="n">
        <v>0.00121256192597247</v>
      </c>
      <c r="GG33" t="n">
        <v>0.00446930256214178</v>
      </c>
      <c r="GH33" t="n">
        <v>0.00169691888542755</v>
      </c>
      <c r="GI33" t="n">
        <v>0.000520989820171078</v>
      </c>
      <c r="GJ33" t="n">
        <v>0.000328403841247526</v>
      </c>
      <c r="GK33" t="n">
        <v>0</v>
      </c>
      <c r="GL33" t="n">
        <v>0.00133020825176802</v>
      </c>
      <c r="GM33" t="n">
        <v>0.00299097995212501</v>
      </c>
      <c r="GN33" t="n">
        <v>0</v>
      </c>
      <c r="GO33" t="n">
        <v>0.00259302075429584</v>
      </c>
      <c r="GP33" t="n">
        <v>0.00335412393479963</v>
      </c>
      <c r="GQ33" t="n">
        <v>0.00520653530012267</v>
      </c>
      <c r="GR33" t="n">
        <v>0.00791576484166496</v>
      </c>
      <c r="GS33" t="n">
        <v>0.00246613929270587</v>
      </c>
      <c r="GT33" t="n">
        <v>0.00336976382408912</v>
      </c>
      <c r="GU33" t="n">
        <v>0.00339705144851795</v>
      </c>
      <c r="GV33" t="n">
        <v>0</v>
      </c>
      <c r="GW33" t="n">
        <v>0.00251608610984148</v>
      </c>
      <c r="GX33" t="n">
        <v>0</v>
      </c>
      <c r="GY33" t="n">
        <v>0.00259010130339937</v>
      </c>
      <c r="GZ33" t="n">
        <v>0.00223251326186687</v>
      </c>
      <c r="HA33" t="n">
        <v>0.00175899619552559</v>
      </c>
      <c r="HB33" t="n">
        <v>0.0022919724973826</v>
      </c>
      <c r="HC33" t="n">
        <v>0.002007102566811</v>
      </c>
      <c r="HD33" t="n">
        <v>0.00243649143861913</v>
      </c>
      <c r="HE33" t="n">
        <v>0.002140853544226</v>
      </c>
      <c r="HF33" t="n">
        <v>0.00215874246905926</v>
      </c>
      <c r="HG33" t="n">
        <v>0.00214212405755615</v>
      </c>
      <c r="HH33" t="n">
        <v>0.00199419007793651</v>
      </c>
      <c r="HI33" t="n">
        <v>0.00201684997909823</v>
      </c>
      <c r="HJ33" t="n">
        <v>0</v>
      </c>
      <c r="HK33" t="n">
        <v>0.00210909156391506</v>
      </c>
      <c r="HL33" t="n">
        <v>0.00181467507324084</v>
      </c>
      <c r="HM33" t="n">
        <v>0.0016506698564619</v>
      </c>
      <c r="HN33" t="n">
        <v>0.00213705466106953</v>
      </c>
      <c r="HO33" t="n">
        <v>0.00210234968055753</v>
      </c>
      <c r="HP33" t="n">
        <v>0.00216227652980561</v>
      </c>
      <c r="HQ33" t="n">
        <v>0.00154801810589699</v>
      </c>
      <c r="HR33" t="n">
        <v>0.00227894212577062</v>
      </c>
      <c r="HS33" t="n">
        <v>0.00192044001488517</v>
      </c>
      <c r="HT33" t="n">
        <v>0.00299275823841335</v>
      </c>
      <c r="HU33" t="n">
        <v>0.00234738267279259</v>
      </c>
      <c r="HV33" t="n">
        <v>0.00304865565572528</v>
      </c>
      <c r="HW33" t="n">
        <v>0.00189340542828871</v>
      </c>
      <c r="HX33" t="n">
        <v>0.00189584720364153</v>
      </c>
      <c r="HY33" t="n">
        <v>0.0332261203970455</v>
      </c>
      <c r="HZ33" t="n">
        <v>0.00122729823265346</v>
      </c>
      <c r="IA33" t="n">
        <v>0.000864354648211762</v>
      </c>
      <c r="IB33" t="n">
        <v>0.00182107603971194</v>
      </c>
      <c r="IC33" t="n">
        <v>0.00364330488838985</v>
      </c>
      <c r="ID33" t="n">
        <v>0.00121256192597247</v>
      </c>
      <c r="IE33" t="n">
        <v>0.00446930256214177</v>
      </c>
      <c r="IF33" t="n">
        <v>0.00169691888542755</v>
      </c>
      <c r="IG33" t="n">
        <v>0.000520989820171078</v>
      </c>
      <c r="IH33" t="n">
        <v>0.000328403841247525</v>
      </c>
      <c r="II33" t="n">
        <v>0.0000779412073206876</v>
      </c>
      <c r="IJ33" t="n">
        <v>0.00133020825176802</v>
      </c>
      <c r="IK33" t="n">
        <v>0.00299097995212501</v>
      </c>
      <c r="IL33" t="n">
        <v>0.00149070911758356</v>
      </c>
      <c r="IM33" t="n">
        <v>0.00259302075429584</v>
      </c>
      <c r="IN33" t="n">
        <v>0.00335412393479963</v>
      </c>
      <c r="IO33" t="n">
        <v>0.00520653530012267</v>
      </c>
      <c r="IP33" t="n">
        <v>0.00791576484166494</v>
      </c>
      <c r="IQ33" t="n">
        <v>0.00246613929270587</v>
      </c>
      <c r="IR33" t="n">
        <v>0.00336976382408912</v>
      </c>
      <c r="IS33" t="n">
        <v>0.00339705144851795</v>
      </c>
      <c r="IT33" t="n">
        <v>0</v>
      </c>
      <c r="IU33" t="n">
        <v>0</v>
      </c>
      <c r="IV33" t="n">
        <v>0.00276861717858275</v>
      </c>
      <c r="IW33" t="n">
        <v>0.00259010130339937</v>
      </c>
      <c r="IX33" t="n">
        <v>0.00223251326186687</v>
      </c>
      <c r="IY33" t="n">
        <v>0.00175899619552559</v>
      </c>
      <c r="IZ33" t="n">
        <v>0.0022919724973826</v>
      </c>
      <c r="JA33" t="n">
        <v>0.002007102566811</v>
      </c>
      <c r="JB33" t="n">
        <v>0.00243649143861912</v>
      </c>
      <c r="JC33" t="n">
        <v>0</v>
      </c>
      <c r="JD33" t="n">
        <v>0.00215874246905926</v>
      </c>
      <c r="JE33" t="n">
        <v>0.00214212405755615</v>
      </c>
      <c r="JF33" t="n">
        <v>0.00199419007793651</v>
      </c>
      <c r="JG33" t="n">
        <v>0</v>
      </c>
      <c r="JH33" t="n">
        <v>0</v>
      </c>
      <c r="JI33" t="n">
        <v>0.00210909156391506</v>
      </c>
      <c r="JJ33" t="n">
        <v>0.00181467507324084</v>
      </c>
      <c r="JK33" t="n">
        <v>0.0016506698564619</v>
      </c>
      <c r="JL33" t="n">
        <v>0</v>
      </c>
      <c r="JM33" t="n">
        <v>0.00210234968055753</v>
      </c>
      <c r="JN33" t="n">
        <v>0.00216227652980561</v>
      </c>
      <c r="JO33" t="n">
        <v>0.00154801810589699</v>
      </c>
      <c r="JP33" t="n">
        <v>0.00227894212577062</v>
      </c>
      <c r="JQ33" t="n">
        <v>0.00192044001488517</v>
      </c>
      <c r="JR33" t="n">
        <v>0.00299275823841335</v>
      </c>
      <c r="JS33" t="n">
        <v>0.00234738267279259</v>
      </c>
      <c r="JT33" t="n">
        <v>0.00304865565572528</v>
      </c>
      <c r="JU33" t="n">
        <v>0</v>
      </c>
      <c r="JV33" t="n">
        <v>0</v>
      </c>
      <c r="JW33" t="n">
        <v>0.0332261203970454</v>
      </c>
      <c r="JX33" t="n">
        <v>0.00122729823265346</v>
      </c>
      <c r="JY33" t="n">
        <v>0.000864354648211764</v>
      </c>
      <c r="JZ33" t="n">
        <v>0.00182107603971194</v>
      </c>
      <c r="KA33" t="n">
        <v>0.00364330488838986</v>
      </c>
      <c r="KB33" t="n">
        <v>0.00121256192597247</v>
      </c>
      <c r="KC33" t="n">
        <v>0.00446930256214177</v>
      </c>
      <c r="KD33" t="n">
        <v>0.00169691888542755</v>
      </c>
      <c r="KE33" t="n">
        <v>0.000520989820171078</v>
      </c>
      <c r="KF33" t="n">
        <v>0.000328403841247526</v>
      </c>
      <c r="KG33" t="n">
        <v>0</v>
      </c>
      <c r="KH33" t="n">
        <v>0.00133020825176802</v>
      </c>
      <c r="KI33" t="n">
        <v>0.00299097995212501</v>
      </c>
      <c r="KJ33" t="n">
        <v>0.00149070911758356</v>
      </c>
      <c r="KK33" t="n">
        <v>0.00259302075429584</v>
      </c>
      <c r="KL33" t="n">
        <v>0.00335412393479962</v>
      </c>
      <c r="KM33" t="n">
        <v>0.00520653530012267</v>
      </c>
      <c r="KN33" t="n">
        <v>0.00791576484166496</v>
      </c>
      <c r="KO33" t="n">
        <v>0.00246613929270587</v>
      </c>
      <c r="KP33" t="n">
        <v>0.00336976382408911</v>
      </c>
      <c r="KQ33" t="n">
        <v>0</v>
      </c>
      <c r="KR33" t="n">
        <v>0</v>
      </c>
      <c r="KS33" t="n">
        <v>0.00251608610984147</v>
      </c>
      <c r="KT33" t="n">
        <v>0.00276861717858275</v>
      </c>
      <c r="KU33" t="n">
        <v>0.00259010130339937</v>
      </c>
      <c r="KV33" t="n">
        <v>0.00223251326186687</v>
      </c>
      <c r="KW33" t="n">
        <v>0.00175899619552559</v>
      </c>
      <c r="KX33" t="n">
        <v>0.0022919724973826</v>
      </c>
      <c r="KY33" t="n">
        <v>0.002007102566811</v>
      </c>
      <c r="KZ33" t="n">
        <v>0.00243649143861913</v>
      </c>
      <c r="LA33" t="n">
        <v>0.002140853544226</v>
      </c>
      <c r="LB33" t="n">
        <v>0.00215874246905926</v>
      </c>
      <c r="LC33" t="n">
        <v>0.00214212405755615</v>
      </c>
      <c r="LD33" t="n">
        <v>0.00199419007793651</v>
      </c>
      <c r="LE33" t="n">
        <v>0.00201684997909823</v>
      </c>
      <c r="LF33" t="n">
        <v>0.00190056818018387</v>
      </c>
      <c r="LG33" t="n">
        <v>0.00210909156391506</v>
      </c>
      <c r="LH33" t="n">
        <v>0.00181467507324084</v>
      </c>
      <c r="LI33" t="n">
        <v>0.0016506698564619</v>
      </c>
      <c r="LJ33" t="n">
        <v>0.00213705466106953</v>
      </c>
      <c r="LK33" t="n">
        <v>0.00210234968055752</v>
      </c>
      <c r="LL33" t="n">
        <v>0.00216227652980561</v>
      </c>
      <c r="LM33" t="n">
        <v>0.00154801810589699</v>
      </c>
      <c r="LN33" t="n">
        <v>0.00227894212577062</v>
      </c>
      <c r="LO33" t="n">
        <v>0.00192044001488517</v>
      </c>
      <c r="LP33" t="n">
        <v>0.00299275823841335</v>
      </c>
      <c r="LQ33" t="n">
        <v>0.00234738267279259</v>
      </c>
      <c r="LR33" t="n">
        <v>0.00304865565572528</v>
      </c>
      <c r="LS33" t="n">
        <v>0.00189340542828872</v>
      </c>
      <c r="LT33" t="n">
        <v>0.00189584720364153</v>
      </c>
      <c r="LU33" t="n">
        <v>0.0332261203970454</v>
      </c>
      <c r="LV33" t="n">
        <v>0.00122729823265346</v>
      </c>
      <c r="LW33" t="n">
        <v>0.000864354648211763</v>
      </c>
      <c r="LX33" t="n">
        <v>0.00182107603971194</v>
      </c>
      <c r="LY33" t="n">
        <v>0.00364330488838986</v>
      </c>
      <c r="LZ33" t="n">
        <v>0.00121256192597247</v>
      </c>
      <c r="MA33" t="n">
        <v>0.00446930256214177</v>
      </c>
      <c r="MB33" t="n">
        <v>0.00169691888542755</v>
      </c>
      <c r="MC33" t="n">
        <v>0.000520989820171078</v>
      </c>
      <c r="MD33" t="n">
        <v>0.000328403841247526</v>
      </c>
      <c r="ME33" t="n">
        <v>0.0000779412073206875</v>
      </c>
      <c r="MF33" t="n">
        <v>0.00133020825176802</v>
      </c>
      <c r="MG33" t="n">
        <v>0.00299097995212501</v>
      </c>
      <c r="MH33" t="n">
        <v>0.00149070911758356</v>
      </c>
      <c r="MI33" t="n">
        <v>0.00259302075429584</v>
      </c>
      <c r="MJ33" t="n">
        <v>0.00335412393479962</v>
      </c>
      <c r="MK33" t="n">
        <v>0.00520653530012267</v>
      </c>
      <c r="ML33" t="n">
        <v>0.00791576484166496</v>
      </c>
      <c r="MM33" t="n">
        <v>0.00246613929270587</v>
      </c>
      <c r="MN33" t="n">
        <v>0.00336976382408911</v>
      </c>
      <c r="MO33" t="n">
        <v>0.00339705144851795</v>
      </c>
      <c r="MP33" t="n">
        <v>0</v>
      </c>
      <c r="MQ33" t="n">
        <v>0.00251608610984148</v>
      </c>
      <c r="MR33" t="n">
        <v>0.00276861717858275</v>
      </c>
      <c r="MS33" t="n">
        <v>0.00259010130339937</v>
      </c>
      <c r="MT33" t="n">
        <v>0.00223251326186687</v>
      </c>
      <c r="MU33" t="n">
        <v>0.0017589961955256</v>
      </c>
      <c r="MV33" t="n">
        <v>0.0022919724973826</v>
      </c>
      <c r="MW33" t="n">
        <v>0.002007102566811</v>
      </c>
      <c r="MX33" t="n">
        <v>0</v>
      </c>
      <c r="MY33" t="n">
        <v>0</v>
      </c>
      <c r="MZ33" t="n">
        <v>0.00215874246905926</v>
      </c>
      <c r="NA33" t="n">
        <v>0</v>
      </c>
      <c r="NB33" t="n">
        <v>0.00199419007793651</v>
      </c>
      <c r="NC33" t="n">
        <v>0.00201684997909822</v>
      </c>
      <c r="ND33" t="n">
        <v>0</v>
      </c>
      <c r="NE33" t="n">
        <v>0.00210909156391506</v>
      </c>
      <c r="NF33" t="n">
        <v>0.00181467507324084</v>
      </c>
      <c r="NG33" t="n">
        <v>0.0016506698564619</v>
      </c>
      <c r="NH33" t="n">
        <v>0</v>
      </c>
      <c r="NI33" t="n">
        <v>0.00210234968055753</v>
      </c>
      <c r="NJ33" t="n">
        <v>0.00216227652980561</v>
      </c>
      <c r="NK33" t="n">
        <v>0.00154801810589699</v>
      </c>
      <c r="NL33" t="n">
        <v>0.00227894212577062</v>
      </c>
      <c r="NM33" t="n">
        <v>0.00192044001488517</v>
      </c>
      <c r="NN33" t="n">
        <v>0.00299275823841335</v>
      </c>
      <c r="NO33" t="n">
        <v>0.00234738267279258</v>
      </c>
      <c r="NP33" t="n">
        <v>0.00304865565572529</v>
      </c>
      <c r="NQ33" t="n">
        <v>0</v>
      </c>
      <c r="NR33" t="n">
        <v>0.00189584720364153</v>
      </c>
      <c r="NS33" t="n">
        <v>0.0332261203970455</v>
      </c>
      <c r="NT33" t="n">
        <v>0.00122729823265346</v>
      </c>
      <c r="NU33" t="n">
        <v>0.000864354648211762</v>
      </c>
      <c r="NV33" t="n">
        <v>0.00182107603971194</v>
      </c>
      <c r="NW33" t="n">
        <v>0.00364330488838985</v>
      </c>
      <c r="NX33" t="n">
        <v>0.00121256192597247</v>
      </c>
      <c r="NY33" t="n">
        <v>0.00446930256214177</v>
      </c>
      <c r="NZ33" t="n">
        <v>0.00169691888542755</v>
      </c>
      <c r="OA33" t="n">
        <v>0.000520989820171078</v>
      </c>
      <c r="OB33" t="n">
        <v>0.000328403841247526</v>
      </c>
      <c r="OC33" t="n">
        <v>0.0000779412073206875</v>
      </c>
      <c r="OD33" t="n">
        <v>0.00133020825176802</v>
      </c>
      <c r="OE33" t="n">
        <v>0.00299097995212501</v>
      </c>
      <c r="OF33" t="n">
        <v>0.00149070911758356</v>
      </c>
      <c r="OG33" t="n">
        <v>0.00259302075429584</v>
      </c>
      <c r="OH33" t="n">
        <v>0.00335412393479963</v>
      </c>
      <c r="OI33" t="n">
        <v>0.00520653530012267</v>
      </c>
      <c r="OJ33" t="n">
        <v>0.00791576484166496</v>
      </c>
      <c r="OK33" t="n">
        <v>0.00246613929270587</v>
      </c>
      <c r="OL33" t="n">
        <v>0.00336976382408911</v>
      </c>
      <c r="OM33" t="n">
        <v>0.00339705144851794</v>
      </c>
      <c r="ON33" t="n">
        <v>0.00123788322509474</v>
      </c>
      <c r="OO33" t="n">
        <v>0</v>
      </c>
      <c r="OP33" t="n">
        <v>0.00276861717858275</v>
      </c>
      <c r="OQ33" t="n">
        <v>0.00259010130339937</v>
      </c>
      <c r="OR33" t="n">
        <v>0.00223251326186687</v>
      </c>
      <c r="OS33" t="n">
        <v>0.00175899619552559</v>
      </c>
      <c r="OT33" t="n">
        <v>0.0022919724973826</v>
      </c>
      <c r="OU33" t="n">
        <v>0.002007102566811</v>
      </c>
      <c r="OV33" t="n">
        <v>0</v>
      </c>
      <c r="OW33" t="n">
        <v>0</v>
      </c>
      <c r="OX33" t="n">
        <v>0.00215874246905926</v>
      </c>
      <c r="OY33" t="n">
        <v>0.00214212405755615</v>
      </c>
      <c r="OZ33" t="n">
        <v>0.00199419007793651</v>
      </c>
      <c r="PA33" t="n">
        <v>0.00201684997909823</v>
      </c>
      <c r="PB33" t="n">
        <v>0</v>
      </c>
      <c r="PC33" t="n">
        <v>0.00210909156391506</v>
      </c>
      <c r="PD33" t="n">
        <v>0</v>
      </c>
      <c r="PE33" t="n">
        <v>0</v>
      </c>
      <c r="PF33" t="n">
        <v>0</v>
      </c>
      <c r="PG33" t="n">
        <v>0.00210234968055752</v>
      </c>
      <c r="PH33" t="n">
        <v>0.00216227652980561</v>
      </c>
      <c r="PI33" t="n">
        <v>0.00154801810589699</v>
      </c>
      <c r="PJ33" t="n">
        <v>0</v>
      </c>
      <c r="PK33" t="n">
        <v>0.00192044001488517</v>
      </c>
      <c r="PL33" t="n">
        <v>0.00299275823841335</v>
      </c>
      <c r="PM33" t="n">
        <v>0</v>
      </c>
      <c r="PN33" t="n">
        <v>0</v>
      </c>
      <c r="PO33" t="n">
        <v>0</v>
      </c>
      <c r="PP33" t="n">
        <v>0</v>
      </c>
      <c r="PQ33" t="n">
        <v>0.0332261203970455</v>
      </c>
      <c r="PR33" t="n">
        <v>0.00122729823265346</v>
      </c>
      <c r="PS33" t="n">
        <v>0.000864354648211763</v>
      </c>
      <c r="PT33" t="n">
        <v>0.00182107603971194</v>
      </c>
      <c r="PU33" t="n">
        <v>0.00364330488838986</v>
      </c>
      <c r="PV33" t="n">
        <v>0.00121256192597247</v>
      </c>
      <c r="PW33" t="n">
        <v>0.00446930256214177</v>
      </c>
      <c r="PX33" t="n">
        <v>0.00169691888542755</v>
      </c>
      <c r="PY33" t="n">
        <v>0.000520989820171079</v>
      </c>
      <c r="PZ33" t="n">
        <v>0.000328403841247525</v>
      </c>
      <c r="QA33" t="n">
        <v>0.0000779412073206876</v>
      </c>
      <c r="QB33" t="n">
        <v>0.00133020825176802</v>
      </c>
      <c r="QC33" t="n">
        <v>0.00299097995212501</v>
      </c>
      <c r="QD33" t="n">
        <v>0</v>
      </c>
      <c r="QE33" t="n">
        <v>0.00259302075429584</v>
      </c>
      <c r="QF33" t="n">
        <v>0.00335412393479962</v>
      </c>
      <c r="QG33" t="n">
        <v>0.00520653530012268</v>
      </c>
      <c r="QH33" t="n">
        <v>0.00791576484166496</v>
      </c>
      <c r="QI33" t="n">
        <v>0.00246613929270587</v>
      </c>
    </row>
    <row r="34">
      <c r="A34" t="s">
        <v>33</v>
      </c>
      <c r="B34" t="n">
        <v>0.0055249392483364</v>
      </c>
      <c r="C34" t="n">
        <v>0.00557913799610628</v>
      </c>
      <c r="D34" t="n">
        <v>0.00201600159314689</v>
      </c>
      <c r="E34" t="n">
        <v>0</v>
      </c>
      <c r="F34" t="n">
        <v>0</v>
      </c>
      <c r="G34" t="n">
        <v>0.00468345688528471</v>
      </c>
      <c r="H34" t="n">
        <v>0.00448475491563902</v>
      </c>
      <c r="I34" t="n">
        <v>0.00325000683976142</v>
      </c>
      <c r="J34" t="n">
        <v>0.00769198023763415</v>
      </c>
      <c r="K34" t="n">
        <v>0.00538709435921446</v>
      </c>
      <c r="L34" t="n">
        <v>0.00447721863506705</v>
      </c>
      <c r="M34" t="n">
        <v>0.00498525676580133</v>
      </c>
      <c r="N34" t="n">
        <v>0.00447691603766971</v>
      </c>
      <c r="O34" t="n">
        <v>0.00683137853963148</v>
      </c>
      <c r="P34" t="n">
        <v>0.00394370884465988</v>
      </c>
      <c r="Q34" t="n">
        <v>0.00452291510833815</v>
      </c>
      <c r="R34" t="n">
        <v>0</v>
      </c>
      <c r="S34" t="n">
        <v>0.0107922101033426</v>
      </c>
      <c r="T34" t="n">
        <v>0</v>
      </c>
      <c r="U34" t="n">
        <v>0.00828855082232004</v>
      </c>
      <c r="V34" t="n">
        <v>0.0117779909584382</v>
      </c>
      <c r="W34" t="n">
        <v>0.00573028609082729</v>
      </c>
      <c r="X34" t="n">
        <v>0.00514057533673776</v>
      </c>
      <c r="Y34" t="n">
        <v>0.00373329771371944</v>
      </c>
      <c r="Z34" t="n">
        <v>0.0123384123133531</v>
      </c>
      <c r="AA34" t="n">
        <v>0</v>
      </c>
      <c r="AB34" t="n">
        <v>0.00762943969781427</v>
      </c>
      <c r="AC34" t="n">
        <v>0.0056523026380107</v>
      </c>
      <c r="AD34" t="n">
        <v>0.00755031826525968</v>
      </c>
      <c r="AE34" t="n">
        <v>0.0048358067297225</v>
      </c>
      <c r="AF34" t="n">
        <v>0.00452595016636834</v>
      </c>
      <c r="AG34" t="n">
        <v>0.00640526778106757</v>
      </c>
      <c r="AH34" t="n">
        <v>1.00815917978066</v>
      </c>
      <c r="AI34" t="n">
        <v>0.00254406975291045</v>
      </c>
      <c r="AJ34" t="n">
        <v>0.00401695625903463</v>
      </c>
      <c r="AK34" t="n">
        <v>0.00259730611346336</v>
      </c>
      <c r="AL34" t="n">
        <v>0.00319896656050298</v>
      </c>
      <c r="AM34" t="n">
        <v>0.00262860516709017</v>
      </c>
      <c r="AN34" t="n">
        <v>0.0028893195869634</v>
      </c>
      <c r="AO34" t="n">
        <v>0.000908958949862837</v>
      </c>
      <c r="AP34" t="n">
        <v>0.00057295862435854</v>
      </c>
      <c r="AQ34" t="n">
        <v>0.000135982230774064</v>
      </c>
      <c r="AR34" t="n">
        <v>0.00424684680718168</v>
      </c>
      <c r="AS34" t="n">
        <v>0.00288629302508863</v>
      </c>
      <c r="AT34" t="n">
        <v>0.00154998396458359</v>
      </c>
      <c r="AU34" t="n">
        <v>0.0042501060284251</v>
      </c>
      <c r="AV34" t="n">
        <v>0.00134709891641415</v>
      </c>
      <c r="AW34" t="n">
        <v>0.00417199258922358</v>
      </c>
      <c r="AX34" t="n">
        <v>0.00392792678759607</v>
      </c>
      <c r="AY34" t="n">
        <v>0.00210753841465228</v>
      </c>
      <c r="AZ34" t="n">
        <v>0.0055249392483364</v>
      </c>
      <c r="BA34" t="n">
        <v>0.00557913799610628</v>
      </c>
      <c r="BB34" t="n">
        <v>0.00201600159314689</v>
      </c>
      <c r="BC34" t="n">
        <v>0</v>
      </c>
      <c r="BD34" t="n">
        <v>0.00987717202175918</v>
      </c>
      <c r="BE34" t="n">
        <v>0.00468345688528471</v>
      </c>
      <c r="BF34" t="n">
        <v>0.00448475491563902</v>
      </c>
      <c r="BG34" t="n">
        <v>0.00325000683976143</v>
      </c>
      <c r="BH34" t="n">
        <v>0.00769198023763416</v>
      </c>
      <c r="BI34" t="n">
        <v>0.00538709435921447</v>
      </c>
      <c r="BJ34" t="n">
        <v>0.00447721863506705</v>
      </c>
      <c r="BK34" t="n">
        <v>0.00498525676580132</v>
      </c>
      <c r="BL34" t="n">
        <v>0.0044769160376697</v>
      </c>
      <c r="BM34" t="n">
        <v>0.00683137853963148</v>
      </c>
      <c r="BN34" t="n">
        <v>0.00394370884465988</v>
      </c>
      <c r="BO34" t="n">
        <v>0.00452291510833815</v>
      </c>
      <c r="BP34" t="n">
        <v>0</v>
      </c>
      <c r="BQ34" t="n">
        <v>0.0107922101033426</v>
      </c>
      <c r="BR34" t="n">
        <v>0.00879717094081353</v>
      </c>
      <c r="BS34" t="n">
        <v>0.00828855082232004</v>
      </c>
      <c r="BT34" t="n">
        <v>0.0117779909584382</v>
      </c>
      <c r="BU34" t="n">
        <v>0.0057302860908273</v>
      </c>
      <c r="BV34" t="n">
        <v>0.00514057533673776</v>
      </c>
      <c r="BW34" t="n">
        <v>0.00373329771371945</v>
      </c>
      <c r="BX34" t="n">
        <v>0.0123384123133531</v>
      </c>
      <c r="BY34" t="n">
        <v>0</v>
      </c>
      <c r="BZ34" t="n">
        <v>0.00762943969781427</v>
      </c>
      <c r="CA34" t="n">
        <v>0.0056523026380107</v>
      </c>
      <c r="CB34" t="n">
        <v>0.00755031826525968</v>
      </c>
      <c r="CC34" t="n">
        <v>0.00483580672972251</v>
      </c>
      <c r="CD34" t="n">
        <v>0.00452595016636834</v>
      </c>
      <c r="CE34" t="n">
        <v>0.00640526778106757</v>
      </c>
      <c r="CF34" t="n">
        <v>0.00815917978066433</v>
      </c>
      <c r="CG34" t="n">
        <v>0.00254406975291045</v>
      </c>
      <c r="CH34" t="n">
        <v>0.00401695625903463</v>
      </c>
      <c r="CI34" t="n">
        <v>0.00259730611346336</v>
      </c>
      <c r="CJ34" t="n">
        <v>0.00319896656050298</v>
      </c>
      <c r="CK34" t="n">
        <v>0.00262860516709017</v>
      </c>
      <c r="CL34" t="n">
        <v>0.0028893195869634</v>
      </c>
      <c r="CM34" t="n">
        <v>0.000908958949862838</v>
      </c>
      <c r="CN34" t="n">
        <v>0.00057295862435854</v>
      </c>
      <c r="CO34" t="n">
        <v>0.000135982230774064</v>
      </c>
      <c r="CP34" t="n">
        <v>0.00424684680718169</v>
      </c>
      <c r="CQ34" t="n">
        <v>0.00288629302508863</v>
      </c>
      <c r="CR34" t="n">
        <v>0</v>
      </c>
      <c r="CS34" t="n">
        <v>0.0042501060284251</v>
      </c>
      <c r="CT34" t="n">
        <v>0.00134709891641415</v>
      </c>
      <c r="CU34" t="n">
        <v>0.00417199258922358</v>
      </c>
      <c r="CV34" t="n">
        <v>0.00392792678759607</v>
      </c>
      <c r="CW34" t="n">
        <v>0.00210753841465229</v>
      </c>
      <c r="CX34" t="n">
        <v>0.00552493924833641</v>
      </c>
      <c r="CY34" t="n">
        <v>0.00557913799610628</v>
      </c>
      <c r="CZ34" t="n">
        <v>0</v>
      </c>
      <c r="DA34" t="n">
        <v>0</v>
      </c>
      <c r="DB34" t="n">
        <v>0.0098771720217592</v>
      </c>
      <c r="DC34" t="n">
        <v>0.0046834568852847</v>
      </c>
      <c r="DD34" t="n">
        <v>0.00448475491563902</v>
      </c>
      <c r="DE34" t="n">
        <v>0.00325000683976142</v>
      </c>
      <c r="DF34" t="n">
        <v>0</v>
      </c>
      <c r="DG34" t="n">
        <v>0.00538709435921447</v>
      </c>
      <c r="DH34" t="n">
        <v>0</v>
      </c>
      <c r="DI34" t="n">
        <v>0</v>
      </c>
      <c r="DJ34" t="n">
        <v>0.00447691603766971</v>
      </c>
      <c r="DK34" t="n">
        <v>0</v>
      </c>
      <c r="DL34" t="n">
        <v>0.00394370884465988</v>
      </c>
      <c r="DM34" t="n">
        <v>0</v>
      </c>
      <c r="DN34" t="n">
        <v>0</v>
      </c>
      <c r="DO34" t="n">
        <v>0</v>
      </c>
      <c r="DP34" t="n">
        <v>0</v>
      </c>
      <c r="DQ34" t="n">
        <v>0.00828855082232005</v>
      </c>
      <c r="DR34" t="n">
        <v>0</v>
      </c>
      <c r="DS34" t="n">
        <v>0.0057302860908273</v>
      </c>
      <c r="DT34" t="n">
        <v>0.00514057533673776</v>
      </c>
      <c r="DU34" t="n">
        <v>0.00373329771371944</v>
      </c>
      <c r="DV34" t="n">
        <v>0</v>
      </c>
      <c r="DW34" t="n">
        <v>0</v>
      </c>
      <c r="DX34" t="n">
        <v>0.00762943969781427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0.00815917978066434</v>
      </c>
      <c r="EE34" t="n">
        <v>0.00254406975291045</v>
      </c>
      <c r="EF34" t="n">
        <v>0.00401695625903463</v>
      </c>
      <c r="EG34" t="n">
        <v>0.00259730611346336</v>
      </c>
      <c r="EH34" t="n">
        <v>0.00319896656050298</v>
      </c>
      <c r="EI34" t="n">
        <v>0.00262860516709017</v>
      </c>
      <c r="EJ34" t="n">
        <v>0.0028893195869634</v>
      </c>
      <c r="EK34" t="n">
        <v>0.000908958949862837</v>
      </c>
      <c r="EL34" t="n">
        <v>0.00057295862435854</v>
      </c>
      <c r="EM34" t="n">
        <v>0.000135982230774064</v>
      </c>
      <c r="EN34" t="n">
        <v>0</v>
      </c>
      <c r="EO34" t="n">
        <v>0.00288629302508863</v>
      </c>
      <c r="EP34" t="n">
        <v>0</v>
      </c>
      <c r="EQ34" t="n">
        <v>0</v>
      </c>
      <c r="ER34" t="n">
        <v>0.00134709891641415</v>
      </c>
      <c r="ES34" t="n">
        <v>0.00417199258922358</v>
      </c>
      <c r="ET34" t="n">
        <v>0.00392792678759607</v>
      </c>
      <c r="EU34" t="n">
        <v>0.00210753841465229</v>
      </c>
      <c r="EV34" t="n">
        <v>0.00552493924833641</v>
      </c>
      <c r="EW34" t="n">
        <v>0.00557913799610628</v>
      </c>
      <c r="EX34" t="n">
        <v>0.00201600159314689</v>
      </c>
      <c r="EY34" t="n">
        <v>0.0035528963821887</v>
      </c>
      <c r="EZ34" t="n">
        <v>0.00987717202175919</v>
      </c>
      <c r="FA34" t="n">
        <v>0.0046834568852847</v>
      </c>
      <c r="FB34" t="n">
        <v>0.00448475491563902</v>
      </c>
      <c r="FC34" t="n">
        <v>0.00325000683976142</v>
      </c>
      <c r="FD34" t="n">
        <v>0.00769198023763417</v>
      </c>
      <c r="FE34" t="n">
        <v>0.00538709435921447</v>
      </c>
      <c r="FF34" t="n">
        <v>0</v>
      </c>
      <c r="FG34" t="n">
        <v>0</v>
      </c>
      <c r="FH34" t="n">
        <v>0.00447691603766971</v>
      </c>
      <c r="FI34" t="n">
        <v>0.00683137853963148</v>
      </c>
      <c r="FJ34" t="n">
        <v>0</v>
      </c>
      <c r="FK34" t="n">
        <v>0.00452291510833815</v>
      </c>
      <c r="FL34" t="n">
        <v>0</v>
      </c>
      <c r="FM34" t="n">
        <v>0.0107922101033426</v>
      </c>
      <c r="FN34" t="n">
        <v>0</v>
      </c>
      <c r="FO34" t="n">
        <v>0.00828855082232004</v>
      </c>
      <c r="FP34" t="n">
        <v>0</v>
      </c>
      <c r="FQ34" t="n">
        <v>0.00573028609082731</v>
      </c>
      <c r="FR34" t="n">
        <v>0.00514057533673776</v>
      </c>
      <c r="FS34" t="n">
        <v>0.00373329771371944</v>
      </c>
      <c r="FT34" t="n">
        <v>0.0123384123133531</v>
      </c>
      <c r="FU34" t="n">
        <v>0</v>
      </c>
      <c r="FV34" t="n">
        <v>0.00762943969781427</v>
      </c>
      <c r="FW34" t="n">
        <v>0.00565230263801071</v>
      </c>
      <c r="FX34" t="n">
        <v>0</v>
      </c>
      <c r="FY34" t="n">
        <v>0</v>
      </c>
      <c r="FZ34" t="n">
        <v>0</v>
      </c>
      <c r="GA34" t="n">
        <v>0.00640526778106757</v>
      </c>
      <c r="GB34" t="n">
        <v>0.00815917978066434</v>
      </c>
      <c r="GC34" t="n">
        <v>0.00254406975291045</v>
      </c>
      <c r="GD34" t="n">
        <v>0.00401695625903463</v>
      </c>
      <c r="GE34" t="n">
        <v>0.00259730611346336</v>
      </c>
      <c r="GF34" t="n">
        <v>0.00319896656050298</v>
      </c>
      <c r="GG34" t="n">
        <v>0.00262860516709017</v>
      </c>
      <c r="GH34" t="n">
        <v>0.0028893195869634</v>
      </c>
      <c r="GI34" t="n">
        <v>0.000908958949862837</v>
      </c>
      <c r="GJ34" t="n">
        <v>0.00057295862435854</v>
      </c>
      <c r="GK34" t="n">
        <v>0</v>
      </c>
      <c r="GL34" t="n">
        <v>0.00424684680718168</v>
      </c>
      <c r="GM34" t="n">
        <v>0.00288629302508863</v>
      </c>
      <c r="GN34" t="n">
        <v>0</v>
      </c>
      <c r="GO34" t="n">
        <v>0.0042501060284251</v>
      </c>
      <c r="GP34" t="n">
        <v>0.00134709891641415</v>
      </c>
      <c r="GQ34" t="n">
        <v>0.00417199258922358</v>
      </c>
      <c r="GR34" t="n">
        <v>0.00392792678759607</v>
      </c>
      <c r="GS34" t="n">
        <v>0.00210753841465229</v>
      </c>
      <c r="GT34" t="n">
        <v>0.00552493924833641</v>
      </c>
      <c r="GU34" t="n">
        <v>0.00557913799610628</v>
      </c>
      <c r="GV34" t="n">
        <v>0</v>
      </c>
      <c r="GW34" t="n">
        <v>0.00355289638218871</v>
      </c>
      <c r="GX34" t="n">
        <v>0</v>
      </c>
      <c r="GY34" t="n">
        <v>0.0046834568852847</v>
      </c>
      <c r="GZ34" t="n">
        <v>0.00448475491563902</v>
      </c>
      <c r="HA34" t="n">
        <v>0.00325000683976143</v>
      </c>
      <c r="HB34" t="n">
        <v>0.00769198023763415</v>
      </c>
      <c r="HC34" t="n">
        <v>0.00538709435921447</v>
      </c>
      <c r="HD34" t="n">
        <v>0.00447721863506705</v>
      </c>
      <c r="HE34" t="n">
        <v>0.00498525676580133</v>
      </c>
      <c r="HF34" t="n">
        <v>0.0044769160376697</v>
      </c>
      <c r="HG34" t="n">
        <v>0.00683137853963149</v>
      </c>
      <c r="HH34" t="n">
        <v>0.00394370884465988</v>
      </c>
      <c r="HI34" t="n">
        <v>0.00452291510833815</v>
      </c>
      <c r="HJ34" t="n">
        <v>0</v>
      </c>
      <c r="HK34" t="n">
        <v>0.0107922101033426</v>
      </c>
      <c r="HL34" t="n">
        <v>0.00879717094081354</v>
      </c>
      <c r="HM34" t="n">
        <v>0.00828855082232004</v>
      </c>
      <c r="HN34" t="n">
        <v>0.0117779909584382</v>
      </c>
      <c r="HO34" t="n">
        <v>0.0057302860908273</v>
      </c>
      <c r="HP34" t="n">
        <v>0.00514057533673777</v>
      </c>
      <c r="HQ34" t="n">
        <v>0.00373329771371944</v>
      </c>
      <c r="HR34" t="n">
        <v>0.0123384123133531</v>
      </c>
      <c r="HS34" t="n">
        <v>0.014421379377764</v>
      </c>
      <c r="HT34" t="n">
        <v>0.00762943969781427</v>
      </c>
      <c r="HU34" t="n">
        <v>0.0056523026380107</v>
      </c>
      <c r="HV34" t="n">
        <v>0.00755031826525967</v>
      </c>
      <c r="HW34" t="n">
        <v>0.0048358067297225</v>
      </c>
      <c r="HX34" t="n">
        <v>0.00452595016636834</v>
      </c>
      <c r="HY34" t="n">
        <v>0.00640526778106757</v>
      </c>
      <c r="HZ34" t="n">
        <v>0.00815917978066435</v>
      </c>
      <c r="IA34" t="n">
        <v>0.00254406975291045</v>
      </c>
      <c r="IB34" t="n">
        <v>0.00401695625903463</v>
      </c>
      <c r="IC34" t="n">
        <v>0.00259730611346336</v>
      </c>
      <c r="ID34" t="n">
        <v>0.00319896656050298</v>
      </c>
      <c r="IE34" t="n">
        <v>0.00262860516709017</v>
      </c>
      <c r="IF34" t="n">
        <v>0.0028893195869634</v>
      </c>
      <c r="IG34" t="n">
        <v>0.000908958949862837</v>
      </c>
      <c r="IH34" t="n">
        <v>0.00057295862435854</v>
      </c>
      <c r="II34" t="n">
        <v>0.000135982230774064</v>
      </c>
      <c r="IJ34" t="n">
        <v>0.00424684680718168</v>
      </c>
      <c r="IK34" t="n">
        <v>0.00288629302508863</v>
      </c>
      <c r="IL34" t="n">
        <v>0.00154998396458359</v>
      </c>
      <c r="IM34" t="n">
        <v>0.0042501060284251</v>
      </c>
      <c r="IN34" t="n">
        <v>0.00134709891641415</v>
      </c>
      <c r="IO34" t="n">
        <v>0.00417199258922358</v>
      </c>
      <c r="IP34" t="n">
        <v>0.00392792678759606</v>
      </c>
      <c r="IQ34" t="n">
        <v>0.00210753841465228</v>
      </c>
      <c r="IR34" t="n">
        <v>0.00552493924833641</v>
      </c>
      <c r="IS34" t="n">
        <v>0.00557913799610627</v>
      </c>
      <c r="IT34" t="n">
        <v>0</v>
      </c>
      <c r="IU34" t="n">
        <v>0</v>
      </c>
      <c r="IV34" t="n">
        <v>0.00987717202175919</v>
      </c>
      <c r="IW34" t="n">
        <v>0.0046834568852847</v>
      </c>
      <c r="IX34" t="n">
        <v>0.00448475491563902</v>
      </c>
      <c r="IY34" t="n">
        <v>0.00325000683976143</v>
      </c>
      <c r="IZ34" t="n">
        <v>0.00769198023763415</v>
      </c>
      <c r="JA34" t="n">
        <v>0.00538709435921446</v>
      </c>
      <c r="JB34" t="n">
        <v>0.00447721863506704</v>
      </c>
      <c r="JC34" t="n">
        <v>0</v>
      </c>
      <c r="JD34" t="n">
        <v>0.0044769160376697</v>
      </c>
      <c r="JE34" t="n">
        <v>0.00683137853963149</v>
      </c>
      <c r="JF34" t="n">
        <v>0.00394370884465988</v>
      </c>
      <c r="JG34" t="n">
        <v>0</v>
      </c>
      <c r="JH34" t="n">
        <v>0</v>
      </c>
      <c r="JI34" t="n">
        <v>0.0107922101033426</v>
      </c>
      <c r="JJ34" t="n">
        <v>0.00879717094081353</v>
      </c>
      <c r="JK34" t="n">
        <v>0.00828855082232004</v>
      </c>
      <c r="JL34" t="n">
        <v>0</v>
      </c>
      <c r="JM34" t="n">
        <v>0.0057302860908273</v>
      </c>
      <c r="JN34" t="n">
        <v>0.00514057533673776</v>
      </c>
      <c r="JO34" t="n">
        <v>0.00373329771371944</v>
      </c>
      <c r="JP34" t="n">
        <v>0.0123384123133531</v>
      </c>
      <c r="JQ34" t="n">
        <v>0.014421379377764</v>
      </c>
      <c r="JR34" t="n">
        <v>0.00762943969781427</v>
      </c>
      <c r="JS34" t="n">
        <v>0.0056523026380107</v>
      </c>
      <c r="JT34" t="n">
        <v>0.00755031826525969</v>
      </c>
      <c r="JU34" t="n">
        <v>0</v>
      </c>
      <c r="JV34" t="n">
        <v>0</v>
      </c>
      <c r="JW34" t="n">
        <v>0.00640526778106756</v>
      </c>
      <c r="JX34" t="n">
        <v>0.00815917978066432</v>
      </c>
      <c r="JY34" t="n">
        <v>0.00254406975291045</v>
      </c>
      <c r="JZ34" t="n">
        <v>0.00401695625903463</v>
      </c>
      <c r="KA34" t="n">
        <v>0.00259730611346336</v>
      </c>
      <c r="KB34" t="n">
        <v>0.00319896656050298</v>
      </c>
      <c r="KC34" t="n">
        <v>0.00262860516709017</v>
      </c>
      <c r="KD34" t="n">
        <v>0.0028893195869634</v>
      </c>
      <c r="KE34" t="n">
        <v>0.000908958949862836</v>
      </c>
      <c r="KF34" t="n">
        <v>0.00057295862435854</v>
      </c>
      <c r="KG34" t="n">
        <v>0</v>
      </c>
      <c r="KH34" t="n">
        <v>0.00424684680718168</v>
      </c>
      <c r="KI34" t="n">
        <v>0.00288629302508863</v>
      </c>
      <c r="KJ34" t="n">
        <v>0.00154998396458359</v>
      </c>
      <c r="KK34" t="n">
        <v>0.0042501060284251</v>
      </c>
      <c r="KL34" t="n">
        <v>0.00134709891641415</v>
      </c>
      <c r="KM34" t="n">
        <v>0.00417199258922358</v>
      </c>
      <c r="KN34" t="n">
        <v>0.00392792678759607</v>
      </c>
      <c r="KO34" t="n">
        <v>0.00210753841465229</v>
      </c>
      <c r="KP34" t="n">
        <v>0.0055249392483364</v>
      </c>
      <c r="KQ34" t="n">
        <v>0</v>
      </c>
      <c r="KR34" t="n">
        <v>0</v>
      </c>
      <c r="KS34" t="n">
        <v>0.0035528963821887</v>
      </c>
      <c r="KT34" t="n">
        <v>0.00987717202175918</v>
      </c>
      <c r="KU34" t="n">
        <v>0.0046834568852847</v>
      </c>
      <c r="KV34" t="n">
        <v>0.00448475491563901</v>
      </c>
      <c r="KW34" t="n">
        <v>0.00325000683976142</v>
      </c>
      <c r="KX34" t="n">
        <v>0.00769198023763416</v>
      </c>
      <c r="KY34" t="n">
        <v>0.00538709435921446</v>
      </c>
      <c r="KZ34" t="n">
        <v>0.00447721863506705</v>
      </c>
      <c r="LA34" t="n">
        <v>0.00498525676580133</v>
      </c>
      <c r="LB34" t="n">
        <v>0.0044769160376697</v>
      </c>
      <c r="LC34" t="n">
        <v>0.00683137853963148</v>
      </c>
      <c r="LD34" t="n">
        <v>0.00394370884465988</v>
      </c>
      <c r="LE34" t="n">
        <v>0.00452291510833815</v>
      </c>
      <c r="LF34" t="n">
        <v>0.0190527131125667</v>
      </c>
      <c r="LG34" t="n">
        <v>0.0107922101033426</v>
      </c>
      <c r="LH34" t="n">
        <v>0.00879717094081354</v>
      </c>
      <c r="LI34" t="n">
        <v>0.00828855082232004</v>
      </c>
      <c r="LJ34" t="n">
        <v>0.0117779909584382</v>
      </c>
      <c r="LK34" t="n">
        <v>0.00573028609082729</v>
      </c>
      <c r="LL34" t="n">
        <v>0.00514057533673776</v>
      </c>
      <c r="LM34" t="n">
        <v>0.00373329771371944</v>
      </c>
      <c r="LN34" t="n">
        <v>0.0123384123133531</v>
      </c>
      <c r="LO34" t="n">
        <v>0.014421379377764</v>
      </c>
      <c r="LP34" t="n">
        <v>0.00762943969781427</v>
      </c>
      <c r="LQ34" t="n">
        <v>0.0056523026380107</v>
      </c>
      <c r="LR34" t="n">
        <v>0.00755031826525968</v>
      </c>
      <c r="LS34" t="n">
        <v>0.00483580672972251</v>
      </c>
      <c r="LT34" t="n">
        <v>0.00452595016636834</v>
      </c>
      <c r="LU34" t="n">
        <v>0.00640526778106757</v>
      </c>
      <c r="LV34" t="n">
        <v>0.00815917978066433</v>
      </c>
      <c r="LW34" t="n">
        <v>0.00254406975291045</v>
      </c>
      <c r="LX34" t="n">
        <v>0.00401695625903463</v>
      </c>
      <c r="LY34" t="n">
        <v>0.00259730611346336</v>
      </c>
      <c r="LZ34" t="n">
        <v>0.00319896656050298</v>
      </c>
      <c r="MA34" t="n">
        <v>0.00262860516709017</v>
      </c>
      <c r="MB34" t="n">
        <v>0.0028893195869634</v>
      </c>
      <c r="MC34" t="n">
        <v>0.000908958949862836</v>
      </c>
      <c r="MD34" t="n">
        <v>0.00057295862435854</v>
      </c>
      <c r="ME34" t="n">
        <v>0.000135982230774064</v>
      </c>
      <c r="MF34" t="n">
        <v>0.00424684680718168</v>
      </c>
      <c r="MG34" t="n">
        <v>0.00288629302508863</v>
      </c>
      <c r="MH34" t="n">
        <v>0.00154998396458359</v>
      </c>
      <c r="MI34" t="n">
        <v>0.0042501060284251</v>
      </c>
      <c r="MJ34" t="n">
        <v>0.00134709891641415</v>
      </c>
      <c r="MK34" t="n">
        <v>0.00417199258922358</v>
      </c>
      <c r="ML34" t="n">
        <v>0.00392792678759607</v>
      </c>
      <c r="MM34" t="n">
        <v>0.00210753841465229</v>
      </c>
      <c r="MN34" t="n">
        <v>0.0055249392483364</v>
      </c>
      <c r="MO34" t="n">
        <v>0.00557913799610627</v>
      </c>
      <c r="MP34" t="n">
        <v>0</v>
      </c>
      <c r="MQ34" t="n">
        <v>0.00355289638218871</v>
      </c>
      <c r="MR34" t="n">
        <v>0.00987717202175918</v>
      </c>
      <c r="MS34" t="n">
        <v>0.0046834568852847</v>
      </c>
      <c r="MT34" t="n">
        <v>0.00448475491563902</v>
      </c>
      <c r="MU34" t="n">
        <v>0.00325000683976143</v>
      </c>
      <c r="MV34" t="n">
        <v>0.00769198023763416</v>
      </c>
      <c r="MW34" t="n">
        <v>0.00538709435921446</v>
      </c>
      <c r="MX34" t="n">
        <v>0</v>
      </c>
      <c r="MY34" t="n">
        <v>0</v>
      </c>
      <c r="MZ34" t="n">
        <v>0.00447691603766971</v>
      </c>
      <c r="NA34" t="n">
        <v>0</v>
      </c>
      <c r="NB34" t="n">
        <v>0.00394370884465988</v>
      </c>
      <c r="NC34" t="n">
        <v>0.00452291510833815</v>
      </c>
      <c r="ND34" t="n">
        <v>0</v>
      </c>
      <c r="NE34" t="n">
        <v>0.0107922101033426</v>
      </c>
      <c r="NF34" t="n">
        <v>0.00879717094081354</v>
      </c>
      <c r="NG34" t="n">
        <v>0.00828855082232004</v>
      </c>
      <c r="NH34" t="n">
        <v>0</v>
      </c>
      <c r="NI34" t="n">
        <v>0.0057302860908273</v>
      </c>
      <c r="NJ34" t="n">
        <v>0.00514057533673776</v>
      </c>
      <c r="NK34" t="n">
        <v>0.00373329771371944</v>
      </c>
      <c r="NL34" t="n">
        <v>0.0123384123133531</v>
      </c>
      <c r="NM34" t="n">
        <v>0.014421379377764</v>
      </c>
      <c r="NN34" t="n">
        <v>0.00762943969781427</v>
      </c>
      <c r="NO34" t="n">
        <v>0.0056523026380107</v>
      </c>
      <c r="NP34" t="n">
        <v>0.00755031826525969</v>
      </c>
      <c r="NQ34" t="n">
        <v>0</v>
      </c>
      <c r="NR34" t="n">
        <v>0.00452595016636834</v>
      </c>
      <c r="NS34" t="n">
        <v>0.00640526778106757</v>
      </c>
      <c r="NT34" t="n">
        <v>0.00815917978066434</v>
      </c>
      <c r="NU34" t="n">
        <v>0.00254406975291045</v>
      </c>
      <c r="NV34" t="n">
        <v>0.00401695625903463</v>
      </c>
      <c r="NW34" t="n">
        <v>0.00259730611346336</v>
      </c>
      <c r="NX34" t="n">
        <v>0.00319896656050298</v>
      </c>
      <c r="NY34" t="n">
        <v>0.00262860516709016</v>
      </c>
      <c r="NZ34" t="n">
        <v>0.0028893195869634</v>
      </c>
      <c r="OA34" t="n">
        <v>0.000908958949862837</v>
      </c>
      <c r="OB34" t="n">
        <v>0.00057295862435854</v>
      </c>
      <c r="OC34" t="n">
        <v>0.000135982230774064</v>
      </c>
      <c r="OD34" t="n">
        <v>0.00424684680718168</v>
      </c>
      <c r="OE34" t="n">
        <v>0.00288629302508863</v>
      </c>
      <c r="OF34" t="n">
        <v>0.00154998396458359</v>
      </c>
      <c r="OG34" t="n">
        <v>0.00425010602842511</v>
      </c>
      <c r="OH34" t="n">
        <v>0.00134709891641416</v>
      </c>
      <c r="OI34" t="n">
        <v>0.00417199258922358</v>
      </c>
      <c r="OJ34" t="n">
        <v>0.00392792678759607</v>
      </c>
      <c r="OK34" t="n">
        <v>0.00210753841465228</v>
      </c>
      <c r="OL34" t="n">
        <v>0.0055249392483364</v>
      </c>
      <c r="OM34" t="n">
        <v>0.00557913799610627</v>
      </c>
      <c r="ON34" t="n">
        <v>0.00201600159314689</v>
      </c>
      <c r="OO34" t="n">
        <v>0</v>
      </c>
      <c r="OP34" t="n">
        <v>0.0098771720217592</v>
      </c>
      <c r="OQ34" t="n">
        <v>0.00468345688528471</v>
      </c>
      <c r="OR34" t="n">
        <v>0.00448475491563902</v>
      </c>
      <c r="OS34" t="n">
        <v>0.00325000683976143</v>
      </c>
      <c r="OT34" t="n">
        <v>0.00769198023763415</v>
      </c>
      <c r="OU34" t="n">
        <v>0.00538709435921447</v>
      </c>
      <c r="OV34" t="n">
        <v>0</v>
      </c>
      <c r="OW34" t="n">
        <v>0</v>
      </c>
      <c r="OX34" t="n">
        <v>0.00447691603766971</v>
      </c>
      <c r="OY34" t="n">
        <v>0.00683137853963148</v>
      </c>
      <c r="OZ34" t="n">
        <v>0.00394370884465988</v>
      </c>
      <c r="PA34" t="n">
        <v>0.00452291510833815</v>
      </c>
      <c r="PB34" t="n">
        <v>0</v>
      </c>
      <c r="PC34" t="n">
        <v>0.0107922101033426</v>
      </c>
      <c r="PD34" t="n">
        <v>0</v>
      </c>
      <c r="PE34" t="n">
        <v>0</v>
      </c>
      <c r="PF34" t="n">
        <v>0</v>
      </c>
      <c r="PG34" t="n">
        <v>0.00573028609082729</v>
      </c>
      <c r="PH34" t="n">
        <v>0.00514057533673776</v>
      </c>
      <c r="PI34" t="n">
        <v>0.00373329771371944</v>
      </c>
      <c r="PJ34" t="n">
        <v>0</v>
      </c>
      <c r="PK34" t="n">
        <v>0.014421379377764</v>
      </c>
      <c r="PL34" t="n">
        <v>0.00762943969781427</v>
      </c>
      <c r="PM34" t="n">
        <v>0</v>
      </c>
      <c r="PN34" t="n">
        <v>0</v>
      </c>
      <c r="PO34" t="n">
        <v>0</v>
      </c>
      <c r="PP34" t="n">
        <v>0</v>
      </c>
      <c r="PQ34" t="n">
        <v>0.00640526778106757</v>
      </c>
      <c r="PR34" t="n">
        <v>0.00815917978066434</v>
      </c>
      <c r="PS34" t="n">
        <v>0.00254406975291045</v>
      </c>
      <c r="PT34" t="n">
        <v>0.00401695625903463</v>
      </c>
      <c r="PU34" t="n">
        <v>0.00259730611346336</v>
      </c>
      <c r="PV34" t="n">
        <v>0.00319896656050297</v>
      </c>
      <c r="PW34" t="n">
        <v>0.00262860516709017</v>
      </c>
      <c r="PX34" t="n">
        <v>0.0028893195869634</v>
      </c>
      <c r="PY34" t="n">
        <v>0.000908958949862837</v>
      </c>
      <c r="PZ34" t="n">
        <v>0.00057295862435854</v>
      </c>
      <c r="QA34" t="n">
        <v>0.000135982230774065</v>
      </c>
      <c r="QB34" t="n">
        <v>0.00424684680718168</v>
      </c>
      <c r="QC34" t="n">
        <v>0.00288629302508863</v>
      </c>
      <c r="QD34" t="n">
        <v>0</v>
      </c>
      <c r="QE34" t="n">
        <v>0.0042501060284251</v>
      </c>
      <c r="QF34" t="n">
        <v>0.00134709891641415</v>
      </c>
      <c r="QG34" t="n">
        <v>0.00417199258922359</v>
      </c>
      <c r="QH34" t="n">
        <v>0.00392792678759608</v>
      </c>
      <c r="QI34" t="n">
        <v>0.00210753841465229</v>
      </c>
    </row>
    <row r="35">
      <c r="A35" t="s">
        <v>34</v>
      </c>
      <c r="B35" t="n">
        <v>0.000435870554646579</v>
      </c>
      <c r="C35" t="n">
        <v>0.000443661965774416</v>
      </c>
      <c r="D35" t="n">
        <v>0.000172797649537483</v>
      </c>
      <c r="E35" t="n">
        <v>0</v>
      </c>
      <c r="F35" t="n">
        <v>0</v>
      </c>
      <c r="G35" t="n">
        <v>0.000624617472822233</v>
      </c>
      <c r="H35" t="n">
        <v>0.000347822232278495</v>
      </c>
      <c r="I35" t="n">
        <v>0.00114450615534067</v>
      </c>
      <c r="J35" t="n">
        <v>0.00037967338819788</v>
      </c>
      <c r="K35" t="n">
        <v>0.000315155529060626</v>
      </c>
      <c r="L35" t="n">
        <v>0.000324140068382679</v>
      </c>
      <c r="M35" t="n">
        <v>0.000298493614198875</v>
      </c>
      <c r="N35" t="n">
        <v>0.000275061305574313</v>
      </c>
      <c r="O35" t="n">
        <v>0.000332552307227552</v>
      </c>
      <c r="P35" t="n">
        <v>0.000253772616174827</v>
      </c>
      <c r="Q35" t="n">
        <v>0.000463052140964106</v>
      </c>
      <c r="R35" t="n">
        <v>0</v>
      </c>
      <c r="S35" t="n">
        <v>0.000309478451266411</v>
      </c>
      <c r="T35" t="n">
        <v>0</v>
      </c>
      <c r="U35" t="n">
        <v>0.000278801340696388</v>
      </c>
      <c r="V35" t="n">
        <v>0.000424709224996841</v>
      </c>
      <c r="W35" t="n">
        <v>0.000388816952301493</v>
      </c>
      <c r="X35" t="n">
        <v>0.000311710168179987</v>
      </c>
      <c r="Y35" t="n">
        <v>0.000271261484854961</v>
      </c>
      <c r="Z35" t="n">
        <v>0.00079819368279483</v>
      </c>
      <c r="AA35" t="n">
        <v>0</v>
      </c>
      <c r="AB35" t="n">
        <v>0.000491946363152147</v>
      </c>
      <c r="AC35" t="n">
        <v>0.000382343461684998</v>
      </c>
      <c r="AD35" t="n">
        <v>0.000526228149203167</v>
      </c>
      <c r="AE35" t="n">
        <v>0.000380821511043312</v>
      </c>
      <c r="AF35" t="n">
        <v>0.000287355187843893</v>
      </c>
      <c r="AG35" t="n">
        <v>0.000434803834304291</v>
      </c>
      <c r="AH35" t="n">
        <v>0.000172446078769715</v>
      </c>
      <c r="AI35" t="n">
        <v>1.025825621934</v>
      </c>
      <c r="AJ35" t="n">
        <v>0.000331367682199841</v>
      </c>
      <c r="AK35" t="n">
        <v>0.000535175960631238</v>
      </c>
      <c r="AL35" t="n">
        <v>0.000412323072084695</v>
      </c>
      <c r="AM35" t="n">
        <v>0.00026209778394442</v>
      </c>
      <c r="AN35" t="n">
        <v>0.00025773581920577</v>
      </c>
      <c r="AO35" t="n">
        <v>0.0000797012962332106</v>
      </c>
      <c r="AP35" t="n">
        <v>0.0000502393920612284</v>
      </c>
      <c r="AQ35" t="n">
        <v>0.0000119234868183207</v>
      </c>
      <c r="AR35" t="n">
        <v>0.000428462440632041</v>
      </c>
      <c r="AS35" t="n">
        <v>0.000272831160438177</v>
      </c>
      <c r="AT35" t="n">
        <v>0.000147655657293035</v>
      </c>
      <c r="AU35" t="n">
        <v>0.000417511579304219</v>
      </c>
      <c r="AV35" t="n">
        <v>0.000144617476838996</v>
      </c>
      <c r="AW35" t="n">
        <v>0.000394475106734649</v>
      </c>
      <c r="AX35" t="n">
        <v>0.000349478442121792</v>
      </c>
      <c r="AY35" t="n">
        <v>0.000191338982608</v>
      </c>
      <c r="AZ35" t="n">
        <v>0.000435870554646579</v>
      </c>
      <c r="BA35" t="n">
        <v>0.000443661965774416</v>
      </c>
      <c r="BB35" t="n">
        <v>0.000172797649537483</v>
      </c>
      <c r="BC35" t="n">
        <v>0</v>
      </c>
      <c r="BD35" t="n">
        <v>0.00126419581775818</v>
      </c>
      <c r="BE35" t="n">
        <v>0.000624617472822234</v>
      </c>
      <c r="BF35" t="n">
        <v>0.000347822232278495</v>
      </c>
      <c r="BG35" t="n">
        <v>0.00114450615534067</v>
      </c>
      <c r="BH35" t="n">
        <v>0.000379673388197879</v>
      </c>
      <c r="BI35" t="n">
        <v>0.000315155529060626</v>
      </c>
      <c r="BJ35" t="n">
        <v>0.000324140068382679</v>
      </c>
      <c r="BK35" t="n">
        <v>0.000298493614198875</v>
      </c>
      <c r="BL35" t="n">
        <v>0.000275061305574313</v>
      </c>
      <c r="BM35" t="n">
        <v>0.000332552307227552</v>
      </c>
      <c r="BN35" t="n">
        <v>0.000253772616174827</v>
      </c>
      <c r="BO35" t="n">
        <v>0.000463052140964106</v>
      </c>
      <c r="BP35" t="n">
        <v>0</v>
      </c>
      <c r="BQ35" t="n">
        <v>0.000309478451266411</v>
      </c>
      <c r="BR35" t="n">
        <v>0.000332355777955346</v>
      </c>
      <c r="BS35" t="n">
        <v>0.000278801340696388</v>
      </c>
      <c r="BT35" t="n">
        <v>0.000424709224996841</v>
      </c>
      <c r="BU35" t="n">
        <v>0.000388816952301493</v>
      </c>
      <c r="BV35" t="n">
        <v>0.000311710168179987</v>
      </c>
      <c r="BW35" t="n">
        <v>0.000271261484854962</v>
      </c>
      <c r="BX35" t="n">
        <v>0.00079819368279483</v>
      </c>
      <c r="BY35" t="n">
        <v>0</v>
      </c>
      <c r="BZ35" t="n">
        <v>0.000491946363152147</v>
      </c>
      <c r="CA35" t="n">
        <v>0.000382343461684998</v>
      </c>
      <c r="CB35" t="n">
        <v>0.000526228149203166</v>
      </c>
      <c r="CC35" t="n">
        <v>0.000380821511043312</v>
      </c>
      <c r="CD35" t="n">
        <v>0.000287355187843893</v>
      </c>
      <c r="CE35" t="n">
        <v>0.000434803834304291</v>
      </c>
      <c r="CF35" t="n">
        <v>0.000172446078769715</v>
      </c>
      <c r="CG35" t="n">
        <v>0.0258256219339969</v>
      </c>
      <c r="CH35" t="n">
        <v>0.000331367682199841</v>
      </c>
      <c r="CI35" t="n">
        <v>0.000535175960631239</v>
      </c>
      <c r="CJ35" t="n">
        <v>0.000412323072084695</v>
      </c>
      <c r="CK35" t="n">
        <v>0.00026209778394442</v>
      </c>
      <c r="CL35" t="n">
        <v>0.00025773581920577</v>
      </c>
      <c r="CM35" t="n">
        <v>0.0000797012962332106</v>
      </c>
      <c r="CN35" t="n">
        <v>0.0000502393920612284</v>
      </c>
      <c r="CO35" t="n">
        <v>0.0000119234868183207</v>
      </c>
      <c r="CP35" t="n">
        <v>0.000428462440632041</v>
      </c>
      <c r="CQ35" t="n">
        <v>0.000272831160438177</v>
      </c>
      <c r="CR35" t="n">
        <v>0</v>
      </c>
      <c r="CS35" t="n">
        <v>0.000417511579304219</v>
      </c>
      <c r="CT35" t="n">
        <v>0.000144617476838996</v>
      </c>
      <c r="CU35" t="n">
        <v>0.000394475106734649</v>
      </c>
      <c r="CV35" t="n">
        <v>0.000349478442121793</v>
      </c>
      <c r="CW35" t="n">
        <v>0.000191338982608</v>
      </c>
      <c r="CX35" t="n">
        <v>0.000435870554646579</v>
      </c>
      <c r="CY35" t="n">
        <v>0.000443661965774416</v>
      </c>
      <c r="CZ35" t="n">
        <v>0</v>
      </c>
      <c r="DA35" t="n">
        <v>0</v>
      </c>
      <c r="DB35" t="n">
        <v>0.00126419581775818</v>
      </c>
      <c r="DC35" t="n">
        <v>0.000624617472822233</v>
      </c>
      <c r="DD35" t="n">
        <v>0.000347822232278495</v>
      </c>
      <c r="DE35" t="n">
        <v>0.00114450615534067</v>
      </c>
      <c r="DF35" t="n">
        <v>0</v>
      </c>
      <c r="DG35" t="n">
        <v>0.000315155529060626</v>
      </c>
      <c r="DH35" t="n">
        <v>0</v>
      </c>
      <c r="DI35" t="n">
        <v>0</v>
      </c>
      <c r="DJ35" t="n">
        <v>0.000275061305574313</v>
      </c>
      <c r="DK35" t="n">
        <v>0</v>
      </c>
      <c r="DL35" t="n">
        <v>0.000253772616174827</v>
      </c>
      <c r="DM35" t="n">
        <v>0</v>
      </c>
      <c r="DN35" t="n">
        <v>0</v>
      </c>
      <c r="DO35" t="n">
        <v>0</v>
      </c>
      <c r="DP35" t="n">
        <v>0</v>
      </c>
      <c r="DQ35" t="n">
        <v>0.000278801340696388</v>
      </c>
      <c r="DR35" t="n">
        <v>0</v>
      </c>
      <c r="DS35" t="n">
        <v>0.000388816952301493</v>
      </c>
      <c r="DT35" t="n">
        <v>0.000311710168179987</v>
      </c>
      <c r="DU35" t="n">
        <v>0.000271261484854961</v>
      </c>
      <c r="DV35" t="n">
        <v>0</v>
      </c>
      <c r="DW35" t="n">
        <v>0</v>
      </c>
      <c r="DX35" t="n">
        <v>0.000491946363152147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0.000172446078769715</v>
      </c>
      <c r="EE35" t="n">
        <v>0.0258256219339969</v>
      </c>
      <c r="EF35" t="n">
        <v>0.000331367682199841</v>
      </c>
      <c r="EG35" t="n">
        <v>0.000535175960631239</v>
      </c>
      <c r="EH35" t="n">
        <v>0.000412323072084695</v>
      </c>
      <c r="EI35" t="n">
        <v>0.00026209778394442</v>
      </c>
      <c r="EJ35" t="n">
        <v>0.00025773581920577</v>
      </c>
      <c r="EK35" t="n">
        <v>0.0000797012962332106</v>
      </c>
      <c r="EL35" t="n">
        <v>0.0000502393920612284</v>
      </c>
      <c r="EM35" t="n">
        <v>0.0000119234868183207</v>
      </c>
      <c r="EN35" t="n">
        <v>0</v>
      </c>
      <c r="EO35" t="n">
        <v>0.000272831160438177</v>
      </c>
      <c r="EP35" t="n">
        <v>0</v>
      </c>
      <c r="EQ35" t="n">
        <v>0</v>
      </c>
      <c r="ER35" t="n">
        <v>0.000144617476838996</v>
      </c>
      <c r="ES35" t="n">
        <v>0.000394475106734649</v>
      </c>
      <c r="ET35" t="n">
        <v>0.000349478442121792</v>
      </c>
      <c r="EU35" t="n">
        <v>0.000191338982608</v>
      </c>
      <c r="EV35" t="n">
        <v>0.000435870554646579</v>
      </c>
      <c r="EW35" t="n">
        <v>0.000443661965774416</v>
      </c>
      <c r="EX35" t="n">
        <v>0.000172797649537483</v>
      </c>
      <c r="EY35" t="n">
        <v>0.00045423848352212</v>
      </c>
      <c r="EZ35" t="n">
        <v>0.00126419581775818</v>
      </c>
      <c r="FA35" t="n">
        <v>0.000624617472822233</v>
      </c>
      <c r="FB35" t="n">
        <v>0.000347822232278495</v>
      </c>
      <c r="FC35" t="n">
        <v>0.00114450615534067</v>
      </c>
      <c r="FD35" t="n">
        <v>0.00037967338819788</v>
      </c>
      <c r="FE35" t="n">
        <v>0.000315155529060626</v>
      </c>
      <c r="FF35" t="n">
        <v>0</v>
      </c>
      <c r="FG35" t="n">
        <v>0</v>
      </c>
      <c r="FH35" t="n">
        <v>0.000275061305574313</v>
      </c>
      <c r="FI35" t="n">
        <v>0.000332552307227552</v>
      </c>
      <c r="FJ35" t="n">
        <v>0</v>
      </c>
      <c r="FK35" t="n">
        <v>0.000463052140964106</v>
      </c>
      <c r="FL35" t="n">
        <v>0</v>
      </c>
      <c r="FM35" t="n">
        <v>0.000309478451266411</v>
      </c>
      <c r="FN35" t="n">
        <v>0</v>
      </c>
      <c r="FO35" t="n">
        <v>0.000278801340696388</v>
      </c>
      <c r="FP35" t="n">
        <v>0</v>
      </c>
      <c r="FQ35" t="n">
        <v>0.000388816952301494</v>
      </c>
      <c r="FR35" t="n">
        <v>0.000311710168179987</v>
      </c>
      <c r="FS35" t="n">
        <v>0.000271261484854961</v>
      </c>
      <c r="FT35" t="n">
        <v>0.00079819368279483</v>
      </c>
      <c r="FU35" t="n">
        <v>0</v>
      </c>
      <c r="FV35" t="n">
        <v>0.000491946363152147</v>
      </c>
      <c r="FW35" t="n">
        <v>0.000382343461684998</v>
      </c>
      <c r="FX35" t="n">
        <v>0</v>
      </c>
      <c r="FY35" t="n">
        <v>0</v>
      </c>
      <c r="FZ35" t="n">
        <v>0</v>
      </c>
      <c r="GA35" t="n">
        <v>0.000434803834304291</v>
      </c>
      <c r="GB35" t="n">
        <v>0.000172446078769715</v>
      </c>
      <c r="GC35" t="n">
        <v>0.0258256219339969</v>
      </c>
      <c r="GD35" t="n">
        <v>0.000331367682199841</v>
      </c>
      <c r="GE35" t="n">
        <v>0.000535175960631238</v>
      </c>
      <c r="GF35" t="n">
        <v>0.000412323072084695</v>
      </c>
      <c r="GG35" t="n">
        <v>0.00026209778394442</v>
      </c>
      <c r="GH35" t="n">
        <v>0.00025773581920577</v>
      </c>
      <c r="GI35" t="n">
        <v>0.0000797012962332105</v>
      </c>
      <c r="GJ35" t="n">
        <v>0.0000502393920612284</v>
      </c>
      <c r="GK35" t="n">
        <v>0</v>
      </c>
      <c r="GL35" t="n">
        <v>0.000428462440632041</v>
      </c>
      <c r="GM35" t="n">
        <v>0.000272831160438177</v>
      </c>
      <c r="GN35" t="n">
        <v>0</v>
      </c>
      <c r="GO35" t="n">
        <v>0.000417511579304219</v>
      </c>
      <c r="GP35" t="n">
        <v>0.000144617476838996</v>
      </c>
      <c r="GQ35" t="n">
        <v>0.000394475106734649</v>
      </c>
      <c r="GR35" t="n">
        <v>0.000349478442121792</v>
      </c>
      <c r="GS35" t="n">
        <v>0.000191338982608</v>
      </c>
      <c r="GT35" t="n">
        <v>0.000435870554646579</v>
      </c>
      <c r="GU35" t="n">
        <v>0.000443661965774416</v>
      </c>
      <c r="GV35" t="n">
        <v>0</v>
      </c>
      <c r="GW35" t="n">
        <v>0.00045423848352212</v>
      </c>
      <c r="GX35" t="n">
        <v>0</v>
      </c>
      <c r="GY35" t="n">
        <v>0.000624617472822233</v>
      </c>
      <c r="GZ35" t="n">
        <v>0.000347822232278495</v>
      </c>
      <c r="HA35" t="n">
        <v>0.00114450615534067</v>
      </c>
      <c r="HB35" t="n">
        <v>0.000379673388197879</v>
      </c>
      <c r="HC35" t="n">
        <v>0.000315155529060626</v>
      </c>
      <c r="HD35" t="n">
        <v>0.000324140068382679</v>
      </c>
      <c r="HE35" t="n">
        <v>0.000298493614198875</v>
      </c>
      <c r="HF35" t="n">
        <v>0.000275061305574313</v>
      </c>
      <c r="HG35" t="n">
        <v>0.000332552307227552</v>
      </c>
      <c r="HH35" t="n">
        <v>0.000253772616174827</v>
      </c>
      <c r="HI35" t="n">
        <v>0.000463052140964106</v>
      </c>
      <c r="HJ35" t="n">
        <v>0</v>
      </c>
      <c r="HK35" t="n">
        <v>0.000309478451266411</v>
      </c>
      <c r="HL35" t="n">
        <v>0.000332355777955347</v>
      </c>
      <c r="HM35" t="n">
        <v>0.000278801340696388</v>
      </c>
      <c r="HN35" t="n">
        <v>0.000424709224996841</v>
      </c>
      <c r="HO35" t="n">
        <v>0.000388816952301493</v>
      </c>
      <c r="HP35" t="n">
        <v>0.000311710168179987</v>
      </c>
      <c r="HQ35" t="n">
        <v>0.000271261484854961</v>
      </c>
      <c r="HR35" t="n">
        <v>0.000798193682794831</v>
      </c>
      <c r="HS35" t="n">
        <v>0.000845613832801355</v>
      </c>
      <c r="HT35" t="n">
        <v>0.000491946363152147</v>
      </c>
      <c r="HU35" t="n">
        <v>0.000382343461684998</v>
      </c>
      <c r="HV35" t="n">
        <v>0.000526228149203166</v>
      </c>
      <c r="HW35" t="n">
        <v>0.000380821511043312</v>
      </c>
      <c r="HX35" t="n">
        <v>0.000287355187843893</v>
      </c>
      <c r="HY35" t="n">
        <v>0.000434803834304291</v>
      </c>
      <c r="HZ35" t="n">
        <v>0.000172446078769716</v>
      </c>
      <c r="IA35" t="n">
        <v>0.0258256219339969</v>
      </c>
      <c r="IB35" t="n">
        <v>0.000331367682199841</v>
      </c>
      <c r="IC35" t="n">
        <v>0.000535175960631238</v>
      </c>
      <c r="ID35" t="n">
        <v>0.000412323072084695</v>
      </c>
      <c r="IE35" t="n">
        <v>0.00026209778394442</v>
      </c>
      <c r="IF35" t="n">
        <v>0.00025773581920577</v>
      </c>
      <c r="IG35" t="n">
        <v>0.0000797012962332105</v>
      </c>
      <c r="IH35" t="n">
        <v>0.0000502393920612284</v>
      </c>
      <c r="II35" t="n">
        <v>0.0000119234868183207</v>
      </c>
      <c r="IJ35" t="n">
        <v>0.000428462440632042</v>
      </c>
      <c r="IK35" t="n">
        <v>0.000272831160438177</v>
      </c>
      <c r="IL35" t="n">
        <v>0.000147655657293035</v>
      </c>
      <c r="IM35" t="n">
        <v>0.000417511579304219</v>
      </c>
      <c r="IN35" t="n">
        <v>0.000144617476838996</v>
      </c>
      <c r="IO35" t="n">
        <v>0.000394475106734649</v>
      </c>
      <c r="IP35" t="n">
        <v>0.000349478442121791</v>
      </c>
      <c r="IQ35" t="n">
        <v>0.000191338982608</v>
      </c>
      <c r="IR35" t="n">
        <v>0.000435870554646579</v>
      </c>
      <c r="IS35" t="n">
        <v>0.000443661965774416</v>
      </c>
      <c r="IT35" t="n">
        <v>0</v>
      </c>
      <c r="IU35" t="n">
        <v>0</v>
      </c>
      <c r="IV35" t="n">
        <v>0.00126419581775818</v>
      </c>
      <c r="IW35" t="n">
        <v>0.000624617472822232</v>
      </c>
      <c r="IX35" t="n">
        <v>0.000347822232278495</v>
      </c>
      <c r="IY35" t="n">
        <v>0.00114450615534067</v>
      </c>
      <c r="IZ35" t="n">
        <v>0.000379673388197879</v>
      </c>
      <c r="JA35" t="n">
        <v>0.000315155529060626</v>
      </c>
      <c r="JB35" t="n">
        <v>0.000324140068382678</v>
      </c>
      <c r="JC35" t="n">
        <v>0</v>
      </c>
      <c r="JD35" t="n">
        <v>0.000275061305574313</v>
      </c>
      <c r="JE35" t="n">
        <v>0.000332552307227552</v>
      </c>
      <c r="JF35" t="n">
        <v>0.000253772616174827</v>
      </c>
      <c r="JG35" t="n">
        <v>0</v>
      </c>
      <c r="JH35" t="n">
        <v>0</v>
      </c>
      <c r="JI35" t="n">
        <v>0.000309478451266411</v>
      </c>
      <c r="JJ35" t="n">
        <v>0.000332355777955346</v>
      </c>
      <c r="JK35" t="n">
        <v>0.000278801340696388</v>
      </c>
      <c r="JL35" t="n">
        <v>0</v>
      </c>
      <c r="JM35" t="n">
        <v>0.000388816952301493</v>
      </c>
      <c r="JN35" t="n">
        <v>0.000311710168179987</v>
      </c>
      <c r="JO35" t="n">
        <v>0.000271261484854961</v>
      </c>
      <c r="JP35" t="n">
        <v>0.000798193682794831</v>
      </c>
      <c r="JQ35" t="n">
        <v>0.000845613832801356</v>
      </c>
      <c r="JR35" t="n">
        <v>0.000491946363152147</v>
      </c>
      <c r="JS35" t="n">
        <v>0.000382343461684998</v>
      </c>
      <c r="JT35" t="n">
        <v>0.000526228149203167</v>
      </c>
      <c r="JU35" t="n">
        <v>0</v>
      </c>
      <c r="JV35" t="n">
        <v>0</v>
      </c>
      <c r="JW35" t="n">
        <v>0.00043480383430429</v>
      </c>
      <c r="JX35" t="n">
        <v>0.000172446078769715</v>
      </c>
      <c r="JY35" t="n">
        <v>0.025825621933997</v>
      </c>
      <c r="JZ35" t="n">
        <v>0.000331367682199841</v>
      </c>
      <c r="KA35" t="n">
        <v>0.000535175960631238</v>
      </c>
      <c r="KB35" t="n">
        <v>0.000412323072084695</v>
      </c>
      <c r="KC35" t="n">
        <v>0.00026209778394442</v>
      </c>
      <c r="KD35" t="n">
        <v>0.00025773581920577</v>
      </c>
      <c r="KE35" t="n">
        <v>0.0000797012962332105</v>
      </c>
      <c r="KF35" t="n">
        <v>0.0000502393920612284</v>
      </c>
      <c r="KG35" t="n">
        <v>0</v>
      </c>
      <c r="KH35" t="n">
        <v>0.000428462440632041</v>
      </c>
      <c r="KI35" t="n">
        <v>0.000272831160438177</v>
      </c>
      <c r="KJ35" t="n">
        <v>0.000147655657293035</v>
      </c>
      <c r="KK35" t="n">
        <v>0.000417511579304219</v>
      </c>
      <c r="KL35" t="n">
        <v>0.000144617476838996</v>
      </c>
      <c r="KM35" t="n">
        <v>0.000394475106734649</v>
      </c>
      <c r="KN35" t="n">
        <v>0.000349478442121792</v>
      </c>
      <c r="KO35" t="n">
        <v>0.000191338982608</v>
      </c>
      <c r="KP35" t="n">
        <v>0.000435870554646579</v>
      </c>
      <c r="KQ35" t="n">
        <v>0</v>
      </c>
      <c r="KR35" t="n">
        <v>0</v>
      </c>
      <c r="KS35" t="n">
        <v>0.000454238483522119</v>
      </c>
      <c r="KT35" t="n">
        <v>0.00126419581775818</v>
      </c>
      <c r="KU35" t="n">
        <v>0.000624617472822232</v>
      </c>
      <c r="KV35" t="n">
        <v>0.000347822232278495</v>
      </c>
      <c r="KW35" t="n">
        <v>0.00114450615534067</v>
      </c>
      <c r="KX35" t="n">
        <v>0.00037967338819788</v>
      </c>
      <c r="KY35" t="n">
        <v>0.000315155529060626</v>
      </c>
      <c r="KZ35" t="n">
        <v>0.000324140068382679</v>
      </c>
      <c r="LA35" t="n">
        <v>0.000298493614198875</v>
      </c>
      <c r="LB35" t="n">
        <v>0.000275061305574313</v>
      </c>
      <c r="LC35" t="n">
        <v>0.000332552307227552</v>
      </c>
      <c r="LD35" t="n">
        <v>0.000253772616174827</v>
      </c>
      <c r="LE35" t="n">
        <v>0.000463052140964106</v>
      </c>
      <c r="LF35" t="n">
        <v>0.000368381782546985</v>
      </c>
      <c r="LG35" t="n">
        <v>0.000309478451266411</v>
      </c>
      <c r="LH35" t="n">
        <v>0.000332355777955346</v>
      </c>
      <c r="LI35" t="n">
        <v>0.000278801340696388</v>
      </c>
      <c r="LJ35" t="n">
        <v>0.000424709224996841</v>
      </c>
      <c r="LK35" t="n">
        <v>0.000388816952301493</v>
      </c>
      <c r="LL35" t="n">
        <v>0.000311710168179987</v>
      </c>
      <c r="LM35" t="n">
        <v>0.000271261484854961</v>
      </c>
      <c r="LN35" t="n">
        <v>0.000798193682794832</v>
      </c>
      <c r="LO35" t="n">
        <v>0.000845613832801356</v>
      </c>
      <c r="LP35" t="n">
        <v>0.000491946363152148</v>
      </c>
      <c r="LQ35" t="n">
        <v>0.000382343461684998</v>
      </c>
      <c r="LR35" t="n">
        <v>0.000526228149203167</v>
      </c>
      <c r="LS35" t="n">
        <v>0.000380821511043312</v>
      </c>
      <c r="LT35" t="n">
        <v>0.000287355187843893</v>
      </c>
      <c r="LU35" t="n">
        <v>0.00043480383430429</v>
      </c>
      <c r="LV35" t="n">
        <v>0.000172446078769715</v>
      </c>
      <c r="LW35" t="n">
        <v>0.0258256219339969</v>
      </c>
      <c r="LX35" t="n">
        <v>0.000331367682199841</v>
      </c>
      <c r="LY35" t="n">
        <v>0.000535175960631239</v>
      </c>
      <c r="LZ35" t="n">
        <v>0.000412323072084695</v>
      </c>
      <c r="MA35" t="n">
        <v>0.00026209778394442</v>
      </c>
      <c r="MB35" t="n">
        <v>0.00025773581920577</v>
      </c>
      <c r="MC35" t="n">
        <v>0.0000797012962332105</v>
      </c>
      <c r="MD35" t="n">
        <v>0.0000502393920612284</v>
      </c>
      <c r="ME35" t="n">
        <v>0.0000119234868183207</v>
      </c>
      <c r="MF35" t="n">
        <v>0.000428462440632041</v>
      </c>
      <c r="MG35" t="n">
        <v>0.000272831160438177</v>
      </c>
      <c r="MH35" t="n">
        <v>0.000147655657293035</v>
      </c>
      <c r="MI35" t="n">
        <v>0.000417511579304219</v>
      </c>
      <c r="MJ35" t="n">
        <v>0.000144617476838996</v>
      </c>
      <c r="MK35" t="n">
        <v>0.000394475106734649</v>
      </c>
      <c r="ML35" t="n">
        <v>0.000349478442121792</v>
      </c>
      <c r="MM35" t="n">
        <v>0.000191338982608</v>
      </c>
      <c r="MN35" t="n">
        <v>0.000435870554646579</v>
      </c>
      <c r="MO35" t="n">
        <v>0.000443661965774416</v>
      </c>
      <c r="MP35" t="n">
        <v>0</v>
      </c>
      <c r="MQ35" t="n">
        <v>0.00045423848352212</v>
      </c>
      <c r="MR35" t="n">
        <v>0.00126419581775818</v>
      </c>
      <c r="MS35" t="n">
        <v>0.000624617472822233</v>
      </c>
      <c r="MT35" t="n">
        <v>0.000347822232278495</v>
      </c>
      <c r="MU35" t="n">
        <v>0.00114450615534067</v>
      </c>
      <c r="MV35" t="n">
        <v>0.00037967338819788</v>
      </c>
      <c r="MW35" t="n">
        <v>0.000315155529060626</v>
      </c>
      <c r="MX35" t="n">
        <v>0</v>
      </c>
      <c r="MY35" t="n">
        <v>0</v>
      </c>
      <c r="MZ35" t="n">
        <v>0.000275061305574313</v>
      </c>
      <c r="NA35" t="n">
        <v>0</v>
      </c>
      <c r="NB35" t="n">
        <v>0.000253772616174827</v>
      </c>
      <c r="NC35" t="n">
        <v>0.000463052140964105</v>
      </c>
      <c r="ND35" t="n">
        <v>0</v>
      </c>
      <c r="NE35" t="n">
        <v>0.000309478451266411</v>
      </c>
      <c r="NF35" t="n">
        <v>0.000332355777955346</v>
      </c>
      <c r="NG35" t="n">
        <v>0.000278801340696388</v>
      </c>
      <c r="NH35" t="n">
        <v>0</v>
      </c>
      <c r="NI35" t="n">
        <v>0.000388816952301493</v>
      </c>
      <c r="NJ35" t="n">
        <v>0.000311710168179987</v>
      </c>
      <c r="NK35" t="n">
        <v>0.000271261484854961</v>
      </c>
      <c r="NL35" t="n">
        <v>0.00079819368279483</v>
      </c>
      <c r="NM35" t="n">
        <v>0.000845613832801356</v>
      </c>
      <c r="NN35" t="n">
        <v>0.000491946363152147</v>
      </c>
      <c r="NO35" t="n">
        <v>0.000382343461684998</v>
      </c>
      <c r="NP35" t="n">
        <v>0.000526228149203167</v>
      </c>
      <c r="NQ35" t="n">
        <v>0</v>
      </c>
      <c r="NR35" t="n">
        <v>0.000287355187843893</v>
      </c>
      <c r="NS35" t="n">
        <v>0.000434803834304291</v>
      </c>
      <c r="NT35" t="n">
        <v>0.000172446078769715</v>
      </c>
      <c r="NU35" t="n">
        <v>0.0258256219339969</v>
      </c>
      <c r="NV35" t="n">
        <v>0.000331367682199841</v>
      </c>
      <c r="NW35" t="n">
        <v>0.000535175960631238</v>
      </c>
      <c r="NX35" t="n">
        <v>0.000412323072084695</v>
      </c>
      <c r="NY35" t="n">
        <v>0.00026209778394442</v>
      </c>
      <c r="NZ35" t="n">
        <v>0.00025773581920577</v>
      </c>
      <c r="OA35" t="n">
        <v>0.0000797012962332106</v>
      </c>
      <c r="OB35" t="n">
        <v>0.0000502393920612284</v>
      </c>
      <c r="OC35" t="n">
        <v>0.0000119234868183207</v>
      </c>
      <c r="OD35" t="n">
        <v>0.000428462440632041</v>
      </c>
      <c r="OE35" t="n">
        <v>0.000272831160438177</v>
      </c>
      <c r="OF35" t="n">
        <v>0.000147655657293035</v>
      </c>
      <c r="OG35" t="n">
        <v>0.00041751157930422</v>
      </c>
      <c r="OH35" t="n">
        <v>0.000144617476838996</v>
      </c>
      <c r="OI35" t="n">
        <v>0.000394475106734649</v>
      </c>
      <c r="OJ35" t="n">
        <v>0.000349478442121792</v>
      </c>
      <c r="OK35" t="n">
        <v>0.000191338982608</v>
      </c>
      <c r="OL35" t="n">
        <v>0.000435870554646579</v>
      </c>
      <c r="OM35" t="n">
        <v>0.000443661965774416</v>
      </c>
      <c r="ON35" t="n">
        <v>0.000172797649537483</v>
      </c>
      <c r="OO35" t="n">
        <v>0</v>
      </c>
      <c r="OP35" t="n">
        <v>0.00126419581775818</v>
      </c>
      <c r="OQ35" t="n">
        <v>0.000624617472822233</v>
      </c>
      <c r="OR35" t="n">
        <v>0.000347822232278495</v>
      </c>
      <c r="OS35" t="n">
        <v>0.00114450615534067</v>
      </c>
      <c r="OT35" t="n">
        <v>0.000379673388197879</v>
      </c>
      <c r="OU35" t="n">
        <v>0.000315155529060626</v>
      </c>
      <c r="OV35" t="n">
        <v>0</v>
      </c>
      <c r="OW35" t="n">
        <v>0</v>
      </c>
      <c r="OX35" t="n">
        <v>0.000275061305574313</v>
      </c>
      <c r="OY35" t="n">
        <v>0.000332552307227551</v>
      </c>
      <c r="OZ35" t="n">
        <v>0.000253772616174827</v>
      </c>
      <c r="PA35" t="n">
        <v>0.000463052140964106</v>
      </c>
      <c r="PB35" t="n">
        <v>0</v>
      </c>
      <c r="PC35" t="n">
        <v>0.000309478451266411</v>
      </c>
      <c r="PD35" t="n">
        <v>0</v>
      </c>
      <c r="PE35" t="n">
        <v>0</v>
      </c>
      <c r="PF35" t="n">
        <v>0</v>
      </c>
      <c r="PG35" t="n">
        <v>0.000388816952301493</v>
      </c>
      <c r="PH35" t="n">
        <v>0.000311710168179987</v>
      </c>
      <c r="PI35" t="n">
        <v>0.000271261484854961</v>
      </c>
      <c r="PJ35" t="n">
        <v>0</v>
      </c>
      <c r="PK35" t="n">
        <v>0.000845613832801356</v>
      </c>
      <c r="PL35" t="n">
        <v>0.000491946363152147</v>
      </c>
      <c r="PM35" t="n">
        <v>0</v>
      </c>
      <c r="PN35" t="n">
        <v>0</v>
      </c>
      <c r="PO35" t="n">
        <v>0</v>
      </c>
      <c r="PP35" t="n">
        <v>0</v>
      </c>
      <c r="PQ35" t="n">
        <v>0.000434803834304291</v>
      </c>
      <c r="PR35" t="n">
        <v>0.000172446078769715</v>
      </c>
      <c r="PS35" t="n">
        <v>0.0258256219339969</v>
      </c>
      <c r="PT35" t="n">
        <v>0.000331367682199841</v>
      </c>
      <c r="PU35" t="n">
        <v>0.000535175960631239</v>
      </c>
      <c r="PV35" t="n">
        <v>0.000412323072084695</v>
      </c>
      <c r="PW35" t="n">
        <v>0.00026209778394442</v>
      </c>
      <c r="PX35" t="n">
        <v>0.00025773581920577</v>
      </c>
      <c r="PY35" t="n">
        <v>0.0000797012962332106</v>
      </c>
      <c r="PZ35" t="n">
        <v>0.0000502393920612284</v>
      </c>
      <c r="QA35" t="n">
        <v>0.0000119234868183207</v>
      </c>
      <c r="QB35" t="n">
        <v>0.000428462440632041</v>
      </c>
      <c r="QC35" t="n">
        <v>0.000272831160438177</v>
      </c>
      <c r="QD35" t="n">
        <v>0</v>
      </c>
      <c r="QE35" t="n">
        <v>0.000417511579304219</v>
      </c>
      <c r="QF35" t="n">
        <v>0.000144617476838996</v>
      </c>
      <c r="QG35" t="n">
        <v>0.00039447510673465</v>
      </c>
      <c r="QH35" t="n">
        <v>0.000349478442121793</v>
      </c>
      <c r="QI35" t="n">
        <v>0.000191338982608</v>
      </c>
    </row>
    <row r="36">
      <c r="A36" t="s">
        <v>35</v>
      </c>
      <c r="B36" t="n">
        <v>0.000508605206011917</v>
      </c>
      <c r="C36" t="n">
        <v>0.000511271269778013</v>
      </c>
      <c r="D36" t="n">
        <v>0.000193244514510755</v>
      </c>
      <c r="E36" t="n">
        <v>0</v>
      </c>
      <c r="F36" t="n">
        <v>0</v>
      </c>
      <c r="G36" t="n">
        <v>0.00045840609038707</v>
      </c>
      <c r="H36" t="n">
        <v>0.000530705876726679</v>
      </c>
      <c r="I36" t="n">
        <v>0.000502940492419668</v>
      </c>
      <c r="J36" t="n">
        <v>0.000493307666766733</v>
      </c>
      <c r="K36" t="n">
        <v>0.000654738302547141</v>
      </c>
      <c r="L36" t="n">
        <v>0.000428979773572606</v>
      </c>
      <c r="M36" t="n">
        <v>0.000839807081832726</v>
      </c>
      <c r="N36" t="n">
        <v>0.000669524134486832</v>
      </c>
      <c r="O36" t="n">
        <v>0.000483491176596639</v>
      </c>
      <c r="P36" t="n">
        <v>0.00200630053376124</v>
      </c>
      <c r="Q36" t="n">
        <v>0.0013326417114837</v>
      </c>
      <c r="R36" t="n">
        <v>0</v>
      </c>
      <c r="S36" t="n">
        <v>0.00058390454007361</v>
      </c>
      <c r="T36" t="n">
        <v>0</v>
      </c>
      <c r="U36" t="n">
        <v>0.00052158721214679</v>
      </c>
      <c r="V36" t="n">
        <v>0.000391649438317485</v>
      </c>
      <c r="W36" t="n">
        <v>0.00044473353614306</v>
      </c>
      <c r="X36" t="n">
        <v>0.000533089004240573</v>
      </c>
      <c r="Y36" t="n">
        <v>0.000345881427800526</v>
      </c>
      <c r="Z36" t="n">
        <v>0.000745199178802345</v>
      </c>
      <c r="AA36" t="n">
        <v>0</v>
      </c>
      <c r="AB36" t="n">
        <v>0.000668133678282811</v>
      </c>
      <c r="AC36" t="n">
        <v>0.000569295851669615</v>
      </c>
      <c r="AD36" t="n">
        <v>0.000665961711736087</v>
      </c>
      <c r="AE36" t="n">
        <v>0.000982425750958673</v>
      </c>
      <c r="AF36" t="n">
        <v>0.000613085495066813</v>
      </c>
      <c r="AG36" t="n">
        <v>0.000624246156400462</v>
      </c>
      <c r="AH36" t="n">
        <v>0.000265435983291485</v>
      </c>
      <c r="AI36" t="n">
        <v>0.000589784060354059</v>
      </c>
      <c r="AJ36" t="n">
        <v>1.00232656723478</v>
      </c>
      <c r="AK36" t="n">
        <v>0.000447189005875278</v>
      </c>
      <c r="AL36" t="n">
        <v>0.000685466806341678</v>
      </c>
      <c r="AM36" t="n">
        <v>0.00139187256046308</v>
      </c>
      <c r="AN36" t="n">
        <v>0.000816914544303902</v>
      </c>
      <c r="AO36" t="n">
        <v>0.000151240873656875</v>
      </c>
      <c r="AP36" t="n">
        <v>0.0000953340774413942</v>
      </c>
      <c r="AQ36" t="n">
        <v>0.0000226259627974699</v>
      </c>
      <c r="AR36" t="n">
        <v>0.000978132653420657</v>
      </c>
      <c r="AS36" t="n">
        <v>0.000923411330545394</v>
      </c>
      <c r="AT36" t="n">
        <v>0.000667819098084733</v>
      </c>
      <c r="AU36" t="n">
        <v>0.00154907384239653</v>
      </c>
      <c r="AV36" t="n">
        <v>0.000326114792226491</v>
      </c>
      <c r="AW36" t="n">
        <v>0.00066996639747903</v>
      </c>
      <c r="AX36" t="n">
        <v>0.000644271640000291</v>
      </c>
      <c r="AY36" t="n">
        <v>0.000443554368816161</v>
      </c>
      <c r="AZ36" t="n">
        <v>0.000508605206011917</v>
      </c>
      <c r="BA36" t="n">
        <v>0.000511271269778013</v>
      </c>
      <c r="BB36" t="n">
        <v>0.000193244514510755</v>
      </c>
      <c r="BC36" t="n">
        <v>0</v>
      </c>
      <c r="BD36" t="n">
        <v>0.000675353068622735</v>
      </c>
      <c r="BE36" t="n">
        <v>0.00045840609038707</v>
      </c>
      <c r="BF36" t="n">
        <v>0.000530705876726679</v>
      </c>
      <c r="BG36" t="n">
        <v>0.000502940492419668</v>
      </c>
      <c r="BH36" t="n">
        <v>0.000493307666766733</v>
      </c>
      <c r="BI36" t="n">
        <v>0.000654738302547142</v>
      </c>
      <c r="BJ36" t="n">
        <v>0.000428979773572606</v>
      </c>
      <c r="BK36" t="n">
        <v>0.000839807081832726</v>
      </c>
      <c r="BL36" t="n">
        <v>0.000669524134486832</v>
      </c>
      <c r="BM36" t="n">
        <v>0.000483491176596639</v>
      </c>
      <c r="BN36" t="n">
        <v>0.00200630053376124</v>
      </c>
      <c r="BO36" t="n">
        <v>0.0013326417114837</v>
      </c>
      <c r="BP36" t="n">
        <v>0</v>
      </c>
      <c r="BQ36" t="n">
        <v>0.00058390454007361</v>
      </c>
      <c r="BR36" t="n">
        <v>0.000488956257358099</v>
      </c>
      <c r="BS36" t="n">
        <v>0.00052158721214679</v>
      </c>
      <c r="BT36" t="n">
        <v>0.000391649438317485</v>
      </c>
      <c r="BU36" t="n">
        <v>0.000444733536143061</v>
      </c>
      <c r="BV36" t="n">
        <v>0.000533089004240572</v>
      </c>
      <c r="BW36" t="n">
        <v>0.000345881427800527</v>
      </c>
      <c r="BX36" t="n">
        <v>0.000745199178802345</v>
      </c>
      <c r="BY36" t="n">
        <v>0</v>
      </c>
      <c r="BZ36" t="n">
        <v>0.000668133678282812</v>
      </c>
      <c r="CA36" t="n">
        <v>0.000569295851669615</v>
      </c>
      <c r="CB36" t="n">
        <v>0.000665961711736086</v>
      </c>
      <c r="CC36" t="n">
        <v>0.000982425750958673</v>
      </c>
      <c r="CD36" t="n">
        <v>0.000613085495066812</v>
      </c>
      <c r="CE36" t="n">
        <v>0.000624246156400462</v>
      </c>
      <c r="CF36" t="n">
        <v>0.000265435983291485</v>
      </c>
      <c r="CG36" t="n">
        <v>0.000589784060354058</v>
      </c>
      <c r="CH36" t="n">
        <v>0.00232656723478223</v>
      </c>
      <c r="CI36" t="n">
        <v>0.000447189005875278</v>
      </c>
      <c r="CJ36" t="n">
        <v>0.000685466806341677</v>
      </c>
      <c r="CK36" t="n">
        <v>0.00139187256046308</v>
      </c>
      <c r="CL36" t="n">
        <v>0.000816914544303902</v>
      </c>
      <c r="CM36" t="n">
        <v>0.000151240873656875</v>
      </c>
      <c r="CN36" t="n">
        <v>0.0000953340774413941</v>
      </c>
      <c r="CO36" t="n">
        <v>0.0000226259627974699</v>
      </c>
      <c r="CP36" t="n">
        <v>0.000978132653420657</v>
      </c>
      <c r="CQ36" t="n">
        <v>0.000923411330545395</v>
      </c>
      <c r="CR36" t="n">
        <v>0</v>
      </c>
      <c r="CS36" t="n">
        <v>0.00154907384239653</v>
      </c>
      <c r="CT36" t="n">
        <v>0.000326114792226491</v>
      </c>
      <c r="CU36" t="n">
        <v>0.00066996639747903</v>
      </c>
      <c r="CV36" t="n">
        <v>0.000644271640000292</v>
      </c>
      <c r="CW36" t="n">
        <v>0.000443554368816161</v>
      </c>
      <c r="CX36" t="n">
        <v>0.000508605206011917</v>
      </c>
      <c r="CY36" t="n">
        <v>0.000511271269778013</v>
      </c>
      <c r="CZ36" t="n">
        <v>0</v>
      </c>
      <c r="DA36" t="n">
        <v>0</v>
      </c>
      <c r="DB36" t="n">
        <v>0.000675353068622736</v>
      </c>
      <c r="DC36" t="n">
        <v>0.00045840609038707</v>
      </c>
      <c r="DD36" t="n">
        <v>0.00053070587672668</v>
      </c>
      <c r="DE36" t="n">
        <v>0.000502940492419668</v>
      </c>
      <c r="DF36" t="n">
        <v>0</v>
      </c>
      <c r="DG36" t="n">
        <v>0.000654738302547141</v>
      </c>
      <c r="DH36" t="n">
        <v>0</v>
      </c>
      <c r="DI36" t="n">
        <v>0</v>
      </c>
      <c r="DJ36" t="n">
        <v>0.000669524134486832</v>
      </c>
      <c r="DK36" t="n">
        <v>0</v>
      </c>
      <c r="DL36" t="n">
        <v>0.00200630053376125</v>
      </c>
      <c r="DM36" t="n">
        <v>0</v>
      </c>
      <c r="DN36" t="n">
        <v>0</v>
      </c>
      <c r="DO36" t="n">
        <v>0</v>
      </c>
      <c r="DP36" t="n">
        <v>0</v>
      </c>
      <c r="DQ36" t="n">
        <v>0.000521587212146791</v>
      </c>
      <c r="DR36" t="n">
        <v>0</v>
      </c>
      <c r="DS36" t="n">
        <v>0.000444733536143061</v>
      </c>
      <c r="DT36" t="n">
        <v>0.000533089004240572</v>
      </c>
      <c r="DU36" t="n">
        <v>0.000345881427800526</v>
      </c>
      <c r="DV36" t="n">
        <v>0</v>
      </c>
      <c r="DW36" t="n">
        <v>0</v>
      </c>
      <c r="DX36" t="n">
        <v>0.000668133678282812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0.000265435983291485</v>
      </c>
      <c r="EE36" t="n">
        <v>0.000589784060354059</v>
      </c>
      <c r="EF36" t="n">
        <v>0.00232656723478222</v>
      </c>
      <c r="EG36" t="n">
        <v>0.000447189005875278</v>
      </c>
      <c r="EH36" t="n">
        <v>0.000685466806341678</v>
      </c>
      <c r="EI36" t="n">
        <v>0.00139187256046308</v>
      </c>
      <c r="EJ36" t="n">
        <v>0.000816914544303902</v>
      </c>
      <c r="EK36" t="n">
        <v>0.000151240873656875</v>
      </c>
      <c r="EL36" t="n">
        <v>0.0000953340774413942</v>
      </c>
      <c r="EM36" t="n">
        <v>0.0000226259627974699</v>
      </c>
      <c r="EN36" t="n">
        <v>0</v>
      </c>
      <c r="EO36" t="n">
        <v>0.000923411330545395</v>
      </c>
      <c r="EP36" t="n">
        <v>0</v>
      </c>
      <c r="EQ36" t="n">
        <v>0</v>
      </c>
      <c r="ER36" t="n">
        <v>0.000326114792226491</v>
      </c>
      <c r="ES36" t="n">
        <v>0.00066996639747903</v>
      </c>
      <c r="ET36" t="n">
        <v>0.000644271640000291</v>
      </c>
      <c r="EU36" t="n">
        <v>0.000443554368816161</v>
      </c>
      <c r="EV36" t="n">
        <v>0.000508605206011916</v>
      </c>
      <c r="EW36" t="n">
        <v>0.000511271269778013</v>
      </c>
      <c r="EX36" t="n">
        <v>0.000193244514510755</v>
      </c>
      <c r="EY36" t="n">
        <v>0.00053482444410377</v>
      </c>
      <c r="EZ36" t="n">
        <v>0.000675353068622735</v>
      </c>
      <c r="FA36" t="n">
        <v>0.00045840609038707</v>
      </c>
      <c r="FB36" t="n">
        <v>0.000530705876726679</v>
      </c>
      <c r="FC36" t="n">
        <v>0.000502940492419667</v>
      </c>
      <c r="FD36" t="n">
        <v>0.000493307666766733</v>
      </c>
      <c r="FE36" t="n">
        <v>0.000654738302547141</v>
      </c>
      <c r="FF36" t="n">
        <v>0</v>
      </c>
      <c r="FG36" t="n">
        <v>0</v>
      </c>
      <c r="FH36" t="n">
        <v>0.000669524134486832</v>
      </c>
      <c r="FI36" t="n">
        <v>0.000483491176596639</v>
      </c>
      <c r="FJ36" t="n">
        <v>0</v>
      </c>
      <c r="FK36" t="n">
        <v>0.0013326417114837</v>
      </c>
      <c r="FL36" t="n">
        <v>0</v>
      </c>
      <c r="FM36" t="n">
        <v>0.00058390454007361</v>
      </c>
      <c r="FN36" t="n">
        <v>0</v>
      </c>
      <c r="FO36" t="n">
        <v>0.00052158721214679</v>
      </c>
      <c r="FP36" t="n">
        <v>0</v>
      </c>
      <c r="FQ36" t="n">
        <v>0.000444733536143061</v>
      </c>
      <c r="FR36" t="n">
        <v>0.000533089004240572</v>
      </c>
      <c r="FS36" t="n">
        <v>0.000345881427800526</v>
      </c>
      <c r="FT36" t="n">
        <v>0.000745199178802345</v>
      </c>
      <c r="FU36" t="n">
        <v>0</v>
      </c>
      <c r="FV36" t="n">
        <v>0.000668133678282812</v>
      </c>
      <c r="FW36" t="n">
        <v>0.000569295851669615</v>
      </c>
      <c r="FX36" t="n">
        <v>0</v>
      </c>
      <c r="FY36" t="n">
        <v>0</v>
      </c>
      <c r="FZ36" t="n">
        <v>0</v>
      </c>
      <c r="GA36" t="n">
        <v>0.000624246156400461</v>
      </c>
      <c r="GB36" t="n">
        <v>0.000265435983291485</v>
      </c>
      <c r="GC36" t="n">
        <v>0.000589784060354059</v>
      </c>
      <c r="GD36" t="n">
        <v>0.00232656723478223</v>
      </c>
      <c r="GE36" t="n">
        <v>0.000447189005875278</v>
      </c>
      <c r="GF36" t="n">
        <v>0.000685466806341678</v>
      </c>
      <c r="GG36" t="n">
        <v>0.00139187256046308</v>
      </c>
      <c r="GH36" t="n">
        <v>0.000816914544303901</v>
      </c>
      <c r="GI36" t="n">
        <v>0.000151240873656875</v>
      </c>
      <c r="GJ36" t="n">
        <v>0.0000953340774413941</v>
      </c>
      <c r="GK36" t="n">
        <v>0</v>
      </c>
      <c r="GL36" t="n">
        <v>0.000978132653420656</v>
      </c>
      <c r="GM36" t="n">
        <v>0.000923411330545393</v>
      </c>
      <c r="GN36" t="n">
        <v>0</v>
      </c>
      <c r="GO36" t="n">
        <v>0.00154907384239653</v>
      </c>
      <c r="GP36" t="n">
        <v>0.000326114792226491</v>
      </c>
      <c r="GQ36" t="n">
        <v>0.00066996639747903</v>
      </c>
      <c r="GR36" t="n">
        <v>0.000644271640000291</v>
      </c>
      <c r="GS36" t="n">
        <v>0.000443554368816161</v>
      </c>
      <c r="GT36" t="n">
        <v>0.000508605206011917</v>
      </c>
      <c r="GU36" t="n">
        <v>0.000511271269778013</v>
      </c>
      <c r="GV36" t="n">
        <v>0</v>
      </c>
      <c r="GW36" t="n">
        <v>0.000534824444103771</v>
      </c>
      <c r="GX36" t="n">
        <v>0</v>
      </c>
      <c r="GY36" t="n">
        <v>0.00045840609038707</v>
      </c>
      <c r="GZ36" t="n">
        <v>0.00053070587672668</v>
      </c>
      <c r="HA36" t="n">
        <v>0.000502940492419668</v>
      </c>
      <c r="HB36" t="n">
        <v>0.000493307666766732</v>
      </c>
      <c r="HC36" t="n">
        <v>0.000654738302547141</v>
      </c>
      <c r="HD36" t="n">
        <v>0.000428979773572606</v>
      </c>
      <c r="HE36" t="n">
        <v>0.000839807081832727</v>
      </c>
      <c r="HF36" t="n">
        <v>0.000669524134486832</v>
      </c>
      <c r="HG36" t="n">
        <v>0.000483491176596639</v>
      </c>
      <c r="HH36" t="n">
        <v>0.00200630053376124</v>
      </c>
      <c r="HI36" t="n">
        <v>0.0013326417114837</v>
      </c>
      <c r="HJ36" t="n">
        <v>0</v>
      </c>
      <c r="HK36" t="n">
        <v>0.00058390454007361</v>
      </c>
      <c r="HL36" t="n">
        <v>0.0004889562573581</v>
      </c>
      <c r="HM36" t="n">
        <v>0.00052158721214679</v>
      </c>
      <c r="HN36" t="n">
        <v>0.000391649438317485</v>
      </c>
      <c r="HO36" t="n">
        <v>0.000444733536143061</v>
      </c>
      <c r="HP36" t="n">
        <v>0.000533089004240573</v>
      </c>
      <c r="HQ36" t="n">
        <v>0.000345881427800526</v>
      </c>
      <c r="HR36" t="n">
        <v>0.000745199178802345</v>
      </c>
      <c r="HS36" t="n">
        <v>0.0007088925524285</v>
      </c>
      <c r="HT36" t="n">
        <v>0.000668133678282811</v>
      </c>
      <c r="HU36" t="n">
        <v>0.000569295851669615</v>
      </c>
      <c r="HV36" t="n">
        <v>0.000665961711736086</v>
      </c>
      <c r="HW36" t="n">
        <v>0.000982425750958672</v>
      </c>
      <c r="HX36" t="n">
        <v>0.000613085495066813</v>
      </c>
      <c r="HY36" t="n">
        <v>0.000624246156400462</v>
      </c>
      <c r="HZ36" t="n">
        <v>0.000265435983291486</v>
      </c>
      <c r="IA36" t="n">
        <v>0.000589784060354059</v>
      </c>
      <c r="IB36" t="n">
        <v>0.00232656723478222</v>
      </c>
      <c r="IC36" t="n">
        <v>0.000447189005875277</v>
      </c>
      <c r="ID36" t="n">
        <v>0.000685466806341678</v>
      </c>
      <c r="IE36" t="n">
        <v>0.00139187256046308</v>
      </c>
      <c r="IF36" t="n">
        <v>0.000816914544303901</v>
      </c>
      <c r="IG36" t="n">
        <v>0.000151240873656875</v>
      </c>
      <c r="IH36" t="n">
        <v>0.0000953340774413941</v>
      </c>
      <c r="II36" t="n">
        <v>0.0000226259627974699</v>
      </c>
      <c r="IJ36" t="n">
        <v>0.000978132653420657</v>
      </c>
      <c r="IK36" t="n">
        <v>0.000923411330545395</v>
      </c>
      <c r="IL36" t="n">
        <v>0.000667819098084732</v>
      </c>
      <c r="IM36" t="n">
        <v>0.00154907384239652</v>
      </c>
      <c r="IN36" t="n">
        <v>0.000326114792226491</v>
      </c>
      <c r="IO36" t="n">
        <v>0.00066996639747903</v>
      </c>
      <c r="IP36" t="n">
        <v>0.000644271640000289</v>
      </c>
      <c r="IQ36" t="n">
        <v>0.000443554368816161</v>
      </c>
      <c r="IR36" t="n">
        <v>0.000508605206011917</v>
      </c>
      <c r="IS36" t="n">
        <v>0.000511271269778012</v>
      </c>
      <c r="IT36" t="n">
        <v>0</v>
      </c>
      <c r="IU36" t="n">
        <v>0</v>
      </c>
      <c r="IV36" t="n">
        <v>0.000675353068622735</v>
      </c>
      <c r="IW36" t="n">
        <v>0.000458406090387069</v>
      </c>
      <c r="IX36" t="n">
        <v>0.000530705876726679</v>
      </c>
      <c r="IY36" t="n">
        <v>0.000502940492419668</v>
      </c>
      <c r="IZ36" t="n">
        <v>0.000493307666766732</v>
      </c>
      <c r="JA36" t="n">
        <v>0.000654738302547141</v>
      </c>
      <c r="JB36" t="n">
        <v>0.000428979773572606</v>
      </c>
      <c r="JC36" t="n">
        <v>0</v>
      </c>
      <c r="JD36" t="n">
        <v>0.000669524134486832</v>
      </c>
      <c r="JE36" t="n">
        <v>0.000483491176596639</v>
      </c>
      <c r="JF36" t="n">
        <v>0.00200630053376124</v>
      </c>
      <c r="JG36" t="n">
        <v>0</v>
      </c>
      <c r="JH36" t="n">
        <v>0</v>
      </c>
      <c r="JI36" t="n">
        <v>0.00058390454007361</v>
      </c>
      <c r="JJ36" t="n">
        <v>0.0004889562573581</v>
      </c>
      <c r="JK36" t="n">
        <v>0.000521587212146791</v>
      </c>
      <c r="JL36" t="n">
        <v>0</v>
      </c>
      <c r="JM36" t="n">
        <v>0.000444733536143061</v>
      </c>
      <c r="JN36" t="n">
        <v>0.000533089004240573</v>
      </c>
      <c r="JO36" t="n">
        <v>0.000345881427800526</v>
      </c>
      <c r="JP36" t="n">
        <v>0.000745199178802345</v>
      </c>
      <c r="JQ36" t="n">
        <v>0.000708892552428501</v>
      </c>
      <c r="JR36" t="n">
        <v>0.000668133678282811</v>
      </c>
      <c r="JS36" t="n">
        <v>0.000569295851669615</v>
      </c>
      <c r="JT36" t="n">
        <v>0.000665961711736088</v>
      </c>
      <c r="JU36" t="n">
        <v>0</v>
      </c>
      <c r="JV36" t="n">
        <v>0</v>
      </c>
      <c r="JW36" t="n">
        <v>0.000624246156400461</v>
      </c>
      <c r="JX36" t="n">
        <v>0.000265435983291485</v>
      </c>
      <c r="JY36" t="n">
        <v>0.00058978406035406</v>
      </c>
      <c r="JZ36" t="n">
        <v>0.00232656723478223</v>
      </c>
      <c r="KA36" t="n">
        <v>0.000447189005875278</v>
      </c>
      <c r="KB36" t="n">
        <v>0.000685466806341678</v>
      </c>
      <c r="KC36" t="n">
        <v>0.00139187256046308</v>
      </c>
      <c r="KD36" t="n">
        <v>0.000816914544303901</v>
      </c>
      <c r="KE36" t="n">
        <v>0.000151240873656875</v>
      </c>
      <c r="KF36" t="n">
        <v>0.0000953340774413942</v>
      </c>
      <c r="KG36" t="n">
        <v>0</v>
      </c>
      <c r="KH36" t="n">
        <v>0.000978132653420656</v>
      </c>
      <c r="KI36" t="n">
        <v>0.000923411330545394</v>
      </c>
      <c r="KJ36" t="n">
        <v>0.000667819098084732</v>
      </c>
      <c r="KK36" t="n">
        <v>0.00154907384239653</v>
      </c>
      <c r="KL36" t="n">
        <v>0.000326114792226491</v>
      </c>
      <c r="KM36" t="n">
        <v>0.00066996639747903</v>
      </c>
      <c r="KN36" t="n">
        <v>0.000644271640000291</v>
      </c>
      <c r="KO36" t="n">
        <v>0.000443554368816162</v>
      </c>
      <c r="KP36" t="n">
        <v>0.000508605206011917</v>
      </c>
      <c r="KQ36" t="n">
        <v>0</v>
      </c>
      <c r="KR36" t="n">
        <v>0</v>
      </c>
      <c r="KS36" t="n">
        <v>0.00053482444410377</v>
      </c>
      <c r="KT36" t="n">
        <v>0.000675353068622734</v>
      </c>
      <c r="KU36" t="n">
        <v>0.000458406090387069</v>
      </c>
      <c r="KV36" t="n">
        <v>0.000530705876726679</v>
      </c>
      <c r="KW36" t="n">
        <v>0.000502940492419668</v>
      </c>
      <c r="KX36" t="n">
        <v>0.000493307666766733</v>
      </c>
      <c r="KY36" t="n">
        <v>0.000654738302547141</v>
      </c>
      <c r="KZ36" t="n">
        <v>0.000428979773572606</v>
      </c>
      <c r="LA36" t="n">
        <v>0.000839807081832726</v>
      </c>
      <c r="LB36" t="n">
        <v>0.000669524134486831</v>
      </c>
      <c r="LC36" t="n">
        <v>0.000483491176596639</v>
      </c>
      <c r="LD36" t="n">
        <v>0.00200630053376125</v>
      </c>
      <c r="LE36" t="n">
        <v>0.0013326417114837</v>
      </c>
      <c r="LF36" t="n">
        <v>0.000680882191767872</v>
      </c>
      <c r="LG36" t="n">
        <v>0.00058390454007361</v>
      </c>
      <c r="LH36" t="n">
        <v>0.0004889562573581</v>
      </c>
      <c r="LI36" t="n">
        <v>0.00052158721214679</v>
      </c>
      <c r="LJ36" t="n">
        <v>0.000391649438317485</v>
      </c>
      <c r="LK36" t="n">
        <v>0.00044473353614306</v>
      </c>
      <c r="LL36" t="n">
        <v>0.000533089004240572</v>
      </c>
      <c r="LM36" t="n">
        <v>0.000345881427800526</v>
      </c>
      <c r="LN36" t="n">
        <v>0.000745199178802347</v>
      </c>
      <c r="LO36" t="n">
        <v>0.000708892552428501</v>
      </c>
      <c r="LP36" t="n">
        <v>0.000668133678282812</v>
      </c>
      <c r="LQ36" t="n">
        <v>0.000569295851669615</v>
      </c>
      <c r="LR36" t="n">
        <v>0.000665961711736087</v>
      </c>
      <c r="LS36" t="n">
        <v>0.000982425750958673</v>
      </c>
      <c r="LT36" t="n">
        <v>0.000613085495066813</v>
      </c>
      <c r="LU36" t="n">
        <v>0.000624246156400461</v>
      </c>
      <c r="LV36" t="n">
        <v>0.000265435983291485</v>
      </c>
      <c r="LW36" t="n">
        <v>0.000589784060354059</v>
      </c>
      <c r="LX36" t="n">
        <v>0.00232656723478222</v>
      </c>
      <c r="LY36" t="n">
        <v>0.000447189005875278</v>
      </c>
      <c r="LZ36" t="n">
        <v>0.000685466806341678</v>
      </c>
      <c r="MA36" t="n">
        <v>0.00139187256046308</v>
      </c>
      <c r="MB36" t="n">
        <v>0.000816914544303902</v>
      </c>
      <c r="MC36" t="n">
        <v>0.000151240873656875</v>
      </c>
      <c r="MD36" t="n">
        <v>0.0000953340774413942</v>
      </c>
      <c r="ME36" t="n">
        <v>0.0000226259627974699</v>
      </c>
      <c r="MF36" t="n">
        <v>0.000978132653420657</v>
      </c>
      <c r="MG36" t="n">
        <v>0.000923411330545394</v>
      </c>
      <c r="MH36" t="n">
        <v>0.000667819098084733</v>
      </c>
      <c r="MI36" t="n">
        <v>0.00154907384239653</v>
      </c>
      <c r="MJ36" t="n">
        <v>0.000326114792226491</v>
      </c>
      <c r="MK36" t="n">
        <v>0.000669966397479029</v>
      </c>
      <c r="ML36" t="n">
        <v>0.000644271640000291</v>
      </c>
      <c r="MM36" t="n">
        <v>0.000443554368816162</v>
      </c>
      <c r="MN36" t="n">
        <v>0.000508605206011916</v>
      </c>
      <c r="MO36" t="n">
        <v>0.000511271269778013</v>
      </c>
      <c r="MP36" t="n">
        <v>0</v>
      </c>
      <c r="MQ36" t="n">
        <v>0.00053482444410377</v>
      </c>
      <c r="MR36" t="n">
        <v>0.000675353068622734</v>
      </c>
      <c r="MS36" t="n">
        <v>0.00045840609038707</v>
      </c>
      <c r="MT36" t="n">
        <v>0.000530705876726679</v>
      </c>
      <c r="MU36" t="n">
        <v>0.000502940492419668</v>
      </c>
      <c r="MV36" t="n">
        <v>0.000493307666766733</v>
      </c>
      <c r="MW36" t="n">
        <v>0.000654738302547141</v>
      </c>
      <c r="MX36" t="n">
        <v>0</v>
      </c>
      <c r="MY36" t="n">
        <v>0</v>
      </c>
      <c r="MZ36" t="n">
        <v>0.000669524134486832</v>
      </c>
      <c r="NA36" t="n">
        <v>0</v>
      </c>
      <c r="NB36" t="n">
        <v>0.00200630053376124</v>
      </c>
      <c r="NC36" t="n">
        <v>0.0013326417114837</v>
      </c>
      <c r="ND36" t="n">
        <v>0</v>
      </c>
      <c r="NE36" t="n">
        <v>0.00058390454007361</v>
      </c>
      <c r="NF36" t="n">
        <v>0.0004889562573581</v>
      </c>
      <c r="NG36" t="n">
        <v>0.00052158721214679</v>
      </c>
      <c r="NH36" t="n">
        <v>0</v>
      </c>
      <c r="NI36" t="n">
        <v>0.000444733536143061</v>
      </c>
      <c r="NJ36" t="n">
        <v>0.000533089004240573</v>
      </c>
      <c r="NK36" t="n">
        <v>0.000345881427800526</v>
      </c>
      <c r="NL36" t="n">
        <v>0.000745199178802345</v>
      </c>
      <c r="NM36" t="n">
        <v>0.000708892552428501</v>
      </c>
      <c r="NN36" t="n">
        <v>0.000668133678282811</v>
      </c>
      <c r="NO36" t="n">
        <v>0.000569295851669614</v>
      </c>
      <c r="NP36" t="n">
        <v>0.000665961711736088</v>
      </c>
      <c r="NQ36" t="n">
        <v>0</v>
      </c>
      <c r="NR36" t="n">
        <v>0.000613085495066813</v>
      </c>
      <c r="NS36" t="n">
        <v>0.000624246156400462</v>
      </c>
      <c r="NT36" t="n">
        <v>0.000265435983291485</v>
      </c>
      <c r="NU36" t="n">
        <v>0.000589784060354059</v>
      </c>
      <c r="NV36" t="n">
        <v>0.00232656723478222</v>
      </c>
      <c r="NW36" t="n">
        <v>0.000447189005875278</v>
      </c>
      <c r="NX36" t="n">
        <v>0.000685466806341677</v>
      </c>
      <c r="NY36" t="n">
        <v>0.00139187256046308</v>
      </c>
      <c r="NZ36" t="n">
        <v>0.000816914544303902</v>
      </c>
      <c r="OA36" t="n">
        <v>0.000151240873656875</v>
      </c>
      <c r="OB36" t="n">
        <v>0.0000953340774413942</v>
      </c>
      <c r="OC36" t="n">
        <v>0.0000226259627974699</v>
      </c>
      <c r="OD36" t="n">
        <v>0.000978132653420657</v>
      </c>
      <c r="OE36" t="n">
        <v>0.000923411330545395</v>
      </c>
      <c r="OF36" t="n">
        <v>0.000667819098084733</v>
      </c>
      <c r="OG36" t="n">
        <v>0.00154907384239653</v>
      </c>
      <c r="OH36" t="n">
        <v>0.000326114792226492</v>
      </c>
      <c r="OI36" t="n">
        <v>0.00066996639747903</v>
      </c>
      <c r="OJ36" t="n">
        <v>0.000644271640000291</v>
      </c>
      <c r="OK36" t="n">
        <v>0.000443554368816161</v>
      </c>
      <c r="OL36" t="n">
        <v>0.000508605206011917</v>
      </c>
      <c r="OM36" t="n">
        <v>0.000511271269778012</v>
      </c>
      <c r="ON36" t="n">
        <v>0.000193244514510755</v>
      </c>
      <c r="OO36" t="n">
        <v>0</v>
      </c>
      <c r="OP36" t="n">
        <v>0.000675353068622735</v>
      </c>
      <c r="OQ36" t="n">
        <v>0.00045840609038707</v>
      </c>
      <c r="OR36" t="n">
        <v>0.00053070587672668</v>
      </c>
      <c r="OS36" t="n">
        <v>0.000502940492419668</v>
      </c>
      <c r="OT36" t="n">
        <v>0.000493307666766733</v>
      </c>
      <c r="OU36" t="n">
        <v>0.000654738302547141</v>
      </c>
      <c r="OV36" t="n">
        <v>0</v>
      </c>
      <c r="OW36" t="n">
        <v>0</v>
      </c>
      <c r="OX36" t="n">
        <v>0.000669524134486833</v>
      </c>
      <c r="OY36" t="n">
        <v>0.000483491176596639</v>
      </c>
      <c r="OZ36" t="n">
        <v>0.00200630053376124</v>
      </c>
      <c r="PA36" t="n">
        <v>0.0013326417114837</v>
      </c>
      <c r="PB36" t="n">
        <v>0</v>
      </c>
      <c r="PC36" t="n">
        <v>0.00058390454007361</v>
      </c>
      <c r="PD36" t="n">
        <v>0</v>
      </c>
      <c r="PE36" t="n">
        <v>0</v>
      </c>
      <c r="PF36" t="n">
        <v>0</v>
      </c>
      <c r="PG36" t="n">
        <v>0.00044473353614306</v>
      </c>
      <c r="PH36" t="n">
        <v>0.000533089004240573</v>
      </c>
      <c r="PI36" t="n">
        <v>0.000345881427800526</v>
      </c>
      <c r="PJ36" t="n">
        <v>0</v>
      </c>
      <c r="PK36" t="n">
        <v>0.000708892552428501</v>
      </c>
      <c r="PL36" t="n">
        <v>0.000668133678282811</v>
      </c>
      <c r="PM36" t="n">
        <v>0</v>
      </c>
      <c r="PN36" t="n">
        <v>0</v>
      </c>
      <c r="PO36" t="n">
        <v>0</v>
      </c>
      <c r="PP36" t="n">
        <v>0</v>
      </c>
      <c r="PQ36" t="n">
        <v>0.000624246156400462</v>
      </c>
      <c r="PR36" t="n">
        <v>0.000265435983291485</v>
      </c>
      <c r="PS36" t="n">
        <v>0.00058978406035406</v>
      </c>
      <c r="PT36" t="n">
        <v>0.00232656723478222</v>
      </c>
      <c r="PU36" t="n">
        <v>0.000447189005875278</v>
      </c>
      <c r="PV36" t="n">
        <v>0.000685466806341677</v>
      </c>
      <c r="PW36" t="n">
        <v>0.00139187256046308</v>
      </c>
      <c r="PX36" t="n">
        <v>0.000816914544303901</v>
      </c>
      <c r="PY36" t="n">
        <v>0.000151240873656875</v>
      </c>
      <c r="PZ36" t="n">
        <v>0.0000953340774413941</v>
      </c>
      <c r="QA36" t="n">
        <v>0.0000226259627974699</v>
      </c>
      <c r="QB36" t="n">
        <v>0.000978132653420656</v>
      </c>
      <c r="QC36" t="n">
        <v>0.000923411330545394</v>
      </c>
      <c r="QD36" t="n">
        <v>0</v>
      </c>
      <c r="QE36" t="n">
        <v>0.00154907384239653</v>
      </c>
      <c r="QF36" t="n">
        <v>0.000326114792226491</v>
      </c>
      <c r="QG36" t="n">
        <v>0.00066996639747903</v>
      </c>
      <c r="QH36" t="n">
        <v>0.000644271640000291</v>
      </c>
      <c r="QI36" t="n">
        <v>0.000443554368816162</v>
      </c>
    </row>
    <row r="37">
      <c r="A37" t="s">
        <v>36</v>
      </c>
      <c r="B37" t="n">
        <v>0.020260499182393</v>
      </c>
      <c r="C37" t="n">
        <v>0.0204543561647613</v>
      </c>
      <c r="D37" t="n">
        <v>0.00742436539852553</v>
      </c>
      <c r="E37" t="n">
        <v>0</v>
      </c>
      <c r="F37" t="n">
        <v>0</v>
      </c>
      <c r="G37" t="n">
        <v>0.0120920965045021</v>
      </c>
      <c r="H37" t="n">
        <v>0.0234999044244487</v>
      </c>
      <c r="I37" t="n">
        <v>0.0217354035335108</v>
      </c>
      <c r="J37" t="n">
        <v>0.0310131941627865</v>
      </c>
      <c r="K37" t="n">
        <v>0.0323467145915515</v>
      </c>
      <c r="L37" t="n">
        <v>0.0230884565711364</v>
      </c>
      <c r="M37" t="n">
        <v>0.0277806235005268</v>
      </c>
      <c r="N37" t="n">
        <v>0.0183135687333209</v>
      </c>
      <c r="O37" t="n">
        <v>0.0259131711924243</v>
      </c>
      <c r="P37" t="n">
        <v>0.0239769616874235</v>
      </c>
      <c r="Q37" t="n">
        <v>0.0149004678842568</v>
      </c>
      <c r="R37" t="n">
        <v>0</v>
      </c>
      <c r="S37" t="n">
        <v>0.0280455145068611</v>
      </c>
      <c r="T37" t="n">
        <v>0</v>
      </c>
      <c r="U37" t="n">
        <v>0.0246796570895781</v>
      </c>
      <c r="V37" t="n">
        <v>0.0207091665921311</v>
      </c>
      <c r="W37" t="n">
        <v>0.0177087150987735</v>
      </c>
      <c r="X37" t="n">
        <v>0.0261885761635861</v>
      </c>
      <c r="Y37" t="n">
        <v>0.0195098579335177</v>
      </c>
      <c r="Z37" t="n">
        <v>0.0243229609415836</v>
      </c>
      <c r="AA37" t="n">
        <v>0</v>
      </c>
      <c r="AB37" t="n">
        <v>0.0281520182158025</v>
      </c>
      <c r="AC37" t="n">
        <v>0.0240231352813423</v>
      </c>
      <c r="AD37" t="n">
        <v>0.029891703423642</v>
      </c>
      <c r="AE37" t="n">
        <v>0.021223382722768</v>
      </c>
      <c r="AF37" t="n">
        <v>0.0191279779925908</v>
      </c>
      <c r="AG37" t="n">
        <v>0.0357330918557797</v>
      </c>
      <c r="AH37" t="n">
        <v>0.00812142808874337</v>
      </c>
      <c r="AI37" t="n">
        <v>0.00703771159549045</v>
      </c>
      <c r="AJ37" t="n">
        <v>0.026702155130064</v>
      </c>
      <c r="AK37" t="n">
        <v>1.01312061763771</v>
      </c>
      <c r="AL37" t="n">
        <v>0.018330292370133</v>
      </c>
      <c r="AM37" t="n">
        <v>0.0141519615931987</v>
      </c>
      <c r="AN37" t="n">
        <v>0.0142395025181897</v>
      </c>
      <c r="AO37" t="n">
        <v>0.00261221875548242</v>
      </c>
      <c r="AP37" t="n">
        <v>0.00164660160383869</v>
      </c>
      <c r="AQ37" t="n">
        <v>0.000390793592706331</v>
      </c>
      <c r="AR37" t="n">
        <v>0.0100676138467877</v>
      </c>
      <c r="AS37" t="n">
        <v>0.0147473594320063</v>
      </c>
      <c r="AT37" t="n">
        <v>0.00880516750129659</v>
      </c>
      <c r="AU37" t="n">
        <v>0.0161686720450306</v>
      </c>
      <c r="AV37" t="n">
        <v>0.00705401787853265</v>
      </c>
      <c r="AW37" t="n">
        <v>0.0128550021143815</v>
      </c>
      <c r="AX37" t="n">
        <v>0.0161726641001522</v>
      </c>
      <c r="AY37" t="n">
        <v>0.0110561366087402</v>
      </c>
      <c r="AZ37" t="n">
        <v>0.020260499182393</v>
      </c>
      <c r="BA37" t="n">
        <v>0.0204543561647613</v>
      </c>
      <c r="BB37" t="n">
        <v>0.00742436539852552</v>
      </c>
      <c r="BC37" t="n">
        <v>0</v>
      </c>
      <c r="BD37" t="n">
        <v>0.0127179742426923</v>
      </c>
      <c r="BE37" t="n">
        <v>0.0120920965045021</v>
      </c>
      <c r="BF37" t="n">
        <v>0.0234999044244486</v>
      </c>
      <c r="BG37" t="n">
        <v>0.0217354035335108</v>
      </c>
      <c r="BH37" t="n">
        <v>0.0310131941627865</v>
      </c>
      <c r="BI37" t="n">
        <v>0.0323467145915515</v>
      </c>
      <c r="BJ37" t="n">
        <v>0.0230884565711364</v>
      </c>
      <c r="BK37" t="n">
        <v>0.0277806235005268</v>
      </c>
      <c r="BL37" t="n">
        <v>0.0183135687333209</v>
      </c>
      <c r="BM37" t="n">
        <v>0.0259131711924243</v>
      </c>
      <c r="BN37" t="n">
        <v>0.0239769616874235</v>
      </c>
      <c r="BO37" t="n">
        <v>0.0149004678842568</v>
      </c>
      <c r="BP37" t="n">
        <v>0</v>
      </c>
      <c r="BQ37" t="n">
        <v>0.0280455145068611</v>
      </c>
      <c r="BR37" t="n">
        <v>0.0283502715916785</v>
      </c>
      <c r="BS37" t="n">
        <v>0.0246796570895781</v>
      </c>
      <c r="BT37" t="n">
        <v>0.0207091665921311</v>
      </c>
      <c r="BU37" t="n">
        <v>0.0177087150987735</v>
      </c>
      <c r="BV37" t="n">
        <v>0.0261885761635861</v>
      </c>
      <c r="BW37" t="n">
        <v>0.0195098579335177</v>
      </c>
      <c r="BX37" t="n">
        <v>0.0243229609415837</v>
      </c>
      <c r="BY37" t="n">
        <v>0</v>
      </c>
      <c r="BZ37" t="n">
        <v>0.0281520182158025</v>
      </c>
      <c r="CA37" t="n">
        <v>0.0240231352813422</v>
      </c>
      <c r="CB37" t="n">
        <v>0.029891703423642</v>
      </c>
      <c r="CC37" t="n">
        <v>0.021223382722768</v>
      </c>
      <c r="CD37" t="n">
        <v>0.0191279779925908</v>
      </c>
      <c r="CE37" t="n">
        <v>0.0357330918557797</v>
      </c>
      <c r="CF37" t="n">
        <v>0.00812142808874337</v>
      </c>
      <c r="CG37" t="n">
        <v>0.00703771159549045</v>
      </c>
      <c r="CH37" t="n">
        <v>0.026702155130064</v>
      </c>
      <c r="CI37" t="n">
        <v>0.013120617637705</v>
      </c>
      <c r="CJ37" t="n">
        <v>0.018330292370133</v>
      </c>
      <c r="CK37" t="n">
        <v>0.0141519615931987</v>
      </c>
      <c r="CL37" t="n">
        <v>0.0142395025181897</v>
      </c>
      <c r="CM37" t="n">
        <v>0.00261221875548242</v>
      </c>
      <c r="CN37" t="n">
        <v>0.00164660160383868</v>
      </c>
      <c r="CO37" t="n">
        <v>0.000390793592706331</v>
      </c>
      <c r="CP37" t="n">
        <v>0.0100676138467878</v>
      </c>
      <c r="CQ37" t="n">
        <v>0.0147473594320063</v>
      </c>
      <c r="CR37" t="n">
        <v>0</v>
      </c>
      <c r="CS37" t="n">
        <v>0.0161686720450306</v>
      </c>
      <c r="CT37" t="n">
        <v>0.00705401787853265</v>
      </c>
      <c r="CU37" t="n">
        <v>0.0128550021143815</v>
      </c>
      <c r="CV37" t="n">
        <v>0.0161726641001522</v>
      </c>
      <c r="CW37" t="n">
        <v>0.0110561366087402</v>
      </c>
      <c r="CX37" t="n">
        <v>0.0202604991823931</v>
      </c>
      <c r="CY37" t="n">
        <v>0.0204543561647613</v>
      </c>
      <c r="CZ37" t="n">
        <v>0</v>
      </c>
      <c r="DA37" t="n">
        <v>0</v>
      </c>
      <c r="DB37" t="n">
        <v>0.0127179742426923</v>
      </c>
      <c r="DC37" t="n">
        <v>0.0120920965045021</v>
      </c>
      <c r="DD37" t="n">
        <v>0.0234999044244487</v>
      </c>
      <c r="DE37" t="n">
        <v>0.0217354035335107</v>
      </c>
      <c r="DF37" t="n">
        <v>0</v>
      </c>
      <c r="DG37" t="n">
        <v>0.0323467145915515</v>
      </c>
      <c r="DH37" t="n">
        <v>0</v>
      </c>
      <c r="DI37" t="n">
        <v>0</v>
      </c>
      <c r="DJ37" t="n">
        <v>0.0183135687333209</v>
      </c>
      <c r="DK37" t="n">
        <v>0</v>
      </c>
      <c r="DL37" t="n">
        <v>0.0239769616874235</v>
      </c>
      <c r="DM37" t="n">
        <v>0</v>
      </c>
      <c r="DN37" t="n">
        <v>0</v>
      </c>
      <c r="DO37" t="n">
        <v>0</v>
      </c>
      <c r="DP37" t="n">
        <v>0</v>
      </c>
      <c r="DQ37" t="n">
        <v>0.0246796570895781</v>
      </c>
      <c r="DR37" t="n">
        <v>0</v>
      </c>
      <c r="DS37" t="n">
        <v>0.0177087150987735</v>
      </c>
      <c r="DT37" t="n">
        <v>0.0261885761635861</v>
      </c>
      <c r="DU37" t="n">
        <v>0.0195098579335177</v>
      </c>
      <c r="DV37" t="n">
        <v>0</v>
      </c>
      <c r="DW37" t="n">
        <v>0</v>
      </c>
      <c r="DX37" t="n">
        <v>0.0281520182158025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0.00812142808874337</v>
      </c>
      <c r="EE37" t="n">
        <v>0.00703771159549045</v>
      </c>
      <c r="EF37" t="n">
        <v>0.026702155130064</v>
      </c>
      <c r="EG37" t="n">
        <v>0.013120617637705</v>
      </c>
      <c r="EH37" t="n">
        <v>0.018330292370133</v>
      </c>
      <c r="EI37" t="n">
        <v>0.0141519615931987</v>
      </c>
      <c r="EJ37" t="n">
        <v>0.0142395025181897</v>
      </c>
      <c r="EK37" t="n">
        <v>0.00261221875548242</v>
      </c>
      <c r="EL37" t="n">
        <v>0.00164660160383868</v>
      </c>
      <c r="EM37" t="n">
        <v>0.000390793592706331</v>
      </c>
      <c r="EN37" t="n">
        <v>0</v>
      </c>
      <c r="EO37" t="n">
        <v>0.0147473594320063</v>
      </c>
      <c r="EP37" t="n">
        <v>0</v>
      </c>
      <c r="EQ37" t="n">
        <v>0</v>
      </c>
      <c r="ER37" t="n">
        <v>0.00705401787853265</v>
      </c>
      <c r="ES37" t="n">
        <v>0.0128550021143815</v>
      </c>
      <c r="ET37" t="n">
        <v>0.0161726641001522</v>
      </c>
      <c r="EU37" t="n">
        <v>0.0110561366087402</v>
      </c>
      <c r="EV37" t="n">
        <v>0.020260499182393</v>
      </c>
      <c r="EW37" t="n">
        <v>0.0204543561647613</v>
      </c>
      <c r="EX37" t="n">
        <v>0.00742436539852552</v>
      </c>
      <c r="EY37" t="n">
        <v>0.00907256159833427</v>
      </c>
      <c r="EZ37" t="n">
        <v>0.0127179742426923</v>
      </c>
      <c r="FA37" t="n">
        <v>0.0120920965045021</v>
      </c>
      <c r="FB37" t="n">
        <v>0.0234999044244486</v>
      </c>
      <c r="FC37" t="n">
        <v>0.0217354035335108</v>
      </c>
      <c r="FD37" t="n">
        <v>0.0310131941627866</v>
      </c>
      <c r="FE37" t="n">
        <v>0.0323467145915515</v>
      </c>
      <c r="FF37" t="n">
        <v>0</v>
      </c>
      <c r="FG37" t="n">
        <v>0</v>
      </c>
      <c r="FH37" t="n">
        <v>0.0183135687333209</v>
      </c>
      <c r="FI37" t="n">
        <v>0.0259131711924243</v>
      </c>
      <c r="FJ37" t="n">
        <v>0</v>
      </c>
      <c r="FK37" t="n">
        <v>0.0149004678842568</v>
      </c>
      <c r="FL37" t="n">
        <v>0</v>
      </c>
      <c r="FM37" t="n">
        <v>0.028045514506861</v>
      </c>
      <c r="FN37" t="n">
        <v>0</v>
      </c>
      <c r="FO37" t="n">
        <v>0.0246796570895781</v>
      </c>
      <c r="FP37" t="n">
        <v>0</v>
      </c>
      <c r="FQ37" t="n">
        <v>0.0177087150987735</v>
      </c>
      <c r="FR37" t="n">
        <v>0.0261885761635861</v>
      </c>
      <c r="FS37" t="n">
        <v>0.0195098579335176</v>
      </c>
      <c r="FT37" t="n">
        <v>0.0243229609415836</v>
      </c>
      <c r="FU37" t="n">
        <v>0</v>
      </c>
      <c r="FV37" t="n">
        <v>0.0281520182158025</v>
      </c>
      <c r="FW37" t="n">
        <v>0.0240231352813423</v>
      </c>
      <c r="FX37" t="n">
        <v>0</v>
      </c>
      <c r="FY37" t="n">
        <v>0</v>
      </c>
      <c r="FZ37" t="n">
        <v>0</v>
      </c>
      <c r="GA37" t="n">
        <v>0.0357330918557796</v>
      </c>
      <c r="GB37" t="n">
        <v>0.00812142808874337</v>
      </c>
      <c r="GC37" t="n">
        <v>0.00703771159549045</v>
      </c>
      <c r="GD37" t="n">
        <v>0.026702155130064</v>
      </c>
      <c r="GE37" t="n">
        <v>0.013120617637705</v>
      </c>
      <c r="GF37" t="n">
        <v>0.018330292370133</v>
      </c>
      <c r="GG37" t="n">
        <v>0.0141519615931987</v>
      </c>
      <c r="GH37" t="n">
        <v>0.0142395025181897</v>
      </c>
      <c r="GI37" t="n">
        <v>0.00261221875548242</v>
      </c>
      <c r="GJ37" t="n">
        <v>0.00164660160383869</v>
      </c>
      <c r="GK37" t="n">
        <v>0</v>
      </c>
      <c r="GL37" t="n">
        <v>0.0100676138467878</v>
      </c>
      <c r="GM37" t="n">
        <v>0.0147473594320063</v>
      </c>
      <c r="GN37" t="n">
        <v>0</v>
      </c>
      <c r="GO37" t="n">
        <v>0.0161686720450306</v>
      </c>
      <c r="GP37" t="n">
        <v>0.00705401787853265</v>
      </c>
      <c r="GQ37" t="n">
        <v>0.0128550021143815</v>
      </c>
      <c r="GR37" t="n">
        <v>0.0161726641001522</v>
      </c>
      <c r="GS37" t="n">
        <v>0.0110561366087402</v>
      </c>
      <c r="GT37" t="n">
        <v>0.0202604991823931</v>
      </c>
      <c r="GU37" t="n">
        <v>0.0204543561647613</v>
      </c>
      <c r="GV37" t="n">
        <v>0</v>
      </c>
      <c r="GW37" t="n">
        <v>0.00907256159833427</v>
      </c>
      <c r="GX37" t="n">
        <v>0</v>
      </c>
      <c r="GY37" t="n">
        <v>0.0120920965045021</v>
      </c>
      <c r="GZ37" t="n">
        <v>0.0234999044244487</v>
      </c>
      <c r="HA37" t="n">
        <v>0.0217354035335108</v>
      </c>
      <c r="HB37" t="n">
        <v>0.0310131941627865</v>
      </c>
      <c r="HC37" t="n">
        <v>0.0323467145915515</v>
      </c>
      <c r="HD37" t="n">
        <v>0.0230884565711364</v>
      </c>
      <c r="HE37" t="n">
        <v>0.0277806235005268</v>
      </c>
      <c r="HF37" t="n">
        <v>0.0183135687333209</v>
      </c>
      <c r="HG37" t="n">
        <v>0.0259131711924243</v>
      </c>
      <c r="HH37" t="n">
        <v>0.0239769616874235</v>
      </c>
      <c r="HI37" t="n">
        <v>0.0149004678842568</v>
      </c>
      <c r="HJ37" t="n">
        <v>0</v>
      </c>
      <c r="HK37" t="n">
        <v>0.0280455145068611</v>
      </c>
      <c r="HL37" t="n">
        <v>0.0283502715916785</v>
      </c>
      <c r="HM37" t="n">
        <v>0.0246796570895781</v>
      </c>
      <c r="HN37" t="n">
        <v>0.0207091665921311</v>
      </c>
      <c r="HO37" t="n">
        <v>0.0177087150987735</v>
      </c>
      <c r="HP37" t="n">
        <v>0.0261885761635861</v>
      </c>
      <c r="HQ37" t="n">
        <v>0.0195098579335177</v>
      </c>
      <c r="HR37" t="n">
        <v>0.0243229609415837</v>
      </c>
      <c r="HS37" t="n">
        <v>0.0227255525577518</v>
      </c>
      <c r="HT37" t="n">
        <v>0.0281520182158025</v>
      </c>
      <c r="HU37" t="n">
        <v>0.0240231352813423</v>
      </c>
      <c r="HV37" t="n">
        <v>0.0298917034236419</v>
      </c>
      <c r="HW37" t="n">
        <v>0.021223382722768</v>
      </c>
      <c r="HX37" t="n">
        <v>0.0191279779925908</v>
      </c>
      <c r="HY37" t="n">
        <v>0.0357330918557797</v>
      </c>
      <c r="HZ37" t="n">
        <v>0.00812142808874338</v>
      </c>
      <c r="IA37" t="n">
        <v>0.00703771159549045</v>
      </c>
      <c r="IB37" t="n">
        <v>0.026702155130064</v>
      </c>
      <c r="IC37" t="n">
        <v>0.013120617637705</v>
      </c>
      <c r="ID37" t="n">
        <v>0.018330292370133</v>
      </c>
      <c r="IE37" t="n">
        <v>0.0141519615931987</v>
      </c>
      <c r="IF37" t="n">
        <v>0.0142395025181897</v>
      </c>
      <c r="IG37" t="n">
        <v>0.00261221875548242</v>
      </c>
      <c r="IH37" t="n">
        <v>0.00164660160383868</v>
      </c>
      <c r="II37" t="n">
        <v>0.000390793592706331</v>
      </c>
      <c r="IJ37" t="n">
        <v>0.0100676138467878</v>
      </c>
      <c r="IK37" t="n">
        <v>0.0147473594320063</v>
      </c>
      <c r="IL37" t="n">
        <v>0.00880516750129657</v>
      </c>
      <c r="IM37" t="n">
        <v>0.0161686720450306</v>
      </c>
      <c r="IN37" t="n">
        <v>0.00705401787853265</v>
      </c>
      <c r="IO37" t="n">
        <v>0.0128550021143815</v>
      </c>
      <c r="IP37" t="n">
        <v>0.0161726641001522</v>
      </c>
      <c r="IQ37" t="n">
        <v>0.0110561366087402</v>
      </c>
      <c r="IR37" t="n">
        <v>0.0202604991823931</v>
      </c>
      <c r="IS37" t="n">
        <v>0.0204543561647613</v>
      </c>
      <c r="IT37" t="n">
        <v>0</v>
      </c>
      <c r="IU37" t="n">
        <v>0</v>
      </c>
      <c r="IV37" t="n">
        <v>0.0127179742426923</v>
      </c>
      <c r="IW37" t="n">
        <v>0.0120920965045021</v>
      </c>
      <c r="IX37" t="n">
        <v>0.0234999044244486</v>
      </c>
      <c r="IY37" t="n">
        <v>0.0217354035335108</v>
      </c>
      <c r="IZ37" t="n">
        <v>0.0310131941627865</v>
      </c>
      <c r="JA37" t="n">
        <v>0.0323467145915515</v>
      </c>
      <c r="JB37" t="n">
        <v>0.0230884565711364</v>
      </c>
      <c r="JC37" t="n">
        <v>0</v>
      </c>
      <c r="JD37" t="n">
        <v>0.0183135687333209</v>
      </c>
      <c r="JE37" t="n">
        <v>0.0259131711924243</v>
      </c>
      <c r="JF37" t="n">
        <v>0.0239769616874235</v>
      </c>
      <c r="JG37" t="n">
        <v>0</v>
      </c>
      <c r="JH37" t="n">
        <v>0</v>
      </c>
      <c r="JI37" t="n">
        <v>0.0280455145068611</v>
      </c>
      <c r="JJ37" t="n">
        <v>0.0283502715916785</v>
      </c>
      <c r="JK37" t="n">
        <v>0.0246796570895781</v>
      </c>
      <c r="JL37" t="n">
        <v>0</v>
      </c>
      <c r="JM37" t="n">
        <v>0.0177087150987735</v>
      </c>
      <c r="JN37" t="n">
        <v>0.0261885761635861</v>
      </c>
      <c r="JO37" t="n">
        <v>0.0195098579335176</v>
      </c>
      <c r="JP37" t="n">
        <v>0.0243229609415837</v>
      </c>
      <c r="JQ37" t="n">
        <v>0.0227255525577519</v>
      </c>
      <c r="JR37" t="n">
        <v>0.0281520182158025</v>
      </c>
      <c r="JS37" t="n">
        <v>0.0240231352813423</v>
      </c>
      <c r="JT37" t="n">
        <v>0.029891703423642</v>
      </c>
      <c r="JU37" t="n">
        <v>0</v>
      </c>
      <c r="JV37" t="n">
        <v>0</v>
      </c>
      <c r="JW37" t="n">
        <v>0.0357330918557796</v>
      </c>
      <c r="JX37" t="n">
        <v>0.00812142808874336</v>
      </c>
      <c r="JY37" t="n">
        <v>0.00703771159549045</v>
      </c>
      <c r="JZ37" t="n">
        <v>0.026702155130064</v>
      </c>
      <c r="KA37" t="n">
        <v>0.013120617637705</v>
      </c>
      <c r="KB37" t="n">
        <v>0.018330292370133</v>
      </c>
      <c r="KC37" t="n">
        <v>0.0141519615931987</v>
      </c>
      <c r="KD37" t="n">
        <v>0.0142395025181897</v>
      </c>
      <c r="KE37" t="n">
        <v>0.00261221875548242</v>
      </c>
      <c r="KF37" t="n">
        <v>0.00164660160383868</v>
      </c>
      <c r="KG37" t="n">
        <v>0</v>
      </c>
      <c r="KH37" t="n">
        <v>0.0100676138467878</v>
      </c>
      <c r="KI37" t="n">
        <v>0.0147473594320063</v>
      </c>
      <c r="KJ37" t="n">
        <v>0.00880516750129656</v>
      </c>
      <c r="KK37" t="n">
        <v>0.0161686720450306</v>
      </c>
      <c r="KL37" t="n">
        <v>0.00705401787853265</v>
      </c>
      <c r="KM37" t="n">
        <v>0.0128550021143815</v>
      </c>
      <c r="KN37" t="n">
        <v>0.0161726641001522</v>
      </c>
      <c r="KO37" t="n">
        <v>0.0110561366087402</v>
      </c>
      <c r="KP37" t="n">
        <v>0.020260499182393</v>
      </c>
      <c r="KQ37" t="n">
        <v>0</v>
      </c>
      <c r="KR37" t="n">
        <v>0</v>
      </c>
      <c r="KS37" t="n">
        <v>0.00907256159833426</v>
      </c>
      <c r="KT37" t="n">
        <v>0.0127179742426923</v>
      </c>
      <c r="KU37" t="n">
        <v>0.012092096504502</v>
      </c>
      <c r="KV37" t="n">
        <v>0.0234999044244486</v>
      </c>
      <c r="KW37" t="n">
        <v>0.0217354035335108</v>
      </c>
      <c r="KX37" t="n">
        <v>0.0310131941627865</v>
      </c>
      <c r="KY37" t="n">
        <v>0.0323467145915515</v>
      </c>
      <c r="KZ37" t="n">
        <v>0.0230884565711364</v>
      </c>
      <c r="LA37" t="n">
        <v>0.0277806235005268</v>
      </c>
      <c r="LB37" t="n">
        <v>0.0183135687333209</v>
      </c>
      <c r="LC37" t="n">
        <v>0.0259131711924243</v>
      </c>
      <c r="LD37" t="n">
        <v>0.0239769616874235</v>
      </c>
      <c r="LE37" t="n">
        <v>0.0149004678842568</v>
      </c>
      <c r="LF37" t="n">
        <v>0.0293323703173747</v>
      </c>
      <c r="LG37" t="n">
        <v>0.0280455145068611</v>
      </c>
      <c r="LH37" t="n">
        <v>0.0283502715916785</v>
      </c>
      <c r="LI37" t="n">
        <v>0.0246796570895781</v>
      </c>
      <c r="LJ37" t="n">
        <v>0.0207091665921311</v>
      </c>
      <c r="LK37" t="n">
        <v>0.0177087150987735</v>
      </c>
      <c r="LL37" t="n">
        <v>0.0261885761635861</v>
      </c>
      <c r="LM37" t="n">
        <v>0.0195098579335176</v>
      </c>
      <c r="LN37" t="n">
        <v>0.0243229609415837</v>
      </c>
      <c r="LO37" t="n">
        <v>0.0227255525577519</v>
      </c>
      <c r="LP37" t="n">
        <v>0.0281520182158025</v>
      </c>
      <c r="LQ37" t="n">
        <v>0.0240231352813423</v>
      </c>
      <c r="LR37" t="n">
        <v>0.029891703423642</v>
      </c>
      <c r="LS37" t="n">
        <v>0.021223382722768</v>
      </c>
      <c r="LT37" t="n">
        <v>0.0191279779925908</v>
      </c>
      <c r="LU37" t="n">
        <v>0.0357330918557796</v>
      </c>
      <c r="LV37" t="n">
        <v>0.00812142808874336</v>
      </c>
      <c r="LW37" t="n">
        <v>0.00703771159549045</v>
      </c>
      <c r="LX37" t="n">
        <v>0.026702155130064</v>
      </c>
      <c r="LY37" t="n">
        <v>0.013120617637705</v>
      </c>
      <c r="LZ37" t="n">
        <v>0.018330292370133</v>
      </c>
      <c r="MA37" t="n">
        <v>0.0141519615931987</v>
      </c>
      <c r="MB37" t="n">
        <v>0.0142395025181897</v>
      </c>
      <c r="MC37" t="n">
        <v>0.00261221875548242</v>
      </c>
      <c r="MD37" t="n">
        <v>0.00164660160383869</v>
      </c>
      <c r="ME37" t="n">
        <v>0.000390793592706331</v>
      </c>
      <c r="MF37" t="n">
        <v>0.0100676138467878</v>
      </c>
      <c r="MG37" t="n">
        <v>0.0147473594320063</v>
      </c>
      <c r="MH37" t="n">
        <v>0.00880516750129657</v>
      </c>
      <c r="MI37" t="n">
        <v>0.0161686720450306</v>
      </c>
      <c r="MJ37" t="n">
        <v>0.00705401787853265</v>
      </c>
      <c r="MK37" t="n">
        <v>0.0128550021143815</v>
      </c>
      <c r="ML37" t="n">
        <v>0.0161726641001522</v>
      </c>
      <c r="MM37" t="n">
        <v>0.0110561366087402</v>
      </c>
      <c r="MN37" t="n">
        <v>0.020260499182393</v>
      </c>
      <c r="MO37" t="n">
        <v>0.0204543561647613</v>
      </c>
      <c r="MP37" t="n">
        <v>0</v>
      </c>
      <c r="MQ37" t="n">
        <v>0.00907256159833427</v>
      </c>
      <c r="MR37" t="n">
        <v>0.0127179742426923</v>
      </c>
      <c r="MS37" t="n">
        <v>0.0120920965045021</v>
      </c>
      <c r="MT37" t="n">
        <v>0.0234999044244487</v>
      </c>
      <c r="MU37" t="n">
        <v>0.0217354035335108</v>
      </c>
      <c r="MV37" t="n">
        <v>0.0310131941627865</v>
      </c>
      <c r="MW37" t="n">
        <v>0.0323467145915515</v>
      </c>
      <c r="MX37" t="n">
        <v>0</v>
      </c>
      <c r="MY37" t="n">
        <v>0</v>
      </c>
      <c r="MZ37" t="n">
        <v>0.0183135687333209</v>
      </c>
      <c r="NA37" t="n">
        <v>0</v>
      </c>
      <c r="NB37" t="n">
        <v>0.0239769616874235</v>
      </c>
      <c r="NC37" t="n">
        <v>0.0149004678842568</v>
      </c>
      <c r="ND37" t="n">
        <v>0</v>
      </c>
      <c r="NE37" t="n">
        <v>0.0280455145068611</v>
      </c>
      <c r="NF37" t="n">
        <v>0.0283502715916785</v>
      </c>
      <c r="NG37" t="n">
        <v>0.0246796570895781</v>
      </c>
      <c r="NH37" t="n">
        <v>0</v>
      </c>
      <c r="NI37" t="n">
        <v>0.0177087150987735</v>
      </c>
      <c r="NJ37" t="n">
        <v>0.0261885761635861</v>
      </c>
      <c r="NK37" t="n">
        <v>0.0195098579335177</v>
      </c>
      <c r="NL37" t="n">
        <v>0.0243229609415836</v>
      </c>
      <c r="NM37" t="n">
        <v>0.0227255525577519</v>
      </c>
      <c r="NN37" t="n">
        <v>0.0281520182158025</v>
      </c>
      <c r="NO37" t="n">
        <v>0.0240231352813422</v>
      </c>
      <c r="NP37" t="n">
        <v>0.029891703423642</v>
      </c>
      <c r="NQ37" t="n">
        <v>0</v>
      </c>
      <c r="NR37" t="n">
        <v>0.0191279779925908</v>
      </c>
      <c r="NS37" t="n">
        <v>0.0357330918557797</v>
      </c>
      <c r="NT37" t="n">
        <v>0.00812142808874337</v>
      </c>
      <c r="NU37" t="n">
        <v>0.00703771159549044</v>
      </c>
      <c r="NV37" t="n">
        <v>0.026702155130064</v>
      </c>
      <c r="NW37" t="n">
        <v>0.013120617637705</v>
      </c>
      <c r="NX37" t="n">
        <v>0.018330292370133</v>
      </c>
      <c r="NY37" t="n">
        <v>0.0141519615931987</v>
      </c>
      <c r="NZ37" t="n">
        <v>0.0142395025181897</v>
      </c>
      <c r="OA37" t="n">
        <v>0.00261221875548242</v>
      </c>
      <c r="OB37" t="n">
        <v>0.00164660160383869</v>
      </c>
      <c r="OC37" t="n">
        <v>0.000390793592706331</v>
      </c>
      <c r="OD37" t="n">
        <v>0.0100676138467878</v>
      </c>
      <c r="OE37" t="n">
        <v>0.0147473594320063</v>
      </c>
      <c r="OF37" t="n">
        <v>0.00880516750129657</v>
      </c>
      <c r="OG37" t="n">
        <v>0.0161686720450306</v>
      </c>
      <c r="OH37" t="n">
        <v>0.00705401787853266</v>
      </c>
      <c r="OI37" t="n">
        <v>0.0128550021143815</v>
      </c>
      <c r="OJ37" t="n">
        <v>0.0161726641001522</v>
      </c>
      <c r="OK37" t="n">
        <v>0.0110561366087402</v>
      </c>
      <c r="OL37" t="n">
        <v>0.020260499182393</v>
      </c>
      <c r="OM37" t="n">
        <v>0.0204543561647613</v>
      </c>
      <c r="ON37" t="n">
        <v>0.00742436539852552</v>
      </c>
      <c r="OO37" t="n">
        <v>0</v>
      </c>
      <c r="OP37" t="n">
        <v>0.0127179742426923</v>
      </c>
      <c r="OQ37" t="n">
        <v>0.0120920965045021</v>
      </c>
      <c r="OR37" t="n">
        <v>0.0234999044244487</v>
      </c>
      <c r="OS37" t="n">
        <v>0.0217354035335108</v>
      </c>
      <c r="OT37" t="n">
        <v>0.0310131941627865</v>
      </c>
      <c r="OU37" t="n">
        <v>0.0323467145915515</v>
      </c>
      <c r="OV37" t="n">
        <v>0</v>
      </c>
      <c r="OW37" t="n">
        <v>0</v>
      </c>
      <c r="OX37" t="n">
        <v>0.018313568733321</v>
      </c>
      <c r="OY37" t="n">
        <v>0.0259131711924242</v>
      </c>
      <c r="OZ37" t="n">
        <v>0.0239769616874235</v>
      </c>
      <c r="PA37" t="n">
        <v>0.0149004678842568</v>
      </c>
      <c r="PB37" t="n">
        <v>0</v>
      </c>
      <c r="PC37" t="n">
        <v>0.0280455145068611</v>
      </c>
      <c r="PD37" t="n">
        <v>0</v>
      </c>
      <c r="PE37" t="n">
        <v>0</v>
      </c>
      <c r="PF37" t="n">
        <v>0</v>
      </c>
      <c r="PG37" t="n">
        <v>0.0177087150987735</v>
      </c>
      <c r="PH37" t="n">
        <v>0.0261885761635861</v>
      </c>
      <c r="PI37" t="n">
        <v>0.0195098579335176</v>
      </c>
      <c r="PJ37" t="n">
        <v>0</v>
      </c>
      <c r="PK37" t="n">
        <v>0.0227255525577519</v>
      </c>
      <c r="PL37" t="n">
        <v>0.0281520182158025</v>
      </c>
      <c r="PM37" t="n">
        <v>0</v>
      </c>
      <c r="PN37" t="n">
        <v>0</v>
      </c>
      <c r="PO37" t="n">
        <v>0</v>
      </c>
      <c r="PP37" t="n">
        <v>0</v>
      </c>
      <c r="PQ37" t="n">
        <v>0.0357330918557797</v>
      </c>
      <c r="PR37" t="n">
        <v>0.00812142808874337</v>
      </c>
      <c r="PS37" t="n">
        <v>0.00703771159549045</v>
      </c>
      <c r="PT37" t="n">
        <v>0.026702155130064</v>
      </c>
      <c r="PU37" t="n">
        <v>0.013120617637705</v>
      </c>
      <c r="PV37" t="n">
        <v>0.018330292370133</v>
      </c>
      <c r="PW37" t="n">
        <v>0.0141519615931987</v>
      </c>
      <c r="PX37" t="n">
        <v>0.0142395025181897</v>
      </c>
      <c r="PY37" t="n">
        <v>0.00261221875548242</v>
      </c>
      <c r="PZ37" t="n">
        <v>0.00164660160383868</v>
      </c>
      <c r="QA37" t="n">
        <v>0.000390793592706332</v>
      </c>
      <c r="QB37" t="n">
        <v>0.0100676138467878</v>
      </c>
      <c r="QC37" t="n">
        <v>0.0147473594320063</v>
      </c>
      <c r="QD37" t="n">
        <v>0</v>
      </c>
      <c r="QE37" t="n">
        <v>0.0161686720450306</v>
      </c>
      <c r="QF37" t="n">
        <v>0.00705401787853265</v>
      </c>
      <c r="QG37" t="n">
        <v>0.0128550021143815</v>
      </c>
      <c r="QH37" t="n">
        <v>0.0161726641001522</v>
      </c>
      <c r="QI37" t="n">
        <v>0.0110561366087402</v>
      </c>
    </row>
    <row r="38">
      <c r="A38" t="s">
        <v>37</v>
      </c>
      <c r="B38" t="n">
        <v>0.000941380114016381</v>
      </c>
      <c r="C38" t="n">
        <v>0.000934078876781313</v>
      </c>
      <c r="D38" t="n">
        <v>0.000359116838426277</v>
      </c>
      <c r="E38" t="n">
        <v>0</v>
      </c>
      <c r="F38" t="n">
        <v>0</v>
      </c>
      <c r="G38" t="n">
        <v>0.000918661771612705</v>
      </c>
      <c r="H38" t="n">
        <v>0.00105537896321837</v>
      </c>
      <c r="I38" t="n">
        <v>0.000974759965265979</v>
      </c>
      <c r="J38" t="n">
        <v>0.0012378324022212</v>
      </c>
      <c r="K38" t="n">
        <v>0.00121453862601854</v>
      </c>
      <c r="L38" t="n">
        <v>0.000968990350060717</v>
      </c>
      <c r="M38" t="n">
        <v>0.00119540762366818</v>
      </c>
      <c r="N38" t="n">
        <v>0.00114854607516701</v>
      </c>
      <c r="O38" t="n">
        <v>0.00124857852924979</v>
      </c>
      <c r="P38" t="n">
        <v>0.00167959856473602</v>
      </c>
      <c r="Q38" t="n">
        <v>0.000896943377642941</v>
      </c>
      <c r="R38" t="n">
        <v>0</v>
      </c>
      <c r="S38" t="n">
        <v>0.00146736328086634</v>
      </c>
      <c r="T38" t="n">
        <v>0</v>
      </c>
      <c r="U38" t="n">
        <v>0.00172561747807962</v>
      </c>
      <c r="V38" t="n">
        <v>0.00114120603574687</v>
      </c>
      <c r="W38" t="n">
        <v>0.00121285923872247</v>
      </c>
      <c r="X38" t="n">
        <v>0.00127406800170295</v>
      </c>
      <c r="Y38" t="n">
        <v>0.000915894496343184</v>
      </c>
      <c r="Z38" t="n">
        <v>0.0010841502463371</v>
      </c>
      <c r="AA38" t="n">
        <v>0</v>
      </c>
      <c r="AB38" t="n">
        <v>0.00111277138183791</v>
      </c>
      <c r="AC38" t="n">
        <v>0.00134376578582537</v>
      </c>
      <c r="AD38" t="n">
        <v>0.00171944467860253</v>
      </c>
      <c r="AE38" t="n">
        <v>0.00166261379724099</v>
      </c>
      <c r="AF38" t="n">
        <v>0.00214065714397444</v>
      </c>
      <c r="AG38" t="n">
        <v>0.0014084402198368</v>
      </c>
      <c r="AH38" t="n">
        <v>0.000829451908642918</v>
      </c>
      <c r="AI38" t="n">
        <v>0.000562382308091855</v>
      </c>
      <c r="AJ38" t="n">
        <v>0.00161637070203188</v>
      </c>
      <c r="AK38" t="n">
        <v>0.00148453169873008</v>
      </c>
      <c r="AL38" t="n">
        <v>1.0019277889231</v>
      </c>
      <c r="AM38" t="n">
        <v>0.00367902976080329</v>
      </c>
      <c r="AN38" t="n">
        <v>0.00180765134913922</v>
      </c>
      <c r="AO38" t="n">
        <v>0.000398736099247641</v>
      </c>
      <c r="AP38" t="n">
        <v>0.000251341699139996</v>
      </c>
      <c r="AQ38" t="n">
        <v>0.0000596517854548283</v>
      </c>
      <c r="AR38" t="n">
        <v>0.00107399984952516</v>
      </c>
      <c r="AS38" t="n">
        <v>0.0046957112086863</v>
      </c>
      <c r="AT38" t="n">
        <v>0.00127105404499419</v>
      </c>
      <c r="AU38" t="n">
        <v>0.0028290345510332</v>
      </c>
      <c r="AV38" t="n">
        <v>0.000810899016479428</v>
      </c>
      <c r="AW38" t="n">
        <v>0.0033002224664402</v>
      </c>
      <c r="AX38" t="n">
        <v>0.00153591516548769</v>
      </c>
      <c r="AY38" t="n">
        <v>0.0011333681460599</v>
      </c>
      <c r="AZ38" t="n">
        <v>0.00094138011401638</v>
      </c>
      <c r="BA38" t="n">
        <v>0.000934078876781313</v>
      </c>
      <c r="BB38" t="n">
        <v>0.000359116838426277</v>
      </c>
      <c r="BC38" t="n">
        <v>0</v>
      </c>
      <c r="BD38" t="n">
        <v>0.000896151241304347</v>
      </c>
      <c r="BE38" t="n">
        <v>0.000918661771612706</v>
      </c>
      <c r="BF38" t="n">
        <v>0.00105537896321837</v>
      </c>
      <c r="BG38" t="n">
        <v>0.000974759965265979</v>
      </c>
      <c r="BH38" t="n">
        <v>0.0012378324022212</v>
      </c>
      <c r="BI38" t="n">
        <v>0.00121453862601854</v>
      </c>
      <c r="BJ38" t="n">
        <v>0.000968990350060716</v>
      </c>
      <c r="BK38" t="n">
        <v>0.00119540762366818</v>
      </c>
      <c r="BL38" t="n">
        <v>0.00114854607516701</v>
      </c>
      <c r="BM38" t="n">
        <v>0.00124857852924979</v>
      </c>
      <c r="BN38" t="n">
        <v>0.00167959856473602</v>
      </c>
      <c r="BO38" t="n">
        <v>0.000896943377642941</v>
      </c>
      <c r="BP38" t="n">
        <v>0</v>
      </c>
      <c r="BQ38" t="n">
        <v>0.00146736328086634</v>
      </c>
      <c r="BR38" t="n">
        <v>0.00121130232743746</v>
      </c>
      <c r="BS38" t="n">
        <v>0.00172561747807962</v>
      </c>
      <c r="BT38" t="n">
        <v>0.00114120603574687</v>
      </c>
      <c r="BU38" t="n">
        <v>0.00121285923872248</v>
      </c>
      <c r="BV38" t="n">
        <v>0.00127406800170296</v>
      </c>
      <c r="BW38" t="n">
        <v>0.000915894496343186</v>
      </c>
      <c r="BX38" t="n">
        <v>0.0010841502463371</v>
      </c>
      <c r="BY38" t="n">
        <v>0</v>
      </c>
      <c r="BZ38" t="n">
        <v>0.00111277138183791</v>
      </c>
      <c r="CA38" t="n">
        <v>0.00134376578582537</v>
      </c>
      <c r="CB38" t="n">
        <v>0.00171944467860252</v>
      </c>
      <c r="CC38" t="n">
        <v>0.00166261379724099</v>
      </c>
      <c r="CD38" t="n">
        <v>0.00214065714397444</v>
      </c>
      <c r="CE38" t="n">
        <v>0.0014084402198368</v>
      </c>
      <c r="CF38" t="n">
        <v>0.000829451908642917</v>
      </c>
      <c r="CG38" t="n">
        <v>0.000562382308091855</v>
      </c>
      <c r="CH38" t="n">
        <v>0.00161637070203188</v>
      </c>
      <c r="CI38" t="n">
        <v>0.00148453169873008</v>
      </c>
      <c r="CJ38" t="n">
        <v>0.0019277889231031</v>
      </c>
      <c r="CK38" t="n">
        <v>0.00367902976080329</v>
      </c>
      <c r="CL38" t="n">
        <v>0.00180765134913922</v>
      </c>
      <c r="CM38" t="n">
        <v>0.000398736099247642</v>
      </c>
      <c r="CN38" t="n">
        <v>0.000251341699139996</v>
      </c>
      <c r="CO38" t="n">
        <v>0.0000596517854548283</v>
      </c>
      <c r="CP38" t="n">
        <v>0.00107399984952516</v>
      </c>
      <c r="CQ38" t="n">
        <v>0.00469571120868631</v>
      </c>
      <c r="CR38" t="n">
        <v>0</v>
      </c>
      <c r="CS38" t="n">
        <v>0.0028290345510332</v>
      </c>
      <c r="CT38" t="n">
        <v>0.000810899016479427</v>
      </c>
      <c r="CU38" t="n">
        <v>0.0033002224664402</v>
      </c>
      <c r="CV38" t="n">
        <v>0.00153591516548769</v>
      </c>
      <c r="CW38" t="n">
        <v>0.0011333681460599</v>
      </c>
      <c r="CX38" t="n">
        <v>0.00094138011401638</v>
      </c>
      <c r="CY38" t="n">
        <v>0.000934078876781313</v>
      </c>
      <c r="CZ38" t="n">
        <v>0</v>
      </c>
      <c r="DA38" t="n">
        <v>0</v>
      </c>
      <c r="DB38" t="n">
        <v>0.000896151241304347</v>
      </c>
      <c r="DC38" t="n">
        <v>0.000918661771612706</v>
      </c>
      <c r="DD38" t="n">
        <v>0.00105537896321837</v>
      </c>
      <c r="DE38" t="n">
        <v>0.000974759965265979</v>
      </c>
      <c r="DF38" t="n">
        <v>0</v>
      </c>
      <c r="DG38" t="n">
        <v>0.00121453862601854</v>
      </c>
      <c r="DH38" t="n">
        <v>0</v>
      </c>
      <c r="DI38" t="n">
        <v>0</v>
      </c>
      <c r="DJ38" t="n">
        <v>0.00114854607516701</v>
      </c>
      <c r="DK38" t="n">
        <v>0</v>
      </c>
      <c r="DL38" t="n">
        <v>0.00167959856473602</v>
      </c>
      <c r="DM38" t="n">
        <v>0</v>
      </c>
      <c r="DN38" t="n">
        <v>0</v>
      </c>
      <c r="DO38" t="n">
        <v>0</v>
      </c>
      <c r="DP38" t="n">
        <v>0</v>
      </c>
      <c r="DQ38" t="n">
        <v>0.00172561747807963</v>
      </c>
      <c r="DR38" t="n">
        <v>0</v>
      </c>
      <c r="DS38" t="n">
        <v>0.00121285923872248</v>
      </c>
      <c r="DT38" t="n">
        <v>0.00127406800170296</v>
      </c>
      <c r="DU38" t="n">
        <v>0.000915894496343185</v>
      </c>
      <c r="DV38" t="n">
        <v>0</v>
      </c>
      <c r="DW38" t="n">
        <v>0</v>
      </c>
      <c r="DX38" t="n">
        <v>0.00111277138183791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0.000829451908642918</v>
      </c>
      <c r="EE38" t="n">
        <v>0.000562382308091855</v>
      </c>
      <c r="EF38" t="n">
        <v>0.00161637070203188</v>
      </c>
      <c r="EG38" t="n">
        <v>0.00148453169873008</v>
      </c>
      <c r="EH38" t="n">
        <v>0.0019277889231031</v>
      </c>
      <c r="EI38" t="n">
        <v>0.00367902976080328</v>
      </c>
      <c r="EJ38" t="n">
        <v>0.00180765134913922</v>
      </c>
      <c r="EK38" t="n">
        <v>0.000398736099247641</v>
      </c>
      <c r="EL38" t="n">
        <v>0.000251341699139996</v>
      </c>
      <c r="EM38" t="n">
        <v>0.0000596517854548283</v>
      </c>
      <c r="EN38" t="n">
        <v>0</v>
      </c>
      <c r="EO38" t="n">
        <v>0.00469571120868631</v>
      </c>
      <c r="EP38" t="n">
        <v>0</v>
      </c>
      <c r="EQ38" t="n">
        <v>0</v>
      </c>
      <c r="ER38" t="n">
        <v>0.000810899016479429</v>
      </c>
      <c r="ES38" t="n">
        <v>0.0033002224664402</v>
      </c>
      <c r="ET38" t="n">
        <v>0.00153591516548769</v>
      </c>
      <c r="EU38" t="n">
        <v>0.0011333681460599</v>
      </c>
      <c r="EV38" t="n">
        <v>0.00094138011401638</v>
      </c>
      <c r="EW38" t="n">
        <v>0.000934078876781313</v>
      </c>
      <c r="EX38" t="n">
        <v>0.000359116838426277</v>
      </c>
      <c r="EY38" t="n">
        <v>0.00107602238496694</v>
      </c>
      <c r="EZ38" t="n">
        <v>0.000896151241304347</v>
      </c>
      <c r="FA38" t="n">
        <v>0.000918661771612706</v>
      </c>
      <c r="FB38" t="n">
        <v>0.00105537896321837</v>
      </c>
      <c r="FC38" t="n">
        <v>0.000974759965265979</v>
      </c>
      <c r="FD38" t="n">
        <v>0.0012378324022212</v>
      </c>
      <c r="FE38" t="n">
        <v>0.00121453862601854</v>
      </c>
      <c r="FF38" t="n">
        <v>0</v>
      </c>
      <c r="FG38" t="n">
        <v>0</v>
      </c>
      <c r="FH38" t="n">
        <v>0.00114854607516701</v>
      </c>
      <c r="FI38" t="n">
        <v>0.00124857852924979</v>
      </c>
      <c r="FJ38" t="n">
        <v>0</v>
      </c>
      <c r="FK38" t="n">
        <v>0.000896943377642941</v>
      </c>
      <c r="FL38" t="n">
        <v>0</v>
      </c>
      <c r="FM38" t="n">
        <v>0.00146736328086634</v>
      </c>
      <c r="FN38" t="n">
        <v>0</v>
      </c>
      <c r="FO38" t="n">
        <v>0.00172561747807963</v>
      </c>
      <c r="FP38" t="n">
        <v>0</v>
      </c>
      <c r="FQ38" t="n">
        <v>0.00121285923872248</v>
      </c>
      <c r="FR38" t="n">
        <v>0.00127406800170296</v>
      </c>
      <c r="FS38" t="n">
        <v>0.000915894496343184</v>
      </c>
      <c r="FT38" t="n">
        <v>0.0010841502463371</v>
      </c>
      <c r="FU38" t="n">
        <v>0</v>
      </c>
      <c r="FV38" t="n">
        <v>0.00111277138183791</v>
      </c>
      <c r="FW38" t="n">
        <v>0.00134376578582537</v>
      </c>
      <c r="FX38" t="n">
        <v>0</v>
      </c>
      <c r="FY38" t="n">
        <v>0</v>
      </c>
      <c r="FZ38" t="n">
        <v>0</v>
      </c>
      <c r="GA38" t="n">
        <v>0.0014084402198368</v>
      </c>
      <c r="GB38" t="n">
        <v>0.000829451908642918</v>
      </c>
      <c r="GC38" t="n">
        <v>0.000562382308091856</v>
      </c>
      <c r="GD38" t="n">
        <v>0.00161637070203188</v>
      </c>
      <c r="GE38" t="n">
        <v>0.00148453169873008</v>
      </c>
      <c r="GF38" t="n">
        <v>0.0019277889231031</v>
      </c>
      <c r="GG38" t="n">
        <v>0.00367902976080329</v>
      </c>
      <c r="GH38" t="n">
        <v>0.00180765134913922</v>
      </c>
      <c r="GI38" t="n">
        <v>0.000398736099247641</v>
      </c>
      <c r="GJ38" t="n">
        <v>0.000251341699139996</v>
      </c>
      <c r="GK38" t="n">
        <v>0</v>
      </c>
      <c r="GL38" t="n">
        <v>0.00107399984952515</v>
      </c>
      <c r="GM38" t="n">
        <v>0.00469571120868629</v>
      </c>
      <c r="GN38" t="n">
        <v>0</v>
      </c>
      <c r="GO38" t="n">
        <v>0.0028290345510332</v>
      </c>
      <c r="GP38" t="n">
        <v>0.000810899016479428</v>
      </c>
      <c r="GQ38" t="n">
        <v>0.0033002224664402</v>
      </c>
      <c r="GR38" t="n">
        <v>0.00153591516548769</v>
      </c>
      <c r="GS38" t="n">
        <v>0.0011333681460599</v>
      </c>
      <c r="GT38" t="n">
        <v>0.000941380114016381</v>
      </c>
      <c r="GU38" t="n">
        <v>0.000934078876781313</v>
      </c>
      <c r="GV38" t="n">
        <v>0</v>
      </c>
      <c r="GW38" t="n">
        <v>0.00107602238496694</v>
      </c>
      <c r="GX38" t="n">
        <v>0</v>
      </c>
      <c r="GY38" t="n">
        <v>0.000918661771612706</v>
      </c>
      <c r="GZ38" t="n">
        <v>0.00105537896321837</v>
      </c>
      <c r="HA38" t="n">
        <v>0.000974759965265979</v>
      </c>
      <c r="HB38" t="n">
        <v>0.0012378324022212</v>
      </c>
      <c r="HC38" t="n">
        <v>0.00121453862601854</v>
      </c>
      <c r="HD38" t="n">
        <v>0.000968990350060717</v>
      </c>
      <c r="HE38" t="n">
        <v>0.00119540762366818</v>
      </c>
      <c r="HF38" t="n">
        <v>0.00114854607516701</v>
      </c>
      <c r="HG38" t="n">
        <v>0.00124857852924979</v>
      </c>
      <c r="HH38" t="n">
        <v>0.00167959856473602</v>
      </c>
      <c r="HI38" t="n">
        <v>0.000896943377642942</v>
      </c>
      <c r="HJ38" t="n">
        <v>0</v>
      </c>
      <c r="HK38" t="n">
        <v>0.00146736328086634</v>
      </c>
      <c r="HL38" t="n">
        <v>0.00121130232743746</v>
      </c>
      <c r="HM38" t="n">
        <v>0.00172561747807963</v>
      </c>
      <c r="HN38" t="n">
        <v>0.00114120603574687</v>
      </c>
      <c r="HO38" t="n">
        <v>0.00121285923872247</v>
      </c>
      <c r="HP38" t="n">
        <v>0.00127406800170296</v>
      </c>
      <c r="HQ38" t="n">
        <v>0.000915894496343185</v>
      </c>
      <c r="HR38" t="n">
        <v>0.00108415024633711</v>
      </c>
      <c r="HS38" t="n">
        <v>0.000945134501485527</v>
      </c>
      <c r="HT38" t="n">
        <v>0.00111277138183791</v>
      </c>
      <c r="HU38" t="n">
        <v>0.00134376578582537</v>
      </c>
      <c r="HV38" t="n">
        <v>0.00171944467860252</v>
      </c>
      <c r="HW38" t="n">
        <v>0.00166261379724099</v>
      </c>
      <c r="HX38" t="n">
        <v>0.00214065714397444</v>
      </c>
      <c r="HY38" t="n">
        <v>0.0014084402198368</v>
      </c>
      <c r="HZ38" t="n">
        <v>0.000829451908642919</v>
      </c>
      <c r="IA38" t="n">
        <v>0.000562382308091855</v>
      </c>
      <c r="IB38" t="n">
        <v>0.00161637070203188</v>
      </c>
      <c r="IC38" t="n">
        <v>0.00148453169873008</v>
      </c>
      <c r="ID38" t="n">
        <v>0.0019277889231031</v>
      </c>
      <c r="IE38" t="n">
        <v>0.00367902976080329</v>
      </c>
      <c r="IF38" t="n">
        <v>0.00180765134913922</v>
      </c>
      <c r="IG38" t="n">
        <v>0.000398736099247641</v>
      </c>
      <c r="IH38" t="n">
        <v>0.000251341699139996</v>
      </c>
      <c r="II38" t="n">
        <v>0.0000596517854548283</v>
      </c>
      <c r="IJ38" t="n">
        <v>0.00107399984952516</v>
      </c>
      <c r="IK38" t="n">
        <v>0.0046957112086863</v>
      </c>
      <c r="IL38" t="n">
        <v>0.00127105404499419</v>
      </c>
      <c r="IM38" t="n">
        <v>0.0028290345510332</v>
      </c>
      <c r="IN38" t="n">
        <v>0.000810899016479429</v>
      </c>
      <c r="IO38" t="n">
        <v>0.0033002224664402</v>
      </c>
      <c r="IP38" t="n">
        <v>0.00153591516548769</v>
      </c>
      <c r="IQ38" t="n">
        <v>0.0011333681460599</v>
      </c>
      <c r="IR38" t="n">
        <v>0.000941380114016381</v>
      </c>
      <c r="IS38" t="n">
        <v>0.000934078876781313</v>
      </c>
      <c r="IT38" t="n">
        <v>0</v>
      </c>
      <c r="IU38" t="n">
        <v>0</v>
      </c>
      <c r="IV38" t="n">
        <v>0.000896151241304347</v>
      </c>
      <c r="IW38" t="n">
        <v>0.000918661771612705</v>
      </c>
      <c r="IX38" t="n">
        <v>0.00105537896321837</v>
      </c>
      <c r="IY38" t="n">
        <v>0.000974759965265979</v>
      </c>
      <c r="IZ38" t="n">
        <v>0.0012378324022212</v>
      </c>
      <c r="JA38" t="n">
        <v>0.00121453862601854</v>
      </c>
      <c r="JB38" t="n">
        <v>0.000968990350060716</v>
      </c>
      <c r="JC38" t="n">
        <v>0</v>
      </c>
      <c r="JD38" t="n">
        <v>0.00114854607516701</v>
      </c>
      <c r="JE38" t="n">
        <v>0.00124857852924979</v>
      </c>
      <c r="JF38" t="n">
        <v>0.00167959856473602</v>
      </c>
      <c r="JG38" t="n">
        <v>0</v>
      </c>
      <c r="JH38" t="n">
        <v>0</v>
      </c>
      <c r="JI38" t="n">
        <v>0.00146736328086634</v>
      </c>
      <c r="JJ38" t="n">
        <v>0.00121130232743746</v>
      </c>
      <c r="JK38" t="n">
        <v>0.00172561747807963</v>
      </c>
      <c r="JL38" t="n">
        <v>0</v>
      </c>
      <c r="JM38" t="n">
        <v>0.00121285923872248</v>
      </c>
      <c r="JN38" t="n">
        <v>0.00127406800170296</v>
      </c>
      <c r="JO38" t="n">
        <v>0.000915894496343184</v>
      </c>
      <c r="JP38" t="n">
        <v>0.00108415024633711</v>
      </c>
      <c r="JQ38" t="n">
        <v>0.000945134501485527</v>
      </c>
      <c r="JR38" t="n">
        <v>0.00111277138183791</v>
      </c>
      <c r="JS38" t="n">
        <v>0.00134376578582537</v>
      </c>
      <c r="JT38" t="n">
        <v>0.00171944467860253</v>
      </c>
      <c r="JU38" t="n">
        <v>0</v>
      </c>
      <c r="JV38" t="n">
        <v>0</v>
      </c>
      <c r="JW38" t="n">
        <v>0.0014084402198368</v>
      </c>
      <c r="JX38" t="n">
        <v>0.000829451908642917</v>
      </c>
      <c r="JY38" t="n">
        <v>0.000562382308091856</v>
      </c>
      <c r="JZ38" t="n">
        <v>0.00161637070203188</v>
      </c>
      <c r="KA38" t="n">
        <v>0.00148453169873008</v>
      </c>
      <c r="KB38" t="n">
        <v>0.0019277889231031</v>
      </c>
      <c r="KC38" t="n">
        <v>0.00367902976080329</v>
      </c>
      <c r="KD38" t="n">
        <v>0.00180765134913922</v>
      </c>
      <c r="KE38" t="n">
        <v>0.000398736099247641</v>
      </c>
      <c r="KF38" t="n">
        <v>0.000251341699139996</v>
      </c>
      <c r="KG38" t="n">
        <v>0</v>
      </c>
      <c r="KH38" t="n">
        <v>0.00107399984952515</v>
      </c>
      <c r="KI38" t="n">
        <v>0.00469571120868629</v>
      </c>
      <c r="KJ38" t="n">
        <v>0.00127105404499419</v>
      </c>
      <c r="KK38" t="n">
        <v>0.0028290345510332</v>
      </c>
      <c r="KL38" t="n">
        <v>0.000810899016479428</v>
      </c>
      <c r="KM38" t="n">
        <v>0.0033002224664402</v>
      </c>
      <c r="KN38" t="n">
        <v>0.00153591516548769</v>
      </c>
      <c r="KO38" t="n">
        <v>0.0011333681460599</v>
      </c>
      <c r="KP38" t="n">
        <v>0.000941380114016381</v>
      </c>
      <c r="KQ38" t="n">
        <v>0</v>
      </c>
      <c r="KR38" t="n">
        <v>0</v>
      </c>
      <c r="KS38" t="n">
        <v>0.00107602238496694</v>
      </c>
      <c r="KT38" t="n">
        <v>0.000896151241304346</v>
      </c>
      <c r="KU38" t="n">
        <v>0.000918661771612704</v>
      </c>
      <c r="KV38" t="n">
        <v>0.00105537896321837</v>
      </c>
      <c r="KW38" t="n">
        <v>0.000974759965265979</v>
      </c>
      <c r="KX38" t="n">
        <v>0.0012378324022212</v>
      </c>
      <c r="KY38" t="n">
        <v>0.00121453862601854</v>
      </c>
      <c r="KZ38" t="n">
        <v>0.000968990350060717</v>
      </c>
      <c r="LA38" t="n">
        <v>0.00119540762366818</v>
      </c>
      <c r="LB38" t="n">
        <v>0.00114854607516701</v>
      </c>
      <c r="LC38" t="n">
        <v>0.00124857852924979</v>
      </c>
      <c r="LD38" t="n">
        <v>0.00167959856473602</v>
      </c>
      <c r="LE38" t="n">
        <v>0.000896943377642942</v>
      </c>
      <c r="LF38" t="n">
        <v>0.00126428126174437</v>
      </c>
      <c r="LG38" t="n">
        <v>0.00146736328086634</v>
      </c>
      <c r="LH38" t="n">
        <v>0.00121130232743746</v>
      </c>
      <c r="LI38" t="n">
        <v>0.00172561747807962</v>
      </c>
      <c r="LJ38" t="n">
        <v>0.00114120603574687</v>
      </c>
      <c r="LK38" t="n">
        <v>0.00121285923872247</v>
      </c>
      <c r="LL38" t="n">
        <v>0.00127406800170295</v>
      </c>
      <c r="LM38" t="n">
        <v>0.000915894496343184</v>
      </c>
      <c r="LN38" t="n">
        <v>0.00108415024633711</v>
      </c>
      <c r="LO38" t="n">
        <v>0.000945134501485527</v>
      </c>
      <c r="LP38" t="n">
        <v>0.00111277138183791</v>
      </c>
      <c r="LQ38" t="n">
        <v>0.00134376578582537</v>
      </c>
      <c r="LR38" t="n">
        <v>0.00171944467860253</v>
      </c>
      <c r="LS38" t="n">
        <v>0.00166261379724099</v>
      </c>
      <c r="LT38" t="n">
        <v>0.00214065714397444</v>
      </c>
      <c r="LU38" t="n">
        <v>0.0014084402198368</v>
      </c>
      <c r="LV38" t="n">
        <v>0.000829451908642917</v>
      </c>
      <c r="LW38" t="n">
        <v>0.000562382308091855</v>
      </c>
      <c r="LX38" t="n">
        <v>0.00161637070203188</v>
      </c>
      <c r="LY38" t="n">
        <v>0.00148453169873008</v>
      </c>
      <c r="LZ38" t="n">
        <v>0.0019277889231031</v>
      </c>
      <c r="MA38" t="n">
        <v>0.00367902976080329</v>
      </c>
      <c r="MB38" t="n">
        <v>0.00180765134913922</v>
      </c>
      <c r="MC38" t="n">
        <v>0.000398736099247641</v>
      </c>
      <c r="MD38" t="n">
        <v>0.000251341699139996</v>
      </c>
      <c r="ME38" t="n">
        <v>0.0000596517854548282</v>
      </c>
      <c r="MF38" t="n">
        <v>0.00107399984952516</v>
      </c>
      <c r="MG38" t="n">
        <v>0.00469571120868629</v>
      </c>
      <c r="MH38" t="n">
        <v>0.00127105404499419</v>
      </c>
      <c r="MI38" t="n">
        <v>0.0028290345510332</v>
      </c>
      <c r="MJ38" t="n">
        <v>0.000810899016479428</v>
      </c>
      <c r="MK38" t="n">
        <v>0.0033002224664402</v>
      </c>
      <c r="ML38" t="n">
        <v>0.00153591516548769</v>
      </c>
      <c r="MM38" t="n">
        <v>0.0011333681460599</v>
      </c>
      <c r="MN38" t="n">
        <v>0.000941380114016379</v>
      </c>
      <c r="MO38" t="n">
        <v>0.000934078876781313</v>
      </c>
      <c r="MP38" t="n">
        <v>0</v>
      </c>
      <c r="MQ38" t="n">
        <v>0.00107602238496694</v>
      </c>
      <c r="MR38" t="n">
        <v>0.000896151241304346</v>
      </c>
      <c r="MS38" t="n">
        <v>0.000918661771612705</v>
      </c>
      <c r="MT38" t="n">
        <v>0.00105537896321837</v>
      </c>
      <c r="MU38" t="n">
        <v>0.00097475996526598</v>
      </c>
      <c r="MV38" t="n">
        <v>0.0012378324022212</v>
      </c>
      <c r="MW38" t="n">
        <v>0.00121453862601854</v>
      </c>
      <c r="MX38" t="n">
        <v>0</v>
      </c>
      <c r="MY38" t="n">
        <v>0</v>
      </c>
      <c r="MZ38" t="n">
        <v>0.00114854607516701</v>
      </c>
      <c r="NA38" t="n">
        <v>0</v>
      </c>
      <c r="NB38" t="n">
        <v>0.00167959856473602</v>
      </c>
      <c r="NC38" t="n">
        <v>0.00089694337764294</v>
      </c>
      <c r="ND38" t="n">
        <v>0</v>
      </c>
      <c r="NE38" t="n">
        <v>0.00146736328086634</v>
      </c>
      <c r="NF38" t="n">
        <v>0.00121130232743746</v>
      </c>
      <c r="NG38" t="n">
        <v>0.00172561747807962</v>
      </c>
      <c r="NH38" t="n">
        <v>0</v>
      </c>
      <c r="NI38" t="n">
        <v>0.00121285923872248</v>
      </c>
      <c r="NJ38" t="n">
        <v>0.00127406800170295</v>
      </c>
      <c r="NK38" t="n">
        <v>0.000915894496343185</v>
      </c>
      <c r="NL38" t="n">
        <v>0.0010841502463371</v>
      </c>
      <c r="NM38" t="n">
        <v>0.000945134501485527</v>
      </c>
      <c r="NN38" t="n">
        <v>0.00111277138183791</v>
      </c>
      <c r="NO38" t="n">
        <v>0.00134376578582537</v>
      </c>
      <c r="NP38" t="n">
        <v>0.00171944467860253</v>
      </c>
      <c r="NQ38" t="n">
        <v>0</v>
      </c>
      <c r="NR38" t="n">
        <v>0.00214065714397444</v>
      </c>
      <c r="NS38" t="n">
        <v>0.0014084402198368</v>
      </c>
      <c r="NT38" t="n">
        <v>0.000829451908642918</v>
      </c>
      <c r="NU38" t="n">
        <v>0.000562382308091855</v>
      </c>
      <c r="NV38" t="n">
        <v>0.00161637070203188</v>
      </c>
      <c r="NW38" t="n">
        <v>0.00148453169873008</v>
      </c>
      <c r="NX38" t="n">
        <v>0.0019277889231031</v>
      </c>
      <c r="NY38" t="n">
        <v>0.00367902976080328</v>
      </c>
      <c r="NZ38" t="n">
        <v>0.00180765134913922</v>
      </c>
      <c r="OA38" t="n">
        <v>0.000398736099247641</v>
      </c>
      <c r="OB38" t="n">
        <v>0.000251341699139996</v>
      </c>
      <c r="OC38" t="n">
        <v>0.0000596517854548282</v>
      </c>
      <c r="OD38" t="n">
        <v>0.00107399984952515</v>
      </c>
      <c r="OE38" t="n">
        <v>0.0046957112086863</v>
      </c>
      <c r="OF38" t="n">
        <v>0.00127105404499419</v>
      </c>
      <c r="OG38" t="n">
        <v>0.0028290345510332</v>
      </c>
      <c r="OH38" t="n">
        <v>0.000810899016479429</v>
      </c>
      <c r="OI38" t="n">
        <v>0.0033002224664402</v>
      </c>
      <c r="OJ38" t="n">
        <v>0.00153591516548769</v>
      </c>
      <c r="OK38" t="n">
        <v>0.0011333681460599</v>
      </c>
      <c r="OL38" t="n">
        <v>0.000941380114016381</v>
      </c>
      <c r="OM38" t="n">
        <v>0.000934078876781313</v>
      </c>
      <c r="ON38" t="n">
        <v>0.000359116838426277</v>
      </c>
      <c r="OO38" t="n">
        <v>0</v>
      </c>
      <c r="OP38" t="n">
        <v>0.000896151241304348</v>
      </c>
      <c r="OQ38" t="n">
        <v>0.000918661771612706</v>
      </c>
      <c r="OR38" t="n">
        <v>0.00105537896321837</v>
      </c>
      <c r="OS38" t="n">
        <v>0.000974759965265979</v>
      </c>
      <c r="OT38" t="n">
        <v>0.0012378324022212</v>
      </c>
      <c r="OU38" t="n">
        <v>0.00121453862601854</v>
      </c>
      <c r="OV38" t="n">
        <v>0</v>
      </c>
      <c r="OW38" t="n">
        <v>0</v>
      </c>
      <c r="OX38" t="n">
        <v>0.00114854607516701</v>
      </c>
      <c r="OY38" t="n">
        <v>0.00124857852924978</v>
      </c>
      <c r="OZ38" t="n">
        <v>0.00167959856473602</v>
      </c>
      <c r="PA38" t="n">
        <v>0.000896943377642941</v>
      </c>
      <c r="PB38" t="n">
        <v>0</v>
      </c>
      <c r="PC38" t="n">
        <v>0.00146736328086634</v>
      </c>
      <c r="PD38" t="n">
        <v>0</v>
      </c>
      <c r="PE38" t="n">
        <v>0</v>
      </c>
      <c r="PF38" t="n">
        <v>0</v>
      </c>
      <c r="PG38" t="n">
        <v>0.00121285923872247</v>
      </c>
      <c r="PH38" t="n">
        <v>0.00127406800170296</v>
      </c>
      <c r="PI38" t="n">
        <v>0.000915894496343184</v>
      </c>
      <c r="PJ38" t="n">
        <v>0</v>
      </c>
      <c r="PK38" t="n">
        <v>0.000945134501485527</v>
      </c>
      <c r="PL38" t="n">
        <v>0.00111277138183791</v>
      </c>
      <c r="PM38" t="n">
        <v>0</v>
      </c>
      <c r="PN38" t="n">
        <v>0</v>
      </c>
      <c r="PO38" t="n">
        <v>0</v>
      </c>
      <c r="PP38" t="n">
        <v>0</v>
      </c>
      <c r="PQ38" t="n">
        <v>0.0014084402198368</v>
      </c>
      <c r="PR38" t="n">
        <v>0.000829451908642918</v>
      </c>
      <c r="PS38" t="n">
        <v>0.000562382308091856</v>
      </c>
      <c r="PT38" t="n">
        <v>0.00161637070203188</v>
      </c>
      <c r="PU38" t="n">
        <v>0.00148453169873008</v>
      </c>
      <c r="PV38" t="n">
        <v>0.0019277889231031</v>
      </c>
      <c r="PW38" t="n">
        <v>0.00367902976080329</v>
      </c>
      <c r="PX38" t="n">
        <v>0.00180765134913922</v>
      </c>
      <c r="PY38" t="n">
        <v>0.000398736099247641</v>
      </c>
      <c r="PZ38" t="n">
        <v>0.000251341699139996</v>
      </c>
      <c r="QA38" t="n">
        <v>0.0000596517854548283</v>
      </c>
      <c r="QB38" t="n">
        <v>0.00107399984952515</v>
      </c>
      <c r="QC38" t="n">
        <v>0.0046957112086863</v>
      </c>
      <c r="QD38" t="n">
        <v>0</v>
      </c>
      <c r="QE38" t="n">
        <v>0.0028290345510332</v>
      </c>
      <c r="QF38" t="n">
        <v>0.000810899016479427</v>
      </c>
      <c r="QG38" t="n">
        <v>0.0033002224664402</v>
      </c>
      <c r="QH38" t="n">
        <v>0.00153591516548769</v>
      </c>
      <c r="QI38" t="n">
        <v>0.0011333681460599</v>
      </c>
    </row>
    <row r="39">
      <c r="A39" t="s">
        <v>38</v>
      </c>
      <c r="B39" t="n">
        <v>0.0202719674259833</v>
      </c>
      <c r="C39" t="n">
        <v>0.0204702856839198</v>
      </c>
      <c r="D39" t="n">
        <v>0.0073963132025875</v>
      </c>
      <c r="E39" t="n">
        <v>0</v>
      </c>
      <c r="F39" t="n">
        <v>0</v>
      </c>
      <c r="G39" t="n">
        <v>0.0198397813174917</v>
      </c>
      <c r="H39" t="n">
        <v>0.0173073127827599</v>
      </c>
      <c r="I39" t="n">
        <v>0.0124244249089195</v>
      </c>
      <c r="J39" t="n">
        <v>0.0166110822147708</v>
      </c>
      <c r="K39" t="n">
        <v>0.0141818152500584</v>
      </c>
      <c r="L39" t="n">
        <v>0.0161354001148343</v>
      </c>
      <c r="M39" t="n">
        <v>0.0175964741299059</v>
      </c>
      <c r="N39" t="n">
        <v>0.0174733704760586</v>
      </c>
      <c r="O39" t="n">
        <v>0.0168799268925009</v>
      </c>
      <c r="P39" t="n">
        <v>0.0153998589526913</v>
      </c>
      <c r="Q39" t="n">
        <v>0.0171679366017111</v>
      </c>
      <c r="R39" t="n">
        <v>0</v>
      </c>
      <c r="S39" t="n">
        <v>0.0184607003557191</v>
      </c>
      <c r="T39" t="n">
        <v>0</v>
      </c>
      <c r="U39" t="n">
        <v>0.0130196129758206</v>
      </c>
      <c r="V39" t="n">
        <v>0.0139650976135453</v>
      </c>
      <c r="W39" t="n">
        <v>0.0197132223828324</v>
      </c>
      <c r="X39" t="n">
        <v>0.0181044110494612</v>
      </c>
      <c r="Y39" t="n">
        <v>0.0107623139256333</v>
      </c>
      <c r="Z39" t="n">
        <v>0.0178587616770952</v>
      </c>
      <c r="AA39" t="n">
        <v>0</v>
      </c>
      <c r="AB39" t="n">
        <v>0.013691111164215</v>
      </c>
      <c r="AC39" t="n">
        <v>0.0130713153485447</v>
      </c>
      <c r="AD39" t="n">
        <v>0.0153286791583374</v>
      </c>
      <c r="AE39" t="n">
        <v>0.0153764185982307</v>
      </c>
      <c r="AF39" t="n">
        <v>0.012660915701276</v>
      </c>
      <c r="AG39" t="n">
        <v>0.01617406135957</v>
      </c>
      <c r="AH39" t="n">
        <v>0.0106729072144272</v>
      </c>
      <c r="AI39" t="n">
        <v>0.00622717230147621</v>
      </c>
      <c r="AJ39" t="n">
        <v>0.0148071387811648</v>
      </c>
      <c r="AK39" t="n">
        <v>0.0105804241811595</v>
      </c>
      <c r="AL39" t="n">
        <v>0.0113848711945417</v>
      </c>
      <c r="AM39" t="n">
        <v>1.01263238144756</v>
      </c>
      <c r="AN39" t="n">
        <v>0.0111286035004087</v>
      </c>
      <c r="AO39" t="n">
        <v>0.00207087014078804</v>
      </c>
      <c r="AP39" t="n">
        <v>0.00130536467820406</v>
      </c>
      <c r="AQ39" t="n">
        <v>0.000309806665558779</v>
      </c>
      <c r="AR39" t="n">
        <v>0.00546082359818178</v>
      </c>
      <c r="AS39" t="n">
        <v>0.010034103532757</v>
      </c>
      <c r="AT39" t="n">
        <v>0.0120556708232765</v>
      </c>
      <c r="AU39" t="n">
        <v>0.0119625780533488</v>
      </c>
      <c r="AV39" t="n">
        <v>0.0056279287271264</v>
      </c>
      <c r="AW39" t="n">
        <v>0.00730691492498451</v>
      </c>
      <c r="AX39" t="n">
        <v>0.00865553806301332</v>
      </c>
      <c r="AY39" t="n">
        <v>0.00644691963031964</v>
      </c>
      <c r="AZ39" t="n">
        <v>0.0202719674259832</v>
      </c>
      <c r="BA39" t="n">
        <v>0.0204702856839199</v>
      </c>
      <c r="BB39" t="n">
        <v>0.0073963132025875</v>
      </c>
      <c r="BC39" t="n">
        <v>0</v>
      </c>
      <c r="BD39" t="n">
        <v>0.0160528487453742</v>
      </c>
      <c r="BE39" t="n">
        <v>0.0198397813174918</v>
      </c>
      <c r="BF39" t="n">
        <v>0.0173073127827599</v>
      </c>
      <c r="BG39" t="n">
        <v>0.0124244249089195</v>
      </c>
      <c r="BH39" t="n">
        <v>0.0166110822147708</v>
      </c>
      <c r="BI39" t="n">
        <v>0.0141818152500584</v>
      </c>
      <c r="BJ39" t="n">
        <v>0.0161354001148343</v>
      </c>
      <c r="BK39" t="n">
        <v>0.0175964741299059</v>
      </c>
      <c r="BL39" t="n">
        <v>0.0174733704760586</v>
      </c>
      <c r="BM39" t="n">
        <v>0.0168799268925009</v>
      </c>
      <c r="BN39" t="n">
        <v>0.0153998589526913</v>
      </c>
      <c r="BO39" t="n">
        <v>0.0171679366017111</v>
      </c>
      <c r="BP39" t="n">
        <v>0</v>
      </c>
      <c r="BQ39" t="n">
        <v>0.0184607003557191</v>
      </c>
      <c r="BR39" t="n">
        <v>0.0149339128671453</v>
      </c>
      <c r="BS39" t="n">
        <v>0.0130196129758206</v>
      </c>
      <c r="BT39" t="n">
        <v>0.0139650976135453</v>
      </c>
      <c r="BU39" t="n">
        <v>0.0197132223828324</v>
      </c>
      <c r="BV39" t="n">
        <v>0.0181044110494612</v>
      </c>
      <c r="BW39" t="n">
        <v>0.0107623139256333</v>
      </c>
      <c r="BX39" t="n">
        <v>0.0178587616770952</v>
      </c>
      <c r="BY39" t="n">
        <v>0</v>
      </c>
      <c r="BZ39" t="n">
        <v>0.013691111164215</v>
      </c>
      <c r="CA39" t="n">
        <v>0.0130713153485447</v>
      </c>
      <c r="CB39" t="n">
        <v>0.0153286791583374</v>
      </c>
      <c r="CC39" t="n">
        <v>0.0153764185982307</v>
      </c>
      <c r="CD39" t="n">
        <v>0.012660915701276</v>
      </c>
      <c r="CE39" t="n">
        <v>0.01617406135957</v>
      </c>
      <c r="CF39" t="n">
        <v>0.0106729072144272</v>
      </c>
      <c r="CG39" t="n">
        <v>0.00622717230147621</v>
      </c>
      <c r="CH39" t="n">
        <v>0.0148071387811649</v>
      </c>
      <c r="CI39" t="n">
        <v>0.0105804241811595</v>
      </c>
      <c r="CJ39" t="n">
        <v>0.0113848711945417</v>
      </c>
      <c r="CK39" t="n">
        <v>0.0126323814475637</v>
      </c>
      <c r="CL39" t="n">
        <v>0.0111286035004087</v>
      </c>
      <c r="CM39" t="n">
        <v>0.00207087014078804</v>
      </c>
      <c r="CN39" t="n">
        <v>0.00130536467820406</v>
      </c>
      <c r="CO39" t="n">
        <v>0.000309806665558779</v>
      </c>
      <c r="CP39" t="n">
        <v>0.00546082359818178</v>
      </c>
      <c r="CQ39" t="n">
        <v>0.010034103532757</v>
      </c>
      <c r="CR39" t="n">
        <v>0</v>
      </c>
      <c r="CS39" t="n">
        <v>0.0119625780533488</v>
      </c>
      <c r="CT39" t="n">
        <v>0.00562792872712639</v>
      </c>
      <c r="CU39" t="n">
        <v>0.00730691492498451</v>
      </c>
      <c r="CV39" t="n">
        <v>0.00865553806301333</v>
      </c>
      <c r="CW39" t="n">
        <v>0.00644691963031964</v>
      </c>
      <c r="CX39" t="n">
        <v>0.0202719674259833</v>
      </c>
      <c r="CY39" t="n">
        <v>0.0204702856839199</v>
      </c>
      <c r="CZ39" t="n">
        <v>0</v>
      </c>
      <c r="DA39" t="n">
        <v>0</v>
      </c>
      <c r="DB39" t="n">
        <v>0.0160528487453742</v>
      </c>
      <c r="DC39" t="n">
        <v>0.0198397813174917</v>
      </c>
      <c r="DD39" t="n">
        <v>0.01730731278276</v>
      </c>
      <c r="DE39" t="n">
        <v>0.0124244249089195</v>
      </c>
      <c r="DF39" t="n">
        <v>0</v>
      </c>
      <c r="DG39" t="n">
        <v>0.0141818152500584</v>
      </c>
      <c r="DH39" t="n">
        <v>0</v>
      </c>
      <c r="DI39" t="n">
        <v>0</v>
      </c>
      <c r="DJ39" t="n">
        <v>0.0174733704760586</v>
      </c>
      <c r="DK39" t="n">
        <v>0</v>
      </c>
      <c r="DL39" t="n">
        <v>0.0153998589526913</v>
      </c>
      <c r="DM39" t="n">
        <v>0</v>
      </c>
      <c r="DN39" t="n">
        <v>0</v>
      </c>
      <c r="DO39" t="n">
        <v>0</v>
      </c>
      <c r="DP39" t="n">
        <v>0</v>
      </c>
      <c r="DQ39" t="n">
        <v>0.0130196129758206</v>
      </c>
      <c r="DR39" t="n">
        <v>0</v>
      </c>
      <c r="DS39" t="n">
        <v>0.0197132223828324</v>
      </c>
      <c r="DT39" t="n">
        <v>0.0181044110494612</v>
      </c>
      <c r="DU39" t="n">
        <v>0.0107623139256333</v>
      </c>
      <c r="DV39" t="n">
        <v>0</v>
      </c>
      <c r="DW39" t="n">
        <v>0</v>
      </c>
      <c r="DX39" t="n">
        <v>0.013691111164215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0.0106729072144272</v>
      </c>
      <c r="EE39" t="n">
        <v>0.00622717230147621</v>
      </c>
      <c r="EF39" t="n">
        <v>0.0148071387811648</v>
      </c>
      <c r="EG39" t="n">
        <v>0.0105804241811595</v>
      </c>
      <c r="EH39" t="n">
        <v>0.0113848711945417</v>
      </c>
      <c r="EI39" t="n">
        <v>0.0126323814475637</v>
      </c>
      <c r="EJ39" t="n">
        <v>0.0111286035004087</v>
      </c>
      <c r="EK39" t="n">
        <v>0.00207087014078804</v>
      </c>
      <c r="EL39" t="n">
        <v>0.00130536467820406</v>
      </c>
      <c r="EM39" t="n">
        <v>0.000309806665558779</v>
      </c>
      <c r="EN39" t="n">
        <v>0</v>
      </c>
      <c r="EO39" t="n">
        <v>0.010034103532757</v>
      </c>
      <c r="EP39" t="n">
        <v>0</v>
      </c>
      <c r="EQ39" t="n">
        <v>0</v>
      </c>
      <c r="ER39" t="n">
        <v>0.0056279287271264</v>
      </c>
      <c r="ES39" t="n">
        <v>0.00730691492498451</v>
      </c>
      <c r="ET39" t="n">
        <v>0.00865553806301332</v>
      </c>
      <c r="EU39" t="n">
        <v>0.00644691963031963</v>
      </c>
      <c r="EV39" t="n">
        <v>0.0202719674259833</v>
      </c>
      <c r="EW39" t="n">
        <v>0.0204702856839198</v>
      </c>
      <c r="EX39" t="n">
        <v>0.0073963132025875</v>
      </c>
      <c r="EY39" t="n">
        <v>0.0286758540426222</v>
      </c>
      <c r="EZ39" t="n">
        <v>0.0160528487453742</v>
      </c>
      <c r="FA39" t="n">
        <v>0.0198397813174917</v>
      </c>
      <c r="FB39" t="n">
        <v>0.0173073127827599</v>
      </c>
      <c r="FC39" t="n">
        <v>0.0124244249089195</v>
      </c>
      <c r="FD39" t="n">
        <v>0.0166110822147709</v>
      </c>
      <c r="FE39" t="n">
        <v>0.0141818152500584</v>
      </c>
      <c r="FF39" t="n">
        <v>0</v>
      </c>
      <c r="FG39" t="n">
        <v>0</v>
      </c>
      <c r="FH39" t="n">
        <v>0.0174733704760586</v>
      </c>
      <c r="FI39" t="n">
        <v>0.0168799268925009</v>
      </c>
      <c r="FJ39" t="n">
        <v>0</v>
      </c>
      <c r="FK39" t="n">
        <v>0.0171679366017111</v>
      </c>
      <c r="FL39" t="n">
        <v>0</v>
      </c>
      <c r="FM39" t="n">
        <v>0.0184607003557191</v>
      </c>
      <c r="FN39" t="n">
        <v>0</v>
      </c>
      <c r="FO39" t="n">
        <v>0.0130196129758206</v>
      </c>
      <c r="FP39" t="n">
        <v>0</v>
      </c>
      <c r="FQ39" t="n">
        <v>0.0197132223828324</v>
      </c>
      <c r="FR39" t="n">
        <v>0.0181044110494612</v>
      </c>
      <c r="FS39" t="n">
        <v>0.0107623139256333</v>
      </c>
      <c r="FT39" t="n">
        <v>0.0178587616770952</v>
      </c>
      <c r="FU39" t="n">
        <v>0</v>
      </c>
      <c r="FV39" t="n">
        <v>0.013691111164215</v>
      </c>
      <c r="FW39" t="n">
        <v>0.0130713153485447</v>
      </c>
      <c r="FX39" t="n">
        <v>0</v>
      </c>
      <c r="FY39" t="n">
        <v>0</v>
      </c>
      <c r="FZ39" t="n">
        <v>0</v>
      </c>
      <c r="GA39" t="n">
        <v>0.01617406135957</v>
      </c>
      <c r="GB39" t="n">
        <v>0.0106729072144272</v>
      </c>
      <c r="GC39" t="n">
        <v>0.00622717230147621</v>
      </c>
      <c r="GD39" t="n">
        <v>0.0148071387811649</v>
      </c>
      <c r="GE39" t="n">
        <v>0.0105804241811595</v>
      </c>
      <c r="GF39" t="n">
        <v>0.0113848711945417</v>
      </c>
      <c r="GG39" t="n">
        <v>0.0126323814475637</v>
      </c>
      <c r="GH39" t="n">
        <v>0.0111286035004087</v>
      </c>
      <c r="GI39" t="n">
        <v>0.00207087014078804</v>
      </c>
      <c r="GJ39" t="n">
        <v>0.00130536467820406</v>
      </c>
      <c r="GK39" t="n">
        <v>0</v>
      </c>
      <c r="GL39" t="n">
        <v>0.00546082359818177</v>
      </c>
      <c r="GM39" t="n">
        <v>0.010034103532757</v>
      </c>
      <c r="GN39" t="n">
        <v>0</v>
      </c>
      <c r="GO39" t="n">
        <v>0.0119625780533488</v>
      </c>
      <c r="GP39" t="n">
        <v>0.0056279287271264</v>
      </c>
      <c r="GQ39" t="n">
        <v>0.00730691492498451</v>
      </c>
      <c r="GR39" t="n">
        <v>0.00865553806301333</v>
      </c>
      <c r="GS39" t="n">
        <v>0.00644691963031964</v>
      </c>
      <c r="GT39" t="n">
        <v>0.0202719674259833</v>
      </c>
      <c r="GU39" t="n">
        <v>0.0204702856839199</v>
      </c>
      <c r="GV39" t="n">
        <v>0</v>
      </c>
      <c r="GW39" t="n">
        <v>0.0286758540426222</v>
      </c>
      <c r="GX39" t="n">
        <v>0</v>
      </c>
      <c r="GY39" t="n">
        <v>0.0198397813174917</v>
      </c>
      <c r="GZ39" t="n">
        <v>0.0173073127827599</v>
      </c>
      <c r="HA39" t="n">
        <v>0.0124244249089195</v>
      </c>
      <c r="HB39" t="n">
        <v>0.0166110822147708</v>
      </c>
      <c r="HC39" t="n">
        <v>0.0141818152500584</v>
      </c>
      <c r="HD39" t="n">
        <v>0.0161354001148343</v>
      </c>
      <c r="HE39" t="n">
        <v>0.0175964741299059</v>
      </c>
      <c r="HF39" t="n">
        <v>0.0174733704760586</v>
      </c>
      <c r="HG39" t="n">
        <v>0.0168799268925009</v>
      </c>
      <c r="HH39" t="n">
        <v>0.0153998589526913</v>
      </c>
      <c r="HI39" t="n">
        <v>0.0171679366017111</v>
      </c>
      <c r="HJ39" t="n">
        <v>0</v>
      </c>
      <c r="HK39" t="n">
        <v>0.0184607003557191</v>
      </c>
      <c r="HL39" t="n">
        <v>0.0149339128671453</v>
      </c>
      <c r="HM39" t="n">
        <v>0.0130196129758206</v>
      </c>
      <c r="HN39" t="n">
        <v>0.0139650976135453</v>
      </c>
      <c r="HO39" t="n">
        <v>0.0197132223828324</v>
      </c>
      <c r="HP39" t="n">
        <v>0.0181044110494612</v>
      </c>
      <c r="HQ39" t="n">
        <v>0.0107623139256333</v>
      </c>
      <c r="HR39" t="n">
        <v>0.0178587616770952</v>
      </c>
      <c r="HS39" t="n">
        <v>0.0132592007058088</v>
      </c>
      <c r="HT39" t="n">
        <v>0.013691111164215</v>
      </c>
      <c r="HU39" t="n">
        <v>0.0130713153485447</v>
      </c>
      <c r="HV39" t="n">
        <v>0.0153286791583374</v>
      </c>
      <c r="HW39" t="n">
        <v>0.0153764185982307</v>
      </c>
      <c r="HX39" t="n">
        <v>0.012660915701276</v>
      </c>
      <c r="HY39" t="n">
        <v>0.01617406135957</v>
      </c>
      <c r="HZ39" t="n">
        <v>0.0106729072144272</v>
      </c>
      <c r="IA39" t="n">
        <v>0.00622717230147621</v>
      </c>
      <c r="IB39" t="n">
        <v>0.0148071387811649</v>
      </c>
      <c r="IC39" t="n">
        <v>0.0105804241811595</v>
      </c>
      <c r="ID39" t="n">
        <v>0.0113848711945417</v>
      </c>
      <c r="IE39" t="n">
        <v>0.0126323814475637</v>
      </c>
      <c r="IF39" t="n">
        <v>0.0111286035004087</v>
      </c>
      <c r="IG39" t="n">
        <v>0.00207087014078804</v>
      </c>
      <c r="IH39" t="n">
        <v>0.00130536467820406</v>
      </c>
      <c r="II39" t="n">
        <v>0.000309806665558779</v>
      </c>
      <c r="IJ39" t="n">
        <v>0.00546082359818178</v>
      </c>
      <c r="IK39" t="n">
        <v>0.010034103532757</v>
      </c>
      <c r="IL39" t="n">
        <v>0.0120556708232765</v>
      </c>
      <c r="IM39" t="n">
        <v>0.0119625780533488</v>
      </c>
      <c r="IN39" t="n">
        <v>0.0056279287271264</v>
      </c>
      <c r="IO39" t="n">
        <v>0.00730691492498451</v>
      </c>
      <c r="IP39" t="n">
        <v>0.00865553806301331</v>
      </c>
      <c r="IQ39" t="n">
        <v>0.00644691963031963</v>
      </c>
      <c r="IR39" t="n">
        <v>0.0202719674259833</v>
      </c>
      <c r="IS39" t="n">
        <v>0.0204702856839198</v>
      </c>
      <c r="IT39" t="n">
        <v>0</v>
      </c>
      <c r="IU39" t="n">
        <v>0</v>
      </c>
      <c r="IV39" t="n">
        <v>0.0160528487453742</v>
      </c>
      <c r="IW39" t="n">
        <v>0.0198397813174917</v>
      </c>
      <c r="IX39" t="n">
        <v>0.0173073127827599</v>
      </c>
      <c r="IY39" t="n">
        <v>0.0124244249089195</v>
      </c>
      <c r="IZ39" t="n">
        <v>0.0166110822147708</v>
      </c>
      <c r="JA39" t="n">
        <v>0.0141818152500584</v>
      </c>
      <c r="JB39" t="n">
        <v>0.0161354001148343</v>
      </c>
      <c r="JC39" t="n">
        <v>0</v>
      </c>
      <c r="JD39" t="n">
        <v>0.0174733704760586</v>
      </c>
      <c r="JE39" t="n">
        <v>0.0168799268925009</v>
      </c>
      <c r="JF39" t="n">
        <v>0.0153998589526913</v>
      </c>
      <c r="JG39" t="n">
        <v>0</v>
      </c>
      <c r="JH39" t="n">
        <v>0</v>
      </c>
      <c r="JI39" t="n">
        <v>0.0184607003557191</v>
      </c>
      <c r="JJ39" t="n">
        <v>0.0149339128671453</v>
      </c>
      <c r="JK39" t="n">
        <v>0.0130196129758206</v>
      </c>
      <c r="JL39" t="n">
        <v>0</v>
      </c>
      <c r="JM39" t="n">
        <v>0.0197132223828324</v>
      </c>
      <c r="JN39" t="n">
        <v>0.0181044110494612</v>
      </c>
      <c r="JO39" t="n">
        <v>0.0107623139256333</v>
      </c>
      <c r="JP39" t="n">
        <v>0.0178587616770952</v>
      </c>
      <c r="JQ39" t="n">
        <v>0.0132592007058088</v>
      </c>
      <c r="JR39" t="n">
        <v>0.013691111164215</v>
      </c>
      <c r="JS39" t="n">
        <v>0.0130713153485447</v>
      </c>
      <c r="JT39" t="n">
        <v>0.0153286791583374</v>
      </c>
      <c r="JU39" t="n">
        <v>0</v>
      </c>
      <c r="JV39" t="n">
        <v>0</v>
      </c>
      <c r="JW39" t="n">
        <v>0.01617406135957</v>
      </c>
      <c r="JX39" t="n">
        <v>0.0106729072144272</v>
      </c>
      <c r="JY39" t="n">
        <v>0.00622717230147622</v>
      </c>
      <c r="JZ39" t="n">
        <v>0.0148071387811649</v>
      </c>
      <c r="KA39" t="n">
        <v>0.0105804241811595</v>
      </c>
      <c r="KB39" t="n">
        <v>0.0113848711945417</v>
      </c>
      <c r="KC39" t="n">
        <v>0.0126323814475637</v>
      </c>
      <c r="KD39" t="n">
        <v>0.0111286035004087</v>
      </c>
      <c r="KE39" t="n">
        <v>0.00207087014078804</v>
      </c>
      <c r="KF39" t="n">
        <v>0.00130536467820406</v>
      </c>
      <c r="KG39" t="n">
        <v>0</v>
      </c>
      <c r="KH39" t="n">
        <v>0.00546082359818178</v>
      </c>
      <c r="KI39" t="n">
        <v>0.010034103532757</v>
      </c>
      <c r="KJ39" t="n">
        <v>0.0120556708232765</v>
      </c>
      <c r="KK39" t="n">
        <v>0.0119625780533488</v>
      </c>
      <c r="KL39" t="n">
        <v>0.0056279287271264</v>
      </c>
      <c r="KM39" t="n">
        <v>0.00730691492498451</v>
      </c>
      <c r="KN39" t="n">
        <v>0.00865553806301333</v>
      </c>
      <c r="KO39" t="n">
        <v>0.00644691963031964</v>
      </c>
      <c r="KP39" t="n">
        <v>0.0202719674259833</v>
      </c>
      <c r="KQ39" t="n">
        <v>0</v>
      </c>
      <c r="KR39" t="n">
        <v>0</v>
      </c>
      <c r="KS39" t="n">
        <v>0.0286758540426222</v>
      </c>
      <c r="KT39" t="n">
        <v>0.0160528487453741</v>
      </c>
      <c r="KU39" t="n">
        <v>0.0198397813174917</v>
      </c>
      <c r="KV39" t="n">
        <v>0.0173073127827599</v>
      </c>
      <c r="KW39" t="n">
        <v>0.0124244249089195</v>
      </c>
      <c r="KX39" t="n">
        <v>0.0166110822147708</v>
      </c>
      <c r="KY39" t="n">
        <v>0.0141818152500584</v>
      </c>
      <c r="KZ39" t="n">
        <v>0.0161354001148343</v>
      </c>
      <c r="LA39" t="n">
        <v>0.0175964741299059</v>
      </c>
      <c r="LB39" t="n">
        <v>0.0174733704760586</v>
      </c>
      <c r="LC39" t="n">
        <v>0.0168799268925009</v>
      </c>
      <c r="LD39" t="n">
        <v>0.0153998589526914</v>
      </c>
      <c r="LE39" t="n">
        <v>0.0171679366017111</v>
      </c>
      <c r="LF39" t="n">
        <v>0.0161436266778985</v>
      </c>
      <c r="LG39" t="n">
        <v>0.0184607003557191</v>
      </c>
      <c r="LH39" t="n">
        <v>0.0149339128671453</v>
      </c>
      <c r="LI39" t="n">
        <v>0.0130196129758206</v>
      </c>
      <c r="LJ39" t="n">
        <v>0.0139650976135453</v>
      </c>
      <c r="LK39" t="n">
        <v>0.0197132223828324</v>
      </c>
      <c r="LL39" t="n">
        <v>0.0181044110494612</v>
      </c>
      <c r="LM39" t="n">
        <v>0.0107623139256333</v>
      </c>
      <c r="LN39" t="n">
        <v>0.0178587616770952</v>
      </c>
      <c r="LO39" t="n">
        <v>0.0132592007058088</v>
      </c>
      <c r="LP39" t="n">
        <v>0.013691111164215</v>
      </c>
      <c r="LQ39" t="n">
        <v>0.0130713153485447</v>
      </c>
      <c r="LR39" t="n">
        <v>0.0153286791583374</v>
      </c>
      <c r="LS39" t="n">
        <v>0.0153764185982307</v>
      </c>
      <c r="LT39" t="n">
        <v>0.012660915701276</v>
      </c>
      <c r="LU39" t="n">
        <v>0.01617406135957</v>
      </c>
      <c r="LV39" t="n">
        <v>0.0106729072144272</v>
      </c>
      <c r="LW39" t="n">
        <v>0.00622717230147621</v>
      </c>
      <c r="LX39" t="n">
        <v>0.0148071387811649</v>
      </c>
      <c r="LY39" t="n">
        <v>0.0105804241811595</v>
      </c>
      <c r="LZ39" t="n">
        <v>0.0113848711945417</v>
      </c>
      <c r="MA39" t="n">
        <v>0.0126323814475637</v>
      </c>
      <c r="MB39" t="n">
        <v>0.0111286035004087</v>
      </c>
      <c r="MC39" t="n">
        <v>0.00207087014078804</v>
      </c>
      <c r="MD39" t="n">
        <v>0.00130536467820406</v>
      </c>
      <c r="ME39" t="n">
        <v>0.000309806665558779</v>
      </c>
      <c r="MF39" t="n">
        <v>0.00546082359818178</v>
      </c>
      <c r="MG39" t="n">
        <v>0.0100341035327569</v>
      </c>
      <c r="MH39" t="n">
        <v>0.0120556708232765</v>
      </c>
      <c r="MI39" t="n">
        <v>0.0119625780533488</v>
      </c>
      <c r="MJ39" t="n">
        <v>0.0056279287271264</v>
      </c>
      <c r="MK39" t="n">
        <v>0.00730691492498451</v>
      </c>
      <c r="ML39" t="n">
        <v>0.00865553806301333</v>
      </c>
      <c r="MM39" t="n">
        <v>0.00644691963031964</v>
      </c>
      <c r="MN39" t="n">
        <v>0.0202719674259833</v>
      </c>
      <c r="MO39" t="n">
        <v>0.0204702856839198</v>
      </c>
      <c r="MP39" t="n">
        <v>0</v>
      </c>
      <c r="MQ39" t="n">
        <v>0.0286758540426222</v>
      </c>
      <c r="MR39" t="n">
        <v>0.0160528487453741</v>
      </c>
      <c r="MS39" t="n">
        <v>0.0198397813174917</v>
      </c>
      <c r="MT39" t="n">
        <v>0.0173073127827599</v>
      </c>
      <c r="MU39" t="n">
        <v>0.0124244249089195</v>
      </c>
      <c r="MV39" t="n">
        <v>0.0166110822147708</v>
      </c>
      <c r="MW39" t="n">
        <v>0.0141818152500584</v>
      </c>
      <c r="MX39" t="n">
        <v>0</v>
      </c>
      <c r="MY39" t="n">
        <v>0</v>
      </c>
      <c r="MZ39" t="n">
        <v>0.0174733704760586</v>
      </c>
      <c r="NA39" t="n">
        <v>0</v>
      </c>
      <c r="NB39" t="n">
        <v>0.0153998589526913</v>
      </c>
      <c r="NC39" t="n">
        <v>0.0171679366017111</v>
      </c>
      <c r="ND39" t="n">
        <v>0</v>
      </c>
      <c r="NE39" t="n">
        <v>0.0184607003557191</v>
      </c>
      <c r="NF39" t="n">
        <v>0.0149339128671453</v>
      </c>
      <c r="NG39" t="n">
        <v>0.0130196129758206</v>
      </c>
      <c r="NH39" t="n">
        <v>0</v>
      </c>
      <c r="NI39" t="n">
        <v>0.0197132223828324</v>
      </c>
      <c r="NJ39" t="n">
        <v>0.0181044110494612</v>
      </c>
      <c r="NK39" t="n">
        <v>0.0107623139256333</v>
      </c>
      <c r="NL39" t="n">
        <v>0.0178587616770952</v>
      </c>
      <c r="NM39" t="n">
        <v>0.0132592007058088</v>
      </c>
      <c r="NN39" t="n">
        <v>0.013691111164215</v>
      </c>
      <c r="NO39" t="n">
        <v>0.0130713153485446</v>
      </c>
      <c r="NP39" t="n">
        <v>0.0153286791583374</v>
      </c>
      <c r="NQ39" t="n">
        <v>0</v>
      </c>
      <c r="NR39" t="n">
        <v>0.012660915701276</v>
      </c>
      <c r="NS39" t="n">
        <v>0.01617406135957</v>
      </c>
      <c r="NT39" t="n">
        <v>0.0106729072144272</v>
      </c>
      <c r="NU39" t="n">
        <v>0.0062271723014762</v>
      </c>
      <c r="NV39" t="n">
        <v>0.0148071387811648</v>
      </c>
      <c r="NW39" t="n">
        <v>0.0105804241811595</v>
      </c>
      <c r="NX39" t="n">
        <v>0.0113848711945417</v>
      </c>
      <c r="NY39" t="n">
        <v>0.0126323814475637</v>
      </c>
      <c r="NZ39" t="n">
        <v>0.0111286035004087</v>
      </c>
      <c r="OA39" t="n">
        <v>0.00207087014078804</v>
      </c>
      <c r="OB39" t="n">
        <v>0.00130536467820406</v>
      </c>
      <c r="OC39" t="n">
        <v>0.000309806665558779</v>
      </c>
      <c r="OD39" t="n">
        <v>0.00546082359818178</v>
      </c>
      <c r="OE39" t="n">
        <v>0.010034103532757</v>
      </c>
      <c r="OF39" t="n">
        <v>0.0120556708232765</v>
      </c>
      <c r="OG39" t="n">
        <v>0.0119625780533488</v>
      </c>
      <c r="OH39" t="n">
        <v>0.00562792872712641</v>
      </c>
      <c r="OI39" t="n">
        <v>0.00730691492498451</v>
      </c>
      <c r="OJ39" t="n">
        <v>0.00865553806301333</v>
      </c>
      <c r="OK39" t="n">
        <v>0.00644691963031963</v>
      </c>
      <c r="OL39" t="n">
        <v>0.0202719674259833</v>
      </c>
      <c r="OM39" t="n">
        <v>0.0204702856839198</v>
      </c>
      <c r="ON39" t="n">
        <v>0.0073963132025875</v>
      </c>
      <c r="OO39" t="n">
        <v>0</v>
      </c>
      <c r="OP39" t="n">
        <v>0.0160528487453742</v>
      </c>
      <c r="OQ39" t="n">
        <v>0.0198397813174917</v>
      </c>
      <c r="OR39" t="n">
        <v>0.0173073127827599</v>
      </c>
      <c r="OS39" t="n">
        <v>0.0124244249089195</v>
      </c>
      <c r="OT39" t="n">
        <v>0.0166110822147708</v>
      </c>
      <c r="OU39" t="n">
        <v>0.0141818152500584</v>
      </c>
      <c r="OV39" t="n">
        <v>0</v>
      </c>
      <c r="OW39" t="n">
        <v>0</v>
      </c>
      <c r="OX39" t="n">
        <v>0.0174733704760586</v>
      </c>
      <c r="OY39" t="n">
        <v>0.0168799268925009</v>
      </c>
      <c r="OZ39" t="n">
        <v>0.0153998589526913</v>
      </c>
      <c r="PA39" t="n">
        <v>0.0171679366017111</v>
      </c>
      <c r="PB39" t="n">
        <v>0</v>
      </c>
      <c r="PC39" t="n">
        <v>0.0184607003557191</v>
      </c>
      <c r="PD39" t="n">
        <v>0</v>
      </c>
      <c r="PE39" t="n">
        <v>0</v>
      </c>
      <c r="PF39" t="n">
        <v>0</v>
      </c>
      <c r="PG39" t="n">
        <v>0.0197132223828324</v>
      </c>
      <c r="PH39" t="n">
        <v>0.0181044110494612</v>
      </c>
      <c r="PI39" t="n">
        <v>0.0107623139256333</v>
      </c>
      <c r="PJ39" t="n">
        <v>0</v>
      </c>
      <c r="PK39" t="n">
        <v>0.0132592007058088</v>
      </c>
      <c r="PL39" t="n">
        <v>0.013691111164215</v>
      </c>
      <c r="PM39" t="n">
        <v>0</v>
      </c>
      <c r="PN39" t="n">
        <v>0</v>
      </c>
      <c r="PO39" t="n">
        <v>0</v>
      </c>
      <c r="PP39" t="n">
        <v>0</v>
      </c>
      <c r="PQ39" t="n">
        <v>0.01617406135957</v>
      </c>
      <c r="PR39" t="n">
        <v>0.0106729072144272</v>
      </c>
      <c r="PS39" t="n">
        <v>0.00622717230147622</v>
      </c>
      <c r="PT39" t="n">
        <v>0.0148071387811648</v>
      </c>
      <c r="PU39" t="n">
        <v>0.0105804241811595</v>
      </c>
      <c r="PV39" t="n">
        <v>0.0113848711945417</v>
      </c>
      <c r="PW39" t="n">
        <v>0.0126323814475637</v>
      </c>
      <c r="PX39" t="n">
        <v>0.0111286035004087</v>
      </c>
      <c r="PY39" t="n">
        <v>0.00207087014078804</v>
      </c>
      <c r="PZ39" t="n">
        <v>0.00130536467820406</v>
      </c>
      <c r="QA39" t="n">
        <v>0.00030980666555878</v>
      </c>
      <c r="QB39" t="n">
        <v>0.00546082359818178</v>
      </c>
      <c r="QC39" t="n">
        <v>0.010034103532757</v>
      </c>
      <c r="QD39" t="n">
        <v>0</v>
      </c>
      <c r="QE39" t="n">
        <v>0.0119625780533488</v>
      </c>
      <c r="QF39" t="n">
        <v>0.0056279287271264</v>
      </c>
      <c r="QG39" t="n">
        <v>0.00730691492498452</v>
      </c>
      <c r="QH39" t="n">
        <v>0.00865553806301333</v>
      </c>
      <c r="QI39" t="n">
        <v>0.00644691963031964</v>
      </c>
    </row>
    <row r="40">
      <c r="A40" t="s">
        <v>39</v>
      </c>
      <c r="B40" t="n">
        <v>0.00399358158615176</v>
      </c>
      <c r="C40" t="n">
        <v>0.00387108774535132</v>
      </c>
      <c r="D40" t="n">
        <v>0.0018351269677462</v>
      </c>
      <c r="E40" t="n">
        <v>0</v>
      </c>
      <c r="F40" t="n">
        <v>0</v>
      </c>
      <c r="G40" t="n">
        <v>0.00348155027346411</v>
      </c>
      <c r="H40" t="n">
        <v>0.00467420348968844</v>
      </c>
      <c r="I40" t="n">
        <v>0.00430811478084703</v>
      </c>
      <c r="J40" t="n">
        <v>0.00687988425532276</v>
      </c>
      <c r="K40" t="n">
        <v>0.00875389676885554</v>
      </c>
      <c r="L40" t="n">
        <v>0.00448596718184741</v>
      </c>
      <c r="M40" t="n">
        <v>0.00718031069048855</v>
      </c>
      <c r="N40" t="n">
        <v>0.00527902468810826</v>
      </c>
      <c r="O40" t="n">
        <v>0.0055580969412774</v>
      </c>
      <c r="P40" t="n">
        <v>0.00944103791025525</v>
      </c>
      <c r="Q40" t="n">
        <v>0.00319913106724606</v>
      </c>
      <c r="R40" t="n">
        <v>0</v>
      </c>
      <c r="S40" t="n">
        <v>0.00653205786132312</v>
      </c>
      <c r="T40" t="n">
        <v>0</v>
      </c>
      <c r="U40" t="n">
        <v>0.00546175758379774</v>
      </c>
      <c r="V40" t="n">
        <v>0.00518497033571997</v>
      </c>
      <c r="W40" t="n">
        <v>0.00441298060139234</v>
      </c>
      <c r="X40" t="n">
        <v>0.00675301895554764</v>
      </c>
      <c r="Y40" t="n">
        <v>0.00382392624575897</v>
      </c>
      <c r="Z40" t="n">
        <v>0.00459190374757061</v>
      </c>
      <c r="AA40" t="n">
        <v>0</v>
      </c>
      <c r="AB40" t="n">
        <v>0.00586799783121421</v>
      </c>
      <c r="AC40" t="n">
        <v>0.00635102798164885</v>
      </c>
      <c r="AD40" t="n">
        <v>0.00690607250352768</v>
      </c>
      <c r="AE40" t="n">
        <v>0.00739713660721244</v>
      </c>
      <c r="AF40" t="n">
        <v>0.0106090487901067</v>
      </c>
      <c r="AG40" t="n">
        <v>0.00619155385248536</v>
      </c>
      <c r="AH40" t="n">
        <v>0.00267980702734529</v>
      </c>
      <c r="AI40" t="n">
        <v>0.00291466413078937</v>
      </c>
      <c r="AJ40" t="n">
        <v>0.00767015955194304</v>
      </c>
      <c r="AK40" t="n">
        <v>0.0101189018672894</v>
      </c>
      <c r="AL40" t="n">
        <v>0.0109815843671252</v>
      </c>
      <c r="AM40" t="n">
        <v>0.00643845771925956</v>
      </c>
      <c r="AN40" t="n">
        <v>1.00808625238245</v>
      </c>
      <c r="AO40" t="n">
        <v>0.00712338538813821</v>
      </c>
      <c r="AP40" t="n">
        <v>0.00449019737734426</v>
      </c>
      <c r="AQ40" t="n">
        <v>0.00106567390736922</v>
      </c>
      <c r="AR40" t="n">
        <v>0.00589827320747118</v>
      </c>
      <c r="AS40" t="n">
        <v>0.013215454253072</v>
      </c>
      <c r="AT40" t="n">
        <v>0.00732467618026728</v>
      </c>
      <c r="AU40" t="n">
        <v>0.0161861625968785</v>
      </c>
      <c r="AV40" t="n">
        <v>0.00814039846386393</v>
      </c>
      <c r="AW40" t="n">
        <v>0.0116626260312177</v>
      </c>
      <c r="AX40" t="n">
        <v>0.0129553897586538</v>
      </c>
      <c r="AY40" t="n">
        <v>0.00584381027702248</v>
      </c>
      <c r="AZ40" t="n">
        <v>0.00399358158615176</v>
      </c>
      <c r="BA40" t="n">
        <v>0.00387108774535132</v>
      </c>
      <c r="BB40" t="n">
        <v>0.0018351269677462</v>
      </c>
      <c r="BC40" t="n">
        <v>0</v>
      </c>
      <c r="BD40" t="n">
        <v>0.00337153051352751</v>
      </c>
      <c r="BE40" t="n">
        <v>0.00348155027346411</v>
      </c>
      <c r="BF40" t="n">
        <v>0.00467420348968844</v>
      </c>
      <c r="BG40" t="n">
        <v>0.00430811478084703</v>
      </c>
      <c r="BH40" t="n">
        <v>0.00687988425532276</v>
      </c>
      <c r="BI40" t="n">
        <v>0.00875389676885554</v>
      </c>
      <c r="BJ40" t="n">
        <v>0.00448596718184741</v>
      </c>
      <c r="BK40" t="n">
        <v>0.00718031069048855</v>
      </c>
      <c r="BL40" t="n">
        <v>0.00527902468810825</v>
      </c>
      <c r="BM40" t="n">
        <v>0.00555809694127741</v>
      </c>
      <c r="BN40" t="n">
        <v>0.00944103791025524</v>
      </c>
      <c r="BO40" t="n">
        <v>0.00319913106724606</v>
      </c>
      <c r="BP40" t="n">
        <v>0</v>
      </c>
      <c r="BQ40" t="n">
        <v>0.00653205786132313</v>
      </c>
      <c r="BR40" t="n">
        <v>0.00565147360040837</v>
      </c>
      <c r="BS40" t="n">
        <v>0.00546175758379774</v>
      </c>
      <c r="BT40" t="n">
        <v>0.00518497033571997</v>
      </c>
      <c r="BU40" t="n">
        <v>0.00441298060139234</v>
      </c>
      <c r="BV40" t="n">
        <v>0.00675301895554764</v>
      </c>
      <c r="BW40" t="n">
        <v>0.00382392624575897</v>
      </c>
      <c r="BX40" t="n">
        <v>0.00459190374757061</v>
      </c>
      <c r="BY40" t="n">
        <v>0</v>
      </c>
      <c r="BZ40" t="n">
        <v>0.00586799783121421</v>
      </c>
      <c r="CA40" t="n">
        <v>0.00635102798164886</v>
      </c>
      <c r="CB40" t="n">
        <v>0.00690607250352768</v>
      </c>
      <c r="CC40" t="n">
        <v>0.00739713660721244</v>
      </c>
      <c r="CD40" t="n">
        <v>0.0106090487901067</v>
      </c>
      <c r="CE40" t="n">
        <v>0.00619155385248536</v>
      </c>
      <c r="CF40" t="n">
        <v>0.00267980702734529</v>
      </c>
      <c r="CG40" t="n">
        <v>0.00291466413078937</v>
      </c>
      <c r="CH40" t="n">
        <v>0.00767015955194305</v>
      </c>
      <c r="CI40" t="n">
        <v>0.0101189018672894</v>
      </c>
      <c r="CJ40" t="n">
        <v>0.0109815843671252</v>
      </c>
      <c r="CK40" t="n">
        <v>0.00643845771925957</v>
      </c>
      <c r="CL40" t="n">
        <v>0.0080862523824492</v>
      </c>
      <c r="CM40" t="n">
        <v>0.00712338538813821</v>
      </c>
      <c r="CN40" t="n">
        <v>0.00449019737734426</v>
      </c>
      <c r="CO40" t="n">
        <v>0.00106567390736922</v>
      </c>
      <c r="CP40" t="n">
        <v>0.00589827320747118</v>
      </c>
      <c r="CQ40" t="n">
        <v>0.013215454253072</v>
      </c>
      <c r="CR40" t="n">
        <v>0</v>
      </c>
      <c r="CS40" t="n">
        <v>0.0161861625968785</v>
      </c>
      <c r="CT40" t="n">
        <v>0.00814039846386393</v>
      </c>
      <c r="CU40" t="n">
        <v>0.0116626260312177</v>
      </c>
      <c r="CV40" t="n">
        <v>0.0129553897586538</v>
      </c>
      <c r="CW40" t="n">
        <v>0.00584381027702249</v>
      </c>
      <c r="CX40" t="n">
        <v>0.00399358158615176</v>
      </c>
      <c r="CY40" t="n">
        <v>0.00387108774535132</v>
      </c>
      <c r="CZ40" t="n">
        <v>0</v>
      </c>
      <c r="DA40" t="n">
        <v>0</v>
      </c>
      <c r="DB40" t="n">
        <v>0.00337153051352751</v>
      </c>
      <c r="DC40" t="n">
        <v>0.00348155027346411</v>
      </c>
      <c r="DD40" t="n">
        <v>0.00467420348968845</v>
      </c>
      <c r="DE40" t="n">
        <v>0.00430811478084703</v>
      </c>
      <c r="DF40" t="n">
        <v>0</v>
      </c>
      <c r="DG40" t="n">
        <v>0.00875389676885555</v>
      </c>
      <c r="DH40" t="n">
        <v>0</v>
      </c>
      <c r="DI40" t="n">
        <v>0</v>
      </c>
      <c r="DJ40" t="n">
        <v>0.00527902468810826</v>
      </c>
      <c r="DK40" t="n">
        <v>0</v>
      </c>
      <c r="DL40" t="n">
        <v>0.00944103791025525</v>
      </c>
      <c r="DM40" t="n">
        <v>0</v>
      </c>
      <c r="DN40" t="n">
        <v>0</v>
      </c>
      <c r="DO40" t="n">
        <v>0</v>
      </c>
      <c r="DP40" t="n">
        <v>0</v>
      </c>
      <c r="DQ40" t="n">
        <v>0.00546175758379774</v>
      </c>
      <c r="DR40" t="n">
        <v>0</v>
      </c>
      <c r="DS40" t="n">
        <v>0.00441298060139234</v>
      </c>
      <c r="DT40" t="n">
        <v>0.00675301895554763</v>
      </c>
      <c r="DU40" t="n">
        <v>0.00382392624575897</v>
      </c>
      <c r="DV40" t="n">
        <v>0</v>
      </c>
      <c r="DW40" t="n">
        <v>0</v>
      </c>
      <c r="DX40" t="n">
        <v>0.00586799783121421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0.00267980702734529</v>
      </c>
      <c r="EE40" t="n">
        <v>0.00291466413078937</v>
      </c>
      <c r="EF40" t="n">
        <v>0.00767015955194303</v>
      </c>
      <c r="EG40" t="n">
        <v>0.0101189018672894</v>
      </c>
      <c r="EH40" t="n">
        <v>0.0109815843671252</v>
      </c>
      <c r="EI40" t="n">
        <v>0.00643845771925956</v>
      </c>
      <c r="EJ40" t="n">
        <v>0.0080862523824492</v>
      </c>
      <c r="EK40" t="n">
        <v>0.0071233853881382</v>
      </c>
      <c r="EL40" t="n">
        <v>0.00449019737734426</v>
      </c>
      <c r="EM40" t="n">
        <v>0.00106567390736922</v>
      </c>
      <c r="EN40" t="n">
        <v>0</v>
      </c>
      <c r="EO40" t="n">
        <v>0.013215454253072</v>
      </c>
      <c r="EP40" t="n">
        <v>0</v>
      </c>
      <c r="EQ40" t="n">
        <v>0</v>
      </c>
      <c r="ER40" t="n">
        <v>0.00814039846386394</v>
      </c>
      <c r="ES40" t="n">
        <v>0.0116626260312177</v>
      </c>
      <c r="ET40" t="n">
        <v>0.0129553897586537</v>
      </c>
      <c r="EU40" t="n">
        <v>0.00584381027702248</v>
      </c>
      <c r="EV40" t="n">
        <v>0.00399358158615176</v>
      </c>
      <c r="EW40" t="n">
        <v>0.00387108774535132</v>
      </c>
      <c r="EX40" t="n">
        <v>0.0018351269677462</v>
      </c>
      <c r="EY40" t="n">
        <v>0.00284324359583575</v>
      </c>
      <c r="EZ40" t="n">
        <v>0.00337153051352751</v>
      </c>
      <c r="FA40" t="n">
        <v>0.00348155027346411</v>
      </c>
      <c r="FB40" t="n">
        <v>0.00467420348968844</v>
      </c>
      <c r="FC40" t="n">
        <v>0.00430811478084703</v>
      </c>
      <c r="FD40" t="n">
        <v>0.00687988425532277</v>
      </c>
      <c r="FE40" t="n">
        <v>0.00875389676885555</v>
      </c>
      <c r="FF40" t="n">
        <v>0</v>
      </c>
      <c r="FG40" t="n">
        <v>0</v>
      </c>
      <c r="FH40" t="n">
        <v>0.00527902468810826</v>
      </c>
      <c r="FI40" t="n">
        <v>0.0055580969412774</v>
      </c>
      <c r="FJ40" t="n">
        <v>0</v>
      </c>
      <c r="FK40" t="n">
        <v>0.00319913106724606</v>
      </c>
      <c r="FL40" t="n">
        <v>0</v>
      </c>
      <c r="FM40" t="n">
        <v>0.00653205786132312</v>
      </c>
      <c r="FN40" t="n">
        <v>0</v>
      </c>
      <c r="FO40" t="n">
        <v>0.00546175758379774</v>
      </c>
      <c r="FP40" t="n">
        <v>0</v>
      </c>
      <c r="FQ40" t="n">
        <v>0.00441298060139235</v>
      </c>
      <c r="FR40" t="n">
        <v>0.00675301895554764</v>
      </c>
      <c r="FS40" t="n">
        <v>0.00382392624575896</v>
      </c>
      <c r="FT40" t="n">
        <v>0.00459190374757061</v>
      </c>
      <c r="FU40" t="n">
        <v>0</v>
      </c>
      <c r="FV40" t="n">
        <v>0.00586799783121421</v>
      </c>
      <c r="FW40" t="n">
        <v>0.00635102798164886</v>
      </c>
      <c r="FX40" t="n">
        <v>0</v>
      </c>
      <c r="FY40" t="n">
        <v>0</v>
      </c>
      <c r="FZ40" t="n">
        <v>0</v>
      </c>
      <c r="GA40" t="n">
        <v>0.00619155385248535</v>
      </c>
      <c r="GB40" t="n">
        <v>0.00267980702734529</v>
      </c>
      <c r="GC40" t="n">
        <v>0.00291466413078937</v>
      </c>
      <c r="GD40" t="n">
        <v>0.00767015955194304</v>
      </c>
      <c r="GE40" t="n">
        <v>0.0101189018672894</v>
      </c>
      <c r="GF40" t="n">
        <v>0.0109815843671252</v>
      </c>
      <c r="GG40" t="n">
        <v>0.00643845771925958</v>
      </c>
      <c r="GH40" t="n">
        <v>0.0080862523824492</v>
      </c>
      <c r="GI40" t="n">
        <v>0.0071233853881382</v>
      </c>
      <c r="GJ40" t="n">
        <v>0.00449019737734426</v>
      </c>
      <c r="GK40" t="n">
        <v>0</v>
      </c>
      <c r="GL40" t="n">
        <v>0.00589827320747117</v>
      </c>
      <c r="GM40" t="n">
        <v>0.013215454253072</v>
      </c>
      <c r="GN40" t="n">
        <v>0</v>
      </c>
      <c r="GO40" t="n">
        <v>0.0161861625968785</v>
      </c>
      <c r="GP40" t="n">
        <v>0.00814039846386394</v>
      </c>
      <c r="GQ40" t="n">
        <v>0.0116626260312177</v>
      </c>
      <c r="GR40" t="n">
        <v>0.0129553897586538</v>
      </c>
      <c r="GS40" t="n">
        <v>0.00584381027702249</v>
      </c>
      <c r="GT40" t="n">
        <v>0.00399358158615176</v>
      </c>
      <c r="GU40" t="n">
        <v>0.00387108774535132</v>
      </c>
      <c r="GV40" t="n">
        <v>0</v>
      </c>
      <c r="GW40" t="n">
        <v>0.00284324359583575</v>
      </c>
      <c r="GX40" t="n">
        <v>0</v>
      </c>
      <c r="GY40" t="n">
        <v>0.00348155027346411</v>
      </c>
      <c r="GZ40" t="n">
        <v>0.00467420348968844</v>
      </c>
      <c r="HA40" t="n">
        <v>0.00430811478084703</v>
      </c>
      <c r="HB40" t="n">
        <v>0.00687988425532276</v>
      </c>
      <c r="HC40" t="n">
        <v>0.00875389676885554</v>
      </c>
      <c r="HD40" t="n">
        <v>0.00448596718184741</v>
      </c>
      <c r="HE40" t="n">
        <v>0.00718031069048855</v>
      </c>
      <c r="HF40" t="n">
        <v>0.00527902468810826</v>
      </c>
      <c r="HG40" t="n">
        <v>0.00555809694127741</v>
      </c>
      <c r="HH40" t="n">
        <v>0.00944103791025524</v>
      </c>
      <c r="HI40" t="n">
        <v>0.00319913106724606</v>
      </c>
      <c r="HJ40" t="n">
        <v>0</v>
      </c>
      <c r="HK40" t="n">
        <v>0.00653205786132313</v>
      </c>
      <c r="HL40" t="n">
        <v>0.00565147360040839</v>
      </c>
      <c r="HM40" t="n">
        <v>0.00546175758379774</v>
      </c>
      <c r="HN40" t="n">
        <v>0.00518497033571997</v>
      </c>
      <c r="HO40" t="n">
        <v>0.00441298060139234</v>
      </c>
      <c r="HP40" t="n">
        <v>0.00675301895554765</v>
      </c>
      <c r="HQ40" t="n">
        <v>0.00382392624575896</v>
      </c>
      <c r="HR40" t="n">
        <v>0.00459190374757061</v>
      </c>
      <c r="HS40" t="n">
        <v>0.00424743426580504</v>
      </c>
      <c r="HT40" t="n">
        <v>0.00586799783121421</v>
      </c>
      <c r="HU40" t="n">
        <v>0.00635102798164886</v>
      </c>
      <c r="HV40" t="n">
        <v>0.00690607250352767</v>
      </c>
      <c r="HW40" t="n">
        <v>0.00739713660721243</v>
      </c>
      <c r="HX40" t="n">
        <v>0.0106090487901067</v>
      </c>
      <c r="HY40" t="n">
        <v>0.00619155385248536</v>
      </c>
      <c r="HZ40" t="n">
        <v>0.0026798070273453</v>
      </c>
      <c r="IA40" t="n">
        <v>0.00291466413078937</v>
      </c>
      <c r="IB40" t="n">
        <v>0.00767015955194304</v>
      </c>
      <c r="IC40" t="n">
        <v>0.0101189018672894</v>
      </c>
      <c r="ID40" t="n">
        <v>0.0109815843671252</v>
      </c>
      <c r="IE40" t="n">
        <v>0.00643845771925957</v>
      </c>
      <c r="IF40" t="n">
        <v>0.0080862523824492</v>
      </c>
      <c r="IG40" t="n">
        <v>0.0071233853881382</v>
      </c>
      <c r="IH40" t="n">
        <v>0.00449019737734426</v>
      </c>
      <c r="II40" t="n">
        <v>0.00106567390736922</v>
      </c>
      <c r="IJ40" t="n">
        <v>0.00589827320747117</v>
      </c>
      <c r="IK40" t="n">
        <v>0.013215454253072</v>
      </c>
      <c r="IL40" t="n">
        <v>0.00732467618026727</v>
      </c>
      <c r="IM40" t="n">
        <v>0.0161861625968784</v>
      </c>
      <c r="IN40" t="n">
        <v>0.00814039846386394</v>
      </c>
      <c r="IO40" t="n">
        <v>0.0116626260312177</v>
      </c>
      <c r="IP40" t="n">
        <v>0.0129553897586537</v>
      </c>
      <c r="IQ40" t="n">
        <v>0.00584381027702247</v>
      </c>
      <c r="IR40" t="n">
        <v>0.00399358158615176</v>
      </c>
      <c r="IS40" t="n">
        <v>0.00387108774535132</v>
      </c>
      <c r="IT40" t="n">
        <v>0</v>
      </c>
      <c r="IU40" t="n">
        <v>0</v>
      </c>
      <c r="IV40" t="n">
        <v>0.00337153051352751</v>
      </c>
      <c r="IW40" t="n">
        <v>0.00348155027346411</v>
      </c>
      <c r="IX40" t="n">
        <v>0.00467420348968844</v>
      </c>
      <c r="IY40" t="n">
        <v>0.00430811478084703</v>
      </c>
      <c r="IZ40" t="n">
        <v>0.00687988425532275</v>
      </c>
      <c r="JA40" t="n">
        <v>0.00875389676885554</v>
      </c>
      <c r="JB40" t="n">
        <v>0.00448596718184741</v>
      </c>
      <c r="JC40" t="n">
        <v>0</v>
      </c>
      <c r="JD40" t="n">
        <v>0.00527902468810826</v>
      </c>
      <c r="JE40" t="n">
        <v>0.00555809694127741</v>
      </c>
      <c r="JF40" t="n">
        <v>0.00944103791025525</v>
      </c>
      <c r="JG40" t="n">
        <v>0</v>
      </c>
      <c r="JH40" t="n">
        <v>0</v>
      </c>
      <c r="JI40" t="n">
        <v>0.00653205786132313</v>
      </c>
      <c r="JJ40" t="n">
        <v>0.00565147360040838</v>
      </c>
      <c r="JK40" t="n">
        <v>0.00546175758379774</v>
      </c>
      <c r="JL40" t="n">
        <v>0</v>
      </c>
      <c r="JM40" t="n">
        <v>0.00441298060139235</v>
      </c>
      <c r="JN40" t="n">
        <v>0.00675301895554764</v>
      </c>
      <c r="JO40" t="n">
        <v>0.00382392624575896</v>
      </c>
      <c r="JP40" t="n">
        <v>0.00459190374757061</v>
      </c>
      <c r="JQ40" t="n">
        <v>0.00424743426580504</v>
      </c>
      <c r="JR40" t="n">
        <v>0.00586799783121421</v>
      </c>
      <c r="JS40" t="n">
        <v>0.00635102798164886</v>
      </c>
      <c r="JT40" t="n">
        <v>0.00690607250352769</v>
      </c>
      <c r="JU40" t="n">
        <v>0</v>
      </c>
      <c r="JV40" t="n">
        <v>0</v>
      </c>
      <c r="JW40" t="n">
        <v>0.00619155385248535</v>
      </c>
      <c r="JX40" t="n">
        <v>0.00267980702734529</v>
      </c>
      <c r="JY40" t="n">
        <v>0.00291466413078937</v>
      </c>
      <c r="JZ40" t="n">
        <v>0.00767015955194304</v>
      </c>
      <c r="KA40" t="n">
        <v>0.0101189018672894</v>
      </c>
      <c r="KB40" t="n">
        <v>0.0109815843671252</v>
      </c>
      <c r="KC40" t="n">
        <v>0.00643845771925957</v>
      </c>
      <c r="KD40" t="n">
        <v>0.0080862523824492</v>
      </c>
      <c r="KE40" t="n">
        <v>0.0071233853881382</v>
      </c>
      <c r="KF40" t="n">
        <v>0.00449019737734426</v>
      </c>
      <c r="KG40" t="n">
        <v>0</v>
      </c>
      <c r="KH40" t="n">
        <v>0.00589827320747117</v>
      </c>
      <c r="KI40" t="n">
        <v>0.013215454253072</v>
      </c>
      <c r="KJ40" t="n">
        <v>0.00732467618026727</v>
      </c>
      <c r="KK40" t="n">
        <v>0.0161861625968785</v>
      </c>
      <c r="KL40" t="n">
        <v>0.00814039846386393</v>
      </c>
      <c r="KM40" t="n">
        <v>0.0116626260312177</v>
      </c>
      <c r="KN40" t="n">
        <v>0.0129553897586537</v>
      </c>
      <c r="KO40" t="n">
        <v>0.00584381027702248</v>
      </c>
      <c r="KP40" t="n">
        <v>0.00399358158615176</v>
      </c>
      <c r="KQ40" t="n">
        <v>0</v>
      </c>
      <c r="KR40" t="n">
        <v>0</v>
      </c>
      <c r="KS40" t="n">
        <v>0.00284324359583575</v>
      </c>
      <c r="KT40" t="n">
        <v>0.00337153051352751</v>
      </c>
      <c r="KU40" t="n">
        <v>0.0034815502734641</v>
      </c>
      <c r="KV40" t="n">
        <v>0.00467420348968844</v>
      </c>
      <c r="KW40" t="n">
        <v>0.00430811478084703</v>
      </c>
      <c r="KX40" t="n">
        <v>0.00687988425532276</v>
      </c>
      <c r="KY40" t="n">
        <v>0.00875389676885554</v>
      </c>
      <c r="KZ40" t="n">
        <v>0.00448596718184741</v>
      </c>
      <c r="LA40" t="n">
        <v>0.00718031069048855</v>
      </c>
      <c r="LB40" t="n">
        <v>0.00527902468810825</v>
      </c>
      <c r="LC40" t="n">
        <v>0.0055580969412774</v>
      </c>
      <c r="LD40" t="n">
        <v>0.00944103791025525</v>
      </c>
      <c r="LE40" t="n">
        <v>0.00319913106724607</v>
      </c>
      <c r="LF40" t="n">
        <v>0.00576864908004877</v>
      </c>
      <c r="LG40" t="n">
        <v>0.00653205786132313</v>
      </c>
      <c r="LH40" t="n">
        <v>0.00565147360040839</v>
      </c>
      <c r="LI40" t="n">
        <v>0.00546175758379774</v>
      </c>
      <c r="LJ40" t="n">
        <v>0.00518497033571997</v>
      </c>
      <c r="LK40" t="n">
        <v>0.00441298060139234</v>
      </c>
      <c r="LL40" t="n">
        <v>0.00675301895554763</v>
      </c>
      <c r="LM40" t="n">
        <v>0.00382392624575897</v>
      </c>
      <c r="LN40" t="n">
        <v>0.00459190374757062</v>
      </c>
      <c r="LO40" t="n">
        <v>0.00424743426580504</v>
      </c>
      <c r="LP40" t="n">
        <v>0.00586799783121421</v>
      </c>
      <c r="LQ40" t="n">
        <v>0.00635102798164886</v>
      </c>
      <c r="LR40" t="n">
        <v>0.00690607250352768</v>
      </c>
      <c r="LS40" t="n">
        <v>0.00739713660721244</v>
      </c>
      <c r="LT40" t="n">
        <v>0.0106090487901067</v>
      </c>
      <c r="LU40" t="n">
        <v>0.00619155385248535</v>
      </c>
      <c r="LV40" t="n">
        <v>0.00267980702734529</v>
      </c>
      <c r="LW40" t="n">
        <v>0.00291466413078937</v>
      </c>
      <c r="LX40" t="n">
        <v>0.00767015955194304</v>
      </c>
      <c r="LY40" t="n">
        <v>0.0101189018672894</v>
      </c>
      <c r="LZ40" t="n">
        <v>0.0109815843671252</v>
      </c>
      <c r="MA40" t="n">
        <v>0.00643845771925956</v>
      </c>
      <c r="MB40" t="n">
        <v>0.0080862523824492</v>
      </c>
      <c r="MC40" t="n">
        <v>0.0071233853881382</v>
      </c>
      <c r="MD40" t="n">
        <v>0.00449019737734426</v>
      </c>
      <c r="ME40" t="n">
        <v>0.00106567390736922</v>
      </c>
      <c r="MF40" t="n">
        <v>0.00589827320747118</v>
      </c>
      <c r="MG40" t="n">
        <v>0.013215454253072</v>
      </c>
      <c r="MH40" t="n">
        <v>0.00732467618026728</v>
      </c>
      <c r="MI40" t="n">
        <v>0.0161861625968785</v>
      </c>
      <c r="MJ40" t="n">
        <v>0.00814039846386393</v>
      </c>
      <c r="MK40" t="n">
        <v>0.0116626260312177</v>
      </c>
      <c r="ML40" t="n">
        <v>0.0129553897586538</v>
      </c>
      <c r="MM40" t="n">
        <v>0.00584381027702248</v>
      </c>
      <c r="MN40" t="n">
        <v>0.00399358158615175</v>
      </c>
      <c r="MO40" t="n">
        <v>0.00387108774535132</v>
      </c>
      <c r="MP40" t="n">
        <v>0</v>
      </c>
      <c r="MQ40" t="n">
        <v>0.00284324359583575</v>
      </c>
      <c r="MR40" t="n">
        <v>0.00337153051352751</v>
      </c>
      <c r="MS40" t="n">
        <v>0.00348155027346411</v>
      </c>
      <c r="MT40" t="n">
        <v>0.00467420348968844</v>
      </c>
      <c r="MU40" t="n">
        <v>0.00430811478084704</v>
      </c>
      <c r="MV40" t="n">
        <v>0.00687988425532276</v>
      </c>
      <c r="MW40" t="n">
        <v>0.00875389676885554</v>
      </c>
      <c r="MX40" t="n">
        <v>0</v>
      </c>
      <c r="MY40" t="n">
        <v>0</v>
      </c>
      <c r="MZ40" t="n">
        <v>0.00527902468810826</v>
      </c>
      <c r="NA40" t="n">
        <v>0</v>
      </c>
      <c r="NB40" t="n">
        <v>0.00944103791025525</v>
      </c>
      <c r="NC40" t="n">
        <v>0.00319913106724606</v>
      </c>
      <c r="ND40" t="n">
        <v>0</v>
      </c>
      <c r="NE40" t="n">
        <v>0.00653205786132313</v>
      </c>
      <c r="NF40" t="n">
        <v>0.00565147360040839</v>
      </c>
      <c r="NG40" t="n">
        <v>0.00546175758379773</v>
      </c>
      <c r="NH40" t="n">
        <v>0</v>
      </c>
      <c r="NI40" t="n">
        <v>0.00441298060139234</v>
      </c>
      <c r="NJ40" t="n">
        <v>0.00675301895554764</v>
      </c>
      <c r="NK40" t="n">
        <v>0.00382392624575897</v>
      </c>
      <c r="NL40" t="n">
        <v>0.00459190374757061</v>
      </c>
      <c r="NM40" t="n">
        <v>0.00424743426580504</v>
      </c>
      <c r="NN40" t="n">
        <v>0.00586799783121421</v>
      </c>
      <c r="NO40" t="n">
        <v>0.00635102798164885</v>
      </c>
      <c r="NP40" t="n">
        <v>0.00690607250352769</v>
      </c>
      <c r="NQ40" t="n">
        <v>0</v>
      </c>
      <c r="NR40" t="n">
        <v>0.0106090487901067</v>
      </c>
      <c r="NS40" t="n">
        <v>0.00619155385248536</v>
      </c>
      <c r="NT40" t="n">
        <v>0.00267980702734529</v>
      </c>
      <c r="NU40" t="n">
        <v>0.00291466413078937</v>
      </c>
      <c r="NV40" t="n">
        <v>0.00767015955194304</v>
      </c>
      <c r="NW40" t="n">
        <v>0.0101189018672894</v>
      </c>
      <c r="NX40" t="n">
        <v>0.0109815843671252</v>
      </c>
      <c r="NY40" t="n">
        <v>0.00643845771925956</v>
      </c>
      <c r="NZ40" t="n">
        <v>0.0080862523824492</v>
      </c>
      <c r="OA40" t="n">
        <v>0.00712338538813821</v>
      </c>
      <c r="OB40" t="n">
        <v>0.00449019737734426</v>
      </c>
      <c r="OC40" t="n">
        <v>0.00106567390736922</v>
      </c>
      <c r="OD40" t="n">
        <v>0.00589827320747118</v>
      </c>
      <c r="OE40" t="n">
        <v>0.013215454253072</v>
      </c>
      <c r="OF40" t="n">
        <v>0.00732467618026727</v>
      </c>
      <c r="OG40" t="n">
        <v>0.0161861625968785</v>
      </c>
      <c r="OH40" t="n">
        <v>0.00814039846386394</v>
      </c>
      <c r="OI40" t="n">
        <v>0.0116626260312177</v>
      </c>
      <c r="OJ40" t="n">
        <v>0.0129553897586538</v>
      </c>
      <c r="OK40" t="n">
        <v>0.00584381027702247</v>
      </c>
      <c r="OL40" t="n">
        <v>0.00399358158615176</v>
      </c>
      <c r="OM40" t="n">
        <v>0.00387108774535131</v>
      </c>
      <c r="ON40" t="n">
        <v>0.0018351269677462</v>
      </c>
      <c r="OO40" t="n">
        <v>0</v>
      </c>
      <c r="OP40" t="n">
        <v>0.00337153051352751</v>
      </c>
      <c r="OQ40" t="n">
        <v>0.00348155027346411</v>
      </c>
      <c r="OR40" t="n">
        <v>0.00467420348968844</v>
      </c>
      <c r="OS40" t="n">
        <v>0.00430811478084703</v>
      </c>
      <c r="OT40" t="n">
        <v>0.00687988425532276</v>
      </c>
      <c r="OU40" t="n">
        <v>0.00875389676885554</v>
      </c>
      <c r="OV40" t="n">
        <v>0</v>
      </c>
      <c r="OW40" t="n">
        <v>0</v>
      </c>
      <c r="OX40" t="n">
        <v>0.00527902468810827</v>
      </c>
      <c r="OY40" t="n">
        <v>0.0055580969412774</v>
      </c>
      <c r="OZ40" t="n">
        <v>0.00944103791025524</v>
      </c>
      <c r="PA40" t="n">
        <v>0.00319913106724606</v>
      </c>
      <c r="PB40" t="n">
        <v>0</v>
      </c>
      <c r="PC40" t="n">
        <v>0.00653205786132312</v>
      </c>
      <c r="PD40" t="n">
        <v>0</v>
      </c>
      <c r="PE40" t="n">
        <v>0</v>
      </c>
      <c r="PF40" t="n">
        <v>0</v>
      </c>
      <c r="PG40" t="n">
        <v>0.00441298060139234</v>
      </c>
      <c r="PH40" t="n">
        <v>0.00675301895554764</v>
      </c>
      <c r="PI40" t="n">
        <v>0.00382392624575897</v>
      </c>
      <c r="PJ40" t="n">
        <v>0</v>
      </c>
      <c r="PK40" t="n">
        <v>0.00424743426580504</v>
      </c>
      <c r="PL40" t="n">
        <v>0.0058679978312142</v>
      </c>
      <c r="PM40" t="n">
        <v>0</v>
      </c>
      <c r="PN40" t="n">
        <v>0</v>
      </c>
      <c r="PO40" t="n">
        <v>0</v>
      </c>
      <c r="PP40" t="n">
        <v>0</v>
      </c>
      <c r="PQ40" t="n">
        <v>0.00619155385248536</v>
      </c>
      <c r="PR40" t="n">
        <v>0.0026798070273453</v>
      </c>
      <c r="PS40" t="n">
        <v>0.00291466413078937</v>
      </c>
      <c r="PT40" t="n">
        <v>0.00767015955194304</v>
      </c>
      <c r="PU40" t="n">
        <v>0.0101189018672894</v>
      </c>
      <c r="PV40" t="n">
        <v>0.0109815843671252</v>
      </c>
      <c r="PW40" t="n">
        <v>0.00643845771925956</v>
      </c>
      <c r="PX40" t="n">
        <v>0.00808625238244919</v>
      </c>
      <c r="PY40" t="n">
        <v>0.00712338538813821</v>
      </c>
      <c r="PZ40" t="n">
        <v>0.00449019737734426</v>
      </c>
      <c r="QA40" t="n">
        <v>0.00106567390736922</v>
      </c>
      <c r="QB40" t="n">
        <v>0.00589827320747117</v>
      </c>
      <c r="QC40" t="n">
        <v>0.013215454253072</v>
      </c>
      <c r="QD40" t="n">
        <v>0</v>
      </c>
      <c r="QE40" t="n">
        <v>0.0161861625968785</v>
      </c>
      <c r="QF40" t="n">
        <v>0.00814039846386392</v>
      </c>
      <c r="QG40" t="n">
        <v>0.0116626260312177</v>
      </c>
      <c r="QH40" t="n">
        <v>0.0129553897586538</v>
      </c>
      <c r="QI40" t="n">
        <v>0.00584381027702248</v>
      </c>
    </row>
    <row r="41">
      <c r="A41" t="s">
        <v>40</v>
      </c>
      <c r="B41" t="n">
        <v>0.00996568947284831</v>
      </c>
      <c r="C41" t="n">
        <v>0.00674548794210439</v>
      </c>
      <c r="D41" t="n">
        <v>0.0140305561289105</v>
      </c>
      <c r="E41" t="n">
        <v>0</v>
      </c>
      <c r="F41" t="n">
        <v>0</v>
      </c>
      <c r="G41" t="n">
        <v>0.00950049723896714</v>
      </c>
      <c r="H41" t="n">
        <v>0.00653865377511306</v>
      </c>
      <c r="I41" t="n">
        <v>0.0048746718688313</v>
      </c>
      <c r="J41" t="n">
        <v>0.00806580651908303</v>
      </c>
      <c r="K41" t="n">
        <v>0.00880508259499017</v>
      </c>
      <c r="L41" t="n">
        <v>0.00886309711552789</v>
      </c>
      <c r="M41" t="n">
        <v>0.00797876903624462</v>
      </c>
      <c r="N41" t="n">
        <v>0.0058720983344266</v>
      </c>
      <c r="O41" t="n">
        <v>0.0053149967153466</v>
      </c>
      <c r="P41" t="n">
        <v>0.00634868734576313</v>
      </c>
      <c r="Q41" t="n">
        <v>0.00664439198018763</v>
      </c>
      <c r="R41" t="n">
        <v>0</v>
      </c>
      <c r="S41" t="n">
        <v>0.00723081976798285</v>
      </c>
      <c r="T41" t="n">
        <v>0</v>
      </c>
      <c r="U41" t="n">
        <v>0.00580001223879642</v>
      </c>
      <c r="V41" t="n">
        <v>0.00660925370300044</v>
      </c>
      <c r="W41" t="n">
        <v>0.00691376384352446</v>
      </c>
      <c r="X41" t="n">
        <v>0.00773996746382739</v>
      </c>
      <c r="Y41" t="n">
        <v>0.00578911134627666</v>
      </c>
      <c r="Z41" t="n">
        <v>0.00507677505281079</v>
      </c>
      <c r="AA41" t="n">
        <v>0</v>
      </c>
      <c r="AB41" t="n">
        <v>0.00602718139526828</v>
      </c>
      <c r="AC41" t="n">
        <v>0.00609435488649289</v>
      </c>
      <c r="AD41" t="n">
        <v>0.0063893136226995</v>
      </c>
      <c r="AE41" t="n">
        <v>0.00543926586027137</v>
      </c>
      <c r="AF41" t="n">
        <v>0.0127554337910677</v>
      </c>
      <c r="AG41" t="n">
        <v>0.00593886816452403</v>
      </c>
      <c r="AH41" t="n">
        <v>0.00393814544649252</v>
      </c>
      <c r="AI41" t="n">
        <v>0.00535066597906082</v>
      </c>
      <c r="AJ41" t="n">
        <v>0.00734123373809601</v>
      </c>
      <c r="AK41" t="n">
        <v>0.0103750883132851</v>
      </c>
      <c r="AL41" t="n">
        <v>0.0069983684655476</v>
      </c>
      <c r="AM41" t="n">
        <v>0.0058418509836343</v>
      </c>
      <c r="AN41" t="n">
        <v>0.00725197399700638</v>
      </c>
      <c r="AO41" t="n">
        <v>1.00181777387512</v>
      </c>
      <c r="AP41" t="n">
        <v>0.0687801249488952</v>
      </c>
      <c r="AQ41" t="n">
        <v>0.000258196095047979</v>
      </c>
      <c r="AR41" t="n">
        <v>0.0204164981517097</v>
      </c>
      <c r="AS41" t="n">
        <v>0.0342781234162749</v>
      </c>
      <c r="AT41" t="n">
        <v>0.00362507216305591</v>
      </c>
      <c r="AU41" t="n">
        <v>0.011445915677521</v>
      </c>
      <c r="AV41" t="n">
        <v>0.00361293047419617</v>
      </c>
      <c r="AW41" t="n">
        <v>0.00600694577081104</v>
      </c>
      <c r="AX41" t="n">
        <v>0.00704949663860487</v>
      </c>
      <c r="AY41" t="n">
        <v>0.00345030778284356</v>
      </c>
      <c r="AZ41" t="n">
        <v>0.00996568947284832</v>
      </c>
      <c r="BA41" t="n">
        <v>0.00674548794210439</v>
      </c>
      <c r="BB41" t="n">
        <v>0.0140305561289105</v>
      </c>
      <c r="BC41" t="n">
        <v>0</v>
      </c>
      <c r="BD41" t="n">
        <v>0.00387063710984943</v>
      </c>
      <c r="BE41" t="n">
        <v>0.00950049723896716</v>
      </c>
      <c r="BF41" t="n">
        <v>0.00653865377511306</v>
      </c>
      <c r="BG41" t="n">
        <v>0.0048746718688313</v>
      </c>
      <c r="BH41" t="n">
        <v>0.00806580651908303</v>
      </c>
      <c r="BI41" t="n">
        <v>0.00880508259499018</v>
      </c>
      <c r="BJ41" t="n">
        <v>0.00886309711552789</v>
      </c>
      <c r="BK41" t="n">
        <v>0.00797876903624461</v>
      </c>
      <c r="BL41" t="n">
        <v>0.00587209833442661</v>
      </c>
      <c r="BM41" t="n">
        <v>0.0053149967153466</v>
      </c>
      <c r="BN41" t="n">
        <v>0.00634868734576313</v>
      </c>
      <c r="BO41" t="n">
        <v>0.00664439198018763</v>
      </c>
      <c r="BP41" t="n">
        <v>0</v>
      </c>
      <c r="BQ41" t="n">
        <v>0.00723081976798285</v>
      </c>
      <c r="BR41" t="n">
        <v>0.00609124678312194</v>
      </c>
      <c r="BS41" t="n">
        <v>0.00580001223879642</v>
      </c>
      <c r="BT41" t="n">
        <v>0.00660925370300044</v>
      </c>
      <c r="BU41" t="n">
        <v>0.00691376384352446</v>
      </c>
      <c r="BV41" t="n">
        <v>0.00773996746382738</v>
      </c>
      <c r="BW41" t="n">
        <v>0.00578911134627667</v>
      </c>
      <c r="BX41" t="n">
        <v>0.00507677505281078</v>
      </c>
      <c r="BY41" t="n">
        <v>0</v>
      </c>
      <c r="BZ41" t="n">
        <v>0.00602718139526828</v>
      </c>
      <c r="CA41" t="n">
        <v>0.00609435488649288</v>
      </c>
      <c r="CB41" t="n">
        <v>0.0063893136226995</v>
      </c>
      <c r="CC41" t="n">
        <v>0.00543926586027137</v>
      </c>
      <c r="CD41" t="n">
        <v>0.0127554337910677</v>
      </c>
      <c r="CE41" t="n">
        <v>0.00593886816452402</v>
      </c>
      <c r="CF41" t="n">
        <v>0.00393814544649252</v>
      </c>
      <c r="CG41" t="n">
        <v>0.00535066597906081</v>
      </c>
      <c r="CH41" t="n">
        <v>0.00734123373809602</v>
      </c>
      <c r="CI41" t="n">
        <v>0.0103750883132852</v>
      </c>
      <c r="CJ41" t="n">
        <v>0.0069983684655476</v>
      </c>
      <c r="CK41" t="n">
        <v>0.0058418509836343</v>
      </c>
      <c r="CL41" t="n">
        <v>0.00725197399700639</v>
      </c>
      <c r="CM41" t="n">
        <v>0.00181777387511853</v>
      </c>
      <c r="CN41" t="n">
        <v>0.068780124948895</v>
      </c>
      <c r="CO41" t="n">
        <v>0.000258196095047979</v>
      </c>
      <c r="CP41" t="n">
        <v>0.0204164981517097</v>
      </c>
      <c r="CQ41" t="n">
        <v>0.0342781234162749</v>
      </c>
      <c r="CR41" t="n">
        <v>0</v>
      </c>
      <c r="CS41" t="n">
        <v>0.011445915677521</v>
      </c>
      <c r="CT41" t="n">
        <v>0.00361293047419617</v>
      </c>
      <c r="CU41" t="n">
        <v>0.00600694577081104</v>
      </c>
      <c r="CV41" t="n">
        <v>0.00704949663860487</v>
      </c>
      <c r="CW41" t="n">
        <v>0.00345030778284356</v>
      </c>
      <c r="CX41" t="n">
        <v>0.00996568947284833</v>
      </c>
      <c r="CY41" t="n">
        <v>0.0067454879421044</v>
      </c>
      <c r="CZ41" t="n">
        <v>0</v>
      </c>
      <c r="DA41" t="n">
        <v>0</v>
      </c>
      <c r="DB41" t="n">
        <v>0.00387063710984944</v>
      </c>
      <c r="DC41" t="n">
        <v>0.00950049723896715</v>
      </c>
      <c r="DD41" t="n">
        <v>0.00653865377511306</v>
      </c>
      <c r="DE41" t="n">
        <v>0.0048746718688313</v>
      </c>
      <c r="DF41" t="n">
        <v>0</v>
      </c>
      <c r="DG41" t="n">
        <v>0.00880508259499018</v>
      </c>
      <c r="DH41" t="n">
        <v>0</v>
      </c>
      <c r="DI41" t="n">
        <v>0</v>
      </c>
      <c r="DJ41" t="n">
        <v>0.00587209833442661</v>
      </c>
      <c r="DK41" t="n">
        <v>0</v>
      </c>
      <c r="DL41" t="n">
        <v>0.00634868734576313</v>
      </c>
      <c r="DM41" t="n">
        <v>0</v>
      </c>
      <c r="DN41" t="n">
        <v>0</v>
      </c>
      <c r="DO41" t="n">
        <v>0</v>
      </c>
      <c r="DP41" t="n">
        <v>0</v>
      </c>
      <c r="DQ41" t="n">
        <v>0.00580001223879643</v>
      </c>
      <c r="DR41" t="n">
        <v>0</v>
      </c>
      <c r="DS41" t="n">
        <v>0.00691376384352446</v>
      </c>
      <c r="DT41" t="n">
        <v>0.00773996746382738</v>
      </c>
      <c r="DU41" t="n">
        <v>0.00578911134627666</v>
      </c>
      <c r="DV41" t="n">
        <v>0</v>
      </c>
      <c r="DW41" t="n">
        <v>0</v>
      </c>
      <c r="DX41" t="n">
        <v>0.00602718139526828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0.00393814544649252</v>
      </c>
      <c r="EE41" t="n">
        <v>0.00535066597906081</v>
      </c>
      <c r="EF41" t="n">
        <v>0.00734123373809601</v>
      </c>
      <c r="EG41" t="n">
        <v>0.0103750883132852</v>
      </c>
      <c r="EH41" t="n">
        <v>0.00699836846554761</v>
      </c>
      <c r="EI41" t="n">
        <v>0.00584185098363429</v>
      </c>
      <c r="EJ41" t="n">
        <v>0.00725197399700638</v>
      </c>
      <c r="EK41" t="n">
        <v>0.00181777387511853</v>
      </c>
      <c r="EL41" t="n">
        <v>0.0687801249488951</v>
      </c>
      <c r="EM41" t="n">
        <v>0.000258196095047979</v>
      </c>
      <c r="EN41" t="n">
        <v>0</v>
      </c>
      <c r="EO41" t="n">
        <v>0.0342781234162749</v>
      </c>
      <c r="EP41" t="n">
        <v>0</v>
      </c>
      <c r="EQ41" t="n">
        <v>0</v>
      </c>
      <c r="ER41" t="n">
        <v>0.00361293047419617</v>
      </c>
      <c r="ES41" t="n">
        <v>0.00600694577081104</v>
      </c>
      <c r="ET41" t="n">
        <v>0.00704949663860486</v>
      </c>
      <c r="EU41" t="n">
        <v>0.00345030778284356</v>
      </c>
      <c r="EV41" t="n">
        <v>0.00996568947284832</v>
      </c>
      <c r="EW41" t="n">
        <v>0.0067454879421044</v>
      </c>
      <c r="EX41" t="n">
        <v>0.0140305561289105</v>
      </c>
      <c r="EY41" t="n">
        <v>0.00414948689722001</v>
      </c>
      <c r="EZ41" t="n">
        <v>0.00387063710984944</v>
      </c>
      <c r="FA41" t="n">
        <v>0.00950049723896715</v>
      </c>
      <c r="FB41" t="n">
        <v>0.00653865377511306</v>
      </c>
      <c r="FC41" t="n">
        <v>0.0048746718688313</v>
      </c>
      <c r="FD41" t="n">
        <v>0.00806580651908304</v>
      </c>
      <c r="FE41" t="n">
        <v>0.00880508259499017</v>
      </c>
      <c r="FF41" t="n">
        <v>0</v>
      </c>
      <c r="FG41" t="n">
        <v>0</v>
      </c>
      <c r="FH41" t="n">
        <v>0.00587209833442661</v>
      </c>
      <c r="FI41" t="n">
        <v>0.00531499671534659</v>
      </c>
      <c r="FJ41" t="n">
        <v>0</v>
      </c>
      <c r="FK41" t="n">
        <v>0.00664439198018763</v>
      </c>
      <c r="FL41" t="n">
        <v>0</v>
      </c>
      <c r="FM41" t="n">
        <v>0.00723081976798285</v>
      </c>
      <c r="FN41" t="n">
        <v>0</v>
      </c>
      <c r="FO41" t="n">
        <v>0.00580001223879642</v>
      </c>
      <c r="FP41" t="n">
        <v>0</v>
      </c>
      <c r="FQ41" t="n">
        <v>0.00691376384352447</v>
      </c>
      <c r="FR41" t="n">
        <v>0.00773996746382738</v>
      </c>
      <c r="FS41" t="n">
        <v>0.00578911134627666</v>
      </c>
      <c r="FT41" t="n">
        <v>0.00507677505281078</v>
      </c>
      <c r="FU41" t="n">
        <v>0</v>
      </c>
      <c r="FV41" t="n">
        <v>0.00602718139526829</v>
      </c>
      <c r="FW41" t="n">
        <v>0.00609435488649289</v>
      </c>
      <c r="FX41" t="n">
        <v>0</v>
      </c>
      <c r="FY41" t="n">
        <v>0</v>
      </c>
      <c r="FZ41" t="n">
        <v>0</v>
      </c>
      <c r="GA41" t="n">
        <v>0.00593886816452402</v>
      </c>
      <c r="GB41" t="n">
        <v>0.00393814544649252</v>
      </c>
      <c r="GC41" t="n">
        <v>0.00535066597906082</v>
      </c>
      <c r="GD41" t="n">
        <v>0.00734123373809602</v>
      </c>
      <c r="GE41" t="n">
        <v>0.0103750883132852</v>
      </c>
      <c r="GF41" t="n">
        <v>0.0069983684655476</v>
      </c>
      <c r="GG41" t="n">
        <v>0.0058418509836343</v>
      </c>
      <c r="GH41" t="n">
        <v>0.00725197399700638</v>
      </c>
      <c r="GI41" t="n">
        <v>0.00181777387511853</v>
      </c>
      <c r="GJ41" t="n">
        <v>0.068780124948895</v>
      </c>
      <c r="GK41" t="n">
        <v>0</v>
      </c>
      <c r="GL41" t="n">
        <v>0.0204164981517097</v>
      </c>
      <c r="GM41" t="n">
        <v>0.0342781234162748</v>
      </c>
      <c r="GN41" t="n">
        <v>0</v>
      </c>
      <c r="GO41" t="n">
        <v>0.011445915677521</v>
      </c>
      <c r="GP41" t="n">
        <v>0.00361293047419618</v>
      </c>
      <c r="GQ41" t="n">
        <v>0.00600694577081104</v>
      </c>
      <c r="GR41" t="n">
        <v>0.00704949663860487</v>
      </c>
      <c r="GS41" t="n">
        <v>0.00345030778284356</v>
      </c>
      <c r="GT41" t="n">
        <v>0.00996568947284833</v>
      </c>
      <c r="GU41" t="n">
        <v>0.00674548794210439</v>
      </c>
      <c r="GV41" t="n">
        <v>0</v>
      </c>
      <c r="GW41" t="n">
        <v>0.00414948689722001</v>
      </c>
      <c r="GX41" t="n">
        <v>0</v>
      </c>
      <c r="GY41" t="n">
        <v>0.00950049723896714</v>
      </c>
      <c r="GZ41" t="n">
        <v>0.00653865377511306</v>
      </c>
      <c r="HA41" t="n">
        <v>0.0048746718688313</v>
      </c>
      <c r="HB41" t="n">
        <v>0.00806580651908303</v>
      </c>
      <c r="HC41" t="n">
        <v>0.00880508259499018</v>
      </c>
      <c r="HD41" t="n">
        <v>0.00886309711552789</v>
      </c>
      <c r="HE41" t="n">
        <v>0.00797876903624462</v>
      </c>
      <c r="HF41" t="n">
        <v>0.00587209833442661</v>
      </c>
      <c r="HG41" t="n">
        <v>0.0053149967153466</v>
      </c>
      <c r="HH41" t="n">
        <v>0.00634868734576313</v>
      </c>
      <c r="HI41" t="n">
        <v>0.00664439198018763</v>
      </c>
      <c r="HJ41" t="n">
        <v>0</v>
      </c>
      <c r="HK41" t="n">
        <v>0.00723081976798285</v>
      </c>
      <c r="HL41" t="n">
        <v>0.00609124678312195</v>
      </c>
      <c r="HM41" t="n">
        <v>0.00580001223879642</v>
      </c>
      <c r="HN41" t="n">
        <v>0.00660925370300044</v>
      </c>
      <c r="HO41" t="n">
        <v>0.00691376384352446</v>
      </c>
      <c r="HP41" t="n">
        <v>0.00773996746382739</v>
      </c>
      <c r="HQ41" t="n">
        <v>0.00578911134627665</v>
      </c>
      <c r="HR41" t="n">
        <v>0.00507677505281079</v>
      </c>
      <c r="HS41" t="n">
        <v>0.00476832250015444</v>
      </c>
      <c r="HT41" t="n">
        <v>0.00602718139526828</v>
      </c>
      <c r="HU41" t="n">
        <v>0.00609435488649289</v>
      </c>
      <c r="HV41" t="n">
        <v>0.00638931362269949</v>
      </c>
      <c r="HW41" t="n">
        <v>0.00543926586027137</v>
      </c>
      <c r="HX41" t="n">
        <v>0.0127554337910677</v>
      </c>
      <c r="HY41" t="n">
        <v>0.00593886816452402</v>
      </c>
      <c r="HZ41" t="n">
        <v>0.00393814544649253</v>
      </c>
      <c r="IA41" t="n">
        <v>0.00535066597906081</v>
      </c>
      <c r="IB41" t="n">
        <v>0.00734123373809601</v>
      </c>
      <c r="IC41" t="n">
        <v>0.0103750883132851</v>
      </c>
      <c r="ID41" t="n">
        <v>0.0069983684655476</v>
      </c>
      <c r="IE41" t="n">
        <v>0.00584185098363429</v>
      </c>
      <c r="IF41" t="n">
        <v>0.00725197399700638</v>
      </c>
      <c r="IG41" t="n">
        <v>0.00181777387511852</v>
      </c>
      <c r="IH41" t="n">
        <v>0.068780124948895</v>
      </c>
      <c r="II41" t="n">
        <v>0.000258196095047979</v>
      </c>
      <c r="IJ41" t="n">
        <v>0.0204164981517097</v>
      </c>
      <c r="IK41" t="n">
        <v>0.0342781234162749</v>
      </c>
      <c r="IL41" t="n">
        <v>0.0036250721630559</v>
      </c>
      <c r="IM41" t="n">
        <v>0.011445915677521</v>
      </c>
      <c r="IN41" t="n">
        <v>0.00361293047419618</v>
      </c>
      <c r="IO41" t="n">
        <v>0.00600694577081105</v>
      </c>
      <c r="IP41" t="n">
        <v>0.00704949663860486</v>
      </c>
      <c r="IQ41" t="n">
        <v>0.00345030778284356</v>
      </c>
      <c r="IR41" t="n">
        <v>0.00996568947284832</v>
      </c>
      <c r="IS41" t="n">
        <v>0.00674548794210439</v>
      </c>
      <c r="IT41" t="n">
        <v>0</v>
      </c>
      <c r="IU41" t="n">
        <v>0</v>
      </c>
      <c r="IV41" t="n">
        <v>0.00387063710984943</v>
      </c>
      <c r="IW41" t="n">
        <v>0.00950049723896714</v>
      </c>
      <c r="IX41" t="n">
        <v>0.00653865377511306</v>
      </c>
      <c r="IY41" t="n">
        <v>0.0048746718688313</v>
      </c>
      <c r="IZ41" t="n">
        <v>0.00806580651908302</v>
      </c>
      <c r="JA41" t="n">
        <v>0.00880508259499017</v>
      </c>
      <c r="JB41" t="n">
        <v>0.00886309711552788</v>
      </c>
      <c r="JC41" t="n">
        <v>0</v>
      </c>
      <c r="JD41" t="n">
        <v>0.0058720983344266</v>
      </c>
      <c r="JE41" t="n">
        <v>0.0053149967153466</v>
      </c>
      <c r="JF41" t="n">
        <v>0.00634868734576313</v>
      </c>
      <c r="JG41" t="n">
        <v>0</v>
      </c>
      <c r="JH41" t="n">
        <v>0</v>
      </c>
      <c r="JI41" t="n">
        <v>0.00723081976798286</v>
      </c>
      <c r="JJ41" t="n">
        <v>0.00609124678312194</v>
      </c>
      <c r="JK41" t="n">
        <v>0.00580001223879643</v>
      </c>
      <c r="JL41" t="n">
        <v>0</v>
      </c>
      <c r="JM41" t="n">
        <v>0.00691376384352446</v>
      </c>
      <c r="JN41" t="n">
        <v>0.00773996746382739</v>
      </c>
      <c r="JO41" t="n">
        <v>0.00578911134627665</v>
      </c>
      <c r="JP41" t="n">
        <v>0.00507677505281079</v>
      </c>
      <c r="JQ41" t="n">
        <v>0.00476832250015444</v>
      </c>
      <c r="JR41" t="n">
        <v>0.00602718139526828</v>
      </c>
      <c r="JS41" t="n">
        <v>0.00609435488649289</v>
      </c>
      <c r="JT41" t="n">
        <v>0.00638931362269951</v>
      </c>
      <c r="JU41" t="n">
        <v>0</v>
      </c>
      <c r="JV41" t="n">
        <v>0</v>
      </c>
      <c r="JW41" t="n">
        <v>0.00593886816452402</v>
      </c>
      <c r="JX41" t="n">
        <v>0.00393814544649252</v>
      </c>
      <c r="JY41" t="n">
        <v>0.00535066597906082</v>
      </c>
      <c r="JZ41" t="n">
        <v>0.00734123373809602</v>
      </c>
      <c r="KA41" t="n">
        <v>0.0103750883132851</v>
      </c>
      <c r="KB41" t="n">
        <v>0.00699836846554761</v>
      </c>
      <c r="KC41" t="n">
        <v>0.0058418509836343</v>
      </c>
      <c r="KD41" t="n">
        <v>0.00725197399700638</v>
      </c>
      <c r="KE41" t="n">
        <v>0.00181777387511852</v>
      </c>
      <c r="KF41" t="n">
        <v>0.068780124948895</v>
      </c>
      <c r="KG41" t="n">
        <v>0</v>
      </c>
      <c r="KH41" t="n">
        <v>0.0204164981517097</v>
      </c>
      <c r="KI41" t="n">
        <v>0.0342781234162748</v>
      </c>
      <c r="KJ41" t="n">
        <v>0.0036250721630559</v>
      </c>
      <c r="KK41" t="n">
        <v>0.011445915677521</v>
      </c>
      <c r="KL41" t="n">
        <v>0.00361293047419617</v>
      </c>
      <c r="KM41" t="n">
        <v>0.00600694577081104</v>
      </c>
      <c r="KN41" t="n">
        <v>0.00704949663860487</v>
      </c>
      <c r="KO41" t="n">
        <v>0.00345030778284356</v>
      </c>
      <c r="KP41" t="n">
        <v>0.00996568947284831</v>
      </c>
      <c r="KQ41" t="n">
        <v>0</v>
      </c>
      <c r="KR41" t="n">
        <v>0</v>
      </c>
      <c r="KS41" t="n">
        <v>0.00414948689722001</v>
      </c>
      <c r="KT41" t="n">
        <v>0.00387063710984943</v>
      </c>
      <c r="KU41" t="n">
        <v>0.00950049723896713</v>
      </c>
      <c r="KV41" t="n">
        <v>0.00653865377511306</v>
      </c>
      <c r="KW41" t="n">
        <v>0.0048746718688313</v>
      </c>
      <c r="KX41" t="n">
        <v>0.00806580651908304</v>
      </c>
      <c r="KY41" t="n">
        <v>0.00880508259499017</v>
      </c>
      <c r="KZ41" t="n">
        <v>0.00886309711552789</v>
      </c>
      <c r="LA41" t="n">
        <v>0.00797876903624462</v>
      </c>
      <c r="LB41" t="n">
        <v>0.0058720983344266</v>
      </c>
      <c r="LC41" t="n">
        <v>0.0053149967153466</v>
      </c>
      <c r="LD41" t="n">
        <v>0.00634868734576313</v>
      </c>
      <c r="LE41" t="n">
        <v>0.00664439198018764</v>
      </c>
      <c r="LF41" t="n">
        <v>0.00562537879189461</v>
      </c>
      <c r="LG41" t="n">
        <v>0.00723081976798286</v>
      </c>
      <c r="LH41" t="n">
        <v>0.00609124678312195</v>
      </c>
      <c r="LI41" t="n">
        <v>0.00580001223879642</v>
      </c>
      <c r="LJ41" t="n">
        <v>0.00660925370300044</v>
      </c>
      <c r="LK41" t="n">
        <v>0.00691376384352445</v>
      </c>
      <c r="LL41" t="n">
        <v>0.00773996746382738</v>
      </c>
      <c r="LM41" t="n">
        <v>0.00578911134627666</v>
      </c>
      <c r="LN41" t="n">
        <v>0.00507677505281079</v>
      </c>
      <c r="LO41" t="n">
        <v>0.00476832250015444</v>
      </c>
      <c r="LP41" t="n">
        <v>0.00602718139526829</v>
      </c>
      <c r="LQ41" t="n">
        <v>0.00609435488649289</v>
      </c>
      <c r="LR41" t="n">
        <v>0.0063893136226995</v>
      </c>
      <c r="LS41" t="n">
        <v>0.00543926586027137</v>
      </c>
      <c r="LT41" t="n">
        <v>0.0127554337910677</v>
      </c>
      <c r="LU41" t="n">
        <v>0.00593886816452402</v>
      </c>
      <c r="LV41" t="n">
        <v>0.00393814544649252</v>
      </c>
      <c r="LW41" t="n">
        <v>0.00535066597906082</v>
      </c>
      <c r="LX41" t="n">
        <v>0.00734123373809601</v>
      </c>
      <c r="LY41" t="n">
        <v>0.0103750883132851</v>
      </c>
      <c r="LZ41" t="n">
        <v>0.00699836846554761</v>
      </c>
      <c r="MA41" t="n">
        <v>0.0058418509836343</v>
      </c>
      <c r="MB41" t="n">
        <v>0.00725197399700639</v>
      </c>
      <c r="MC41" t="n">
        <v>0.00181777387511852</v>
      </c>
      <c r="MD41" t="n">
        <v>0.068780124948895</v>
      </c>
      <c r="ME41" t="n">
        <v>0.000258196095047979</v>
      </c>
      <c r="MF41" t="n">
        <v>0.0204164981517097</v>
      </c>
      <c r="MG41" t="n">
        <v>0.0342781234162748</v>
      </c>
      <c r="MH41" t="n">
        <v>0.00362507216305591</v>
      </c>
      <c r="MI41" t="n">
        <v>0.011445915677521</v>
      </c>
      <c r="MJ41" t="n">
        <v>0.00361293047419617</v>
      </c>
      <c r="MK41" t="n">
        <v>0.00600694577081104</v>
      </c>
      <c r="ML41" t="n">
        <v>0.00704949663860488</v>
      </c>
      <c r="MM41" t="n">
        <v>0.00345030778284356</v>
      </c>
      <c r="MN41" t="n">
        <v>0.0099656894728483</v>
      </c>
      <c r="MO41" t="n">
        <v>0.00674548794210439</v>
      </c>
      <c r="MP41" t="n">
        <v>0</v>
      </c>
      <c r="MQ41" t="n">
        <v>0.00414948689722002</v>
      </c>
      <c r="MR41" t="n">
        <v>0.00387063710984943</v>
      </c>
      <c r="MS41" t="n">
        <v>0.00950049723896714</v>
      </c>
      <c r="MT41" t="n">
        <v>0.00653865377511306</v>
      </c>
      <c r="MU41" t="n">
        <v>0.00487467186883131</v>
      </c>
      <c r="MV41" t="n">
        <v>0.00806580651908304</v>
      </c>
      <c r="MW41" t="n">
        <v>0.00880508259499017</v>
      </c>
      <c r="MX41" t="n">
        <v>0</v>
      </c>
      <c r="MY41" t="n">
        <v>0</v>
      </c>
      <c r="MZ41" t="n">
        <v>0.00587209833442661</v>
      </c>
      <c r="NA41" t="n">
        <v>0</v>
      </c>
      <c r="NB41" t="n">
        <v>0.00634868734576313</v>
      </c>
      <c r="NC41" t="n">
        <v>0.00664439198018763</v>
      </c>
      <c r="ND41" t="n">
        <v>0</v>
      </c>
      <c r="NE41" t="n">
        <v>0.00723081976798285</v>
      </c>
      <c r="NF41" t="n">
        <v>0.00609124678312195</v>
      </c>
      <c r="NG41" t="n">
        <v>0.00580001223879642</v>
      </c>
      <c r="NH41" t="n">
        <v>0</v>
      </c>
      <c r="NI41" t="n">
        <v>0.00691376384352446</v>
      </c>
      <c r="NJ41" t="n">
        <v>0.00773996746382739</v>
      </c>
      <c r="NK41" t="n">
        <v>0.00578911134627666</v>
      </c>
      <c r="NL41" t="n">
        <v>0.00507677505281079</v>
      </c>
      <c r="NM41" t="n">
        <v>0.00476832250015444</v>
      </c>
      <c r="NN41" t="n">
        <v>0.00602718139526828</v>
      </c>
      <c r="NO41" t="n">
        <v>0.00609435488649288</v>
      </c>
      <c r="NP41" t="n">
        <v>0.00638931362269951</v>
      </c>
      <c r="NQ41" t="n">
        <v>0</v>
      </c>
      <c r="NR41" t="n">
        <v>0.0127554337910677</v>
      </c>
      <c r="NS41" t="n">
        <v>0.00593886816452403</v>
      </c>
      <c r="NT41" t="n">
        <v>0.00393814544649252</v>
      </c>
      <c r="NU41" t="n">
        <v>0.00535066597906081</v>
      </c>
      <c r="NV41" t="n">
        <v>0.00734123373809601</v>
      </c>
      <c r="NW41" t="n">
        <v>0.0103750883132851</v>
      </c>
      <c r="NX41" t="n">
        <v>0.0069983684655476</v>
      </c>
      <c r="NY41" t="n">
        <v>0.00584185098363429</v>
      </c>
      <c r="NZ41" t="n">
        <v>0.00725197399700638</v>
      </c>
      <c r="OA41" t="n">
        <v>0.00181777387511853</v>
      </c>
      <c r="OB41" t="n">
        <v>0.068780124948895</v>
      </c>
      <c r="OC41" t="n">
        <v>0.000258196095047979</v>
      </c>
      <c r="OD41" t="n">
        <v>0.0204164981517097</v>
      </c>
      <c r="OE41" t="n">
        <v>0.0342781234162749</v>
      </c>
      <c r="OF41" t="n">
        <v>0.00362507216305591</v>
      </c>
      <c r="OG41" t="n">
        <v>0.011445915677521</v>
      </c>
      <c r="OH41" t="n">
        <v>0.00361293047419618</v>
      </c>
      <c r="OI41" t="n">
        <v>0.00600694577081105</v>
      </c>
      <c r="OJ41" t="n">
        <v>0.00704949663860487</v>
      </c>
      <c r="OK41" t="n">
        <v>0.00345030778284355</v>
      </c>
      <c r="OL41" t="n">
        <v>0.00996568947284831</v>
      </c>
      <c r="OM41" t="n">
        <v>0.00674548794210439</v>
      </c>
      <c r="ON41" t="n">
        <v>0.0140305561289105</v>
      </c>
      <c r="OO41" t="n">
        <v>0</v>
      </c>
      <c r="OP41" t="n">
        <v>0.00387063710984944</v>
      </c>
      <c r="OQ41" t="n">
        <v>0.00950049723896715</v>
      </c>
      <c r="OR41" t="n">
        <v>0.00653865377511307</v>
      </c>
      <c r="OS41" t="n">
        <v>0.0048746718688313</v>
      </c>
      <c r="OT41" t="n">
        <v>0.00806580651908303</v>
      </c>
      <c r="OU41" t="n">
        <v>0.00880508259499018</v>
      </c>
      <c r="OV41" t="n">
        <v>0</v>
      </c>
      <c r="OW41" t="n">
        <v>0</v>
      </c>
      <c r="OX41" t="n">
        <v>0.00587209833442662</v>
      </c>
      <c r="OY41" t="n">
        <v>0.00531499671534659</v>
      </c>
      <c r="OZ41" t="n">
        <v>0.00634868734576313</v>
      </c>
      <c r="PA41" t="n">
        <v>0.00664439198018763</v>
      </c>
      <c r="PB41" t="n">
        <v>0</v>
      </c>
      <c r="PC41" t="n">
        <v>0.00723081976798285</v>
      </c>
      <c r="PD41" t="n">
        <v>0</v>
      </c>
      <c r="PE41" t="n">
        <v>0</v>
      </c>
      <c r="PF41" t="n">
        <v>0</v>
      </c>
      <c r="PG41" t="n">
        <v>0.00691376384352446</v>
      </c>
      <c r="PH41" t="n">
        <v>0.00773996746382739</v>
      </c>
      <c r="PI41" t="n">
        <v>0.00578911134627666</v>
      </c>
      <c r="PJ41" t="n">
        <v>0</v>
      </c>
      <c r="PK41" t="n">
        <v>0.00476832250015444</v>
      </c>
      <c r="PL41" t="n">
        <v>0.00602718139526828</v>
      </c>
      <c r="PM41" t="n">
        <v>0</v>
      </c>
      <c r="PN41" t="n">
        <v>0</v>
      </c>
      <c r="PO41" t="n">
        <v>0</v>
      </c>
      <c r="PP41" t="n">
        <v>0</v>
      </c>
      <c r="PQ41" t="n">
        <v>0.00593886816452403</v>
      </c>
      <c r="PR41" t="n">
        <v>0.00393814544649252</v>
      </c>
      <c r="PS41" t="n">
        <v>0.00535066597906082</v>
      </c>
      <c r="PT41" t="n">
        <v>0.00734123373809601</v>
      </c>
      <c r="PU41" t="n">
        <v>0.0103750883132851</v>
      </c>
      <c r="PV41" t="n">
        <v>0.0069983684655476</v>
      </c>
      <c r="PW41" t="n">
        <v>0.0058418509836343</v>
      </c>
      <c r="PX41" t="n">
        <v>0.00725197399700638</v>
      </c>
      <c r="PY41" t="n">
        <v>0.00181777387511853</v>
      </c>
      <c r="PZ41" t="n">
        <v>0.0687801249488949</v>
      </c>
      <c r="QA41" t="n">
        <v>0.000258196095047979</v>
      </c>
      <c r="QB41" t="n">
        <v>0.0204164981517097</v>
      </c>
      <c r="QC41" t="n">
        <v>0.0342781234162749</v>
      </c>
      <c r="QD41" t="n">
        <v>0</v>
      </c>
      <c r="QE41" t="n">
        <v>0.011445915677521</v>
      </c>
      <c r="QF41" t="n">
        <v>0.00361293047419617</v>
      </c>
      <c r="QG41" t="n">
        <v>0.00600694577081105</v>
      </c>
      <c r="QH41" t="n">
        <v>0.00704949663860488</v>
      </c>
      <c r="QI41" t="n">
        <v>0.00345030778284356</v>
      </c>
    </row>
    <row r="42">
      <c r="A42" t="s">
        <v>41</v>
      </c>
      <c r="B42" t="n">
        <v>0.00429668569878155</v>
      </c>
      <c r="C42" t="n">
        <v>0.00432458765805584</v>
      </c>
      <c r="D42" t="n">
        <v>0.00160853423826118</v>
      </c>
      <c r="E42" t="n">
        <v>0</v>
      </c>
      <c r="F42" t="n">
        <v>0</v>
      </c>
      <c r="G42" t="n">
        <v>0.00164529306236114</v>
      </c>
      <c r="H42" t="n">
        <v>0.00250963112626967</v>
      </c>
      <c r="I42" t="n">
        <v>0.00179346565381434</v>
      </c>
      <c r="J42" t="n">
        <v>0.00298624155063598</v>
      </c>
      <c r="K42" t="n">
        <v>0.00273957021916536</v>
      </c>
      <c r="L42" t="n">
        <v>0.00304392004212957</v>
      </c>
      <c r="M42" t="n">
        <v>0.00268024189381274</v>
      </c>
      <c r="N42" t="n">
        <v>0.00264698056167188</v>
      </c>
      <c r="O42" t="n">
        <v>0.00239193795453421</v>
      </c>
      <c r="P42" t="n">
        <v>0.00227791693664541</v>
      </c>
      <c r="Q42" t="n">
        <v>0.0015420273486279</v>
      </c>
      <c r="R42" t="n">
        <v>0</v>
      </c>
      <c r="S42" t="n">
        <v>0.00219948823576824</v>
      </c>
      <c r="T42" t="n">
        <v>0</v>
      </c>
      <c r="U42" t="n">
        <v>0.00195180690751294</v>
      </c>
      <c r="V42" t="n">
        <v>0.0018630510147712</v>
      </c>
      <c r="W42" t="n">
        <v>0.00176365533758597</v>
      </c>
      <c r="X42" t="n">
        <v>0.00263212163416417</v>
      </c>
      <c r="Y42" t="n">
        <v>0.00151097636608565</v>
      </c>
      <c r="Z42" t="n">
        <v>0.00215419356145874</v>
      </c>
      <c r="AA42" t="n">
        <v>0</v>
      </c>
      <c r="AB42" t="n">
        <v>0.00202562034763874</v>
      </c>
      <c r="AC42" t="n">
        <v>0.00205193067690221</v>
      </c>
      <c r="AD42" t="n">
        <v>0.00238062731959387</v>
      </c>
      <c r="AE42" t="n">
        <v>0.0021794945861835</v>
      </c>
      <c r="AF42" t="n">
        <v>0.00256318013645658</v>
      </c>
      <c r="AG42" t="n">
        <v>0.002158678098593</v>
      </c>
      <c r="AH42" t="n">
        <v>0.00151328905704727</v>
      </c>
      <c r="AI42" t="n">
        <v>0.00129221974424668</v>
      </c>
      <c r="AJ42" t="n">
        <v>0.00235227587051225</v>
      </c>
      <c r="AK42" t="n">
        <v>0.00279774025549743</v>
      </c>
      <c r="AL42" t="n">
        <v>0.00173362460488398</v>
      </c>
      <c r="AM42" t="n">
        <v>0.00312968773667612</v>
      </c>
      <c r="AN42" t="n">
        <v>0.00228066849521713</v>
      </c>
      <c r="AO42" t="n">
        <v>0.001197551400372</v>
      </c>
      <c r="AP42" t="n">
        <v>1.0058953715075</v>
      </c>
      <c r="AQ42" t="n">
        <v>0.000179156287427648</v>
      </c>
      <c r="AR42" t="n">
        <v>0.00204447757798842</v>
      </c>
      <c r="AS42" t="n">
        <v>0.00326487788977172</v>
      </c>
      <c r="AT42" t="n">
        <v>0.00121713322934628</v>
      </c>
      <c r="AU42" t="n">
        <v>0.00288129668362032</v>
      </c>
      <c r="AV42" t="n">
        <v>0.00133653349850189</v>
      </c>
      <c r="AW42" t="n">
        <v>0.00174600087541651</v>
      </c>
      <c r="AX42" t="n">
        <v>0.00268668647286695</v>
      </c>
      <c r="AY42" t="n">
        <v>0.00138782575842301</v>
      </c>
      <c r="AZ42" t="n">
        <v>0.00429668569878155</v>
      </c>
      <c r="BA42" t="n">
        <v>0.00432458765805584</v>
      </c>
      <c r="BB42" t="n">
        <v>0.00160853423826118</v>
      </c>
      <c r="BC42" t="n">
        <v>0</v>
      </c>
      <c r="BD42" t="n">
        <v>0.00158945543203735</v>
      </c>
      <c r="BE42" t="n">
        <v>0.00164529306236114</v>
      </c>
      <c r="BF42" t="n">
        <v>0.00250963112626966</v>
      </c>
      <c r="BG42" t="n">
        <v>0.00179346565381434</v>
      </c>
      <c r="BH42" t="n">
        <v>0.00298624155063598</v>
      </c>
      <c r="BI42" t="n">
        <v>0.00273957021916536</v>
      </c>
      <c r="BJ42" t="n">
        <v>0.00304392004212957</v>
      </c>
      <c r="BK42" t="n">
        <v>0.00268024189381274</v>
      </c>
      <c r="BL42" t="n">
        <v>0.00264698056167187</v>
      </c>
      <c r="BM42" t="n">
        <v>0.00239193795453421</v>
      </c>
      <c r="BN42" t="n">
        <v>0.00227791693664541</v>
      </c>
      <c r="BO42" t="n">
        <v>0.0015420273486279</v>
      </c>
      <c r="BP42" t="n">
        <v>0</v>
      </c>
      <c r="BQ42" t="n">
        <v>0.00219948823576824</v>
      </c>
      <c r="BR42" t="n">
        <v>0.0021505747872623</v>
      </c>
      <c r="BS42" t="n">
        <v>0.00195180690751294</v>
      </c>
      <c r="BT42" t="n">
        <v>0.0018630510147712</v>
      </c>
      <c r="BU42" t="n">
        <v>0.00176365533758597</v>
      </c>
      <c r="BV42" t="n">
        <v>0.00263212163416416</v>
      </c>
      <c r="BW42" t="n">
        <v>0.00151097636608565</v>
      </c>
      <c r="BX42" t="n">
        <v>0.00215419356145874</v>
      </c>
      <c r="BY42" t="n">
        <v>0</v>
      </c>
      <c r="BZ42" t="n">
        <v>0.00202562034763874</v>
      </c>
      <c r="CA42" t="n">
        <v>0.00205193067690221</v>
      </c>
      <c r="CB42" t="n">
        <v>0.00238062731959387</v>
      </c>
      <c r="CC42" t="n">
        <v>0.00217949458618349</v>
      </c>
      <c r="CD42" t="n">
        <v>0.00256318013645658</v>
      </c>
      <c r="CE42" t="n">
        <v>0.002158678098593</v>
      </c>
      <c r="CF42" t="n">
        <v>0.00151328905704727</v>
      </c>
      <c r="CG42" t="n">
        <v>0.00129221974424668</v>
      </c>
      <c r="CH42" t="n">
        <v>0.00235227587051226</v>
      </c>
      <c r="CI42" t="n">
        <v>0.00279774025549743</v>
      </c>
      <c r="CJ42" t="n">
        <v>0.00173362460488398</v>
      </c>
      <c r="CK42" t="n">
        <v>0.00312968773667612</v>
      </c>
      <c r="CL42" t="n">
        <v>0.00228066849521714</v>
      </c>
      <c r="CM42" t="n">
        <v>0.001197551400372</v>
      </c>
      <c r="CN42" t="n">
        <v>0.00589537150750212</v>
      </c>
      <c r="CO42" t="n">
        <v>0.000179156287427648</v>
      </c>
      <c r="CP42" t="n">
        <v>0.00204447757798842</v>
      </c>
      <c r="CQ42" t="n">
        <v>0.00326487788977172</v>
      </c>
      <c r="CR42" t="n">
        <v>0</v>
      </c>
      <c r="CS42" t="n">
        <v>0.00288129668362032</v>
      </c>
      <c r="CT42" t="n">
        <v>0.00133653349850189</v>
      </c>
      <c r="CU42" t="n">
        <v>0.00174600087541651</v>
      </c>
      <c r="CV42" t="n">
        <v>0.00268668647286695</v>
      </c>
      <c r="CW42" t="n">
        <v>0.00138782575842301</v>
      </c>
      <c r="CX42" t="n">
        <v>0.00429668569878156</v>
      </c>
      <c r="CY42" t="n">
        <v>0.00432458765805584</v>
      </c>
      <c r="CZ42" t="n">
        <v>0</v>
      </c>
      <c r="DA42" t="n">
        <v>0</v>
      </c>
      <c r="DB42" t="n">
        <v>0.00158945543203735</v>
      </c>
      <c r="DC42" t="n">
        <v>0.00164529306236114</v>
      </c>
      <c r="DD42" t="n">
        <v>0.00250963112626967</v>
      </c>
      <c r="DE42" t="n">
        <v>0.00179346565381434</v>
      </c>
      <c r="DF42" t="n">
        <v>0</v>
      </c>
      <c r="DG42" t="n">
        <v>0.00273957021916536</v>
      </c>
      <c r="DH42" t="n">
        <v>0</v>
      </c>
      <c r="DI42" t="n">
        <v>0</v>
      </c>
      <c r="DJ42" t="n">
        <v>0.00264698056167187</v>
      </c>
      <c r="DK42" t="n">
        <v>0</v>
      </c>
      <c r="DL42" t="n">
        <v>0.00227791693664541</v>
      </c>
      <c r="DM42" t="n">
        <v>0</v>
      </c>
      <c r="DN42" t="n">
        <v>0</v>
      </c>
      <c r="DO42" t="n">
        <v>0</v>
      </c>
      <c r="DP42" t="n">
        <v>0</v>
      </c>
      <c r="DQ42" t="n">
        <v>0.00195180690751294</v>
      </c>
      <c r="DR42" t="n">
        <v>0</v>
      </c>
      <c r="DS42" t="n">
        <v>0.00176365533758597</v>
      </c>
      <c r="DT42" t="n">
        <v>0.00263212163416416</v>
      </c>
      <c r="DU42" t="n">
        <v>0.00151097636608565</v>
      </c>
      <c r="DV42" t="n">
        <v>0</v>
      </c>
      <c r="DW42" t="n">
        <v>0</v>
      </c>
      <c r="DX42" t="n">
        <v>0.00202562034763874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0.00151328905704727</v>
      </c>
      <c r="EE42" t="n">
        <v>0.00129221974424668</v>
      </c>
      <c r="EF42" t="n">
        <v>0.00235227587051225</v>
      </c>
      <c r="EG42" t="n">
        <v>0.00279774025549744</v>
      </c>
      <c r="EH42" t="n">
        <v>0.00173362460488399</v>
      </c>
      <c r="EI42" t="n">
        <v>0.00312968773667611</v>
      </c>
      <c r="EJ42" t="n">
        <v>0.00228066849521714</v>
      </c>
      <c r="EK42" t="n">
        <v>0.001197551400372</v>
      </c>
      <c r="EL42" t="n">
        <v>0.00589537150750213</v>
      </c>
      <c r="EM42" t="n">
        <v>0.000179156287427648</v>
      </c>
      <c r="EN42" t="n">
        <v>0</v>
      </c>
      <c r="EO42" t="n">
        <v>0.00326487788977172</v>
      </c>
      <c r="EP42" t="n">
        <v>0</v>
      </c>
      <c r="EQ42" t="n">
        <v>0</v>
      </c>
      <c r="ER42" t="n">
        <v>0.00133653349850189</v>
      </c>
      <c r="ES42" t="n">
        <v>0.00174600087541651</v>
      </c>
      <c r="ET42" t="n">
        <v>0.00268668647286694</v>
      </c>
      <c r="EU42" t="n">
        <v>0.00138782575842301</v>
      </c>
      <c r="EV42" t="n">
        <v>0.00429668569878155</v>
      </c>
      <c r="EW42" t="n">
        <v>0.00432458765805584</v>
      </c>
      <c r="EX42" t="n">
        <v>0.00160853423826118</v>
      </c>
      <c r="EY42" t="n">
        <v>0.00156531494888453</v>
      </c>
      <c r="EZ42" t="n">
        <v>0.00158945543203735</v>
      </c>
      <c r="FA42" t="n">
        <v>0.00164529306236114</v>
      </c>
      <c r="FB42" t="n">
        <v>0.00250963112626967</v>
      </c>
      <c r="FC42" t="n">
        <v>0.00179346565381434</v>
      </c>
      <c r="FD42" t="n">
        <v>0.00298624155063598</v>
      </c>
      <c r="FE42" t="n">
        <v>0.00273957021916536</v>
      </c>
      <c r="FF42" t="n">
        <v>0</v>
      </c>
      <c r="FG42" t="n">
        <v>0</v>
      </c>
      <c r="FH42" t="n">
        <v>0.00264698056167187</v>
      </c>
      <c r="FI42" t="n">
        <v>0.00239193795453421</v>
      </c>
      <c r="FJ42" t="n">
        <v>0</v>
      </c>
      <c r="FK42" t="n">
        <v>0.0015420273486279</v>
      </c>
      <c r="FL42" t="n">
        <v>0</v>
      </c>
      <c r="FM42" t="n">
        <v>0.00219948823576824</v>
      </c>
      <c r="FN42" t="n">
        <v>0</v>
      </c>
      <c r="FO42" t="n">
        <v>0.00195180690751294</v>
      </c>
      <c r="FP42" t="n">
        <v>0</v>
      </c>
      <c r="FQ42" t="n">
        <v>0.00176365533758597</v>
      </c>
      <c r="FR42" t="n">
        <v>0.00263212163416416</v>
      </c>
      <c r="FS42" t="n">
        <v>0.00151097636608565</v>
      </c>
      <c r="FT42" t="n">
        <v>0.00215419356145874</v>
      </c>
      <c r="FU42" t="n">
        <v>0</v>
      </c>
      <c r="FV42" t="n">
        <v>0.00202562034763874</v>
      </c>
      <c r="FW42" t="n">
        <v>0.00205193067690221</v>
      </c>
      <c r="FX42" t="n">
        <v>0</v>
      </c>
      <c r="FY42" t="n">
        <v>0</v>
      </c>
      <c r="FZ42" t="n">
        <v>0</v>
      </c>
      <c r="GA42" t="n">
        <v>0.002158678098593</v>
      </c>
      <c r="GB42" t="n">
        <v>0.00151328905704727</v>
      </c>
      <c r="GC42" t="n">
        <v>0.00129221974424668</v>
      </c>
      <c r="GD42" t="n">
        <v>0.00235227587051226</v>
      </c>
      <c r="GE42" t="n">
        <v>0.00279774025549743</v>
      </c>
      <c r="GF42" t="n">
        <v>0.00173362460488398</v>
      </c>
      <c r="GG42" t="n">
        <v>0.00312968773667612</v>
      </c>
      <c r="GH42" t="n">
        <v>0.00228066849521713</v>
      </c>
      <c r="GI42" t="n">
        <v>0.001197551400372</v>
      </c>
      <c r="GJ42" t="n">
        <v>0.00589537150750212</v>
      </c>
      <c r="GK42" t="n">
        <v>0</v>
      </c>
      <c r="GL42" t="n">
        <v>0.00204447757798842</v>
      </c>
      <c r="GM42" t="n">
        <v>0.00326487788977172</v>
      </c>
      <c r="GN42" t="n">
        <v>0</v>
      </c>
      <c r="GO42" t="n">
        <v>0.00288129668362032</v>
      </c>
      <c r="GP42" t="n">
        <v>0.00133653349850189</v>
      </c>
      <c r="GQ42" t="n">
        <v>0.00174600087541651</v>
      </c>
      <c r="GR42" t="n">
        <v>0.00268668647286695</v>
      </c>
      <c r="GS42" t="n">
        <v>0.00138782575842301</v>
      </c>
      <c r="GT42" t="n">
        <v>0.00429668569878156</v>
      </c>
      <c r="GU42" t="n">
        <v>0.00432458765805584</v>
      </c>
      <c r="GV42" t="n">
        <v>0</v>
      </c>
      <c r="GW42" t="n">
        <v>0.00156531494888453</v>
      </c>
      <c r="GX42" t="n">
        <v>0</v>
      </c>
      <c r="GY42" t="n">
        <v>0.00164529306236114</v>
      </c>
      <c r="GZ42" t="n">
        <v>0.00250963112626967</v>
      </c>
      <c r="HA42" t="n">
        <v>0.00179346565381434</v>
      </c>
      <c r="HB42" t="n">
        <v>0.00298624155063598</v>
      </c>
      <c r="HC42" t="n">
        <v>0.00273957021916536</v>
      </c>
      <c r="HD42" t="n">
        <v>0.00304392004212957</v>
      </c>
      <c r="HE42" t="n">
        <v>0.00268024189381275</v>
      </c>
      <c r="HF42" t="n">
        <v>0.00264698056167187</v>
      </c>
      <c r="HG42" t="n">
        <v>0.00239193795453422</v>
      </c>
      <c r="HH42" t="n">
        <v>0.00227791693664541</v>
      </c>
      <c r="HI42" t="n">
        <v>0.0015420273486279</v>
      </c>
      <c r="HJ42" t="n">
        <v>0</v>
      </c>
      <c r="HK42" t="n">
        <v>0.00219948823576824</v>
      </c>
      <c r="HL42" t="n">
        <v>0.0021505747872623</v>
      </c>
      <c r="HM42" t="n">
        <v>0.00195180690751294</v>
      </c>
      <c r="HN42" t="n">
        <v>0.0018630510147712</v>
      </c>
      <c r="HO42" t="n">
        <v>0.00176365533758596</v>
      </c>
      <c r="HP42" t="n">
        <v>0.00263212163416417</v>
      </c>
      <c r="HQ42" t="n">
        <v>0.00151097636608565</v>
      </c>
      <c r="HR42" t="n">
        <v>0.00215419356145874</v>
      </c>
      <c r="HS42" t="n">
        <v>0.00177284022952737</v>
      </c>
      <c r="HT42" t="n">
        <v>0.00202562034763874</v>
      </c>
      <c r="HU42" t="n">
        <v>0.00205193067690221</v>
      </c>
      <c r="HV42" t="n">
        <v>0.00238062731959387</v>
      </c>
      <c r="HW42" t="n">
        <v>0.00217949458618349</v>
      </c>
      <c r="HX42" t="n">
        <v>0.00256318013645658</v>
      </c>
      <c r="HY42" t="n">
        <v>0.002158678098593</v>
      </c>
      <c r="HZ42" t="n">
        <v>0.00151328905704727</v>
      </c>
      <c r="IA42" t="n">
        <v>0.00129221974424668</v>
      </c>
      <c r="IB42" t="n">
        <v>0.00235227587051225</v>
      </c>
      <c r="IC42" t="n">
        <v>0.00279774025549743</v>
      </c>
      <c r="ID42" t="n">
        <v>0.00173362460488399</v>
      </c>
      <c r="IE42" t="n">
        <v>0.00312968773667612</v>
      </c>
      <c r="IF42" t="n">
        <v>0.00228066849521713</v>
      </c>
      <c r="IG42" t="n">
        <v>0.001197551400372</v>
      </c>
      <c r="IH42" t="n">
        <v>0.00589537150750212</v>
      </c>
      <c r="II42" t="n">
        <v>0.000179156287427648</v>
      </c>
      <c r="IJ42" t="n">
        <v>0.00204447757798842</v>
      </c>
      <c r="IK42" t="n">
        <v>0.00326487788977172</v>
      </c>
      <c r="IL42" t="n">
        <v>0.00121713322934628</v>
      </c>
      <c r="IM42" t="n">
        <v>0.00288129668362032</v>
      </c>
      <c r="IN42" t="n">
        <v>0.00133653349850189</v>
      </c>
      <c r="IO42" t="n">
        <v>0.00174600087541651</v>
      </c>
      <c r="IP42" t="n">
        <v>0.00268668647286694</v>
      </c>
      <c r="IQ42" t="n">
        <v>0.00138782575842301</v>
      </c>
      <c r="IR42" t="n">
        <v>0.00429668569878156</v>
      </c>
      <c r="IS42" t="n">
        <v>0.00432458765805584</v>
      </c>
      <c r="IT42" t="n">
        <v>0</v>
      </c>
      <c r="IU42" t="n">
        <v>0</v>
      </c>
      <c r="IV42" t="n">
        <v>0.00158945543203735</v>
      </c>
      <c r="IW42" t="n">
        <v>0.00164529306236113</v>
      </c>
      <c r="IX42" t="n">
        <v>0.00250963112626967</v>
      </c>
      <c r="IY42" t="n">
        <v>0.00179346565381434</v>
      </c>
      <c r="IZ42" t="n">
        <v>0.00298624155063598</v>
      </c>
      <c r="JA42" t="n">
        <v>0.00273957021916536</v>
      </c>
      <c r="JB42" t="n">
        <v>0.00304392004212956</v>
      </c>
      <c r="JC42" t="n">
        <v>0</v>
      </c>
      <c r="JD42" t="n">
        <v>0.00264698056167188</v>
      </c>
      <c r="JE42" t="n">
        <v>0.00239193795453422</v>
      </c>
      <c r="JF42" t="n">
        <v>0.00227791693664541</v>
      </c>
      <c r="JG42" t="n">
        <v>0</v>
      </c>
      <c r="JH42" t="n">
        <v>0</v>
      </c>
      <c r="JI42" t="n">
        <v>0.00219948823576824</v>
      </c>
      <c r="JJ42" t="n">
        <v>0.0021505747872623</v>
      </c>
      <c r="JK42" t="n">
        <v>0.00195180690751294</v>
      </c>
      <c r="JL42" t="n">
        <v>0</v>
      </c>
      <c r="JM42" t="n">
        <v>0.00176365533758597</v>
      </c>
      <c r="JN42" t="n">
        <v>0.00263212163416417</v>
      </c>
      <c r="JO42" t="n">
        <v>0.00151097636608565</v>
      </c>
      <c r="JP42" t="n">
        <v>0.00215419356145874</v>
      </c>
      <c r="JQ42" t="n">
        <v>0.00177284022952738</v>
      </c>
      <c r="JR42" t="n">
        <v>0.00202562034763874</v>
      </c>
      <c r="JS42" t="n">
        <v>0.00205193067690221</v>
      </c>
      <c r="JT42" t="n">
        <v>0.00238062731959387</v>
      </c>
      <c r="JU42" t="n">
        <v>0</v>
      </c>
      <c r="JV42" t="n">
        <v>0</v>
      </c>
      <c r="JW42" t="n">
        <v>0.002158678098593</v>
      </c>
      <c r="JX42" t="n">
        <v>0.00151328905704727</v>
      </c>
      <c r="JY42" t="n">
        <v>0.00129221974424668</v>
      </c>
      <c r="JZ42" t="n">
        <v>0.00235227587051226</v>
      </c>
      <c r="KA42" t="n">
        <v>0.00279774025549744</v>
      </c>
      <c r="KB42" t="n">
        <v>0.00173362460488399</v>
      </c>
      <c r="KC42" t="n">
        <v>0.00312968773667612</v>
      </c>
      <c r="KD42" t="n">
        <v>0.00228066849521713</v>
      </c>
      <c r="KE42" t="n">
        <v>0.001197551400372</v>
      </c>
      <c r="KF42" t="n">
        <v>0.00589537150750213</v>
      </c>
      <c r="KG42" t="n">
        <v>0</v>
      </c>
      <c r="KH42" t="n">
        <v>0.00204447757798842</v>
      </c>
      <c r="KI42" t="n">
        <v>0.00326487788977172</v>
      </c>
      <c r="KJ42" t="n">
        <v>0.00121713322934628</v>
      </c>
      <c r="KK42" t="n">
        <v>0.00288129668362032</v>
      </c>
      <c r="KL42" t="n">
        <v>0.00133653349850189</v>
      </c>
      <c r="KM42" t="n">
        <v>0.00174600087541651</v>
      </c>
      <c r="KN42" t="n">
        <v>0.00268668647286695</v>
      </c>
      <c r="KO42" t="n">
        <v>0.00138782575842301</v>
      </c>
      <c r="KP42" t="n">
        <v>0.00429668569878155</v>
      </c>
      <c r="KQ42" t="n">
        <v>0</v>
      </c>
      <c r="KR42" t="n">
        <v>0</v>
      </c>
      <c r="KS42" t="n">
        <v>0.00156531494888453</v>
      </c>
      <c r="KT42" t="n">
        <v>0.00158945543203735</v>
      </c>
      <c r="KU42" t="n">
        <v>0.00164529306236113</v>
      </c>
      <c r="KV42" t="n">
        <v>0.00250963112626967</v>
      </c>
      <c r="KW42" t="n">
        <v>0.00179346565381434</v>
      </c>
      <c r="KX42" t="n">
        <v>0.00298624155063598</v>
      </c>
      <c r="KY42" t="n">
        <v>0.00273957021916536</v>
      </c>
      <c r="KZ42" t="n">
        <v>0.00304392004212957</v>
      </c>
      <c r="LA42" t="n">
        <v>0.00268024189381275</v>
      </c>
      <c r="LB42" t="n">
        <v>0.00264698056167187</v>
      </c>
      <c r="LC42" t="n">
        <v>0.00239193795453421</v>
      </c>
      <c r="LD42" t="n">
        <v>0.00227791693664541</v>
      </c>
      <c r="LE42" t="n">
        <v>0.0015420273486279</v>
      </c>
      <c r="LF42" t="n">
        <v>0.00207814642282296</v>
      </c>
      <c r="LG42" t="n">
        <v>0.00219948823576824</v>
      </c>
      <c r="LH42" t="n">
        <v>0.0021505747872623</v>
      </c>
      <c r="LI42" t="n">
        <v>0.00195180690751294</v>
      </c>
      <c r="LJ42" t="n">
        <v>0.0018630510147712</v>
      </c>
      <c r="LK42" t="n">
        <v>0.00176365533758596</v>
      </c>
      <c r="LL42" t="n">
        <v>0.00263212163416416</v>
      </c>
      <c r="LM42" t="n">
        <v>0.00151097636608565</v>
      </c>
      <c r="LN42" t="n">
        <v>0.00215419356145874</v>
      </c>
      <c r="LO42" t="n">
        <v>0.00177284022952738</v>
      </c>
      <c r="LP42" t="n">
        <v>0.00202562034763874</v>
      </c>
      <c r="LQ42" t="n">
        <v>0.00205193067690221</v>
      </c>
      <c r="LR42" t="n">
        <v>0.00238062731959387</v>
      </c>
      <c r="LS42" t="n">
        <v>0.0021794945861835</v>
      </c>
      <c r="LT42" t="n">
        <v>0.00256318013645658</v>
      </c>
      <c r="LU42" t="n">
        <v>0.002158678098593</v>
      </c>
      <c r="LV42" t="n">
        <v>0.00151328905704727</v>
      </c>
      <c r="LW42" t="n">
        <v>0.00129221974424668</v>
      </c>
      <c r="LX42" t="n">
        <v>0.00235227587051225</v>
      </c>
      <c r="LY42" t="n">
        <v>0.00279774025549743</v>
      </c>
      <c r="LZ42" t="n">
        <v>0.00173362460488399</v>
      </c>
      <c r="MA42" t="n">
        <v>0.00312968773667612</v>
      </c>
      <c r="MB42" t="n">
        <v>0.00228066849521713</v>
      </c>
      <c r="MC42" t="n">
        <v>0.001197551400372</v>
      </c>
      <c r="MD42" t="n">
        <v>0.00589537150750213</v>
      </c>
      <c r="ME42" t="n">
        <v>0.000179156287427648</v>
      </c>
      <c r="MF42" t="n">
        <v>0.00204447757798842</v>
      </c>
      <c r="MG42" t="n">
        <v>0.00326487788977172</v>
      </c>
      <c r="MH42" t="n">
        <v>0.00121713322934628</v>
      </c>
      <c r="MI42" t="n">
        <v>0.00288129668362033</v>
      </c>
      <c r="MJ42" t="n">
        <v>0.00133653349850189</v>
      </c>
      <c r="MK42" t="n">
        <v>0.00174600087541651</v>
      </c>
      <c r="ML42" t="n">
        <v>0.00268668647286695</v>
      </c>
      <c r="MM42" t="n">
        <v>0.00138782575842301</v>
      </c>
      <c r="MN42" t="n">
        <v>0.00429668569878155</v>
      </c>
      <c r="MO42" t="n">
        <v>0.00432458765805584</v>
      </c>
      <c r="MP42" t="n">
        <v>0</v>
      </c>
      <c r="MQ42" t="n">
        <v>0.00156531494888453</v>
      </c>
      <c r="MR42" t="n">
        <v>0.00158945543203735</v>
      </c>
      <c r="MS42" t="n">
        <v>0.00164529306236114</v>
      </c>
      <c r="MT42" t="n">
        <v>0.00250963112626967</v>
      </c>
      <c r="MU42" t="n">
        <v>0.00179346565381434</v>
      </c>
      <c r="MV42" t="n">
        <v>0.00298624155063598</v>
      </c>
      <c r="MW42" t="n">
        <v>0.00273957021916536</v>
      </c>
      <c r="MX42" t="n">
        <v>0</v>
      </c>
      <c r="MY42" t="n">
        <v>0</v>
      </c>
      <c r="MZ42" t="n">
        <v>0.00264698056167188</v>
      </c>
      <c r="NA42" t="n">
        <v>0</v>
      </c>
      <c r="NB42" t="n">
        <v>0.00227791693664541</v>
      </c>
      <c r="NC42" t="n">
        <v>0.0015420273486279</v>
      </c>
      <c r="ND42" t="n">
        <v>0</v>
      </c>
      <c r="NE42" t="n">
        <v>0.00219948823576824</v>
      </c>
      <c r="NF42" t="n">
        <v>0.0021505747872623</v>
      </c>
      <c r="NG42" t="n">
        <v>0.00195180690751294</v>
      </c>
      <c r="NH42" t="n">
        <v>0</v>
      </c>
      <c r="NI42" t="n">
        <v>0.00176365533758597</v>
      </c>
      <c r="NJ42" t="n">
        <v>0.00263212163416417</v>
      </c>
      <c r="NK42" t="n">
        <v>0.00151097636608565</v>
      </c>
      <c r="NL42" t="n">
        <v>0.00215419356145874</v>
      </c>
      <c r="NM42" t="n">
        <v>0.00177284022952738</v>
      </c>
      <c r="NN42" t="n">
        <v>0.00202562034763874</v>
      </c>
      <c r="NO42" t="n">
        <v>0.00205193067690221</v>
      </c>
      <c r="NP42" t="n">
        <v>0.00238062731959387</v>
      </c>
      <c r="NQ42" t="n">
        <v>0</v>
      </c>
      <c r="NR42" t="n">
        <v>0.00256318013645658</v>
      </c>
      <c r="NS42" t="n">
        <v>0.002158678098593</v>
      </c>
      <c r="NT42" t="n">
        <v>0.00151328905704727</v>
      </c>
      <c r="NU42" t="n">
        <v>0.00129221974424668</v>
      </c>
      <c r="NV42" t="n">
        <v>0.00235227587051225</v>
      </c>
      <c r="NW42" t="n">
        <v>0.00279774025549743</v>
      </c>
      <c r="NX42" t="n">
        <v>0.00173362460488399</v>
      </c>
      <c r="NY42" t="n">
        <v>0.00312968773667611</v>
      </c>
      <c r="NZ42" t="n">
        <v>0.00228066849521713</v>
      </c>
      <c r="OA42" t="n">
        <v>0.001197551400372</v>
      </c>
      <c r="OB42" t="n">
        <v>0.00589537150750213</v>
      </c>
      <c r="OC42" t="n">
        <v>0.000179156287427648</v>
      </c>
      <c r="OD42" t="n">
        <v>0.00204447757798842</v>
      </c>
      <c r="OE42" t="n">
        <v>0.00326487788977172</v>
      </c>
      <c r="OF42" t="n">
        <v>0.00121713322934628</v>
      </c>
      <c r="OG42" t="n">
        <v>0.00288129668362033</v>
      </c>
      <c r="OH42" t="n">
        <v>0.00133653349850189</v>
      </c>
      <c r="OI42" t="n">
        <v>0.00174600087541651</v>
      </c>
      <c r="OJ42" t="n">
        <v>0.00268668647286695</v>
      </c>
      <c r="OK42" t="n">
        <v>0.00138782575842301</v>
      </c>
      <c r="OL42" t="n">
        <v>0.00429668569878155</v>
      </c>
      <c r="OM42" t="n">
        <v>0.00432458765805584</v>
      </c>
      <c r="ON42" t="n">
        <v>0.00160853423826118</v>
      </c>
      <c r="OO42" t="n">
        <v>0</v>
      </c>
      <c r="OP42" t="n">
        <v>0.00158945543203735</v>
      </c>
      <c r="OQ42" t="n">
        <v>0.00164529306236114</v>
      </c>
      <c r="OR42" t="n">
        <v>0.00250963112626967</v>
      </c>
      <c r="OS42" t="n">
        <v>0.00179346565381434</v>
      </c>
      <c r="OT42" t="n">
        <v>0.00298624155063598</v>
      </c>
      <c r="OU42" t="n">
        <v>0.00273957021916536</v>
      </c>
      <c r="OV42" t="n">
        <v>0</v>
      </c>
      <c r="OW42" t="n">
        <v>0</v>
      </c>
      <c r="OX42" t="n">
        <v>0.00264698056167188</v>
      </c>
      <c r="OY42" t="n">
        <v>0.00239193795453421</v>
      </c>
      <c r="OZ42" t="n">
        <v>0.00227791693664541</v>
      </c>
      <c r="PA42" t="n">
        <v>0.0015420273486279</v>
      </c>
      <c r="PB42" t="n">
        <v>0</v>
      </c>
      <c r="PC42" t="n">
        <v>0.00219948823576824</v>
      </c>
      <c r="PD42" t="n">
        <v>0</v>
      </c>
      <c r="PE42" t="n">
        <v>0</v>
      </c>
      <c r="PF42" t="n">
        <v>0</v>
      </c>
      <c r="PG42" t="n">
        <v>0.00176365533758596</v>
      </c>
      <c r="PH42" t="n">
        <v>0.00263212163416417</v>
      </c>
      <c r="PI42" t="n">
        <v>0.00151097636608565</v>
      </c>
      <c r="PJ42" t="n">
        <v>0</v>
      </c>
      <c r="PK42" t="n">
        <v>0.00177284022952738</v>
      </c>
      <c r="PL42" t="n">
        <v>0.00202562034763874</v>
      </c>
      <c r="PM42" t="n">
        <v>0</v>
      </c>
      <c r="PN42" t="n">
        <v>0</v>
      </c>
      <c r="PO42" t="n">
        <v>0</v>
      </c>
      <c r="PP42" t="n">
        <v>0</v>
      </c>
      <c r="PQ42" t="n">
        <v>0.002158678098593</v>
      </c>
      <c r="PR42" t="n">
        <v>0.00151328905704727</v>
      </c>
      <c r="PS42" t="n">
        <v>0.00129221974424668</v>
      </c>
      <c r="PT42" t="n">
        <v>0.00235227587051225</v>
      </c>
      <c r="PU42" t="n">
        <v>0.00279774025549744</v>
      </c>
      <c r="PV42" t="n">
        <v>0.00173362460488398</v>
      </c>
      <c r="PW42" t="n">
        <v>0.00312968773667612</v>
      </c>
      <c r="PX42" t="n">
        <v>0.00228066849521713</v>
      </c>
      <c r="PY42" t="n">
        <v>0.001197551400372</v>
      </c>
      <c r="PZ42" t="n">
        <v>0.00589537150750213</v>
      </c>
      <c r="QA42" t="n">
        <v>0.000179156287427648</v>
      </c>
      <c r="QB42" t="n">
        <v>0.00204447757798842</v>
      </c>
      <c r="QC42" t="n">
        <v>0.00326487788977172</v>
      </c>
      <c r="QD42" t="n">
        <v>0</v>
      </c>
      <c r="QE42" t="n">
        <v>0.00288129668362032</v>
      </c>
      <c r="QF42" t="n">
        <v>0.00133653349850189</v>
      </c>
      <c r="QG42" t="n">
        <v>0.00174600087541651</v>
      </c>
      <c r="QH42" t="n">
        <v>0.00268668647286695</v>
      </c>
      <c r="QI42" t="n">
        <v>0.00138782575842301</v>
      </c>
    </row>
    <row r="43">
      <c r="A43" t="s">
        <v>42</v>
      </c>
      <c r="B43" t="n">
        <v>0.0092816497830833</v>
      </c>
      <c r="C43" t="n">
        <v>0.00739978888613715</v>
      </c>
      <c r="D43" t="n">
        <v>0.00957299203581771</v>
      </c>
      <c r="E43" t="n">
        <v>0</v>
      </c>
      <c r="F43" t="n">
        <v>0</v>
      </c>
      <c r="G43" t="n">
        <v>0.0292780243683136</v>
      </c>
      <c r="H43" t="n">
        <v>0.00693150737097021</v>
      </c>
      <c r="I43" t="n">
        <v>0.00658267441363113</v>
      </c>
      <c r="J43" t="n">
        <v>0.00914091996701366</v>
      </c>
      <c r="K43" t="n">
        <v>0.00909009692989358</v>
      </c>
      <c r="L43" t="n">
        <v>0.00847232664442125</v>
      </c>
      <c r="M43" t="n">
        <v>0.00834766076572889</v>
      </c>
      <c r="N43" t="n">
        <v>0.0068920188393271</v>
      </c>
      <c r="O43" t="n">
        <v>0.0084615371975068</v>
      </c>
      <c r="P43" t="n">
        <v>0.00854920141320214</v>
      </c>
      <c r="Q43" t="n">
        <v>0.0180031815323161</v>
      </c>
      <c r="R43" t="n">
        <v>0</v>
      </c>
      <c r="S43" t="n">
        <v>0.00911275357708548</v>
      </c>
      <c r="T43" t="n">
        <v>0</v>
      </c>
      <c r="U43" t="n">
        <v>0.00755428280092316</v>
      </c>
      <c r="V43" t="n">
        <v>0.011094686255633</v>
      </c>
      <c r="W43" t="n">
        <v>0.0141919983485536</v>
      </c>
      <c r="X43" t="n">
        <v>0.00864798551999185</v>
      </c>
      <c r="Y43" t="n">
        <v>0.00793660814012572</v>
      </c>
      <c r="Z43" t="n">
        <v>0.00965548592403907</v>
      </c>
      <c r="AA43" t="n">
        <v>0</v>
      </c>
      <c r="AB43" t="n">
        <v>0.00787805700529329</v>
      </c>
      <c r="AC43" t="n">
        <v>0.0076853349627203</v>
      </c>
      <c r="AD43" t="n">
        <v>0.00895579775708496</v>
      </c>
      <c r="AE43" t="n">
        <v>0.00734854373201521</v>
      </c>
      <c r="AF43" t="n">
        <v>0.0113409724823083</v>
      </c>
      <c r="AG43" t="n">
        <v>0.00823852603634479</v>
      </c>
      <c r="AH43" t="n">
        <v>0.00464154140062266</v>
      </c>
      <c r="AI43" t="n">
        <v>0.00440950635958834</v>
      </c>
      <c r="AJ43" t="n">
        <v>0.00872683524822436</v>
      </c>
      <c r="AK43" t="n">
        <v>0.00795869147255314</v>
      </c>
      <c r="AL43" t="n">
        <v>0.00624227935901028</v>
      </c>
      <c r="AM43" t="n">
        <v>0.00642422476913825</v>
      </c>
      <c r="AN43" t="n">
        <v>0.00713685052566659</v>
      </c>
      <c r="AO43" t="n">
        <v>0.0935668997676992</v>
      </c>
      <c r="AP43" t="n">
        <v>0.0589795195749632</v>
      </c>
      <c r="AQ43" t="n">
        <v>1.2446337287391</v>
      </c>
      <c r="AR43" t="n">
        <v>0.014224674192987</v>
      </c>
      <c r="AS43" t="n">
        <v>0.0231225418680199</v>
      </c>
      <c r="AT43" t="n">
        <v>0.00396008343145344</v>
      </c>
      <c r="AU43" t="n">
        <v>0.0100779256706262</v>
      </c>
      <c r="AV43" t="n">
        <v>0.0032176293486071</v>
      </c>
      <c r="AW43" t="n">
        <v>0.00599174095745765</v>
      </c>
      <c r="AX43" t="n">
        <v>0.00657318805645103</v>
      </c>
      <c r="AY43" t="n">
        <v>0.0219896188113313</v>
      </c>
      <c r="AZ43" t="n">
        <v>0.0092816497830833</v>
      </c>
      <c r="BA43" t="n">
        <v>0.00739978888613715</v>
      </c>
      <c r="BB43" t="n">
        <v>0.0095729920358177</v>
      </c>
      <c r="BC43" t="n">
        <v>0</v>
      </c>
      <c r="BD43" t="n">
        <v>0.010876709767157</v>
      </c>
      <c r="BE43" t="n">
        <v>0.0292780243683136</v>
      </c>
      <c r="BF43" t="n">
        <v>0.00693150737097021</v>
      </c>
      <c r="BG43" t="n">
        <v>0.00658267441363113</v>
      </c>
      <c r="BH43" t="n">
        <v>0.00914091996701366</v>
      </c>
      <c r="BI43" t="n">
        <v>0.00909009692989358</v>
      </c>
      <c r="BJ43" t="n">
        <v>0.00847232664442124</v>
      </c>
      <c r="BK43" t="n">
        <v>0.00834766076572889</v>
      </c>
      <c r="BL43" t="n">
        <v>0.0068920188393271</v>
      </c>
      <c r="BM43" t="n">
        <v>0.00846153719750679</v>
      </c>
      <c r="BN43" t="n">
        <v>0.00854920141320214</v>
      </c>
      <c r="BO43" t="n">
        <v>0.0180031815323161</v>
      </c>
      <c r="BP43" t="n">
        <v>0</v>
      </c>
      <c r="BQ43" t="n">
        <v>0.00911275357708548</v>
      </c>
      <c r="BR43" t="n">
        <v>0.00725215920425792</v>
      </c>
      <c r="BS43" t="n">
        <v>0.00755428280092316</v>
      </c>
      <c r="BT43" t="n">
        <v>0.011094686255633</v>
      </c>
      <c r="BU43" t="n">
        <v>0.0141919983485536</v>
      </c>
      <c r="BV43" t="n">
        <v>0.00864798551999184</v>
      </c>
      <c r="BW43" t="n">
        <v>0.00793660814012573</v>
      </c>
      <c r="BX43" t="n">
        <v>0.00965548592403907</v>
      </c>
      <c r="BY43" t="n">
        <v>0</v>
      </c>
      <c r="BZ43" t="n">
        <v>0.00787805700529329</v>
      </c>
      <c r="CA43" t="n">
        <v>0.0076853349627203</v>
      </c>
      <c r="CB43" t="n">
        <v>0.00895579775708495</v>
      </c>
      <c r="CC43" t="n">
        <v>0.00734854373201522</v>
      </c>
      <c r="CD43" t="n">
        <v>0.0113409724823083</v>
      </c>
      <c r="CE43" t="n">
        <v>0.00823852603634479</v>
      </c>
      <c r="CF43" t="n">
        <v>0.00464154140062266</v>
      </c>
      <c r="CG43" t="n">
        <v>0.00440950635958834</v>
      </c>
      <c r="CH43" t="n">
        <v>0.00872683524822436</v>
      </c>
      <c r="CI43" t="n">
        <v>0.00795869147255314</v>
      </c>
      <c r="CJ43" t="n">
        <v>0.00624227935901028</v>
      </c>
      <c r="CK43" t="n">
        <v>0.00642422476913825</v>
      </c>
      <c r="CL43" t="n">
        <v>0.00713685052566659</v>
      </c>
      <c r="CM43" t="n">
        <v>0.0935668997676992</v>
      </c>
      <c r="CN43" t="n">
        <v>0.0589795195749632</v>
      </c>
      <c r="CO43" t="n">
        <v>0.244633728739096</v>
      </c>
      <c r="CP43" t="n">
        <v>0.014224674192987</v>
      </c>
      <c r="CQ43" t="n">
        <v>0.0231225418680199</v>
      </c>
      <c r="CR43" t="n">
        <v>0</v>
      </c>
      <c r="CS43" t="n">
        <v>0.0100779256706262</v>
      </c>
      <c r="CT43" t="n">
        <v>0.0032176293486071</v>
      </c>
      <c r="CU43" t="n">
        <v>0.00599174095745765</v>
      </c>
      <c r="CV43" t="n">
        <v>0.00657318805645103</v>
      </c>
      <c r="CW43" t="n">
        <v>0.0219896188113313</v>
      </c>
      <c r="CX43" t="n">
        <v>0.0092816497830833</v>
      </c>
      <c r="CY43" t="n">
        <v>0.00739978888613715</v>
      </c>
      <c r="CZ43" t="n">
        <v>0</v>
      </c>
      <c r="DA43" t="n">
        <v>0</v>
      </c>
      <c r="DB43" t="n">
        <v>0.010876709767157</v>
      </c>
      <c r="DC43" t="n">
        <v>0.0292780243683136</v>
      </c>
      <c r="DD43" t="n">
        <v>0.00693150737097022</v>
      </c>
      <c r="DE43" t="n">
        <v>0.00658267441363113</v>
      </c>
      <c r="DF43" t="n">
        <v>0</v>
      </c>
      <c r="DG43" t="n">
        <v>0.00909009692989358</v>
      </c>
      <c r="DH43" t="n">
        <v>0</v>
      </c>
      <c r="DI43" t="n">
        <v>0</v>
      </c>
      <c r="DJ43" t="n">
        <v>0.0068920188393271</v>
      </c>
      <c r="DK43" t="n">
        <v>0</v>
      </c>
      <c r="DL43" t="n">
        <v>0.00854920141320214</v>
      </c>
      <c r="DM43" t="n">
        <v>0</v>
      </c>
      <c r="DN43" t="n">
        <v>0</v>
      </c>
      <c r="DO43" t="n">
        <v>0</v>
      </c>
      <c r="DP43" t="n">
        <v>0</v>
      </c>
      <c r="DQ43" t="n">
        <v>0.00755428280092317</v>
      </c>
      <c r="DR43" t="n">
        <v>0</v>
      </c>
      <c r="DS43" t="n">
        <v>0.0141919983485536</v>
      </c>
      <c r="DT43" t="n">
        <v>0.00864798551999185</v>
      </c>
      <c r="DU43" t="n">
        <v>0.00793660814012572</v>
      </c>
      <c r="DV43" t="n">
        <v>0</v>
      </c>
      <c r="DW43" t="n">
        <v>0</v>
      </c>
      <c r="DX43" t="n">
        <v>0.00787805700529329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0.00464154140062266</v>
      </c>
      <c r="EE43" t="n">
        <v>0.00440950635958834</v>
      </c>
      <c r="EF43" t="n">
        <v>0.00872683524822435</v>
      </c>
      <c r="EG43" t="n">
        <v>0.00795869147255314</v>
      </c>
      <c r="EH43" t="n">
        <v>0.00624227935901028</v>
      </c>
      <c r="EI43" t="n">
        <v>0.00642422476913824</v>
      </c>
      <c r="EJ43" t="n">
        <v>0.00713685052566658</v>
      </c>
      <c r="EK43" t="n">
        <v>0.0935668997676992</v>
      </c>
      <c r="EL43" t="n">
        <v>0.0589795195749632</v>
      </c>
      <c r="EM43" t="n">
        <v>0.244633728739096</v>
      </c>
      <c r="EN43" t="n">
        <v>0</v>
      </c>
      <c r="EO43" t="n">
        <v>0.0231225418680199</v>
      </c>
      <c r="EP43" t="n">
        <v>0</v>
      </c>
      <c r="EQ43" t="n">
        <v>0</v>
      </c>
      <c r="ER43" t="n">
        <v>0.0032176293486071</v>
      </c>
      <c r="ES43" t="n">
        <v>0.00599174095745765</v>
      </c>
      <c r="ET43" t="n">
        <v>0.00657318805645102</v>
      </c>
      <c r="EU43" t="n">
        <v>0.0219896188113313</v>
      </c>
      <c r="EV43" t="n">
        <v>0.00928164978308329</v>
      </c>
      <c r="EW43" t="n">
        <v>0.00739978888613716</v>
      </c>
      <c r="EX43" t="n">
        <v>0.00957299203581771</v>
      </c>
      <c r="EY43" t="n">
        <v>0.010181754346428</v>
      </c>
      <c r="EZ43" t="n">
        <v>0.010876709767157</v>
      </c>
      <c r="FA43" t="n">
        <v>0.0292780243683136</v>
      </c>
      <c r="FB43" t="n">
        <v>0.00693150737097021</v>
      </c>
      <c r="FC43" t="n">
        <v>0.00658267441363113</v>
      </c>
      <c r="FD43" t="n">
        <v>0.00914091996701366</v>
      </c>
      <c r="FE43" t="n">
        <v>0.00909009692989358</v>
      </c>
      <c r="FF43" t="n">
        <v>0</v>
      </c>
      <c r="FG43" t="n">
        <v>0</v>
      </c>
      <c r="FH43" t="n">
        <v>0.0068920188393271</v>
      </c>
      <c r="FI43" t="n">
        <v>0.00846153719750679</v>
      </c>
      <c r="FJ43" t="n">
        <v>0</v>
      </c>
      <c r="FK43" t="n">
        <v>0.0180031815323161</v>
      </c>
      <c r="FL43" t="n">
        <v>0</v>
      </c>
      <c r="FM43" t="n">
        <v>0.00911275357708548</v>
      </c>
      <c r="FN43" t="n">
        <v>0</v>
      </c>
      <c r="FO43" t="n">
        <v>0.00755428280092317</v>
      </c>
      <c r="FP43" t="n">
        <v>0</v>
      </c>
      <c r="FQ43" t="n">
        <v>0.0141919983485536</v>
      </c>
      <c r="FR43" t="n">
        <v>0.00864798551999185</v>
      </c>
      <c r="FS43" t="n">
        <v>0.00793660814012572</v>
      </c>
      <c r="FT43" t="n">
        <v>0.00965548592403908</v>
      </c>
      <c r="FU43" t="n">
        <v>0</v>
      </c>
      <c r="FV43" t="n">
        <v>0.00787805700529329</v>
      </c>
      <c r="FW43" t="n">
        <v>0.0076853349627203</v>
      </c>
      <c r="FX43" t="n">
        <v>0</v>
      </c>
      <c r="FY43" t="n">
        <v>0</v>
      </c>
      <c r="FZ43" t="n">
        <v>0</v>
      </c>
      <c r="GA43" t="n">
        <v>0.00823852603634479</v>
      </c>
      <c r="GB43" t="n">
        <v>0.00464154140062266</v>
      </c>
      <c r="GC43" t="n">
        <v>0.00440950635958834</v>
      </c>
      <c r="GD43" t="n">
        <v>0.00872683524822436</v>
      </c>
      <c r="GE43" t="n">
        <v>0.00795869147255314</v>
      </c>
      <c r="GF43" t="n">
        <v>0.00624227935901028</v>
      </c>
      <c r="GG43" t="n">
        <v>0.00642422476913825</v>
      </c>
      <c r="GH43" t="n">
        <v>0.00713685052566658</v>
      </c>
      <c r="GI43" t="n">
        <v>0.093566899767699</v>
      </c>
      <c r="GJ43" t="n">
        <v>0.0589795195749632</v>
      </c>
      <c r="GK43" t="n">
        <v>0</v>
      </c>
      <c r="GL43" t="n">
        <v>0.014224674192987</v>
      </c>
      <c r="GM43" t="n">
        <v>0.0231225418680198</v>
      </c>
      <c r="GN43" t="n">
        <v>0</v>
      </c>
      <c r="GO43" t="n">
        <v>0.0100779256706262</v>
      </c>
      <c r="GP43" t="n">
        <v>0.0032176293486071</v>
      </c>
      <c r="GQ43" t="n">
        <v>0.00599174095745765</v>
      </c>
      <c r="GR43" t="n">
        <v>0.00657318805645102</v>
      </c>
      <c r="GS43" t="n">
        <v>0.0219896188113313</v>
      </c>
      <c r="GT43" t="n">
        <v>0.0092816497830833</v>
      </c>
      <c r="GU43" t="n">
        <v>0.00739978888613715</v>
      </c>
      <c r="GV43" t="n">
        <v>0</v>
      </c>
      <c r="GW43" t="n">
        <v>0.010181754346428</v>
      </c>
      <c r="GX43" t="n">
        <v>0</v>
      </c>
      <c r="GY43" t="n">
        <v>0.0292780243683136</v>
      </c>
      <c r="GZ43" t="n">
        <v>0.00693150737097022</v>
      </c>
      <c r="HA43" t="n">
        <v>0.00658267441363113</v>
      </c>
      <c r="HB43" t="n">
        <v>0.00914091996701365</v>
      </c>
      <c r="HC43" t="n">
        <v>0.00909009692989358</v>
      </c>
      <c r="HD43" t="n">
        <v>0.00847232664442125</v>
      </c>
      <c r="HE43" t="n">
        <v>0.0083476607657289</v>
      </c>
      <c r="HF43" t="n">
        <v>0.0068920188393271</v>
      </c>
      <c r="HG43" t="n">
        <v>0.0084615371975068</v>
      </c>
      <c r="HH43" t="n">
        <v>0.00854920141320213</v>
      </c>
      <c r="HI43" t="n">
        <v>0.0180031815323161</v>
      </c>
      <c r="HJ43" t="n">
        <v>0</v>
      </c>
      <c r="HK43" t="n">
        <v>0.00911275357708548</v>
      </c>
      <c r="HL43" t="n">
        <v>0.00725215920425793</v>
      </c>
      <c r="HM43" t="n">
        <v>0.00755428280092316</v>
      </c>
      <c r="HN43" t="n">
        <v>0.011094686255633</v>
      </c>
      <c r="HO43" t="n">
        <v>0.0141919983485535</v>
      </c>
      <c r="HP43" t="n">
        <v>0.00864798551999185</v>
      </c>
      <c r="HQ43" t="n">
        <v>0.00793660814012572</v>
      </c>
      <c r="HR43" t="n">
        <v>0.00965548592403908</v>
      </c>
      <c r="HS43" t="n">
        <v>0.00825650756188884</v>
      </c>
      <c r="HT43" t="n">
        <v>0.00787805700529329</v>
      </c>
      <c r="HU43" t="n">
        <v>0.0076853349627203</v>
      </c>
      <c r="HV43" t="n">
        <v>0.00895579775708495</v>
      </c>
      <c r="HW43" t="n">
        <v>0.00734854373201521</v>
      </c>
      <c r="HX43" t="n">
        <v>0.0113409724823083</v>
      </c>
      <c r="HY43" t="n">
        <v>0.00823852603634479</v>
      </c>
      <c r="HZ43" t="n">
        <v>0.00464154140062266</v>
      </c>
      <c r="IA43" t="n">
        <v>0.00440950635958834</v>
      </c>
      <c r="IB43" t="n">
        <v>0.00872683524822436</v>
      </c>
      <c r="IC43" t="n">
        <v>0.00795869147255314</v>
      </c>
      <c r="ID43" t="n">
        <v>0.00624227935901028</v>
      </c>
      <c r="IE43" t="n">
        <v>0.00642422476913825</v>
      </c>
      <c r="IF43" t="n">
        <v>0.00713685052566658</v>
      </c>
      <c r="IG43" t="n">
        <v>0.0935668997676991</v>
      </c>
      <c r="IH43" t="n">
        <v>0.0589795195749631</v>
      </c>
      <c r="II43" t="n">
        <v>0.244633728739097</v>
      </c>
      <c r="IJ43" t="n">
        <v>0.014224674192987</v>
      </c>
      <c r="IK43" t="n">
        <v>0.0231225418680199</v>
      </c>
      <c r="IL43" t="n">
        <v>0.00396008343145344</v>
      </c>
      <c r="IM43" t="n">
        <v>0.0100779256706262</v>
      </c>
      <c r="IN43" t="n">
        <v>0.0032176293486071</v>
      </c>
      <c r="IO43" t="n">
        <v>0.00599174095745765</v>
      </c>
      <c r="IP43" t="n">
        <v>0.00657318805645102</v>
      </c>
      <c r="IQ43" t="n">
        <v>0.0219896188113313</v>
      </c>
      <c r="IR43" t="n">
        <v>0.0092816497830833</v>
      </c>
      <c r="IS43" t="n">
        <v>0.00739978888613715</v>
      </c>
      <c r="IT43" t="n">
        <v>0</v>
      </c>
      <c r="IU43" t="n">
        <v>0</v>
      </c>
      <c r="IV43" t="n">
        <v>0.010876709767157</v>
      </c>
      <c r="IW43" t="n">
        <v>0.0292780243683136</v>
      </c>
      <c r="IX43" t="n">
        <v>0.00693150737097021</v>
      </c>
      <c r="IY43" t="n">
        <v>0.00658267441363113</v>
      </c>
      <c r="IZ43" t="n">
        <v>0.00914091996701365</v>
      </c>
      <c r="JA43" t="n">
        <v>0.00909009692989357</v>
      </c>
      <c r="JB43" t="n">
        <v>0.00847232664442124</v>
      </c>
      <c r="JC43" t="n">
        <v>0</v>
      </c>
      <c r="JD43" t="n">
        <v>0.0068920188393271</v>
      </c>
      <c r="JE43" t="n">
        <v>0.0084615371975068</v>
      </c>
      <c r="JF43" t="n">
        <v>0.00854920141320213</v>
      </c>
      <c r="JG43" t="n">
        <v>0</v>
      </c>
      <c r="JH43" t="n">
        <v>0</v>
      </c>
      <c r="JI43" t="n">
        <v>0.00911275357708548</v>
      </c>
      <c r="JJ43" t="n">
        <v>0.00725215920425792</v>
      </c>
      <c r="JK43" t="n">
        <v>0.00755428280092317</v>
      </c>
      <c r="JL43" t="n">
        <v>0</v>
      </c>
      <c r="JM43" t="n">
        <v>0.0141919983485536</v>
      </c>
      <c r="JN43" t="n">
        <v>0.00864798551999185</v>
      </c>
      <c r="JO43" t="n">
        <v>0.00793660814012572</v>
      </c>
      <c r="JP43" t="n">
        <v>0.00965548592403908</v>
      </c>
      <c r="JQ43" t="n">
        <v>0.00825650756188884</v>
      </c>
      <c r="JR43" t="n">
        <v>0.00787805700529329</v>
      </c>
      <c r="JS43" t="n">
        <v>0.0076853349627203</v>
      </c>
      <c r="JT43" t="n">
        <v>0.00895579775708496</v>
      </c>
      <c r="JU43" t="n">
        <v>0</v>
      </c>
      <c r="JV43" t="n">
        <v>0</v>
      </c>
      <c r="JW43" t="n">
        <v>0.00823852603634478</v>
      </c>
      <c r="JX43" t="n">
        <v>0.00464154140062265</v>
      </c>
      <c r="JY43" t="n">
        <v>0.00440950635958834</v>
      </c>
      <c r="JZ43" t="n">
        <v>0.00872683524822436</v>
      </c>
      <c r="KA43" t="n">
        <v>0.00795869147255314</v>
      </c>
      <c r="KB43" t="n">
        <v>0.00624227935901028</v>
      </c>
      <c r="KC43" t="n">
        <v>0.00642422476913825</v>
      </c>
      <c r="KD43" t="n">
        <v>0.00713685052566658</v>
      </c>
      <c r="KE43" t="n">
        <v>0.0935668997676991</v>
      </c>
      <c r="KF43" t="n">
        <v>0.0589795195749632</v>
      </c>
      <c r="KG43" t="n">
        <v>0</v>
      </c>
      <c r="KH43" t="n">
        <v>0.014224674192987</v>
      </c>
      <c r="KI43" t="n">
        <v>0.0231225418680199</v>
      </c>
      <c r="KJ43" t="n">
        <v>0.00396008343145344</v>
      </c>
      <c r="KK43" t="n">
        <v>0.0100779256706262</v>
      </c>
      <c r="KL43" t="n">
        <v>0.0032176293486071</v>
      </c>
      <c r="KM43" t="n">
        <v>0.00599174095745765</v>
      </c>
      <c r="KN43" t="n">
        <v>0.00657318805645103</v>
      </c>
      <c r="KO43" t="n">
        <v>0.0219896188113313</v>
      </c>
      <c r="KP43" t="n">
        <v>0.0092816497830833</v>
      </c>
      <c r="KQ43" t="n">
        <v>0</v>
      </c>
      <c r="KR43" t="n">
        <v>0</v>
      </c>
      <c r="KS43" t="n">
        <v>0.010181754346428</v>
      </c>
      <c r="KT43" t="n">
        <v>0.010876709767157</v>
      </c>
      <c r="KU43" t="n">
        <v>0.0292780243683136</v>
      </c>
      <c r="KV43" t="n">
        <v>0.00693150737097021</v>
      </c>
      <c r="KW43" t="n">
        <v>0.00658267441363113</v>
      </c>
      <c r="KX43" t="n">
        <v>0.00914091996701367</v>
      </c>
      <c r="KY43" t="n">
        <v>0.00909009692989358</v>
      </c>
      <c r="KZ43" t="n">
        <v>0.00847232664442125</v>
      </c>
      <c r="LA43" t="n">
        <v>0.0083476607657289</v>
      </c>
      <c r="LB43" t="n">
        <v>0.0068920188393271</v>
      </c>
      <c r="LC43" t="n">
        <v>0.00846153719750679</v>
      </c>
      <c r="LD43" t="n">
        <v>0.00854920141320214</v>
      </c>
      <c r="LE43" t="n">
        <v>0.0180031815323161</v>
      </c>
      <c r="LF43" t="n">
        <v>0.00905550712873869</v>
      </c>
      <c r="LG43" t="n">
        <v>0.00911275357708548</v>
      </c>
      <c r="LH43" t="n">
        <v>0.00725215920425793</v>
      </c>
      <c r="LI43" t="n">
        <v>0.00755428280092316</v>
      </c>
      <c r="LJ43" t="n">
        <v>0.011094686255633</v>
      </c>
      <c r="LK43" t="n">
        <v>0.0141919983485535</v>
      </c>
      <c r="LL43" t="n">
        <v>0.00864798551999184</v>
      </c>
      <c r="LM43" t="n">
        <v>0.00793660814012572</v>
      </c>
      <c r="LN43" t="n">
        <v>0.00965548592403909</v>
      </c>
      <c r="LO43" t="n">
        <v>0.00825650756188884</v>
      </c>
      <c r="LP43" t="n">
        <v>0.0078780570052933</v>
      </c>
      <c r="LQ43" t="n">
        <v>0.0076853349627203</v>
      </c>
      <c r="LR43" t="n">
        <v>0.00895579775708496</v>
      </c>
      <c r="LS43" t="n">
        <v>0.00734854373201522</v>
      </c>
      <c r="LT43" t="n">
        <v>0.0113409724823083</v>
      </c>
      <c r="LU43" t="n">
        <v>0.00823852603634478</v>
      </c>
      <c r="LV43" t="n">
        <v>0.00464154140062265</v>
      </c>
      <c r="LW43" t="n">
        <v>0.00440950635958834</v>
      </c>
      <c r="LX43" t="n">
        <v>0.00872683524822436</v>
      </c>
      <c r="LY43" t="n">
        <v>0.00795869147255314</v>
      </c>
      <c r="LZ43" t="n">
        <v>0.00624227935901028</v>
      </c>
      <c r="MA43" t="n">
        <v>0.00642422476913824</v>
      </c>
      <c r="MB43" t="n">
        <v>0.00713685052566659</v>
      </c>
      <c r="MC43" t="n">
        <v>0.0935668997676991</v>
      </c>
      <c r="MD43" t="n">
        <v>0.0589795195749632</v>
      </c>
      <c r="ME43" t="n">
        <v>0.244633728739096</v>
      </c>
      <c r="MF43" t="n">
        <v>0.014224674192987</v>
      </c>
      <c r="MG43" t="n">
        <v>0.0231225418680198</v>
      </c>
      <c r="MH43" t="n">
        <v>0.00396008343145344</v>
      </c>
      <c r="MI43" t="n">
        <v>0.0100779256706262</v>
      </c>
      <c r="MJ43" t="n">
        <v>0.0032176293486071</v>
      </c>
      <c r="MK43" t="n">
        <v>0.00599174095745765</v>
      </c>
      <c r="ML43" t="n">
        <v>0.00657318805645103</v>
      </c>
      <c r="MM43" t="n">
        <v>0.0219896188113313</v>
      </c>
      <c r="MN43" t="n">
        <v>0.00928164978308329</v>
      </c>
      <c r="MO43" t="n">
        <v>0.00739978888613715</v>
      </c>
      <c r="MP43" t="n">
        <v>0</v>
      </c>
      <c r="MQ43" t="n">
        <v>0.010181754346428</v>
      </c>
      <c r="MR43" t="n">
        <v>0.010876709767157</v>
      </c>
      <c r="MS43" t="n">
        <v>0.0292780243683136</v>
      </c>
      <c r="MT43" t="n">
        <v>0.00693150737097021</v>
      </c>
      <c r="MU43" t="n">
        <v>0.00658267441363113</v>
      </c>
      <c r="MV43" t="n">
        <v>0.00914091996701366</v>
      </c>
      <c r="MW43" t="n">
        <v>0.00909009692989358</v>
      </c>
      <c r="MX43" t="n">
        <v>0</v>
      </c>
      <c r="MY43" t="n">
        <v>0</v>
      </c>
      <c r="MZ43" t="n">
        <v>0.0068920188393271</v>
      </c>
      <c r="NA43" t="n">
        <v>0</v>
      </c>
      <c r="NB43" t="n">
        <v>0.00854920141320213</v>
      </c>
      <c r="NC43" t="n">
        <v>0.018003181532316</v>
      </c>
      <c r="ND43" t="n">
        <v>0</v>
      </c>
      <c r="NE43" t="n">
        <v>0.00911275357708548</v>
      </c>
      <c r="NF43" t="n">
        <v>0.00725215920425793</v>
      </c>
      <c r="NG43" t="n">
        <v>0.00755428280092315</v>
      </c>
      <c r="NH43" t="n">
        <v>0</v>
      </c>
      <c r="NI43" t="n">
        <v>0.0141919983485536</v>
      </c>
      <c r="NJ43" t="n">
        <v>0.00864798551999185</v>
      </c>
      <c r="NK43" t="n">
        <v>0.00793660814012572</v>
      </c>
      <c r="NL43" t="n">
        <v>0.00965548592403907</v>
      </c>
      <c r="NM43" t="n">
        <v>0.00825650756188884</v>
      </c>
      <c r="NN43" t="n">
        <v>0.00787805700529329</v>
      </c>
      <c r="NO43" t="n">
        <v>0.00768533496272029</v>
      </c>
      <c r="NP43" t="n">
        <v>0.00895579775708496</v>
      </c>
      <c r="NQ43" t="n">
        <v>0</v>
      </c>
      <c r="NR43" t="n">
        <v>0.0113409724823083</v>
      </c>
      <c r="NS43" t="n">
        <v>0.00823852603634479</v>
      </c>
      <c r="NT43" t="n">
        <v>0.00464154140062266</v>
      </c>
      <c r="NU43" t="n">
        <v>0.00440950635958833</v>
      </c>
      <c r="NV43" t="n">
        <v>0.00872683524822435</v>
      </c>
      <c r="NW43" t="n">
        <v>0.00795869147255314</v>
      </c>
      <c r="NX43" t="n">
        <v>0.00624227935901028</v>
      </c>
      <c r="NY43" t="n">
        <v>0.00642422476913824</v>
      </c>
      <c r="NZ43" t="n">
        <v>0.00713685052566659</v>
      </c>
      <c r="OA43" t="n">
        <v>0.0935668997676992</v>
      </c>
      <c r="OB43" t="n">
        <v>0.0589795195749632</v>
      </c>
      <c r="OC43" t="n">
        <v>0.244633728739096</v>
      </c>
      <c r="OD43" t="n">
        <v>0.014224674192987</v>
      </c>
      <c r="OE43" t="n">
        <v>0.0231225418680199</v>
      </c>
      <c r="OF43" t="n">
        <v>0.00396008343145344</v>
      </c>
      <c r="OG43" t="n">
        <v>0.0100779256706262</v>
      </c>
      <c r="OH43" t="n">
        <v>0.0032176293486071</v>
      </c>
      <c r="OI43" t="n">
        <v>0.00599174095745765</v>
      </c>
      <c r="OJ43" t="n">
        <v>0.00657318805645102</v>
      </c>
      <c r="OK43" t="n">
        <v>0.0219896188113313</v>
      </c>
      <c r="OL43" t="n">
        <v>0.0092816497830833</v>
      </c>
      <c r="OM43" t="n">
        <v>0.00739978888613715</v>
      </c>
      <c r="ON43" t="n">
        <v>0.0095729920358177</v>
      </c>
      <c r="OO43" t="n">
        <v>0</v>
      </c>
      <c r="OP43" t="n">
        <v>0.010876709767157</v>
      </c>
      <c r="OQ43" t="n">
        <v>0.0292780243683136</v>
      </c>
      <c r="OR43" t="n">
        <v>0.00693150737097022</v>
      </c>
      <c r="OS43" t="n">
        <v>0.00658267441363113</v>
      </c>
      <c r="OT43" t="n">
        <v>0.00914091996701365</v>
      </c>
      <c r="OU43" t="n">
        <v>0.00909009692989358</v>
      </c>
      <c r="OV43" t="n">
        <v>0</v>
      </c>
      <c r="OW43" t="n">
        <v>0</v>
      </c>
      <c r="OX43" t="n">
        <v>0.00689201883932711</v>
      </c>
      <c r="OY43" t="n">
        <v>0.00846153719750679</v>
      </c>
      <c r="OZ43" t="n">
        <v>0.00854920141320213</v>
      </c>
      <c r="PA43" t="n">
        <v>0.0180031815323161</v>
      </c>
      <c r="PB43" t="n">
        <v>0</v>
      </c>
      <c r="PC43" t="n">
        <v>0.00911275357708548</v>
      </c>
      <c r="PD43" t="n">
        <v>0</v>
      </c>
      <c r="PE43" t="n">
        <v>0</v>
      </c>
      <c r="PF43" t="n">
        <v>0</v>
      </c>
      <c r="PG43" t="n">
        <v>0.0141919983485535</v>
      </c>
      <c r="PH43" t="n">
        <v>0.00864798551999185</v>
      </c>
      <c r="PI43" t="n">
        <v>0.00793660814012572</v>
      </c>
      <c r="PJ43" t="n">
        <v>0</v>
      </c>
      <c r="PK43" t="n">
        <v>0.00825650756188884</v>
      </c>
      <c r="PL43" t="n">
        <v>0.00787805700529328</v>
      </c>
      <c r="PM43" t="n">
        <v>0</v>
      </c>
      <c r="PN43" t="n">
        <v>0</v>
      </c>
      <c r="PO43" t="n">
        <v>0</v>
      </c>
      <c r="PP43" t="n">
        <v>0</v>
      </c>
      <c r="PQ43" t="n">
        <v>0.00823852603634479</v>
      </c>
      <c r="PR43" t="n">
        <v>0.00464154140062266</v>
      </c>
      <c r="PS43" t="n">
        <v>0.00440950635958834</v>
      </c>
      <c r="PT43" t="n">
        <v>0.00872683524822436</v>
      </c>
      <c r="PU43" t="n">
        <v>0.00795869147255315</v>
      </c>
      <c r="PV43" t="n">
        <v>0.00624227935901028</v>
      </c>
      <c r="PW43" t="n">
        <v>0.00642422476913824</v>
      </c>
      <c r="PX43" t="n">
        <v>0.00713685052566658</v>
      </c>
      <c r="PY43" t="n">
        <v>0.0935668997676993</v>
      </c>
      <c r="PZ43" t="n">
        <v>0.0589795195749632</v>
      </c>
      <c r="QA43" t="n">
        <v>0.244633728739097</v>
      </c>
      <c r="QB43" t="n">
        <v>0.014224674192987</v>
      </c>
      <c r="QC43" t="n">
        <v>0.0231225418680198</v>
      </c>
      <c r="QD43" t="n">
        <v>0</v>
      </c>
      <c r="QE43" t="n">
        <v>0.0100779256706262</v>
      </c>
      <c r="QF43" t="n">
        <v>0.0032176293486071</v>
      </c>
      <c r="QG43" t="n">
        <v>0.00599174095745765</v>
      </c>
      <c r="QH43" t="n">
        <v>0.00657318805645103</v>
      </c>
      <c r="QI43" t="n">
        <v>0.0219896188113313</v>
      </c>
    </row>
    <row r="44">
      <c r="A44" t="s">
        <v>43</v>
      </c>
      <c r="B44" t="n">
        <v>0.0026595154375283</v>
      </c>
      <c r="C44" t="n">
        <v>0.00262313556235351</v>
      </c>
      <c r="D44" t="n">
        <v>0.00113779663152864</v>
      </c>
      <c r="E44" t="n">
        <v>0</v>
      </c>
      <c r="F44" t="n">
        <v>0</v>
      </c>
      <c r="G44" t="n">
        <v>0.00216310947476283</v>
      </c>
      <c r="H44" t="n">
        <v>0.00371718606096286</v>
      </c>
      <c r="I44" t="n">
        <v>0.00331684743847221</v>
      </c>
      <c r="J44" t="n">
        <v>0.00503527197969079</v>
      </c>
      <c r="K44" t="n">
        <v>0.00555327538545784</v>
      </c>
      <c r="L44" t="n">
        <v>0.0031383206022075</v>
      </c>
      <c r="M44" t="n">
        <v>0.00469685387894963</v>
      </c>
      <c r="N44" t="n">
        <v>0.00375950236500153</v>
      </c>
      <c r="O44" t="n">
        <v>0.00419813901768002</v>
      </c>
      <c r="P44" t="n">
        <v>0.00557945025483441</v>
      </c>
      <c r="Q44" t="n">
        <v>0.00219449602495658</v>
      </c>
      <c r="R44" t="n">
        <v>0</v>
      </c>
      <c r="S44" t="n">
        <v>0.00446082996057965</v>
      </c>
      <c r="T44" t="n">
        <v>0</v>
      </c>
      <c r="U44" t="n">
        <v>0.00426794223371561</v>
      </c>
      <c r="V44" t="n">
        <v>0.00349054502299339</v>
      </c>
      <c r="W44" t="n">
        <v>0.00282920855896971</v>
      </c>
      <c r="X44" t="n">
        <v>0.00564653493814291</v>
      </c>
      <c r="Y44" t="n">
        <v>0.00308951341586061</v>
      </c>
      <c r="Z44" t="n">
        <v>0.00321234597486961</v>
      </c>
      <c r="AA44" t="n">
        <v>0</v>
      </c>
      <c r="AB44" t="n">
        <v>0.00425846362284606</v>
      </c>
      <c r="AC44" t="n">
        <v>0.00418107415178135</v>
      </c>
      <c r="AD44" t="n">
        <v>0.00472775926717139</v>
      </c>
      <c r="AE44" t="n">
        <v>0.00544347384280951</v>
      </c>
      <c r="AF44" t="n">
        <v>0.00693513471794964</v>
      </c>
      <c r="AG44" t="n">
        <v>0.00460489291794129</v>
      </c>
      <c r="AH44" t="n">
        <v>0.00131331448354828</v>
      </c>
      <c r="AI44" t="n">
        <v>0.00130822622738341</v>
      </c>
      <c r="AJ44" t="n">
        <v>0.00430312776015372</v>
      </c>
      <c r="AK44" t="n">
        <v>0.00943477810551</v>
      </c>
      <c r="AL44" t="n">
        <v>0.00662849784448695</v>
      </c>
      <c r="AM44" t="n">
        <v>0.00355066298093028</v>
      </c>
      <c r="AN44" t="n">
        <v>0.00769358891850478</v>
      </c>
      <c r="AO44" t="n">
        <v>0.00303911924479135</v>
      </c>
      <c r="AP44" t="n">
        <v>0.00191569661316249</v>
      </c>
      <c r="AQ44" t="n">
        <v>0.000454658832038903</v>
      </c>
      <c r="AR44" t="n">
        <v>1.00447917326104</v>
      </c>
      <c r="AS44" t="n">
        <v>0.00556676370747367</v>
      </c>
      <c r="AT44" t="n">
        <v>0.00273404203736207</v>
      </c>
      <c r="AU44" t="n">
        <v>0.00813324366942885</v>
      </c>
      <c r="AV44" t="n">
        <v>0.0023231988937803</v>
      </c>
      <c r="AW44" t="n">
        <v>0.00630828693615495</v>
      </c>
      <c r="AX44" t="n">
        <v>0.00831867469151731</v>
      </c>
      <c r="AY44" t="n">
        <v>0.0035139088963081</v>
      </c>
      <c r="AZ44" t="n">
        <v>0.0026595154375283</v>
      </c>
      <c r="BA44" t="n">
        <v>0.00262313556235351</v>
      </c>
      <c r="BB44" t="n">
        <v>0.00113779663152864</v>
      </c>
      <c r="BC44" t="n">
        <v>0</v>
      </c>
      <c r="BD44" t="n">
        <v>0.00224413443876839</v>
      </c>
      <c r="BE44" t="n">
        <v>0.00216310947476283</v>
      </c>
      <c r="BF44" t="n">
        <v>0.00371718606096286</v>
      </c>
      <c r="BG44" t="n">
        <v>0.00331684743847222</v>
      </c>
      <c r="BH44" t="n">
        <v>0.00503527197969079</v>
      </c>
      <c r="BI44" t="n">
        <v>0.00555327538545784</v>
      </c>
      <c r="BJ44" t="n">
        <v>0.0031383206022075</v>
      </c>
      <c r="BK44" t="n">
        <v>0.00469685387894963</v>
      </c>
      <c r="BL44" t="n">
        <v>0.00375950236500153</v>
      </c>
      <c r="BM44" t="n">
        <v>0.00419813901768002</v>
      </c>
      <c r="BN44" t="n">
        <v>0.00557945025483442</v>
      </c>
      <c r="BO44" t="n">
        <v>0.00219449602495658</v>
      </c>
      <c r="BP44" t="n">
        <v>0</v>
      </c>
      <c r="BQ44" t="n">
        <v>0.00446082996057966</v>
      </c>
      <c r="BR44" t="n">
        <v>0.00420592783442878</v>
      </c>
      <c r="BS44" t="n">
        <v>0.00426794223371561</v>
      </c>
      <c r="BT44" t="n">
        <v>0.00349054502299339</v>
      </c>
      <c r="BU44" t="n">
        <v>0.00282920855896971</v>
      </c>
      <c r="BV44" t="n">
        <v>0.00564653493814291</v>
      </c>
      <c r="BW44" t="n">
        <v>0.00308951341586062</v>
      </c>
      <c r="BX44" t="n">
        <v>0.00321234597486962</v>
      </c>
      <c r="BY44" t="n">
        <v>0</v>
      </c>
      <c r="BZ44" t="n">
        <v>0.00425846362284606</v>
      </c>
      <c r="CA44" t="n">
        <v>0.00418107415178136</v>
      </c>
      <c r="CB44" t="n">
        <v>0.00472775926717138</v>
      </c>
      <c r="CC44" t="n">
        <v>0.00544347384280951</v>
      </c>
      <c r="CD44" t="n">
        <v>0.00693513471794964</v>
      </c>
      <c r="CE44" t="n">
        <v>0.00460489291794129</v>
      </c>
      <c r="CF44" t="n">
        <v>0.00131331448354828</v>
      </c>
      <c r="CG44" t="n">
        <v>0.00130822622738341</v>
      </c>
      <c r="CH44" t="n">
        <v>0.00430312776015373</v>
      </c>
      <c r="CI44" t="n">
        <v>0.00943477810551001</v>
      </c>
      <c r="CJ44" t="n">
        <v>0.00662849784448694</v>
      </c>
      <c r="CK44" t="n">
        <v>0.00355066298093028</v>
      </c>
      <c r="CL44" t="n">
        <v>0.00769358891850478</v>
      </c>
      <c r="CM44" t="n">
        <v>0.00303911924479135</v>
      </c>
      <c r="CN44" t="n">
        <v>0.00191569661316249</v>
      </c>
      <c r="CO44" t="n">
        <v>0.000454658832038903</v>
      </c>
      <c r="CP44" t="n">
        <v>0.00447917326103522</v>
      </c>
      <c r="CQ44" t="n">
        <v>0.00556676370747367</v>
      </c>
      <c r="CR44" t="n">
        <v>0</v>
      </c>
      <c r="CS44" t="n">
        <v>0.00813324366942884</v>
      </c>
      <c r="CT44" t="n">
        <v>0.00232319889378031</v>
      </c>
      <c r="CU44" t="n">
        <v>0.00630828693615494</v>
      </c>
      <c r="CV44" t="n">
        <v>0.00831867469151731</v>
      </c>
      <c r="CW44" t="n">
        <v>0.0035139088963081</v>
      </c>
      <c r="CX44" t="n">
        <v>0.0026595154375283</v>
      </c>
      <c r="CY44" t="n">
        <v>0.00262313556235351</v>
      </c>
      <c r="CZ44" t="n">
        <v>0</v>
      </c>
      <c r="DA44" t="n">
        <v>0</v>
      </c>
      <c r="DB44" t="n">
        <v>0.00224413443876839</v>
      </c>
      <c r="DC44" t="n">
        <v>0.00216310947476283</v>
      </c>
      <c r="DD44" t="n">
        <v>0.00371718606096287</v>
      </c>
      <c r="DE44" t="n">
        <v>0.00331684743847221</v>
      </c>
      <c r="DF44" t="n">
        <v>0</v>
      </c>
      <c r="DG44" t="n">
        <v>0.00555327538545784</v>
      </c>
      <c r="DH44" t="n">
        <v>0</v>
      </c>
      <c r="DI44" t="n">
        <v>0</v>
      </c>
      <c r="DJ44" t="n">
        <v>0.00375950236500153</v>
      </c>
      <c r="DK44" t="n">
        <v>0</v>
      </c>
      <c r="DL44" t="n">
        <v>0.00557945025483442</v>
      </c>
      <c r="DM44" t="n">
        <v>0</v>
      </c>
      <c r="DN44" t="n">
        <v>0</v>
      </c>
      <c r="DO44" t="n">
        <v>0</v>
      </c>
      <c r="DP44" t="n">
        <v>0</v>
      </c>
      <c r="DQ44" t="n">
        <v>0.00426794223371562</v>
      </c>
      <c r="DR44" t="n">
        <v>0</v>
      </c>
      <c r="DS44" t="n">
        <v>0.00282920855896971</v>
      </c>
      <c r="DT44" t="n">
        <v>0.00564653493814291</v>
      </c>
      <c r="DU44" t="n">
        <v>0.00308951341586061</v>
      </c>
      <c r="DV44" t="n">
        <v>0</v>
      </c>
      <c r="DW44" t="n">
        <v>0</v>
      </c>
      <c r="DX44" t="n">
        <v>0.00425846362284606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0.00131331448354828</v>
      </c>
      <c r="EE44" t="n">
        <v>0.00130822622738341</v>
      </c>
      <c r="EF44" t="n">
        <v>0.00430312776015372</v>
      </c>
      <c r="EG44" t="n">
        <v>0.00943477810551002</v>
      </c>
      <c r="EH44" t="n">
        <v>0.00662849784448696</v>
      </c>
      <c r="EI44" t="n">
        <v>0.00355066298093027</v>
      </c>
      <c r="EJ44" t="n">
        <v>0.00769358891850478</v>
      </c>
      <c r="EK44" t="n">
        <v>0.00303911924479135</v>
      </c>
      <c r="EL44" t="n">
        <v>0.00191569661316249</v>
      </c>
      <c r="EM44" t="n">
        <v>0.000454658832038903</v>
      </c>
      <c r="EN44" t="n">
        <v>0</v>
      </c>
      <c r="EO44" t="n">
        <v>0.00556676370747368</v>
      </c>
      <c r="EP44" t="n">
        <v>0</v>
      </c>
      <c r="EQ44" t="n">
        <v>0</v>
      </c>
      <c r="ER44" t="n">
        <v>0.00232319889378031</v>
      </c>
      <c r="ES44" t="n">
        <v>0.00630828693615494</v>
      </c>
      <c r="ET44" t="n">
        <v>0.0083186746915173</v>
      </c>
      <c r="EU44" t="n">
        <v>0.0035139088963081</v>
      </c>
      <c r="EV44" t="n">
        <v>0.0026595154375283</v>
      </c>
      <c r="EW44" t="n">
        <v>0.00262313556235351</v>
      </c>
      <c r="EX44" t="n">
        <v>0.00113779663152864</v>
      </c>
      <c r="EY44" t="n">
        <v>0.00156592872268023</v>
      </c>
      <c r="EZ44" t="n">
        <v>0.00224413443876839</v>
      </c>
      <c r="FA44" t="n">
        <v>0.00216310947476283</v>
      </c>
      <c r="FB44" t="n">
        <v>0.00371718606096286</v>
      </c>
      <c r="FC44" t="n">
        <v>0.00331684743847221</v>
      </c>
      <c r="FD44" t="n">
        <v>0.0050352719796908</v>
      </c>
      <c r="FE44" t="n">
        <v>0.00555327538545784</v>
      </c>
      <c r="FF44" t="n">
        <v>0</v>
      </c>
      <c r="FG44" t="n">
        <v>0</v>
      </c>
      <c r="FH44" t="n">
        <v>0.00375950236500153</v>
      </c>
      <c r="FI44" t="n">
        <v>0.00419813901768002</v>
      </c>
      <c r="FJ44" t="n">
        <v>0</v>
      </c>
      <c r="FK44" t="n">
        <v>0.00219449602495658</v>
      </c>
      <c r="FL44" t="n">
        <v>0</v>
      </c>
      <c r="FM44" t="n">
        <v>0.00446082996057965</v>
      </c>
      <c r="FN44" t="n">
        <v>0</v>
      </c>
      <c r="FO44" t="n">
        <v>0.00426794223371561</v>
      </c>
      <c r="FP44" t="n">
        <v>0</v>
      </c>
      <c r="FQ44" t="n">
        <v>0.00282920855896971</v>
      </c>
      <c r="FR44" t="n">
        <v>0.00564653493814291</v>
      </c>
      <c r="FS44" t="n">
        <v>0.00308951341586061</v>
      </c>
      <c r="FT44" t="n">
        <v>0.00321234597486962</v>
      </c>
      <c r="FU44" t="n">
        <v>0</v>
      </c>
      <c r="FV44" t="n">
        <v>0.00425846362284607</v>
      </c>
      <c r="FW44" t="n">
        <v>0.00418107415178136</v>
      </c>
      <c r="FX44" t="n">
        <v>0</v>
      </c>
      <c r="FY44" t="n">
        <v>0</v>
      </c>
      <c r="FZ44" t="n">
        <v>0</v>
      </c>
      <c r="GA44" t="n">
        <v>0.00460489291794128</v>
      </c>
      <c r="GB44" t="n">
        <v>0.00131331448354828</v>
      </c>
      <c r="GC44" t="n">
        <v>0.00130822622738342</v>
      </c>
      <c r="GD44" t="n">
        <v>0.00430312776015373</v>
      </c>
      <c r="GE44" t="n">
        <v>0.00943477810551001</v>
      </c>
      <c r="GF44" t="n">
        <v>0.00662849784448694</v>
      </c>
      <c r="GG44" t="n">
        <v>0.00355066298093028</v>
      </c>
      <c r="GH44" t="n">
        <v>0.00769358891850477</v>
      </c>
      <c r="GI44" t="n">
        <v>0.00303911924479134</v>
      </c>
      <c r="GJ44" t="n">
        <v>0.00191569661316249</v>
      </c>
      <c r="GK44" t="n">
        <v>0</v>
      </c>
      <c r="GL44" t="n">
        <v>0.00447917326103522</v>
      </c>
      <c r="GM44" t="n">
        <v>0.00556676370747367</v>
      </c>
      <c r="GN44" t="n">
        <v>0</v>
      </c>
      <c r="GO44" t="n">
        <v>0.00813324366942884</v>
      </c>
      <c r="GP44" t="n">
        <v>0.00232319889378031</v>
      </c>
      <c r="GQ44" t="n">
        <v>0.00630828693615495</v>
      </c>
      <c r="GR44" t="n">
        <v>0.00831867469151731</v>
      </c>
      <c r="GS44" t="n">
        <v>0.0035139088963081</v>
      </c>
      <c r="GT44" t="n">
        <v>0.0026595154375283</v>
      </c>
      <c r="GU44" t="n">
        <v>0.00262313556235351</v>
      </c>
      <c r="GV44" t="n">
        <v>0</v>
      </c>
      <c r="GW44" t="n">
        <v>0.00156592872268023</v>
      </c>
      <c r="GX44" t="n">
        <v>0</v>
      </c>
      <c r="GY44" t="n">
        <v>0.00216310947476283</v>
      </c>
      <c r="GZ44" t="n">
        <v>0.00371718606096287</v>
      </c>
      <c r="HA44" t="n">
        <v>0.00331684743847222</v>
      </c>
      <c r="HB44" t="n">
        <v>0.00503527197969079</v>
      </c>
      <c r="HC44" t="n">
        <v>0.00555327538545784</v>
      </c>
      <c r="HD44" t="n">
        <v>0.0031383206022075</v>
      </c>
      <c r="HE44" t="n">
        <v>0.00469685387894963</v>
      </c>
      <c r="HF44" t="n">
        <v>0.00375950236500153</v>
      </c>
      <c r="HG44" t="n">
        <v>0.00419813901768002</v>
      </c>
      <c r="HH44" t="n">
        <v>0.00557945025483441</v>
      </c>
      <c r="HI44" t="n">
        <v>0.00219449602495658</v>
      </c>
      <c r="HJ44" t="n">
        <v>0</v>
      </c>
      <c r="HK44" t="n">
        <v>0.00446082996057966</v>
      </c>
      <c r="HL44" t="n">
        <v>0.00420592783442878</v>
      </c>
      <c r="HM44" t="n">
        <v>0.00426794223371561</v>
      </c>
      <c r="HN44" t="n">
        <v>0.00349054502299339</v>
      </c>
      <c r="HO44" t="n">
        <v>0.00282920855896971</v>
      </c>
      <c r="HP44" t="n">
        <v>0.00564653493814292</v>
      </c>
      <c r="HQ44" t="n">
        <v>0.00308951341586061</v>
      </c>
      <c r="HR44" t="n">
        <v>0.00321234597486962</v>
      </c>
      <c r="HS44" t="n">
        <v>0.00295001663931328</v>
      </c>
      <c r="HT44" t="n">
        <v>0.00425846362284606</v>
      </c>
      <c r="HU44" t="n">
        <v>0.00418107415178136</v>
      </c>
      <c r="HV44" t="n">
        <v>0.00472775926717138</v>
      </c>
      <c r="HW44" t="n">
        <v>0.00544347384280951</v>
      </c>
      <c r="HX44" t="n">
        <v>0.00693513471794964</v>
      </c>
      <c r="HY44" t="n">
        <v>0.00460489291794128</v>
      </c>
      <c r="HZ44" t="n">
        <v>0.00131331448354828</v>
      </c>
      <c r="IA44" t="n">
        <v>0.00130822622738341</v>
      </c>
      <c r="IB44" t="n">
        <v>0.00430312776015372</v>
      </c>
      <c r="IC44" t="n">
        <v>0.00943477810551</v>
      </c>
      <c r="ID44" t="n">
        <v>0.00662849784448695</v>
      </c>
      <c r="IE44" t="n">
        <v>0.00355066298093028</v>
      </c>
      <c r="IF44" t="n">
        <v>0.00769358891850477</v>
      </c>
      <c r="IG44" t="n">
        <v>0.00303911924479135</v>
      </c>
      <c r="IH44" t="n">
        <v>0.00191569661316249</v>
      </c>
      <c r="II44" t="n">
        <v>0.000454658832038904</v>
      </c>
      <c r="IJ44" t="n">
        <v>0.00447917326103522</v>
      </c>
      <c r="IK44" t="n">
        <v>0.00556676370747367</v>
      </c>
      <c r="IL44" t="n">
        <v>0.00273404203736207</v>
      </c>
      <c r="IM44" t="n">
        <v>0.00813324366942884</v>
      </c>
      <c r="IN44" t="n">
        <v>0.00232319889378031</v>
      </c>
      <c r="IO44" t="n">
        <v>0.00630828693615495</v>
      </c>
      <c r="IP44" t="n">
        <v>0.00831867469151728</v>
      </c>
      <c r="IQ44" t="n">
        <v>0.00351390889630809</v>
      </c>
      <c r="IR44" t="n">
        <v>0.0026595154375283</v>
      </c>
      <c r="IS44" t="n">
        <v>0.00262313556235351</v>
      </c>
      <c r="IT44" t="n">
        <v>0</v>
      </c>
      <c r="IU44" t="n">
        <v>0</v>
      </c>
      <c r="IV44" t="n">
        <v>0.00224413443876839</v>
      </c>
      <c r="IW44" t="n">
        <v>0.00216310947476283</v>
      </c>
      <c r="IX44" t="n">
        <v>0.00371718606096286</v>
      </c>
      <c r="IY44" t="n">
        <v>0.00331684743847222</v>
      </c>
      <c r="IZ44" t="n">
        <v>0.00503527197969078</v>
      </c>
      <c r="JA44" t="n">
        <v>0.00555327538545784</v>
      </c>
      <c r="JB44" t="n">
        <v>0.00313832060220749</v>
      </c>
      <c r="JC44" t="n">
        <v>0</v>
      </c>
      <c r="JD44" t="n">
        <v>0.00375950236500153</v>
      </c>
      <c r="JE44" t="n">
        <v>0.00419813901768003</v>
      </c>
      <c r="JF44" t="n">
        <v>0.00557945025483441</v>
      </c>
      <c r="JG44" t="n">
        <v>0</v>
      </c>
      <c r="JH44" t="n">
        <v>0</v>
      </c>
      <c r="JI44" t="n">
        <v>0.00446082996057966</v>
      </c>
      <c r="JJ44" t="n">
        <v>0.00420592783442878</v>
      </c>
      <c r="JK44" t="n">
        <v>0.00426794223371562</v>
      </c>
      <c r="JL44" t="n">
        <v>0</v>
      </c>
      <c r="JM44" t="n">
        <v>0.00282920855896971</v>
      </c>
      <c r="JN44" t="n">
        <v>0.00564653493814292</v>
      </c>
      <c r="JO44" t="n">
        <v>0.00308951341586061</v>
      </c>
      <c r="JP44" t="n">
        <v>0.00321234597486962</v>
      </c>
      <c r="JQ44" t="n">
        <v>0.00295001663931328</v>
      </c>
      <c r="JR44" t="n">
        <v>0.00425846362284607</v>
      </c>
      <c r="JS44" t="n">
        <v>0.00418107415178136</v>
      </c>
      <c r="JT44" t="n">
        <v>0.00472775926717139</v>
      </c>
      <c r="JU44" t="n">
        <v>0</v>
      </c>
      <c r="JV44" t="n">
        <v>0</v>
      </c>
      <c r="JW44" t="n">
        <v>0.00460489291794128</v>
      </c>
      <c r="JX44" t="n">
        <v>0.00131331448354828</v>
      </c>
      <c r="JY44" t="n">
        <v>0.00130822622738342</v>
      </c>
      <c r="JZ44" t="n">
        <v>0.00430312776015373</v>
      </c>
      <c r="KA44" t="n">
        <v>0.00943477810551</v>
      </c>
      <c r="KB44" t="n">
        <v>0.00662849784448695</v>
      </c>
      <c r="KC44" t="n">
        <v>0.00355066298093027</v>
      </c>
      <c r="KD44" t="n">
        <v>0.00769358891850477</v>
      </c>
      <c r="KE44" t="n">
        <v>0.00303911924479134</v>
      </c>
      <c r="KF44" t="n">
        <v>0.00191569661316249</v>
      </c>
      <c r="KG44" t="n">
        <v>0</v>
      </c>
      <c r="KH44" t="n">
        <v>0.00447917326103522</v>
      </c>
      <c r="KI44" t="n">
        <v>0.00556676370747367</v>
      </c>
      <c r="KJ44" t="n">
        <v>0.00273404203736207</v>
      </c>
      <c r="KK44" t="n">
        <v>0.00813324366942885</v>
      </c>
      <c r="KL44" t="n">
        <v>0.00232319889378031</v>
      </c>
      <c r="KM44" t="n">
        <v>0.00630828693615494</v>
      </c>
      <c r="KN44" t="n">
        <v>0.00831867469151731</v>
      </c>
      <c r="KO44" t="n">
        <v>0.0035139088963081</v>
      </c>
      <c r="KP44" t="n">
        <v>0.0026595154375283</v>
      </c>
      <c r="KQ44" t="n">
        <v>0</v>
      </c>
      <c r="KR44" t="n">
        <v>0</v>
      </c>
      <c r="KS44" t="n">
        <v>0.00156592872268023</v>
      </c>
      <c r="KT44" t="n">
        <v>0.00224413443876839</v>
      </c>
      <c r="KU44" t="n">
        <v>0.00216310947476283</v>
      </c>
      <c r="KV44" t="n">
        <v>0.00371718606096286</v>
      </c>
      <c r="KW44" t="n">
        <v>0.00331684743847221</v>
      </c>
      <c r="KX44" t="n">
        <v>0.00503527197969079</v>
      </c>
      <c r="KY44" t="n">
        <v>0.00555327538545784</v>
      </c>
      <c r="KZ44" t="n">
        <v>0.0031383206022075</v>
      </c>
      <c r="LA44" t="n">
        <v>0.00469685387894963</v>
      </c>
      <c r="LB44" t="n">
        <v>0.00375950236500152</v>
      </c>
      <c r="LC44" t="n">
        <v>0.00419813901768002</v>
      </c>
      <c r="LD44" t="n">
        <v>0.00557945025483442</v>
      </c>
      <c r="LE44" t="n">
        <v>0.00219449602495658</v>
      </c>
      <c r="LF44" t="n">
        <v>0.00381369746161574</v>
      </c>
      <c r="LG44" t="n">
        <v>0.00446082996057966</v>
      </c>
      <c r="LH44" t="n">
        <v>0.00420592783442878</v>
      </c>
      <c r="LI44" t="n">
        <v>0.00426794223371561</v>
      </c>
      <c r="LJ44" t="n">
        <v>0.00349054502299339</v>
      </c>
      <c r="LK44" t="n">
        <v>0.00282920855896971</v>
      </c>
      <c r="LL44" t="n">
        <v>0.0056465349381429</v>
      </c>
      <c r="LM44" t="n">
        <v>0.00308951341586061</v>
      </c>
      <c r="LN44" t="n">
        <v>0.00321234597486962</v>
      </c>
      <c r="LO44" t="n">
        <v>0.00295001663931328</v>
      </c>
      <c r="LP44" t="n">
        <v>0.00425846362284607</v>
      </c>
      <c r="LQ44" t="n">
        <v>0.00418107415178136</v>
      </c>
      <c r="LR44" t="n">
        <v>0.00472775926717138</v>
      </c>
      <c r="LS44" t="n">
        <v>0.00544347384280951</v>
      </c>
      <c r="LT44" t="n">
        <v>0.00693513471794963</v>
      </c>
      <c r="LU44" t="n">
        <v>0.00460489291794128</v>
      </c>
      <c r="LV44" t="n">
        <v>0.00131331448354828</v>
      </c>
      <c r="LW44" t="n">
        <v>0.00130822622738341</v>
      </c>
      <c r="LX44" t="n">
        <v>0.00430312776015372</v>
      </c>
      <c r="LY44" t="n">
        <v>0.00943477810551001</v>
      </c>
      <c r="LZ44" t="n">
        <v>0.00662849784448695</v>
      </c>
      <c r="MA44" t="n">
        <v>0.00355066298093028</v>
      </c>
      <c r="MB44" t="n">
        <v>0.00769358891850478</v>
      </c>
      <c r="MC44" t="n">
        <v>0.00303911924479135</v>
      </c>
      <c r="MD44" t="n">
        <v>0.00191569661316249</v>
      </c>
      <c r="ME44" t="n">
        <v>0.000454658832038903</v>
      </c>
      <c r="MF44" t="n">
        <v>0.00447917326103522</v>
      </c>
      <c r="MG44" t="n">
        <v>0.00556676370747367</v>
      </c>
      <c r="MH44" t="n">
        <v>0.00273404203736207</v>
      </c>
      <c r="MI44" t="n">
        <v>0.00813324366942886</v>
      </c>
      <c r="MJ44" t="n">
        <v>0.00232319889378031</v>
      </c>
      <c r="MK44" t="n">
        <v>0.00630828693615494</v>
      </c>
      <c r="ML44" t="n">
        <v>0.00831867469151731</v>
      </c>
      <c r="MM44" t="n">
        <v>0.0035139088963081</v>
      </c>
      <c r="MN44" t="n">
        <v>0.0026595154375283</v>
      </c>
      <c r="MO44" t="n">
        <v>0.00262313556235351</v>
      </c>
      <c r="MP44" t="n">
        <v>0</v>
      </c>
      <c r="MQ44" t="n">
        <v>0.00156592872268023</v>
      </c>
      <c r="MR44" t="n">
        <v>0.00224413443876839</v>
      </c>
      <c r="MS44" t="n">
        <v>0.00216310947476283</v>
      </c>
      <c r="MT44" t="n">
        <v>0.00371718606096286</v>
      </c>
      <c r="MU44" t="n">
        <v>0.00331684743847222</v>
      </c>
      <c r="MV44" t="n">
        <v>0.00503527197969079</v>
      </c>
      <c r="MW44" t="n">
        <v>0.00555327538545784</v>
      </c>
      <c r="MX44" t="n">
        <v>0</v>
      </c>
      <c r="MY44" t="n">
        <v>0</v>
      </c>
      <c r="MZ44" t="n">
        <v>0.00375950236500153</v>
      </c>
      <c r="NA44" t="n">
        <v>0</v>
      </c>
      <c r="NB44" t="n">
        <v>0.00557945025483441</v>
      </c>
      <c r="NC44" t="n">
        <v>0.00219449602495658</v>
      </c>
      <c r="ND44" t="n">
        <v>0</v>
      </c>
      <c r="NE44" t="n">
        <v>0.00446082996057966</v>
      </c>
      <c r="NF44" t="n">
        <v>0.00420592783442878</v>
      </c>
      <c r="NG44" t="n">
        <v>0.00426794223371561</v>
      </c>
      <c r="NH44" t="n">
        <v>0</v>
      </c>
      <c r="NI44" t="n">
        <v>0.00282920855896971</v>
      </c>
      <c r="NJ44" t="n">
        <v>0.00564653493814291</v>
      </c>
      <c r="NK44" t="n">
        <v>0.00308951341586061</v>
      </c>
      <c r="NL44" t="n">
        <v>0.00321234597486961</v>
      </c>
      <c r="NM44" t="n">
        <v>0.00295001663931328</v>
      </c>
      <c r="NN44" t="n">
        <v>0.00425846362284606</v>
      </c>
      <c r="NO44" t="n">
        <v>0.00418107415178135</v>
      </c>
      <c r="NP44" t="n">
        <v>0.00472775926717139</v>
      </c>
      <c r="NQ44" t="n">
        <v>0</v>
      </c>
      <c r="NR44" t="n">
        <v>0.00693513471794964</v>
      </c>
      <c r="NS44" t="n">
        <v>0.00460489291794129</v>
      </c>
      <c r="NT44" t="n">
        <v>0.00131331448354828</v>
      </c>
      <c r="NU44" t="n">
        <v>0.00130822622738341</v>
      </c>
      <c r="NV44" t="n">
        <v>0.00430312776015372</v>
      </c>
      <c r="NW44" t="n">
        <v>0.00943477810551001</v>
      </c>
      <c r="NX44" t="n">
        <v>0.00662849784448695</v>
      </c>
      <c r="NY44" t="n">
        <v>0.00355066298093027</v>
      </c>
      <c r="NZ44" t="n">
        <v>0.00769358891850478</v>
      </c>
      <c r="OA44" t="n">
        <v>0.00303911924479135</v>
      </c>
      <c r="OB44" t="n">
        <v>0.00191569661316249</v>
      </c>
      <c r="OC44" t="n">
        <v>0.000454658832038903</v>
      </c>
      <c r="OD44" t="n">
        <v>0.00447917326103522</v>
      </c>
      <c r="OE44" t="n">
        <v>0.00556676370747368</v>
      </c>
      <c r="OF44" t="n">
        <v>0.00273404203736207</v>
      </c>
      <c r="OG44" t="n">
        <v>0.00813324366942886</v>
      </c>
      <c r="OH44" t="n">
        <v>0.00232319889378031</v>
      </c>
      <c r="OI44" t="n">
        <v>0.00630828693615494</v>
      </c>
      <c r="OJ44" t="n">
        <v>0.00831867469151731</v>
      </c>
      <c r="OK44" t="n">
        <v>0.00351390889630809</v>
      </c>
      <c r="OL44" t="n">
        <v>0.0026595154375283</v>
      </c>
      <c r="OM44" t="n">
        <v>0.00262313556235351</v>
      </c>
      <c r="ON44" t="n">
        <v>0.00113779663152864</v>
      </c>
      <c r="OO44" t="n">
        <v>0</v>
      </c>
      <c r="OP44" t="n">
        <v>0.00224413443876839</v>
      </c>
      <c r="OQ44" t="n">
        <v>0.00216310947476283</v>
      </c>
      <c r="OR44" t="n">
        <v>0.00371718606096286</v>
      </c>
      <c r="OS44" t="n">
        <v>0.00331684743847222</v>
      </c>
      <c r="OT44" t="n">
        <v>0.00503527197969079</v>
      </c>
      <c r="OU44" t="n">
        <v>0.00555327538545785</v>
      </c>
      <c r="OV44" t="n">
        <v>0</v>
      </c>
      <c r="OW44" t="n">
        <v>0</v>
      </c>
      <c r="OX44" t="n">
        <v>0.00375950236500153</v>
      </c>
      <c r="OY44" t="n">
        <v>0.00419813901768002</v>
      </c>
      <c r="OZ44" t="n">
        <v>0.00557945025483441</v>
      </c>
      <c r="PA44" t="n">
        <v>0.00219449602495658</v>
      </c>
      <c r="PB44" t="n">
        <v>0</v>
      </c>
      <c r="PC44" t="n">
        <v>0.00446082996057965</v>
      </c>
      <c r="PD44" t="n">
        <v>0</v>
      </c>
      <c r="PE44" t="n">
        <v>0</v>
      </c>
      <c r="PF44" t="n">
        <v>0</v>
      </c>
      <c r="PG44" t="n">
        <v>0.00282920855896971</v>
      </c>
      <c r="PH44" t="n">
        <v>0.00564653493814291</v>
      </c>
      <c r="PI44" t="n">
        <v>0.00308951341586061</v>
      </c>
      <c r="PJ44" t="n">
        <v>0</v>
      </c>
      <c r="PK44" t="n">
        <v>0.00295001663931328</v>
      </c>
      <c r="PL44" t="n">
        <v>0.00425846362284606</v>
      </c>
      <c r="PM44" t="n">
        <v>0</v>
      </c>
      <c r="PN44" t="n">
        <v>0</v>
      </c>
      <c r="PO44" t="n">
        <v>0</v>
      </c>
      <c r="PP44" t="n">
        <v>0</v>
      </c>
      <c r="PQ44" t="n">
        <v>0.00460489291794129</v>
      </c>
      <c r="PR44" t="n">
        <v>0.00131331448354828</v>
      </c>
      <c r="PS44" t="n">
        <v>0.00130822622738342</v>
      </c>
      <c r="PT44" t="n">
        <v>0.00430312776015372</v>
      </c>
      <c r="PU44" t="n">
        <v>0.00943477810551001</v>
      </c>
      <c r="PV44" t="n">
        <v>0.00662849784448694</v>
      </c>
      <c r="PW44" t="n">
        <v>0.00355066298093027</v>
      </c>
      <c r="PX44" t="n">
        <v>0.00769358891850478</v>
      </c>
      <c r="PY44" t="n">
        <v>0.00303911924479135</v>
      </c>
      <c r="PZ44" t="n">
        <v>0.00191569661316249</v>
      </c>
      <c r="QA44" t="n">
        <v>0.000454658832038904</v>
      </c>
      <c r="QB44" t="n">
        <v>0.00447917326103522</v>
      </c>
      <c r="QC44" t="n">
        <v>0.00556676370747367</v>
      </c>
      <c r="QD44" t="n">
        <v>0</v>
      </c>
      <c r="QE44" t="n">
        <v>0.00813324366942886</v>
      </c>
      <c r="QF44" t="n">
        <v>0.00232319889378031</v>
      </c>
      <c r="QG44" t="n">
        <v>0.00630828693615495</v>
      </c>
      <c r="QH44" t="n">
        <v>0.00831867469151732</v>
      </c>
      <c r="QI44" t="n">
        <v>0.0035139088963081</v>
      </c>
    </row>
    <row r="45">
      <c r="A45" t="s">
        <v>44</v>
      </c>
      <c r="B45" t="n">
        <v>0.000912830754030207</v>
      </c>
      <c r="C45" t="n">
        <v>0.000901147193273457</v>
      </c>
      <c r="D45" t="n">
        <v>0.000399488918262375</v>
      </c>
      <c r="E45" t="n">
        <v>0</v>
      </c>
      <c r="F45" t="n">
        <v>0</v>
      </c>
      <c r="G45" t="n">
        <v>0.000730538165654456</v>
      </c>
      <c r="H45" t="n">
        <v>0.00135874482362891</v>
      </c>
      <c r="I45" t="n">
        <v>0.00100044308616994</v>
      </c>
      <c r="J45" t="n">
        <v>0.00129720924338368</v>
      </c>
      <c r="K45" t="n">
        <v>0.00129802554130847</v>
      </c>
      <c r="L45" t="n">
        <v>0.000919674475789</v>
      </c>
      <c r="M45" t="n">
        <v>0.00116955821440296</v>
      </c>
      <c r="N45" t="n">
        <v>0.00104038009957124</v>
      </c>
      <c r="O45" t="n">
        <v>0.00230048322298899</v>
      </c>
      <c r="P45" t="n">
        <v>0.00169475323208925</v>
      </c>
      <c r="Q45" t="n">
        <v>0.000747853438843638</v>
      </c>
      <c r="R45" t="n">
        <v>0</v>
      </c>
      <c r="S45" t="n">
        <v>0.00136198229059215</v>
      </c>
      <c r="T45" t="n">
        <v>0</v>
      </c>
      <c r="U45" t="n">
        <v>0.000997665633918466</v>
      </c>
      <c r="V45" t="n">
        <v>0.00128631364784754</v>
      </c>
      <c r="W45" t="n">
        <v>0.00105451955720919</v>
      </c>
      <c r="X45" t="n">
        <v>0.00127291118752579</v>
      </c>
      <c r="Y45" t="n">
        <v>0.000836366549342044</v>
      </c>
      <c r="Z45" t="n">
        <v>0.00105057544336559</v>
      </c>
      <c r="AA45" t="n">
        <v>0</v>
      </c>
      <c r="AB45" t="n">
        <v>0.00113661729957116</v>
      </c>
      <c r="AC45" t="n">
        <v>0.00112857152481955</v>
      </c>
      <c r="AD45" t="n">
        <v>0.0012432529226942</v>
      </c>
      <c r="AE45" t="n">
        <v>0.00134922276887577</v>
      </c>
      <c r="AF45" t="n">
        <v>0.00147212286007488</v>
      </c>
      <c r="AG45" t="n">
        <v>0.0012552474689917</v>
      </c>
      <c r="AH45" t="n">
        <v>0.000467544812848614</v>
      </c>
      <c r="AI45" t="n">
        <v>0.00105474255893827</v>
      </c>
      <c r="AJ45" t="n">
        <v>0.00246628101071506</v>
      </c>
      <c r="AK45" t="n">
        <v>0.00197654271172325</v>
      </c>
      <c r="AL45" t="n">
        <v>0.001029839117744</v>
      </c>
      <c r="AM45" t="n">
        <v>0.0028996018686211</v>
      </c>
      <c r="AN45" t="n">
        <v>0.00310865727337451</v>
      </c>
      <c r="AO45" t="n">
        <v>0.00109491146736119</v>
      </c>
      <c r="AP45" t="n">
        <v>0.000690173047121822</v>
      </c>
      <c r="AQ45" t="n">
        <v>0.000163801130789033</v>
      </c>
      <c r="AR45" t="n">
        <v>0.000823723564992923</v>
      </c>
      <c r="AS45" t="n">
        <v>1.00699780213506</v>
      </c>
      <c r="AT45" t="n">
        <v>0.00154226765071807</v>
      </c>
      <c r="AU45" t="n">
        <v>0.00188124335420112</v>
      </c>
      <c r="AV45" t="n">
        <v>0.000454729689673364</v>
      </c>
      <c r="AW45" t="n">
        <v>0.00199963336182563</v>
      </c>
      <c r="AX45" t="n">
        <v>0.00201070454865518</v>
      </c>
      <c r="AY45" t="n">
        <v>0.00123468968585731</v>
      </c>
      <c r="AZ45" t="n">
        <v>0.000912830754030207</v>
      </c>
      <c r="BA45" t="n">
        <v>0.000901147193273457</v>
      </c>
      <c r="BB45" t="n">
        <v>0.000399488918262376</v>
      </c>
      <c r="BC45" t="n">
        <v>0</v>
      </c>
      <c r="BD45" t="n">
        <v>0.000673364757714602</v>
      </c>
      <c r="BE45" t="n">
        <v>0.000730538165654457</v>
      </c>
      <c r="BF45" t="n">
        <v>0.0013587448236289</v>
      </c>
      <c r="BG45" t="n">
        <v>0.00100044308616994</v>
      </c>
      <c r="BH45" t="n">
        <v>0.00129720924338368</v>
      </c>
      <c r="BI45" t="n">
        <v>0.00129802554130847</v>
      </c>
      <c r="BJ45" t="n">
        <v>0.000919674475789</v>
      </c>
      <c r="BK45" t="n">
        <v>0.00116955821440296</v>
      </c>
      <c r="BL45" t="n">
        <v>0.00104038009957124</v>
      </c>
      <c r="BM45" t="n">
        <v>0.00230048322298899</v>
      </c>
      <c r="BN45" t="n">
        <v>0.00169475323208925</v>
      </c>
      <c r="BO45" t="n">
        <v>0.000747853438843638</v>
      </c>
      <c r="BP45" t="n">
        <v>0</v>
      </c>
      <c r="BQ45" t="n">
        <v>0.00136198229059215</v>
      </c>
      <c r="BR45" t="n">
        <v>0.00127351354039078</v>
      </c>
      <c r="BS45" t="n">
        <v>0.000997665633918466</v>
      </c>
      <c r="BT45" t="n">
        <v>0.00128631364784754</v>
      </c>
      <c r="BU45" t="n">
        <v>0.00105451955720919</v>
      </c>
      <c r="BV45" t="n">
        <v>0.00127291118752579</v>
      </c>
      <c r="BW45" t="n">
        <v>0.000836366549342045</v>
      </c>
      <c r="BX45" t="n">
        <v>0.00105057544336559</v>
      </c>
      <c r="BY45" t="n">
        <v>0</v>
      </c>
      <c r="BZ45" t="n">
        <v>0.00113661729957116</v>
      </c>
      <c r="CA45" t="n">
        <v>0.00112857152481955</v>
      </c>
      <c r="CB45" t="n">
        <v>0.0012432529226942</v>
      </c>
      <c r="CC45" t="n">
        <v>0.00134922276887578</v>
      </c>
      <c r="CD45" t="n">
        <v>0.00147212286007488</v>
      </c>
      <c r="CE45" t="n">
        <v>0.0012552474689917</v>
      </c>
      <c r="CF45" t="n">
        <v>0.000467544812848614</v>
      </c>
      <c r="CG45" t="n">
        <v>0.00105474255893826</v>
      </c>
      <c r="CH45" t="n">
        <v>0.00246628101071506</v>
      </c>
      <c r="CI45" t="n">
        <v>0.00197654271172325</v>
      </c>
      <c r="CJ45" t="n">
        <v>0.001029839117744</v>
      </c>
      <c r="CK45" t="n">
        <v>0.0028996018686211</v>
      </c>
      <c r="CL45" t="n">
        <v>0.00310865727337451</v>
      </c>
      <c r="CM45" t="n">
        <v>0.00109491146736119</v>
      </c>
      <c r="CN45" t="n">
        <v>0.000690173047121821</v>
      </c>
      <c r="CO45" t="n">
        <v>0.000163801130789034</v>
      </c>
      <c r="CP45" t="n">
        <v>0.000823723564992924</v>
      </c>
      <c r="CQ45" t="n">
        <v>0.00699780213505795</v>
      </c>
      <c r="CR45" t="n">
        <v>0</v>
      </c>
      <c r="CS45" t="n">
        <v>0.00188124335420112</v>
      </c>
      <c r="CT45" t="n">
        <v>0.000454729689673364</v>
      </c>
      <c r="CU45" t="n">
        <v>0.00199963336182563</v>
      </c>
      <c r="CV45" t="n">
        <v>0.00201070454865518</v>
      </c>
      <c r="CW45" t="n">
        <v>0.00123468968585731</v>
      </c>
      <c r="CX45" t="n">
        <v>0.000912830754030207</v>
      </c>
      <c r="CY45" t="n">
        <v>0.000901147193273458</v>
      </c>
      <c r="CZ45" t="n">
        <v>0</v>
      </c>
      <c r="DA45" t="n">
        <v>0</v>
      </c>
      <c r="DB45" t="n">
        <v>0.000673364757714602</v>
      </c>
      <c r="DC45" t="n">
        <v>0.000730538165654457</v>
      </c>
      <c r="DD45" t="n">
        <v>0.00135874482362891</v>
      </c>
      <c r="DE45" t="n">
        <v>0.00100044308616994</v>
      </c>
      <c r="DF45" t="n">
        <v>0</v>
      </c>
      <c r="DG45" t="n">
        <v>0.00129802554130847</v>
      </c>
      <c r="DH45" t="n">
        <v>0</v>
      </c>
      <c r="DI45" t="n">
        <v>0</v>
      </c>
      <c r="DJ45" t="n">
        <v>0.00104038009957124</v>
      </c>
      <c r="DK45" t="n">
        <v>0</v>
      </c>
      <c r="DL45" t="n">
        <v>0.00169475323208925</v>
      </c>
      <c r="DM45" t="n">
        <v>0</v>
      </c>
      <c r="DN45" t="n">
        <v>0</v>
      </c>
      <c r="DO45" t="n">
        <v>0</v>
      </c>
      <c r="DP45" t="n">
        <v>0</v>
      </c>
      <c r="DQ45" t="n">
        <v>0.000997665633918467</v>
      </c>
      <c r="DR45" t="n">
        <v>0</v>
      </c>
      <c r="DS45" t="n">
        <v>0.00105451955720919</v>
      </c>
      <c r="DT45" t="n">
        <v>0.00127291118752579</v>
      </c>
      <c r="DU45" t="n">
        <v>0.000836366549342044</v>
      </c>
      <c r="DV45" t="n">
        <v>0</v>
      </c>
      <c r="DW45" t="n">
        <v>0</v>
      </c>
      <c r="DX45" t="n">
        <v>0.00113661729957116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0.000467544812848614</v>
      </c>
      <c r="EE45" t="n">
        <v>0.00105474255893827</v>
      </c>
      <c r="EF45" t="n">
        <v>0.00246628101071506</v>
      </c>
      <c r="EG45" t="n">
        <v>0.00197654271172325</v>
      </c>
      <c r="EH45" t="n">
        <v>0.001029839117744</v>
      </c>
      <c r="EI45" t="n">
        <v>0.0028996018686211</v>
      </c>
      <c r="EJ45" t="n">
        <v>0.00310865727337451</v>
      </c>
      <c r="EK45" t="n">
        <v>0.00109491146736119</v>
      </c>
      <c r="EL45" t="n">
        <v>0.000690173047121822</v>
      </c>
      <c r="EM45" t="n">
        <v>0.000163801130789034</v>
      </c>
      <c r="EN45" t="n">
        <v>0</v>
      </c>
      <c r="EO45" t="n">
        <v>0.00699780213505795</v>
      </c>
      <c r="EP45" t="n">
        <v>0</v>
      </c>
      <c r="EQ45" t="n">
        <v>0</v>
      </c>
      <c r="ER45" t="n">
        <v>0.000454729689673365</v>
      </c>
      <c r="ES45" t="n">
        <v>0.00199963336182563</v>
      </c>
      <c r="ET45" t="n">
        <v>0.00201070454865517</v>
      </c>
      <c r="EU45" t="n">
        <v>0.00123468968585731</v>
      </c>
      <c r="EV45" t="n">
        <v>0.000912830754030207</v>
      </c>
      <c r="EW45" t="n">
        <v>0.000901147193273458</v>
      </c>
      <c r="EX45" t="n">
        <v>0.000399488918262376</v>
      </c>
      <c r="EY45" t="n">
        <v>0.000782480760128426</v>
      </c>
      <c r="EZ45" t="n">
        <v>0.000673364757714602</v>
      </c>
      <c r="FA45" t="n">
        <v>0.000730538165654456</v>
      </c>
      <c r="FB45" t="n">
        <v>0.00135874482362891</v>
      </c>
      <c r="FC45" t="n">
        <v>0.00100044308616994</v>
      </c>
      <c r="FD45" t="n">
        <v>0.00129720924338368</v>
      </c>
      <c r="FE45" t="n">
        <v>0.00129802554130847</v>
      </c>
      <c r="FF45" t="n">
        <v>0</v>
      </c>
      <c r="FG45" t="n">
        <v>0</v>
      </c>
      <c r="FH45" t="n">
        <v>0.00104038009957124</v>
      </c>
      <c r="FI45" t="n">
        <v>0.00230048322298899</v>
      </c>
      <c r="FJ45" t="n">
        <v>0</v>
      </c>
      <c r="FK45" t="n">
        <v>0.000747853438843639</v>
      </c>
      <c r="FL45" t="n">
        <v>0</v>
      </c>
      <c r="FM45" t="n">
        <v>0.00136198229059215</v>
      </c>
      <c r="FN45" t="n">
        <v>0</v>
      </c>
      <c r="FO45" t="n">
        <v>0.000997665633918466</v>
      </c>
      <c r="FP45" t="n">
        <v>0</v>
      </c>
      <c r="FQ45" t="n">
        <v>0.0010545195572092</v>
      </c>
      <c r="FR45" t="n">
        <v>0.00127291118752579</v>
      </c>
      <c r="FS45" t="n">
        <v>0.000836366549342044</v>
      </c>
      <c r="FT45" t="n">
        <v>0.00105057544336559</v>
      </c>
      <c r="FU45" t="n">
        <v>0</v>
      </c>
      <c r="FV45" t="n">
        <v>0.00113661729957116</v>
      </c>
      <c r="FW45" t="n">
        <v>0.00112857152481955</v>
      </c>
      <c r="FX45" t="n">
        <v>0</v>
      </c>
      <c r="FY45" t="n">
        <v>0</v>
      </c>
      <c r="FZ45" t="n">
        <v>0</v>
      </c>
      <c r="GA45" t="n">
        <v>0.0012552474689917</v>
      </c>
      <c r="GB45" t="n">
        <v>0.000467544812848615</v>
      </c>
      <c r="GC45" t="n">
        <v>0.00105474255893827</v>
      </c>
      <c r="GD45" t="n">
        <v>0.00246628101071506</v>
      </c>
      <c r="GE45" t="n">
        <v>0.00197654271172325</v>
      </c>
      <c r="GF45" t="n">
        <v>0.001029839117744</v>
      </c>
      <c r="GG45" t="n">
        <v>0.0028996018686211</v>
      </c>
      <c r="GH45" t="n">
        <v>0.00310865727337451</v>
      </c>
      <c r="GI45" t="n">
        <v>0.00109491146736119</v>
      </c>
      <c r="GJ45" t="n">
        <v>0.000690173047121822</v>
      </c>
      <c r="GK45" t="n">
        <v>0</v>
      </c>
      <c r="GL45" t="n">
        <v>0.000823723564992923</v>
      </c>
      <c r="GM45" t="n">
        <v>0.00699780213505793</v>
      </c>
      <c r="GN45" t="n">
        <v>0</v>
      </c>
      <c r="GO45" t="n">
        <v>0.00188124335420112</v>
      </c>
      <c r="GP45" t="n">
        <v>0.000454729689673364</v>
      </c>
      <c r="GQ45" t="n">
        <v>0.00199963336182563</v>
      </c>
      <c r="GR45" t="n">
        <v>0.00201070454865518</v>
      </c>
      <c r="GS45" t="n">
        <v>0.00123468968585731</v>
      </c>
      <c r="GT45" t="n">
        <v>0.000912830754030207</v>
      </c>
      <c r="GU45" t="n">
        <v>0.000901147193273457</v>
      </c>
      <c r="GV45" t="n">
        <v>0</v>
      </c>
      <c r="GW45" t="n">
        <v>0.000782480760128426</v>
      </c>
      <c r="GX45" t="n">
        <v>0</v>
      </c>
      <c r="GY45" t="n">
        <v>0.000730538165654456</v>
      </c>
      <c r="GZ45" t="n">
        <v>0.00135874482362891</v>
      </c>
      <c r="HA45" t="n">
        <v>0.00100044308616994</v>
      </c>
      <c r="HB45" t="n">
        <v>0.00129720924338368</v>
      </c>
      <c r="HC45" t="n">
        <v>0.00129802554130847</v>
      </c>
      <c r="HD45" t="n">
        <v>0.000919674475789001</v>
      </c>
      <c r="HE45" t="n">
        <v>0.00116955821440296</v>
      </c>
      <c r="HF45" t="n">
        <v>0.00104038009957124</v>
      </c>
      <c r="HG45" t="n">
        <v>0.00230048322298899</v>
      </c>
      <c r="HH45" t="n">
        <v>0.00169475323208925</v>
      </c>
      <c r="HI45" t="n">
        <v>0.000747853438843639</v>
      </c>
      <c r="HJ45" t="n">
        <v>0</v>
      </c>
      <c r="HK45" t="n">
        <v>0.00136198229059215</v>
      </c>
      <c r="HL45" t="n">
        <v>0.00127351354039078</v>
      </c>
      <c r="HM45" t="n">
        <v>0.000997665633918466</v>
      </c>
      <c r="HN45" t="n">
        <v>0.00128631364784754</v>
      </c>
      <c r="HO45" t="n">
        <v>0.00105451955720919</v>
      </c>
      <c r="HP45" t="n">
        <v>0.00127291118752579</v>
      </c>
      <c r="HQ45" t="n">
        <v>0.000836366549342044</v>
      </c>
      <c r="HR45" t="n">
        <v>0.00105057544336559</v>
      </c>
      <c r="HS45" t="n">
        <v>0.000882208031619367</v>
      </c>
      <c r="HT45" t="n">
        <v>0.00113661729957116</v>
      </c>
      <c r="HU45" t="n">
        <v>0.00112857152481955</v>
      </c>
      <c r="HV45" t="n">
        <v>0.00124325292269419</v>
      </c>
      <c r="HW45" t="n">
        <v>0.00134922276887577</v>
      </c>
      <c r="HX45" t="n">
        <v>0.00147212286007488</v>
      </c>
      <c r="HY45" t="n">
        <v>0.0012552474689917</v>
      </c>
      <c r="HZ45" t="n">
        <v>0.000467544812848615</v>
      </c>
      <c r="IA45" t="n">
        <v>0.00105474255893827</v>
      </c>
      <c r="IB45" t="n">
        <v>0.00246628101071506</v>
      </c>
      <c r="IC45" t="n">
        <v>0.00197654271172325</v>
      </c>
      <c r="ID45" t="n">
        <v>0.001029839117744</v>
      </c>
      <c r="IE45" t="n">
        <v>0.0028996018686211</v>
      </c>
      <c r="IF45" t="n">
        <v>0.00310865727337451</v>
      </c>
      <c r="IG45" t="n">
        <v>0.00109491146736119</v>
      </c>
      <c r="IH45" t="n">
        <v>0.000690173047121821</v>
      </c>
      <c r="II45" t="n">
        <v>0.000163801130789034</v>
      </c>
      <c r="IJ45" t="n">
        <v>0.000823723564992924</v>
      </c>
      <c r="IK45" t="n">
        <v>0.00699780213505794</v>
      </c>
      <c r="IL45" t="n">
        <v>0.00154226765071807</v>
      </c>
      <c r="IM45" t="n">
        <v>0.00188124335420112</v>
      </c>
      <c r="IN45" t="n">
        <v>0.000454729689673364</v>
      </c>
      <c r="IO45" t="n">
        <v>0.00199963336182563</v>
      </c>
      <c r="IP45" t="n">
        <v>0.00201070454865517</v>
      </c>
      <c r="IQ45" t="n">
        <v>0.00123468968585731</v>
      </c>
      <c r="IR45" t="n">
        <v>0.000912830754030207</v>
      </c>
      <c r="IS45" t="n">
        <v>0.000901147193273457</v>
      </c>
      <c r="IT45" t="n">
        <v>0</v>
      </c>
      <c r="IU45" t="n">
        <v>0</v>
      </c>
      <c r="IV45" t="n">
        <v>0.000673364757714602</v>
      </c>
      <c r="IW45" t="n">
        <v>0.000730538165654456</v>
      </c>
      <c r="IX45" t="n">
        <v>0.00135874482362891</v>
      </c>
      <c r="IY45" t="n">
        <v>0.00100044308616994</v>
      </c>
      <c r="IZ45" t="n">
        <v>0.00129720924338368</v>
      </c>
      <c r="JA45" t="n">
        <v>0.00129802554130847</v>
      </c>
      <c r="JB45" t="n">
        <v>0.000919674475789</v>
      </c>
      <c r="JC45" t="n">
        <v>0</v>
      </c>
      <c r="JD45" t="n">
        <v>0.00104038009957124</v>
      </c>
      <c r="JE45" t="n">
        <v>0.00230048322298899</v>
      </c>
      <c r="JF45" t="n">
        <v>0.00169475323208925</v>
      </c>
      <c r="JG45" t="n">
        <v>0</v>
      </c>
      <c r="JH45" t="n">
        <v>0</v>
      </c>
      <c r="JI45" t="n">
        <v>0.00136198229059215</v>
      </c>
      <c r="JJ45" t="n">
        <v>0.00127351354039078</v>
      </c>
      <c r="JK45" t="n">
        <v>0.000997665633918467</v>
      </c>
      <c r="JL45" t="n">
        <v>0</v>
      </c>
      <c r="JM45" t="n">
        <v>0.00105451955720919</v>
      </c>
      <c r="JN45" t="n">
        <v>0.00127291118752579</v>
      </c>
      <c r="JO45" t="n">
        <v>0.000836366549342044</v>
      </c>
      <c r="JP45" t="n">
        <v>0.00105057544336559</v>
      </c>
      <c r="JQ45" t="n">
        <v>0.000882208031619367</v>
      </c>
      <c r="JR45" t="n">
        <v>0.00113661729957116</v>
      </c>
      <c r="JS45" t="n">
        <v>0.00112857152481955</v>
      </c>
      <c r="JT45" t="n">
        <v>0.0012432529226942</v>
      </c>
      <c r="JU45" t="n">
        <v>0</v>
      </c>
      <c r="JV45" t="n">
        <v>0</v>
      </c>
      <c r="JW45" t="n">
        <v>0.0012552474689917</v>
      </c>
      <c r="JX45" t="n">
        <v>0.000467544812848614</v>
      </c>
      <c r="JY45" t="n">
        <v>0.00105474255893827</v>
      </c>
      <c r="JZ45" t="n">
        <v>0.00246628101071506</v>
      </c>
      <c r="KA45" t="n">
        <v>0.00197654271172325</v>
      </c>
      <c r="KB45" t="n">
        <v>0.001029839117744</v>
      </c>
      <c r="KC45" t="n">
        <v>0.0028996018686211</v>
      </c>
      <c r="KD45" t="n">
        <v>0.00310865727337451</v>
      </c>
      <c r="KE45" t="n">
        <v>0.00109491146736119</v>
      </c>
      <c r="KF45" t="n">
        <v>0.000690173047121822</v>
      </c>
      <c r="KG45" t="n">
        <v>0</v>
      </c>
      <c r="KH45" t="n">
        <v>0.000823723564992924</v>
      </c>
      <c r="KI45" t="n">
        <v>0.00699780213505793</v>
      </c>
      <c r="KJ45" t="n">
        <v>0.00154226765071807</v>
      </c>
      <c r="KK45" t="n">
        <v>0.00188124335420112</v>
      </c>
      <c r="KL45" t="n">
        <v>0.000454729689673364</v>
      </c>
      <c r="KM45" t="n">
        <v>0.00199963336182562</v>
      </c>
      <c r="KN45" t="n">
        <v>0.00201070454865518</v>
      </c>
      <c r="KO45" t="n">
        <v>0.00123468968585731</v>
      </c>
      <c r="KP45" t="n">
        <v>0.000912830754030207</v>
      </c>
      <c r="KQ45" t="n">
        <v>0</v>
      </c>
      <c r="KR45" t="n">
        <v>0</v>
      </c>
      <c r="KS45" t="n">
        <v>0.000782480760128425</v>
      </c>
      <c r="KT45" t="n">
        <v>0.000673364757714601</v>
      </c>
      <c r="KU45" t="n">
        <v>0.000730538165654455</v>
      </c>
      <c r="KV45" t="n">
        <v>0.00135874482362891</v>
      </c>
      <c r="KW45" t="n">
        <v>0.00100044308616994</v>
      </c>
      <c r="KX45" t="n">
        <v>0.00129720924338368</v>
      </c>
      <c r="KY45" t="n">
        <v>0.00129802554130847</v>
      </c>
      <c r="KZ45" t="n">
        <v>0.000919674475789001</v>
      </c>
      <c r="LA45" t="n">
        <v>0.00116955821440296</v>
      </c>
      <c r="LB45" t="n">
        <v>0.00104038009957124</v>
      </c>
      <c r="LC45" t="n">
        <v>0.00230048322298899</v>
      </c>
      <c r="LD45" t="n">
        <v>0.00169475323208925</v>
      </c>
      <c r="LE45" t="n">
        <v>0.00074785343884364</v>
      </c>
      <c r="LF45" t="n">
        <v>0.00118904858316719</v>
      </c>
      <c r="LG45" t="n">
        <v>0.00136198229059215</v>
      </c>
      <c r="LH45" t="n">
        <v>0.00127351354039078</v>
      </c>
      <c r="LI45" t="n">
        <v>0.000997665633918466</v>
      </c>
      <c r="LJ45" t="n">
        <v>0.00128631364784754</v>
      </c>
      <c r="LK45" t="n">
        <v>0.00105451955720919</v>
      </c>
      <c r="LL45" t="n">
        <v>0.00127291118752579</v>
      </c>
      <c r="LM45" t="n">
        <v>0.000836366549342044</v>
      </c>
      <c r="LN45" t="n">
        <v>0.00105057544336559</v>
      </c>
      <c r="LO45" t="n">
        <v>0.000882208031619367</v>
      </c>
      <c r="LP45" t="n">
        <v>0.00113661729957116</v>
      </c>
      <c r="LQ45" t="n">
        <v>0.00112857152481955</v>
      </c>
      <c r="LR45" t="n">
        <v>0.0012432529226942</v>
      </c>
      <c r="LS45" t="n">
        <v>0.00134922276887578</v>
      </c>
      <c r="LT45" t="n">
        <v>0.00147212286007488</v>
      </c>
      <c r="LU45" t="n">
        <v>0.0012552474689917</v>
      </c>
      <c r="LV45" t="n">
        <v>0.000467544812848614</v>
      </c>
      <c r="LW45" t="n">
        <v>0.00105474255893827</v>
      </c>
      <c r="LX45" t="n">
        <v>0.00246628101071506</v>
      </c>
      <c r="LY45" t="n">
        <v>0.00197654271172325</v>
      </c>
      <c r="LZ45" t="n">
        <v>0.001029839117744</v>
      </c>
      <c r="MA45" t="n">
        <v>0.0028996018686211</v>
      </c>
      <c r="MB45" t="n">
        <v>0.00310865727337452</v>
      </c>
      <c r="MC45" t="n">
        <v>0.00109491146736119</v>
      </c>
      <c r="MD45" t="n">
        <v>0.000690173047121823</v>
      </c>
      <c r="ME45" t="n">
        <v>0.000163801130789033</v>
      </c>
      <c r="MF45" t="n">
        <v>0.000823723564992924</v>
      </c>
      <c r="MG45" t="n">
        <v>0.00699780213505793</v>
      </c>
      <c r="MH45" t="n">
        <v>0.00154226765071807</v>
      </c>
      <c r="MI45" t="n">
        <v>0.00188124335420112</v>
      </c>
      <c r="MJ45" t="n">
        <v>0.000454729689673364</v>
      </c>
      <c r="MK45" t="n">
        <v>0.00199963336182563</v>
      </c>
      <c r="ML45" t="n">
        <v>0.00201070454865518</v>
      </c>
      <c r="MM45" t="n">
        <v>0.00123468968585731</v>
      </c>
      <c r="MN45" t="n">
        <v>0.000912830754030205</v>
      </c>
      <c r="MO45" t="n">
        <v>0.000901147193273457</v>
      </c>
      <c r="MP45" t="n">
        <v>0</v>
      </c>
      <c r="MQ45" t="n">
        <v>0.000782480760128427</v>
      </c>
      <c r="MR45" t="n">
        <v>0.000673364757714601</v>
      </c>
      <c r="MS45" t="n">
        <v>0.000730538165654456</v>
      </c>
      <c r="MT45" t="n">
        <v>0.00135874482362891</v>
      </c>
      <c r="MU45" t="n">
        <v>0.00100044308616994</v>
      </c>
      <c r="MV45" t="n">
        <v>0.00129720924338368</v>
      </c>
      <c r="MW45" t="n">
        <v>0.00129802554130847</v>
      </c>
      <c r="MX45" t="n">
        <v>0</v>
      </c>
      <c r="MY45" t="n">
        <v>0</v>
      </c>
      <c r="MZ45" t="n">
        <v>0.00104038009957124</v>
      </c>
      <c r="NA45" t="n">
        <v>0</v>
      </c>
      <c r="NB45" t="n">
        <v>0.00169475323208925</v>
      </c>
      <c r="NC45" t="n">
        <v>0.000747853438843638</v>
      </c>
      <c r="ND45" t="n">
        <v>0</v>
      </c>
      <c r="NE45" t="n">
        <v>0.00136198229059215</v>
      </c>
      <c r="NF45" t="n">
        <v>0.00127351354039078</v>
      </c>
      <c r="NG45" t="n">
        <v>0.000997665633918466</v>
      </c>
      <c r="NH45" t="n">
        <v>0</v>
      </c>
      <c r="NI45" t="n">
        <v>0.00105451955720919</v>
      </c>
      <c r="NJ45" t="n">
        <v>0.00127291118752579</v>
      </c>
      <c r="NK45" t="n">
        <v>0.000836366549342045</v>
      </c>
      <c r="NL45" t="n">
        <v>0.00105057544336559</v>
      </c>
      <c r="NM45" t="n">
        <v>0.000882208031619367</v>
      </c>
      <c r="NN45" t="n">
        <v>0.00113661729957116</v>
      </c>
      <c r="NO45" t="n">
        <v>0.00112857152481955</v>
      </c>
      <c r="NP45" t="n">
        <v>0.0012432529226942</v>
      </c>
      <c r="NQ45" t="n">
        <v>0</v>
      </c>
      <c r="NR45" t="n">
        <v>0.00147212286007488</v>
      </c>
      <c r="NS45" t="n">
        <v>0.0012552474689917</v>
      </c>
      <c r="NT45" t="n">
        <v>0.000467544812848614</v>
      </c>
      <c r="NU45" t="n">
        <v>0.00105474255893826</v>
      </c>
      <c r="NV45" t="n">
        <v>0.00246628101071506</v>
      </c>
      <c r="NW45" t="n">
        <v>0.00197654271172325</v>
      </c>
      <c r="NX45" t="n">
        <v>0.001029839117744</v>
      </c>
      <c r="NY45" t="n">
        <v>0.0028996018686211</v>
      </c>
      <c r="NZ45" t="n">
        <v>0.00310865727337451</v>
      </c>
      <c r="OA45" t="n">
        <v>0.00109491146736119</v>
      </c>
      <c r="OB45" t="n">
        <v>0.000690173047121822</v>
      </c>
      <c r="OC45" t="n">
        <v>0.000163801130789033</v>
      </c>
      <c r="OD45" t="n">
        <v>0.000823723564992924</v>
      </c>
      <c r="OE45" t="n">
        <v>0.00699780213505795</v>
      </c>
      <c r="OF45" t="n">
        <v>0.00154226765071807</v>
      </c>
      <c r="OG45" t="n">
        <v>0.00188124335420112</v>
      </c>
      <c r="OH45" t="n">
        <v>0.000454729689673365</v>
      </c>
      <c r="OI45" t="n">
        <v>0.00199963336182563</v>
      </c>
      <c r="OJ45" t="n">
        <v>0.00201070454865518</v>
      </c>
      <c r="OK45" t="n">
        <v>0.00123468968585731</v>
      </c>
      <c r="OL45" t="n">
        <v>0.000912830754030207</v>
      </c>
      <c r="OM45" t="n">
        <v>0.000901147193273457</v>
      </c>
      <c r="ON45" t="n">
        <v>0.000399488918262375</v>
      </c>
      <c r="OO45" t="n">
        <v>0</v>
      </c>
      <c r="OP45" t="n">
        <v>0.000673364757714602</v>
      </c>
      <c r="OQ45" t="n">
        <v>0.000730538165654456</v>
      </c>
      <c r="OR45" t="n">
        <v>0.00135874482362891</v>
      </c>
      <c r="OS45" t="n">
        <v>0.00100044308616994</v>
      </c>
      <c r="OT45" t="n">
        <v>0.00129720924338368</v>
      </c>
      <c r="OU45" t="n">
        <v>0.00129802554130847</v>
      </c>
      <c r="OV45" t="n">
        <v>0</v>
      </c>
      <c r="OW45" t="n">
        <v>0</v>
      </c>
      <c r="OX45" t="n">
        <v>0.00104038009957124</v>
      </c>
      <c r="OY45" t="n">
        <v>0.00230048322298899</v>
      </c>
      <c r="OZ45" t="n">
        <v>0.00169475323208925</v>
      </c>
      <c r="PA45" t="n">
        <v>0.000747853438843638</v>
      </c>
      <c r="PB45" t="n">
        <v>0</v>
      </c>
      <c r="PC45" t="n">
        <v>0.00136198229059215</v>
      </c>
      <c r="PD45" t="n">
        <v>0</v>
      </c>
      <c r="PE45" t="n">
        <v>0</v>
      </c>
      <c r="PF45" t="n">
        <v>0</v>
      </c>
      <c r="PG45" t="n">
        <v>0.00105451955720919</v>
      </c>
      <c r="PH45" t="n">
        <v>0.00127291118752579</v>
      </c>
      <c r="PI45" t="n">
        <v>0.000836366549342044</v>
      </c>
      <c r="PJ45" t="n">
        <v>0</v>
      </c>
      <c r="PK45" t="n">
        <v>0.000882208031619367</v>
      </c>
      <c r="PL45" t="n">
        <v>0.00113661729957116</v>
      </c>
      <c r="PM45" t="n">
        <v>0</v>
      </c>
      <c r="PN45" t="n">
        <v>0</v>
      </c>
      <c r="PO45" t="n">
        <v>0</v>
      </c>
      <c r="PP45" t="n">
        <v>0</v>
      </c>
      <c r="PQ45" t="n">
        <v>0.0012552474689917</v>
      </c>
      <c r="PR45" t="n">
        <v>0.000467544812848614</v>
      </c>
      <c r="PS45" t="n">
        <v>0.00105474255893827</v>
      </c>
      <c r="PT45" t="n">
        <v>0.00246628101071506</v>
      </c>
      <c r="PU45" t="n">
        <v>0.00197654271172325</v>
      </c>
      <c r="PV45" t="n">
        <v>0.001029839117744</v>
      </c>
      <c r="PW45" t="n">
        <v>0.0028996018686211</v>
      </c>
      <c r="PX45" t="n">
        <v>0.00310865727337451</v>
      </c>
      <c r="PY45" t="n">
        <v>0.00109491146736119</v>
      </c>
      <c r="PZ45" t="n">
        <v>0.000690173047121822</v>
      </c>
      <c r="QA45" t="n">
        <v>0.000163801130789034</v>
      </c>
      <c r="QB45" t="n">
        <v>0.000823723564992923</v>
      </c>
      <c r="QC45" t="n">
        <v>0.00699780213505794</v>
      </c>
      <c r="QD45" t="n">
        <v>0</v>
      </c>
      <c r="QE45" t="n">
        <v>0.00188124335420112</v>
      </c>
      <c r="QF45" t="n">
        <v>0.000454729689673364</v>
      </c>
      <c r="QG45" t="n">
        <v>0.00199963336182563</v>
      </c>
      <c r="QH45" t="n">
        <v>0.00201070454865518</v>
      </c>
      <c r="QI45" t="n">
        <v>0.00123468968585731</v>
      </c>
    </row>
    <row r="46">
      <c r="A46" t="s">
        <v>45</v>
      </c>
      <c r="B46" t="n">
        <v>0.0000219794617485963</v>
      </c>
      <c r="C46" t="n">
        <v>0.0000205444127875734</v>
      </c>
      <c r="D46" t="n">
        <v>0.0000131742565879508</v>
      </c>
      <c r="E46" t="n">
        <v>0</v>
      </c>
      <c r="F46" t="n">
        <v>0</v>
      </c>
      <c r="G46" t="n">
        <v>0.000013948219936112</v>
      </c>
      <c r="H46" t="n">
        <v>0.0000186081608405386</v>
      </c>
      <c r="I46" t="n">
        <v>0.0000185757437520295</v>
      </c>
      <c r="J46" t="n">
        <v>0.0000277212754813923</v>
      </c>
      <c r="K46" t="n">
        <v>0.0000254010253551752</v>
      </c>
      <c r="L46" t="n">
        <v>0.0000243615869186447</v>
      </c>
      <c r="M46" t="n">
        <v>0.0000258867238452001</v>
      </c>
      <c r="N46" t="n">
        <v>0.0000177365277592108</v>
      </c>
      <c r="O46" t="n">
        <v>0.0000328324055691034</v>
      </c>
      <c r="P46" t="n">
        <v>0.0000473725754693223</v>
      </c>
      <c r="Q46" t="n">
        <v>0.000018859848727911</v>
      </c>
      <c r="R46" t="n">
        <v>0</v>
      </c>
      <c r="S46" t="n">
        <v>0.0000287989781743266</v>
      </c>
      <c r="T46" t="n">
        <v>0</v>
      </c>
      <c r="U46" t="n">
        <v>0.0000188820353221787</v>
      </c>
      <c r="V46" t="n">
        <v>0.0000219918955795729</v>
      </c>
      <c r="W46" t="n">
        <v>0.0000156195010160011</v>
      </c>
      <c r="X46" t="n">
        <v>0.0000220169401787359</v>
      </c>
      <c r="Y46" t="n">
        <v>0.0000136955634840668</v>
      </c>
      <c r="Z46" t="n">
        <v>0.0000212872613669869</v>
      </c>
      <c r="AA46" t="n">
        <v>0</v>
      </c>
      <c r="AB46" t="n">
        <v>0.0000196706699607459</v>
      </c>
      <c r="AC46" t="n">
        <v>0.0000388691772226402</v>
      </c>
      <c r="AD46" t="n">
        <v>0.0000374389107871525</v>
      </c>
      <c r="AE46" t="n">
        <v>0.000165412409035235</v>
      </c>
      <c r="AF46" t="n">
        <v>0.0000492403864866308</v>
      </c>
      <c r="AG46" t="n">
        <v>0.0000357648173427464</v>
      </c>
      <c r="AH46" t="n">
        <v>0.00000808476104037906</v>
      </c>
      <c r="AI46" t="n">
        <v>0.0000102682717961831</v>
      </c>
      <c r="AJ46" t="n">
        <v>0.0000174950556350758</v>
      </c>
      <c r="AK46" t="n">
        <v>0.0000180077565717109</v>
      </c>
      <c r="AL46" t="n">
        <v>0.0000163237744906778</v>
      </c>
      <c r="AM46" t="n">
        <v>0.0000177010496352564</v>
      </c>
      <c r="AN46" t="n">
        <v>0.0000813155378981189</v>
      </c>
      <c r="AO46" t="n">
        <v>0.0000797416096081853</v>
      </c>
      <c r="AP46" t="n">
        <v>0.0000502648034351794</v>
      </c>
      <c r="AQ46" t="n">
        <v>0.000011929517787389</v>
      </c>
      <c r="AR46" t="n">
        <v>0.0000323839135343871</v>
      </c>
      <c r="AS46" t="n">
        <v>0.000058745593998116</v>
      </c>
      <c r="AT46" t="n">
        <v>1.00020219725247</v>
      </c>
      <c r="AU46" t="n">
        <v>0.00004241062397575</v>
      </c>
      <c r="AV46" t="n">
        <v>0.0000146634058381077</v>
      </c>
      <c r="AW46" t="n">
        <v>0.000260978461129896</v>
      </c>
      <c r="AX46" t="n">
        <v>0.000265240549484803</v>
      </c>
      <c r="AY46" t="n">
        <v>0.0000646504948425745</v>
      </c>
      <c r="AZ46" t="n">
        <v>0.0000219794617485963</v>
      </c>
      <c r="BA46" t="n">
        <v>0.0000205444127875734</v>
      </c>
      <c r="BB46" t="n">
        <v>0.0000131742565879508</v>
      </c>
      <c r="BC46" t="n">
        <v>0</v>
      </c>
      <c r="BD46" t="n">
        <v>0.000012264442853793</v>
      </c>
      <c r="BE46" t="n">
        <v>0.000013948219936112</v>
      </c>
      <c r="BF46" t="n">
        <v>0.0000186081608405387</v>
      </c>
      <c r="BG46" t="n">
        <v>0.0000185757437520295</v>
      </c>
      <c r="BH46" t="n">
        <v>0.0000277212754813923</v>
      </c>
      <c r="BI46" t="n">
        <v>0.0000254010253551752</v>
      </c>
      <c r="BJ46" t="n">
        <v>0.0000243615869186447</v>
      </c>
      <c r="BK46" t="n">
        <v>0.0000258867238452001</v>
      </c>
      <c r="BL46" t="n">
        <v>0.0000177365277592108</v>
      </c>
      <c r="BM46" t="n">
        <v>0.0000328324055691034</v>
      </c>
      <c r="BN46" t="n">
        <v>0.0000473725754693222</v>
      </c>
      <c r="BO46" t="n">
        <v>0.000018859848727911</v>
      </c>
      <c r="BP46" t="n">
        <v>0</v>
      </c>
      <c r="BQ46" t="n">
        <v>0.0000287989781743266</v>
      </c>
      <c r="BR46" t="n">
        <v>0.0000190110731610679</v>
      </c>
      <c r="BS46" t="n">
        <v>0.0000188820353221787</v>
      </c>
      <c r="BT46" t="n">
        <v>0.0000219918955795729</v>
      </c>
      <c r="BU46" t="n">
        <v>0.0000156195010160012</v>
      </c>
      <c r="BV46" t="n">
        <v>0.0000220169401787359</v>
      </c>
      <c r="BW46" t="n">
        <v>0.0000136955634840669</v>
      </c>
      <c r="BX46" t="n">
        <v>0.0000212872613669869</v>
      </c>
      <c r="BY46" t="n">
        <v>0</v>
      </c>
      <c r="BZ46" t="n">
        <v>0.0000196706699607459</v>
      </c>
      <c r="CA46" t="n">
        <v>0.0000388691772226401</v>
      </c>
      <c r="CB46" t="n">
        <v>0.0000374389107871525</v>
      </c>
      <c r="CC46" t="n">
        <v>0.000165412409035235</v>
      </c>
      <c r="CD46" t="n">
        <v>0.0000492403864866308</v>
      </c>
      <c r="CE46" t="n">
        <v>0.0000357648173427464</v>
      </c>
      <c r="CF46" t="n">
        <v>0.00000808476104037906</v>
      </c>
      <c r="CG46" t="n">
        <v>0.0000102682717961831</v>
      </c>
      <c r="CH46" t="n">
        <v>0.0000174950556350758</v>
      </c>
      <c r="CI46" t="n">
        <v>0.0000180077565717109</v>
      </c>
      <c r="CJ46" t="n">
        <v>0.0000163237744906778</v>
      </c>
      <c r="CK46" t="n">
        <v>0.0000177010496352564</v>
      </c>
      <c r="CL46" t="n">
        <v>0.000081315537898119</v>
      </c>
      <c r="CM46" t="n">
        <v>0.0000797416096081855</v>
      </c>
      <c r="CN46" t="n">
        <v>0.0000502648034351794</v>
      </c>
      <c r="CO46" t="n">
        <v>0.000011929517787389</v>
      </c>
      <c r="CP46" t="n">
        <v>0.0000323839135343871</v>
      </c>
      <c r="CQ46" t="n">
        <v>0.000058745593998116</v>
      </c>
      <c r="CR46" t="n">
        <v>0</v>
      </c>
      <c r="CS46" t="n">
        <v>0.00004241062397575</v>
      </c>
      <c r="CT46" t="n">
        <v>0.0000146634058381077</v>
      </c>
      <c r="CU46" t="n">
        <v>0.000260978461129896</v>
      </c>
      <c r="CV46" t="n">
        <v>0.000265240549484803</v>
      </c>
      <c r="CW46" t="n">
        <v>0.0000646504948425747</v>
      </c>
      <c r="CX46" t="n">
        <v>0.0000219794617485963</v>
      </c>
      <c r="CY46" t="n">
        <v>0.0000205444127875734</v>
      </c>
      <c r="CZ46" t="n">
        <v>0</v>
      </c>
      <c r="DA46" t="n">
        <v>0</v>
      </c>
      <c r="DB46" t="n">
        <v>0.000012264442853793</v>
      </c>
      <c r="DC46" t="n">
        <v>0.000013948219936112</v>
      </c>
      <c r="DD46" t="n">
        <v>0.0000186081608405387</v>
      </c>
      <c r="DE46" t="n">
        <v>0.0000185757437520295</v>
      </c>
      <c r="DF46" t="n">
        <v>0</v>
      </c>
      <c r="DG46" t="n">
        <v>0.0000254010253551752</v>
      </c>
      <c r="DH46" t="n">
        <v>0</v>
      </c>
      <c r="DI46" t="n">
        <v>0</v>
      </c>
      <c r="DJ46" t="n">
        <v>0.0000177365277592108</v>
      </c>
      <c r="DK46" t="n">
        <v>0</v>
      </c>
      <c r="DL46" t="n">
        <v>0.0000473725754693223</v>
      </c>
      <c r="DM46" t="n">
        <v>0</v>
      </c>
      <c r="DN46" t="n">
        <v>0</v>
      </c>
      <c r="DO46" t="n">
        <v>0</v>
      </c>
      <c r="DP46" t="n">
        <v>0</v>
      </c>
      <c r="DQ46" t="n">
        <v>0.0000188820353221787</v>
      </c>
      <c r="DR46" t="n">
        <v>0</v>
      </c>
      <c r="DS46" t="n">
        <v>0.0000156195010160012</v>
      </c>
      <c r="DT46" t="n">
        <v>0.0000220169401787359</v>
      </c>
      <c r="DU46" t="n">
        <v>0.0000136955634840669</v>
      </c>
      <c r="DV46" t="n">
        <v>0</v>
      </c>
      <c r="DW46" t="n">
        <v>0</v>
      </c>
      <c r="DX46" t="n">
        <v>0.0000196706699607459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0.00000808476104037906</v>
      </c>
      <c r="EE46" t="n">
        <v>0.0000102682717961831</v>
      </c>
      <c r="EF46" t="n">
        <v>0.0000174950556350758</v>
      </c>
      <c r="EG46" t="n">
        <v>0.0000180077565717109</v>
      </c>
      <c r="EH46" t="n">
        <v>0.0000163237744906778</v>
      </c>
      <c r="EI46" t="n">
        <v>0.0000177010496352564</v>
      </c>
      <c r="EJ46" t="n">
        <v>0.000081315537898119</v>
      </c>
      <c r="EK46" t="n">
        <v>0.0000797416096081854</v>
      </c>
      <c r="EL46" t="n">
        <v>0.0000502648034351794</v>
      </c>
      <c r="EM46" t="n">
        <v>0.000011929517787389</v>
      </c>
      <c r="EN46" t="n">
        <v>0</v>
      </c>
      <c r="EO46" t="n">
        <v>0.000058745593998116</v>
      </c>
      <c r="EP46" t="n">
        <v>0</v>
      </c>
      <c r="EQ46" t="n">
        <v>0</v>
      </c>
      <c r="ER46" t="n">
        <v>0.0000146634058381078</v>
      </c>
      <c r="ES46" t="n">
        <v>0.000260978461129896</v>
      </c>
      <c r="ET46" t="n">
        <v>0.000265240549484802</v>
      </c>
      <c r="EU46" t="n">
        <v>0.0000646504948425745</v>
      </c>
      <c r="EV46" t="n">
        <v>0.0000219794617485963</v>
      </c>
      <c r="EW46" t="n">
        <v>0.0000205444127875734</v>
      </c>
      <c r="EX46" t="n">
        <v>0.0000131742565879508</v>
      </c>
      <c r="EY46" t="n">
        <v>0.0000100167098758963</v>
      </c>
      <c r="EZ46" t="n">
        <v>0.000012264442853793</v>
      </c>
      <c r="FA46" t="n">
        <v>0.000013948219936112</v>
      </c>
      <c r="FB46" t="n">
        <v>0.0000186081608405386</v>
      </c>
      <c r="FC46" t="n">
        <v>0.0000185757437520295</v>
      </c>
      <c r="FD46" t="n">
        <v>0.0000277212754813923</v>
      </c>
      <c r="FE46" t="n">
        <v>0.0000254010253551752</v>
      </c>
      <c r="FF46" t="n">
        <v>0</v>
      </c>
      <c r="FG46" t="n">
        <v>0</v>
      </c>
      <c r="FH46" t="n">
        <v>0.0000177365277592108</v>
      </c>
      <c r="FI46" t="n">
        <v>0.0000328324055691034</v>
      </c>
      <c r="FJ46" t="n">
        <v>0</v>
      </c>
      <c r="FK46" t="n">
        <v>0.000018859848727911</v>
      </c>
      <c r="FL46" t="n">
        <v>0</v>
      </c>
      <c r="FM46" t="n">
        <v>0.0000287989781743266</v>
      </c>
      <c r="FN46" t="n">
        <v>0</v>
      </c>
      <c r="FO46" t="n">
        <v>0.0000188820353221787</v>
      </c>
      <c r="FP46" t="n">
        <v>0</v>
      </c>
      <c r="FQ46" t="n">
        <v>0.0000156195010160012</v>
      </c>
      <c r="FR46" t="n">
        <v>0.0000220169401787359</v>
      </c>
      <c r="FS46" t="n">
        <v>0.0000136955634840669</v>
      </c>
      <c r="FT46" t="n">
        <v>0.0000212872613669869</v>
      </c>
      <c r="FU46" t="n">
        <v>0</v>
      </c>
      <c r="FV46" t="n">
        <v>0.000019670669960746</v>
      </c>
      <c r="FW46" t="n">
        <v>0.0000388691772226401</v>
      </c>
      <c r="FX46" t="n">
        <v>0</v>
      </c>
      <c r="FY46" t="n">
        <v>0</v>
      </c>
      <c r="FZ46" t="n">
        <v>0</v>
      </c>
      <c r="GA46" t="n">
        <v>0.0000357648173427464</v>
      </c>
      <c r="GB46" t="n">
        <v>0.00000808476104037906</v>
      </c>
      <c r="GC46" t="n">
        <v>0.0000102682717961831</v>
      </c>
      <c r="GD46" t="n">
        <v>0.0000174950556350758</v>
      </c>
      <c r="GE46" t="n">
        <v>0.0000180077565717109</v>
      </c>
      <c r="GF46" t="n">
        <v>0.0000163237744906778</v>
      </c>
      <c r="GG46" t="n">
        <v>0.0000177010496352564</v>
      </c>
      <c r="GH46" t="n">
        <v>0.0000813155378981189</v>
      </c>
      <c r="GI46" t="n">
        <v>0.0000797416096081853</v>
      </c>
      <c r="GJ46" t="n">
        <v>0.0000502648034351794</v>
      </c>
      <c r="GK46" t="n">
        <v>0</v>
      </c>
      <c r="GL46" t="n">
        <v>0.0000323839135343871</v>
      </c>
      <c r="GM46" t="n">
        <v>0.0000587455939981159</v>
      </c>
      <c r="GN46" t="n">
        <v>0</v>
      </c>
      <c r="GO46" t="n">
        <v>0.00004241062397575</v>
      </c>
      <c r="GP46" t="n">
        <v>0.0000146634058381078</v>
      </c>
      <c r="GQ46" t="n">
        <v>0.000260978461129896</v>
      </c>
      <c r="GR46" t="n">
        <v>0.000265240549484803</v>
      </c>
      <c r="GS46" t="n">
        <v>0.0000646504948425747</v>
      </c>
      <c r="GT46" t="n">
        <v>0.0000219794617485963</v>
      </c>
      <c r="GU46" t="n">
        <v>0.0000205444127875734</v>
      </c>
      <c r="GV46" t="n">
        <v>0</v>
      </c>
      <c r="GW46" t="n">
        <v>0.0000100167098758962</v>
      </c>
      <c r="GX46" t="n">
        <v>0</v>
      </c>
      <c r="GY46" t="n">
        <v>0.000013948219936112</v>
      </c>
      <c r="GZ46" t="n">
        <v>0.0000186081608405387</v>
      </c>
      <c r="HA46" t="n">
        <v>0.0000185757437520295</v>
      </c>
      <c r="HB46" t="n">
        <v>0.0000277212754813923</v>
      </c>
      <c r="HC46" t="n">
        <v>0.0000254010253551752</v>
      </c>
      <c r="HD46" t="n">
        <v>0.0000243615869186447</v>
      </c>
      <c r="HE46" t="n">
        <v>0.0000258867238452001</v>
      </c>
      <c r="HF46" t="n">
        <v>0.0000177365277592108</v>
      </c>
      <c r="HG46" t="n">
        <v>0.0000328324055691034</v>
      </c>
      <c r="HH46" t="n">
        <v>0.0000473725754693222</v>
      </c>
      <c r="HI46" t="n">
        <v>0.000018859848727911</v>
      </c>
      <c r="HJ46" t="n">
        <v>0</v>
      </c>
      <c r="HK46" t="n">
        <v>0.0000287989781743266</v>
      </c>
      <c r="HL46" t="n">
        <v>0.000019011073161068</v>
      </c>
      <c r="HM46" t="n">
        <v>0.0000188820353221787</v>
      </c>
      <c r="HN46" t="n">
        <v>0.0000219918955795729</v>
      </c>
      <c r="HO46" t="n">
        <v>0.0000156195010160011</v>
      </c>
      <c r="HP46" t="n">
        <v>0.0000220169401787359</v>
      </c>
      <c r="HQ46" t="n">
        <v>0.0000136955634840669</v>
      </c>
      <c r="HR46" t="n">
        <v>0.0000212872613669869</v>
      </c>
      <c r="HS46" t="n">
        <v>0.0000166355644342686</v>
      </c>
      <c r="HT46" t="n">
        <v>0.0000196706699607459</v>
      </c>
      <c r="HU46" t="n">
        <v>0.0000388691772226402</v>
      </c>
      <c r="HV46" t="n">
        <v>0.0000374389107871525</v>
      </c>
      <c r="HW46" t="n">
        <v>0.000165412409035235</v>
      </c>
      <c r="HX46" t="n">
        <v>0.0000492403864866308</v>
      </c>
      <c r="HY46" t="n">
        <v>0.0000357648173427464</v>
      </c>
      <c r="HZ46" t="n">
        <v>0.00000808476104037907</v>
      </c>
      <c r="IA46" t="n">
        <v>0.0000102682717961831</v>
      </c>
      <c r="IB46" t="n">
        <v>0.0000174950556350758</v>
      </c>
      <c r="IC46" t="n">
        <v>0.0000180077565717109</v>
      </c>
      <c r="ID46" t="n">
        <v>0.0000163237744906778</v>
      </c>
      <c r="IE46" t="n">
        <v>0.0000177010496352564</v>
      </c>
      <c r="IF46" t="n">
        <v>0.000081315537898119</v>
      </c>
      <c r="IG46" t="n">
        <v>0.0000797416096081853</v>
      </c>
      <c r="IH46" t="n">
        <v>0.0000502648034351794</v>
      </c>
      <c r="II46" t="n">
        <v>0.000011929517787389</v>
      </c>
      <c r="IJ46" t="n">
        <v>0.0000323839135343871</v>
      </c>
      <c r="IK46" t="n">
        <v>0.000058745593998116</v>
      </c>
      <c r="IL46" t="n">
        <v>0.000202197252467542</v>
      </c>
      <c r="IM46" t="n">
        <v>0.00004241062397575</v>
      </c>
      <c r="IN46" t="n">
        <v>0.0000146634058381078</v>
      </c>
      <c r="IO46" t="n">
        <v>0.000260978461129896</v>
      </c>
      <c r="IP46" t="n">
        <v>0.000265240549484802</v>
      </c>
      <c r="IQ46" t="n">
        <v>0.0000646504948425746</v>
      </c>
      <c r="IR46" t="n">
        <v>0.0000219794617485963</v>
      </c>
      <c r="IS46" t="n">
        <v>0.0000205444127875734</v>
      </c>
      <c r="IT46" t="n">
        <v>0</v>
      </c>
      <c r="IU46" t="n">
        <v>0</v>
      </c>
      <c r="IV46" t="n">
        <v>0.000012264442853793</v>
      </c>
      <c r="IW46" t="n">
        <v>0.000013948219936112</v>
      </c>
      <c r="IX46" t="n">
        <v>0.0000186081608405386</v>
      </c>
      <c r="IY46" t="n">
        <v>0.0000185757437520295</v>
      </c>
      <c r="IZ46" t="n">
        <v>0.0000277212754813923</v>
      </c>
      <c r="JA46" t="n">
        <v>0.0000254010253551752</v>
      </c>
      <c r="JB46" t="n">
        <v>0.0000243615869186447</v>
      </c>
      <c r="JC46" t="n">
        <v>0</v>
      </c>
      <c r="JD46" t="n">
        <v>0.0000177365277592108</v>
      </c>
      <c r="JE46" t="n">
        <v>0.0000328324055691034</v>
      </c>
      <c r="JF46" t="n">
        <v>0.0000473725754693223</v>
      </c>
      <c r="JG46" t="n">
        <v>0</v>
      </c>
      <c r="JH46" t="n">
        <v>0</v>
      </c>
      <c r="JI46" t="n">
        <v>0.0000287989781743266</v>
      </c>
      <c r="JJ46" t="n">
        <v>0.0000190110731610679</v>
      </c>
      <c r="JK46" t="n">
        <v>0.0000188820353221787</v>
      </c>
      <c r="JL46" t="n">
        <v>0</v>
      </c>
      <c r="JM46" t="n">
        <v>0.0000156195010160012</v>
      </c>
      <c r="JN46" t="n">
        <v>0.0000220169401787359</v>
      </c>
      <c r="JO46" t="n">
        <v>0.0000136955634840668</v>
      </c>
      <c r="JP46" t="n">
        <v>0.0000212872613669869</v>
      </c>
      <c r="JQ46" t="n">
        <v>0.0000166355644342686</v>
      </c>
      <c r="JR46" t="n">
        <v>0.000019670669960746</v>
      </c>
      <c r="JS46" t="n">
        <v>0.0000388691772226402</v>
      </c>
      <c r="JT46" t="n">
        <v>0.0000374389107871526</v>
      </c>
      <c r="JU46" t="n">
        <v>0</v>
      </c>
      <c r="JV46" t="n">
        <v>0</v>
      </c>
      <c r="JW46" t="n">
        <v>0.0000357648173427464</v>
      </c>
      <c r="JX46" t="n">
        <v>0.00000808476104037905</v>
      </c>
      <c r="JY46" t="n">
        <v>0.0000102682717961831</v>
      </c>
      <c r="JZ46" t="n">
        <v>0.0000174950556350758</v>
      </c>
      <c r="KA46" t="n">
        <v>0.0000180077565717109</v>
      </c>
      <c r="KB46" t="n">
        <v>0.0000163237744906778</v>
      </c>
      <c r="KC46" t="n">
        <v>0.0000177010496352564</v>
      </c>
      <c r="KD46" t="n">
        <v>0.0000813155378981189</v>
      </c>
      <c r="KE46" t="n">
        <v>0.0000797416096081853</v>
      </c>
      <c r="KF46" t="n">
        <v>0.0000502648034351794</v>
      </c>
      <c r="KG46" t="n">
        <v>0</v>
      </c>
      <c r="KH46" t="n">
        <v>0.0000323839135343871</v>
      </c>
      <c r="KI46" t="n">
        <v>0.0000587455939981159</v>
      </c>
      <c r="KJ46" t="n">
        <v>0.000202197252467542</v>
      </c>
      <c r="KK46" t="n">
        <v>0.00004241062397575</v>
      </c>
      <c r="KL46" t="n">
        <v>0.0000146634058381077</v>
      </c>
      <c r="KM46" t="n">
        <v>0.000260978461129896</v>
      </c>
      <c r="KN46" t="n">
        <v>0.000265240549484803</v>
      </c>
      <c r="KO46" t="n">
        <v>0.0000646504948425747</v>
      </c>
      <c r="KP46" t="n">
        <v>0.0000219794617485963</v>
      </c>
      <c r="KQ46" t="n">
        <v>0</v>
      </c>
      <c r="KR46" t="n">
        <v>0</v>
      </c>
      <c r="KS46" t="n">
        <v>0.0000100167098758962</v>
      </c>
      <c r="KT46" t="n">
        <v>0.000012264442853793</v>
      </c>
      <c r="KU46" t="n">
        <v>0.000013948219936112</v>
      </c>
      <c r="KV46" t="n">
        <v>0.0000186081608405386</v>
      </c>
      <c r="KW46" t="n">
        <v>0.0000185757437520295</v>
      </c>
      <c r="KX46" t="n">
        <v>0.0000277212754813923</v>
      </c>
      <c r="KY46" t="n">
        <v>0.0000254010253551752</v>
      </c>
      <c r="KZ46" t="n">
        <v>0.0000243615869186447</v>
      </c>
      <c r="LA46" t="n">
        <v>0.0000258867238452001</v>
      </c>
      <c r="LB46" t="n">
        <v>0.0000177365277592108</v>
      </c>
      <c r="LC46" t="n">
        <v>0.0000328324055691034</v>
      </c>
      <c r="LD46" t="n">
        <v>0.0000473725754693223</v>
      </c>
      <c r="LE46" t="n">
        <v>0.000018859848727911</v>
      </c>
      <c r="LF46" t="n">
        <v>0.0000207869789604397</v>
      </c>
      <c r="LG46" t="n">
        <v>0.0000287989781743266</v>
      </c>
      <c r="LH46" t="n">
        <v>0.000019011073161068</v>
      </c>
      <c r="LI46" t="n">
        <v>0.0000188820353221787</v>
      </c>
      <c r="LJ46" t="n">
        <v>0.0000219918955795729</v>
      </c>
      <c r="LK46" t="n">
        <v>0.0000156195010160011</v>
      </c>
      <c r="LL46" t="n">
        <v>0.0000220169401787359</v>
      </c>
      <c r="LM46" t="n">
        <v>0.0000136955634840668</v>
      </c>
      <c r="LN46" t="n">
        <v>0.0000212872613669869</v>
      </c>
      <c r="LO46" t="n">
        <v>0.0000166355644342686</v>
      </c>
      <c r="LP46" t="n">
        <v>0.000019670669960746</v>
      </c>
      <c r="LQ46" t="n">
        <v>0.0000388691772226402</v>
      </c>
      <c r="LR46" t="n">
        <v>0.0000374389107871525</v>
      </c>
      <c r="LS46" t="n">
        <v>0.000165412409035235</v>
      </c>
      <c r="LT46" t="n">
        <v>0.0000492403864866307</v>
      </c>
      <c r="LU46" t="n">
        <v>0.0000357648173427464</v>
      </c>
      <c r="LV46" t="n">
        <v>0.00000808476104037906</v>
      </c>
      <c r="LW46" t="n">
        <v>0.0000102682717961831</v>
      </c>
      <c r="LX46" t="n">
        <v>0.0000174950556350758</v>
      </c>
      <c r="LY46" t="n">
        <v>0.0000180077565717109</v>
      </c>
      <c r="LZ46" t="n">
        <v>0.0000163237744906778</v>
      </c>
      <c r="MA46" t="n">
        <v>0.0000177010496352564</v>
      </c>
      <c r="MB46" t="n">
        <v>0.0000813155378981189</v>
      </c>
      <c r="MC46" t="n">
        <v>0.0000797416096081853</v>
      </c>
      <c r="MD46" t="n">
        <v>0.0000502648034351795</v>
      </c>
      <c r="ME46" t="n">
        <v>0.000011929517787389</v>
      </c>
      <c r="MF46" t="n">
        <v>0.0000323839135343871</v>
      </c>
      <c r="MG46" t="n">
        <v>0.0000587455939981159</v>
      </c>
      <c r="MH46" t="n">
        <v>0.000202197252467542</v>
      </c>
      <c r="MI46" t="n">
        <v>0.0000424106239757501</v>
      </c>
      <c r="MJ46" t="n">
        <v>0.0000146634058381078</v>
      </c>
      <c r="MK46" t="n">
        <v>0.000260978461129896</v>
      </c>
      <c r="ML46" t="n">
        <v>0.000265240549484803</v>
      </c>
      <c r="MM46" t="n">
        <v>0.0000646504948425747</v>
      </c>
      <c r="MN46" t="n">
        <v>0.0000219794617485963</v>
      </c>
      <c r="MO46" t="n">
        <v>0.0000205444127875734</v>
      </c>
      <c r="MP46" t="n">
        <v>0</v>
      </c>
      <c r="MQ46" t="n">
        <v>0.0000100167098758963</v>
      </c>
      <c r="MR46" t="n">
        <v>0.0000122644428537929</v>
      </c>
      <c r="MS46" t="n">
        <v>0.000013948219936112</v>
      </c>
      <c r="MT46" t="n">
        <v>0.0000186081608405386</v>
      </c>
      <c r="MU46" t="n">
        <v>0.0000185757437520295</v>
      </c>
      <c r="MV46" t="n">
        <v>0.0000277212754813923</v>
      </c>
      <c r="MW46" t="n">
        <v>0.0000254010253551752</v>
      </c>
      <c r="MX46" t="n">
        <v>0</v>
      </c>
      <c r="MY46" t="n">
        <v>0</v>
      </c>
      <c r="MZ46" t="n">
        <v>0.0000177365277592108</v>
      </c>
      <c r="NA46" t="n">
        <v>0</v>
      </c>
      <c r="NB46" t="n">
        <v>0.0000473725754693223</v>
      </c>
      <c r="NC46" t="n">
        <v>0.000018859848727911</v>
      </c>
      <c r="ND46" t="n">
        <v>0</v>
      </c>
      <c r="NE46" t="n">
        <v>0.0000287989781743266</v>
      </c>
      <c r="NF46" t="n">
        <v>0.000019011073161068</v>
      </c>
      <c r="NG46" t="n">
        <v>0.0000188820353221787</v>
      </c>
      <c r="NH46" t="n">
        <v>0</v>
      </c>
      <c r="NI46" t="n">
        <v>0.0000156195010160011</v>
      </c>
      <c r="NJ46" t="n">
        <v>0.0000220169401787359</v>
      </c>
      <c r="NK46" t="n">
        <v>0.0000136955634840669</v>
      </c>
      <c r="NL46" t="n">
        <v>0.0000212872613669869</v>
      </c>
      <c r="NM46" t="n">
        <v>0.0000166355644342686</v>
      </c>
      <c r="NN46" t="n">
        <v>0.000019670669960746</v>
      </c>
      <c r="NO46" t="n">
        <v>0.0000388691772226401</v>
      </c>
      <c r="NP46" t="n">
        <v>0.0000374389107871526</v>
      </c>
      <c r="NQ46" t="n">
        <v>0</v>
      </c>
      <c r="NR46" t="n">
        <v>0.0000492403864866308</v>
      </c>
      <c r="NS46" t="n">
        <v>0.0000357648173427465</v>
      </c>
      <c r="NT46" t="n">
        <v>0.00000808476104037906</v>
      </c>
      <c r="NU46" t="n">
        <v>0.0000102682717961831</v>
      </c>
      <c r="NV46" t="n">
        <v>0.0000174950556350758</v>
      </c>
      <c r="NW46" t="n">
        <v>0.0000180077565717109</v>
      </c>
      <c r="NX46" t="n">
        <v>0.0000163237744906778</v>
      </c>
      <c r="NY46" t="n">
        <v>0.0000177010496352564</v>
      </c>
      <c r="NZ46" t="n">
        <v>0.0000813155378981189</v>
      </c>
      <c r="OA46" t="n">
        <v>0.0000797416096081853</v>
      </c>
      <c r="OB46" t="n">
        <v>0.0000502648034351794</v>
      </c>
      <c r="OC46" t="n">
        <v>0.0000119295177873889</v>
      </c>
      <c r="OD46" t="n">
        <v>0.0000323839135343871</v>
      </c>
      <c r="OE46" t="n">
        <v>0.000058745593998116</v>
      </c>
      <c r="OF46" t="n">
        <v>0.000202197252467543</v>
      </c>
      <c r="OG46" t="n">
        <v>0.0000424106239757501</v>
      </c>
      <c r="OH46" t="n">
        <v>0.0000146634058381078</v>
      </c>
      <c r="OI46" t="n">
        <v>0.000260978461129896</v>
      </c>
      <c r="OJ46" t="n">
        <v>0.000265240549484803</v>
      </c>
      <c r="OK46" t="n">
        <v>0.0000646504948425746</v>
      </c>
      <c r="OL46" t="n">
        <v>0.0000219794617485963</v>
      </c>
      <c r="OM46" t="n">
        <v>0.0000205444127875734</v>
      </c>
      <c r="ON46" t="n">
        <v>0.0000131742565879508</v>
      </c>
      <c r="OO46" t="n">
        <v>0</v>
      </c>
      <c r="OP46" t="n">
        <v>0.000012264442853793</v>
      </c>
      <c r="OQ46" t="n">
        <v>0.000013948219936112</v>
      </c>
      <c r="OR46" t="n">
        <v>0.0000186081608405387</v>
      </c>
      <c r="OS46" t="n">
        <v>0.0000185757437520295</v>
      </c>
      <c r="OT46" t="n">
        <v>0.0000277212754813923</v>
      </c>
      <c r="OU46" t="n">
        <v>0.0000254010253551752</v>
      </c>
      <c r="OV46" t="n">
        <v>0</v>
      </c>
      <c r="OW46" t="n">
        <v>0</v>
      </c>
      <c r="OX46" t="n">
        <v>0.0000177365277592108</v>
      </c>
      <c r="OY46" t="n">
        <v>0.0000328324055691034</v>
      </c>
      <c r="OZ46" t="n">
        <v>0.0000473725754693223</v>
      </c>
      <c r="PA46" t="n">
        <v>0.000018859848727911</v>
      </c>
      <c r="PB46" t="n">
        <v>0</v>
      </c>
      <c r="PC46" t="n">
        <v>0.0000287989781743266</v>
      </c>
      <c r="PD46" t="n">
        <v>0</v>
      </c>
      <c r="PE46" t="n">
        <v>0</v>
      </c>
      <c r="PF46" t="n">
        <v>0</v>
      </c>
      <c r="PG46" t="n">
        <v>0.0000156195010160011</v>
      </c>
      <c r="PH46" t="n">
        <v>0.0000220169401787359</v>
      </c>
      <c r="PI46" t="n">
        <v>0.0000136955634840668</v>
      </c>
      <c r="PJ46" t="n">
        <v>0</v>
      </c>
      <c r="PK46" t="n">
        <v>0.0000166355644342686</v>
      </c>
      <c r="PL46" t="n">
        <v>0.0000196706699607459</v>
      </c>
      <c r="PM46" t="n">
        <v>0</v>
      </c>
      <c r="PN46" t="n">
        <v>0</v>
      </c>
      <c r="PO46" t="n">
        <v>0</v>
      </c>
      <c r="PP46" t="n">
        <v>0</v>
      </c>
      <c r="PQ46" t="n">
        <v>0.0000357648173427464</v>
      </c>
      <c r="PR46" t="n">
        <v>0.00000808476104037906</v>
      </c>
      <c r="PS46" t="n">
        <v>0.0000102682717961831</v>
      </c>
      <c r="PT46" t="n">
        <v>0.0000174950556350758</v>
      </c>
      <c r="PU46" t="n">
        <v>0.0000180077565717109</v>
      </c>
      <c r="PV46" t="n">
        <v>0.0000163237744906778</v>
      </c>
      <c r="PW46" t="n">
        <v>0.0000177010496352564</v>
      </c>
      <c r="PX46" t="n">
        <v>0.0000813155378981189</v>
      </c>
      <c r="PY46" t="n">
        <v>0.0000797416096081854</v>
      </c>
      <c r="PZ46" t="n">
        <v>0.0000502648034351794</v>
      </c>
      <c r="QA46" t="n">
        <v>0.000011929517787389</v>
      </c>
      <c r="QB46" t="n">
        <v>0.0000323839135343871</v>
      </c>
      <c r="QC46" t="n">
        <v>0.0000587455939981159</v>
      </c>
      <c r="QD46" t="n">
        <v>0</v>
      </c>
      <c r="QE46" t="n">
        <v>0.00004241062397575</v>
      </c>
      <c r="QF46" t="n">
        <v>0.0000146634058381077</v>
      </c>
      <c r="QG46" t="n">
        <v>0.000260978461129896</v>
      </c>
      <c r="QH46" t="n">
        <v>0.000265240549484803</v>
      </c>
      <c r="QI46" t="n">
        <v>0.0000646504948425747</v>
      </c>
    </row>
    <row r="47">
      <c r="A47" t="s">
        <v>46</v>
      </c>
      <c r="B47" t="n">
        <v>0.0104905545234573</v>
      </c>
      <c r="C47" t="n">
        <v>0.010407809642788</v>
      </c>
      <c r="D47" t="n">
        <v>0.00434463762656638</v>
      </c>
      <c r="E47" t="n">
        <v>0</v>
      </c>
      <c r="F47" t="n">
        <v>0</v>
      </c>
      <c r="G47" t="n">
        <v>0.00813098729110267</v>
      </c>
      <c r="H47" t="n">
        <v>0.0163232935634167</v>
      </c>
      <c r="I47" t="n">
        <v>0.0138990688096928</v>
      </c>
      <c r="J47" t="n">
        <v>0.0158333537730781</v>
      </c>
      <c r="K47" t="n">
        <v>0.0156434839735005</v>
      </c>
      <c r="L47" t="n">
        <v>0.0107185875300291</v>
      </c>
      <c r="M47" t="n">
        <v>0.0142411063349065</v>
      </c>
      <c r="N47" t="n">
        <v>0.0135587294398809</v>
      </c>
      <c r="O47" t="n">
        <v>0.0155283240055336</v>
      </c>
      <c r="P47" t="n">
        <v>0.0222416917028106</v>
      </c>
      <c r="Q47" t="n">
        <v>0.00882690666888688</v>
      </c>
      <c r="R47" t="n">
        <v>0</v>
      </c>
      <c r="S47" t="n">
        <v>0.0269484413916392</v>
      </c>
      <c r="T47" t="n">
        <v>0</v>
      </c>
      <c r="U47" t="n">
        <v>0.0126792178140166</v>
      </c>
      <c r="V47" t="n">
        <v>0.0145683250900101</v>
      </c>
      <c r="W47" t="n">
        <v>0.0117271375235742</v>
      </c>
      <c r="X47" t="n">
        <v>0.0164932793871629</v>
      </c>
      <c r="Y47" t="n">
        <v>0.00920551431435062</v>
      </c>
      <c r="Z47" t="n">
        <v>0.0147820213965738</v>
      </c>
      <c r="AA47" t="n">
        <v>0</v>
      </c>
      <c r="AB47" t="n">
        <v>0.0135735109545101</v>
      </c>
      <c r="AC47" t="n">
        <v>0.0135295759144854</v>
      </c>
      <c r="AD47" t="n">
        <v>0.0190782024692506</v>
      </c>
      <c r="AE47" t="n">
        <v>0.0155792430017532</v>
      </c>
      <c r="AF47" t="n">
        <v>0.0160011949046431</v>
      </c>
      <c r="AG47" t="n">
        <v>0.0182515973732633</v>
      </c>
      <c r="AH47" t="n">
        <v>0.00853991771713726</v>
      </c>
      <c r="AI47" t="n">
        <v>0.00800301877044995</v>
      </c>
      <c r="AJ47" t="n">
        <v>0.0242996069215706</v>
      </c>
      <c r="AK47" t="n">
        <v>0.020125396214682</v>
      </c>
      <c r="AL47" t="n">
        <v>0.0180200020613531</v>
      </c>
      <c r="AM47" t="n">
        <v>0.01568092716503</v>
      </c>
      <c r="AN47" t="n">
        <v>0.0571772832151763</v>
      </c>
      <c r="AO47" t="n">
        <v>0.00903565525827627</v>
      </c>
      <c r="AP47" t="n">
        <v>0.00569558901175044</v>
      </c>
      <c r="AQ47" t="n">
        <v>0.00135175362840667</v>
      </c>
      <c r="AR47" t="n">
        <v>0.0136828789933227</v>
      </c>
      <c r="AS47" t="n">
        <v>0.0220835579619185</v>
      </c>
      <c r="AT47" t="n">
        <v>0.0113054379921866</v>
      </c>
      <c r="AU47" t="n">
        <v>1.02111215974318</v>
      </c>
      <c r="AV47" t="n">
        <v>0.0135716055007784</v>
      </c>
      <c r="AW47" t="n">
        <v>0.0537473627368331</v>
      </c>
      <c r="AX47" t="n">
        <v>0.0364498919147758</v>
      </c>
      <c r="AY47" t="n">
        <v>0.0166307319693232</v>
      </c>
      <c r="AZ47" t="n">
        <v>0.0104905545234573</v>
      </c>
      <c r="BA47" t="n">
        <v>0.010407809642788</v>
      </c>
      <c r="BB47" t="n">
        <v>0.00434463762656638</v>
      </c>
      <c r="BC47" t="n">
        <v>0</v>
      </c>
      <c r="BD47" t="n">
        <v>0.0109752925384837</v>
      </c>
      <c r="BE47" t="n">
        <v>0.00813098729110267</v>
      </c>
      <c r="BF47" t="n">
        <v>0.0163232935634167</v>
      </c>
      <c r="BG47" t="n">
        <v>0.0138990688096928</v>
      </c>
      <c r="BH47" t="n">
        <v>0.0158333537730781</v>
      </c>
      <c r="BI47" t="n">
        <v>0.0156434839735005</v>
      </c>
      <c r="BJ47" t="n">
        <v>0.0107185875300291</v>
      </c>
      <c r="BK47" t="n">
        <v>0.0142411063349065</v>
      </c>
      <c r="BL47" t="n">
        <v>0.0135587294398809</v>
      </c>
      <c r="BM47" t="n">
        <v>0.0155283240055336</v>
      </c>
      <c r="BN47" t="n">
        <v>0.0222416917028107</v>
      </c>
      <c r="BO47" t="n">
        <v>0.00882690666888688</v>
      </c>
      <c r="BP47" t="n">
        <v>0</v>
      </c>
      <c r="BQ47" t="n">
        <v>0.0269484413916392</v>
      </c>
      <c r="BR47" t="n">
        <v>0.017566335468153</v>
      </c>
      <c r="BS47" t="n">
        <v>0.0126792178140166</v>
      </c>
      <c r="BT47" t="n">
        <v>0.0145683250900101</v>
      </c>
      <c r="BU47" t="n">
        <v>0.0117271375235742</v>
      </c>
      <c r="BV47" t="n">
        <v>0.0164932793871629</v>
      </c>
      <c r="BW47" t="n">
        <v>0.00920551431435064</v>
      </c>
      <c r="BX47" t="n">
        <v>0.0147820213965738</v>
      </c>
      <c r="BY47" t="n">
        <v>0</v>
      </c>
      <c r="BZ47" t="n">
        <v>0.0135735109545101</v>
      </c>
      <c r="CA47" t="n">
        <v>0.0135295759144854</v>
      </c>
      <c r="CB47" t="n">
        <v>0.0190782024692506</v>
      </c>
      <c r="CC47" t="n">
        <v>0.0155792430017532</v>
      </c>
      <c r="CD47" t="n">
        <v>0.0160011949046431</v>
      </c>
      <c r="CE47" t="n">
        <v>0.0182515973732633</v>
      </c>
      <c r="CF47" t="n">
        <v>0.00853991771713725</v>
      </c>
      <c r="CG47" t="n">
        <v>0.00800301877044995</v>
      </c>
      <c r="CH47" t="n">
        <v>0.0242996069215706</v>
      </c>
      <c r="CI47" t="n">
        <v>0.020125396214682</v>
      </c>
      <c r="CJ47" t="n">
        <v>0.0180200020613531</v>
      </c>
      <c r="CK47" t="n">
        <v>0.01568092716503</v>
      </c>
      <c r="CL47" t="n">
        <v>0.0571772832151762</v>
      </c>
      <c r="CM47" t="n">
        <v>0.00903565525827628</v>
      </c>
      <c r="CN47" t="n">
        <v>0.00569558901175043</v>
      </c>
      <c r="CO47" t="n">
        <v>0.00135175362840667</v>
      </c>
      <c r="CP47" t="n">
        <v>0.0136828789933227</v>
      </c>
      <c r="CQ47" t="n">
        <v>0.0220835579619185</v>
      </c>
      <c r="CR47" t="n">
        <v>0</v>
      </c>
      <c r="CS47" t="n">
        <v>0.0211121597431831</v>
      </c>
      <c r="CT47" t="n">
        <v>0.0135716055007784</v>
      </c>
      <c r="CU47" t="n">
        <v>0.0537473627368331</v>
      </c>
      <c r="CV47" t="n">
        <v>0.0364498919147758</v>
      </c>
      <c r="CW47" t="n">
        <v>0.0166307319693232</v>
      </c>
      <c r="CX47" t="n">
        <v>0.0104905545234573</v>
      </c>
      <c r="CY47" t="n">
        <v>0.010407809642788</v>
      </c>
      <c r="CZ47" t="n">
        <v>0</v>
      </c>
      <c r="DA47" t="n">
        <v>0</v>
      </c>
      <c r="DB47" t="n">
        <v>0.0109752925384837</v>
      </c>
      <c r="DC47" t="n">
        <v>0.00813098729110267</v>
      </c>
      <c r="DD47" t="n">
        <v>0.0163232935634167</v>
      </c>
      <c r="DE47" t="n">
        <v>0.0138990688096928</v>
      </c>
      <c r="DF47" t="n">
        <v>0</v>
      </c>
      <c r="DG47" t="n">
        <v>0.0156434839735005</v>
      </c>
      <c r="DH47" t="n">
        <v>0</v>
      </c>
      <c r="DI47" t="n">
        <v>0</v>
      </c>
      <c r="DJ47" t="n">
        <v>0.0135587294398809</v>
      </c>
      <c r="DK47" t="n">
        <v>0</v>
      </c>
      <c r="DL47" t="n">
        <v>0.0222416917028107</v>
      </c>
      <c r="DM47" t="n">
        <v>0</v>
      </c>
      <c r="DN47" t="n">
        <v>0</v>
      </c>
      <c r="DO47" t="n">
        <v>0</v>
      </c>
      <c r="DP47" t="n">
        <v>0</v>
      </c>
      <c r="DQ47" t="n">
        <v>0.0126792178140166</v>
      </c>
      <c r="DR47" t="n">
        <v>0</v>
      </c>
      <c r="DS47" t="n">
        <v>0.0117271375235742</v>
      </c>
      <c r="DT47" t="n">
        <v>0.0164932793871629</v>
      </c>
      <c r="DU47" t="n">
        <v>0.00920551431435063</v>
      </c>
      <c r="DV47" t="n">
        <v>0</v>
      </c>
      <c r="DW47" t="n">
        <v>0</v>
      </c>
      <c r="DX47" t="n">
        <v>0.0135735109545101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0.00853991771713725</v>
      </c>
      <c r="EE47" t="n">
        <v>0.00800301877044995</v>
      </c>
      <c r="EF47" t="n">
        <v>0.0242996069215705</v>
      </c>
      <c r="EG47" t="n">
        <v>0.020125396214682</v>
      </c>
      <c r="EH47" t="n">
        <v>0.0180200020613531</v>
      </c>
      <c r="EI47" t="n">
        <v>0.01568092716503</v>
      </c>
      <c r="EJ47" t="n">
        <v>0.0571772832151762</v>
      </c>
      <c r="EK47" t="n">
        <v>0.00903565525827628</v>
      </c>
      <c r="EL47" t="n">
        <v>0.00569558901175043</v>
      </c>
      <c r="EM47" t="n">
        <v>0.00135175362840667</v>
      </c>
      <c r="EN47" t="n">
        <v>0</v>
      </c>
      <c r="EO47" t="n">
        <v>0.0220835579619185</v>
      </c>
      <c r="EP47" t="n">
        <v>0</v>
      </c>
      <c r="EQ47" t="n">
        <v>0</v>
      </c>
      <c r="ER47" t="n">
        <v>0.0135716055007784</v>
      </c>
      <c r="ES47" t="n">
        <v>0.0537473627368331</v>
      </c>
      <c r="ET47" t="n">
        <v>0.0364498919147757</v>
      </c>
      <c r="EU47" t="n">
        <v>0.0166307319693232</v>
      </c>
      <c r="EV47" t="n">
        <v>0.0104905545234573</v>
      </c>
      <c r="EW47" t="n">
        <v>0.010407809642788</v>
      </c>
      <c r="EX47" t="n">
        <v>0.00434463762656638</v>
      </c>
      <c r="EY47" t="n">
        <v>0.00770494060813886</v>
      </c>
      <c r="EZ47" t="n">
        <v>0.0109752925384837</v>
      </c>
      <c r="FA47" t="n">
        <v>0.00813098729110267</v>
      </c>
      <c r="FB47" t="n">
        <v>0.0163232935634167</v>
      </c>
      <c r="FC47" t="n">
        <v>0.0138990688096928</v>
      </c>
      <c r="FD47" t="n">
        <v>0.0158333537730781</v>
      </c>
      <c r="FE47" t="n">
        <v>0.0156434839735005</v>
      </c>
      <c r="FF47" t="n">
        <v>0</v>
      </c>
      <c r="FG47" t="n">
        <v>0</v>
      </c>
      <c r="FH47" t="n">
        <v>0.0135587294398809</v>
      </c>
      <c r="FI47" t="n">
        <v>0.0155283240055336</v>
      </c>
      <c r="FJ47" t="n">
        <v>0</v>
      </c>
      <c r="FK47" t="n">
        <v>0.00882690666888688</v>
      </c>
      <c r="FL47" t="n">
        <v>0</v>
      </c>
      <c r="FM47" t="n">
        <v>0.0269484413916392</v>
      </c>
      <c r="FN47" t="n">
        <v>0</v>
      </c>
      <c r="FO47" t="n">
        <v>0.0126792178140166</v>
      </c>
      <c r="FP47" t="n">
        <v>0</v>
      </c>
      <c r="FQ47" t="n">
        <v>0.0117271375235742</v>
      </c>
      <c r="FR47" t="n">
        <v>0.0164932793871629</v>
      </c>
      <c r="FS47" t="n">
        <v>0.00920551431435063</v>
      </c>
      <c r="FT47" t="n">
        <v>0.0147820213965738</v>
      </c>
      <c r="FU47" t="n">
        <v>0</v>
      </c>
      <c r="FV47" t="n">
        <v>0.0135735109545101</v>
      </c>
      <c r="FW47" t="n">
        <v>0.0135295759144854</v>
      </c>
      <c r="FX47" t="n">
        <v>0</v>
      </c>
      <c r="FY47" t="n">
        <v>0</v>
      </c>
      <c r="FZ47" t="n">
        <v>0</v>
      </c>
      <c r="GA47" t="n">
        <v>0.0182515973732633</v>
      </c>
      <c r="GB47" t="n">
        <v>0.00853991771713726</v>
      </c>
      <c r="GC47" t="n">
        <v>0.00800301877044995</v>
      </c>
      <c r="GD47" t="n">
        <v>0.0242996069215706</v>
      </c>
      <c r="GE47" t="n">
        <v>0.020125396214682</v>
      </c>
      <c r="GF47" t="n">
        <v>0.0180200020613531</v>
      </c>
      <c r="GG47" t="n">
        <v>0.01568092716503</v>
      </c>
      <c r="GH47" t="n">
        <v>0.0571772832151761</v>
      </c>
      <c r="GI47" t="n">
        <v>0.00903565525827627</v>
      </c>
      <c r="GJ47" t="n">
        <v>0.00569558901175043</v>
      </c>
      <c r="GK47" t="n">
        <v>0</v>
      </c>
      <c r="GL47" t="n">
        <v>0.0136828789933227</v>
      </c>
      <c r="GM47" t="n">
        <v>0.0220835579619185</v>
      </c>
      <c r="GN47" t="n">
        <v>0</v>
      </c>
      <c r="GO47" t="n">
        <v>0.0211121597431831</v>
      </c>
      <c r="GP47" t="n">
        <v>0.0135716055007784</v>
      </c>
      <c r="GQ47" t="n">
        <v>0.0537473627368331</v>
      </c>
      <c r="GR47" t="n">
        <v>0.0364498919147758</v>
      </c>
      <c r="GS47" t="n">
        <v>0.0166307319693232</v>
      </c>
      <c r="GT47" t="n">
        <v>0.0104905545234574</v>
      </c>
      <c r="GU47" t="n">
        <v>0.010407809642788</v>
      </c>
      <c r="GV47" t="n">
        <v>0</v>
      </c>
      <c r="GW47" t="n">
        <v>0.00770494060813886</v>
      </c>
      <c r="GX47" t="n">
        <v>0</v>
      </c>
      <c r="GY47" t="n">
        <v>0.00813098729110267</v>
      </c>
      <c r="GZ47" t="n">
        <v>0.0163232935634167</v>
      </c>
      <c r="HA47" t="n">
        <v>0.0138990688096928</v>
      </c>
      <c r="HB47" t="n">
        <v>0.0158333537730781</v>
      </c>
      <c r="HC47" t="n">
        <v>0.0156434839735005</v>
      </c>
      <c r="HD47" t="n">
        <v>0.0107185875300291</v>
      </c>
      <c r="HE47" t="n">
        <v>0.0142411063349065</v>
      </c>
      <c r="HF47" t="n">
        <v>0.0135587294398809</v>
      </c>
      <c r="HG47" t="n">
        <v>0.0155283240055336</v>
      </c>
      <c r="HH47" t="n">
        <v>0.0222416917028106</v>
      </c>
      <c r="HI47" t="n">
        <v>0.00882690666888688</v>
      </c>
      <c r="HJ47" t="n">
        <v>0</v>
      </c>
      <c r="HK47" t="n">
        <v>0.0269484413916392</v>
      </c>
      <c r="HL47" t="n">
        <v>0.017566335468153</v>
      </c>
      <c r="HM47" t="n">
        <v>0.0126792178140166</v>
      </c>
      <c r="HN47" t="n">
        <v>0.0145683250900101</v>
      </c>
      <c r="HO47" t="n">
        <v>0.0117271375235742</v>
      </c>
      <c r="HP47" t="n">
        <v>0.0164932793871629</v>
      </c>
      <c r="HQ47" t="n">
        <v>0.00920551431435063</v>
      </c>
      <c r="HR47" t="n">
        <v>0.0147820213965738</v>
      </c>
      <c r="HS47" t="n">
        <v>0.0118361423949113</v>
      </c>
      <c r="HT47" t="n">
        <v>0.0135735109545101</v>
      </c>
      <c r="HU47" t="n">
        <v>0.0135295759144854</v>
      </c>
      <c r="HV47" t="n">
        <v>0.0190782024692506</v>
      </c>
      <c r="HW47" t="n">
        <v>0.0155792430017532</v>
      </c>
      <c r="HX47" t="n">
        <v>0.0160011949046431</v>
      </c>
      <c r="HY47" t="n">
        <v>0.0182515973732633</v>
      </c>
      <c r="HZ47" t="n">
        <v>0.00853991771713727</v>
      </c>
      <c r="IA47" t="n">
        <v>0.00800301877044995</v>
      </c>
      <c r="IB47" t="n">
        <v>0.0242996069215706</v>
      </c>
      <c r="IC47" t="n">
        <v>0.020125396214682</v>
      </c>
      <c r="ID47" t="n">
        <v>0.0180200020613531</v>
      </c>
      <c r="IE47" t="n">
        <v>0.01568092716503</v>
      </c>
      <c r="IF47" t="n">
        <v>0.0571772832151762</v>
      </c>
      <c r="IG47" t="n">
        <v>0.00903565525827627</v>
      </c>
      <c r="IH47" t="n">
        <v>0.00569558901175043</v>
      </c>
      <c r="II47" t="n">
        <v>0.00135175362840667</v>
      </c>
      <c r="IJ47" t="n">
        <v>0.0136828789933227</v>
      </c>
      <c r="IK47" t="n">
        <v>0.0220835579619185</v>
      </c>
      <c r="IL47" t="n">
        <v>0.0113054379921866</v>
      </c>
      <c r="IM47" t="n">
        <v>0.0211121597431831</v>
      </c>
      <c r="IN47" t="n">
        <v>0.0135716055007784</v>
      </c>
      <c r="IO47" t="n">
        <v>0.0537473627368331</v>
      </c>
      <c r="IP47" t="n">
        <v>0.0364498919147757</v>
      </c>
      <c r="IQ47" t="n">
        <v>0.0166307319693232</v>
      </c>
      <c r="IR47" t="n">
        <v>0.0104905545234574</v>
      </c>
      <c r="IS47" t="n">
        <v>0.010407809642788</v>
      </c>
      <c r="IT47" t="n">
        <v>0</v>
      </c>
      <c r="IU47" t="n">
        <v>0</v>
      </c>
      <c r="IV47" t="n">
        <v>0.0109752925384837</v>
      </c>
      <c r="IW47" t="n">
        <v>0.00813098729110266</v>
      </c>
      <c r="IX47" t="n">
        <v>0.0163232935634167</v>
      </c>
      <c r="IY47" t="n">
        <v>0.0138990688096928</v>
      </c>
      <c r="IZ47" t="n">
        <v>0.0158333537730781</v>
      </c>
      <c r="JA47" t="n">
        <v>0.0156434839735005</v>
      </c>
      <c r="JB47" t="n">
        <v>0.0107185875300291</v>
      </c>
      <c r="JC47" t="n">
        <v>0</v>
      </c>
      <c r="JD47" t="n">
        <v>0.0135587294398809</v>
      </c>
      <c r="JE47" t="n">
        <v>0.0155283240055336</v>
      </c>
      <c r="JF47" t="n">
        <v>0.0222416917028106</v>
      </c>
      <c r="JG47" t="n">
        <v>0</v>
      </c>
      <c r="JH47" t="n">
        <v>0</v>
      </c>
      <c r="JI47" t="n">
        <v>0.0269484413916393</v>
      </c>
      <c r="JJ47" t="n">
        <v>0.017566335468153</v>
      </c>
      <c r="JK47" t="n">
        <v>0.0126792178140166</v>
      </c>
      <c r="JL47" t="n">
        <v>0</v>
      </c>
      <c r="JM47" t="n">
        <v>0.0117271375235742</v>
      </c>
      <c r="JN47" t="n">
        <v>0.0164932793871629</v>
      </c>
      <c r="JO47" t="n">
        <v>0.00920551431435062</v>
      </c>
      <c r="JP47" t="n">
        <v>0.0147820213965738</v>
      </c>
      <c r="JQ47" t="n">
        <v>0.0118361423949113</v>
      </c>
      <c r="JR47" t="n">
        <v>0.0135735109545101</v>
      </c>
      <c r="JS47" t="n">
        <v>0.0135295759144854</v>
      </c>
      <c r="JT47" t="n">
        <v>0.0190782024692507</v>
      </c>
      <c r="JU47" t="n">
        <v>0</v>
      </c>
      <c r="JV47" t="n">
        <v>0</v>
      </c>
      <c r="JW47" t="n">
        <v>0.0182515973732633</v>
      </c>
      <c r="JX47" t="n">
        <v>0.00853991771713725</v>
      </c>
      <c r="JY47" t="n">
        <v>0.00800301877044996</v>
      </c>
      <c r="JZ47" t="n">
        <v>0.0242996069215706</v>
      </c>
      <c r="KA47" t="n">
        <v>0.020125396214682</v>
      </c>
      <c r="KB47" t="n">
        <v>0.0180200020613531</v>
      </c>
      <c r="KC47" t="n">
        <v>0.01568092716503</v>
      </c>
      <c r="KD47" t="n">
        <v>0.0571772832151762</v>
      </c>
      <c r="KE47" t="n">
        <v>0.00903565525827626</v>
      </c>
      <c r="KF47" t="n">
        <v>0.00569558901175043</v>
      </c>
      <c r="KG47" t="n">
        <v>0</v>
      </c>
      <c r="KH47" t="n">
        <v>0.0136828789933227</v>
      </c>
      <c r="KI47" t="n">
        <v>0.0220835579619185</v>
      </c>
      <c r="KJ47" t="n">
        <v>0.0113054379921866</v>
      </c>
      <c r="KK47" t="n">
        <v>0.0211121597431831</v>
      </c>
      <c r="KL47" t="n">
        <v>0.0135716055007784</v>
      </c>
      <c r="KM47" t="n">
        <v>0.053747362736833</v>
      </c>
      <c r="KN47" t="n">
        <v>0.0364498919147758</v>
      </c>
      <c r="KO47" t="n">
        <v>0.0166307319693232</v>
      </c>
      <c r="KP47" t="n">
        <v>0.0104905545234573</v>
      </c>
      <c r="KQ47" t="n">
        <v>0</v>
      </c>
      <c r="KR47" t="n">
        <v>0</v>
      </c>
      <c r="KS47" t="n">
        <v>0.00770494060813885</v>
      </c>
      <c r="KT47" t="n">
        <v>0.0109752925384837</v>
      </c>
      <c r="KU47" t="n">
        <v>0.00813098729110266</v>
      </c>
      <c r="KV47" t="n">
        <v>0.0163232935634167</v>
      </c>
      <c r="KW47" t="n">
        <v>0.0138990688096927</v>
      </c>
      <c r="KX47" t="n">
        <v>0.0158333537730781</v>
      </c>
      <c r="KY47" t="n">
        <v>0.0156434839735005</v>
      </c>
      <c r="KZ47" t="n">
        <v>0.0107185875300291</v>
      </c>
      <c r="LA47" t="n">
        <v>0.0142411063349065</v>
      </c>
      <c r="LB47" t="n">
        <v>0.0135587294398809</v>
      </c>
      <c r="LC47" t="n">
        <v>0.0155283240055336</v>
      </c>
      <c r="LD47" t="n">
        <v>0.0222416917028107</v>
      </c>
      <c r="LE47" t="n">
        <v>0.00882690666888689</v>
      </c>
      <c r="LF47" t="n">
        <v>0.0153247228355092</v>
      </c>
      <c r="LG47" t="n">
        <v>0.0269484413916393</v>
      </c>
      <c r="LH47" t="n">
        <v>0.017566335468153</v>
      </c>
      <c r="LI47" t="n">
        <v>0.0126792178140166</v>
      </c>
      <c r="LJ47" t="n">
        <v>0.0145683250900101</v>
      </c>
      <c r="LK47" t="n">
        <v>0.0117271375235742</v>
      </c>
      <c r="LL47" t="n">
        <v>0.0164932793871629</v>
      </c>
      <c r="LM47" t="n">
        <v>0.00920551431435062</v>
      </c>
      <c r="LN47" t="n">
        <v>0.0147820213965738</v>
      </c>
      <c r="LO47" t="n">
        <v>0.0118361423949113</v>
      </c>
      <c r="LP47" t="n">
        <v>0.0135735109545101</v>
      </c>
      <c r="LQ47" t="n">
        <v>0.0135295759144854</v>
      </c>
      <c r="LR47" t="n">
        <v>0.0190782024692507</v>
      </c>
      <c r="LS47" t="n">
        <v>0.0155792430017532</v>
      </c>
      <c r="LT47" t="n">
        <v>0.0160011949046431</v>
      </c>
      <c r="LU47" t="n">
        <v>0.0182515973732633</v>
      </c>
      <c r="LV47" t="n">
        <v>0.00853991771713725</v>
      </c>
      <c r="LW47" t="n">
        <v>0.00800301877044995</v>
      </c>
      <c r="LX47" t="n">
        <v>0.0242996069215706</v>
      </c>
      <c r="LY47" t="n">
        <v>0.020125396214682</v>
      </c>
      <c r="LZ47" t="n">
        <v>0.0180200020613531</v>
      </c>
      <c r="MA47" t="n">
        <v>0.01568092716503</v>
      </c>
      <c r="MB47" t="n">
        <v>0.0571772832151762</v>
      </c>
      <c r="MC47" t="n">
        <v>0.00903565525827626</v>
      </c>
      <c r="MD47" t="n">
        <v>0.00569558901175044</v>
      </c>
      <c r="ME47" t="n">
        <v>0.00135175362840667</v>
      </c>
      <c r="MF47" t="n">
        <v>0.0136828789933227</v>
      </c>
      <c r="MG47" t="n">
        <v>0.0220835579619185</v>
      </c>
      <c r="MH47" t="n">
        <v>0.0113054379921866</v>
      </c>
      <c r="MI47" t="n">
        <v>0.0211121597431832</v>
      </c>
      <c r="MJ47" t="n">
        <v>0.0135716055007784</v>
      </c>
      <c r="MK47" t="n">
        <v>0.053747362736833</v>
      </c>
      <c r="ML47" t="n">
        <v>0.0364498919147758</v>
      </c>
      <c r="MM47" t="n">
        <v>0.0166307319693232</v>
      </c>
      <c r="MN47" t="n">
        <v>0.0104905545234573</v>
      </c>
      <c r="MO47" t="n">
        <v>0.010407809642788</v>
      </c>
      <c r="MP47" t="n">
        <v>0</v>
      </c>
      <c r="MQ47" t="n">
        <v>0.00770494060813886</v>
      </c>
      <c r="MR47" t="n">
        <v>0.0109752925384837</v>
      </c>
      <c r="MS47" t="n">
        <v>0.00813098729110267</v>
      </c>
      <c r="MT47" t="n">
        <v>0.0163232935634167</v>
      </c>
      <c r="MU47" t="n">
        <v>0.0138990688096928</v>
      </c>
      <c r="MV47" t="n">
        <v>0.0158333537730781</v>
      </c>
      <c r="MW47" t="n">
        <v>0.0156434839735005</v>
      </c>
      <c r="MX47" t="n">
        <v>0</v>
      </c>
      <c r="MY47" t="n">
        <v>0</v>
      </c>
      <c r="MZ47" t="n">
        <v>0.0135587294398809</v>
      </c>
      <c r="NA47" t="n">
        <v>0</v>
      </c>
      <c r="NB47" t="n">
        <v>0.0222416917028106</v>
      </c>
      <c r="NC47" t="n">
        <v>0.00882690666888687</v>
      </c>
      <c r="ND47" t="n">
        <v>0</v>
      </c>
      <c r="NE47" t="n">
        <v>0.0269484413916393</v>
      </c>
      <c r="NF47" t="n">
        <v>0.017566335468153</v>
      </c>
      <c r="NG47" t="n">
        <v>0.0126792178140166</v>
      </c>
      <c r="NH47" t="n">
        <v>0</v>
      </c>
      <c r="NI47" t="n">
        <v>0.0117271375235742</v>
      </c>
      <c r="NJ47" t="n">
        <v>0.0164932793871629</v>
      </c>
      <c r="NK47" t="n">
        <v>0.00920551431435063</v>
      </c>
      <c r="NL47" t="n">
        <v>0.0147820213965738</v>
      </c>
      <c r="NM47" t="n">
        <v>0.0118361423949113</v>
      </c>
      <c r="NN47" t="n">
        <v>0.0135735109545101</v>
      </c>
      <c r="NO47" t="n">
        <v>0.0135295759144854</v>
      </c>
      <c r="NP47" t="n">
        <v>0.0190782024692507</v>
      </c>
      <c r="NQ47" t="n">
        <v>0</v>
      </c>
      <c r="NR47" t="n">
        <v>0.0160011949046431</v>
      </c>
      <c r="NS47" t="n">
        <v>0.0182515973732633</v>
      </c>
      <c r="NT47" t="n">
        <v>0.00853991771713726</v>
      </c>
      <c r="NU47" t="n">
        <v>0.00800301877044994</v>
      </c>
      <c r="NV47" t="n">
        <v>0.0242996069215706</v>
      </c>
      <c r="NW47" t="n">
        <v>0.020125396214682</v>
      </c>
      <c r="NX47" t="n">
        <v>0.0180200020613531</v>
      </c>
      <c r="NY47" t="n">
        <v>0.01568092716503</v>
      </c>
      <c r="NZ47" t="n">
        <v>0.0571772832151762</v>
      </c>
      <c r="OA47" t="n">
        <v>0.00903565525827627</v>
      </c>
      <c r="OB47" t="n">
        <v>0.00569558901175044</v>
      </c>
      <c r="OC47" t="n">
        <v>0.00135175362840667</v>
      </c>
      <c r="OD47" t="n">
        <v>0.0136828789933227</v>
      </c>
      <c r="OE47" t="n">
        <v>0.0220835579619185</v>
      </c>
      <c r="OF47" t="n">
        <v>0.0113054379921866</v>
      </c>
      <c r="OG47" t="n">
        <v>0.0211121597431832</v>
      </c>
      <c r="OH47" t="n">
        <v>0.0135716055007784</v>
      </c>
      <c r="OI47" t="n">
        <v>0.0537473627368331</v>
      </c>
      <c r="OJ47" t="n">
        <v>0.0364498919147758</v>
      </c>
      <c r="OK47" t="n">
        <v>0.0166307319693232</v>
      </c>
      <c r="OL47" t="n">
        <v>0.0104905545234573</v>
      </c>
      <c r="OM47" t="n">
        <v>0.010407809642788</v>
      </c>
      <c r="ON47" t="n">
        <v>0.00434463762656638</v>
      </c>
      <c r="OO47" t="n">
        <v>0</v>
      </c>
      <c r="OP47" t="n">
        <v>0.0109752925384837</v>
      </c>
      <c r="OQ47" t="n">
        <v>0.00813098729110267</v>
      </c>
      <c r="OR47" t="n">
        <v>0.0163232935634167</v>
      </c>
      <c r="OS47" t="n">
        <v>0.0138990688096928</v>
      </c>
      <c r="OT47" t="n">
        <v>0.0158333537730781</v>
      </c>
      <c r="OU47" t="n">
        <v>0.0156434839735005</v>
      </c>
      <c r="OV47" t="n">
        <v>0</v>
      </c>
      <c r="OW47" t="n">
        <v>0</v>
      </c>
      <c r="OX47" t="n">
        <v>0.0135587294398809</v>
      </c>
      <c r="OY47" t="n">
        <v>0.0155283240055336</v>
      </c>
      <c r="OZ47" t="n">
        <v>0.0222416917028106</v>
      </c>
      <c r="PA47" t="n">
        <v>0.00882690666888688</v>
      </c>
      <c r="PB47" t="n">
        <v>0</v>
      </c>
      <c r="PC47" t="n">
        <v>0.0269484413916392</v>
      </c>
      <c r="PD47" t="n">
        <v>0</v>
      </c>
      <c r="PE47" t="n">
        <v>0</v>
      </c>
      <c r="PF47" t="n">
        <v>0</v>
      </c>
      <c r="PG47" t="n">
        <v>0.0117271375235742</v>
      </c>
      <c r="PH47" t="n">
        <v>0.0164932793871629</v>
      </c>
      <c r="PI47" t="n">
        <v>0.00920551431435062</v>
      </c>
      <c r="PJ47" t="n">
        <v>0</v>
      </c>
      <c r="PK47" t="n">
        <v>0.0118361423949113</v>
      </c>
      <c r="PL47" t="n">
        <v>0.0135735109545101</v>
      </c>
      <c r="PM47" t="n">
        <v>0</v>
      </c>
      <c r="PN47" t="n">
        <v>0</v>
      </c>
      <c r="PO47" t="n">
        <v>0</v>
      </c>
      <c r="PP47" t="n">
        <v>0</v>
      </c>
      <c r="PQ47" t="n">
        <v>0.0182515973732633</v>
      </c>
      <c r="PR47" t="n">
        <v>0.00853991771713726</v>
      </c>
      <c r="PS47" t="n">
        <v>0.00800301877044995</v>
      </c>
      <c r="PT47" t="n">
        <v>0.0242996069215706</v>
      </c>
      <c r="PU47" t="n">
        <v>0.020125396214682</v>
      </c>
      <c r="PV47" t="n">
        <v>0.0180200020613531</v>
      </c>
      <c r="PW47" t="n">
        <v>0.01568092716503</v>
      </c>
      <c r="PX47" t="n">
        <v>0.0571772832151762</v>
      </c>
      <c r="PY47" t="n">
        <v>0.00903565525827628</v>
      </c>
      <c r="PZ47" t="n">
        <v>0.00569558901175043</v>
      </c>
      <c r="QA47" t="n">
        <v>0.00135175362840667</v>
      </c>
      <c r="QB47" t="n">
        <v>0.0136828789933227</v>
      </c>
      <c r="QC47" t="n">
        <v>0.0220835579619185</v>
      </c>
      <c r="QD47" t="n">
        <v>0</v>
      </c>
      <c r="QE47" t="n">
        <v>0.0211121597431832</v>
      </c>
      <c r="QF47" t="n">
        <v>0.0135716055007784</v>
      </c>
      <c r="QG47" t="n">
        <v>0.0537473627368331</v>
      </c>
      <c r="QH47" t="n">
        <v>0.0364498919147758</v>
      </c>
      <c r="QI47" t="n">
        <v>0.0166307319693232</v>
      </c>
    </row>
    <row r="48">
      <c r="A48" t="s">
        <v>47</v>
      </c>
      <c r="B48" t="n">
        <v>0.000402836239773434</v>
      </c>
      <c r="C48" t="n">
        <v>0.000401880157510632</v>
      </c>
      <c r="D48" t="n">
        <v>0.000162512644584445</v>
      </c>
      <c r="E48" t="n">
        <v>0</v>
      </c>
      <c r="F48" t="n">
        <v>0</v>
      </c>
      <c r="G48" t="n">
        <v>0.000118160187885878</v>
      </c>
      <c r="H48" t="n">
        <v>0.00021375196613362</v>
      </c>
      <c r="I48" t="n">
        <v>0.000151592466354351</v>
      </c>
      <c r="J48" t="n">
        <v>0.000205791438952621</v>
      </c>
      <c r="K48" t="n">
        <v>0.000161597155466147</v>
      </c>
      <c r="L48" t="n">
        <v>0.00026133634837384</v>
      </c>
      <c r="M48" t="n">
        <v>0.00019608052094897</v>
      </c>
      <c r="N48" t="n">
        <v>0.000175025538596458</v>
      </c>
      <c r="O48" t="n">
        <v>0.000186495013203412</v>
      </c>
      <c r="P48" t="n">
        <v>0.000172160477632347</v>
      </c>
      <c r="Q48" t="n">
        <v>0.000106347254679932</v>
      </c>
      <c r="R48" t="n">
        <v>0</v>
      </c>
      <c r="S48" t="n">
        <v>0.000178806587207078</v>
      </c>
      <c r="T48" t="n">
        <v>0</v>
      </c>
      <c r="U48" t="n">
        <v>0.000116791629760015</v>
      </c>
      <c r="V48" t="n">
        <v>0.000119501181330447</v>
      </c>
      <c r="W48" t="n">
        <v>0.000130932932302256</v>
      </c>
      <c r="X48" t="n">
        <v>0.000170103116788642</v>
      </c>
      <c r="Y48" t="n">
        <v>0.000101257790817174</v>
      </c>
      <c r="Z48" t="n">
        <v>0.000136067392425958</v>
      </c>
      <c r="AA48" t="n">
        <v>0</v>
      </c>
      <c r="AB48" t="n">
        <v>0.000120591273235622</v>
      </c>
      <c r="AC48" t="n">
        <v>0.000121062396204625</v>
      </c>
      <c r="AD48" t="n">
        <v>0.000163748435045973</v>
      </c>
      <c r="AE48" t="n">
        <v>0.000138862118741167</v>
      </c>
      <c r="AF48" t="n">
        <v>0.000146538328623535</v>
      </c>
      <c r="AG48" t="n">
        <v>0.000152187136927312</v>
      </c>
      <c r="AH48" t="n">
        <v>0.000076885253803297</v>
      </c>
      <c r="AI48" t="n">
        <v>0.0000623118751090078</v>
      </c>
      <c r="AJ48" t="n">
        <v>0.000146110688042872</v>
      </c>
      <c r="AK48" t="n">
        <v>0.000135853937842027</v>
      </c>
      <c r="AL48" t="n">
        <v>0.000135083599261138</v>
      </c>
      <c r="AM48" t="n">
        <v>0.000544625817656922</v>
      </c>
      <c r="AN48" t="n">
        <v>0.000283239667948114</v>
      </c>
      <c r="AO48" t="n">
        <v>0.000257530498861069</v>
      </c>
      <c r="AP48" t="n">
        <v>0.000162333315912406</v>
      </c>
      <c r="AQ48" t="n">
        <v>0.0000385271213109547</v>
      </c>
      <c r="AR48" t="n">
        <v>0.00042034146662122</v>
      </c>
      <c r="AS48" t="n">
        <v>0.000450308823853083</v>
      </c>
      <c r="AT48" t="n">
        <v>0.000375550906084297</v>
      </c>
      <c r="AU48" t="n">
        <v>0.000627253881814244</v>
      </c>
      <c r="AV48" t="n">
        <v>1.01316014672827</v>
      </c>
      <c r="AW48" t="n">
        <v>0.000721616447247735</v>
      </c>
      <c r="AX48" t="n">
        <v>0.0108926322427882</v>
      </c>
      <c r="AY48" t="n">
        <v>0.000245636543779244</v>
      </c>
      <c r="AZ48" t="n">
        <v>0.000402836239773434</v>
      </c>
      <c r="BA48" t="n">
        <v>0.000401880157510632</v>
      </c>
      <c r="BB48" t="n">
        <v>0.000162512644584445</v>
      </c>
      <c r="BC48" t="n">
        <v>0</v>
      </c>
      <c r="BD48" t="n">
        <v>0.000105681922263767</v>
      </c>
      <c r="BE48" t="n">
        <v>0.000118160187885878</v>
      </c>
      <c r="BF48" t="n">
        <v>0.00021375196613362</v>
      </c>
      <c r="BG48" t="n">
        <v>0.000151592466354351</v>
      </c>
      <c r="BH48" t="n">
        <v>0.000205791438952621</v>
      </c>
      <c r="BI48" t="n">
        <v>0.000161597155466147</v>
      </c>
      <c r="BJ48" t="n">
        <v>0.00026133634837384</v>
      </c>
      <c r="BK48" t="n">
        <v>0.00019608052094897</v>
      </c>
      <c r="BL48" t="n">
        <v>0.000175025538596458</v>
      </c>
      <c r="BM48" t="n">
        <v>0.000186495013203412</v>
      </c>
      <c r="BN48" t="n">
        <v>0.000172160477632347</v>
      </c>
      <c r="BO48" t="n">
        <v>0.000106347254679932</v>
      </c>
      <c r="BP48" t="n">
        <v>0</v>
      </c>
      <c r="BQ48" t="n">
        <v>0.000178806587207078</v>
      </c>
      <c r="BR48" t="n">
        <v>0.000145952643740726</v>
      </c>
      <c r="BS48" t="n">
        <v>0.000116791629760015</v>
      </c>
      <c r="BT48" t="n">
        <v>0.000119501181330447</v>
      </c>
      <c r="BU48" t="n">
        <v>0.000130932932302256</v>
      </c>
      <c r="BV48" t="n">
        <v>0.000170103116788642</v>
      </c>
      <c r="BW48" t="n">
        <v>0.000101257790817175</v>
      </c>
      <c r="BX48" t="n">
        <v>0.000136067392425958</v>
      </c>
      <c r="BY48" t="n">
        <v>0</v>
      </c>
      <c r="BZ48" t="n">
        <v>0.000120591273235622</v>
      </c>
      <c r="CA48" t="n">
        <v>0.000121062396204625</v>
      </c>
      <c r="CB48" t="n">
        <v>0.000163748435045973</v>
      </c>
      <c r="CC48" t="n">
        <v>0.000138862118741167</v>
      </c>
      <c r="CD48" t="n">
        <v>0.000146538328623535</v>
      </c>
      <c r="CE48" t="n">
        <v>0.000152187136927312</v>
      </c>
      <c r="CF48" t="n">
        <v>0.000076885253803297</v>
      </c>
      <c r="CG48" t="n">
        <v>0.0000623118751090078</v>
      </c>
      <c r="CH48" t="n">
        <v>0.000146110688042872</v>
      </c>
      <c r="CI48" t="n">
        <v>0.000135853937842027</v>
      </c>
      <c r="CJ48" t="n">
        <v>0.000135083599261138</v>
      </c>
      <c r="CK48" t="n">
        <v>0.000544625817656922</v>
      </c>
      <c r="CL48" t="n">
        <v>0.000283239667948115</v>
      </c>
      <c r="CM48" t="n">
        <v>0.000257530498861069</v>
      </c>
      <c r="CN48" t="n">
        <v>0.000162333315912406</v>
      </c>
      <c r="CO48" t="n">
        <v>0.0000385271213109547</v>
      </c>
      <c r="CP48" t="n">
        <v>0.00042034146662122</v>
      </c>
      <c r="CQ48" t="n">
        <v>0.000450308823853083</v>
      </c>
      <c r="CR48" t="n">
        <v>0</v>
      </c>
      <c r="CS48" t="n">
        <v>0.000627253881814244</v>
      </c>
      <c r="CT48" t="n">
        <v>0.0131601467282719</v>
      </c>
      <c r="CU48" t="n">
        <v>0.000721616447247735</v>
      </c>
      <c r="CV48" t="n">
        <v>0.0108926322427882</v>
      </c>
      <c r="CW48" t="n">
        <v>0.000245636543779245</v>
      </c>
      <c r="CX48" t="n">
        <v>0.000402836239773434</v>
      </c>
      <c r="CY48" t="n">
        <v>0.000401880157510632</v>
      </c>
      <c r="CZ48" t="n">
        <v>0</v>
      </c>
      <c r="DA48" t="n">
        <v>0</v>
      </c>
      <c r="DB48" t="n">
        <v>0.000105681922263767</v>
      </c>
      <c r="DC48" t="n">
        <v>0.000118160187885878</v>
      </c>
      <c r="DD48" t="n">
        <v>0.00021375196613362</v>
      </c>
      <c r="DE48" t="n">
        <v>0.000151592466354351</v>
      </c>
      <c r="DF48" t="n">
        <v>0</v>
      </c>
      <c r="DG48" t="n">
        <v>0.000161597155466147</v>
      </c>
      <c r="DH48" t="n">
        <v>0</v>
      </c>
      <c r="DI48" t="n">
        <v>0</v>
      </c>
      <c r="DJ48" t="n">
        <v>0.000175025538596458</v>
      </c>
      <c r="DK48" t="n">
        <v>0</v>
      </c>
      <c r="DL48" t="n">
        <v>0.000172160477632347</v>
      </c>
      <c r="DM48" t="n">
        <v>0</v>
      </c>
      <c r="DN48" t="n">
        <v>0</v>
      </c>
      <c r="DO48" t="n">
        <v>0</v>
      </c>
      <c r="DP48" t="n">
        <v>0</v>
      </c>
      <c r="DQ48" t="n">
        <v>0.000116791629760015</v>
      </c>
      <c r="DR48" t="n">
        <v>0</v>
      </c>
      <c r="DS48" t="n">
        <v>0.000130932932302256</v>
      </c>
      <c r="DT48" t="n">
        <v>0.000170103116788642</v>
      </c>
      <c r="DU48" t="n">
        <v>0.000101257790817175</v>
      </c>
      <c r="DV48" t="n">
        <v>0</v>
      </c>
      <c r="DW48" t="n">
        <v>0</v>
      </c>
      <c r="DX48" t="n">
        <v>0.000120591273235622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0.000076885253803297</v>
      </c>
      <c r="EE48" t="n">
        <v>0.0000623118751090078</v>
      </c>
      <c r="EF48" t="n">
        <v>0.000146110688042872</v>
      </c>
      <c r="EG48" t="n">
        <v>0.000135853937842027</v>
      </c>
      <c r="EH48" t="n">
        <v>0.000135083599261138</v>
      </c>
      <c r="EI48" t="n">
        <v>0.000544625817656921</v>
      </c>
      <c r="EJ48" t="n">
        <v>0.000283239667948115</v>
      </c>
      <c r="EK48" t="n">
        <v>0.000257530498861068</v>
      </c>
      <c r="EL48" t="n">
        <v>0.000162333315912406</v>
      </c>
      <c r="EM48" t="n">
        <v>0.0000385271213109547</v>
      </c>
      <c r="EN48" t="n">
        <v>0</v>
      </c>
      <c r="EO48" t="n">
        <v>0.000450308823853083</v>
      </c>
      <c r="EP48" t="n">
        <v>0</v>
      </c>
      <c r="EQ48" t="n">
        <v>0</v>
      </c>
      <c r="ER48" t="n">
        <v>0.013160146728272</v>
      </c>
      <c r="ES48" t="n">
        <v>0.000721616447247735</v>
      </c>
      <c r="ET48" t="n">
        <v>0.0108926322427882</v>
      </c>
      <c r="EU48" t="n">
        <v>0.000245636543779244</v>
      </c>
      <c r="EV48" t="n">
        <v>0.000402836239773434</v>
      </c>
      <c r="EW48" t="n">
        <v>0.000401880157510632</v>
      </c>
      <c r="EX48" t="n">
        <v>0.000162512644584445</v>
      </c>
      <c r="EY48" t="n">
        <v>0.000135250496481506</v>
      </c>
      <c r="EZ48" t="n">
        <v>0.000105681922263767</v>
      </c>
      <c r="FA48" t="n">
        <v>0.000118160187885878</v>
      </c>
      <c r="FB48" t="n">
        <v>0.00021375196613362</v>
      </c>
      <c r="FC48" t="n">
        <v>0.000151592466354351</v>
      </c>
      <c r="FD48" t="n">
        <v>0.000205791438952621</v>
      </c>
      <c r="FE48" t="n">
        <v>0.000161597155466147</v>
      </c>
      <c r="FF48" t="n">
        <v>0</v>
      </c>
      <c r="FG48" t="n">
        <v>0</v>
      </c>
      <c r="FH48" t="n">
        <v>0.000175025538596458</v>
      </c>
      <c r="FI48" t="n">
        <v>0.000186495013203412</v>
      </c>
      <c r="FJ48" t="n">
        <v>0</v>
      </c>
      <c r="FK48" t="n">
        <v>0.000106347254679932</v>
      </c>
      <c r="FL48" t="n">
        <v>0</v>
      </c>
      <c r="FM48" t="n">
        <v>0.000178806587207078</v>
      </c>
      <c r="FN48" t="n">
        <v>0</v>
      </c>
      <c r="FO48" t="n">
        <v>0.000116791629760015</v>
      </c>
      <c r="FP48" t="n">
        <v>0</v>
      </c>
      <c r="FQ48" t="n">
        <v>0.000130932932302256</v>
      </c>
      <c r="FR48" t="n">
        <v>0.000170103116788642</v>
      </c>
      <c r="FS48" t="n">
        <v>0.000101257790817174</v>
      </c>
      <c r="FT48" t="n">
        <v>0.000136067392425958</v>
      </c>
      <c r="FU48" t="n">
        <v>0</v>
      </c>
      <c r="FV48" t="n">
        <v>0.000120591273235622</v>
      </c>
      <c r="FW48" t="n">
        <v>0.000121062396204625</v>
      </c>
      <c r="FX48" t="n">
        <v>0</v>
      </c>
      <c r="FY48" t="n">
        <v>0</v>
      </c>
      <c r="FZ48" t="n">
        <v>0</v>
      </c>
      <c r="GA48" t="n">
        <v>0.000152187136927312</v>
      </c>
      <c r="GB48" t="n">
        <v>0.000076885253803297</v>
      </c>
      <c r="GC48" t="n">
        <v>0.0000623118751090078</v>
      </c>
      <c r="GD48" t="n">
        <v>0.000146110688042872</v>
      </c>
      <c r="GE48" t="n">
        <v>0.000135853937842027</v>
      </c>
      <c r="GF48" t="n">
        <v>0.000135083599261138</v>
      </c>
      <c r="GG48" t="n">
        <v>0.000544625817656923</v>
      </c>
      <c r="GH48" t="n">
        <v>0.000283239667948115</v>
      </c>
      <c r="GI48" t="n">
        <v>0.000257530498861068</v>
      </c>
      <c r="GJ48" t="n">
        <v>0.000162333315912406</v>
      </c>
      <c r="GK48" t="n">
        <v>0</v>
      </c>
      <c r="GL48" t="n">
        <v>0.00042034146662122</v>
      </c>
      <c r="GM48" t="n">
        <v>0.000450308823853083</v>
      </c>
      <c r="GN48" t="n">
        <v>0</v>
      </c>
      <c r="GO48" t="n">
        <v>0.000627253881814244</v>
      </c>
      <c r="GP48" t="n">
        <v>0.013160146728272</v>
      </c>
      <c r="GQ48" t="n">
        <v>0.000721616447247735</v>
      </c>
      <c r="GR48" t="n">
        <v>0.0108926322427882</v>
      </c>
      <c r="GS48" t="n">
        <v>0.000245636543779244</v>
      </c>
      <c r="GT48" t="n">
        <v>0.000402836239773434</v>
      </c>
      <c r="GU48" t="n">
        <v>0.000401880157510631</v>
      </c>
      <c r="GV48" t="n">
        <v>0</v>
      </c>
      <c r="GW48" t="n">
        <v>0.000135250496481506</v>
      </c>
      <c r="GX48" t="n">
        <v>0</v>
      </c>
      <c r="GY48" t="n">
        <v>0.000118160187885878</v>
      </c>
      <c r="GZ48" t="n">
        <v>0.00021375196613362</v>
      </c>
      <c r="HA48" t="n">
        <v>0.000151592466354351</v>
      </c>
      <c r="HB48" t="n">
        <v>0.000205791438952621</v>
      </c>
      <c r="HC48" t="n">
        <v>0.000161597155466147</v>
      </c>
      <c r="HD48" t="n">
        <v>0.00026133634837384</v>
      </c>
      <c r="HE48" t="n">
        <v>0.00019608052094897</v>
      </c>
      <c r="HF48" t="n">
        <v>0.000175025538596458</v>
      </c>
      <c r="HG48" t="n">
        <v>0.000186495013203412</v>
      </c>
      <c r="HH48" t="n">
        <v>0.000172160477632347</v>
      </c>
      <c r="HI48" t="n">
        <v>0.000106347254679932</v>
      </c>
      <c r="HJ48" t="n">
        <v>0</v>
      </c>
      <c r="HK48" t="n">
        <v>0.000178806587207078</v>
      </c>
      <c r="HL48" t="n">
        <v>0.000145952643740727</v>
      </c>
      <c r="HM48" t="n">
        <v>0.000116791629760015</v>
      </c>
      <c r="HN48" t="n">
        <v>0.000119501181330447</v>
      </c>
      <c r="HO48" t="n">
        <v>0.000130932932302256</v>
      </c>
      <c r="HP48" t="n">
        <v>0.000170103116788642</v>
      </c>
      <c r="HQ48" t="n">
        <v>0.000101257790817174</v>
      </c>
      <c r="HR48" t="n">
        <v>0.000136067392425958</v>
      </c>
      <c r="HS48" t="n">
        <v>0.000108879162235184</v>
      </c>
      <c r="HT48" t="n">
        <v>0.000120591273235622</v>
      </c>
      <c r="HU48" t="n">
        <v>0.000121062396204625</v>
      </c>
      <c r="HV48" t="n">
        <v>0.000163748435045973</v>
      </c>
      <c r="HW48" t="n">
        <v>0.000138862118741166</v>
      </c>
      <c r="HX48" t="n">
        <v>0.000146538328623535</v>
      </c>
      <c r="HY48" t="n">
        <v>0.000152187136927312</v>
      </c>
      <c r="HZ48" t="n">
        <v>0.0000768852538032971</v>
      </c>
      <c r="IA48" t="n">
        <v>0.0000623118751090077</v>
      </c>
      <c r="IB48" t="n">
        <v>0.000146110688042872</v>
      </c>
      <c r="IC48" t="n">
        <v>0.000135853937842027</v>
      </c>
      <c r="ID48" t="n">
        <v>0.000135083599261138</v>
      </c>
      <c r="IE48" t="n">
        <v>0.000544625817656922</v>
      </c>
      <c r="IF48" t="n">
        <v>0.000283239667948115</v>
      </c>
      <c r="IG48" t="n">
        <v>0.000257530498861068</v>
      </c>
      <c r="IH48" t="n">
        <v>0.000162333315912406</v>
      </c>
      <c r="II48" t="n">
        <v>0.0000385271213109547</v>
      </c>
      <c r="IJ48" t="n">
        <v>0.00042034146662122</v>
      </c>
      <c r="IK48" t="n">
        <v>0.000450308823853083</v>
      </c>
      <c r="IL48" t="n">
        <v>0.000375550906084297</v>
      </c>
      <c r="IM48" t="n">
        <v>0.000627253881814244</v>
      </c>
      <c r="IN48" t="n">
        <v>0.013160146728272</v>
      </c>
      <c r="IO48" t="n">
        <v>0.000721616447247735</v>
      </c>
      <c r="IP48" t="n">
        <v>0.0108926322427882</v>
      </c>
      <c r="IQ48" t="n">
        <v>0.000245636543779244</v>
      </c>
      <c r="IR48" t="n">
        <v>0.000402836239773434</v>
      </c>
      <c r="IS48" t="n">
        <v>0.000401880157510631</v>
      </c>
      <c r="IT48" t="n">
        <v>0</v>
      </c>
      <c r="IU48" t="n">
        <v>0</v>
      </c>
      <c r="IV48" t="n">
        <v>0.000105681922263767</v>
      </c>
      <c r="IW48" t="n">
        <v>0.000118160187885878</v>
      </c>
      <c r="IX48" t="n">
        <v>0.00021375196613362</v>
      </c>
      <c r="IY48" t="n">
        <v>0.000151592466354351</v>
      </c>
      <c r="IZ48" t="n">
        <v>0.000205791438952621</v>
      </c>
      <c r="JA48" t="n">
        <v>0.000161597155466147</v>
      </c>
      <c r="JB48" t="n">
        <v>0.00026133634837384</v>
      </c>
      <c r="JC48" t="n">
        <v>0</v>
      </c>
      <c r="JD48" t="n">
        <v>0.000175025538596458</v>
      </c>
      <c r="JE48" t="n">
        <v>0.000186495013203412</v>
      </c>
      <c r="JF48" t="n">
        <v>0.000172160477632347</v>
      </c>
      <c r="JG48" t="n">
        <v>0</v>
      </c>
      <c r="JH48" t="n">
        <v>0</v>
      </c>
      <c r="JI48" t="n">
        <v>0.000178806587207078</v>
      </c>
      <c r="JJ48" t="n">
        <v>0.000145952643740726</v>
      </c>
      <c r="JK48" t="n">
        <v>0.000116791629760015</v>
      </c>
      <c r="JL48" t="n">
        <v>0</v>
      </c>
      <c r="JM48" t="n">
        <v>0.000130932932302256</v>
      </c>
      <c r="JN48" t="n">
        <v>0.000170103116788642</v>
      </c>
      <c r="JO48" t="n">
        <v>0.000101257790817174</v>
      </c>
      <c r="JP48" t="n">
        <v>0.000136067392425958</v>
      </c>
      <c r="JQ48" t="n">
        <v>0.000108879162235184</v>
      </c>
      <c r="JR48" t="n">
        <v>0.000120591273235622</v>
      </c>
      <c r="JS48" t="n">
        <v>0.000121062396204625</v>
      </c>
      <c r="JT48" t="n">
        <v>0.000163748435045973</v>
      </c>
      <c r="JU48" t="n">
        <v>0</v>
      </c>
      <c r="JV48" t="n">
        <v>0</v>
      </c>
      <c r="JW48" t="n">
        <v>0.000152187136927311</v>
      </c>
      <c r="JX48" t="n">
        <v>0.000076885253803297</v>
      </c>
      <c r="JY48" t="n">
        <v>0.0000623118751090078</v>
      </c>
      <c r="JZ48" t="n">
        <v>0.000146110688042872</v>
      </c>
      <c r="KA48" t="n">
        <v>0.000135853937842027</v>
      </c>
      <c r="KB48" t="n">
        <v>0.000135083599261138</v>
      </c>
      <c r="KC48" t="n">
        <v>0.000544625817656922</v>
      </c>
      <c r="KD48" t="n">
        <v>0.000283239667948115</v>
      </c>
      <c r="KE48" t="n">
        <v>0.000257530498861068</v>
      </c>
      <c r="KF48" t="n">
        <v>0.000162333315912406</v>
      </c>
      <c r="KG48" t="n">
        <v>0</v>
      </c>
      <c r="KH48" t="n">
        <v>0.00042034146662122</v>
      </c>
      <c r="KI48" t="n">
        <v>0.000450308823853083</v>
      </c>
      <c r="KJ48" t="n">
        <v>0.000375550906084297</v>
      </c>
      <c r="KK48" t="n">
        <v>0.000627253881814245</v>
      </c>
      <c r="KL48" t="n">
        <v>0.013160146728272</v>
      </c>
      <c r="KM48" t="n">
        <v>0.000721616447247734</v>
      </c>
      <c r="KN48" t="n">
        <v>0.0108926322427882</v>
      </c>
      <c r="KO48" t="n">
        <v>0.000245636543779245</v>
      </c>
      <c r="KP48" t="n">
        <v>0.000402836239773434</v>
      </c>
      <c r="KQ48" t="n">
        <v>0</v>
      </c>
      <c r="KR48" t="n">
        <v>0</v>
      </c>
      <c r="KS48" t="n">
        <v>0.000135250496481506</v>
      </c>
      <c r="KT48" t="n">
        <v>0.000105681922263767</v>
      </c>
      <c r="KU48" t="n">
        <v>0.000118160187885878</v>
      </c>
      <c r="KV48" t="n">
        <v>0.00021375196613362</v>
      </c>
      <c r="KW48" t="n">
        <v>0.000151592466354351</v>
      </c>
      <c r="KX48" t="n">
        <v>0.000205791438952622</v>
      </c>
      <c r="KY48" t="n">
        <v>0.000161597155466147</v>
      </c>
      <c r="KZ48" t="n">
        <v>0.00026133634837384</v>
      </c>
      <c r="LA48" t="n">
        <v>0.00019608052094897</v>
      </c>
      <c r="LB48" t="n">
        <v>0.000175025538596458</v>
      </c>
      <c r="LC48" t="n">
        <v>0.000186495013203412</v>
      </c>
      <c r="LD48" t="n">
        <v>0.000172160477632347</v>
      </c>
      <c r="LE48" t="n">
        <v>0.000106347254679932</v>
      </c>
      <c r="LF48" t="n">
        <v>0.000132517688997019</v>
      </c>
      <c r="LG48" t="n">
        <v>0.000178806587207078</v>
      </c>
      <c r="LH48" t="n">
        <v>0.000145952643740727</v>
      </c>
      <c r="LI48" t="n">
        <v>0.000116791629760015</v>
      </c>
      <c r="LJ48" t="n">
        <v>0.000119501181330447</v>
      </c>
      <c r="LK48" t="n">
        <v>0.000130932932302256</v>
      </c>
      <c r="LL48" t="n">
        <v>0.000170103116788642</v>
      </c>
      <c r="LM48" t="n">
        <v>0.000101257790817174</v>
      </c>
      <c r="LN48" t="n">
        <v>0.000136067392425959</v>
      </c>
      <c r="LO48" t="n">
        <v>0.000108879162235184</v>
      </c>
      <c r="LP48" t="n">
        <v>0.000120591273235622</v>
      </c>
      <c r="LQ48" t="n">
        <v>0.000121062396204625</v>
      </c>
      <c r="LR48" t="n">
        <v>0.000163748435045973</v>
      </c>
      <c r="LS48" t="n">
        <v>0.000138862118741167</v>
      </c>
      <c r="LT48" t="n">
        <v>0.000146538328623535</v>
      </c>
      <c r="LU48" t="n">
        <v>0.000152187136927311</v>
      </c>
      <c r="LV48" t="n">
        <v>0.000076885253803297</v>
      </c>
      <c r="LW48" t="n">
        <v>0.0000623118751090078</v>
      </c>
      <c r="LX48" t="n">
        <v>0.000146110688042872</v>
      </c>
      <c r="LY48" t="n">
        <v>0.000135853937842027</v>
      </c>
      <c r="LZ48" t="n">
        <v>0.000135083599261138</v>
      </c>
      <c r="MA48" t="n">
        <v>0.000544625817656922</v>
      </c>
      <c r="MB48" t="n">
        <v>0.000283239667948115</v>
      </c>
      <c r="MC48" t="n">
        <v>0.000257530498861068</v>
      </c>
      <c r="MD48" t="n">
        <v>0.000162333315912406</v>
      </c>
      <c r="ME48" t="n">
        <v>0.0000385271213109547</v>
      </c>
      <c r="MF48" t="n">
        <v>0.00042034146662122</v>
      </c>
      <c r="MG48" t="n">
        <v>0.000450308823853083</v>
      </c>
      <c r="MH48" t="n">
        <v>0.000375550906084297</v>
      </c>
      <c r="MI48" t="n">
        <v>0.000627253881814245</v>
      </c>
      <c r="MJ48" t="n">
        <v>0.0131601467282719</v>
      </c>
      <c r="MK48" t="n">
        <v>0.000721616447247734</v>
      </c>
      <c r="ML48" t="n">
        <v>0.0108926322427882</v>
      </c>
      <c r="MM48" t="n">
        <v>0.000245636543779245</v>
      </c>
      <c r="MN48" t="n">
        <v>0.000402836239773433</v>
      </c>
      <c r="MO48" t="n">
        <v>0.000401880157510632</v>
      </c>
      <c r="MP48" t="n">
        <v>0</v>
      </c>
      <c r="MQ48" t="n">
        <v>0.000135250496481506</v>
      </c>
      <c r="MR48" t="n">
        <v>0.000105681922263767</v>
      </c>
      <c r="MS48" t="n">
        <v>0.000118160187885878</v>
      </c>
      <c r="MT48" t="n">
        <v>0.00021375196613362</v>
      </c>
      <c r="MU48" t="n">
        <v>0.000151592466354351</v>
      </c>
      <c r="MV48" t="n">
        <v>0.000205791438952621</v>
      </c>
      <c r="MW48" t="n">
        <v>0.000161597155466147</v>
      </c>
      <c r="MX48" t="n">
        <v>0</v>
      </c>
      <c r="MY48" t="n">
        <v>0</v>
      </c>
      <c r="MZ48" t="n">
        <v>0.000175025538596458</v>
      </c>
      <c r="NA48" t="n">
        <v>0</v>
      </c>
      <c r="NB48" t="n">
        <v>0.000172160477632347</v>
      </c>
      <c r="NC48" t="n">
        <v>0.000106347254679931</v>
      </c>
      <c r="ND48" t="n">
        <v>0</v>
      </c>
      <c r="NE48" t="n">
        <v>0.000178806587207078</v>
      </c>
      <c r="NF48" t="n">
        <v>0.000145952643740727</v>
      </c>
      <c r="NG48" t="n">
        <v>0.000116791629760015</v>
      </c>
      <c r="NH48" t="n">
        <v>0</v>
      </c>
      <c r="NI48" t="n">
        <v>0.000130932932302256</v>
      </c>
      <c r="NJ48" t="n">
        <v>0.000170103116788642</v>
      </c>
      <c r="NK48" t="n">
        <v>0.000101257790817175</v>
      </c>
      <c r="NL48" t="n">
        <v>0.000136067392425958</v>
      </c>
      <c r="NM48" t="n">
        <v>0.000108879162235184</v>
      </c>
      <c r="NN48" t="n">
        <v>0.000120591273235622</v>
      </c>
      <c r="NO48" t="n">
        <v>0.000121062396204625</v>
      </c>
      <c r="NP48" t="n">
        <v>0.000163748435045973</v>
      </c>
      <c r="NQ48" t="n">
        <v>0</v>
      </c>
      <c r="NR48" t="n">
        <v>0.000146538328623535</v>
      </c>
      <c r="NS48" t="n">
        <v>0.000152187136927312</v>
      </c>
      <c r="NT48" t="n">
        <v>0.000076885253803297</v>
      </c>
      <c r="NU48" t="n">
        <v>0.0000623118751090077</v>
      </c>
      <c r="NV48" t="n">
        <v>0.000146110688042872</v>
      </c>
      <c r="NW48" t="n">
        <v>0.000135853937842027</v>
      </c>
      <c r="NX48" t="n">
        <v>0.000135083599261138</v>
      </c>
      <c r="NY48" t="n">
        <v>0.000544625817656921</v>
      </c>
      <c r="NZ48" t="n">
        <v>0.000283239667948115</v>
      </c>
      <c r="OA48" t="n">
        <v>0.000257530498861068</v>
      </c>
      <c r="OB48" t="n">
        <v>0.000162333315912406</v>
      </c>
      <c r="OC48" t="n">
        <v>0.0000385271213109547</v>
      </c>
      <c r="OD48" t="n">
        <v>0.00042034146662122</v>
      </c>
      <c r="OE48" t="n">
        <v>0.000450308823853084</v>
      </c>
      <c r="OF48" t="n">
        <v>0.000375550906084297</v>
      </c>
      <c r="OG48" t="n">
        <v>0.000627253881814245</v>
      </c>
      <c r="OH48" t="n">
        <v>0.013160146728272</v>
      </c>
      <c r="OI48" t="n">
        <v>0.000721616447247735</v>
      </c>
      <c r="OJ48" t="n">
        <v>0.0108926322427882</v>
      </c>
      <c r="OK48" t="n">
        <v>0.000245636543779244</v>
      </c>
      <c r="OL48" t="n">
        <v>0.000402836239773434</v>
      </c>
      <c r="OM48" t="n">
        <v>0.000401880157510631</v>
      </c>
      <c r="ON48" t="n">
        <v>0.000162512644584445</v>
      </c>
      <c r="OO48" t="n">
        <v>0</v>
      </c>
      <c r="OP48" t="n">
        <v>0.000105681922263767</v>
      </c>
      <c r="OQ48" t="n">
        <v>0.000118160187885878</v>
      </c>
      <c r="OR48" t="n">
        <v>0.00021375196613362</v>
      </c>
      <c r="OS48" t="n">
        <v>0.000151592466354351</v>
      </c>
      <c r="OT48" t="n">
        <v>0.000205791438952621</v>
      </c>
      <c r="OU48" t="n">
        <v>0.000161597155466147</v>
      </c>
      <c r="OV48" t="n">
        <v>0</v>
      </c>
      <c r="OW48" t="n">
        <v>0</v>
      </c>
      <c r="OX48" t="n">
        <v>0.000175025538596458</v>
      </c>
      <c r="OY48" t="n">
        <v>0.000186495013203412</v>
      </c>
      <c r="OZ48" t="n">
        <v>0.000172160477632347</v>
      </c>
      <c r="PA48" t="n">
        <v>0.000106347254679932</v>
      </c>
      <c r="PB48" t="n">
        <v>0</v>
      </c>
      <c r="PC48" t="n">
        <v>0.000178806587207078</v>
      </c>
      <c r="PD48" t="n">
        <v>0</v>
      </c>
      <c r="PE48" t="n">
        <v>0</v>
      </c>
      <c r="PF48" t="n">
        <v>0</v>
      </c>
      <c r="PG48" t="n">
        <v>0.000130932932302256</v>
      </c>
      <c r="PH48" t="n">
        <v>0.000170103116788642</v>
      </c>
      <c r="PI48" t="n">
        <v>0.000101257790817174</v>
      </c>
      <c r="PJ48" t="n">
        <v>0</v>
      </c>
      <c r="PK48" t="n">
        <v>0.000108879162235184</v>
      </c>
      <c r="PL48" t="n">
        <v>0.000120591273235622</v>
      </c>
      <c r="PM48" t="n">
        <v>0</v>
      </c>
      <c r="PN48" t="n">
        <v>0</v>
      </c>
      <c r="PO48" t="n">
        <v>0</v>
      </c>
      <c r="PP48" t="n">
        <v>0</v>
      </c>
      <c r="PQ48" t="n">
        <v>0.000152187136927312</v>
      </c>
      <c r="PR48" t="n">
        <v>0.0000768852538032971</v>
      </c>
      <c r="PS48" t="n">
        <v>0.0000623118751090078</v>
      </c>
      <c r="PT48" t="n">
        <v>0.000146110688042872</v>
      </c>
      <c r="PU48" t="n">
        <v>0.000135853937842027</v>
      </c>
      <c r="PV48" t="n">
        <v>0.000135083599261138</v>
      </c>
      <c r="PW48" t="n">
        <v>0.000544625817656922</v>
      </c>
      <c r="PX48" t="n">
        <v>0.000283239667948114</v>
      </c>
      <c r="PY48" t="n">
        <v>0.000257530498861069</v>
      </c>
      <c r="PZ48" t="n">
        <v>0.000162333315912406</v>
      </c>
      <c r="QA48" t="n">
        <v>0.0000385271213109548</v>
      </c>
      <c r="QB48" t="n">
        <v>0.00042034146662122</v>
      </c>
      <c r="QC48" t="n">
        <v>0.000450308823853083</v>
      </c>
      <c r="QD48" t="n">
        <v>0</v>
      </c>
      <c r="QE48" t="n">
        <v>0.000627253881814245</v>
      </c>
      <c r="QF48" t="n">
        <v>0.0131601467282719</v>
      </c>
      <c r="QG48" t="n">
        <v>0.000721616447247735</v>
      </c>
      <c r="QH48" t="n">
        <v>0.0108926322427882</v>
      </c>
      <c r="QI48" t="n">
        <v>0.000245636543779245</v>
      </c>
    </row>
    <row r="49">
      <c r="A49" t="s">
        <v>48</v>
      </c>
      <c r="B49" t="n">
        <v>0.000641044905322682</v>
      </c>
      <c r="C49" t="n">
        <v>0.000575767609923052</v>
      </c>
      <c r="D49" t="n">
        <v>0.000457378501695963</v>
      </c>
      <c r="E49" t="n">
        <v>0</v>
      </c>
      <c r="F49" t="n">
        <v>0</v>
      </c>
      <c r="G49" t="n">
        <v>0.000603063115051326</v>
      </c>
      <c r="H49" t="n">
        <v>0.000694902589737333</v>
      </c>
      <c r="I49" t="n">
        <v>0.000703100614170866</v>
      </c>
      <c r="J49" t="n">
        <v>0.000828311828185698</v>
      </c>
      <c r="K49" t="n">
        <v>0.000852443005918018</v>
      </c>
      <c r="L49" t="n">
        <v>0.000681942915912415</v>
      </c>
      <c r="M49" t="n">
        <v>0.000752848741243717</v>
      </c>
      <c r="N49" t="n">
        <v>0.00064205215537784</v>
      </c>
      <c r="O49" t="n">
        <v>0.00090349668451348</v>
      </c>
      <c r="P49" t="n">
        <v>0.000973004948521981</v>
      </c>
      <c r="Q49" t="n">
        <v>0.000502513126542608</v>
      </c>
      <c r="R49" t="n">
        <v>0</v>
      </c>
      <c r="S49" t="n">
        <v>0.000998998201718778</v>
      </c>
      <c r="T49" t="n">
        <v>0</v>
      </c>
      <c r="U49" t="n">
        <v>0.00071349491770282</v>
      </c>
      <c r="V49" t="n">
        <v>0.000737696721228696</v>
      </c>
      <c r="W49" t="n">
        <v>0.000624298552735924</v>
      </c>
      <c r="X49" t="n">
        <v>0.00077217043357371</v>
      </c>
      <c r="Y49" t="n">
        <v>0.000478082625695804</v>
      </c>
      <c r="Z49" t="n">
        <v>0.000738957772514906</v>
      </c>
      <c r="AA49" t="n">
        <v>0</v>
      </c>
      <c r="AB49" t="n">
        <v>0.000695288009980745</v>
      </c>
      <c r="AC49" t="n">
        <v>0.00112326235526607</v>
      </c>
      <c r="AD49" t="n">
        <v>0.00495760293095383</v>
      </c>
      <c r="AE49" t="n">
        <v>0.00139217385279426</v>
      </c>
      <c r="AF49" t="n">
        <v>0.00124686286099013</v>
      </c>
      <c r="AG49" t="n">
        <v>0.000856759261438943</v>
      </c>
      <c r="AH49" t="n">
        <v>0.000587940413979829</v>
      </c>
      <c r="AI49" t="n">
        <v>0.00154232182697618</v>
      </c>
      <c r="AJ49" t="n">
        <v>0.000826616133860858</v>
      </c>
      <c r="AK49" t="n">
        <v>0.000873773672950492</v>
      </c>
      <c r="AL49" t="n">
        <v>0.000733797213112904</v>
      </c>
      <c r="AM49" t="n">
        <v>0.00117657333530887</v>
      </c>
      <c r="AN49" t="n">
        <v>0.00136809816480901</v>
      </c>
      <c r="AO49" t="n">
        <v>0.00341884866663726</v>
      </c>
      <c r="AP49" t="n">
        <v>0.00215505752952576</v>
      </c>
      <c r="AQ49" t="n">
        <v>0.000511467177294061</v>
      </c>
      <c r="AR49" t="n">
        <v>0.00115164932228668</v>
      </c>
      <c r="AS49" t="n">
        <v>0.00151621067078495</v>
      </c>
      <c r="AT49" t="n">
        <v>0.00168891512111947</v>
      </c>
      <c r="AU49" t="n">
        <v>0.00232681986299184</v>
      </c>
      <c r="AV49" t="n">
        <v>0.000346221718148634</v>
      </c>
      <c r="AW49" t="n">
        <v>1.00144496514644</v>
      </c>
      <c r="AX49" t="n">
        <v>0.00106645911426056</v>
      </c>
      <c r="AY49" t="n">
        <v>0.0012458888408599</v>
      </c>
      <c r="AZ49" t="n">
        <v>0.000641044905322682</v>
      </c>
      <c r="BA49" t="n">
        <v>0.000575767609923052</v>
      </c>
      <c r="BB49" t="n">
        <v>0.000457378501695963</v>
      </c>
      <c r="BC49" t="n">
        <v>0</v>
      </c>
      <c r="BD49" t="n">
        <v>0.000519749657645644</v>
      </c>
      <c r="BE49" t="n">
        <v>0.000603063115051326</v>
      </c>
      <c r="BF49" t="n">
        <v>0.000694902589737334</v>
      </c>
      <c r="BG49" t="n">
        <v>0.000703100614170867</v>
      </c>
      <c r="BH49" t="n">
        <v>0.000828311828185698</v>
      </c>
      <c r="BI49" t="n">
        <v>0.000852443005918018</v>
      </c>
      <c r="BJ49" t="n">
        <v>0.000681942915912414</v>
      </c>
      <c r="BK49" t="n">
        <v>0.000752848741243716</v>
      </c>
      <c r="BL49" t="n">
        <v>0.000642052155377841</v>
      </c>
      <c r="BM49" t="n">
        <v>0.00090349668451348</v>
      </c>
      <c r="BN49" t="n">
        <v>0.000973004948521981</v>
      </c>
      <c r="BO49" t="n">
        <v>0.000502513126542608</v>
      </c>
      <c r="BP49" t="n">
        <v>0</v>
      </c>
      <c r="BQ49" t="n">
        <v>0.000998998201718778</v>
      </c>
      <c r="BR49" t="n">
        <v>0.000831604590781379</v>
      </c>
      <c r="BS49" t="n">
        <v>0.000713494917702821</v>
      </c>
      <c r="BT49" t="n">
        <v>0.000737696721228696</v>
      </c>
      <c r="BU49" t="n">
        <v>0.000624298552735924</v>
      </c>
      <c r="BV49" t="n">
        <v>0.00077217043357371</v>
      </c>
      <c r="BW49" t="n">
        <v>0.000478082625695804</v>
      </c>
      <c r="BX49" t="n">
        <v>0.000738957772514905</v>
      </c>
      <c r="BY49" t="n">
        <v>0</v>
      </c>
      <c r="BZ49" t="n">
        <v>0.000695288009980745</v>
      </c>
      <c r="CA49" t="n">
        <v>0.00112326235526607</v>
      </c>
      <c r="CB49" t="n">
        <v>0.00495760293095383</v>
      </c>
      <c r="CC49" t="n">
        <v>0.00139217385279426</v>
      </c>
      <c r="CD49" t="n">
        <v>0.00124686286099013</v>
      </c>
      <c r="CE49" t="n">
        <v>0.000856759261438943</v>
      </c>
      <c r="CF49" t="n">
        <v>0.000587940413979829</v>
      </c>
      <c r="CG49" t="n">
        <v>0.00154232182697617</v>
      </c>
      <c r="CH49" t="n">
        <v>0.000826616133860859</v>
      </c>
      <c r="CI49" t="n">
        <v>0.000873773672950494</v>
      </c>
      <c r="CJ49" t="n">
        <v>0.000733797213112904</v>
      </c>
      <c r="CK49" t="n">
        <v>0.00117657333530887</v>
      </c>
      <c r="CL49" t="n">
        <v>0.00136809816480901</v>
      </c>
      <c r="CM49" t="n">
        <v>0.00341884866663726</v>
      </c>
      <c r="CN49" t="n">
        <v>0.00215505752952575</v>
      </c>
      <c r="CO49" t="n">
        <v>0.000511467177294061</v>
      </c>
      <c r="CP49" t="n">
        <v>0.00115164932228668</v>
      </c>
      <c r="CQ49" t="n">
        <v>0.00151621067078495</v>
      </c>
      <c r="CR49" t="n">
        <v>0</v>
      </c>
      <c r="CS49" t="n">
        <v>0.00232681986299184</v>
      </c>
      <c r="CT49" t="n">
        <v>0.000346221718148634</v>
      </c>
      <c r="CU49" t="n">
        <v>0.001444965146437</v>
      </c>
      <c r="CV49" t="n">
        <v>0.00106645911426056</v>
      </c>
      <c r="CW49" t="n">
        <v>0.0012458888408599</v>
      </c>
      <c r="CX49" t="n">
        <v>0.000641044905322682</v>
      </c>
      <c r="CY49" t="n">
        <v>0.000575767609923052</v>
      </c>
      <c r="CZ49" t="n">
        <v>0</v>
      </c>
      <c r="DA49" t="n">
        <v>0</v>
      </c>
      <c r="DB49" t="n">
        <v>0.000519749657645644</v>
      </c>
      <c r="DC49" t="n">
        <v>0.000603063115051326</v>
      </c>
      <c r="DD49" t="n">
        <v>0.000694902589737334</v>
      </c>
      <c r="DE49" t="n">
        <v>0.000703100614170867</v>
      </c>
      <c r="DF49" t="n">
        <v>0</v>
      </c>
      <c r="DG49" t="n">
        <v>0.000852443005918018</v>
      </c>
      <c r="DH49" t="n">
        <v>0</v>
      </c>
      <c r="DI49" t="n">
        <v>0</v>
      </c>
      <c r="DJ49" t="n">
        <v>0.000642052155377841</v>
      </c>
      <c r="DK49" t="n">
        <v>0</v>
      </c>
      <c r="DL49" t="n">
        <v>0.000973004948521981</v>
      </c>
      <c r="DM49" t="n">
        <v>0</v>
      </c>
      <c r="DN49" t="n">
        <v>0</v>
      </c>
      <c r="DO49" t="n">
        <v>0</v>
      </c>
      <c r="DP49" t="n">
        <v>0</v>
      </c>
      <c r="DQ49" t="n">
        <v>0.000713494917702821</v>
      </c>
      <c r="DR49" t="n">
        <v>0</v>
      </c>
      <c r="DS49" t="n">
        <v>0.000624298552735924</v>
      </c>
      <c r="DT49" t="n">
        <v>0.00077217043357371</v>
      </c>
      <c r="DU49" t="n">
        <v>0.000478082625695804</v>
      </c>
      <c r="DV49" t="n">
        <v>0</v>
      </c>
      <c r="DW49" t="n">
        <v>0</v>
      </c>
      <c r="DX49" t="n">
        <v>0.000695288009980745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0.000587940413979829</v>
      </c>
      <c r="EE49" t="n">
        <v>0.00154232182697617</v>
      </c>
      <c r="EF49" t="n">
        <v>0.000826616133860858</v>
      </c>
      <c r="EG49" t="n">
        <v>0.000873773672950494</v>
      </c>
      <c r="EH49" t="n">
        <v>0.000733797213112904</v>
      </c>
      <c r="EI49" t="n">
        <v>0.00117657333530887</v>
      </c>
      <c r="EJ49" t="n">
        <v>0.00136809816480901</v>
      </c>
      <c r="EK49" t="n">
        <v>0.00341884866663726</v>
      </c>
      <c r="EL49" t="n">
        <v>0.00215505752952575</v>
      </c>
      <c r="EM49" t="n">
        <v>0.000511467177294061</v>
      </c>
      <c r="EN49" t="n">
        <v>0</v>
      </c>
      <c r="EO49" t="n">
        <v>0.00151621067078495</v>
      </c>
      <c r="EP49" t="n">
        <v>0</v>
      </c>
      <c r="EQ49" t="n">
        <v>0</v>
      </c>
      <c r="ER49" t="n">
        <v>0.000346221718148634</v>
      </c>
      <c r="ES49" t="n">
        <v>0.001444965146437</v>
      </c>
      <c r="ET49" t="n">
        <v>0.00106645911426056</v>
      </c>
      <c r="EU49" t="n">
        <v>0.0012458888408599</v>
      </c>
      <c r="EV49" t="n">
        <v>0.000641044905322682</v>
      </c>
      <c r="EW49" t="n">
        <v>0.000575767609923053</v>
      </c>
      <c r="EX49" t="n">
        <v>0.000457378501695963</v>
      </c>
      <c r="EY49" t="n">
        <v>0.000471995867165299</v>
      </c>
      <c r="EZ49" t="n">
        <v>0.000519749657645644</v>
      </c>
      <c r="FA49" t="n">
        <v>0.000603063115051326</v>
      </c>
      <c r="FB49" t="n">
        <v>0.000694902589737333</v>
      </c>
      <c r="FC49" t="n">
        <v>0.000703100614170867</v>
      </c>
      <c r="FD49" t="n">
        <v>0.000828311828185698</v>
      </c>
      <c r="FE49" t="n">
        <v>0.000852443005918018</v>
      </c>
      <c r="FF49" t="n">
        <v>0</v>
      </c>
      <c r="FG49" t="n">
        <v>0</v>
      </c>
      <c r="FH49" t="n">
        <v>0.000642052155377841</v>
      </c>
      <c r="FI49" t="n">
        <v>0.00090349668451348</v>
      </c>
      <c r="FJ49" t="n">
        <v>0</v>
      </c>
      <c r="FK49" t="n">
        <v>0.000502513126542608</v>
      </c>
      <c r="FL49" t="n">
        <v>0</v>
      </c>
      <c r="FM49" t="n">
        <v>0.000998998201718778</v>
      </c>
      <c r="FN49" t="n">
        <v>0</v>
      </c>
      <c r="FO49" t="n">
        <v>0.000713494917702821</v>
      </c>
      <c r="FP49" t="n">
        <v>0</v>
      </c>
      <c r="FQ49" t="n">
        <v>0.000624298552735924</v>
      </c>
      <c r="FR49" t="n">
        <v>0.00077217043357371</v>
      </c>
      <c r="FS49" t="n">
        <v>0.000478082625695804</v>
      </c>
      <c r="FT49" t="n">
        <v>0.000738957772514905</v>
      </c>
      <c r="FU49" t="n">
        <v>0</v>
      </c>
      <c r="FV49" t="n">
        <v>0.000695288009980746</v>
      </c>
      <c r="FW49" t="n">
        <v>0.00112326235526607</v>
      </c>
      <c r="FX49" t="n">
        <v>0</v>
      </c>
      <c r="FY49" t="n">
        <v>0</v>
      </c>
      <c r="FZ49" t="n">
        <v>0</v>
      </c>
      <c r="GA49" t="n">
        <v>0.000856759261438943</v>
      </c>
      <c r="GB49" t="n">
        <v>0.000587940413979829</v>
      </c>
      <c r="GC49" t="n">
        <v>0.00154232182697617</v>
      </c>
      <c r="GD49" t="n">
        <v>0.000826616133860859</v>
      </c>
      <c r="GE49" t="n">
        <v>0.000873773672950493</v>
      </c>
      <c r="GF49" t="n">
        <v>0.000733797213112904</v>
      </c>
      <c r="GG49" t="n">
        <v>0.00117657333530887</v>
      </c>
      <c r="GH49" t="n">
        <v>0.00136809816480901</v>
      </c>
      <c r="GI49" t="n">
        <v>0.00341884866663726</v>
      </c>
      <c r="GJ49" t="n">
        <v>0.00215505752952575</v>
      </c>
      <c r="GK49" t="n">
        <v>0</v>
      </c>
      <c r="GL49" t="n">
        <v>0.00115164932228668</v>
      </c>
      <c r="GM49" t="n">
        <v>0.00151621067078494</v>
      </c>
      <c r="GN49" t="n">
        <v>0</v>
      </c>
      <c r="GO49" t="n">
        <v>0.00232681986299184</v>
      </c>
      <c r="GP49" t="n">
        <v>0.000346221718148634</v>
      </c>
      <c r="GQ49" t="n">
        <v>0.001444965146437</v>
      </c>
      <c r="GR49" t="n">
        <v>0.00106645911426056</v>
      </c>
      <c r="GS49" t="n">
        <v>0.0012458888408599</v>
      </c>
      <c r="GT49" t="n">
        <v>0.000641044905322682</v>
      </c>
      <c r="GU49" t="n">
        <v>0.000575767609923053</v>
      </c>
      <c r="GV49" t="n">
        <v>0</v>
      </c>
      <c r="GW49" t="n">
        <v>0.000471995867165299</v>
      </c>
      <c r="GX49" t="n">
        <v>0</v>
      </c>
      <c r="GY49" t="n">
        <v>0.000603063115051326</v>
      </c>
      <c r="GZ49" t="n">
        <v>0.000694902589737334</v>
      </c>
      <c r="HA49" t="n">
        <v>0.000703100614170867</v>
      </c>
      <c r="HB49" t="n">
        <v>0.000828311828185698</v>
      </c>
      <c r="HC49" t="n">
        <v>0.000852443005918018</v>
      </c>
      <c r="HD49" t="n">
        <v>0.000681942915912415</v>
      </c>
      <c r="HE49" t="n">
        <v>0.000752848741243717</v>
      </c>
      <c r="HF49" t="n">
        <v>0.00064205215537784</v>
      </c>
      <c r="HG49" t="n">
        <v>0.00090349668451348</v>
      </c>
      <c r="HH49" t="n">
        <v>0.000973004948521981</v>
      </c>
      <c r="HI49" t="n">
        <v>0.000502513126542608</v>
      </c>
      <c r="HJ49" t="n">
        <v>0</v>
      </c>
      <c r="HK49" t="n">
        <v>0.000998998201718778</v>
      </c>
      <c r="HL49" t="n">
        <v>0.000831604590781381</v>
      </c>
      <c r="HM49" t="n">
        <v>0.000713494917702821</v>
      </c>
      <c r="HN49" t="n">
        <v>0.000737696721228696</v>
      </c>
      <c r="HO49" t="n">
        <v>0.000624298552735924</v>
      </c>
      <c r="HP49" t="n">
        <v>0.000772170433573711</v>
      </c>
      <c r="HQ49" t="n">
        <v>0.000478082625695804</v>
      </c>
      <c r="HR49" t="n">
        <v>0.000738957772514906</v>
      </c>
      <c r="HS49" t="n">
        <v>0.000612556015811798</v>
      </c>
      <c r="HT49" t="n">
        <v>0.000695288009980745</v>
      </c>
      <c r="HU49" t="n">
        <v>0.00112326235526607</v>
      </c>
      <c r="HV49" t="n">
        <v>0.00495760293095382</v>
      </c>
      <c r="HW49" t="n">
        <v>0.00139217385279426</v>
      </c>
      <c r="HX49" t="n">
        <v>0.00124686286099013</v>
      </c>
      <c r="HY49" t="n">
        <v>0.000856759261438943</v>
      </c>
      <c r="HZ49" t="n">
        <v>0.00058794041397983</v>
      </c>
      <c r="IA49" t="n">
        <v>0.00154232182697617</v>
      </c>
      <c r="IB49" t="n">
        <v>0.000826616133860858</v>
      </c>
      <c r="IC49" t="n">
        <v>0.000873773672950492</v>
      </c>
      <c r="ID49" t="n">
        <v>0.000733797213112903</v>
      </c>
      <c r="IE49" t="n">
        <v>0.00117657333530887</v>
      </c>
      <c r="IF49" t="n">
        <v>0.00136809816480901</v>
      </c>
      <c r="IG49" t="n">
        <v>0.00341884866663726</v>
      </c>
      <c r="IH49" t="n">
        <v>0.00215505752952575</v>
      </c>
      <c r="II49" t="n">
        <v>0.000511467177294061</v>
      </c>
      <c r="IJ49" t="n">
        <v>0.00115164932228668</v>
      </c>
      <c r="IK49" t="n">
        <v>0.00151621067078495</v>
      </c>
      <c r="IL49" t="n">
        <v>0.00168891512111947</v>
      </c>
      <c r="IM49" t="n">
        <v>0.00232681986299184</v>
      </c>
      <c r="IN49" t="n">
        <v>0.000346221718148634</v>
      </c>
      <c r="IO49" t="n">
        <v>0.001444965146437</v>
      </c>
      <c r="IP49" t="n">
        <v>0.00106645911426056</v>
      </c>
      <c r="IQ49" t="n">
        <v>0.0012458888408599</v>
      </c>
      <c r="IR49" t="n">
        <v>0.000641044905322682</v>
      </c>
      <c r="IS49" t="n">
        <v>0.000575767609923052</v>
      </c>
      <c r="IT49" t="n">
        <v>0</v>
      </c>
      <c r="IU49" t="n">
        <v>0</v>
      </c>
      <c r="IV49" t="n">
        <v>0.000519749657645644</v>
      </c>
      <c r="IW49" t="n">
        <v>0.000603063115051325</v>
      </c>
      <c r="IX49" t="n">
        <v>0.000694902589737333</v>
      </c>
      <c r="IY49" t="n">
        <v>0.000703100614170867</v>
      </c>
      <c r="IZ49" t="n">
        <v>0.000828311828185698</v>
      </c>
      <c r="JA49" t="n">
        <v>0.000852443005918018</v>
      </c>
      <c r="JB49" t="n">
        <v>0.000681942915912414</v>
      </c>
      <c r="JC49" t="n">
        <v>0</v>
      </c>
      <c r="JD49" t="n">
        <v>0.00064205215537784</v>
      </c>
      <c r="JE49" t="n">
        <v>0.00090349668451348</v>
      </c>
      <c r="JF49" t="n">
        <v>0.000973004948521981</v>
      </c>
      <c r="JG49" t="n">
        <v>0</v>
      </c>
      <c r="JH49" t="n">
        <v>0</v>
      </c>
      <c r="JI49" t="n">
        <v>0.000998998201718779</v>
      </c>
      <c r="JJ49" t="n">
        <v>0.000831604590781379</v>
      </c>
      <c r="JK49" t="n">
        <v>0.000713494917702821</v>
      </c>
      <c r="JL49" t="n">
        <v>0</v>
      </c>
      <c r="JM49" t="n">
        <v>0.000624298552735925</v>
      </c>
      <c r="JN49" t="n">
        <v>0.000772170433573711</v>
      </c>
      <c r="JO49" t="n">
        <v>0.000478082625695804</v>
      </c>
      <c r="JP49" t="n">
        <v>0.000738957772514905</v>
      </c>
      <c r="JQ49" t="n">
        <v>0.000612556015811798</v>
      </c>
      <c r="JR49" t="n">
        <v>0.000695288009980746</v>
      </c>
      <c r="JS49" t="n">
        <v>0.00112326235526607</v>
      </c>
      <c r="JT49" t="n">
        <v>0.00495760293095384</v>
      </c>
      <c r="JU49" t="n">
        <v>0</v>
      </c>
      <c r="JV49" t="n">
        <v>0</v>
      </c>
      <c r="JW49" t="n">
        <v>0.000856759261438942</v>
      </c>
      <c r="JX49" t="n">
        <v>0.000587940413979829</v>
      </c>
      <c r="JY49" t="n">
        <v>0.00154232182697618</v>
      </c>
      <c r="JZ49" t="n">
        <v>0.000826616133860858</v>
      </c>
      <c r="KA49" t="n">
        <v>0.000873773672950493</v>
      </c>
      <c r="KB49" t="n">
        <v>0.000733797213112904</v>
      </c>
      <c r="KC49" t="n">
        <v>0.00117657333530887</v>
      </c>
      <c r="KD49" t="n">
        <v>0.00136809816480901</v>
      </c>
      <c r="KE49" t="n">
        <v>0.00341884866663726</v>
      </c>
      <c r="KF49" t="n">
        <v>0.00215505752952576</v>
      </c>
      <c r="KG49" t="n">
        <v>0</v>
      </c>
      <c r="KH49" t="n">
        <v>0.00115164932228668</v>
      </c>
      <c r="KI49" t="n">
        <v>0.00151621067078494</v>
      </c>
      <c r="KJ49" t="n">
        <v>0.00168891512111947</v>
      </c>
      <c r="KK49" t="n">
        <v>0.00232681986299184</v>
      </c>
      <c r="KL49" t="n">
        <v>0.000346221718148633</v>
      </c>
      <c r="KM49" t="n">
        <v>0.001444965146437</v>
      </c>
      <c r="KN49" t="n">
        <v>0.00106645911426056</v>
      </c>
      <c r="KO49" t="n">
        <v>0.0012458888408599</v>
      </c>
      <c r="KP49" t="n">
        <v>0.000641044905322682</v>
      </c>
      <c r="KQ49" t="n">
        <v>0</v>
      </c>
      <c r="KR49" t="n">
        <v>0</v>
      </c>
      <c r="KS49" t="n">
        <v>0.000471995867165299</v>
      </c>
      <c r="KT49" t="n">
        <v>0.000519749657645643</v>
      </c>
      <c r="KU49" t="n">
        <v>0.000603063115051325</v>
      </c>
      <c r="KV49" t="n">
        <v>0.000694902589737333</v>
      </c>
      <c r="KW49" t="n">
        <v>0.000703100614170866</v>
      </c>
      <c r="KX49" t="n">
        <v>0.000828311828185698</v>
      </c>
      <c r="KY49" t="n">
        <v>0.000852443005918018</v>
      </c>
      <c r="KZ49" t="n">
        <v>0.000681942915912415</v>
      </c>
      <c r="LA49" t="n">
        <v>0.000752848741243717</v>
      </c>
      <c r="LB49" t="n">
        <v>0.00064205215537784</v>
      </c>
      <c r="LC49" t="n">
        <v>0.00090349668451348</v>
      </c>
      <c r="LD49" t="n">
        <v>0.000973004948521982</v>
      </c>
      <c r="LE49" t="n">
        <v>0.000502513126542609</v>
      </c>
      <c r="LF49" t="n">
        <v>0.000795746344662392</v>
      </c>
      <c r="LG49" t="n">
        <v>0.000998998201718778</v>
      </c>
      <c r="LH49" t="n">
        <v>0.000831604590781381</v>
      </c>
      <c r="LI49" t="n">
        <v>0.000713494917702821</v>
      </c>
      <c r="LJ49" t="n">
        <v>0.000737696721228696</v>
      </c>
      <c r="LK49" t="n">
        <v>0.000624298552735924</v>
      </c>
      <c r="LL49" t="n">
        <v>0.00077217043357371</v>
      </c>
      <c r="LM49" t="n">
        <v>0.000478082625695804</v>
      </c>
      <c r="LN49" t="n">
        <v>0.000738957772514907</v>
      </c>
      <c r="LO49" t="n">
        <v>0.000612556015811798</v>
      </c>
      <c r="LP49" t="n">
        <v>0.000695288009980746</v>
      </c>
      <c r="LQ49" t="n">
        <v>0.00112326235526607</v>
      </c>
      <c r="LR49" t="n">
        <v>0.00495760293095383</v>
      </c>
      <c r="LS49" t="n">
        <v>0.00139217385279426</v>
      </c>
      <c r="LT49" t="n">
        <v>0.00124686286099013</v>
      </c>
      <c r="LU49" t="n">
        <v>0.000856759261438942</v>
      </c>
      <c r="LV49" t="n">
        <v>0.000587940413979829</v>
      </c>
      <c r="LW49" t="n">
        <v>0.00154232182697618</v>
      </c>
      <c r="LX49" t="n">
        <v>0.000826616133860859</v>
      </c>
      <c r="LY49" t="n">
        <v>0.000873773672950492</v>
      </c>
      <c r="LZ49" t="n">
        <v>0.000733797213112904</v>
      </c>
      <c r="MA49" t="n">
        <v>0.00117657333530887</v>
      </c>
      <c r="MB49" t="n">
        <v>0.00136809816480901</v>
      </c>
      <c r="MC49" t="n">
        <v>0.00341884866663726</v>
      </c>
      <c r="MD49" t="n">
        <v>0.00215505752952576</v>
      </c>
      <c r="ME49" t="n">
        <v>0.000511467177294061</v>
      </c>
      <c r="MF49" t="n">
        <v>0.00115164932228668</v>
      </c>
      <c r="MG49" t="n">
        <v>0.00151621067078494</v>
      </c>
      <c r="MH49" t="n">
        <v>0.00168891512111947</v>
      </c>
      <c r="MI49" t="n">
        <v>0.00232681986299184</v>
      </c>
      <c r="MJ49" t="n">
        <v>0.000346221718148634</v>
      </c>
      <c r="MK49" t="n">
        <v>0.001444965146437</v>
      </c>
      <c r="ML49" t="n">
        <v>0.00106645911426056</v>
      </c>
      <c r="MM49" t="n">
        <v>0.0012458888408599</v>
      </c>
      <c r="MN49" t="n">
        <v>0.000641044905322682</v>
      </c>
      <c r="MO49" t="n">
        <v>0.000575767609923052</v>
      </c>
      <c r="MP49" t="n">
        <v>0</v>
      </c>
      <c r="MQ49" t="n">
        <v>0.000471995867165299</v>
      </c>
      <c r="MR49" t="n">
        <v>0.000519749657645643</v>
      </c>
      <c r="MS49" t="n">
        <v>0.000603063115051326</v>
      </c>
      <c r="MT49" t="n">
        <v>0.000694902589737333</v>
      </c>
      <c r="MU49" t="n">
        <v>0.000703100614170867</v>
      </c>
      <c r="MV49" t="n">
        <v>0.000828311828185699</v>
      </c>
      <c r="MW49" t="n">
        <v>0.000852443005918018</v>
      </c>
      <c r="MX49" t="n">
        <v>0</v>
      </c>
      <c r="MY49" t="n">
        <v>0</v>
      </c>
      <c r="MZ49" t="n">
        <v>0.000642052155377841</v>
      </c>
      <c r="NA49" t="n">
        <v>0</v>
      </c>
      <c r="NB49" t="n">
        <v>0.000973004948521981</v>
      </c>
      <c r="NC49" t="n">
        <v>0.000502513126542608</v>
      </c>
      <c r="ND49" t="n">
        <v>0</v>
      </c>
      <c r="NE49" t="n">
        <v>0.000998998201718778</v>
      </c>
      <c r="NF49" t="n">
        <v>0.000831604590781381</v>
      </c>
      <c r="NG49" t="n">
        <v>0.00071349491770282</v>
      </c>
      <c r="NH49" t="n">
        <v>0</v>
      </c>
      <c r="NI49" t="n">
        <v>0.000624298552735924</v>
      </c>
      <c r="NJ49" t="n">
        <v>0.000772170433573711</v>
      </c>
      <c r="NK49" t="n">
        <v>0.000478082625695804</v>
      </c>
      <c r="NL49" t="n">
        <v>0.000738957772514905</v>
      </c>
      <c r="NM49" t="n">
        <v>0.000612556015811798</v>
      </c>
      <c r="NN49" t="n">
        <v>0.000695288009980745</v>
      </c>
      <c r="NO49" t="n">
        <v>0.00112326235526607</v>
      </c>
      <c r="NP49" t="n">
        <v>0.00495760293095384</v>
      </c>
      <c r="NQ49" t="n">
        <v>0</v>
      </c>
      <c r="NR49" t="n">
        <v>0.00124686286099013</v>
      </c>
      <c r="NS49" t="n">
        <v>0.000856759261438943</v>
      </c>
      <c r="NT49" t="n">
        <v>0.000587940413979829</v>
      </c>
      <c r="NU49" t="n">
        <v>0.00154232182697617</v>
      </c>
      <c r="NV49" t="n">
        <v>0.000826616133860858</v>
      </c>
      <c r="NW49" t="n">
        <v>0.000873773672950492</v>
      </c>
      <c r="NX49" t="n">
        <v>0.000733797213112904</v>
      </c>
      <c r="NY49" t="n">
        <v>0.00117657333530887</v>
      </c>
      <c r="NZ49" t="n">
        <v>0.00136809816480901</v>
      </c>
      <c r="OA49" t="n">
        <v>0.00341884866663726</v>
      </c>
      <c r="OB49" t="n">
        <v>0.00215505752952576</v>
      </c>
      <c r="OC49" t="n">
        <v>0.00051146717729406</v>
      </c>
      <c r="OD49" t="n">
        <v>0.00115164932228668</v>
      </c>
      <c r="OE49" t="n">
        <v>0.00151621067078495</v>
      </c>
      <c r="OF49" t="n">
        <v>0.00168891512111947</v>
      </c>
      <c r="OG49" t="n">
        <v>0.00232681986299184</v>
      </c>
      <c r="OH49" t="n">
        <v>0.000346221718148634</v>
      </c>
      <c r="OI49" t="n">
        <v>0.001444965146437</v>
      </c>
      <c r="OJ49" t="n">
        <v>0.00106645911426056</v>
      </c>
      <c r="OK49" t="n">
        <v>0.0012458888408599</v>
      </c>
      <c r="OL49" t="n">
        <v>0.000641044905322682</v>
      </c>
      <c r="OM49" t="n">
        <v>0.000575767609923052</v>
      </c>
      <c r="ON49" t="n">
        <v>0.000457378501695963</v>
      </c>
      <c r="OO49" t="n">
        <v>0</v>
      </c>
      <c r="OP49" t="n">
        <v>0.000519749657645644</v>
      </c>
      <c r="OQ49" t="n">
        <v>0.000603063115051326</v>
      </c>
      <c r="OR49" t="n">
        <v>0.000694902589737334</v>
      </c>
      <c r="OS49" t="n">
        <v>0.000703100614170867</v>
      </c>
      <c r="OT49" t="n">
        <v>0.000828311828185698</v>
      </c>
      <c r="OU49" t="n">
        <v>0.000852443005918018</v>
      </c>
      <c r="OV49" t="n">
        <v>0</v>
      </c>
      <c r="OW49" t="n">
        <v>0</v>
      </c>
      <c r="OX49" t="n">
        <v>0.000642052155377841</v>
      </c>
      <c r="OY49" t="n">
        <v>0.000903496684513479</v>
      </c>
      <c r="OZ49" t="n">
        <v>0.000973004948521981</v>
      </c>
      <c r="PA49" t="n">
        <v>0.000502513126542608</v>
      </c>
      <c r="PB49" t="n">
        <v>0</v>
      </c>
      <c r="PC49" t="n">
        <v>0.000998998201718778</v>
      </c>
      <c r="PD49" t="n">
        <v>0</v>
      </c>
      <c r="PE49" t="n">
        <v>0</v>
      </c>
      <c r="PF49" t="n">
        <v>0</v>
      </c>
      <c r="PG49" t="n">
        <v>0.000624298552735924</v>
      </c>
      <c r="PH49" t="n">
        <v>0.000772170433573711</v>
      </c>
      <c r="PI49" t="n">
        <v>0.000478082625695804</v>
      </c>
      <c r="PJ49" t="n">
        <v>0</v>
      </c>
      <c r="PK49" t="n">
        <v>0.000612556015811798</v>
      </c>
      <c r="PL49" t="n">
        <v>0.000695288009980745</v>
      </c>
      <c r="PM49" t="n">
        <v>0</v>
      </c>
      <c r="PN49" t="n">
        <v>0</v>
      </c>
      <c r="PO49" t="n">
        <v>0</v>
      </c>
      <c r="PP49" t="n">
        <v>0</v>
      </c>
      <c r="PQ49" t="n">
        <v>0.000856759261438943</v>
      </c>
      <c r="PR49" t="n">
        <v>0.000587940413979829</v>
      </c>
      <c r="PS49" t="n">
        <v>0.00154232182697618</v>
      </c>
      <c r="PT49" t="n">
        <v>0.000826616133860858</v>
      </c>
      <c r="PU49" t="n">
        <v>0.000873773672950493</v>
      </c>
      <c r="PV49" t="n">
        <v>0.000733797213112904</v>
      </c>
      <c r="PW49" t="n">
        <v>0.00117657333530887</v>
      </c>
      <c r="PX49" t="n">
        <v>0.00136809816480901</v>
      </c>
      <c r="PY49" t="n">
        <v>0.00341884866663726</v>
      </c>
      <c r="PZ49" t="n">
        <v>0.00215505752952575</v>
      </c>
      <c r="QA49" t="n">
        <v>0.000511467177294062</v>
      </c>
      <c r="QB49" t="n">
        <v>0.00115164932228668</v>
      </c>
      <c r="QC49" t="n">
        <v>0.00151621067078494</v>
      </c>
      <c r="QD49" t="n">
        <v>0</v>
      </c>
      <c r="QE49" t="n">
        <v>0.00232681986299184</v>
      </c>
      <c r="QF49" t="n">
        <v>0.000346221718148633</v>
      </c>
      <c r="QG49" t="n">
        <v>0.001444965146437</v>
      </c>
      <c r="QH49" t="n">
        <v>0.00106645911426056</v>
      </c>
      <c r="QI49" t="n">
        <v>0.0012458888408599</v>
      </c>
    </row>
    <row r="50">
      <c r="A50" t="s">
        <v>49</v>
      </c>
      <c r="B50" t="n">
        <v>0.00406583169508048</v>
      </c>
      <c r="C50" t="n">
        <v>0.00406704164711129</v>
      </c>
      <c r="D50" t="n">
        <v>0.00160713257760772</v>
      </c>
      <c r="E50" t="n">
        <v>0</v>
      </c>
      <c r="F50" t="n">
        <v>0</v>
      </c>
      <c r="G50" t="n">
        <v>0.000581042076839724</v>
      </c>
      <c r="H50" t="n">
        <v>0.00184806146189603</v>
      </c>
      <c r="I50" t="n">
        <v>0.00125471312222208</v>
      </c>
      <c r="J50" t="n">
        <v>0.00172748810673408</v>
      </c>
      <c r="K50" t="n">
        <v>0.00126729141625183</v>
      </c>
      <c r="L50" t="n">
        <v>0.0024701671866633</v>
      </c>
      <c r="M50" t="n">
        <v>0.00158707348749927</v>
      </c>
      <c r="N50" t="n">
        <v>0.00136201358001532</v>
      </c>
      <c r="O50" t="n">
        <v>0.00146976436341641</v>
      </c>
      <c r="P50" t="n">
        <v>0.0013376898280626</v>
      </c>
      <c r="Q50" t="n">
        <v>0.00055929603361499</v>
      </c>
      <c r="R50" t="n">
        <v>0</v>
      </c>
      <c r="S50" t="n">
        <v>0.0013416677192795</v>
      </c>
      <c r="T50" t="n">
        <v>0</v>
      </c>
      <c r="U50" t="n">
        <v>0.000809908293128043</v>
      </c>
      <c r="V50" t="n">
        <v>0.00081848120142753</v>
      </c>
      <c r="W50" t="n">
        <v>0.000736817848583748</v>
      </c>
      <c r="X50" t="n">
        <v>0.0012376590520131</v>
      </c>
      <c r="Y50" t="n">
        <v>0.000744161320853376</v>
      </c>
      <c r="Z50" t="n">
        <v>0.000862383431190003</v>
      </c>
      <c r="AA50" t="n">
        <v>0</v>
      </c>
      <c r="AB50" t="n">
        <v>0.000832002887787297</v>
      </c>
      <c r="AC50" t="n">
        <v>0.000856479586610475</v>
      </c>
      <c r="AD50" t="n">
        <v>0.00127688073050107</v>
      </c>
      <c r="AE50" t="n">
        <v>0.000983370600561485</v>
      </c>
      <c r="AF50" t="n">
        <v>0.00111664644985689</v>
      </c>
      <c r="AG50" t="n">
        <v>0.00110014816768703</v>
      </c>
      <c r="AH50" t="n">
        <v>0.000484928318571481</v>
      </c>
      <c r="AI50" t="n">
        <v>0.000468019086169169</v>
      </c>
      <c r="AJ50" t="n">
        <v>0.00111241567692646</v>
      </c>
      <c r="AK50" t="n">
        <v>0.00113668686971188</v>
      </c>
      <c r="AL50" t="n">
        <v>0.00109700281772734</v>
      </c>
      <c r="AM50" t="n">
        <v>0.00117736505309774</v>
      </c>
      <c r="AN50" t="n">
        <v>0.00228250926477992</v>
      </c>
      <c r="AO50" t="n">
        <v>0.0020611909620526</v>
      </c>
      <c r="AP50" t="n">
        <v>0.00129926344677905</v>
      </c>
      <c r="AQ50" t="n">
        <v>0.000308358639433013</v>
      </c>
      <c r="AR50" t="n">
        <v>0.00477566052640042</v>
      </c>
      <c r="AS50" t="n">
        <v>0.00484605284794964</v>
      </c>
      <c r="AT50" t="n">
        <v>0.00407737843706199</v>
      </c>
      <c r="AU50" t="n">
        <v>0.00707207058705631</v>
      </c>
      <c r="AV50" t="n">
        <v>0.00279294562171625</v>
      </c>
      <c r="AW50" t="n">
        <v>0.0084841600580586</v>
      </c>
      <c r="AX50" t="n">
        <v>1.00207830695066</v>
      </c>
      <c r="AY50" t="n">
        <v>0.00211838497971971</v>
      </c>
      <c r="AZ50" t="n">
        <v>0.00406583169508047</v>
      </c>
      <c r="BA50" t="n">
        <v>0.00406704164711129</v>
      </c>
      <c r="BB50" t="n">
        <v>0.00160713257760771</v>
      </c>
      <c r="BC50" t="n">
        <v>0</v>
      </c>
      <c r="BD50" t="n">
        <v>0.000604534258362821</v>
      </c>
      <c r="BE50" t="n">
        <v>0.000581042076839724</v>
      </c>
      <c r="BF50" t="n">
        <v>0.00184806146189603</v>
      </c>
      <c r="BG50" t="n">
        <v>0.00125471312222208</v>
      </c>
      <c r="BH50" t="n">
        <v>0.00172748810673408</v>
      </c>
      <c r="BI50" t="n">
        <v>0.00126729141625183</v>
      </c>
      <c r="BJ50" t="n">
        <v>0.0024701671866633</v>
      </c>
      <c r="BK50" t="n">
        <v>0.00158707348749927</v>
      </c>
      <c r="BL50" t="n">
        <v>0.00136201358001532</v>
      </c>
      <c r="BM50" t="n">
        <v>0.00146976436341641</v>
      </c>
      <c r="BN50" t="n">
        <v>0.0013376898280626</v>
      </c>
      <c r="BO50" t="n">
        <v>0.000559296033614989</v>
      </c>
      <c r="BP50" t="n">
        <v>0</v>
      </c>
      <c r="BQ50" t="n">
        <v>0.0013416677192795</v>
      </c>
      <c r="BR50" t="n">
        <v>0.00110610096616698</v>
      </c>
      <c r="BS50" t="n">
        <v>0.000809908293128043</v>
      </c>
      <c r="BT50" t="n">
        <v>0.00081848120142753</v>
      </c>
      <c r="BU50" t="n">
        <v>0.000736817848583748</v>
      </c>
      <c r="BV50" t="n">
        <v>0.0012376590520131</v>
      </c>
      <c r="BW50" t="n">
        <v>0.000744161320853377</v>
      </c>
      <c r="BX50" t="n">
        <v>0.000862383431190004</v>
      </c>
      <c r="BY50" t="n">
        <v>0</v>
      </c>
      <c r="BZ50" t="n">
        <v>0.000832002887787297</v>
      </c>
      <c r="CA50" t="n">
        <v>0.000856479586610476</v>
      </c>
      <c r="CB50" t="n">
        <v>0.00127688073050107</v>
      </c>
      <c r="CC50" t="n">
        <v>0.000983370600561485</v>
      </c>
      <c r="CD50" t="n">
        <v>0.00111664644985689</v>
      </c>
      <c r="CE50" t="n">
        <v>0.00110014816768703</v>
      </c>
      <c r="CF50" t="n">
        <v>0.00048492831857148</v>
      </c>
      <c r="CG50" t="n">
        <v>0.000468019086169169</v>
      </c>
      <c r="CH50" t="n">
        <v>0.00111241567692646</v>
      </c>
      <c r="CI50" t="n">
        <v>0.00113668686971189</v>
      </c>
      <c r="CJ50" t="n">
        <v>0.00109700281772734</v>
      </c>
      <c r="CK50" t="n">
        <v>0.00117736505309774</v>
      </c>
      <c r="CL50" t="n">
        <v>0.00228250926477992</v>
      </c>
      <c r="CM50" t="n">
        <v>0.0020611909620526</v>
      </c>
      <c r="CN50" t="n">
        <v>0.00129926344677905</v>
      </c>
      <c r="CO50" t="n">
        <v>0.000308358639433013</v>
      </c>
      <c r="CP50" t="n">
        <v>0.00477566052640042</v>
      </c>
      <c r="CQ50" t="n">
        <v>0.00484605284794964</v>
      </c>
      <c r="CR50" t="n">
        <v>0</v>
      </c>
      <c r="CS50" t="n">
        <v>0.00707207058705631</v>
      </c>
      <c r="CT50" t="n">
        <v>0.00279294562171625</v>
      </c>
      <c r="CU50" t="n">
        <v>0.00848416005805859</v>
      </c>
      <c r="CV50" t="n">
        <v>0.00207830695066248</v>
      </c>
      <c r="CW50" t="n">
        <v>0.00211838497971972</v>
      </c>
      <c r="CX50" t="n">
        <v>0.00406583169508048</v>
      </c>
      <c r="CY50" t="n">
        <v>0.00406704164711129</v>
      </c>
      <c r="CZ50" t="n">
        <v>0</v>
      </c>
      <c r="DA50" t="n">
        <v>0</v>
      </c>
      <c r="DB50" t="n">
        <v>0.000604534258362822</v>
      </c>
      <c r="DC50" t="n">
        <v>0.000581042076839724</v>
      </c>
      <c r="DD50" t="n">
        <v>0.00184806146189603</v>
      </c>
      <c r="DE50" t="n">
        <v>0.00125471312222208</v>
      </c>
      <c r="DF50" t="n">
        <v>0</v>
      </c>
      <c r="DG50" t="n">
        <v>0.00126729141625183</v>
      </c>
      <c r="DH50" t="n">
        <v>0</v>
      </c>
      <c r="DI50" t="n">
        <v>0</v>
      </c>
      <c r="DJ50" t="n">
        <v>0.00136201358001532</v>
      </c>
      <c r="DK50" t="n">
        <v>0</v>
      </c>
      <c r="DL50" t="n">
        <v>0.0013376898280626</v>
      </c>
      <c r="DM50" t="n">
        <v>0</v>
      </c>
      <c r="DN50" t="n">
        <v>0</v>
      </c>
      <c r="DO50" t="n">
        <v>0</v>
      </c>
      <c r="DP50" t="n">
        <v>0</v>
      </c>
      <c r="DQ50" t="n">
        <v>0.000809908293128044</v>
      </c>
      <c r="DR50" t="n">
        <v>0</v>
      </c>
      <c r="DS50" t="n">
        <v>0.000736817848583748</v>
      </c>
      <c r="DT50" t="n">
        <v>0.0012376590520131</v>
      </c>
      <c r="DU50" t="n">
        <v>0.000744161320853376</v>
      </c>
      <c r="DV50" t="n">
        <v>0</v>
      </c>
      <c r="DW50" t="n">
        <v>0</v>
      </c>
      <c r="DX50" t="n">
        <v>0.000832002887787297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0.000484928318571481</v>
      </c>
      <c r="EE50" t="n">
        <v>0.000468019086169169</v>
      </c>
      <c r="EF50" t="n">
        <v>0.00111241567692646</v>
      </c>
      <c r="EG50" t="n">
        <v>0.00113668686971189</v>
      </c>
      <c r="EH50" t="n">
        <v>0.00109700281772735</v>
      </c>
      <c r="EI50" t="n">
        <v>0.00117736505309774</v>
      </c>
      <c r="EJ50" t="n">
        <v>0.00228250926477992</v>
      </c>
      <c r="EK50" t="n">
        <v>0.0020611909620526</v>
      </c>
      <c r="EL50" t="n">
        <v>0.00129926344677905</v>
      </c>
      <c r="EM50" t="n">
        <v>0.000308358639433013</v>
      </c>
      <c r="EN50" t="n">
        <v>0</v>
      </c>
      <c r="EO50" t="n">
        <v>0.00484605284794964</v>
      </c>
      <c r="EP50" t="n">
        <v>0</v>
      </c>
      <c r="EQ50" t="n">
        <v>0</v>
      </c>
      <c r="ER50" t="n">
        <v>0.00279294562171626</v>
      </c>
      <c r="ES50" t="n">
        <v>0.00848416005805859</v>
      </c>
      <c r="ET50" t="n">
        <v>0.00207830695066248</v>
      </c>
      <c r="EU50" t="n">
        <v>0.00211838497971971</v>
      </c>
      <c r="EV50" t="n">
        <v>0.00406583169508048</v>
      </c>
      <c r="EW50" t="n">
        <v>0.00406704164711129</v>
      </c>
      <c r="EX50" t="n">
        <v>0.00160713257760772</v>
      </c>
      <c r="EY50" t="n">
        <v>0.000495415618814206</v>
      </c>
      <c r="EZ50" t="n">
        <v>0.000604534258362821</v>
      </c>
      <c r="FA50" t="n">
        <v>0.000581042076839724</v>
      </c>
      <c r="FB50" t="n">
        <v>0.00184806146189603</v>
      </c>
      <c r="FC50" t="n">
        <v>0.00125471312222208</v>
      </c>
      <c r="FD50" t="n">
        <v>0.00172748810673408</v>
      </c>
      <c r="FE50" t="n">
        <v>0.00126729141625183</v>
      </c>
      <c r="FF50" t="n">
        <v>0</v>
      </c>
      <c r="FG50" t="n">
        <v>0</v>
      </c>
      <c r="FH50" t="n">
        <v>0.00136201358001532</v>
      </c>
      <c r="FI50" t="n">
        <v>0.00146976436341641</v>
      </c>
      <c r="FJ50" t="n">
        <v>0</v>
      </c>
      <c r="FK50" t="n">
        <v>0.00055929603361499</v>
      </c>
      <c r="FL50" t="n">
        <v>0</v>
      </c>
      <c r="FM50" t="n">
        <v>0.0013416677192795</v>
      </c>
      <c r="FN50" t="n">
        <v>0</v>
      </c>
      <c r="FO50" t="n">
        <v>0.000809908293128043</v>
      </c>
      <c r="FP50" t="n">
        <v>0</v>
      </c>
      <c r="FQ50" t="n">
        <v>0.000736817848583749</v>
      </c>
      <c r="FR50" t="n">
        <v>0.0012376590520131</v>
      </c>
      <c r="FS50" t="n">
        <v>0.000744161320853376</v>
      </c>
      <c r="FT50" t="n">
        <v>0.000862383431190004</v>
      </c>
      <c r="FU50" t="n">
        <v>0</v>
      </c>
      <c r="FV50" t="n">
        <v>0.000832002887787297</v>
      </c>
      <c r="FW50" t="n">
        <v>0.000856479586610476</v>
      </c>
      <c r="FX50" t="n">
        <v>0</v>
      </c>
      <c r="FY50" t="n">
        <v>0</v>
      </c>
      <c r="FZ50" t="n">
        <v>0</v>
      </c>
      <c r="GA50" t="n">
        <v>0.00110014816768703</v>
      </c>
      <c r="GB50" t="n">
        <v>0.000484928318571481</v>
      </c>
      <c r="GC50" t="n">
        <v>0.000468019086169169</v>
      </c>
      <c r="GD50" t="n">
        <v>0.00111241567692646</v>
      </c>
      <c r="GE50" t="n">
        <v>0.00113668686971188</v>
      </c>
      <c r="GF50" t="n">
        <v>0.00109700281772735</v>
      </c>
      <c r="GG50" t="n">
        <v>0.00117736505309774</v>
      </c>
      <c r="GH50" t="n">
        <v>0.00228250926477992</v>
      </c>
      <c r="GI50" t="n">
        <v>0.0020611909620526</v>
      </c>
      <c r="GJ50" t="n">
        <v>0.00129926344677905</v>
      </c>
      <c r="GK50" t="n">
        <v>0</v>
      </c>
      <c r="GL50" t="n">
        <v>0.00477566052640041</v>
      </c>
      <c r="GM50" t="n">
        <v>0.00484605284794963</v>
      </c>
      <c r="GN50" t="n">
        <v>0</v>
      </c>
      <c r="GO50" t="n">
        <v>0.00707207058705631</v>
      </c>
      <c r="GP50" t="n">
        <v>0.00279294562171626</v>
      </c>
      <c r="GQ50" t="n">
        <v>0.00848416005805859</v>
      </c>
      <c r="GR50" t="n">
        <v>0.00207830695066248</v>
      </c>
      <c r="GS50" t="n">
        <v>0.00211838497971972</v>
      </c>
      <c r="GT50" t="n">
        <v>0.00406583169508048</v>
      </c>
      <c r="GU50" t="n">
        <v>0.00406704164711129</v>
      </c>
      <c r="GV50" t="n">
        <v>0</v>
      </c>
      <c r="GW50" t="n">
        <v>0.000495415618814206</v>
      </c>
      <c r="GX50" t="n">
        <v>0</v>
      </c>
      <c r="GY50" t="n">
        <v>0.000581042076839724</v>
      </c>
      <c r="GZ50" t="n">
        <v>0.00184806146189603</v>
      </c>
      <c r="HA50" t="n">
        <v>0.00125471312222208</v>
      </c>
      <c r="HB50" t="n">
        <v>0.00172748810673408</v>
      </c>
      <c r="HC50" t="n">
        <v>0.00126729141625183</v>
      </c>
      <c r="HD50" t="n">
        <v>0.00247016718666331</v>
      </c>
      <c r="HE50" t="n">
        <v>0.00158707348749927</v>
      </c>
      <c r="HF50" t="n">
        <v>0.00136201358001532</v>
      </c>
      <c r="HG50" t="n">
        <v>0.00146976436341641</v>
      </c>
      <c r="HH50" t="n">
        <v>0.0013376898280626</v>
      </c>
      <c r="HI50" t="n">
        <v>0.00055929603361499</v>
      </c>
      <c r="HJ50" t="n">
        <v>0</v>
      </c>
      <c r="HK50" t="n">
        <v>0.0013416677192795</v>
      </c>
      <c r="HL50" t="n">
        <v>0.00110610096616698</v>
      </c>
      <c r="HM50" t="n">
        <v>0.000809908293128043</v>
      </c>
      <c r="HN50" t="n">
        <v>0.00081848120142753</v>
      </c>
      <c r="HO50" t="n">
        <v>0.000736817848583748</v>
      </c>
      <c r="HP50" t="n">
        <v>0.0012376590520131</v>
      </c>
      <c r="HQ50" t="n">
        <v>0.000744161320853376</v>
      </c>
      <c r="HR50" t="n">
        <v>0.000862383431190004</v>
      </c>
      <c r="HS50" t="n">
        <v>0.000720232202716384</v>
      </c>
      <c r="HT50" t="n">
        <v>0.000832002887787297</v>
      </c>
      <c r="HU50" t="n">
        <v>0.000856479586610475</v>
      </c>
      <c r="HV50" t="n">
        <v>0.00127688073050106</v>
      </c>
      <c r="HW50" t="n">
        <v>0.000983370600561484</v>
      </c>
      <c r="HX50" t="n">
        <v>0.00111664644985689</v>
      </c>
      <c r="HY50" t="n">
        <v>0.00110014816768703</v>
      </c>
      <c r="HZ50" t="n">
        <v>0.000484928318571481</v>
      </c>
      <c r="IA50" t="n">
        <v>0.000468019086169169</v>
      </c>
      <c r="IB50" t="n">
        <v>0.00111241567692646</v>
      </c>
      <c r="IC50" t="n">
        <v>0.00113668686971188</v>
      </c>
      <c r="ID50" t="n">
        <v>0.00109700281772734</v>
      </c>
      <c r="IE50" t="n">
        <v>0.00117736505309774</v>
      </c>
      <c r="IF50" t="n">
        <v>0.00228250926477992</v>
      </c>
      <c r="IG50" t="n">
        <v>0.0020611909620526</v>
      </c>
      <c r="IH50" t="n">
        <v>0.00129926344677905</v>
      </c>
      <c r="II50" t="n">
        <v>0.000308358639433013</v>
      </c>
      <c r="IJ50" t="n">
        <v>0.00477566052640043</v>
      </c>
      <c r="IK50" t="n">
        <v>0.00484605284794964</v>
      </c>
      <c r="IL50" t="n">
        <v>0.00407737843706199</v>
      </c>
      <c r="IM50" t="n">
        <v>0.0070720705870563</v>
      </c>
      <c r="IN50" t="n">
        <v>0.00279294562171626</v>
      </c>
      <c r="IO50" t="n">
        <v>0.0084841600580586</v>
      </c>
      <c r="IP50" t="n">
        <v>0.00207830695066248</v>
      </c>
      <c r="IQ50" t="n">
        <v>0.00211838497971971</v>
      </c>
      <c r="IR50" t="n">
        <v>0.00406583169508048</v>
      </c>
      <c r="IS50" t="n">
        <v>0.00406704164711129</v>
      </c>
      <c r="IT50" t="n">
        <v>0</v>
      </c>
      <c r="IU50" t="n">
        <v>0</v>
      </c>
      <c r="IV50" t="n">
        <v>0.000604534258362821</v>
      </c>
      <c r="IW50" t="n">
        <v>0.000581042076839724</v>
      </c>
      <c r="IX50" t="n">
        <v>0.00184806146189603</v>
      </c>
      <c r="IY50" t="n">
        <v>0.00125471312222208</v>
      </c>
      <c r="IZ50" t="n">
        <v>0.00172748810673408</v>
      </c>
      <c r="JA50" t="n">
        <v>0.00126729141625183</v>
      </c>
      <c r="JB50" t="n">
        <v>0.0024701671866633</v>
      </c>
      <c r="JC50" t="n">
        <v>0</v>
      </c>
      <c r="JD50" t="n">
        <v>0.00136201358001532</v>
      </c>
      <c r="JE50" t="n">
        <v>0.00146976436341641</v>
      </c>
      <c r="JF50" t="n">
        <v>0.0013376898280626</v>
      </c>
      <c r="JG50" t="n">
        <v>0</v>
      </c>
      <c r="JH50" t="n">
        <v>0</v>
      </c>
      <c r="JI50" t="n">
        <v>0.0013416677192795</v>
      </c>
      <c r="JJ50" t="n">
        <v>0.00110610096616698</v>
      </c>
      <c r="JK50" t="n">
        <v>0.000809908293128044</v>
      </c>
      <c r="JL50" t="n">
        <v>0</v>
      </c>
      <c r="JM50" t="n">
        <v>0.000736817848583748</v>
      </c>
      <c r="JN50" t="n">
        <v>0.0012376590520131</v>
      </c>
      <c r="JO50" t="n">
        <v>0.000744161320853376</v>
      </c>
      <c r="JP50" t="n">
        <v>0.000862383431190004</v>
      </c>
      <c r="JQ50" t="n">
        <v>0.000720232202716384</v>
      </c>
      <c r="JR50" t="n">
        <v>0.000832002887787298</v>
      </c>
      <c r="JS50" t="n">
        <v>0.000856479586610475</v>
      </c>
      <c r="JT50" t="n">
        <v>0.00127688073050107</v>
      </c>
      <c r="JU50" t="n">
        <v>0</v>
      </c>
      <c r="JV50" t="n">
        <v>0</v>
      </c>
      <c r="JW50" t="n">
        <v>0.00110014816768703</v>
      </c>
      <c r="JX50" t="n">
        <v>0.00048492831857148</v>
      </c>
      <c r="JY50" t="n">
        <v>0.000468019086169169</v>
      </c>
      <c r="JZ50" t="n">
        <v>0.00111241567692646</v>
      </c>
      <c r="KA50" t="n">
        <v>0.00113668686971188</v>
      </c>
      <c r="KB50" t="n">
        <v>0.00109700281772735</v>
      </c>
      <c r="KC50" t="n">
        <v>0.00117736505309774</v>
      </c>
      <c r="KD50" t="n">
        <v>0.00228250926477992</v>
      </c>
      <c r="KE50" t="n">
        <v>0.0020611909620526</v>
      </c>
      <c r="KF50" t="n">
        <v>0.00129926344677905</v>
      </c>
      <c r="KG50" t="n">
        <v>0</v>
      </c>
      <c r="KH50" t="n">
        <v>0.00477566052640042</v>
      </c>
      <c r="KI50" t="n">
        <v>0.00484605284794963</v>
      </c>
      <c r="KJ50" t="n">
        <v>0.00407737843706199</v>
      </c>
      <c r="KK50" t="n">
        <v>0.00707207058705631</v>
      </c>
      <c r="KL50" t="n">
        <v>0.00279294562171626</v>
      </c>
      <c r="KM50" t="n">
        <v>0.00848416005805859</v>
      </c>
      <c r="KN50" t="n">
        <v>0.00207830695066248</v>
      </c>
      <c r="KO50" t="n">
        <v>0.00211838497971972</v>
      </c>
      <c r="KP50" t="n">
        <v>0.00406583169508048</v>
      </c>
      <c r="KQ50" t="n">
        <v>0</v>
      </c>
      <c r="KR50" t="n">
        <v>0</v>
      </c>
      <c r="KS50" t="n">
        <v>0.000495415618814206</v>
      </c>
      <c r="KT50" t="n">
        <v>0.000604534258362821</v>
      </c>
      <c r="KU50" t="n">
        <v>0.000581042076839723</v>
      </c>
      <c r="KV50" t="n">
        <v>0.00184806146189603</v>
      </c>
      <c r="KW50" t="n">
        <v>0.00125471312222208</v>
      </c>
      <c r="KX50" t="n">
        <v>0.00172748810673408</v>
      </c>
      <c r="KY50" t="n">
        <v>0.00126729141625183</v>
      </c>
      <c r="KZ50" t="n">
        <v>0.00247016718666331</v>
      </c>
      <c r="LA50" t="n">
        <v>0.00158707348749927</v>
      </c>
      <c r="LB50" t="n">
        <v>0.00136201358001532</v>
      </c>
      <c r="LC50" t="n">
        <v>0.00146976436341641</v>
      </c>
      <c r="LD50" t="n">
        <v>0.0013376898280626</v>
      </c>
      <c r="LE50" t="n">
        <v>0.00055929603361499</v>
      </c>
      <c r="LF50" t="n">
        <v>0.000887476385256636</v>
      </c>
      <c r="LG50" t="n">
        <v>0.0013416677192795</v>
      </c>
      <c r="LH50" t="n">
        <v>0.00110610096616698</v>
      </c>
      <c r="LI50" t="n">
        <v>0.000809908293128043</v>
      </c>
      <c r="LJ50" t="n">
        <v>0.00081848120142753</v>
      </c>
      <c r="LK50" t="n">
        <v>0.000736817848583747</v>
      </c>
      <c r="LL50" t="n">
        <v>0.0012376590520131</v>
      </c>
      <c r="LM50" t="n">
        <v>0.000744161320853376</v>
      </c>
      <c r="LN50" t="n">
        <v>0.000862383431190005</v>
      </c>
      <c r="LO50" t="n">
        <v>0.000720232202716384</v>
      </c>
      <c r="LP50" t="n">
        <v>0.000832002887787298</v>
      </c>
      <c r="LQ50" t="n">
        <v>0.000856479586610476</v>
      </c>
      <c r="LR50" t="n">
        <v>0.00127688073050107</v>
      </c>
      <c r="LS50" t="n">
        <v>0.000983370600561485</v>
      </c>
      <c r="LT50" t="n">
        <v>0.00111664644985689</v>
      </c>
      <c r="LU50" t="n">
        <v>0.00110014816768703</v>
      </c>
      <c r="LV50" t="n">
        <v>0.00048492831857148</v>
      </c>
      <c r="LW50" t="n">
        <v>0.000468019086169169</v>
      </c>
      <c r="LX50" t="n">
        <v>0.00111241567692646</v>
      </c>
      <c r="LY50" t="n">
        <v>0.00113668686971188</v>
      </c>
      <c r="LZ50" t="n">
        <v>0.00109700281772734</v>
      </c>
      <c r="MA50" t="n">
        <v>0.00117736505309774</v>
      </c>
      <c r="MB50" t="n">
        <v>0.00228250926477992</v>
      </c>
      <c r="MC50" t="n">
        <v>0.0020611909620526</v>
      </c>
      <c r="MD50" t="n">
        <v>0.00129926344677905</v>
      </c>
      <c r="ME50" t="n">
        <v>0.000308358639433013</v>
      </c>
      <c r="MF50" t="n">
        <v>0.00477566052640042</v>
      </c>
      <c r="MG50" t="n">
        <v>0.00484605284794964</v>
      </c>
      <c r="MH50" t="n">
        <v>0.00407737843706199</v>
      </c>
      <c r="MI50" t="n">
        <v>0.00707207058705632</v>
      </c>
      <c r="MJ50" t="n">
        <v>0.00279294562171625</v>
      </c>
      <c r="MK50" t="n">
        <v>0.00848416005805859</v>
      </c>
      <c r="ML50" t="n">
        <v>0.00207830695066248</v>
      </c>
      <c r="MM50" t="n">
        <v>0.00211838497971972</v>
      </c>
      <c r="MN50" t="n">
        <v>0.00406583169508048</v>
      </c>
      <c r="MO50" t="n">
        <v>0.00406704164711129</v>
      </c>
      <c r="MP50" t="n">
        <v>0</v>
      </c>
      <c r="MQ50" t="n">
        <v>0.000495415618814207</v>
      </c>
      <c r="MR50" t="n">
        <v>0.00060453425836282</v>
      </c>
      <c r="MS50" t="n">
        <v>0.000581042076839724</v>
      </c>
      <c r="MT50" t="n">
        <v>0.00184806146189603</v>
      </c>
      <c r="MU50" t="n">
        <v>0.00125471312222208</v>
      </c>
      <c r="MV50" t="n">
        <v>0.00172748810673408</v>
      </c>
      <c r="MW50" t="n">
        <v>0.00126729141625183</v>
      </c>
      <c r="MX50" t="n">
        <v>0</v>
      </c>
      <c r="MY50" t="n">
        <v>0</v>
      </c>
      <c r="MZ50" t="n">
        <v>0.00136201358001532</v>
      </c>
      <c r="NA50" t="n">
        <v>0</v>
      </c>
      <c r="NB50" t="n">
        <v>0.0013376898280626</v>
      </c>
      <c r="NC50" t="n">
        <v>0.000559296033614989</v>
      </c>
      <c r="ND50" t="n">
        <v>0</v>
      </c>
      <c r="NE50" t="n">
        <v>0.0013416677192795</v>
      </c>
      <c r="NF50" t="n">
        <v>0.00110610096616698</v>
      </c>
      <c r="NG50" t="n">
        <v>0.000809908293128043</v>
      </c>
      <c r="NH50" t="n">
        <v>0</v>
      </c>
      <c r="NI50" t="n">
        <v>0.000736817848583748</v>
      </c>
      <c r="NJ50" t="n">
        <v>0.0012376590520131</v>
      </c>
      <c r="NK50" t="n">
        <v>0.000744161320853376</v>
      </c>
      <c r="NL50" t="n">
        <v>0.000862383431190003</v>
      </c>
      <c r="NM50" t="n">
        <v>0.000720232202716384</v>
      </c>
      <c r="NN50" t="n">
        <v>0.000832002887787297</v>
      </c>
      <c r="NO50" t="n">
        <v>0.000856479586610474</v>
      </c>
      <c r="NP50" t="n">
        <v>0.00127688073050107</v>
      </c>
      <c r="NQ50" t="n">
        <v>0</v>
      </c>
      <c r="NR50" t="n">
        <v>0.00111664644985689</v>
      </c>
      <c r="NS50" t="n">
        <v>0.00110014816768703</v>
      </c>
      <c r="NT50" t="n">
        <v>0.00048492831857148</v>
      </c>
      <c r="NU50" t="n">
        <v>0.000468019086169168</v>
      </c>
      <c r="NV50" t="n">
        <v>0.00111241567692646</v>
      </c>
      <c r="NW50" t="n">
        <v>0.00113668686971188</v>
      </c>
      <c r="NX50" t="n">
        <v>0.00109700281772734</v>
      </c>
      <c r="NY50" t="n">
        <v>0.00117736505309774</v>
      </c>
      <c r="NZ50" t="n">
        <v>0.00228250926477992</v>
      </c>
      <c r="OA50" t="n">
        <v>0.0020611909620526</v>
      </c>
      <c r="OB50" t="n">
        <v>0.00129926344677905</v>
      </c>
      <c r="OC50" t="n">
        <v>0.000308358639433012</v>
      </c>
      <c r="OD50" t="n">
        <v>0.00477566052640042</v>
      </c>
      <c r="OE50" t="n">
        <v>0.00484605284794964</v>
      </c>
      <c r="OF50" t="n">
        <v>0.00407737843706199</v>
      </c>
      <c r="OG50" t="n">
        <v>0.00707207058705632</v>
      </c>
      <c r="OH50" t="n">
        <v>0.00279294562171626</v>
      </c>
      <c r="OI50" t="n">
        <v>0.0084841600580586</v>
      </c>
      <c r="OJ50" t="n">
        <v>0.00207830695066248</v>
      </c>
      <c r="OK50" t="n">
        <v>0.00211838497971971</v>
      </c>
      <c r="OL50" t="n">
        <v>0.00406583169508048</v>
      </c>
      <c r="OM50" t="n">
        <v>0.00406704164711129</v>
      </c>
      <c r="ON50" t="n">
        <v>0.00160713257760772</v>
      </c>
      <c r="OO50" t="n">
        <v>0</v>
      </c>
      <c r="OP50" t="n">
        <v>0.000604534258362821</v>
      </c>
      <c r="OQ50" t="n">
        <v>0.000581042076839724</v>
      </c>
      <c r="OR50" t="n">
        <v>0.00184806146189603</v>
      </c>
      <c r="OS50" t="n">
        <v>0.00125471312222208</v>
      </c>
      <c r="OT50" t="n">
        <v>0.00172748810673408</v>
      </c>
      <c r="OU50" t="n">
        <v>0.00126729141625183</v>
      </c>
      <c r="OV50" t="n">
        <v>0</v>
      </c>
      <c r="OW50" t="n">
        <v>0</v>
      </c>
      <c r="OX50" t="n">
        <v>0.00136201358001532</v>
      </c>
      <c r="OY50" t="n">
        <v>0.00146976436341641</v>
      </c>
      <c r="OZ50" t="n">
        <v>0.0013376898280626</v>
      </c>
      <c r="PA50" t="n">
        <v>0.00055929603361499</v>
      </c>
      <c r="PB50" t="n">
        <v>0</v>
      </c>
      <c r="PC50" t="n">
        <v>0.0013416677192795</v>
      </c>
      <c r="PD50" t="n">
        <v>0</v>
      </c>
      <c r="PE50" t="n">
        <v>0</v>
      </c>
      <c r="PF50" t="n">
        <v>0</v>
      </c>
      <c r="PG50" t="n">
        <v>0.000736817848583748</v>
      </c>
      <c r="PH50" t="n">
        <v>0.0012376590520131</v>
      </c>
      <c r="PI50" t="n">
        <v>0.000744161320853376</v>
      </c>
      <c r="PJ50" t="n">
        <v>0</v>
      </c>
      <c r="PK50" t="n">
        <v>0.000720232202716384</v>
      </c>
      <c r="PL50" t="n">
        <v>0.000832002887787296</v>
      </c>
      <c r="PM50" t="n">
        <v>0</v>
      </c>
      <c r="PN50" t="n">
        <v>0</v>
      </c>
      <c r="PO50" t="n">
        <v>0</v>
      </c>
      <c r="PP50" t="n">
        <v>0</v>
      </c>
      <c r="PQ50" t="n">
        <v>0.00110014816768703</v>
      </c>
      <c r="PR50" t="n">
        <v>0.000484928318571481</v>
      </c>
      <c r="PS50" t="n">
        <v>0.000468019086169169</v>
      </c>
      <c r="PT50" t="n">
        <v>0.00111241567692646</v>
      </c>
      <c r="PU50" t="n">
        <v>0.00113668686971188</v>
      </c>
      <c r="PV50" t="n">
        <v>0.00109700281772734</v>
      </c>
      <c r="PW50" t="n">
        <v>0.00117736505309774</v>
      </c>
      <c r="PX50" t="n">
        <v>0.00228250926477992</v>
      </c>
      <c r="PY50" t="n">
        <v>0.0020611909620526</v>
      </c>
      <c r="PZ50" t="n">
        <v>0.00129926344677905</v>
      </c>
      <c r="QA50" t="n">
        <v>0.000308358639433013</v>
      </c>
      <c r="QB50" t="n">
        <v>0.00477566052640042</v>
      </c>
      <c r="QC50" t="n">
        <v>0.00484605284794964</v>
      </c>
      <c r="QD50" t="n">
        <v>0</v>
      </c>
      <c r="QE50" t="n">
        <v>0.00707207058705631</v>
      </c>
      <c r="QF50" t="n">
        <v>0.00279294562171625</v>
      </c>
      <c r="QG50" t="n">
        <v>0.0084841600580586</v>
      </c>
      <c r="QH50" t="n">
        <v>0.00207830695066248</v>
      </c>
      <c r="QI50" t="n">
        <v>0.00211838497971972</v>
      </c>
    </row>
    <row r="51">
      <c r="A51" t="s">
        <v>50</v>
      </c>
      <c r="B51" t="n">
        <v>0.00917753815809251</v>
      </c>
      <c r="C51" t="n">
        <v>0.00925571687572755</v>
      </c>
      <c r="D51" t="n">
        <v>0.00337635890186565</v>
      </c>
      <c r="E51" t="n">
        <v>0</v>
      </c>
      <c r="F51" t="n">
        <v>0</v>
      </c>
      <c r="G51" t="n">
        <v>0.00779842501011262</v>
      </c>
      <c r="H51" t="n">
        <v>0.0151327801381001</v>
      </c>
      <c r="I51" t="n">
        <v>0.0222403348082451</v>
      </c>
      <c r="J51" t="n">
        <v>0.0230854180065115</v>
      </c>
      <c r="K51" t="n">
        <v>0.0226098384691161</v>
      </c>
      <c r="L51" t="n">
        <v>0.0137365386016043</v>
      </c>
      <c r="M51" t="n">
        <v>0.0186843188162444</v>
      </c>
      <c r="N51" t="n">
        <v>0.016237366453101</v>
      </c>
      <c r="O51" t="n">
        <v>0.0313525495946285</v>
      </c>
      <c r="P51" t="n">
        <v>0.0294140580909679</v>
      </c>
      <c r="Q51" t="n">
        <v>0.00809982418536572</v>
      </c>
      <c r="R51" t="n">
        <v>0</v>
      </c>
      <c r="S51" t="n">
        <v>0.0203536291922639</v>
      </c>
      <c r="T51" t="n">
        <v>0</v>
      </c>
      <c r="U51" t="n">
        <v>0.0178127279164092</v>
      </c>
      <c r="V51" t="n">
        <v>0.0135439205280941</v>
      </c>
      <c r="W51" t="n">
        <v>0.0139144456994317</v>
      </c>
      <c r="X51" t="n">
        <v>0.0219488235264418</v>
      </c>
      <c r="Y51" t="n">
        <v>0.00938909845537294</v>
      </c>
      <c r="Z51" t="n">
        <v>0.0192573285754093</v>
      </c>
      <c r="AA51" t="n">
        <v>0</v>
      </c>
      <c r="AB51" t="n">
        <v>0.0167562397521362</v>
      </c>
      <c r="AC51" t="n">
        <v>0.0175528024702876</v>
      </c>
      <c r="AD51" t="n">
        <v>0.0212376055489831</v>
      </c>
      <c r="AE51" t="n">
        <v>0.0186281101068251</v>
      </c>
      <c r="AF51" t="n">
        <v>0.0205779921411774</v>
      </c>
      <c r="AG51" t="n">
        <v>0.0231668061647845</v>
      </c>
      <c r="AH51" t="n">
        <v>0.00392556717028476</v>
      </c>
      <c r="AI51" t="n">
        <v>0.00367868272334028</v>
      </c>
      <c r="AJ51" t="n">
        <v>0.0106012811285761</v>
      </c>
      <c r="AK51" t="n">
        <v>0.00655445476807567</v>
      </c>
      <c r="AL51" t="n">
        <v>0.0114084760841286</v>
      </c>
      <c r="AM51" t="n">
        <v>0.0095820141756731</v>
      </c>
      <c r="AN51" t="n">
        <v>0.0144990305533638</v>
      </c>
      <c r="AO51" t="n">
        <v>0.00218890316289574</v>
      </c>
      <c r="AP51" t="n">
        <v>0.00137976631976109</v>
      </c>
      <c r="AQ51" t="n">
        <v>0.000327464661726162</v>
      </c>
      <c r="AR51" t="n">
        <v>0.0104925116040751</v>
      </c>
      <c r="AS51" t="n">
        <v>0.0124276841886193</v>
      </c>
      <c r="AT51" t="n">
        <v>0.00939781919041654</v>
      </c>
      <c r="AU51" t="n">
        <v>0.0165219303235016</v>
      </c>
      <c r="AV51" t="n">
        <v>0.00394666873118959</v>
      </c>
      <c r="AW51" t="n">
        <v>0.0118498929612051</v>
      </c>
      <c r="AX51" t="n">
        <v>0.00893954162709924</v>
      </c>
      <c r="AY51" t="n">
        <v>1.00668121438825</v>
      </c>
      <c r="AZ51" t="n">
        <v>0.0091775381580925</v>
      </c>
      <c r="BA51" t="n">
        <v>0.00925571687572756</v>
      </c>
      <c r="BB51" t="n">
        <v>0.00337635890186565</v>
      </c>
      <c r="BC51" t="n">
        <v>0</v>
      </c>
      <c r="BD51" t="n">
        <v>0.0102006710823499</v>
      </c>
      <c r="BE51" t="n">
        <v>0.00779842501011263</v>
      </c>
      <c r="BF51" t="n">
        <v>0.0151327801381001</v>
      </c>
      <c r="BG51" t="n">
        <v>0.0222403348082451</v>
      </c>
      <c r="BH51" t="n">
        <v>0.0230854180065115</v>
      </c>
      <c r="BI51" t="n">
        <v>0.0226098384691162</v>
      </c>
      <c r="BJ51" t="n">
        <v>0.0137365386016043</v>
      </c>
      <c r="BK51" t="n">
        <v>0.0186843188162444</v>
      </c>
      <c r="BL51" t="n">
        <v>0.016237366453101</v>
      </c>
      <c r="BM51" t="n">
        <v>0.0313525495946285</v>
      </c>
      <c r="BN51" t="n">
        <v>0.0294140580909679</v>
      </c>
      <c r="BO51" t="n">
        <v>0.00809982418536573</v>
      </c>
      <c r="BP51" t="n">
        <v>0</v>
      </c>
      <c r="BQ51" t="n">
        <v>0.0203536291922639</v>
      </c>
      <c r="BR51" t="n">
        <v>0.0144540491199502</v>
      </c>
      <c r="BS51" t="n">
        <v>0.0178127279164092</v>
      </c>
      <c r="BT51" t="n">
        <v>0.0135439205280941</v>
      </c>
      <c r="BU51" t="n">
        <v>0.0139144456994317</v>
      </c>
      <c r="BV51" t="n">
        <v>0.0219488235264418</v>
      </c>
      <c r="BW51" t="n">
        <v>0.00938909845537297</v>
      </c>
      <c r="BX51" t="n">
        <v>0.0192573285754093</v>
      </c>
      <c r="BY51" t="n">
        <v>0</v>
      </c>
      <c r="BZ51" t="n">
        <v>0.0167562397521362</v>
      </c>
      <c r="CA51" t="n">
        <v>0.0175528024702875</v>
      </c>
      <c r="CB51" t="n">
        <v>0.0212376055489831</v>
      </c>
      <c r="CC51" t="n">
        <v>0.0186281101068251</v>
      </c>
      <c r="CD51" t="n">
        <v>0.0205779921411774</v>
      </c>
      <c r="CE51" t="n">
        <v>0.0231668061647845</v>
      </c>
      <c r="CF51" t="n">
        <v>0.00392556717028476</v>
      </c>
      <c r="CG51" t="n">
        <v>0.00367868272334028</v>
      </c>
      <c r="CH51" t="n">
        <v>0.0106012811285761</v>
      </c>
      <c r="CI51" t="n">
        <v>0.00655445476807567</v>
      </c>
      <c r="CJ51" t="n">
        <v>0.0114084760841286</v>
      </c>
      <c r="CK51" t="n">
        <v>0.00958201417567311</v>
      </c>
      <c r="CL51" t="n">
        <v>0.0144990305533638</v>
      </c>
      <c r="CM51" t="n">
        <v>0.00218890316289574</v>
      </c>
      <c r="CN51" t="n">
        <v>0.00137976631976109</v>
      </c>
      <c r="CO51" t="n">
        <v>0.000327464661726162</v>
      </c>
      <c r="CP51" t="n">
        <v>0.0104925116040752</v>
      </c>
      <c r="CQ51" t="n">
        <v>0.0124276841886193</v>
      </c>
      <c r="CR51" t="n">
        <v>0</v>
      </c>
      <c r="CS51" t="n">
        <v>0.0165219303235016</v>
      </c>
      <c r="CT51" t="n">
        <v>0.00394666873118959</v>
      </c>
      <c r="CU51" t="n">
        <v>0.0118498929612051</v>
      </c>
      <c r="CV51" t="n">
        <v>0.00893954162709925</v>
      </c>
      <c r="CW51" t="n">
        <v>0.00668121438825048</v>
      </c>
      <c r="CX51" t="n">
        <v>0.00917753815809251</v>
      </c>
      <c r="CY51" t="n">
        <v>0.00925571687572756</v>
      </c>
      <c r="CZ51" t="n">
        <v>0</v>
      </c>
      <c r="DA51" t="n">
        <v>0</v>
      </c>
      <c r="DB51" t="n">
        <v>0.0102006710823499</v>
      </c>
      <c r="DC51" t="n">
        <v>0.00779842501011263</v>
      </c>
      <c r="DD51" t="n">
        <v>0.0151327801381002</v>
      </c>
      <c r="DE51" t="n">
        <v>0.0222403348082451</v>
      </c>
      <c r="DF51" t="n">
        <v>0</v>
      </c>
      <c r="DG51" t="n">
        <v>0.0226098384691161</v>
      </c>
      <c r="DH51" t="n">
        <v>0</v>
      </c>
      <c r="DI51" t="n">
        <v>0</v>
      </c>
      <c r="DJ51" t="n">
        <v>0.016237366453101</v>
      </c>
      <c r="DK51" t="n">
        <v>0</v>
      </c>
      <c r="DL51" t="n">
        <v>0.0294140580909679</v>
      </c>
      <c r="DM51" t="n">
        <v>0</v>
      </c>
      <c r="DN51" t="n">
        <v>0</v>
      </c>
      <c r="DO51" t="n">
        <v>0</v>
      </c>
      <c r="DP51" t="n">
        <v>0</v>
      </c>
      <c r="DQ51" t="n">
        <v>0.0178127279164092</v>
      </c>
      <c r="DR51" t="n">
        <v>0</v>
      </c>
      <c r="DS51" t="n">
        <v>0.0139144456994317</v>
      </c>
      <c r="DT51" t="n">
        <v>0.0219488235264418</v>
      </c>
      <c r="DU51" t="n">
        <v>0.00938909845537295</v>
      </c>
      <c r="DV51" t="n">
        <v>0</v>
      </c>
      <c r="DW51" t="n">
        <v>0</v>
      </c>
      <c r="DX51" t="n">
        <v>0.0167562397521362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0.00392556717028476</v>
      </c>
      <c r="EE51" t="n">
        <v>0.00367868272334028</v>
      </c>
      <c r="EF51" t="n">
        <v>0.0106012811285761</v>
      </c>
      <c r="EG51" t="n">
        <v>0.00655445476807567</v>
      </c>
      <c r="EH51" t="n">
        <v>0.0114084760841287</v>
      </c>
      <c r="EI51" t="n">
        <v>0.00958201417567309</v>
      </c>
      <c r="EJ51" t="n">
        <v>0.0144990305533638</v>
      </c>
      <c r="EK51" t="n">
        <v>0.00218890316289574</v>
      </c>
      <c r="EL51" t="n">
        <v>0.00137976631976109</v>
      </c>
      <c r="EM51" t="n">
        <v>0.000327464661726162</v>
      </c>
      <c r="EN51" t="n">
        <v>0</v>
      </c>
      <c r="EO51" t="n">
        <v>0.0124276841886193</v>
      </c>
      <c r="EP51" t="n">
        <v>0</v>
      </c>
      <c r="EQ51" t="n">
        <v>0</v>
      </c>
      <c r="ER51" t="n">
        <v>0.00394666873118959</v>
      </c>
      <c r="ES51" t="n">
        <v>0.0118498929612051</v>
      </c>
      <c r="ET51" t="n">
        <v>0.00893954162709923</v>
      </c>
      <c r="EU51" t="n">
        <v>0.00668121438825047</v>
      </c>
      <c r="EV51" t="n">
        <v>0.00917753815809251</v>
      </c>
      <c r="EW51" t="n">
        <v>0.00925571687572756</v>
      </c>
      <c r="EX51" t="n">
        <v>0.00337635890186565</v>
      </c>
      <c r="EY51" t="n">
        <v>0.00720687361355393</v>
      </c>
      <c r="EZ51" t="n">
        <v>0.0102006710823499</v>
      </c>
      <c r="FA51" t="n">
        <v>0.00779842501011263</v>
      </c>
      <c r="FB51" t="n">
        <v>0.0151327801381001</v>
      </c>
      <c r="FC51" t="n">
        <v>0.0222403348082451</v>
      </c>
      <c r="FD51" t="n">
        <v>0.0230854180065116</v>
      </c>
      <c r="FE51" t="n">
        <v>0.0226098384691161</v>
      </c>
      <c r="FF51" t="n">
        <v>0</v>
      </c>
      <c r="FG51" t="n">
        <v>0</v>
      </c>
      <c r="FH51" t="n">
        <v>0.016237366453101</v>
      </c>
      <c r="FI51" t="n">
        <v>0.0313525495946285</v>
      </c>
      <c r="FJ51" t="n">
        <v>0</v>
      </c>
      <c r="FK51" t="n">
        <v>0.00809982418536572</v>
      </c>
      <c r="FL51" t="n">
        <v>0</v>
      </c>
      <c r="FM51" t="n">
        <v>0.0203536291922639</v>
      </c>
      <c r="FN51" t="n">
        <v>0</v>
      </c>
      <c r="FO51" t="n">
        <v>0.0178127279164092</v>
      </c>
      <c r="FP51" t="n">
        <v>0</v>
      </c>
      <c r="FQ51" t="n">
        <v>0.0139144456994317</v>
      </c>
      <c r="FR51" t="n">
        <v>0.0219488235264418</v>
      </c>
      <c r="FS51" t="n">
        <v>0.00938909845537294</v>
      </c>
      <c r="FT51" t="n">
        <v>0.0192573285754093</v>
      </c>
      <c r="FU51" t="n">
        <v>0</v>
      </c>
      <c r="FV51" t="n">
        <v>0.0167562397521362</v>
      </c>
      <c r="FW51" t="n">
        <v>0.0175528024702876</v>
      </c>
      <c r="FX51" t="n">
        <v>0</v>
      </c>
      <c r="FY51" t="n">
        <v>0</v>
      </c>
      <c r="FZ51" t="n">
        <v>0</v>
      </c>
      <c r="GA51" t="n">
        <v>0.0231668061647845</v>
      </c>
      <c r="GB51" t="n">
        <v>0.00392556717028476</v>
      </c>
      <c r="GC51" t="n">
        <v>0.00367868272334028</v>
      </c>
      <c r="GD51" t="n">
        <v>0.0106012811285761</v>
      </c>
      <c r="GE51" t="n">
        <v>0.00655445476807567</v>
      </c>
      <c r="GF51" t="n">
        <v>0.0114084760841286</v>
      </c>
      <c r="GG51" t="n">
        <v>0.00958201417567311</v>
      </c>
      <c r="GH51" t="n">
        <v>0.0144990305533638</v>
      </c>
      <c r="GI51" t="n">
        <v>0.00218890316289574</v>
      </c>
      <c r="GJ51" t="n">
        <v>0.00137976631976109</v>
      </c>
      <c r="GK51" t="n">
        <v>0</v>
      </c>
      <c r="GL51" t="n">
        <v>0.0104925116040751</v>
      </c>
      <c r="GM51" t="n">
        <v>0.0124276841886193</v>
      </c>
      <c r="GN51" t="n">
        <v>0</v>
      </c>
      <c r="GO51" t="n">
        <v>0.0165219303235016</v>
      </c>
      <c r="GP51" t="n">
        <v>0.00394666873118959</v>
      </c>
      <c r="GQ51" t="n">
        <v>0.0118498929612051</v>
      </c>
      <c r="GR51" t="n">
        <v>0.00893954162709924</v>
      </c>
      <c r="GS51" t="n">
        <v>0.00668121438825048</v>
      </c>
      <c r="GT51" t="n">
        <v>0.00917753815809252</v>
      </c>
      <c r="GU51" t="n">
        <v>0.00925571687572756</v>
      </c>
      <c r="GV51" t="n">
        <v>0</v>
      </c>
      <c r="GW51" t="n">
        <v>0.00720687361355394</v>
      </c>
      <c r="GX51" t="n">
        <v>0</v>
      </c>
      <c r="GY51" t="n">
        <v>0.00779842501011263</v>
      </c>
      <c r="GZ51" t="n">
        <v>0.0151327801381002</v>
      </c>
      <c r="HA51" t="n">
        <v>0.0222403348082452</v>
      </c>
      <c r="HB51" t="n">
        <v>0.0230854180065115</v>
      </c>
      <c r="HC51" t="n">
        <v>0.0226098384691161</v>
      </c>
      <c r="HD51" t="n">
        <v>0.0137365386016043</v>
      </c>
      <c r="HE51" t="n">
        <v>0.0186843188162444</v>
      </c>
      <c r="HF51" t="n">
        <v>0.016237366453101</v>
      </c>
      <c r="HG51" t="n">
        <v>0.0313525495946285</v>
      </c>
      <c r="HH51" t="n">
        <v>0.0294140580909679</v>
      </c>
      <c r="HI51" t="n">
        <v>0.00809982418536572</v>
      </c>
      <c r="HJ51" t="n">
        <v>0</v>
      </c>
      <c r="HK51" t="n">
        <v>0.0203536291922639</v>
      </c>
      <c r="HL51" t="n">
        <v>0.0144540491199503</v>
      </c>
      <c r="HM51" t="n">
        <v>0.0178127279164092</v>
      </c>
      <c r="HN51" t="n">
        <v>0.0135439205280941</v>
      </c>
      <c r="HO51" t="n">
        <v>0.0139144456994317</v>
      </c>
      <c r="HP51" t="n">
        <v>0.0219488235264418</v>
      </c>
      <c r="HQ51" t="n">
        <v>0.00938909845537294</v>
      </c>
      <c r="HR51" t="n">
        <v>0.0192573285754093</v>
      </c>
      <c r="HS51" t="n">
        <v>0.016156345557408</v>
      </c>
      <c r="HT51" t="n">
        <v>0.0167562397521362</v>
      </c>
      <c r="HU51" t="n">
        <v>0.0175528024702876</v>
      </c>
      <c r="HV51" t="n">
        <v>0.0212376055489831</v>
      </c>
      <c r="HW51" t="n">
        <v>0.0186281101068251</v>
      </c>
      <c r="HX51" t="n">
        <v>0.0205779921411774</v>
      </c>
      <c r="HY51" t="n">
        <v>0.0231668061647845</v>
      </c>
      <c r="HZ51" t="n">
        <v>0.00392556717028476</v>
      </c>
      <c r="IA51" t="n">
        <v>0.00367868272334028</v>
      </c>
      <c r="IB51" t="n">
        <v>0.0106012811285761</v>
      </c>
      <c r="IC51" t="n">
        <v>0.00655445476807567</v>
      </c>
      <c r="ID51" t="n">
        <v>0.0114084760841286</v>
      </c>
      <c r="IE51" t="n">
        <v>0.0095820141756731</v>
      </c>
      <c r="IF51" t="n">
        <v>0.0144990305533638</v>
      </c>
      <c r="IG51" t="n">
        <v>0.00218890316289574</v>
      </c>
      <c r="IH51" t="n">
        <v>0.00137976631976109</v>
      </c>
      <c r="II51" t="n">
        <v>0.000327464661726162</v>
      </c>
      <c r="IJ51" t="n">
        <v>0.0104925116040752</v>
      </c>
      <c r="IK51" t="n">
        <v>0.0124276841886193</v>
      </c>
      <c r="IL51" t="n">
        <v>0.00939781919041652</v>
      </c>
      <c r="IM51" t="n">
        <v>0.0165219303235016</v>
      </c>
      <c r="IN51" t="n">
        <v>0.00394666873118959</v>
      </c>
      <c r="IO51" t="n">
        <v>0.0118498929612051</v>
      </c>
      <c r="IP51" t="n">
        <v>0.00893954162709923</v>
      </c>
      <c r="IQ51" t="n">
        <v>0.00668121438825047</v>
      </c>
      <c r="IR51" t="n">
        <v>0.00917753815809252</v>
      </c>
      <c r="IS51" t="n">
        <v>0.00925571687572755</v>
      </c>
      <c r="IT51" t="n">
        <v>0</v>
      </c>
      <c r="IU51" t="n">
        <v>0</v>
      </c>
      <c r="IV51" t="n">
        <v>0.0102006710823499</v>
      </c>
      <c r="IW51" t="n">
        <v>0.00779842501011262</v>
      </c>
      <c r="IX51" t="n">
        <v>0.0151327801381001</v>
      </c>
      <c r="IY51" t="n">
        <v>0.0222403348082451</v>
      </c>
      <c r="IZ51" t="n">
        <v>0.0230854180065115</v>
      </c>
      <c r="JA51" t="n">
        <v>0.0226098384691161</v>
      </c>
      <c r="JB51" t="n">
        <v>0.0137365386016043</v>
      </c>
      <c r="JC51" t="n">
        <v>0</v>
      </c>
      <c r="JD51" t="n">
        <v>0.016237366453101</v>
      </c>
      <c r="JE51" t="n">
        <v>0.0313525495946285</v>
      </c>
      <c r="JF51" t="n">
        <v>0.0294140580909679</v>
      </c>
      <c r="JG51" t="n">
        <v>0</v>
      </c>
      <c r="JH51" t="n">
        <v>0</v>
      </c>
      <c r="JI51" t="n">
        <v>0.0203536291922639</v>
      </c>
      <c r="JJ51" t="n">
        <v>0.0144540491199502</v>
      </c>
      <c r="JK51" t="n">
        <v>0.0178127279164092</v>
      </c>
      <c r="JL51" t="n">
        <v>0</v>
      </c>
      <c r="JM51" t="n">
        <v>0.0139144456994317</v>
      </c>
      <c r="JN51" t="n">
        <v>0.0219488235264418</v>
      </c>
      <c r="JO51" t="n">
        <v>0.00938909845537293</v>
      </c>
      <c r="JP51" t="n">
        <v>0.0192573285754093</v>
      </c>
      <c r="JQ51" t="n">
        <v>0.0161563455574081</v>
      </c>
      <c r="JR51" t="n">
        <v>0.0167562397521362</v>
      </c>
      <c r="JS51" t="n">
        <v>0.0175528024702876</v>
      </c>
      <c r="JT51" t="n">
        <v>0.0212376055489831</v>
      </c>
      <c r="JU51" t="n">
        <v>0</v>
      </c>
      <c r="JV51" t="n">
        <v>0</v>
      </c>
      <c r="JW51" t="n">
        <v>0.0231668061647845</v>
      </c>
      <c r="JX51" t="n">
        <v>0.00392556717028475</v>
      </c>
      <c r="JY51" t="n">
        <v>0.00367868272334029</v>
      </c>
      <c r="JZ51" t="n">
        <v>0.0106012811285761</v>
      </c>
      <c r="KA51" t="n">
        <v>0.00655445476807567</v>
      </c>
      <c r="KB51" t="n">
        <v>0.0114084760841286</v>
      </c>
      <c r="KC51" t="n">
        <v>0.0095820141756731</v>
      </c>
      <c r="KD51" t="n">
        <v>0.0144990305533638</v>
      </c>
      <c r="KE51" t="n">
        <v>0.00218890316289574</v>
      </c>
      <c r="KF51" t="n">
        <v>0.00137976631976109</v>
      </c>
      <c r="KG51" t="n">
        <v>0</v>
      </c>
      <c r="KH51" t="n">
        <v>0.0104925116040751</v>
      </c>
      <c r="KI51" t="n">
        <v>0.0124276841886192</v>
      </c>
      <c r="KJ51" t="n">
        <v>0.00939781919041652</v>
      </c>
      <c r="KK51" t="n">
        <v>0.0165219303235016</v>
      </c>
      <c r="KL51" t="n">
        <v>0.00394666873118959</v>
      </c>
      <c r="KM51" t="n">
        <v>0.0118498929612051</v>
      </c>
      <c r="KN51" t="n">
        <v>0.00893954162709924</v>
      </c>
      <c r="KO51" t="n">
        <v>0.00668121438825048</v>
      </c>
      <c r="KP51" t="n">
        <v>0.00917753815809252</v>
      </c>
      <c r="KQ51" t="n">
        <v>0</v>
      </c>
      <c r="KR51" t="n">
        <v>0</v>
      </c>
      <c r="KS51" t="n">
        <v>0.00720687361355394</v>
      </c>
      <c r="KT51" t="n">
        <v>0.0102006710823499</v>
      </c>
      <c r="KU51" t="n">
        <v>0.00779842501011261</v>
      </c>
      <c r="KV51" t="n">
        <v>0.0151327801381001</v>
      </c>
      <c r="KW51" t="n">
        <v>0.0222403348082451</v>
      </c>
      <c r="KX51" t="n">
        <v>0.0230854180065115</v>
      </c>
      <c r="KY51" t="n">
        <v>0.0226098384691161</v>
      </c>
      <c r="KZ51" t="n">
        <v>0.0137365386016043</v>
      </c>
      <c r="LA51" t="n">
        <v>0.0186843188162444</v>
      </c>
      <c r="LB51" t="n">
        <v>0.016237366453101</v>
      </c>
      <c r="LC51" t="n">
        <v>0.0313525495946285</v>
      </c>
      <c r="LD51" t="n">
        <v>0.0294140580909679</v>
      </c>
      <c r="LE51" t="n">
        <v>0.00809982418536573</v>
      </c>
      <c r="LF51" t="n">
        <v>0.0166522059609553</v>
      </c>
      <c r="LG51" t="n">
        <v>0.0203536291922639</v>
      </c>
      <c r="LH51" t="n">
        <v>0.0144540491199503</v>
      </c>
      <c r="LI51" t="n">
        <v>0.0178127279164092</v>
      </c>
      <c r="LJ51" t="n">
        <v>0.0135439205280941</v>
      </c>
      <c r="LK51" t="n">
        <v>0.0139144456994317</v>
      </c>
      <c r="LL51" t="n">
        <v>0.0219488235264418</v>
      </c>
      <c r="LM51" t="n">
        <v>0.00938909845537294</v>
      </c>
      <c r="LN51" t="n">
        <v>0.0192573285754094</v>
      </c>
      <c r="LO51" t="n">
        <v>0.0161563455574081</v>
      </c>
      <c r="LP51" t="n">
        <v>0.0167562397521362</v>
      </c>
      <c r="LQ51" t="n">
        <v>0.0175528024702876</v>
      </c>
      <c r="LR51" t="n">
        <v>0.0212376055489831</v>
      </c>
      <c r="LS51" t="n">
        <v>0.0186281101068252</v>
      </c>
      <c r="LT51" t="n">
        <v>0.0205779921411774</v>
      </c>
      <c r="LU51" t="n">
        <v>0.0231668061647845</v>
      </c>
      <c r="LV51" t="n">
        <v>0.00392556717028475</v>
      </c>
      <c r="LW51" t="n">
        <v>0.00367868272334028</v>
      </c>
      <c r="LX51" t="n">
        <v>0.0106012811285761</v>
      </c>
      <c r="LY51" t="n">
        <v>0.00655445476807567</v>
      </c>
      <c r="LZ51" t="n">
        <v>0.0114084760841286</v>
      </c>
      <c r="MA51" t="n">
        <v>0.0095820141756731</v>
      </c>
      <c r="MB51" t="n">
        <v>0.0144990305533638</v>
      </c>
      <c r="MC51" t="n">
        <v>0.00218890316289574</v>
      </c>
      <c r="MD51" t="n">
        <v>0.00137976631976109</v>
      </c>
      <c r="ME51" t="n">
        <v>0.000327464661726162</v>
      </c>
      <c r="MF51" t="n">
        <v>0.0104925116040751</v>
      </c>
      <c r="MG51" t="n">
        <v>0.0124276841886192</v>
      </c>
      <c r="MH51" t="n">
        <v>0.00939781919041654</v>
      </c>
      <c r="MI51" t="n">
        <v>0.0165219303235016</v>
      </c>
      <c r="MJ51" t="n">
        <v>0.00394666873118959</v>
      </c>
      <c r="MK51" t="n">
        <v>0.0118498929612051</v>
      </c>
      <c r="ML51" t="n">
        <v>0.00893954162709925</v>
      </c>
      <c r="MM51" t="n">
        <v>0.00668121438825048</v>
      </c>
      <c r="MN51" t="n">
        <v>0.0091775381580925</v>
      </c>
      <c r="MO51" t="n">
        <v>0.00925571687572755</v>
      </c>
      <c r="MP51" t="n">
        <v>0</v>
      </c>
      <c r="MQ51" t="n">
        <v>0.00720687361355394</v>
      </c>
      <c r="MR51" t="n">
        <v>0.0102006710823499</v>
      </c>
      <c r="MS51" t="n">
        <v>0.00779842501011262</v>
      </c>
      <c r="MT51" t="n">
        <v>0.0151327801381001</v>
      </c>
      <c r="MU51" t="n">
        <v>0.0222403348082452</v>
      </c>
      <c r="MV51" t="n">
        <v>0.0230854180065115</v>
      </c>
      <c r="MW51" t="n">
        <v>0.0226098384691161</v>
      </c>
      <c r="MX51" t="n">
        <v>0</v>
      </c>
      <c r="MY51" t="n">
        <v>0</v>
      </c>
      <c r="MZ51" t="n">
        <v>0.016237366453101</v>
      </c>
      <c r="NA51" t="n">
        <v>0</v>
      </c>
      <c r="NB51" t="n">
        <v>0.0294140580909679</v>
      </c>
      <c r="NC51" t="n">
        <v>0.00809982418536572</v>
      </c>
      <c r="ND51" t="n">
        <v>0</v>
      </c>
      <c r="NE51" t="n">
        <v>0.0203536291922639</v>
      </c>
      <c r="NF51" t="n">
        <v>0.0144540491199503</v>
      </c>
      <c r="NG51" t="n">
        <v>0.0178127279164092</v>
      </c>
      <c r="NH51" t="n">
        <v>0</v>
      </c>
      <c r="NI51" t="n">
        <v>0.0139144456994317</v>
      </c>
      <c r="NJ51" t="n">
        <v>0.0219488235264418</v>
      </c>
      <c r="NK51" t="n">
        <v>0.00938909845537295</v>
      </c>
      <c r="NL51" t="n">
        <v>0.0192573285754093</v>
      </c>
      <c r="NM51" t="n">
        <v>0.0161563455574081</v>
      </c>
      <c r="NN51" t="n">
        <v>0.0167562397521362</v>
      </c>
      <c r="NO51" t="n">
        <v>0.0175528024702876</v>
      </c>
      <c r="NP51" t="n">
        <v>0.0212376055489831</v>
      </c>
      <c r="NQ51" t="n">
        <v>0</v>
      </c>
      <c r="NR51" t="n">
        <v>0.0205779921411774</v>
      </c>
      <c r="NS51" t="n">
        <v>0.0231668061647845</v>
      </c>
      <c r="NT51" t="n">
        <v>0.00392556717028476</v>
      </c>
      <c r="NU51" t="n">
        <v>0.00367868272334028</v>
      </c>
      <c r="NV51" t="n">
        <v>0.0106012811285761</v>
      </c>
      <c r="NW51" t="n">
        <v>0.00655445476807567</v>
      </c>
      <c r="NX51" t="n">
        <v>0.0114084760841286</v>
      </c>
      <c r="NY51" t="n">
        <v>0.00958201417567309</v>
      </c>
      <c r="NZ51" t="n">
        <v>0.0144990305533638</v>
      </c>
      <c r="OA51" t="n">
        <v>0.00218890316289574</v>
      </c>
      <c r="OB51" t="n">
        <v>0.00137976631976109</v>
      </c>
      <c r="OC51" t="n">
        <v>0.000327464661726162</v>
      </c>
      <c r="OD51" t="n">
        <v>0.0104925116040751</v>
      </c>
      <c r="OE51" t="n">
        <v>0.0124276841886193</v>
      </c>
      <c r="OF51" t="n">
        <v>0.00939781919041654</v>
      </c>
      <c r="OG51" t="n">
        <v>0.0165219303235016</v>
      </c>
      <c r="OH51" t="n">
        <v>0.0039466687311896</v>
      </c>
      <c r="OI51" t="n">
        <v>0.0118498929612051</v>
      </c>
      <c r="OJ51" t="n">
        <v>0.00893954162709924</v>
      </c>
      <c r="OK51" t="n">
        <v>0.00668121438825047</v>
      </c>
      <c r="OL51" t="n">
        <v>0.00917753815809252</v>
      </c>
      <c r="OM51" t="n">
        <v>0.00925571687572755</v>
      </c>
      <c r="ON51" t="n">
        <v>0.00337635890186565</v>
      </c>
      <c r="OO51" t="n">
        <v>0</v>
      </c>
      <c r="OP51" t="n">
        <v>0.0102006710823499</v>
      </c>
      <c r="OQ51" t="n">
        <v>0.00779842501011263</v>
      </c>
      <c r="OR51" t="n">
        <v>0.0151327801381001</v>
      </c>
      <c r="OS51" t="n">
        <v>0.0222403348082452</v>
      </c>
      <c r="OT51" t="n">
        <v>0.0230854180065115</v>
      </c>
      <c r="OU51" t="n">
        <v>0.0226098384691161</v>
      </c>
      <c r="OV51" t="n">
        <v>0</v>
      </c>
      <c r="OW51" t="n">
        <v>0</v>
      </c>
      <c r="OX51" t="n">
        <v>0.016237366453101</v>
      </c>
      <c r="OY51" t="n">
        <v>0.0313525495946285</v>
      </c>
      <c r="OZ51" t="n">
        <v>0.0294140580909679</v>
      </c>
      <c r="PA51" t="n">
        <v>0.00809982418536572</v>
      </c>
      <c r="PB51" t="n">
        <v>0</v>
      </c>
      <c r="PC51" t="n">
        <v>0.0203536291922639</v>
      </c>
      <c r="PD51" t="n">
        <v>0</v>
      </c>
      <c r="PE51" t="n">
        <v>0</v>
      </c>
      <c r="PF51" t="n">
        <v>0</v>
      </c>
      <c r="PG51" t="n">
        <v>0.0139144456994317</v>
      </c>
      <c r="PH51" t="n">
        <v>0.0219488235264418</v>
      </c>
      <c r="PI51" t="n">
        <v>0.00938909845537293</v>
      </c>
      <c r="PJ51" t="n">
        <v>0</v>
      </c>
      <c r="PK51" t="n">
        <v>0.0161563455574081</v>
      </c>
      <c r="PL51" t="n">
        <v>0.0167562397521362</v>
      </c>
      <c r="PM51" t="n">
        <v>0</v>
      </c>
      <c r="PN51" t="n">
        <v>0</v>
      </c>
      <c r="PO51" t="n">
        <v>0</v>
      </c>
      <c r="PP51" t="n">
        <v>0</v>
      </c>
      <c r="PQ51" t="n">
        <v>0.0231668061647845</v>
      </c>
      <c r="PR51" t="n">
        <v>0.00392556717028476</v>
      </c>
      <c r="PS51" t="n">
        <v>0.00367868272334029</v>
      </c>
      <c r="PT51" t="n">
        <v>0.0106012811285761</v>
      </c>
      <c r="PU51" t="n">
        <v>0.00655445476807568</v>
      </c>
      <c r="PV51" t="n">
        <v>0.0114084760841286</v>
      </c>
      <c r="PW51" t="n">
        <v>0.00958201417567309</v>
      </c>
      <c r="PX51" t="n">
        <v>0.0144990305533638</v>
      </c>
      <c r="PY51" t="n">
        <v>0.00218890316289574</v>
      </c>
      <c r="PZ51" t="n">
        <v>0.00137976631976109</v>
      </c>
      <c r="QA51" t="n">
        <v>0.000327464661726162</v>
      </c>
      <c r="QB51" t="n">
        <v>0.0104925116040751</v>
      </c>
      <c r="QC51" t="n">
        <v>0.0124276841886193</v>
      </c>
      <c r="QD51" t="n">
        <v>0</v>
      </c>
      <c r="QE51" t="n">
        <v>0.0165219303235016</v>
      </c>
      <c r="QF51" t="n">
        <v>0.00394666873118959</v>
      </c>
      <c r="QG51" t="n">
        <v>0.0118498929612051</v>
      </c>
      <c r="QH51" t="n">
        <v>0.00893954162709926</v>
      </c>
      <c r="QI51" t="n">
        <v>0.00668121438825047</v>
      </c>
    </row>
    <row r="52">
      <c r="A52" t="s">
        <v>51</v>
      </c>
      <c r="B52" t="n">
        <v>0.00515106060106516</v>
      </c>
      <c r="C52" t="n">
        <v>0.00521140282002758</v>
      </c>
      <c r="D52" t="n">
        <v>0.00184579576996835</v>
      </c>
      <c r="E52" t="n">
        <v>0</v>
      </c>
      <c r="F52" t="n">
        <v>0</v>
      </c>
      <c r="G52" t="n">
        <v>0.000621381222726781</v>
      </c>
      <c r="H52" t="n">
        <v>0.0341506372772403</v>
      </c>
      <c r="I52" t="n">
        <v>0.0150097947003019</v>
      </c>
      <c r="J52" t="n">
        <v>0.0262782115567816</v>
      </c>
      <c r="K52" t="n">
        <v>0.00963985579251755</v>
      </c>
      <c r="L52" t="n">
        <v>0.0631804822615114</v>
      </c>
      <c r="M52" t="n">
        <v>0.0247577040230084</v>
      </c>
      <c r="N52" t="n">
        <v>0.00143184236458733</v>
      </c>
      <c r="O52" t="n">
        <v>0.00207340297619776</v>
      </c>
      <c r="P52" t="n">
        <v>0.00147522156235269</v>
      </c>
      <c r="Q52" t="n">
        <v>0.000595549917288883</v>
      </c>
      <c r="R52" t="n">
        <v>0</v>
      </c>
      <c r="S52" t="n">
        <v>0.00266914341566456</v>
      </c>
      <c r="T52" t="n">
        <v>0</v>
      </c>
      <c r="U52" t="n">
        <v>0.000762983638742808</v>
      </c>
      <c r="V52" t="n">
        <v>0.000707894825062551</v>
      </c>
      <c r="W52" t="n">
        <v>0.000739175869215715</v>
      </c>
      <c r="X52" t="n">
        <v>0.00304966937107983</v>
      </c>
      <c r="Y52" t="n">
        <v>0.00619585510739949</v>
      </c>
      <c r="Z52" t="n">
        <v>0.0010244479493362</v>
      </c>
      <c r="AA52" t="n">
        <v>0</v>
      </c>
      <c r="AB52" t="n">
        <v>0.00085039021937548</v>
      </c>
      <c r="AC52" t="n">
        <v>0.000900230294861695</v>
      </c>
      <c r="AD52" t="n">
        <v>0.00109504735436088</v>
      </c>
      <c r="AE52" t="n">
        <v>0.000827823605484559</v>
      </c>
      <c r="AF52" t="n">
        <v>0.00108874722156525</v>
      </c>
      <c r="AG52" t="n">
        <v>0.00290009798773264</v>
      </c>
      <c r="AH52" t="n">
        <v>0.000342768398310375</v>
      </c>
      <c r="AI52" t="n">
        <v>0.000269586241869652</v>
      </c>
      <c r="AJ52" t="n">
        <v>0.000775161591598124</v>
      </c>
      <c r="AK52" t="n">
        <v>0.000588026758261975</v>
      </c>
      <c r="AL52" t="n">
        <v>0.00484207363550194</v>
      </c>
      <c r="AM52" t="n">
        <v>0.000752194177680772</v>
      </c>
      <c r="AN52" t="n">
        <v>0.000643456664379444</v>
      </c>
      <c r="AO52" t="n">
        <v>0.000187869190062249</v>
      </c>
      <c r="AP52" t="n">
        <v>0.000118422589616178</v>
      </c>
      <c r="AQ52" t="n">
        <v>0.0000281056383921213</v>
      </c>
      <c r="AR52" t="n">
        <v>0.000681029998619839</v>
      </c>
      <c r="AS52" t="n">
        <v>0.00108655139926434</v>
      </c>
      <c r="AT52" t="n">
        <v>0.000596998431246465</v>
      </c>
      <c r="AU52" t="n">
        <v>0.0011185025945393</v>
      </c>
      <c r="AV52" t="n">
        <v>0.000573366733958686</v>
      </c>
      <c r="AW52" t="n">
        <v>0.00122308230387646</v>
      </c>
      <c r="AX52" t="n">
        <v>0.00156312314679241</v>
      </c>
      <c r="AY52" t="n">
        <v>0.00204973473603424</v>
      </c>
      <c r="AZ52" t="n">
        <v>1.00515106060106</v>
      </c>
      <c r="BA52" t="n">
        <v>0.00521140282002758</v>
      </c>
      <c r="BB52" t="n">
        <v>0.00184579576996835</v>
      </c>
      <c r="BC52" t="n">
        <v>0</v>
      </c>
      <c r="BD52" t="n">
        <v>0.000666137892533408</v>
      </c>
      <c r="BE52" t="n">
        <v>0.000621381222726781</v>
      </c>
      <c r="BF52" t="n">
        <v>0.0341506372772404</v>
      </c>
      <c r="BG52" t="n">
        <v>0.0150097947003019</v>
      </c>
      <c r="BH52" t="n">
        <v>0.0262782115567815</v>
      </c>
      <c r="BI52" t="n">
        <v>0.00963985579251755</v>
      </c>
      <c r="BJ52" t="n">
        <v>0.0631804822615115</v>
      </c>
      <c r="BK52" t="n">
        <v>0.0247577040230083</v>
      </c>
      <c r="BL52" t="n">
        <v>0.00143184236458733</v>
      </c>
      <c r="BM52" t="n">
        <v>0.00207340297619776</v>
      </c>
      <c r="BN52" t="n">
        <v>0.00147522156235269</v>
      </c>
      <c r="BO52" t="n">
        <v>0.000595549917288882</v>
      </c>
      <c r="BP52" t="n">
        <v>0</v>
      </c>
      <c r="BQ52" t="n">
        <v>0.00266914341566456</v>
      </c>
      <c r="BR52" t="n">
        <v>0.00700044026972238</v>
      </c>
      <c r="BS52" t="n">
        <v>0.000762983638742808</v>
      </c>
      <c r="BT52" t="n">
        <v>0.000707894825062551</v>
      </c>
      <c r="BU52" t="n">
        <v>0.000739175869215715</v>
      </c>
      <c r="BV52" t="n">
        <v>0.00304966937107983</v>
      </c>
      <c r="BW52" t="n">
        <v>0.0061958551073995</v>
      </c>
      <c r="BX52" t="n">
        <v>0.0010244479493362</v>
      </c>
      <c r="BY52" t="n">
        <v>0</v>
      </c>
      <c r="BZ52" t="n">
        <v>0.00085039021937548</v>
      </c>
      <c r="CA52" t="n">
        <v>0.000900230294861695</v>
      </c>
      <c r="CB52" t="n">
        <v>0.00109504735436088</v>
      </c>
      <c r="CC52" t="n">
        <v>0.000827823605484559</v>
      </c>
      <c r="CD52" t="n">
        <v>0.00108874722156525</v>
      </c>
      <c r="CE52" t="n">
        <v>0.00290009798773264</v>
      </c>
      <c r="CF52" t="n">
        <v>0.000342768398310374</v>
      </c>
      <c r="CG52" t="n">
        <v>0.000269586241869652</v>
      </c>
      <c r="CH52" t="n">
        <v>0.000775161591598124</v>
      </c>
      <c r="CI52" t="n">
        <v>0.000588026758261976</v>
      </c>
      <c r="CJ52" t="n">
        <v>0.00484207363550194</v>
      </c>
      <c r="CK52" t="n">
        <v>0.000752194177680772</v>
      </c>
      <c r="CL52" t="n">
        <v>0.000643456664379444</v>
      </c>
      <c r="CM52" t="n">
        <v>0.000187869190062249</v>
      </c>
      <c r="CN52" t="n">
        <v>0.000118422589616178</v>
      </c>
      <c r="CO52" t="n">
        <v>0.0000281056383921213</v>
      </c>
      <c r="CP52" t="n">
        <v>0.000681029998619839</v>
      </c>
      <c r="CQ52" t="n">
        <v>0.00108655139926434</v>
      </c>
      <c r="CR52" t="n">
        <v>0</v>
      </c>
      <c r="CS52" t="n">
        <v>0.0011185025945393</v>
      </c>
      <c r="CT52" t="n">
        <v>0.000573366733958686</v>
      </c>
      <c r="CU52" t="n">
        <v>0.00122308230387646</v>
      </c>
      <c r="CV52" t="n">
        <v>0.00156312314679241</v>
      </c>
      <c r="CW52" t="n">
        <v>0.00204973473603424</v>
      </c>
      <c r="CX52" t="n">
        <v>0.00515106060106516</v>
      </c>
      <c r="CY52" t="n">
        <v>0.00521140282002758</v>
      </c>
      <c r="CZ52" t="n">
        <v>0</v>
      </c>
      <c r="DA52" t="n">
        <v>0</v>
      </c>
      <c r="DB52" t="n">
        <v>0.000666137892533409</v>
      </c>
      <c r="DC52" t="n">
        <v>0.000621381222726781</v>
      </c>
      <c r="DD52" t="n">
        <v>0.0341506372772404</v>
      </c>
      <c r="DE52" t="n">
        <v>0.0150097947003019</v>
      </c>
      <c r="DF52" t="n">
        <v>0</v>
      </c>
      <c r="DG52" t="n">
        <v>0.00963985579251755</v>
      </c>
      <c r="DH52" t="n">
        <v>0</v>
      </c>
      <c r="DI52" t="n">
        <v>0</v>
      </c>
      <c r="DJ52" t="n">
        <v>0.00143184236458733</v>
      </c>
      <c r="DK52" t="n">
        <v>0</v>
      </c>
      <c r="DL52" t="n">
        <v>0.00147522156235269</v>
      </c>
      <c r="DM52" t="n">
        <v>0</v>
      </c>
      <c r="DN52" t="n">
        <v>0</v>
      </c>
      <c r="DO52" t="n">
        <v>0</v>
      </c>
      <c r="DP52" t="n">
        <v>0</v>
      </c>
      <c r="DQ52" t="n">
        <v>0.000762983638742809</v>
      </c>
      <c r="DR52" t="n">
        <v>0</v>
      </c>
      <c r="DS52" t="n">
        <v>0.000739175869215715</v>
      </c>
      <c r="DT52" t="n">
        <v>0.00304966937107983</v>
      </c>
      <c r="DU52" t="n">
        <v>0.00619585510739949</v>
      </c>
      <c r="DV52" t="n">
        <v>0</v>
      </c>
      <c r="DW52" t="n">
        <v>0</v>
      </c>
      <c r="DX52" t="n">
        <v>0.00085039021937548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0.000342768398310374</v>
      </c>
      <c r="EE52" t="n">
        <v>0.000269586241869652</v>
      </c>
      <c r="EF52" t="n">
        <v>0.000775161591598124</v>
      </c>
      <c r="EG52" t="n">
        <v>0.000588026758261976</v>
      </c>
      <c r="EH52" t="n">
        <v>0.00484207363550194</v>
      </c>
      <c r="EI52" t="n">
        <v>0.000752194177680772</v>
      </c>
      <c r="EJ52" t="n">
        <v>0.000643456664379443</v>
      </c>
      <c r="EK52" t="n">
        <v>0.000187869190062249</v>
      </c>
      <c r="EL52" t="n">
        <v>0.000118422589616178</v>
      </c>
      <c r="EM52" t="n">
        <v>0.0000281056383921213</v>
      </c>
      <c r="EN52" t="n">
        <v>0</v>
      </c>
      <c r="EO52" t="n">
        <v>0.00108655139926434</v>
      </c>
      <c r="EP52" t="n">
        <v>0</v>
      </c>
      <c r="EQ52" t="n">
        <v>0</v>
      </c>
      <c r="ER52" t="n">
        <v>0.000573366733958686</v>
      </c>
      <c r="ES52" t="n">
        <v>0.00122308230387646</v>
      </c>
      <c r="ET52" t="n">
        <v>0.00156312314679241</v>
      </c>
      <c r="EU52" t="n">
        <v>0.00204973473603424</v>
      </c>
      <c r="EV52" t="n">
        <v>0.00515106060106516</v>
      </c>
      <c r="EW52" t="n">
        <v>0.00521140282002758</v>
      </c>
      <c r="EX52" t="n">
        <v>0.00184579576996835</v>
      </c>
      <c r="EY52" t="n">
        <v>0.000540141684935474</v>
      </c>
      <c r="EZ52" t="n">
        <v>0.000666137892533409</v>
      </c>
      <c r="FA52" t="n">
        <v>0.000621381222726781</v>
      </c>
      <c r="FB52" t="n">
        <v>0.0341506372772403</v>
      </c>
      <c r="FC52" t="n">
        <v>0.0150097947003019</v>
      </c>
      <c r="FD52" t="n">
        <v>0.0262782115567816</v>
      </c>
      <c r="FE52" t="n">
        <v>0.00963985579251755</v>
      </c>
      <c r="FF52" t="n">
        <v>0</v>
      </c>
      <c r="FG52" t="n">
        <v>0</v>
      </c>
      <c r="FH52" t="n">
        <v>0.00143184236458733</v>
      </c>
      <c r="FI52" t="n">
        <v>0.00207340297619776</v>
      </c>
      <c r="FJ52" t="n">
        <v>0</v>
      </c>
      <c r="FK52" t="n">
        <v>0.000595549917288883</v>
      </c>
      <c r="FL52" t="n">
        <v>0</v>
      </c>
      <c r="FM52" t="n">
        <v>0.00266914341566456</v>
      </c>
      <c r="FN52" t="n">
        <v>0</v>
      </c>
      <c r="FO52" t="n">
        <v>0.000762983638742808</v>
      </c>
      <c r="FP52" t="n">
        <v>0</v>
      </c>
      <c r="FQ52" t="n">
        <v>0.000739175869215716</v>
      </c>
      <c r="FR52" t="n">
        <v>0.00304966937107983</v>
      </c>
      <c r="FS52" t="n">
        <v>0.00619585510739948</v>
      </c>
      <c r="FT52" t="n">
        <v>0.0010244479493362</v>
      </c>
      <c r="FU52" t="n">
        <v>0</v>
      </c>
      <c r="FV52" t="n">
        <v>0.000850390219375481</v>
      </c>
      <c r="FW52" t="n">
        <v>0.000900230294861695</v>
      </c>
      <c r="FX52" t="n">
        <v>0</v>
      </c>
      <c r="FY52" t="n">
        <v>0</v>
      </c>
      <c r="FZ52" t="n">
        <v>0</v>
      </c>
      <c r="GA52" t="n">
        <v>0.00290009798773263</v>
      </c>
      <c r="GB52" t="n">
        <v>0.000342768398310375</v>
      </c>
      <c r="GC52" t="n">
        <v>0.000269586241869653</v>
      </c>
      <c r="GD52" t="n">
        <v>0.000775161591598124</v>
      </c>
      <c r="GE52" t="n">
        <v>0.000588026758261976</v>
      </c>
      <c r="GF52" t="n">
        <v>0.00484207363550194</v>
      </c>
      <c r="GG52" t="n">
        <v>0.000752194177680773</v>
      </c>
      <c r="GH52" t="n">
        <v>0.000643456664379443</v>
      </c>
      <c r="GI52" t="n">
        <v>0.000187869190062249</v>
      </c>
      <c r="GJ52" t="n">
        <v>0.000118422589616178</v>
      </c>
      <c r="GK52" t="n">
        <v>0</v>
      </c>
      <c r="GL52" t="n">
        <v>0.000681029998619839</v>
      </c>
      <c r="GM52" t="n">
        <v>0.00108655139926434</v>
      </c>
      <c r="GN52" t="n">
        <v>0</v>
      </c>
      <c r="GO52" t="n">
        <v>0.0011185025945393</v>
      </c>
      <c r="GP52" t="n">
        <v>0.000573366733958686</v>
      </c>
      <c r="GQ52" t="n">
        <v>0.00122308230387646</v>
      </c>
      <c r="GR52" t="n">
        <v>0.00156312314679241</v>
      </c>
      <c r="GS52" t="n">
        <v>0.00204973473603424</v>
      </c>
      <c r="GT52" t="n">
        <v>0.00515106060106516</v>
      </c>
      <c r="GU52" t="n">
        <v>0.00521140282002758</v>
      </c>
      <c r="GV52" t="n">
        <v>0</v>
      </c>
      <c r="GW52" t="n">
        <v>0.000540141684935474</v>
      </c>
      <c r="GX52" t="n">
        <v>0</v>
      </c>
      <c r="GY52" t="n">
        <v>0.000621381222726781</v>
      </c>
      <c r="GZ52" t="n">
        <v>0.0341506372772404</v>
      </c>
      <c r="HA52" t="n">
        <v>0.0150097947003019</v>
      </c>
      <c r="HB52" t="n">
        <v>0.0262782115567815</v>
      </c>
      <c r="HC52" t="n">
        <v>0.00963985579251755</v>
      </c>
      <c r="HD52" t="n">
        <v>0.0631804822615115</v>
      </c>
      <c r="HE52" t="n">
        <v>0.0247577040230084</v>
      </c>
      <c r="HF52" t="n">
        <v>0.00143184236458733</v>
      </c>
      <c r="HG52" t="n">
        <v>0.00207340297619776</v>
      </c>
      <c r="HH52" t="n">
        <v>0.00147522156235269</v>
      </c>
      <c r="HI52" t="n">
        <v>0.000595549917288883</v>
      </c>
      <c r="HJ52" t="n">
        <v>0</v>
      </c>
      <c r="HK52" t="n">
        <v>0.00266914341566456</v>
      </c>
      <c r="HL52" t="n">
        <v>0.00700044026972239</v>
      </c>
      <c r="HM52" t="n">
        <v>0.000762983638742808</v>
      </c>
      <c r="HN52" t="n">
        <v>0.000707894825062551</v>
      </c>
      <c r="HO52" t="n">
        <v>0.000739175869215715</v>
      </c>
      <c r="HP52" t="n">
        <v>0.00304966937107983</v>
      </c>
      <c r="HQ52" t="n">
        <v>0.00619585510739949</v>
      </c>
      <c r="HR52" t="n">
        <v>0.00102444794933621</v>
      </c>
      <c r="HS52" t="n">
        <v>0.000927306652654597</v>
      </c>
      <c r="HT52" t="n">
        <v>0.00085039021937548</v>
      </c>
      <c r="HU52" t="n">
        <v>0.000900230294861696</v>
      </c>
      <c r="HV52" t="n">
        <v>0.00109504735436088</v>
      </c>
      <c r="HW52" t="n">
        <v>0.000827823605484559</v>
      </c>
      <c r="HX52" t="n">
        <v>0.00108874722156525</v>
      </c>
      <c r="HY52" t="n">
        <v>0.00290009798773264</v>
      </c>
      <c r="HZ52" t="n">
        <v>0.000342768398310375</v>
      </c>
      <c r="IA52" t="n">
        <v>0.000269586241869652</v>
      </c>
      <c r="IB52" t="n">
        <v>0.000775161591598124</v>
      </c>
      <c r="IC52" t="n">
        <v>0.000588026758261975</v>
      </c>
      <c r="ID52" t="n">
        <v>0.00484207363550194</v>
      </c>
      <c r="IE52" t="n">
        <v>0.000752194177680772</v>
      </c>
      <c r="IF52" t="n">
        <v>0.000643456664379444</v>
      </c>
      <c r="IG52" t="n">
        <v>0.000187869190062249</v>
      </c>
      <c r="IH52" t="n">
        <v>0.000118422589616178</v>
      </c>
      <c r="II52" t="n">
        <v>0.0000281056383921213</v>
      </c>
      <c r="IJ52" t="n">
        <v>0.000681029998619839</v>
      </c>
      <c r="IK52" t="n">
        <v>0.00108655139926434</v>
      </c>
      <c r="IL52" t="n">
        <v>0.000596998431246465</v>
      </c>
      <c r="IM52" t="n">
        <v>0.0011185025945393</v>
      </c>
      <c r="IN52" t="n">
        <v>0.000573366733958686</v>
      </c>
      <c r="IO52" t="n">
        <v>0.00122308230387646</v>
      </c>
      <c r="IP52" t="n">
        <v>0.00156312314679241</v>
      </c>
      <c r="IQ52" t="n">
        <v>0.00204973473603424</v>
      </c>
      <c r="IR52" t="n">
        <v>0.00515106060106516</v>
      </c>
      <c r="IS52" t="n">
        <v>0.00521140282002758</v>
      </c>
      <c r="IT52" t="n">
        <v>0</v>
      </c>
      <c r="IU52" t="n">
        <v>0</v>
      </c>
      <c r="IV52" t="n">
        <v>0.000666137892533408</v>
      </c>
      <c r="IW52" t="n">
        <v>0.00062138122272678</v>
      </c>
      <c r="IX52" t="n">
        <v>0.0341506372772403</v>
      </c>
      <c r="IY52" t="n">
        <v>0.0150097947003019</v>
      </c>
      <c r="IZ52" t="n">
        <v>0.0262782115567815</v>
      </c>
      <c r="JA52" t="n">
        <v>0.00963985579251755</v>
      </c>
      <c r="JB52" t="n">
        <v>0.0631804822615113</v>
      </c>
      <c r="JC52" t="n">
        <v>0</v>
      </c>
      <c r="JD52" t="n">
        <v>0.00143184236458733</v>
      </c>
      <c r="JE52" t="n">
        <v>0.00207340297619776</v>
      </c>
      <c r="JF52" t="n">
        <v>0.00147522156235269</v>
      </c>
      <c r="JG52" t="n">
        <v>0</v>
      </c>
      <c r="JH52" t="n">
        <v>0</v>
      </c>
      <c r="JI52" t="n">
        <v>0.00266914341566457</v>
      </c>
      <c r="JJ52" t="n">
        <v>0.00700044026972238</v>
      </c>
      <c r="JK52" t="n">
        <v>0.000762983638742808</v>
      </c>
      <c r="JL52" t="n">
        <v>0</v>
      </c>
      <c r="JM52" t="n">
        <v>0.000739175869215716</v>
      </c>
      <c r="JN52" t="n">
        <v>0.00304966937107983</v>
      </c>
      <c r="JO52" t="n">
        <v>0.00619585510739948</v>
      </c>
      <c r="JP52" t="n">
        <v>0.0010244479493362</v>
      </c>
      <c r="JQ52" t="n">
        <v>0.000927306652654598</v>
      </c>
      <c r="JR52" t="n">
        <v>0.000850390219375481</v>
      </c>
      <c r="JS52" t="n">
        <v>0.000900230294861695</v>
      </c>
      <c r="JT52" t="n">
        <v>0.00109504735436088</v>
      </c>
      <c r="JU52" t="n">
        <v>0</v>
      </c>
      <c r="JV52" t="n">
        <v>0</v>
      </c>
      <c r="JW52" t="n">
        <v>0.00290009798773263</v>
      </c>
      <c r="JX52" t="n">
        <v>0.000342768398310374</v>
      </c>
      <c r="JY52" t="n">
        <v>0.000269586241869653</v>
      </c>
      <c r="JZ52" t="n">
        <v>0.000775161591598125</v>
      </c>
      <c r="KA52" t="n">
        <v>0.000588026758261975</v>
      </c>
      <c r="KB52" t="n">
        <v>0.00484207363550194</v>
      </c>
      <c r="KC52" t="n">
        <v>0.000752194177680772</v>
      </c>
      <c r="KD52" t="n">
        <v>0.000643456664379444</v>
      </c>
      <c r="KE52" t="n">
        <v>0.000187869190062249</v>
      </c>
      <c r="KF52" t="n">
        <v>0.000118422589616178</v>
      </c>
      <c r="KG52" t="n">
        <v>0</v>
      </c>
      <c r="KH52" t="n">
        <v>0.000681029998619839</v>
      </c>
      <c r="KI52" t="n">
        <v>0.00108655139926434</v>
      </c>
      <c r="KJ52" t="n">
        <v>0.000596998431246465</v>
      </c>
      <c r="KK52" t="n">
        <v>0.0011185025945393</v>
      </c>
      <c r="KL52" t="n">
        <v>0.000573366733958686</v>
      </c>
      <c r="KM52" t="n">
        <v>0.00122308230387646</v>
      </c>
      <c r="KN52" t="n">
        <v>0.00156312314679241</v>
      </c>
      <c r="KO52" t="n">
        <v>0.00204973473603424</v>
      </c>
      <c r="KP52" t="n">
        <v>0.00515106060106516</v>
      </c>
      <c r="KQ52" t="n">
        <v>0</v>
      </c>
      <c r="KR52" t="n">
        <v>0</v>
      </c>
      <c r="KS52" t="n">
        <v>0.000540141684935473</v>
      </c>
      <c r="KT52" t="n">
        <v>0.000666137892533408</v>
      </c>
      <c r="KU52" t="n">
        <v>0.00062138122272678</v>
      </c>
      <c r="KV52" t="n">
        <v>0.0341506372772403</v>
      </c>
      <c r="KW52" t="n">
        <v>0.0150097947003019</v>
      </c>
      <c r="KX52" t="n">
        <v>0.0262782115567816</v>
      </c>
      <c r="KY52" t="n">
        <v>0.00963985579251755</v>
      </c>
      <c r="KZ52" t="n">
        <v>0.0631804822615114</v>
      </c>
      <c r="LA52" t="n">
        <v>0.0247577040230084</v>
      </c>
      <c r="LB52" t="n">
        <v>0.00143184236458733</v>
      </c>
      <c r="LC52" t="n">
        <v>0.00207340297619776</v>
      </c>
      <c r="LD52" t="n">
        <v>0.00147522156235269</v>
      </c>
      <c r="LE52" t="n">
        <v>0.000595549917288884</v>
      </c>
      <c r="LF52" t="n">
        <v>0.00112280843041879</v>
      </c>
      <c r="LG52" t="n">
        <v>0.00266914341566457</v>
      </c>
      <c r="LH52" t="n">
        <v>0.00700044026972239</v>
      </c>
      <c r="LI52" t="n">
        <v>0.000762983638742808</v>
      </c>
      <c r="LJ52" t="n">
        <v>0.000707894825062551</v>
      </c>
      <c r="LK52" t="n">
        <v>0.000739175869215714</v>
      </c>
      <c r="LL52" t="n">
        <v>0.00304966937107983</v>
      </c>
      <c r="LM52" t="n">
        <v>0.00619585510739949</v>
      </c>
      <c r="LN52" t="n">
        <v>0.00102444794933621</v>
      </c>
      <c r="LO52" t="n">
        <v>0.000927306652654598</v>
      </c>
      <c r="LP52" t="n">
        <v>0.000850390219375482</v>
      </c>
      <c r="LQ52" t="n">
        <v>0.000900230294861696</v>
      </c>
      <c r="LR52" t="n">
        <v>0.00109504735436088</v>
      </c>
      <c r="LS52" t="n">
        <v>0.00082782360548456</v>
      </c>
      <c r="LT52" t="n">
        <v>0.00108874722156525</v>
      </c>
      <c r="LU52" t="n">
        <v>0.00290009798773263</v>
      </c>
      <c r="LV52" t="n">
        <v>0.000342768398310374</v>
      </c>
      <c r="LW52" t="n">
        <v>0.000269586241869652</v>
      </c>
      <c r="LX52" t="n">
        <v>0.000775161591598124</v>
      </c>
      <c r="LY52" t="n">
        <v>0.000588026758261975</v>
      </c>
      <c r="LZ52" t="n">
        <v>0.00484207363550194</v>
      </c>
      <c r="MA52" t="n">
        <v>0.000752194177680772</v>
      </c>
      <c r="MB52" t="n">
        <v>0.000643456664379444</v>
      </c>
      <c r="MC52" t="n">
        <v>0.000187869190062249</v>
      </c>
      <c r="MD52" t="n">
        <v>0.000118422589616178</v>
      </c>
      <c r="ME52" t="n">
        <v>0.0000281056383921213</v>
      </c>
      <c r="MF52" t="n">
        <v>0.000681029998619839</v>
      </c>
      <c r="MG52" t="n">
        <v>0.00108655139926434</v>
      </c>
      <c r="MH52" t="n">
        <v>0.000596998431246466</v>
      </c>
      <c r="MI52" t="n">
        <v>0.0011185025945393</v>
      </c>
      <c r="MJ52" t="n">
        <v>0.000573366733958686</v>
      </c>
      <c r="MK52" t="n">
        <v>0.00122308230387646</v>
      </c>
      <c r="ML52" t="n">
        <v>0.00156312314679241</v>
      </c>
      <c r="MM52" t="n">
        <v>0.00204973473603424</v>
      </c>
      <c r="MN52" t="n">
        <v>0.00515106060106515</v>
      </c>
      <c r="MO52" t="n">
        <v>0.00521140282002758</v>
      </c>
      <c r="MP52" t="n">
        <v>0</v>
      </c>
      <c r="MQ52" t="n">
        <v>0.000540141684935474</v>
      </c>
      <c r="MR52" t="n">
        <v>0.000666137892533408</v>
      </c>
      <c r="MS52" t="n">
        <v>0.000621381222726781</v>
      </c>
      <c r="MT52" t="n">
        <v>0.0341506372772403</v>
      </c>
      <c r="MU52" t="n">
        <v>0.0150097947003019</v>
      </c>
      <c r="MV52" t="n">
        <v>0.0262782115567816</v>
      </c>
      <c r="MW52" t="n">
        <v>0.00963985579251755</v>
      </c>
      <c r="MX52" t="n">
        <v>0</v>
      </c>
      <c r="MY52" t="n">
        <v>0</v>
      </c>
      <c r="MZ52" t="n">
        <v>0.00143184236458733</v>
      </c>
      <c r="NA52" t="n">
        <v>0</v>
      </c>
      <c r="NB52" t="n">
        <v>0.00147522156235269</v>
      </c>
      <c r="NC52" t="n">
        <v>0.000595549917288882</v>
      </c>
      <c r="ND52" t="n">
        <v>0</v>
      </c>
      <c r="NE52" t="n">
        <v>0.00266914341566457</v>
      </c>
      <c r="NF52" t="n">
        <v>0.00700044026972238</v>
      </c>
      <c r="NG52" t="n">
        <v>0.000762983638742808</v>
      </c>
      <c r="NH52" t="n">
        <v>0</v>
      </c>
      <c r="NI52" t="n">
        <v>0.000739175869215715</v>
      </c>
      <c r="NJ52" t="n">
        <v>0.00304966937107983</v>
      </c>
      <c r="NK52" t="n">
        <v>0.00619585510739949</v>
      </c>
      <c r="NL52" t="n">
        <v>0.0010244479493362</v>
      </c>
      <c r="NM52" t="n">
        <v>0.000927306652654598</v>
      </c>
      <c r="NN52" t="n">
        <v>0.000850390219375481</v>
      </c>
      <c r="NO52" t="n">
        <v>0.000900230294861695</v>
      </c>
      <c r="NP52" t="n">
        <v>0.00109504735436088</v>
      </c>
      <c r="NQ52" t="n">
        <v>0</v>
      </c>
      <c r="NR52" t="n">
        <v>0.00108874722156525</v>
      </c>
      <c r="NS52" t="n">
        <v>0.00290009798773263</v>
      </c>
      <c r="NT52" t="n">
        <v>0.000342768398310374</v>
      </c>
      <c r="NU52" t="n">
        <v>0.000269586241869652</v>
      </c>
      <c r="NV52" t="n">
        <v>0.000775161591598124</v>
      </c>
      <c r="NW52" t="n">
        <v>0.000588026758261975</v>
      </c>
      <c r="NX52" t="n">
        <v>0.00484207363550194</v>
      </c>
      <c r="NY52" t="n">
        <v>0.000752194177680771</v>
      </c>
      <c r="NZ52" t="n">
        <v>0.000643456664379444</v>
      </c>
      <c r="OA52" t="n">
        <v>0.000187869190062249</v>
      </c>
      <c r="OB52" t="n">
        <v>0.000118422589616178</v>
      </c>
      <c r="OC52" t="n">
        <v>0.0000281056383921213</v>
      </c>
      <c r="OD52" t="n">
        <v>0.000681029998619839</v>
      </c>
      <c r="OE52" t="n">
        <v>0.00108655139926434</v>
      </c>
      <c r="OF52" t="n">
        <v>0.000596998431246466</v>
      </c>
      <c r="OG52" t="n">
        <v>0.0011185025945393</v>
      </c>
      <c r="OH52" t="n">
        <v>0.000573366733958687</v>
      </c>
      <c r="OI52" t="n">
        <v>0.00122308230387646</v>
      </c>
      <c r="OJ52" t="n">
        <v>0.00156312314679241</v>
      </c>
      <c r="OK52" t="n">
        <v>0.00204973473603424</v>
      </c>
      <c r="OL52" t="n">
        <v>0.00515106060106516</v>
      </c>
      <c r="OM52" t="n">
        <v>0.00521140282002758</v>
      </c>
      <c r="ON52" t="n">
        <v>0.00184579576996835</v>
      </c>
      <c r="OO52" t="n">
        <v>0</v>
      </c>
      <c r="OP52" t="n">
        <v>0.000666137892533409</v>
      </c>
      <c r="OQ52" t="n">
        <v>0.000621381222726781</v>
      </c>
      <c r="OR52" t="n">
        <v>0.0341506372772404</v>
      </c>
      <c r="OS52" t="n">
        <v>0.0150097947003019</v>
      </c>
      <c r="OT52" t="n">
        <v>0.0262782115567815</v>
      </c>
      <c r="OU52" t="n">
        <v>0.00963985579251755</v>
      </c>
      <c r="OV52" t="n">
        <v>0</v>
      </c>
      <c r="OW52" t="n">
        <v>0</v>
      </c>
      <c r="OX52" t="n">
        <v>0.00143184236458733</v>
      </c>
      <c r="OY52" t="n">
        <v>0.00207340297619776</v>
      </c>
      <c r="OZ52" t="n">
        <v>0.00147522156235269</v>
      </c>
      <c r="PA52" t="n">
        <v>0.000595549917288882</v>
      </c>
      <c r="PB52" t="n">
        <v>0</v>
      </c>
      <c r="PC52" t="n">
        <v>0.00266914341566456</v>
      </c>
      <c r="PD52" t="n">
        <v>0</v>
      </c>
      <c r="PE52" t="n">
        <v>0</v>
      </c>
      <c r="PF52" t="n">
        <v>0</v>
      </c>
      <c r="PG52" t="n">
        <v>0.000739175869215715</v>
      </c>
      <c r="PH52" t="n">
        <v>0.00304966937107983</v>
      </c>
      <c r="PI52" t="n">
        <v>0.00619585510739949</v>
      </c>
      <c r="PJ52" t="n">
        <v>0</v>
      </c>
      <c r="PK52" t="n">
        <v>0.000927306652654598</v>
      </c>
      <c r="PL52" t="n">
        <v>0.00085039021937548</v>
      </c>
      <c r="PM52" t="n">
        <v>0</v>
      </c>
      <c r="PN52" t="n">
        <v>0</v>
      </c>
      <c r="PO52" t="n">
        <v>0</v>
      </c>
      <c r="PP52" t="n">
        <v>0</v>
      </c>
      <c r="PQ52" t="n">
        <v>0.00290009798773264</v>
      </c>
      <c r="PR52" t="n">
        <v>0.000342768398310375</v>
      </c>
      <c r="PS52" t="n">
        <v>0.000269586241869653</v>
      </c>
      <c r="PT52" t="n">
        <v>0.000775161591598124</v>
      </c>
      <c r="PU52" t="n">
        <v>0.000588026758261976</v>
      </c>
      <c r="PV52" t="n">
        <v>0.00484207363550194</v>
      </c>
      <c r="PW52" t="n">
        <v>0.000752194177680772</v>
      </c>
      <c r="PX52" t="n">
        <v>0.000643456664379443</v>
      </c>
      <c r="PY52" t="n">
        <v>0.000187869190062249</v>
      </c>
      <c r="PZ52" t="n">
        <v>0.000118422589616178</v>
      </c>
      <c r="QA52" t="n">
        <v>0.0000281056383921213</v>
      </c>
      <c r="QB52" t="n">
        <v>0.000681029998619839</v>
      </c>
      <c r="QC52" t="n">
        <v>0.00108655139926434</v>
      </c>
      <c r="QD52" t="n">
        <v>0</v>
      </c>
      <c r="QE52" t="n">
        <v>0.0011185025945393</v>
      </c>
      <c r="QF52" t="n">
        <v>0.000573366733958686</v>
      </c>
      <c r="QG52" t="n">
        <v>0.00122308230387646</v>
      </c>
      <c r="QH52" t="n">
        <v>0.00156312314679242</v>
      </c>
      <c r="QI52" t="n">
        <v>0.00204973473603424</v>
      </c>
    </row>
    <row r="53">
      <c r="A53" t="s">
        <v>52</v>
      </c>
      <c r="B53" t="n">
        <v>0.000432871001564882</v>
      </c>
      <c r="C53" t="n">
        <v>0.000423469123296326</v>
      </c>
      <c r="D53" t="n">
        <v>0.00015262466750155</v>
      </c>
      <c r="E53" t="n">
        <v>0</v>
      </c>
      <c r="F53" t="n">
        <v>0</v>
      </c>
      <c r="G53" t="n">
        <v>0.000401228841049505</v>
      </c>
      <c r="H53" t="n">
        <v>0.000767510497319461</v>
      </c>
      <c r="I53" t="n">
        <v>0.00111579049590412</v>
      </c>
      <c r="J53" t="n">
        <v>0.000620939746663438</v>
      </c>
      <c r="K53" t="n">
        <v>0.000541483196079955</v>
      </c>
      <c r="L53" t="n">
        <v>0.000372674208859024</v>
      </c>
      <c r="M53" t="n">
        <v>0.000583591625602403</v>
      </c>
      <c r="N53" t="n">
        <v>0.0208887205429813</v>
      </c>
      <c r="O53" t="n">
        <v>0.0157139393949143</v>
      </c>
      <c r="P53" t="n">
        <v>0.00332476151041688</v>
      </c>
      <c r="Q53" t="n">
        <v>0.000429575478826441</v>
      </c>
      <c r="R53" t="n">
        <v>0</v>
      </c>
      <c r="S53" t="n">
        <v>0.00115041629819954</v>
      </c>
      <c r="T53" t="n">
        <v>0</v>
      </c>
      <c r="U53" t="n">
        <v>0.000432484855084026</v>
      </c>
      <c r="V53" t="n">
        <v>0.000501789603989408</v>
      </c>
      <c r="W53" t="n">
        <v>0.000680338688718804</v>
      </c>
      <c r="X53" t="n">
        <v>0.00600156830089328</v>
      </c>
      <c r="Y53" t="n">
        <v>0.00057288117357549</v>
      </c>
      <c r="Z53" t="n">
        <v>0.000376801324624091</v>
      </c>
      <c r="AA53" t="n">
        <v>0</v>
      </c>
      <c r="AB53" t="n">
        <v>0.000425427671983395</v>
      </c>
      <c r="AC53" t="n">
        <v>0.000369883822729777</v>
      </c>
      <c r="AD53" t="n">
        <v>0.000437133751783041</v>
      </c>
      <c r="AE53" t="n">
        <v>0.000628979469656219</v>
      </c>
      <c r="AF53" t="n">
        <v>0.000397868853398243</v>
      </c>
      <c r="AG53" t="n">
        <v>0.000587900949096644</v>
      </c>
      <c r="AH53" t="n">
        <v>0.000169219717121991</v>
      </c>
      <c r="AI53" t="n">
        <v>0.000150907886443307</v>
      </c>
      <c r="AJ53" t="n">
        <v>0.000620992680054456</v>
      </c>
      <c r="AK53" t="n">
        <v>0.000767636981106136</v>
      </c>
      <c r="AL53" t="n">
        <v>0.000391832400821581</v>
      </c>
      <c r="AM53" t="n">
        <v>0.000336268638250525</v>
      </c>
      <c r="AN53" t="n">
        <v>0.00036318825478343</v>
      </c>
      <c r="AO53" t="n">
        <v>0.0000917416514401065</v>
      </c>
      <c r="AP53" t="n">
        <v>0.0000578289816208994</v>
      </c>
      <c r="AQ53" t="n">
        <v>0.0000137247500778443</v>
      </c>
      <c r="AR53" t="n">
        <v>0.000435662448695769</v>
      </c>
      <c r="AS53" t="n">
        <v>0.000573265223101383</v>
      </c>
      <c r="AT53" t="n">
        <v>0.000317816692412298</v>
      </c>
      <c r="AU53" t="n">
        <v>0.000620271165389106</v>
      </c>
      <c r="AV53" t="n">
        <v>0.000187828859997988</v>
      </c>
      <c r="AW53" t="n">
        <v>0.00053787388603056</v>
      </c>
      <c r="AX53" t="n">
        <v>0.000656640535980729</v>
      </c>
      <c r="AY53" t="n">
        <v>0.000350556598993879</v>
      </c>
      <c r="AZ53" t="n">
        <v>0.000432871001564882</v>
      </c>
      <c r="BA53" t="n">
        <v>1.0004234691233</v>
      </c>
      <c r="BB53" t="n">
        <v>0.00015262466750155</v>
      </c>
      <c r="BC53" t="n">
        <v>0</v>
      </c>
      <c r="BD53" t="n">
        <v>0.000266722671222881</v>
      </c>
      <c r="BE53" t="n">
        <v>0.000401228841049505</v>
      </c>
      <c r="BF53" t="n">
        <v>0.000767510497319461</v>
      </c>
      <c r="BG53" t="n">
        <v>0.00111579049590412</v>
      </c>
      <c r="BH53" t="n">
        <v>0.000620939746663438</v>
      </c>
      <c r="BI53" t="n">
        <v>0.000541483196079955</v>
      </c>
      <c r="BJ53" t="n">
        <v>0.000372674208859024</v>
      </c>
      <c r="BK53" t="n">
        <v>0.000583591625602403</v>
      </c>
      <c r="BL53" t="n">
        <v>0.0208887205429812</v>
      </c>
      <c r="BM53" t="n">
        <v>0.0157139393949143</v>
      </c>
      <c r="BN53" t="n">
        <v>0.00332476151041688</v>
      </c>
      <c r="BO53" t="n">
        <v>0.000429575478826441</v>
      </c>
      <c r="BP53" t="n">
        <v>0</v>
      </c>
      <c r="BQ53" t="n">
        <v>0.00115041629819954</v>
      </c>
      <c r="BR53" t="n">
        <v>0.000546949109838363</v>
      </c>
      <c r="BS53" t="n">
        <v>0.000432484855084026</v>
      </c>
      <c r="BT53" t="n">
        <v>0.000501789603989409</v>
      </c>
      <c r="BU53" t="n">
        <v>0.000680338688718805</v>
      </c>
      <c r="BV53" t="n">
        <v>0.00600156830089328</v>
      </c>
      <c r="BW53" t="n">
        <v>0.000572881173575491</v>
      </c>
      <c r="BX53" t="n">
        <v>0.000376801324624091</v>
      </c>
      <c r="BY53" t="n">
        <v>0</v>
      </c>
      <c r="BZ53" t="n">
        <v>0.000425427671983395</v>
      </c>
      <c r="CA53" t="n">
        <v>0.000369883822729777</v>
      </c>
      <c r="CB53" t="n">
        <v>0.000437133751783041</v>
      </c>
      <c r="CC53" t="n">
        <v>0.000628979469656219</v>
      </c>
      <c r="CD53" t="n">
        <v>0.000397868853398243</v>
      </c>
      <c r="CE53" t="n">
        <v>0.000587900949096644</v>
      </c>
      <c r="CF53" t="n">
        <v>0.000169219717121991</v>
      </c>
      <c r="CG53" t="n">
        <v>0.000150907886443307</v>
      </c>
      <c r="CH53" t="n">
        <v>0.000620992680054457</v>
      </c>
      <c r="CI53" t="n">
        <v>0.000767636981106136</v>
      </c>
      <c r="CJ53" t="n">
        <v>0.000391832400821581</v>
      </c>
      <c r="CK53" t="n">
        <v>0.000336268638250525</v>
      </c>
      <c r="CL53" t="n">
        <v>0.00036318825478343</v>
      </c>
      <c r="CM53" t="n">
        <v>0.0000917416514401064</v>
      </c>
      <c r="CN53" t="n">
        <v>0.0000578289816208994</v>
      </c>
      <c r="CO53" t="n">
        <v>0.0000137247500778443</v>
      </c>
      <c r="CP53" t="n">
        <v>0.000435662448695769</v>
      </c>
      <c r="CQ53" t="n">
        <v>0.000573265223101384</v>
      </c>
      <c r="CR53" t="n">
        <v>0</v>
      </c>
      <c r="CS53" t="n">
        <v>0.000620271165389106</v>
      </c>
      <c r="CT53" t="n">
        <v>0.000187828859997988</v>
      </c>
      <c r="CU53" t="n">
        <v>0.00053787388603056</v>
      </c>
      <c r="CV53" t="n">
        <v>0.000656640535980729</v>
      </c>
      <c r="CW53" t="n">
        <v>0.000350556598993879</v>
      </c>
      <c r="CX53" t="n">
        <v>0.000432871001564882</v>
      </c>
      <c r="CY53" t="n">
        <v>0.000423469123296326</v>
      </c>
      <c r="CZ53" t="n">
        <v>0</v>
      </c>
      <c r="DA53" t="n">
        <v>0</v>
      </c>
      <c r="DB53" t="n">
        <v>0.000266722671222881</v>
      </c>
      <c r="DC53" t="n">
        <v>0.000401228841049505</v>
      </c>
      <c r="DD53" t="n">
        <v>0.000767510497319461</v>
      </c>
      <c r="DE53" t="n">
        <v>0.00111579049590412</v>
      </c>
      <c r="DF53" t="n">
        <v>0</v>
      </c>
      <c r="DG53" t="n">
        <v>0.000541483196079955</v>
      </c>
      <c r="DH53" t="n">
        <v>0</v>
      </c>
      <c r="DI53" t="n">
        <v>0</v>
      </c>
      <c r="DJ53" t="n">
        <v>0.0208887205429813</v>
      </c>
      <c r="DK53" t="n">
        <v>0</v>
      </c>
      <c r="DL53" t="n">
        <v>0.00332476151041689</v>
      </c>
      <c r="DM53" t="n">
        <v>0</v>
      </c>
      <c r="DN53" t="n">
        <v>0</v>
      </c>
      <c r="DO53" t="n">
        <v>0</v>
      </c>
      <c r="DP53" t="n">
        <v>0</v>
      </c>
      <c r="DQ53" t="n">
        <v>0.000432484855084026</v>
      </c>
      <c r="DR53" t="n">
        <v>0</v>
      </c>
      <c r="DS53" t="n">
        <v>0.000680338688718805</v>
      </c>
      <c r="DT53" t="n">
        <v>0.00600156830089328</v>
      </c>
      <c r="DU53" t="n">
        <v>0.000572881173575491</v>
      </c>
      <c r="DV53" t="n">
        <v>0</v>
      </c>
      <c r="DW53" t="n">
        <v>0</v>
      </c>
      <c r="DX53" t="n">
        <v>0.000425427671983395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0.000169219717121991</v>
      </c>
      <c r="EE53" t="n">
        <v>0.000150907886443307</v>
      </c>
      <c r="EF53" t="n">
        <v>0.000620992680054456</v>
      </c>
      <c r="EG53" t="n">
        <v>0.000767636981106136</v>
      </c>
      <c r="EH53" t="n">
        <v>0.000391832400821581</v>
      </c>
      <c r="EI53" t="n">
        <v>0.000336268638250524</v>
      </c>
      <c r="EJ53" t="n">
        <v>0.00036318825478343</v>
      </c>
      <c r="EK53" t="n">
        <v>0.0000917416514401064</v>
      </c>
      <c r="EL53" t="n">
        <v>0.0000578289816208994</v>
      </c>
      <c r="EM53" t="n">
        <v>0.0000137247500778443</v>
      </c>
      <c r="EN53" t="n">
        <v>0</v>
      </c>
      <c r="EO53" t="n">
        <v>0.000573265223101384</v>
      </c>
      <c r="EP53" t="n">
        <v>0</v>
      </c>
      <c r="EQ53" t="n">
        <v>0</v>
      </c>
      <c r="ER53" t="n">
        <v>0.000187828859997988</v>
      </c>
      <c r="ES53" t="n">
        <v>0.00053787388603056</v>
      </c>
      <c r="ET53" t="n">
        <v>0.000656640535980728</v>
      </c>
      <c r="EU53" t="n">
        <v>0.000350556598993879</v>
      </c>
      <c r="EV53" t="n">
        <v>0.000432871001564881</v>
      </c>
      <c r="EW53" t="n">
        <v>0.000423469123296326</v>
      </c>
      <c r="EX53" t="n">
        <v>0.00015262466750155</v>
      </c>
      <c r="EY53" t="n">
        <v>0.000180560314346858</v>
      </c>
      <c r="EZ53" t="n">
        <v>0.000266722671222881</v>
      </c>
      <c r="FA53" t="n">
        <v>0.000401228841049505</v>
      </c>
      <c r="FB53" t="n">
        <v>0.00076751049731946</v>
      </c>
      <c r="FC53" t="n">
        <v>0.00111579049590412</v>
      </c>
      <c r="FD53" t="n">
        <v>0.000620939746663438</v>
      </c>
      <c r="FE53" t="n">
        <v>0.000541483196079955</v>
      </c>
      <c r="FF53" t="n">
        <v>0</v>
      </c>
      <c r="FG53" t="n">
        <v>0</v>
      </c>
      <c r="FH53" t="n">
        <v>0.0208887205429813</v>
      </c>
      <c r="FI53" t="n">
        <v>0.0157139393949143</v>
      </c>
      <c r="FJ53" t="n">
        <v>0</v>
      </c>
      <c r="FK53" t="n">
        <v>0.000429575478826441</v>
      </c>
      <c r="FL53" t="n">
        <v>0</v>
      </c>
      <c r="FM53" t="n">
        <v>0.00115041629819954</v>
      </c>
      <c r="FN53" t="n">
        <v>0</v>
      </c>
      <c r="FO53" t="n">
        <v>0.000432484855084026</v>
      </c>
      <c r="FP53" t="n">
        <v>0</v>
      </c>
      <c r="FQ53" t="n">
        <v>0.000680338688718805</v>
      </c>
      <c r="FR53" t="n">
        <v>0.00600156830089328</v>
      </c>
      <c r="FS53" t="n">
        <v>0.00057288117357549</v>
      </c>
      <c r="FT53" t="n">
        <v>0.000376801324624091</v>
      </c>
      <c r="FU53" t="n">
        <v>0</v>
      </c>
      <c r="FV53" t="n">
        <v>0.000425427671983395</v>
      </c>
      <c r="FW53" t="n">
        <v>0.000369883822729778</v>
      </c>
      <c r="FX53" t="n">
        <v>0</v>
      </c>
      <c r="FY53" t="n">
        <v>0</v>
      </c>
      <c r="FZ53" t="n">
        <v>0</v>
      </c>
      <c r="GA53" t="n">
        <v>0.000587900949096644</v>
      </c>
      <c r="GB53" t="n">
        <v>0.000169219717121991</v>
      </c>
      <c r="GC53" t="n">
        <v>0.000150907886443307</v>
      </c>
      <c r="GD53" t="n">
        <v>0.000620992680054456</v>
      </c>
      <c r="GE53" t="n">
        <v>0.000767636981106136</v>
      </c>
      <c r="GF53" t="n">
        <v>0.000391832400821581</v>
      </c>
      <c r="GG53" t="n">
        <v>0.000336268638250525</v>
      </c>
      <c r="GH53" t="n">
        <v>0.00036318825478343</v>
      </c>
      <c r="GI53" t="n">
        <v>0.0000917416514401064</v>
      </c>
      <c r="GJ53" t="n">
        <v>0.0000578289816208994</v>
      </c>
      <c r="GK53" t="n">
        <v>0</v>
      </c>
      <c r="GL53" t="n">
        <v>0.000435662448695769</v>
      </c>
      <c r="GM53" t="n">
        <v>0.000573265223101383</v>
      </c>
      <c r="GN53" t="n">
        <v>0</v>
      </c>
      <c r="GO53" t="n">
        <v>0.000620271165389106</v>
      </c>
      <c r="GP53" t="n">
        <v>0.000187828859997988</v>
      </c>
      <c r="GQ53" t="n">
        <v>0.00053787388603056</v>
      </c>
      <c r="GR53" t="n">
        <v>0.000656640535980729</v>
      </c>
      <c r="GS53" t="n">
        <v>0.000350556598993879</v>
      </c>
      <c r="GT53" t="n">
        <v>0.000432871001564882</v>
      </c>
      <c r="GU53" t="n">
        <v>0.000423469123296326</v>
      </c>
      <c r="GV53" t="n">
        <v>0</v>
      </c>
      <c r="GW53" t="n">
        <v>0.000180560314346858</v>
      </c>
      <c r="GX53" t="n">
        <v>0</v>
      </c>
      <c r="GY53" t="n">
        <v>0.000401228841049505</v>
      </c>
      <c r="GZ53" t="n">
        <v>0.000767510497319461</v>
      </c>
      <c r="HA53" t="n">
        <v>0.00111579049590412</v>
      </c>
      <c r="HB53" t="n">
        <v>0.000620939746663437</v>
      </c>
      <c r="HC53" t="n">
        <v>0.000541483196079955</v>
      </c>
      <c r="HD53" t="n">
        <v>0.000372674208859024</v>
      </c>
      <c r="HE53" t="n">
        <v>0.000583591625602403</v>
      </c>
      <c r="HF53" t="n">
        <v>0.0208887205429812</v>
      </c>
      <c r="HG53" t="n">
        <v>0.0157139393949143</v>
      </c>
      <c r="HH53" t="n">
        <v>0.00332476151041688</v>
      </c>
      <c r="HI53" t="n">
        <v>0.000429575478826441</v>
      </c>
      <c r="HJ53" t="n">
        <v>0</v>
      </c>
      <c r="HK53" t="n">
        <v>0.00115041629819954</v>
      </c>
      <c r="HL53" t="n">
        <v>0.000546949109838364</v>
      </c>
      <c r="HM53" t="n">
        <v>0.000432484855084026</v>
      </c>
      <c r="HN53" t="n">
        <v>0.000501789603989409</v>
      </c>
      <c r="HO53" t="n">
        <v>0.000680338688718804</v>
      </c>
      <c r="HP53" t="n">
        <v>0.00600156830089329</v>
      </c>
      <c r="HQ53" t="n">
        <v>0.000572881173575491</v>
      </c>
      <c r="HR53" t="n">
        <v>0.000376801324624091</v>
      </c>
      <c r="HS53" t="n">
        <v>0.000317777425113861</v>
      </c>
      <c r="HT53" t="n">
        <v>0.000425427671983395</v>
      </c>
      <c r="HU53" t="n">
        <v>0.000369883822729777</v>
      </c>
      <c r="HV53" t="n">
        <v>0.000437133751783041</v>
      </c>
      <c r="HW53" t="n">
        <v>0.000628979469656219</v>
      </c>
      <c r="HX53" t="n">
        <v>0.000397868853398243</v>
      </c>
      <c r="HY53" t="n">
        <v>0.000587900949096643</v>
      </c>
      <c r="HZ53" t="n">
        <v>0.000169219717121991</v>
      </c>
      <c r="IA53" t="n">
        <v>0.000150907886443307</v>
      </c>
      <c r="IB53" t="n">
        <v>0.000620992680054456</v>
      </c>
      <c r="IC53" t="n">
        <v>0.000767636981106136</v>
      </c>
      <c r="ID53" t="n">
        <v>0.000391832400821581</v>
      </c>
      <c r="IE53" t="n">
        <v>0.000336268638250525</v>
      </c>
      <c r="IF53" t="n">
        <v>0.00036318825478343</v>
      </c>
      <c r="IG53" t="n">
        <v>0.0000917416514401064</v>
      </c>
      <c r="IH53" t="n">
        <v>0.0000578289816208994</v>
      </c>
      <c r="II53" t="n">
        <v>0.0000137247500778443</v>
      </c>
      <c r="IJ53" t="n">
        <v>0.000435662448695769</v>
      </c>
      <c r="IK53" t="n">
        <v>0.000573265223101383</v>
      </c>
      <c r="IL53" t="n">
        <v>0.000317816692412298</v>
      </c>
      <c r="IM53" t="n">
        <v>0.000620271165389106</v>
      </c>
      <c r="IN53" t="n">
        <v>0.000187828859997988</v>
      </c>
      <c r="IO53" t="n">
        <v>0.000537873886030561</v>
      </c>
      <c r="IP53" t="n">
        <v>0.000656640535980728</v>
      </c>
      <c r="IQ53" t="n">
        <v>0.000350556598993878</v>
      </c>
      <c r="IR53" t="n">
        <v>0.000432871001564882</v>
      </c>
      <c r="IS53" t="n">
        <v>0.000423469123296325</v>
      </c>
      <c r="IT53" t="n">
        <v>0</v>
      </c>
      <c r="IU53" t="n">
        <v>0</v>
      </c>
      <c r="IV53" t="n">
        <v>0.000266722671222881</v>
      </c>
      <c r="IW53" t="n">
        <v>0.000401228841049505</v>
      </c>
      <c r="IX53" t="n">
        <v>0.000767510497319461</v>
      </c>
      <c r="IY53" t="n">
        <v>0.00111579049590412</v>
      </c>
      <c r="IZ53" t="n">
        <v>0.000620939746663437</v>
      </c>
      <c r="JA53" t="n">
        <v>0.000541483196079954</v>
      </c>
      <c r="JB53" t="n">
        <v>0.000372674208859024</v>
      </c>
      <c r="JC53" t="n">
        <v>0</v>
      </c>
      <c r="JD53" t="n">
        <v>0.0208887205429813</v>
      </c>
      <c r="JE53" t="n">
        <v>0.0157139393949143</v>
      </c>
      <c r="JF53" t="n">
        <v>0.00332476151041688</v>
      </c>
      <c r="JG53" t="n">
        <v>0</v>
      </c>
      <c r="JH53" t="n">
        <v>0</v>
      </c>
      <c r="JI53" t="n">
        <v>0.00115041629819954</v>
      </c>
      <c r="JJ53" t="n">
        <v>0.000546949109838363</v>
      </c>
      <c r="JK53" t="n">
        <v>0.000432484855084026</v>
      </c>
      <c r="JL53" t="n">
        <v>0</v>
      </c>
      <c r="JM53" t="n">
        <v>0.000680338688718805</v>
      </c>
      <c r="JN53" t="n">
        <v>0.00600156830089329</v>
      </c>
      <c r="JO53" t="n">
        <v>0.00057288117357549</v>
      </c>
      <c r="JP53" t="n">
        <v>0.000376801324624091</v>
      </c>
      <c r="JQ53" t="n">
        <v>0.000317777425113861</v>
      </c>
      <c r="JR53" t="n">
        <v>0.000425427671983395</v>
      </c>
      <c r="JS53" t="n">
        <v>0.000369883822729777</v>
      </c>
      <c r="JT53" t="n">
        <v>0.000437133751783042</v>
      </c>
      <c r="JU53" t="n">
        <v>0</v>
      </c>
      <c r="JV53" t="n">
        <v>0</v>
      </c>
      <c r="JW53" t="n">
        <v>0.000587900949096643</v>
      </c>
      <c r="JX53" t="n">
        <v>0.000169219717121991</v>
      </c>
      <c r="JY53" t="n">
        <v>0.000150907886443307</v>
      </c>
      <c r="JZ53" t="n">
        <v>0.000620992680054457</v>
      </c>
      <c r="KA53" t="n">
        <v>0.000767636981106136</v>
      </c>
      <c r="KB53" t="n">
        <v>0.000391832400821581</v>
      </c>
      <c r="KC53" t="n">
        <v>0.000336268638250525</v>
      </c>
      <c r="KD53" t="n">
        <v>0.00036318825478343</v>
      </c>
      <c r="KE53" t="n">
        <v>0.0000917416514401064</v>
      </c>
      <c r="KF53" t="n">
        <v>0.0000578289816208994</v>
      </c>
      <c r="KG53" t="n">
        <v>0</v>
      </c>
      <c r="KH53" t="n">
        <v>0.000435662448695769</v>
      </c>
      <c r="KI53" t="n">
        <v>0.000573265223101383</v>
      </c>
      <c r="KJ53" t="n">
        <v>0.000317816692412298</v>
      </c>
      <c r="KK53" t="n">
        <v>0.000620271165389106</v>
      </c>
      <c r="KL53" t="n">
        <v>0.000187828859997988</v>
      </c>
      <c r="KM53" t="n">
        <v>0.00053787388603056</v>
      </c>
      <c r="KN53" t="n">
        <v>0.000656640535980729</v>
      </c>
      <c r="KO53" t="n">
        <v>0.000350556598993879</v>
      </c>
      <c r="KP53" t="n">
        <v>0.000432871001564882</v>
      </c>
      <c r="KQ53" t="n">
        <v>0</v>
      </c>
      <c r="KR53" t="n">
        <v>0</v>
      </c>
      <c r="KS53" t="n">
        <v>0.000180560314346858</v>
      </c>
      <c r="KT53" t="n">
        <v>0.000266722671222881</v>
      </c>
      <c r="KU53" t="n">
        <v>0.000401228841049504</v>
      </c>
      <c r="KV53" t="n">
        <v>0.000767510497319461</v>
      </c>
      <c r="KW53" t="n">
        <v>0.00111579049590412</v>
      </c>
      <c r="KX53" t="n">
        <v>0.000620939746663438</v>
      </c>
      <c r="KY53" t="n">
        <v>0.000541483196079955</v>
      </c>
      <c r="KZ53" t="n">
        <v>0.000372674208859024</v>
      </c>
      <c r="LA53" t="n">
        <v>0.000583591625602403</v>
      </c>
      <c r="LB53" t="n">
        <v>0.0208887205429812</v>
      </c>
      <c r="LC53" t="n">
        <v>0.0157139393949143</v>
      </c>
      <c r="LD53" t="n">
        <v>0.00332476151041689</v>
      </c>
      <c r="LE53" t="n">
        <v>0.000429575478826441</v>
      </c>
      <c r="LF53" t="n">
        <v>0.000466272063955042</v>
      </c>
      <c r="LG53" t="n">
        <v>0.00115041629819954</v>
      </c>
      <c r="LH53" t="n">
        <v>0.000546949109838364</v>
      </c>
      <c r="LI53" t="n">
        <v>0.000432484855084026</v>
      </c>
      <c r="LJ53" t="n">
        <v>0.000501789603989409</v>
      </c>
      <c r="LK53" t="n">
        <v>0.000680338688718804</v>
      </c>
      <c r="LL53" t="n">
        <v>0.00600156830089328</v>
      </c>
      <c r="LM53" t="n">
        <v>0.00057288117357549</v>
      </c>
      <c r="LN53" t="n">
        <v>0.000376801324624092</v>
      </c>
      <c r="LO53" t="n">
        <v>0.000317777425113861</v>
      </c>
      <c r="LP53" t="n">
        <v>0.000425427671983395</v>
      </c>
      <c r="LQ53" t="n">
        <v>0.000369883822729778</v>
      </c>
      <c r="LR53" t="n">
        <v>0.000437133751783041</v>
      </c>
      <c r="LS53" t="n">
        <v>0.00062897946965622</v>
      </c>
      <c r="LT53" t="n">
        <v>0.000397868853398243</v>
      </c>
      <c r="LU53" t="n">
        <v>0.000587900949096643</v>
      </c>
      <c r="LV53" t="n">
        <v>0.000169219717121991</v>
      </c>
      <c r="LW53" t="n">
        <v>0.000150907886443307</v>
      </c>
      <c r="LX53" t="n">
        <v>0.000620992680054456</v>
      </c>
      <c r="LY53" t="n">
        <v>0.000767636981106136</v>
      </c>
      <c r="LZ53" t="n">
        <v>0.000391832400821581</v>
      </c>
      <c r="MA53" t="n">
        <v>0.000336268638250525</v>
      </c>
      <c r="MB53" t="n">
        <v>0.00036318825478343</v>
      </c>
      <c r="MC53" t="n">
        <v>0.0000917416514401064</v>
      </c>
      <c r="MD53" t="n">
        <v>0.0000578289816208994</v>
      </c>
      <c r="ME53" t="n">
        <v>0.0000137247500778443</v>
      </c>
      <c r="MF53" t="n">
        <v>0.000435662448695769</v>
      </c>
      <c r="MG53" t="n">
        <v>0.000573265223101383</v>
      </c>
      <c r="MH53" t="n">
        <v>0.000317816692412298</v>
      </c>
      <c r="MI53" t="n">
        <v>0.000620271165389107</v>
      </c>
      <c r="MJ53" t="n">
        <v>0.000187828859997988</v>
      </c>
      <c r="MK53" t="n">
        <v>0.00053787388603056</v>
      </c>
      <c r="ML53" t="n">
        <v>0.000656640535980729</v>
      </c>
      <c r="MM53" t="n">
        <v>0.000350556598993879</v>
      </c>
      <c r="MN53" t="n">
        <v>0.000432871001564881</v>
      </c>
      <c r="MO53" t="n">
        <v>0.000423469123296326</v>
      </c>
      <c r="MP53" t="n">
        <v>0</v>
      </c>
      <c r="MQ53" t="n">
        <v>0.000180560314346858</v>
      </c>
      <c r="MR53" t="n">
        <v>0.00026672267122288</v>
      </c>
      <c r="MS53" t="n">
        <v>0.000401228841049505</v>
      </c>
      <c r="MT53" t="n">
        <v>0.000767510497319461</v>
      </c>
      <c r="MU53" t="n">
        <v>0.00111579049590412</v>
      </c>
      <c r="MV53" t="n">
        <v>0.000620939746663438</v>
      </c>
      <c r="MW53" t="n">
        <v>0.000541483196079955</v>
      </c>
      <c r="MX53" t="n">
        <v>0</v>
      </c>
      <c r="MY53" t="n">
        <v>0</v>
      </c>
      <c r="MZ53" t="n">
        <v>0.0208887205429813</v>
      </c>
      <c r="NA53" t="n">
        <v>0</v>
      </c>
      <c r="NB53" t="n">
        <v>0.00332476151041688</v>
      </c>
      <c r="NC53" t="n">
        <v>0.000429575478826441</v>
      </c>
      <c r="ND53" t="n">
        <v>0</v>
      </c>
      <c r="NE53" t="n">
        <v>0.00115041629819954</v>
      </c>
      <c r="NF53" t="n">
        <v>0.000546949109838364</v>
      </c>
      <c r="NG53" t="n">
        <v>0.000432484855084025</v>
      </c>
      <c r="NH53" t="n">
        <v>0</v>
      </c>
      <c r="NI53" t="n">
        <v>0.000680338688718805</v>
      </c>
      <c r="NJ53" t="n">
        <v>0.00600156830089328</v>
      </c>
      <c r="NK53" t="n">
        <v>0.000572881173575491</v>
      </c>
      <c r="NL53" t="n">
        <v>0.000376801324624091</v>
      </c>
      <c r="NM53" t="n">
        <v>0.000317777425113861</v>
      </c>
      <c r="NN53" t="n">
        <v>0.000425427671983395</v>
      </c>
      <c r="NO53" t="n">
        <v>0.000369883822729777</v>
      </c>
      <c r="NP53" t="n">
        <v>0.000437133751783042</v>
      </c>
      <c r="NQ53" t="n">
        <v>0</v>
      </c>
      <c r="NR53" t="n">
        <v>0.000397868853398243</v>
      </c>
      <c r="NS53" t="n">
        <v>0.000587900949096644</v>
      </c>
      <c r="NT53" t="n">
        <v>0.000169219717121991</v>
      </c>
      <c r="NU53" t="n">
        <v>0.000150907886443307</v>
      </c>
      <c r="NV53" t="n">
        <v>0.000620992680054456</v>
      </c>
      <c r="NW53" t="n">
        <v>0.000767636981106136</v>
      </c>
      <c r="NX53" t="n">
        <v>0.000391832400821581</v>
      </c>
      <c r="NY53" t="n">
        <v>0.000336268638250524</v>
      </c>
      <c r="NZ53" t="n">
        <v>0.00036318825478343</v>
      </c>
      <c r="OA53" t="n">
        <v>0.0000917416514401064</v>
      </c>
      <c r="OB53" t="n">
        <v>0.0000578289816208994</v>
      </c>
      <c r="OC53" t="n">
        <v>0.0000137247500778443</v>
      </c>
      <c r="OD53" t="n">
        <v>0.000435662448695769</v>
      </c>
      <c r="OE53" t="n">
        <v>0.000573265223101383</v>
      </c>
      <c r="OF53" t="n">
        <v>0.000317816692412298</v>
      </c>
      <c r="OG53" t="n">
        <v>0.000620271165389107</v>
      </c>
      <c r="OH53" t="n">
        <v>0.000187828859997988</v>
      </c>
      <c r="OI53" t="n">
        <v>0.00053787388603056</v>
      </c>
      <c r="OJ53" t="n">
        <v>0.000656640535980729</v>
      </c>
      <c r="OK53" t="n">
        <v>0.000350556598993878</v>
      </c>
      <c r="OL53" t="n">
        <v>0.000432871001564882</v>
      </c>
      <c r="OM53" t="n">
        <v>0.000423469123296326</v>
      </c>
      <c r="ON53" t="n">
        <v>0.00015262466750155</v>
      </c>
      <c r="OO53" t="n">
        <v>0</v>
      </c>
      <c r="OP53" t="n">
        <v>0.000266722671222881</v>
      </c>
      <c r="OQ53" t="n">
        <v>0.000401228841049505</v>
      </c>
      <c r="OR53" t="n">
        <v>0.000767510497319461</v>
      </c>
      <c r="OS53" t="n">
        <v>0.00111579049590412</v>
      </c>
      <c r="OT53" t="n">
        <v>0.000620939746663437</v>
      </c>
      <c r="OU53" t="n">
        <v>0.000541483196079955</v>
      </c>
      <c r="OV53" t="n">
        <v>0</v>
      </c>
      <c r="OW53" t="n">
        <v>0</v>
      </c>
      <c r="OX53" t="n">
        <v>0.0208887205429813</v>
      </c>
      <c r="OY53" t="n">
        <v>0.0157139393949143</v>
      </c>
      <c r="OZ53" t="n">
        <v>0.00332476151041688</v>
      </c>
      <c r="PA53" t="n">
        <v>0.000429575478826441</v>
      </c>
      <c r="PB53" t="n">
        <v>0</v>
      </c>
      <c r="PC53" t="n">
        <v>0.00115041629819954</v>
      </c>
      <c r="PD53" t="n">
        <v>0</v>
      </c>
      <c r="PE53" t="n">
        <v>0</v>
      </c>
      <c r="PF53" t="n">
        <v>0</v>
      </c>
      <c r="PG53" t="n">
        <v>0.000680338688718804</v>
      </c>
      <c r="PH53" t="n">
        <v>0.00600156830089328</v>
      </c>
      <c r="PI53" t="n">
        <v>0.00057288117357549</v>
      </c>
      <c r="PJ53" t="n">
        <v>0</v>
      </c>
      <c r="PK53" t="n">
        <v>0.000317777425113861</v>
      </c>
      <c r="PL53" t="n">
        <v>0.000425427671983395</v>
      </c>
      <c r="PM53" t="n">
        <v>0</v>
      </c>
      <c r="PN53" t="n">
        <v>0</v>
      </c>
      <c r="PO53" t="n">
        <v>0</v>
      </c>
      <c r="PP53" t="n">
        <v>0</v>
      </c>
      <c r="PQ53" t="n">
        <v>0.000587900949096644</v>
      </c>
      <c r="PR53" t="n">
        <v>0.000169219717121991</v>
      </c>
      <c r="PS53" t="n">
        <v>0.000150907886443307</v>
      </c>
      <c r="PT53" t="n">
        <v>0.000620992680054456</v>
      </c>
      <c r="PU53" t="n">
        <v>0.000767636981106136</v>
      </c>
      <c r="PV53" t="n">
        <v>0.000391832400821581</v>
      </c>
      <c r="PW53" t="n">
        <v>0.000336268638250525</v>
      </c>
      <c r="PX53" t="n">
        <v>0.00036318825478343</v>
      </c>
      <c r="PY53" t="n">
        <v>0.0000917416514401065</v>
      </c>
      <c r="PZ53" t="n">
        <v>0.0000578289816208994</v>
      </c>
      <c r="QA53" t="n">
        <v>0.0000137247500778443</v>
      </c>
      <c r="QB53" t="n">
        <v>0.000435662448695769</v>
      </c>
      <c r="QC53" t="n">
        <v>0.000573265223101383</v>
      </c>
      <c r="QD53" t="n">
        <v>0</v>
      </c>
      <c r="QE53" t="n">
        <v>0.000620271165389107</v>
      </c>
      <c r="QF53" t="n">
        <v>0.000187828859997988</v>
      </c>
      <c r="QG53" t="n">
        <v>0.000537873886030561</v>
      </c>
      <c r="QH53" t="n">
        <v>0.00065664053598073</v>
      </c>
      <c r="QI53" t="n">
        <v>0.000350556598993879</v>
      </c>
    </row>
    <row r="54">
      <c r="A54" t="s">
        <v>53</v>
      </c>
      <c r="B54" t="n">
        <v>0.000224513358947094</v>
      </c>
      <c r="C54" t="n">
        <v>0.000226632418186754</v>
      </c>
      <c r="D54" t="n">
        <v>0.0000818086758399722</v>
      </c>
      <c r="E54" t="n">
        <v>0</v>
      </c>
      <c r="F54" t="n">
        <v>0</v>
      </c>
      <c r="G54" t="n">
        <v>0.0000439535485149029</v>
      </c>
      <c r="H54" t="n">
        <v>0.00387034191683098</v>
      </c>
      <c r="I54" t="n">
        <v>0.000307643839426439</v>
      </c>
      <c r="J54" t="n">
        <v>0.000130445716635337</v>
      </c>
      <c r="K54" t="n">
        <v>0.0000972863909302265</v>
      </c>
      <c r="L54" t="n">
        <v>0.000148963388466643</v>
      </c>
      <c r="M54" t="n">
        <v>0.000109256587463813</v>
      </c>
      <c r="N54" t="n">
        <v>0.0000949432329913546</v>
      </c>
      <c r="O54" t="n">
        <v>0.000149770793598614</v>
      </c>
      <c r="P54" t="n">
        <v>0.000119343678886082</v>
      </c>
      <c r="Q54" t="n">
        <v>0.0000417735979117258</v>
      </c>
      <c r="R54" t="n">
        <v>0</v>
      </c>
      <c r="S54" t="n">
        <v>0.000209070253280844</v>
      </c>
      <c r="T54" t="n">
        <v>0</v>
      </c>
      <c r="U54" t="n">
        <v>0.0000838589547381232</v>
      </c>
      <c r="V54" t="n">
        <v>0.000057169089229116</v>
      </c>
      <c r="W54" t="n">
        <v>0.0000593869562223283</v>
      </c>
      <c r="X54" t="n">
        <v>0.0000979673851873558</v>
      </c>
      <c r="Y54" t="n">
        <v>0.00109992936155088</v>
      </c>
      <c r="Z54" t="n">
        <v>0.000135535730288944</v>
      </c>
      <c r="AA54" t="n">
        <v>0</v>
      </c>
      <c r="AB54" t="n">
        <v>0.0000996520977991737</v>
      </c>
      <c r="AC54" t="n">
        <v>0.0000841186121661145</v>
      </c>
      <c r="AD54" t="n">
        <v>0.000101290957461307</v>
      </c>
      <c r="AE54" t="n">
        <v>0.0000772088301925178</v>
      </c>
      <c r="AF54" t="n">
        <v>0.0000831377963178359</v>
      </c>
      <c r="AG54" t="n">
        <v>0.0000990874760350154</v>
      </c>
      <c r="AH54" t="n">
        <v>0.0000464314298761403</v>
      </c>
      <c r="AI54" t="n">
        <v>0.0000249571359259481</v>
      </c>
      <c r="AJ54" t="n">
        <v>0.0000652162696701563</v>
      </c>
      <c r="AK54" t="n">
        <v>0.0000575839816981781</v>
      </c>
      <c r="AL54" t="n">
        <v>0.00116925272137187</v>
      </c>
      <c r="AM54" t="n">
        <v>0.0000699910716330181</v>
      </c>
      <c r="AN54" t="n">
        <v>0.0000804210890580591</v>
      </c>
      <c r="AO54" t="n">
        <v>0.0000268706899943162</v>
      </c>
      <c r="AP54" t="n">
        <v>0.0000169378315457134</v>
      </c>
      <c r="AQ54" t="n">
        <v>0.00000401991351579499</v>
      </c>
      <c r="AR54" t="n">
        <v>0.0000952278624471998</v>
      </c>
      <c r="AS54" t="n">
        <v>0.000154343733127561</v>
      </c>
      <c r="AT54" t="n">
        <v>0.0000822584245984294</v>
      </c>
      <c r="AU54" t="n">
        <v>0.000156931563572472</v>
      </c>
      <c r="AV54" t="n">
        <v>0.000104978283780129</v>
      </c>
      <c r="AW54" t="n">
        <v>0.000178757047382168</v>
      </c>
      <c r="AX54" t="n">
        <v>0.000221503242625942</v>
      </c>
      <c r="AY54" t="n">
        <v>0.000370449379631612</v>
      </c>
      <c r="AZ54" t="n">
        <v>0.000224513358947094</v>
      </c>
      <c r="BA54" t="n">
        <v>0.000226632418186754</v>
      </c>
      <c r="BB54" t="n">
        <v>1.00008180867584</v>
      </c>
      <c r="BC54" t="n">
        <v>0</v>
      </c>
      <c r="BD54" t="n">
        <v>0.0000503857181625733</v>
      </c>
      <c r="BE54" t="n">
        <v>0.0000439535485149029</v>
      </c>
      <c r="BF54" t="n">
        <v>0.00387034191683098</v>
      </c>
      <c r="BG54" t="n">
        <v>0.000307643839426439</v>
      </c>
      <c r="BH54" t="n">
        <v>0.000130445716635337</v>
      </c>
      <c r="BI54" t="n">
        <v>0.0000972863909302265</v>
      </c>
      <c r="BJ54" t="n">
        <v>0.000148963388466643</v>
      </c>
      <c r="BK54" t="n">
        <v>0.000109256587463813</v>
      </c>
      <c r="BL54" t="n">
        <v>0.0000949432329913546</v>
      </c>
      <c r="BM54" t="n">
        <v>0.000149770793598614</v>
      </c>
      <c r="BN54" t="n">
        <v>0.000119343678886082</v>
      </c>
      <c r="BO54" t="n">
        <v>0.0000417735979117258</v>
      </c>
      <c r="BP54" t="n">
        <v>0</v>
      </c>
      <c r="BQ54" t="n">
        <v>0.000209070253280844</v>
      </c>
      <c r="BR54" t="n">
        <v>0.0000894238551683627</v>
      </c>
      <c r="BS54" t="n">
        <v>0.0000838589547381232</v>
      </c>
      <c r="BT54" t="n">
        <v>0.000057169089229116</v>
      </c>
      <c r="BU54" t="n">
        <v>0.0000593869562223283</v>
      </c>
      <c r="BV54" t="n">
        <v>0.0000979673851873557</v>
      </c>
      <c r="BW54" t="n">
        <v>0.00109992936155088</v>
      </c>
      <c r="BX54" t="n">
        <v>0.000135535730288944</v>
      </c>
      <c r="BY54" t="n">
        <v>0</v>
      </c>
      <c r="BZ54" t="n">
        <v>0.0000996520977991737</v>
      </c>
      <c r="CA54" t="n">
        <v>0.0000841186121661145</v>
      </c>
      <c r="CB54" t="n">
        <v>0.000101290957461307</v>
      </c>
      <c r="CC54" t="n">
        <v>0.0000772088301925178</v>
      </c>
      <c r="CD54" t="n">
        <v>0.0000831377963178359</v>
      </c>
      <c r="CE54" t="n">
        <v>0.0000990874760350154</v>
      </c>
      <c r="CF54" t="n">
        <v>0.0000464314298761403</v>
      </c>
      <c r="CG54" t="n">
        <v>0.0000249571359259481</v>
      </c>
      <c r="CH54" t="n">
        <v>0.0000652162696701563</v>
      </c>
      <c r="CI54" t="n">
        <v>0.0000575839816981781</v>
      </c>
      <c r="CJ54" t="n">
        <v>0.00116925272137187</v>
      </c>
      <c r="CK54" t="n">
        <v>0.0000699910716330181</v>
      </c>
      <c r="CL54" t="n">
        <v>0.0000804210890580591</v>
      </c>
      <c r="CM54" t="n">
        <v>0.0000268706899943162</v>
      </c>
      <c r="CN54" t="n">
        <v>0.0000169378315457134</v>
      </c>
      <c r="CO54" t="n">
        <v>0.00000401991351579499</v>
      </c>
      <c r="CP54" t="n">
        <v>0.0000952278624471998</v>
      </c>
      <c r="CQ54" t="n">
        <v>0.000154343733127561</v>
      </c>
      <c r="CR54" t="n">
        <v>0</v>
      </c>
      <c r="CS54" t="n">
        <v>0.000156931563572472</v>
      </c>
      <c r="CT54" t="n">
        <v>0.000104978283780129</v>
      </c>
      <c r="CU54" t="n">
        <v>0.000178757047382168</v>
      </c>
      <c r="CV54" t="n">
        <v>0.000221503242625942</v>
      </c>
      <c r="CW54" t="n">
        <v>0.000370449379631613</v>
      </c>
      <c r="CX54" t="n">
        <v>0.000224513358947094</v>
      </c>
      <c r="CY54" t="n">
        <v>0.000226632418186754</v>
      </c>
      <c r="CZ54" t="n">
        <v>0</v>
      </c>
      <c r="DA54" t="n">
        <v>0</v>
      </c>
      <c r="DB54" t="n">
        <v>0.0000503857181625734</v>
      </c>
      <c r="DC54" t="n">
        <v>0.0000439535485149029</v>
      </c>
      <c r="DD54" t="n">
        <v>0.00387034191683099</v>
      </c>
      <c r="DE54" t="n">
        <v>0.000307643839426439</v>
      </c>
      <c r="DF54" t="n">
        <v>0</v>
      </c>
      <c r="DG54" t="n">
        <v>0.0000972863909302265</v>
      </c>
      <c r="DH54" t="n">
        <v>0</v>
      </c>
      <c r="DI54" t="n">
        <v>0</v>
      </c>
      <c r="DJ54" t="n">
        <v>0.0000949432329913546</v>
      </c>
      <c r="DK54" t="n">
        <v>0</v>
      </c>
      <c r="DL54" t="n">
        <v>0.000119343678886082</v>
      </c>
      <c r="DM54" t="n">
        <v>0</v>
      </c>
      <c r="DN54" t="n">
        <v>0</v>
      </c>
      <c r="DO54" t="n">
        <v>0</v>
      </c>
      <c r="DP54" t="n">
        <v>0</v>
      </c>
      <c r="DQ54" t="n">
        <v>0.0000838589547381233</v>
      </c>
      <c r="DR54" t="n">
        <v>0</v>
      </c>
      <c r="DS54" t="n">
        <v>0.0000593869562223283</v>
      </c>
      <c r="DT54" t="n">
        <v>0.0000979673851873557</v>
      </c>
      <c r="DU54" t="n">
        <v>0.00109992936155088</v>
      </c>
      <c r="DV54" t="n">
        <v>0</v>
      </c>
      <c r="DW54" t="n">
        <v>0</v>
      </c>
      <c r="DX54" t="n">
        <v>0.0000996520977991737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0.0000464314298761403</v>
      </c>
      <c r="EE54" t="n">
        <v>0.0000249571359259481</v>
      </c>
      <c r="EF54" t="n">
        <v>0.0000652162696701563</v>
      </c>
      <c r="EG54" t="n">
        <v>0.0000575839816981781</v>
      </c>
      <c r="EH54" t="n">
        <v>0.00116925272137187</v>
      </c>
      <c r="EI54" t="n">
        <v>0.000069991071633018</v>
      </c>
      <c r="EJ54" t="n">
        <v>0.000080421089058059</v>
      </c>
      <c r="EK54" t="n">
        <v>0.0000268706899943162</v>
      </c>
      <c r="EL54" t="n">
        <v>0.0000169378315457134</v>
      </c>
      <c r="EM54" t="n">
        <v>0.00000401991351579499</v>
      </c>
      <c r="EN54" t="n">
        <v>0</v>
      </c>
      <c r="EO54" t="n">
        <v>0.000154343733127561</v>
      </c>
      <c r="EP54" t="n">
        <v>0</v>
      </c>
      <c r="EQ54" t="n">
        <v>0</v>
      </c>
      <c r="ER54" t="n">
        <v>0.000104978283780129</v>
      </c>
      <c r="ES54" t="n">
        <v>0.000178757047382168</v>
      </c>
      <c r="ET54" t="n">
        <v>0.000221503242625942</v>
      </c>
      <c r="EU54" t="n">
        <v>0.000370449379631612</v>
      </c>
      <c r="EV54" t="n">
        <v>0.000224513358947094</v>
      </c>
      <c r="EW54" t="n">
        <v>0.000226632418186754</v>
      </c>
      <c r="EX54" t="n">
        <v>0.0000818086758399722</v>
      </c>
      <c r="EY54" t="n">
        <v>0.0000373771525894418</v>
      </c>
      <c r="EZ54" t="n">
        <v>0.0000503857181625734</v>
      </c>
      <c r="FA54" t="n">
        <v>0.0000439535485149029</v>
      </c>
      <c r="FB54" t="n">
        <v>0.00387034191683098</v>
      </c>
      <c r="FC54" t="n">
        <v>0.000307643839426439</v>
      </c>
      <c r="FD54" t="n">
        <v>0.000130445716635337</v>
      </c>
      <c r="FE54" t="n">
        <v>0.0000972863909302265</v>
      </c>
      <c r="FF54" t="n">
        <v>0</v>
      </c>
      <c r="FG54" t="n">
        <v>0</v>
      </c>
      <c r="FH54" t="n">
        <v>0.0000949432329913546</v>
      </c>
      <c r="FI54" t="n">
        <v>0.000149770793598614</v>
      </c>
      <c r="FJ54" t="n">
        <v>0</v>
      </c>
      <c r="FK54" t="n">
        <v>0.0000417735979117258</v>
      </c>
      <c r="FL54" t="n">
        <v>0</v>
      </c>
      <c r="FM54" t="n">
        <v>0.000209070253280844</v>
      </c>
      <c r="FN54" t="n">
        <v>0</v>
      </c>
      <c r="FO54" t="n">
        <v>0.0000838589547381232</v>
      </c>
      <c r="FP54" t="n">
        <v>0</v>
      </c>
      <c r="FQ54" t="n">
        <v>0.0000593869562223283</v>
      </c>
      <c r="FR54" t="n">
        <v>0.0000979673851873557</v>
      </c>
      <c r="FS54" t="n">
        <v>0.00109992936155088</v>
      </c>
      <c r="FT54" t="n">
        <v>0.000135535730288944</v>
      </c>
      <c r="FU54" t="n">
        <v>0</v>
      </c>
      <c r="FV54" t="n">
        <v>0.0000996520977991737</v>
      </c>
      <c r="FW54" t="n">
        <v>0.0000841186121661145</v>
      </c>
      <c r="FX54" t="n">
        <v>0</v>
      </c>
      <c r="FY54" t="n">
        <v>0</v>
      </c>
      <c r="FZ54" t="n">
        <v>0</v>
      </c>
      <c r="GA54" t="n">
        <v>0.0000990874760350153</v>
      </c>
      <c r="GB54" t="n">
        <v>0.0000464314298761403</v>
      </c>
      <c r="GC54" t="n">
        <v>0.0000249571359259481</v>
      </c>
      <c r="GD54" t="n">
        <v>0.0000652162696701563</v>
      </c>
      <c r="GE54" t="n">
        <v>0.0000575839816981781</v>
      </c>
      <c r="GF54" t="n">
        <v>0.00116925272137187</v>
      </c>
      <c r="GG54" t="n">
        <v>0.0000699910716330181</v>
      </c>
      <c r="GH54" t="n">
        <v>0.000080421089058059</v>
      </c>
      <c r="GI54" t="n">
        <v>0.0000268706899943162</v>
      </c>
      <c r="GJ54" t="n">
        <v>0.0000169378315457134</v>
      </c>
      <c r="GK54" t="n">
        <v>0</v>
      </c>
      <c r="GL54" t="n">
        <v>0.0000952278624471997</v>
      </c>
      <c r="GM54" t="n">
        <v>0.000154343733127561</v>
      </c>
      <c r="GN54" t="n">
        <v>0</v>
      </c>
      <c r="GO54" t="n">
        <v>0.000156931563572472</v>
      </c>
      <c r="GP54" t="n">
        <v>0.000104978283780129</v>
      </c>
      <c r="GQ54" t="n">
        <v>0.000178757047382168</v>
      </c>
      <c r="GR54" t="n">
        <v>0.000221503242625942</v>
      </c>
      <c r="GS54" t="n">
        <v>0.000370449379631613</v>
      </c>
      <c r="GT54" t="n">
        <v>0.000224513358947094</v>
      </c>
      <c r="GU54" t="n">
        <v>0.000226632418186754</v>
      </c>
      <c r="GV54" t="n">
        <v>0</v>
      </c>
      <c r="GW54" t="n">
        <v>0.0000373771525894418</v>
      </c>
      <c r="GX54" t="n">
        <v>0</v>
      </c>
      <c r="GY54" t="n">
        <v>0.0000439535485149029</v>
      </c>
      <c r="GZ54" t="n">
        <v>0.00387034191683099</v>
      </c>
      <c r="HA54" t="n">
        <v>0.000307643839426439</v>
      </c>
      <c r="HB54" t="n">
        <v>0.000130445716635337</v>
      </c>
      <c r="HC54" t="n">
        <v>0.0000972863909302265</v>
      </c>
      <c r="HD54" t="n">
        <v>0.000148963388466643</v>
      </c>
      <c r="HE54" t="n">
        <v>0.000109256587463813</v>
      </c>
      <c r="HF54" t="n">
        <v>0.0000949432329913546</v>
      </c>
      <c r="HG54" t="n">
        <v>0.000149770793598614</v>
      </c>
      <c r="HH54" t="n">
        <v>0.000119343678886082</v>
      </c>
      <c r="HI54" t="n">
        <v>0.0000417735979117258</v>
      </c>
      <c r="HJ54" t="n">
        <v>0</v>
      </c>
      <c r="HK54" t="n">
        <v>0.000209070253280844</v>
      </c>
      <c r="HL54" t="n">
        <v>0.0000894238551683628</v>
      </c>
      <c r="HM54" t="n">
        <v>0.0000838589547381232</v>
      </c>
      <c r="HN54" t="n">
        <v>0.000057169089229116</v>
      </c>
      <c r="HO54" t="n">
        <v>0.0000593869562223282</v>
      </c>
      <c r="HP54" t="n">
        <v>0.0000979673851873558</v>
      </c>
      <c r="HQ54" t="n">
        <v>0.00109992936155088</v>
      </c>
      <c r="HR54" t="n">
        <v>0.000135535730288944</v>
      </c>
      <c r="HS54" t="n">
        <v>0.0000904931565597863</v>
      </c>
      <c r="HT54" t="n">
        <v>0.0000996520977991736</v>
      </c>
      <c r="HU54" t="n">
        <v>0.0000841186121661145</v>
      </c>
      <c r="HV54" t="n">
        <v>0.000101290957461307</v>
      </c>
      <c r="HW54" t="n">
        <v>0.0000772088301925178</v>
      </c>
      <c r="HX54" t="n">
        <v>0.0000831377963178359</v>
      </c>
      <c r="HY54" t="n">
        <v>0.0000990874760350153</v>
      </c>
      <c r="HZ54" t="n">
        <v>0.0000464314298761404</v>
      </c>
      <c r="IA54" t="n">
        <v>0.0000249571359259481</v>
      </c>
      <c r="IB54" t="n">
        <v>0.0000652162696701563</v>
      </c>
      <c r="IC54" t="n">
        <v>0.000057583981698178</v>
      </c>
      <c r="ID54" t="n">
        <v>0.00116925272137187</v>
      </c>
      <c r="IE54" t="n">
        <v>0.0000699910716330181</v>
      </c>
      <c r="IF54" t="n">
        <v>0.000080421089058059</v>
      </c>
      <c r="IG54" t="n">
        <v>0.0000268706899943161</v>
      </c>
      <c r="IH54" t="n">
        <v>0.0000169378315457134</v>
      </c>
      <c r="II54" t="n">
        <v>0.00000401991351579499</v>
      </c>
      <c r="IJ54" t="n">
        <v>0.0000952278624471998</v>
      </c>
      <c r="IK54" t="n">
        <v>0.000154343733127561</v>
      </c>
      <c r="IL54" t="n">
        <v>0.0000822584245984294</v>
      </c>
      <c r="IM54" t="n">
        <v>0.000156931563572472</v>
      </c>
      <c r="IN54" t="n">
        <v>0.000104978283780129</v>
      </c>
      <c r="IO54" t="n">
        <v>0.000178757047382168</v>
      </c>
      <c r="IP54" t="n">
        <v>0.000221503242625942</v>
      </c>
      <c r="IQ54" t="n">
        <v>0.000370449379631612</v>
      </c>
      <c r="IR54" t="n">
        <v>0.000224513358947094</v>
      </c>
      <c r="IS54" t="n">
        <v>0.000226632418186754</v>
      </c>
      <c r="IT54" t="n">
        <v>0</v>
      </c>
      <c r="IU54" t="n">
        <v>0</v>
      </c>
      <c r="IV54" t="n">
        <v>0.0000503857181625733</v>
      </c>
      <c r="IW54" t="n">
        <v>0.0000439535485149029</v>
      </c>
      <c r="IX54" t="n">
        <v>0.00387034191683098</v>
      </c>
      <c r="IY54" t="n">
        <v>0.000307643839426439</v>
      </c>
      <c r="IZ54" t="n">
        <v>0.000130445716635337</v>
      </c>
      <c r="JA54" t="n">
        <v>0.0000972863909302264</v>
      </c>
      <c r="JB54" t="n">
        <v>0.000148963388466643</v>
      </c>
      <c r="JC54" t="n">
        <v>0</v>
      </c>
      <c r="JD54" t="n">
        <v>0.0000949432329913547</v>
      </c>
      <c r="JE54" t="n">
        <v>0.000149770793598614</v>
      </c>
      <c r="JF54" t="n">
        <v>0.000119343678886082</v>
      </c>
      <c r="JG54" t="n">
        <v>0</v>
      </c>
      <c r="JH54" t="n">
        <v>0</v>
      </c>
      <c r="JI54" t="n">
        <v>0.000209070253280844</v>
      </c>
      <c r="JJ54" t="n">
        <v>0.0000894238551683628</v>
      </c>
      <c r="JK54" t="n">
        <v>0.0000838589547381233</v>
      </c>
      <c r="JL54" t="n">
        <v>0</v>
      </c>
      <c r="JM54" t="n">
        <v>0.0000593869562223283</v>
      </c>
      <c r="JN54" t="n">
        <v>0.0000979673851873558</v>
      </c>
      <c r="JO54" t="n">
        <v>0.00109992936155088</v>
      </c>
      <c r="JP54" t="n">
        <v>0.000135535730288944</v>
      </c>
      <c r="JQ54" t="n">
        <v>0.0000904931565597863</v>
      </c>
      <c r="JR54" t="n">
        <v>0.0000996520977991737</v>
      </c>
      <c r="JS54" t="n">
        <v>0.0000841186121661145</v>
      </c>
      <c r="JT54" t="n">
        <v>0.000101290957461307</v>
      </c>
      <c r="JU54" t="n">
        <v>0</v>
      </c>
      <c r="JV54" t="n">
        <v>0</v>
      </c>
      <c r="JW54" t="n">
        <v>0.0000990874760350152</v>
      </c>
      <c r="JX54" t="n">
        <v>0.0000464314298761403</v>
      </c>
      <c r="JY54" t="n">
        <v>0.0000249571359259481</v>
      </c>
      <c r="JZ54" t="n">
        <v>0.0000652162696701563</v>
      </c>
      <c r="KA54" t="n">
        <v>0.0000575839816981781</v>
      </c>
      <c r="KB54" t="n">
        <v>0.00116925272137187</v>
      </c>
      <c r="KC54" t="n">
        <v>0.0000699910716330181</v>
      </c>
      <c r="KD54" t="n">
        <v>0.000080421089058059</v>
      </c>
      <c r="KE54" t="n">
        <v>0.0000268706899943161</v>
      </c>
      <c r="KF54" t="n">
        <v>0.0000169378315457134</v>
      </c>
      <c r="KG54" t="n">
        <v>0</v>
      </c>
      <c r="KH54" t="n">
        <v>0.0000952278624471999</v>
      </c>
      <c r="KI54" t="n">
        <v>0.000154343733127561</v>
      </c>
      <c r="KJ54" t="n">
        <v>0.0000822584245984294</v>
      </c>
      <c r="KK54" t="n">
        <v>0.000156931563572472</v>
      </c>
      <c r="KL54" t="n">
        <v>0.000104978283780129</v>
      </c>
      <c r="KM54" t="n">
        <v>0.000178757047382168</v>
      </c>
      <c r="KN54" t="n">
        <v>0.000221503242625942</v>
      </c>
      <c r="KO54" t="n">
        <v>0.000370449379631613</v>
      </c>
      <c r="KP54" t="n">
        <v>0.000224513358947094</v>
      </c>
      <c r="KQ54" t="n">
        <v>0</v>
      </c>
      <c r="KR54" t="n">
        <v>0</v>
      </c>
      <c r="KS54" t="n">
        <v>0.0000373771525894417</v>
      </c>
      <c r="KT54" t="n">
        <v>0.0000503857181625733</v>
      </c>
      <c r="KU54" t="n">
        <v>0.0000439535485149029</v>
      </c>
      <c r="KV54" t="n">
        <v>0.00387034191683098</v>
      </c>
      <c r="KW54" t="n">
        <v>0.000307643839426439</v>
      </c>
      <c r="KX54" t="n">
        <v>0.000130445716635337</v>
      </c>
      <c r="KY54" t="n">
        <v>0.0000972863909302265</v>
      </c>
      <c r="KZ54" t="n">
        <v>0.000148963388466643</v>
      </c>
      <c r="LA54" t="n">
        <v>0.000109256587463813</v>
      </c>
      <c r="LB54" t="n">
        <v>0.0000949432329913546</v>
      </c>
      <c r="LC54" t="n">
        <v>0.000149770793598614</v>
      </c>
      <c r="LD54" t="n">
        <v>0.000119343678886082</v>
      </c>
      <c r="LE54" t="n">
        <v>0.0000417735979117258</v>
      </c>
      <c r="LF54" t="n">
        <v>0.000113108700600965</v>
      </c>
      <c r="LG54" t="n">
        <v>0.000209070253280844</v>
      </c>
      <c r="LH54" t="n">
        <v>0.0000894238551683629</v>
      </c>
      <c r="LI54" t="n">
        <v>0.0000838589547381232</v>
      </c>
      <c r="LJ54" t="n">
        <v>0.000057169089229116</v>
      </c>
      <c r="LK54" t="n">
        <v>0.0000593869562223282</v>
      </c>
      <c r="LL54" t="n">
        <v>0.0000979673851873557</v>
      </c>
      <c r="LM54" t="n">
        <v>0.00109992936155088</v>
      </c>
      <c r="LN54" t="n">
        <v>0.000135535730288944</v>
      </c>
      <c r="LO54" t="n">
        <v>0.0000904931565597863</v>
      </c>
      <c r="LP54" t="n">
        <v>0.0000996520977991738</v>
      </c>
      <c r="LQ54" t="n">
        <v>0.0000841186121661145</v>
      </c>
      <c r="LR54" t="n">
        <v>0.000101290957461307</v>
      </c>
      <c r="LS54" t="n">
        <v>0.0000772088301925179</v>
      </c>
      <c r="LT54" t="n">
        <v>0.0000831377963178359</v>
      </c>
      <c r="LU54" t="n">
        <v>0.0000990874760350153</v>
      </c>
      <c r="LV54" t="n">
        <v>0.0000464314298761403</v>
      </c>
      <c r="LW54" t="n">
        <v>0.0000249571359259481</v>
      </c>
      <c r="LX54" t="n">
        <v>0.0000652162696701563</v>
      </c>
      <c r="LY54" t="n">
        <v>0.0000575839816981781</v>
      </c>
      <c r="LZ54" t="n">
        <v>0.00116925272137187</v>
      </c>
      <c r="MA54" t="n">
        <v>0.000069991071633018</v>
      </c>
      <c r="MB54" t="n">
        <v>0.0000804210890580591</v>
      </c>
      <c r="MC54" t="n">
        <v>0.0000268706899943161</v>
      </c>
      <c r="MD54" t="n">
        <v>0.0000169378315457134</v>
      </c>
      <c r="ME54" t="n">
        <v>0.00000401991351579499</v>
      </c>
      <c r="MF54" t="n">
        <v>0.0000952278624471999</v>
      </c>
      <c r="MG54" t="n">
        <v>0.000154343733127561</v>
      </c>
      <c r="MH54" t="n">
        <v>0.0000822584245984294</v>
      </c>
      <c r="MI54" t="n">
        <v>0.000156931563572473</v>
      </c>
      <c r="MJ54" t="n">
        <v>0.000104978283780129</v>
      </c>
      <c r="MK54" t="n">
        <v>0.000178757047382168</v>
      </c>
      <c r="ML54" t="n">
        <v>0.000221503242625942</v>
      </c>
      <c r="MM54" t="n">
        <v>0.000370449379631613</v>
      </c>
      <c r="MN54" t="n">
        <v>0.000224513358947094</v>
      </c>
      <c r="MO54" t="n">
        <v>0.000226632418186754</v>
      </c>
      <c r="MP54" t="n">
        <v>0</v>
      </c>
      <c r="MQ54" t="n">
        <v>0.0000373771525894418</v>
      </c>
      <c r="MR54" t="n">
        <v>0.0000503857181625733</v>
      </c>
      <c r="MS54" t="n">
        <v>0.0000439535485149029</v>
      </c>
      <c r="MT54" t="n">
        <v>0.00387034191683098</v>
      </c>
      <c r="MU54" t="n">
        <v>0.00030764383942644</v>
      </c>
      <c r="MV54" t="n">
        <v>0.000130445716635337</v>
      </c>
      <c r="MW54" t="n">
        <v>0.0000972863909302265</v>
      </c>
      <c r="MX54" t="n">
        <v>0</v>
      </c>
      <c r="MY54" t="n">
        <v>0</v>
      </c>
      <c r="MZ54" t="n">
        <v>0.0000949432329913547</v>
      </c>
      <c r="NA54" t="n">
        <v>0</v>
      </c>
      <c r="NB54" t="n">
        <v>0.000119343678886082</v>
      </c>
      <c r="NC54" t="n">
        <v>0.0000417735979117257</v>
      </c>
      <c r="ND54" t="n">
        <v>0</v>
      </c>
      <c r="NE54" t="n">
        <v>0.000209070253280844</v>
      </c>
      <c r="NF54" t="n">
        <v>0.0000894238551683629</v>
      </c>
      <c r="NG54" t="n">
        <v>0.0000838589547381232</v>
      </c>
      <c r="NH54" t="n">
        <v>0</v>
      </c>
      <c r="NI54" t="n">
        <v>0.0000593869562223283</v>
      </c>
      <c r="NJ54" t="n">
        <v>0.0000979673851873558</v>
      </c>
      <c r="NK54" t="n">
        <v>0.00109992936155088</v>
      </c>
      <c r="NL54" t="n">
        <v>0.000135535730288944</v>
      </c>
      <c r="NM54" t="n">
        <v>0.0000904931565597863</v>
      </c>
      <c r="NN54" t="n">
        <v>0.0000996520977991737</v>
      </c>
      <c r="NO54" t="n">
        <v>0.0000841186121661144</v>
      </c>
      <c r="NP54" t="n">
        <v>0.000101290957461307</v>
      </c>
      <c r="NQ54" t="n">
        <v>0</v>
      </c>
      <c r="NR54" t="n">
        <v>0.0000831377963178359</v>
      </c>
      <c r="NS54" t="n">
        <v>0.0000990874760350154</v>
      </c>
      <c r="NT54" t="n">
        <v>0.0000464314298761403</v>
      </c>
      <c r="NU54" t="n">
        <v>0.0000249571359259481</v>
      </c>
      <c r="NV54" t="n">
        <v>0.0000652162696701563</v>
      </c>
      <c r="NW54" t="n">
        <v>0.0000575839816981781</v>
      </c>
      <c r="NX54" t="n">
        <v>0.00116925272137187</v>
      </c>
      <c r="NY54" t="n">
        <v>0.000069991071633018</v>
      </c>
      <c r="NZ54" t="n">
        <v>0.0000804210890580591</v>
      </c>
      <c r="OA54" t="n">
        <v>0.0000268706899943162</v>
      </c>
      <c r="OB54" t="n">
        <v>0.0000169378315457134</v>
      </c>
      <c r="OC54" t="n">
        <v>0.00000401991351579499</v>
      </c>
      <c r="OD54" t="n">
        <v>0.0000952278624471998</v>
      </c>
      <c r="OE54" t="n">
        <v>0.000154343733127561</v>
      </c>
      <c r="OF54" t="n">
        <v>0.0000822584245984295</v>
      </c>
      <c r="OG54" t="n">
        <v>0.000156931563572473</v>
      </c>
      <c r="OH54" t="n">
        <v>0.000104978283780129</v>
      </c>
      <c r="OI54" t="n">
        <v>0.000178757047382168</v>
      </c>
      <c r="OJ54" t="n">
        <v>0.000221503242625942</v>
      </c>
      <c r="OK54" t="n">
        <v>0.000370449379631612</v>
      </c>
      <c r="OL54" t="n">
        <v>0.000224513358947094</v>
      </c>
      <c r="OM54" t="n">
        <v>0.000226632418186753</v>
      </c>
      <c r="ON54" t="n">
        <v>0.0000818086758399722</v>
      </c>
      <c r="OO54" t="n">
        <v>0</v>
      </c>
      <c r="OP54" t="n">
        <v>0.0000503857181625734</v>
      </c>
      <c r="OQ54" t="n">
        <v>0.0000439535485149029</v>
      </c>
      <c r="OR54" t="n">
        <v>0.00387034191683098</v>
      </c>
      <c r="OS54" t="n">
        <v>0.000307643839426439</v>
      </c>
      <c r="OT54" t="n">
        <v>0.000130445716635337</v>
      </c>
      <c r="OU54" t="n">
        <v>0.0000972863909302265</v>
      </c>
      <c r="OV54" t="n">
        <v>0</v>
      </c>
      <c r="OW54" t="n">
        <v>0</v>
      </c>
      <c r="OX54" t="n">
        <v>0.0000949432329913548</v>
      </c>
      <c r="OY54" t="n">
        <v>0.000149770793598614</v>
      </c>
      <c r="OZ54" t="n">
        <v>0.000119343678886082</v>
      </c>
      <c r="PA54" t="n">
        <v>0.0000417735979117258</v>
      </c>
      <c r="PB54" t="n">
        <v>0</v>
      </c>
      <c r="PC54" t="n">
        <v>0.000209070253280844</v>
      </c>
      <c r="PD54" t="n">
        <v>0</v>
      </c>
      <c r="PE54" t="n">
        <v>0</v>
      </c>
      <c r="PF54" t="n">
        <v>0</v>
      </c>
      <c r="PG54" t="n">
        <v>0.0000593869562223282</v>
      </c>
      <c r="PH54" t="n">
        <v>0.0000979673851873558</v>
      </c>
      <c r="PI54" t="n">
        <v>0.00109992936155088</v>
      </c>
      <c r="PJ54" t="n">
        <v>0</v>
      </c>
      <c r="PK54" t="n">
        <v>0.0000904931565597863</v>
      </c>
      <c r="PL54" t="n">
        <v>0.0000996520977991736</v>
      </c>
      <c r="PM54" t="n">
        <v>0</v>
      </c>
      <c r="PN54" t="n">
        <v>0</v>
      </c>
      <c r="PO54" t="n">
        <v>0</v>
      </c>
      <c r="PP54" t="n">
        <v>0</v>
      </c>
      <c r="PQ54" t="n">
        <v>0.0000990874760350154</v>
      </c>
      <c r="PR54" t="n">
        <v>0.0000464314298761403</v>
      </c>
      <c r="PS54" t="n">
        <v>0.0000249571359259481</v>
      </c>
      <c r="PT54" t="n">
        <v>0.0000652162696701563</v>
      </c>
      <c r="PU54" t="n">
        <v>0.0000575839816981781</v>
      </c>
      <c r="PV54" t="n">
        <v>0.00116925272137187</v>
      </c>
      <c r="PW54" t="n">
        <v>0.000069991071633018</v>
      </c>
      <c r="PX54" t="n">
        <v>0.000080421089058059</v>
      </c>
      <c r="PY54" t="n">
        <v>0.0000268706899943162</v>
      </c>
      <c r="PZ54" t="n">
        <v>0.0000169378315457134</v>
      </c>
      <c r="QA54" t="n">
        <v>0.00000401991351579499</v>
      </c>
      <c r="QB54" t="n">
        <v>0.0000952278624471998</v>
      </c>
      <c r="QC54" t="n">
        <v>0.000154343733127561</v>
      </c>
      <c r="QD54" t="n">
        <v>0</v>
      </c>
      <c r="QE54" t="n">
        <v>0.000156931563572473</v>
      </c>
      <c r="QF54" t="n">
        <v>0.000104978283780129</v>
      </c>
      <c r="QG54" t="n">
        <v>0.000178757047382168</v>
      </c>
      <c r="QH54" t="n">
        <v>0.000221503242625942</v>
      </c>
      <c r="QI54" t="n">
        <v>0.000370449379631612</v>
      </c>
    </row>
    <row r="55">
      <c r="A55" t="s">
        <v>54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1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</row>
    <row r="56">
      <c r="A56" t="s">
        <v>55</v>
      </c>
      <c r="B56" t="n">
        <v>0.0000508177272792699</v>
      </c>
      <c r="C56" t="n">
        <v>0.0000509484994331743</v>
      </c>
      <c r="D56" t="n">
        <v>0.0000175468044297112</v>
      </c>
      <c r="E56" t="n">
        <v>0</v>
      </c>
      <c r="F56" t="n">
        <v>0</v>
      </c>
      <c r="G56" t="n">
        <v>0.0000612144427607537</v>
      </c>
      <c r="H56" t="n">
        <v>0.000029330095368834</v>
      </c>
      <c r="I56" t="n">
        <v>0.0000243573613521126</v>
      </c>
      <c r="J56" t="n">
        <v>0.0000448429325791433</v>
      </c>
      <c r="K56" t="n">
        <v>0.0000331914092615371</v>
      </c>
      <c r="L56" t="n">
        <v>0.0000416194738470716</v>
      </c>
      <c r="M56" t="n">
        <v>0.0000416913404375921</v>
      </c>
      <c r="N56" t="n">
        <v>0.0000514759558188961</v>
      </c>
      <c r="O56" t="n">
        <v>0.0000331900451700038</v>
      </c>
      <c r="P56" t="n">
        <v>0.0000391001517062323</v>
      </c>
      <c r="Q56" t="n">
        <v>0.0000454384342706457</v>
      </c>
      <c r="R56" t="n">
        <v>0</v>
      </c>
      <c r="S56" t="n">
        <v>0.0000359158214066413</v>
      </c>
      <c r="T56" t="n">
        <v>0</v>
      </c>
      <c r="U56" t="n">
        <v>0.0000398684852618733</v>
      </c>
      <c r="V56" t="n">
        <v>0.0000316709249785439</v>
      </c>
      <c r="W56" t="n">
        <v>0.0000424698625829272</v>
      </c>
      <c r="X56" t="n">
        <v>0.000117363143689512</v>
      </c>
      <c r="Y56" t="n">
        <v>0.0000689250958823009</v>
      </c>
      <c r="Z56" t="n">
        <v>0.00117711209715293</v>
      </c>
      <c r="AA56" t="n">
        <v>0</v>
      </c>
      <c r="AB56" t="n">
        <v>0.000569959549157504</v>
      </c>
      <c r="AC56" t="n">
        <v>0.000426692317703043</v>
      </c>
      <c r="AD56" t="n">
        <v>0.000576688296358166</v>
      </c>
      <c r="AE56" t="n">
        <v>0.000497990137708856</v>
      </c>
      <c r="AF56" t="n">
        <v>0.000152724418566103</v>
      </c>
      <c r="AG56" t="n">
        <v>0.000386436732113017</v>
      </c>
      <c r="AH56" t="n">
        <v>0.0000528664480691748</v>
      </c>
      <c r="AI56" t="n">
        <v>0.0000430409403803852</v>
      </c>
      <c r="AJ56" t="n">
        <v>0.000157674596105942</v>
      </c>
      <c r="AK56" t="n">
        <v>0.0000360786823820835</v>
      </c>
      <c r="AL56" t="n">
        <v>0.000022927870022522</v>
      </c>
      <c r="AM56" t="n">
        <v>0.0000366542647714562</v>
      </c>
      <c r="AN56" t="n">
        <v>0.000134991993784275</v>
      </c>
      <c r="AO56" t="n">
        <v>0.0000102199426736132</v>
      </c>
      <c r="AP56" t="n">
        <v>0.00000644209982881708</v>
      </c>
      <c r="AQ56" t="n">
        <v>0.00000152892559487081</v>
      </c>
      <c r="AR56" t="n">
        <v>0.0000264834130133757</v>
      </c>
      <c r="AS56" t="n">
        <v>0.0000439382356307241</v>
      </c>
      <c r="AT56" t="n">
        <v>0.0000241097347187015</v>
      </c>
      <c r="AU56" t="n">
        <v>0.0000468272765674624</v>
      </c>
      <c r="AV56" t="n">
        <v>0.000030233953726816</v>
      </c>
      <c r="AW56" t="n">
        <v>0.0000463341439324863</v>
      </c>
      <c r="AX56" t="n">
        <v>0.0000613479774327754</v>
      </c>
      <c r="AY56" t="n">
        <v>0.0000414018424588498</v>
      </c>
      <c r="AZ56" t="n">
        <v>0.0000508177272792699</v>
      </c>
      <c r="BA56" t="n">
        <v>0.0000509484994331743</v>
      </c>
      <c r="BB56" t="n">
        <v>0.0000175468044297111</v>
      </c>
      <c r="BC56" t="n">
        <v>0</v>
      </c>
      <c r="BD56" t="n">
        <v>1.00006507060717</v>
      </c>
      <c r="BE56" t="n">
        <v>0.0000612144427607537</v>
      </c>
      <c r="BF56" t="n">
        <v>0.000029330095368834</v>
      </c>
      <c r="BG56" t="n">
        <v>0.0000243573613521126</v>
      </c>
      <c r="BH56" t="n">
        <v>0.0000448429325791433</v>
      </c>
      <c r="BI56" t="n">
        <v>0.0000331914092615371</v>
      </c>
      <c r="BJ56" t="n">
        <v>0.0000416194738470716</v>
      </c>
      <c r="BK56" t="n">
        <v>0.0000416913404375921</v>
      </c>
      <c r="BL56" t="n">
        <v>0.0000514759558188961</v>
      </c>
      <c r="BM56" t="n">
        <v>0.0000331900451700038</v>
      </c>
      <c r="BN56" t="n">
        <v>0.0000391001517062323</v>
      </c>
      <c r="BO56" t="n">
        <v>0.0000454384342706457</v>
      </c>
      <c r="BP56" t="n">
        <v>0</v>
      </c>
      <c r="BQ56" t="n">
        <v>0.0000359158214066413</v>
      </c>
      <c r="BR56" t="n">
        <v>0.0000574438446221197</v>
      </c>
      <c r="BS56" t="n">
        <v>0.0000398684852618733</v>
      </c>
      <c r="BT56" t="n">
        <v>0.0000316709249785439</v>
      </c>
      <c r="BU56" t="n">
        <v>0.0000424698625829272</v>
      </c>
      <c r="BV56" t="n">
        <v>0.000117363143689512</v>
      </c>
      <c r="BW56" t="n">
        <v>0.0000689250958823011</v>
      </c>
      <c r="BX56" t="n">
        <v>0.00117711209715293</v>
      </c>
      <c r="BY56" t="n">
        <v>0</v>
      </c>
      <c r="BZ56" t="n">
        <v>0.000569959549157504</v>
      </c>
      <c r="CA56" t="n">
        <v>0.000426692317703043</v>
      </c>
      <c r="CB56" t="n">
        <v>0.000576688296358166</v>
      </c>
      <c r="CC56" t="n">
        <v>0.000497990137708856</v>
      </c>
      <c r="CD56" t="n">
        <v>0.000152724418566103</v>
      </c>
      <c r="CE56" t="n">
        <v>0.000386436732113017</v>
      </c>
      <c r="CF56" t="n">
        <v>0.0000528664480691747</v>
      </c>
      <c r="CG56" t="n">
        <v>0.0000430409403803852</v>
      </c>
      <c r="CH56" t="n">
        <v>0.000157674596105943</v>
      </c>
      <c r="CI56" t="n">
        <v>0.0000360786823820836</v>
      </c>
      <c r="CJ56" t="n">
        <v>0.000022927870022522</v>
      </c>
      <c r="CK56" t="n">
        <v>0.0000366542647714562</v>
      </c>
      <c r="CL56" t="n">
        <v>0.000134991993784276</v>
      </c>
      <c r="CM56" t="n">
        <v>0.0000102199426736132</v>
      </c>
      <c r="CN56" t="n">
        <v>0.00000644209982881708</v>
      </c>
      <c r="CO56" t="n">
        <v>0.00000152892559487081</v>
      </c>
      <c r="CP56" t="n">
        <v>0.0000264834130133757</v>
      </c>
      <c r="CQ56" t="n">
        <v>0.0000439382356307241</v>
      </c>
      <c r="CR56" t="n">
        <v>0</v>
      </c>
      <c r="CS56" t="n">
        <v>0.0000468272765674624</v>
      </c>
      <c r="CT56" t="n">
        <v>0.000030233953726816</v>
      </c>
      <c r="CU56" t="n">
        <v>0.0000463341439324863</v>
      </c>
      <c r="CV56" t="n">
        <v>0.0000613479774327754</v>
      </c>
      <c r="CW56" t="n">
        <v>0.0000414018424588498</v>
      </c>
      <c r="CX56" t="n">
        <v>0.0000508177272792699</v>
      </c>
      <c r="CY56" t="n">
        <v>0.0000509484994331743</v>
      </c>
      <c r="CZ56" t="n">
        <v>0</v>
      </c>
      <c r="DA56" t="n">
        <v>0</v>
      </c>
      <c r="DB56" t="n">
        <v>0.0000650706071683336</v>
      </c>
      <c r="DC56" t="n">
        <v>0.0000612144427607537</v>
      </c>
      <c r="DD56" t="n">
        <v>0.000029330095368834</v>
      </c>
      <c r="DE56" t="n">
        <v>0.0000243573613521125</v>
      </c>
      <c r="DF56" t="n">
        <v>0</v>
      </c>
      <c r="DG56" t="n">
        <v>0.0000331914092615371</v>
      </c>
      <c r="DH56" t="n">
        <v>0</v>
      </c>
      <c r="DI56" t="n">
        <v>0</v>
      </c>
      <c r="DJ56" t="n">
        <v>0.0000514759558188961</v>
      </c>
      <c r="DK56" t="n">
        <v>0</v>
      </c>
      <c r="DL56" t="n">
        <v>0.0000391001517062323</v>
      </c>
      <c r="DM56" t="n">
        <v>0</v>
      </c>
      <c r="DN56" t="n">
        <v>0</v>
      </c>
      <c r="DO56" t="n">
        <v>0</v>
      </c>
      <c r="DP56" t="n">
        <v>0</v>
      </c>
      <c r="DQ56" t="n">
        <v>0.0000398684852618733</v>
      </c>
      <c r="DR56" t="n">
        <v>0</v>
      </c>
      <c r="DS56" t="n">
        <v>0.0000424698625829272</v>
      </c>
      <c r="DT56" t="n">
        <v>0.000117363143689512</v>
      </c>
      <c r="DU56" t="n">
        <v>0.000068925095882301</v>
      </c>
      <c r="DV56" t="n">
        <v>0</v>
      </c>
      <c r="DW56" t="n">
        <v>0</v>
      </c>
      <c r="DX56" t="n">
        <v>0.000569959549157504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0.0000528664480691748</v>
      </c>
      <c r="EE56" t="n">
        <v>0.0000430409403803852</v>
      </c>
      <c r="EF56" t="n">
        <v>0.000157674596105942</v>
      </c>
      <c r="EG56" t="n">
        <v>0.0000360786823820835</v>
      </c>
      <c r="EH56" t="n">
        <v>0.000022927870022522</v>
      </c>
      <c r="EI56" t="n">
        <v>0.0000366542647714562</v>
      </c>
      <c r="EJ56" t="n">
        <v>0.000134991993784275</v>
      </c>
      <c r="EK56" t="n">
        <v>0.0000102199426736132</v>
      </c>
      <c r="EL56" t="n">
        <v>0.00000644209982881708</v>
      </c>
      <c r="EM56" t="n">
        <v>0.00000152892559487081</v>
      </c>
      <c r="EN56" t="n">
        <v>0</v>
      </c>
      <c r="EO56" t="n">
        <v>0.0000439382356307241</v>
      </c>
      <c r="EP56" t="n">
        <v>0</v>
      </c>
      <c r="EQ56" t="n">
        <v>0</v>
      </c>
      <c r="ER56" t="n">
        <v>0.000030233953726816</v>
      </c>
      <c r="ES56" t="n">
        <v>0.0000463341439324863</v>
      </c>
      <c r="ET56" t="n">
        <v>0.0000613479774327754</v>
      </c>
      <c r="EU56" t="n">
        <v>0.0000414018424588498</v>
      </c>
      <c r="EV56" t="n">
        <v>0.0000508177272792699</v>
      </c>
      <c r="EW56" t="n">
        <v>0.0000509484994331744</v>
      </c>
      <c r="EX56" t="n">
        <v>0.0000175468044297112</v>
      </c>
      <c r="EY56" t="n">
        <v>0.0000417575573515356</v>
      </c>
      <c r="EZ56" t="n">
        <v>0.0000650706071683336</v>
      </c>
      <c r="FA56" t="n">
        <v>0.0000612144427607537</v>
      </c>
      <c r="FB56" t="n">
        <v>0.000029330095368834</v>
      </c>
      <c r="FC56" t="n">
        <v>0.0000243573613521125</v>
      </c>
      <c r="FD56" t="n">
        <v>0.0000448429325791433</v>
      </c>
      <c r="FE56" t="n">
        <v>0.0000331914092615371</v>
      </c>
      <c r="FF56" t="n">
        <v>0</v>
      </c>
      <c r="FG56" t="n">
        <v>0</v>
      </c>
      <c r="FH56" t="n">
        <v>0.0000514759558188962</v>
      </c>
      <c r="FI56" t="n">
        <v>0.0000331900451700038</v>
      </c>
      <c r="FJ56" t="n">
        <v>0</v>
      </c>
      <c r="FK56" t="n">
        <v>0.0000454384342706457</v>
      </c>
      <c r="FL56" t="n">
        <v>0</v>
      </c>
      <c r="FM56" t="n">
        <v>0.0000359158214066413</v>
      </c>
      <c r="FN56" t="n">
        <v>0</v>
      </c>
      <c r="FO56" t="n">
        <v>0.0000398684852618733</v>
      </c>
      <c r="FP56" t="n">
        <v>0</v>
      </c>
      <c r="FQ56" t="n">
        <v>0.0000424698625829272</v>
      </c>
      <c r="FR56" t="n">
        <v>0.000117363143689512</v>
      </c>
      <c r="FS56" t="n">
        <v>0.000068925095882301</v>
      </c>
      <c r="FT56" t="n">
        <v>0.00117711209715293</v>
      </c>
      <c r="FU56" t="n">
        <v>0</v>
      </c>
      <c r="FV56" t="n">
        <v>0.000569959549157504</v>
      </c>
      <c r="FW56" t="n">
        <v>0.000426692317703043</v>
      </c>
      <c r="FX56" t="n">
        <v>0</v>
      </c>
      <c r="FY56" t="n">
        <v>0</v>
      </c>
      <c r="FZ56" t="n">
        <v>0</v>
      </c>
      <c r="GA56" t="n">
        <v>0.000386436732113016</v>
      </c>
      <c r="GB56" t="n">
        <v>0.0000528664480691748</v>
      </c>
      <c r="GC56" t="n">
        <v>0.0000430409403803852</v>
      </c>
      <c r="GD56" t="n">
        <v>0.000157674596105943</v>
      </c>
      <c r="GE56" t="n">
        <v>0.0000360786823820835</v>
      </c>
      <c r="GF56" t="n">
        <v>0.000022927870022522</v>
      </c>
      <c r="GG56" t="n">
        <v>0.0000366542647714562</v>
      </c>
      <c r="GH56" t="n">
        <v>0.000134991993784275</v>
      </c>
      <c r="GI56" t="n">
        <v>0.0000102199426736132</v>
      </c>
      <c r="GJ56" t="n">
        <v>0.00000644209982881708</v>
      </c>
      <c r="GK56" t="n">
        <v>0</v>
      </c>
      <c r="GL56" t="n">
        <v>0.0000264834130133757</v>
      </c>
      <c r="GM56" t="n">
        <v>0.0000439382356307241</v>
      </c>
      <c r="GN56" t="n">
        <v>0</v>
      </c>
      <c r="GO56" t="n">
        <v>0.0000468272765674624</v>
      </c>
      <c r="GP56" t="n">
        <v>0.000030233953726816</v>
      </c>
      <c r="GQ56" t="n">
        <v>0.0000463341439324863</v>
      </c>
      <c r="GR56" t="n">
        <v>0.0000613479774327754</v>
      </c>
      <c r="GS56" t="n">
        <v>0.0000414018424588498</v>
      </c>
      <c r="GT56" t="n">
        <v>0.00005081772727927</v>
      </c>
      <c r="GU56" t="n">
        <v>0.0000509484994331743</v>
      </c>
      <c r="GV56" t="n">
        <v>0</v>
      </c>
      <c r="GW56" t="n">
        <v>0.0000417575573515356</v>
      </c>
      <c r="GX56" t="n">
        <v>0</v>
      </c>
      <c r="GY56" t="n">
        <v>0.0000612144427607537</v>
      </c>
      <c r="GZ56" t="n">
        <v>0.000029330095368834</v>
      </c>
      <c r="HA56" t="n">
        <v>0.0000243573613521126</v>
      </c>
      <c r="HB56" t="n">
        <v>0.0000448429325791433</v>
      </c>
      <c r="HC56" t="n">
        <v>0.0000331914092615371</v>
      </c>
      <c r="HD56" t="n">
        <v>0.0000416194738470716</v>
      </c>
      <c r="HE56" t="n">
        <v>0.0000416913404375922</v>
      </c>
      <c r="HF56" t="n">
        <v>0.0000514759558188961</v>
      </c>
      <c r="HG56" t="n">
        <v>0.0000331900451700038</v>
      </c>
      <c r="HH56" t="n">
        <v>0.0000391001517062323</v>
      </c>
      <c r="HI56" t="n">
        <v>0.0000454384342706457</v>
      </c>
      <c r="HJ56" t="n">
        <v>0</v>
      </c>
      <c r="HK56" t="n">
        <v>0.0000359158214066413</v>
      </c>
      <c r="HL56" t="n">
        <v>0.0000574438446221197</v>
      </c>
      <c r="HM56" t="n">
        <v>0.0000398684852618733</v>
      </c>
      <c r="HN56" t="n">
        <v>0.0000316709249785439</v>
      </c>
      <c r="HO56" t="n">
        <v>0.0000424698625829272</v>
      </c>
      <c r="HP56" t="n">
        <v>0.000117363143689512</v>
      </c>
      <c r="HQ56" t="n">
        <v>0.0000689250958823009</v>
      </c>
      <c r="HR56" t="n">
        <v>0.00117711209715293</v>
      </c>
      <c r="HS56" t="n">
        <v>0.00104453877286002</v>
      </c>
      <c r="HT56" t="n">
        <v>0.000569959549157504</v>
      </c>
      <c r="HU56" t="n">
        <v>0.000426692317703043</v>
      </c>
      <c r="HV56" t="n">
        <v>0.000576688296358165</v>
      </c>
      <c r="HW56" t="n">
        <v>0.000497990137708856</v>
      </c>
      <c r="HX56" t="n">
        <v>0.000152724418566103</v>
      </c>
      <c r="HY56" t="n">
        <v>0.000386436732113016</v>
      </c>
      <c r="HZ56" t="n">
        <v>0.0000528664480691748</v>
      </c>
      <c r="IA56" t="n">
        <v>0.0000430409403803852</v>
      </c>
      <c r="IB56" t="n">
        <v>0.000157674596105943</v>
      </c>
      <c r="IC56" t="n">
        <v>0.0000360786823820835</v>
      </c>
      <c r="ID56" t="n">
        <v>0.000022927870022522</v>
      </c>
      <c r="IE56" t="n">
        <v>0.0000366542647714562</v>
      </c>
      <c r="IF56" t="n">
        <v>0.000134991993784275</v>
      </c>
      <c r="IG56" t="n">
        <v>0.0000102199426736132</v>
      </c>
      <c r="IH56" t="n">
        <v>0.00000644209982881708</v>
      </c>
      <c r="II56" t="n">
        <v>0.00000152892559487081</v>
      </c>
      <c r="IJ56" t="n">
        <v>0.0000264834130133757</v>
      </c>
      <c r="IK56" t="n">
        <v>0.0000439382356307241</v>
      </c>
      <c r="IL56" t="n">
        <v>0.0000241097347187015</v>
      </c>
      <c r="IM56" t="n">
        <v>0.0000468272765674624</v>
      </c>
      <c r="IN56" t="n">
        <v>0.000030233953726816</v>
      </c>
      <c r="IO56" t="n">
        <v>0.0000463341439324863</v>
      </c>
      <c r="IP56" t="n">
        <v>0.0000613479774327753</v>
      </c>
      <c r="IQ56" t="n">
        <v>0.0000414018424588497</v>
      </c>
      <c r="IR56" t="n">
        <v>0.00005081772727927</v>
      </c>
      <c r="IS56" t="n">
        <v>0.0000509484994331743</v>
      </c>
      <c r="IT56" t="n">
        <v>0</v>
      </c>
      <c r="IU56" t="n">
        <v>0</v>
      </c>
      <c r="IV56" t="n">
        <v>0.0000650706071683336</v>
      </c>
      <c r="IW56" t="n">
        <v>0.0000612144427607537</v>
      </c>
      <c r="IX56" t="n">
        <v>0.000029330095368834</v>
      </c>
      <c r="IY56" t="n">
        <v>0.0000243573613521126</v>
      </c>
      <c r="IZ56" t="n">
        <v>0.0000448429325791433</v>
      </c>
      <c r="JA56" t="n">
        <v>0.0000331914092615371</v>
      </c>
      <c r="JB56" t="n">
        <v>0.0000416194738470716</v>
      </c>
      <c r="JC56" t="n">
        <v>0</v>
      </c>
      <c r="JD56" t="n">
        <v>0.0000514759558188961</v>
      </c>
      <c r="JE56" t="n">
        <v>0.0000331900451700038</v>
      </c>
      <c r="JF56" t="n">
        <v>0.0000391001517062323</v>
      </c>
      <c r="JG56" t="n">
        <v>0</v>
      </c>
      <c r="JH56" t="n">
        <v>0</v>
      </c>
      <c r="JI56" t="n">
        <v>0.0000359158214066413</v>
      </c>
      <c r="JJ56" t="n">
        <v>0.0000574438446221197</v>
      </c>
      <c r="JK56" t="n">
        <v>0.0000398684852618733</v>
      </c>
      <c r="JL56" t="n">
        <v>0</v>
      </c>
      <c r="JM56" t="n">
        <v>0.0000424698625829272</v>
      </c>
      <c r="JN56" t="n">
        <v>0.000117363143689512</v>
      </c>
      <c r="JO56" t="n">
        <v>0.0000689250958823009</v>
      </c>
      <c r="JP56" t="n">
        <v>0.00117711209715293</v>
      </c>
      <c r="JQ56" t="n">
        <v>0.00104453877286002</v>
      </c>
      <c r="JR56" t="n">
        <v>0.000569959549157504</v>
      </c>
      <c r="JS56" t="n">
        <v>0.000426692317703043</v>
      </c>
      <c r="JT56" t="n">
        <v>0.000576688296358167</v>
      </c>
      <c r="JU56" t="n">
        <v>0</v>
      </c>
      <c r="JV56" t="n">
        <v>0</v>
      </c>
      <c r="JW56" t="n">
        <v>0.000386436732113016</v>
      </c>
      <c r="JX56" t="n">
        <v>0.0000528664480691747</v>
      </c>
      <c r="JY56" t="n">
        <v>0.0000430409403803852</v>
      </c>
      <c r="JZ56" t="n">
        <v>0.000157674596105943</v>
      </c>
      <c r="KA56" t="n">
        <v>0.0000360786823820835</v>
      </c>
      <c r="KB56" t="n">
        <v>0.000022927870022522</v>
      </c>
      <c r="KC56" t="n">
        <v>0.0000366542647714562</v>
      </c>
      <c r="KD56" t="n">
        <v>0.000134991993784275</v>
      </c>
      <c r="KE56" t="n">
        <v>0.0000102199426736132</v>
      </c>
      <c r="KF56" t="n">
        <v>0.00000644209982881708</v>
      </c>
      <c r="KG56" t="n">
        <v>0</v>
      </c>
      <c r="KH56" t="n">
        <v>0.0000264834130133757</v>
      </c>
      <c r="KI56" t="n">
        <v>0.0000439382356307241</v>
      </c>
      <c r="KJ56" t="n">
        <v>0.0000241097347187015</v>
      </c>
      <c r="KK56" t="n">
        <v>0.0000468272765674625</v>
      </c>
      <c r="KL56" t="n">
        <v>0.000030233953726816</v>
      </c>
      <c r="KM56" t="n">
        <v>0.0000463341439324863</v>
      </c>
      <c r="KN56" t="n">
        <v>0.0000613479774327754</v>
      </c>
      <c r="KO56" t="n">
        <v>0.0000414018424588498</v>
      </c>
      <c r="KP56" t="n">
        <v>0.00005081772727927</v>
      </c>
      <c r="KQ56" t="n">
        <v>0</v>
      </c>
      <c r="KR56" t="n">
        <v>0</v>
      </c>
      <c r="KS56" t="n">
        <v>0.0000417575573515356</v>
      </c>
      <c r="KT56" t="n">
        <v>0.0000650706071683335</v>
      </c>
      <c r="KU56" t="n">
        <v>0.0000612144427607536</v>
      </c>
      <c r="KV56" t="n">
        <v>0.000029330095368834</v>
      </c>
      <c r="KW56" t="n">
        <v>0.0000243573613521126</v>
      </c>
      <c r="KX56" t="n">
        <v>0.0000448429325791433</v>
      </c>
      <c r="KY56" t="n">
        <v>0.0000331914092615371</v>
      </c>
      <c r="KZ56" t="n">
        <v>0.0000416194738470716</v>
      </c>
      <c r="LA56" t="n">
        <v>0.0000416913404375922</v>
      </c>
      <c r="LB56" t="n">
        <v>0.0000514759558188961</v>
      </c>
      <c r="LC56" t="n">
        <v>0.0000331900451700038</v>
      </c>
      <c r="LD56" t="n">
        <v>0.0000391001517062323</v>
      </c>
      <c r="LE56" t="n">
        <v>0.0000454384342706457</v>
      </c>
      <c r="LF56" t="n">
        <v>0.0000421685176482037</v>
      </c>
      <c r="LG56" t="n">
        <v>0.0000359158214066413</v>
      </c>
      <c r="LH56" t="n">
        <v>0.0000574438446221197</v>
      </c>
      <c r="LI56" t="n">
        <v>0.0000398684852618733</v>
      </c>
      <c r="LJ56" t="n">
        <v>0.0000316709249785439</v>
      </c>
      <c r="LK56" t="n">
        <v>0.0000424698625829271</v>
      </c>
      <c r="LL56" t="n">
        <v>0.000117363143689512</v>
      </c>
      <c r="LM56" t="n">
        <v>0.0000689250958823009</v>
      </c>
      <c r="LN56" t="n">
        <v>0.00117711209715293</v>
      </c>
      <c r="LO56" t="n">
        <v>0.00104453877286002</v>
      </c>
      <c r="LP56" t="n">
        <v>0.000569959549157504</v>
      </c>
      <c r="LQ56" t="n">
        <v>0.000426692317703043</v>
      </c>
      <c r="LR56" t="n">
        <v>0.000576688296358166</v>
      </c>
      <c r="LS56" t="n">
        <v>0.000497990137708856</v>
      </c>
      <c r="LT56" t="n">
        <v>0.000152724418566103</v>
      </c>
      <c r="LU56" t="n">
        <v>0.000386436732113016</v>
      </c>
      <c r="LV56" t="n">
        <v>0.0000528664480691747</v>
      </c>
      <c r="LW56" t="n">
        <v>0.0000430409403803852</v>
      </c>
      <c r="LX56" t="n">
        <v>0.000157674596105943</v>
      </c>
      <c r="LY56" t="n">
        <v>0.0000360786823820835</v>
      </c>
      <c r="LZ56" t="n">
        <v>0.000022927870022522</v>
      </c>
      <c r="MA56" t="n">
        <v>0.0000366542647714562</v>
      </c>
      <c r="MB56" t="n">
        <v>0.000134991993784275</v>
      </c>
      <c r="MC56" t="n">
        <v>0.0000102199426736132</v>
      </c>
      <c r="MD56" t="n">
        <v>0.00000644209982881709</v>
      </c>
      <c r="ME56" t="n">
        <v>0.00000152892559487081</v>
      </c>
      <c r="MF56" t="n">
        <v>0.0000264834130133757</v>
      </c>
      <c r="MG56" t="n">
        <v>0.000043938235630724</v>
      </c>
      <c r="MH56" t="n">
        <v>0.0000241097347187015</v>
      </c>
      <c r="MI56" t="n">
        <v>0.0000468272765674625</v>
      </c>
      <c r="MJ56" t="n">
        <v>0.000030233953726816</v>
      </c>
      <c r="MK56" t="n">
        <v>0.0000463341439324863</v>
      </c>
      <c r="ML56" t="n">
        <v>0.0000613479774327754</v>
      </c>
      <c r="MM56" t="n">
        <v>0.0000414018424588498</v>
      </c>
      <c r="MN56" t="n">
        <v>0.0000508177272792699</v>
      </c>
      <c r="MO56" t="n">
        <v>0.0000509484994331743</v>
      </c>
      <c r="MP56" t="n">
        <v>0</v>
      </c>
      <c r="MQ56" t="n">
        <v>0.0000417575573515356</v>
      </c>
      <c r="MR56" t="n">
        <v>0.0000650706071683335</v>
      </c>
      <c r="MS56" t="n">
        <v>0.0000612144427607537</v>
      </c>
      <c r="MT56" t="n">
        <v>0.000029330095368834</v>
      </c>
      <c r="MU56" t="n">
        <v>0.0000243573613521126</v>
      </c>
      <c r="MV56" t="n">
        <v>0.0000448429325791433</v>
      </c>
      <c r="MW56" t="n">
        <v>0.0000331914092615371</v>
      </c>
      <c r="MX56" t="n">
        <v>0</v>
      </c>
      <c r="MY56" t="n">
        <v>0</v>
      </c>
      <c r="MZ56" t="n">
        <v>0.0000514759558188962</v>
      </c>
      <c r="NA56" t="n">
        <v>0</v>
      </c>
      <c r="NB56" t="n">
        <v>0.0000391001517062323</v>
      </c>
      <c r="NC56" t="n">
        <v>0.0000454384342706457</v>
      </c>
      <c r="ND56" t="n">
        <v>0</v>
      </c>
      <c r="NE56" t="n">
        <v>0.0000359158214066413</v>
      </c>
      <c r="NF56" t="n">
        <v>0.0000574438446221197</v>
      </c>
      <c r="NG56" t="n">
        <v>0.0000398684852618733</v>
      </c>
      <c r="NH56" t="n">
        <v>0</v>
      </c>
      <c r="NI56" t="n">
        <v>0.0000424698625829272</v>
      </c>
      <c r="NJ56" t="n">
        <v>0.000117363143689512</v>
      </c>
      <c r="NK56" t="n">
        <v>0.000068925095882301</v>
      </c>
      <c r="NL56" t="n">
        <v>0.00117711209715293</v>
      </c>
      <c r="NM56" t="n">
        <v>0.00104453877286002</v>
      </c>
      <c r="NN56" t="n">
        <v>0.000569959549157504</v>
      </c>
      <c r="NO56" t="n">
        <v>0.000426692317703042</v>
      </c>
      <c r="NP56" t="n">
        <v>0.000576688296358166</v>
      </c>
      <c r="NQ56" t="n">
        <v>0</v>
      </c>
      <c r="NR56" t="n">
        <v>0.000152724418566103</v>
      </c>
      <c r="NS56" t="n">
        <v>0.000386436732113017</v>
      </c>
      <c r="NT56" t="n">
        <v>0.0000528664480691748</v>
      </c>
      <c r="NU56" t="n">
        <v>0.0000430409403803852</v>
      </c>
      <c r="NV56" t="n">
        <v>0.000157674596105943</v>
      </c>
      <c r="NW56" t="n">
        <v>0.0000360786823820835</v>
      </c>
      <c r="NX56" t="n">
        <v>0.000022927870022522</v>
      </c>
      <c r="NY56" t="n">
        <v>0.0000366542647714562</v>
      </c>
      <c r="NZ56" t="n">
        <v>0.000134991993784275</v>
      </c>
      <c r="OA56" t="n">
        <v>0.0000102199426736132</v>
      </c>
      <c r="OB56" t="n">
        <v>0.00000644209982881708</v>
      </c>
      <c r="OC56" t="n">
        <v>0.00000152892559487081</v>
      </c>
      <c r="OD56" t="n">
        <v>0.0000264834130133757</v>
      </c>
      <c r="OE56" t="n">
        <v>0.0000439382356307241</v>
      </c>
      <c r="OF56" t="n">
        <v>0.0000241097347187015</v>
      </c>
      <c r="OG56" t="n">
        <v>0.0000468272765674625</v>
      </c>
      <c r="OH56" t="n">
        <v>0.000030233953726816</v>
      </c>
      <c r="OI56" t="n">
        <v>0.0000463341439324863</v>
      </c>
      <c r="OJ56" t="n">
        <v>0.0000613479774327754</v>
      </c>
      <c r="OK56" t="n">
        <v>0.0000414018424588498</v>
      </c>
      <c r="OL56" t="n">
        <v>0.00005081772727927</v>
      </c>
      <c r="OM56" t="n">
        <v>0.0000509484994331743</v>
      </c>
      <c r="ON56" t="n">
        <v>0.0000175468044297111</v>
      </c>
      <c r="OO56" t="n">
        <v>0</v>
      </c>
      <c r="OP56" t="n">
        <v>0.0000650706071683336</v>
      </c>
      <c r="OQ56" t="n">
        <v>0.0000612144427607537</v>
      </c>
      <c r="OR56" t="n">
        <v>0.000029330095368834</v>
      </c>
      <c r="OS56" t="n">
        <v>0.0000243573613521126</v>
      </c>
      <c r="OT56" t="n">
        <v>0.0000448429325791433</v>
      </c>
      <c r="OU56" t="n">
        <v>0.0000331914092615371</v>
      </c>
      <c r="OV56" t="n">
        <v>0</v>
      </c>
      <c r="OW56" t="n">
        <v>0</v>
      </c>
      <c r="OX56" t="n">
        <v>0.0000514759558188962</v>
      </c>
      <c r="OY56" t="n">
        <v>0.0000331900451700037</v>
      </c>
      <c r="OZ56" t="n">
        <v>0.0000391001517062323</v>
      </c>
      <c r="PA56" t="n">
        <v>0.0000454384342706457</v>
      </c>
      <c r="PB56" t="n">
        <v>0</v>
      </c>
      <c r="PC56" t="n">
        <v>0.0000359158214066413</v>
      </c>
      <c r="PD56" t="n">
        <v>0</v>
      </c>
      <c r="PE56" t="n">
        <v>0</v>
      </c>
      <c r="PF56" t="n">
        <v>0</v>
      </c>
      <c r="PG56" t="n">
        <v>0.0000424698625829272</v>
      </c>
      <c r="PH56" t="n">
        <v>0.000117363143689512</v>
      </c>
      <c r="PI56" t="n">
        <v>0.0000689250958823009</v>
      </c>
      <c r="PJ56" t="n">
        <v>0</v>
      </c>
      <c r="PK56" t="n">
        <v>0.00104453877286002</v>
      </c>
      <c r="PL56" t="n">
        <v>0.000569959549157503</v>
      </c>
      <c r="PM56" t="n">
        <v>0</v>
      </c>
      <c r="PN56" t="n">
        <v>0</v>
      </c>
      <c r="PO56" t="n">
        <v>0</v>
      </c>
      <c r="PP56" t="n">
        <v>0</v>
      </c>
      <c r="PQ56" t="n">
        <v>0.000386436732113017</v>
      </c>
      <c r="PR56" t="n">
        <v>0.0000528664480691748</v>
      </c>
      <c r="PS56" t="n">
        <v>0.0000430409403803852</v>
      </c>
      <c r="PT56" t="n">
        <v>0.000157674596105943</v>
      </c>
      <c r="PU56" t="n">
        <v>0.0000360786823820836</v>
      </c>
      <c r="PV56" t="n">
        <v>0.000022927870022522</v>
      </c>
      <c r="PW56" t="n">
        <v>0.0000366542647714562</v>
      </c>
      <c r="PX56" t="n">
        <v>0.000134991993784275</v>
      </c>
      <c r="PY56" t="n">
        <v>0.0000102199426736133</v>
      </c>
      <c r="PZ56" t="n">
        <v>0.00000644209982881708</v>
      </c>
      <c r="QA56" t="n">
        <v>0.00000152892559487081</v>
      </c>
      <c r="QB56" t="n">
        <v>0.0000264834130133757</v>
      </c>
      <c r="QC56" t="n">
        <v>0.0000439382356307241</v>
      </c>
      <c r="QD56" t="n">
        <v>0</v>
      </c>
      <c r="QE56" t="n">
        <v>0.0000468272765674625</v>
      </c>
      <c r="QF56" t="n">
        <v>0.000030233953726816</v>
      </c>
      <c r="QG56" t="n">
        <v>0.0000463341439324863</v>
      </c>
      <c r="QH56" t="n">
        <v>0.0000613479774327755</v>
      </c>
      <c r="QI56" t="n">
        <v>0.0000414018424588498</v>
      </c>
    </row>
    <row r="57">
      <c r="A57" t="s">
        <v>56</v>
      </c>
      <c r="B57" t="n">
        <v>0.00042852790945271</v>
      </c>
      <c r="C57" t="n">
        <v>0.000433465251526741</v>
      </c>
      <c r="D57" t="n">
        <v>0.000157210159054439</v>
      </c>
      <c r="E57" t="n">
        <v>0</v>
      </c>
      <c r="F57" t="n">
        <v>0</v>
      </c>
      <c r="G57" t="n">
        <v>0.000179097701785917</v>
      </c>
      <c r="H57" t="n">
        <v>0.000220449429075253</v>
      </c>
      <c r="I57" t="n">
        <v>0.000189829942679957</v>
      </c>
      <c r="J57" t="n">
        <v>0.000274810159742443</v>
      </c>
      <c r="K57" t="n">
        <v>0.000183673839204835</v>
      </c>
      <c r="L57" t="n">
        <v>0.000287304801286845</v>
      </c>
      <c r="M57" t="n">
        <v>0.000245247087399955</v>
      </c>
      <c r="N57" t="n">
        <v>0.000263716370306158</v>
      </c>
      <c r="O57" t="n">
        <v>0.000245948286736473</v>
      </c>
      <c r="P57" t="n">
        <v>0.000220334205421889</v>
      </c>
      <c r="Q57" t="n">
        <v>0.00328035279740867</v>
      </c>
      <c r="R57" t="n">
        <v>0</v>
      </c>
      <c r="S57" t="n">
        <v>0.000511590576804598</v>
      </c>
      <c r="T57" t="n">
        <v>0</v>
      </c>
      <c r="U57" t="n">
        <v>0.000418552953891105</v>
      </c>
      <c r="V57" t="n">
        <v>0.00135847075005915</v>
      </c>
      <c r="W57" t="n">
        <v>0.00209381547690948</v>
      </c>
      <c r="X57" t="n">
        <v>0.000221579567444393</v>
      </c>
      <c r="Y57" t="n">
        <v>0.00079823939577806</v>
      </c>
      <c r="Z57" t="n">
        <v>0.000458386546795177</v>
      </c>
      <c r="AA57" t="n">
        <v>0</v>
      </c>
      <c r="AB57" t="n">
        <v>0.000243746122894129</v>
      </c>
      <c r="AC57" t="n">
        <v>0.000231841327091179</v>
      </c>
      <c r="AD57" t="n">
        <v>0.000317756613739317</v>
      </c>
      <c r="AE57" t="n">
        <v>0.000179454103617479</v>
      </c>
      <c r="AF57" t="n">
        <v>0.000179498007202587</v>
      </c>
      <c r="AG57" t="n">
        <v>0.00023903096381456</v>
      </c>
      <c r="AH57" t="n">
        <v>0.000131161123055888</v>
      </c>
      <c r="AI57" t="n">
        <v>0.0000921937974622849</v>
      </c>
      <c r="AJ57" t="n">
        <v>0.000651514189247023</v>
      </c>
      <c r="AK57" t="n">
        <v>0.000157524880900717</v>
      </c>
      <c r="AL57" t="n">
        <v>0.00011647334787511</v>
      </c>
      <c r="AM57" t="n">
        <v>0.000353759159344243</v>
      </c>
      <c r="AN57" t="n">
        <v>0.000146506033977551</v>
      </c>
      <c r="AO57" t="n">
        <v>0.0000385501146608194</v>
      </c>
      <c r="AP57" t="n">
        <v>0.000024299909988545</v>
      </c>
      <c r="AQ57" t="n">
        <v>0.00000576718078297259</v>
      </c>
      <c r="AR57" t="n">
        <v>0.000135025090831843</v>
      </c>
      <c r="AS57" t="n">
        <v>0.000206098239015591</v>
      </c>
      <c r="AT57" t="n">
        <v>0.00012501379398613</v>
      </c>
      <c r="AU57" t="n">
        <v>0.000220164101320298</v>
      </c>
      <c r="AV57" t="n">
        <v>0.0000990153493460577</v>
      </c>
      <c r="AW57" t="n">
        <v>0.000177628170081527</v>
      </c>
      <c r="AX57" t="n">
        <v>0.000226076698724451</v>
      </c>
      <c r="AY57" t="n">
        <v>0.000199450139677931</v>
      </c>
      <c r="AZ57" t="n">
        <v>0.00042852790945271</v>
      </c>
      <c r="BA57" t="n">
        <v>0.000433465251526741</v>
      </c>
      <c r="BB57" t="n">
        <v>0.000157210159054439</v>
      </c>
      <c r="BC57" t="n">
        <v>0</v>
      </c>
      <c r="BD57" t="n">
        <v>0.000192360642264091</v>
      </c>
      <c r="BE57" t="n">
        <v>1.00017909770179</v>
      </c>
      <c r="BF57" t="n">
        <v>0.000220449429075253</v>
      </c>
      <c r="BG57" t="n">
        <v>0.000189829942679957</v>
      </c>
      <c r="BH57" t="n">
        <v>0.000274810159742443</v>
      </c>
      <c r="BI57" t="n">
        <v>0.000183673839204835</v>
      </c>
      <c r="BJ57" t="n">
        <v>0.000287304801286845</v>
      </c>
      <c r="BK57" t="n">
        <v>0.000245247087399955</v>
      </c>
      <c r="BL57" t="n">
        <v>0.000263716370306158</v>
      </c>
      <c r="BM57" t="n">
        <v>0.000245948286736473</v>
      </c>
      <c r="BN57" t="n">
        <v>0.000220334205421889</v>
      </c>
      <c r="BO57" t="n">
        <v>0.00328035279740867</v>
      </c>
      <c r="BP57" t="n">
        <v>0</v>
      </c>
      <c r="BQ57" t="n">
        <v>0.000511590576804598</v>
      </c>
      <c r="BR57" t="n">
        <v>0.000379857966907706</v>
      </c>
      <c r="BS57" t="n">
        <v>0.000418552953891105</v>
      </c>
      <c r="BT57" t="n">
        <v>0.00135847075005915</v>
      </c>
      <c r="BU57" t="n">
        <v>0.00209381547690948</v>
      </c>
      <c r="BV57" t="n">
        <v>0.000221579567444393</v>
      </c>
      <c r="BW57" t="n">
        <v>0.000798239395778063</v>
      </c>
      <c r="BX57" t="n">
        <v>0.000458386546795177</v>
      </c>
      <c r="BY57" t="n">
        <v>0</v>
      </c>
      <c r="BZ57" t="n">
        <v>0.00024374612289413</v>
      </c>
      <c r="CA57" t="n">
        <v>0.000231841327091179</v>
      </c>
      <c r="CB57" t="n">
        <v>0.000317756613739317</v>
      </c>
      <c r="CC57" t="n">
        <v>0.000179454103617479</v>
      </c>
      <c r="CD57" t="n">
        <v>0.000179498007202587</v>
      </c>
      <c r="CE57" t="n">
        <v>0.00023903096381456</v>
      </c>
      <c r="CF57" t="n">
        <v>0.000131161123055888</v>
      </c>
      <c r="CG57" t="n">
        <v>0.0000921937974622848</v>
      </c>
      <c r="CH57" t="n">
        <v>0.000651514189247023</v>
      </c>
      <c r="CI57" t="n">
        <v>0.000157524880900717</v>
      </c>
      <c r="CJ57" t="n">
        <v>0.00011647334787511</v>
      </c>
      <c r="CK57" t="n">
        <v>0.000353759159344243</v>
      </c>
      <c r="CL57" t="n">
        <v>0.000146506033977551</v>
      </c>
      <c r="CM57" t="n">
        <v>0.0000385501146608194</v>
      </c>
      <c r="CN57" t="n">
        <v>0.000024299909988545</v>
      </c>
      <c r="CO57" t="n">
        <v>0.00000576718078297259</v>
      </c>
      <c r="CP57" t="n">
        <v>0.000135025090831843</v>
      </c>
      <c r="CQ57" t="n">
        <v>0.000206098239015591</v>
      </c>
      <c r="CR57" t="n">
        <v>0</v>
      </c>
      <c r="CS57" t="n">
        <v>0.000220164101320298</v>
      </c>
      <c r="CT57" t="n">
        <v>0.0000990153493460576</v>
      </c>
      <c r="CU57" t="n">
        <v>0.000177628170081527</v>
      </c>
      <c r="CV57" t="n">
        <v>0.000226076698724451</v>
      </c>
      <c r="CW57" t="n">
        <v>0.000199450139677931</v>
      </c>
      <c r="CX57" t="n">
        <v>0.00042852790945271</v>
      </c>
      <c r="CY57" t="n">
        <v>0.000433465251526741</v>
      </c>
      <c r="CZ57" t="n">
        <v>0</v>
      </c>
      <c r="DA57" t="n">
        <v>0</v>
      </c>
      <c r="DB57" t="n">
        <v>0.000192360642264091</v>
      </c>
      <c r="DC57" t="n">
        <v>0.000179097701785917</v>
      </c>
      <c r="DD57" t="n">
        <v>0.000220449429075254</v>
      </c>
      <c r="DE57" t="n">
        <v>0.000189829942679957</v>
      </c>
      <c r="DF57" t="n">
        <v>0</v>
      </c>
      <c r="DG57" t="n">
        <v>0.000183673839204835</v>
      </c>
      <c r="DH57" t="n">
        <v>0</v>
      </c>
      <c r="DI57" t="n">
        <v>0</v>
      </c>
      <c r="DJ57" t="n">
        <v>0.000263716370306158</v>
      </c>
      <c r="DK57" t="n">
        <v>0</v>
      </c>
      <c r="DL57" t="n">
        <v>0.000220334205421889</v>
      </c>
      <c r="DM57" t="n">
        <v>0</v>
      </c>
      <c r="DN57" t="n">
        <v>0</v>
      </c>
      <c r="DO57" t="n">
        <v>0</v>
      </c>
      <c r="DP57" t="n">
        <v>0</v>
      </c>
      <c r="DQ57" t="n">
        <v>0.000418552953891106</v>
      </c>
      <c r="DR57" t="n">
        <v>0</v>
      </c>
      <c r="DS57" t="n">
        <v>0.00209381547690948</v>
      </c>
      <c r="DT57" t="n">
        <v>0.000221579567444393</v>
      </c>
      <c r="DU57" t="n">
        <v>0.000798239395778061</v>
      </c>
      <c r="DV57" t="n">
        <v>0</v>
      </c>
      <c r="DW57" t="n">
        <v>0</v>
      </c>
      <c r="DX57" t="n">
        <v>0.000243746122894129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0.000131161123055888</v>
      </c>
      <c r="EE57" t="n">
        <v>0.0000921937974622849</v>
      </c>
      <c r="EF57" t="n">
        <v>0.000651514189247022</v>
      </c>
      <c r="EG57" t="n">
        <v>0.000157524880900717</v>
      </c>
      <c r="EH57" t="n">
        <v>0.00011647334787511</v>
      </c>
      <c r="EI57" t="n">
        <v>0.000353759159344243</v>
      </c>
      <c r="EJ57" t="n">
        <v>0.000146506033977551</v>
      </c>
      <c r="EK57" t="n">
        <v>0.0000385501146608194</v>
      </c>
      <c r="EL57" t="n">
        <v>0.000024299909988545</v>
      </c>
      <c r="EM57" t="n">
        <v>0.00000576718078297259</v>
      </c>
      <c r="EN57" t="n">
        <v>0</v>
      </c>
      <c r="EO57" t="n">
        <v>0.000206098239015591</v>
      </c>
      <c r="EP57" t="n">
        <v>0</v>
      </c>
      <c r="EQ57" t="n">
        <v>0</v>
      </c>
      <c r="ER57" t="n">
        <v>0.0000990153493460576</v>
      </c>
      <c r="ES57" t="n">
        <v>0.000177628170081527</v>
      </c>
      <c r="ET57" t="n">
        <v>0.000226076698724451</v>
      </c>
      <c r="EU57" t="n">
        <v>0.000199450139677931</v>
      </c>
      <c r="EV57" t="n">
        <v>0.00042852790945271</v>
      </c>
      <c r="EW57" t="n">
        <v>0.000433465251526741</v>
      </c>
      <c r="EX57" t="n">
        <v>0.000157210159054439</v>
      </c>
      <c r="EY57" t="n">
        <v>0.000152471529438284</v>
      </c>
      <c r="EZ57" t="n">
        <v>0.000192360642264091</v>
      </c>
      <c r="FA57" t="n">
        <v>0.000179097701785917</v>
      </c>
      <c r="FB57" t="n">
        <v>0.000220449429075253</v>
      </c>
      <c r="FC57" t="n">
        <v>0.000189829942679957</v>
      </c>
      <c r="FD57" t="n">
        <v>0.000274810159742443</v>
      </c>
      <c r="FE57" t="n">
        <v>0.000183673839204835</v>
      </c>
      <c r="FF57" t="n">
        <v>0</v>
      </c>
      <c r="FG57" t="n">
        <v>0</v>
      </c>
      <c r="FH57" t="n">
        <v>0.000263716370306158</v>
      </c>
      <c r="FI57" t="n">
        <v>0.000245948286736473</v>
      </c>
      <c r="FJ57" t="n">
        <v>0</v>
      </c>
      <c r="FK57" t="n">
        <v>0.00328035279740867</v>
      </c>
      <c r="FL57" t="n">
        <v>0</v>
      </c>
      <c r="FM57" t="n">
        <v>0.000511590576804598</v>
      </c>
      <c r="FN57" t="n">
        <v>0</v>
      </c>
      <c r="FO57" t="n">
        <v>0.000418552953891106</v>
      </c>
      <c r="FP57" t="n">
        <v>0</v>
      </c>
      <c r="FQ57" t="n">
        <v>0.00209381547690949</v>
      </c>
      <c r="FR57" t="n">
        <v>0.000221579567444393</v>
      </c>
      <c r="FS57" t="n">
        <v>0.00079823939577806</v>
      </c>
      <c r="FT57" t="n">
        <v>0.000458386546795177</v>
      </c>
      <c r="FU57" t="n">
        <v>0</v>
      </c>
      <c r="FV57" t="n">
        <v>0.00024374612289413</v>
      </c>
      <c r="FW57" t="n">
        <v>0.000231841327091179</v>
      </c>
      <c r="FX57" t="n">
        <v>0</v>
      </c>
      <c r="FY57" t="n">
        <v>0</v>
      </c>
      <c r="FZ57" t="n">
        <v>0</v>
      </c>
      <c r="GA57" t="n">
        <v>0.00023903096381456</v>
      </c>
      <c r="GB57" t="n">
        <v>0.000131161123055888</v>
      </c>
      <c r="GC57" t="n">
        <v>0.0000921937974622849</v>
      </c>
      <c r="GD57" t="n">
        <v>0.000651514189247024</v>
      </c>
      <c r="GE57" t="n">
        <v>0.000157524880900717</v>
      </c>
      <c r="GF57" t="n">
        <v>0.00011647334787511</v>
      </c>
      <c r="GG57" t="n">
        <v>0.000353759159344243</v>
      </c>
      <c r="GH57" t="n">
        <v>0.000146506033977551</v>
      </c>
      <c r="GI57" t="n">
        <v>0.0000385501146608194</v>
      </c>
      <c r="GJ57" t="n">
        <v>0.000024299909988545</v>
      </c>
      <c r="GK57" t="n">
        <v>0</v>
      </c>
      <c r="GL57" t="n">
        <v>0.000135025090831843</v>
      </c>
      <c r="GM57" t="n">
        <v>0.000206098239015591</v>
      </c>
      <c r="GN57" t="n">
        <v>0</v>
      </c>
      <c r="GO57" t="n">
        <v>0.000220164101320298</v>
      </c>
      <c r="GP57" t="n">
        <v>0.0000990153493460576</v>
      </c>
      <c r="GQ57" t="n">
        <v>0.000177628170081527</v>
      </c>
      <c r="GR57" t="n">
        <v>0.000226076698724451</v>
      </c>
      <c r="GS57" t="n">
        <v>0.000199450139677931</v>
      </c>
      <c r="GT57" t="n">
        <v>0.00042852790945271</v>
      </c>
      <c r="GU57" t="n">
        <v>0.000433465251526741</v>
      </c>
      <c r="GV57" t="n">
        <v>0</v>
      </c>
      <c r="GW57" t="n">
        <v>0.000152471529438284</v>
      </c>
      <c r="GX57" t="n">
        <v>0</v>
      </c>
      <c r="GY57" t="n">
        <v>0.000179097701785917</v>
      </c>
      <c r="GZ57" t="n">
        <v>0.000220449429075254</v>
      </c>
      <c r="HA57" t="n">
        <v>0.000189829942679957</v>
      </c>
      <c r="HB57" t="n">
        <v>0.000274810159742443</v>
      </c>
      <c r="HC57" t="n">
        <v>0.000183673839204835</v>
      </c>
      <c r="HD57" t="n">
        <v>0.000287304801286845</v>
      </c>
      <c r="HE57" t="n">
        <v>0.000245247087399955</v>
      </c>
      <c r="HF57" t="n">
        <v>0.000263716370306158</v>
      </c>
      <c r="HG57" t="n">
        <v>0.000245948286736473</v>
      </c>
      <c r="HH57" t="n">
        <v>0.000220334205421889</v>
      </c>
      <c r="HI57" t="n">
        <v>0.00328035279740867</v>
      </c>
      <c r="HJ57" t="n">
        <v>0</v>
      </c>
      <c r="HK57" t="n">
        <v>0.000511590576804598</v>
      </c>
      <c r="HL57" t="n">
        <v>0.000379857966907706</v>
      </c>
      <c r="HM57" t="n">
        <v>0.000418552953891106</v>
      </c>
      <c r="HN57" t="n">
        <v>0.00135847075005915</v>
      </c>
      <c r="HO57" t="n">
        <v>0.00209381547690948</v>
      </c>
      <c r="HP57" t="n">
        <v>0.000221579567444393</v>
      </c>
      <c r="HQ57" t="n">
        <v>0.00079823939577806</v>
      </c>
      <c r="HR57" t="n">
        <v>0.000458386546795177</v>
      </c>
      <c r="HS57" t="n">
        <v>0.000331373612568701</v>
      </c>
      <c r="HT57" t="n">
        <v>0.000243746122894129</v>
      </c>
      <c r="HU57" t="n">
        <v>0.000231841327091179</v>
      </c>
      <c r="HV57" t="n">
        <v>0.000317756613739317</v>
      </c>
      <c r="HW57" t="n">
        <v>0.000179454103617479</v>
      </c>
      <c r="HX57" t="n">
        <v>0.000179498007202587</v>
      </c>
      <c r="HY57" t="n">
        <v>0.00023903096381456</v>
      </c>
      <c r="HZ57" t="n">
        <v>0.000131161123055888</v>
      </c>
      <c r="IA57" t="n">
        <v>0.0000921937974622848</v>
      </c>
      <c r="IB57" t="n">
        <v>0.000651514189247023</v>
      </c>
      <c r="IC57" t="n">
        <v>0.000157524880900717</v>
      </c>
      <c r="ID57" t="n">
        <v>0.00011647334787511</v>
      </c>
      <c r="IE57" t="n">
        <v>0.000353759159344243</v>
      </c>
      <c r="IF57" t="n">
        <v>0.000146506033977551</v>
      </c>
      <c r="IG57" t="n">
        <v>0.0000385501146608194</v>
      </c>
      <c r="IH57" t="n">
        <v>0.000024299909988545</v>
      </c>
      <c r="II57" t="n">
        <v>0.00000576718078297259</v>
      </c>
      <c r="IJ57" t="n">
        <v>0.000135025090831843</v>
      </c>
      <c r="IK57" t="n">
        <v>0.000206098239015591</v>
      </c>
      <c r="IL57" t="n">
        <v>0.00012501379398613</v>
      </c>
      <c r="IM57" t="n">
        <v>0.000220164101320298</v>
      </c>
      <c r="IN57" t="n">
        <v>0.0000990153493460577</v>
      </c>
      <c r="IO57" t="n">
        <v>0.000177628170081527</v>
      </c>
      <c r="IP57" t="n">
        <v>0.00022607669872445</v>
      </c>
      <c r="IQ57" t="n">
        <v>0.000199450139677931</v>
      </c>
      <c r="IR57" t="n">
        <v>0.00042852790945271</v>
      </c>
      <c r="IS57" t="n">
        <v>0.000433465251526741</v>
      </c>
      <c r="IT57" t="n">
        <v>0</v>
      </c>
      <c r="IU57" t="n">
        <v>0</v>
      </c>
      <c r="IV57" t="n">
        <v>0.000192360642264091</v>
      </c>
      <c r="IW57" t="n">
        <v>0.000179097701785917</v>
      </c>
      <c r="IX57" t="n">
        <v>0.000220449429075253</v>
      </c>
      <c r="IY57" t="n">
        <v>0.000189829942679957</v>
      </c>
      <c r="IZ57" t="n">
        <v>0.000274810159742443</v>
      </c>
      <c r="JA57" t="n">
        <v>0.000183673839204835</v>
      </c>
      <c r="JB57" t="n">
        <v>0.000287304801286845</v>
      </c>
      <c r="JC57" t="n">
        <v>0</v>
      </c>
      <c r="JD57" t="n">
        <v>0.000263716370306158</v>
      </c>
      <c r="JE57" t="n">
        <v>0.000245948286736473</v>
      </c>
      <c r="JF57" t="n">
        <v>0.000220334205421889</v>
      </c>
      <c r="JG57" t="n">
        <v>0</v>
      </c>
      <c r="JH57" t="n">
        <v>0</v>
      </c>
      <c r="JI57" t="n">
        <v>0.000511590576804598</v>
      </c>
      <c r="JJ57" t="n">
        <v>0.000379857966907706</v>
      </c>
      <c r="JK57" t="n">
        <v>0.000418552953891106</v>
      </c>
      <c r="JL57" t="n">
        <v>0</v>
      </c>
      <c r="JM57" t="n">
        <v>0.00209381547690948</v>
      </c>
      <c r="JN57" t="n">
        <v>0.000221579567444393</v>
      </c>
      <c r="JO57" t="n">
        <v>0.000798239395778059</v>
      </c>
      <c r="JP57" t="n">
        <v>0.000458386546795177</v>
      </c>
      <c r="JQ57" t="n">
        <v>0.000331373612568701</v>
      </c>
      <c r="JR57" t="n">
        <v>0.00024374612289413</v>
      </c>
      <c r="JS57" t="n">
        <v>0.000231841327091179</v>
      </c>
      <c r="JT57" t="n">
        <v>0.000317756613739317</v>
      </c>
      <c r="JU57" t="n">
        <v>0</v>
      </c>
      <c r="JV57" t="n">
        <v>0</v>
      </c>
      <c r="JW57" t="n">
        <v>0.00023903096381456</v>
      </c>
      <c r="JX57" t="n">
        <v>0.000131161123055888</v>
      </c>
      <c r="JY57" t="n">
        <v>0.0000921937974622849</v>
      </c>
      <c r="JZ57" t="n">
        <v>0.000651514189247024</v>
      </c>
      <c r="KA57" t="n">
        <v>0.000157524880900717</v>
      </c>
      <c r="KB57" t="n">
        <v>0.00011647334787511</v>
      </c>
      <c r="KC57" t="n">
        <v>0.000353759159344243</v>
      </c>
      <c r="KD57" t="n">
        <v>0.000146506033977551</v>
      </c>
      <c r="KE57" t="n">
        <v>0.0000385501146608194</v>
      </c>
      <c r="KF57" t="n">
        <v>0.000024299909988545</v>
      </c>
      <c r="KG57" t="n">
        <v>0</v>
      </c>
      <c r="KH57" t="n">
        <v>0.000135025090831843</v>
      </c>
      <c r="KI57" t="n">
        <v>0.000206098239015591</v>
      </c>
      <c r="KJ57" t="n">
        <v>0.00012501379398613</v>
      </c>
      <c r="KK57" t="n">
        <v>0.000220164101320298</v>
      </c>
      <c r="KL57" t="n">
        <v>0.0000990153493460576</v>
      </c>
      <c r="KM57" t="n">
        <v>0.000177628170081527</v>
      </c>
      <c r="KN57" t="n">
        <v>0.000226076698724451</v>
      </c>
      <c r="KO57" t="n">
        <v>0.000199450139677931</v>
      </c>
      <c r="KP57" t="n">
        <v>0.00042852790945271</v>
      </c>
      <c r="KQ57" t="n">
        <v>0</v>
      </c>
      <c r="KR57" t="n">
        <v>0</v>
      </c>
      <c r="KS57" t="n">
        <v>0.000152471529438284</v>
      </c>
      <c r="KT57" t="n">
        <v>0.000192360642264091</v>
      </c>
      <c r="KU57" t="n">
        <v>0.000179097701785917</v>
      </c>
      <c r="KV57" t="n">
        <v>0.000220449429075253</v>
      </c>
      <c r="KW57" t="n">
        <v>0.000189829942679957</v>
      </c>
      <c r="KX57" t="n">
        <v>0.000274810159742443</v>
      </c>
      <c r="KY57" t="n">
        <v>0.000183673839204835</v>
      </c>
      <c r="KZ57" t="n">
        <v>0.000287304801286845</v>
      </c>
      <c r="LA57" t="n">
        <v>0.000245247087399955</v>
      </c>
      <c r="LB57" t="n">
        <v>0.000263716370306158</v>
      </c>
      <c r="LC57" t="n">
        <v>0.000245948286736473</v>
      </c>
      <c r="LD57" t="n">
        <v>0.000220334205421889</v>
      </c>
      <c r="LE57" t="n">
        <v>0.00328035279740868</v>
      </c>
      <c r="LF57" t="n">
        <v>0.000842956053613954</v>
      </c>
      <c r="LG57" t="n">
        <v>0.000511590576804599</v>
      </c>
      <c r="LH57" t="n">
        <v>0.000379857966907706</v>
      </c>
      <c r="LI57" t="n">
        <v>0.000418552953891105</v>
      </c>
      <c r="LJ57" t="n">
        <v>0.00135847075005915</v>
      </c>
      <c r="LK57" t="n">
        <v>0.00209381547690948</v>
      </c>
      <c r="LL57" t="n">
        <v>0.000221579567444393</v>
      </c>
      <c r="LM57" t="n">
        <v>0.00079823939577806</v>
      </c>
      <c r="LN57" t="n">
        <v>0.000458386546795178</v>
      </c>
      <c r="LO57" t="n">
        <v>0.000331373612568701</v>
      </c>
      <c r="LP57" t="n">
        <v>0.00024374612289413</v>
      </c>
      <c r="LQ57" t="n">
        <v>0.000231841327091179</v>
      </c>
      <c r="LR57" t="n">
        <v>0.000317756613739317</v>
      </c>
      <c r="LS57" t="n">
        <v>0.000179454103617479</v>
      </c>
      <c r="LT57" t="n">
        <v>0.000179498007202587</v>
      </c>
      <c r="LU57" t="n">
        <v>0.00023903096381456</v>
      </c>
      <c r="LV57" t="n">
        <v>0.000131161123055888</v>
      </c>
      <c r="LW57" t="n">
        <v>0.0000921937974622849</v>
      </c>
      <c r="LX57" t="n">
        <v>0.000651514189247024</v>
      </c>
      <c r="LY57" t="n">
        <v>0.000157524880900717</v>
      </c>
      <c r="LZ57" t="n">
        <v>0.00011647334787511</v>
      </c>
      <c r="MA57" t="n">
        <v>0.000353759159344243</v>
      </c>
      <c r="MB57" t="n">
        <v>0.000146506033977551</v>
      </c>
      <c r="MC57" t="n">
        <v>0.0000385501146608194</v>
      </c>
      <c r="MD57" t="n">
        <v>0.000024299909988545</v>
      </c>
      <c r="ME57" t="n">
        <v>0.00000576718078297258</v>
      </c>
      <c r="MF57" t="n">
        <v>0.000135025090831843</v>
      </c>
      <c r="MG57" t="n">
        <v>0.000206098239015591</v>
      </c>
      <c r="MH57" t="n">
        <v>0.00012501379398613</v>
      </c>
      <c r="MI57" t="n">
        <v>0.000220164101320298</v>
      </c>
      <c r="MJ57" t="n">
        <v>0.0000990153493460576</v>
      </c>
      <c r="MK57" t="n">
        <v>0.000177628170081527</v>
      </c>
      <c r="ML57" t="n">
        <v>0.000226076698724451</v>
      </c>
      <c r="MM57" t="n">
        <v>0.000199450139677931</v>
      </c>
      <c r="MN57" t="n">
        <v>0.00042852790945271</v>
      </c>
      <c r="MO57" t="n">
        <v>0.000433465251526741</v>
      </c>
      <c r="MP57" t="n">
        <v>0</v>
      </c>
      <c r="MQ57" t="n">
        <v>0.000152471529438284</v>
      </c>
      <c r="MR57" t="n">
        <v>0.000192360642264091</v>
      </c>
      <c r="MS57" t="n">
        <v>0.000179097701785917</v>
      </c>
      <c r="MT57" t="n">
        <v>0.000220449429075253</v>
      </c>
      <c r="MU57" t="n">
        <v>0.000189829942679958</v>
      </c>
      <c r="MV57" t="n">
        <v>0.000274810159742443</v>
      </c>
      <c r="MW57" t="n">
        <v>0.000183673839204835</v>
      </c>
      <c r="MX57" t="n">
        <v>0</v>
      </c>
      <c r="MY57" t="n">
        <v>0</v>
      </c>
      <c r="MZ57" t="n">
        <v>0.000263716370306158</v>
      </c>
      <c r="NA57" t="n">
        <v>0</v>
      </c>
      <c r="NB57" t="n">
        <v>0.000220334205421889</v>
      </c>
      <c r="NC57" t="n">
        <v>0.00328035279740867</v>
      </c>
      <c r="ND57" t="n">
        <v>0</v>
      </c>
      <c r="NE57" t="n">
        <v>0.000511590576804598</v>
      </c>
      <c r="NF57" t="n">
        <v>0.000379857966907706</v>
      </c>
      <c r="NG57" t="n">
        <v>0.000418552953891105</v>
      </c>
      <c r="NH57" t="n">
        <v>0</v>
      </c>
      <c r="NI57" t="n">
        <v>0.00209381547690948</v>
      </c>
      <c r="NJ57" t="n">
        <v>0.000221579567444393</v>
      </c>
      <c r="NK57" t="n">
        <v>0.000798239395778061</v>
      </c>
      <c r="NL57" t="n">
        <v>0.000458386546795177</v>
      </c>
      <c r="NM57" t="n">
        <v>0.000331373612568701</v>
      </c>
      <c r="NN57" t="n">
        <v>0.000243746122894129</v>
      </c>
      <c r="NO57" t="n">
        <v>0.000231841327091178</v>
      </c>
      <c r="NP57" t="n">
        <v>0.000317756613739317</v>
      </c>
      <c r="NQ57" t="n">
        <v>0</v>
      </c>
      <c r="NR57" t="n">
        <v>0.000179498007202587</v>
      </c>
      <c r="NS57" t="n">
        <v>0.00023903096381456</v>
      </c>
      <c r="NT57" t="n">
        <v>0.000131161123055888</v>
      </c>
      <c r="NU57" t="n">
        <v>0.0000921937974622848</v>
      </c>
      <c r="NV57" t="n">
        <v>0.000651514189247023</v>
      </c>
      <c r="NW57" t="n">
        <v>0.000157524880900717</v>
      </c>
      <c r="NX57" t="n">
        <v>0.00011647334787511</v>
      </c>
      <c r="NY57" t="n">
        <v>0.000353759159344243</v>
      </c>
      <c r="NZ57" t="n">
        <v>0.000146506033977551</v>
      </c>
      <c r="OA57" t="n">
        <v>0.0000385501146608194</v>
      </c>
      <c r="OB57" t="n">
        <v>0.000024299909988545</v>
      </c>
      <c r="OC57" t="n">
        <v>0.00000576718078297258</v>
      </c>
      <c r="OD57" t="n">
        <v>0.000135025090831843</v>
      </c>
      <c r="OE57" t="n">
        <v>0.000206098239015591</v>
      </c>
      <c r="OF57" t="n">
        <v>0.00012501379398613</v>
      </c>
      <c r="OG57" t="n">
        <v>0.000220164101320298</v>
      </c>
      <c r="OH57" t="n">
        <v>0.0000990153493460578</v>
      </c>
      <c r="OI57" t="n">
        <v>0.000177628170081527</v>
      </c>
      <c r="OJ57" t="n">
        <v>0.000226076698724451</v>
      </c>
      <c r="OK57" t="n">
        <v>0.000199450139677931</v>
      </c>
      <c r="OL57" t="n">
        <v>0.00042852790945271</v>
      </c>
      <c r="OM57" t="n">
        <v>0.000433465251526741</v>
      </c>
      <c r="ON57" t="n">
        <v>0.000157210159054439</v>
      </c>
      <c r="OO57" t="n">
        <v>0</v>
      </c>
      <c r="OP57" t="n">
        <v>0.000192360642264091</v>
      </c>
      <c r="OQ57" t="n">
        <v>0.000179097701785917</v>
      </c>
      <c r="OR57" t="n">
        <v>0.000220449429075254</v>
      </c>
      <c r="OS57" t="n">
        <v>0.000189829942679957</v>
      </c>
      <c r="OT57" t="n">
        <v>0.000274810159742443</v>
      </c>
      <c r="OU57" t="n">
        <v>0.000183673839204835</v>
      </c>
      <c r="OV57" t="n">
        <v>0</v>
      </c>
      <c r="OW57" t="n">
        <v>0</v>
      </c>
      <c r="OX57" t="n">
        <v>0.000263716370306158</v>
      </c>
      <c r="OY57" t="n">
        <v>0.000245948286736473</v>
      </c>
      <c r="OZ57" t="n">
        <v>0.000220334205421889</v>
      </c>
      <c r="PA57" t="n">
        <v>0.00328035279740867</v>
      </c>
      <c r="PB57" t="n">
        <v>0</v>
      </c>
      <c r="PC57" t="n">
        <v>0.000511590576804598</v>
      </c>
      <c r="PD57" t="n">
        <v>0</v>
      </c>
      <c r="PE57" t="n">
        <v>0</v>
      </c>
      <c r="PF57" t="n">
        <v>0</v>
      </c>
      <c r="PG57" t="n">
        <v>0.00209381547690948</v>
      </c>
      <c r="PH57" t="n">
        <v>0.000221579567444393</v>
      </c>
      <c r="PI57" t="n">
        <v>0.00079823939577806</v>
      </c>
      <c r="PJ57" t="n">
        <v>0</v>
      </c>
      <c r="PK57" t="n">
        <v>0.000331373612568701</v>
      </c>
      <c r="PL57" t="n">
        <v>0.000243746122894129</v>
      </c>
      <c r="PM57" t="n">
        <v>0</v>
      </c>
      <c r="PN57" t="n">
        <v>0</v>
      </c>
      <c r="PO57" t="n">
        <v>0</v>
      </c>
      <c r="PP57" t="n">
        <v>0</v>
      </c>
      <c r="PQ57" t="n">
        <v>0.00023903096381456</v>
      </c>
      <c r="PR57" t="n">
        <v>0.000131161123055888</v>
      </c>
      <c r="PS57" t="n">
        <v>0.0000921937974622849</v>
      </c>
      <c r="PT57" t="n">
        <v>0.000651514189247023</v>
      </c>
      <c r="PU57" t="n">
        <v>0.000157524880900717</v>
      </c>
      <c r="PV57" t="n">
        <v>0.00011647334787511</v>
      </c>
      <c r="PW57" t="n">
        <v>0.000353759159344243</v>
      </c>
      <c r="PX57" t="n">
        <v>0.000146506033977551</v>
      </c>
      <c r="PY57" t="n">
        <v>0.0000385501146608194</v>
      </c>
      <c r="PZ57" t="n">
        <v>0.000024299909988545</v>
      </c>
      <c r="QA57" t="n">
        <v>0.00000576718078297259</v>
      </c>
      <c r="QB57" t="n">
        <v>0.000135025090831843</v>
      </c>
      <c r="QC57" t="n">
        <v>0.000206098239015591</v>
      </c>
      <c r="QD57" t="n">
        <v>0</v>
      </c>
      <c r="QE57" t="n">
        <v>0.000220164101320298</v>
      </c>
      <c r="QF57" t="n">
        <v>0.0000990153493460576</v>
      </c>
      <c r="QG57" t="n">
        <v>0.000177628170081527</v>
      </c>
      <c r="QH57" t="n">
        <v>0.000226076698724451</v>
      </c>
      <c r="QI57" t="n">
        <v>0.000199450139677931</v>
      </c>
    </row>
    <row r="58">
      <c r="A58" t="s">
        <v>57</v>
      </c>
      <c r="B58" t="n">
        <v>0.00446374913465577</v>
      </c>
      <c r="C58" t="n">
        <v>0.00451421343321131</v>
      </c>
      <c r="D58" t="n">
        <v>0.00160592783433605</v>
      </c>
      <c r="E58" t="n">
        <v>0</v>
      </c>
      <c r="F58" t="n">
        <v>0</v>
      </c>
      <c r="G58" t="n">
        <v>0.00036553915842351</v>
      </c>
      <c r="H58" t="n">
        <v>0.0168584910433656</v>
      </c>
      <c r="I58" t="n">
        <v>0.00590205780762644</v>
      </c>
      <c r="J58" t="n">
        <v>0.00166786998067226</v>
      </c>
      <c r="K58" t="n">
        <v>0.00094861126251375</v>
      </c>
      <c r="L58" t="n">
        <v>0.00255564374349964</v>
      </c>
      <c r="M58" t="n">
        <v>0.00139031718641422</v>
      </c>
      <c r="N58" t="n">
        <v>0.0011343523008062</v>
      </c>
      <c r="O58" t="n">
        <v>0.0017757859554257</v>
      </c>
      <c r="P58" t="n">
        <v>0.000956689516314628</v>
      </c>
      <c r="Q58" t="n">
        <v>0.000350243645318777</v>
      </c>
      <c r="R58" t="n">
        <v>0</v>
      </c>
      <c r="S58" t="n">
        <v>0.00355081656739951</v>
      </c>
      <c r="T58" t="n">
        <v>0</v>
      </c>
      <c r="U58" t="n">
        <v>0.000805588968662736</v>
      </c>
      <c r="V58" t="n">
        <v>0.000426178031974481</v>
      </c>
      <c r="W58" t="n">
        <v>0.000454485917631244</v>
      </c>
      <c r="X58" t="n">
        <v>0.000851832586381945</v>
      </c>
      <c r="Y58" t="n">
        <v>0.0021622309171156</v>
      </c>
      <c r="Z58" t="n">
        <v>0.00061963463563197</v>
      </c>
      <c r="AA58" t="n">
        <v>0</v>
      </c>
      <c r="AB58" t="n">
        <v>0.000539286052207138</v>
      </c>
      <c r="AC58" t="n">
        <v>0.000513247078988731</v>
      </c>
      <c r="AD58" t="n">
        <v>0.000671225415253835</v>
      </c>
      <c r="AE58" t="n">
        <v>0.000520307727262552</v>
      </c>
      <c r="AF58" t="n">
        <v>0.00054812273753297</v>
      </c>
      <c r="AG58" t="n">
        <v>0.000699111292181092</v>
      </c>
      <c r="AH58" t="n">
        <v>0.000347115114314592</v>
      </c>
      <c r="AI58" t="n">
        <v>0.000235378947528708</v>
      </c>
      <c r="AJ58" t="n">
        <v>0.00052991731185469</v>
      </c>
      <c r="AK58" t="n">
        <v>0.000658903919760175</v>
      </c>
      <c r="AL58" t="n">
        <v>0.00621401335730495</v>
      </c>
      <c r="AM58" t="n">
        <v>0.000512782482686512</v>
      </c>
      <c r="AN58" t="n">
        <v>0.000696356678177106</v>
      </c>
      <c r="AO58" t="n">
        <v>0.000179542313932715</v>
      </c>
      <c r="AP58" t="n">
        <v>0.000113173776682567</v>
      </c>
      <c r="AQ58" t="n">
        <v>0.0000268599196594958</v>
      </c>
      <c r="AR58" t="n">
        <v>0.00102228561030156</v>
      </c>
      <c r="AS58" t="n">
        <v>0.00164210713562161</v>
      </c>
      <c r="AT58" t="n">
        <v>0.000853414489240619</v>
      </c>
      <c r="AU58" t="n">
        <v>0.00166041771967417</v>
      </c>
      <c r="AV58" t="n">
        <v>0.000648347251105875</v>
      </c>
      <c r="AW58" t="n">
        <v>0.00152403822227639</v>
      </c>
      <c r="AX58" t="n">
        <v>0.00193914774082109</v>
      </c>
      <c r="AY58" t="n">
        <v>0.00141816722690413</v>
      </c>
      <c r="AZ58" t="n">
        <v>0.00446374913465577</v>
      </c>
      <c r="BA58" t="n">
        <v>0.00451421343321131</v>
      </c>
      <c r="BB58" t="n">
        <v>0.00160592783433605</v>
      </c>
      <c r="BC58" t="n">
        <v>0</v>
      </c>
      <c r="BD58" t="n">
        <v>0.000403057865722343</v>
      </c>
      <c r="BE58" t="n">
        <v>0.00036553915842351</v>
      </c>
      <c r="BF58" t="n">
        <v>1.01685849104337</v>
      </c>
      <c r="BG58" t="n">
        <v>0.00590205780762644</v>
      </c>
      <c r="BH58" t="n">
        <v>0.00166786998067226</v>
      </c>
      <c r="BI58" t="n">
        <v>0.00094861126251375</v>
      </c>
      <c r="BJ58" t="n">
        <v>0.00255564374349964</v>
      </c>
      <c r="BK58" t="n">
        <v>0.00139031718641422</v>
      </c>
      <c r="BL58" t="n">
        <v>0.0011343523008062</v>
      </c>
      <c r="BM58" t="n">
        <v>0.0017757859554257</v>
      </c>
      <c r="BN58" t="n">
        <v>0.000956689516314628</v>
      </c>
      <c r="BO58" t="n">
        <v>0.000350243645318777</v>
      </c>
      <c r="BP58" t="n">
        <v>0</v>
      </c>
      <c r="BQ58" t="n">
        <v>0.00355081656739951</v>
      </c>
      <c r="BR58" t="n">
        <v>0.00108655923788346</v>
      </c>
      <c r="BS58" t="n">
        <v>0.000805588968662736</v>
      </c>
      <c r="BT58" t="n">
        <v>0.000426178031974481</v>
      </c>
      <c r="BU58" t="n">
        <v>0.000454485917631244</v>
      </c>
      <c r="BV58" t="n">
        <v>0.000851832586381944</v>
      </c>
      <c r="BW58" t="n">
        <v>0.00216223091711561</v>
      </c>
      <c r="BX58" t="n">
        <v>0.00061963463563197</v>
      </c>
      <c r="BY58" t="n">
        <v>0</v>
      </c>
      <c r="BZ58" t="n">
        <v>0.000539286052207138</v>
      </c>
      <c r="CA58" t="n">
        <v>0.000513247078988732</v>
      </c>
      <c r="CB58" t="n">
        <v>0.000671225415253835</v>
      </c>
      <c r="CC58" t="n">
        <v>0.000520307727262552</v>
      </c>
      <c r="CD58" t="n">
        <v>0.000548122737532971</v>
      </c>
      <c r="CE58" t="n">
        <v>0.000699111292181092</v>
      </c>
      <c r="CF58" t="n">
        <v>0.000347115114314592</v>
      </c>
      <c r="CG58" t="n">
        <v>0.000235378947528707</v>
      </c>
      <c r="CH58" t="n">
        <v>0.00052991731185469</v>
      </c>
      <c r="CI58" t="n">
        <v>0.000658903919760176</v>
      </c>
      <c r="CJ58" t="n">
        <v>0.00621401335730494</v>
      </c>
      <c r="CK58" t="n">
        <v>0.000512782482686512</v>
      </c>
      <c r="CL58" t="n">
        <v>0.000696356678177106</v>
      </c>
      <c r="CM58" t="n">
        <v>0.000179542313932715</v>
      </c>
      <c r="CN58" t="n">
        <v>0.000113173776682567</v>
      </c>
      <c r="CO58" t="n">
        <v>0.0000268599196594958</v>
      </c>
      <c r="CP58" t="n">
        <v>0.00102228561030156</v>
      </c>
      <c r="CQ58" t="n">
        <v>0.00164210713562161</v>
      </c>
      <c r="CR58" t="n">
        <v>0</v>
      </c>
      <c r="CS58" t="n">
        <v>0.00166041771967417</v>
      </c>
      <c r="CT58" t="n">
        <v>0.000648347251105874</v>
      </c>
      <c r="CU58" t="n">
        <v>0.0015240382222764</v>
      </c>
      <c r="CV58" t="n">
        <v>0.00193914774082109</v>
      </c>
      <c r="CW58" t="n">
        <v>0.00141816722690413</v>
      </c>
      <c r="CX58" t="n">
        <v>0.00446374913465577</v>
      </c>
      <c r="CY58" t="n">
        <v>0.00451421343321131</v>
      </c>
      <c r="CZ58" t="n">
        <v>0</v>
      </c>
      <c r="DA58" t="n">
        <v>0</v>
      </c>
      <c r="DB58" t="n">
        <v>0.000403057865722343</v>
      </c>
      <c r="DC58" t="n">
        <v>0.00036553915842351</v>
      </c>
      <c r="DD58" t="n">
        <v>0.0168584910433656</v>
      </c>
      <c r="DE58" t="n">
        <v>0.00590205780762644</v>
      </c>
      <c r="DF58" t="n">
        <v>0</v>
      </c>
      <c r="DG58" t="n">
        <v>0.00094861126251375</v>
      </c>
      <c r="DH58" t="n">
        <v>0</v>
      </c>
      <c r="DI58" t="n">
        <v>0</v>
      </c>
      <c r="DJ58" t="n">
        <v>0.0011343523008062</v>
      </c>
      <c r="DK58" t="n">
        <v>0</v>
      </c>
      <c r="DL58" t="n">
        <v>0.000956689516314629</v>
      </c>
      <c r="DM58" t="n">
        <v>0</v>
      </c>
      <c r="DN58" t="n">
        <v>0</v>
      </c>
      <c r="DO58" t="n">
        <v>0</v>
      </c>
      <c r="DP58" t="n">
        <v>0</v>
      </c>
      <c r="DQ58" t="n">
        <v>0.000805588968662737</v>
      </c>
      <c r="DR58" t="n">
        <v>0</v>
      </c>
      <c r="DS58" t="n">
        <v>0.000454485917631244</v>
      </c>
      <c r="DT58" t="n">
        <v>0.000851832586381945</v>
      </c>
      <c r="DU58" t="n">
        <v>0.0021622309171156</v>
      </c>
      <c r="DV58" t="n">
        <v>0</v>
      </c>
      <c r="DW58" t="n">
        <v>0</v>
      </c>
      <c r="DX58" t="n">
        <v>0.000539286052207138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0.000347115114314592</v>
      </c>
      <c r="EE58" t="n">
        <v>0.000235378947528708</v>
      </c>
      <c r="EF58" t="n">
        <v>0.00052991731185469</v>
      </c>
      <c r="EG58" t="n">
        <v>0.000658903919760176</v>
      </c>
      <c r="EH58" t="n">
        <v>0.00621401335730495</v>
      </c>
      <c r="EI58" t="n">
        <v>0.000512782482686512</v>
      </c>
      <c r="EJ58" t="n">
        <v>0.000696356678177106</v>
      </c>
      <c r="EK58" t="n">
        <v>0.000179542313932715</v>
      </c>
      <c r="EL58" t="n">
        <v>0.000113173776682567</v>
      </c>
      <c r="EM58" t="n">
        <v>0.0000268599196594958</v>
      </c>
      <c r="EN58" t="n">
        <v>0</v>
      </c>
      <c r="EO58" t="n">
        <v>0.00164210713562161</v>
      </c>
      <c r="EP58" t="n">
        <v>0</v>
      </c>
      <c r="EQ58" t="n">
        <v>0</v>
      </c>
      <c r="ER58" t="n">
        <v>0.000648347251105875</v>
      </c>
      <c r="ES58" t="n">
        <v>0.0015240382222764</v>
      </c>
      <c r="ET58" t="n">
        <v>0.00193914774082108</v>
      </c>
      <c r="EU58" t="n">
        <v>0.00141816722690412</v>
      </c>
      <c r="EV58" t="n">
        <v>0.00446374913465577</v>
      </c>
      <c r="EW58" t="n">
        <v>0.0045142134332113</v>
      </c>
      <c r="EX58" t="n">
        <v>0.00160592783433605</v>
      </c>
      <c r="EY58" t="n">
        <v>0.000299903724216101</v>
      </c>
      <c r="EZ58" t="n">
        <v>0.000403057865722343</v>
      </c>
      <c r="FA58" t="n">
        <v>0.00036553915842351</v>
      </c>
      <c r="FB58" t="n">
        <v>0.0168584910433656</v>
      </c>
      <c r="FC58" t="n">
        <v>0.00590205780762644</v>
      </c>
      <c r="FD58" t="n">
        <v>0.00166786998067226</v>
      </c>
      <c r="FE58" t="n">
        <v>0.00094861126251375</v>
      </c>
      <c r="FF58" t="n">
        <v>0</v>
      </c>
      <c r="FG58" t="n">
        <v>0</v>
      </c>
      <c r="FH58" t="n">
        <v>0.0011343523008062</v>
      </c>
      <c r="FI58" t="n">
        <v>0.0017757859554257</v>
      </c>
      <c r="FJ58" t="n">
        <v>0</v>
      </c>
      <c r="FK58" t="n">
        <v>0.000350243645318777</v>
      </c>
      <c r="FL58" t="n">
        <v>0</v>
      </c>
      <c r="FM58" t="n">
        <v>0.00355081656739951</v>
      </c>
      <c r="FN58" t="n">
        <v>0</v>
      </c>
      <c r="FO58" t="n">
        <v>0.000805588968662736</v>
      </c>
      <c r="FP58" t="n">
        <v>0</v>
      </c>
      <c r="FQ58" t="n">
        <v>0.000454485917631245</v>
      </c>
      <c r="FR58" t="n">
        <v>0.000851832586381945</v>
      </c>
      <c r="FS58" t="n">
        <v>0.0021622309171156</v>
      </c>
      <c r="FT58" t="n">
        <v>0.00061963463563197</v>
      </c>
      <c r="FU58" t="n">
        <v>0</v>
      </c>
      <c r="FV58" t="n">
        <v>0.000539286052207138</v>
      </c>
      <c r="FW58" t="n">
        <v>0.000513247078988731</v>
      </c>
      <c r="FX58" t="n">
        <v>0</v>
      </c>
      <c r="FY58" t="n">
        <v>0</v>
      </c>
      <c r="FZ58" t="n">
        <v>0</v>
      </c>
      <c r="GA58" t="n">
        <v>0.000699111292181092</v>
      </c>
      <c r="GB58" t="n">
        <v>0.000347115114314591</v>
      </c>
      <c r="GC58" t="n">
        <v>0.000235378947528708</v>
      </c>
      <c r="GD58" t="n">
        <v>0.00052991731185469</v>
      </c>
      <c r="GE58" t="n">
        <v>0.000658903919760176</v>
      </c>
      <c r="GF58" t="n">
        <v>0.00621401335730494</v>
      </c>
      <c r="GG58" t="n">
        <v>0.000512782482686512</v>
      </c>
      <c r="GH58" t="n">
        <v>0.000696356678177106</v>
      </c>
      <c r="GI58" t="n">
        <v>0.000179542313932715</v>
      </c>
      <c r="GJ58" t="n">
        <v>0.000113173776682567</v>
      </c>
      <c r="GK58" t="n">
        <v>0</v>
      </c>
      <c r="GL58" t="n">
        <v>0.00102228561030156</v>
      </c>
      <c r="GM58" t="n">
        <v>0.00164210713562161</v>
      </c>
      <c r="GN58" t="n">
        <v>0</v>
      </c>
      <c r="GO58" t="n">
        <v>0.00166041771967417</v>
      </c>
      <c r="GP58" t="n">
        <v>0.000648347251105875</v>
      </c>
      <c r="GQ58" t="n">
        <v>0.0015240382222764</v>
      </c>
      <c r="GR58" t="n">
        <v>0.00193914774082109</v>
      </c>
      <c r="GS58" t="n">
        <v>0.00141816722690413</v>
      </c>
      <c r="GT58" t="n">
        <v>0.00446374913465577</v>
      </c>
      <c r="GU58" t="n">
        <v>0.0045142134332113</v>
      </c>
      <c r="GV58" t="n">
        <v>0</v>
      </c>
      <c r="GW58" t="n">
        <v>0.000299903724216101</v>
      </c>
      <c r="GX58" t="n">
        <v>0</v>
      </c>
      <c r="GY58" t="n">
        <v>0.00036553915842351</v>
      </c>
      <c r="GZ58" t="n">
        <v>0.0168584910433656</v>
      </c>
      <c r="HA58" t="n">
        <v>0.00590205780762645</v>
      </c>
      <c r="HB58" t="n">
        <v>0.00166786998067226</v>
      </c>
      <c r="HC58" t="n">
        <v>0.00094861126251375</v>
      </c>
      <c r="HD58" t="n">
        <v>0.00255564374349964</v>
      </c>
      <c r="HE58" t="n">
        <v>0.00139031718641422</v>
      </c>
      <c r="HF58" t="n">
        <v>0.0011343523008062</v>
      </c>
      <c r="HG58" t="n">
        <v>0.0017757859554257</v>
      </c>
      <c r="HH58" t="n">
        <v>0.000956689516314628</v>
      </c>
      <c r="HI58" t="n">
        <v>0.000350243645318777</v>
      </c>
      <c r="HJ58" t="n">
        <v>0</v>
      </c>
      <c r="HK58" t="n">
        <v>0.00355081656739951</v>
      </c>
      <c r="HL58" t="n">
        <v>0.00108655923788346</v>
      </c>
      <c r="HM58" t="n">
        <v>0.000805588968662736</v>
      </c>
      <c r="HN58" t="n">
        <v>0.000426178031974481</v>
      </c>
      <c r="HO58" t="n">
        <v>0.000454485917631244</v>
      </c>
      <c r="HP58" t="n">
        <v>0.000851832586381946</v>
      </c>
      <c r="HQ58" t="n">
        <v>0.0021622309171156</v>
      </c>
      <c r="HR58" t="n">
        <v>0.00061963463563197</v>
      </c>
      <c r="HS58" t="n">
        <v>0.00061190028426144</v>
      </c>
      <c r="HT58" t="n">
        <v>0.000539286052207138</v>
      </c>
      <c r="HU58" t="n">
        <v>0.000513247078988731</v>
      </c>
      <c r="HV58" t="n">
        <v>0.000671225415253834</v>
      </c>
      <c r="HW58" t="n">
        <v>0.000520307727262552</v>
      </c>
      <c r="HX58" t="n">
        <v>0.00054812273753297</v>
      </c>
      <c r="HY58" t="n">
        <v>0.000699111292181092</v>
      </c>
      <c r="HZ58" t="n">
        <v>0.000347115114314592</v>
      </c>
      <c r="IA58" t="n">
        <v>0.000235378947528707</v>
      </c>
      <c r="IB58" t="n">
        <v>0.00052991731185469</v>
      </c>
      <c r="IC58" t="n">
        <v>0.000658903919760175</v>
      </c>
      <c r="ID58" t="n">
        <v>0.00621401335730494</v>
      </c>
      <c r="IE58" t="n">
        <v>0.000512782482686512</v>
      </c>
      <c r="IF58" t="n">
        <v>0.000696356678177106</v>
      </c>
      <c r="IG58" t="n">
        <v>0.000179542313932715</v>
      </c>
      <c r="IH58" t="n">
        <v>0.000113173776682567</v>
      </c>
      <c r="II58" t="n">
        <v>0.0000268599196594958</v>
      </c>
      <c r="IJ58" t="n">
        <v>0.00102228561030156</v>
      </c>
      <c r="IK58" t="n">
        <v>0.00164210713562161</v>
      </c>
      <c r="IL58" t="n">
        <v>0.000853414489240619</v>
      </c>
      <c r="IM58" t="n">
        <v>0.00166041771967417</v>
      </c>
      <c r="IN58" t="n">
        <v>0.000648347251105875</v>
      </c>
      <c r="IO58" t="n">
        <v>0.0015240382222764</v>
      </c>
      <c r="IP58" t="n">
        <v>0.00193914774082108</v>
      </c>
      <c r="IQ58" t="n">
        <v>0.00141816722690413</v>
      </c>
      <c r="IR58" t="n">
        <v>0.00446374913465578</v>
      </c>
      <c r="IS58" t="n">
        <v>0.0045142134332113</v>
      </c>
      <c r="IT58" t="n">
        <v>0</v>
      </c>
      <c r="IU58" t="n">
        <v>0</v>
      </c>
      <c r="IV58" t="n">
        <v>0.000403057865722343</v>
      </c>
      <c r="IW58" t="n">
        <v>0.00036553915842351</v>
      </c>
      <c r="IX58" t="n">
        <v>0.0168584910433656</v>
      </c>
      <c r="IY58" t="n">
        <v>0.00590205780762644</v>
      </c>
      <c r="IZ58" t="n">
        <v>0.00166786998067226</v>
      </c>
      <c r="JA58" t="n">
        <v>0.000948611262513749</v>
      </c>
      <c r="JB58" t="n">
        <v>0.00255564374349963</v>
      </c>
      <c r="JC58" t="n">
        <v>0</v>
      </c>
      <c r="JD58" t="n">
        <v>0.0011343523008062</v>
      </c>
      <c r="JE58" t="n">
        <v>0.0017757859554257</v>
      </c>
      <c r="JF58" t="n">
        <v>0.000956689516314628</v>
      </c>
      <c r="JG58" t="n">
        <v>0</v>
      </c>
      <c r="JH58" t="n">
        <v>0</v>
      </c>
      <c r="JI58" t="n">
        <v>0.00355081656739951</v>
      </c>
      <c r="JJ58" t="n">
        <v>0.00108655923788346</v>
      </c>
      <c r="JK58" t="n">
        <v>0.000805588968662737</v>
      </c>
      <c r="JL58" t="n">
        <v>0</v>
      </c>
      <c r="JM58" t="n">
        <v>0.000454485917631244</v>
      </c>
      <c r="JN58" t="n">
        <v>0.000851832586381946</v>
      </c>
      <c r="JO58" t="n">
        <v>0.0021622309171156</v>
      </c>
      <c r="JP58" t="n">
        <v>0.00061963463563197</v>
      </c>
      <c r="JQ58" t="n">
        <v>0.00061190028426144</v>
      </c>
      <c r="JR58" t="n">
        <v>0.000539286052207138</v>
      </c>
      <c r="JS58" t="n">
        <v>0.000513247078988731</v>
      </c>
      <c r="JT58" t="n">
        <v>0.000671225415253836</v>
      </c>
      <c r="JU58" t="n">
        <v>0</v>
      </c>
      <c r="JV58" t="n">
        <v>0</v>
      </c>
      <c r="JW58" t="n">
        <v>0.000699111292181091</v>
      </c>
      <c r="JX58" t="n">
        <v>0.000347115114314591</v>
      </c>
      <c r="JY58" t="n">
        <v>0.000235378947528708</v>
      </c>
      <c r="JZ58" t="n">
        <v>0.00052991731185469</v>
      </c>
      <c r="KA58" t="n">
        <v>0.000658903919760175</v>
      </c>
      <c r="KB58" t="n">
        <v>0.00621401335730494</v>
      </c>
      <c r="KC58" t="n">
        <v>0.000512782482686512</v>
      </c>
      <c r="KD58" t="n">
        <v>0.000696356678177106</v>
      </c>
      <c r="KE58" t="n">
        <v>0.000179542313932715</v>
      </c>
      <c r="KF58" t="n">
        <v>0.000113173776682567</v>
      </c>
      <c r="KG58" t="n">
        <v>0</v>
      </c>
      <c r="KH58" t="n">
        <v>0.00102228561030156</v>
      </c>
      <c r="KI58" t="n">
        <v>0.00164210713562161</v>
      </c>
      <c r="KJ58" t="n">
        <v>0.000853414489240619</v>
      </c>
      <c r="KK58" t="n">
        <v>0.00166041771967417</v>
      </c>
      <c r="KL58" t="n">
        <v>0.000648347251105875</v>
      </c>
      <c r="KM58" t="n">
        <v>0.00152403822227639</v>
      </c>
      <c r="KN58" t="n">
        <v>0.00193914774082109</v>
      </c>
      <c r="KO58" t="n">
        <v>0.00141816722690413</v>
      </c>
      <c r="KP58" t="n">
        <v>0.00446374913465577</v>
      </c>
      <c r="KQ58" t="n">
        <v>0</v>
      </c>
      <c r="KR58" t="n">
        <v>0</v>
      </c>
      <c r="KS58" t="n">
        <v>0.000299903724216101</v>
      </c>
      <c r="KT58" t="n">
        <v>0.000403057865722343</v>
      </c>
      <c r="KU58" t="n">
        <v>0.00036553915842351</v>
      </c>
      <c r="KV58" t="n">
        <v>0.0168584910433656</v>
      </c>
      <c r="KW58" t="n">
        <v>0.00590205780762644</v>
      </c>
      <c r="KX58" t="n">
        <v>0.00166786998067226</v>
      </c>
      <c r="KY58" t="n">
        <v>0.00094861126251375</v>
      </c>
      <c r="KZ58" t="n">
        <v>0.00255564374349964</v>
      </c>
      <c r="LA58" t="n">
        <v>0.00139031718641422</v>
      </c>
      <c r="LB58" t="n">
        <v>0.0011343523008062</v>
      </c>
      <c r="LC58" t="n">
        <v>0.0017757859554257</v>
      </c>
      <c r="LD58" t="n">
        <v>0.000956689516314629</v>
      </c>
      <c r="LE58" t="n">
        <v>0.000350243645318777</v>
      </c>
      <c r="LF58" t="n">
        <v>0.00152370649098637</v>
      </c>
      <c r="LG58" t="n">
        <v>0.00355081656739951</v>
      </c>
      <c r="LH58" t="n">
        <v>0.00108655923788346</v>
      </c>
      <c r="LI58" t="n">
        <v>0.000805588968662736</v>
      </c>
      <c r="LJ58" t="n">
        <v>0.000426178031974481</v>
      </c>
      <c r="LK58" t="n">
        <v>0.000454485917631244</v>
      </c>
      <c r="LL58" t="n">
        <v>0.000851832586381944</v>
      </c>
      <c r="LM58" t="n">
        <v>0.0021622309171156</v>
      </c>
      <c r="LN58" t="n">
        <v>0.000619634635631971</v>
      </c>
      <c r="LO58" t="n">
        <v>0.00061190028426144</v>
      </c>
      <c r="LP58" t="n">
        <v>0.000539286052207138</v>
      </c>
      <c r="LQ58" t="n">
        <v>0.000513247078988732</v>
      </c>
      <c r="LR58" t="n">
        <v>0.000671225415253835</v>
      </c>
      <c r="LS58" t="n">
        <v>0.000520307727262552</v>
      </c>
      <c r="LT58" t="n">
        <v>0.00054812273753297</v>
      </c>
      <c r="LU58" t="n">
        <v>0.000699111292181091</v>
      </c>
      <c r="LV58" t="n">
        <v>0.000347115114314592</v>
      </c>
      <c r="LW58" t="n">
        <v>0.000235378947528707</v>
      </c>
      <c r="LX58" t="n">
        <v>0.00052991731185469</v>
      </c>
      <c r="LY58" t="n">
        <v>0.000658903919760176</v>
      </c>
      <c r="LZ58" t="n">
        <v>0.00621401335730495</v>
      </c>
      <c r="MA58" t="n">
        <v>0.000512782482686512</v>
      </c>
      <c r="MB58" t="n">
        <v>0.000696356678177106</v>
      </c>
      <c r="MC58" t="n">
        <v>0.000179542313932715</v>
      </c>
      <c r="MD58" t="n">
        <v>0.000113173776682567</v>
      </c>
      <c r="ME58" t="n">
        <v>0.0000268599196594957</v>
      </c>
      <c r="MF58" t="n">
        <v>0.00102228561030156</v>
      </c>
      <c r="MG58" t="n">
        <v>0.00164210713562161</v>
      </c>
      <c r="MH58" t="n">
        <v>0.00085341448924062</v>
      </c>
      <c r="MI58" t="n">
        <v>0.00166041771967417</v>
      </c>
      <c r="MJ58" t="n">
        <v>0.000648347251105875</v>
      </c>
      <c r="MK58" t="n">
        <v>0.00152403822227639</v>
      </c>
      <c r="ML58" t="n">
        <v>0.00193914774082109</v>
      </c>
      <c r="MM58" t="n">
        <v>0.00141816722690413</v>
      </c>
      <c r="MN58" t="n">
        <v>0.00446374913465577</v>
      </c>
      <c r="MO58" t="n">
        <v>0.0045142134332113</v>
      </c>
      <c r="MP58" t="n">
        <v>0</v>
      </c>
      <c r="MQ58" t="n">
        <v>0.000299903724216101</v>
      </c>
      <c r="MR58" t="n">
        <v>0.000403057865722342</v>
      </c>
      <c r="MS58" t="n">
        <v>0.00036553915842351</v>
      </c>
      <c r="MT58" t="n">
        <v>0.0168584910433656</v>
      </c>
      <c r="MU58" t="n">
        <v>0.00590205780762645</v>
      </c>
      <c r="MV58" t="n">
        <v>0.00166786998067226</v>
      </c>
      <c r="MW58" t="n">
        <v>0.00094861126251375</v>
      </c>
      <c r="MX58" t="n">
        <v>0</v>
      </c>
      <c r="MY58" t="n">
        <v>0</v>
      </c>
      <c r="MZ58" t="n">
        <v>0.0011343523008062</v>
      </c>
      <c r="NA58" t="n">
        <v>0</v>
      </c>
      <c r="NB58" t="n">
        <v>0.000956689516314628</v>
      </c>
      <c r="NC58" t="n">
        <v>0.000350243645318777</v>
      </c>
      <c r="ND58" t="n">
        <v>0</v>
      </c>
      <c r="NE58" t="n">
        <v>0.00355081656739951</v>
      </c>
      <c r="NF58" t="n">
        <v>0.00108655923788346</v>
      </c>
      <c r="NG58" t="n">
        <v>0.000805588968662736</v>
      </c>
      <c r="NH58" t="n">
        <v>0</v>
      </c>
      <c r="NI58" t="n">
        <v>0.000454485917631244</v>
      </c>
      <c r="NJ58" t="n">
        <v>0.000851832586381945</v>
      </c>
      <c r="NK58" t="n">
        <v>0.0021622309171156</v>
      </c>
      <c r="NL58" t="n">
        <v>0.00061963463563197</v>
      </c>
      <c r="NM58" t="n">
        <v>0.00061190028426144</v>
      </c>
      <c r="NN58" t="n">
        <v>0.000539286052207138</v>
      </c>
      <c r="NO58" t="n">
        <v>0.000513247078988731</v>
      </c>
      <c r="NP58" t="n">
        <v>0.000671225415253836</v>
      </c>
      <c r="NQ58" t="n">
        <v>0</v>
      </c>
      <c r="NR58" t="n">
        <v>0.00054812273753297</v>
      </c>
      <c r="NS58" t="n">
        <v>0.000699111292181092</v>
      </c>
      <c r="NT58" t="n">
        <v>0.000347115114314592</v>
      </c>
      <c r="NU58" t="n">
        <v>0.000235378947528707</v>
      </c>
      <c r="NV58" t="n">
        <v>0.00052991731185469</v>
      </c>
      <c r="NW58" t="n">
        <v>0.000658903919760176</v>
      </c>
      <c r="NX58" t="n">
        <v>0.00621401335730494</v>
      </c>
      <c r="NY58" t="n">
        <v>0.000512782482686512</v>
      </c>
      <c r="NZ58" t="n">
        <v>0.000696356678177106</v>
      </c>
      <c r="OA58" t="n">
        <v>0.000179542313932715</v>
      </c>
      <c r="OB58" t="n">
        <v>0.000113173776682567</v>
      </c>
      <c r="OC58" t="n">
        <v>0.0000268599196594957</v>
      </c>
      <c r="OD58" t="n">
        <v>0.00102228561030156</v>
      </c>
      <c r="OE58" t="n">
        <v>0.00164210713562161</v>
      </c>
      <c r="OF58" t="n">
        <v>0.00085341448924062</v>
      </c>
      <c r="OG58" t="n">
        <v>0.00166041771967417</v>
      </c>
      <c r="OH58" t="n">
        <v>0.000648347251105875</v>
      </c>
      <c r="OI58" t="n">
        <v>0.00152403822227639</v>
      </c>
      <c r="OJ58" t="n">
        <v>0.00193914774082109</v>
      </c>
      <c r="OK58" t="n">
        <v>0.00141816722690413</v>
      </c>
      <c r="OL58" t="n">
        <v>0.00446374913465577</v>
      </c>
      <c r="OM58" t="n">
        <v>0.0045142134332113</v>
      </c>
      <c r="ON58" t="n">
        <v>0.00160592783433605</v>
      </c>
      <c r="OO58" t="n">
        <v>0</v>
      </c>
      <c r="OP58" t="n">
        <v>0.000403057865722343</v>
      </c>
      <c r="OQ58" t="n">
        <v>0.000365539158423511</v>
      </c>
      <c r="OR58" t="n">
        <v>0.0168584910433656</v>
      </c>
      <c r="OS58" t="n">
        <v>0.00590205780762645</v>
      </c>
      <c r="OT58" t="n">
        <v>0.00166786998067226</v>
      </c>
      <c r="OU58" t="n">
        <v>0.00094861126251375</v>
      </c>
      <c r="OV58" t="n">
        <v>0</v>
      </c>
      <c r="OW58" t="n">
        <v>0</v>
      </c>
      <c r="OX58" t="n">
        <v>0.0011343523008062</v>
      </c>
      <c r="OY58" t="n">
        <v>0.0017757859554257</v>
      </c>
      <c r="OZ58" t="n">
        <v>0.000956689516314628</v>
      </c>
      <c r="PA58" t="n">
        <v>0.000350243645318777</v>
      </c>
      <c r="PB58" t="n">
        <v>0</v>
      </c>
      <c r="PC58" t="n">
        <v>0.00355081656739951</v>
      </c>
      <c r="PD58" t="n">
        <v>0</v>
      </c>
      <c r="PE58" t="n">
        <v>0</v>
      </c>
      <c r="PF58" t="n">
        <v>0</v>
      </c>
      <c r="PG58" t="n">
        <v>0.000454485917631244</v>
      </c>
      <c r="PH58" t="n">
        <v>0.000851832586381946</v>
      </c>
      <c r="PI58" t="n">
        <v>0.0021622309171156</v>
      </c>
      <c r="PJ58" t="n">
        <v>0</v>
      </c>
      <c r="PK58" t="n">
        <v>0.00061190028426144</v>
      </c>
      <c r="PL58" t="n">
        <v>0.000539286052207137</v>
      </c>
      <c r="PM58" t="n">
        <v>0</v>
      </c>
      <c r="PN58" t="n">
        <v>0</v>
      </c>
      <c r="PO58" t="n">
        <v>0</v>
      </c>
      <c r="PP58" t="n">
        <v>0</v>
      </c>
      <c r="PQ58" t="n">
        <v>0.000699111292181092</v>
      </c>
      <c r="PR58" t="n">
        <v>0.000347115114314592</v>
      </c>
      <c r="PS58" t="n">
        <v>0.000235378947528708</v>
      </c>
      <c r="PT58" t="n">
        <v>0.00052991731185469</v>
      </c>
      <c r="PU58" t="n">
        <v>0.000658903919760176</v>
      </c>
      <c r="PV58" t="n">
        <v>0.00621401335730494</v>
      </c>
      <c r="PW58" t="n">
        <v>0.000512782482686512</v>
      </c>
      <c r="PX58" t="n">
        <v>0.000696356678177106</v>
      </c>
      <c r="PY58" t="n">
        <v>0.000179542313932715</v>
      </c>
      <c r="PZ58" t="n">
        <v>0.000113173776682567</v>
      </c>
      <c r="QA58" t="n">
        <v>0.0000268599196594958</v>
      </c>
      <c r="QB58" t="n">
        <v>0.00102228561030156</v>
      </c>
      <c r="QC58" t="n">
        <v>0.00164210713562161</v>
      </c>
      <c r="QD58" t="n">
        <v>0</v>
      </c>
      <c r="QE58" t="n">
        <v>0.00166041771967417</v>
      </c>
      <c r="QF58" t="n">
        <v>0.000648347251105874</v>
      </c>
      <c r="QG58" t="n">
        <v>0.0015240382222764</v>
      </c>
      <c r="QH58" t="n">
        <v>0.00193914774082109</v>
      </c>
      <c r="QI58" t="n">
        <v>0.00141816722690413</v>
      </c>
    </row>
    <row r="59">
      <c r="A59" t="s">
        <v>58</v>
      </c>
      <c r="B59" t="n">
        <v>0.000193447692933954</v>
      </c>
      <c r="C59" t="n">
        <v>0.000194373165043055</v>
      </c>
      <c r="D59" t="n">
        <v>0.000071766157030029</v>
      </c>
      <c r="E59" t="n">
        <v>0</v>
      </c>
      <c r="F59" t="n">
        <v>0</v>
      </c>
      <c r="G59" t="n">
        <v>0.000296700180064796</v>
      </c>
      <c r="H59" t="n">
        <v>0.000258061609834702</v>
      </c>
      <c r="I59" t="n">
        <v>0.00574328698724456</v>
      </c>
      <c r="J59" t="n">
        <v>0.00027042059305635</v>
      </c>
      <c r="K59" t="n">
        <v>0.000253529133148596</v>
      </c>
      <c r="L59" t="n">
        <v>0.000199850376276631</v>
      </c>
      <c r="M59" t="n">
        <v>0.000243374093544035</v>
      </c>
      <c r="N59" t="n">
        <v>0.000226653587037079</v>
      </c>
      <c r="O59" t="n">
        <v>0.000324403518079778</v>
      </c>
      <c r="P59" t="n">
        <v>0.000321218630300515</v>
      </c>
      <c r="Q59" t="n">
        <v>0.000242598438521114</v>
      </c>
      <c r="R59" t="n">
        <v>0</v>
      </c>
      <c r="S59" t="n">
        <v>0.000278637252471887</v>
      </c>
      <c r="T59" t="n">
        <v>0</v>
      </c>
      <c r="U59" t="n">
        <v>0.000251578930692619</v>
      </c>
      <c r="V59" t="n">
        <v>0.000222800082359005</v>
      </c>
      <c r="W59" t="n">
        <v>0.000268401821870199</v>
      </c>
      <c r="X59" t="n">
        <v>0.000267754889354937</v>
      </c>
      <c r="Y59" t="n">
        <v>0.000162141482699075</v>
      </c>
      <c r="Z59" t="n">
        <v>0.000261439737325751</v>
      </c>
      <c r="AA59" t="n">
        <v>0</v>
      </c>
      <c r="AB59" t="n">
        <v>0.000218773280887759</v>
      </c>
      <c r="AC59" t="n">
        <v>0.000230225849103713</v>
      </c>
      <c r="AD59" t="n">
        <v>0.00028433892187835</v>
      </c>
      <c r="AE59" t="n">
        <v>0.000259811578675482</v>
      </c>
      <c r="AF59" t="n">
        <v>0.000282083052515345</v>
      </c>
      <c r="AG59" t="n">
        <v>0.000277222069317666</v>
      </c>
      <c r="AH59" t="n">
        <v>0.000150157019558151</v>
      </c>
      <c r="AI59" t="n">
        <v>0.0000848096143420125</v>
      </c>
      <c r="AJ59" t="n">
        <v>0.000217339804792933</v>
      </c>
      <c r="AK59" t="n">
        <v>0.000159237657074764</v>
      </c>
      <c r="AL59" t="n">
        <v>0.0105787935502795</v>
      </c>
      <c r="AM59" t="n">
        <v>0.000772949196536494</v>
      </c>
      <c r="AN59" t="n">
        <v>0.000253825714243404</v>
      </c>
      <c r="AO59" t="n">
        <v>0.0000455487816915538</v>
      </c>
      <c r="AP59" t="n">
        <v>0.0000287114916500324</v>
      </c>
      <c r="AQ59" t="n">
        <v>0.00000681419655346216</v>
      </c>
      <c r="AR59" t="n">
        <v>0.000144343575791954</v>
      </c>
      <c r="AS59" t="n">
        <v>0.000355812297361792</v>
      </c>
      <c r="AT59" t="n">
        <v>0.000170884810763212</v>
      </c>
      <c r="AU59" t="n">
        <v>0.000296765788451086</v>
      </c>
      <c r="AV59" t="n">
        <v>0.000225212056492857</v>
      </c>
      <c r="AW59" t="n">
        <v>0.000323625830193446</v>
      </c>
      <c r="AX59" t="n">
        <v>0.000264182932203112</v>
      </c>
      <c r="AY59" t="n">
        <v>0.000992241997183965</v>
      </c>
      <c r="AZ59" t="n">
        <v>0.000193447692933954</v>
      </c>
      <c r="BA59" t="n">
        <v>0.000194373165043055</v>
      </c>
      <c r="BB59" t="n">
        <v>0.000071766157030029</v>
      </c>
      <c r="BC59" t="n">
        <v>0</v>
      </c>
      <c r="BD59" t="n">
        <v>0.000201590625327915</v>
      </c>
      <c r="BE59" t="n">
        <v>0.000296700180064796</v>
      </c>
      <c r="BF59" t="n">
        <v>0.000258061609834702</v>
      </c>
      <c r="BG59" t="n">
        <v>1.00574328698724</v>
      </c>
      <c r="BH59" t="n">
        <v>0.00027042059305635</v>
      </c>
      <c r="BI59" t="n">
        <v>0.000253529133148597</v>
      </c>
      <c r="BJ59" t="n">
        <v>0.000199850376276631</v>
      </c>
      <c r="BK59" t="n">
        <v>0.000243374093544035</v>
      </c>
      <c r="BL59" t="n">
        <v>0.000226653587037079</v>
      </c>
      <c r="BM59" t="n">
        <v>0.000324403518079778</v>
      </c>
      <c r="BN59" t="n">
        <v>0.000321218630300515</v>
      </c>
      <c r="BO59" t="n">
        <v>0.000242598438521114</v>
      </c>
      <c r="BP59" t="n">
        <v>0</v>
      </c>
      <c r="BQ59" t="n">
        <v>0.000278637252471887</v>
      </c>
      <c r="BR59" t="n">
        <v>0.000214447604546015</v>
      </c>
      <c r="BS59" t="n">
        <v>0.000251578930692619</v>
      </c>
      <c r="BT59" t="n">
        <v>0.000222800082359005</v>
      </c>
      <c r="BU59" t="n">
        <v>0.000268401821870199</v>
      </c>
      <c r="BV59" t="n">
        <v>0.000267754889354937</v>
      </c>
      <c r="BW59" t="n">
        <v>0.000162141482699075</v>
      </c>
      <c r="BX59" t="n">
        <v>0.000261439737325751</v>
      </c>
      <c r="BY59" t="n">
        <v>0</v>
      </c>
      <c r="BZ59" t="n">
        <v>0.000218773280887759</v>
      </c>
      <c r="CA59" t="n">
        <v>0.000230225849103713</v>
      </c>
      <c r="CB59" t="n">
        <v>0.00028433892187835</v>
      </c>
      <c r="CC59" t="n">
        <v>0.000259811578675482</v>
      </c>
      <c r="CD59" t="n">
        <v>0.000282083052515345</v>
      </c>
      <c r="CE59" t="n">
        <v>0.000277222069317666</v>
      </c>
      <c r="CF59" t="n">
        <v>0.000150157019558151</v>
      </c>
      <c r="CG59" t="n">
        <v>0.0000848096143420125</v>
      </c>
      <c r="CH59" t="n">
        <v>0.000217339804792934</v>
      </c>
      <c r="CI59" t="n">
        <v>0.000159237657074764</v>
      </c>
      <c r="CJ59" t="n">
        <v>0.0105787935502795</v>
      </c>
      <c r="CK59" t="n">
        <v>0.000772949196536495</v>
      </c>
      <c r="CL59" t="n">
        <v>0.000253825714243404</v>
      </c>
      <c r="CM59" t="n">
        <v>0.0000455487816915538</v>
      </c>
      <c r="CN59" t="n">
        <v>0.0000287114916500324</v>
      </c>
      <c r="CO59" t="n">
        <v>0.00000681419655346216</v>
      </c>
      <c r="CP59" t="n">
        <v>0.000144343575791954</v>
      </c>
      <c r="CQ59" t="n">
        <v>0.000355812297361793</v>
      </c>
      <c r="CR59" t="n">
        <v>0</v>
      </c>
      <c r="CS59" t="n">
        <v>0.000296765788451086</v>
      </c>
      <c r="CT59" t="n">
        <v>0.000225212056492857</v>
      </c>
      <c r="CU59" t="n">
        <v>0.000323625830193447</v>
      </c>
      <c r="CV59" t="n">
        <v>0.000264182932203112</v>
      </c>
      <c r="CW59" t="n">
        <v>0.000992241997183967</v>
      </c>
      <c r="CX59" t="n">
        <v>0.000193447692933954</v>
      </c>
      <c r="CY59" t="n">
        <v>0.000194373165043055</v>
      </c>
      <c r="CZ59" t="n">
        <v>0</v>
      </c>
      <c r="DA59" t="n">
        <v>0</v>
      </c>
      <c r="DB59" t="n">
        <v>0.000201590625327915</v>
      </c>
      <c r="DC59" t="n">
        <v>0.000296700180064796</v>
      </c>
      <c r="DD59" t="n">
        <v>0.000258061609834702</v>
      </c>
      <c r="DE59" t="n">
        <v>0.00574328698724455</v>
      </c>
      <c r="DF59" t="n">
        <v>0</v>
      </c>
      <c r="DG59" t="n">
        <v>0.000253529133148597</v>
      </c>
      <c r="DH59" t="n">
        <v>0</v>
      </c>
      <c r="DI59" t="n">
        <v>0</v>
      </c>
      <c r="DJ59" t="n">
        <v>0.000226653587037079</v>
      </c>
      <c r="DK59" t="n">
        <v>0</v>
      </c>
      <c r="DL59" t="n">
        <v>0.000321218630300515</v>
      </c>
      <c r="DM59" t="n">
        <v>0</v>
      </c>
      <c r="DN59" t="n">
        <v>0</v>
      </c>
      <c r="DO59" t="n">
        <v>0</v>
      </c>
      <c r="DP59" t="n">
        <v>0</v>
      </c>
      <c r="DQ59" t="n">
        <v>0.000251578930692619</v>
      </c>
      <c r="DR59" t="n">
        <v>0</v>
      </c>
      <c r="DS59" t="n">
        <v>0.000268401821870199</v>
      </c>
      <c r="DT59" t="n">
        <v>0.000267754889354937</v>
      </c>
      <c r="DU59" t="n">
        <v>0.000162141482699075</v>
      </c>
      <c r="DV59" t="n">
        <v>0</v>
      </c>
      <c r="DW59" t="n">
        <v>0</v>
      </c>
      <c r="DX59" t="n">
        <v>0.000218773280887759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0.000150157019558151</v>
      </c>
      <c r="EE59" t="n">
        <v>0.0000848096143420125</v>
      </c>
      <c r="EF59" t="n">
        <v>0.000217339804792933</v>
      </c>
      <c r="EG59" t="n">
        <v>0.000159237657074764</v>
      </c>
      <c r="EH59" t="n">
        <v>0.0105787935502795</v>
      </c>
      <c r="EI59" t="n">
        <v>0.000772949196536493</v>
      </c>
      <c r="EJ59" t="n">
        <v>0.000253825714243404</v>
      </c>
      <c r="EK59" t="n">
        <v>0.0000455487816915538</v>
      </c>
      <c r="EL59" t="n">
        <v>0.0000287114916500324</v>
      </c>
      <c r="EM59" t="n">
        <v>0.00000681419655346216</v>
      </c>
      <c r="EN59" t="n">
        <v>0</v>
      </c>
      <c r="EO59" t="n">
        <v>0.000355812297361793</v>
      </c>
      <c r="EP59" t="n">
        <v>0</v>
      </c>
      <c r="EQ59" t="n">
        <v>0</v>
      </c>
      <c r="ER59" t="n">
        <v>0.000225212056492857</v>
      </c>
      <c r="ES59" t="n">
        <v>0.000323625830193447</v>
      </c>
      <c r="ET59" t="n">
        <v>0.000264182932203112</v>
      </c>
      <c r="EU59" t="n">
        <v>0.000992241997183964</v>
      </c>
      <c r="EV59" t="n">
        <v>0.000193447692933954</v>
      </c>
      <c r="EW59" t="n">
        <v>0.000194373165043055</v>
      </c>
      <c r="EX59" t="n">
        <v>0.0000717661570300291</v>
      </c>
      <c r="EY59" t="n">
        <v>0.000443488743053176</v>
      </c>
      <c r="EZ59" t="n">
        <v>0.000201590625327915</v>
      </c>
      <c r="FA59" t="n">
        <v>0.000296700180064796</v>
      </c>
      <c r="FB59" t="n">
        <v>0.000258061609834702</v>
      </c>
      <c r="FC59" t="n">
        <v>0.00574328698724455</v>
      </c>
      <c r="FD59" t="n">
        <v>0.00027042059305635</v>
      </c>
      <c r="FE59" t="n">
        <v>0.000253529133148597</v>
      </c>
      <c r="FF59" t="n">
        <v>0</v>
      </c>
      <c r="FG59" t="n">
        <v>0</v>
      </c>
      <c r="FH59" t="n">
        <v>0.000226653587037079</v>
      </c>
      <c r="FI59" t="n">
        <v>0.000324403518079778</v>
      </c>
      <c r="FJ59" t="n">
        <v>0</v>
      </c>
      <c r="FK59" t="n">
        <v>0.000242598438521114</v>
      </c>
      <c r="FL59" t="n">
        <v>0</v>
      </c>
      <c r="FM59" t="n">
        <v>0.000278637252471887</v>
      </c>
      <c r="FN59" t="n">
        <v>0</v>
      </c>
      <c r="FO59" t="n">
        <v>0.000251578930692619</v>
      </c>
      <c r="FP59" t="n">
        <v>0</v>
      </c>
      <c r="FQ59" t="n">
        <v>0.000268401821870199</v>
      </c>
      <c r="FR59" t="n">
        <v>0.000267754889354937</v>
      </c>
      <c r="FS59" t="n">
        <v>0.000162141482699075</v>
      </c>
      <c r="FT59" t="n">
        <v>0.000261439737325751</v>
      </c>
      <c r="FU59" t="n">
        <v>0</v>
      </c>
      <c r="FV59" t="n">
        <v>0.000218773280887759</v>
      </c>
      <c r="FW59" t="n">
        <v>0.000230225849103713</v>
      </c>
      <c r="FX59" t="n">
        <v>0</v>
      </c>
      <c r="FY59" t="n">
        <v>0</v>
      </c>
      <c r="FZ59" t="n">
        <v>0</v>
      </c>
      <c r="GA59" t="n">
        <v>0.000277222069317666</v>
      </c>
      <c r="GB59" t="n">
        <v>0.000150157019558151</v>
      </c>
      <c r="GC59" t="n">
        <v>0.0000848096143420126</v>
      </c>
      <c r="GD59" t="n">
        <v>0.000217339804792934</v>
      </c>
      <c r="GE59" t="n">
        <v>0.000159237657074764</v>
      </c>
      <c r="GF59" t="n">
        <v>0.0105787935502795</v>
      </c>
      <c r="GG59" t="n">
        <v>0.000772949196536495</v>
      </c>
      <c r="GH59" t="n">
        <v>0.000253825714243404</v>
      </c>
      <c r="GI59" t="n">
        <v>0.0000455487816915538</v>
      </c>
      <c r="GJ59" t="n">
        <v>0.0000287114916500324</v>
      </c>
      <c r="GK59" t="n">
        <v>0</v>
      </c>
      <c r="GL59" t="n">
        <v>0.000144343575791954</v>
      </c>
      <c r="GM59" t="n">
        <v>0.000355812297361792</v>
      </c>
      <c r="GN59" t="n">
        <v>0</v>
      </c>
      <c r="GO59" t="n">
        <v>0.000296765788451086</v>
      </c>
      <c r="GP59" t="n">
        <v>0.000225212056492857</v>
      </c>
      <c r="GQ59" t="n">
        <v>0.000323625830193447</v>
      </c>
      <c r="GR59" t="n">
        <v>0.000264182932203112</v>
      </c>
      <c r="GS59" t="n">
        <v>0.000992241997183966</v>
      </c>
      <c r="GT59" t="n">
        <v>0.000193447692933954</v>
      </c>
      <c r="GU59" t="n">
        <v>0.000194373165043055</v>
      </c>
      <c r="GV59" t="n">
        <v>0</v>
      </c>
      <c r="GW59" t="n">
        <v>0.000443488743053176</v>
      </c>
      <c r="GX59" t="n">
        <v>0</v>
      </c>
      <c r="GY59" t="n">
        <v>0.000296700180064796</v>
      </c>
      <c r="GZ59" t="n">
        <v>0.000258061609834702</v>
      </c>
      <c r="HA59" t="n">
        <v>0.00574328698724456</v>
      </c>
      <c r="HB59" t="n">
        <v>0.000270420593056349</v>
      </c>
      <c r="HC59" t="n">
        <v>0.000253529133148597</v>
      </c>
      <c r="HD59" t="n">
        <v>0.000199850376276631</v>
      </c>
      <c r="HE59" t="n">
        <v>0.000243374093544036</v>
      </c>
      <c r="HF59" t="n">
        <v>0.000226653587037079</v>
      </c>
      <c r="HG59" t="n">
        <v>0.000324403518079778</v>
      </c>
      <c r="HH59" t="n">
        <v>0.000321218630300515</v>
      </c>
      <c r="HI59" t="n">
        <v>0.000242598438521114</v>
      </c>
      <c r="HJ59" t="n">
        <v>0</v>
      </c>
      <c r="HK59" t="n">
        <v>0.000278637252471887</v>
      </c>
      <c r="HL59" t="n">
        <v>0.000214447604546015</v>
      </c>
      <c r="HM59" t="n">
        <v>0.000251578930692619</v>
      </c>
      <c r="HN59" t="n">
        <v>0.000222800082359005</v>
      </c>
      <c r="HO59" t="n">
        <v>0.000268401821870199</v>
      </c>
      <c r="HP59" t="n">
        <v>0.000267754889354938</v>
      </c>
      <c r="HQ59" t="n">
        <v>0.000162141482699075</v>
      </c>
      <c r="HR59" t="n">
        <v>0.000261439737325751</v>
      </c>
      <c r="HS59" t="n">
        <v>0.000212426906303698</v>
      </c>
      <c r="HT59" t="n">
        <v>0.000218773280887759</v>
      </c>
      <c r="HU59" t="n">
        <v>0.000230225849103713</v>
      </c>
      <c r="HV59" t="n">
        <v>0.00028433892187835</v>
      </c>
      <c r="HW59" t="n">
        <v>0.000259811578675482</v>
      </c>
      <c r="HX59" t="n">
        <v>0.000282083052515345</v>
      </c>
      <c r="HY59" t="n">
        <v>0.000277222069317666</v>
      </c>
      <c r="HZ59" t="n">
        <v>0.000150157019558152</v>
      </c>
      <c r="IA59" t="n">
        <v>0.0000848096143420125</v>
      </c>
      <c r="IB59" t="n">
        <v>0.000217339804792934</v>
      </c>
      <c r="IC59" t="n">
        <v>0.000159237657074764</v>
      </c>
      <c r="ID59" t="n">
        <v>0.0105787935502795</v>
      </c>
      <c r="IE59" t="n">
        <v>0.000772949196536494</v>
      </c>
      <c r="IF59" t="n">
        <v>0.000253825714243404</v>
      </c>
      <c r="IG59" t="n">
        <v>0.0000455487816915538</v>
      </c>
      <c r="IH59" t="n">
        <v>0.0000287114916500324</v>
      </c>
      <c r="II59" t="n">
        <v>0.00000681419655346216</v>
      </c>
      <c r="IJ59" t="n">
        <v>0.000144343575791954</v>
      </c>
      <c r="IK59" t="n">
        <v>0.000355812297361793</v>
      </c>
      <c r="IL59" t="n">
        <v>0.000170884810763212</v>
      </c>
      <c r="IM59" t="n">
        <v>0.000296765788451086</v>
      </c>
      <c r="IN59" t="n">
        <v>0.000225212056492857</v>
      </c>
      <c r="IO59" t="n">
        <v>0.000323625830193447</v>
      </c>
      <c r="IP59" t="n">
        <v>0.000264182932203112</v>
      </c>
      <c r="IQ59" t="n">
        <v>0.000992241997183965</v>
      </c>
      <c r="IR59" t="n">
        <v>0.000193447692933954</v>
      </c>
      <c r="IS59" t="n">
        <v>0.000194373165043055</v>
      </c>
      <c r="IT59" t="n">
        <v>0</v>
      </c>
      <c r="IU59" t="n">
        <v>0</v>
      </c>
      <c r="IV59" t="n">
        <v>0.000201590625327915</v>
      </c>
      <c r="IW59" t="n">
        <v>0.000296700180064796</v>
      </c>
      <c r="IX59" t="n">
        <v>0.000258061609834702</v>
      </c>
      <c r="IY59" t="n">
        <v>0.00574328698724455</v>
      </c>
      <c r="IZ59" t="n">
        <v>0.000270420593056349</v>
      </c>
      <c r="JA59" t="n">
        <v>0.000253529133148596</v>
      </c>
      <c r="JB59" t="n">
        <v>0.00019985037627663</v>
      </c>
      <c r="JC59" t="n">
        <v>0</v>
      </c>
      <c r="JD59" t="n">
        <v>0.000226653587037079</v>
      </c>
      <c r="JE59" t="n">
        <v>0.000324403518079778</v>
      </c>
      <c r="JF59" t="n">
        <v>0.000321218630300515</v>
      </c>
      <c r="JG59" t="n">
        <v>0</v>
      </c>
      <c r="JH59" t="n">
        <v>0</v>
      </c>
      <c r="JI59" t="n">
        <v>0.000278637252471887</v>
      </c>
      <c r="JJ59" t="n">
        <v>0.000214447604546015</v>
      </c>
      <c r="JK59" t="n">
        <v>0.000251578930692619</v>
      </c>
      <c r="JL59" t="n">
        <v>0</v>
      </c>
      <c r="JM59" t="n">
        <v>0.000268401821870199</v>
      </c>
      <c r="JN59" t="n">
        <v>0.000267754889354938</v>
      </c>
      <c r="JO59" t="n">
        <v>0.000162141482699075</v>
      </c>
      <c r="JP59" t="n">
        <v>0.000261439737325751</v>
      </c>
      <c r="JQ59" t="n">
        <v>0.000212426906303698</v>
      </c>
      <c r="JR59" t="n">
        <v>0.00021877328088776</v>
      </c>
      <c r="JS59" t="n">
        <v>0.000230225849103713</v>
      </c>
      <c r="JT59" t="n">
        <v>0.00028433892187835</v>
      </c>
      <c r="JU59" t="n">
        <v>0</v>
      </c>
      <c r="JV59" t="n">
        <v>0</v>
      </c>
      <c r="JW59" t="n">
        <v>0.000277222069317666</v>
      </c>
      <c r="JX59" t="n">
        <v>0.000150157019558151</v>
      </c>
      <c r="JY59" t="n">
        <v>0.0000848096143420126</v>
      </c>
      <c r="JZ59" t="n">
        <v>0.000217339804792934</v>
      </c>
      <c r="KA59" t="n">
        <v>0.000159237657074764</v>
      </c>
      <c r="KB59" t="n">
        <v>0.0105787935502795</v>
      </c>
      <c r="KC59" t="n">
        <v>0.000772949196536494</v>
      </c>
      <c r="KD59" t="n">
        <v>0.000253825714243404</v>
      </c>
      <c r="KE59" t="n">
        <v>0.0000455487816915537</v>
      </c>
      <c r="KF59" t="n">
        <v>0.0000287114916500324</v>
      </c>
      <c r="KG59" t="n">
        <v>0</v>
      </c>
      <c r="KH59" t="n">
        <v>0.000144343575791954</v>
      </c>
      <c r="KI59" t="n">
        <v>0.000355812297361792</v>
      </c>
      <c r="KJ59" t="n">
        <v>0.000170884810763212</v>
      </c>
      <c r="KK59" t="n">
        <v>0.000296765788451086</v>
      </c>
      <c r="KL59" t="n">
        <v>0.000225212056492857</v>
      </c>
      <c r="KM59" t="n">
        <v>0.000323625830193446</v>
      </c>
      <c r="KN59" t="n">
        <v>0.000264182932203112</v>
      </c>
      <c r="KO59" t="n">
        <v>0.000992241997183966</v>
      </c>
      <c r="KP59" t="n">
        <v>0.000193447692933954</v>
      </c>
      <c r="KQ59" t="n">
        <v>0</v>
      </c>
      <c r="KR59" t="n">
        <v>0</v>
      </c>
      <c r="KS59" t="n">
        <v>0.000443488743053176</v>
      </c>
      <c r="KT59" t="n">
        <v>0.000201590625327915</v>
      </c>
      <c r="KU59" t="n">
        <v>0.000296700180064796</v>
      </c>
      <c r="KV59" t="n">
        <v>0.000258061609834702</v>
      </c>
      <c r="KW59" t="n">
        <v>0.00574328698724455</v>
      </c>
      <c r="KX59" t="n">
        <v>0.00027042059305635</v>
      </c>
      <c r="KY59" t="n">
        <v>0.000253529133148597</v>
      </c>
      <c r="KZ59" t="n">
        <v>0.000199850376276631</v>
      </c>
      <c r="LA59" t="n">
        <v>0.000243374093544035</v>
      </c>
      <c r="LB59" t="n">
        <v>0.000226653587037079</v>
      </c>
      <c r="LC59" t="n">
        <v>0.000324403518079778</v>
      </c>
      <c r="LD59" t="n">
        <v>0.000321218630300515</v>
      </c>
      <c r="LE59" t="n">
        <v>0.000242598438521114</v>
      </c>
      <c r="LF59" t="n">
        <v>0.000247834793881311</v>
      </c>
      <c r="LG59" t="n">
        <v>0.000278637252471887</v>
      </c>
      <c r="LH59" t="n">
        <v>0.000214447604546015</v>
      </c>
      <c r="LI59" t="n">
        <v>0.000251578930692619</v>
      </c>
      <c r="LJ59" t="n">
        <v>0.000222800082359005</v>
      </c>
      <c r="LK59" t="n">
        <v>0.000268401821870199</v>
      </c>
      <c r="LL59" t="n">
        <v>0.000267754889354937</v>
      </c>
      <c r="LM59" t="n">
        <v>0.000162141482699075</v>
      </c>
      <c r="LN59" t="n">
        <v>0.000261439737325751</v>
      </c>
      <c r="LO59" t="n">
        <v>0.000212426906303698</v>
      </c>
      <c r="LP59" t="n">
        <v>0.00021877328088776</v>
      </c>
      <c r="LQ59" t="n">
        <v>0.000230225849103713</v>
      </c>
      <c r="LR59" t="n">
        <v>0.00028433892187835</v>
      </c>
      <c r="LS59" t="n">
        <v>0.000259811578675482</v>
      </c>
      <c r="LT59" t="n">
        <v>0.000282083052515345</v>
      </c>
      <c r="LU59" t="n">
        <v>0.000277222069317666</v>
      </c>
      <c r="LV59" t="n">
        <v>0.000150157019558151</v>
      </c>
      <c r="LW59" t="n">
        <v>0.0000848096143420125</v>
      </c>
      <c r="LX59" t="n">
        <v>0.000217339804792934</v>
      </c>
      <c r="LY59" t="n">
        <v>0.000159237657074764</v>
      </c>
      <c r="LZ59" t="n">
        <v>0.0105787935502795</v>
      </c>
      <c r="MA59" t="n">
        <v>0.000772949196536494</v>
      </c>
      <c r="MB59" t="n">
        <v>0.000253825714243404</v>
      </c>
      <c r="MC59" t="n">
        <v>0.0000455487816915537</v>
      </c>
      <c r="MD59" t="n">
        <v>0.0000287114916500324</v>
      </c>
      <c r="ME59" t="n">
        <v>0.00000681419655346216</v>
      </c>
      <c r="MF59" t="n">
        <v>0.000144343575791954</v>
      </c>
      <c r="MG59" t="n">
        <v>0.000355812297361792</v>
      </c>
      <c r="MH59" t="n">
        <v>0.000170884810763212</v>
      </c>
      <c r="MI59" t="n">
        <v>0.000296765788451086</v>
      </c>
      <c r="MJ59" t="n">
        <v>0.000225212056492857</v>
      </c>
      <c r="MK59" t="n">
        <v>0.000323625830193446</v>
      </c>
      <c r="ML59" t="n">
        <v>0.000264182932203112</v>
      </c>
      <c r="MM59" t="n">
        <v>0.000992241997183965</v>
      </c>
      <c r="MN59" t="n">
        <v>0.000193447692933954</v>
      </c>
      <c r="MO59" t="n">
        <v>0.000194373165043055</v>
      </c>
      <c r="MP59" t="n">
        <v>0</v>
      </c>
      <c r="MQ59" t="n">
        <v>0.000443488743053176</v>
      </c>
      <c r="MR59" t="n">
        <v>0.000201590625327915</v>
      </c>
      <c r="MS59" t="n">
        <v>0.000296700180064796</v>
      </c>
      <c r="MT59" t="n">
        <v>0.000258061609834702</v>
      </c>
      <c r="MU59" t="n">
        <v>0.00574328698724456</v>
      </c>
      <c r="MV59" t="n">
        <v>0.00027042059305635</v>
      </c>
      <c r="MW59" t="n">
        <v>0.000253529133148596</v>
      </c>
      <c r="MX59" t="n">
        <v>0</v>
      </c>
      <c r="MY59" t="n">
        <v>0</v>
      </c>
      <c r="MZ59" t="n">
        <v>0.000226653587037079</v>
      </c>
      <c r="NA59" t="n">
        <v>0</v>
      </c>
      <c r="NB59" t="n">
        <v>0.000321218630300515</v>
      </c>
      <c r="NC59" t="n">
        <v>0.000242598438521114</v>
      </c>
      <c r="ND59" t="n">
        <v>0</v>
      </c>
      <c r="NE59" t="n">
        <v>0.000278637252471887</v>
      </c>
      <c r="NF59" t="n">
        <v>0.000214447604546015</v>
      </c>
      <c r="NG59" t="n">
        <v>0.000251578930692619</v>
      </c>
      <c r="NH59" t="n">
        <v>0</v>
      </c>
      <c r="NI59" t="n">
        <v>0.000268401821870199</v>
      </c>
      <c r="NJ59" t="n">
        <v>0.000267754889354937</v>
      </c>
      <c r="NK59" t="n">
        <v>0.000162141482699075</v>
      </c>
      <c r="NL59" t="n">
        <v>0.000261439737325751</v>
      </c>
      <c r="NM59" t="n">
        <v>0.000212426906303698</v>
      </c>
      <c r="NN59" t="n">
        <v>0.000218773280887759</v>
      </c>
      <c r="NO59" t="n">
        <v>0.000230225849103713</v>
      </c>
      <c r="NP59" t="n">
        <v>0.00028433892187835</v>
      </c>
      <c r="NQ59" t="n">
        <v>0</v>
      </c>
      <c r="NR59" t="n">
        <v>0.000282083052515345</v>
      </c>
      <c r="NS59" t="n">
        <v>0.000277222069317666</v>
      </c>
      <c r="NT59" t="n">
        <v>0.000150157019558151</v>
      </c>
      <c r="NU59" t="n">
        <v>0.0000848096143420124</v>
      </c>
      <c r="NV59" t="n">
        <v>0.000217339804792933</v>
      </c>
      <c r="NW59" t="n">
        <v>0.000159237657074764</v>
      </c>
      <c r="NX59" t="n">
        <v>0.0105787935502795</v>
      </c>
      <c r="NY59" t="n">
        <v>0.000772949196536493</v>
      </c>
      <c r="NZ59" t="n">
        <v>0.000253825714243404</v>
      </c>
      <c r="OA59" t="n">
        <v>0.0000455487816915538</v>
      </c>
      <c r="OB59" t="n">
        <v>0.0000287114916500324</v>
      </c>
      <c r="OC59" t="n">
        <v>0.00000681419655346215</v>
      </c>
      <c r="OD59" t="n">
        <v>0.000144343575791954</v>
      </c>
      <c r="OE59" t="n">
        <v>0.000355812297361793</v>
      </c>
      <c r="OF59" t="n">
        <v>0.000170884810763212</v>
      </c>
      <c r="OG59" t="n">
        <v>0.000296765788451086</v>
      </c>
      <c r="OH59" t="n">
        <v>0.000225212056492857</v>
      </c>
      <c r="OI59" t="n">
        <v>0.000323625830193446</v>
      </c>
      <c r="OJ59" t="n">
        <v>0.000264182932203112</v>
      </c>
      <c r="OK59" t="n">
        <v>0.000992241997183964</v>
      </c>
      <c r="OL59" t="n">
        <v>0.000193447692933954</v>
      </c>
      <c r="OM59" t="n">
        <v>0.000194373165043055</v>
      </c>
      <c r="ON59" t="n">
        <v>0.000071766157030029</v>
      </c>
      <c r="OO59" t="n">
        <v>0</v>
      </c>
      <c r="OP59" t="n">
        <v>0.000201590625327915</v>
      </c>
      <c r="OQ59" t="n">
        <v>0.000296700180064796</v>
      </c>
      <c r="OR59" t="n">
        <v>0.000258061609834702</v>
      </c>
      <c r="OS59" t="n">
        <v>0.00574328698724456</v>
      </c>
      <c r="OT59" t="n">
        <v>0.000270420593056349</v>
      </c>
      <c r="OU59" t="n">
        <v>0.000253529133148597</v>
      </c>
      <c r="OV59" t="n">
        <v>0</v>
      </c>
      <c r="OW59" t="n">
        <v>0</v>
      </c>
      <c r="OX59" t="n">
        <v>0.000226653587037079</v>
      </c>
      <c r="OY59" t="n">
        <v>0.000324403518079778</v>
      </c>
      <c r="OZ59" t="n">
        <v>0.000321218630300515</v>
      </c>
      <c r="PA59" t="n">
        <v>0.000242598438521114</v>
      </c>
      <c r="PB59" t="n">
        <v>0</v>
      </c>
      <c r="PC59" t="n">
        <v>0.000278637252471887</v>
      </c>
      <c r="PD59" t="n">
        <v>0</v>
      </c>
      <c r="PE59" t="n">
        <v>0</v>
      </c>
      <c r="PF59" t="n">
        <v>0</v>
      </c>
      <c r="PG59" t="n">
        <v>0.000268401821870199</v>
      </c>
      <c r="PH59" t="n">
        <v>0.000267754889354938</v>
      </c>
      <c r="PI59" t="n">
        <v>0.000162141482699075</v>
      </c>
      <c r="PJ59" t="n">
        <v>0</v>
      </c>
      <c r="PK59" t="n">
        <v>0.000212426906303698</v>
      </c>
      <c r="PL59" t="n">
        <v>0.000218773280887759</v>
      </c>
      <c r="PM59" t="n">
        <v>0</v>
      </c>
      <c r="PN59" t="n">
        <v>0</v>
      </c>
      <c r="PO59" t="n">
        <v>0</v>
      </c>
      <c r="PP59" t="n">
        <v>0</v>
      </c>
      <c r="PQ59" t="n">
        <v>0.000277222069317666</v>
      </c>
      <c r="PR59" t="n">
        <v>0.000150157019558151</v>
      </c>
      <c r="PS59" t="n">
        <v>0.0000848096143420126</v>
      </c>
      <c r="PT59" t="n">
        <v>0.000217339804792934</v>
      </c>
      <c r="PU59" t="n">
        <v>0.000159237657074764</v>
      </c>
      <c r="PV59" t="n">
        <v>0.0105787935502795</v>
      </c>
      <c r="PW59" t="n">
        <v>0.000772949196536494</v>
      </c>
      <c r="PX59" t="n">
        <v>0.000253825714243404</v>
      </c>
      <c r="PY59" t="n">
        <v>0.0000455487816915538</v>
      </c>
      <c r="PZ59" t="n">
        <v>0.0000287114916500324</v>
      </c>
      <c r="QA59" t="n">
        <v>0.00000681419655346217</v>
      </c>
      <c r="QB59" t="n">
        <v>0.000144343575791954</v>
      </c>
      <c r="QC59" t="n">
        <v>0.000355812297361792</v>
      </c>
      <c r="QD59" t="n">
        <v>0</v>
      </c>
      <c r="QE59" t="n">
        <v>0.000296765788451086</v>
      </c>
      <c r="QF59" t="n">
        <v>0.000225212056492857</v>
      </c>
      <c r="QG59" t="n">
        <v>0.000323625830193447</v>
      </c>
      <c r="QH59" t="n">
        <v>0.000264182932203112</v>
      </c>
      <c r="QI59" t="n">
        <v>0.000992241997183965</v>
      </c>
    </row>
    <row r="60">
      <c r="A60" t="s">
        <v>59</v>
      </c>
      <c r="B60" t="n">
        <v>0.0013676343902703</v>
      </c>
      <c r="C60" t="n">
        <v>0.00138314236650873</v>
      </c>
      <c r="D60" t="n">
        <v>0.00049906137512503</v>
      </c>
      <c r="E60" t="n">
        <v>0</v>
      </c>
      <c r="F60" t="n">
        <v>0</v>
      </c>
      <c r="G60" t="n">
        <v>0.000418616327212829</v>
      </c>
      <c r="H60" t="n">
        <v>0.000541354079516488</v>
      </c>
      <c r="I60" t="n">
        <v>0.000726488896659127</v>
      </c>
      <c r="J60" t="n">
        <v>0.0221713398131676</v>
      </c>
      <c r="K60" t="n">
        <v>0.0367450741815334</v>
      </c>
      <c r="L60" t="n">
        <v>0.00105730071116511</v>
      </c>
      <c r="M60" t="n">
        <v>0.00452973486536024</v>
      </c>
      <c r="N60" t="n">
        <v>0.000587602001079831</v>
      </c>
      <c r="O60" t="n">
        <v>0.00145184600251601</v>
      </c>
      <c r="P60" t="n">
        <v>0.00156336906402062</v>
      </c>
      <c r="Q60" t="n">
        <v>0.000324004761057743</v>
      </c>
      <c r="R60" t="n">
        <v>0</v>
      </c>
      <c r="S60" t="n">
        <v>0.000917536255919176</v>
      </c>
      <c r="T60" t="n">
        <v>0</v>
      </c>
      <c r="U60" t="n">
        <v>0.000246860056965352</v>
      </c>
      <c r="V60" t="n">
        <v>0.000237477293169259</v>
      </c>
      <c r="W60" t="n">
        <v>0.000297832388347768</v>
      </c>
      <c r="X60" t="n">
        <v>0.00298447136952674</v>
      </c>
      <c r="Y60" t="n">
        <v>0.001225801329075</v>
      </c>
      <c r="Z60" t="n">
        <v>0.000383093896710635</v>
      </c>
      <c r="AA60" t="n">
        <v>0</v>
      </c>
      <c r="AB60" t="n">
        <v>0.000314880023673558</v>
      </c>
      <c r="AC60" t="n">
        <v>0.000432381700173634</v>
      </c>
      <c r="AD60" t="n">
        <v>0.000440351761867113</v>
      </c>
      <c r="AE60" t="n">
        <v>0.000898204093797715</v>
      </c>
      <c r="AF60" t="n">
        <v>0.000797643863236991</v>
      </c>
      <c r="AG60" t="n">
        <v>0.00164039261686808</v>
      </c>
      <c r="AH60" t="n">
        <v>0.000140245111939862</v>
      </c>
      <c r="AI60" t="n">
        <v>0.000113779726042764</v>
      </c>
      <c r="AJ60" t="n">
        <v>0.000832221225810941</v>
      </c>
      <c r="AK60" t="n">
        <v>0.000324852592342722</v>
      </c>
      <c r="AL60" t="n">
        <v>0.000364178698364909</v>
      </c>
      <c r="AM60" t="n">
        <v>0.000467715094418494</v>
      </c>
      <c r="AN60" t="n">
        <v>0.00034856430292793</v>
      </c>
      <c r="AO60" t="n">
        <v>0.0000705520862828521</v>
      </c>
      <c r="AP60" t="n">
        <v>0.0000444722243044561</v>
      </c>
      <c r="AQ60" t="n">
        <v>0.0000105547451610205</v>
      </c>
      <c r="AR60" t="n">
        <v>0.000189711135226917</v>
      </c>
      <c r="AS60" t="n">
        <v>0.00028947786889637</v>
      </c>
      <c r="AT60" t="n">
        <v>0.000181071489757165</v>
      </c>
      <c r="AU60" t="n">
        <v>0.000317349105845709</v>
      </c>
      <c r="AV60" t="n">
        <v>0.000246943220083079</v>
      </c>
      <c r="AW60" t="n">
        <v>0.000445469218936582</v>
      </c>
      <c r="AX60" t="n">
        <v>0.000612756704208051</v>
      </c>
      <c r="AY60" t="n">
        <v>0.000615730887336288</v>
      </c>
      <c r="AZ60" t="n">
        <v>0.0013676343902703</v>
      </c>
      <c r="BA60" t="n">
        <v>0.00138314236650873</v>
      </c>
      <c r="BB60" t="n">
        <v>0.00049906137512503</v>
      </c>
      <c r="BC60" t="n">
        <v>0</v>
      </c>
      <c r="BD60" t="n">
        <v>0.000435028333247173</v>
      </c>
      <c r="BE60" t="n">
        <v>0.000418616327212829</v>
      </c>
      <c r="BF60" t="n">
        <v>0.000541354079516488</v>
      </c>
      <c r="BG60" t="n">
        <v>0.000726488896659127</v>
      </c>
      <c r="BH60" t="n">
        <v>1.02217133981317</v>
      </c>
      <c r="BI60" t="n">
        <v>0.0367450741815335</v>
      </c>
      <c r="BJ60" t="n">
        <v>0.00105730071116511</v>
      </c>
      <c r="BK60" t="n">
        <v>0.00452973486536023</v>
      </c>
      <c r="BL60" t="n">
        <v>0.00058760200107983</v>
      </c>
      <c r="BM60" t="n">
        <v>0.00145184600251601</v>
      </c>
      <c r="BN60" t="n">
        <v>0.00156336906402062</v>
      </c>
      <c r="BO60" t="n">
        <v>0.000324004761057743</v>
      </c>
      <c r="BP60" t="n">
        <v>0</v>
      </c>
      <c r="BQ60" t="n">
        <v>0.000917536255919176</v>
      </c>
      <c r="BR60" t="n">
        <v>0.00467508270668817</v>
      </c>
      <c r="BS60" t="n">
        <v>0.000246860056965352</v>
      </c>
      <c r="BT60" t="n">
        <v>0.000237477293169259</v>
      </c>
      <c r="BU60" t="n">
        <v>0.000297832388347768</v>
      </c>
      <c r="BV60" t="n">
        <v>0.00298447136952675</v>
      </c>
      <c r="BW60" t="n">
        <v>0.00122580132907501</v>
      </c>
      <c r="BX60" t="n">
        <v>0.000383093896710635</v>
      </c>
      <c r="BY60" t="n">
        <v>0</v>
      </c>
      <c r="BZ60" t="n">
        <v>0.000314880023673558</v>
      </c>
      <c r="CA60" t="n">
        <v>0.000432381700173634</v>
      </c>
      <c r="CB60" t="n">
        <v>0.000440351761867113</v>
      </c>
      <c r="CC60" t="n">
        <v>0.000898204093797715</v>
      </c>
      <c r="CD60" t="n">
        <v>0.00079764386323699</v>
      </c>
      <c r="CE60" t="n">
        <v>0.00164039261686808</v>
      </c>
      <c r="CF60" t="n">
        <v>0.000140245111939862</v>
      </c>
      <c r="CG60" t="n">
        <v>0.000113779726042764</v>
      </c>
      <c r="CH60" t="n">
        <v>0.000832221225810942</v>
      </c>
      <c r="CI60" t="n">
        <v>0.000324852592342723</v>
      </c>
      <c r="CJ60" t="n">
        <v>0.000364178698364909</v>
      </c>
      <c r="CK60" t="n">
        <v>0.000467715094418494</v>
      </c>
      <c r="CL60" t="n">
        <v>0.00034856430292793</v>
      </c>
      <c r="CM60" t="n">
        <v>0.0000705520862828521</v>
      </c>
      <c r="CN60" t="n">
        <v>0.0000444722243044561</v>
      </c>
      <c r="CO60" t="n">
        <v>0.0000105547451610205</v>
      </c>
      <c r="CP60" t="n">
        <v>0.000189711135226917</v>
      </c>
      <c r="CQ60" t="n">
        <v>0.00028947786889637</v>
      </c>
      <c r="CR60" t="n">
        <v>0</v>
      </c>
      <c r="CS60" t="n">
        <v>0.000317349105845709</v>
      </c>
      <c r="CT60" t="n">
        <v>0.000246943220083079</v>
      </c>
      <c r="CU60" t="n">
        <v>0.000445469218936582</v>
      </c>
      <c r="CV60" t="n">
        <v>0.000612756704208051</v>
      </c>
      <c r="CW60" t="n">
        <v>0.000615730887336288</v>
      </c>
      <c r="CX60" t="n">
        <v>0.0013676343902703</v>
      </c>
      <c r="CY60" t="n">
        <v>0.00138314236650873</v>
      </c>
      <c r="CZ60" t="n">
        <v>0</v>
      </c>
      <c r="DA60" t="n">
        <v>0</v>
      </c>
      <c r="DB60" t="n">
        <v>0.000435028333247173</v>
      </c>
      <c r="DC60" t="n">
        <v>0.000418616327212829</v>
      </c>
      <c r="DD60" t="n">
        <v>0.000541354079516488</v>
      </c>
      <c r="DE60" t="n">
        <v>0.000726488896659127</v>
      </c>
      <c r="DF60" t="n">
        <v>0</v>
      </c>
      <c r="DG60" t="n">
        <v>0.0367450741815334</v>
      </c>
      <c r="DH60" t="n">
        <v>0</v>
      </c>
      <c r="DI60" t="n">
        <v>0</v>
      </c>
      <c r="DJ60" t="n">
        <v>0.00058760200107983</v>
      </c>
      <c r="DK60" t="n">
        <v>0</v>
      </c>
      <c r="DL60" t="n">
        <v>0.00156336906402062</v>
      </c>
      <c r="DM60" t="n">
        <v>0</v>
      </c>
      <c r="DN60" t="n">
        <v>0</v>
      </c>
      <c r="DO60" t="n">
        <v>0</v>
      </c>
      <c r="DP60" t="n">
        <v>0</v>
      </c>
      <c r="DQ60" t="n">
        <v>0.000246860056965352</v>
      </c>
      <c r="DR60" t="n">
        <v>0</v>
      </c>
      <c r="DS60" t="n">
        <v>0.000297832388347768</v>
      </c>
      <c r="DT60" t="n">
        <v>0.00298447136952675</v>
      </c>
      <c r="DU60" t="n">
        <v>0.001225801329075</v>
      </c>
      <c r="DV60" t="n">
        <v>0</v>
      </c>
      <c r="DW60" t="n">
        <v>0</v>
      </c>
      <c r="DX60" t="n">
        <v>0.000314880023673558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0.000140245111939862</v>
      </c>
      <c r="EE60" t="n">
        <v>0.000113779726042764</v>
      </c>
      <c r="EF60" t="n">
        <v>0.00083222122581094</v>
      </c>
      <c r="EG60" t="n">
        <v>0.000324852592342722</v>
      </c>
      <c r="EH60" t="n">
        <v>0.00036417869836491</v>
      </c>
      <c r="EI60" t="n">
        <v>0.000467715094418493</v>
      </c>
      <c r="EJ60" t="n">
        <v>0.00034856430292793</v>
      </c>
      <c r="EK60" t="n">
        <v>0.0000705520862828521</v>
      </c>
      <c r="EL60" t="n">
        <v>0.0000444722243044561</v>
      </c>
      <c r="EM60" t="n">
        <v>0.0000105547451610205</v>
      </c>
      <c r="EN60" t="n">
        <v>0</v>
      </c>
      <c r="EO60" t="n">
        <v>0.00028947786889637</v>
      </c>
      <c r="EP60" t="n">
        <v>0</v>
      </c>
      <c r="EQ60" t="n">
        <v>0</v>
      </c>
      <c r="ER60" t="n">
        <v>0.000246943220083079</v>
      </c>
      <c r="ES60" t="n">
        <v>0.000445469218936582</v>
      </c>
      <c r="ET60" t="n">
        <v>0.00061275670420805</v>
      </c>
      <c r="EU60" t="n">
        <v>0.000615730887336287</v>
      </c>
      <c r="EV60" t="n">
        <v>0.0013676343902703</v>
      </c>
      <c r="EW60" t="n">
        <v>0.00138314236650873</v>
      </c>
      <c r="EX60" t="n">
        <v>0.000499061375125029</v>
      </c>
      <c r="EY60" t="n">
        <v>0.000316997069813355</v>
      </c>
      <c r="EZ60" t="n">
        <v>0.000435028333247173</v>
      </c>
      <c r="FA60" t="n">
        <v>0.000418616327212829</v>
      </c>
      <c r="FB60" t="n">
        <v>0.000541354079516488</v>
      </c>
      <c r="FC60" t="n">
        <v>0.000726488896659126</v>
      </c>
      <c r="FD60" t="n">
        <v>0.0221713398131676</v>
      </c>
      <c r="FE60" t="n">
        <v>0.0367450741815334</v>
      </c>
      <c r="FF60" t="n">
        <v>0</v>
      </c>
      <c r="FG60" t="n">
        <v>0</v>
      </c>
      <c r="FH60" t="n">
        <v>0.00058760200107983</v>
      </c>
      <c r="FI60" t="n">
        <v>0.00145184600251601</v>
      </c>
      <c r="FJ60" t="n">
        <v>0</v>
      </c>
      <c r="FK60" t="n">
        <v>0.000324004761057743</v>
      </c>
      <c r="FL60" t="n">
        <v>0</v>
      </c>
      <c r="FM60" t="n">
        <v>0.000917536255919175</v>
      </c>
      <c r="FN60" t="n">
        <v>0</v>
      </c>
      <c r="FO60" t="n">
        <v>0.000246860056965352</v>
      </c>
      <c r="FP60" t="n">
        <v>0</v>
      </c>
      <c r="FQ60" t="n">
        <v>0.000297832388347769</v>
      </c>
      <c r="FR60" t="n">
        <v>0.00298447136952675</v>
      </c>
      <c r="FS60" t="n">
        <v>0.001225801329075</v>
      </c>
      <c r="FT60" t="n">
        <v>0.000383093896710635</v>
      </c>
      <c r="FU60" t="n">
        <v>0</v>
      </c>
      <c r="FV60" t="n">
        <v>0.000314880023673558</v>
      </c>
      <c r="FW60" t="n">
        <v>0.000432381700173634</v>
      </c>
      <c r="FX60" t="n">
        <v>0</v>
      </c>
      <c r="FY60" t="n">
        <v>0</v>
      </c>
      <c r="FZ60" t="n">
        <v>0</v>
      </c>
      <c r="GA60" t="n">
        <v>0.00164039261686807</v>
      </c>
      <c r="GB60" t="n">
        <v>0.000140245111939862</v>
      </c>
      <c r="GC60" t="n">
        <v>0.000113779726042765</v>
      </c>
      <c r="GD60" t="n">
        <v>0.000832221225810942</v>
      </c>
      <c r="GE60" t="n">
        <v>0.000324852592342722</v>
      </c>
      <c r="GF60" t="n">
        <v>0.000364178698364909</v>
      </c>
      <c r="GG60" t="n">
        <v>0.000467715094418494</v>
      </c>
      <c r="GH60" t="n">
        <v>0.00034856430292793</v>
      </c>
      <c r="GI60" t="n">
        <v>0.0000705520862828521</v>
      </c>
      <c r="GJ60" t="n">
        <v>0.0000444722243044561</v>
      </c>
      <c r="GK60" t="n">
        <v>0</v>
      </c>
      <c r="GL60" t="n">
        <v>0.000189711135226917</v>
      </c>
      <c r="GM60" t="n">
        <v>0.00028947786889637</v>
      </c>
      <c r="GN60" t="n">
        <v>0</v>
      </c>
      <c r="GO60" t="n">
        <v>0.000317349105845709</v>
      </c>
      <c r="GP60" t="n">
        <v>0.000246943220083079</v>
      </c>
      <c r="GQ60" t="n">
        <v>0.000445469218936582</v>
      </c>
      <c r="GR60" t="n">
        <v>0.000612756704208051</v>
      </c>
      <c r="GS60" t="n">
        <v>0.000615730887336288</v>
      </c>
      <c r="GT60" t="n">
        <v>0.0013676343902703</v>
      </c>
      <c r="GU60" t="n">
        <v>0.00138314236650873</v>
      </c>
      <c r="GV60" t="n">
        <v>0</v>
      </c>
      <c r="GW60" t="n">
        <v>0.000316997069813355</v>
      </c>
      <c r="GX60" t="n">
        <v>0</v>
      </c>
      <c r="GY60" t="n">
        <v>0.000418616327212829</v>
      </c>
      <c r="GZ60" t="n">
        <v>0.000541354079516488</v>
      </c>
      <c r="HA60" t="n">
        <v>0.000726488896659128</v>
      </c>
      <c r="HB60" t="n">
        <v>0.0221713398131676</v>
      </c>
      <c r="HC60" t="n">
        <v>0.0367450741815334</v>
      </c>
      <c r="HD60" t="n">
        <v>0.00105730071116511</v>
      </c>
      <c r="HE60" t="n">
        <v>0.00452973486536024</v>
      </c>
      <c r="HF60" t="n">
        <v>0.00058760200107983</v>
      </c>
      <c r="HG60" t="n">
        <v>0.00145184600251601</v>
      </c>
      <c r="HH60" t="n">
        <v>0.00156336906402062</v>
      </c>
      <c r="HI60" t="n">
        <v>0.000324004761057743</v>
      </c>
      <c r="HJ60" t="n">
        <v>0</v>
      </c>
      <c r="HK60" t="n">
        <v>0.000917536255919175</v>
      </c>
      <c r="HL60" t="n">
        <v>0.00467508270668817</v>
      </c>
      <c r="HM60" t="n">
        <v>0.000246860056965352</v>
      </c>
      <c r="HN60" t="n">
        <v>0.000237477293169259</v>
      </c>
      <c r="HO60" t="n">
        <v>0.000297832388347768</v>
      </c>
      <c r="HP60" t="n">
        <v>0.00298447136952675</v>
      </c>
      <c r="HQ60" t="n">
        <v>0.001225801329075</v>
      </c>
      <c r="HR60" t="n">
        <v>0.000383093896710635</v>
      </c>
      <c r="HS60" t="n">
        <v>0.000295457177794722</v>
      </c>
      <c r="HT60" t="n">
        <v>0.000314880023673558</v>
      </c>
      <c r="HU60" t="n">
        <v>0.000432381700173634</v>
      </c>
      <c r="HV60" t="n">
        <v>0.000440351761867113</v>
      </c>
      <c r="HW60" t="n">
        <v>0.000898204093797715</v>
      </c>
      <c r="HX60" t="n">
        <v>0.000797643863236991</v>
      </c>
      <c r="HY60" t="n">
        <v>0.00164039261686808</v>
      </c>
      <c r="HZ60" t="n">
        <v>0.000140245111939862</v>
      </c>
      <c r="IA60" t="n">
        <v>0.000113779726042764</v>
      </c>
      <c r="IB60" t="n">
        <v>0.000832221225810942</v>
      </c>
      <c r="IC60" t="n">
        <v>0.000324852592342722</v>
      </c>
      <c r="ID60" t="n">
        <v>0.000364178698364909</v>
      </c>
      <c r="IE60" t="n">
        <v>0.000467715094418493</v>
      </c>
      <c r="IF60" t="n">
        <v>0.00034856430292793</v>
      </c>
      <c r="IG60" t="n">
        <v>0.000070552086282852</v>
      </c>
      <c r="IH60" t="n">
        <v>0.000044472224304456</v>
      </c>
      <c r="II60" t="n">
        <v>0.0000105547451610205</v>
      </c>
      <c r="IJ60" t="n">
        <v>0.000189711135226917</v>
      </c>
      <c r="IK60" t="n">
        <v>0.00028947786889637</v>
      </c>
      <c r="IL60" t="n">
        <v>0.000181071489757165</v>
      </c>
      <c r="IM60" t="n">
        <v>0.000317349105845709</v>
      </c>
      <c r="IN60" t="n">
        <v>0.000246943220083079</v>
      </c>
      <c r="IO60" t="n">
        <v>0.000445469218936583</v>
      </c>
      <c r="IP60" t="n">
        <v>0.00061275670420805</v>
      </c>
      <c r="IQ60" t="n">
        <v>0.000615730887336287</v>
      </c>
      <c r="IR60" t="n">
        <v>0.0013676343902703</v>
      </c>
      <c r="IS60" t="n">
        <v>0.00138314236650873</v>
      </c>
      <c r="IT60" t="n">
        <v>0</v>
      </c>
      <c r="IU60" t="n">
        <v>0</v>
      </c>
      <c r="IV60" t="n">
        <v>0.000435028333247173</v>
      </c>
      <c r="IW60" t="n">
        <v>0.000418616327212829</v>
      </c>
      <c r="IX60" t="n">
        <v>0.000541354079516488</v>
      </c>
      <c r="IY60" t="n">
        <v>0.000726488896659127</v>
      </c>
      <c r="IZ60" t="n">
        <v>0.0221713398131675</v>
      </c>
      <c r="JA60" t="n">
        <v>0.0367450741815334</v>
      </c>
      <c r="JB60" t="n">
        <v>0.00105730071116511</v>
      </c>
      <c r="JC60" t="n">
        <v>0</v>
      </c>
      <c r="JD60" t="n">
        <v>0.00058760200107983</v>
      </c>
      <c r="JE60" t="n">
        <v>0.00145184600251601</v>
      </c>
      <c r="JF60" t="n">
        <v>0.00156336906402062</v>
      </c>
      <c r="JG60" t="n">
        <v>0</v>
      </c>
      <c r="JH60" t="n">
        <v>0</v>
      </c>
      <c r="JI60" t="n">
        <v>0.000917536255919176</v>
      </c>
      <c r="JJ60" t="n">
        <v>0.00467508270668817</v>
      </c>
      <c r="JK60" t="n">
        <v>0.000246860056965352</v>
      </c>
      <c r="JL60" t="n">
        <v>0</v>
      </c>
      <c r="JM60" t="n">
        <v>0.000297832388347769</v>
      </c>
      <c r="JN60" t="n">
        <v>0.00298447136952675</v>
      </c>
      <c r="JO60" t="n">
        <v>0.001225801329075</v>
      </c>
      <c r="JP60" t="n">
        <v>0.000383093896710636</v>
      </c>
      <c r="JQ60" t="n">
        <v>0.000295457177794722</v>
      </c>
      <c r="JR60" t="n">
        <v>0.000314880023673558</v>
      </c>
      <c r="JS60" t="n">
        <v>0.000432381700173634</v>
      </c>
      <c r="JT60" t="n">
        <v>0.000440351761867114</v>
      </c>
      <c r="JU60" t="n">
        <v>0</v>
      </c>
      <c r="JV60" t="n">
        <v>0</v>
      </c>
      <c r="JW60" t="n">
        <v>0.00164039261686807</v>
      </c>
      <c r="JX60" t="n">
        <v>0.000140245111939862</v>
      </c>
      <c r="JY60" t="n">
        <v>0.000113779726042765</v>
      </c>
      <c r="JZ60" t="n">
        <v>0.000832221225810942</v>
      </c>
      <c r="KA60" t="n">
        <v>0.000324852592342722</v>
      </c>
      <c r="KB60" t="n">
        <v>0.000364178698364909</v>
      </c>
      <c r="KC60" t="n">
        <v>0.000467715094418494</v>
      </c>
      <c r="KD60" t="n">
        <v>0.00034856430292793</v>
      </c>
      <c r="KE60" t="n">
        <v>0.000070552086282852</v>
      </c>
      <c r="KF60" t="n">
        <v>0.0000444722243044561</v>
      </c>
      <c r="KG60" t="n">
        <v>0</v>
      </c>
      <c r="KH60" t="n">
        <v>0.000189711135226917</v>
      </c>
      <c r="KI60" t="n">
        <v>0.00028947786889637</v>
      </c>
      <c r="KJ60" t="n">
        <v>0.000181071489757165</v>
      </c>
      <c r="KK60" t="n">
        <v>0.00031734910584571</v>
      </c>
      <c r="KL60" t="n">
        <v>0.000246943220083079</v>
      </c>
      <c r="KM60" t="n">
        <v>0.000445469218936582</v>
      </c>
      <c r="KN60" t="n">
        <v>0.000612756704208051</v>
      </c>
      <c r="KO60" t="n">
        <v>0.000615730887336288</v>
      </c>
      <c r="KP60" t="n">
        <v>0.0013676343902703</v>
      </c>
      <c r="KQ60" t="n">
        <v>0</v>
      </c>
      <c r="KR60" t="n">
        <v>0</v>
      </c>
      <c r="KS60" t="n">
        <v>0.000316997069813354</v>
      </c>
      <c r="KT60" t="n">
        <v>0.000435028333247173</v>
      </c>
      <c r="KU60" t="n">
        <v>0.000418616327212828</v>
      </c>
      <c r="KV60" t="n">
        <v>0.000541354079516488</v>
      </c>
      <c r="KW60" t="n">
        <v>0.000726488896659127</v>
      </c>
      <c r="KX60" t="n">
        <v>0.0221713398131676</v>
      </c>
      <c r="KY60" t="n">
        <v>0.0367450741815334</v>
      </c>
      <c r="KZ60" t="n">
        <v>0.00105730071116511</v>
      </c>
      <c r="LA60" t="n">
        <v>0.00452973486536025</v>
      </c>
      <c r="LB60" t="n">
        <v>0.00058760200107983</v>
      </c>
      <c r="LC60" t="n">
        <v>0.00145184600251601</v>
      </c>
      <c r="LD60" t="n">
        <v>0.00156336906402062</v>
      </c>
      <c r="LE60" t="n">
        <v>0.000324004761057743</v>
      </c>
      <c r="LF60" t="n">
        <v>0.000265955147004929</v>
      </c>
      <c r="LG60" t="n">
        <v>0.000917536255919177</v>
      </c>
      <c r="LH60" t="n">
        <v>0.00467508270668818</v>
      </c>
      <c r="LI60" t="n">
        <v>0.000246860056965352</v>
      </c>
      <c r="LJ60" t="n">
        <v>0.000237477293169259</v>
      </c>
      <c r="LK60" t="n">
        <v>0.000297832388347768</v>
      </c>
      <c r="LL60" t="n">
        <v>0.00298447136952674</v>
      </c>
      <c r="LM60" t="n">
        <v>0.001225801329075</v>
      </c>
      <c r="LN60" t="n">
        <v>0.000383093896710636</v>
      </c>
      <c r="LO60" t="n">
        <v>0.000295457177794722</v>
      </c>
      <c r="LP60" t="n">
        <v>0.000314880023673558</v>
      </c>
      <c r="LQ60" t="n">
        <v>0.000432381700173635</v>
      </c>
      <c r="LR60" t="n">
        <v>0.000440351761867114</v>
      </c>
      <c r="LS60" t="n">
        <v>0.000898204093797716</v>
      </c>
      <c r="LT60" t="n">
        <v>0.00079764386323699</v>
      </c>
      <c r="LU60" t="n">
        <v>0.00164039261686807</v>
      </c>
      <c r="LV60" t="n">
        <v>0.000140245111939862</v>
      </c>
      <c r="LW60" t="n">
        <v>0.000113779726042764</v>
      </c>
      <c r="LX60" t="n">
        <v>0.000832221225810942</v>
      </c>
      <c r="LY60" t="n">
        <v>0.000324852592342722</v>
      </c>
      <c r="LZ60" t="n">
        <v>0.000364178698364909</v>
      </c>
      <c r="MA60" t="n">
        <v>0.000467715094418494</v>
      </c>
      <c r="MB60" t="n">
        <v>0.000348564302927931</v>
      </c>
      <c r="MC60" t="n">
        <v>0.000070552086282852</v>
      </c>
      <c r="MD60" t="n">
        <v>0.0000444722243044561</v>
      </c>
      <c r="ME60" t="n">
        <v>0.0000105547451610205</v>
      </c>
      <c r="MF60" t="n">
        <v>0.000189711135226917</v>
      </c>
      <c r="MG60" t="n">
        <v>0.00028947786889637</v>
      </c>
      <c r="MH60" t="n">
        <v>0.000181071489757165</v>
      </c>
      <c r="MI60" t="n">
        <v>0.00031734910584571</v>
      </c>
      <c r="MJ60" t="n">
        <v>0.000246943220083079</v>
      </c>
      <c r="MK60" t="n">
        <v>0.000445469218936582</v>
      </c>
      <c r="ML60" t="n">
        <v>0.000612756704208052</v>
      </c>
      <c r="MM60" t="n">
        <v>0.000615730887336288</v>
      </c>
      <c r="MN60" t="n">
        <v>0.0013676343902703</v>
      </c>
      <c r="MO60" t="n">
        <v>0.00138314236650873</v>
      </c>
      <c r="MP60" t="n">
        <v>0</v>
      </c>
      <c r="MQ60" t="n">
        <v>0.000316997069813355</v>
      </c>
      <c r="MR60" t="n">
        <v>0.000435028333247173</v>
      </c>
      <c r="MS60" t="n">
        <v>0.000418616327212829</v>
      </c>
      <c r="MT60" t="n">
        <v>0.000541354079516488</v>
      </c>
      <c r="MU60" t="n">
        <v>0.000726488896659128</v>
      </c>
      <c r="MV60" t="n">
        <v>0.0221713398131676</v>
      </c>
      <c r="MW60" t="n">
        <v>0.0367450741815334</v>
      </c>
      <c r="MX60" t="n">
        <v>0</v>
      </c>
      <c r="MY60" t="n">
        <v>0</v>
      </c>
      <c r="MZ60" t="n">
        <v>0.000587602001079831</v>
      </c>
      <c r="NA60" t="n">
        <v>0</v>
      </c>
      <c r="NB60" t="n">
        <v>0.00156336906402062</v>
      </c>
      <c r="NC60" t="n">
        <v>0.000324004761057743</v>
      </c>
      <c r="ND60" t="n">
        <v>0</v>
      </c>
      <c r="NE60" t="n">
        <v>0.000917536255919176</v>
      </c>
      <c r="NF60" t="n">
        <v>0.00467508270668818</v>
      </c>
      <c r="NG60" t="n">
        <v>0.000246860056965352</v>
      </c>
      <c r="NH60" t="n">
        <v>0</v>
      </c>
      <c r="NI60" t="n">
        <v>0.000297832388347768</v>
      </c>
      <c r="NJ60" t="n">
        <v>0.00298447136952675</v>
      </c>
      <c r="NK60" t="n">
        <v>0.001225801329075</v>
      </c>
      <c r="NL60" t="n">
        <v>0.000383093896710635</v>
      </c>
      <c r="NM60" t="n">
        <v>0.000295457177794722</v>
      </c>
      <c r="NN60" t="n">
        <v>0.000314880023673558</v>
      </c>
      <c r="NO60" t="n">
        <v>0.000432381700173634</v>
      </c>
      <c r="NP60" t="n">
        <v>0.000440351761867114</v>
      </c>
      <c r="NQ60" t="n">
        <v>0</v>
      </c>
      <c r="NR60" t="n">
        <v>0.000797643863236991</v>
      </c>
      <c r="NS60" t="n">
        <v>0.00164039261686808</v>
      </c>
      <c r="NT60" t="n">
        <v>0.000140245111939862</v>
      </c>
      <c r="NU60" t="n">
        <v>0.000113779726042764</v>
      </c>
      <c r="NV60" t="n">
        <v>0.000832221225810942</v>
      </c>
      <c r="NW60" t="n">
        <v>0.000324852592342722</v>
      </c>
      <c r="NX60" t="n">
        <v>0.000364178698364909</v>
      </c>
      <c r="NY60" t="n">
        <v>0.000467715094418493</v>
      </c>
      <c r="NZ60" t="n">
        <v>0.000348564302927931</v>
      </c>
      <c r="OA60" t="n">
        <v>0.0000705520862828521</v>
      </c>
      <c r="OB60" t="n">
        <v>0.0000444722243044561</v>
      </c>
      <c r="OC60" t="n">
        <v>0.0000105547451610204</v>
      </c>
      <c r="OD60" t="n">
        <v>0.000189711135226917</v>
      </c>
      <c r="OE60" t="n">
        <v>0.00028947786889637</v>
      </c>
      <c r="OF60" t="n">
        <v>0.000181071489757165</v>
      </c>
      <c r="OG60" t="n">
        <v>0.00031734910584571</v>
      </c>
      <c r="OH60" t="n">
        <v>0.000246943220083079</v>
      </c>
      <c r="OI60" t="n">
        <v>0.000445469218936582</v>
      </c>
      <c r="OJ60" t="n">
        <v>0.000612756704208051</v>
      </c>
      <c r="OK60" t="n">
        <v>0.000615730887336287</v>
      </c>
      <c r="OL60" t="n">
        <v>0.0013676343902703</v>
      </c>
      <c r="OM60" t="n">
        <v>0.00138314236650873</v>
      </c>
      <c r="ON60" t="n">
        <v>0.000499061375125029</v>
      </c>
      <c r="OO60" t="n">
        <v>0</v>
      </c>
      <c r="OP60" t="n">
        <v>0.000435028333247173</v>
      </c>
      <c r="OQ60" t="n">
        <v>0.000418616327212829</v>
      </c>
      <c r="OR60" t="n">
        <v>0.000541354079516488</v>
      </c>
      <c r="OS60" t="n">
        <v>0.000726488896659127</v>
      </c>
      <c r="OT60" t="n">
        <v>0.0221713398131675</v>
      </c>
      <c r="OU60" t="n">
        <v>0.0367450741815334</v>
      </c>
      <c r="OV60" t="n">
        <v>0</v>
      </c>
      <c r="OW60" t="n">
        <v>0</v>
      </c>
      <c r="OX60" t="n">
        <v>0.000587602001079831</v>
      </c>
      <c r="OY60" t="n">
        <v>0.00145184600251601</v>
      </c>
      <c r="OZ60" t="n">
        <v>0.00156336906402062</v>
      </c>
      <c r="PA60" t="n">
        <v>0.000324004761057743</v>
      </c>
      <c r="PB60" t="n">
        <v>0</v>
      </c>
      <c r="PC60" t="n">
        <v>0.000917536255919176</v>
      </c>
      <c r="PD60" t="n">
        <v>0</v>
      </c>
      <c r="PE60" t="n">
        <v>0</v>
      </c>
      <c r="PF60" t="n">
        <v>0</v>
      </c>
      <c r="PG60" t="n">
        <v>0.000297832388347768</v>
      </c>
      <c r="PH60" t="n">
        <v>0.00298447136952675</v>
      </c>
      <c r="PI60" t="n">
        <v>0.001225801329075</v>
      </c>
      <c r="PJ60" t="n">
        <v>0</v>
      </c>
      <c r="PK60" t="n">
        <v>0.000295457177794722</v>
      </c>
      <c r="PL60" t="n">
        <v>0.000314880023673558</v>
      </c>
      <c r="PM60" t="n">
        <v>0</v>
      </c>
      <c r="PN60" t="n">
        <v>0</v>
      </c>
      <c r="PO60" t="n">
        <v>0</v>
      </c>
      <c r="PP60" t="n">
        <v>0</v>
      </c>
      <c r="PQ60" t="n">
        <v>0.00164039261686808</v>
      </c>
      <c r="PR60" t="n">
        <v>0.000140245111939862</v>
      </c>
      <c r="PS60" t="n">
        <v>0.000113779726042765</v>
      </c>
      <c r="PT60" t="n">
        <v>0.000832221225810941</v>
      </c>
      <c r="PU60" t="n">
        <v>0.000324852592342723</v>
      </c>
      <c r="PV60" t="n">
        <v>0.000364178698364909</v>
      </c>
      <c r="PW60" t="n">
        <v>0.000467715094418494</v>
      </c>
      <c r="PX60" t="n">
        <v>0.00034856430292793</v>
      </c>
      <c r="PY60" t="n">
        <v>0.0000705520862828521</v>
      </c>
      <c r="PZ60" t="n">
        <v>0.000044472224304456</v>
      </c>
      <c r="QA60" t="n">
        <v>0.0000105547451610205</v>
      </c>
      <c r="QB60" t="n">
        <v>0.000189711135226917</v>
      </c>
      <c r="QC60" t="n">
        <v>0.00028947786889637</v>
      </c>
      <c r="QD60" t="n">
        <v>0</v>
      </c>
      <c r="QE60" t="n">
        <v>0.00031734910584571</v>
      </c>
      <c r="QF60" t="n">
        <v>0.000246943220083079</v>
      </c>
      <c r="QG60" t="n">
        <v>0.000445469218936583</v>
      </c>
      <c r="QH60" t="n">
        <v>0.000612756704208052</v>
      </c>
      <c r="QI60" t="n">
        <v>0.000615730887336288</v>
      </c>
    </row>
    <row r="61">
      <c r="A61" t="s">
        <v>60</v>
      </c>
      <c r="B61" t="n">
        <v>0.0000409492348006289</v>
      </c>
      <c r="C61" t="n">
        <v>0.0000412248384479035</v>
      </c>
      <c r="D61" t="n">
        <v>0.0000153322071357833</v>
      </c>
      <c r="E61" t="n">
        <v>0</v>
      </c>
      <c r="F61" t="n">
        <v>0</v>
      </c>
      <c r="G61" t="n">
        <v>0.000100182729864932</v>
      </c>
      <c r="H61" t="n">
        <v>0.000039777534052313</v>
      </c>
      <c r="I61" t="n">
        <v>0.0000372509157061993</v>
      </c>
      <c r="J61" t="n">
        <v>0.000107092482085833</v>
      </c>
      <c r="K61" t="n">
        <v>0.00186518971336231</v>
      </c>
      <c r="L61" t="n">
        <v>0.0000402956156939863</v>
      </c>
      <c r="M61" t="n">
        <v>0.000047578281387935</v>
      </c>
      <c r="N61" t="n">
        <v>0.0000351978083219116</v>
      </c>
      <c r="O61" t="n">
        <v>0.0000490439237984483</v>
      </c>
      <c r="P61" t="n">
        <v>0.0000447515005048681</v>
      </c>
      <c r="Q61" t="n">
        <v>0.0000707518102622961</v>
      </c>
      <c r="R61" t="n">
        <v>0</v>
      </c>
      <c r="S61" t="n">
        <v>0.0000520798597352664</v>
      </c>
      <c r="T61" t="n">
        <v>0</v>
      </c>
      <c r="U61" t="n">
        <v>0.000043211585383794</v>
      </c>
      <c r="V61" t="n">
        <v>0.0000513032054874086</v>
      </c>
      <c r="W61" t="n">
        <v>0.0000586741861718335</v>
      </c>
      <c r="X61" t="n">
        <v>0.0000474300818045098</v>
      </c>
      <c r="Y61" t="n">
        <v>0.000081793975377965</v>
      </c>
      <c r="Z61" t="n">
        <v>0.0000719121023362255</v>
      </c>
      <c r="AA61" t="n">
        <v>0</v>
      </c>
      <c r="AB61" t="n">
        <v>0.000056556166854077</v>
      </c>
      <c r="AC61" t="n">
        <v>0.0000484067310884949</v>
      </c>
      <c r="AD61" t="n">
        <v>0.0000633679038571561</v>
      </c>
      <c r="AE61" t="n">
        <v>0.0000469193930566293</v>
      </c>
      <c r="AF61" t="n">
        <v>0.0000378413015450242</v>
      </c>
      <c r="AG61" t="n">
        <v>0.0000626877645022667</v>
      </c>
      <c r="AH61" t="n">
        <v>0.0000432556246340226</v>
      </c>
      <c r="AI61" t="n">
        <v>0.000016067959338699</v>
      </c>
      <c r="AJ61" t="n">
        <v>0.0000505550368946229</v>
      </c>
      <c r="AK61" t="n">
        <v>0.000161916891564543</v>
      </c>
      <c r="AL61" t="n">
        <v>0.0000432234386521974</v>
      </c>
      <c r="AM61" t="n">
        <v>0.0000509511109967522</v>
      </c>
      <c r="AN61" t="n">
        <v>0.0000347660891734994</v>
      </c>
      <c r="AO61" t="n">
        <v>0.000010378752768853</v>
      </c>
      <c r="AP61" t="n">
        <v>0.00000654220513445596</v>
      </c>
      <c r="AQ61" t="n">
        <v>0.0000015526839292269</v>
      </c>
      <c r="AR61" t="n">
        <v>0.0000341843090522034</v>
      </c>
      <c r="AS61" t="n">
        <v>0.0000489675572925397</v>
      </c>
      <c r="AT61" t="n">
        <v>0.0000302842956334751</v>
      </c>
      <c r="AU61" t="n">
        <v>0.0000546268334913918</v>
      </c>
      <c r="AV61" t="n">
        <v>0.0000549905477426426</v>
      </c>
      <c r="AW61" t="n">
        <v>0.000106208147474427</v>
      </c>
      <c r="AX61" t="n">
        <v>0.00015529479705701</v>
      </c>
      <c r="AY61" t="n">
        <v>0.0000579711510358876</v>
      </c>
      <c r="AZ61" t="n">
        <v>0.0000409492348006289</v>
      </c>
      <c r="BA61" t="n">
        <v>0.0000412248384479035</v>
      </c>
      <c r="BB61" t="n">
        <v>0.0000153322071357833</v>
      </c>
      <c r="BC61" t="n">
        <v>0</v>
      </c>
      <c r="BD61" t="n">
        <v>0.0000964753154543073</v>
      </c>
      <c r="BE61" t="n">
        <v>0.000100182729864932</v>
      </c>
      <c r="BF61" t="n">
        <v>0.000039777534052313</v>
      </c>
      <c r="BG61" t="n">
        <v>0.0000372509157061993</v>
      </c>
      <c r="BH61" t="n">
        <v>0.000107092482085833</v>
      </c>
      <c r="BI61" t="n">
        <v>1.00186518971336</v>
      </c>
      <c r="BJ61" t="n">
        <v>0.0000402956156939863</v>
      </c>
      <c r="BK61" t="n">
        <v>0.000047578281387935</v>
      </c>
      <c r="BL61" t="n">
        <v>0.0000351978083219116</v>
      </c>
      <c r="BM61" t="n">
        <v>0.0000490439237984483</v>
      </c>
      <c r="BN61" t="n">
        <v>0.0000447515005048681</v>
      </c>
      <c r="BO61" t="n">
        <v>0.0000707518102622961</v>
      </c>
      <c r="BP61" t="n">
        <v>0</v>
      </c>
      <c r="BQ61" t="n">
        <v>0.0000520798597352664</v>
      </c>
      <c r="BR61" t="n">
        <v>0.0000497471810250099</v>
      </c>
      <c r="BS61" t="n">
        <v>0.000043211585383794</v>
      </c>
      <c r="BT61" t="n">
        <v>0.0000513032054874086</v>
      </c>
      <c r="BU61" t="n">
        <v>0.0000586741861718336</v>
      </c>
      <c r="BV61" t="n">
        <v>0.0000474300818045098</v>
      </c>
      <c r="BW61" t="n">
        <v>0.0000817939753779651</v>
      </c>
      <c r="BX61" t="n">
        <v>0.0000719121023362255</v>
      </c>
      <c r="BY61" t="n">
        <v>0</v>
      </c>
      <c r="BZ61" t="n">
        <v>0.000056556166854077</v>
      </c>
      <c r="CA61" t="n">
        <v>0.0000484067310884949</v>
      </c>
      <c r="CB61" t="n">
        <v>0.0000633679038571561</v>
      </c>
      <c r="CC61" t="n">
        <v>0.0000469193930566293</v>
      </c>
      <c r="CD61" t="n">
        <v>0.0000378413015450241</v>
      </c>
      <c r="CE61" t="n">
        <v>0.0000626877645022667</v>
      </c>
      <c r="CF61" t="n">
        <v>0.0000432556246340226</v>
      </c>
      <c r="CG61" t="n">
        <v>0.000016067959338699</v>
      </c>
      <c r="CH61" t="n">
        <v>0.0000505550368946229</v>
      </c>
      <c r="CI61" t="n">
        <v>0.000161916891564543</v>
      </c>
      <c r="CJ61" t="n">
        <v>0.0000432234386521974</v>
      </c>
      <c r="CK61" t="n">
        <v>0.0000509511109967522</v>
      </c>
      <c r="CL61" t="n">
        <v>0.0000347660891734994</v>
      </c>
      <c r="CM61" t="n">
        <v>0.0000103787527688531</v>
      </c>
      <c r="CN61" t="n">
        <v>0.00000654220513445596</v>
      </c>
      <c r="CO61" t="n">
        <v>0.0000015526839292269</v>
      </c>
      <c r="CP61" t="n">
        <v>0.0000341843090522034</v>
      </c>
      <c r="CQ61" t="n">
        <v>0.0000489675572925397</v>
      </c>
      <c r="CR61" t="n">
        <v>0</v>
      </c>
      <c r="CS61" t="n">
        <v>0.0000546268334913918</v>
      </c>
      <c r="CT61" t="n">
        <v>0.0000549905477426425</v>
      </c>
      <c r="CU61" t="n">
        <v>0.000106208147474427</v>
      </c>
      <c r="CV61" t="n">
        <v>0.00015529479705701</v>
      </c>
      <c r="CW61" t="n">
        <v>0.0000579711510358876</v>
      </c>
      <c r="CX61" t="n">
        <v>0.0000409492348006289</v>
      </c>
      <c r="CY61" t="n">
        <v>0.0000412248384479035</v>
      </c>
      <c r="CZ61" t="n">
        <v>0</v>
      </c>
      <c r="DA61" t="n">
        <v>0</v>
      </c>
      <c r="DB61" t="n">
        <v>0.0000964753154543073</v>
      </c>
      <c r="DC61" t="n">
        <v>0.000100182729864932</v>
      </c>
      <c r="DD61" t="n">
        <v>0.000039777534052313</v>
      </c>
      <c r="DE61" t="n">
        <v>0.0000372509157061994</v>
      </c>
      <c r="DF61" t="n">
        <v>0</v>
      </c>
      <c r="DG61" t="n">
        <v>0.00186518971336231</v>
      </c>
      <c r="DH61" t="n">
        <v>0</v>
      </c>
      <c r="DI61" t="n">
        <v>0</v>
      </c>
      <c r="DJ61" t="n">
        <v>0.0000351978083219116</v>
      </c>
      <c r="DK61" t="n">
        <v>0</v>
      </c>
      <c r="DL61" t="n">
        <v>0.0000447515005048681</v>
      </c>
      <c r="DM61" t="n">
        <v>0</v>
      </c>
      <c r="DN61" t="n">
        <v>0</v>
      </c>
      <c r="DO61" t="n">
        <v>0</v>
      </c>
      <c r="DP61" t="n">
        <v>0</v>
      </c>
      <c r="DQ61" t="n">
        <v>0.000043211585383794</v>
      </c>
      <c r="DR61" t="n">
        <v>0</v>
      </c>
      <c r="DS61" t="n">
        <v>0.0000586741861718336</v>
      </c>
      <c r="DT61" t="n">
        <v>0.0000474300818045098</v>
      </c>
      <c r="DU61" t="n">
        <v>0.000081793975377965</v>
      </c>
      <c r="DV61" t="n">
        <v>0</v>
      </c>
      <c r="DW61" t="n">
        <v>0</v>
      </c>
      <c r="DX61" t="n">
        <v>0.000056556166854077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0.0000432556246340226</v>
      </c>
      <c r="EE61" t="n">
        <v>0.000016067959338699</v>
      </c>
      <c r="EF61" t="n">
        <v>0.0000505550368946228</v>
      </c>
      <c r="EG61" t="n">
        <v>0.000161916891564543</v>
      </c>
      <c r="EH61" t="n">
        <v>0.0000432234386521975</v>
      </c>
      <c r="EI61" t="n">
        <v>0.0000509511109967521</v>
      </c>
      <c r="EJ61" t="n">
        <v>0.0000347660891734993</v>
      </c>
      <c r="EK61" t="n">
        <v>0.000010378752768853</v>
      </c>
      <c r="EL61" t="n">
        <v>0.00000654220513445596</v>
      </c>
      <c r="EM61" t="n">
        <v>0.0000015526839292269</v>
      </c>
      <c r="EN61" t="n">
        <v>0</v>
      </c>
      <c r="EO61" t="n">
        <v>0.0000489675572925397</v>
      </c>
      <c r="EP61" t="n">
        <v>0</v>
      </c>
      <c r="EQ61" t="n">
        <v>0</v>
      </c>
      <c r="ER61" t="n">
        <v>0.0000549905477426426</v>
      </c>
      <c r="ES61" t="n">
        <v>0.000106208147474427</v>
      </c>
      <c r="ET61" t="n">
        <v>0.000155294797057009</v>
      </c>
      <c r="EU61" t="n">
        <v>0.0000579711510358875</v>
      </c>
      <c r="EV61" t="n">
        <v>0.0000409492348006289</v>
      </c>
      <c r="EW61" t="n">
        <v>0.0000412248384479035</v>
      </c>
      <c r="EX61" t="n">
        <v>0.0000153322071357833</v>
      </c>
      <c r="EY61" t="n">
        <v>0.0000781273103999474</v>
      </c>
      <c r="EZ61" t="n">
        <v>0.0000964753154543072</v>
      </c>
      <c r="FA61" t="n">
        <v>0.000100182729864932</v>
      </c>
      <c r="FB61" t="n">
        <v>0.000039777534052313</v>
      </c>
      <c r="FC61" t="n">
        <v>0.0000372509157061994</v>
      </c>
      <c r="FD61" t="n">
        <v>0.000107092482085833</v>
      </c>
      <c r="FE61" t="n">
        <v>0.00186518971336231</v>
      </c>
      <c r="FF61" t="n">
        <v>0</v>
      </c>
      <c r="FG61" t="n">
        <v>0</v>
      </c>
      <c r="FH61" t="n">
        <v>0.0000351978083219116</v>
      </c>
      <c r="FI61" t="n">
        <v>0.0000490439237984483</v>
      </c>
      <c r="FJ61" t="n">
        <v>0</v>
      </c>
      <c r="FK61" t="n">
        <v>0.0000707518102622961</v>
      </c>
      <c r="FL61" t="n">
        <v>0</v>
      </c>
      <c r="FM61" t="n">
        <v>0.0000520798597352664</v>
      </c>
      <c r="FN61" t="n">
        <v>0</v>
      </c>
      <c r="FO61" t="n">
        <v>0.000043211585383794</v>
      </c>
      <c r="FP61" t="n">
        <v>0</v>
      </c>
      <c r="FQ61" t="n">
        <v>0.0000586741861718336</v>
      </c>
      <c r="FR61" t="n">
        <v>0.0000474300818045098</v>
      </c>
      <c r="FS61" t="n">
        <v>0.000081793975377965</v>
      </c>
      <c r="FT61" t="n">
        <v>0.0000719121023362255</v>
      </c>
      <c r="FU61" t="n">
        <v>0</v>
      </c>
      <c r="FV61" t="n">
        <v>0.000056556166854077</v>
      </c>
      <c r="FW61" t="n">
        <v>0.0000484067310884949</v>
      </c>
      <c r="FX61" t="n">
        <v>0</v>
      </c>
      <c r="FY61" t="n">
        <v>0</v>
      </c>
      <c r="FZ61" t="n">
        <v>0</v>
      </c>
      <c r="GA61" t="n">
        <v>0.0000626877645022667</v>
      </c>
      <c r="GB61" t="n">
        <v>0.0000432556246340226</v>
      </c>
      <c r="GC61" t="n">
        <v>0.000016067959338699</v>
      </c>
      <c r="GD61" t="n">
        <v>0.0000505550368946229</v>
      </c>
      <c r="GE61" t="n">
        <v>0.000161916891564543</v>
      </c>
      <c r="GF61" t="n">
        <v>0.0000432234386521974</v>
      </c>
      <c r="GG61" t="n">
        <v>0.0000509511109967523</v>
      </c>
      <c r="GH61" t="n">
        <v>0.0000347660891734993</v>
      </c>
      <c r="GI61" t="n">
        <v>0.000010378752768853</v>
      </c>
      <c r="GJ61" t="n">
        <v>0.00000654220513445596</v>
      </c>
      <c r="GK61" t="n">
        <v>0</v>
      </c>
      <c r="GL61" t="n">
        <v>0.0000341843090522034</v>
      </c>
      <c r="GM61" t="n">
        <v>0.0000489675572925397</v>
      </c>
      <c r="GN61" t="n">
        <v>0</v>
      </c>
      <c r="GO61" t="n">
        <v>0.0000546268334913918</v>
      </c>
      <c r="GP61" t="n">
        <v>0.0000549905477426426</v>
      </c>
      <c r="GQ61" t="n">
        <v>0.000106208147474427</v>
      </c>
      <c r="GR61" t="n">
        <v>0.000155294797057009</v>
      </c>
      <c r="GS61" t="n">
        <v>0.0000579711510358876</v>
      </c>
      <c r="GT61" t="n">
        <v>0.0000409492348006289</v>
      </c>
      <c r="GU61" t="n">
        <v>0.0000412248384479035</v>
      </c>
      <c r="GV61" t="n">
        <v>0</v>
      </c>
      <c r="GW61" t="n">
        <v>0.0000781273103999475</v>
      </c>
      <c r="GX61" t="n">
        <v>0</v>
      </c>
      <c r="GY61" t="n">
        <v>0.000100182729864932</v>
      </c>
      <c r="GZ61" t="n">
        <v>0.000039777534052313</v>
      </c>
      <c r="HA61" t="n">
        <v>0.0000372509157061994</v>
      </c>
      <c r="HB61" t="n">
        <v>0.000107092482085833</v>
      </c>
      <c r="HC61" t="n">
        <v>0.00186518971336231</v>
      </c>
      <c r="HD61" t="n">
        <v>0.0000402956156939863</v>
      </c>
      <c r="HE61" t="n">
        <v>0.000047578281387935</v>
      </c>
      <c r="HF61" t="n">
        <v>0.0000351978083219116</v>
      </c>
      <c r="HG61" t="n">
        <v>0.0000490439237984483</v>
      </c>
      <c r="HH61" t="n">
        <v>0.0000447515005048681</v>
      </c>
      <c r="HI61" t="n">
        <v>0.0000707518102622961</v>
      </c>
      <c r="HJ61" t="n">
        <v>0</v>
      </c>
      <c r="HK61" t="n">
        <v>0.0000520798597352664</v>
      </c>
      <c r="HL61" t="n">
        <v>0.00004974718102501</v>
      </c>
      <c r="HM61" t="n">
        <v>0.000043211585383794</v>
      </c>
      <c r="HN61" t="n">
        <v>0.0000513032054874086</v>
      </c>
      <c r="HO61" t="n">
        <v>0.0000586741861718335</v>
      </c>
      <c r="HP61" t="n">
        <v>0.0000474300818045099</v>
      </c>
      <c r="HQ61" t="n">
        <v>0.000081793975377965</v>
      </c>
      <c r="HR61" t="n">
        <v>0.0000719121023362255</v>
      </c>
      <c r="HS61" t="n">
        <v>0.0000618044444101353</v>
      </c>
      <c r="HT61" t="n">
        <v>0.0000565561668540769</v>
      </c>
      <c r="HU61" t="n">
        <v>0.0000484067310884949</v>
      </c>
      <c r="HV61" t="n">
        <v>0.000063367903857156</v>
      </c>
      <c r="HW61" t="n">
        <v>0.0000469193930566293</v>
      </c>
      <c r="HX61" t="n">
        <v>0.0000378413015450241</v>
      </c>
      <c r="HY61" t="n">
        <v>0.0000626877645022667</v>
      </c>
      <c r="HZ61" t="n">
        <v>0.0000432556246340227</v>
      </c>
      <c r="IA61" t="n">
        <v>0.0000160679593386989</v>
      </c>
      <c r="IB61" t="n">
        <v>0.0000505550368946229</v>
      </c>
      <c r="IC61" t="n">
        <v>0.000161916891564543</v>
      </c>
      <c r="ID61" t="n">
        <v>0.0000432234386521974</v>
      </c>
      <c r="IE61" t="n">
        <v>0.0000509511109967522</v>
      </c>
      <c r="IF61" t="n">
        <v>0.0000347660891734994</v>
      </c>
      <c r="IG61" t="n">
        <v>0.000010378752768853</v>
      </c>
      <c r="IH61" t="n">
        <v>0.00000654220513445595</v>
      </c>
      <c r="II61" t="n">
        <v>0.0000015526839292269</v>
      </c>
      <c r="IJ61" t="n">
        <v>0.0000341843090522034</v>
      </c>
      <c r="IK61" t="n">
        <v>0.0000489675572925397</v>
      </c>
      <c r="IL61" t="n">
        <v>0.0000302842956334751</v>
      </c>
      <c r="IM61" t="n">
        <v>0.0000546268334913918</v>
      </c>
      <c r="IN61" t="n">
        <v>0.0000549905477426426</v>
      </c>
      <c r="IO61" t="n">
        <v>0.000106208147474427</v>
      </c>
      <c r="IP61" t="n">
        <v>0.000155294797057009</v>
      </c>
      <c r="IQ61" t="n">
        <v>0.0000579711510358875</v>
      </c>
      <c r="IR61" t="n">
        <v>0.0000409492348006289</v>
      </c>
      <c r="IS61" t="n">
        <v>0.0000412248384479035</v>
      </c>
      <c r="IT61" t="n">
        <v>0</v>
      </c>
      <c r="IU61" t="n">
        <v>0</v>
      </c>
      <c r="IV61" t="n">
        <v>0.0000964753154543073</v>
      </c>
      <c r="IW61" t="n">
        <v>0.000100182729864932</v>
      </c>
      <c r="IX61" t="n">
        <v>0.000039777534052313</v>
      </c>
      <c r="IY61" t="n">
        <v>0.0000372509157061993</v>
      </c>
      <c r="IZ61" t="n">
        <v>0.000107092482085833</v>
      </c>
      <c r="JA61" t="n">
        <v>0.00186518971336231</v>
      </c>
      <c r="JB61" t="n">
        <v>0.0000402956156939862</v>
      </c>
      <c r="JC61" t="n">
        <v>0</v>
      </c>
      <c r="JD61" t="n">
        <v>0.0000351978083219116</v>
      </c>
      <c r="JE61" t="n">
        <v>0.0000490439237984483</v>
      </c>
      <c r="JF61" t="n">
        <v>0.0000447515005048681</v>
      </c>
      <c r="JG61" t="n">
        <v>0</v>
      </c>
      <c r="JH61" t="n">
        <v>0</v>
      </c>
      <c r="JI61" t="n">
        <v>0.0000520798597352664</v>
      </c>
      <c r="JJ61" t="n">
        <v>0.00004974718102501</v>
      </c>
      <c r="JK61" t="n">
        <v>0.000043211585383794</v>
      </c>
      <c r="JL61" t="n">
        <v>0</v>
      </c>
      <c r="JM61" t="n">
        <v>0.0000586741861718336</v>
      </c>
      <c r="JN61" t="n">
        <v>0.0000474300818045099</v>
      </c>
      <c r="JO61" t="n">
        <v>0.000081793975377965</v>
      </c>
      <c r="JP61" t="n">
        <v>0.0000719121023362255</v>
      </c>
      <c r="JQ61" t="n">
        <v>0.0000618044444101354</v>
      </c>
      <c r="JR61" t="n">
        <v>0.000056556166854077</v>
      </c>
      <c r="JS61" t="n">
        <v>0.0000484067310884949</v>
      </c>
      <c r="JT61" t="n">
        <v>0.0000633679038571562</v>
      </c>
      <c r="JU61" t="n">
        <v>0</v>
      </c>
      <c r="JV61" t="n">
        <v>0</v>
      </c>
      <c r="JW61" t="n">
        <v>0.0000626877645022666</v>
      </c>
      <c r="JX61" t="n">
        <v>0.0000432556246340226</v>
      </c>
      <c r="JY61" t="n">
        <v>0.000016067959338699</v>
      </c>
      <c r="JZ61" t="n">
        <v>0.0000505550368946229</v>
      </c>
      <c r="KA61" t="n">
        <v>0.000161916891564543</v>
      </c>
      <c r="KB61" t="n">
        <v>0.0000432234386521974</v>
      </c>
      <c r="KC61" t="n">
        <v>0.0000509511109967522</v>
      </c>
      <c r="KD61" t="n">
        <v>0.0000347660891734994</v>
      </c>
      <c r="KE61" t="n">
        <v>0.000010378752768853</v>
      </c>
      <c r="KF61" t="n">
        <v>0.00000654220513445595</v>
      </c>
      <c r="KG61" t="n">
        <v>0</v>
      </c>
      <c r="KH61" t="n">
        <v>0.0000341843090522034</v>
      </c>
      <c r="KI61" t="n">
        <v>0.0000489675572925397</v>
      </c>
      <c r="KJ61" t="n">
        <v>0.0000302842956334751</v>
      </c>
      <c r="KK61" t="n">
        <v>0.0000546268334913918</v>
      </c>
      <c r="KL61" t="n">
        <v>0.0000549905477426426</v>
      </c>
      <c r="KM61" t="n">
        <v>0.000106208147474427</v>
      </c>
      <c r="KN61" t="n">
        <v>0.000155294797057009</v>
      </c>
      <c r="KO61" t="n">
        <v>0.0000579711510358876</v>
      </c>
      <c r="KP61" t="n">
        <v>0.0000409492348006289</v>
      </c>
      <c r="KQ61" t="n">
        <v>0</v>
      </c>
      <c r="KR61" t="n">
        <v>0</v>
      </c>
      <c r="KS61" t="n">
        <v>0.0000781273103999474</v>
      </c>
      <c r="KT61" t="n">
        <v>0.0000964753154543072</v>
      </c>
      <c r="KU61" t="n">
        <v>0.000100182729864932</v>
      </c>
      <c r="KV61" t="n">
        <v>0.000039777534052313</v>
      </c>
      <c r="KW61" t="n">
        <v>0.0000372509157061993</v>
      </c>
      <c r="KX61" t="n">
        <v>0.000107092482085833</v>
      </c>
      <c r="KY61" t="n">
        <v>0.00186518971336231</v>
      </c>
      <c r="KZ61" t="n">
        <v>0.0000402956156939863</v>
      </c>
      <c r="LA61" t="n">
        <v>0.000047578281387935</v>
      </c>
      <c r="LB61" t="n">
        <v>0.0000351978083219116</v>
      </c>
      <c r="LC61" t="n">
        <v>0.0000490439237984482</v>
      </c>
      <c r="LD61" t="n">
        <v>0.0000447515005048681</v>
      </c>
      <c r="LE61" t="n">
        <v>0.0000707518102622962</v>
      </c>
      <c r="LF61" t="n">
        <v>0.0000567744833860973</v>
      </c>
      <c r="LG61" t="n">
        <v>0.0000520798597352664</v>
      </c>
      <c r="LH61" t="n">
        <v>0.00004974718102501</v>
      </c>
      <c r="LI61" t="n">
        <v>0.000043211585383794</v>
      </c>
      <c r="LJ61" t="n">
        <v>0.0000513032054874086</v>
      </c>
      <c r="LK61" t="n">
        <v>0.0000586741861718335</v>
      </c>
      <c r="LL61" t="n">
        <v>0.0000474300818045098</v>
      </c>
      <c r="LM61" t="n">
        <v>0.000081793975377965</v>
      </c>
      <c r="LN61" t="n">
        <v>0.0000719121023362256</v>
      </c>
      <c r="LO61" t="n">
        <v>0.0000618044444101354</v>
      </c>
      <c r="LP61" t="n">
        <v>0.000056556166854077</v>
      </c>
      <c r="LQ61" t="n">
        <v>0.0000484067310884949</v>
      </c>
      <c r="LR61" t="n">
        <v>0.0000633679038571561</v>
      </c>
      <c r="LS61" t="n">
        <v>0.0000469193930566293</v>
      </c>
      <c r="LT61" t="n">
        <v>0.0000378413015450241</v>
      </c>
      <c r="LU61" t="n">
        <v>0.0000626877645022666</v>
      </c>
      <c r="LV61" t="n">
        <v>0.0000432556246340226</v>
      </c>
      <c r="LW61" t="n">
        <v>0.000016067959338699</v>
      </c>
      <c r="LX61" t="n">
        <v>0.0000505550368946229</v>
      </c>
      <c r="LY61" t="n">
        <v>0.000161916891564543</v>
      </c>
      <c r="LZ61" t="n">
        <v>0.0000432234386521974</v>
      </c>
      <c r="MA61" t="n">
        <v>0.0000509511109967522</v>
      </c>
      <c r="MB61" t="n">
        <v>0.0000347660891734994</v>
      </c>
      <c r="MC61" t="n">
        <v>0.000010378752768853</v>
      </c>
      <c r="MD61" t="n">
        <v>0.00000654220513445596</v>
      </c>
      <c r="ME61" t="n">
        <v>0.0000015526839292269</v>
      </c>
      <c r="MF61" t="n">
        <v>0.0000341843090522034</v>
      </c>
      <c r="MG61" t="n">
        <v>0.0000489675572925397</v>
      </c>
      <c r="MH61" t="n">
        <v>0.0000302842956334751</v>
      </c>
      <c r="MI61" t="n">
        <v>0.0000546268334913918</v>
      </c>
      <c r="MJ61" t="n">
        <v>0.0000549905477426426</v>
      </c>
      <c r="MK61" t="n">
        <v>0.000106208147474427</v>
      </c>
      <c r="ML61" t="n">
        <v>0.000155294797057009</v>
      </c>
      <c r="MM61" t="n">
        <v>0.0000579711510358876</v>
      </c>
      <c r="MN61" t="n">
        <v>0.0000409492348006289</v>
      </c>
      <c r="MO61" t="n">
        <v>0.0000412248384479035</v>
      </c>
      <c r="MP61" t="n">
        <v>0</v>
      </c>
      <c r="MQ61" t="n">
        <v>0.0000781273103999475</v>
      </c>
      <c r="MR61" t="n">
        <v>0.0000964753154543072</v>
      </c>
      <c r="MS61" t="n">
        <v>0.000100182729864932</v>
      </c>
      <c r="MT61" t="n">
        <v>0.000039777534052313</v>
      </c>
      <c r="MU61" t="n">
        <v>0.0000372509157061994</v>
      </c>
      <c r="MV61" t="n">
        <v>0.000107092482085833</v>
      </c>
      <c r="MW61" t="n">
        <v>0.00186518971336231</v>
      </c>
      <c r="MX61" t="n">
        <v>0</v>
      </c>
      <c r="MY61" t="n">
        <v>0</v>
      </c>
      <c r="MZ61" t="n">
        <v>0.0000351978083219117</v>
      </c>
      <c r="NA61" t="n">
        <v>0</v>
      </c>
      <c r="NB61" t="n">
        <v>0.0000447515005048681</v>
      </c>
      <c r="NC61" t="n">
        <v>0.000070751810262296</v>
      </c>
      <c r="ND61" t="n">
        <v>0</v>
      </c>
      <c r="NE61" t="n">
        <v>0.0000520798597352664</v>
      </c>
      <c r="NF61" t="n">
        <v>0.00004974718102501</v>
      </c>
      <c r="NG61" t="n">
        <v>0.0000432115853837939</v>
      </c>
      <c r="NH61" t="n">
        <v>0</v>
      </c>
      <c r="NI61" t="n">
        <v>0.0000586741861718336</v>
      </c>
      <c r="NJ61" t="n">
        <v>0.0000474300818045099</v>
      </c>
      <c r="NK61" t="n">
        <v>0.0000817939753779651</v>
      </c>
      <c r="NL61" t="n">
        <v>0.0000719121023362255</v>
      </c>
      <c r="NM61" t="n">
        <v>0.0000618044444101354</v>
      </c>
      <c r="NN61" t="n">
        <v>0.000056556166854077</v>
      </c>
      <c r="NO61" t="n">
        <v>0.0000484067310884948</v>
      </c>
      <c r="NP61" t="n">
        <v>0.0000633679038571562</v>
      </c>
      <c r="NQ61" t="n">
        <v>0</v>
      </c>
      <c r="NR61" t="n">
        <v>0.0000378413015450242</v>
      </c>
      <c r="NS61" t="n">
        <v>0.0000626877645022667</v>
      </c>
      <c r="NT61" t="n">
        <v>0.0000432556246340226</v>
      </c>
      <c r="NU61" t="n">
        <v>0.0000160679593386989</v>
      </c>
      <c r="NV61" t="n">
        <v>0.0000505550368946229</v>
      </c>
      <c r="NW61" t="n">
        <v>0.000161916891564543</v>
      </c>
      <c r="NX61" t="n">
        <v>0.0000432234386521974</v>
      </c>
      <c r="NY61" t="n">
        <v>0.0000509511109967522</v>
      </c>
      <c r="NZ61" t="n">
        <v>0.0000347660891734994</v>
      </c>
      <c r="OA61" t="n">
        <v>0.000010378752768853</v>
      </c>
      <c r="OB61" t="n">
        <v>0.00000654220513445596</v>
      </c>
      <c r="OC61" t="n">
        <v>0.0000015526839292269</v>
      </c>
      <c r="OD61" t="n">
        <v>0.0000341843090522034</v>
      </c>
      <c r="OE61" t="n">
        <v>0.0000489675572925398</v>
      </c>
      <c r="OF61" t="n">
        <v>0.0000302842956334751</v>
      </c>
      <c r="OG61" t="n">
        <v>0.0000546268334913918</v>
      </c>
      <c r="OH61" t="n">
        <v>0.0000549905477426427</v>
      </c>
      <c r="OI61" t="n">
        <v>0.000106208147474427</v>
      </c>
      <c r="OJ61" t="n">
        <v>0.000155294797057009</v>
      </c>
      <c r="OK61" t="n">
        <v>0.0000579711510358875</v>
      </c>
      <c r="OL61" t="n">
        <v>0.0000409492348006289</v>
      </c>
      <c r="OM61" t="n">
        <v>0.0000412248384479035</v>
      </c>
      <c r="ON61" t="n">
        <v>0.0000153322071357832</v>
      </c>
      <c r="OO61" t="n">
        <v>0</v>
      </c>
      <c r="OP61" t="n">
        <v>0.0000964753154543073</v>
      </c>
      <c r="OQ61" t="n">
        <v>0.000100182729864932</v>
      </c>
      <c r="OR61" t="n">
        <v>0.000039777534052313</v>
      </c>
      <c r="OS61" t="n">
        <v>0.0000372509157061994</v>
      </c>
      <c r="OT61" t="n">
        <v>0.000107092482085833</v>
      </c>
      <c r="OU61" t="n">
        <v>0.00186518971336231</v>
      </c>
      <c r="OV61" t="n">
        <v>0</v>
      </c>
      <c r="OW61" t="n">
        <v>0</v>
      </c>
      <c r="OX61" t="n">
        <v>0.0000351978083219117</v>
      </c>
      <c r="OY61" t="n">
        <v>0.0000490439237984482</v>
      </c>
      <c r="OZ61" t="n">
        <v>0.0000447515005048681</v>
      </c>
      <c r="PA61" t="n">
        <v>0.0000707518102622961</v>
      </c>
      <c r="PB61" t="n">
        <v>0</v>
      </c>
      <c r="PC61" t="n">
        <v>0.0000520798597352663</v>
      </c>
      <c r="PD61" t="n">
        <v>0</v>
      </c>
      <c r="PE61" t="n">
        <v>0</v>
      </c>
      <c r="PF61" t="n">
        <v>0</v>
      </c>
      <c r="PG61" t="n">
        <v>0.0000586741861718335</v>
      </c>
      <c r="PH61" t="n">
        <v>0.0000474300818045099</v>
      </c>
      <c r="PI61" t="n">
        <v>0.000081793975377965</v>
      </c>
      <c r="PJ61" t="n">
        <v>0</v>
      </c>
      <c r="PK61" t="n">
        <v>0.0000618044444101354</v>
      </c>
      <c r="PL61" t="n">
        <v>0.0000565561668540769</v>
      </c>
      <c r="PM61" t="n">
        <v>0</v>
      </c>
      <c r="PN61" t="n">
        <v>0</v>
      </c>
      <c r="PO61" t="n">
        <v>0</v>
      </c>
      <c r="PP61" t="n">
        <v>0</v>
      </c>
      <c r="PQ61" t="n">
        <v>0.0000626877645022667</v>
      </c>
      <c r="PR61" t="n">
        <v>0.0000432556246340226</v>
      </c>
      <c r="PS61" t="n">
        <v>0.000016067959338699</v>
      </c>
      <c r="PT61" t="n">
        <v>0.0000505550368946229</v>
      </c>
      <c r="PU61" t="n">
        <v>0.000161916891564543</v>
      </c>
      <c r="PV61" t="n">
        <v>0.0000432234386521974</v>
      </c>
      <c r="PW61" t="n">
        <v>0.0000509511109967522</v>
      </c>
      <c r="PX61" t="n">
        <v>0.0000347660891734993</v>
      </c>
      <c r="PY61" t="n">
        <v>0.0000103787527688531</v>
      </c>
      <c r="PZ61" t="n">
        <v>0.00000654220513445595</v>
      </c>
      <c r="QA61" t="n">
        <v>0.0000015526839292269</v>
      </c>
      <c r="QB61" t="n">
        <v>0.0000341843090522034</v>
      </c>
      <c r="QC61" t="n">
        <v>0.0000489675572925397</v>
      </c>
      <c r="QD61" t="n">
        <v>0</v>
      </c>
      <c r="QE61" t="n">
        <v>0.0000546268334913918</v>
      </c>
      <c r="QF61" t="n">
        <v>0.0000549905477426426</v>
      </c>
      <c r="QG61" t="n">
        <v>0.000106208147474427</v>
      </c>
      <c r="QH61" t="n">
        <v>0.00015529479705701</v>
      </c>
      <c r="QI61" t="n">
        <v>0.0000579711510358876</v>
      </c>
    </row>
    <row r="62">
      <c r="A62" t="s">
        <v>61</v>
      </c>
      <c r="B62" t="n">
        <v>0.0000323066145061035</v>
      </c>
      <c r="C62" t="n">
        <v>0.0000325539842871359</v>
      </c>
      <c r="D62" t="n">
        <v>0.0000120257552286931</v>
      </c>
      <c r="E62" t="n">
        <v>0</v>
      </c>
      <c r="F62" t="n">
        <v>0</v>
      </c>
      <c r="G62" t="n">
        <v>0.0000445926012458939</v>
      </c>
      <c r="H62" t="n">
        <v>0.0000224194696420684</v>
      </c>
      <c r="I62" t="n">
        <v>0.0000194891843472139</v>
      </c>
      <c r="J62" t="n">
        <v>0.0000961962693446577</v>
      </c>
      <c r="K62" t="n">
        <v>0.0000466336238011325</v>
      </c>
      <c r="L62" t="n">
        <v>0.00121294417116569</v>
      </c>
      <c r="M62" t="n">
        <v>0.00618798823502283</v>
      </c>
      <c r="N62" t="n">
        <v>0.0000219188031459397</v>
      </c>
      <c r="O62" t="n">
        <v>0.0000519101959902384</v>
      </c>
      <c r="P62" t="n">
        <v>0.0000292969253263212</v>
      </c>
      <c r="Q62" t="n">
        <v>0.0000316368472231412</v>
      </c>
      <c r="R62" t="n">
        <v>0</v>
      </c>
      <c r="S62" t="n">
        <v>0.0000242308886982318</v>
      </c>
      <c r="T62" t="n">
        <v>0</v>
      </c>
      <c r="U62" t="n">
        <v>0.0000185260499599517</v>
      </c>
      <c r="V62" t="n">
        <v>0.0000250962549458927</v>
      </c>
      <c r="W62" t="n">
        <v>0.0000280044712757404</v>
      </c>
      <c r="X62" t="n">
        <v>0.000771775110775199</v>
      </c>
      <c r="Y62" t="n">
        <v>0.000040042465739031</v>
      </c>
      <c r="Z62" t="n">
        <v>0.0000341799548091751</v>
      </c>
      <c r="AA62" t="n">
        <v>0</v>
      </c>
      <c r="AB62" t="n">
        <v>0.000032624738634137</v>
      </c>
      <c r="AC62" t="n">
        <v>0.0000263777929037255</v>
      </c>
      <c r="AD62" t="n">
        <v>0.0000350493037987563</v>
      </c>
      <c r="AE62" t="n">
        <v>0.0000236698313889996</v>
      </c>
      <c r="AF62" t="n">
        <v>0.0000210324425385104</v>
      </c>
      <c r="AG62" t="n">
        <v>0.000899609923327887</v>
      </c>
      <c r="AH62" t="n">
        <v>0.0000157057089694783</v>
      </c>
      <c r="AI62" t="n">
        <v>0.0000131076161343081</v>
      </c>
      <c r="AJ62" t="n">
        <v>0.0000318175663125537</v>
      </c>
      <c r="AK62" t="n">
        <v>0.0000352886787604151</v>
      </c>
      <c r="AL62" t="n">
        <v>0.0000133294945903451</v>
      </c>
      <c r="AM62" t="n">
        <v>0.0000383813004903566</v>
      </c>
      <c r="AN62" t="n">
        <v>0.0000190312917069149</v>
      </c>
      <c r="AO62" t="n">
        <v>0.00000697519484537084</v>
      </c>
      <c r="AP62" t="n">
        <v>0.00000439678606372745</v>
      </c>
      <c r="AQ62" t="n">
        <v>0.00000104350428069447</v>
      </c>
      <c r="AR62" t="n">
        <v>0.0000168501700430073</v>
      </c>
      <c r="AS62" t="n">
        <v>0.0000312396246343279</v>
      </c>
      <c r="AT62" t="n">
        <v>0.0000171075347939697</v>
      </c>
      <c r="AU62" t="n">
        <v>0.0000301556315330673</v>
      </c>
      <c r="AV62" t="n">
        <v>0.0000354525342252072</v>
      </c>
      <c r="AW62" t="n">
        <v>0.000080328037319931</v>
      </c>
      <c r="AX62" t="n">
        <v>0.000121754001301035</v>
      </c>
      <c r="AY62" t="n">
        <v>0.0000382876968917549</v>
      </c>
      <c r="AZ62" t="n">
        <v>0.0000323066145061035</v>
      </c>
      <c r="BA62" t="n">
        <v>0.0000325539842871359</v>
      </c>
      <c r="BB62" t="n">
        <v>0.0000120257552286931</v>
      </c>
      <c r="BC62" t="n">
        <v>0</v>
      </c>
      <c r="BD62" t="n">
        <v>0.000051705956850406</v>
      </c>
      <c r="BE62" t="n">
        <v>0.0000445926012458939</v>
      </c>
      <c r="BF62" t="n">
        <v>0.0000224194696420684</v>
      </c>
      <c r="BG62" t="n">
        <v>0.0000194891843472139</v>
      </c>
      <c r="BH62" t="n">
        <v>0.0000961962693446576</v>
      </c>
      <c r="BI62" t="n">
        <v>0.0000466336238011325</v>
      </c>
      <c r="BJ62" t="n">
        <v>1.00121294417117</v>
      </c>
      <c r="BK62" t="n">
        <v>0.00618798823502282</v>
      </c>
      <c r="BL62" t="n">
        <v>0.0000219188031459397</v>
      </c>
      <c r="BM62" t="n">
        <v>0.0000519101959902384</v>
      </c>
      <c r="BN62" t="n">
        <v>0.0000292969253263212</v>
      </c>
      <c r="BO62" t="n">
        <v>0.0000316368472231412</v>
      </c>
      <c r="BP62" t="n">
        <v>0</v>
      </c>
      <c r="BQ62" t="n">
        <v>0.0000242308886982318</v>
      </c>
      <c r="BR62" t="n">
        <v>0.0000227535430989765</v>
      </c>
      <c r="BS62" t="n">
        <v>0.0000185260499599517</v>
      </c>
      <c r="BT62" t="n">
        <v>0.0000250962549458927</v>
      </c>
      <c r="BU62" t="n">
        <v>0.0000280044712757404</v>
      </c>
      <c r="BV62" t="n">
        <v>0.000771775110775199</v>
      </c>
      <c r="BW62" t="n">
        <v>0.0000400424657390311</v>
      </c>
      <c r="BX62" t="n">
        <v>0.0000341799548091751</v>
      </c>
      <c r="BY62" t="n">
        <v>0</v>
      </c>
      <c r="BZ62" t="n">
        <v>0.000032624738634137</v>
      </c>
      <c r="CA62" t="n">
        <v>0.0000263777929037255</v>
      </c>
      <c r="CB62" t="n">
        <v>0.0000350493037987563</v>
      </c>
      <c r="CC62" t="n">
        <v>0.0000236698313889996</v>
      </c>
      <c r="CD62" t="n">
        <v>0.0000210324425385104</v>
      </c>
      <c r="CE62" t="n">
        <v>0.000899609923327887</v>
      </c>
      <c r="CF62" t="n">
        <v>0.0000157057089694783</v>
      </c>
      <c r="CG62" t="n">
        <v>0.0000131076161343081</v>
      </c>
      <c r="CH62" t="n">
        <v>0.0000318175663125537</v>
      </c>
      <c r="CI62" t="n">
        <v>0.0000352886787604151</v>
      </c>
      <c r="CJ62" t="n">
        <v>0.0000133294945903451</v>
      </c>
      <c r="CK62" t="n">
        <v>0.0000383813004903566</v>
      </c>
      <c r="CL62" t="n">
        <v>0.000019031291706915</v>
      </c>
      <c r="CM62" t="n">
        <v>0.00000697519484537084</v>
      </c>
      <c r="CN62" t="n">
        <v>0.00000439678606372745</v>
      </c>
      <c r="CO62" t="n">
        <v>0.00000104350428069447</v>
      </c>
      <c r="CP62" t="n">
        <v>0.0000168501700430073</v>
      </c>
      <c r="CQ62" t="n">
        <v>0.0000312396246343279</v>
      </c>
      <c r="CR62" t="n">
        <v>0</v>
      </c>
      <c r="CS62" t="n">
        <v>0.0000301556315330673</v>
      </c>
      <c r="CT62" t="n">
        <v>0.0000354525342252072</v>
      </c>
      <c r="CU62" t="n">
        <v>0.000080328037319931</v>
      </c>
      <c r="CV62" t="n">
        <v>0.000121754001301035</v>
      </c>
      <c r="CW62" t="n">
        <v>0.0000382876968917549</v>
      </c>
      <c r="CX62" t="n">
        <v>0.0000323066145061035</v>
      </c>
      <c r="CY62" t="n">
        <v>0.0000325539842871359</v>
      </c>
      <c r="CZ62" t="n">
        <v>0</v>
      </c>
      <c r="DA62" t="n">
        <v>0</v>
      </c>
      <c r="DB62" t="n">
        <v>0.000051705956850406</v>
      </c>
      <c r="DC62" t="n">
        <v>0.0000445926012458939</v>
      </c>
      <c r="DD62" t="n">
        <v>0.0000224194696420685</v>
      </c>
      <c r="DE62" t="n">
        <v>0.0000194891843472139</v>
      </c>
      <c r="DF62" t="n">
        <v>0</v>
      </c>
      <c r="DG62" t="n">
        <v>0.0000466336238011325</v>
      </c>
      <c r="DH62" t="n">
        <v>0</v>
      </c>
      <c r="DI62" t="n">
        <v>0</v>
      </c>
      <c r="DJ62" t="n">
        <v>0.0000219188031459397</v>
      </c>
      <c r="DK62" t="n">
        <v>0</v>
      </c>
      <c r="DL62" t="n">
        <v>0.0000292969253263212</v>
      </c>
      <c r="DM62" t="n">
        <v>0</v>
      </c>
      <c r="DN62" t="n">
        <v>0</v>
      </c>
      <c r="DO62" t="n">
        <v>0</v>
      </c>
      <c r="DP62" t="n">
        <v>0</v>
      </c>
      <c r="DQ62" t="n">
        <v>0.0000185260499599517</v>
      </c>
      <c r="DR62" t="n">
        <v>0</v>
      </c>
      <c r="DS62" t="n">
        <v>0.0000280044712757404</v>
      </c>
      <c r="DT62" t="n">
        <v>0.000771775110775199</v>
      </c>
      <c r="DU62" t="n">
        <v>0.000040042465739031</v>
      </c>
      <c r="DV62" t="n">
        <v>0</v>
      </c>
      <c r="DW62" t="n">
        <v>0</v>
      </c>
      <c r="DX62" t="n">
        <v>0.000032624738634137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0.0000157057089694784</v>
      </c>
      <c r="EE62" t="n">
        <v>0.0000131076161343081</v>
      </c>
      <c r="EF62" t="n">
        <v>0.0000318175663125537</v>
      </c>
      <c r="EG62" t="n">
        <v>0.0000352886787604151</v>
      </c>
      <c r="EH62" t="n">
        <v>0.0000133294945903451</v>
      </c>
      <c r="EI62" t="n">
        <v>0.0000383813004903565</v>
      </c>
      <c r="EJ62" t="n">
        <v>0.0000190312917069149</v>
      </c>
      <c r="EK62" t="n">
        <v>0.00000697519484537083</v>
      </c>
      <c r="EL62" t="n">
        <v>0.00000439678606372745</v>
      </c>
      <c r="EM62" t="n">
        <v>0.00000104350428069447</v>
      </c>
      <c r="EN62" t="n">
        <v>0</v>
      </c>
      <c r="EO62" t="n">
        <v>0.0000312396246343279</v>
      </c>
      <c r="EP62" t="n">
        <v>0</v>
      </c>
      <c r="EQ62" t="n">
        <v>0</v>
      </c>
      <c r="ER62" t="n">
        <v>0.0000354525342252072</v>
      </c>
      <c r="ES62" t="n">
        <v>0.000080328037319931</v>
      </c>
      <c r="ET62" t="n">
        <v>0.000121754001301035</v>
      </c>
      <c r="EU62" t="n">
        <v>0.0000382876968917548</v>
      </c>
      <c r="EV62" t="n">
        <v>0.0000323066145061035</v>
      </c>
      <c r="EW62" t="n">
        <v>0.0000325539842871359</v>
      </c>
      <c r="EX62" t="n">
        <v>0.0000120257552286931</v>
      </c>
      <c r="EY62" t="n">
        <v>0.0000454527208098225</v>
      </c>
      <c r="EZ62" t="n">
        <v>0.000051705956850406</v>
      </c>
      <c r="FA62" t="n">
        <v>0.0000445926012458939</v>
      </c>
      <c r="FB62" t="n">
        <v>0.0000224194696420684</v>
      </c>
      <c r="FC62" t="n">
        <v>0.0000194891843472139</v>
      </c>
      <c r="FD62" t="n">
        <v>0.0000961962693446578</v>
      </c>
      <c r="FE62" t="n">
        <v>0.0000466336238011325</v>
      </c>
      <c r="FF62" t="n">
        <v>0</v>
      </c>
      <c r="FG62" t="n">
        <v>0</v>
      </c>
      <c r="FH62" t="n">
        <v>0.0000219188031459397</v>
      </c>
      <c r="FI62" t="n">
        <v>0.0000519101959902384</v>
      </c>
      <c r="FJ62" t="n">
        <v>0</v>
      </c>
      <c r="FK62" t="n">
        <v>0.0000316368472231412</v>
      </c>
      <c r="FL62" t="n">
        <v>0</v>
      </c>
      <c r="FM62" t="n">
        <v>0.0000242308886982318</v>
      </c>
      <c r="FN62" t="n">
        <v>0</v>
      </c>
      <c r="FO62" t="n">
        <v>0.0000185260499599517</v>
      </c>
      <c r="FP62" t="n">
        <v>0</v>
      </c>
      <c r="FQ62" t="n">
        <v>0.0000280044712757404</v>
      </c>
      <c r="FR62" t="n">
        <v>0.000771775110775199</v>
      </c>
      <c r="FS62" t="n">
        <v>0.000040042465739031</v>
      </c>
      <c r="FT62" t="n">
        <v>0.0000341799548091751</v>
      </c>
      <c r="FU62" t="n">
        <v>0</v>
      </c>
      <c r="FV62" t="n">
        <v>0.0000326247386341371</v>
      </c>
      <c r="FW62" t="n">
        <v>0.0000263777929037255</v>
      </c>
      <c r="FX62" t="n">
        <v>0</v>
      </c>
      <c r="FY62" t="n">
        <v>0</v>
      </c>
      <c r="FZ62" t="n">
        <v>0</v>
      </c>
      <c r="GA62" t="n">
        <v>0.000899609923327885</v>
      </c>
      <c r="GB62" t="n">
        <v>0.0000157057089694784</v>
      </c>
      <c r="GC62" t="n">
        <v>0.0000131076161343081</v>
      </c>
      <c r="GD62" t="n">
        <v>0.0000318175663125537</v>
      </c>
      <c r="GE62" t="n">
        <v>0.0000352886787604151</v>
      </c>
      <c r="GF62" t="n">
        <v>0.0000133294945903451</v>
      </c>
      <c r="GG62" t="n">
        <v>0.0000383813004903566</v>
      </c>
      <c r="GH62" t="n">
        <v>0.0000190312917069149</v>
      </c>
      <c r="GI62" t="n">
        <v>0.00000697519484537083</v>
      </c>
      <c r="GJ62" t="n">
        <v>0.00000439678606372745</v>
      </c>
      <c r="GK62" t="n">
        <v>0</v>
      </c>
      <c r="GL62" t="n">
        <v>0.0000168501700430073</v>
      </c>
      <c r="GM62" t="n">
        <v>0.0000312396246343278</v>
      </c>
      <c r="GN62" t="n">
        <v>0</v>
      </c>
      <c r="GO62" t="n">
        <v>0.0000301556315330673</v>
      </c>
      <c r="GP62" t="n">
        <v>0.0000354525342252072</v>
      </c>
      <c r="GQ62" t="n">
        <v>0.000080328037319931</v>
      </c>
      <c r="GR62" t="n">
        <v>0.000121754001301035</v>
      </c>
      <c r="GS62" t="n">
        <v>0.0000382876968917549</v>
      </c>
      <c r="GT62" t="n">
        <v>0.0000323066145061035</v>
      </c>
      <c r="GU62" t="n">
        <v>0.0000325539842871359</v>
      </c>
      <c r="GV62" t="n">
        <v>0</v>
      </c>
      <c r="GW62" t="n">
        <v>0.0000454527208098225</v>
      </c>
      <c r="GX62" t="n">
        <v>0</v>
      </c>
      <c r="GY62" t="n">
        <v>0.0000445926012458939</v>
      </c>
      <c r="GZ62" t="n">
        <v>0.0000224194696420685</v>
      </c>
      <c r="HA62" t="n">
        <v>0.0000194891843472139</v>
      </c>
      <c r="HB62" t="n">
        <v>0.0000961962693446576</v>
      </c>
      <c r="HC62" t="n">
        <v>0.0000466336238011325</v>
      </c>
      <c r="HD62" t="n">
        <v>0.00121294417116568</v>
      </c>
      <c r="HE62" t="n">
        <v>0.00618798823502282</v>
      </c>
      <c r="HF62" t="n">
        <v>0.0000219188031459396</v>
      </c>
      <c r="HG62" t="n">
        <v>0.0000519101959902384</v>
      </c>
      <c r="HH62" t="n">
        <v>0.0000292969253263212</v>
      </c>
      <c r="HI62" t="n">
        <v>0.0000316368472231412</v>
      </c>
      <c r="HJ62" t="n">
        <v>0</v>
      </c>
      <c r="HK62" t="n">
        <v>0.0000242308886982318</v>
      </c>
      <c r="HL62" t="n">
        <v>0.0000227535430989765</v>
      </c>
      <c r="HM62" t="n">
        <v>0.0000185260499599517</v>
      </c>
      <c r="HN62" t="n">
        <v>0.0000250962549458927</v>
      </c>
      <c r="HO62" t="n">
        <v>0.0000280044712757404</v>
      </c>
      <c r="HP62" t="n">
        <v>0.0007717751107752</v>
      </c>
      <c r="HQ62" t="n">
        <v>0.000040042465739031</v>
      </c>
      <c r="HR62" t="n">
        <v>0.0000341799548091751</v>
      </c>
      <c r="HS62" t="n">
        <v>0.0000282624806173687</v>
      </c>
      <c r="HT62" t="n">
        <v>0.000032624738634137</v>
      </c>
      <c r="HU62" t="n">
        <v>0.0000263777929037255</v>
      </c>
      <c r="HV62" t="n">
        <v>0.0000350493037987562</v>
      </c>
      <c r="HW62" t="n">
        <v>0.0000236698313889996</v>
      </c>
      <c r="HX62" t="n">
        <v>0.0000210324425385104</v>
      </c>
      <c r="HY62" t="n">
        <v>0.000899609923327887</v>
      </c>
      <c r="HZ62" t="n">
        <v>0.0000157057089694784</v>
      </c>
      <c r="IA62" t="n">
        <v>0.0000131076161343081</v>
      </c>
      <c r="IB62" t="n">
        <v>0.0000318175663125537</v>
      </c>
      <c r="IC62" t="n">
        <v>0.0000352886787604151</v>
      </c>
      <c r="ID62" t="n">
        <v>0.0000133294945903451</v>
      </c>
      <c r="IE62" t="n">
        <v>0.0000383813004903566</v>
      </c>
      <c r="IF62" t="n">
        <v>0.0000190312917069149</v>
      </c>
      <c r="IG62" t="n">
        <v>0.00000697519484537083</v>
      </c>
      <c r="IH62" t="n">
        <v>0.00000439678606372745</v>
      </c>
      <c r="II62" t="n">
        <v>0.00000104350428069447</v>
      </c>
      <c r="IJ62" t="n">
        <v>0.0000168501700430073</v>
      </c>
      <c r="IK62" t="n">
        <v>0.0000312396246343279</v>
      </c>
      <c r="IL62" t="n">
        <v>0.0000171075347939697</v>
      </c>
      <c r="IM62" t="n">
        <v>0.0000301556315330673</v>
      </c>
      <c r="IN62" t="n">
        <v>0.0000354525342252072</v>
      </c>
      <c r="IO62" t="n">
        <v>0.000080328037319931</v>
      </c>
      <c r="IP62" t="n">
        <v>0.000121754001301034</v>
      </c>
      <c r="IQ62" t="n">
        <v>0.0000382876968917548</v>
      </c>
      <c r="IR62" t="n">
        <v>0.0000323066145061035</v>
      </c>
      <c r="IS62" t="n">
        <v>0.0000325539842871359</v>
      </c>
      <c r="IT62" t="n">
        <v>0</v>
      </c>
      <c r="IU62" t="n">
        <v>0</v>
      </c>
      <c r="IV62" t="n">
        <v>0.000051705956850406</v>
      </c>
      <c r="IW62" t="n">
        <v>0.0000445926012458939</v>
      </c>
      <c r="IX62" t="n">
        <v>0.0000224194696420684</v>
      </c>
      <c r="IY62" t="n">
        <v>0.0000194891843472139</v>
      </c>
      <c r="IZ62" t="n">
        <v>0.0000961962693446575</v>
      </c>
      <c r="JA62" t="n">
        <v>0.0000466336238011325</v>
      </c>
      <c r="JB62" t="n">
        <v>0.00121294417116568</v>
      </c>
      <c r="JC62" t="n">
        <v>0</v>
      </c>
      <c r="JD62" t="n">
        <v>0.0000219188031459397</v>
      </c>
      <c r="JE62" t="n">
        <v>0.0000519101959902384</v>
      </c>
      <c r="JF62" t="n">
        <v>0.0000292969253263212</v>
      </c>
      <c r="JG62" t="n">
        <v>0</v>
      </c>
      <c r="JH62" t="n">
        <v>0</v>
      </c>
      <c r="JI62" t="n">
        <v>0.0000242308886982318</v>
      </c>
      <c r="JJ62" t="n">
        <v>0.0000227535430989765</v>
      </c>
      <c r="JK62" t="n">
        <v>0.0000185260499599517</v>
      </c>
      <c r="JL62" t="n">
        <v>0</v>
      </c>
      <c r="JM62" t="n">
        <v>0.0000280044712757404</v>
      </c>
      <c r="JN62" t="n">
        <v>0.0007717751107752</v>
      </c>
      <c r="JO62" t="n">
        <v>0.000040042465739031</v>
      </c>
      <c r="JP62" t="n">
        <v>0.0000341799548091751</v>
      </c>
      <c r="JQ62" t="n">
        <v>0.0000282624806173687</v>
      </c>
      <c r="JR62" t="n">
        <v>0.000032624738634137</v>
      </c>
      <c r="JS62" t="n">
        <v>0.0000263777929037255</v>
      </c>
      <c r="JT62" t="n">
        <v>0.0000350493037987563</v>
      </c>
      <c r="JU62" t="n">
        <v>0</v>
      </c>
      <c r="JV62" t="n">
        <v>0</v>
      </c>
      <c r="JW62" t="n">
        <v>0.000899609923327886</v>
      </c>
      <c r="JX62" t="n">
        <v>0.0000157057089694783</v>
      </c>
      <c r="JY62" t="n">
        <v>0.0000131076161343081</v>
      </c>
      <c r="JZ62" t="n">
        <v>0.0000318175663125537</v>
      </c>
      <c r="KA62" t="n">
        <v>0.0000352886787604151</v>
      </c>
      <c r="KB62" t="n">
        <v>0.0000133294945903451</v>
      </c>
      <c r="KC62" t="n">
        <v>0.0000383813004903566</v>
      </c>
      <c r="KD62" t="n">
        <v>0.0000190312917069149</v>
      </c>
      <c r="KE62" t="n">
        <v>0.00000697519484537083</v>
      </c>
      <c r="KF62" t="n">
        <v>0.00000439678606372745</v>
      </c>
      <c r="KG62" t="n">
        <v>0</v>
      </c>
      <c r="KH62" t="n">
        <v>0.0000168501700430073</v>
      </c>
      <c r="KI62" t="n">
        <v>0.0000312396246343279</v>
      </c>
      <c r="KJ62" t="n">
        <v>0.0000171075347939697</v>
      </c>
      <c r="KK62" t="n">
        <v>0.0000301556315330673</v>
      </c>
      <c r="KL62" t="n">
        <v>0.0000354525342252072</v>
      </c>
      <c r="KM62" t="n">
        <v>0.0000803280373199309</v>
      </c>
      <c r="KN62" t="n">
        <v>0.000121754001301035</v>
      </c>
      <c r="KO62" t="n">
        <v>0.0000382876968917549</v>
      </c>
      <c r="KP62" t="n">
        <v>0.0000323066145061035</v>
      </c>
      <c r="KQ62" t="n">
        <v>0</v>
      </c>
      <c r="KR62" t="n">
        <v>0</v>
      </c>
      <c r="KS62" t="n">
        <v>0.0000454527208098225</v>
      </c>
      <c r="KT62" t="n">
        <v>0.0000517059568504059</v>
      </c>
      <c r="KU62" t="n">
        <v>0.0000445926012458938</v>
      </c>
      <c r="KV62" t="n">
        <v>0.0000224194696420684</v>
      </c>
      <c r="KW62" t="n">
        <v>0.0000194891843472139</v>
      </c>
      <c r="KX62" t="n">
        <v>0.0000961962693446577</v>
      </c>
      <c r="KY62" t="n">
        <v>0.0000466336238011325</v>
      </c>
      <c r="KZ62" t="n">
        <v>0.00121294417116569</v>
      </c>
      <c r="LA62" t="n">
        <v>0.00618798823502283</v>
      </c>
      <c r="LB62" t="n">
        <v>0.0000219188031459396</v>
      </c>
      <c r="LC62" t="n">
        <v>0.0000519101959902384</v>
      </c>
      <c r="LD62" t="n">
        <v>0.0000292969253263212</v>
      </c>
      <c r="LE62" t="n">
        <v>0.0000316368472231412</v>
      </c>
      <c r="LF62" t="n">
        <v>0.0000225420095001321</v>
      </c>
      <c r="LG62" t="n">
        <v>0.0000242308886982318</v>
      </c>
      <c r="LH62" t="n">
        <v>0.0000227535430989765</v>
      </c>
      <c r="LI62" t="n">
        <v>0.0000185260499599517</v>
      </c>
      <c r="LJ62" t="n">
        <v>0.0000250962549458927</v>
      </c>
      <c r="LK62" t="n">
        <v>0.0000280044712757404</v>
      </c>
      <c r="LL62" t="n">
        <v>0.000771775110775198</v>
      </c>
      <c r="LM62" t="n">
        <v>0.000040042465739031</v>
      </c>
      <c r="LN62" t="n">
        <v>0.0000341799548091752</v>
      </c>
      <c r="LO62" t="n">
        <v>0.0000282624806173687</v>
      </c>
      <c r="LP62" t="n">
        <v>0.000032624738634137</v>
      </c>
      <c r="LQ62" t="n">
        <v>0.0000263777929037255</v>
      </c>
      <c r="LR62" t="n">
        <v>0.0000350493037987563</v>
      </c>
      <c r="LS62" t="n">
        <v>0.0000236698313889997</v>
      </c>
      <c r="LT62" t="n">
        <v>0.0000210324425385104</v>
      </c>
      <c r="LU62" t="n">
        <v>0.000899609923327886</v>
      </c>
      <c r="LV62" t="n">
        <v>0.0000157057089694783</v>
      </c>
      <c r="LW62" t="n">
        <v>0.0000131076161343081</v>
      </c>
      <c r="LX62" t="n">
        <v>0.0000318175663125537</v>
      </c>
      <c r="LY62" t="n">
        <v>0.0000352886787604151</v>
      </c>
      <c r="LZ62" t="n">
        <v>0.0000133294945903451</v>
      </c>
      <c r="MA62" t="n">
        <v>0.0000383813004903566</v>
      </c>
      <c r="MB62" t="n">
        <v>0.000019031291706915</v>
      </c>
      <c r="MC62" t="n">
        <v>0.00000697519484537083</v>
      </c>
      <c r="MD62" t="n">
        <v>0.00000439678606372745</v>
      </c>
      <c r="ME62" t="n">
        <v>0.00000104350428069447</v>
      </c>
      <c r="MF62" t="n">
        <v>0.0000168501700430073</v>
      </c>
      <c r="MG62" t="n">
        <v>0.0000312396246343278</v>
      </c>
      <c r="MH62" t="n">
        <v>0.0000171075347939697</v>
      </c>
      <c r="MI62" t="n">
        <v>0.0000301556315330674</v>
      </c>
      <c r="MJ62" t="n">
        <v>0.0000354525342252072</v>
      </c>
      <c r="MK62" t="n">
        <v>0.0000803280373199309</v>
      </c>
      <c r="ML62" t="n">
        <v>0.000121754001301035</v>
      </c>
      <c r="MM62" t="n">
        <v>0.0000382876968917549</v>
      </c>
      <c r="MN62" t="n">
        <v>0.0000323066145061035</v>
      </c>
      <c r="MO62" t="n">
        <v>0.0000325539842871359</v>
      </c>
      <c r="MP62" t="n">
        <v>0</v>
      </c>
      <c r="MQ62" t="n">
        <v>0.0000454527208098226</v>
      </c>
      <c r="MR62" t="n">
        <v>0.0000517059568504059</v>
      </c>
      <c r="MS62" t="n">
        <v>0.0000445926012458939</v>
      </c>
      <c r="MT62" t="n">
        <v>0.0000224194696420684</v>
      </c>
      <c r="MU62" t="n">
        <v>0.0000194891843472139</v>
      </c>
      <c r="MV62" t="n">
        <v>0.0000961962693446577</v>
      </c>
      <c r="MW62" t="n">
        <v>0.0000466336238011325</v>
      </c>
      <c r="MX62" t="n">
        <v>0</v>
      </c>
      <c r="MY62" t="n">
        <v>0</v>
      </c>
      <c r="MZ62" t="n">
        <v>0.0000219188031459397</v>
      </c>
      <c r="NA62" t="n">
        <v>0</v>
      </c>
      <c r="NB62" t="n">
        <v>0.0000292969253263212</v>
      </c>
      <c r="NC62" t="n">
        <v>0.0000316368472231411</v>
      </c>
      <c r="ND62" t="n">
        <v>0</v>
      </c>
      <c r="NE62" t="n">
        <v>0.0000242308886982318</v>
      </c>
      <c r="NF62" t="n">
        <v>0.0000227535430989765</v>
      </c>
      <c r="NG62" t="n">
        <v>0.0000185260499599517</v>
      </c>
      <c r="NH62" t="n">
        <v>0</v>
      </c>
      <c r="NI62" t="n">
        <v>0.0000280044712757404</v>
      </c>
      <c r="NJ62" t="n">
        <v>0.000771775110775199</v>
      </c>
      <c r="NK62" t="n">
        <v>0.000040042465739031</v>
      </c>
      <c r="NL62" t="n">
        <v>0.0000341799548091751</v>
      </c>
      <c r="NM62" t="n">
        <v>0.0000282624806173687</v>
      </c>
      <c r="NN62" t="n">
        <v>0.000032624738634137</v>
      </c>
      <c r="NO62" t="n">
        <v>0.0000263777929037255</v>
      </c>
      <c r="NP62" t="n">
        <v>0.0000350493037987563</v>
      </c>
      <c r="NQ62" t="n">
        <v>0</v>
      </c>
      <c r="NR62" t="n">
        <v>0.0000210324425385104</v>
      </c>
      <c r="NS62" t="n">
        <v>0.000899609923327887</v>
      </c>
      <c r="NT62" t="n">
        <v>0.0000157057089694783</v>
      </c>
      <c r="NU62" t="n">
        <v>0.0000131076161343081</v>
      </c>
      <c r="NV62" t="n">
        <v>0.0000318175663125537</v>
      </c>
      <c r="NW62" t="n">
        <v>0.0000352886787604151</v>
      </c>
      <c r="NX62" t="n">
        <v>0.0000133294945903451</v>
      </c>
      <c r="NY62" t="n">
        <v>0.0000383813004903565</v>
      </c>
      <c r="NZ62" t="n">
        <v>0.0000190312917069149</v>
      </c>
      <c r="OA62" t="n">
        <v>0.00000697519484537083</v>
      </c>
      <c r="OB62" t="n">
        <v>0.00000439678606372745</v>
      </c>
      <c r="OC62" t="n">
        <v>0.00000104350428069447</v>
      </c>
      <c r="OD62" t="n">
        <v>0.0000168501700430073</v>
      </c>
      <c r="OE62" t="n">
        <v>0.0000312396246343279</v>
      </c>
      <c r="OF62" t="n">
        <v>0.0000171075347939697</v>
      </c>
      <c r="OG62" t="n">
        <v>0.0000301556315330674</v>
      </c>
      <c r="OH62" t="n">
        <v>0.0000354525342252073</v>
      </c>
      <c r="OI62" t="n">
        <v>0.0000803280373199309</v>
      </c>
      <c r="OJ62" t="n">
        <v>0.000121754001301035</v>
      </c>
      <c r="OK62" t="n">
        <v>0.0000382876968917548</v>
      </c>
      <c r="OL62" t="n">
        <v>0.0000323066145061035</v>
      </c>
      <c r="OM62" t="n">
        <v>0.0000325539842871359</v>
      </c>
      <c r="ON62" t="n">
        <v>0.0000120257552286931</v>
      </c>
      <c r="OO62" t="n">
        <v>0</v>
      </c>
      <c r="OP62" t="n">
        <v>0.000051705956850406</v>
      </c>
      <c r="OQ62" t="n">
        <v>0.0000445926012458939</v>
      </c>
      <c r="OR62" t="n">
        <v>0.0000224194696420685</v>
      </c>
      <c r="OS62" t="n">
        <v>0.0000194891843472139</v>
      </c>
      <c r="OT62" t="n">
        <v>0.0000961962693446576</v>
      </c>
      <c r="OU62" t="n">
        <v>0.0000466336238011325</v>
      </c>
      <c r="OV62" t="n">
        <v>0</v>
      </c>
      <c r="OW62" t="n">
        <v>0</v>
      </c>
      <c r="OX62" t="n">
        <v>0.0000219188031459397</v>
      </c>
      <c r="OY62" t="n">
        <v>0.0000519101959902384</v>
      </c>
      <c r="OZ62" t="n">
        <v>0.0000292969253263212</v>
      </c>
      <c r="PA62" t="n">
        <v>0.0000316368472231412</v>
      </c>
      <c r="PB62" t="n">
        <v>0</v>
      </c>
      <c r="PC62" t="n">
        <v>0.0000242308886982318</v>
      </c>
      <c r="PD62" t="n">
        <v>0</v>
      </c>
      <c r="PE62" t="n">
        <v>0</v>
      </c>
      <c r="PF62" t="n">
        <v>0</v>
      </c>
      <c r="PG62" t="n">
        <v>0.0000280044712757404</v>
      </c>
      <c r="PH62" t="n">
        <v>0.000771775110775199</v>
      </c>
      <c r="PI62" t="n">
        <v>0.000040042465739031</v>
      </c>
      <c r="PJ62" t="n">
        <v>0</v>
      </c>
      <c r="PK62" t="n">
        <v>0.0000282624806173687</v>
      </c>
      <c r="PL62" t="n">
        <v>0.000032624738634137</v>
      </c>
      <c r="PM62" t="n">
        <v>0</v>
      </c>
      <c r="PN62" t="n">
        <v>0</v>
      </c>
      <c r="PO62" t="n">
        <v>0</v>
      </c>
      <c r="PP62" t="n">
        <v>0</v>
      </c>
      <c r="PQ62" t="n">
        <v>0.000899609923327887</v>
      </c>
      <c r="PR62" t="n">
        <v>0.0000157057089694783</v>
      </c>
      <c r="PS62" t="n">
        <v>0.0000131076161343081</v>
      </c>
      <c r="PT62" t="n">
        <v>0.0000318175663125537</v>
      </c>
      <c r="PU62" t="n">
        <v>0.0000352886787604151</v>
      </c>
      <c r="PV62" t="n">
        <v>0.0000133294945903451</v>
      </c>
      <c r="PW62" t="n">
        <v>0.0000383813004903566</v>
      </c>
      <c r="PX62" t="n">
        <v>0.0000190312917069149</v>
      </c>
      <c r="PY62" t="n">
        <v>0.00000697519484537084</v>
      </c>
      <c r="PZ62" t="n">
        <v>0.00000439678606372745</v>
      </c>
      <c r="QA62" t="n">
        <v>0.00000104350428069447</v>
      </c>
      <c r="QB62" t="n">
        <v>0.0000168501700430073</v>
      </c>
      <c r="QC62" t="n">
        <v>0.0000312396246343279</v>
      </c>
      <c r="QD62" t="n">
        <v>0</v>
      </c>
      <c r="QE62" t="n">
        <v>0.0000301556315330673</v>
      </c>
      <c r="QF62" t="n">
        <v>0.0000354525342252072</v>
      </c>
      <c r="QG62" t="n">
        <v>0.000080328037319931</v>
      </c>
      <c r="QH62" t="n">
        <v>0.000121754001301035</v>
      </c>
      <c r="QI62" t="n">
        <v>0.0000382876968917549</v>
      </c>
    </row>
    <row r="63">
      <c r="A63" t="s">
        <v>62</v>
      </c>
      <c r="B63" t="n">
        <v>0.0000165941538438534</v>
      </c>
      <c r="C63" t="n">
        <v>0.0000166756270472509</v>
      </c>
      <c r="D63" t="n">
        <v>0.00000630389582881818</v>
      </c>
      <c r="E63" t="n">
        <v>0</v>
      </c>
      <c r="F63" t="n">
        <v>0</v>
      </c>
      <c r="G63" t="n">
        <v>0.0000881866751914613</v>
      </c>
      <c r="H63" t="n">
        <v>0.0000127027653120473</v>
      </c>
      <c r="I63" t="n">
        <v>0.0000131208047976284</v>
      </c>
      <c r="J63" t="n">
        <v>0.0000166941699910856</v>
      </c>
      <c r="K63" t="n">
        <v>0.0000187319617642586</v>
      </c>
      <c r="L63" t="n">
        <v>0.0000348091572200926</v>
      </c>
      <c r="M63" t="n">
        <v>0.00376063839179518</v>
      </c>
      <c r="N63" t="n">
        <v>0.0000130749742857162</v>
      </c>
      <c r="O63" t="n">
        <v>0.0000173617662195872</v>
      </c>
      <c r="P63" t="n">
        <v>0.0000165050925912176</v>
      </c>
      <c r="Q63" t="n">
        <v>0.0000532040116755636</v>
      </c>
      <c r="R63" t="n">
        <v>0</v>
      </c>
      <c r="S63" t="n">
        <v>0.0000185007763391688</v>
      </c>
      <c r="T63" t="n">
        <v>0</v>
      </c>
      <c r="U63" t="n">
        <v>0.0000155568394909232</v>
      </c>
      <c r="V63" t="n">
        <v>0.0000271107147530329</v>
      </c>
      <c r="W63" t="n">
        <v>0.0000374336636697403</v>
      </c>
      <c r="X63" t="n">
        <v>0.0000168084958534445</v>
      </c>
      <c r="Y63" t="n">
        <v>0.0000190141901946376</v>
      </c>
      <c r="Z63" t="n">
        <v>0.0000475922000371659</v>
      </c>
      <c r="AA63" t="n">
        <v>0</v>
      </c>
      <c r="AB63" t="n">
        <v>0.0000277241424101163</v>
      </c>
      <c r="AC63" t="n">
        <v>0.0000234837482995927</v>
      </c>
      <c r="AD63" t="n">
        <v>0.000032974211973687</v>
      </c>
      <c r="AE63" t="n">
        <v>0.0000249543008956192</v>
      </c>
      <c r="AF63" t="n">
        <v>0.0000156862910485673</v>
      </c>
      <c r="AG63" t="n">
        <v>0.0000258014919490039</v>
      </c>
      <c r="AH63" t="n">
        <v>0.00000940469432935365</v>
      </c>
      <c r="AI63" t="n">
        <v>0.0000296683383164482</v>
      </c>
      <c r="AJ63" t="n">
        <v>0.0000898049974340156</v>
      </c>
      <c r="AK63" t="n">
        <v>0.0000244420753304468</v>
      </c>
      <c r="AL63" t="n">
        <v>0.00000898638401701225</v>
      </c>
      <c r="AM63" t="n">
        <v>0.000012481333532199</v>
      </c>
      <c r="AN63" t="n">
        <v>0.0000140470087684989</v>
      </c>
      <c r="AO63" t="n">
        <v>0.00000564520054818438</v>
      </c>
      <c r="AP63" t="n">
        <v>0.00000355842949874471</v>
      </c>
      <c r="AQ63" t="n">
        <v>0.000000844534248581112</v>
      </c>
      <c r="AR63" t="n">
        <v>0.0000119644054935424</v>
      </c>
      <c r="AS63" t="n">
        <v>0.0000146095932077817</v>
      </c>
      <c r="AT63" t="n">
        <v>0.0000107154192972907</v>
      </c>
      <c r="AU63" t="n">
        <v>0.0000188571508314564</v>
      </c>
      <c r="AV63" t="n">
        <v>0.0000288458893740796</v>
      </c>
      <c r="AW63" t="n">
        <v>0.00008792338475128</v>
      </c>
      <c r="AX63" t="n">
        <v>0.000134221259048268</v>
      </c>
      <c r="AY63" t="n">
        <v>0.0000421032102321052</v>
      </c>
      <c r="AZ63" t="n">
        <v>0.0000165941538438534</v>
      </c>
      <c r="BA63" t="n">
        <v>0.0000166756270472509</v>
      </c>
      <c r="BB63" t="n">
        <v>0.00000630389582881818</v>
      </c>
      <c r="BC63" t="n">
        <v>0</v>
      </c>
      <c r="BD63" t="n">
        <v>0.000102653335212839</v>
      </c>
      <c r="BE63" t="n">
        <v>0.0000881866751914613</v>
      </c>
      <c r="BF63" t="n">
        <v>0.0000127027653120473</v>
      </c>
      <c r="BG63" t="n">
        <v>0.0000131208047976284</v>
      </c>
      <c r="BH63" t="n">
        <v>0.0000166941699910856</v>
      </c>
      <c r="BI63" t="n">
        <v>0.0000187319617642586</v>
      </c>
      <c r="BJ63" t="n">
        <v>0.0000348091572200926</v>
      </c>
      <c r="BK63" t="n">
        <v>1.00376063839179</v>
      </c>
      <c r="BL63" t="n">
        <v>0.0000130749742857162</v>
      </c>
      <c r="BM63" t="n">
        <v>0.0000173617662195872</v>
      </c>
      <c r="BN63" t="n">
        <v>0.0000165050925912176</v>
      </c>
      <c r="BO63" t="n">
        <v>0.0000532040116755636</v>
      </c>
      <c r="BP63" t="n">
        <v>0</v>
      </c>
      <c r="BQ63" t="n">
        <v>0.0000185007763391688</v>
      </c>
      <c r="BR63" t="n">
        <v>0.0000156388195823071</v>
      </c>
      <c r="BS63" t="n">
        <v>0.0000155568394909232</v>
      </c>
      <c r="BT63" t="n">
        <v>0.0000271107147530329</v>
      </c>
      <c r="BU63" t="n">
        <v>0.0000374336636697403</v>
      </c>
      <c r="BV63" t="n">
        <v>0.0000168084958534445</v>
      </c>
      <c r="BW63" t="n">
        <v>0.0000190141901946376</v>
      </c>
      <c r="BX63" t="n">
        <v>0.0000475922000371659</v>
      </c>
      <c r="BY63" t="n">
        <v>0</v>
      </c>
      <c r="BZ63" t="n">
        <v>0.0000277241424101163</v>
      </c>
      <c r="CA63" t="n">
        <v>0.0000234837482995927</v>
      </c>
      <c r="CB63" t="n">
        <v>0.000032974211973687</v>
      </c>
      <c r="CC63" t="n">
        <v>0.0000249543008956192</v>
      </c>
      <c r="CD63" t="n">
        <v>0.0000156862910485673</v>
      </c>
      <c r="CE63" t="n">
        <v>0.0000258014919490039</v>
      </c>
      <c r="CF63" t="n">
        <v>0.00000940469432935365</v>
      </c>
      <c r="CG63" t="n">
        <v>0.0000296683383164482</v>
      </c>
      <c r="CH63" t="n">
        <v>0.0000898049974340157</v>
      </c>
      <c r="CI63" t="n">
        <v>0.0000244420753304469</v>
      </c>
      <c r="CJ63" t="n">
        <v>0.00000898638401701225</v>
      </c>
      <c r="CK63" t="n">
        <v>0.000012481333532199</v>
      </c>
      <c r="CL63" t="n">
        <v>0.0000140470087684989</v>
      </c>
      <c r="CM63" t="n">
        <v>0.00000564520054818438</v>
      </c>
      <c r="CN63" t="n">
        <v>0.00000355842949874471</v>
      </c>
      <c r="CO63" t="n">
        <v>0.000000844534248581112</v>
      </c>
      <c r="CP63" t="n">
        <v>0.0000119644054935424</v>
      </c>
      <c r="CQ63" t="n">
        <v>0.0000146095932077817</v>
      </c>
      <c r="CR63" t="n">
        <v>0</v>
      </c>
      <c r="CS63" t="n">
        <v>0.0000188571508314564</v>
      </c>
      <c r="CT63" t="n">
        <v>0.0000288458893740796</v>
      </c>
      <c r="CU63" t="n">
        <v>0.0000879233847512801</v>
      </c>
      <c r="CV63" t="n">
        <v>0.000134221259048268</v>
      </c>
      <c r="CW63" t="n">
        <v>0.0000421032102321053</v>
      </c>
      <c r="CX63" t="n">
        <v>0.0000165941538438534</v>
      </c>
      <c r="CY63" t="n">
        <v>0.0000166756270472509</v>
      </c>
      <c r="CZ63" t="n">
        <v>0</v>
      </c>
      <c r="DA63" t="n">
        <v>0</v>
      </c>
      <c r="DB63" t="n">
        <v>0.000102653335212839</v>
      </c>
      <c r="DC63" t="n">
        <v>0.0000881866751914613</v>
      </c>
      <c r="DD63" t="n">
        <v>0.0000127027653120473</v>
      </c>
      <c r="DE63" t="n">
        <v>0.0000131208047976284</v>
      </c>
      <c r="DF63" t="n">
        <v>0</v>
      </c>
      <c r="DG63" t="n">
        <v>0.0000187319617642586</v>
      </c>
      <c r="DH63" t="n">
        <v>0</v>
      </c>
      <c r="DI63" t="n">
        <v>0</v>
      </c>
      <c r="DJ63" t="n">
        <v>0.0000130749742857162</v>
      </c>
      <c r="DK63" t="n">
        <v>0</v>
      </c>
      <c r="DL63" t="n">
        <v>0.0000165050925912176</v>
      </c>
      <c r="DM63" t="n">
        <v>0</v>
      </c>
      <c r="DN63" t="n">
        <v>0</v>
      </c>
      <c r="DO63" t="n">
        <v>0</v>
      </c>
      <c r="DP63" t="n">
        <v>0</v>
      </c>
      <c r="DQ63" t="n">
        <v>0.0000155568394909233</v>
      </c>
      <c r="DR63" t="n">
        <v>0</v>
      </c>
      <c r="DS63" t="n">
        <v>0.0000374336636697403</v>
      </c>
      <c r="DT63" t="n">
        <v>0.0000168084958534445</v>
      </c>
      <c r="DU63" t="n">
        <v>0.0000190141901946376</v>
      </c>
      <c r="DV63" t="n">
        <v>0</v>
      </c>
      <c r="DW63" t="n">
        <v>0</v>
      </c>
      <c r="DX63" t="n">
        <v>0.0000277241424101163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0.00000940469432935365</v>
      </c>
      <c r="EE63" t="n">
        <v>0.0000296683383164482</v>
      </c>
      <c r="EF63" t="n">
        <v>0.0000898049974340155</v>
      </c>
      <c r="EG63" t="n">
        <v>0.0000244420753304469</v>
      </c>
      <c r="EH63" t="n">
        <v>0.00000898638401701225</v>
      </c>
      <c r="EI63" t="n">
        <v>0.000012481333532199</v>
      </c>
      <c r="EJ63" t="n">
        <v>0.0000140470087684989</v>
      </c>
      <c r="EK63" t="n">
        <v>0.00000564520054818438</v>
      </c>
      <c r="EL63" t="n">
        <v>0.00000355842949874471</v>
      </c>
      <c r="EM63" t="n">
        <v>0.000000844534248581113</v>
      </c>
      <c r="EN63" t="n">
        <v>0</v>
      </c>
      <c r="EO63" t="n">
        <v>0.0000146095932077817</v>
      </c>
      <c r="EP63" t="n">
        <v>0</v>
      </c>
      <c r="EQ63" t="n">
        <v>0</v>
      </c>
      <c r="ER63" t="n">
        <v>0.0000288458893740796</v>
      </c>
      <c r="ES63" t="n">
        <v>0.0000879233847512801</v>
      </c>
      <c r="ET63" t="n">
        <v>0.000134221259048268</v>
      </c>
      <c r="EU63" t="n">
        <v>0.0000421032102321052</v>
      </c>
      <c r="EV63" t="n">
        <v>0.0000165941538438534</v>
      </c>
      <c r="EW63" t="n">
        <v>0.0000166756270472509</v>
      </c>
      <c r="EX63" t="n">
        <v>0.00000630389582881818</v>
      </c>
      <c r="EY63" t="n">
        <v>0.0000257840532518785</v>
      </c>
      <c r="EZ63" t="n">
        <v>0.000102653335212839</v>
      </c>
      <c r="FA63" t="n">
        <v>0.0000881866751914613</v>
      </c>
      <c r="FB63" t="n">
        <v>0.0000127027653120473</v>
      </c>
      <c r="FC63" t="n">
        <v>0.0000131208047976284</v>
      </c>
      <c r="FD63" t="n">
        <v>0.0000166941699910856</v>
      </c>
      <c r="FE63" t="n">
        <v>0.0000187319617642586</v>
      </c>
      <c r="FF63" t="n">
        <v>0</v>
      </c>
      <c r="FG63" t="n">
        <v>0</v>
      </c>
      <c r="FH63" t="n">
        <v>0.0000130749742857162</v>
      </c>
      <c r="FI63" t="n">
        <v>0.0000173617662195872</v>
      </c>
      <c r="FJ63" t="n">
        <v>0</v>
      </c>
      <c r="FK63" t="n">
        <v>0.0000532040116755636</v>
      </c>
      <c r="FL63" t="n">
        <v>0</v>
      </c>
      <c r="FM63" t="n">
        <v>0.0000185007763391688</v>
      </c>
      <c r="FN63" t="n">
        <v>0</v>
      </c>
      <c r="FO63" t="n">
        <v>0.0000155568394909232</v>
      </c>
      <c r="FP63" t="n">
        <v>0</v>
      </c>
      <c r="FQ63" t="n">
        <v>0.0000374336636697404</v>
      </c>
      <c r="FR63" t="n">
        <v>0.0000168084958534445</v>
      </c>
      <c r="FS63" t="n">
        <v>0.0000190141901946376</v>
      </c>
      <c r="FT63" t="n">
        <v>0.0000475922000371659</v>
      </c>
      <c r="FU63" t="n">
        <v>0</v>
      </c>
      <c r="FV63" t="n">
        <v>0.0000277241424101163</v>
      </c>
      <c r="FW63" t="n">
        <v>0.0000234837482995927</v>
      </c>
      <c r="FX63" t="n">
        <v>0</v>
      </c>
      <c r="FY63" t="n">
        <v>0</v>
      </c>
      <c r="FZ63" t="n">
        <v>0</v>
      </c>
      <c r="GA63" t="n">
        <v>0.0000258014919490039</v>
      </c>
      <c r="GB63" t="n">
        <v>0.00000940469432935366</v>
      </c>
      <c r="GC63" t="n">
        <v>0.0000296683383164482</v>
      </c>
      <c r="GD63" t="n">
        <v>0.0000898049974340157</v>
      </c>
      <c r="GE63" t="n">
        <v>0.0000244420753304469</v>
      </c>
      <c r="GF63" t="n">
        <v>0.00000898638401701225</v>
      </c>
      <c r="GG63" t="n">
        <v>0.000012481333532199</v>
      </c>
      <c r="GH63" t="n">
        <v>0.0000140470087684989</v>
      </c>
      <c r="GI63" t="n">
        <v>0.00000564520054818438</v>
      </c>
      <c r="GJ63" t="n">
        <v>0.00000355842949874471</v>
      </c>
      <c r="GK63" t="n">
        <v>0</v>
      </c>
      <c r="GL63" t="n">
        <v>0.0000119644054935424</v>
      </c>
      <c r="GM63" t="n">
        <v>0.0000146095932077817</v>
      </c>
      <c r="GN63" t="n">
        <v>0</v>
      </c>
      <c r="GO63" t="n">
        <v>0.0000188571508314564</v>
      </c>
      <c r="GP63" t="n">
        <v>0.0000288458893740796</v>
      </c>
      <c r="GQ63" t="n">
        <v>0.00008792338475128</v>
      </c>
      <c r="GR63" t="n">
        <v>0.000134221259048268</v>
      </c>
      <c r="GS63" t="n">
        <v>0.0000421032102321053</v>
      </c>
      <c r="GT63" t="n">
        <v>0.0000165941538438534</v>
      </c>
      <c r="GU63" t="n">
        <v>0.0000166756270472509</v>
      </c>
      <c r="GV63" t="n">
        <v>0</v>
      </c>
      <c r="GW63" t="n">
        <v>0.0000257840532518785</v>
      </c>
      <c r="GX63" t="n">
        <v>0</v>
      </c>
      <c r="GY63" t="n">
        <v>0.0000881866751914613</v>
      </c>
      <c r="GZ63" t="n">
        <v>0.0000127027653120473</v>
      </c>
      <c r="HA63" t="n">
        <v>0.0000131208047976284</v>
      </c>
      <c r="HB63" t="n">
        <v>0.0000166941699910856</v>
      </c>
      <c r="HC63" t="n">
        <v>0.0000187319617642586</v>
      </c>
      <c r="HD63" t="n">
        <v>0.0000348091572200926</v>
      </c>
      <c r="HE63" t="n">
        <v>0.00376063839179518</v>
      </c>
      <c r="HF63" t="n">
        <v>0.0000130749742857162</v>
      </c>
      <c r="HG63" t="n">
        <v>0.0000173617662195872</v>
      </c>
      <c r="HH63" t="n">
        <v>0.0000165050925912176</v>
      </c>
      <c r="HI63" t="n">
        <v>0.0000532040116755636</v>
      </c>
      <c r="HJ63" t="n">
        <v>0</v>
      </c>
      <c r="HK63" t="n">
        <v>0.0000185007763391688</v>
      </c>
      <c r="HL63" t="n">
        <v>0.0000156388195823071</v>
      </c>
      <c r="HM63" t="n">
        <v>0.0000155568394909232</v>
      </c>
      <c r="HN63" t="n">
        <v>0.0000271107147530329</v>
      </c>
      <c r="HO63" t="n">
        <v>0.0000374336636697403</v>
      </c>
      <c r="HP63" t="n">
        <v>0.0000168084958534445</v>
      </c>
      <c r="HQ63" t="n">
        <v>0.0000190141901946376</v>
      </c>
      <c r="HR63" t="n">
        <v>0.0000475922000371659</v>
      </c>
      <c r="HS63" t="n">
        <v>0.0000409454962121322</v>
      </c>
      <c r="HT63" t="n">
        <v>0.0000277241424101163</v>
      </c>
      <c r="HU63" t="n">
        <v>0.0000234837482995927</v>
      </c>
      <c r="HV63" t="n">
        <v>0.000032974211973687</v>
      </c>
      <c r="HW63" t="n">
        <v>0.0000249543008956192</v>
      </c>
      <c r="HX63" t="n">
        <v>0.0000156862910485673</v>
      </c>
      <c r="HY63" t="n">
        <v>0.0000258014919490039</v>
      </c>
      <c r="HZ63" t="n">
        <v>0.00000940469432935366</v>
      </c>
      <c r="IA63" t="n">
        <v>0.0000296683383164482</v>
      </c>
      <c r="IB63" t="n">
        <v>0.0000898049974340157</v>
      </c>
      <c r="IC63" t="n">
        <v>0.0000244420753304468</v>
      </c>
      <c r="ID63" t="n">
        <v>0.00000898638401701225</v>
      </c>
      <c r="IE63" t="n">
        <v>0.000012481333532199</v>
      </c>
      <c r="IF63" t="n">
        <v>0.0000140470087684989</v>
      </c>
      <c r="IG63" t="n">
        <v>0.00000564520054818438</v>
      </c>
      <c r="IH63" t="n">
        <v>0.0000035584294987447</v>
      </c>
      <c r="II63" t="n">
        <v>0.000000844534248581113</v>
      </c>
      <c r="IJ63" t="n">
        <v>0.0000119644054935424</v>
      </c>
      <c r="IK63" t="n">
        <v>0.0000146095932077817</v>
      </c>
      <c r="IL63" t="n">
        <v>0.0000107154192972907</v>
      </c>
      <c r="IM63" t="n">
        <v>0.0000188571508314564</v>
      </c>
      <c r="IN63" t="n">
        <v>0.0000288458893740796</v>
      </c>
      <c r="IO63" t="n">
        <v>0.00008792338475128</v>
      </c>
      <c r="IP63" t="n">
        <v>0.000134221259048268</v>
      </c>
      <c r="IQ63" t="n">
        <v>0.0000421032102321052</v>
      </c>
      <c r="IR63" t="n">
        <v>0.0000165941538438534</v>
      </c>
      <c r="IS63" t="n">
        <v>0.0000166756270472509</v>
      </c>
      <c r="IT63" t="n">
        <v>0</v>
      </c>
      <c r="IU63" t="n">
        <v>0</v>
      </c>
      <c r="IV63" t="n">
        <v>0.000102653335212839</v>
      </c>
      <c r="IW63" t="n">
        <v>0.0000881866751914612</v>
      </c>
      <c r="IX63" t="n">
        <v>0.0000127027653120473</v>
      </c>
      <c r="IY63" t="n">
        <v>0.0000131208047976284</v>
      </c>
      <c r="IZ63" t="n">
        <v>0.0000166941699910856</v>
      </c>
      <c r="JA63" t="n">
        <v>0.0000187319617642586</v>
      </c>
      <c r="JB63" t="n">
        <v>0.0000348091572200925</v>
      </c>
      <c r="JC63" t="n">
        <v>0</v>
      </c>
      <c r="JD63" t="n">
        <v>0.0000130749742857162</v>
      </c>
      <c r="JE63" t="n">
        <v>0.0000173617662195872</v>
      </c>
      <c r="JF63" t="n">
        <v>0.0000165050925912176</v>
      </c>
      <c r="JG63" t="n">
        <v>0</v>
      </c>
      <c r="JH63" t="n">
        <v>0</v>
      </c>
      <c r="JI63" t="n">
        <v>0.0000185007763391688</v>
      </c>
      <c r="JJ63" t="n">
        <v>0.0000156388195823071</v>
      </c>
      <c r="JK63" t="n">
        <v>0.0000155568394909233</v>
      </c>
      <c r="JL63" t="n">
        <v>0</v>
      </c>
      <c r="JM63" t="n">
        <v>0.0000374336636697404</v>
      </c>
      <c r="JN63" t="n">
        <v>0.0000168084958534445</v>
      </c>
      <c r="JO63" t="n">
        <v>0.0000190141901946376</v>
      </c>
      <c r="JP63" t="n">
        <v>0.000047592200037166</v>
      </c>
      <c r="JQ63" t="n">
        <v>0.0000409454962121323</v>
      </c>
      <c r="JR63" t="n">
        <v>0.0000277241424101163</v>
      </c>
      <c r="JS63" t="n">
        <v>0.0000234837482995927</v>
      </c>
      <c r="JT63" t="n">
        <v>0.000032974211973687</v>
      </c>
      <c r="JU63" t="n">
        <v>0</v>
      </c>
      <c r="JV63" t="n">
        <v>0</v>
      </c>
      <c r="JW63" t="n">
        <v>0.0000258014919490038</v>
      </c>
      <c r="JX63" t="n">
        <v>0.00000940469432935364</v>
      </c>
      <c r="JY63" t="n">
        <v>0.0000296683383164482</v>
      </c>
      <c r="JZ63" t="n">
        <v>0.0000898049974340157</v>
      </c>
      <c r="KA63" t="n">
        <v>0.0000244420753304468</v>
      </c>
      <c r="KB63" t="n">
        <v>0.00000898638401701226</v>
      </c>
      <c r="KC63" t="n">
        <v>0.000012481333532199</v>
      </c>
      <c r="KD63" t="n">
        <v>0.0000140470087684989</v>
      </c>
      <c r="KE63" t="n">
        <v>0.00000564520054818437</v>
      </c>
      <c r="KF63" t="n">
        <v>0.00000355842949874471</v>
      </c>
      <c r="KG63" t="n">
        <v>0</v>
      </c>
      <c r="KH63" t="n">
        <v>0.0000119644054935424</v>
      </c>
      <c r="KI63" t="n">
        <v>0.0000146095932077817</v>
      </c>
      <c r="KJ63" t="n">
        <v>0.0000107154192972907</v>
      </c>
      <c r="KK63" t="n">
        <v>0.0000188571508314564</v>
      </c>
      <c r="KL63" t="n">
        <v>0.0000288458893740796</v>
      </c>
      <c r="KM63" t="n">
        <v>0.00008792338475128</v>
      </c>
      <c r="KN63" t="n">
        <v>0.000134221259048268</v>
      </c>
      <c r="KO63" t="n">
        <v>0.0000421032102321053</v>
      </c>
      <c r="KP63" t="n">
        <v>0.0000165941538438534</v>
      </c>
      <c r="KQ63" t="n">
        <v>0</v>
      </c>
      <c r="KR63" t="n">
        <v>0</v>
      </c>
      <c r="KS63" t="n">
        <v>0.0000257840532518785</v>
      </c>
      <c r="KT63" t="n">
        <v>0.000102653335212839</v>
      </c>
      <c r="KU63" t="n">
        <v>0.0000881866751914611</v>
      </c>
      <c r="KV63" t="n">
        <v>0.0000127027653120473</v>
      </c>
      <c r="KW63" t="n">
        <v>0.0000131208047976284</v>
      </c>
      <c r="KX63" t="n">
        <v>0.0000166941699910856</v>
      </c>
      <c r="KY63" t="n">
        <v>0.0000187319617642586</v>
      </c>
      <c r="KZ63" t="n">
        <v>0.0000348091572200926</v>
      </c>
      <c r="LA63" t="n">
        <v>0.00376063839179518</v>
      </c>
      <c r="LB63" t="n">
        <v>0.0000130749742857162</v>
      </c>
      <c r="LC63" t="n">
        <v>0.0000173617662195872</v>
      </c>
      <c r="LD63" t="n">
        <v>0.0000165050925912176</v>
      </c>
      <c r="LE63" t="n">
        <v>0.0000532040116755636</v>
      </c>
      <c r="LF63" t="n">
        <v>0.000022429016313494</v>
      </c>
      <c r="LG63" t="n">
        <v>0.0000185007763391688</v>
      </c>
      <c r="LH63" t="n">
        <v>0.0000156388195823071</v>
      </c>
      <c r="LI63" t="n">
        <v>0.0000155568394909232</v>
      </c>
      <c r="LJ63" t="n">
        <v>0.0000271107147530329</v>
      </c>
      <c r="LK63" t="n">
        <v>0.0000374336636697403</v>
      </c>
      <c r="LL63" t="n">
        <v>0.0000168084958534445</v>
      </c>
      <c r="LM63" t="n">
        <v>0.0000190141901946376</v>
      </c>
      <c r="LN63" t="n">
        <v>0.000047592200037166</v>
      </c>
      <c r="LO63" t="n">
        <v>0.0000409454962121322</v>
      </c>
      <c r="LP63" t="n">
        <v>0.0000277241424101163</v>
      </c>
      <c r="LQ63" t="n">
        <v>0.0000234837482995927</v>
      </c>
      <c r="LR63" t="n">
        <v>0.000032974211973687</v>
      </c>
      <c r="LS63" t="n">
        <v>0.0000249543008956192</v>
      </c>
      <c r="LT63" t="n">
        <v>0.0000156862910485673</v>
      </c>
      <c r="LU63" t="n">
        <v>0.0000258014919490038</v>
      </c>
      <c r="LV63" t="n">
        <v>0.00000940469432935365</v>
      </c>
      <c r="LW63" t="n">
        <v>0.0000296683383164482</v>
      </c>
      <c r="LX63" t="n">
        <v>0.0000898049974340157</v>
      </c>
      <c r="LY63" t="n">
        <v>0.0000244420753304469</v>
      </c>
      <c r="LZ63" t="n">
        <v>0.00000898638401701226</v>
      </c>
      <c r="MA63" t="n">
        <v>0.000012481333532199</v>
      </c>
      <c r="MB63" t="n">
        <v>0.0000140470087684989</v>
      </c>
      <c r="MC63" t="n">
        <v>0.00000564520054818437</v>
      </c>
      <c r="MD63" t="n">
        <v>0.00000355842949874471</v>
      </c>
      <c r="ME63" t="n">
        <v>0.000000844534248581112</v>
      </c>
      <c r="MF63" t="n">
        <v>0.0000119644054935424</v>
      </c>
      <c r="MG63" t="n">
        <v>0.0000146095932077817</v>
      </c>
      <c r="MH63" t="n">
        <v>0.0000107154192972907</v>
      </c>
      <c r="MI63" t="n">
        <v>0.0000188571508314564</v>
      </c>
      <c r="MJ63" t="n">
        <v>0.0000288458893740796</v>
      </c>
      <c r="MK63" t="n">
        <v>0.0000879233847512799</v>
      </c>
      <c r="ML63" t="n">
        <v>0.000134221259048268</v>
      </c>
      <c r="MM63" t="n">
        <v>0.0000421032102321052</v>
      </c>
      <c r="MN63" t="n">
        <v>0.0000165941538438534</v>
      </c>
      <c r="MO63" t="n">
        <v>0.0000166756270472509</v>
      </c>
      <c r="MP63" t="n">
        <v>0</v>
      </c>
      <c r="MQ63" t="n">
        <v>0.0000257840532518785</v>
      </c>
      <c r="MR63" t="n">
        <v>0.000102653335212839</v>
      </c>
      <c r="MS63" t="n">
        <v>0.0000881866751914614</v>
      </c>
      <c r="MT63" t="n">
        <v>0.0000127027653120473</v>
      </c>
      <c r="MU63" t="n">
        <v>0.0000131208047976285</v>
      </c>
      <c r="MV63" t="n">
        <v>0.0000166941699910856</v>
      </c>
      <c r="MW63" t="n">
        <v>0.0000187319617642586</v>
      </c>
      <c r="MX63" t="n">
        <v>0</v>
      </c>
      <c r="MY63" t="n">
        <v>0</v>
      </c>
      <c r="MZ63" t="n">
        <v>0.0000130749742857162</v>
      </c>
      <c r="NA63" t="n">
        <v>0</v>
      </c>
      <c r="NB63" t="n">
        <v>0.0000165050925912176</v>
      </c>
      <c r="NC63" t="n">
        <v>0.0000532040116755635</v>
      </c>
      <c r="ND63" t="n">
        <v>0</v>
      </c>
      <c r="NE63" t="n">
        <v>0.0000185007763391688</v>
      </c>
      <c r="NF63" t="n">
        <v>0.0000156388195823071</v>
      </c>
      <c r="NG63" t="n">
        <v>0.0000155568394909232</v>
      </c>
      <c r="NH63" t="n">
        <v>0</v>
      </c>
      <c r="NI63" t="n">
        <v>0.0000374336636697403</v>
      </c>
      <c r="NJ63" t="n">
        <v>0.0000168084958534445</v>
      </c>
      <c r="NK63" t="n">
        <v>0.0000190141901946376</v>
      </c>
      <c r="NL63" t="n">
        <v>0.0000475922000371659</v>
      </c>
      <c r="NM63" t="n">
        <v>0.0000409454962121322</v>
      </c>
      <c r="NN63" t="n">
        <v>0.0000277241424101163</v>
      </c>
      <c r="NO63" t="n">
        <v>0.0000234837482995927</v>
      </c>
      <c r="NP63" t="n">
        <v>0.000032974211973687</v>
      </c>
      <c r="NQ63" t="n">
        <v>0</v>
      </c>
      <c r="NR63" t="n">
        <v>0.0000156862910485673</v>
      </c>
      <c r="NS63" t="n">
        <v>0.0000258014919490039</v>
      </c>
      <c r="NT63" t="n">
        <v>0.00000940469432935365</v>
      </c>
      <c r="NU63" t="n">
        <v>0.0000296683383164482</v>
      </c>
      <c r="NV63" t="n">
        <v>0.0000898049974340157</v>
      </c>
      <c r="NW63" t="n">
        <v>0.0000244420753304469</v>
      </c>
      <c r="NX63" t="n">
        <v>0.00000898638401701225</v>
      </c>
      <c r="NY63" t="n">
        <v>0.000012481333532199</v>
      </c>
      <c r="NZ63" t="n">
        <v>0.0000140470087684989</v>
      </c>
      <c r="OA63" t="n">
        <v>0.00000564520054818438</v>
      </c>
      <c r="OB63" t="n">
        <v>0.00000355842949874471</v>
      </c>
      <c r="OC63" t="n">
        <v>0.000000844534248581112</v>
      </c>
      <c r="OD63" t="n">
        <v>0.0000119644054935424</v>
      </c>
      <c r="OE63" t="n">
        <v>0.0000146095932077817</v>
      </c>
      <c r="OF63" t="n">
        <v>0.0000107154192972907</v>
      </c>
      <c r="OG63" t="n">
        <v>0.0000188571508314564</v>
      </c>
      <c r="OH63" t="n">
        <v>0.0000288458893740797</v>
      </c>
      <c r="OI63" t="n">
        <v>0.00008792338475128</v>
      </c>
      <c r="OJ63" t="n">
        <v>0.000134221259048268</v>
      </c>
      <c r="OK63" t="n">
        <v>0.0000421032102321052</v>
      </c>
      <c r="OL63" t="n">
        <v>0.0000165941538438534</v>
      </c>
      <c r="OM63" t="n">
        <v>0.0000166756270472509</v>
      </c>
      <c r="ON63" t="n">
        <v>0.00000630389582881817</v>
      </c>
      <c r="OO63" t="n">
        <v>0</v>
      </c>
      <c r="OP63" t="n">
        <v>0.000102653335212839</v>
      </c>
      <c r="OQ63" t="n">
        <v>0.0000881866751914614</v>
      </c>
      <c r="OR63" t="n">
        <v>0.0000127027653120473</v>
      </c>
      <c r="OS63" t="n">
        <v>0.0000131208047976285</v>
      </c>
      <c r="OT63" t="n">
        <v>0.0000166941699910856</v>
      </c>
      <c r="OU63" t="n">
        <v>0.0000187319617642586</v>
      </c>
      <c r="OV63" t="n">
        <v>0</v>
      </c>
      <c r="OW63" t="n">
        <v>0</v>
      </c>
      <c r="OX63" t="n">
        <v>0.0000130749742857162</v>
      </c>
      <c r="OY63" t="n">
        <v>0.0000173617662195871</v>
      </c>
      <c r="OZ63" t="n">
        <v>0.0000165050925912176</v>
      </c>
      <c r="PA63" t="n">
        <v>0.0000532040116755636</v>
      </c>
      <c r="PB63" t="n">
        <v>0</v>
      </c>
      <c r="PC63" t="n">
        <v>0.0000185007763391688</v>
      </c>
      <c r="PD63" t="n">
        <v>0</v>
      </c>
      <c r="PE63" t="n">
        <v>0</v>
      </c>
      <c r="PF63" t="n">
        <v>0</v>
      </c>
      <c r="PG63" t="n">
        <v>0.0000374336636697403</v>
      </c>
      <c r="PH63" t="n">
        <v>0.0000168084958534445</v>
      </c>
      <c r="PI63" t="n">
        <v>0.0000190141901946376</v>
      </c>
      <c r="PJ63" t="n">
        <v>0</v>
      </c>
      <c r="PK63" t="n">
        <v>0.0000409454962121322</v>
      </c>
      <c r="PL63" t="n">
        <v>0.0000277241424101162</v>
      </c>
      <c r="PM63" t="n">
        <v>0</v>
      </c>
      <c r="PN63" t="n">
        <v>0</v>
      </c>
      <c r="PO63" t="n">
        <v>0</v>
      </c>
      <c r="PP63" t="n">
        <v>0</v>
      </c>
      <c r="PQ63" t="n">
        <v>0.0000258014919490039</v>
      </c>
      <c r="PR63" t="n">
        <v>0.00000940469432935365</v>
      </c>
      <c r="PS63" t="n">
        <v>0.0000296683383164482</v>
      </c>
      <c r="PT63" t="n">
        <v>0.0000898049974340157</v>
      </c>
      <c r="PU63" t="n">
        <v>0.0000244420753304469</v>
      </c>
      <c r="PV63" t="n">
        <v>0.00000898638401701225</v>
      </c>
      <c r="PW63" t="n">
        <v>0.000012481333532199</v>
      </c>
      <c r="PX63" t="n">
        <v>0.0000140470087684989</v>
      </c>
      <c r="PY63" t="n">
        <v>0.00000564520054818438</v>
      </c>
      <c r="PZ63" t="n">
        <v>0.0000035584294987447</v>
      </c>
      <c r="QA63" t="n">
        <v>0.000000844534248581114</v>
      </c>
      <c r="QB63" t="n">
        <v>0.0000119644054935424</v>
      </c>
      <c r="QC63" t="n">
        <v>0.0000146095932077817</v>
      </c>
      <c r="QD63" t="n">
        <v>0</v>
      </c>
      <c r="QE63" t="n">
        <v>0.0000188571508314564</v>
      </c>
      <c r="QF63" t="n">
        <v>0.0000288458893740796</v>
      </c>
      <c r="QG63" t="n">
        <v>0.0000879233847512801</v>
      </c>
      <c r="QH63" t="n">
        <v>0.000134221259048268</v>
      </c>
      <c r="QI63" t="n">
        <v>0.0000421032102321052</v>
      </c>
    </row>
    <row r="64">
      <c r="A64" t="s">
        <v>63</v>
      </c>
      <c r="B64" t="n">
        <v>0.00111374528271304</v>
      </c>
      <c r="C64" t="n">
        <v>0.0010063224758881</v>
      </c>
      <c r="D64" t="n">
        <v>0.000312741114671743</v>
      </c>
      <c r="E64" t="n">
        <v>0</v>
      </c>
      <c r="F64" t="n">
        <v>0</v>
      </c>
      <c r="G64" t="n">
        <v>0.00129527310772914</v>
      </c>
      <c r="H64" t="n">
        <v>0.00191163258684664</v>
      </c>
      <c r="I64" t="n">
        <v>0.00291142669902907</v>
      </c>
      <c r="J64" t="n">
        <v>0.00132060690476276</v>
      </c>
      <c r="K64" t="n">
        <v>0.00103459769725956</v>
      </c>
      <c r="L64" t="n">
        <v>0.000826284740466881</v>
      </c>
      <c r="M64" t="n">
        <v>0.00115647816448259</v>
      </c>
      <c r="N64" t="n">
        <v>0.0173991351923735</v>
      </c>
      <c r="O64" t="n">
        <v>0.0027813841628427</v>
      </c>
      <c r="P64" t="n">
        <v>0.00114004487952949</v>
      </c>
      <c r="Q64" t="n">
        <v>0.00137245062732589</v>
      </c>
      <c r="R64" t="n">
        <v>0</v>
      </c>
      <c r="S64" t="n">
        <v>0.00245679612028569</v>
      </c>
      <c r="T64" t="n">
        <v>0</v>
      </c>
      <c r="U64" t="n">
        <v>0.000799291815436348</v>
      </c>
      <c r="V64" t="n">
        <v>0.00133900367418128</v>
      </c>
      <c r="W64" t="n">
        <v>0.00193062129238427</v>
      </c>
      <c r="X64" t="n">
        <v>0.0181466425675021</v>
      </c>
      <c r="Y64" t="n">
        <v>0.000856627859545513</v>
      </c>
      <c r="Z64" t="n">
        <v>0.00084507285025025</v>
      </c>
      <c r="AA64" t="n">
        <v>0</v>
      </c>
      <c r="AB64" t="n">
        <v>0.00103402447566382</v>
      </c>
      <c r="AC64" t="n">
        <v>0.000781689915674086</v>
      </c>
      <c r="AD64" t="n">
        <v>0.000858747542548728</v>
      </c>
      <c r="AE64" t="n">
        <v>0.00178753955605267</v>
      </c>
      <c r="AF64" t="n">
        <v>0.000739125900381828</v>
      </c>
      <c r="AG64" t="n">
        <v>0.00132361245902979</v>
      </c>
      <c r="AH64" t="n">
        <v>0.000415944912534806</v>
      </c>
      <c r="AI64" t="n">
        <v>0.000360624943327809</v>
      </c>
      <c r="AJ64" t="n">
        <v>0.00181022904852626</v>
      </c>
      <c r="AK64" t="n">
        <v>0.000806252165450197</v>
      </c>
      <c r="AL64" t="n">
        <v>0.000845563395756395</v>
      </c>
      <c r="AM64" t="n">
        <v>0.000721001104840112</v>
      </c>
      <c r="AN64" t="n">
        <v>0.000679910816510309</v>
      </c>
      <c r="AO64" t="n">
        <v>0.000118267220932204</v>
      </c>
      <c r="AP64" t="n">
        <v>0.000074549267843704</v>
      </c>
      <c r="AQ64" t="n">
        <v>0.0000176930328177057</v>
      </c>
      <c r="AR64" t="n">
        <v>0.00055602983774359</v>
      </c>
      <c r="AS64" t="n">
        <v>0.000520021288251017</v>
      </c>
      <c r="AT64" t="n">
        <v>0.000318252264098899</v>
      </c>
      <c r="AU64" t="n">
        <v>0.000609111801422373</v>
      </c>
      <c r="AV64" t="n">
        <v>0.000354623927658945</v>
      </c>
      <c r="AW64" t="n">
        <v>0.000904451686211136</v>
      </c>
      <c r="AX64" t="n">
        <v>0.00113088015010203</v>
      </c>
      <c r="AY64" t="n">
        <v>0.000785205390674761</v>
      </c>
      <c r="AZ64" t="n">
        <v>0.00111374528271304</v>
      </c>
      <c r="BA64" t="n">
        <v>0.0010063224758881</v>
      </c>
      <c r="BB64" t="n">
        <v>0.000312741114671743</v>
      </c>
      <c r="BC64" t="n">
        <v>0</v>
      </c>
      <c r="BD64" t="n">
        <v>0.00065266253800462</v>
      </c>
      <c r="BE64" t="n">
        <v>0.00129527310772914</v>
      </c>
      <c r="BF64" t="n">
        <v>0.00191163258684664</v>
      </c>
      <c r="BG64" t="n">
        <v>0.00291142669902907</v>
      </c>
      <c r="BH64" t="n">
        <v>0.00132060690476276</v>
      </c>
      <c r="BI64" t="n">
        <v>0.00103459769725956</v>
      </c>
      <c r="BJ64" t="n">
        <v>0.000826284740466881</v>
      </c>
      <c r="BK64" t="n">
        <v>0.00115647816448259</v>
      </c>
      <c r="BL64" t="n">
        <v>1.01739913519237</v>
      </c>
      <c r="BM64" t="n">
        <v>0.0027813841628427</v>
      </c>
      <c r="BN64" t="n">
        <v>0.00114004487952949</v>
      </c>
      <c r="BO64" t="n">
        <v>0.00137245062732589</v>
      </c>
      <c r="BP64" t="n">
        <v>0</v>
      </c>
      <c r="BQ64" t="n">
        <v>0.00245679612028569</v>
      </c>
      <c r="BR64" t="n">
        <v>0.000797222847225867</v>
      </c>
      <c r="BS64" t="n">
        <v>0.000799291815436348</v>
      </c>
      <c r="BT64" t="n">
        <v>0.00133900367418128</v>
      </c>
      <c r="BU64" t="n">
        <v>0.00193062129238427</v>
      </c>
      <c r="BV64" t="n">
        <v>0.0181466425675021</v>
      </c>
      <c r="BW64" t="n">
        <v>0.000856627859545514</v>
      </c>
      <c r="BX64" t="n">
        <v>0.00084507285025025</v>
      </c>
      <c r="BY64" t="n">
        <v>0</v>
      </c>
      <c r="BZ64" t="n">
        <v>0.00103402447566382</v>
      </c>
      <c r="CA64" t="n">
        <v>0.000781689915674085</v>
      </c>
      <c r="CB64" t="n">
        <v>0.000858747542548728</v>
      </c>
      <c r="CC64" t="n">
        <v>0.00178753955605267</v>
      </c>
      <c r="CD64" t="n">
        <v>0.000739125900381827</v>
      </c>
      <c r="CE64" t="n">
        <v>0.00132361245902979</v>
      </c>
      <c r="CF64" t="n">
        <v>0.000415944912534806</v>
      </c>
      <c r="CG64" t="n">
        <v>0.000360624943327809</v>
      </c>
      <c r="CH64" t="n">
        <v>0.00181022904852627</v>
      </c>
      <c r="CI64" t="n">
        <v>0.000806252165450197</v>
      </c>
      <c r="CJ64" t="n">
        <v>0.000845563395756394</v>
      </c>
      <c r="CK64" t="n">
        <v>0.000721001104840113</v>
      </c>
      <c r="CL64" t="n">
        <v>0.00067991081651031</v>
      </c>
      <c r="CM64" t="n">
        <v>0.000118267220932204</v>
      </c>
      <c r="CN64" t="n">
        <v>0.000074549267843704</v>
      </c>
      <c r="CO64" t="n">
        <v>0.0000176930328177057</v>
      </c>
      <c r="CP64" t="n">
        <v>0.000556029837743591</v>
      </c>
      <c r="CQ64" t="n">
        <v>0.000520021288251017</v>
      </c>
      <c r="CR64" t="n">
        <v>0</v>
      </c>
      <c r="CS64" t="n">
        <v>0.000609111801422373</v>
      </c>
      <c r="CT64" t="n">
        <v>0.000354623927658944</v>
      </c>
      <c r="CU64" t="n">
        <v>0.000904451686211136</v>
      </c>
      <c r="CV64" t="n">
        <v>0.00113088015010203</v>
      </c>
      <c r="CW64" t="n">
        <v>0.000785205390674761</v>
      </c>
      <c r="CX64" t="n">
        <v>0.00111374528271304</v>
      </c>
      <c r="CY64" t="n">
        <v>0.0010063224758881</v>
      </c>
      <c r="CZ64" t="n">
        <v>0</v>
      </c>
      <c r="DA64" t="n">
        <v>0</v>
      </c>
      <c r="DB64" t="n">
        <v>0.00065266253800462</v>
      </c>
      <c r="DC64" t="n">
        <v>0.00129527310772914</v>
      </c>
      <c r="DD64" t="n">
        <v>0.00191163258684664</v>
      </c>
      <c r="DE64" t="n">
        <v>0.00291142669902906</v>
      </c>
      <c r="DF64" t="n">
        <v>0</v>
      </c>
      <c r="DG64" t="n">
        <v>0.00103459769725956</v>
      </c>
      <c r="DH64" t="n">
        <v>0</v>
      </c>
      <c r="DI64" t="n">
        <v>0</v>
      </c>
      <c r="DJ64" t="n">
        <v>0.0173991351923735</v>
      </c>
      <c r="DK64" t="n">
        <v>0</v>
      </c>
      <c r="DL64" t="n">
        <v>0.00114004487952949</v>
      </c>
      <c r="DM64" t="n">
        <v>0</v>
      </c>
      <c r="DN64" t="n">
        <v>0</v>
      </c>
      <c r="DO64" t="n">
        <v>0</v>
      </c>
      <c r="DP64" t="n">
        <v>0</v>
      </c>
      <c r="DQ64" t="n">
        <v>0.000799291815436348</v>
      </c>
      <c r="DR64" t="n">
        <v>0</v>
      </c>
      <c r="DS64" t="n">
        <v>0.00193062129238427</v>
      </c>
      <c r="DT64" t="n">
        <v>0.0181466425675021</v>
      </c>
      <c r="DU64" t="n">
        <v>0.000856627859545513</v>
      </c>
      <c r="DV64" t="n">
        <v>0</v>
      </c>
      <c r="DW64" t="n">
        <v>0</v>
      </c>
      <c r="DX64" t="n">
        <v>0.00103402447566382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0.000415944912534806</v>
      </c>
      <c r="EE64" t="n">
        <v>0.000360624943327809</v>
      </c>
      <c r="EF64" t="n">
        <v>0.00181022904852626</v>
      </c>
      <c r="EG64" t="n">
        <v>0.000806252165450197</v>
      </c>
      <c r="EH64" t="n">
        <v>0.000845563395756395</v>
      </c>
      <c r="EI64" t="n">
        <v>0.000721001104840112</v>
      </c>
      <c r="EJ64" t="n">
        <v>0.000679910816510309</v>
      </c>
      <c r="EK64" t="n">
        <v>0.000118267220932204</v>
      </c>
      <c r="EL64" t="n">
        <v>0.000074549267843704</v>
      </c>
      <c r="EM64" t="n">
        <v>0.0000176930328177057</v>
      </c>
      <c r="EN64" t="n">
        <v>0</v>
      </c>
      <c r="EO64" t="n">
        <v>0.000520021288251017</v>
      </c>
      <c r="EP64" t="n">
        <v>0</v>
      </c>
      <c r="EQ64" t="n">
        <v>0</v>
      </c>
      <c r="ER64" t="n">
        <v>0.000354623927658945</v>
      </c>
      <c r="ES64" t="n">
        <v>0.000904451686211136</v>
      </c>
      <c r="ET64" t="n">
        <v>0.00113088015010203</v>
      </c>
      <c r="EU64" t="n">
        <v>0.00078520539067476</v>
      </c>
      <c r="EV64" t="n">
        <v>0.00111374528271304</v>
      </c>
      <c r="EW64" t="n">
        <v>0.0010063224758881</v>
      </c>
      <c r="EX64" t="n">
        <v>0.000312741114671743</v>
      </c>
      <c r="EY64" t="n">
        <v>0.000407357025811669</v>
      </c>
      <c r="EZ64" t="n">
        <v>0.00065266253800462</v>
      </c>
      <c r="FA64" t="n">
        <v>0.00129527310772914</v>
      </c>
      <c r="FB64" t="n">
        <v>0.00191163258684664</v>
      </c>
      <c r="FC64" t="n">
        <v>0.00291142669902906</v>
      </c>
      <c r="FD64" t="n">
        <v>0.00132060690476277</v>
      </c>
      <c r="FE64" t="n">
        <v>0.00103459769725956</v>
      </c>
      <c r="FF64" t="n">
        <v>0</v>
      </c>
      <c r="FG64" t="n">
        <v>0</v>
      </c>
      <c r="FH64" t="n">
        <v>0.0173991351923735</v>
      </c>
      <c r="FI64" t="n">
        <v>0.0027813841628427</v>
      </c>
      <c r="FJ64" t="n">
        <v>0</v>
      </c>
      <c r="FK64" t="n">
        <v>0.00137245062732589</v>
      </c>
      <c r="FL64" t="n">
        <v>0</v>
      </c>
      <c r="FM64" t="n">
        <v>0.00245679612028569</v>
      </c>
      <c r="FN64" t="n">
        <v>0</v>
      </c>
      <c r="FO64" t="n">
        <v>0.000799291815436348</v>
      </c>
      <c r="FP64" t="n">
        <v>0</v>
      </c>
      <c r="FQ64" t="n">
        <v>0.00193062129238427</v>
      </c>
      <c r="FR64" t="n">
        <v>0.0181466425675021</v>
      </c>
      <c r="FS64" t="n">
        <v>0.000856627859545513</v>
      </c>
      <c r="FT64" t="n">
        <v>0.00084507285025025</v>
      </c>
      <c r="FU64" t="n">
        <v>0</v>
      </c>
      <c r="FV64" t="n">
        <v>0.00103402447566382</v>
      </c>
      <c r="FW64" t="n">
        <v>0.000781689915674086</v>
      </c>
      <c r="FX64" t="n">
        <v>0</v>
      </c>
      <c r="FY64" t="n">
        <v>0</v>
      </c>
      <c r="FZ64" t="n">
        <v>0</v>
      </c>
      <c r="GA64" t="n">
        <v>0.00132361245902979</v>
      </c>
      <c r="GB64" t="n">
        <v>0.000415944912534807</v>
      </c>
      <c r="GC64" t="n">
        <v>0.000360624943327809</v>
      </c>
      <c r="GD64" t="n">
        <v>0.00181022904852627</v>
      </c>
      <c r="GE64" t="n">
        <v>0.000806252165450197</v>
      </c>
      <c r="GF64" t="n">
        <v>0.000845563395756395</v>
      </c>
      <c r="GG64" t="n">
        <v>0.000721001104840113</v>
      </c>
      <c r="GH64" t="n">
        <v>0.000679910816510309</v>
      </c>
      <c r="GI64" t="n">
        <v>0.000118267220932204</v>
      </c>
      <c r="GJ64" t="n">
        <v>0.000074549267843704</v>
      </c>
      <c r="GK64" t="n">
        <v>0</v>
      </c>
      <c r="GL64" t="n">
        <v>0.00055602983774359</v>
      </c>
      <c r="GM64" t="n">
        <v>0.000520021288251016</v>
      </c>
      <c r="GN64" t="n">
        <v>0</v>
      </c>
      <c r="GO64" t="n">
        <v>0.000609111801422373</v>
      </c>
      <c r="GP64" t="n">
        <v>0.000354623927658945</v>
      </c>
      <c r="GQ64" t="n">
        <v>0.000904451686211136</v>
      </c>
      <c r="GR64" t="n">
        <v>0.00113088015010203</v>
      </c>
      <c r="GS64" t="n">
        <v>0.000785205390674761</v>
      </c>
      <c r="GT64" t="n">
        <v>0.00111374528271304</v>
      </c>
      <c r="GU64" t="n">
        <v>0.0010063224758881</v>
      </c>
      <c r="GV64" t="n">
        <v>0</v>
      </c>
      <c r="GW64" t="n">
        <v>0.000407357025811669</v>
      </c>
      <c r="GX64" t="n">
        <v>0</v>
      </c>
      <c r="GY64" t="n">
        <v>0.00129527310772914</v>
      </c>
      <c r="GZ64" t="n">
        <v>0.00191163258684664</v>
      </c>
      <c r="HA64" t="n">
        <v>0.00291142669902907</v>
      </c>
      <c r="HB64" t="n">
        <v>0.00132060690476277</v>
      </c>
      <c r="HC64" t="n">
        <v>0.00103459769725956</v>
      </c>
      <c r="HD64" t="n">
        <v>0.000826284740466881</v>
      </c>
      <c r="HE64" t="n">
        <v>0.00115647816448259</v>
      </c>
      <c r="HF64" t="n">
        <v>0.0173991351923735</v>
      </c>
      <c r="HG64" t="n">
        <v>0.0027813841628427</v>
      </c>
      <c r="HH64" t="n">
        <v>0.00114004487952949</v>
      </c>
      <c r="HI64" t="n">
        <v>0.00137245062732589</v>
      </c>
      <c r="HJ64" t="n">
        <v>0</v>
      </c>
      <c r="HK64" t="n">
        <v>0.00245679612028569</v>
      </c>
      <c r="HL64" t="n">
        <v>0.000797222847225868</v>
      </c>
      <c r="HM64" t="n">
        <v>0.000799291815436348</v>
      </c>
      <c r="HN64" t="n">
        <v>0.00133900367418128</v>
      </c>
      <c r="HO64" t="n">
        <v>0.00193062129238427</v>
      </c>
      <c r="HP64" t="n">
        <v>0.0181466425675021</v>
      </c>
      <c r="HQ64" t="n">
        <v>0.000856627859545513</v>
      </c>
      <c r="HR64" t="n">
        <v>0.00084507285025025</v>
      </c>
      <c r="HS64" t="n">
        <v>0.000679604660259697</v>
      </c>
      <c r="HT64" t="n">
        <v>0.00103402447566382</v>
      </c>
      <c r="HU64" t="n">
        <v>0.000781689915674086</v>
      </c>
      <c r="HV64" t="n">
        <v>0.000858747542548727</v>
      </c>
      <c r="HW64" t="n">
        <v>0.00178753955605267</v>
      </c>
      <c r="HX64" t="n">
        <v>0.000739125900381827</v>
      </c>
      <c r="HY64" t="n">
        <v>0.00132361245902979</v>
      </c>
      <c r="HZ64" t="n">
        <v>0.000415944912534807</v>
      </c>
      <c r="IA64" t="n">
        <v>0.000360624943327809</v>
      </c>
      <c r="IB64" t="n">
        <v>0.00181022904852626</v>
      </c>
      <c r="IC64" t="n">
        <v>0.000806252165450196</v>
      </c>
      <c r="ID64" t="n">
        <v>0.000845563395756394</v>
      </c>
      <c r="IE64" t="n">
        <v>0.000721001104840113</v>
      </c>
      <c r="IF64" t="n">
        <v>0.000679910816510309</v>
      </c>
      <c r="IG64" t="n">
        <v>0.000118267220932204</v>
      </c>
      <c r="IH64" t="n">
        <v>0.0000745492678437039</v>
      </c>
      <c r="II64" t="n">
        <v>0.0000176930328177057</v>
      </c>
      <c r="IJ64" t="n">
        <v>0.00055602983774359</v>
      </c>
      <c r="IK64" t="n">
        <v>0.000520021288251017</v>
      </c>
      <c r="IL64" t="n">
        <v>0.000318252264098899</v>
      </c>
      <c r="IM64" t="n">
        <v>0.000609111801422373</v>
      </c>
      <c r="IN64" t="n">
        <v>0.000354623927658944</v>
      </c>
      <c r="IO64" t="n">
        <v>0.000904451686211137</v>
      </c>
      <c r="IP64" t="n">
        <v>0.00113088015010203</v>
      </c>
      <c r="IQ64" t="n">
        <v>0.00078520539067476</v>
      </c>
      <c r="IR64" t="n">
        <v>0.00111374528271304</v>
      </c>
      <c r="IS64" t="n">
        <v>0.0010063224758881</v>
      </c>
      <c r="IT64" t="n">
        <v>0</v>
      </c>
      <c r="IU64" t="n">
        <v>0</v>
      </c>
      <c r="IV64" t="n">
        <v>0.000652662538004619</v>
      </c>
      <c r="IW64" t="n">
        <v>0.00129527310772914</v>
      </c>
      <c r="IX64" t="n">
        <v>0.00191163258684664</v>
      </c>
      <c r="IY64" t="n">
        <v>0.00291142669902906</v>
      </c>
      <c r="IZ64" t="n">
        <v>0.00132060690476276</v>
      </c>
      <c r="JA64" t="n">
        <v>0.00103459769725956</v>
      </c>
      <c r="JB64" t="n">
        <v>0.00082628474046688</v>
      </c>
      <c r="JC64" t="n">
        <v>0</v>
      </c>
      <c r="JD64" t="n">
        <v>0.0173991351923735</v>
      </c>
      <c r="JE64" t="n">
        <v>0.00278138416284271</v>
      </c>
      <c r="JF64" t="n">
        <v>0.00114004487952949</v>
      </c>
      <c r="JG64" t="n">
        <v>0</v>
      </c>
      <c r="JH64" t="n">
        <v>0</v>
      </c>
      <c r="JI64" t="n">
        <v>0.00245679612028569</v>
      </c>
      <c r="JJ64" t="n">
        <v>0.000797222847225867</v>
      </c>
      <c r="JK64" t="n">
        <v>0.000799291815436349</v>
      </c>
      <c r="JL64" t="n">
        <v>0</v>
      </c>
      <c r="JM64" t="n">
        <v>0.00193062129238427</v>
      </c>
      <c r="JN64" t="n">
        <v>0.0181466425675021</v>
      </c>
      <c r="JO64" t="n">
        <v>0.000856627859545512</v>
      </c>
      <c r="JP64" t="n">
        <v>0.00084507285025025</v>
      </c>
      <c r="JQ64" t="n">
        <v>0.000679604660259698</v>
      </c>
      <c r="JR64" t="n">
        <v>0.00103402447566382</v>
      </c>
      <c r="JS64" t="n">
        <v>0.000781689915674086</v>
      </c>
      <c r="JT64" t="n">
        <v>0.000858747542548729</v>
      </c>
      <c r="JU64" t="n">
        <v>0</v>
      </c>
      <c r="JV64" t="n">
        <v>0</v>
      </c>
      <c r="JW64" t="n">
        <v>0.00132361245902979</v>
      </c>
      <c r="JX64" t="n">
        <v>0.000415944912534806</v>
      </c>
      <c r="JY64" t="n">
        <v>0.00036062494332781</v>
      </c>
      <c r="JZ64" t="n">
        <v>0.00181022904852627</v>
      </c>
      <c r="KA64" t="n">
        <v>0.000806252165450197</v>
      </c>
      <c r="KB64" t="n">
        <v>0.000845563395756394</v>
      </c>
      <c r="KC64" t="n">
        <v>0.000721001104840112</v>
      </c>
      <c r="KD64" t="n">
        <v>0.000679910816510309</v>
      </c>
      <c r="KE64" t="n">
        <v>0.000118267220932204</v>
      </c>
      <c r="KF64" t="n">
        <v>0.000074549267843704</v>
      </c>
      <c r="KG64" t="n">
        <v>0</v>
      </c>
      <c r="KH64" t="n">
        <v>0.00055602983774359</v>
      </c>
      <c r="KI64" t="n">
        <v>0.000520021288251016</v>
      </c>
      <c r="KJ64" t="n">
        <v>0.000318252264098899</v>
      </c>
      <c r="KK64" t="n">
        <v>0.000609111801422373</v>
      </c>
      <c r="KL64" t="n">
        <v>0.000354623927658944</v>
      </c>
      <c r="KM64" t="n">
        <v>0.000904451686211136</v>
      </c>
      <c r="KN64" t="n">
        <v>0.00113088015010203</v>
      </c>
      <c r="KO64" t="n">
        <v>0.000785205390674761</v>
      </c>
      <c r="KP64" t="n">
        <v>0.00111374528271304</v>
      </c>
      <c r="KQ64" t="n">
        <v>0</v>
      </c>
      <c r="KR64" t="n">
        <v>0</v>
      </c>
      <c r="KS64" t="n">
        <v>0.000407357025811669</v>
      </c>
      <c r="KT64" t="n">
        <v>0.000652662538004619</v>
      </c>
      <c r="KU64" t="n">
        <v>0.00129527310772914</v>
      </c>
      <c r="KV64" t="n">
        <v>0.00191163258684664</v>
      </c>
      <c r="KW64" t="n">
        <v>0.00291142669902906</v>
      </c>
      <c r="KX64" t="n">
        <v>0.00132060690476277</v>
      </c>
      <c r="KY64" t="n">
        <v>0.00103459769725956</v>
      </c>
      <c r="KZ64" t="n">
        <v>0.000826284740466882</v>
      </c>
      <c r="LA64" t="n">
        <v>0.00115647816448259</v>
      </c>
      <c r="LB64" t="n">
        <v>0.0173991351923734</v>
      </c>
      <c r="LC64" t="n">
        <v>0.0027813841628427</v>
      </c>
      <c r="LD64" t="n">
        <v>0.00114004487952949</v>
      </c>
      <c r="LE64" t="n">
        <v>0.00137245062732589</v>
      </c>
      <c r="LF64" t="n">
        <v>0.00107718769974243</v>
      </c>
      <c r="LG64" t="n">
        <v>0.00245679612028569</v>
      </c>
      <c r="LH64" t="n">
        <v>0.000797222847225868</v>
      </c>
      <c r="LI64" t="n">
        <v>0.000799291815436348</v>
      </c>
      <c r="LJ64" t="n">
        <v>0.00133900367418128</v>
      </c>
      <c r="LK64" t="n">
        <v>0.00193062129238427</v>
      </c>
      <c r="LL64" t="n">
        <v>0.0181466425675021</v>
      </c>
      <c r="LM64" t="n">
        <v>0.000856627859545512</v>
      </c>
      <c r="LN64" t="n">
        <v>0.000845072850250252</v>
      </c>
      <c r="LO64" t="n">
        <v>0.000679604660259697</v>
      </c>
      <c r="LP64" t="n">
        <v>0.00103402447566382</v>
      </c>
      <c r="LQ64" t="n">
        <v>0.000781689915674086</v>
      </c>
      <c r="LR64" t="n">
        <v>0.000858747542548728</v>
      </c>
      <c r="LS64" t="n">
        <v>0.00178753955605267</v>
      </c>
      <c r="LT64" t="n">
        <v>0.000739125900381827</v>
      </c>
      <c r="LU64" t="n">
        <v>0.00132361245902979</v>
      </c>
      <c r="LV64" t="n">
        <v>0.000415944912534806</v>
      </c>
      <c r="LW64" t="n">
        <v>0.000360624943327809</v>
      </c>
      <c r="LX64" t="n">
        <v>0.00181022904852626</v>
      </c>
      <c r="LY64" t="n">
        <v>0.000806252165450197</v>
      </c>
      <c r="LZ64" t="n">
        <v>0.000845563395756395</v>
      </c>
      <c r="MA64" t="n">
        <v>0.000721001104840112</v>
      </c>
      <c r="MB64" t="n">
        <v>0.00067991081651031</v>
      </c>
      <c r="MC64" t="n">
        <v>0.000118267220932204</v>
      </c>
      <c r="MD64" t="n">
        <v>0.000074549267843704</v>
      </c>
      <c r="ME64" t="n">
        <v>0.0000176930328177057</v>
      </c>
      <c r="MF64" t="n">
        <v>0.00055602983774359</v>
      </c>
      <c r="MG64" t="n">
        <v>0.000520021288251016</v>
      </c>
      <c r="MH64" t="n">
        <v>0.000318252264098899</v>
      </c>
      <c r="MI64" t="n">
        <v>0.000609111801422374</v>
      </c>
      <c r="MJ64" t="n">
        <v>0.000354623927658944</v>
      </c>
      <c r="MK64" t="n">
        <v>0.000904451686211135</v>
      </c>
      <c r="ML64" t="n">
        <v>0.00113088015010203</v>
      </c>
      <c r="MM64" t="n">
        <v>0.000785205390674761</v>
      </c>
      <c r="MN64" t="n">
        <v>0.00111374528271303</v>
      </c>
      <c r="MO64" t="n">
        <v>0.0010063224758881</v>
      </c>
      <c r="MP64" t="n">
        <v>0</v>
      </c>
      <c r="MQ64" t="n">
        <v>0.000407357025811669</v>
      </c>
      <c r="MR64" t="n">
        <v>0.000652662538004619</v>
      </c>
      <c r="MS64" t="n">
        <v>0.00129527310772914</v>
      </c>
      <c r="MT64" t="n">
        <v>0.00191163258684664</v>
      </c>
      <c r="MU64" t="n">
        <v>0.00291142669902907</v>
      </c>
      <c r="MV64" t="n">
        <v>0.00132060690476276</v>
      </c>
      <c r="MW64" t="n">
        <v>0.00103459769725956</v>
      </c>
      <c r="MX64" t="n">
        <v>0</v>
      </c>
      <c r="MY64" t="n">
        <v>0</v>
      </c>
      <c r="MZ64" t="n">
        <v>0.0173991351923735</v>
      </c>
      <c r="NA64" t="n">
        <v>0</v>
      </c>
      <c r="NB64" t="n">
        <v>0.00114004487952949</v>
      </c>
      <c r="NC64" t="n">
        <v>0.00137245062732589</v>
      </c>
      <c r="ND64" t="n">
        <v>0</v>
      </c>
      <c r="NE64" t="n">
        <v>0.00245679612028569</v>
      </c>
      <c r="NF64" t="n">
        <v>0.000797222847225868</v>
      </c>
      <c r="NG64" t="n">
        <v>0.000799291815436348</v>
      </c>
      <c r="NH64" t="n">
        <v>0</v>
      </c>
      <c r="NI64" t="n">
        <v>0.00193062129238427</v>
      </c>
      <c r="NJ64" t="n">
        <v>0.0181466425675021</v>
      </c>
      <c r="NK64" t="n">
        <v>0.000856627859545513</v>
      </c>
      <c r="NL64" t="n">
        <v>0.00084507285025025</v>
      </c>
      <c r="NM64" t="n">
        <v>0.000679604660259697</v>
      </c>
      <c r="NN64" t="n">
        <v>0.00103402447566382</v>
      </c>
      <c r="NO64" t="n">
        <v>0.000781689915674085</v>
      </c>
      <c r="NP64" t="n">
        <v>0.000858747542548729</v>
      </c>
      <c r="NQ64" t="n">
        <v>0</v>
      </c>
      <c r="NR64" t="n">
        <v>0.000739125900381828</v>
      </c>
      <c r="NS64" t="n">
        <v>0.00132361245902979</v>
      </c>
      <c r="NT64" t="n">
        <v>0.000415944912534806</v>
      </c>
      <c r="NU64" t="n">
        <v>0.000360624943327809</v>
      </c>
      <c r="NV64" t="n">
        <v>0.00181022904852626</v>
      </c>
      <c r="NW64" t="n">
        <v>0.000806252165450197</v>
      </c>
      <c r="NX64" t="n">
        <v>0.000845563395756394</v>
      </c>
      <c r="NY64" t="n">
        <v>0.000721001104840111</v>
      </c>
      <c r="NZ64" t="n">
        <v>0.000679910816510309</v>
      </c>
      <c r="OA64" t="n">
        <v>0.000118267220932204</v>
      </c>
      <c r="OB64" t="n">
        <v>0.000074549267843704</v>
      </c>
      <c r="OC64" t="n">
        <v>0.0000176930328177057</v>
      </c>
      <c r="OD64" t="n">
        <v>0.00055602983774359</v>
      </c>
      <c r="OE64" t="n">
        <v>0.000520021288251017</v>
      </c>
      <c r="OF64" t="n">
        <v>0.000318252264098899</v>
      </c>
      <c r="OG64" t="n">
        <v>0.000609111801422374</v>
      </c>
      <c r="OH64" t="n">
        <v>0.000354623927658945</v>
      </c>
      <c r="OI64" t="n">
        <v>0.000904451686211136</v>
      </c>
      <c r="OJ64" t="n">
        <v>0.00113088015010203</v>
      </c>
      <c r="OK64" t="n">
        <v>0.000785205390674759</v>
      </c>
      <c r="OL64" t="n">
        <v>0.00111374528271304</v>
      </c>
      <c r="OM64" t="n">
        <v>0.0010063224758881</v>
      </c>
      <c r="ON64" t="n">
        <v>0.000312741114671743</v>
      </c>
      <c r="OO64" t="n">
        <v>0</v>
      </c>
      <c r="OP64" t="n">
        <v>0.00065266253800462</v>
      </c>
      <c r="OQ64" t="n">
        <v>0.00129527310772914</v>
      </c>
      <c r="OR64" t="n">
        <v>0.00191163258684664</v>
      </c>
      <c r="OS64" t="n">
        <v>0.00291142669902907</v>
      </c>
      <c r="OT64" t="n">
        <v>0.00132060690476276</v>
      </c>
      <c r="OU64" t="n">
        <v>0.00103459769725956</v>
      </c>
      <c r="OV64" t="n">
        <v>0</v>
      </c>
      <c r="OW64" t="n">
        <v>0</v>
      </c>
      <c r="OX64" t="n">
        <v>0.0173991351923735</v>
      </c>
      <c r="OY64" t="n">
        <v>0.0027813841628427</v>
      </c>
      <c r="OZ64" t="n">
        <v>0.00114004487952949</v>
      </c>
      <c r="PA64" t="n">
        <v>0.00137245062732589</v>
      </c>
      <c r="PB64" t="n">
        <v>0</v>
      </c>
      <c r="PC64" t="n">
        <v>0.00245679612028569</v>
      </c>
      <c r="PD64" t="n">
        <v>0</v>
      </c>
      <c r="PE64" t="n">
        <v>0</v>
      </c>
      <c r="PF64" t="n">
        <v>0</v>
      </c>
      <c r="PG64" t="n">
        <v>0.00193062129238427</v>
      </c>
      <c r="PH64" t="n">
        <v>0.0181466425675021</v>
      </c>
      <c r="PI64" t="n">
        <v>0.000856627859545512</v>
      </c>
      <c r="PJ64" t="n">
        <v>0</v>
      </c>
      <c r="PK64" t="n">
        <v>0.000679604660259698</v>
      </c>
      <c r="PL64" t="n">
        <v>0.00103402447566382</v>
      </c>
      <c r="PM64" t="n">
        <v>0</v>
      </c>
      <c r="PN64" t="n">
        <v>0</v>
      </c>
      <c r="PO64" t="n">
        <v>0</v>
      </c>
      <c r="PP64" t="n">
        <v>0</v>
      </c>
      <c r="PQ64" t="n">
        <v>0.00132361245902979</v>
      </c>
      <c r="PR64" t="n">
        <v>0.000415944912534806</v>
      </c>
      <c r="PS64" t="n">
        <v>0.00036062494332781</v>
      </c>
      <c r="PT64" t="n">
        <v>0.00181022904852626</v>
      </c>
      <c r="PU64" t="n">
        <v>0.000806252165450197</v>
      </c>
      <c r="PV64" t="n">
        <v>0.000845563395756394</v>
      </c>
      <c r="PW64" t="n">
        <v>0.000721001104840112</v>
      </c>
      <c r="PX64" t="n">
        <v>0.000679910816510309</v>
      </c>
      <c r="PY64" t="n">
        <v>0.000118267220932204</v>
      </c>
      <c r="PZ64" t="n">
        <v>0.000074549267843704</v>
      </c>
      <c r="QA64" t="n">
        <v>0.0000176930328177057</v>
      </c>
      <c r="QB64" t="n">
        <v>0.00055602983774359</v>
      </c>
      <c r="QC64" t="n">
        <v>0.000520021288251017</v>
      </c>
      <c r="QD64" t="n">
        <v>0</v>
      </c>
      <c r="QE64" t="n">
        <v>0.000609111801422374</v>
      </c>
      <c r="QF64" t="n">
        <v>0.000354623927658944</v>
      </c>
      <c r="QG64" t="n">
        <v>0.000904451686211137</v>
      </c>
      <c r="QH64" t="n">
        <v>0.00113088015010203</v>
      </c>
      <c r="QI64" t="n">
        <v>0.000785205390674761</v>
      </c>
    </row>
    <row r="65">
      <c r="A65" t="s">
        <v>64</v>
      </c>
      <c r="B65" t="n">
        <v>0.00172408605537967</v>
      </c>
      <c r="C65" t="n">
        <v>0.001854679880244</v>
      </c>
      <c r="D65" t="n">
        <v>0.000768283616190388</v>
      </c>
      <c r="E65" t="n">
        <v>0</v>
      </c>
      <c r="F65" t="n">
        <v>0</v>
      </c>
      <c r="G65" t="n">
        <v>0.00107510279394496</v>
      </c>
      <c r="H65" t="n">
        <v>0.00325912666310618</v>
      </c>
      <c r="I65" t="n">
        <v>0.00449754009761118</v>
      </c>
      <c r="J65" t="n">
        <v>0.00306884976444201</v>
      </c>
      <c r="K65" t="n">
        <v>0.00291111766390731</v>
      </c>
      <c r="L65" t="n">
        <v>0.00175623892712819</v>
      </c>
      <c r="M65" t="n">
        <v>0.00300938516479654</v>
      </c>
      <c r="N65" t="n">
        <v>0.00261343252855817</v>
      </c>
      <c r="O65" t="n">
        <v>0.0307470073790698</v>
      </c>
      <c r="P65" t="n">
        <v>0.0269313276065019</v>
      </c>
      <c r="Q65" t="n">
        <v>0.00119305050238822</v>
      </c>
      <c r="R65" t="n">
        <v>0</v>
      </c>
      <c r="S65" t="n">
        <v>0.00546116635720826</v>
      </c>
      <c r="T65" t="n">
        <v>0</v>
      </c>
      <c r="U65" t="n">
        <v>0.00237490015244522</v>
      </c>
      <c r="V65" t="n">
        <v>0.00193779786480091</v>
      </c>
      <c r="W65" t="n">
        <v>0.00240424013070301</v>
      </c>
      <c r="X65" t="n">
        <v>0.00280636510903591</v>
      </c>
      <c r="Y65" t="n">
        <v>0.00307899289833035</v>
      </c>
      <c r="Z65" t="n">
        <v>0.0017246427149362</v>
      </c>
      <c r="AA65" t="n">
        <v>0</v>
      </c>
      <c r="AB65" t="n">
        <v>0.00181575689905702</v>
      </c>
      <c r="AC65" t="n">
        <v>0.00181557068288636</v>
      </c>
      <c r="AD65" t="n">
        <v>0.00228254645430937</v>
      </c>
      <c r="AE65" t="n">
        <v>0.00220016957441003</v>
      </c>
      <c r="AF65" t="n">
        <v>0.00217624852615784</v>
      </c>
      <c r="AG65" t="n">
        <v>0.00273007692922614</v>
      </c>
      <c r="AH65" t="n">
        <v>0.000718120657295695</v>
      </c>
      <c r="AI65" t="n">
        <v>0.000650110010419131</v>
      </c>
      <c r="AJ65" t="n">
        <v>0.00207368548967908</v>
      </c>
      <c r="AK65" t="n">
        <v>0.00545972125086619</v>
      </c>
      <c r="AL65" t="n">
        <v>0.00190940373644776</v>
      </c>
      <c r="AM65" t="n">
        <v>0.00162462220029257</v>
      </c>
      <c r="AN65" t="n">
        <v>0.00196239675269438</v>
      </c>
      <c r="AO65" t="n">
        <v>0.00059327244869915</v>
      </c>
      <c r="AP65" t="n">
        <v>0.00037396690590898</v>
      </c>
      <c r="AQ65" t="n">
        <v>0.0000887548453585369</v>
      </c>
      <c r="AR65" t="n">
        <v>0.00287113814520075</v>
      </c>
      <c r="AS65" t="n">
        <v>0.00419021425861614</v>
      </c>
      <c r="AT65" t="n">
        <v>0.00226151254945511</v>
      </c>
      <c r="AU65" t="n">
        <v>0.0044435625657632</v>
      </c>
      <c r="AV65" t="n">
        <v>0.00100431745486107</v>
      </c>
      <c r="AW65" t="n">
        <v>0.00309249408856501</v>
      </c>
      <c r="AX65" t="n">
        <v>0.00371759948972939</v>
      </c>
      <c r="AY65" t="n">
        <v>0.00153765886250856</v>
      </c>
      <c r="AZ65" t="n">
        <v>0.00172408605537967</v>
      </c>
      <c r="BA65" t="n">
        <v>0.001854679880244</v>
      </c>
      <c r="BB65" t="n">
        <v>0.000768283616190388</v>
      </c>
      <c r="BC65" t="n">
        <v>0</v>
      </c>
      <c r="BD65" t="n">
        <v>0.00111484997529847</v>
      </c>
      <c r="BE65" t="n">
        <v>0.00107510279394496</v>
      </c>
      <c r="BF65" t="n">
        <v>0.00325912666310618</v>
      </c>
      <c r="BG65" t="n">
        <v>0.00449754009761117</v>
      </c>
      <c r="BH65" t="n">
        <v>0.00306884976444201</v>
      </c>
      <c r="BI65" t="n">
        <v>0.00291111766390731</v>
      </c>
      <c r="BJ65" t="n">
        <v>0.00175623892712819</v>
      </c>
      <c r="BK65" t="n">
        <v>0.00300938516479654</v>
      </c>
      <c r="BL65" t="n">
        <v>0.00261343252855817</v>
      </c>
      <c r="BM65" t="n">
        <v>1.03074700737907</v>
      </c>
      <c r="BN65" t="n">
        <v>0.0269313276065019</v>
      </c>
      <c r="BO65" t="n">
        <v>0.00119305050238822</v>
      </c>
      <c r="BP65" t="n">
        <v>0</v>
      </c>
      <c r="BQ65" t="n">
        <v>0.00546116635720826</v>
      </c>
      <c r="BR65" t="n">
        <v>0.00207405830166899</v>
      </c>
      <c r="BS65" t="n">
        <v>0.00237490015244522</v>
      </c>
      <c r="BT65" t="n">
        <v>0.00193779786480091</v>
      </c>
      <c r="BU65" t="n">
        <v>0.00240424013070301</v>
      </c>
      <c r="BV65" t="n">
        <v>0.00280636510903591</v>
      </c>
      <c r="BW65" t="n">
        <v>0.00307899289833035</v>
      </c>
      <c r="BX65" t="n">
        <v>0.0017246427149362</v>
      </c>
      <c r="BY65" t="n">
        <v>0</v>
      </c>
      <c r="BZ65" t="n">
        <v>0.00181575689905702</v>
      </c>
      <c r="CA65" t="n">
        <v>0.00181557068288636</v>
      </c>
      <c r="CB65" t="n">
        <v>0.00228254645430937</v>
      </c>
      <c r="CC65" t="n">
        <v>0.00220016957441002</v>
      </c>
      <c r="CD65" t="n">
        <v>0.00217624852615784</v>
      </c>
      <c r="CE65" t="n">
        <v>0.00273007692922614</v>
      </c>
      <c r="CF65" t="n">
        <v>0.000718120657295694</v>
      </c>
      <c r="CG65" t="n">
        <v>0.000650110010419131</v>
      </c>
      <c r="CH65" t="n">
        <v>0.00207368548967908</v>
      </c>
      <c r="CI65" t="n">
        <v>0.0054597212508662</v>
      </c>
      <c r="CJ65" t="n">
        <v>0.00190940373644776</v>
      </c>
      <c r="CK65" t="n">
        <v>0.00162462220029257</v>
      </c>
      <c r="CL65" t="n">
        <v>0.00196239675269438</v>
      </c>
      <c r="CM65" t="n">
        <v>0.00059327244869915</v>
      </c>
      <c r="CN65" t="n">
        <v>0.00037396690590898</v>
      </c>
      <c r="CO65" t="n">
        <v>0.000088754845358537</v>
      </c>
      <c r="CP65" t="n">
        <v>0.00287113814520075</v>
      </c>
      <c r="CQ65" t="n">
        <v>0.00419021425861615</v>
      </c>
      <c r="CR65" t="n">
        <v>0</v>
      </c>
      <c r="CS65" t="n">
        <v>0.00444356256576319</v>
      </c>
      <c r="CT65" t="n">
        <v>0.00100431745486107</v>
      </c>
      <c r="CU65" t="n">
        <v>0.00309249408856501</v>
      </c>
      <c r="CV65" t="n">
        <v>0.00371759948972939</v>
      </c>
      <c r="CW65" t="n">
        <v>0.00153765886250855</v>
      </c>
      <c r="CX65" t="n">
        <v>0.00172408605537967</v>
      </c>
      <c r="CY65" t="n">
        <v>0.001854679880244</v>
      </c>
      <c r="CZ65" t="n">
        <v>0</v>
      </c>
      <c r="DA65" t="n">
        <v>0</v>
      </c>
      <c r="DB65" t="n">
        <v>0.00111484997529847</v>
      </c>
      <c r="DC65" t="n">
        <v>0.00107510279394496</v>
      </c>
      <c r="DD65" t="n">
        <v>0.00325912666310618</v>
      </c>
      <c r="DE65" t="n">
        <v>0.00449754009761118</v>
      </c>
      <c r="DF65" t="n">
        <v>0</v>
      </c>
      <c r="DG65" t="n">
        <v>0.00291111766390731</v>
      </c>
      <c r="DH65" t="n">
        <v>0</v>
      </c>
      <c r="DI65" t="n">
        <v>0</v>
      </c>
      <c r="DJ65" t="n">
        <v>0.00261343252855817</v>
      </c>
      <c r="DK65" t="n">
        <v>0</v>
      </c>
      <c r="DL65" t="n">
        <v>0.0269313276065019</v>
      </c>
      <c r="DM65" t="n">
        <v>0</v>
      </c>
      <c r="DN65" t="n">
        <v>0</v>
      </c>
      <c r="DO65" t="n">
        <v>0</v>
      </c>
      <c r="DP65" t="n">
        <v>0</v>
      </c>
      <c r="DQ65" t="n">
        <v>0.00237490015244522</v>
      </c>
      <c r="DR65" t="n">
        <v>0</v>
      </c>
      <c r="DS65" t="n">
        <v>0.00240424013070301</v>
      </c>
      <c r="DT65" t="n">
        <v>0.00280636510903591</v>
      </c>
      <c r="DU65" t="n">
        <v>0.00307899289833035</v>
      </c>
      <c r="DV65" t="n">
        <v>0</v>
      </c>
      <c r="DW65" t="n">
        <v>0</v>
      </c>
      <c r="DX65" t="n">
        <v>0.00181575689905702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0.000718120657295694</v>
      </c>
      <c r="EE65" t="n">
        <v>0.000650110010419131</v>
      </c>
      <c r="EF65" t="n">
        <v>0.00207368548967908</v>
      </c>
      <c r="EG65" t="n">
        <v>0.00545972125086619</v>
      </c>
      <c r="EH65" t="n">
        <v>0.00190940373644777</v>
      </c>
      <c r="EI65" t="n">
        <v>0.00162462220029257</v>
      </c>
      <c r="EJ65" t="n">
        <v>0.00196239675269438</v>
      </c>
      <c r="EK65" t="n">
        <v>0.00059327244869915</v>
      </c>
      <c r="EL65" t="n">
        <v>0.00037396690590898</v>
      </c>
      <c r="EM65" t="n">
        <v>0.0000887548453585369</v>
      </c>
      <c r="EN65" t="n">
        <v>0</v>
      </c>
      <c r="EO65" t="n">
        <v>0.00419021425861615</v>
      </c>
      <c r="EP65" t="n">
        <v>0</v>
      </c>
      <c r="EQ65" t="n">
        <v>0</v>
      </c>
      <c r="ER65" t="n">
        <v>0.00100431745486107</v>
      </c>
      <c r="ES65" t="n">
        <v>0.00309249408856501</v>
      </c>
      <c r="ET65" t="n">
        <v>0.00371759948972939</v>
      </c>
      <c r="EU65" t="n">
        <v>0.00153765886250855</v>
      </c>
      <c r="EV65" t="n">
        <v>0.00172408605537967</v>
      </c>
      <c r="EW65" t="n">
        <v>0.001854679880244</v>
      </c>
      <c r="EX65" t="n">
        <v>0.000768283616190388</v>
      </c>
      <c r="EY65" t="n">
        <v>0.000822973664922875</v>
      </c>
      <c r="EZ65" t="n">
        <v>0.00111484997529848</v>
      </c>
      <c r="FA65" t="n">
        <v>0.00107510279394496</v>
      </c>
      <c r="FB65" t="n">
        <v>0.00325912666310617</v>
      </c>
      <c r="FC65" t="n">
        <v>0.00449754009761117</v>
      </c>
      <c r="FD65" t="n">
        <v>0.00306884976444202</v>
      </c>
      <c r="FE65" t="n">
        <v>0.00291111766390731</v>
      </c>
      <c r="FF65" t="n">
        <v>0</v>
      </c>
      <c r="FG65" t="n">
        <v>0</v>
      </c>
      <c r="FH65" t="n">
        <v>0.00261343252855817</v>
      </c>
      <c r="FI65" t="n">
        <v>0.0307470073790698</v>
      </c>
      <c r="FJ65" t="n">
        <v>0</v>
      </c>
      <c r="FK65" t="n">
        <v>0.00119305050238822</v>
      </c>
      <c r="FL65" t="n">
        <v>0</v>
      </c>
      <c r="FM65" t="n">
        <v>0.00546116635720826</v>
      </c>
      <c r="FN65" t="n">
        <v>0</v>
      </c>
      <c r="FO65" t="n">
        <v>0.00237490015244522</v>
      </c>
      <c r="FP65" t="n">
        <v>0</v>
      </c>
      <c r="FQ65" t="n">
        <v>0.00240424013070302</v>
      </c>
      <c r="FR65" t="n">
        <v>0.00280636510903591</v>
      </c>
      <c r="FS65" t="n">
        <v>0.00307899289833035</v>
      </c>
      <c r="FT65" t="n">
        <v>0.0017246427149362</v>
      </c>
      <c r="FU65" t="n">
        <v>0</v>
      </c>
      <c r="FV65" t="n">
        <v>0.00181575689905702</v>
      </c>
      <c r="FW65" t="n">
        <v>0.00181557068288636</v>
      </c>
      <c r="FX65" t="n">
        <v>0</v>
      </c>
      <c r="FY65" t="n">
        <v>0</v>
      </c>
      <c r="FZ65" t="n">
        <v>0</v>
      </c>
      <c r="GA65" t="n">
        <v>0.00273007692922614</v>
      </c>
      <c r="GB65" t="n">
        <v>0.000718120657295694</v>
      </c>
      <c r="GC65" t="n">
        <v>0.000650110010419131</v>
      </c>
      <c r="GD65" t="n">
        <v>0.00207368548967908</v>
      </c>
      <c r="GE65" t="n">
        <v>0.00545972125086619</v>
      </c>
      <c r="GF65" t="n">
        <v>0.00190940373644777</v>
      </c>
      <c r="GG65" t="n">
        <v>0.00162462220029257</v>
      </c>
      <c r="GH65" t="n">
        <v>0.00196239675269437</v>
      </c>
      <c r="GI65" t="n">
        <v>0.00059327244869915</v>
      </c>
      <c r="GJ65" t="n">
        <v>0.00037396690590898</v>
      </c>
      <c r="GK65" t="n">
        <v>0</v>
      </c>
      <c r="GL65" t="n">
        <v>0.00287113814520074</v>
      </c>
      <c r="GM65" t="n">
        <v>0.00419021425861614</v>
      </c>
      <c r="GN65" t="n">
        <v>0</v>
      </c>
      <c r="GO65" t="n">
        <v>0.00444356256576319</v>
      </c>
      <c r="GP65" t="n">
        <v>0.00100431745486107</v>
      </c>
      <c r="GQ65" t="n">
        <v>0.00309249408856501</v>
      </c>
      <c r="GR65" t="n">
        <v>0.00371759948972939</v>
      </c>
      <c r="GS65" t="n">
        <v>0.00153765886250855</v>
      </c>
      <c r="GT65" t="n">
        <v>0.00172408605537967</v>
      </c>
      <c r="GU65" t="n">
        <v>0.001854679880244</v>
      </c>
      <c r="GV65" t="n">
        <v>0</v>
      </c>
      <c r="GW65" t="n">
        <v>0.000822973664922875</v>
      </c>
      <c r="GX65" t="n">
        <v>0</v>
      </c>
      <c r="GY65" t="n">
        <v>0.00107510279394496</v>
      </c>
      <c r="GZ65" t="n">
        <v>0.00325912666310618</v>
      </c>
      <c r="HA65" t="n">
        <v>0.00449754009761118</v>
      </c>
      <c r="HB65" t="n">
        <v>0.00306884976444201</v>
      </c>
      <c r="HC65" t="n">
        <v>0.00291111766390731</v>
      </c>
      <c r="HD65" t="n">
        <v>0.00175623892712819</v>
      </c>
      <c r="HE65" t="n">
        <v>0.00300938516479654</v>
      </c>
      <c r="HF65" t="n">
        <v>0.00261343252855817</v>
      </c>
      <c r="HG65" t="n">
        <v>0.0307470073790698</v>
      </c>
      <c r="HH65" t="n">
        <v>0.0269313276065019</v>
      </c>
      <c r="HI65" t="n">
        <v>0.00119305050238822</v>
      </c>
      <c r="HJ65" t="n">
        <v>0</v>
      </c>
      <c r="HK65" t="n">
        <v>0.00546116635720826</v>
      </c>
      <c r="HL65" t="n">
        <v>0.00207405830166899</v>
      </c>
      <c r="HM65" t="n">
        <v>0.00237490015244522</v>
      </c>
      <c r="HN65" t="n">
        <v>0.00193779786480091</v>
      </c>
      <c r="HO65" t="n">
        <v>0.00240424013070301</v>
      </c>
      <c r="HP65" t="n">
        <v>0.00280636510903591</v>
      </c>
      <c r="HQ65" t="n">
        <v>0.00307899289833035</v>
      </c>
      <c r="HR65" t="n">
        <v>0.0017246427149362</v>
      </c>
      <c r="HS65" t="n">
        <v>0.00153620657074796</v>
      </c>
      <c r="HT65" t="n">
        <v>0.00181575689905702</v>
      </c>
      <c r="HU65" t="n">
        <v>0.00181557068288636</v>
      </c>
      <c r="HV65" t="n">
        <v>0.00228254645430937</v>
      </c>
      <c r="HW65" t="n">
        <v>0.00220016957441002</v>
      </c>
      <c r="HX65" t="n">
        <v>0.00217624852615784</v>
      </c>
      <c r="HY65" t="n">
        <v>0.00273007692922614</v>
      </c>
      <c r="HZ65" t="n">
        <v>0.000718120657295695</v>
      </c>
      <c r="IA65" t="n">
        <v>0.000650110010419131</v>
      </c>
      <c r="IB65" t="n">
        <v>0.00207368548967908</v>
      </c>
      <c r="IC65" t="n">
        <v>0.00545972125086619</v>
      </c>
      <c r="ID65" t="n">
        <v>0.00190940373644776</v>
      </c>
      <c r="IE65" t="n">
        <v>0.00162462220029257</v>
      </c>
      <c r="IF65" t="n">
        <v>0.00196239675269438</v>
      </c>
      <c r="IG65" t="n">
        <v>0.00059327244869915</v>
      </c>
      <c r="IH65" t="n">
        <v>0.000373966905908979</v>
      </c>
      <c r="II65" t="n">
        <v>0.0000887548453585369</v>
      </c>
      <c r="IJ65" t="n">
        <v>0.00287113814520075</v>
      </c>
      <c r="IK65" t="n">
        <v>0.00419021425861615</v>
      </c>
      <c r="IL65" t="n">
        <v>0.0022615125494551</v>
      </c>
      <c r="IM65" t="n">
        <v>0.00444356256576319</v>
      </c>
      <c r="IN65" t="n">
        <v>0.00100431745486107</v>
      </c>
      <c r="IO65" t="n">
        <v>0.00309249408856501</v>
      </c>
      <c r="IP65" t="n">
        <v>0.00371759948972938</v>
      </c>
      <c r="IQ65" t="n">
        <v>0.00153765886250855</v>
      </c>
      <c r="IR65" t="n">
        <v>0.00172408605537967</v>
      </c>
      <c r="IS65" t="n">
        <v>0.001854679880244</v>
      </c>
      <c r="IT65" t="n">
        <v>0</v>
      </c>
      <c r="IU65" t="n">
        <v>0</v>
      </c>
      <c r="IV65" t="n">
        <v>0.00111484997529847</v>
      </c>
      <c r="IW65" t="n">
        <v>0.00107510279394496</v>
      </c>
      <c r="IX65" t="n">
        <v>0.00325912666310617</v>
      </c>
      <c r="IY65" t="n">
        <v>0.00449754009761117</v>
      </c>
      <c r="IZ65" t="n">
        <v>0.00306884976444201</v>
      </c>
      <c r="JA65" t="n">
        <v>0.00291111766390731</v>
      </c>
      <c r="JB65" t="n">
        <v>0.00175623892712819</v>
      </c>
      <c r="JC65" t="n">
        <v>0</v>
      </c>
      <c r="JD65" t="n">
        <v>0.00261343252855817</v>
      </c>
      <c r="JE65" t="n">
        <v>0.0307470073790698</v>
      </c>
      <c r="JF65" t="n">
        <v>0.0269313276065019</v>
      </c>
      <c r="JG65" t="n">
        <v>0</v>
      </c>
      <c r="JH65" t="n">
        <v>0</v>
      </c>
      <c r="JI65" t="n">
        <v>0.00546116635720826</v>
      </c>
      <c r="JJ65" t="n">
        <v>0.00207405830166899</v>
      </c>
      <c r="JK65" t="n">
        <v>0.00237490015244522</v>
      </c>
      <c r="JL65" t="n">
        <v>0</v>
      </c>
      <c r="JM65" t="n">
        <v>0.00240424013070302</v>
      </c>
      <c r="JN65" t="n">
        <v>0.00280636510903591</v>
      </c>
      <c r="JO65" t="n">
        <v>0.00307899289833035</v>
      </c>
      <c r="JP65" t="n">
        <v>0.0017246427149362</v>
      </c>
      <c r="JQ65" t="n">
        <v>0.00153620657074796</v>
      </c>
      <c r="JR65" t="n">
        <v>0.00181575689905702</v>
      </c>
      <c r="JS65" t="n">
        <v>0.00181557068288636</v>
      </c>
      <c r="JT65" t="n">
        <v>0.00228254645430937</v>
      </c>
      <c r="JU65" t="n">
        <v>0</v>
      </c>
      <c r="JV65" t="n">
        <v>0</v>
      </c>
      <c r="JW65" t="n">
        <v>0.00273007692922614</v>
      </c>
      <c r="JX65" t="n">
        <v>0.000718120657295694</v>
      </c>
      <c r="JY65" t="n">
        <v>0.000650110010419132</v>
      </c>
      <c r="JZ65" t="n">
        <v>0.00207368548967908</v>
      </c>
      <c r="KA65" t="n">
        <v>0.00545972125086619</v>
      </c>
      <c r="KB65" t="n">
        <v>0.00190940373644777</v>
      </c>
      <c r="KC65" t="n">
        <v>0.00162462220029257</v>
      </c>
      <c r="KD65" t="n">
        <v>0.00196239675269438</v>
      </c>
      <c r="KE65" t="n">
        <v>0.00059327244869915</v>
      </c>
      <c r="KF65" t="n">
        <v>0.00037396690590898</v>
      </c>
      <c r="KG65" t="n">
        <v>0</v>
      </c>
      <c r="KH65" t="n">
        <v>0.00287113814520075</v>
      </c>
      <c r="KI65" t="n">
        <v>0.00419021425861614</v>
      </c>
      <c r="KJ65" t="n">
        <v>0.0022615125494551</v>
      </c>
      <c r="KK65" t="n">
        <v>0.0044435625657632</v>
      </c>
      <c r="KL65" t="n">
        <v>0.00100431745486107</v>
      </c>
      <c r="KM65" t="n">
        <v>0.00309249408856501</v>
      </c>
      <c r="KN65" t="n">
        <v>0.00371759948972939</v>
      </c>
      <c r="KO65" t="n">
        <v>0.00153765886250856</v>
      </c>
      <c r="KP65" t="n">
        <v>0.00172408605537967</v>
      </c>
      <c r="KQ65" t="n">
        <v>0</v>
      </c>
      <c r="KR65" t="n">
        <v>0</v>
      </c>
      <c r="KS65" t="n">
        <v>0.000822973664922874</v>
      </c>
      <c r="KT65" t="n">
        <v>0.00111484997529847</v>
      </c>
      <c r="KU65" t="n">
        <v>0.00107510279394496</v>
      </c>
      <c r="KV65" t="n">
        <v>0.00325912666310617</v>
      </c>
      <c r="KW65" t="n">
        <v>0.00449754009761117</v>
      </c>
      <c r="KX65" t="n">
        <v>0.00306884976444201</v>
      </c>
      <c r="KY65" t="n">
        <v>0.00291111766390731</v>
      </c>
      <c r="KZ65" t="n">
        <v>0.00175623892712819</v>
      </c>
      <c r="LA65" t="n">
        <v>0.00300938516479654</v>
      </c>
      <c r="LB65" t="n">
        <v>0.00261343252855817</v>
      </c>
      <c r="LC65" t="n">
        <v>0.0307470073790698</v>
      </c>
      <c r="LD65" t="n">
        <v>0.0269313276065019</v>
      </c>
      <c r="LE65" t="n">
        <v>0.00119305050238822</v>
      </c>
      <c r="LF65" t="n">
        <v>0.00212316546906462</v>
      </c>
      <c r="LG65" t="n">
        <v>0.00546116635720826</v>
      </c>
      <c r="LH65" t="n">
        <v>0.00207405830166899</v>
      </c>
      <c r="LI65" t="n">
        <v>0.00237490015244522</v>
      </c>
      <c r="LJ65" t="n">
        <v>0.00193779786480091</v>
      </c>
      <c r="LK65" t="n">
        <v>0.00240424013070301</v>
      </c>
      <c r="LL65" t="n">
        <v>0.00280636510903591</v>
      </c>
      <c r="LM65" t="n">
        <v>0.00307899289833035</v>
      </c>
      <c r="LN65" t="n">
        <v>0.00172464271493621</v>
      </c>
      <c r="LO65" t="n">
        <v>0.00153620657074796</v>
      </c>
      <c r="LP65" t="n">
        <v>0.00181575689905702</v>
      </c>
      <c r="LQ65" t="n">
        <v>0.00181557068288636</v>
      </c>
      <c r="LR65" t="n">
        <v>0.00228254645430937</v>
      </c>
      <c r="LS65" t="n">
        <v>0.00220016957441003</v>
      </c>
      <c r="LT65" t="n">
        <v>0.00217624852615784</v>
      </c>
      <c r="LU65" t="n">
        <v>0.00273007692922614</v>
      </c>
      <c r="LV65" t="n">
        <v>0.000718120657295694</v>
      </c>
      <c r="LW65" t="n">
        <v>0.000650110010419131</v>
      </c>
      <c r="LX65" t="n">
        <v>0.00207368548967908</v>
      </c>
      <c r="LY65" t="n">
        <v>0.00545972125086619</v>
      </c>
      <c r="LZ65" t="n">
        <v>0.00190940373644777</v>
      </c>
      <c r="MA65" t="n">
        <v>0.00162462220029257</v>
      </c>
      <c r="MB65" t="n">
        <v>0.00196239675269438</v>
      </c>
      <c r="MC65" t="n">
        <v>0.00059327244869915</v>
      </c>
      <c r="MD65" t="n">
        <v>0.00037396690590898</v>
      </c>
      <c r="ME65" t="n">
        <v>0.0000887548453585369</v>
      </c>
      <c r="MF65" t="n">
        <v>0.00287113814520075</v>
      </c>
      <c r="MG65" t="n">
        <v>0.00419021425861614</v>
      </c>
      <c r="MH65" t="n">
        <v>0.00226151254945511</v>
      </c>
      <c r="MI65" t="n">
        <v>0.00444356256576321</v>
      </c>
      <c r="MJ65" t="n">
        <v>0.00100431745486107</v>
      </c>
      <c r="MK65" t="n">
        <v>0.00309249408856501</v>
      </c>
      <c r="ML65" t="n">
        <v>0.00371759948972939</v>
      </c>
      <c r="MM65" t="n">
        <v>0.00153765886250856</v>
      </c>
      <c r="MN65" t="n">
        <v>0.00172408605537967</v>
      </c>
      <c r="MO65" t="n">
        <v>0.001854679880244</v>
      </c>
      <c r="MP65" t="n">
        <v>0</v>
      </c>
      <c r="MQ65" t="n">
        <v>0.000822973664922875</v>
      </c>
      <c r="MR65" t="n">
        <v>0.00111484997529847</v>
      </c>
      <c r="MS65" t="n">
        <v>0.00107510279394496</v>
      </c>
      <c r="MT65" t="n">
        <v>0.00325912666310618</v>
      </c>
      <c r="MU65" t="n">
        <v>0.00449754009761118</v>
      </c>
      <c r="MV65" t="n">
        <v>0.00306884976444201</v>
      </c>
      <c r="MW65" t="n">
        <v>0.00291111766390731</v>
      </c>
      <c r="MX65" t="n">
        <v>0</v>
      </c>
      <c r="MY65" t="n">
        <v>0</v>
      </c>
      <c r="MZ65" t="n">
        <v>0.00261343252855818</v>
      </c>
      <c r="NA65" t="n">
        <v>0</v>
      </c>
      <c r="NB65" t="n">
        <v>0.0269313276065019</v>
      </c>
      <c r="NC65" t="n">
        <v>0.00119305050238822</v>
      </c>
      <c r="ND65" t="n">
        <v>0</v>
      </c>
      <c r="NE65" t="n">
        <v>0.00546116635720826</v>
      </c>
      <c r="NF65" t="n">
        <v>0.00207405830166899</v>
      </c>
      <c r="NG65" t="n">
        <v>0.00237490015244522</v>
      </c>
      <c r="NH65" t="n">
        <v>0</v>
      </c>
      <c r="NI65" t="n">
        <v>0.00240424013070301</v>
      </c>
      <c r="NJ65" t="n">
        <v>0.00280636510903591</v>
      </c>
      <c r="NK65" t="n">
        <v>0.00307899289833035</v>
      </c>
      <c r="NL65" t="n">
        <v>0.0017246427149362</v>
      </c>
      <c r="NM65" t="n">
        <v>0.00153620657074796</v>
      </c>
      <c r="NN65" t="n">
        <v>0.00181575689905702</v>
      </c>
      <c r="NO65" t="n">
        <v>0.00181557068288636</v>
      </c>
      <c r="NP65" t="n">
        <v>0.00228254645430937</v>
      </c>
      <c r="NQ65" t="n">
        <v>0</v>
      </c>
      <c r="NR65" t="n">
        <v>0.00217624852615784</v>
      </c>
      <c r="NS65" t="n">
        <v>0.00273007692922614</v>
      </c>
      <c r="NT65" t="n">
        <v>0.000718120657295695</v>
      </c>
      <c r="NU65" t="n">
        <v>0.00065011001041913</v>
      </c>
      <c r="NV65" t="n">
        <v>0.00207368548967908</v>
      </c>
      <c r="NW65" t="n">
        <v>0.00545972125086619</v>
      </c>
      <c r="NX65" t="n">
        <v>0.00190940373644776</v>
      </c>
      <c r="NY65" t="n">
        <v>0.00162462220029257</v>
      </c>
      <c r="NZ65" t="n">
        <v>0.00196239675269438</v>
      </c>
      <c r="OA65" t="n">
        <v>0.00059327244869915</v>
      </c>
      <c r="OB65" t="n">
        <v>0.00037396690590898</v>
      </c>
      <c r="OC65" t="n">
        <v>0.0000887548453585368</v>
      </c>
      <c r="OD65" t="n">
        <v>0.00287113814520075</v>
      </c>
      <c r="OE65" t="n">
        <v>0.00419021425861615</v>
      </c>
      <c r="OF65" t="n">
        <v>0.00226151254945511</v>
      </c>
      <c r="OG65" t="n">
        <v>0.00444356256576321</v>
      </c>
      <c r="OH65" t="n">
        <v>0.00100431745486107</v>
      </c>
      <c r="OI65" t="n">
        <v>0.00309249408856501</v>
      </c>
      <c r="OJ65" t="n">
        <v>0.00371759948972939</v>
      </c>
      <c r="OK65" t="n">
        <v>0.00153765886250855</v>
      </c>
      <c r="OL65" t="n">
        <v>0.00172408605537967</v>
      </c>
      <c r="OM65" t="n">
        <v>0.001854679880244</v>
      </c>
      <c r="ON65" t="n">
        <v>0.000768283616190388</v>
      </c>
      <c r="OO65" t="n">
        <v>0</v>
      </c>
      <c r="OP65" t="n">
        <v>0.00111484997529848</v>
      </c>
      <c r="OQ65" t="n">
        <v>0.00107510279394496</v>
      </c>
      <c r="OR65" t="n">
        <v>0.00325912666310618</v>
      </c>
      <c r="OS65" t="n">
        <v>0.00449754009761118</v>
      </c>
      <c r="OT65" t="n">
        <v>0.00306884976444201</v>
      </c>
      <c r="OU65" t="n">
        <v>0.00291111766390731</v>
      </c>
      <c r="OV65" t="n">
        <v>0</v>
      </c>
      <c r="OW65" t="n">
        <v>0</v>
      </c>
      <c r="OX65" t="n">
        <v>0.00261343252855818</v>
      </c>
      <c r="OY65" t="n">
        <v>0.0307470073790698</v>
      </c>
      <c r="OZ65" t="n">
        <v>0.0269313276065019</v>
      </c>
      <c r="PA65" t="n">
        <v>0.00119305050238822</v>
      </c>
      <c r="PB65" t="n">
        <v>0</v>
      </c>
      <c r="PC65" t="n">
        <v>0.00546116635720826</v>
      </c>
      <c r="PD65" t="n">
        <v>0</v>
      </c>
      <c r="PE65" t="n">
        <v>0</v>
      </c>
      <c r="PF65" t="n">
        <v>0</v>
      </c>
      <c r="PG65" t="n">
        <v>0.00240424013070301</v>
      </c>
      <c r="PH65" t="n">
        <v>0.00280636510903591</v>
      </c>
      <c r="PI65" t="n">
        <v>0.00307899289833035</v>
      </c>
      <c r="PJ65" t="n">
        <v>0</v>
      </c>
      <c r="PK65" t="n">
        <v>0.00153620657074796</v>
      </c>
      <c r="PL65" t="n">
        <v>0.00181575689905702</v>
      </c>
      <c r="PM65" t="n">
        <v>0</v>
      </c>
      <c r="PN65" t="n">
        <v>0</v>
      </c>
      <c r="PO65" t="n">
        <v>0</v>
      </c>
      <c r="PP65" t="n">
        <v>0</v>
      </c>
      <c r="PQ65" t="n">
        <v>0.00273007692922614</v>
      </c>
      <c r="PR65" t="n">
        <v>0.000718120657295695</v>
      </c>
      <c r="PS65" t="n">
        <v>0.000650110010419131</v>
      </c>
      <c r="PT65" t="n">
        <v>0.00207368548967908</v>
      </c>
      <c r="PU65" t="n">
        <v>0.00545972125086619</v>
      </c>
      <c r="PV65" t="n">
        <v>0.00190940373644776</v>
      </c>
      <c r="PW65" t="n">
        <v>0.00162462220029257</v>
      </c>
      <c r="PX65" t="n">
        <v>0.00196239675269437</v>
      </c>
      <c r="PY65" t="n">
        <v>0.00059327244869915</v>
      </c>
      <c r="PZ65" t="n">
        <v>0.000373966905908979</v>
      </c>
      <c r="QA65" t="n">
        <v>0.000088754845358537</v>
      </c>
      <c r="QB65" t="n">
        <v>0.00287113814520075</v>
      </c>
      <c r="QC65" t="n">
        <v>0.00419021425861614</v>
      </c>
      <c r="QD65" t="n">
        <v>0</v>
      </c>
      <c r="QE65" t="n">
        <v>0.00444356256576321</v>
      </c>
      <c r="QF65" t="n">
        <v>0.00100431745486107</v>
      </c>
      <c r="QG65" t="n">
        <v>0.00309249408856501</v>
      </c>
      <c r="QH65" t="n">
        <v>0.00371759948972939</v>
      </c>
      <c r="QI65" t="n">
        <v>0.00153765886250856</v>
      </c>
    </row>
    <row r="66">
      <c r="A66" t="s">
        <v>65</v>
      </c>
      <c r="B66" t="n">
        <v>0.000212655333992206</v>
      </c>
      <c r="C66" t="n">
        <v>0.000217276088185564</v>
      </c>
      <c r="D66" t="n">
        <v>0.0000942782761417056</v>
      </c>
      <c r="E66" t="n">
        <v>0</v>
      </c>
      <c r="F66" t="n">
        <v>0</v>
      </c>
      <c r="G66" t="n">
        <v>0.000135603990715959</v>
      </c>
      <c r="H66" t="n">
        <v>0.000256863864653638</v>
      </c>
      <c r="I66" t="n">
        <v>0.000229943555732644</v>
      </c>
      <c r="J66" t="n">
        <v>0.000327662889690256</v>
      </c>
      <c r="K66" t="n">
        <v>0.000325052336578231</v>
      </c>
      <c r="L66" t="n">
        <v>0.000226981649866129</v>
      </c>
      <c r="M66" t="n">
        <v>0.000285233050233024</v>
      </c>
      <c r="N66" t="n">
        <v>0.000214063066910105</v>
      </c>
      <c r="O66" t="n">
        <v>0.000349415875346884</v>
      </c>
      <c r="P66" t="n">
        <v>0.00172975603755206</v>
      </c>
      <c r="Q66" t="n">
        <v>0.000153270620771732</v>
      </c>
      <c r="R66" t="n">
        <v>0</v>
      </c>
      <c r="S66" t="n">
        <v>0.000348124755226511</v>
      </c>
      <c r="T66" t="n">
        <v>0</v>
      </c>
      <c r="U66" t="n">
        <v>0.000260067825174595</v>
      </c>
      <c r="V66" t="n">
        <v>0.000223975776630523</v>
      </c>
      <c r="W66" t="n">
        <v>0.000192881175769244</v>
      </c>
      <c r="X66" t="n">
        <v>0.000285363100055655</v>
      </c>
      <c r="Y66" t="n">
        <v>0.000186810018911277</v>
      </c>
      <c r="Z66" t="n">
        <v>0.00024575871504382</v>
      </c>
      <c r="AA66" t="n">
        <v>0</v>
      </c>
      <c r="AB66" t="n">
        <v>0.000267782236893504</v>
      </c>
      <c r="AC66" t="n">
        <v>0.000250164814962787</v>
      </c>
      <c r="AD66" t="n">
        <v>0.00032334388299298</v>
      </c>
      <c r="AE66" t="n">
        <v>0.000252598991991956</v>
      </c>
      <c r="AF66" t="n">
        <v>0.000255588576160721</v>
      </c>
      <c r="AG66" t="n">
        <v>0.000339618722688028</v>
      </c>
      <c r="AH66" t="n">
        <v>0.000112289513280126</v>
      </c>
      <c r="AI66" t="n">
        <v>0.0000991717573778566</v>
      </c>
      <c r="AJ66" t="n">
        <v>0.000303717503238237</v>
      </c>
      <c r="AK66" t="n">
        <v>0.000985555582749097</v>
      </c>
      <c r="AL66" t="n">
        <v>0.000273123023290992</v>
      </c>
      <c r="AM66" t="n">
        <v>0.000212951525991739</v>
      </c>
      <c r="AN66" t="n">
        <v>0.000379257382705887</v>
      </c>
      <c r="AO66" t="n">
        <v>0.000155844220521354</v>
      </c>
      <c r="AP66" t="n">
        <v>0.0000982357786540554</v>
      </c>
      <c r="AQ66" t="n">
        <v>0.0000233146334750034</v>
      </c>
      <c r="AR66" t="n">
        <v>0.000638764807943221</v>
      </c>
      <c r="AS66" t="n">
        <v>0.00100160349499236</v>
      </c>
      <c r="AT66" t="n">
        <v>0.000545369539457484</v>
      </c>
      <c r="AU66" t="n">
        <v>0.00104289749658641</v>
      </c>
      <c r="AV66" t="n">
        <v>0.000192072352284411</v>
      </c>
      <c r="AW66" t="n">
        <v>0.000706048753801132</v>
      </c>
      <c r="AX66" t="n">
        <v>0.000837518776714111</v>
      </c>
      <c r="AY66" t="n">
        <v>0.000278553252247562</v>
      </c>
      <c r="AZ66" t="n">
        <v>0.000212655333992206</v>
      </c>
      <c r="BA66" t="n">
        <v>0.000217276088185564</v>
      </c>
      <c r="BB66" t="n">
        <v>0.0000942782761417056</v>
      </c>
      <c r="BC66" t="n">
        <v>0</v>
      </c>
      <c r="BD66" t="n">
        <v>0.00014894134935399</v>
      </c>
      <c r="BE66" t="n">
        <v>0.000135603990715959</v>
      </c>
      <c r="BF66" t="n">
        <v>0.000256863864653638</v>
      </c>
      <c r="BG66" t="n">
        <v>0.000229943555732644</v>
      </c>
      <c r="BH66" t="n">
        <v>0.000327662889690256</v>
      </c>
      <c r="BI66" t="n">
        <v>0.000325052336578231</v>
      </c>
      <c r="BJ66" t="n">
        <v>0.000226981649866129</v>
      </c>
      <c r="BK66" t="n">
        <v>0.000285233050233024</v>
      </c>
      <c r="BL66" t="n">
        <v>0.000214063066910105</v>
      </c>
      <c r="BM66" t="n">
        <v>0.000349415875346884</v>
      </c>
      <c r="BN66" t="n">
        <v>1.00172975603755</v>
      </c>
      <c r="BO66" t="n">
        <v>0.000153270620771732</v>
      </c>
      <c r="BP66" t="n">
        <v>0</v>
      </c>
      <c r="BQ66" t="n">
        <v>0.000348124755226512</v>
      </c>
      <c r="BR66" t="n">
        <v>0.00028716608934577</v>
      </c>
      <c r="BS66" t="n">
        <v>0.000260067825174595</v>
      </c>
      <c r="BT66" t="n">
        <v>0.000223975776630523</v>
      </c>
      <c r="BU66" t="n">
        <v>0.000192881175769244</v>
      </c>
      <c r="BV66" t="n">
        <v>0.000285363100055655</v>
      </c>
      <c r="BW66" t="n">
        <v>0.000186810018911277</v>
      </c>
      <c r="BX66" t="n">
        <v>0.00024575871504382</v>
      </c>
      <c r="BY66" t="n">
        <v>0</v>
      </c>
      <c r="BZ66" t="n">
        <v>0.000267782236893504</v>
      </c>
      <c r="CA66" t="n">
        <v>0.000250164814962787</v>
      </c>
      <c r="CB66" t="n">
        <v>0.00032334388299298</v>
      </c>
      <c r="CC66" t="n">
        <v>0.000252598991991956</v>
      </c>
      <c r="CD66" t="n">
        <v>0.000255588576160721</v>
      </c>
      <c r="CE66" t="n">
        <v>0.000339618722688028</v>
      </c>
      <c r="CF66" t="n">
        <v>0.000112289513280126</v>
      </c>
      <c r="CG66" t="n">
        <v>0.0000991717573778566</v>
      </c>
      <c r="CH66" t="n">
        <v>0.000303717503238238</v>
      </c>
      <c r="CI66" t="n">
        <v>0.000985555582749099</v>
      </c>
      <c r="CJ66" t="n">
        <v>0.000273123023290992</v>
      </c>
      <c r="CK66" t="n">
        <v>0.000212951525991739</v>
      </c>
      <c r="CL66" t="n">
        <v>0.000379257382705887</v>
      </c>
      <c r="CM66" t="n">
        <v>0.000155844220521354</v>
      </c>
      <c r="CN66" t="n">
        <v>0.0000982357786540553</v>
      </c>
      <c r="CO66" t="n">
        <v>0.0000233146334750034</v>
      </c>
      <c r="CP66" t="n">
        <v>0.000638764807943223</v>
      </c>
      <c r="CQ66" t="n">
        <v>0.00100160349499236</v>
      </c>
      <c r="CR66" t="n">
        <v>0</v>
      </c>
      <c r="CS66" t="n">
        <v>0.00104289749658641</v>
      </c>
      <c r="CT66" t="n">
        <v>0.000192072352284411</v>
      </c>
      <c r="CU66" t="n">
        <v>0.000706048753801133</v>
      </c>
      <c r="CV66" t="n">
        <v>0.000837518776714112</v>
      </c>
      <c r="CW66" t="n">
        <v>0.000278553252247562</v>
      </c>
      <c r="CX66" t="n">
        <v>0.000212655333992206</v>
      </c>
      <c r="CY66" t="n">
        <v>0.000217276088185564</v>
      </c>
      <c r="CZ66" t="n">
        <v>0</v>
      </c>
      <c r="DA66" t="n">
        <v>0</v>
      </c>
      <c r="DB66" t="n">
        <v>0.00014894134935399</v>
      </c>
      <c r="DC66" t="n">
        <v>0.000135603990715959</v>
      </c>
      <c r="DD66" t="n">
        <v>0.000256863864653638</v>
      </c>
      <c r="DE66" t="n">
        <v>0.000229943555732644</v>
      </c>
      <c r="DF66" t="n">
        <v>0</v>
      </c>
      <c r="DG66" t="n">
        <v>0.00032505233657823</v>
      </c>
      <c r="DH66" t="n">
        <v>0</v>
      </c>
      <c r="DI66" t="n">
        <v>0</v>
      </c>
      <c r="DJ66" t="n">
        <v>0.000214063066910105</v>
      </c>
      <c r="DK66" t="n">
        <v>0</v>
      </c>
      <c r="DL66" t="n">
        <v>0.00172975603755206</v>
      </c>
      <c r="DM66" t="n">
        <v>0</v>
      </c>
      <c r="DN66" t="n">
        <v>0</v>
      </c>
      <c r="DO66" t="n">
        <v>0</v>
      </c>
      <c r="DP66" t="n">
        <v>0</v>
      </c>
      <c r="DQ66" t="n">
        <v>0.000260067825174595</v>
      </c>
      <c r="DR66" t="n">
        <v>0</v>
      </c>
      <c r="DS66" t="n">
        <v>0.000192881175769244</v>
      </c>
      <c r="DT66" t="n">
        <v>0.000285363100055655</v>
      </c>
      <c r="DU66" t="n">
        <v>0.000186810018911277</v>
      </c>
      <c r="DV66" t="n">
        <v>0</v>
      </c>
      <c r="DW66" t="n">
        <v>0</v>
      </c>
      <c r="DX66" t="n">
        <v>0.000267782236893504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0.000112289513280126</v>
      </c>
      <c r="EE66" t="n">
        <v>0.0000991717573778566</v>
      </c>
      <c r="EF66" t="n">
        <v>0.000303717503238238</v>
      </c>
      <c r="EG66" t="n">
        <v>0.000985555582749099</v>
      </c>
      <c r="EH66" t="n">
        <v>0.000273123023290992</v>
      </c>
      <c r="EI66" t="n">
        <v>0.000212951525991739</v>
      </c>
      <c r="EJ66" t="n">
        <v>0.000379257382705886</v>
      </c>
      <c r="EK66" t="n">
        <v>0.000155844220521354</v>
      </c>
      <c r="EL66" t="n">
        <v>0.0000982357786540554</v>
      </c>
      <c r="EM66" t="n">
        <v>0.0000233146334750034</v>
      </c>
      <c r="EN66" t="n">
        <v>0</v>
      </c>
      <c r="EO66" t="n">
        <v>0.00100160349499236</v>
      </c>
      <c r="EP66" t="n">
        <v>0</v>
      </c>
      <c r="EQ66" t="n">
        <v>0</v>
      </c>
      <c r="ER66" t="n">
        <v>0.000192072352284412</v>
      </c>
      <c r="ES66" t="n">
        <v>0.000706048753801133</v>
      </c>
      <c r="ET66" t="n">
        <v>0.00083751877671411</v>
      </c>
      <c r="EU66" t="n">
        <v>0.000278553252247562</v>
      </c>
      <c r="EV66" t="n">
        <v>0.000212655333992206</v>
      </c>
      <c r="EW66" t="n">
        <v>0.000217276088185564</v>
      </c>
      <c r="EX66" t="n">
        <v>0.0000942782761417056</v>
      </c>
      <c r="EY66" t="n">
        <v>0.000110289557746485</v>
      </c>
      <c r="EZ66" t="n">
        <v>0.00014894134935399</v>
      </c>
      <c r="FA66" t="n">
        <v>0.000135603990715959</v>
      </c>
      <c r="FB66" t="n">
        <v>0.000256863864653638</v>
      </c>
      <c r="FC66" t="n">
        <v>0.000229943555732644</v>
      </c>
      <c r="FD66" t="n">
        <v>0.000327662889690256</v>
      </c>
      <c r="FE66" t="n">
        <v>0.000325052336578231</v>
      </c>
      <c r="FF66" t="n">
        <v>0</v>
      </c>
      <c r="FG66" t="n">
        <v>0</v>
      </c>
      <c r="FH66" t="n">
        <v>0.000214063066910105</v>
      </c>
      <c r="FI66" t="n">
        <v>0.000349415875346884</v>
      </c>
      <c r="FJ66" t="n">
        <v>0</v>
      </c>
      <c r="FK66" t="n">
        <v>0.000153270620771732</v>
      </c>
      <c r="FL66" t="n">
        <v>0</v>
      </c>
      <c r="FM66" t="n">
        <v>0.000348124755226512</v>
      </c>
      <c r="FN66" t="n">
        <v>0</v>
      </c>
      <c r="FO66" t="n">
        <v>0.000260067825174595</v>
      </c>
      <c r="FP66" t="n">
        <v>0</v>
      </c>
      <c r="FQ66" t="n">
        <v>0.000192881175769244</v>
      </c>
      <c r="FR66" t="n">
        <v>0.000285363100055655</v>
      </c>
      <c r="FS66" t="n">
        <v>0.000186810018911277</v>
      </c>
      <c r="FT66" t="n">
        <v>0.00024575871504382</v>
      </c>
      <c r="FU66" t="n">
        <v>0</v>
      </c>
      <c r="FV66" t="n">
        <v>0.000267782236893504</v>
      </c>
      <c r="FW66" t="n">
        <v>0.000250164814962787</v>
      </c>
      <c r="FX66" t="n">
        <v>0</v>
      </c>
      <c r="FY66" t="n">
        <v>0</v>
      </c>
      <c r="FZ66" t="n">
        <v>0</v>
      </c>
      <c r="GA66" t="n">
        <v>0.000339618722688028</v>
      </c>
      <c r="GB66" t="n">
        <v>0.000112289513280126</v>
      </c>
      <c r="GC66" t="n">
        <v>0.0000991717573778567</v>
      </c>
      <c r="GD66" t="n">
        <v>0.000303717503238238</v>
      </c>
      <c r="GE66" t="n">
        <v>0.000985555582749098</v>
      </c>
      <c r="GF66" t="n">
        <v>0.000273123023290992</v>
      </c>
      <c r="GG66" t="n">
        <v>0.000212951525991739</v>
      </c>
      <c r="GH66" t="n">
        <v>0.000379257382705886</v>
      </c>
      <c r="GI66" t="n">
        <v>0.000155844220521354</v>
      </c>
      <c r="GJ66" t="n">
        <v>0.0000982357786540554</v>
      </c>
      <c r="GK66" t="n">
        <v>0</v>
      </c>
      <c r="GL66" t="n">
        <v>0.000638764807943221</v>
      </c>
      <c r="GM66" t="n">
        <v>0.00100160349499236</v>
      </c>
      <c r="GN66" t="n">
        <v>0</v>
      </c>
      <c r="GO66" t="n">
        <v>0.00104289749658641</v>
      </c>
      <c r="GP66" t="n">
        <v>0.000192072352284412</v>
      </c>
      <c r="GQ66" t="n">
        <v>0.000706048753801133</v>
      </c>
      <c r="GR66" t="n">
        <v>0.000837518776714111</v>
      </c>
      <c r="GS66" t="n">
        <v>0.000278553252247562</v>
      </c>
      <c r="GT66" t="n">
        <v>0.000212655333992206</v>
      </c>
      <c r="GU66" t="n">
        <v>0.000217276088185564</v>
      </c>
      <c r="GV66" t="n">
        <v>0</v>
      </c>
      <c r="GW66" t="n">
        <v>0.000110289557746485</v>
      </c>
      <c r="GX66" t="n">
        <v>0</v>
      </c>
      <c r="GY66" t="n">
        <v>0.000135603990715959</v>
      </c>
      <c r="GZ66" t="n">
        <v>0.000256863864653638</v>
      </c>
      <c r="HA66" t="n">
        <v>0.000229943555732644</v>
      </c>
      <c r="HB66" t="n">
        <v>0.000327662889690255</v>
      </c>
      <c r="HC66" t="n">
        <v>0.000325052336578231</v>
      </c>
      <c r="HD66" t="n">
        <v>0.000226981649866129</v>
      </c>
      <c r="HE66" t="n">
        <v>0.000285233050233024</v>
      </c>
      <c r="HF66" t="n">
        <v>0.000214063066910105</v>
      </c>
      <c r="HG66" t="n">
        <v>0.000349415875346884</v>
      </c>
      <c r="HH66" t="n">
        <v>0.00172975603755206</v>
      </c>
      <c r="HI66" t="n">
        <v>0.000153270620771732</v>
      </c>
      <c r="HJ66" t="n">
        <v>0</v>
      </c>
      <c r="HK66" t="n">
        <v>0.000348124755226512</v>
      </c>
      <c r="HL66" t="n">
        <v>0.00028716608934577</v>
      </c>
      <c r="HM66" t="n">
        <v>0.000260067825174595</v>
      </c>
      <c r="HN66" t="n">
        <v>0.000223975776630523</v>
      </c>
      <c r="HO66" t="n">
        <v>0.000192881175769244</v>
      </c>
      <c r="HP66" t="n">
        <v>0.000285363100055655</v>
      </c>
      <c r="HQ66" t="n">
        <v>0.000186810018911277</v>
      </c>
      <c r="HR66" t="n">
        <v>0.00024575871504382</v>
      </c>
      <c r="HS66" t="n">
        <v>0.00021994123667898</v>
      </c>
      <c r="HT66" t="n">
        <v>0.000267782236893504</v>
      </c>
      <c r="HU66" t="n">
        <v>0.000250164814962787</v>
      </c>
      <c r="HV66" t="n">
        <v>0.00032334388299298</v>
      </c>
      <c r="HW66" t="n">
        <v>0.000252598991991956</v>
      </c>
      <c r="HX66" t="n">
        <v>0.000255588576160721</v>
      </c>
      <c r="HY66" t="n">
        <v>0.000339618722688028</v>
      </c>
      <c r="HZ66" t="n">
        <v>0.000112289513280126</v>
      </c>
      <c r="IA66" t="n">
        <v>0.0000991717573778566</v>
      </c>
      <c r="IB66" t="n">
        <v>0.000303717503238238</v>
      </c>
      <c r="IC66" t="n">
        <v>0.000985555582749097</v>
      </c>
      <c r="ID66" t="n">
        <v>0.000273123023290992</v>
      </c>
      <c r="IE66" t="n">
        <v>0.000212951525991739</v>
      </c>
      <c r="IF66" t="n">
        <v>0.000379257382705886</v>
      </c>
      <c r="IG66" t="n">
        <v>0.000155844220521354</v>
      </c>
      <c r="IH66" t="n">
        <v>0.0000982357786540553</v>
      </c>
      <c r="II66" t="n">
        <v>0.0000233146334750034</v>
      </c>
      <c r="IJ66" t="n">
        <v>0.000638764807943222</v>
      </c>
      <c r="IK66" t="n">
        <v>0.00100160349499236</v>
      </c>
      <c r="IL66" t="n">
        <v>0.000545369539457484</v>
      </c>
      <c r="IM66" t="n">
        <v>0.00104289749658641</v>
      </c>
      <c r="IN66" t="n">
        <v>0.000192072352284412</v>
      </c>
      <c r="IO66" t="n">
        <v>0.000706048753801132</v>
      </c>
      <c r="IP66" t="n">
        <v>0.000837518776714108</v>
      </c>
      <c r="IQ66" t="n">
        <v>0.000278553252247562</v>
      </c>
      <c r="IR66" t="n">
        <v>0.000212655333992206</v>
      </c>
      <c r="IS66" t="n">
        <v>0.000217276088185564</v>
      </c>
      <c r="IT66" t="n">
        <v>0</v>
      </c>
      <c r="IU66" t="n">
        <v>0</v>
      </c>
      <c r="IV66" t="n">
        <v>0.00014894134935399</v>
      </c>
      <c r="IW66" t="n">
        <v>0.000135603990715959</v>
      </c>
      <c r="IX66" t="n">
        <v>0.000256863864653638</v>
      </c>
      <c r="IY66" t="n">
        <v>0.000229943555732644</v>
      </c>
      <c r="IZ66" t="n">
        <v>0.000327662889690255</v>
      </c>
      <c r="JA66" t="n">
        <v>0.000325052336578231</v>
      </c>
      <c r="JB66" t="n">
        <v>0.000226981649866129</v>
      </c>
      <c r="JC66" t="n">
        <v>0</v>
      </c>
      <c r="JD66" t="n">
        <v>0.000214063066910105</v>
      </c>
      <c r="JE66" t="n">
        <v>0.000349415875346884</v>
      </c>
      <c r="JF66" t="n">
        <v>0.00172975603755206</v>
      </c>
      <c r="JG66" t="n">
        <v>0</v>
      </c>
      <c r="JH66" t="n">
        <v>0</v>
      </c>
      <c r="JI66" t="n">
        <v>0.000348124755226512</v>
      </c>
      <c r="JJ66" t="n">
        <v>0.00028716608934577</v>
      </c>
      <c r="JK66" t="n">
        <v>0.000260067825174595</v>
      </c>
      <c r="JL66" t="n">
        <v>0</v>
      </c>
      <c r="JM66" t="n">
        <v>0.000192881175769244</v>
      </c>
      <c r="JN66" t="n">
        <v>0.000285363100055655</v>
      </c>
      <c r="JO66" t="n">
        <v>0.000186810018911277</v>
      </c>
      <c r="JP66" t="n">
        <v>0.00024575871504382</v>
      </c>
      <c r="JQ66" t="n">
        <v>0.00021994123667898</v>
      </c>
      <c r="JR66" t="n">
        <v>0.000267782236893504</v>
      </c>
      <c r="JS66" t="n">
        <v>0.000250164814962787</v>
      </c>
      <c r="JT66" t="n">
        <v>0.000323343882992981</v>
      </c>
      <c r="JU66" t="n">
        <v>0</v>
      </c>
      <c r="JV66" t="n">
        <v>0</v>
      </c>
      <c r="JW66" t="n">
        <v>0.000339618722688028</v>
      </c>
      <c r="JX66" t="n">
        <v>0.000112289513280126</v>
      </c>
      <c r="JY66" t="n">
        <v>0.0000991717573778567</v>
      </c>
      <c r="JZ66" t="n">
        <v>0.000303717503238238</v>
      </c>
      <c r="KA66" t="n">
        <v>0.000985555582749097</v>
      </c>
      <c r="KB66" t="n">
        <v>0.000273123023290992</v>
      </c>
      <c r="KC66" t="n">
        <v>0.000212951525991739</v>
      </c>
      <c r="KD66" t="n">
        <v>0.000379257382705886</v>
      </c>
      <c r="KE66" t="n">
        <v>0.000155844220521354</v>
      </c>
      <c r="KF66" t="n">
        <v>0.0000982357786540553</v>
      </c>
      <c r="KG66" t="n">
        <v>0</v>
      </c>
      <c r="KH66" t="n">
        <v>0.000638764807943222</v>
      </c>
      <c r="KI66" t="n">
        <v>0.00100160349499236</v>
      </c>
      <c r="KJ66" t="n">
        <v>0.000545369539457483</v>
      </c>
      <c r="KK66" t="n">
        <v>0.00104289749658641</v>
      </c>
      <c r="KL66" t="n">
        <v>0.000192072352284411</v>
      </c>
      <c r="KM66" t="n">
        <v>0.000706048753801131</v>
      </c>
      <c r="KN66" t="n">
        <v>0.000837518776714111</v>
      </c>
      <c r="KO66" t="n">
        <v>0.000278553252247562</v>
      </c>
      <c r="KP66" t="n">
        <v>0.000212655333992206</v>
      </c>
      <c r="KQ66" t="n">
        <v>0</v>
      </c>
      <c r="KR66" t="n">
        <v>0</v>
      </c>
      <c r="KS66" t="n">
        <v>0.000110289557746485</v>
      </c>
      <c r="KT66" t="n">
        <v>0.00014894134935399</v>
      </c>
      <c r="KU66" t="n">
        <v>0.000135603990715959</v>
      </c>
      <c r="KV66" t="n">
        <v>0.000256863864653638</v>
      </c>
      <c r="KW66" t="n">
        <v>0.000229943555732644</v>
      </c>
      <c r="KX66" t="n">
        <v>0.000327662889690256</v>
      </c>
      <c r="KY66" t="n">
        <v>0.000325052336578231</v>
      </c>
      <c r="KZ66" t="n">
        <v>0.000226981649866129</v>
      </c>
      <c r="LA66" t="n">
        <v>0.000285233050233024</v>
      </c>
      <c r="LB66" t="n">
        <v>0.000214063066910105</v>
      </c>
      <c r="LC66" t="n">
        <v>0.000349415875346884</v>
      </c>
      <c r="LD66" t="n">
        <v>0.00172975603755206</v>
      </c>
      <c r="LE66" t="n">
        <v>0.000153270620771732</v>
      </c>
      <c r="LF66" t="n">
        <v>0.000279287838499807</v>
      </c>
      <c r="LG66" t="n">
        <v>0.000348124755226512</v>
      </c>
      <c r="LH66" t="n">
        <v>0.00028716608934577</v>
      </c>
      <c r="LI66" t="n">
        <v>0.000260067825174595</v>
      </c>
      <c r="LJ66" t="n">
        <v>0.000223975776630523</v>
      </c>
      <c r="LK66" t="n">
        <v>0.000192881175769244</v>
      </c>
      <c r="LL66" t="n">
        <v>0.000285363100055655</v>
      </c>
      <c r="LM66" t="n">
        <v>0.000186810018911277</v>
      </c>
      <c r="LN66" t="n">
        <v>0.00024575871504382</v>
      </c>
      <c r="LO66" t="n">
        <v>0.00021994123667898</v>
      </c>
      <c r="LP66" t="n">
        <v>0.000267782236893504</v>
      </c>
      <c r="LQ66" t="n">
        <v>0.000250164814962787</v>
      </c>
      <c r="LR66" t="n">
        <v>0.000323343882992981</v>
      </c>
      <c r="LS66" t="n">
        <v>0.000252598991991957</v>
      </c>
      <c r="LT66" t="n">
        <v>0.00025558857616072</v>
      </c>
      <c r="LU66" t="n">
        <v>0.000339618722688028</v>
      </c>
      <c r="LV66" t="n">
        <v>0.000112289513280126</v>
      </c>
      <c r="LW66" t="n">
        <v>0.0000991717573778566</v>
      </c>
      <c r="LX66" t="n">
        <v>0.000303717503238238</v>
      </c>
      <c r="LY66" t="n">
        <v>0.000985555582749097</v>
      </c>
      <c r="LZ66" t="n">
        <v>0.000273123023290992</v>
      </c>
      <c r="MA66" t="n">
        <v>0.000212951525991739</v>
      </c>
      <c r="MB66" t="n">
        <v>0.000379257382705887</v>
      </c>
      <c r="MC66" t="n">
        <v>0.000155844220521354</v>
      </c>
      <c r="MD66" t="n">
        <v>0.0000982357786540554</v>
      </c>
      <c r="ME66" t="n">
        <v>0.0000233146334750034</v>
      </c>
      <c r="MF66" t="n">
        <v>0.000638764807943222</v>
      </c>
      <c r="MG66" t="n">
        <v>0.00100160349499236</v>
      </c>
      <c r="MH66" t="n">
        <v>0.000545369539457484</v>
      </c>
      <c r="MI66" t="n">
        <v>0.00104289749658641</v>
      </c>
      <c r="MJ66" t="n">
        <v>0.000192072352284411</v>
      </c>
      <c r="MK66" t="n">
        <v>0.000706048753801131</v>
      </c>
      <c r="ML66" t="n">
        <v>0.000837518776714111</v>
      </c>
      <c r="MM66" t="n">
        <v>0.000278553252247562</v>
      </c>
      <c r="MN66" t="n">
        <v>0.000212655333992206</v>
      </c>
      <c r="MO66" t="n">
        <v>0.000217276088185564</v>
      </c>
      <c r="MP66" t="n">
        <v>0</v>
      </c>
      <c r="MQ66" t="n">
        <v>0.000110289557746485</v>
      </c>
      <c r="MR66" t="n">
        <v>0.00014894134935399</v>
      </c>
      <c r="MS66" t="n">
        <v>0.000135603990715959</v>
      </c>
      <c r="MT66" t="n">
        <v>0.000256863864653638</v>
      </c>
      <c r="MU66" t="n">
        <v>0.000229943555732644</v>
      </c>
      <c r="MV66" t="n">
        <v>0.000327662889690256</v>
      </c>
      <c r="MW66" t="n">
        <v>0.000325052336578231</v>
      </c>
      <c r="MX66" t="n">
        <v>0</v>
      </c>
      <c r="MY66" t="n">
        <v>0</v>
      </c>
      <c r="MZ66" t="n">
        <v>0.000214063066910105</v>
      </c>
      <c r="NA66" t="n">
        <v>0</v>
      </c>
      <c r="NB66" t="n">
        <v>0.00172975603755206</v>
      </c>
      <c r="NC66" t="n">
        <v>0.000153270620771732</v>
      </c>
      <c r="ND66" t="n">
        <v>0</v>
      </c>
      <c r="NE66" t="n">
        <v>0.000348124755226512</v>
      </c>
      <c r="NF66" t="n">
        <v>0.00028716608934577</v>
      </c>
      <c r="NG66" t="n">
        <v>0.000260067825174595</v>
      </c>
      <c r="NH66" t="n">
        <v>0</v>
      </c>
      <c r="NI66" t="n">
        <v>0.000192881175769244</v>
      </c>
      <c r="NJ66" t="n">
        <v>0.000285363100055655</v>
      </c>
      <c r="NK66" t="n">
        <v>0.000186810018911277</v>
      </c>
      <c r="NL66" t="n">
        <v>0.00024575871504382</v>
      </c>
      <c r="NM66" t="n">
        <v>0.00021994123667898</v>
      </c>
      <c r="NN66" t="n">
        <v>0.000267782236893504</v>
      </c>
      <c r="NO66" t="n">
        <v>0.000250164814962787</v>
      </c>
      <c r="NP66" t="n">
        <v>0.000323343882992981</v>
      </c>
      <c r="NQ66" t="n">
        <v>0</v>
      </c>
      <c r="NR66" t="n">
        <v>0.000255588576160721</v>
      </c>
      <c r="NS66" t="n">
        <v>0.000339618722688028</v>
      </c>
      <c r="NT66" t="n">
        <v>0.000112289513280126</v>
      </c>
      <c r="NU66" t="n">
        <v>0.0000991717573778565</v>
      </c>
      <c r="NV66" t="n">
        <v>0.000303717503238237</v>
      </c>
      <c r="NW66" t="n">
        <v>0.000985555582749097</v>
      </c>
      <c r="NX66" t="n">
        <v>0.000273123023290992</v>
      </c>
      <c r="NY66" t="n">
        <v>0.000212951525991739</v>
      </c>
      <c r="NZ66" t="n">
        <v>0.000379257382705887</v>
      </c>
      <c r="OA66" t="n">
        <v>0.000155844220521354</v>
      </c>
      <c r="OB66" t="n">
        <v>0.0000982357786540554</v>
      </c>
      <c r="OC66" t="n">
        <v>0.0000233146334750034</v>
      </c>
      <c r="OD66" t="n">
        <v>0.000638764807943222</v>
      </c>
      <c r="OE66" t="n">
        <v>0.00100160349499236</v>
      </c>
      <c r="OF66" t="n">
        <v>0.000545369539457484</v>
      </c>
      <c r="OG66" t="n">
        <v>0.00104289749658641</v>
      </c>
      <c r="OH66" t="n">
        <v>0.000192072352284412</v>
      </c>
      <c r="OI66" t="n">
        <v>0.000706048753801132</v>
      </c>
      <c r="OJ66" t="n">
        <v>0.000837518776714111</v>
      </c>
      <c r="OK66" t="n">
        <v>0.000278553252247562</v>
      </c>
      <c r="OL66" t="n">
        <v>0.000212655333992206</v>
      </c>
      <c r="OM66" t="n">
        <v>0.000217276088185564</v>
      </c>
      <c r="ON66" t="n">
        <v>0.0000942782761417056</v>
      </c>
      <c r="OO66" t="n">
        <v>0</v>
      </c>
      <c r="OP66" t="n">
        <v>0.00014894134935399</v>
      </c>
      <c r="OQ66" t="n">
        <v>0.000135603990715959</v>
      </c>
      <c r="OR66" t="n">
        <v>0.000256863864653638</v>
      </c>
      <c r="OS66" t="n">
        <v>0.000229943555732644</v>
      </c>
      <c r="OT66" t="n">
        <v>0.000327662889690255</v>
      </c>
      <c r="OU66" t="n">
        <v>0.000325052336578231</v>
      </c>
      <c r="OV66" t="n">
        <v>0</v>
      </c>
      <c r="OW66" t="n">
        <v>0</v>
      </c>
      <c r="OX66" t="n">
        <v>0.000214063066910106</v>
      </c>
      <c r="OY66" t="n">
        <v>0.000349415875346884</v>
      </c>
      <c r="OZ66" t="n">
        <v>0.00172975603755206</v>
      </c>
      <c r="PA66" t="n">
        <v>0.000153270620771732</v>
      </c>
      <c r="PB66" t="n">
        <v>0</v>
      </c>
      <c r="PC66" t="n">
        <v>0.000348124755226511</v>
      </c>
      <c r="PD66" t="n">
        <v>0</v>
      </c>
      <c r="PE66" t="n">
        <v>0</v>
      </c>
      <c r="PF66" t="n">
        <v>0</v>
      </c>
      <c r="PG66" t="n">
        <v>0.000192881175769244</v>
      </c>
      <c r="PH66" t="n">
        <v>0.000285363100055655</v>
      </c>
      <c r="PI66" t="n">
        <v>0.000186810018911277</v>
      </c>
      <c r="PJ66" t="n">
        <v>0</v>
      </c>
      <c r="PK66" t="n">
        <v>0.00021994123667898</v>
      </c>
      <c r="PL66" t="n">
        <v>0.000267782236893504</v>
      </c>
      <c r="PM66" t="n">
        <v>0</v>
      </c>
      <c r="PN66" t="n">
        <v>0</v>
      </c>
      <c r="PO66" t="n">
        <v>0</v>
      </c>
      <c r="PP66" t="n">
        <v>0</v>
      </c>
      <c r="PQ66" t="n">
        <v>0.000339618722688028</v>
      </c>
      <c r="PR66" t="n">
        <v>0.000112289513280126</v>
      </c>
      <c r="PS66" t="n">
        <v>0.0000991717573778567</v>
      </c>
      <c r="PT66" t="n">
        <v>0.000303717503238238</v>
      </c>
      <c r="PU66" t="n">
        <v>0.000985555582749098</v>
      </c>
      <c r="PV66" t="n">
        <v>0.000273123023290992</v>
      </c>
      <c r="PW66" t="n">
        <v>0.000212951525991739</v>
      </c>
      <c r="PX66" t="n">
        <v>0.000379257382705886</v>
      </c>
      <c r="PY66" t="n">
        <v>0.000155844220521354</v>
      </c>
      <c r="PZ66" t="n">
        <v>0.0000982357786540553</v>
      </c>
      <c r="QA66" t="n">
        <v>0.0000233146334750035</v>
      </c>
      <c r="QB66" t="n">
        <v>0.000638764807943221</v>
      </c>
      <c r="QC66" t="n">
        <v>0.00100160349499236</v>
      </c>
      <c r="QD66" t="n">
        <v>0</v>
      </c>
      <c r="QE66" t="n">
        <v>0.00104289749658641</v>
      </c>
      <c r="QF66" t="n">
        <v>0.000192072352284411</v>
      </c>
      <c r="QG66" t="n">
        <v>0.000706048753801132</v>
      </c>
      <c r="QH66" t="n">
        <v>0.000837518776714112</v>
      </c>
      <c r="QI66" t="n">
        <v>0.000278553252247562</v>
      </c>
    </row>
    <row r="67">
      <c r="A67" t="s">
        <v>66</v>
      </c>
      <c r="B67" t="n">
        <v>0.001560234539973</v>
      </c>
      <c r="C67" t="n">
        <v>0.00157620228050789</v>
      </c>
      <c r="D67" t="n">
        <v>0.000578467183344874</v>
      </c>
      <c r="E67" t="n">
        <v>0</v>
      </c>
      <c r="F67" t="n">
        <v>0</v>
      </c>
      <c r="G67" t="n">
        <v>0.00068648360235103</v>
      </c>
      <c r="H67" t="n">
        <v>0.00075386968013602</v>
      </c>
      <c r="I67" t="n">
        <v>0.000528593077975761</v>
      </c>
      <c r="J67" t="n">
        <v>0.00083060798055294</v>
      </c>
      <c r="K67" t="n">
        <v>0.000584070970559244</v>
      </c>
      <c r="L67" t="n">
        <v>0.00100751564856654</v>
      </c>
      <c r="M67" t="n">
        <v>0.000782088208096265</v>
      </c>
      <c r="N67" t="n">
        <v>0.000639403149579924</v>
      </c>
      <c r="O67" t="n">
        <v>0.000800835471070578</v>
      </c>
      <c r="P67" t="n">
        <v>0.000569052890325672</v>
      </c>
      <c r="Q67" t="n">
        <v>0.000663430781445668</v>
      </c>
      <c r="R67" t="n">
        <v>0</v>
      </c>
      <c r="S67" t="n">
        <v>0.000979408762963527</v>
      </c>
      <c r="T67" t="n">
        <v>0</v>
      </c>
      <c r="U67" t="n">
        <v>0.000761084048358954</v>
      </c>
      <c r="V67" t="n">
        <v>0.000461020418161763</v>
      </c>
      <c r="W67" t="n">
        <v>0.000557910108062235</v>
      </c>
      <c r="X67" t="n">
        <v>0.000661665041101104</v>
      </c>
      <c r="Y67" t="n">
        <v>0.000457185171633079</v>
      </c>
      <c r="Z67" t="n">
        <v>0.00190382468644564</v>
      </c>
      <c r="AA67" t="n">
        <v>0</v>
      </c>
      <c r="AB67" t="n">
        <v>0.000892193573516929</v>
      </c>
      <c r="AC67" t="n">
        <v>0.000751482845683338</v>
      </c>
      <c r="AD67" t="n">
        <v>0.00125073665619294</v>
      </c>
      <c r="AE67" t="n">
        <v>0.000632742395476015</v>
      </c>
      <c r="AF67" t="n">
        <v>0.00050592576975183</v>
      </c>
      <c r="AG67" t="n">
        <v>0.000791357391411252</v>
      </c>
      <c r="AH67" t="n">
        <v>0.000594277089209111</v>
      </c>
      <c r="AI67" t="n">
        <v>0.000315222341674856</v>
      </c>
      <c r="AJ67" t="n">
        <v>0.00116826397279338</v>
      </c>
      <c r="AK67" t="n">
        <v>0.000716753878680526</v>
      </c>
      <c r="AL67" t="n">
        <v>0.000420622638347638</v>
      </c>
      <c r="AM67" t="n">
        <v>0.00172308436731041</v>
      </c>
      <c r="AN67" t="n">
        <v>0.000623828477175533</v>
      </c>
      <c r="AO67" t="n">
        <v>0.000140286144683149</v>
      </c>
      <c r="AP67" t="n">
        <v>0.0000884288080186442</v>
      </c>
      <c r="AQ67" t="n">
        <v>0.0000209871115781639</v>
      </c>
      <c r="AR67" t="n">
        <v>0.000594984846800988</v>
      </c>
      <c r="AS67" t="n">
        <v>0.000936924878729156</v>
      </c>
      <c r="AT67" t="n">
        <v>0.000560265251729852</v>
      </c>
      <c r="AU67" t="n">
        <v>0.00097951801921309</v>
      </c>
      <c r="AV67" t="n">
        <v>0.000328120378187755</v>
      </c>
      <c r="AW67" t="n">
        <v>0.000531793591897445</v>
      </c>
      <c r="AX67" t="n">
        <v>0.000614321179235911</v>
      </c>
      <c r="AY67" t="n">
        <v>0.000518097999461693</v>
      </c>
      <c r="AZ67" t="n">
        <v>0.001560234539973</v>
      </c>
      <c r="BA67" t="n">
        <v>0.00157620228050789</v>
      </c>
      <c r="BB67" t="n">
        <v>0.000578467183344874</v>
      </c>
      <c r="BC67" t="n">
        <v>0</v>
      </c>
      <c r="BD67" t="n">
        <v>0.000772486365616418</v>
      </c>
      <c r="BE67" t="n">
        <v>0.00068648360235103</v>
      </c>
      <c r="BF67" t="n">
        <v>0.000753869680136021</v>
      </c>
      <c r="BG67" t="n">
        <v>0.000528593077975761</v>
      </c>
      <c r="BH67" t="n">
        <v>0.00083060798055294</v>
      </c>
      <c r="BI67" t="n">
        <v>0.000584070970559244</v>
      </c>
      <c r="BJ67" t="n">
        <v>0.00100751564856654</v>
      </c>
      <c r="BK67" t="n">
        <v>0.000782088208096265</v>
      </c>
      <c r="BL67" t="n">
        <v>0.000639403149579924</v>
      </c>
      <c r="BM67" t="n">
        <v>0.000800835471070578</v>
      </c>
      <c r="BN67" t="n">
        <v>0.000569052890325672</v>
      </c>
      <c r="BO67" t="n">
        <v>1.00066343078145</v>
      </c>
      <c r="BP67" t="n">
        <v>0</v>
      </c>
      <c r="BQ67" t="n">
        <v>0.000979408762963528</v>
      </c>
      <c r="BR67" t="n">
        <v>0.00104842255660331</v>
      </c>
      <c r="BS67" t="n">
        <v>0.000761084048358954</v>
      </c>
      <c r="BT67" t="n">
        <v>0.000461020418161763</v>
      </c>
      <c r="BU67" t="n">
        <v>0.000557910108062235</v>
      </c>
      <c r="BV67" t="n">
        <v>0.000661665041101104</v>
      </c>
      <c r="BW67" t="n">
        <v>0.000457185171633079</v>
      </c>
      <c r="BX67" t="n">
        <v>0.00190382468644564</v>
      </c>
      <c r="BY67" t="n">
        <v>0</v>
      </c>
      <c r="BZ67" t="n">
        <v>0.000892193573516929</v>
      </c>
      <c r="CA67" t="n">
        <v>0.000751482845683338</v>
      </c>
      <c r="CB67" t="n">
        <v>0.00125073665619294</v>
      </c>
      <c r="CC67" t="n">
        <v>0.000632742395476015</v>
      </c>
      <c r="CD67" t="n">
        <v>0.00050592576975183</v>
      </c>
      <c r="CE67" t="n">
        <v>0.000791357391411252</v>
      </c>
      <c r="CF67" t="n">
        <v>0.000594277089209111</v>
      </c>
      <c r="CG67" t="n">
        <v>0.000315222341674855</v>
      </c>
      <c r="CH67" t="n">
        <v>0.00116826397279338</v>
      </c>
      <c r="CI67" t="n">
        <v>0.000716753878680528</v>
      </c>
      <c r="CJ67" t="n">
        <v>0.000420622638347637</v>
      </c>
      <c r="CK67" t="n">
        <v>0.00172308436731041</v>
      </c>
      <c r="CL67" t="n">
        <v>0.000623828477175534</v>
      </c>
      <c r="CM67" t="n">
        <v>0.000140286144683149</v>
      </c>
      <c r="CN67" t="n">
        <v>0.0000884288080186441</v>
      </c>
      <c r="CO67" t="n">
        <v>0.0000209871115781639</v>
      </c>
      <c r="CP67" t="n">
        <v>0.000594984846800989</v>
      </c>
      <c r="CQ67" t="n">
        <v>0.000936924878729157</v>
      </c>
      <c r="CR67" t="n">
        <v>0</v>
      </c>
      <c r="CS67" t="n">
        <v>0.00097951801921309</v>
      </c>
      <c r="CT67" t="n">
        <v>0.000328120378187755</v>
      </c>
      <c r="CU67" t="n">
        <v>0.000531793591897446</v>
      </c>
      <c r="CV67" t="n">
        <v>0.000614321179235911</v>
      </c>
      <c r="CW67" t="n">
        <v>0.000518097999461694</v>
      </c>
      <c r="CX67" t="n">
        <v>0.001560234539973</v>
      </c>
      <c r="CY67" t="n">
        <v>0.00157620228050789</v>
      </c>
      <c r="CZ67" t="n">
        <v>0</v>
      </c>
      <c r="DA67" t="n">
        <v>0</v>
      </c>
      <c r="DB67" t="n">
        <v>0.000772486365616419</v>
      </c>
      <c r="DC67" t="n">
        <v>0.000686483602351031</v>
      </c>
      <c r="DD67" t="n">
        <v>0.000753869680136021</v>
      </c>
      <c r="DE67" t="n">
        <v>0.000528593077975761</v>
      </c>
      <c r="DF67" t="n">
        <v>0</v>
      </c>
      <c r="DG67" t="n">
        <v>0.000584070970559244</v>
      </c>
      <c r="DH67" t="n">
        <v>0</v>
      </c>
      <c r="DI67" t="n">
        <v>0</v>
      </c>
      <c r="DJ67" t="n">
        <v>0.000639403149579924</v>
      </c>
      <c r="DK67" t="n">
        <v>0</v>
      </c>
      <c r="DL67" t="n">
        <v>0.000569052890325672</v>
      </c>
      <c r="DM67" t="n">
        <v>0</v>
      </c>
      <c r="DN67" t="n">
        <v>0</v>
      </c>
      <c r="DO67" t="n">
        <v>0</v>
      </c>
      <c r="DP67" t="n">
        <v>0</v>
      </c>
      <c r="DQ67" t="n">
        <v>0.000761084048358955</v>
      </c>
      <c r="DR67" t="n">
        <v>0</v>
      </c>
      <c r="DS67" t="n">
        <v>0.000557910108062235</v>
      </c>
      <c r="DT67" t="n">
        <v>0.000661665041101104</v>
      </c>
      <c r="DU67" t="n">
        <v>0.000457185171633079</v>
      </c>
      <c r="DV67" t="n">
        <v>0</v>
      </c>
      <c r="DW67" t="n">
        <v>0</v>
      </c>
      <c r="DX67" t="n">
        <v>0.000892193573516929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0.000594277089209111</v>
      </c>
      <c r="EE67" t="n">
        <v>0.000315222341674856</v>
      </c>
      <c r="EF67" t="n">
        <v>0.00116826397279338</v>
      </c>
      <c r="EG67" t="n">
        <v>0.000716753878680528</v>
      </c>
      <c r="EH67" t="n">
        <v>0.000420622638347638</v>
      </c>
      <c r="EI67" t="n">
        <v>0.00172308436731041</v>
      </c>
      <c r="EJ67" t="n">
        <v>0.000623828477175533</v>
      </c>
      <c r="EK67" t="n">
        <v>0.000140286144683149</v>
      </c>
      <c r="EL67" t="n">
        <v>0.0000884288080186442</v>
      </c>
      <c r="EM67" t="n">
        <v>0.0000209871115781639</v>
      </c>
      <c r="EN67" t="n">
        <v>0</v>
      </c>
      <c r="EO67" t="n">
        <v>0.000936924878729157</v>
      </c>
      <c r="EP67" t="n">
        <v>0</v>
      </c>
      <c r="EQ67" t="n">
        <v>0</v>
      </c>
      <c r="ER67" t="n">
        <v>0.000328120378187756</v>
      </c>
      <c r="ES67" t="n">
        <v>0.000531793591897446</v>
      </c>
      <c r="ET67" t="n">
        <v>0.00061432117923591</v>
      </c>
      <c r="EU67" t="n">
        <v>0.000518097999461693</v>
      </c>
      <c r="EV67" t="n">
        <v>0.001560234539973</v>
      </c>
      <c r="EW67" t="n">
        <v>0.00157620228050789</v>
      </c>
      <c r="EX67" t="n">
        <v>0.000578467183344873</v>
      </c>
      <c r="EY67" t="n">
        <v>0.000630095548583165</v>
      </c>
      <c r="EZ67" t="n">
        <v>0.000772486365616418</v>
      </c>
      <c r="FA67" t="n">
        <v>0.00068648360235103</v>
      </c>
      <c r="FB67" t="n">
        <v>0.00075386968013602</v>
      </c>
      <c r="FC67" t="n">
        <v>0.000528593077975761</v>
      </c>
      <c r="FD67" t="n">
        <v>0.00083060798055294</v>
      </c>
      <c r="FE67" t="n">
        <v>0.000584070970559244</v>
      </c>
      <c r="FF67" t="n">
        <v>0</v>
      </c>
      <c r="FG67" t="n">
        <v>0</v>
      </c>
      <c r="FH67" t="n">
        <v>0.000639403149579924</v>
      </c>
      <c r="FI67" t="n">
        <v>0.000800835471070578</v>
      </c>
      <c r="FJ67" t="n">
        <v>0</v>
      </c>
      <c r="FK67" t="n">
        <v>0.000663430781445668</v>
      </c>
      <c r="FL67" t="n">
        <v>0</v>
      </c>
      <c r="FM67" t="n">
        <v>0.000979408762963527</v>
      </c>
      <c r="FN67" t="n">
        <v>0</v>
      </c>
      <c r="FO67" t="n">
        <v>0.000761084048358955</v>
      </c>
      <c r="FP67" t="n">
        <v>0</v>
      </c>
      <c r="FQ67" t="n">
        <v>0.000557910108062235</v>
      </c>
      <c r="FR67" t="n">
        <v>0.000661665041101104</v>
      </c>
      <c r="FS67" t="n">
        <v>0.000457185171633079</v>
      </c>
      <c r="FT67" t="n">
        <v>0.00190382468644564</v>
      </c>
      <c r="FU67" t="n">
        <v>0</v>
      </c>
      <c r="FV67" t="n">
        <v>0.000892193573516929</v>
      </c>
      <c r="FW67" t="n">
        <v>0.000751482845683338</v>
      </c>
      <c r="FX67" t="n">
        <v>0</v>
      </c>
      <c r="FY67" t="n">
        <v>0</v>
      </c>
      <c r="FZ67" t="n">
        <v>0</v>
      </c>
      <c r="GA67" t="n">
        <v>0.000791357391411252</v>
      </c>
      <c r="GB67" t="n">
        <v>0.000594277089209112</v>
      </c>
      <c r="GC67" t="n">
        <v>0.000315222341674856</v>
      </c>
      <c r="GD67" t="n">
        <v>0.00116826397279338</v>
      </c>
      <c r="GE67" t="n">
        <v>0.000716753878680527</v>
      </c>
      <c r="GF67" t="n">
        <v>0.000420622638347638</v>
      </c>
      <c r="GG67" t="n">
        <v>0.00172308436731041</v>
      </c>
      <c r="GH67" t="n">
        <v>0.000623828477175533</v>
      </c>
      <c r="GI67" t="n">
        <v>0.000140286144683149</v>
      </c>
      <c r="GJ67" t="n">
        <v>0.0000884288080186442</v>
      </c>
      <c r="GK67" t="n">
        <v>0</v>
      </c>
      <c r="GL67" t="n">
        <v>0.000594984846800988</v>
      </c>
      <c r="GM67" t="n">
        <v>0.000936924878729155</v>
      </c>
      <c r="GN67" t="n">
        <v>0</v>
      </c>
      <c r="GO67" t="n">
        <v>0.000979518019213089</v>
      </c>
      <c r="GP67" t="n">
        <v>0.000328120378187755</v>
      </c>
      <c r="GQ67" t="n">
        <v>0.000531793591897445</v>
      </c>
      <c r="GR67" t="n">
        <v>0.000614321179235911</v>
      </c>
      <c r="GS67" t="n">
        <v>0.000518097999461694</v>
      </c>
      <c r="GT67" t="n">
        <v>0.00156023453997301</v>
      </c>
      <c r="GU67" t="n">
        <v>0.00157620228050789</v>
      </c>
      <c r="GV67" t="n">
        <v>0</v>
      </c>
      <c r="GW67" t="n">
        <v>0.000630095548583165</v>
      </c>
      <c r="GX67" t="n">
        <v>0</v>
      </c>
      <c r="GY67" t="n">
        <v>0.00068648360235103</v>
      </c>
      <c r="GZ67" t="n">
        <v>0.000753869680136021</v>
      </c>
      <c r="HA67" t="n">
        <v>0.000528593077975761</v>
      </c>
      <c r="HB67" t="n">
        <v>0.00083060798055294</v>
      </c>
      <c r="HC67" t="n">
        <v>0.000584070970559244</v>
      </c>
      <c r="HD67" t="n">
        <v>0.00100751564856654</v>
      </c>
      <c r="HE67" t="n">
        <v>0.000782088208096265</v>
      </c>
      <c r="HF67" t="n">
        <v>0.000639403149579924</v>
      </c>
      <c r="HG67" t="n">
        <v>0.000800835471070578</v>
      </c>
      <c r="HH67" t="n">
        <v>0.000569052890325672</v>
      </c>
      <c r="HI67" t="n">
        <v>0.000663430781445668</v>
      </c>
      <c r="HJ67" t="n">
        <v>0</v>
      </c>
      <c r="HK67" t="n">
        <v>0.000979408762963527</v>
      </c>
      <c r="HL67" t="n">
        <v>0.00104842255660331</v>
      </c>
      <c r="HM67" t="n">
        <v>0.000761084048358954</v>
      </c>
      <c r="HN67" t="n">
        <v>0.000461020418161763</v>
      </c>
      <c r="HO67" t="n">
        <v>0.000557910108062234</v>
      </c>
      <c r="HP67" t="n">
        <v>0.000661665041101104</v>
      </c>
      <c r="HQ67" t="n">
        <v>0.000457185171633079</v>
      </c>
      <c r="HR67" t="n">
        <v>0.00190382468644564</v>
      </c>
      <c r="HS67" t="n">
        <v>0.000993294879935174</v>
      </c>
      <c r="HT67" t="n">
        <v>0.000892193573516928</v>
      </c>
      <c r="HU67" t="n">
        <v>0.000751482845683338</v>
      </c>
      <c r="HV67" t="n">
        <v>0.00125073665619294</v>
      </c>
      <c r="HW67" t="n">
        <v>0.000632742395476015</v>
      </c>
      <c r="HX67" t="n">
        <v>0.00050592576975183</v>
      </c>
      <c r="HY67" t="n">
        <v>0.000791357391411252</v>
      </c>
      <c r="HZ67" t="n">
        <v>0.000594277089209112</v>
      </c>
      <c r="IA67" t="n">
        <v>0.000315222341674856</v>
      </c>
      <c r="IB67" t="n">
        <v>0.00116826397279338</v>
      </c>
      <c r="IC67" t="n">
        <v>0.000716753878680526</v>
      </c>
      <c r="ID67" t="n">
        <v>0.000420622638347637</v>
      </c>
      <c r="IE67" t="n">
        <v>0.00172308436731041</v>
      </c>
      <c r="IF67" t="n">
        <v>0.000623828477175533</v>
      </c>
      <c r="IG67" t="n">
        <v>0.000140286144683149</v>
      </c>
      <c r="IH67" t="n">
        <v>0.0000884288080186441</v>
      </c>
      <c r="II67" t="n">
        <v>0.0000209871115781639</v>
      </c>
      <c r="IJ67" t="n">
        <v>0.000594984846800989</v>
      </c>
      <c r="IK67" t="n">
        <v>0.000936924878729156</v>
      </c>
      <c r="IL67" t="n">
        <v>0.000560265251729852</v>
      </c>
      <c r="IM67" t="n">
        <v>0.000979518019213089</v>
      </c>
      <c r="IN67" t="n">
        <v>0.000328120378187756</v>
      </c>
      <c r="IO67" t="n">
        <v>0.000531793591897445</v>
      </c>
      <c r="IP67" t="n">
        <v>0.00061432117923591</v>
      </c>
      <c r="IQ67" t="n">
        <v>0.000518097999461693</v>
      </c>
      <c r="IR67" t="n">
        <v>0.00156023453997301</v>
      </c>
      <c r="IS67" t="n">
        <v>0.00157620228050789</v>
      </c>
      <c r="IT67" t="n">
        <v>0</v>
      </c>
      <c r="IU67" t="n">
        <v>0</v>
      </c>
      <c r="IV67" t="n">
        <v>0.000772486365616418</v>
      </c>
      <c r="IW67" t="n">
        <v>0.00068648360235103</v>
      </c>
      <c r="IX67" t="n">
        <v>0.00075386968013602</v>
      </c>
      <c r="IY67" t="n">
        <v>0.000528593077975761</v>
      </c>
      <c r="IZ67" t="n">
        <v>0.000830607980552939</v>
      </c>
      <c r="JA67" t="n">
        <v>0.000584070970559244</v>
      </c>
      <c r="JB67" t="n">
        <v>0.00100751564856654</v>
      </c>
      <c r="JC67" t="n">
        <v>0</v>
      </c>
      <c r="JD67" t="n">
        <v>0.000639403149579924</v>
      </c>
      <c r="JE67" t="n">
        <v>0.000800835471070578</v>
      </c>
      <c r="JF67" t="n">
        <v>0.000569052890325672</v>
      </c>
      <c r="JG67" t="n">
        <v>0</v>
      </c>
      <c r="JH67" t="n">
        <v>0</v>
      </c>
      <c r="JI67" t="n">
        <v>0.000979408762963528</v>
      </c>
      <c r="JJ67" t="n">
        <v>0.00104842255660331</v>
      </c>
      <c r="JK67" t="n">
        <v>0.000761084048358955</v>
      </c>
      <c r="JL67" t="n">
        <v>0</v>
      </c>
      <c r="JM67" t="n">
        <v>0.000557910108062235</v>
      </c>
      <c r="JN67" t="n">
        <v>0.000661665041101104</v>
      </c>
      <c r="JO67" t="n">
        <v>0.000457185171633079</v>
      </c>
      <c r="JP67" t="n">
        <v>0.00190382468644564</v>
      </c>
      <c r="JQ67" t="n">
        <v>0.000993294879935174</v>
      </c>
      <c r="JR67" t="n">
        <v>0.000892193573516929</v>
      </c>
      <c r="JS67" t="n">
        <v>0.000751482845683338</v>
      </c>
      <c r="JT67" t="n">
        <v>0.00125073665619294</v>
      </c>
      <c r="JU67" t="n">
        <v>0</v>
      </c>
      <c r="JV67" t="n">
        <v>0</v>
      </c>
      <c r="JW67" t="n">
        <v>0.000791357391411251</v>
      </c>
      <c r="JX67" t="n">
        <v>0.00059427708920911</v>
      </c>
      <c r="JY67" t="n">
        <v>0.000315222341674856</v>
      </c>
      <c r="JZ67" t="n">
        <v>0.00116826397279338</v>
      </c>
      <c r="KA67" t="n">
        <v>0.000716753878680527</v>
      </c>
      <c r="KB67" t="n">
        <v>0.000420622638347638</v>
      </c>
      <c r="KC67" t="n">
        <v>0.00172308436731041</v>
      </c>
      <c r="KD67" t="n">
        <v>0.000623828477175533</v>
      </c>
      <c r="KE67" t="n">
        <v>0.000140286144683149</v>
      </c>
      <c r="KF67" t="n">
        <v>0.0000884288080186442</v>
      </c>
      <c r="KG67" t="n">
        <v>0</v>
      </c>
      <c r="KH67" t="n">
        <v>0.000594984846800989</v>
      </c>
      <c r="KI67" t="n">
        <v>0.000936924878729155</v>
      </c>
      <c r="KJ67" t="n">
        <v>0.000560265251729851</v>
      </c>
      <c r="KK67" t="n">
        <v>0.00097951801921309</v>
      </c>
      <c r="KL67" t="n">
        <v>0.000328120378187755</v>
      </c>
      <c r="KM67" t="n">
        <v>0.000531793591897445</v>
      </c>
      <c r="KN67" t="n">
        <v>0.000614321179235911</v>
      </c>
      <c r="KO67" t="n">
        <v>0.000518097999461694</v>
      </c>
      <c r="KP67" t="n">
        <v>0.001560234539973</v>
      </c>
      <c r="KQ67" t="n">
        <v>0</v>
      </c>
      <c r="KR67" t="n">
        <v>0</v>
      </c>
      <c r="KS67" t="n">
        <v>0.000630095548583164</v>
      </c>
      <c r="KT67" t="n">
        <v>0.000772486365616417</v>
      </c>
      <c r="KU67" t="n">
        <v>0.000686483602351029</v>
      </c>
      <c r="KV67" t="n">
        <v>0.00075386968013602</v>
      </c>
      <c r="KW67" t="n">
        <v>0.000528593077975761</v>
      </c>
      <c r="KX67" t="n">
        <v>0.000830607980552941</v>
      </c>
      <c r="KY67" t="n">
        <v>0.000584070970559244</v>
      </c>
      <c r="KZ67" t="n">
        <v>0.00100751564856654</v>
      </c>
      <c r="LA67" t="n">
        <v>0.000782088208096265</v>
      </c>
      <c r="LB67" t="n">
        <v>0.000639403149579923</v>
      </c>
      <c r="LC67" t="n">
        <v>0.000800835471070578</v>
      </c>
      <c r="LD67" t="n">
        <v>0.000569052890325672</v>
      </c>
      <c r="LE67" t="n">
        <v>0.000663430781445669</v>
      </c>
      <c r="LF67" t="n">
        <v>0.00156706417431106</v>
      </c>
      <c r="LG67" t="n">
        <v>0.000979408762963528</v>
      </c>
      <c r="LH67" t="n">
        <v>0.00104842255660331</v>
      </c>
      <c r="LI67" t="n">
        <v>0.000761084048358954</v>
      </c>
      <c r="LJ67" t="n">
        <v>0.000461020418161763</v>
      </c>
      <c r="LK67" t="n">
        <v>0.000557910108062234</v>
      </c>
      <c r="LL67" t="n">
        <v>0.000661665041101104</v>
      </c>
      <c r="LM67" t="n">
        <v>0.000457185171633079</v>
      </c>
      <c r="LN67" t="n">
        <v>0.00190382468644564</v>
      </c>
      <c r="LO67" t="n">
        <v>0.000993294879935174</v>
      </c>
      <c r="LP67" t="n">
        <v>0.00089219357351693</v>
      </c>
      <c r="LQ67" t="n">
        <v>0.000751482845683338</v>
      </c>
      <c r="LR67" t="n">
        <v>0.00125073665619294</v>
      </c>
      <c r="LS67" t="n">
        <v>0.000632742395476015</v>
      </c>
      <c r="LT67" t="n">
        <v>0.000505925769751829</v>
      </c>
      <c r="LU67" t="n">
        <v>0.000791357391411251</v>
      </c>
      <c r="LV67" t="n">
        <v>0.000594277089209111</v>
      </c>
      <c r="LW67" t="n">
        <v>0.000315222341674856</v>
      </c>
      <c r="LX67" t="n">
        <v>0.00116826397279338</v>
      </c>
      <c r="LY67" t="n">
        <v>0.000716753878680527</v>
      </c>
      <c r="LZ67" t="n">
        <v>0.000420622638347638</v>
      </c>
      <c r="MA67" t="n">
        <v>0.00172308436731041</v>
      </c>
      <c r="MB67" t="n">
        <v>0.000623828477175534</v>
      </c>
      <c r="MC67" t="n">
        <v>0.000140286144683149</v>
      </c>
      <c r="MD67" t="n">
        <v>0.0000884288080186442</v>
      </c>
      <c r="ME67" t="n">
        <v>0.0000209871115781639</v>
      </c>
      <c r="MF67" t="n">
        <v>0.000594984846800989</v>
      </c>
      <c r="MG67" t="n">
        <v>0.000936924878729155</v>
      </c>
      <c r="MH67" t="n">
        <v>0.000560265251729852</v>
      </c>
      <c r="MI67" t="n">
        <v>0.000979518019213092</v>
      </c>
      <c r="MJ67" t="n">
        <v>0.000328120378187756</v>
      </c>
      <c r="MK67" t="n">
        <v>0.000531793591897445</v>
      </c>
      <c r="ML67" t="n">
        <v>0.000614321179235911</v>
      </c>
      <c r="MM67" t="n">
        <v>0.000518097999461693</v>
      </c>
      <c r="MN67" t="n">
        <v>0.001560234539973</v>
      </c>
      <c r="MO67" t="n">
        <v>0.00157620228050789</v>
      </c>
      <c r="MP67" t="n">
        <v>0</v>
      </c>
      <c r="MQ67" t="n">
        <v>0.000630095548583165</v>
      </c>
      <c r="MR67" t="n">
        <v>0.000772486365616418</v>
      </c>
      <c r="MS67" t="n">
        <v>0.00068648360235103</v>
      </c>
      <c r="MT67" t="n">
        <v>0.00075386968013602</v>
      </c>
      <c r="MU67" t="n">
        <v>0.000528593077975762</v>
      </c>
      <c r="MV67" t="n">
        <v>0.00083060798055294</v>
      </c>
      <c r="MW67" t="n">
        <v>0.000584070970559244</v>
      </c>
      <c r="MX67" t="n">
        <v>0</v>
      </c>
      <c r="MY67" t="n">
        <v>0</v>
      </c>
      <c r="MZ67" t="n">
        <v>0.000639403149579924</v>
      </c>
      <c r="NA67" t="n">
        <v>0</v>
      </c>
      <c r="NB67" t="n">
        <v>0.000569052890325672</v>
      </c>
      <c r="NC67" t="n">
        <v>0.000663430781445668</v>
      </c>
      <c r="ND67" t="n">
        <v>0</v>
      </c>
      <c r="NE67" t="n">
        <v>0.000979408762963528</v>
      </c>
      <c r="NF67" t="n">
        <v>0.00104842255660331</v>
      </c>
      <c r="NG67" t="n">
        <v>0.000761084048358954</v>
      </c>
      <c r="NH67" t="n">
        <v>0</v>
      </c>
      <c r="NI67" t="n">
        <v>0.000557910108062235</v>
      </c>
      <c r="NJ67" t="n">
        <v>0.000661665041101104</v>
      </c>
      <c r="NK67" t="n">
        <v>0.000457185171633079</v>
      </c>
      <c r="NL67" t="n">
        <v>0.00190382468644564</v>
      </c>
      <c r="NM67" t="n">
        <v>0.000993294879935174</v>
      </c>
      <c r="NN67" t="n">
        <v>0.000892193573516929</v>
      </c>
      <c r="NO67" t="n">
        <v>0.000751482845683337</v>
      </c>
      <c r="NP67" t="n">
        <v>0.00125073665619294</v>
      </c>
      <c r="NQ67" t="n">
        <v>0</v>
      </c>
      <c r="NR67" t="n">
        <v>0.00050592576975183</v>
      </c>
      <c r="NS67" t="n">
        <v>0.000791357391411253</v>
      </c>
      <c r="NT67" t="n">
        <v>0.000594277089209111</v>
      </c>
      <c r="NU67" t="n">
        <v>0.000315222341674855</v>
      </c>
      <c r="NV67" t="n">
        <v>0.00116826397279338</v>
      </c>
      <c r="NW67" t="n">
        <v>0.000716753878680527</v>
      </c>
      <c r="NX67" t="n">
        <v>0.000420622638347638</v>
      </c>
      <c r="NY67" t="n">
        <v>0.00172308436731041</v>
      </c>
      <c r="NZ67" t="n">
        <v>0.000623828477175534</v>
      </c>
      <c r="OA67" t="n">
        <v>0.000140286144683149</v>
      </c>
      <c r="OB67" t="n">
        <v>0.0000884288080186442</v>
      </c>
      <c r="OC67" t="n">
        <v>0.0000209871115781639</v>
      </c>
      <c r="OD67" t="n">
        <v>0.000594984846800989</v>
      </c>
      <c r="OE67" t="n">
        <v>0.000936924878729156</v>
      </c>
      <c r="OF67" t="n">
        <v>0.000560265251729852</v>
      </c>
      <c r="OG67" t="n">
        <v>0.000979518019213091</v>
      </c>
      <c r="OH67" t="n">
        <v>0.000328120378187756</v>
      </c>
      <c r="OI67" t="n">
        <v>0.000531793591897445</v>
      </c>
      <c r="OJ67" t="n">
        <v>0.000614321179235911</v>
      </c>
      <c r="OK67" t="n">
        <v>0.000518097999461693</v>
      </c>
      <c r="OL67" t="n">
        <v>0.001560234539973</v>
      </c>
      <c r="OM67" t="n">
        <v>0.00157620228050789</v>
      </c>
      <c r="ON67" t="n">
        <v>0.000578467183344874</v>
      </c>
      <c r="OO67" t="n">
        <v>0</v>
      </c>
      <c r="OP67" t="n">
        <v>0.000772486365616419</v>
      </c>
      <c r="OQ67" t="n">
        <v>0.00068648360235103</v>
      </c>
      <c r="OR67" t="n">
        <v>0.000753869680136021</v>
      </c>
      <c r="OS67" t="n">
        <v>0.000528593077975761</v>
      </c>
      <c r="OT67" t="n">
        <v>0.00083060798055294</v>
      </c>
      <c r="OU67" t="n">
        <v>0.000584070970559244</v>
      </c>
      <c r="OV67" t="n">
        <v>0</v>
      </c>
      <c r="OW67" t="n">
        <v>0</v>
      </c>
      <c r="OX67" t="n">
        <v>0.000639403149579925</v>
      </c>
      <c r="OY67" t="n">
        <v>0.000800835471070578</v>
      </c>
      <c r="OZ67" t="n">
        <v>0.000569052890325671</v>
      </c>
      <c r="PA67" t="n">
        <v>0.000663430781445668</v>
      </c>
      <c r="PB67" t="n">
        <v>0</v>
      </c>
      <c r="PC67" t="n">
        <v>0.000979408762963527</v>
      </c>
      <c r="PD67" t="n">
        <v>0</v>
      </c>
      <c r="PE67" t="n">
        <v>0</v>
      </c>
      <c r="PF67" t="n">
        <v>0</v>
      </c>
      <c r="PG67" t="n">
        <v>0.000557910108062234</v>
      </c>
      <c r="PH67" t="n">
        <v>0.000661665041101104</v>
      </c>
      <c r="PI67" t="n">
        <v>0.000457185171633079</v>
      </c>
      <c r="PJ67" t="n">
        <v>0</v>
      </c>
      <c r="PK67" t="n">
        <v>0.000993294879935174</v>
      </c>
      <c r="PL67" t="n">
        <v>0.000892193573516928</v>
      </c>
      <c r="PM67" t="n">
        <v>0</v>
      </c>
      <c r="PN67" t="n">
        <v>0</v>
      </c>
      <c r="PO67" t="n">
        <v>0</v>
      </c>
      <c r="PP67" t="n">
        <v>0</v>
      </c>
      <c r="PQ67" t="n">
        <v>0.000791357391411252</v>
      </c>
      <c r="PR67" t="n">
        <v>0.000594277089209111</v>
      </c>
      <c r="PS67" t="n">
        <v>0.000315222341674856</v>
      </c>
      <c r="PT67" t="n">
        <v>0.00116826397279338</v>
      </c>
      <c r="PU67" t="n">
        <v>0.000716753878680527</v>
      </c>
      <c r="PV67" t="n">
        <v>0.000420622638347637</v>
      </c>
      <c r="PW67" t="n">
        <v>0.00172308436731041</v>
      </c>
      <c r="PX67" t="n">
        <v>0.000623828477175533</v>
      </c>
      <c r="PY67" t="n">
        <v>0.000140286144683149</v>
      </c>
      <c r="PZ67" t="n">
        <v>0.0000884288080186442</v>
      </c>
      <c r="QA67" t="n">
        <v>0.0000209871115781639</v>
      </c>
      <c r="QB67" t="n">
        <v>0.000594984846800988</v>
      </c>
      <c r="QC67" t="n">
        <v>0.000936924878729155</v>
      </c>
      <c r="QD67" t="n">
        <v>0</v>
      </c>
      <c r="QE67" t="n">
        <v>0.000979518019213091</v>
      </c>
      <c r="QF67" t="n">
        <v>0.000328120378187755</v>
      </c>
      <c r="QG67" t="n">
        <v>0.000531793591897445</v>
      </c>
      <c r="QH67" t="n">
        <v>0.000614321179235912</v>
      </c>
      <c r="QI67" t="n">
        <v>0.000518097999461693</v>
      </c>
    </row>
    <row r="68">
      <c r="A68" t="s">
        <v>67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1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</row>
    <row r="69">
      <c r="A69" t="s">
        <v>68</v>
      </c>
      <c r="B69" t="n">
        <v>0.0139471955954797</v>
      </c>
      <c r="C69" t="n">
        <v>0.0141228572265489</v>
      </c>
      <c r="D69" t="n">
        <v>0.00503826018855496</v>
      </c>
      <c r="E69" t="n">
        <v>0</v>
      </c>
      <c r="F69" t="n">
        <v>0</v>
      </c>
      <c r="G69" t="n">
        <v>0.00471336982494355</v>
      </c>
      <c r="H69" t="n">
        <v>0.00523342297197643</v>
      </c>
      <c r="I69" t="n">
        <v>0.00345050867720542</v>
      </c>
      <c r="J69" t="n">
        <v>0.00738113653642244</v>
      </c>
      <c r="K69" t="n">
        <v>0.00493578169987612</v>
      </c>
      <c r="L69" t="n">
        <v>0.0084726880281197</v>
      </c>
      <c r="M69" t="n">
        <v>0.00523857888926257</v>
      </c>
      <c r="N69" t="n">
        <v>0.00547547778209179</v>
      </c>
      <c r="O69" t="n">
        <v>0.00790605370547489</v>
      </c>
      <c r="P69" t="n">
        <v>0.0083934745435542</v>
      </c>
      <c r="Q69" t="n">
        <v>0.00323270896822813</v>
      </c>
      <c r="R69" t="n">
        <v>0</v>
      </c>
      <c r="S69" t="n">
        <v>0.0176831993054755</v>
      </c>
      <c r="T69" t="n">
        <v>0</v>
      </c>
      <c r="U69" t="n">
        <v>0.00474233602011743</v>
      </c>
      <c r="V69" t="n">
        <v>0.00249773467513386</v>
      </c>
      <c r="W69" t="n">
        <v>0.00446188331279273</v>
      </c>
      <c r="X69" t="n">
        <v>0.00488446753826902</v>
      </c>
      <c r="Y69" t="n">
        <v>0.00266091461207208</v>
      </c>
      <c r="Z69" t="n">
        <v>0.00371630520635314</v>
      </c>
      <c r="AA69" t="n">
        <v>0</v>
      </c>
      <c r="AB69" t="n">
        <v>0.00331657947219138</v>
      </c>
      <c r="AC69" t="n">
        <v>0.00247464795052511</v>
      </c>
      <c r="AD69" t="n">
        <v>0.00350702165487222</v>
      </c>
      <c r="AE69" t="n">
        <v>0.00226834668649851</v>
      </c>
      <c r="AF69" t="n">
        <v>0.00200290489408629</v>
      </c>
      <c r="AG69" t="n">
        <v>0.00399498840731496</v>
      </c>
      <c r="AH69" t="n">
        <v>0.00138446073884066</v>
      </c>
      <c r="AI69" t="n">
        <v>0.00322841454520295</v>
      </c>
      <c r="AJ69" t="n">
        <v>0.00394735841196796</v>
      </c>
      <c r="AK69" t="n">
        <v>0.00194975475297608</v>
      </c>
      <c r="AL69" t="n">
        <v>0.00244360904315373</v>
      </c>
      <c r="AM69" t="n">
        <v>0.00194731277332788</v>
      </c>
      <c r="AN69" t="n">
        <v>0.0015780727852812</v>
      </c>
      <c r="AO69" t="n">
        <v>0.000502263436498868</v>
      </c>
      <c r="AP69" t="n">
        <v>0.000316599740490605</v>
      </c>
      <c r="AQ69" t="n">
        <v>0.0000751396996993759</v>
      </c>
      <c r="AR69" t="n">
        <v>0.0018827045670638</v>
      </c>
      <c r="AS69" t="n">
        <v>0.00282557038675312</v>
      </c>
      <c r="AT69" t="n">
        <v>0.00158724534914314</v>
      </c>
      <c r="AU69" t="n">
        <v>0.00298938911170405</v>
      </c>
      <c r="AV69" t="n">
        <v>0.00278715378939313</v>
      </c>
      <c r="AW69" t="n">
        <v>0.00353041495094404</v>
      </c>
      <c r="AX69" t="n">
        <v>0.0049139900928318</v>
      </c>
      <c r="AY69" t="n">
        <v>0.00245709264745995</v>
      </c>
      <c r="AZ69" t="n">
        <v>0.0139471955954797</v>
      </c>
      <c r="BA69" t="n">
        <v>0.0141228572265489</v>
      </c>
      <c r="BB69" t="n">
        <v>0.00503826018855496</v>
      </c>
      <c r="BC69" t="n">
        <v>0</v>
      </c>
      <c r="BD69" t="n">
        <v>0.00528183532828747</v>
      </c>
      <c r="BE69" t="n">
        <v>0.00471336982494355</v>
      </c>
      <c r="BF69" t="n">
        <v>0.00523342297197643</v>
      </c>
      <c r="BG69" t="n">
        <v>0.00345050867720542</v>
      </c>
      <c r="BH69" t="n">
        <v>0.00738113653642244</v>
      </c>
      <c r="BI69" t="n">
        <v>0.00493578169987612</v>
      </c>
      <c r="BJ69" t="n">
        <v>0.0084726880281197</v>
      </c>
      <c r="BK69" t="n">
        <v>0.00523857888926257</v>
      </c>
      <c r="BL69" t="n">
        <v>0.00547547778209179</v>
      </c>
      <c r="BM69" t="n">
        <v>0.00790605370547489</v>
      </c>
      <c r="BN69" t="n">
        <v>0.0083934745435542</v>
      </c>
      <c r="BO69" t="n">
        <v>0.00323270896822813</v>
      </c>
      <c r="BP69" t="n">
        <v>0</v>
      </c>
      <c r="BQ69" t="n">
        <v>1.01768319930548</v>
      </c>
      <c r="BR69" t="n">
        <v>0.00976632621614927</v>
      </c>
      <c r="BS69" t="n">
        <v>0.00474233602011742</v>
      </c>
      <c r="BT69" t="n">
        <v>0.00249773467513386</v>
      </c>
      <c r="BU69" t="n">
        <v>0.00446188331279273</v>
      </c>
      <c r="BV69" t="n">
        <v>0.00488446753826902</v>
      </c>
      <c r="BW69" t="n">
        <v>0.00266091461207208</v>
      </c>
      <c r="BX69" t="n">
        <v>0.00371630520635314</v>
      </c>
      <c r="BY69" t="n">
        <v>0</v>
      </c>
      <c r="BZ69" t="n">
        <v>0.00331657947219139</v>
      </c>
      <c r="CA69" t="n">
        <v>0.00247464795052511</v>
      </c>
      <c r="CB69" t="n">
        <v>0.00350702165487222</v>
      </c>
      <c r="CC69" t="n">
        <v>0.0022683466864985</v>
      </c>
      <c r="CD69" t="n">
        <v>0.00200290489408629</v>
      </c>
      <c r="CE69" t="n">
        <v>0.00399498840731496</v>
      </c>
      <c r="CF69" t="n">
        <v>0.00138446073884066</v>
      </c>
      <c r="CG69" t="n">
        <v>0.00322841454520295</v>
      </c>
      <c r="CH69" t="n">
        <v>0.00394735841196796</v>
      </c>
      <c r="CI69" t="n">
        <v>0.00194975475297608</v>
      </c>
      <c r="CJ69" t="n">
        <v>0.00244360904315373</v>
      </c>
      <c r="CK69" t="n">
        <v>0.00194731277332788</v>
      </c>
      <c r="CL69" t="n">
        <v>0.0015780727852812</v>
      </c>
      <c r="CM69" t="n">
        <v>0.000502263436498869</v>
      </c>
      <c r="CN69" t="n">
        <v>0.000316599740490605</v>
      </c>
      <c r="CO69" t="n">
        <v>0.0000751396996993759</v>
      </c>
      <c r="CP69" t="n">
        <v>0.0018827045670638</v>
      </c>
      <c r="CQ69" t="n">
        <v>0.00282557038675312</v>
      </c>
      <c r="CR69" t="n">
        <v>0</v>
      </c>
      <c r="CS69" t="n">
        <v>0.00298938911170405</v>
      </c>
      <c r="CT69" t="n">
        <v>0.00278715378939313</v>
      </c>
      <c r="CU69" t="n">
        <v>0.00353041495094404</v>
      </c>
      <c r="CV69" t="n">
        <v>0.0049139900928318</v>
      </c>
      <c r="CW69" t="n">
        <v>0.00245709264745995</v>
      </c>
      <c r="CX69" t="n">
        <v>0.0139471955954797</v>
      </c>
      <c r="CY69" t="n">
        <v>0.0141228572265489</v>
      </c>
      <c r="CZ69" t="n">
        <v>0</v>
      </c>
      <c r="DA69" t="n">
        <v>0</v>
      </c>
      <c r="DB69" t="n">
        <v>0.00528183532828747</v>
      </c>
      <c r="DC69" t="n">
        <v>0.00471336982494355</v>
      </c>
      <c r="DD69" t="n">
        <v>0.00523342297197644</v>
      </c>
      <c r="DE69" t="n">
        <v>0.00345050867720542</v>
      </c>
      <c r="DF69" t="n">
        <v>0</v>
      </c>
      <c r="DG69" t="n">
        <v>0.00493578169987611</v>
      </c>
      <c r="DH69" t="n">
        <v>0</v>
      </c>
      <c r="DI69" t="n">
        <v>0</v>
      </c>
      <c r="DJ69" t="n">
        <v>0.00547547778209179</v>
      </c>
      <c r="DK69" t="n">
        <v>0</v>
      </c>
      <c r="DL69" t="n">
        <v>0.0083934745435542</v>
      </c>
      <c r="DM69" t="n">
        <v>0</v>
      </c>
      <c r="DN69" t="n">
        <v>0</v>
      </c>
      <c r="DO69" t="n">
        <v>0</v>
      </c>
      <c r="DP69" t="n">
        <v>0</v>
      </c>
      <c r="DQ69" t="n">
        <v>0.00474233602011743</v>
      </c>
      <c r="DR69" t="n">
        <v>0</v>
      </c>
      <c r="DS69" t="n">
        <v>0.00446188331279273</v>
      </c>
      <c r="DT69" t="n">
        <v>0.00488446753826902</v>
      </c>
      <c r="DU69" t="n">
        <v>0.00266091461207208</v>
      </c>
      <c r="DV69" t="n">
        <v>0</v>
      </c>
      <c r="DW69" t="n">
        <v>0</v>
      </c>
      <c r="DX69" t="n">
        <v>0.00331657947219139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0.00138446073884066</v>
      </c>
      <c r="EE69" t="n">
        <v>0.00322841454520295</v>
      </c>
      <c r="EF69" t="n">
        <v>0.00394735841196795</v>
      </c>
      <c r="EG69" t="n">
        <v>0.00194975475297609</v>
      </c>
      <c r="EH69" t="n">
        <v>0.00244360904315373</v>
      </c>
      <c r="EI69" t="n">
        <v>0.00194731277332788</v>
      </c>
      <c r="EJ69" t="n">
        <v>0.0015780727852812</v>
      </c>
      <c r="EK69" t="n">
        <v>0.000502263436498868</v>
      </c>
      <c r="EL69" t="n">
        <v>0.000316599740490605</v>
      </c>
      <c r="EM69" t="n">
        <v>0.0000751396996993759</v>
      </c>
      <c r="EN69" t="n">
        <v>0</v>
      </c>
      <c r="EO69" t="n">
        <v>0.00282557038675312</v>
      </c>
      <c r="EP69" t="n">
        <v>0</v>
      </c>
      <c r="EQ69" t="n">
        <v>0</v>
      </c>
      <c r="ER69" t="n">
        <v>0.00278715378939313</v>
      </c>
      <c r="ES69" t="n">
        <v>0.00353041495094404</v>
      </c>
      <c r="ET69" t="n">
        <v>0.00491399009283179</v>
      </c>
      <c r="EU69" t="n">
        <v>0.00245709264745995</v>
      </c>
      <c r="EV69" t="n">
        <v>0.0139471955954797</v>
      </c>
      <c r="EW69" t="n">
        <v>0.0141228572265489</v>
      </c>
      <c r="EX69" t="n">
        <v>0.00503826018855495</v>
      </c>
      <c r="EY69" t="n">
        <v>0.00286035391189672</v>
      </c>
      <c r="EZ69" t="n">
        <v>0.00528183532828747</v>
      </c>
      <c r="FA69" t="n">
        <v>0.00471336982494355</v>
      </c>
      <c r="FB69" t="n">
        <v>0.00523342297197643</v>
      </c>
      <c r="FC69" t="n">
        <v>0.00345050867720542</v>
      </c>
      <c r="FD69" t="n">
        <v>0.00738113653642245</v>
      </c>
      <c r="FE69" t="n">
        <v>0.00493578169987611</v>
      </c>
      <c r="FF69" t="n">
        <v>0</v>
      </c>
      <c r="FG69" t="n">
        <v>0</v>
      </c>
      <c r="FH69" t="n">
        <v>0.00547547778209179</v>
      </c>
      <c r="FI69" t="n">
        <v>0.00790605370547488</v>
      </c>
      <c r="FJ69" t="n">
        <v>0</v>
      </c>
      <c r="FK69" t="n">
        <v>0.00323270896822813</v>
      </c>
      <c r="FL69" t="n">
        <v>0</v>
      </c>
      <c r="FM69" t="n">
        <v>0.0176831993054755</v>
      </c>
      <c r="FN69" t="n">
        <v>0</v>
      </c>
      <c r="FO69" t="n">
        <v>0.00474233602011743</v>
      </c>
      <c r="FP69" t="n">
        <v>0</v>
      </c>
      <c r="FQ69" t="n">
        <v>0.00446188331279273</v>
      </c>
      <c r="FR69" t="n">
        <v>0.00488446753826902</v>
      </c>
      <c r="FS69" t="n">
        <v>0.00266091461207208</v>
      </c>
      <c r="FT69" t="n">
        <v>0.00371630520635314</v>
      </c>
      <c r="FU69" t="n">
        <v>0</v>
      </c>
      <c r="FV69" t="n">
        <v>0.00331657947219139</v>
      </c>
      <c r="FW69" t="n">
        <v>0.00247464795052511</v>
      </c>
      <c r="FX69" t="n">
        <v>0</v>
      </c>
      <c r="FY69" t="n">
        <v>0</v>
      </c>
      <c r="FZ69" t="n">
        <v>0</v>
      </c>
      <c r="GA69" t="n">
        <v>0.00399498840731496</v>
      </c>
      <c r="GB69" t="n">
        <v>0.00138446073884066</v>
      </c>
      <c r="GC69" t="n">
        <v>0.00322841454520295</v>
      </c>
      <c r="GD69" t="n">
        <v>0.00394735841196796</v>
      </c>
      <c r="GE69" t="n">
        <v>0.00194975475297608</v>
      </c>
      <c r="GF69" t="n">
        <v>0.00244360904315373</v>
      </c>
      <c r="GG69" t="n">
        <v>0.00194731277332788</v>
      </c>
      <c r="GH69" t="n">
        <v>0.0015780727852812</v>
      </c>
      <c r="GI69" t="n">
        <v>0.000502263436498868</v>
      </c>
      <c r="GJ69" t="n">
        <v>0.000316599740490605</v>
      </c>
      <c r="GK69" t="n">
        <v>0</v>
      </c>
      <c r="GL69" t="n">
        <v>0.0018827045670638</v>
      </c>
      <c r="GM69" t="n">
        <v>0.00282557038675312</v>
      </c>
      <c r="GN69" t="n">
        <v>0</v>
      </c>
      <c r="GO69" t="n">
        <v>0.00298938911170405</v>
      </c>
      <c r="GP69" t="n">
        <v>0.00278715378939313</v>
      </c>
      <c r="GQ69" t="n">
        <v>0.00353041495094404</v>
      </c>
      <c r="GR69" t="n">
        <v>0.0049139900928318</v>
      </c>
      <c r="GS69" t="n">
        <v>0.00245709264745995</v>
      </c>
      <c r="GT69" t="n">
        <v>0.0139471955954797</v>
      </c>
      <c r="GU69" t="n">
        <v>0.0141228572265489</v>
      </c>
      <c r="GV69" t="n">
        <v>0</v>
      </c>
      <c r="GW69" t="n">
        <v>0.00286035391189672</v>
      </c>
      <c r="GX69" t="n">
        <v>0</v>
      </c>
      <c r="GY69" t="n">
        <v>0.00471336982494355</v>
      </c>
      <c r="GZ69" t="n">
        <v>0.00523342297197644</v>
      </c>
      <c r="HA69" t="n">
        <v>0.00345050867720542</v>
      </c>
      <c r="HB69" t="n">
        <v>0.00738113653642244</v>
      </c>
      <c r="HC69" t="n">
        <v>0.00493578169987612</v>
      </c>
      <c r="HD69" t="n">
        <v>0.00847268802811971</v>
      </c>
      <c r="HE69" t="n">
        <v>0.00523857888926258</v>
      </c>
      <c r="HF69" t="n">
        <v>0.00547547778209179</v>
      </c>
      <c r="HG69" t="n">
        <v>0.00790605370547488</v>
      </c>
      <c r="HH69" t="n">
        <v>0.00839347454355419</v>
      </c>
      <c r="HI69" t="n">
        <v>0.00323270896822813</v>
      </c>
      <c r="HJ69" t="n">
        <v>0</v>
      </c>
      <c r="HK69" t="n">
        <v>0.0176831993054755</v>
      </c>
      <c r="HL69" t="n">
        <v>0.00976632621614927</v>
      </c>
      <c r="HM69" t="n">
        <v>0.00474233602011742</v>
      </c>
      <c r="HN69" t="n">
        <v>0.00249773467513386</v>
      </c>
      <c r="HO69" t="n">
        <v>0.00446188331279273</v>
      </c>
      <c r="HP69" t="n">
        <v>0.00488446753826903</v>
      </c>
      <c r="HQ69" t="n">
        <v>0.00266091461207208</v>
      </c>
      <c r="HR69" t="n">
        <v>0.00371630520635314</v>
      </c>
      <c r="HS69" t="n">
        <v>0.00326276158587737</v>
      </c>
      <c r="HT69" t="n">
        <v>0.00331657947219138</v>
      </c>
      <c r="HU69" t="n">
        <v>0.00247464795052511</v>
      </c>
      <c r="HV69" t="n">
        <v>0.00350702165487222</v>
      </c>
      <c r="HW69" t="n">
        <v>0.0022683466864985</v>
      </c>
      <c r="HX69" t="n">
        <v>0.00200290489408629</v>
      </c>
      <c r="HY69" t="n">
        <v>0.00399498840731496</v>
      </c>
      <c r="HZ69" t="n">
        <v>0.00138446073884066</v>
      </c>
      <c r="IA69" t="n">
        <v>0.00322841454520295</v>
      </c>
      <c r="IB69" t="n">
        <v>0.00394735841196796</v>
      </c>
      <c r="IC69" t="n">
        <v>0.00194975475297608</v>
      </c>
      <c r="ID69" t="n">
        <v>0.00244360904315373</v>
      </c>
      <c r="IE69" t="n">
        <v>0.00194731277332788</v>
      </c>
      <c r="IF69" t="n">
        <v>0.0015780727852812</v>
      </c>
      <c r="IG69" t="n">
        <v>0.000502263436498868</v>
      </c>
      <c r="IH69" t="n">
        <v>0.000316599740490605</v>
      </c>
      <c r="II69" t="n">
        <v>0.000075139699699376</v>
      </c>
      <c r="IJ69" t="n">
        <v>0.0018827045670638</v>
      </c>
      <c r="IK69" t="n">
        <v>0.00282557038675312</v>
      </c>
      <c r="IL69" t="n">
        <v>0.00158724534914314</v>
      </c>
      <c r="IM69" t="n">
        <v>0.00298938911170405</v>
      </c>
      <c r="IN69" t="n">
        <v>0.00278715378939313</v>
      </c>
      <c r="IO69" t="n">
        <v>0.00353041495094404</v>
      </c>
      <c r="IP69" t="n">
        <v>0.00491399009283178</v>
      </c>
      <c r="IQ69" t="n">
        <v>0.00245709264745995</v>
      </c>
      <c r="IR69" t="n">
        <v>0.0139471955954797</v>
      </c>
      <c r="IS69" t="n">
        <v>0.0141228572265489</v>
      </c>
      <c r="IT69" t="n">
        <v>0</v>
      </c>
      <c r="IU69" t="n">
        <v>0</v>
      </c>
      <c r="IV69" t="n">
        <v>0.00528183532828747</v>
      </c>
      <c r="IW69" t="n">
        <v>0.00471336982494354</v>
      </c>
      <c r="IX69" t="n">
        <v>0.00523342297197643</v>
      </c>
      <c r="IY69" t="n">
        <v>0.00345050867720542</v>
      </c>
      <c r="IZ69" t="n">
        <v>0.00738113653642243</v>
      </c>
      <c r="JA69" t="n">
        <v>0.00493578169987611</v>
      </c>
      <c r="JB69" t="n">
        <v>0.0084726880281197</v>
      </c>
      <c r="JC69" t="n">
        <v>0</v>
      </c>
      <c r="JD69" t="n">
        <v>0.00547547778209179</v>
      </c>
      <c r="JE69" t="n">
        <v>0.00790605370547489</v>
      </c>
      <c r="JF69" t="n">
        <v>0.0083934745435542</v>
      </c>
      <c r="JG69" t="n">
        <v>0</v>
      </c>
      <c r="JH69" t="n">
        <v>0</v>
      </c>
      <c r="JI69" t="n">
        <v>0.0176831993054755</v>
      </c>
      <c r="JJ69" t="n">
        <v>0.00976632621614926</v>
      </c>
      <c r="JK69" t="n">
        <v>0.00474233602011743</v>
      </c>
      <c r="JL69" t="n">
        <v>0</v>
      </c>
      <c r="JM69" t="n">
        <v>0.00446188331279273</v>
      </c>
      <c r="JN69" t="n">
        <v>0.00488446753826903</v>
      </c>
      <c r="JO69" t="n">
        <v>0.00266091461207208</v>
      </c>
      <c r="JP69" t="n">
        <v>0.00371630520635315</v>
      </c>
      <c r="JQ69" t="n">
        <v>0.00326276158587737</v>
      </c>
      <c r="JR69" t="n">
        <v>0.00331657947219139</v>
      </c>
      <c r="JS69" t="n">
        <v>0.00247464795052511</v>
      </c>
      <c r="JT69" t="n">
        <v>0.00350702165487222</v>
      </c>
      <c r="JU69" t="n">
        <v>0</v>
      </c>
      <c r="JV69" t="n">
        <v>0</v>
      </c>
      <c r="JW69" t="n">
        <v>0.00399498840731496</v>
      </c>
      <c r="JX69" t="n">
        <v>0.00138446073884066</v>
      </c>
      <c r="JY69" t="n">
        <v>0.00322841454520295</v>
      </c>
      <c r="JZ69" t="n">
        <v>0.00394735841196796</v>
      </c>
      <c r="KA69" t="n">
        <v>0.00194975475297608</v>
      </c>
      <c r="KB69" t="n">
        <v>0.00244360904315373</v>
      </c>
      <c r="KC69" t="n">
        <v>0.00194731277332788</v>
      </c>
      <c r="KD69" t="n">
        <v>0.0015780727852812</v>
      </c>
      <c r="KE69" t="n">
        <v>0.000502263436498868</v>
      </c>
      <c r="KF69" t="n">
        <v>0.000316599740490605</v>
      </c>
      <c r="KG69" t="n">
        <v>0</v>
      </c>
      <c r="KH69" t="n">
        <v>0.0018827045670638</v>
      </c>
      <c r="KI69" t="n">
        <v>0.00282557038675312</v>
      </c>
      <c r="KJ69" t="n">
        <v>0.00158724534914314</v>
      </c>
      <c r="KK69" t="n">
        <v>0.00298938911170405</v>
      </c>
      <c r="KL69" t="n">
        <v>0.00278715378939313</v>
      </c>
      <c r="KM69" t="n">
        <v>0.00353041495094404</v>
      </c>
      <c r="KN69" t="n">
        <v>0.0049139900928318</v>
      </c>
      <c r="KO69" t="n">
        <v>0.00245709264745995</v>
      </c>
      <c r="KP69" t="n">
        <v>0.0139471955954797</v>
      </c>
      <c r="KQ69" t="n">
        <v>0</v>
      </c>
      <c r="KR69" t="n">
        <v>0</v>
      </c>
      <c r="KS69" t="n">
        <v>0.00286035391189672</v>
      </c>
      <c r="KT69" t="n">
        <v>0.00528183532828746</v>
      </c>
      <c r="KU69" t="n">
        <v>0.00471336982494354</v>
      </c>
      <c r="KV69" t="n">
        <v>0.00523342297197643</v>
      </c>
      <c r="KW69" t="n">
        <v>0.00345050867720542</v>
      </c>
      <c r="KX69" t="n">
        <v>0.00738113653642245</v>
      </c>
      <c r="KY69" t="n">
        <v>0.00493578169987611</v>
      </c>
      <c r="KZ69" t="n">
        <v>0.00847268802811971</v>
      </c>
      <c r="LA69" t="n">
        <v>0.00523857888926257</v>
      </c>
      <c r="LB69" t="n">
        <v>0.00547547778209179</v>
      </c>
      <c r="LC69" t="n">
        <v>0.00790605370547489</v>
      </c>
      <c r="LD69" t="n">
        <v>0.0083934745435542</v>
      </c>
      <c r="LE69" t="n">
        <v>0.00323270896822813</v>
      </c>
      <c r="LF69" t="n">
        <v>0.00549200892401933</v>
      </c>
      <c r="LG69" t="n">
        <v>0.0176831993054755</v>
      </c>
      <c r="LH69" t="n">
        <v>0.00976632621614927</v>
      </c>
      <c r="LI69" t="n">
        <v>0.00474233602011743</v>
      </c>
      <c r="LJ69" t="n">
        <v>0.00249773467513386</v>
      </c>
      <c r="LK69" t="n">
        <v>0.00446188331279272</v>
      </c>
      <c r="LL69" t="n">
        <v>0.00488446753826902</v>
      </c>
      <c r="LM69" t="n">
        <v>0.00266091461207208</v>
      </c>
      <c r="LN69" t="n">
        <v>0.00371630520635315</v>
      </c>
      <c r="LO69" t="n">
        <v>0.00326276158587737</v>
      </c>
      <c r="LP69" t="n">
        <v>0.00331657947219139</v>
      </c>
      <c r="LQ69" t="n">
        <v>0.00247464795052511</v>
      </c>
      <c r="LR69" t="n">
        <v>0.00350702165487222</v>
      </c>
      <c r="LS69" t="n">
        <v>0.00226834668649851</v>
      </c>
      <c r="LT69" t="n">
        <v>0.00200290489408629</v>
      </c>
      <c r="LU69" t="n">
        <v>0.00399498840731496</v>
      </c>
      <c r="LV69" t="n">
        <v>0.00138446073884066</v>
      </c>
      <c r="LW69" t="n">
        <v>0.00322841454520295</v>
      </c>
      <c r="LX69" t="n">
        <v>0.00394735841196796</v>
      </c>
      <c r="LY69" t="n">
        <v>0.00194975475297608</v>
      </c>
      <c r="LZ69" t="n">
        <v>0.00244360904315373</v>
      </c>
      <c r="MA69" t="n">
        <v>0.00194731277332788</v>
      </c>
      <c r="MB69" t="n">
        <v>0.0015780727852812</v>
      </c>
      <c r="MC69" t="n">
        <v>0.000502263436498868</v>
      </c>
      <c r="MD69" t="n">
        <v>0.000316599740490605</v>
      </c>
      <c r="ME69" t="n">
        <v>0.000075139699699376</v>
      </c>
      <c r="MF69" t="n">
        <v>0.0018827045670638</v>
      </c>
      <c r="MG69" t="n">
        <v>0.00282557038675312</v>
      </c>
      <c r="MH69" t="n">
        <v>0.00158724534914314</v>
      </c>
      <c r="MI69" t="n">
        <v>0.00298938911170405</v>
      </c>
      <c r="MJ69" t="n">
        <v>0.00278715378939313</v>
      </c>
      <c r="MK69" t="n">
        <v>0.00353041495094404</v>
      </c>
      <c r="ML69" t="n">
        <v>0.0049139900928318</v>
      </c>
      <c r="MM69" t="n">
        <v>0.00245709264745995</v>
      </c>
      <c r="MN69" t="n">
        <v>0.0139471955954797</v>
      </c>
      <c r="MO69" t="n">
        <v>0.0141228572265489</v>
      </c>
      <c r="MP69" t="n">
        <v>0</v>
      </c>
      <c r="MQ69" t="n">
        <v>0.00286035391189672</v>
      </c>
      <c r="MR69" t="n">
        <v>0.00528183532828746</v>
      </c>
      <c r="MS69" t="n">
        <v>0.00471336982494354</v>
      </c>
      <c r="MT69" t="n">
        <v>0.00523342297197643</v>
      </c>
      <c r="MU69" t="n">
        <v>0.00345050867720542</v>
      </c>
      <c r="MV69" t="n">
        <v>0.00738113653642245</v>
      </c>
      <c r="MW69" t="n">
        <v>0.00493578169987611</v>
      </c>
      <c r="MX69" t="n">
        <v>0</v>
      </c>
      <c r="MY69" t="n">
        <v>0</v>
      </c>
      <c r="MZ69" t="n">
        <v>0.00547547778209179</v>
      </c>
      <c r="NA69" t="n">
        <v>0</v>
      </c>
      <c r="NB69" t="n">
        <v>0.0083934745435542</v>
      </c>
      <c r="NC69" t="n">
        <v>0.00323270896822813</v>
      </c>
      <c r="ND69" t="n">
        <v>0</v>
      </c>
      <c r="NE69" t="n">
        <v>0.0176831993054755</v>
      </c>
      <c r="NF69" t="n">
        <v>0.00976632621614927</v>
      </c>
      <c r="NG69" t="n">
        <v>0.00474233602011743</v>
      </c>
      <c r="NH69" t="n">
        <v>0</v>
      </c>
      <c r="NI69" t="n">
        <v>0.00446188331279273</v>
      </c>
      <c r="NJ69" t="n">
        <v>0.00488446753826902</v>
      </c>
      <c r="NK69" t="n">
        <v>0.00266091461207208</v>
      </c>
      <c r="NL69" t="n">
        <v>0.00371630520635314</v>
      </c>
      <c r="NM69" t="n">
        <v>0.00326276158587737</v>
      </c>
      <c r="NN69" t="n">
        <v>0.00331657947219138</v>
      </c>
      <c r="NO69" t="n">
        <v>0.00247464795052511</v>
      </c>
      <c r="NP69" t="n">
        <v>0.00350702165487222</v>
      </c>
      <c r="NQ69" t="n">
        <v>0</v>
      </c>
      <c r="NR69" t="n">
        <v>0.00200290489408629</v>
      </c>
      <c r="NS69" t="n">
        <v>0.00399498840731496</v>
      </c>
      <c r="NT69" t="n">
        <v>0.00138446073884066</v>
      </c>
      <c r="NU69" t="n">
        <v>0.00322841454520294</v>
      </c>
      <c r="NV69" t="n">
        <v>0.00394735841196796</v>
      </c>
      <c r="NW69" t="n">
        <v>0.00194975475297608</v>
      </c>
      <c r="NX69" t="n">
        <v>0.00244360904315373</v>
      </c>
      <c r="NY69" t="n">
        <v>0.00194731277332787</v>
      </c>
      <c r="NZ69" t="n">
        <v>0.0015780727852812</v>
      </c>
      <c r="OA69" t="n">
        <v>0.000502263436498869</v>
      </c>
      <c r="OB69" t="n">
        <v>0.000316599740490605</v>
      </c>
      <c r="OC69" t="n">
        <v>0.0000751396996993759</v>
      </c>
      <c r="OD69" t="n">
        <v>0.0018827045670638</v>
      </c>
      <c r="OE69" t="n">
        <v>0.00282557038675312</v>
      </c>
      <c r="OF69" t="n">
        <v>0.00158724534914314</v>
      </c>
      <c r="OG69" t="n">
        <v>0.00298938911170405</v>
      </c>
      <c r="OH69" t="n">
        <v>0.00278715378939313</v>
      </c>
      <c r="OI69" t="n">
        <v>0.00353041495094404</v>
      </c>
      <c r="OJ69" t="n">
        <v>0.0049139900928318</v>
      </c>
      <c r="OK69" t="n">
        <v>0.00245709264745995</v>
      </c>
      <c r="OL69" t="n">
        <v>0.0139471955954797</v>
      </c>
      <c r="OM69" t="n">
        <v>0.0141228572265489</v>
      </c>
      <c r="ON69" t="n">
        <v>0.00503826018855495</v>
      </c>
      <c r="OO69" t="n">
        <v>0</v>
      </c>
      <c r="OP69" t="n">
        <v>0.00528183532828747</v>
      </c>
      <c r="OQ69" t="n">
        <v>0.00471336982494355</v>
      </c>
      <c r="OR69" t="n">
        <v>0.00523342297197643</v>
      </c>
      <c r="OS69" t="n">
        <v>0.00345050867720542</v>
      </c>
      <c r="OT69" t="n">
        <v>0.00738113653642244</v>
      </c>
      <c r="OU69" t="n">
        <v>0.00493578169987612</v>
      </c>
      <c r="OV69" t="n">
        <v>0</v>
      </c>
      <c r="OW69" t="n">
        <v>0</v>
      </c>
      <c r="OX69" t="n">
        <v>0.0054754777820918</v>
      </c>
      <c r="OY69" t="n">
        <v>0.00790605370547488</v>
      </c>
      <c r="OZ69" t="n">
        <v>0.00839347454355419</v>
      </c>
      <c r="PA69" t="n">
        <v>0.00323270896822813</v>
      </c>
      <c r="PB69" t="n">
        <v>0</v>
      </c>
      <c r="PC69" t="n">
        <v>0.0176831993054755</v>
      </c>
      <c r="PD69" t="n">
        <v>0</v>
      </c>
      <c r="PE69" t="n">
        <v>0</v>
      </c>
      <c r="PF69" t="n">
        <v>0</v>
      </c>
      <c r="PG69" t="n">
        <v>0.00446188331279272</v>
      </c>
      <c r="PH69" t="n">
        <v>0.00488446753826903</v>
      </c>
      <c r="PI69" t="n">
        <v>0.00266091461207208</v>
      </c>
      <c r="PJ69" t="n">
        <v>0</v>
      </c>
      <c r="PK69" t="n">
        <v>0.00326276158587737</v>
      </c>
      <c r="PL69" t="n">
        <v>0.00331657947219138</v>
      </c>
      <c r="PM69" t="n">
        <v>0</v>
      </c>
      <c r="PN69" t="n">
        <v>0</v>
      </c>
      <c r="PO69" t="n">
        <v>0</v>
      </c>
      <c r="PP69" t="n">
        <v>0</v>
      </c>
      <c r="PQ69" t="n">
        <v>0.00399498840731496</v>
      </c>
      <c r="PR69" t="n">
        <v>0.00138446073884066</v>
      </c>
      <c r="PS69" t="n">
        <v>0.00322841454520295</v>
      </c>
      <c r="PT69" t="n">
        <v>0.00394735841196796</v>
      </c>
      <c r="PU69" t="n">
        <v>0.00194975475297609</v>
      </c>
      <c r="PV69" t="n">
        <v>0.00244360904315373</v>
      </c>
      <c r="PW69" t="n">
        <v>0.00194731277332788</v>
      </c>
      <c r="PX69" t="n">
        <v>0.0015780727852812</v>
      </c>
      <c r="PY69" t="n">
        <v>0.000502263436498869</v>
      </c>
      <c r="PZ69" t="n">
        <v>0.000316599740490605</v>
      </c>
      <c r="QA69" t="n">
        <v>0.0000751396996993761</v>
      </c>
      <c r="QB69" t="n">
        <v>0.0018827045670638</v>
      </c>
      <c r="QC69" t="n">
        <v>0.00282557038675312</v>
      </c>
      <c r="QD69" t="n">
        <v>0</v>
      </c>
      <c r="QE69" t="n">
        <v>0.00298938911170405</v>
      </c>
      <c r="QF69" t="n">
        <v>0.00278715378939313</v>
      </c>
      <c r="QG69" t="n">
        <v>0.00353041495094405</v>
      </c>
      <c r="QH69" t="n">
        <v>0.0049139900928318</v>
      </c>
      <c r="QI69" t="n">
        <v>0.00245709264745995</v>
      </c>
    </row>
    <row r="70">
      <c r="A70" t="s">
        <v>69</v>
      </c>
      <c r="B70" t="n">
        <v>0.000806150558632171</v>
      </c>
      <c r="C70" t="n">
        <v>0.000802813668872658</v>
      </c>
      <c r="D70" t="n">
        <v>0.000324303219962025</v>
      </c>
      <c r="E70" t="n">
        <v>0</v>
      </c>
      <c r="F70" t="n">
        <v>0</v>
      </c>
      <c r="G70" t="n">
        <v>0.0014613523819133</v>
      </c>
      <c r="H70" t="n">
        <v>0.000501276971948952</v>
      </c>
      <c r="I70" t="n">
        <v>0.000381826061016107</v>
      </c>
      <c r="J70" t="n">
        <v>0.000583667138325104</v>
      </c>
      <c r="K70" t="n">
        <v>0.000625471427767637</v>
      </c>
      <c r="L70" t="n">
        <v>0.000576994760588092</v>
      </c>
      <c r="M70" t="n">
        <v>0.0049787899285987</v>
      </c>
      <c r="N70" t="n">
        <v>0.000801170451297281</v>
      </c>
      <c r="O70" t="n">
        <v>0.00051065254162517</v>
      </c>
      <c r="P70" t="n">
        <v>0.000531097249460849</v>
      </c>
      <c r="Q70" t="n">
        <v>0.00098468877963632</v>
      </c>
      <c r="R70" t="n">
        <v>0</v>
      </c>
      <c r="S70" t="n">
        <v>0.000537559054250017</v>
      </c>
      <c r="T70" t="n">
        <v>0</v>
      </c>
      <c r="U70" t="n">
        <v>0.000787932209011839</v>
      </c>
      <c r="V70" t="n">
        <v>0.000571497433034403</v>
      </c>
      <c r="W70" t="n">
        <v>0.000798329181054792</v>
      </c>
      <c r="X70" t="n">
        <v>0.000887649481646563</v>
      </c>
      <c r="Y70" t="n">
        <v>0.00260349874748327</v>
      </c>
      <c r="Z70" t="n">
        <v>0.00106027305356481</v>
      </c>
      <c r="AA70" t="n">
        <v>0</v>
      </c>
      <c r="AB70" t="n">
        <v>0.000694708674783726</v>
      </c>
      <c r="AC70" t="n">
        <v>0.00109513405132811</v>
      </c>
      <c r="AD70" t="n">
        <v>0.00075130331527428</v>
      </c>
      <c r="AE70" t="n">
        <v>0.00134811594081071</v>
      </c>
      <c r="AF70" t="n">
        <v>0.000644552216752538</v>
      </c>
      <c r="AG70" t="n">
        <v>0.00232361218770788</v>
      </c>
      <c r="AH70" t="n">
        <v>0.000415505256089814</v>
      </c>
      <c r="AI70" t="n">
        <v>0.000474197875201944</v>
      </c>
      <c r="AJ70" t="n">
        <v>0.000541667796458795</v>
      </c>
      <c r="AK70" t="n">
        <v>0.000368593670352902</v>
      </c>
      <c r="AL70" t="n">
        <v>0.000296005562457247</v>
      </c>
      <c r="AM70" t="n">
        <v>0.00215286155171836</v>
      </c>
      <c r="AN70" t="n">
        <v>0.000606106380077044</v>
      </c>
      <c r="AO70" t="n">
        <v>0.000136619807021187</v>
      </c>
      <c r="AP70" t="n">
        <v>0.0000861177467944173</v>
      </c>
      <c r="AQ70" t="n">
        <v>0.0000204386195097109</v>
      </c>
      <c r="AR70" t="n">
        <v>0.000295232855036497</v>
      </c>
      <c r="AS70" t="n">
        <v>0.00048748670912375</v>
      </c>
      <c r="AT70" t="n">
        <v>0.000351625021295259</v>
      </c>
      <c r="AU70" t="n">
        <v>0.000521592111120219</v>
      </c>
      <c r="AV70" t="n">
        <v>0.000340683095506819</v>
      </c>
      <c r="AW70" t="n">
        <v>0.000441278079046284</v>
      </c>
      <c r="AX70" t="n">
        <v>0.000572709518696622</v>
      </c>
      <c r="AY70" t="n">
        <v>0.000438447472420262</v>
      </c>
      <c r="AZ70" t="n">
        <v>0.000806150558632171</v>
      </c>
      <c r="BA70" t="n">
        <v>0.000802813668872658</v>
      </c>
      <c r="BB70" t="n">
        <v>0.000324303219962025</v>
      </c>
      <c r="BC70" t="n">
        <v>0</v>
      </c>
      <c r="BD70" t="n">
        <v>0.0017234657073098</v>
      </c>
      <c r="BE70" t="n">
        <v>0.0014613523819133</v>
      </c>
      <c r="BF70" t="n">
        <v>0.000501276971948952</v>
      </c>
      <c r="BG70" t="n">
        <v>0.000381826061016107</v>
      </c>
      <c r="BH70" t="n">
        <v>0.000583667138325104</v>
      </c>
      <c r="BI70" t="n">
        <v>0.000625471427767637</v>
      </c>
      <c r="BJ70" t="n">
        <v>0.000576994760588092</v>
      </c>
      <c r="BK70" t="n">
        <v>0.0049787899285987</v>
      </c>
      <c r="BL70" t="n">
        <v>0.000801170451297281</v>
      </c>
      <c r="BM70" t="n">
        <v>0.00051065254162517</v>
      </c>
      <c r="BN70" t="n">
        <v>0.000531097249460849</v>
      </c>
      <c r="BO70" t="n">
        <v>0.00098468877963632</v>
      </c>
      <c r="BP70" t="n">
        <v>0</v>
      </c>
      <c r="BQ70" t="n">
        <v>0.000537559054250017</v>
      </c>
      <c r="BR70" t="n">
        <v>1.00526132786122</v>
      </c>
      <c r="BS70" t="n">
        <v>0.000787932209011839</v>
      </c>
      <c r="BT70" t="n">
        <v>0.000571497433034403</v>
      </c>
      <c r="BU70" t="n">
        <v>0.000798329181054792</v>
      </c>
      <c r="BV70" t="n">
        <v>0.000887649481646563</v>
      </c>
      <c r="BW70" t="n">
        <v>0.00260349874748327</v>
      </c>
      <c r="BX70" t="n">
        <v>0.00106027305356481</v>
      </c>
      <c r="BY70" t="n">
        <v>0</v>
      </c>
      <c r="BZ70" t="n">
        <v>0.000694708674783726</v>
      </c>
      <c r="CA70" t="n">
        <v>0.00109513405132811</v>
      </c>
      <c r="CB70" t="n">
        <v>0.00075130331527428</v>
      </c>
      <c r="CC70" t="n">
        <v>0.00134811594081071</v>
      </c>
      <c r="CD70" t="n">
        <v>0.000644552216752538</v>
      </c>
      <c r="CE70" t="n">
        <v>0.00232361218770788</v>
      </c>
      <c r="CF70" t="n">
        <v>0.000415505256089814</v>
      </c>
      <c r="CG70" t="n">
        <v>0.000474197875201944</v>
      </c>
      <c r="CH70" t="n">
        <v>0.000541667796458795</v>
      </c>
      <c r="CI70" t="n">
        <v>0.000368593670352903</v>
      </c>
      <c r="CJ70" t="n">
        <v>0.000296005562457247</v>
      </c>
      <c r="CK70" t="n">
        <v>0.00215286155171836</v>
      </c>
      <c r="CL70" t="n">
        <v>0.000606106380077044</v>
      </c>
      <c r="CM70" t="n">
        <v>0.000136619807021187</v>
      </c>
      <c r="CN70" t="n">
        <v>0.0000861177467944173</v>
      </c>
      <c r="CO70" t="n">
        <v>0.0000204386195097109</v>
      </c>
      <c r="CP70" t="n">
        <v>0.000295232855036497</v>
      </c>
      <c r="CQ70" t="n">
        <v>0.00048748670912375</v>
      </c>
      <c r="CR70" t="n">
        <v>0</v>
      </c>
      <c r="CS70" t="n">
        <v>0.000521592111120219</v>
      </c>
      <c r="CT70" t="n">
        <v>0.000340683095506819</v>
      </c>
      <c r="CU70" t="n">
        <v>0.000441278079046284</v>
      </c>
      <c r="CV70" t="n">
        <v>0.000572709518696622</v>
      </c>
      <c r="CW70" t="n">
        <v>0.000438447472420263</v>
      </c>
      <c r="CX70" t="n">
        <v>0.000806150558632172</v>
      </c>
      <c r="CY70" t="n">
        <v>0.000802813668872658</v>
      </c>
      <c r="CZ70" t="n">
        <v>0</v>
      </c>
      <c r="DA70" t="n">
        <v>0</v>
      </c>
      <c r="DB70" t="n">
        <v>0.0017234657073098</v>
      </c>
      <c r="DC70" t="n">
        <v>0.00146135238191331</v>
      </c>
      <c r="DD70" t="n">
        <v>0.000501276971948952</v>
      </c>
      <c r="DE70" t="n">
        <v>0.000381826061016106</v>
      </c>
      <c r="DF70" t="n">
        <v>0</v>
      </c>
      <c r="DG70" t="n">
        <v>0.000625471427767636</v>
      </c>
      <c r="DH70" t="n">
        <v>0</v>
      </c>
      <c r="DI70" t="n">
        <v>0</v>
      </c>
      <c r="DJ70" t="n">
        <v>0.00080117045129728</v>
      </c>
      <c r="DK70" t="n">
        <v>0</v>
      </c>
      <c r="DL70" t="n">
        <v>0.000531097249460849</v>
      </c>
      <c r="DM70" t="n">
        <v>0</v>
      </c>
      <c r="DN70" t="n">
        <v>0</v>
      </c>
      <c r="DO70" t="n">
        <v>0</v>
      </c>
      <c r="DP70" t="n">
        <v>0</v>
      </c>
      <c r="DQ70" t="n">
        <v>0.00078793220901184</v>
      </c>
      <c r="DR70" t="n">
        <v>0</v>
      </c>
      <c r="DS70" t="n">
        <v>0.000798329181054792</v>
      </c>
      <c r="DT70" t="n">
        <v>0.000887649481646563</v>
      </c>
      <c r="DU70" t="n">
        <v>0.00260349874748327</v>
      </c>
      <c r="DV70" t="n">
        <v>0</v>
      </c>
      <c r="DW70" t="n">
        <v>0</v>
      </c>
      <c r="DX70" t="n">
        <v>0.000694708674783726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0.000415505256089814</v>
      </c>
      <c r="EE70" t="n">
        <v>0.000474197875201944</v>
      </c>
      <c r="EF70" t="n">
        <v>0.000541667796458795</v>
      </c>
      <c r="EG70" t="n">
        <v>0.000368593670352902</v>
      </c>
      <c r="EH70" t="n">
        <v>0.000296005562457247</v>
      </c>
      <c r="EI70" t="n">
        <v>0.00215286155171836</v>
      </c>
      <c r="EJ70" t="n">
        <v>0.000606106380077044</v>
      </c>
      <c r="EK70" t="n">
        <v>0.000136619807021187</v>
      </c>
      <c r="EL70" t="n">
        <v>0.0000861177467944173</v>
      </c>
      <c r="EM70" t="n">
        <v>0.0000204386195097109</v>
      </c>
      <c r="EN70" t="n">
        <v>0</v>
      </c>
      <c r="EO70" t="n">
        <v>0.00048748670912375</v>
      </c>
      <c r="EP70" t="n">
        <v>0</v>
      </c>
      <c r="EQ70" t="n">
        <v>0</v>
      </c>
      <c r="ER70" t="n">
        <v>0.000340683095506819</v>
      </c>
      <c r="ES70" t="n">
        <v>0.000441278079046284</v>
      </c>
      <c r="ET70" t="n">
        <v>0.000572709518696622</v>
      </c>
      <c r="EU70" t="n">
        <v>0.000438447472420262</v>
      </c>
      <c r="EV70" t="n">
        <v>0.000806150558632171</v>
      </c>
      <c r="EW70" t="n">
        <v>0.000802813668872658</v>
      </c>
      <c r="EX70" t="n">
        <v>0.000324303219962025</v>
      </c>
      <c r="EY70" t="n">
        <v>0.00141413275674399</v>
      </c>
      <c r="EZ70" t="n">
        <v>0.0017234657073098</v>
      </c>
      <c r="FA70" t="n">
        <v>0.0014613523819133</v>
      </c>
      <c r="FB70" t="n">
        <v>0.000501276971948952</v>
      </c>
      <c r="FC70" t="n">
        <v>0.000381826061016106</v>
      </c>
      <c r="FD70" t="n">
        <v>0.000583667138325104</v>
      </c>
      <c r="FE70" t="n">
        <v>0.000625471427767636</v>
      </c>
      <c r="FF70" t="n">
        <v>0</v>
      </c>
      <c r="FG70" t="n">
        <v>0</v>
      </c>
      <c r="FH70" t="n">
        <v>0.00080117045129728</v>
      </c>
      <c r="FI70" t="n">
        <v>0.00051065254162517</v>
      </c>
      <c r="FJ70" t="n">
        <v>0</v>
      </c>
      <c r="FK70" t="n">
        <v>0.00098468877963632</v>
      </c>
      <c r="FL70" t="n">
        <v>0</v>
      </c>
      <c r="FM70" t="n">
        <v>0.000537559054250017</v>
      </c>
      <c r="FN70" t="n">
        <v>0</v>
      </c>
      <c r="FO70" t="n">
        <v>0.000787932209011839</v>
      </c>
      <c r="FP70" t="n">
        <v>0</v>
      </c>
      <c r="FQ70" t="n">
        <v>0.000798329181054793</v>
      </c>
      <c r="FR70" t="n">
        <v>0.000887649481646563</v>
      </c>
      <c r="FS70" t="n">
        <v>0.00260349874748327</v>
      </c>
      <c r="FT70" t="n">
        <v>0.00106027305356481</v>
      </c>
      <c r="FU70" t="n">
        <v>0</v>
      </c>
      <c r="FV70" t="n">
        <v>0.000694708674783726</v>
      </c>
      <c r="FW70" t="n">
        <v>0.00109513405132811</v>
      </c>
      <c r="FX70" t="n">
        <v>0</v>
      </c>
      <c r="FY70" t="n">
        <v>0</v>
      </c>
      <c r="FZ70" t="n">
        <v>0</v>
      </c>
      <c r="GA70" t="n">
        <v>0.00232361218770788</v>
      </c>
      <c r="GB70" t="n">
        <v>0.000415505256089814</v>
      </c>
      <c r="GC70" t="n">
        <v>0.000474197875201944</v>
      </c>
      <c r="GD70" t="n">
        <v>0.000541667796458795</v>
      </c>
      <c r="GE70" t="n">
        <v>0.000368593670352902</v>
      </c>
      <c r="GF70" t="n">
        <v>0.000296005562457247</v>
      </c>
      <c r="GG70" t="n">
        <v>0.00215286155171837</v>
      </c>
      <c r="GH70" t="n">
        <v>0.000606106380077044</v>
      </c>
      <c r="GI70" t="n">
        <v>0.000136619807021187</v>
      </c>
      <c r="GJ70" t="n">
        <v>0.0000861177467944173</v>
      </c>
      <c r="GK70" t="n">
        <v>0</v>
      </c>
      <c r="GL70" t="n">
        <v>0.000295232855036497</v>
      </c>
      <c r="GM70" t="n">
        <v>0.00048748670912375</v>
      </c>
      <c r="GN70" t="n">
        <v>0</v>
      </c>
      <c r="GO70" t="n">
        <v>0.000521592111120219</v>
      </c>
      <c r="GP70" t="n">
        <v>0.000340683095506819</v>
      </c>
      <c r="GQ70" t="n">
        <v>0.000441278079046284</v>
      </c>
      <c r="GR70" t="n">
        <v>0.000572709518696622</v>
      </c>
      <c r="GS70" t="n">
        <v>0.000438447472420263</v>
      </c>
      <c r="GT70" t="n">
        <v>0.000806150558632171</v>
      </c>
      <c r="GU70" t="n">
        <v>0.000802813668872658</v>
      </c>
      <c r="GV70" t="n">
        <v>0</v>
      </c>
      <c r="GW70" t="n">
        <v>0.00141413275674399</v>
      </c>
      <c r="GX70" t="n">
        <v>0</v>
      </c>
      <c r="GY70" t="n">
        <v>0.0014613523819133</v>
      </c>
      <c r="GZ70" t="n">
        <v>0.000501276971948952</v>
      </c>
      <c r="HA70" t="n">
        <v>0.000381826061016107</v>
      </c>
      <c r="HB70" t="n">
        <v>0.000583667138325104</v>
      </c>
      <c r="HC70" t="n">
        <v>0.000625471427767637</v>
      </c>
      <c r="HD70" t="n">
        <v>0.000576994760588092</v>
      </c>
      <c r="HE70" t="n">
        <v>0.00497878992859871</v>
      </c>
      <c r="HF70" t="n">
        <v>0.00080117045129728</v>
      </c>
      <c r="HG70" t="n">
        <v>0.00051065254162517</v>
      </c>
      <c r="HH70" t="n">
        <v>0.000531097249460849</v>
      </c>
      <c r="HI70" t="n">
        <v>0.00098468877963632</v>
      </c>
      <c r="HJ70" t="n">
        <v>0</v>
      </c>
      <c r="HK70" t="n">
        <v>0.000537559054250017</v>
      </c>
      <c r="HL70" t="n">
        <v>0.00526132786121866</v>
      </c>
      <c r="HM70" t="n">
        <v>0.000787932209011839</v>
      </c>
      <c r="HN70" t="n">
        <v>0.000571497433034403</v>
      </c>
      <c r="HO70" t="n">
        <v>0.000798329181054791</v>
      </c>
      <c r="HP70" t="n">
        <v>0.000887649481646564</v>
      </c>
      <c r="HQ70" t="n">
        <v>0.00260349874748327</v>
      </c>
      <c r="HR70" t="n">
        <v>0.00106027305356481</v>
      </c>
      <c r="HS70" t="n">
        <v>0.000819617254331626</v>
      </c>
      <c r="HT70" t="n">
        <v>0.000694708674783726</v>
      </c>
      <c r="HU70" t="n">
        <v>0.00109513405132811</v>
      </c>
      <c r="HV70" t="n">
        <v>0.000751303315274279</v>
      </c>
      <c r="HW70" t="n">
        <v>0.00134811594081071</v>
      </c>
      <c r="HX70" t="n">
        <v>0.000644552216752538</v>
      </c>
      <c r="HY70" t="n">
        <v>0.00232361218770788</v>
      </c>
      <c r="HZ70" t="n">
        <v>0.000415505256089815</v>
      </c>
      <c r="IA70" t="n">
        <v>0.000474197875201944</v>
      </c>
      <c r="IB70" t="n">
        <v>0.000541667796458795</v>
      </c>
      <c r="IC70" t="n">
        <v>0.000368593670352902</v>
      </c>
      <c r="ID70" t="n">
        <v>0.000296005562457247</v>
      </c>
      <c r="IE70" t="n">
        <v>0.00215286155171836</v>
      </c>
      <c r="IF70" t="n">
        <v>0.000606106380077044</v>
      </c>
      <c r="IG70" t="n">
        <v>0.000136619807021187</v>
      </c>
      <c r="IH70" t="n">
        <v>0.0000861177467944172</v>
      </c>
      <c r="II70" t="n">
        <v>0.0000204386195097109</v>
      </c>
      <c r="IJ70" t="n">
        <v>0.000295232855036497</v>
      </c>
      <c r="IK70" t="n">
        <v>0.00048748670912375</v>
      </c>
      <c r="IL70" t="n">
        <v>0.000351625021295258</v>
      </c>
      <c r="IM70" t="n">
        <v>0.000521592111120218</v>
      </c>
      <c r="IN70" t="n">
        <v>0.000340683095506819</v>
      </c>
      <c r="IO70" t="n">
        <v>0.000441278079046284</v>
      </c>
      <c r="IP70" t="n">
        <v>0.000572709518696621</v>
      </c>
      <c r="IQ70" t="n">
        <v>0.000438447472420262</v>
      </c>
      <c r="IR70" t="n">
        <v>0.000806150558632171</v>
      </c>
      <c r="IS70" t="n">
        <v>0.000802813668872658</v>
      </c>
      <c r="IT70" t="n">
        <v>0</v>
      </c>
      <c r="IU70" t="n">
        <v>0</v>
      </c>
      <c r="IV70" t="n">
        <v>0.0017234657073098</v>
      </c>
      <c r="IW70" t="n">
        <v>0.0014613523819133</v>
      </c>
      <c r="IX70" t="n">
        <v>0.000501276971948952</v>
      </c>
      <c r="IY70" t="n">
        <v>0.000381826061016107</v>
      </c>
      <c r="IZ70" t="n">
        <v>0.000583667138325104</v>
      </c>
      <c r="JA70" t="n">
        <v>0.000625471427767636</v>
      </c>
      <c r="JB70" t="n">
        <v>0.000576994760588092</v>
      </c>
      <c r="JC70" t="n">
        <v>0</v>
      </c>
      <c r="JD70" t="n">
        <v>0.00080117045129728</v>
      </c>
      <c r="JE70" t="n">
        <v>0.000510652541625171</v>
      </c>
      <c r="JF70" t="n">
        <v>0.000531097249460849</v>
      </c>
      <c r="JG70" t="n">
        <v>0</v>
      </c>
      <c r="JH70" t="n">
        <v>0</v>
      </c>
      <c r="JI70" t="n">
        <v>0.000537559054250018</v>
      </c>
      <c r="JJ70" t="n">
        <v>0.00526132786121865</v>
      </c>
      <c r="JK70" t="n">
        <v>0.00078793220901184</v>
      </c>
      <c r="JL70" t="n">
        <v>0</v>
      </c>
      <c r="JM70" t="n">
        <v>0.000798329181054793</v>
      </c>
      <c r="JN70" t="n">
        <v>0.000887649481646564</v>
      </c>
      <c r="JO70" t="n">
        <v>0.00260349874748327</v>
      </c>
      <c r="JP70" t="n">
        <v>0.00106027305356481</v>
      </c>
      <c r="JQ70" t="n">
        <v>0.000819617254331626</v>
      </c>
      <c r="JR70" t="n">
        <v>0.000694708674783726</v>
      </c>
      <c r="JS70" t="n">
        <v>0.00109513405132811</v>
      </c>
      <c r="JT70" t="n">
        <v>0.00075130331527428</v>
      </c>
      <c r="JU70" t="n">
        <v>0</v>
      </c>
      <c r="JV70" t="n">
        <v>0</v>
      </c>
      <c r="JW70" t="n">
        <v>0.00232361218770788</v>
      </c>
      <c r="JX70" t="n">
        <v>0.000415505256089814</v>
      </c>
      <c r="JY70" t="n">
        <v>0.000474197875201944</v>
      </c>
      <c r="JZ70" t="n">
        <v>0.000541667796458795</v>
      </c>
      <c r="KA70" t="n">
        <v>0.000368593670352902</v>
      </c>
      <c r="KB70" t="n">
        <v>0.000296005562457248</v>
      </c>
      <c r="KC70" t="n">
        <v>0.00215286155171836</v>
      </c>
      <c r="KD70" t="n">
        <v>0.000606106380077044</v>
      </c>
      <c r="KE70" t="n">
        <v>0.000136619807021187</v>
      </c>
      <c r="KF70" t="n">
        <v>0.0000861177467944173</v>
      </c>
      <c r="KG70" t="n">
        <v>0</v>
      </c>
      <c r="KH70" t="n">
        <v>0.000295232855036497</v>
      </c>
      <c r="KI70" t="n">
        <v>0.00048748670912375</v>
      </c>
      <c r="KJ70" t="n">
        <v>0.000351625021295259</v>
      </c>
      <c r="KK70" t="n">
        <v>0.000521592111120219</v>
      </c>
      <c r="KL70" t="n">
        <v>0.000340683095506819</v>
      </c>
      <c r="KM70" t="n">
        <v>0.000441278079046284</v>
      </c>
      <c r="KN70" t="n">
        <v>0.000572709518696622</v>
      </c>
      <c r="KO70" t="n">
        <v>0.000438447472420263</v>
      </c>
      <c r="KP70" t="n">
        <v>0.00080615055863217</v>
      </c>
      <c r="KQ70" t="n">
        <v>0</v>
      </c>
      <c r="KR70" t="n">
        <v>0</v>
      </c>
      <c r="KS70" t="n">
        <v>0.00141413275674399</v>
      </c>
      <c r="KT70" t="n">
        <v>0.0017234657073098</v>
      </c>
      <c r="KU70" t="n">
        <v>0.0014613523819133</v>
      </c>
      <c r="KV70" t="n">
        <v>0.000501276971948952</v>
      </c>
      <c r="KW70" t="n">
        <v>0.000381826061016107</v>
      </c>
      <c r="KX70" t="n">
        <v>0.000583667138325105</v>
      </c>
      <c r="KY70" t="n">
        <v>0.000625471427767637</v>
      </c>
      <c r="KZ70" t="n">
        <v>0.000576994760588093</v>
      </c>
      <c r="LA70" t="n">
        <v>0.00497878992859871</v>
      </c>
      <c r="LB70" t="n">
        <v>0.000801170451297279</v>
      </c>
      <c r="LC70" t="n">
        <v>0.00051065254162517</v>
      </c>
      <c r="LD70" t="n">
        <v>0.000531097249460849</v>
      </c>
      <c r="LE70" t="n">
        <v>0.000984688779636321</v>
      </c>
      <c r="LF70" t="n">
        <v>0.000596124105066736</v>
      </c>
      <c r="LG70" t="n">
        <v>0.000537559054250018</v>
      </c>
      <c r="LH70" t="n">
        <v>0.00526132786121866</v>
      </c>
      <c r="LI70" t="n">
        <v>0.000787932209011839</v>
      </c>
      <c r="LJ70" t="n">
        <v>0.000571497433034403</v>
      </c>
      <c r="LK70" t="n">
        <v>0.000798329181054791</v>
      </c>
      <c r="LL70" t="n">
        <v>0.000887649481646562</v>
      </c>
      <c r="LM70" t="n">
        <v>0.00260349874748327</v>
      </c>
      <c r="LN70" t="n">
        <v>0.00106027305356481</v>
      </c>
      <c r="LO70" t="n">
        <v>0.000819617254331626</v>
      </c>
      <c r="LP70" t="n">
        <v>0.000694708674783726</v>
      </c>
      <c r="LQ70" t="n">
        <v>0.00109513405132811</v>
      </c>
      <c r="LR70" t="n">
        <v>0.00075130331527428</v>
      </c>
      <c r="LS70" t="n">
        <v>0.00134811594081071</v>
      </c>
      <c r="LT70" t="n">
        <v>0.000644552216752538</v>
      </c>
      <c r="LU70" t="n">
        <v>0.00232361218770788</v>
      </c>
      <c r="LV70" t="n">
        <v>0.000415505256089814</v>
      </c>
      <c r="LW70" t="n">
        <v>0.000474197875201944</v>
      </c>
      <c r="LX70" t="n">
        <v>0.000541667796458795</v>
      </c>
      <c r="LY70" t="n">
        <v>0.000368593670352902</v>
      </c>
      <c r="LZ70" t="n">
        <v>0.000296005562457247</v>
      </c>
      <c r="MA70" t="n">
        <v>0.00215286155171836</v>
      </c>
      <c r="MB70" t="n">
        <v>0.000606106380077044</v>
      </c>
      <c r="MC70" t="n">
        <v>0.000136619807021187</v>
      </c>
      <c r="MD70" t="n">
        <v>0.0000861177467944173</v>
      </c>
      <c r="ME70" t="n">
        <v>0.0000204386195097109</v>
      </c>
      <c r="MF70" t="n">
        <v>0.000295232855036497</v>
      </c>
      <c r="MG70" t="n">
        <v>0.000487486709123749</v>
      </c>
      <c r="MH70" t="n">
        <v>0.000351625021295259</v>
      </c>
      <c r="MI70" t="n">
        <v>0.000521592111120219</v>
      </c>
      <c r="MJ70" t="n">
        <v>0.000340683095506819</v>
      </c>
      <c r="MK70" t="n">
        <v>0.000441278079046283</v>
      </c>
      <c r="ML70" t="n">
        <v>0.000572709518696622</v>
      </c>
      <c r="MM70" t="n">
        <v>0.000438447472420263</v>
      </c>
      <c r="MN70" t="n">
        <v>0.00080615055863217</v>
      </c>
      <c r="MO70" t="n">
        <v>0.000802813668872658</v>
      </c>
      <c r="MP70" t="n">
        <v>0</v>
      </c>
      <c r="MQ70" t="n">
        <v>0.00141413275674399</v>
      </c>
      <c r="MR70" t="n">
        <v>0.0017234657073098</v>
      </c>
      <c r="MS70" t="n">
        <v>0.0014613523819133</v>
      </c>
      <c r="MT70" t="n">
        <v>0.000501276971948952</v>
      </c>
      <c r="MU70" t="n">
        <v>0.000381826061016107</v>
      </c>
      <c r="MV70" t="n">
        <v>0.000583667138325104</v>
      </c>
      <c r="MW70" t="n">
        <v>0.000625471427767637</v>
      </c>
      <c r="MX70" t="n">
        <v>0</v>
      </c>
      <c r="MY70" t="n">
        <v>0</v>
      </c>
      <c r="MZ70" t="n">
        <v>0.000801170451297281</v>
      </c>
      <c r="NA70" t="n">
        <v>0</v>
      </c>
      <c r="NB70" t="n">
        <v>0.000531097249460849</v>
      </c>
      <c r="NC70" t="n">
        <v>0.000984688779636319</v>
      </c>
      <c r="ND70" t="n">
        <v>0</v>
      </c>
      <c r="NE70" t="n">
        <v>0.000537559054250017</v>
      </c>
      <c r="NF70" t="n">
        <v>0.00526132786121866</v>
      </c>
      <c r="NG70" t="n">
        <v>0.000787932209011839</v>
      </c>
      <c r="NH70" t="n">
        <v>0</v>
      </c>
      <c r="NI70" t="n">
        <v>0.000798329181054792</v>
      </c>
      <c r="NJ70" t="n">
        <v>0.000887649481646563</v>
      </c>
      <c r="NK70" t="n">
        <v>0.00260349874748327</v>
      </c>
      <c r="NL70" t="n">
        <v>0.00106027305356481</v>
      </c>
      <c r="NM70" t="n">
        <v>0.000819617254331626</v>
      </c>
      <c r="NN70" t="n">
        <v>0.000694708674783726</v>
      </c>
      <c r="NO70" t="n">
        <v>0.00109513405132811</v>
      </c>
      <c r="NP70" t="n">
        <v>0.00075130331527428</v>
      </c>
      <c r="NQ70" t="n">
        <v>0</v>
      </c>
      <c r="NR70" t="n">
        <v>0.000644552216752538</v>
      </c>
      <c r="NS70" t="n">
        <v>0.00232361218770788</v>
      </c>
      <c r="NT70" t="n">
        <v>0.000415505256089814</v>
      </c>
      <c r="NU70" t="n">
        <v>0.000474197875201943</v>
      </c>
      <c r="NV70" t="n">
        <v>0.000541667796458795</v>
      </c>
      <c r="NW70" t="n">
        <v>0.000368593670352902</v>
      </c>
      <c r="NX70" t="n">
        <v>0.000296005562457247</v>
      </c>
      <c r="NY70" t="n">
        <v>0.00215286155171836</v>
      </c>
      <c r="NZ70" t="n">
        <v>0.000606106380077044</v>
      </c>
      <c r="OA70" t="n">
        <v>0.000136619807021187</v>
      </c>
      <c r="OB70" t="n">
        <v>0.0000861177467944173</v>
      </c>
      <c r="OC70" t="n">
        <v>0.0000204386195097109</v>
      </c>
      <c r="OD70" t="n">
        <v>0.000295232855036497</v>
      </c>
      <c r="OE70" t="n">
        <v>0.00048748670912375</v>
      </c>
      <c r="OF70" t="n">
        <v>0.000351625021295259</v>
      </c>
      <c r="OG70" t="n">
        <v>0.000521592111120219</v>
      </c>
      <c r="OH70" t="n">
        <v>0.00034068309550682</v>
      </c>
      <c r="OI70" t="n">
        <v>0.000441278079046284</v>
      </c>
      <c r="OJ70" t="n">
        <v>0.000572709518696622</v>
      </c>
      <c r="OK70" t="n">
        <v>0.000438447472420262</v>
      </c>
      <c r="OL70" t="n">
        <v>0.000806150558632171</v>
      </c>
      <c r="OM70" t="n">
        <v>0.000802813668872658</v>
      </c>
      <c r="ON70" t="n">
        <v>0.000324303219962025</v>
      </c>
      <c r="OO70" t="n">
        <v>0</v>
      </c>
      <c r="OP70" t="n">
        <v>0.0017234657073098</v>
      </c>
      <c r="OQ70" t="n">
        <v>0.0014613523819133</v>
      </c>
      <c r="OR70" t="n">
        <v>0.000501276971948953</v>
      </c>
      <c r="OS70" t="n">
        <v>0.000381826061016107</v>
      </c>
      <c r="OT70" t="n">
        <v>0.000583667138325104</v>
      </c>
      <c r="OU70" t="n">
        <v>0.000625471427767637</v>
      </c>
      <c r="OV70" t="n">
        <v>0</v>
      </c>
      <c r="OW70" t="n">
        <v>0</v>
      </c>
      <c r="OX70" t="n">
        <v>0.000801170451297282</v>
      </c>
      <c r="OY70" t="n">
        <v>0.00051065254162517</v>
      </c>
      <c r="OZ70" t="n">
        <v>0.000531097249460849</v>
      </c>
      <c r="PA70" t="n">
        <v>0.00098468877963632</v>
      </c>
      <c r="PB70" t="n">
        <v>0</v>
      </c>
      <c r="PC70" t="n">
        <v>0.000537559054250017</v>
      </c>
      <c r="PD70" t="n">
        <v>0</v>
      </c>
      <c r="PE70" t="n">
        <v>0</v>
      </c>
      <c r="PF70" t="n">
        <v>0</v>
      </c>
      <c r="PG70" t="n">
        <v>0.000798329181054791</v>
      </c>
      <c r="PH70" t="n">
        <v>0.000887649481646563</v>
      </c>
      <c r="PI70" t="n">
        <v>0.00260349874748327</v>
      </c>
      <c r="PJ70" t="n">
        <v>0</v>
      </c>
      <c r="PK70" t="n">
        <v>0.000819617254331627</v>
      </c>
      <c r="PL70" t="n">
        <v>0.000694708674783725</v>
      </c>
      <c r="PM70" t="n">
        <v>0</v>
      </c>
      <c r="PN70" t="n">
        <v>0</v>
      </c>
      <c r="PO70" t="n">
        <v>0</v>
      </c>
      <c r="PP70" t="n">
        <v>0</v>
      </c>
      <c r="PQ70" t="n">
        <v>0.00232361218770788</v>
      </c>
      <c r="PR70" t="n">
        <v>0.000415505256089814</v>
      </c>
      <c r="PS70" t="n">
        <v>0.000474197875201944</v>
      </c>
      <c r="PT70" t="n">
        <v>0.000541667796458795</v>
      </c>
      <c r="PU70" t="n">
        <v>0.000368593670352902</v>
      </c>
      <c r="PV70" t="n">
        <v>0.000296005562457247</v>
      </c>
      <c r="PW70" t="n">
        <v>0.00215286155171836</v>
      </c>
      <c r="PX70" t="n">
        <v>0.000606106380077044</v>
      </c>
      <c r="PY70" t="n">
        <v>0.000136619807021187</v>
      </c>
      <c r="PZ70" t="n">
        <v>0.0000861177467944173</v>
      </c>
      <c r="QA70" t="n">
        <v>0.0000204386195097109</v>
      </c>
      <c r="QB70" t="n">
        <v>0.000295232855036497</v>
      </c>
      <c r="QC70" t="n">
        <v>0.000487486709123749</v>
      </c>
      <c r="QD70" t="n">
        <v>0</v>
      </c>
      <c r="QE70" t="n">
        <v>0.000521592111120219</v>
      </c>
      <c r="QF70" t="n">
        <v>0.000340683095506819</v>
      </c>
      <c r="QG70" t="n">
        <v>0.000441278079046284</v>
      </c>
      <c r="QH70" t="n">
        <v>0.000572709518696623</v>
      </c>
      <c r="QI70" t="n">
        <v>0.000438447472420262</v>
      </c>
    </row>
    <row r="71">
      <c r="A71" t="s">
        <v>70</v>
      </c>
      <c r="B71" t="n">
        <v>0.000335419955539372</v>
      </c>
      <c r="C71" t="n">
        <v>0.000338714388946491</v>
      </c>
      <c r="D71" t="n">
        <v>0.000126899571797582</v>
      </c>
      <c r="E71" t="n">
        <v>0</v>
      </c>
      <c r="F71" t="n">
        <v>0</v>
      </c>
      <c r="G71" t="n">
        <v>0.000226663846479216</v>
      </c>
      <c r="H71" t="n">
        <v>0.000860100263835456</v>
      </c>
      <c r="I71" t="n">
        <v>0.000988343667619636</v>
      </c>
      <c r="J71" t="n">
        <v>0.0006648976420744</v>
      </c>
      <c r="K71" t="n">
        <v>0.000646235375585963</v>
      </c>
      <c r="L71" t="n">
        <v>0.000349315083998409</v>
      </c>
      <c r="M71" t="n">
        <v>0.000477044620652444</v>
      </c>
      <c r="N71" t="n">
        <v>0.000557672515370038</v>
      </c>
      <c r="O71" t="n">
        <v>0.000363145420518721</v>
      </c>
      <c r="P71" t="n">
        <v>0.00045819726644303</v>
      </c>
      <c r="Q71" t="n">
        <v>0.000223123610588978</v>
      </c>
      <c r="R71" t="n">
        <v>0</v>
      </c>
      <c r="S71" t="n">
        <v>0.00120861794344323</v>
      </c>
      <c r="T71" t="n">
        <v>0</v>
      </c>
      <c r="U71" t="n">
        <v>0.0012019067694582</v>
      </c>
      <c r="V71" t="n">
        <v>0.000482128196044594</v>
      </c>
      <c r="W71" t="n">
        <v>0.00030847867467356</v>
      </c>
      <c r="X71" t="n">
        <v>0.00082098034349617</v>
      </c>
      <c r="Y71" t="n">
        <v>0.000638220552415454</v>
      </c>
      <c r="Z71" t="n">
        <v>0.000281311948869682</v>
      </c>
      <c r="AA71" t="n">
        <v>0</v>
      </c>
      <c r="AB71" t="n">
        <v>0.000267861038824005</v>
      </c>
      <c r="AC71" t="n">
        <v>0.000410516110020666</v>
      </c>
      <c r="AD71" t="n">
        <v>0.000918808285051377</v>
      </c>
      <c r="AE71" t="n">
        <v>0.000685687470291815</v>
      </c>
      <c r="AF71" t="n">
        <v>0.00103285646833882</v>
      </c>
      <c r="AG71" t="n">
        <v>0.000772661993583603</v>
      </c>
      <c r="AH71" t="n">
        <v>0.000112888621471796</v>
      </c>
      <c r="AI71" t="n">
        <v>0.000102709506105502</v>
      </c>
      <c r="AJ71" t="n">
        <v>0.000876762714153948</v>
      </c>
      <c r="AK71" t="n">
        <v>0.000533424768178644</v>
      </c>
      <c r="AL71" t="n">
        <v>0.000288647434857369</v>
      </c>
      <c r="AM71" t="n">
        <v>0.000177828136097452</v>
      </c>
      <c r="AN71" t="n">
        <v>0.00025635322630721</v>
      </c>
      <c r="AO71" t="n">
        <v>0.0000381964185918972</v>
      </c>
      <c r="AP71" t="n">
        <v>0.000024076959091699</v>
      </c>
      <c r="AQ71" t="n">
        <v>0.00000571426708376263</v>
      </c>
      <c r="AR71" t="n">
        <v>0.000172623667924768</v>
      </c>
      <c r="AS71" t="n">
        <v>0.000179647911440687</v>
      </c>
      <c r="AT71" t="n">
        <v>0.000105069578487298</v>
      </c>
      <c r="AU71" t="n">
        <v>0.000204836117841603</v>
      </c>
      <c r="AV71" t="n">
        <v>0.000106671406703697</v>
      </c>
      <c r="AW71" t="n">
        <v>0.000200409020808171</v>
      </c>
      <c r="AX71" t="n">
        <v>0.00023577903355685</v>
      </c>
      <c r="AY71" t="n">
        <v>0.000311440367390241</v>
      </c>
      <c r="AZ71" t="n">
        <v>0.000335419955539372</v>
      </c>
      <c r="BA71" t="n">
        <v>0.000338714388946491</v>
      </c>
      <c r="BB71" t="n">
        <v>0.000126899571797582</v>
      </c>
      <c r="BC71" t="n">
        <v>0</v>
      </c>
      <c r="BD71" t="n">
        <v>0.000237396060733243</v>
      </c>
      <c r="BE71" t="n">
        <v>0.000226663846479216</v>
      </c>
      <c r="BF71" t="n">
        <v>0.000860100263835456</v>
      </c>
      <c r="BG71" t="n">
        <v>0.000988343667619636</v>
      </c>
      <c r="BH71" t="n">
        <v>0.0006648976420744</v>
      </c>
      <c r="BI71" t="n">
        <v>0.000646235375585963</v>
      </c>
      <c r="BJ71" t="n">
        <v>0.000349315083998409</v>
      </c>
      <c r="BK71" t="n">
        <v>0.000477044620652444</v>
      </c>
      <c r="BL71" t="n">
        <v>0.000557672515370038</v>
      </c>
      <c r="BM71" t="n">
        <v>0.000363145420518721</v>
      </c>
      <c r="BN71" t="n">
        <v>0.00045819726644303</v>
      </c>
      <c r="BO71" t="n">
        <v>0.000223123610588978</v>
      </c>
      <c r="BP71" t="n">
        <v>0</v>
      </c>
      <c r="BQ71" t="n">
        <v>0.00120861794344323</v>
      </c>
      <c r="BR71" t="n">
        <v>0.000544854164347143</v>
      </c>
      <c r="BS71" t="n">
        <v>1.00120190676946</v>
      </c>
      <c r="BT71" t="n">
        <v>0.000482128196044594</v>
      </c>
      <c r="BU71" t="n">
        <v>0.00030847867467356</v>
      </c>
      <c r="BV71" t="n">
        <v>0.00082098034349617</v>
      </c>
      <c r="BW71" t="n">
        <v>0.000638220552415455</v>
      </c>
      <c r="BX71" t="n">
        <v>0.000281311948869682</v>
      </c>
      <c r="BY71" t="n">
        <v>0</v>
      </c>
      <c r="BZ71" t="n">
        <v>0.000267861038824005</v>
      </c>
      <c r="CA71" t="n">
        <v>0.000410516110020666</v>
      </c>
      <c r="CB71" t="n">
        <v>0.000918808285051376</v>
      </c>
      <c r="CC71" t="n">
        <v>0.000685687470291814</v>
      </c>
      <c r="CD71" t="n">
        <v>0.00103285646833882</v>
      </c>
      <c r="CE71" t="n">
        <v>0.000772661993583602</v>
      </c>
      <c r="CF71" t="n">
        <v>0.000112888621471796</v>
      </c>
      <c r="CG71" t="n">
        <v>0.000102709506105502</v>
      </c>
      <c r="CH71" t="n">
        <v>0.00087676271415395</v>
      </c>
      <c r="CI71" t="n">
        <v>0.000533424768178645</v>
      </c>
      <c r="CJ71" t="n">
        <v>0.000288647434857369</v>
      </c>
      <c r="CK71" t="n">
        <v>0.000177828136097452</v>
      </c>
      <c r="CL71" t="n">
        <v>0.000256353226307211</v>
      </c>
      <c r="CM71" t="n">
        <v>0.0000381964185918972</v>
      </c>
      <c r="CN71" t="n">
        <v>0.000024076959091699</v>
      </c>
      <c r="CO71" t="n">
        <v>0.00000571426708376263</v>
      </c>
      <c r="CP71" t="n">
        <v>0.000172623667924768</v>
      </c>
      <c r="CQ71" t="n">
        <v>0.000179647911440687</v>
      </c>
      <c r="CR71" t="n">
        <v>0</v>
      </c>
      <c r="CS71" t="n">
        <v>0.000204836117841603</v>
      </c>
      <c r="CT71" t="n">
        <v>0.000106671406703698</v>
      </c>
      <c r="CU71" t="n">
        <v>0.000200409020808171</v>
      </c>
      <c r="CV71" t="n">
        <v>0.00023577903355685</v>
      </c>
      <c r="CW71" t="n">
        <v>0.000311440367390241</v>
      </c>
      <c r="CX71" t="n">
        <v>0.000335419955539372</v>
      </c>
      <c r="CY71" t="n">
        <v>0.000338714388946491</v>
      </c>
      <c r="CZ71" t="n">
        <v>0</v>
      </c>
      <c r="DA71" t="n">
        <v>0</v>
      </c>
      <c r="DB71" t="n">
        <v>0.000237396060733243</v>
      </c>
      <c r="DC71" t="n">
        <v>0.000226663846479216</v>
      </c>
      <c r="DD71" t="n">
        <v>0.000860100263835457</v>
      </c>
      <c r="DE71" t="n">
        <v>0.000988343667619635</v>
      </c>
      <c r="DF71" t="n">
        <v>0</v>
      </c>
      <c r="DG71" t="n">
        <v>0.000646235375585964</v>
      </c>
      <c r="DH71" t="n">
        <v>0</v>
      </c>
      <c r="DI71" t="n">
        <v>0</v>
      </c>
      <c r="DJ71" t="n">
        <v>0.000557672515370038</v>
      </c>
      <c r="DK71" t="n">
        <v>0</v>
      </c>
      <c r="DL71" t="n">
        <v>0.00045819726644303</v>
      </c>
      <c r="DM71" t="n">
        <v>0</v>
      </c>
      <c r="DN71" t="n">
        <v>0</v>
      </c>
      <c r="DO71" t="n">
        <v>0</v>
      </c>
      <c r="DP71" t="n">
        <v>0</v>
      </c>
      <c r="DQ71" t="n">
        <v>0.0012019067694582</v>
      </c>
      <c r="DR71" t="n">
        <v>0</v>
      </c>
      <c r="DS71" t="n">
        <v>0.00030847867467356</v>
      </c>
      <c r="DT71" t="n">
        <v>0.00082098034349617</v>
      </c>
      <c r="DU71" t="n">
        <v>0.000638220552415454</v>
      </c>
      <c r="DV71" t="n">
        <v>0</v>
      </c>
      <c r="DW71" t="n">
        <v>0</v>
      </c>
      <c r="DX71" t="n">
        <v>0.000267861038824005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0.000112888621471796</v>
      </c>
      <c r="EE71" t="n">
        <v>0.000102709506105502</v>
      </c>
      <c r="EF71" t="n">
        <v>0.000876762714153948</v>
      </c>
      <c r="EG71" t="n">
        <v>0.000533424768178645</v>
      </c>
      <c r="EH71" t="n">
        <v>0.000288647434857369</v>
      </c>
      <c r="EI71" t="n">
        <v>0.000177828136097452</v>
      </c>
      <c r="EJ71" t="n">
        <v>0.00025635322630721</v>
      </c>
      <c r="EK71" t="n">
        <v>0.0000381964185918971</v>
      </c>
      <c r="EL71" t="n">
        <v>0.000024076959091699</v>
      </c>
      <c r="EM71" t="n">
        <v>0.00000571426708376263</v>
      </c>
      <c r="EN71" t="n">
        <v>0</v>
      </c>
      <c r="EO71" t="n">
        <v>0.000179647911440688</v>
      </c>
      <c r="EP71" t="n">
        <v>0</v>
      </c>
      <c r="EQ71" t="n">
        <v>0</v>
      </c>
      <c r="ER71" t="n">
        <v>0.000106671406703698</v>
      </c>
      <c r="ES71" t="n">
        <v>0.000200409020808171</v>
      </c>
      <c r="ET71" t="n">
        <v>0.00023577903355685</v>
      </c>
      <c r="EU71" t="n">
        <v>0.000311440367390241</v>
      </c>
      <c r="EV71" t="n">
        <v>0.000335419955539372</v>
      </c>
      <c r="EW71" t="n">
        <v>0.000338714388946491</v>
      </c>
      <c r="EX71" t="n">
        <v>0.000126899571797582</v>
      </c>
      <c r="EY71" t="n">
        <v>0.000161243178316698</v>
      </c>
      <c r="EZ71" t="n">
        <v>0.000237396060733243</v>
      </c>
      <c r="FA71" t="n">
        <v>0.000226663846479216</v>
      </c>
      <c r="FB71" t="n">
        <v>0.000860100263835456</v>
      </c>
      <c r="FC71" t="n">
        <v>0.000988343667619635</v>
      </c>
      <c r="FD71" t="n">
        <v>0.000664897642074401</v>
      </c>
      <c r="FE71" t="n">
        <v>0.000646235375585964</v>
      </c>
      <c r="FF71" t="n">
        <v>0</v>
      </c>
      <c r="FG71" t="n">
        <v>0</v>
      </c>
      <c r="FH71" t="n">
        <v>0.000557672515370038</v>
      </c>
      <c r="FI71" t="n">
        <v>0.00036314542051872</v>
      </c>
      <c r="FJ71" t="n">
        <v>0</v>
      </c>
      <c r="FK71" t="n">
        <v>0.000223123610588978</v>
      </c>
      <c r="FL71" t="n">
        <v>0</v>
      </c>
      <c r="FM71" t="n">
        <v>0.00120861794344323</v>
      </c>
      <c r="FN71" t="n">
        <v>0</v>
      </c>
      <c r="FO71" t="n">
        <v>0.0012019067694582</v>
      </c>
      <c r="FP71" t="n">
        <v>0</v>
      </c>
      <c r="FQ71" t="n">
        <v>0.00030847867467356</v>
      </c>
      <c r="FR71" t="n">
        <v>0.00082098034349617</v>
      </c>
      <c r="FS71" t="n">
        <v>0.000638220552415453</v>
      </c>
      <c r="FT71" t="n">
        <v>0.000281311948869682</v>
      </c>
      <c r="FU71" t="n">
        <v>0</v>
      </c>
      <c r="FV71" t="n">
        <v>0.000267861038824005</v>
      </c>
      <c r="FW71" t="n">
        <v>0.000410516110020667</v>
      </c>
      <c r="FX71" t="n">
        <v>0</v>
      </c>
      <c r="FY71" t="n">
        <v>0</v>
      </c>
      <c r="FZ71" t="n">
        <v>0</v>
      </c>
      <c r="GA71" t="n">
        <v>0.000772661993583602</v>
      </c>
      <c r="GB71" t="n">
        <v>0.000112888621471796</v>
      </c>
      <c r="GC71" t="n">
        <v>0.000102709506105502</v>
      </c>
      <c r="GD71" t="n">
        <v>0.000876762714153949</v>
      </c>
      <c r="GE71" t="n">
        <v>0.000533424768178645</v>
      </c>
      <c r="GF71" t="n">
        <v>0.000288647434857369</v>
      </c>
      <c r="GG71" t="n">
        <v>0.000177828136097452</v>
      </c>
      <c r="GH71" t="n">
        <v>0.00025635322630721</v>
      </c>
      <c r="GI71" t="n">
        <v>0.0000381964185918971</v>
      </c>
      <c r="GJ71" t="n">
        <v>0.000024076959091699</v>
      </c>
      <c r="GK71" t="n">
        <v>0</v>
      </c>
      <c r="GL71" t="n">
        <v>0.000172623667924768</v>
      </c>
      <c r="GM71" t="n">
        <v>0.000179647911440687</v>
      </c>
      <c r="GN71" t="n">
        <v>0</v>
      </c>
      <c r="GO71" t="n">
        <v>0.000204836117841603</v>
      </c>
      <c r="GP71" t="n">
        <v>0.000106671406703698</v>
      </c>
      <c r="GQ71" t="n">
        <v>0.000200409020808171</v>
      </c>
      <c r="GR71" t="n">
        <v>0.00023577903355685</v>
      </c>
      <c r="GS71" t="n">
        <v>0.000311440367390241</v>
      </c>
      <c r="GT71" t="n">
        <v>0.000335419955539373</v>
      </c>
      <c r="GU71" t="n">
        <v>0.000338714388946491</v>
      </c>
      <c r="GV71" t="n">
        <v>0</v>
      </c>
      <c r="GW71" t="n">
        <v>0.000161243178316698</v>
      </c>
      <c r="GX71" t="n">
        <v>0</v>
      </c>
      <c r="GY71" t="n">
        <v>0.000226663846479216</v>
      </c>
      <c r="GZ71" t="n">
        <v>0.000860100263835457</v>
      </c>
      <c r="HA71" t="n">
        <v>0.000988343667619637</v>
      </c>
      <c r="HB71" t="n">
        <v>0.0006648976420744</v>
      </c>
      <c r="HC71" t="n">
        <v>0.000646235375585964</v>
      </c>
      <c r="HD71" t="n">
        <v>0.000349315083998409</v>
      </c>
      <c r="HE71" t="n">
        <v>0.000477044620652445</v>
      </c>
      <c r="HF71" t="n">
        <v>0.000557672515370038</v>
      </c>
      <c r="HG71" t="n">
        <v>0.00036314542051872</v>
      </c>
      <c r="HH71" t="n">
        <v>0.000458197266443029</v>
      </c>
      <c r="HI71" t="n">
        <v>0.000223123610588978</v>
      </c>
      <c r="HJ71" t="n">
        <v>0</v>
      </c>
      <c r="HK71" t="n">
        <v>0.00120861794344323</v>
      </c>
      <c r="HL71" t="n">
        <v>0.000544854164347145</v>
      </c>
      <c r="HM71" t="n">
        <v>0.0012019067694582</v>
      </c>
      <c r="HN71" t="n">
        <v>0.000482128196044594</v>
      </c>
      <c r="HO71" t="n">
        <v>0.00030847867467356</v>
      </c>
      <c r="HP71" t="n">
        <v>0.000820980343496171</v>
      </c>
      <c r="HQ71" t="n">
        <v>0.000638220552415454</v>
      </c>
      <c r="HR71" t="n">
        <v>0.000281311948869682</v>
      </c>
      <c r="HS71" t="n">
        <v>0.0002500110052077</v>
      </c>
      <c r="HT71" t="n">
        <v>0.000267861038824005</v>
      </c>
      <c r="HU71" t="n">
        <v>0.000410516110020667</v>
      </c>
      <c r="HV71" t="n">
        <v>0.000918808285051376</v>
      </c>
      <c r="HW71" t="n">
        <v>0.000685687470291814</v>
      </c>
      <c r="HX71" t="n">
        <v>0.00103285646833882</v>
      </c>
      <c r="HY71" t="n">
        <v>0.000772661993583603</v>
      </c>
      <c r="HZ71" t="n">
        <v>0.000112888621471796</v>
      </c>
      <c r="IA71" t="n">
        <v>0.000102709506105502</v>
      </c>
      <c r="IB71" t="n">
        <v>0.000876762714153949</v>
      </c>
      <c r="IC71" t="n">
        <v>0.000533424768178644</v>
      </c>
      <c r="ID71" t="n">
        <v>0.000288647434857369</v>
      </c>
      <c r="IE71" t="n">
        <v>0.000177828136097452</v>
      </c>
      <c r="IF71" t="n">
        <v>0.00025635322630721</v>
      </c>
      <c r="IG71" t="n">
        <v>0.0000381964185918971</v>
      </c>
      <c r="IH71" t="n">
        <v>0.000024076959091699</v>
      </c>
      <c r="II71" t="n">
        <v>0.00000571426708376263</v>
      </c>
      <c r="IJ71" t="n">
        <v>0.000172623667924768</v>
      </c>
      <c r="IK71" t="n">
        <v>0.000179647911440687</v>
      </c>
      <c r="IL71" t="n">
        <v>0.000105069578487298</v>
      </c>
      <c r="IM71" t="n">
        <v>0.000204836117841603</v>
      </c>
      <c r="IN71" t="n">
        <v>0.000106671406703698</v>
      </c>
      <c r="IO71" t="n">
        <v>0.000200409020808171</v>
      </c>
      <c r="IP71" t="n">
        <v>0.00023577903355685</v>
      </c>
      <c r="IQ71" t="n">
        <v>0.000311440367390241</v>
      </c>
      <c r="IR71" t="n">
        <v>0.000335419955539373</v>
      </c>
      <c r="IS71" t="n">
        <v>0.000338714388946491</v>
      </c>
      <c r="IT71" t="n">
        <v>0</v>
      </c>
      <c r="IU71" t="n">
        <v>0</v>
      </c>
      <c r="IV71" t="n">
        <v>0.000237396060733243</v>
      </c>
      <c r="IW71" t="n">
        <v>0.000226663846479216</v>
      </c>
      <c r="IX71" t="n">
        <v>0.000860100263835456</v>
      </c>
      <c r="IY71" t="n">
        <v>0.000988343667619635</v>
      </c>
      <c r="IZ71" t="n">
        <v>0.0006648976420744</v>
      </c>
      <c r="JA71" t="n">
        <v>0.000646235375585963</v>
      </c>
      <c r="JB71" t="n">
        <v>0.000349315083998409</v>
      </c>
      <c r="JC71" t="n">
        <v>0</v>
      </c>
      <c r="JD71" t="n">
        <v>0.000557672515370038</v>
      </c>
      <c r="JE71" t="n">
        <v>0.000363145420518721</v>
      </c>
      <c r="JF71" t="n">
        <v>0.00045819726644303</v>
      </c>
      <c r="JG71" t="n">
        <v>0</v>
      </c>
      <c r="JH71" t="n">
        <v>0</v>
      </c>
      <c r="JI71" t="n">
        <v>0.00120861794344323</v>
      </c>
      <c r="JJ71" t="n">
        <v>0.000544854164347144</v>
      </c>
      <c r="JK71" t="n">
        <v>0.0012019067694582</v>
      </c>
      <c r="JL71" t="n">
        <v>0</v>
      </c>
      <c r="JM71" t="n">
        <v>0.000308478674673561</v>
      </c>
      <c r="JN71" t="n">
        <v>0.000820980343496171</v>
      </c>
      <c r="JO71" t="n">
        <v>0.000638220552415454</v>
      </c>
      <c r="JP71" t="n">
        <v>0.000281311948869682</v>
      </c>
      <c r="JQ71" t="n">
        <v>0.0002500110052077</v>
      </c>
      <c r="JR71" t="n">
        <v>0.000267861038824005</v>
      </c>
      <c r="JS71" t="n">
        <v>0.000410516110020667</v>
      </c>
      <c r="JT71" t="n">
        <v>0.000918808285051378</v>
      </c>
      <c r="JU71" t="n">
        <v>0</v>
      </c>
      <c r="JV71" t="n">
        <v>0</v>
      </c>
      <c r="JW71" t="n">
        <v>0.000772661993583602</v>
      </c>
      <c r="JX71" t="n">
        <v>0.000112888621471796</v>
      </c>
      <c r="JY71" t="n">
        <v>0.000102709506105502</v>
      </c>
      <c r="JZ71" t="n">
        <v>0.00087676271415395</v>
      </c>
      <c r="KA71" t="n">
        <v>0.000533424768178645</v>
      </c>
      <c r="KB71" t="n">
        <v>0.000288647434857369</v>
      </c>
      <c r="KC71" t="n">
        <v>0.000177828136097452</v>
      </c>
      <c r="KD71" t="n">
        <v>0.00025635322630721</v>
      </c>
      <c r="KE71" t="n">
        <v>0.0000381964185918971</v>
      </c>
      <c r="KF71" t="n">
        <v>0.000024076959091699</v>
      </c>
      <c r="KG71" t="n">
        <v>0</v>
      </c>
      <c r="KH71" t="n">
        <v>0.000172623667924768</v>
      </c>
      <c r="KI71" t="n">
        <v>0.000179647911440687</v>
      </c>
      <c r="KJ71" t="n">
        <v>0.000105069578487298</v>
      </c>
      <c r="KK71" t="n">
        <v>0.000204836117841603</v>
      </c>
      <c r="KL71" t="n">
        <v>0.000106671406703697</v>
      </c>
      <c r="KM71" t="n">
        <v>0.000200409020808171</v>
      </c>
      <c r="KN71" t="n">
        <v>0.00023577903355685</v>
      </c>
      <c r="KO71" t="n">
        <v>0.000311440367390241</v>
      </c>
      <c r="KP71" t="n">
        <v>0.000335419955539373</v>
      </c>
      <c r="KQ71" t="n">
        <v>0</v>
      </c>
      <c r="KR71" t="n">
        <v>0</v>
      </c>
      <c r="KS71" t="n">
        <v>0.000161243178316698</v>
      </c>
      <c r="KT71" t="n">
        <v>0.000237396060733243</v>
      </c>
      <c r="KU71" t="n">
        <v>0.000226663846479216</v>
      </c>
      <c r="KV71" t="n">
        <v>0.000860100263835455</v>
      </c>
      <c r="KW71" t="n">
        <v>0.000988343667619635</v>
      </c>
      <c r="KX71" t="n">
        <v>0.000664897642074401</v>
      </c>
      <c r="KY71" t="n">
        <v>0.000646235375585963</v>
      </c>
      <c r="KZ71" t="n">
        <v>0.000349315083998409</v>
      </c>
      <c r="LA71" t="n">
        <v>0.000477044620652444</v>
      </c>
      <c r="LB71" t="n">
        <v>0.000557672515370038</v>
      </c>
      <c r="LC71" t="n">
        <v>0.000363145420518721</v>
      </c>
      <c r="LD71" t="n">
        <v>0.00045819726644303</v>
      </c>
      <c r="LE71" t="n">
        <v>0.000223123610588979</v>
      </c>
      <c r="LF71" t="n">
        <v>0.000368481847175875</v>
      </c>
      <c r="LG71" t="n">
        <v>0.00120861794344323</v>
      </c>
      <c r="LH71" t="n">
        <v>0.000544854164347144</v>
      </c>
      <c r="LI71" t="n">
        <v>0.0012019067694582</v>
      </c>
      <c r="LJ71" t="n">
        <v>0.000482128196044593</v>
      </c>
      <c r="LK71" t="n">
        <v>0.00030847867467356</v>
      </c>
      <c r="LL71" t="n">
        <v>0.000820980343496169</v>
      </c>
      <c r="LM71" t="n">
        <v>0.000638220552415454</v>
      </c>
      <c r="LN71" t="n">
        <v>0.000281311948869683</v>
      </c>
      <c r="LO71" t="n">
        <v>0.0002500110052077</v>
      </c>
      <c r="LP71" t="n">
        <v>0.000267861038824005</v>
      </c>
      <c r="LQ71" t="n">
        <v>0.000410516110020667</v>
      </c>
      <c r="LR71" t="n">
        <v>0.000918808285051377</v>
      </c>
      <c r="LS71" t="n">
        <v>0.000685687470291815</v>
      </c>
      <c r="LT71" t="n">
        <v>0.00103285646833882</v>
      </c>
      <c r="LU71" t="n">
        <v>0.000772661993583603</v>
      </c>
      <c r="LV71" t="n">
        <v>0.000112888621471796</v>
      </c>
      <c r="LW71" t="n">
        <v>0.000102709506105502</v>
      </c>
      <c r="LX71" t="n">
        <v>0.000876762714153949</v>
      </c>
      <c r="LY71" t="n">
        <v>0.000533424768178645</v>
      </c>
      <c r="LZ71" t="n">
        <v>0.000288647434857369</v>
      </c>
      <c r="MA71" t="n">
        <v>0.000177828136097452</v>
      </c>
      <c r="MB71" t="n">
        <v>0.00025635322630721</v>
      </c>
      <c r="MC71" t="n">
        <v>0.0000381964185918971</v>
      </c>
      <c r="MD71" t="n">
        <v>0.000024076959091699</v>
      </c>
      <c r="ME71" t="n">
        <v>0.00000571426708376263</v>
      </c>
      <c r="MF71" t="n">
        <v>0.000172623667924768</v>
      </c>
      <c r="MG71" t="n">
        <v>0.000179647911440687</v>
      </c>
      <c r="MH71" t="n">
        <v>0.000105069578487298</v>
      </c>
      <c r="MI71" t="n">
        <v>0.000204836117841603</v>
      </c>
      <c r="MJ71" t="n">
        <v>0.000106671406703697</v>
      </c>
      <c r="MK71" t="n">
        <v>0.000200409020808171</v>
      </c>
      <c r="ML71" t="n">
        <v>0.00023577903355685</v>
      </c>
      <c r="MM71" t="n">
        <v>0.000311440367390241</v>
      </c>
      <c r="MN71" t="n">
        <v>0.000335419955539372</v>
      </c>
      <c r="MO71" t="n">
        <v>0.000338714388946491</v>
      </c>
      <c r="MP71" t="n">
        <v>0</v>
      </c>
      <c r="MQ71" t="n">
        <v>0.000161243178316698</v>
      </c>
      <c r="MR71" t="n">
        <v>0.000237396060733242</v>
      </c>
      <c r="MS71" t="n">
        <v>0.000226663846479216</v>
      </c>
      <c r="MT71" t="n">
        <v>0.000860100263835456</v>
      </c>
      <c r="MU71" t="n">
        <v>0.000988343667619637</v>
      </c>
      <c r="MV71" t="n">
        <v>0.000664897642074401</v>
      </c>
      <c r="MW71" t="n">
        <v>0.000646235375585963</v>
      </c>
      <c r="MX71" t="n">
        <v>0</v>
      </c>
      <c r="MY71" t="n">
        <v>0</v>
      </c>
      <c r="MZ71" t="n">
        <v>0.000557672515370039</v>
      </c>
      <c r="NA71" t="n">
        <v>0</v>
      </c>
      <c r="NB71" t="n">
        <v>0.00045819726644303</v>
      </c>
      <c r="NC71" t="n">
        <v>0.000223123610588978</v>
      </c>
      <c r="ND71" t="n">
        <v>0</v>
      </c>
      <c r="NE71" t="n">
        <v>0.00120861794344323</v>
      </c>
      <c r="NF71" t="n">
        <v>0.000544854164347144</v>
      </c>
      <c r="NG71" t="n">
        <v>0.0012019067694582</v>
      </c>
      <c r="NH71" t="n">
        <v>0</v>
      </c>
      <c r="NI71" t="n">
        <v>0.00030847867467356</v>
      </c>
      <c r="NJ71" t="n">
        <v>0.00082098034349617</v>
      </c>
      <c r="NK71" t="n">
        <v>0.000638220552415455</v>
      </c>
      <c r="NL71" t="n">
        <v>0.000281311948869682</v>
      </c>
      <c r="NM71" t="n">
        <v>0.0002500110052077</v>
      </c>
      <c r="NN71" t="n">
        <v>0.000267861038824005</v>
      </c>
      <c r="NO71" t="n">
        <v>0.000410516110020666</v>
      </c>
      <c r="NP71" t="n">
        <v>0.000918808285051378</v>
      </c>
      <c r="NQ71" t="n">
        <v>0</v>
      </c>
      <c r="NR71" t="n">
        <v>0.00103285646833882</v>
      </c>
      <c r="NS71" t="n">
        <v>0.000772661993583604</v>
      </c>
      <c r="NT71" t="n">
        <v>0.000112888621471796</v>
      </c>
      <c r="NU71" t="n">
        <v>0.000102709506105502</v>
      </c>
      <c r="NV71" t="n">
        <v>0.000876762714153949</v>
      </c>
      <c r="NW71" t="n">
        <v>0.000533424768178645</v>
      </c>
      <c r="NX71" t="n">
        <v>0.000288647434857369</v>
      </c>
      <c r="NY71" t="n">
        <v>0.000177828136097452</v>
      </c>
      <c r="NZ71" t="n">
        <v>0.00025635322630721</v>
      </c>
      <c r="OA71" t="n">
        <v>0.0000381964185918972</v>
      </c>
      <c r="OB71" t="n">
        <v>0.000024076959091699</v>
      </c>
      <c r="OC71" t="n">
        <v>0.00000571426708376263</v>
      </c>
      <c r="OD71" t="n">
        <v>0.000172623667924768</v>
      </c>
      <c r="OE71" t="n">
        <v>0.000179647911440687</v>
      </c>
      <c r="OF71" t="n">
        <v>0.000105069578487298</v>
      </c>
      <c r="OG71" t="n">
        <v>0.000204836117841603</v>
      </c>
      <c r="OH71" t="n">
        <v>0.000106671406703698</v>
      </c>
      <c r="OI71" t="n">
        <v>0.000200409020808171</v>
      </c>
      <c r="OJ71" t="n">
        <v>0.00023577903355685</v>
      </c>
      <c r="OK71" t="n">
        <v>0.000311440367390241</v>
      </c>
      <c r="OL71" t="n">
        <v>0.000335419955539372</v>
      </c>
      <c r="OM71" t="n">
        <v>0.000338714388946491</v>
      </c>
      <c r="ON71" t="n">
        <v>0.000126899571797582</v>
      </c>
      <c r="OO71" t="n">
        <v>0</v>
      </c>
      <c r="OP71" t="n">
        <v>0.000237396060733243</v>
      </c>
      <c r="OQ71" t="n">
        <v>0.000226663846479216</v>
      </c>
      <c r="OR71" t="n">
        <v>0.000860100263835457</v>
      </c>
      <c r="OS71" t="n">
        <v>0.000988343667619636</v>
      </c>
      <c r="OT71" t="n">
        <v>0.0006648976420744</v>
      </c>
      <c r="OU71" t="n">
        <v>0.000646235375585963</v>
      </c>
      <c r="OV71" t="n">
        <v>0</v>
      </c>
      <c r="OW71" t="n">
        <v>0</v>
      </c>
      <c r="OX71" t="n">
        <v>0.000557672515370039</v>
      </c>
      <c r="OY71" t="n">
        <v>0.00036314542051872</v>
      </c>
      <c r="OZ71" t="n">
        <v>0.000458197266443029</v>
      </c>
      <c r="PA71" t="n">
        <v>0.000223123610588978</v>
      </c>
      <c r="PB71" t="n">
        <v>0</v>
      </c>
      <c r="PC71" t="n">
        <v>0.00120861794344323</v>
      </c>
      <c r="PD71" t="n">
        <v>0</v>
      </c>
      <c r="PE71" t="n">
        <v>0</v>
      </c>
      <c r="PF71" t="n">
        <v>0</v>
      </c>
      <c r="PG71" t="n">
        <v>0.00030847867467356</v>
      </c>
      <c r="PH71" t="n">
        <v>0.00082098034349617</v>
      </c>
      <c r="PI71" t="n">
        <v>0.000638220552415454</v>
      </c>
      <c r="PJ71" t="n">
        <v>0</v>
      </c>
      <c r="PK71" t="n">
        <v>0.0002500110052077</v>
      </c>
      <c r="PL71" t="n">
        <v>0.000267861038824004</v>
      </c>
      <c r="PM71" t="n">
        <v>0</v>
      </c>
      <c r="PN71" t="n">
        <v>0</v>
      </c>
      <c r="PO71" t="n">
        <v>0</v>
      </c>
      <c r="PP71" t="n">
        <v>0</v>
      </c>
      <c r="PQ71" t="n">
        <v>0.000772661993583603</v>
      </c>
      <c r="PR71" t="n">
        <v>0.000112888621471796</v>
      </c>
      <c r="PS71" t="n">
        <v>0.000102709506105502</v>
      </c>
      <c r="PT71" t="n">
        <v>0.000876762714153949</v>
      </c>
      <c r="PU71" t="n">
        <v>0.000533424768178645</v>
      </c>
      <c r="PV71" t="n">
        <v>0.000288647434857369</v>
      </c>
      <c r="PW71" t="n">
        <v>0.000177828136097452</v>
      </c>
      <c r="PX71" t="n">
        <v>0.00025635322630721</v>
      </c>
      <c r="PY71" t="n">
        <v>0.0000381964185918972</v>
      </c>
      <c r="PZ71" t="n">
        <v>0.000024076959091699</v>
      </c>
      <c r="QA71" t="n">
        <v>0.00000571426708376264</v>
      </c>
      <c r="QB71" t="n">
        <v>0.000172623667924768</v>
      </c>
      <c r="QC71" t="n">
        <v>0.000179647911440687</v>
      </c>
      <c r="QD71" t="n">
        <v>0</v>
      </c>
      <c r="QE71" t="n">
        <v>0.000204836117841603</v>
      </c>
      <c r="QF71" t="n">
        <v>0.000106671406703697</v>
      </c>
      <c r="QG71" t="n">
        <v>0.000200409020808171</v>
      </c>
      <c r="QH71" t="n">
        <v>0.00023577903355685</v>
      </c>
      <c r="QI71" t="n">
        <v>0.000311440367390241</v>
      </c>
    </row>
    <row r="72">
      <c r="A72" t="s">
        <v>71</v>
      </c>
      <c r="B72" t="n">
        <v>0.000104008552963123</v>
      </c>
      <c r="C72" t="n">
        <v>0.000105378446695285</v>
      </c>
      <c r="D72" t="n">
        <v>0.0000349520504514508</v>
      </c>
      <c r="E72" t="n">
        <v>0</v>
      </c>
      <c r="F72" t="n">
        <v>0</v>
      </c>
      <c r="G72" t="n">
        <v>0.0000659169496235472</v>
      </c>
      <c r="H72" t="n">
        <v>0.00011643076156166</v>
      </c>
      <c r="I72" t="n">
        <v>0.00155074481496494</v>
      </c>
      <c r="J72" t="n">
        <v>0.0000736328158856781</v>
      </c>
      <c r="K72" t="n">
        <v>0.0000565242125749022</v>
      </c>
      <c r="L72" t="n">
        <v>0.000071524520422104</v>
      </c>
      <c r="M72" t="n">
        <v>0.0000579363921519774</v>
      </c>
      <c r="N72" t="n">
        <v>0.000207797734669327</v>
      </c>
      <c r="O72" t="n">
        <v>0.0000788449732832632</v>
      </c>
      <c r="P72" t="n">
        <v>0.000102838890183748</v>
      </c>
      <c r="Q72" t="n">
        <v>0.0000524141532262707</v>
      </c>
      <c r="R72" t="n">
        <v>0</v>
      </c>
      <c r="S72" t="n">
        <v>0.000572669850043123</v>
      </c>
      <c r="T72" t="n">
        <v>0</v>
      </c>
      <c r="U72" t="n">
        <v>0.0000596384877391996</v>
      </c>
      <c r="V72" t="n">
        <v>0.0122349454531752</v>
      </c>
      <c r="W72" t="n">
        <v>0.000081637586827672</v>
      </c>
      <c r="X72" t="n">
        <v>0.000501292585181429</v>
      </c>
      <c r="Y72" t="n">
        <v>0.0000499262937555941</v>
      </c>
      <c r="Z72" t="n">
        <v>0.0000609228744649433</v>
      </c>
      <c r="AA72" t="n">
        <v>0</v>
      </c>
      <c r="AB72" t="n">
        <v>0.0000536354743071875</v>
      </c>
      <c r="AC72" t="n">
        <v>0.000128171913451782</v>
      </c>
      <c r="AD72" t="n">
        <v>0.000142980348217149</v>
      </c>
      <c r="AE72" t="n">
        <v>0.0000622872514144222</v>
      </c>
      <c r="AF72" t="n">
        <v>0.0015467653653911</v>
      </c>
      <c r="AG72" t="n">
        <v>0.000373981099871587</v>
      </c>
      <c r="AH72" t="n">
        <v>0.0000730419321677727</v>
      </c>
      <c r="AI72" t="n">
        <v>0.0000784190142295693</v>
      </c>
      <c r="AJ72" t="n">
        <v>0.000244654348472054</v>
      </c>
      <c r="AK72" t="n">
        <v>0.0000423688945956962</v>
      </c>
      <c r="AL72" t="n">
        <v>0.000283705996572203</v>
      </c>
      <c r="AM72" t="n">
        <v>0.0000626617280204041</v>
      </c>
      <c r="AN72" t="n">
        <v>0.0000448479558320138</v>
      </c>
      <c r="AO72" t="n">
        <v>0.0000126506316075583</v>
      </c>
      <c r="AP72" t="n">
        <v>0.00000797427483854359</v>
      </c>
      <c r="AQ72" t="n">
        <v>0.0000018925619324779</v>
      </c>
      <c r="AR72" t="n">
        <v>0.0000461902717122017</v>
      </c>
      <c r="AS72" t="n">
        <v>0.0000710054327516468</v>
      </c>
      <c r="AT72" t="n">
        <v>0.0000401574324463687</v>
      </c>
      <c r="AU72" t="n">
        <v>0.0000749255081654114</v>
      </c>
      <c r="AV72" t="n">
        <v>0.0000628704307844303</v>
      </c>
      <c r="AW72" t="n">
        <v>0.000121030581104914</v>
      </c>
      <c r="AX72" t="n">
        <v>0.000168867741983816</v>
      </c>
      <c r="AY72" t="n">
        <v>0.000115182283533314</v>
      </c>
      <c r="AZ72" t="n">
        <v>0.000104008552963123</v>
      </c>
      <c r="BA72" t="n">
        <v>0.000105378446695285</v>
      </c>
      <c r="BB72" t="n">
        <v>0.0000349520504514507</v>
      </c>
      <c r="BC72" t="n">
        <v>0</v>
      </c>
      <c r="BD72" t="n">
        <v>0.0000727069292775182</v>
      </c>
      <c r="BE72" t="n">
        <v>0.0000659169496235472</v>
      </c>
      <c r="BF72" t="n">
        <v>0.00011643076156166</v>
      </c>
      <c r="BG72" t="n">
        <v>0.00155074481496494</v>
      </c>
      <c r="BH72" t="n">
        <v>0.0000736328158856781</v>
      </c>
      <c r="BI72" t="n">
        <v>0.0000565242125749022</v>
      </c>
      <c r="BJ72" t="n">
        <v>0.0000715245204221039</v>
      </c>
      <c r="BK72" t="n">
        <v>0.0000579363921519774</v>
      </c>
      <c r="BL72" t="n">
        <v>0.000207797734669327</v>
      </c>
      <c r="BM72" t="n">
        <v>0.0000788449732832632</v>
      </c>
      <c r="BN72" t="n">
        <v>0.000102838890183748</v>
      </c>
      <c r="BO72" t="n">
        <v>0.0000524141532262707</v>
      </c>
      <c r="BP72" t="n">
        <v>0</v>
      </c>
      <c r="BQ72" t="n">
        <v>0.000572669850043123</v>
      </c>
      <c r="BR72" t="n">
        <v>0.0000736682111933365</v>
      </c>
      <c r="BS72" t="n">
        <v>0.0000596384877391996</v>
      </c>
      <c r="BT72" t="n">
        <v>1.01223494545317</v>
      </c>
      <c r="BU72" t="n">
        <v>0.0000816375868276722</v>
      </c>
      <c r="BV72" t="n">
        <v>0.000501292585181429</v>
      </c>
      <c r="BW72" t="n">
        <v>0.0000499262937555942</v>
      </c>
      <c r="BX72" t="n">
        <v>0.0000609228744649433</v>
      </c>
      <c r="BY72" t="n">
        <v>0</v>
      </c>
      <c r="BZ72" t="n">
        <v>0.0000536354743071876</v>
      </c>
      <c r="CA72" t="n">
        <v>0.000128171913451782</v>
      </c>
      <c r="CB72" t="n">
        <v>0.000142980348217149</v>
      </c>
      <c r="CC72" t="n">
        <v>0.0000622872514144222</v>
      </c>
      <c r="CD72" t="n">
        <v>0.0015467653653911</v>
      </c>
      <c r="CE72" t="n">
        <v>0.000373981099871587</v>
      </c>
      <c r="CF72" t="n">
        <v>0.0000730419321677726</v>
      </c>
      <c r="CG72" t="n">
        <v>0.0000784190142295693</v>
      </c>
      <c r="CH72" t="n">
        <v>0.000244654348472054</v>
      </c>
      <c r="CI72" t="n">
        <v>0.0000423688945956962</v>
      </c>
      <c r="CJ72" t="n">
        <v>0.000283705996572203</v>
      </c>
      <c r="CK72" t="n">
        <v>0.0000626617280204041</v>
      </c>
      <c r="CL72" t="n">
        <v>0.0000448479558320138</v>
      </c>
      <c r="CM72" t="n">
        <v>0.0000126506316075583</v>
      </c>
      <c r="CN72" t="n">
        <v>0.00000797427483854358</v>
      </c>
      <c r="CO72" t="n">
        <v>0.0000018925619324779</v>
      </c>
      <c r="CP72" t="n">
        <v>0.0000461902717122017</v>
      </c>
      <c r="CQ72" t="n">
        <v>0.0000710054327516468</v>
      </c>
      <c r="CR72" t="n">
        <v>0</v>
      </c>
      <c r="CS72" t="n">
        <v>0.0000749255081654114</v>
      </c>
      <c r="CT72" t="n">
        <v>0.0000628704307844302</v>
      </c>
      <c r="CU72" t="n">
        <v>0.000121030581104914</v>
      </c>
      <c r="CV72" t="n">
        <v>0.000168867741983816</v>
      </c>
      <c r="CW72" t="n">
        <v>0.000115182283533315</v>
      </c>
      <c r="CX72" t="n">
        <v>0.000104008552963123</v>
      </c>
      <c r="CY72" t="n">
        <v>0.000105378446695285</v>
      </c>
      <c r="CZ72" t="n">
        <v>0</v>
      </c>
      <c r="DA72" t="n">
        <v>0</v>
      </c>
      <c r="DB72" t="n">
        <v>0.0000727069292775183</v>
      </c>
      <c r="DC72" t="n">
        <v>0.0000659169496235472</v>
      </c>
      <c r="DD72" t="n">
        <v>0.00011643076156166</v>
      </c>
      <c r="DE72" t="n">
        <v>0.00155074481496494</v>
      </c>
      <c r="DF72" t="n">
        <v>0</v>
      </c>
      <c r="DG72" t="n">
        <v>0.0000565242125749022</v>
      </c>
      <c r="DH72" t="n">
        <v>0</v>
      </c>
      <c r="DI72" t="n">
        <v>0</v>
      </c>
      <c r="DJ72" t="n">
        <v>0.000207797734669327</v>
      </c>
      <c r="DK72" t="n">
        <v>0</v>
      </c>
      <c r="DL72" t="n">
        <v>0.000102838890183748</v>
      </c>
      <c r="DM72" t="n">
        <v>0</v>
      </c>
      <c r="DN72" t="n">
        <v>0</v>
      </c>
      <c r="DO72" t="n">
        <v>0</v>
      </c>
      <c r="DP72" t="n">
        <v>0</v>
      </c>
      <c r="DQ72" t="n">
        <v>0.0000596384877391996</v>
      </c>
      <c r="DR72" t="n">
        <v>0</v>
      </c>
      <c r="DS72" t="n">
        <v>0.0000816375868276721</v>
      </c>
      <c r="DT72" t="n">
        <v>0.000501292585181428</v>
      </c>
      <c r="DU72" t="n">
        <v>0.0000499262937555941</v>
      </c>
      <c r="DV72" t="n">
        <v>0</v>
      </c>
      <c r="DW72" t="n">
        <v>0</v>
      </c>
      <c r="DX72" t="n">
        <v>0.0000536354743071875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0.0000730419321677727</v>
      </c>
      <c r="EE72" t="n">
        <v>0.0000784190142295693</v>
      </c>
      <c r="EF72" t="n">
        <v>0.000244654348472054</v>
      </c>
      <c r="EG72" t="n">
        <v>0.0000423688945956962</v>
      </c>
      <c r="EH72" t="n">
        <v>0.000283705996572203</v>
      </c>
      <c r="EI72" t="n">
        <v>0.000062661728020404</v>
      </c>
      <c r="EJ72" t="n">
        <v>0.0000448479558320138</v>
      </c>
      <c r="EK72" t="n">
        <v>0.0000126506316075583</v>
      </c>
      <c r="EL72" t="n">
        <v>0.00000797427483854359</v>
      </c>
      <c r="EM72" t="n">
        <v>0.0000018925619324779</v>
      </c>
      <c r="EN72" t="n">
        <v>0</v>
      </c>
      <c r="EO72" t="n">
        <v>0.0000710054327516468</v>
      </c>
      <c r="EP72" t="n">
        <v>0</v>
      </c>
      <c r="EQ72" t="n">
        <v>0</v>
      </c>
      <c r="ER72" t="n">
        <v>0.0000628704307844303</v>
      </c>
      <c r="ES72" t="n">
        <v>0.000121030581104914</v>
      </c>
      <c r="ET72" t="n">
        <v>0.000168867741983815</v>
      </c>
      <c r="EU72" t="n">
        <v>0.000115182283533314</v>
      </c>
      <c r="EV72" t="n">
        <v>0.000104008552963123</v>
      </c>
      <c r="EW72" t="n">
        <v>0.000105378446695285</v>
      </c>
      <c r="EX72" t="n">
        <v>0.0000349520504514507</v>
      </c>
      <c r="EY72" t="n">
        <v>0.00005476948533787</v>
      </c>
      <c r="EZ72" t="n">
        <v>0.0000727069292775182</v>
      </c>
      <c r="FA72" t="n">
        <v>0.0000659169496235472</v>
      </c>
      <c r="FB72" t="n">
        <v>0.00011643076156166</v>
      </c>
      <c r="FC72" t="n">
        <v>0.00155074481496494</v>
      </c>
      <c r="FD72" t="n">
        <v>0.0000736328158856781</v>
      </c>
      <c r="FE72" t="n">
        <v>0.0000565242125749022</v>
      </c>
      <c r="FF72" t="n">
        <v>0</v>
      </c>
      <c r="FG72" t="n">
        <v>0</v>
      </c>
      <c r="FH72" t="n">
        <v>0.000207797734669327</v>
      </c>
      <c r="FI72" t="n">
        <v>0.0000788449732832632</v>
      </c>
      <c r="FJ72" t="n">
        <v>0</v>
      </c>
      <c r="FK72" t="n">
        <v>0.0000524141532262707</v>
      </c>
      <c r="FL72" t="n">
        <v>0</v>
      </c>
      <c r="FM72" t="n">
        <v>0.000572669850043123</v>
      </c>
      <c r="FN72" t="n">
        <v>0</v>
      </c>
      <c r="FO72" t="n">
        <v>0.0000596384877391996</v>
      </c>
      <c r="FP72" t="n">
        <v>0</v>
      </c>
      <c r="FQ72" t="n">
        <v>0.0000816375868276723</v>
      </c>
      <c r="FR72" t="n">
        <v>0.000501292585181429</v>
      </c>
      <c r="FS72" t="n">
        <v>0.0000499262937555941</v>
      </c>
      <c r="FT72" t="n">
        <v>0.0000609228744649433</v>
      </c>
      <c r="FU72" t="n">
        <v>0</v>
      </c>
      <c r="FV72" t="n">
        <v>0.0000536354743071876</v>
      </c>
      <c r="FW72" t="n">
        <v>0.000128171913451782</v>
      </c>
      <c r="FX72" t="n">
        <v>0</v>
      </c>
      <c r="FY72" t="n">
        <v>0</v>
      </c>
      <c r="FZ72" t="n">
        <v>0</v>
      </c>
      <c r="GA72" t="n">
        <v>0.000373981099871586</v>
      </c>
      <c r="GB72" t="n">
        <v>0.0000730419321677727</v>
      </c>
      <c r="GC72" t="n">
        <v>0.0000784190142295693</v>
      </c>
      <c r="GD72" t="n">
        <v>0.000244654348472054</v>
      </c>
      <c r="GE72" t="n">
        <v>0.0000423688945956961</v>
      </c>
      <c r="GF72" t="n">
        <v>0.000283705996572203</v>
      </c>
      <c r="GG72" t="n">
        <v>0.0000626617280204041</v>
      </c>
      <c r="GH72" t="n">
        <v>0.0000448479558320138</v>
      </c>
      <c r="GI72" t="n">
        <v>0.0000126506316075583</v>
      </c>
      <c r="GJ72" t="n">
        <v>0.00000797427483854359</v>
      </c>
      <c r="GK72" t="n">
        <v>0</v>
      </c>
      <c r="GL72" t="n">
        <v>0.0000461902717122017</v>
      </c>
      <c r="GM72" t="n">
        <v>0.0000710054327516467</v>
      </c>
      <c r="GN72" t="n">
        <v>0</v>
      </c>
      <c r="GO72" t="n">
        <v>0.0000749255081654114</v>
      </c>
      <c r="GP72" t="n">
        <v>0.0000628704307844303</v>
      </c>
      <c r="GQ72" t="n">
        <v>0.000121030581104914</v>
      </c>
      <c r="GR72" t="n">
        <v>0.000168867741983815</v>
      </c>
      <c r="GS72" t="n">
        <v>0.000115182283533314</v>
      </c>
      <c r="GT72" t="n">
        <v>0.000104008552963123</v>
      </c>
      <c r="GU72" t="n">
        <v>0.000105378446695285</v>
      </c>
      <c r="GV72" t="n">
        <v>0</v>
      </c>
      <c r="GW72" t="n">
        <v>0.00005476948533787</v>
      </c>
      <c r="GX72" t="n">
        <v>0</v>
      </c>
      <c r="GY72" t="n">
        <v>0.0000659169496235472</v>
      </c>
      <c r="GZ72" t="n">
        <v>0.00011643076156166</v>
      </c>
      <c r="HA72" t="n">
        <v>0.00155074481496494</v>
      </c>
      <c r="HB72" t="n">
        <v>0.0000736328158856781</v>
      </c>
      <c r="HC72" t="n">
        <v>0.0000565242125749022</v>
      </c>
      <c r="HD72" t="n">
        <v>0.0000715245204221039</v>
      </c>
      <c r="HE72" t="n">
        <v>0.0000579363921519774</v>
      </c>
      <c r="HF72" t="n">
        <v>0.000207797734669327</v>
      </c>
      <c r="HG72" t="n">
        <v>0.0000788449732832632</v>
      </c>
      <c r="HH72" t="n">
        <v>0.000102838890183747</v>
      </c>
      <c r="HI72" t="n">
        <v>0.0000524141532262707</v>
      </c>
      <c r="HJ72" t="n">
        <v>0</v>
      </c>
      <c r="HK72" t="n">
        <v>0.000572669850043123</v>
      </c>
      <c r="HL72" t="n">
        <v>0.0000736682111933366</v>
      </c>
      <c r="HM72" t="n">
        <v>0.0000596384877391996</v>
      </c>
      <c r="HN72" t="n">
        <v>0.0122349454531752</v>
      </c>
      <c r="HO72" t="n">
        <v>0.0000816375868276721</v>
      </c>
      <c r="HP72" t="n">
        <v>0.00050129258518143</v>
      </c>
      <c r="HQ72" t="n">
        <v>0.0000499262937555941</v>
      </c>
      <c r="HR72" t="n">
        <v>0.0000609228744649433</v>
      </c>
      <c r="HS72" t="n">
        <v>0.0000541790056488411</v>
      </c>
      <c r="HT72" t="n">
        <v>0.0000536354743071875</v>
      </c>
      <c r="HU72" t="n">
        <v>0.000128171913451782</v>
      </c>
      <c r="HV72" t="n">
        <v>0.000142980348217149</v>
      </c>
      <c r="HW72" t="n">
        <v>0.0000622872514144221</v>
      </c>
      <c r="HX72" t="n">
        <v>0.0015467653653911</v>
      </c>
      <c r="HY72" t="n">
        <v>0.000373981099871587</v>
      </c>
      <c r="HZ72" t="n">
        <v>0.0000730419321677728</v>
      </c>
      <c r="IA72" t="n">
        <v>0.0000784190142295693</v>
      </c>
      <c r="IB72" t="n">
        <v>0.000244654348472054</v>
      </c>
      <c r="IC72" t="n">
        <v>0.0000423688945956961</v>
      </c>
      <c r="ID72" t="n">
        <v>0.000283705996572203</v>
      </c>
      <c r="IE72" t="n">
        <v>0.0000626617280204041</v>
      </c>
      <c r="IF72" t="n">
        <v>0.0000448479558320138</v>
      </c>
      <c r="IG72" t="n">
        <v>0.0000126506316075583</v>
      </c>
      <c r="IH72" t="n">
        <v>0.00000797427483854358</v>
      </c>
      <c r="II72" t="n">
        <v>0.0000018925619324779</v>
      </c>
      <c r="IJ72" t="n">
        <v>0.0000461902717122017</v>
      </c>
      <c r="IK72" t="n">
        <v>0.0000710054327516468</v>
      </c>
      <c r="IL72" t="n">
        <v>0.0000401574324463686</v>
      </c>
      <c r="IM72" t="n">
        <v>0.0000749255081654114</v>
      </c>
      <c r="IN72" t="n">
        <v>0.0000628704307844303</v>
      </c>
      <c r="IO72" t="n">
        <v>0.000121030581104914</v>
      </c>
      <c r="IP72" t="n">
        <v>0.000168867741983815</v>
      </c>
      <c r="IQ72" t="n">
        <v>0.000115182283533314</v>
      </c>
      <c r="IR72" t="n">
        <v>0.000104008552963123</v>
      </c>
      <c r="IS72" t="n">
        <v>0.000105378446695285</v>
      </c>
      <c r="IT72" t="n">
        <v>0</v>
      </c>
      <c r="IU72" t="n">
        <v>0</v>
      </c>
      <c r="IV72" t="n">
        <v>0.0000727069292775182</v>
      </c>
      <c r="IW72" t="n">
        <v>0.0000659169496235472</v>
      </c>
      <c r="IX72" t="n">
        <v>0.00011643076156166</v>
      </c>
      <c r="IY72" t="n">
        <v>0.00155074481496494</v>
      </c>
      <c r="IZ72" t="n">
        <v>0.000073632815885678</v>
      </c>
      <c r="JA72" t="n">
        <v>0.0000565242125749022</v>
      </c>
      <c r="JB72" t="n">
        <v>0.0000715245204221039</v>
      </c>
      <c r="JC72" t="n">
        <v>0</v>
      </c>
      <c r="JD72" t="n">
        <v>0.000207797734669327</v>
      </c>
      <c r="JE72" t="n">
        <v>0.0000788449732832633</v>
      </c>
      <c r="JF72" t="n">
        <v>0.000102838890183747</v>
      </c>
      <c r="JG72" t="n">
        <v>0</v>
      </c>
      <c r="JH72" t="n">
        <v>0</v>
      </c>
      <c r="JI72" t="n">
        <v>0.000572669850043123</v>
      </c>
      <c r="JJ72" t="n">
        <v>0.0000736682111933365</v>
      </c>
      <c r="JK72" t="n">
        <v>0.0000596384877391996</v>
      </c>
      <c r="JL72" t="n">
        <v>0</v>
      </c>
      <c r="JM72" t="n">
        <v>0.0000816375868276721</v>
      </c>
      <c r="JN72" t="n">
        <v>0.00050129258518143</v>
      </c>
      <c r="JO72" t="n">
        <v>0.0000499262937555941</v>
      </c>
      <c r="JP72" t="n">
        <v>0.0000609228744649433</v>
      </c>
      <c r="JQ72" t="n">
        <v>0.0000541790056488412</v>
      </c>
      <c r="JR72" t="n">
        <v>0.0000536354743071876</v>
      </c>
      <c r="JS72" t="n">
        <v>0.000128171913451782</v>
      </c>
      <c r="JT72" t="n">
        <v>0.000142980348217149</v>
      </c>
      <c r="JU72" t="n">
        <v>0</v>
      </c>
      <c r="JV72" t="n">
        <v>0</v>
      </c>
      <c r="JW72" t="n">
        <v>0.000373981099871586</v>
      </c>
      <c r="JX72" t="n">
        <v>0.0000730419321677726</v>
      </c>
      <c r="JY72" t="n">
        <v>0.0000784190142295694</v>
      </c>
      <c r="JZ72" t="n">
        <v>0.000244654348472054</v>
      </c>
      <c r="KA72" t="n">
        <v>0.0000423688945956962</v>
      </c>
      <c r="KB72" t="n">
        <v>0.000283705996572203</v>
      </c>
      <c r="KC72" t="n">
        <v>0.0000626617280204041</v>
      </c>
      <c r="KD72" t="n">
        <v>0.0000448479558320138</v>
      </c>
      <c r="KE72" t="n">
        <v>0.0000126506316075583</v>
      </c>
      <c r="KF72" t="n">
        <v>0.00000797427483854358</v>
      </c>
      <c r="KG72" t="n">
        <v>0</v>
      </c>
      <c r="KH72" t="n">
        <v>0.0000461902717122017</v>
      </c>
      <c r="KI72" t="n">
        <v>0.0000710054327516468</v>
      </c>
      <c r="KJ72" t="n">
        <v>0.0000401574324463686</v>
      </c>
      <c r="KK72" t="n">
        <v>0.0000749255081654115</v>
      </c>
      <c r="KL72" t="n">
        <v>0.0000628704307844302</v>
      </c>
      <c r="KM72" t="n">
        <v>0.000121030581104914</v>
      </c>
      <c r="KN72" t="n">
        <v>0.000168867741983816</v>
      </c>
      <c r="KO72" t="n">
        <v>0.000115182283533315</v>
      </c>
      <c r="KP72" t="n">
        <v>0.000104008552963123</v>
      </c>
      <c r="KQ72" t="n">
        <v>0</v>
      </c>
      <c r="KR72" t="n">
        <v>0</v>
      </c>
      <c r="KS72" t="n">
        <v>0.0000547694853378699</v>
      </c>
      <c r="KT72" t="n">
        <v>0.0000727069292775181</v>
      </c>
      <c r="KU72" t="n">
        <v>0.0000659169496235471</v>
      </c>
      <c r="KV72" t="n">
        <v>0.00011643076156166</v>
      </c>
      <c r="KW72" t="n">
        <v>0.00155074481496494</v>
      </c>
      <c r="KX72" t="n">
        <v>0.0000736328158856782</v>
      </c>
      <c r="KY72" t="n">
        <v>0.0000565242125749022</v>
      </c>
      <c r="KZ72" t="n">
        <v>0.000071524520422104</v>
      </c>
      <c r="LA72" t="n">
        <v>0.0000579363921519774</v>
      </c>
      <c r="LB72" t="n">
        <v>0.000207797734669327</v>
      </c>
      <c r="LC72" t="n">
        <v>0.0000788449732832632</v>
      </c>
      <c r="LD72" t="n">
        <v>0.000102838890183748</v>
      </c>
      <c r="LE72" t="n">
        <v>0.0000524141532262708</v>
      </c>
      <c r="LF72" t="n">
        <v>0.0000677029904192395</v>
      </c>
      <c r="LG72" t="n">
        <v>0.000572669850043124</v>
      </c>
      <c r="LH72" t="n">
        <v>0.0000736682111933366</v>
      </c>
      <c r="LI72" t="n">
        <v>0.0000596384877391996</v>
      </c>
      <c r="LJ72" t="n">
        <v>0.0122349454531752</v>
      </c>
      <c r="LK72" t="n">
        <v>0.000081637586827672</v>
      </c>
      <c r="LL72" t="n">
        <v>0.000501292585181429</v>
      </c>
      <c r="LM72" t="n">
        <v>0.0000499262937555941</v>
      </c>
      <c r="LN72" t="n">
        <v>0.0000609228744649434</v>
      </c>
      <c r="LO72" t="n">
        <v>0.0000541790056488411</v>
      </c>
      <c r="LP72" t="n">
        <v>0.0000536354743071876</v>
      </c>
      <c r="LQ72" t="n">
        <v>0.000128171913451782</v>
      </c>
      <c r="LR72" t="n">
        <v>0.000142980348217149</v>
      </c>
      <c r="LS72" t="n">
        <v>0.0000622872514144222</v>
      </c>
      <c r="LT72" t="n">
        <v>0.0015467653653911</v>
      </c>
      <c r="LU72" t="n">
        <v>0.000373981099871586</v>
      </c>
      <c r="LV72" t="n">
        <v>0.0000730419321677726</v>
      </c>
      <c r="LW72" t="n">
        <v>0.0000784190142295693</v>
      </c>
      <c r="LX72" t="n">
        <v>0.000244654348472054</v>
      </c>
      <c r="LY72" t="n">
        <v>0.0000423688945956962</v>
      </c>
      <c r="LZ72" t="n">
        <v>0.000283705996572204</v>
      </c>
      <c r="MA72" t="n">
        <v>0.0000626617280204041</v>
      </c>
      <c r="MB72" t="n">
        <v>0.0000448479558320138</v>
      </c>
      <c r="MC72" t="n">
        <v>0.0000126506316075583</v>
      </c>
      <c r="MD72" t="n">
        <v>0.00000797427483854359</v>
      </c>
      <c r="ME72" t="n">
        <v>0.0000018925619324779</v>
      </c>
      <c r="MF72" t="n">
        <v>0.0000461902717122017</v>
      </c>
      <c r="MG72" t="n">
        <v>0.0000710054327516467</v>
      </c>
      <c r="MH72" t="n">
        <v>0.0000401574324463687</v>
      </c>
      <c r="MI72" t="n">
        <v>0.0000749255081654115</v>
      </c>
      <c r="MJ72" t="n">
        <v>0.0000628704307844303</v>
      </c>
      <c r="MK72" t="n">
        <v>0.000121030581104914</v>
      </c>
      <c r="ML72" t="n">
        <v>0.000168867741983816</v>
      </c>
      <c r="MM72" t="n">
        <v>0.000115182283533314</v>
      </c>
      <c r="MN72" t="n">
        <v>0.000104008552963123</v>
      </c>
      <c r="MO72" t="n">
        <v>0.000105378446695285</v>
      </c>
      <c r="MP72" t="n">
        <v>0</v>
      </c>
      <c r="MQ72" t="n">
        <v>0.00005476948533787</v>
      </c>
      <c r="MR72" t="n">
        <v>0.0000727069292775181</v>
      </c>
      <c r="MS72" t="n">
        <v>0.0000659169496235472</v>
      </c>
      <c r="MT72" t="n">
        <v>0.00011643076156166</v>
      </c>
      <c r="MU72" t="n">
        <v>0.00155074481496494</v>
      </c>
      <c r="MV72" t="n">
        <v>0.0000736328158856781</v>
      </c>
      <c r="MW72" t="n">
        <v>0.0000565242125749022</v>
      </c>
      <c r="MX72" t="n">
        <v>0</v>
      </c>
      <c r="MY72" t="n">
        <v>0</v>
      </c>
      <c r="MZ72" t="n">
        <v>0.000207797734669327</v>
      </c>
      <c r="NA72" t="n">
        <v>0</v>
      </c>
      <c r="NB72" t="n">
        <v>0.000102838890183747</v>
      </c>
      <c r="NC72" t="n">
        <v>0.0000524141532262707</v>
      </c>
      <c r="ND72" t="n">
        <v>0</v>
      </c>
      <c r="NE72" t="n">
        <v>0.000572669850043123</v>
      </c>
      <c r="NF72" t="n">
        <v>0.0000736682111933366</v>
      </c>
      <c r="NG72" t="n">
        <v>0.0000596384877391996</v>
      </c>
      <c r="NH72" t="n">
        <v>0</v>
      </c>
      <c r="NI72" t="n">
        <v>0.0000816375868276721</v>
      </c>
      <c r="NJ72" t="n">
        <v>0.000501292585181429</v>
      </c>
      <c r="NK72" t="n">
        <v>0.0000499262937555941</v>
      </c>
      <c r="NL72" t="n">
        <v>0.0000609228744649433</v>
      </c>
      <c r="NM72" t="n">
        <v>0.0000541790056488411</v>
      </c>
      <c r="NN72" t="n">
        <v>0.0000536354743071875</v>
      </c>
      <c r="NO72" t="n">
        <v>0.000128171913451781</v>
      </c>
      <c r="NP72" t="n">
        <v>0.000142980348217149</v>
      </c>
      <c r="NQ72" t="n">
        <v>0</v>
      </c>
      <c r="NR72" t="n">
        <v>0.0015467653653911</v>
      </c>
      <c r="NS72" t="n">
        <v>0.000373981099871587</v>
      </c>
      <c r="NT72" t="n">
        <v>0.0000730419321677727</v>
      </c>
      <c r="NU72" t="n">
        <v>0.0000784190142295693</v>
      </c>
      <c r="NV72" t="n">
        <v>0.000244654348472054</v>
      </c>
      <c r="NW72" t="n">
        <v>0.0000423688945956962</v>
      </c>
      <c r="NX72" t="n">
        <v>0.000283705996572203</v>
      </c>
      <c r="NY72" t="n">
        <v>0.000062661728020404</v>
      </c>
      <c r="NZ72" t="n">
        <v>0.0000448479558320138</v>
      </c>
      <c r="OA72" t="n">
        <v>0.0000126506316075583</v>
      </c>
      <c r="OB72" t="n">
        <v>0.00000797427483854359</v>
      </c>
      <c r="OC72" t="n">
        <v>0.0000018925619324779</v>
      </c>
      <c r="OD72" t="n">
        <v>0.0000461902717122017</v>
      </c>
      <c r="OE72" t="n">
        <v>0.0000710054327516468</v>
      </c>
      <c r="OF72" t="n">
        <v>0.0000401574324463687</v>
      </c>
      <c r="OG72" t="n">
        <v>0.0000749255081654115</v>
      </c>
      <c r="OH72" t="n">
        <v>0.0000628704307844303</v>
      </c>
      <c r="OI72" t="n">
        <v>0.000121030581104914</v>
      </c>
      <c r="OJ72" t="n">
        <v>0.000168867741983816</v>
      </c>
      <c r="OK72" t="n">
        <v>0.000115182283533314</v>
      </c>
      <c r="OL72" t="n">
        <v>0.000104008552963123</v>
      </c>
      <c r="OM72" t="n">
        <v>0.000105378446695285</v>
      </c>
      <c r="ON72" t="n">
        <v>0.0000349520504514507</v>
      </c>
      <c r="OO72" t="n">
        <v>0</v>
      </c>
      <c r="OP72" t="n">
        <v>0.0000727069292775182</v>
      </c>
      <c r="OQ72" t="n">
        <v>0.0000659169496235472</v>
      </c>
      <c r="OR72" t="n">
        <v>0.00011643076156166</v>
      </c>
      <c r="OS72" t="n">
        <v>0.00155074481496494</v>
      </c>
      <c r="OT72" t="n">
        <v>0.0000736328158856781</v>
      </c>
      <c r="OU72" t="n">
        <v>0.0000565242125749022</v>
      </c>
      <c r="OV72" t="n">
        <v>0</v>
      </c>
      <c r="OW72" t="n">
        <v>0</v>
      </c>
      <c r="OX72" t="n">
        <v>0.000207797734669328</v>
      </c>
      <c r="OY72" t="n">
        <v>0.0000788449732832632</v>
      </c>
      <c r="OZ72" t="n">
        <v>0.000102838890183747</v>
      </c>
      <c r="PA72" t="n">
        <v>0.0000524141532262707</v>
      </c>
      <c r="PB72" t="n">
        <v>0</v>
      </c>
      <c r="PC72" t="n">
        <v>0.000572669850043123</v>
      </c>
      <c r="PD72" t="n">
        <v>0</v>
      </c>
      <c r="PE72" t="n">
        <v>0</v>
      </c>
      <c r="PF72" t="n">
        <v>0</v>
      </c>
      <c r="PG72" t="n">
        <v>0.000081637586827672</v>
      </c>
      <c r="PH72" t="n">
        <v>0.00050129258518143</v>
      </c>
      <c r="PI72" t="n">
        <v>0.0000499262937555941</v>
      </c>
      <c r="PJ72" t="n">
        <v>0</v>
      </c>
      <c r="PK72" t="n">
        <v>0.0000541790056488412</v>
      </c>
      <c r="PL72" t="n">
        <v>0.0000536354743071875</v>
      </c>
      <c r="PM72" t="n">
        <v>0</v>
      </c>
      <c r="PN72" t="n">
        <v>0</v>
      </c>
      <c r="PO72" t="n">
        <v>0</v>
      </c>
      <c r="PP72" t="n">
        <v>0</v>
      </c>
      <c r="PQ72" t="n">
        <v>0.000373981099871587</v>
      </c>
      <c r="PR72" t="n">
        <v>0.0000730419321677727</v>
      </c>
      <c r="PS72" t="n">
        <v>0.0000784190142295694</v>
      </c>
      <c r="PT72" t="n">
        <v>0.000244654348472054</v>
      </c>
      <c r="PU72" t="n">
        <v>0.0000423688945956962</v>
      </c>
      <c r="PV72" t="n">
        <v>0.000283705996572203</v>
      </c>
      <c r="PW72" t="n">
        <v>0.0000626617280204041</v>
      </c>
      <c r="PX72" t="n">
        <v>0.0000448479558320138</v>
      </c>
      <c r="PY72" t="n">
        <v>0.0000126506316075583</v>
      </c>
      <c r="PZ72" t="n">
        <v>0.00000797427483854358</v>
      </c>
      <c r="QA72" t="n">
        <v>0.0000018925619324779</v>
      </c>
      <c r="QB72" t="n">
        <v>0.0000461902717122017</v>
      </c>
      <c r="QC72" t="n">
        <v>0.0000710054327516467</v>
      </c>
      <c r="QD72" t="n">
        <v>0</v>
      </c>
      <c r="QE72" t="n">
        <v>0.0000749255081654115</v>
      </c>
      <c r="QF72" t="n">
        <v>0.0000628704307844302</v>
      </c>
      <c r="QG72" t="n">
        <v>0.000121030581104914</v>
      </c>
      <c r="QH72" t="n">
        <v>0.000168867741983816</v>
      </c>
      <c r="QI72" t="n">
        <v>0.000115182283533314</v>
      </c>
    </row>
    <row r="73">
      <c r="A73" t="s">
        <v>72</v>
      </c>
      <c r="B73" t="n">
        <v>0.000201280641155943</v>
      </c>
      <c r="C73" t="n">
        <v>0.000208612962220244</v>
      </c>
      <c r="D73" t="n">
        <v>0.0000853688948924447</v>
      </c>
      <c r="E73" t="n">
        <v>0</v>
      </c>
      <c r="F73" t="n">
        <v>0</v>
      </c>
      <c r="G73" t="n">
        <v>0.000197200633937408</v>
      </c>
      <c r="H73" t="n">
        <v>0.000136052153268366</v>
      </c>
      <c r="I73" t="n">
        <v>0.0001312264827944</v>
      </c>
      <c r="J73" t="n">
        <v>0.00015643532934651</v>
      </c>
      <c r="K73" t="n">
        <v>0.000139760641022166</v>
      </c>
      <c r="L73" t="n">
        <v>0.000152505523244857</v>
      </c>
      <c r="M73" t="n">
        <v>0.000150818307139194</v>
      </c>
      <c r="N73" t="n">
        <v>0.000181587847872587</v>
      </c>
      <c r="O73" t="n">
        <v>0.000187159866601266</v>
      </c>
      <c r="P73" t="n">
        <v>0.000206768131682369</v>
      </c>
      <c r="Q73" t="n">
        <v>0.000196856721496793</v>
      </c>
      <c r="R73" t="n">
        <v>0</v>
      </c>
      <c r="S73" t="n">
        <v>0.000185705260247753</v>
      </c>
      <c r="T73" t="n">
        <v>0</v>
      </c>
      <c r="U73" t="n">
        <v>0.000131187748948639</v>
      </c>
      <c r="V73" t="n">
        <v>0.000118168605298369</v>
      </c>
      <c r="W73" t="n">
        <v>0.0043606009966734</v>
      </c>
      <c r="X73" t="n">
        <v>0.000190171888585012</v>
      </c>
      <c r="Y73" t="n">
        <v>0.000347569547295585</v>
      </c>
      <c r="Z73" t="n">
        <v>0.000219339925631325</v>
      </c>
      <c r="AA73" t="n">
        <v>0</v>
      </c>
      <c r="AB73" t="n">
        <v>0.000182818243765881</v>
      </c>
      <c r="AC73" t="n">
        <v>0.000166775206231502</v>
      </c>
      <c r="AD73" t="n">
        <v>0.000195027321064672</v>
      </c>
      <c r="AE73" t="n">
        <v>0.000145154667871195</v>
      </c>
      <c r="AF73" t="n">
        <v>0.000125278230635175</v>
      </c>
      <c r="AG73" t="n">
        <v>0.000417360645727853</v>
      </c>
      <c r="AH73" t="n">
        <v>0.0000950633335700839</v>
      </c>
      <c r="AI73" t="n">
        <v>0.000122108557345318</v>
      </c>
      <c r="AJ73" t="n">
        <v>0.00508207765883751</v>
      </c>
      <c r="AK73" t="n">
        <v>0.000124577150840658</v>
      </c>
      <c r="AL73" t="n">
        <v>0.000164945420763383</v>
      </c>
      <c r="AM73" t="n">
        <v>0.000233431309311925</v>
      </c>
      <c r="AN73" t="n">
        <v>0.000118580455693263</v>
      </c>
      <c r="AO73" t="n">
        <v>0.0000262147020070561</v>
      </c>
      <c r="AP73" t="n">
        <v>0.00001652433215182</v>
      </c>
      <c r="AQ73" t="n">
        <v>0.0000039217762897127</v>
      </c>
      <c r="AR73" t="n">
        <v>0.000114234741531827</v>
      </c>
      <c r="AS73" t="n">
        <v>0.000148246387713995</v>
      </c>
      <c r="AT73" t="n">
        <v>0.0000983840207341582</v>
      </c>
      <c r="AU73" t="n">
        <v>0.000184270567427497</v>
      </c>
      <c r="AV73" t="n">
        <v>0.0000934869351504182</v>
      </c>
      <c r="AW73" t="n">
        <v>0.000154685832436413</v>
      </c>
      <c r="AX73" t="n">
        <v>0.000184905464749597</v>
      </c>
      <c r="AY73" t="n">
        <v>0.000478458491422988</v>
      </c>
      <c r="AZ73" t="n">
        <v>0.000201280641155943</v>
      </c>
      <c r="BA73" t="n">
        <v>0.000208612962220244</v>
      </c>
      <c r="BB73" t="n">
        <v>0.0000853688948924447</v>
      </c>
      <c r="BC73" t="n">
        <v>0</v>
      </c>
      <c r="BD73" t="n">
        <v>0.000152604186871652</v>
      </c>
      <c r="BE73" t="n">
        <v>0.000197200633937408</v>
      </c>
      <c r="BF73" t="n">
        <v>0.000136052153268366</v>
      </c>
      <c r="BG73" t="n">
        <v>0.0001312264827944</v>
      </c>
      <c r="BH73" t="n">
        <v>0.00015643532934651</v>
      </c>
      <c r="BI73" t="n">
        <v>0.000139760641022166</v>
      </c>
      <c r="BJ73" t="n">
        <v>0.000152505523244857</v>
      </c>
      <c r="BK73" t="n">
        <v>0.000150818307139194</v>
      </c>
      <c r="BL73" t="n">
        <v>0.000181587847872587</v>
      </c>
      <c r="BM73" t="n">
        <v>0.000187159866601266</v>
      </c>
      <c r="BN73" t="n">
        <v>0.000206768131682369</v>
      </c>
      <c r="BO73" t="n">
        <v>0.000196856721496793</v>
      </c>
      <c r="BP73" t="n">
        <v>0</v>
      </c>
      <c r="BQ73" t="n">
        <v>0.000185705260247753</v>
      </c>
      <c r="BR73" t="n">
        <v>0.000117637540713367</v>
      </c>
      <c r="BS73" t="n">
        <v>0.000131187748948639</v>
      </c>
      <c r="BT73" t="n">
        <v>0.000118168605298369</v>
      </c>
      <c r="BU73" t="n">
        <v>1.00436060099667</v>
      </c>
      <c r="BV73" t="n">
        <v>0.000190171888585012</v>
      </c>
      <c r="BW73" t="n">
        <v>0.000347569547295586</v>
      </c>
      <c r="BX73" t="n">
        <v>0.000219339925631325</v>
      </c>
      <c r="BY73" t="n">
        <v>0</v>
      </c>
      <c r="BZ73" t="n">
        <v>0.000182818243765881</v>
      </c>
      <c r="CA73" t="n">
        <v>0.000166775206231502</v>
      </c>
      <c r="CB73" t="n">
        <v>0.000195027321064672</v>
      </c>
      <c r="CC73" t="n">
        <v>0.000145154667871195</v>
      </c>
      <c r="CD73" t="n">
        <v>0.000125278230635175</v>
      </c>
      <c r="CE73" t="n">
        <v>0.000417360645727853</v>
      </c>
      <c r="CF73" t="n">
        <v>0.0000950633335700838</v>
      </c>
      <c r="CG73" t="n">
        <v>0.000122108557345318</v>
      </c>
      <c r="CH73" t="n">
        <v>0.00508207765883751</v>
      </c>
      <c r="CI73" t="n">
        <v>0.000124577150840658</v>
      </c>
      <c r="CJ73" t="n">
        <v>0.000164945420763383</v>
      </c>
      <c r="CK73" t="n">
        <v>0.000233431309311926</v>
      </c>
      <c r="CL73" t="n">
        <v>0.000118580455693263</v>
      </c>
      <c r="CM73" t="n">
        <v>0.0000262147020070561</v>
      </c>
      <c r="CN73" t="n">
        <v>0.00001652433215182</v>
      </c>
      <c r="CO73" t="n">
        <v>0.0000039217762897127</v>
      </c>
      <c r="CP73" t="n">
        <v>0.000114234741531828</v>
      </c>
      <c r="CQ73" t="n">
        <v>0.000148246387713996</v>
      </c>
      <c r="CR73" t="n">
        <v>0</v>
      </c>
      <c r="CS73" t="n">
        <v>0.000184270567427497</v>
      </c>
      <c r="CT73" t="n">
        <v>0.0000934869351504182</v>
      </c>
      <c r="CU73" t="n">
        <v>0.000154685832436413</v>
      </c>
      <c r="CV73" t="n">
        <v>0.000184905464749597</v>
      </c>
      <c r="CW73" t="n">
        <v>0.000478458491422988</v>
      </c>
      <c r="CX73" t="n">
        <v>0.000201280641155943</v>
      </c>
      <c r="CY73" t="n">
        <v>0.000208612962220244</v>
      </c>
      <c r="CZ73" t="n">
        <v>0</v>
      </c>
      <c r="DA73" t="n">
        <v>0</v>
      </c>
      <c r="DB73" t="n">
        <v>0.000152604186871652</v>
      </c>
      <c r="DC73" t="n">
        <v>0.000197200633937408</v>
      </c>
      <c r="DD73" t="n">
        <v>0.000136052153268366</v>
      </c>
      <c r="DE73" t="n">
        <v>0.0001312264827944</v>
      </c>
      <c r="DF73" t="n">
        <v>0</v>
      </c>
      <c r="DG73" t="n">
        <v>0.000139760641022166</v>
      </c>
      <c r="DH73" t="n">
        <v>0</v>
      </c>
      <c r="DI73" t="n">
        <v>0</v>
      </c>
      <c r="DJ73" t="n">
        <v>0.000181587847872588</v>
      </c>
      <c r="DK73" t="n">
        <v>0</v>
      </c>
      <c r="DL73" t="n">
        <v>0.000206768131682369</v>
      </c>
      <c r="DM73" t="n">
        <v>0</v>
      </c>
      <c r="DN73" t="n">
        <v>0</v>
      </c>
      <c r="DO73" t="n">
        <v>0</v>
      </c>
      <c r="DP73" t="n">
        <v>0</v>
      </c>
      <c r="DQ73" t="n">
        <v>0.000131187748948639</v>
      </c>
      <c r="DR73" t="n">
        <v>0</v>
      </c>
      <c r="DS73" t="n">
        <v>0.00436060099667341</v>
      </c>
      <c r="DT73" t="n">
        <v>0.000190171888585012</v>
      </c>
      <c r="DU73" t="n">
        <v>0.000347569547295585</v>
      </c>
      <c r="DV73" t="n">
        <v>0</v>
      </c>
      <c r="DW73" t="n">
        <v>0</v>
      </c>
      <c r="DX73" t="n">
        <v>0.000182818243765881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0.0000950633335700839</v>
      </c>
      <c r="EE73" t="n">
        <v>0.000122108557345318</v>
      </c>
      <c r="EF73" t="n">
        <v>0.0050820776588375</v>
      </c>
      <c r="EG73" t="n">
        <v>0.000124577150840658</v>
      </c>
      <c r="EH73" t="n">
        <v>0.000164945420763383</v>
      </c>
      <c r="EI73" t="n">
        <v>0.000233431309311925</v>
      </c>
      <c r="EJ73" t="n">
        <v>0.000118580455693263</v>
      </c>
      <c r="EK73" t="n">
        <v>0.0000262147020070561</v>
      </c>
      <c r="EL73" t="n">
        <v>0.00001652433215182</v>
      </c>
      <c r="EM73" t="n">
        <v>0.0000039217762897127</v>
      </c>
      <c r="EN73" t="n">
        <v>0</v>
      </c>
      <c r="EO73" t="n">
        <v>0.000148246387713996</v>
      </c>
      <c r="EP73" t="n">
        <v>0</v>
      </c>
      <c r="EQ73" t="n">
        <v>0</v>
      </c>
      <c r="ER73" t="n">
        <v>0.0000934869351504183</v>
      </c>
      <c r="ES73" t="n">
        <v>0.000154685832436413</v>
      </c>
      <c r="ET73" t="n">
        <v>0.000184905464749597</v>
      </c>
      <c r="EU73" t="n">
        <v>0.000478458491422987</v>
      </c>
      <c r="EV73" t="n">
        <v>0.000201280641155943</v>
      </c>
      <c r="EW73" t="n">
        <v>0.000208612962220244</v>
      </c>
      <c r="EX73" t="n">
        <v>0.0000853688948924447</v>
      </c>
      <c r="EY73" t="n">
        <v>0.000123559513521561</v>
      </c>
      <c r="EZ73" t="n">
        <v>0.000152604186871652</v>
      </c>
      <c r="FA73" t="n">
        <v>0.000197200633937408</v>
      </c>
      <c r="FB73" t="n">
        <v>0.000136052153268366</v>
      </c>
      <c r="FC73" t="n">
        <v>0.0001312264827944</v>
      </c>
      <c r="FD73" t="n">
        <v>0.00015643532934651</v>
      </c>
      <c r="FE73" t="n">
        <v>0.000139760641022166</v>
      </c>
      <c r="FF73" t="n">
        <v>0</v>
      </c>
      <c r="FG73" t="n">
        <v>0</v>
      </c>
      <c r="FH73" t="n">
        <v>0.000181587847872588</v>
      </c>
      <c r="FI73" t="n">
        <v>0.000187159866601266</v>
      </c>
      <c r="FJ73" t="n">
        <v>0</v>
      </c>
      <c r="FK73" t="n">
        <v>0.000196856721496793</v>
      </c>
      <c r="FL73" t="n">
        <v>0</v>
      </c>
      <c r="FM73" t="n">
        <v>0.000185705260247752</v>
      </c>
      <c r="FN73" t="n">
        <v>0</v>
      </c>
      <c r="FO73" t="n">
        <v>0.000131187748948639</v>
      </c>
      <c r="FP73" t="n">
        <v>0</v>
      </c>
      <c r="FQ73" t="n">
        <v>0.00436060099667341</v>
      </c>
      <c r="FR73" t="n">
        <v>0.000190171888585012</v>
      </c>
      <c r="FS73" t="n">
        <v>0.000347569547295585</v>
      </c>
      <c r="FT73" t="n">
        <v>0.000219339925631325</v>
      </c>
      <c r="FU73" t="n">
        <v>0</v>
      </c>
      <c r="FV73" t="n">
        <v>0.000182818243765881</v>
      </c>
      <c r="FW73" t="n">
        <v>0.000166775206231502</v>
      </c>
      <c r="FX73" t="n">
        <v>0</v>
      </c>
      <c r="FY73" t="n">
        <v>0</v>
      </c>
      <c r="FZ73" t="n">
        <v>0</v>
      </c>
      <c r="GA73" t="n">
        <v>0.000417360645727853</v>
      </c>
      <c r="GB73" t="n">
        <v>0.0000950633335700839</v>
      </c>
      <c r="GC73" t="n">
        <v>0.000122108557345318</v>
      </c>
      <c r="GD73" t="n">
        <v>0.00508207765883751</v>
      </c>
      <c r="GE73" t="n">
        <v>0.000124577150840658</v>
      </c>
      <c r="GF73" t="n">
        <v>0.000164945420763383</v>
      </c>
      <c r="GG73" t="n">
        <v>0.000233431309311926</v>
      </c>
      <c r="GH73" t="n">
        <v>0.000118580455693263</v>
      </c>
      <c r="GI73" t="n">
        <v>0.0000262147020070561</v>
      </c>
      <c r="GJ73" t="n">
        <v>0.00001652433215182</v>
      </c>
      <c r="GK73" t="n">
        <v>0</v>
      </c>
      <c r="GL73" t="n">
        <v>0.000114234741531828</v>
      </c>
      <c r="GM73" t="n">
        <v>0.000148246387713995</v>
      </c>
      <c r="GN73" t="n">
        <v>0</v>
      </c>
      <c r="GO73" t="n">
        <v>0.000184270567427497</v>
      </c>
      <c r="GP73" t="n">
        <v>0.0000934869351504183</v>
      </c>
      <c r="GQ73" t="n">
        <v>0.000154685832436413</v>
      </c>
      <c r="GR73" t="n">
        <v>0.000184905464749597</v>
      </c>
      <c r="GS73" t="n">
        <v>0.000478458491422988</v>
      </c>
      <c r="GT73" t="n">
        <v>0.000201280641155944</v>
      </c>
      <c r="GU73" t="n">
        <v>0.000208612962220244</v>
      </c>
      <c r="GV73" t="n">
        <v>0</v>
      </c>
      <c r="GW73" t="n">
        <v>0.000123559513521561</v>
      </c>
      <c r="GX73" t="n">
        <v>0</v>
      </c>
      <c r="GY73" t="n">
        <v>0.000197200633937408</v>
      </c>
      <c r="GZ73" t="n">
        <v>0.000136052153268366</v>
      </c>
      <c r="HA73" t="n">
        <v>0.0001312264827944</v>
      </c>
      <c r="HB73" t="n">
        <v>0.00015643532934651</v>
      </c>
      <c r="HC73" t="n">
        <v>0.000139760641022166</v>
      </c>
      <c r="HD73" t="n">
        <v>0.000152505523244857</v>
      </c>
      <c r="HE73" t="n">
        <v>0.000150818307139194</v>
      </c>
      <c r="HF73" t="n">
        <v>0.000181587847872587</v>
      </c>
      <c r="HG73" t="n">
        <v>0.000187159866601266</v>
      </c>
      <c r="HH73" t="n">
        <v>0.000206768131682369</v>
      </c>
      <c r="HI73" t="n">
        <v>0.000196856721496793</v>
      </c>
      <c r="HJ73" t="n">
        <v>0</v>
      </c>
      <c r="HK73" t="n">
        <v>0.000185705260247752</v>
      </c>
      <c r="HL73" t="n">
        <v>0.000117637540713367</v>
      </c>
      <c r="HM73" t="n">
        <v>0.000131187748948639</v>
      </c>
      <c r="HN73" t="n">
        <v>0.000118168605298369</v>
      </c>
      <c r="HO73" t="n">
        <v>0.0043606009966734</v>
      </c>
      <c r="HP73" t="n">
        <v>0.000190171888585012</v>
      </c>
      <c r="HQ73" t="n">
        <v>0.000347569547295585</v>
      </c>
      <c r="HR73" t="n">
        <v>0.000219339925631325</v>
      </c>
      <c r="HS73" t="n">
        <v>0.000153688417768811</v>
      </c>
      <c r="HT73" t="n">
        <v>0.000182818243765881</v>
      </c>
      <c r="HU73" t="n">
        <v>0.000166775206231502</v>
      </c>
      <c r="HV73" t="n">
        <v>0.000195027321064672</v>
      </c>
      <c r="HW73" t="n">
        <v>0.000145154667871195</v>
      </c>
      <c r="HX73" t="n">
        <v>0.000125278230635175</v>
      </c>
      <c r="HY73" t="n">
        <v>0.000417360645727853</v>
      </c>
      <c r="HZ73" t="n">
        <v>0.000095063333570084</v>
      </c>
      <c r="IA73" t="n">
        <v>0.000122108557345318</v>
      </c>
      <c r="IB73" t="n">
        <v>0.00508207765883751</v>
      </c>
      <c r="IC73" t="n">
        <v>0.000124577150840658</v>
      </c>
      <c r="ID73" t="n">
        <v>0.000164945420763383</v>
      </c>
      <c r="IE73" t="n">
        <v>0.000233431309311926</v>
      </c>
      <c r="IF73" t="n">
        <v>0.000118580455693263</v>
      </c>
      <c r="IG73" t="n">
        <v>0.0000262147020070561</v>
      </c>
      <c r="IH73" t="n">
        <v>0.00001652433215182</v>
      </c>
      <c r="II73" t="n">
        <v>0.0000039217762897127</v>
      </c>
      <c r="IJ73" t="n">
        <v>0.000114234741531828</v>
      </c>
      <c r="IK73" t="n">
        <v>0.000148246387713996</v>
      </c>
      <c r="IL73" t="n">
        <v>0.0000983840207341581</v>
      </c>
      <c r="IM73" t="n">
        <v>0.000184270567427497</v>
      </c>
      <c r="IN73" t="n">
        <v>0.0000934869351504182</v>
      </c>
      <c r="IO73" t="n">
        <v>0.000154685832436413</v>
      </c>
      <c r="IP73" t="n">
        <v>0.000184905464749597</v>
      </c>
      <c r="IQ73" t="n">
        <v>0.000478458491422987</v>
      </c>
      <c r="IR73" t="n">
        <v>0.000201280641155944</v>
      </c>
      <c r="IS73" t="n">
        <v>0.000208612962220244</v>
      </c>
      <c r="IT73" t="n">
        <v>0</v>
      </c>
      <c r="IU73" t="n">
        <v>0</v>
      </c>
      <c r="IV73" t="n">
        <v>0.000152604186871652</v>
      </c>
      <c r="IW73" t="n">
        <v>0.000197200633937408</v>
      </c>
      <c r="IX73" t="n">
        <v>0.000136052153268366</v>
      </c>
      <c r="IY73" t="n">
        <v>0.0001312264827944</v>
      </c>
      <c r="IZ73" t="n">
        <v>0.00015643532934651</v>
      </c>
      <c r="JA73" t="n">
        <v>0.000139760641022166</v>
      </c>
      <c r="JB73" t="n">
        <v>0.000152505523244857</v>
      </c>
      <c r="JC73" t="n">
        <v>0</v>
      </c>
      <c r="JD73" t="n">
        <v>0.000181587847872587</v>
      </c>
      <c r="JE73" t="n">
        <v>0.000187159866601266</v>
      </c>
      <c r="JF73" t="n">
        <v>0.000206768131682369</v>
      </c>
      <c r="JG73" t="n">
        <v>0</v>
      </c>
      <c r="JH73" t="n">
        <v>0</v>
      </c>
      <c r="JI73" t="n">
        <v>0.000185705260247753</v>
      </c>
      <c r="JJ73" t="n">
        <v>0.000117637540713367</v>
      </c>
      <c r="JK73" t="n">
        <v>0.000131187748948639</v>
      </c>
      <c r="JL73" t="n">
        <v>0</v>
      </c>
      <c r="JM73" t="n">
        <v>0.0043606009966734</v>
      </c>
      <c r="JN73" t="n">
        <v>0.000190171888585012</v>
      </c>
      <c r="JO73" t="n">
        <v>0.000347569547295585</v>
      </c>
      <c r="JP73" t="n">
        <v>0.000219339925631325</v>
      </c>
      <c r="JQ73" t="n">
        <v>0.000153688417768811</v>
      </c>
      <c r="JR73" t="n">
        <v>0.000182818243765881</v>
      </c>
      <c r="JS73" t="n">
        <v>0.000166775206231502</v>
      </c>
      <c r="JT73" t="n">
        <v>0.000195027321064673</v>
      </c>
      <c r="JU73" t="n">
        <v>0</v>
      </c>
      <c r="JV73" t="n">
        <v>0</v>
      </c>
      <c r="JW73" t="n">
        <v>0.000417360645727853</v>
      </c>
      <c r="JX73" t="n">
        <v>0.0000950633335700838</v>
      </c>
      <c r="JY73" t="n">
        <v>0.000122108557345318</v>
      </c>
      <c r="JZ73" t="n">
        <v>0.00508207765883752</v>
      </c>
      <c r="KA73" t="n">
        <v>0.000124577150840658</v>
      </c>
      <c r="KB73" t="n">
        <v>0.000164945420763383</v>
      </c>
      <c r="KC73" t="n">
        <v>0.000233431309311926</v>
      </c>
      <c r="KD73" t="n">
        <v>0.000118580455693263</v>
      </c>
      <c r="KE73" t="n">
        <v>0.0000262147020070561</v>
      </c>
      <c r="KF73" t="n">
        <v>0.00001652433215182</v>
      </c>
      <c r="KG73" t="n">
        <v>0</v>
      </c>
      <c r="KH73" t="n">
        <v>0.000114234741531828</v>
      </c>
      <c r="KI73" t="n">
        <v>0.000148246387713995</v>
      </c>
      <c r="KJ73" t="n">
        <v>0.0000983840207341581</v>
      </c>
      <c r="KK73" t="n">
        <v>0.000184270567427497</v>
      </c>
      <c r="KL73" t="n">
        <v>0.0000934869351504182</v>
      </c>
      <c r="KM73" t="n">
        <v>0.000154685832436413</v>
      </c>
      <c r="KN73" t="n">
        <v>0.000184905464749597</v>
      </c>
      <c r="KO73" t="n">
        <v>0.000478458491422988</v>
      </c>
      <c r="KP73" t="n">
        <v>0.000201280641155943</v>
      </c>
      <c r="KQ73" t="n">
        <v>0</v>
      </c>
      <c r="KR73" t="n">
        <v>0</v>
      </c>
      <c r="KS73" t="n">
        <v>0.000123559513521561</v>
      </c>
      <c r="KT73" t="n">
        <v>0.000152604186871652</v>
      </c>
      <c r="KU73" t="n">
        <v>0.000197200633937408</v>
      </c>
      <c r="KV73" t="n">
        <v>0.000136052153268366</v>
      </c>
      <c r="KW73" t="n">
        <v>0.0001312264827944</v>
      </c>
      <c r="KX73" t="n">
        <v>0.00015643532934651</v>
      </c>
      <c r="KY73" t="n">
        <v>0.000139760641022166</v>
      </c>
      <c r="KZ73" t="n">
        <v>0.000152505523244857</v>
      </c>
      <c r="LA73" t="n">
        <v>0.000150818307139194</v>
      </c>
      <c r="LB73" t="n">
        <v>0.000181587847872587</v>
      </c>
      <c r="LC73" t="n">
        <v>0.000187159866601266</v>
      </c>
      <c r="LD73" t="n">
        <v>0.000206768131682369</v>
      </c>
      <c r="LE73" t="n">
        <v>0.000196856721496794</v>
      </c>
      <c r="LF73" t="n">
        <v>0.000137914489098296</v>
      </c>
      <c r="LG73" t="n">
        <v>0.000185705260247753</v>
      </c>
      <c r="LH73" t="n">
        <v>0.000117637540713367</v>
      </c>
      <c r="LI73" t="n">
        <v>0.000131187748948639</v>
      </c>
      <c r="LJ73" t="n">
        <v>0.000118168605298369</v>
      </c>
      <c r="LK73" t="n">
        <v>0.0043606009966734</v>
      </c>
      <c r="LL73" t="n">
        <v>0.000190171888585012</v>
      </c>
      <c r="LM73" t="n">
        <v>0.000347569547295585</v>
      </c>
      <c r="LN73" t="n">
        <v>0.000219339925631325</v>
      </c>
      <c r="LO73" t="n">
        <v>0.000153688417768811</v>
      </c>
      <c r="LP73" t="n">
        <v>0.000182818243765881</v>
      </c>
      <c r="LQ73" t="n">
        <v>0.000166775206231502</v>
      </c>
      <c r="LR73" t="n">
        <v>0.000195027321064672</v>
      </c>
      <c r="LS73" t="n">
        <v>0.000145154667871195</v>
      </c>
      <c r="LT73" t="n">
        <v>0.000125278230635175</v>
      </c>
      <c r="LU73" t="n">
        <v>0.000417360645727853</v>
      </c>
      <c r="LV73" t="n">
        <v>0.0000950633335700838</v>
      </c>
      <c r="LW73" t="n">
        <v>0.000122108557345318</v>
      </c>
      <c r="LX73" t="n">
        <v>0.00508207765883751</v>
      </c>
      <c r="LY73" t="n">
        <v>0.000124577150840658</v>
      </c>
      <c r="LZ73" t="n">
        <v>0.000164945420763383</v>
      </c>
      <c r="MA73" t="n">
        <v>0.000233431309311925</v>
      </c>
      <c r="MB73" t="n">
        <v>0.000118580455693263</v>
      </c>
      <c r="MC73" t="n">
        <v>0.0000262147020070561</v>
      </c>
      <c r="MD73" t="n">
        <v>0.00001652433215182</v>
      </c>
      <c r="ME73" t="n">
        <v>0.0000039217762897127</v>
      </c>
      <c r="MF73" t="n">
        <v>0.000114234741531827</v>
      </c>
      <c r="MG73" t="n">
        <v>0.000148246387713995</v>
      </c>
      <c r="MH73" t="n">
        <v>0.0000983840207341582</v>
      </c>
      <c r="MI73" t="n">
        <v>0.000184270567427497</v>
      </c>
      <c r="MJ73" t="n">
        <v>0.0000934869351504182</v>
      </c>
      <c r="MK73" t="n">
        <v>0.000154685832436413</v>
      </c>
      <c r="ML73" t="n">
        <v>0.000184905464749597</v>
      </c>
      <c r="MM73" t="n">
        <v>0.000478458491422988</v>
      </c>
      <c r="MN73" t="n">
        <v>0.000201280641155943</v>
      </c>
      <c r="MO73" t="n">
        <v>0.000208612962220244</v>
      </c>
      <c r="MP73" t="n">
        <v>0</v>
      </c>
      <c r="MQ73" t="n">
        <v>0.000123559513521561</v>
      </c>
      <c r="MR73" t="n">
        <v>0.000152604186871652</v>
      </c>
      <c r="MS73" t="n">
        <v>0.000197200633937408</v>
      </c>
      <c r="MT73" t="n">
        <v>0.000136052153268366</v>
      </c>
      <c r="MU73" t="n">
        <v>0.0001312264827944</v>
      </c>
      <c r="MV73" t="n">
        <v>0.00015643532934651</v>
      </c>
      <c r="MW73" t="n">
        <v>0.000139760641022166</v>
      </c>
      <c r="MX73" t="n">
        <v>0</v>
      </c>
      <c r="MY73" t="n">
        <v>0</v>
      </c>
      <c r="MZ73" t="n">
        <v>0.000181587847872588</v>
      </c>
      <c r="NA73" t="n">
        <v>0</v>
      </c>
      <c r="NB73" t="n">
        <v>0.000206768131682369</v>
      </c>
      <c r="NC73" t="n">
        <v>0.000196856721496793</v>
      </c>
      <c r="ND73" t="n">
        <v>0</v>
      </c>
      <c r="NE73" t="n">
        <v>0.000185705260247753</v>
      </c>
      <c r="NF73" t="n">
        <v>0.000117637540713367</v>
      </c>
      <c r="NG73" t="n">
        <v>0.000131187748948639</v>
      </c>
      <c r="NH73" t="n">
        <v>0</v>
      </c>
      <c r="NI73" t="n">
        <v>0.00436060099667341</v>
      </c>
      <c r="NJ73" t="n">
        <v>0.000190171888585012</v>
      </c>
      <c r="NK73" t="n">
        <v>0.000347569547295585</v>
      </c>
      <c r="NL73" t="n">
        <v>0.000219339925631325</v>
      </c>
      <c r="NM73" t="n">
        <v>0.000153688417768811</v>
      </c>
      <c r="NN73" t="n">
        <v>0.000182818243765881</v>
      </c>
      <c r="NO73" t="n">
        <v>0.000166775206231502</v>
      </c>
      <c r="NP73" t="n">
        <v>0.000195027321064673</v>
      </c>
      <c r="NQ73" t="n">
        <v>0</v>
      </c>
      <c r="NR73" t="n">
        <v>0.000125278230635175</v>
      </c>
      <c r="NS73" t="n">
        <v>0.000417360645727853</v>
      </c>
      <c r="NT73" t="n">
        <v>0.0000950633335700839</v>
      </c>
      <c r="NU73" t="n">
        <v>0.000122108557345318</v>
      </c>
      <c r="NV73" t="n">
        <v>0.00508207765883751</v>
      </c>
      <c r="NW73" t="n">
        <v>0.000124577150840658</v>
      </c>
      <c r="NX73" t="n">
        <v>0.000164945420763383</v>
      </c>
      <c r="NY73" t="n">
        <v>0.000233431309311925</v>
      </c>
      <c r="NZ73" t="n">
        <v>0.000118580455693263</v>
      </c>
      <c r="OA73" t="n">
        <v>0.0000262147020070561</v>
      </c>
      <c r="OB73" t="n">
        <v>0.00001652433215182</v>
      </c>
      <c r="OC73" t="n">
        <v>0.0000039217762897127</v>
      </c>
      <c r="OD73" t="n">
        <v>0.000114234741531827</v>
      </c>
      <c r="OE73" t="n">
        <v>0.000148246387713995</v>
      </c>
      <c r="OF73" t="n">
        <v>0.0000983840207341583</v>
      </c>
      <c r="OG73" t="n">
        <v>0.000184270567427497</v>
      </c>
      <c r="OH73" t="n">
        <v>0.0000934869351504183</v>
      </c>
      <c r="OI73" t="n">
        <v>0.000154685832436413</v>
      </c>
      <c r="OJ73" t="n">
        <v>0.000184905464749597</v>
      </c>
      <c r="OK73" t="n">
        <v>0.000478458491422987</v>
      </c>
      <c r="OL73" t="n">
        <v>0.000201280641155943</v>
      </c>
      <c r="OM73" t="n">
        <v>0.000208612962220244</v>
      </c>
      <c r="ON73" t="n">
        <v>0.0000853688948924447</v>
      </c>
      <c r="OO73" t="n">
        <v>0</v>
      </c>
      <c r="OP73" t="n">
        <v>0.000152604186871652</v>
      </c>
      <c r="OQ73" t="n">
        <v>0.000197200633937408</v>
      </c>
      <c r="OR73" t="n">
        <v>0.000136052153268366</v>
      </c>
      <c r="OS73" t="n">
        <v>0.0001312264827944</v>
      </c>
      <c r="OT73" t="n">
        <v>0.00015643532934651</v>
      </c>
      <c r="OU73" t="n">
        <v>0.000139760641022166</v>
      </c>
      <c r="OV73" t="n">
        <v>0</v>
      </c>
      <c r="OW73" t="n">
        <v>0</v>
      </c>
      <c r="OX73" t="n">
        <v>0.000181587847872588</v>
      </c>
      <c r="OY73" t="n">
        <v>0.000187159866601266</v>
      </c>
      <c r="OZ73" t="n">
        <v>0.000206768131682369</v>
      </c>
      <c r="PA73" t="n">
        <v>0.000196856721496793</v>
      </c>
      <c r="PB73" t="n">
        <v>0</v>
      </c>
      <c r="PC73" t="n">
        <v>0.000185705260247753</v>
      </c>
      <c r="PD73" t="n">
        <v>0</v>
      </c>
      <c r="PE73" t="n">
        <v>0</v>
      </c>
      <c r="PF73" t="n">
        <v>0</v>
      </c>
      <c r="PG73" t="n">
        <v>0.0043606009966734</v>
      </c>
      <c r="PH73" t="n">
        <v>0.000190171888585012</v>
      </c>
      <c r="PI73" t="n">
        <v>0.000347569547295585</v>
      </c>
      <c r="PJ73" t="n">
        <v>0</v>
      </c>
      <c r="PK73" t="n">
        <v>0.000153688417768811</v>
      </c>
      <c r="PL73" t="n">
        <v>0.000182818243765881</v>
      </c>
      <c r="PM73" t="n">
        <v>0</v>
      </c>
      <c r="PN73" t="n">
        <v>0</v>
      </c>
      <c r="PO73" t="n">
        <v>0</v>
      </c>
      <c r="PP73" t="n">
        <v>0</v>
      </c>
      <c r="PQ73" t="n">
        <v>0.000417360645727853</v>
      </c>
      <c r="PR73" t="n">
        <v>0.0000950633335700839</v>
      </c>
      <c r="PS73" t="n">
        <v>0.000122108557345318</v>
      </c>
      <c r="PT73" t="n">
        <v>0.00508207765883751</v>
      </c>
      <c r="PU73" t="n">
        <v>0.000124577150840658</v>
      </c>
      <c r="PV73" t="n">
        <v>0.000164945420763383</v>
      </c>
      <c r="PW73" t="n">
        <v>0.000233431309311925</v>
      </c>
      <c r="PX73" t="n">
        <v>0.000118580455693263</v>
      </c>
      <c r="PY73" t="n">
        <v>0.0000262147020070561</v>
      </c>
      <c r="PZ73" t="n">
        <v>0.00001652433215182</v>
      </c>
      <c r="QA73" t="n">
        <v>0.00000392177628971271</v>
      </c>
      <c r="QB73" t="n">
        <v>0.000114234741531827</v>
      </c>
      <c r="QC73" t="n">
        <v>0.000148246387713995</v>
      </c>
      <c r="QD73" t="n">
        <v>0</v>
      </c>
      <c r="QE73" t="n">
        <v>0.000184270567427497</v>
      </c>
      <c r="QF73" t="n">
        <v>0.0000934869351504182</v>
      </c>
      <c r="QG73" t="n">
        <v>0.000154685832436413</v>
      </c>
      <c r="QH73" t="n">
        <v>0.000184905464749597</v>
      </c>
      <c r="QI73" t="n">
        <v>0.000478458491422988</v>
      </c>
    </row>
    <row r="74">
      <c r="A74" t="s">
        <v>73</v>
      </c>
      <c r="B74" t="n">
        <v>0.00000977055899517151</v>
      </c>
      <c r="C74" t="n">
        <v>0.00000969741158184069</v>
      </c>
      <c r="D74" t="n">
        <v>0.00000408393513859113</v>
      </c>
      <c r="E74" t="n">
        <v>0</v>
      </c>
      <c r="F74" t="n">
        <v>0</v>
      </c>
      <c r="G74" t="n">
        <v>0.00000716070698080335</v>
      </c>
      <c r="H74" t="n">
        <v>0.0000110716201120304</v>
      </c>
      <c r="I74" t="n">
        <v>0.0000104058593888917</v>
      </c>
      <c r="J74" t="n">
        <v>0.0000133890293148128</v>
      </c>
      <c r="K74" t="n">
        <v>0.0000134520368185132</v>
      </c>
      <c r="L74" t="n">
        <v>0.000010058258037353</v>
      </c>
      <c r="M74" t="n">
        <v>0.0000120091767560526</v>
      </c>
      <c r="N74" t="n">
        <v>0.00000944492294655485</v>
      </c>
      <c r="O74" t="n">
        <v>0.0000132104877055947</v>
      </c>
      <c r="P74" t="n">
        <v>0.000013634382233349</v>
      </c>
      <c r="Q74" t="n">
        <v>0.00000728850338626572</v>
      </c>
      <c r="R74" t="n">
        <v>0</v>
      </c>
      <c r="S74" t="n">
        <v>0.0000142689962919993</v>
      </c>
      <c r="T74" t="n">
        <v>0</v>
      </c>
      <c r="U74" t="n">
        <v>0.0000104995683387426</v>
      </c>
      <c r="V74" t="n">
        <v>0.00000979057730722328</v>
      </c>
      <c r="W74" t="n">
        <v>0.00000884402438379746</v>
      </c>
      <c r="X74" t="n">
        <v>0.000138045551938044</v>
      </c>
      <c r="Y74" t="n">
        <v>0.00000791764741799195</v>
      </c>
      <c r="Z74" t="n">
        <v>0.0000116754877187616</v>
      </c>
      <c r="AA74" t="n">
        <v>0</v>
      </c>
      <c r="AB74" t="n">
        <v>0.000011582371328448</v>
      </c>
      <c r="AC74" t="n">
        <v>0.000010792603775632</v>
      </c>
      <c r="AD74" t="n">
        <v>0.0000144529171464824</v>
      </c>
      <c r="AE74" t="n">
        <v>0.0000110581788734236</v>
      </c>
      <c r="AF74" t="n">
        <v>0.0000111379503194231</v>
      </c>
      <c r="AG74" t="n">
        <v>0.0000145302066727993</v>
      </c>
      <c r="AH74" t="n">
        <v>0.00000451627719452193</v>
      </c>
      <c r="AI74" t="n">
        <v>0.00000861192029927963</v>
      </c>
      <c r="AJ74" t="n">
        <v>0.0000214595336765444</v>
      </c>
      <c r="AK74" t="n">
        <v>0.0000362483857773711</v>
      </c>
      <c r="AL74" t="n">
        <v>0.0000134612138144395</v>
      </c>
      <c r="AM74" t="n">
        <v>0.0000120492200299173</v>
      </c>
      <c r="AN74" t="n">
        <v>0.0000171705920932237</v>
      </c>
      <c r="AO74" t="n">
        <v>0.00000884763163029198</v>
      </c>
      <c r="AP74" t="n">
        <v>0.00000557706907281603</v>
      </c>
      <c r="AQ74" t="n">
        <v>0.00000132362488574328</v>
      </c>
      <c r="AR74" t="n">
        <v>0.0000310103637998798</v>
      </c>
      <c r="AS74" t="n">
        <v>0.0000479926877030515</v>
      </c>
      <c r="AT74" t="n">
        <v>0.0000252357112046528</v>
      </c>
      <c r="AU74" t="n">
        <v>0.0000490603716152528</v>
      </c>
      <c r="AV74" t="n">
        <v>0.00000895645500875661</v>
      </c>
      <c r="AW74" t="n">
        <v>0.0000459391780474893</v>
      </c>
      <c r="AX74" t="n">
        <v>0.0000617444314438386</v>
      </c>
      <c r="AY74" t="n">
        <v>0.0000196606255116067</v>
      </c>
      <c r="AZ74" t="n">
        <v>0.00000977055899517151</v>
      </c>
      <c r="BA74" t="n">
        <v>0.00000969741158184069</v>
      </c>
      <c r="BB74" t="n">
        <v>0.00000408393513859113</v>
      </c>
      <c r="BC74" t="n">
        <v>0</v>
      </c>
      <c r="BD74" t="n">
        <v>0.00000794507722081418</v>
      </c>
      <c r="BE74" t="n">
        <v>0.00000716070698080335</v>
      </c>
      <c r="BF74" t="n">
        <v>0.0000110716201120304</v>
      </c>
      <c r="BG74" t="n">
        <v>0.0000104058593888917</v>
      </c>
      <c r="BH74" t="n">
        <v>0.0000133890293148128</v>
      </c>
      <c r="BI74" t="n">
        <v>0.0000134520368185132</v>
      </c>
      <c r="BJ74" t="n">
        <v>0.000010058258037353</v>
      </c>
      <c r="BK74" t="n">
        <v>0.0000120091767560526</v>
      </c>
      <c r="BL74" t="n">
        <v>0.00000944492294655485</v>
      </c>
      <c r="BM74" t="n">
        <v>0.0000132104877055947</v>
      </c>
      <c r="BN74" t="n">
        <v>0.000013634382233349</v>
      </c>
      <c r="BO74" t="n">
        <v>0.00000728850338626572</v>
      </c>
      <c r="BP74" t="n">
        <v>0</v>
      </c>
      <c r="BQ74" t="n">
        <v>0.0000142689962919993</v>
      </c>
      <c r="BR74" t="n">
        <v>0.0000119956946926121</v>
      </c>
      <c r="BS74" t="n">
        <v>0.0000104995683387426</v>
      </c>
      <c r="BT74" t="n">
        <v>0.00000979057730722328</v>
      </c>
      <c r="BU74" t="n">
        <v>0.00000884402438379746</v>
      </c>
      <c r="BV74" t="n">
        <v>1.00013804555194</v>
      </c>
      <c r="BW74" t="n">
        <v>0.00000791764741799195</v>
      </c>
      <c r="BX74" t="n">
        <v>0.0000116754877187616</v>
      </c>
      <c r="BY74" t="n">
        <v>0</v>
      </c>
      <c r="BZ74" t="n">
        <v>0.000011582371328448</v>
      </c>
      <c r="CA74" t="n">
        <v>0.000010792603775632</v>
      </c>
      <c r="CB74" t="n">
        <v>0.0000144529171464824</v>
      </c>
      <c r="CC74" t="n">
        <v>0.0000110581788734236</v>
      </c>
      <c r="CD74" t="n">
        <v>0.0000111379503194231</v>
      </c>
      <c r="CE74" t="n">
        <v>0.0000145302066727993</v>
      </c>
      <c r="CF74" t="n">
        <v>0.00000451627719452193</v>
      </c>
      <c r="CG74" t="n">
        <v>0.00000861192029927962</v>
      </c>
      <c r="CH74" t="n">
        <v>0.0000214595336765444</v>
      </c>
      <c r="CI74" t="n">
        <v>0.0000362483857773711</v>
      </c>
      <c r="CJ74" t="n">
        <v>0.0000134612138144395</v>
      </c>
      <c r="CK74" t="n">
        <v>0.0000120492200299173</v>
      </c>
      <c r="CL74" t="n">
        <v>0.0000171705920932237</v>
      </c>
      <c r="CM74" t="n">
        <v>0.00000884763163029198</v>
      </c>
      <c r="CN74" t="n">
        <v>0.00000557706907281603</v>
      </c>
      <c r="CO74" t="n">
        <v>0.00000132362488574328</v>
      </c>
      <c r="CP74" t="n">
        <v>0.0000310103637998799</v>
      </c>
      <c r="CQ74" t="n">
        <v>0.0000479926877030515</v>
      </c>
      <c r="CR74" t="n">
        <v>0</v>
      </c>
      <c r="CS74" t="n">
        <v>0.0000490603716152528</v>
      </c>
      <c r="CT74" t="n">
        <v>0.00000895645500875659</v>
      </c>
      <c r="CU74" t="n">
        <v>0.0000459391780474893</v>
      </c>
      <c r="CV74" t="n">
        <v>0.0000617444314438387</v>
      </c>
      <c r="CW74" t="n">
        <v>0.0000196606255116067</v>
      </c>
      <c r="CX74" t="n">
        <v>0.00000977055899517151</v>
      </c>
      <c r="CY74" t="n">
        <v>0.00000969741158184069</v>
      </c>
      <c r="CZ74" t="n">
        <v>0</v>
      </c>
      <c r="DA74" t="n">
        <v>0</v>
      </c>
      <c r="DB74" t="n">
        <v>0.00000794507722081418</v>
      </c>
      <c r="DC74" t="n">
        <v>0.00000716070698080335</v>
      </c>
      <c r="DD74" t="n">
        <v>0.0000110716201120304</v>
      </c>
      <c r="DE74" t="n">
        <v>0.0000104058593888917</v>
      </c>
      <c r="DF74" t="n">
        <v>0</v>
      </c>
      <c r="DG74" t="n">
        <v>0.0000134520368185132</v>
      </c>
      <c r="DH74" t="n">
        <v>0</v>
      </c>
      <c r="DI74" t="n">
        <v>0</v>
      </c>
      <c r="DJ74" t="n">
        <v>0.00000944492294655484</v>
      </c>
      <c r="DK74" t="n">
        <v>0</v>
      </c>
      <c r="DL74" t="n">
        <v>0.000013634382233349</v>
      </c>
      <c r="DM74" t="n">
        <v>0</v>
      </c>
      <c r="DN74" t="n">
        <v>0</v>
      </c>
      <c r="DO74" t="n">
        <v>0</v>
      </c>
      <c r="DP74" t="n">
        <v>0</v>
      </c>
      <c r="DQ74" t="n">
        <v>0.0000104995683387426</v>
      </c>
      <c r="DR74" t="n">
        <v>0</v>
      </c>
      <c r="DS74" t="n">
        <v>0.00000884402438379746</v>
      </c>
      <c r="DT74" t="n">
        <v>0.000138045551938044</v>
      </c>
      <c r="DU74" t="n">
        <v>0.00000791764741799195</v>
      </c>
      <c r="DV74" t="n">
        <v>0</v>
      </c>
      <c r="DW74" t="n">
        <v>0</v>
      </c>
      <c r="DX74" t="n">
        <v>0.000011582371328448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0.00000451627719452193</v>
      </c>
      <c r="EE74" t="n">
        <v>0.00000861192029927963</v>
      </c>
      <c r="EF74" t="n">
        <v>0.0000214595336765443</v>
      </c>
      <c r="EG74" t="n">
        <v>0.0000362483857773711</v>
      </c>
      <c r="EH74" t="n">
        <v>0.0000134612138144396</v>
      </c>
      <c r="EI74" t="n">
        <v>0.0000120492200299173</v>
      </c>
      <c r="EJ74" t="n">
        <v>0.0000171705920932237</v>
      </c>
      <c r="EK74" t="n">
        <v>0.00000884763163029197</v>
      </c>
      <c r="EL74" t="n">
        <v>0.00000557706907281603</v>
      </c>
      <c r="EM74" t="n">
        <v>0.00000132362488574328</v>
      </c>
      <c r="EN74" t="n">
        <v>0</v>
      </c>
      <c r="EO74" t="n">
        <v>0.0000479926877030515</v>
      </c>
      <c r="EP74" t="n">
        <v>0</v>
      </c>
      <c r="EQ74" t="n">
        <v>0</v>
      </c>
      <c r="ER74" t="n">
        <v>0.0000089564550087566</v>
      </c>
      <c r="ES74" t="n">
        <v>0.0000459391780474893</v>
      </c>
      <c r="ET74" t="n">
        <v>0.0000617444314438385</v>
      </c>
      <c r="EU74" t="n">
        <v>0.0000196606255116067</v>
      </c>
      <c r="EV74" t="n">
        <v>0.00000977055899517151</v>
      </c>
      <c r="EW74" t="n">
        <v>0.00000969741158184069</v>
      </c>
      <c r="EX74" t="n">
        <v>0.00000408393513859113</v>
      </c>
      <c r="EY74" t="n">
        <v>0.00000575576824717041</v>
      </c>
      <c r="EZ74" t="n">
        <v>0.00000794507722081418</v>
      </c>
      <c r="FA74" t="n">
        <v>0.00000716070698080335</v>
      </c>
      <c r="FB74" t="n">
        <v>0.0000110716201120304</v>
      </c>
      <c r="FC74" t="n">
        <v>0.0000104058593888917</v>
      </c>
      <c r="FD74" t="n">
        <v>0.0000133890293148128</v>
      </c>
      <c r="FE74" t="n">
        <v>0.0000134520368185132</v>
      </c>
      <c r="FF74" t="n">
        <v>0</v>
      </c>
      <c r="FG74" t="n">
        <v>0</v>
      </c>
      <c r="FH74" t="n">
        <v>0.00000944492294655484</v>
      </c>
      <c r="FI74" t="n">
        <v>0.0000132104877055947</v>
      </c>
      <c r="FJ74" t="n">
        <v>0</v>
      </c>
      <c r="FK74" t="n">
        <v>0.00000728850338626572</v>
      </c>
      <c r="FL74" t="n">
        <v>0</v>
      </c>
      <c r="FM74" t="n">
        <v>0.0000142689962919993</v>
      </c>
      <c r="FN74" t="n">
        <v>0</v>
      </c>
      <c r="FO74" t="n">
        <v>0.0000104995683387426</v>
      </c>
      <c r="FP74" t="n">
        <v>0</v>
      </c>
      <c r="FQ74" t="n">
        <v>0.00000884402438379747</v>
      </c>
      <c r="FR74" t="n">
        <v>0.000138045551938044</v>
      </c>
      <c r="FS74" t="n">
        <v>0.00000791764741799195</v>
      </c>
      <c r="FT74" t="n">
        <v>0.0000116754877187616</v>
      </c>
      <c r="FU74" t="n">
        <v>0</v>
      </c>
      <c r="FV74" t="n">
        <v>0.000011582371328448</v>
      </c>
      <c r="FW74" t="n">
        <v>0.000010792603775632</v>
      </c>
      <c r="FX74" t="n">
        <v>0</v>
      </c>
      <c r="FY74" t="n">
        <v>0</v>
      </c>
      <c r="FZ74" t="n">
        <v>0</v>
      </c>
      <c r="GA74" t="n">
        <v>0.0000145302066727993</v>
      </c>
      <c r="GB74" t="n">
        <v>0.00000451627719452193</v>
      </c>
      <c r="GC74" t="n">
        <v>0.00000861192029927963</v>
      </c>
      <c r="GD74" t="n">
        <v>0.0000214595336765444</v>
      </c>
      <c r="GE74" t="n">
        <v>0.0000362483857773711</v>
      </c>
      <c r="GF74" t="n">
        <v>0.0000134612138144396</v>
      </c>
      <c r="GG74" t="n">
        <v>0.0000120492200299173</v>
      </c>
      <c r="GH74" t="n">
        <v>0.0000171705920932237</v>
      </c>
      <c r="GI74" t="n">
        <v>0.00000884763163029196</v>
      </c>
      <c r="GJ74" t="n">
        <v>0.00000557706907281603</v>
      </c>
      <c r="GK74" t="n">
        <v>0</v>
      </c>
      <c r="GL74" t="n">
        <v>0.0000310103637998798</v>
      </c>
      <c r="GM74" t="n">
        <v>0.0000479926877030515</v>
      </c>
      <c r="GN74" t="n">
        <v>0</v>
      </c>
      <c r="GO74" t="n">
        <v>0.0000490603716152527</v>
      </c>
      <c r="GP74" t="n">
        <v>0.0000089564550087566</v>
      </c>
      <c r="GQ74" t="n">
        <v>0.0000459391780474893</v>
      </c>
      <c r="GR74" t="n">
        <v>0.0000617444314438386</v>
      </c>
      <c r="GS74" t="n">
        <v>0.0000196606255116067</v>
      </c>
      <c r="GT74" t="n">
        <v>0.00000977055899517151</v>
      </c>
      <c r="GU74" t="n">
        <v>0.00000969741158184069</v>
      </c>
      <c r="GV74" t="n">
        <v>0</v>
      </c>
      <c r="GW74" t="n">
        <v>0.00000575576824717041</v>
      </c>
      <c r="GX74" t="n">
        <v>0</v>
      </c>
      <c r="GY74" t="n">
        <v>0.00000716070698080335</v>
      </c>
      <c r="GZ74" t="n">
        <v>0.0000110716201120304</v>
      </c>
      <c r="HA74" t="n">
        <v>0.0000104058593888917</v>
      </c>
      <c r="HB74" t="n">
        <v>0.0000133890293148128</v>
      </c>
      <c r="HC74" t="n">
        <v>0.0000134520368185132</v>
      </c>
      <c r="HD74" t="n">
        <v>0.000010058258037353</v>
      </c>
      <c r="HE74" t="n">
        <v>0.0000120091767560526</v>
      </c>
      <c r="HF74" t="n">
        <v>0.00000944492294655484</v>
      </c>
      <c r="HG74" t="n">
        <v>0.0000132104877055947</v>
      </c>
      <c r="HH74" t="n">
        <v>0.000013634382233349</v>
      </c>
      <c r="HI74" t="n">
        <v>0.00000728850338626572</v>
      </c>
      <c r="HJ74" t="n">
        <v>0</v>
      </c>
      <c r="HK74" t="n">
        <v>0.0000142689962919993</v>
      </c>
      <c r="HL74" t="n">
        <v>0.0000119956946926121</v>
      </c>
      <c r="HM74" t="n">
        <v>0.0000104995683387426</v>
      </c>
      <c r="HN74" t="n">
        <v>0.00000979057730722328</v>
      </c>
      <c r="HO74" t="n">
        <v>0.00000884402438379746</v>
      </c>
      <c r="HP74" t="n">
        <v>0.000138045551938044</v>
      </c>
      <c r="HQ74" t="n">
        <v>0.00000791764741799195</v>
      </c>
      <c r="HR74" t="n">
        <v>0.0000116754877187616</v>
      </c>
      <c r="HS74" t="n">
        <v>0.00000989140265933645</v>
      </c>
      <c r="HT74" t="n">
        <v>0.000011582371328448</v>
      </c>
      <c r="HU74" t="n">
        <v>0.000010792603775632</v>
      </c>
      <c r="HV74" t="n">
        <v>0.0000144529171464824</v>
      </c>
      <c r="HW74" t="n">
        <v>0.0000110581788734235</v>
      </c>
      <c r="HX74" t="n">
        <v>0.0000111379503194231</v>
      </c>
      <c r="HY74" t="n">
        <v>0.0000145302066727993</v>
      </c>
      <c r="HZ74" t="n">
        <v>0.00000451627719452193</v>
      </c>
      <c r="IA74" t="n">
        <v>0.00000861192029927963</v>
      </c>
      <c r="IB74" t="n">
        <v>0.0000214595336765444</v>
      </c>
      <c r="IC74" t="n">
        <v>0.0000362483857773711</v>
      </c>
      <c r="ID74" t="n">
        <v>0.0000134612138144395</v>
      </c>
      <c r="IE74" t="n">
        <v>0.0000120492200299173</v>
      </c>
      <c r="IF74" t="n">
        <v>0.0000171705920932237</v>
      </c>
      <c r="IG74" t="n">
        <v>0.00000884763163029197</v>
      </c>
      <c r="IH74" t="n">
        <v>0.00000557706907281603</v>
      </c>
      <c r="II74" t="n">
        <v>0.00000132362488574328</v>
      </c>
      <c r="IJ74" t="n">
        <v>0.0000310103637998799</v>
      </c>
      <c r="IK74" t="n">
        <v>0.0000479926877030515</v>
      </c>
      <c r="IL74" t="n">
        <v>0.0000252357112046528</v>
      </c>
      <c r="IM74" t="n">
        <v>0.0000490603716152527</v>
      </c>
      <c r="IN74" t="n">
        <v>0.00000895645500875661</v>
      </c>
      <c r="IO74" t="n">
        <v>0.0000459391780474893</v>
      </c>
      <c r="IP74" t="n">
        <v>0.0000617444314438384</v>
      </c>
      <c r="IQ74" t="n">
        <v>0.0000196606255116067</v>
      </c>
      <c r="IR74" t="n">
        <v>0.00000977055899517152</v>
      </c>
      <c r="IS74" t="n">
        <v>0.00000969741158184068</v>
      </c>
      <c r="IT74" t="n">
        <v>0</v>
      </c>
      <c r="IU74" t="n">
        <v>0</v>
      </c>
      <c r="IV74" t="n">
        <v>0.00000794507722081418</v>
      </c>
      <c r="IW74" t="n">
        <v>0.00000716070698080335</v>
      </c>
      <c r="IX74" t="n">
        <v>0.0000110716201120304</v>
      </c>
      <c r="IY74" t="n">
        <v>0.0000104058593888917</v>
      </c>
      <c r="IZ74" t="n">
        <v>0.0000133890293148128</v>
      </c>
      <c r="JA74" t="n">
        <v>0.0000134520368185132</v>
      </c>
      <c r="JB74" t="n">
        <v>0.0000100582580373529</v>
      </c>
      <c r="JC74" t="n">
        <v>0</v>
      </c>
      <c r="JD74" t="n">
        <v>0.00000944492294655484</v>
      </c>
      <c r="JE74" t="n">
        <v>0.0000132104877055947</v>
      </c>
      <c r="JF74" t="n">
        <v>0.000013634382233349</v>
      </c>
      <c r="JG74" t="n">
        <v>0</v>
      </c>
      <c r="JH74" t="n">
        <v>0</v>
      </c>
      <c r="JI74" t="n">
        <v>0.0000142689962919994</v>
      </c>
      <c r="JJ74" t="n">
        <v>0.0000119956946926121</v>
      </c>
      <c r="JK74" t="n">
        <v>0.0000104995683387426</v>
      </c>
      <c r="JL74" t="n">
        <v>0</v>
      </c>
      <c r="JM74" t="n">
        <v>0.00000884402438379747</v>
      </c>
      <c r="JN74" t="n">
        <v>0.000138045551938044</v>
      </c>
      <c r="JO74" t="n">
        <v>0.00000791764741799194</v>
      </c>
      <c r="JP74" t="n">
        <v>0.0000116754877187616</v>
      </c>
      <c r="JQ74" t="n">
        <v>0.00000989140265933646</v>
      </c>
      <c r="JR74" t="n">
        <v>0.000011582371328448</v>
      </c>
      <c r="JS74" t="n">
        <v>0.000010792603775632</v>
      </c>
      <c r="JT74" t="n">
        <v>0.0000144529171464824</v>
      </c>
      <c r="JU74" t="n">
        <v>0</v>
      </c>
      <c r="JV74" t="n">
        <v>0</v>
      </c>
      <c r="JW74" t="n">
        <v>0.0000145302066727993</v>
      </c>
      <c r="JX74" t="n">
        <v>0.00000451627719452193</v>
      </c>
      <c r="JY74" t="n">
        <v>0.00000861192029927964</v>
      </c>
      <c r="JZ74" t="n">
        <v>0.0000214595336765444</v>
      </c>
      <c r="KA74" t="n">
        <v>0.0000362483857773711</v>
      </c>
      <c r="KB74" t="n">
        <v>0.0000134612138144396</v>
      </c>
      <c r="KC74" t="n">
        <v>0.0000120492200299173</v>
      </c>
      <c r="KD74" t="n">
        <v>0.0000171705920932237</v>
      </c>
      <c r="KE74" t="n">
        <v>0.00000884763163029196</v>
      </c>
      <c r="KF74" t="n">
        <v>0.00000557706907281603</v>
      </c>
      <c r="KG74" t="n">
        <v>0</v>
      </c>
      <c r="KH74" t="n">
        <v>0.0000310103637998799</v>
      </c>
      <c r="KI74" t="n">
        <v>0.0000479926877030514</v>
      </c>
      <c r="KJ74" t="n">
        <v>0.0000252357112046528</v>
      </c>
      <c r="KK74" t="n">
        <v>0.0000490603716152528</v>
      </c>
      <c r="KL74" t="n">
        <v>0.0000089564550087566</v>
      </c>
      <c r="KM74" t="n">
        <v>0.0000459391780474893</v>
      </c>
      <c r="KN74" t="n">
        <v>0.0000617444314438386</v>
      </c>
      <c r="KO74" t="n">
        <v>0.0000196606255116067</v>
      </c>
      <c r="KP74" t="n">
        <v>0.00000977055899517151</v>
      </c>
      <c r="KQ74" t="n">
        <v>0</v>
      </c>
      <c r="KR74" t="n">
        <v>0</v>
      </c>
      <c r="KS74" t="n">
        <v>0.0000057557682471704</v>
      </c>
      <c r="KT74" t="n">
        <v>0.00000794507722081417</v>
      </c>
      <c r="KU74" t="n">
        <v>0.00000716070698080334</v>
      </c>
      <c r="KV74" t="n">
        <v>0.0000110716201120304</v>
      </c>
      <c r="KW74" t="n">
        <v>0.0000104058593888917</v>
      </c>
      <c r="KX74" t="n">
        <v>0.0000133890293148128</v>
      </c>
      <c r="KY74" t="n">
        <v>0.0000134520368185132</v>
      </c>
      <c r="KZ74" t="n">
        <v>0.000010058258037353</v>
      </c>
      <c r="LA74" t="n">
        <v>0.0000120091767560526</v>
      </c>
      <c r="LB74" t="n">
        <v>0.00000944492294655484</v>
      </c>
      <c r="LC74" t="n">
        <v>0.0000132104877055947</v>
      </c>
      <c r="LD74" t="n">
        <v>0.000013634382233349</v>
      </c>
      <c r="LE74" t="n">
        <v>0.00000728850338626573</v>
      </c>
      <c r="LF74" t="n">
        <v>0.000011937874760068</v>
      </c>
      <c r="LG74" t="n">
        <v>0.0000142689962919994</v>
      </c>
      <c r="LH74" t="n">
        <v>0.0000119956946926121</v>
      </c>
      <c r="LI74" t="n">
        <v>0.0000104995683387426</v>
      </c>
      <c r="LJ74" t="n">
        <v>0.00000979057730722328</v>
      </c>
      <c r="LK74" t="n">
        <v>0.00000884402438379745</v>
      </c>
      <c r="LL74" t="n">
        <v>0.000138045551938044</v>
      </c>
      <c r="LM74" t="n">
        <v>0.00000791764741799195</v>
      </c>
      <c r="LN74" t="n">
        <v>0.0000116754877187616</v>
      </c>
      <c r="LO74" t="n">
        <v>0.00000989140265933645</v>
      </c>
      <c r="LP74" t="n">
        <v>0.000011582371328448</v>
      </c>
      <c r="LQ74" t="n">
        <v>0.000010792603775632</v>
      </c>
      <c r="LR74" t="n">
        <v>0.0000144529171464824</v>
      </c>
      <c r="LS74" t="n">
        <v>0.0000110581788734236</v>
      </c>
      <c r="LT74" t="n">
        <v>0.0000111379503194231</v>
      </c>
      <c r="LU74" t="n">
        <v>0.0000145302066727993</v>
      </c>
      <c r="LV74" t="n">
        <v>0.00000451627719452193</v>
      </c>
      <c r="LW74" t="n">
        <v>0.00000861192029927963</v>
      </c>
      <c r="LX74" t="n">
        <v>0.0000214595336765444</v>
      </c>
      <c r="LY74" t="n">
        <v>0.0000362483857773711</v>
      </c>
      <c r="LZ74" t="n">
        <v>0.0000134612138144396</v>
      </c>
      <c r="MA74" t="n">
        <v>0.0000120492200299173</v>
      </c>
      <c r="MB74" t="n">
        <v>0.0000171705920932237</v>
      </c>
      <c r="MC74" t="n">
        <v>0.00000884763163029197</v>
      </c>
      <c r="MD74" t="n">
        <v>0.00000557706907281604</v>
      </c>
      <c r="ME74" t="n">
        <v>0.00000132362488574328</v>
      </c>
      <c r="MF74" t="n">
        <v>0.0000310103637998799</v>
      </c>
      <c r="MG74" t="n">
        <v>0.0000479926877030514</v>
      </c>
      <c r="MH74" t="n">
        <v>0.0000252357112046528</v>
      </c>
      <c r="MI74" t="n">
        <v>0.0000490603716152529</v>
      </c>
      <c r="MJ74" t="n">
        <v>0.0000089564550087566</v>
      </c>
      <c r="MK74" t="n">
        <v>0.0000459391780474893</v>
      </c>
      <c r="ML74" t="n">
        <v>0.0000617444314438386</v>
      </c>
      <c r="MM74" t="n">
        <v>0.0000196606255116067</v>
      </c>
      <c r="MN74" t="n">
        <v>0.0000097705589951715</v>
      </c>
      <c r="MO74" t="n">
        <v>0.00000969741158184069</v>
      </c>
      <c r="MP74" t="n">
        <v>0</v>
      </c>
      <c r="MQ74" t="n">
        <v>0.00000575576824717041</v>
      </c>
      <c r="MR74" t="n">
        <v>0.00000794507722081417</v>
      </c>
      <c r="MS74" t="n">
        <v>0.00000716070698080335</v>
      </c>
      <c r="MT74" t="n">
        <v>0.0000110716201120304</v>
      </c>
      <c r="MU74" t="n">
        <v>0.0000104058593888917</v>
      </c>
      <c r="MV74" t="n">
        <v>0.0000133890293148128</v>
      </c>
      <c r="MW74" t="n">
        <v>0.0000134520368185132</v>
      </c>
      <c r="MX74" t="n">
        <v>0</v>
      </c>
      <c r="MY74" t="n">
        <v>0</v>
      </c>
      <c r="MZ74" t="n">
        <v>0.00000944492294655485</v>
      </c>
      <c r="NA74" t="n">
        <v>0</v>
      </c>
      <c r="NB74" t="n">
        <v>0.000013634382233349</v>
      </c>
      <c r="NC74" t="n">
        <v>0.00000728850338626572</v>
      </c>
      <c r="ND74" t="n">
        <v>0</v>
      </c>
      <c r="NE74" t="n">
        <v>0.0000142689962919993</v>
      </c>
      <c r="NF74" t="n">
        <v>0.0000119956946926121</v>
      </c>
      <c r="NG74" t="n">
        <v>0.0000104995683387426</v>
      </c>
      <c r="NH74" t="n">
        <v>0</v>
      </c>
      <c r="NI74" t="n">
        <v>0.00000884402438379746</v>
      </c>
      <c r="NJ74" t="n">
        <v>0.000138045551938044</v>
      </c>
      <c r="NK74" t="n">
        <v>0.00000791764741799195</v>
      </c>
      <c r="NL74" t="n">
        <v>0.0000116754877187616</v>
      </c>
      <c r="NM74" t="n">
        <v>0.00000989140265933646</v>
      </c>
      <c r="NN74" t="n">
        <v>0.000011582371328448</v>
      </c>
      <c r="NO74" t="n">
        <v>0.000010792603775632</v>
      </c>
      <c r="NP74" t="n">
        <v>0.0000144529171464824</v>
      </c>
      <c r="NQ74" t="n">
        <v>0</v>
      </c>
      <c r="NR74" t="n">
        <v>0.0000111379503194231</v>
      </c>
      <c r="NS74" t="n">
        <v>0.0000145302066727993</v>
      </c>
      <c r="NT74" t="n">
        <v>0.00000451627719452193</v>
      </c>
      <c r="NU74" t="n">
        <v>0.00000861192029927962</v>
      </c>
      <c r="NV74" t="n">
        <v>0.0000214595336765444</v>
      </c>
      <c r="NW74" t="n">
        <v>0.0000362483857773711</v>
      </c>
      <c r="NX74" t="n">
        <v>0.0000134612138144396</v>
      </c>
      <c r="NY74" t="n">
        <v>0.0000120492200299173</v>
      </c>
      <c r="NZ74" t="n">
        <v>0.0000171705920932237</v>
      </c>
      <c r="OA74" t="n">
        <v>0.00000884763163029197</v>
      </c>
      <c r="OB74" t="n">
        <v>0.00000557706907281603</v>
      </c>
      <c r="OC74" t="n">
        <v>0.00000132362488574328</v>
      </c>
      <c r="OD74" t="n">
        <v>0.0000310103637998799</v>
      </c>
      <c r="OE74" t="n">
        <v>0.0000479926877030515</v>
      </c>
      <c r="OF74" t="n">
        <v>0.0000252357112046528</v>
      </c>
      <c r="OG74" t="n">
        <v>0.0000490603716152529</v>
      </c>
      <c r="OH74" t="n">
        <v>0.00000895645500875662</v>
      </c>
      <c r="OI74" t="n">
        <v>0.0000459391780474893</v>
      </c>
      <c r="OJ74" t="n">
        <v>0.0000617444314438386</v>
      </c>
      <c r="OK74" t="n">
        <v>0.0000196606255116067</v>
      </c>
      <c r="OL74" t="n">
        <v>0.00000977055899517151</v>
      </c>
      <c r="OM74" t="n">
        <v>0.00000969741158184069</v>
      </c>
      <c r="ON74" t="n">
        <v>0.00000408393513859113</v>
      </c>
      <c r="OO74" t="n">
        <v>0</v>
      </c>
      <c r="OP74" t="n">
        <v>0.00000794507722081419</v>
      </c>
      <c r="OQ74" t="n">
        <v>0.00000716070698080336</v>
      </c>
      <c r="OR74" t="n">
        <v>0.0000110716201120304</v>
      </c>
      <c r="OS74" t="n">
        <v>0.0000104058593888917</v>
      </c>
      <c r="OT74" t="n">
        <v>0.0000133890293148128</v>
      </c>
      <c r="OU74" t="n">
        <v>0.0000134520368185132</v>
      </c>
      <c r="OV74" t="n">
        <v>0</v>
      </c>
      <c r="OW74" t="n">
        <v>0</v>
      </c>
      <c r="OX74" t="n">
        <v>0.00000944492294655486</v>
      </c>
      <c r="OY74" t="n">
        <v>0.0000132104877055947</v>
      </c>
      <c r="OZ74" t="n">
        <v>0.0000136343822333489</v>
      </c>
      <c r="PA74" t="n">
        <v>0.00000728850338626572</v>
      </c>
      <c r="PB74" t="n">
        <v>0</v>
      </c>
      <c r="PC74" t="n">
        <v>0.0000142689962919993</v>
      </c>
      <c r="PD74" t="n">
        <v>0</v>
      </c>
      <c r="PE74" t="n">
        <v>0</v>
      </c>
      <c r="PF74" t="n">
        <v>0</v>
      </c>
      <c r="PG74" t="n">
        <v>0.00000884402438379745</v>
      </c>
      <c r="PH74" t="n">
        <v>0.000138045551938044</v>
      </c>
      <c r="PI74" t="n">
        <v>0.00000791764741799194</v>
      </c>
      <c r="PJ74" t="n">
        <v>0</v>
      </c>
      <c r="PK74" t="n">
        <v>0.00000989140265933646</v>
      </c>
      <c r="PL74" t="n">
        <v>0.000011582371328448</v>
      </c>
      <c r="PM74" t="n">
        <v>0</v>
      </c>
      <c r="PN74" t="n">
        <v>0</v>
      </c>
      <c r="PO74" t="n">
        <v>0</v>
      </c>
      <c r="PP74" t="n">
        <v>0</v>
      </c>
      <c r="PQ74" t="n">
        <v>0.0000145302066727993</v>
      </c>
      <c r="PR74" t="n">
        <v>0.00000451627719452193</v>
      </c>
      <c r="PS74" t="n">
        <v>0.00000861192029927963</v>
      </c>
      <c r="PT74" t="n">
        <v>0.0000214595336765444</v>
      </c>
      <c r="PU74" t="n">
        <v>0.0000362483857773711</v>
      </c>
      <c r="PV74" t="n">
        <v>0.0000134612138144395</v>
      </c>
      <c r="PW74" t="n">
        <v>0.0000120492200299173</v>
      </c>
      <c r="PX74" t="n">
        <v>0.0000171705920932237</v>
      </c>
      <c r="PY74" t="n">
        <v>0.00000884763163029198</v>
      </c>
      <c r="PZ74" t="n">
        <v>0.00000557706907281603</v>
      </c>
      <c r="QA74" t="n">
        <v>0.00000132362488574328</v>
      </c>
      <c r="QB74" t="n">
        <v>0.0000310103637998799</v>
      </c>
      <c r="QC74" t="n">
        <v>0.0000479926877030515</v>
      </c>
      <c r="QD74" t="n">
        <v>0</v>
      </c>
      <c r="QE74" t="n">
        <v>0.0000490603716152528</v>
      </c>
      <c r="QF74" t="n">
        <v>0.0000089564550087566</v>
      </c>
      <c r="QG74" t="n">
        <v>0.0000459391780474893</v>
      </c>
      <c r="QH74" t="n">
        <v>0.0000617444314438387</v>
      </c>
      <c r="QI74" t="n">
        <v>0.0000196606255116067</v>
      </c>
    </row>
    <row r="75">
      <c r="A75" t="s">
        <v>74</v>
      </c>
      <c r="B75" t="n">
        <v>0.000365773688400013</v>
      </c>
      <c r="C75" t="n">
        <v>0.000353091525283844</v>
      </c>
      <c r="D75" t="n">
        <v>0.000174599378653372</v>
      </c>
      <c r="E75" t="n">
        <v>0</v>
      </c>
      <c r="F75" t="n">
        <v>0</v>
      </c>
      <c r="G75" t="n">
        <v>0.000555489756655945</v>
      </c>
      <c r="H75" t="n">
        <v>0.00029715658196623</v>
      </c>
      <c r="I75" t="n">
        <v>0.000266176846460143</v>
      </c>
      <c r="J75" t="n">
        <v>0.000395322614985899</v>
      </c>
      <c r="K75" t="n">
        <v>0.000359393055539492</v>
      </c>
      <c r="L75" t="n">
        <v>0.000340760903226338</v>
      </c>
      <c r="M75" t="n">
        <v>0.000378127024354091</v>
      </c>
      <c r="N75" t="n">
        <v>0.000545869763362178</v>
      </c>
      <c r="O75" t="n">
        <v>0.000353738279054482</v>
      </c>
      <c r="P75" t="n">
        <v>0.000906293444887103</v>
      </c>
      <c r="Q75" t="n">
        <v>0.000396744474431245</v>
      </c>
      <c r="R75" t="n">
        <v>0</v>
      </c>
      <c r="S75" t="n">
        <v>0.000402389536054447</v>
      </c>
      <c r="T75" t="n">
        <v>0</v>
      </c>
      <c r="U75" t="n">
        <v>0.00037207117304059</v>
      </c>
      <c r="V75" t="n">
        <v>0.000325304915006889</v>
      </c>
      <c r="W75" t="n">
        <v>0.000408138685334964</v>
      </c>
      <c r="X75" t="n">
        <v>0.000842258642371751</v>
      </c>
      <c r="Y75" t="n">
        <v>0.0197029468489846</v>
      </c>
      <c r="Z75" t="n">
        <v>0.00538803027389353</v>
      </c>
      <c r="AA75" t="n">
        <v>0</v>
      </c>
      <c r="AB75" t="n">
        <v>0.00307871002837201</v>
      </c>
      <c r="AC75" t="n">
        <v>0.00164747764790891</v>
      </c>
      <c r="AD75" t="n">
        <v>0.00155351466327345</v>
      </c>
      <c r="AE75" t="n">
        <v>0.000697598819188733</v>
      </c>
      <c r="AF75" t="n">
        <v>0.000614476431641768</v>
      </c>
      <c r="AG75" t="n">
        <v>0.00125444985587758</v>
      </c>
      <c r="AH75" t="n">
        <v>0.000258098730687964</v>
      </c>
      <c r="AI75" t="n">
        <v>0.000246935325990042</v>
      </c>
      <c r="AJ75" t="n">
        <v>0.000879546677524905</v>
      </c>
      <c r="AK75" t="n">
        <v>0.000461772412754137</v>
      </c>
      <c r="AL75" t="n">
        <v>0.000268919197464327</v>
      </c>
      <c r="AM75" t="n">
        <v>0.000363732726395456</v>
      </c>
      <c r="AN75" t="n">
        <v>0.000463462058631686</v>
      </c>
      <c r="AO75" t="n">
        <v>0.000739684343819571</v>
      </c>
      <c r="AP75" t="n">
        <v>0.000466257056117472</v>
      </c>
      <c r="AQ75" t="n">
        <v>0.000110658382487567</v>
      </c>
      <c r="AR75" t="n">
        <v>0.000547629566885036</v>
      </c>
      <c r="AS75" t="n">
        <v>0.00088462061319888</v>
      </c>
      <c r="AT75" t="n">
        <v>0.00045819378486016</v>
      </c>
      <c r="AU75" t="n">
        <v>0.000852077350981314</v>
      </c>
      <c r="AV75" t="n">
        <v>0.000599464767809501</v>
      </c>
      <c r="AW75" t="n">
        <v>0.000609101003983379</v>
      </c>
      <c r="AX75" t="n">
        <v>0.000695929808415999</v>
      </c>
      <c r="AY75" t="n">
        <v>0.000590941179727563</v>
      </c>
      <c r="AZ75" t="n">
        <v>0.000365773688400013</v>
      </c>
      <c r="BA75" t="n">
        <v>0.000353091525283844</v>
      </c>
      <c r="BB75" t="n">
        <v>0.000174599378653372</v>
      </c>
      <c r="BC75" t="n">
        <v>0</v>
      </c>
      <c r="BD75" t="n">
        <v>0.000531012683481745</v>
      </c>
      <c r="BE75" t="n">
        <v>0.000555489756655945</v>
      </c>
      <c r="BF75" t="n">
        <v>0.00029715658196623</v>
      </c>
      <c r="BG75" t="n">
        <v>0.000266176846460143</v>
      </c>
      <c r="BH75" t="n">
        <v>0.000395322614985899</v>
      </c>
      <c r="BI75" t="n">
        <v>0.000359393055539492</v>
      </c>
      <c r="BJ75" t="n">
        <v>0.000340760903226338</v>
      </c>
      <c r="BK75" t="n">
        <v>0.000378127024354091</v>
      </c>
      <c r="BL75" t="n">
        <v>0.000545869763362178</v>
      </c>
      <c r="BM75" t="n">
        <v>0.000353738279054482</v>
      </c>
      <c r="BN75" t="n">
        <v>0.000906293444887103</v>
      </c>
      <c r="BO75" t="n">
        <v>0.000396744474431245</v>
      </c>
      <c r="BP75" t="n">
        <v>0</v>
      </c>
      <c r="BQ75" t="n">
        <v>0.000402389536054447</v>
      </c>
      <c r="BR75" t="n">
        <v>0.000445616545846364</v>
      </c>
      <c r="BS75" t="n">
        <v>0.00037207117304059</v>
      </c>
      <c r="BT75" t="n">
        <v>0.000325304915006889</v>
      </c>
      <c r="BU75" t="n">
        <v>0.000408138685334964</v>
      </c>
      <c r="BV75" t="n">
        <v>0.000842258642371751</v>
      </c>
      <c r="BW75" t="n">
        <v>1.01970294684899</v>
      </c>
      <c r="BX75" t="n">
        <v>0.00538803027389353</v>
      </c>
      <c r="BY75" t="n">
        <v>0</v>
      </c>
      <c r="BZ75" t="n">
        <v>0.00307871002837201</v>
      </c>
      <c r="CA75" t="n">
        <v>0.00164747764790891</v>
      </c>
      <c r="CB75" t="n">
        <v>0.00155351466327344</v>
      </c>
      <c r="CC75" t="n">
        <v>0.000697598819188733</v>
      </c>
      <c r="CD75" t="n">
        <v>0.000614476431641768</v>
      </c>
      <c r="CE75" t="n">
        <v>0.00125444985587758</v>
      </c>
      <c r="CF75" t="n">
        <v>0.000258098730687964</v>
      </c>
      <c r="CG75" t="n">
        <v>0.000246935325990042</v>
      </c>
      <c r="CH75" t="n">
        <v>0.000879546677524905</v>
      </c>
      <c r="CI75" t="n">
        <v>0.000461772412754137</v>
      </c>
      <c r="CJ75" t="n">
        <v>0.000268919197464327</v>
      </c>
      <c r="CK75" t="n">
        <v>0.000363732726395456</v>
      </c>
      <c r="CL75" t="n">
        <v>0.000463462058631686</v>
      </c>
      <c r="CM75" t="n">
        <v>0.000739684343819572</v>
      </c>
      <c r="CN75" t="n">
        <v>0.000466257056117472</v>
      </c>
      <c r="CO75" t="n">
        <v>0.000110658382487567</v>
      </c>
      <c r="CP75" t="n">
        <v>0.000547629566885036</v>
      </c>
      <c r="CQ75" t="n">
        <v>0.00088462061319888</v>
      </c>
      <c r="CR75" t="n">
        <v>0</v>
      </c>
      <c r="CS75" t="n">
        <v>0.000852077350981314</v>
      </c>
      <c r="CT75" t="n">
        <v>0.0005994647678095</v>
      </c>
      <c r="CU75" t="n">
        <v>0.000609101003983378</v>
      </c>
      <c r="CV75" t="n">
        <v>0.000695929808415999</v>
      </c>
      <c r="CW75" t="n">
        <v>0.000590941179727564</v>
      </c>
      <c r="CX75" t="n">
        <v>0.000365773688400013</v>
      </c>
      <c r="CY75" t="n">
        <v>0.000353091525283844</v>
      </c>
      <c r="CZ75" t="n">
        <v>0</v>
      </c>
      <c r="DA75" t="n">
        <v>0</v>
      </c>
      <c r="DB75" t="n">
        <v>0.000531012683481746</v>
      </c>
      <c r="DC75" t="n">
        <v>0.000555489756655945</v>
      </c>
      <c r="DD75" t="n">
        <v>0.00029715658196623</v>
      </c>
      <c r="DE75" t="n">
        <v>0.000266176846460143</v>
      </c>
      <c r="DF75" t="n">
        <v>0</v>
      </c>
      <c r="DG75" t="n">
        <v>0.000359393055539492</v>
      </c>
      <c r="DH75" t="n">
        <v>0</v>
      </c>
      <c r="DI75" t="n">
        <v>0</v>
      </c>
      <c r="DJ75" t="n">
        <v>0.000545869763362177</v>
      </c>
      <c r="DK75" t="n">
        <v>0</v>
      </c>
      <c r="DL75" t="n">
        <v>0.000906293444887104</v>
      </c>
      <c r="DM75" t="n">
        <v>0</v>
      </c>
      <c r="DN75" t="n">
        <v>0</v>
      </c>
      <c r="DO75" t="n">
        <v>0</v>
      </c>
      <c r="DP75" t="n">
        <v>0</v>
      </c>
      <c r="DQ75" t="n">
        <v>0.00037207117304059</v>
      </c>
      <c r="DR75" t="n">
        <v>0</v>
      </c>
      <c r="DS75" t="n">
        <v>0.000408138685334964</v>
      </c>
      <c r="DT75" t="n">
        <v>0.000842258642371751</v>
      </c>
      <c r="DU75" t="n">
        <v>0.0197029468489846</v>
      </c>
      <c r="DV75" t="n">
        <v>0</v>
      </c>
      <c r="DW75" t="n">
        <v>0</v>
      </c>
      <c r="DX75" t="n">
        <v>0.00307871002837201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0.000258098730687964</v>
      </c>
      <c r="EE75" t="n">
        <v>0.000246935325990042</v>
      </c>
      <c r="EF75" t="n">
        <v>0.000879546677524905</v>
      </c>
      <c r="EG75" t="n">
        <v>0.000461772412754137</v>
      </c>
      <c r="EH75" t="n">
        <v>0.000268919197464327</v>
      </c>
      <c r="EI75" t="n">
        <v>0.000363732726395455</v>
      </c>
      <c r="EJ75" t="n">
        <v>0.000463462058631686</v>
      </c>
      <c r="EK75" t="n">
        <v>0.000739684343819572</v>
      </c>
      <c r="EL75" t="n">
        <v>0.000466257056117472</v>
      </c>
      <c r="EM75" t="n">
        <v>0.000110658382487567</v>
      </c>
      <c r="EN75" t="n">
        <v>0</v>
      </c>
      <c r="EO75" t="n">
        <v>0.000884620613198881</v>
      </c>
      <c r="EP75" t="n">
        <v>0</v>
      </c>
      <c r="EQ75" t="n">
        <v>0</v>
      </c>
      <c r="ER75" t="n">
        <v>0.000599464767809501</v>
      </c>
      <c r="ES75" t="n">
        <v>0.000609101003983378</v>
      </c>
      <c r="ET75" t="n">
        <v>0.000695929808415998</v>
      </c>
      <c r="EU75" t="n">
        <v>0.000590941179727562</v>
      </c>
      <c r="EV75" t="n">
        <v>0.000365773688400012</v>
      </c>
      <c r="EW75" t="n">
        <v>0.000353091525283844</v>
      </c>
      <c r="EX75" t="n">
        <v>0.000174599378653372</v>
      </c>
      <c r="EY75" t="n">
        <v>0.000271430710693407</v>
      </c>
      <c r="EZ75" t="n">
        <v>0.000531012683481745</v>
      </c>
      <c r="FA75" t="n">
        <v>0.000555489756655945</v>
      </c>
      <c r="FB75" t="n">
        <v>0.00029715658196623</v>
      </c>
      <c r="FC75" t="n">
        <v>0.000266176846460143</v>
      </c>
      <c r="FD75" t="n">
        <v>0.000395322614985899</v>
      </c>
      <c r="FE75" t="n">
        <v>0.000359393055539492</v>
      </c>
      <c r="FF75" t="n">
        <v>0</v>
      </c>
      <c r="FG75" t="n">
        <v>0</v>
      </c>
      <c r="FH75" t="n">
        <v>0.000545869763362178</v>
      </c>
      <c r="FI75" t="n">
        <v>0.000353738279054482</v>
      </c>
      <c r="FJ75" t="n">
        <v>0</v>
      </c>
      <c r="FK75" t="n">
        <v>0.000396744474431245</v>
      </c>
      <c r="FL75" t="n">
        <v>0</v>
      </c>
      <c r="FM75" t="n">
        <v>0.000402389536054447</v>
      </c>
      <c r="FN75" t="n">
        <v>0</v>
      </c>
      <c r="FO75" t="n">
        <v>0.00037207117304059</v>
      </c>
      <c r="FP75" t="n">
        <v>0</v>
      </c>
      <c r="FQ75" t="n">
        <v>0.000408138685334964</v>
      </c>
      <c r="FR75" t="n">
        <v>0.000842258642371751</v>
      </c>
      <c r="FS75" t="n">
        <v>0.0197029468489846</v>
      </c>
      <c r="FT75" t="n">
        <v>0.00538803027389353</v>
      </c>
      <c r="FU75" t="n">
        <v>0</v>
      </c>
      <c r="FV75" t="n">
        <v>0.00307871002837202</v>
      </c>
      <c r="FW75" t="n">
        <v>0.00164747764790891</v>
      </c>
      <c r="FX75" t="n">
        <v>0</v>
      </c>
      <c r="FY75" t="n">
        <v>0</v>
      </c>
      <c r="FZ75" t="n">
        <v>0</v>
      </c>
      <c r="GA75" t="n">
        <v>0.00125444985587758</v>
      </c>
      <c r="GB75" t="n">
        <v>0.000258098730687964</v>
      </c>
      <c r="GC75" t="n">
        <v>0.000246935325990042</v>
      </c>
      <c r="GD75" t="n">
        <v>0.000879546677524905</v>
      </c>
      <c r="GE75" t="n">
        <v>0.000461772412754137</v>
      </c>
      <c r="GF75" t="n">
        <v>0.000268919197464327</v>
      </c>
      <c r="GG75" t="n">
        <v>0.000363732726395456</v>
      </c>
      <c r="GH75" t="n">
        <v>0.000463462058631685</v>
      </c>
      <c r="GI75" t="n">
        <v>0.000739684343819571</v>
      </c>
      <c r="GJ75" t="n">
        <v>0.000466257056117472</v>
      </c>
      <c r="GK75" t="n">
        <v>0</v>
      </c>
      <c r="GL75" t="n">
        <v>0.000547629566885036</v>
      </c>
      <c r="GM75" t="n">
        <v>0.000884620613198879</v>
      </c>
      <c r="GN75" t="n">
        <v>0</v>
      </c>
      <c r="GO75" t="n">
        <v>0.000852077350981314</v>
      </c>
      <c r="GP75" t="n">
        <v>0.000599464767809501</v>
      </c>
      <c r="GQ75" t="n">
        <v>0.000609101003983379</v>
      </c>
      <c r="GR75" t="n">
        <v>0.000695929808415998</v>
      </c>
      <c r="GS75" t="n">
        <v>0.000590941179727563</v>
      </c>
      <c r="GT75" t="n">
        <v>0.000365773688400013</v>
      </c>
      <c r="GU75" t="n">
        <v>0.000353091525283844</v>
      </c>
      <c r="GV75" t="n">
        <v>0</v>
      </c>
      <c r="GW75" t="n">
        <v>0.000271430710693407</v>
      </c>
      <c r="GX75" t="n">
        <v>0</v>
      </c>
      <c r="GY75" t="n">
        <v>0.000555489756655945</v>
      </c>
      <c r="GZ75" t="n">
        <v>0.00029715658196623</v>
      </c>
      <c r="HA75" t="n">
        <v>0.000266176846460143</v>
      </c>
      <c r="HB75" t="n">
        <v>0.000395322614985898</v>
      </c>
      <c r="HC75" t="n">
        <v>0.000359393055539492</v>
      </c>
      <c r="HD75" t="n">
        <v>0.000340760903226338</v>
      </c>
      <c r="HE75" t="n">
        <v>0.000378127024354091</v>
      </c>
      <c r="HF75" t="n">
        <v>0.000545869763362178</v>
      </c>
      <c r="HG75" t="n">
        <v>0.000353738279054482</v>
      </c>
      <c r="HH75" t="n">
        <v>0.000906293444887103</v>
      </c>
      <c r="HI75" t="n">
        <v>0.000396744474431245</v>
      </c>
      <c r="HJ75" t="n">
        <v>0</v>
      </c>
      <c r="HK75" t="n">
        <v>0.000402389536054447</v>
      </c>
      <c r="HL75" t="n">
        <v>0.000445616545846364</v>
      </c>
      <c r="HM75" t="n">
        <v>0.00037207117304059</v>
      </c>
      <c r="HN75" t="n">
        <v>0.000325304915006889</v>
      </c>
      <c r="HO75" t="n">
        <v>0.000408138685334964</v>
      </c>
      <c r="HP75" t="n">
        <v>0.000842258642371752</v>
      </c>
      <c r="HQ75" t="n">
        <v>0.0197029468489846</v>
      </c>
      <c r="HR75" t="n">
        <v>0.00538803027389353</v>
      </c>
      <c r="HS75" t="n">
        <v>0.00215688891585512</v>
      </c>
      <c r="HT75" t="n">
        <v>0.00307871002837201</v>
      </c>
      <c r="HU75" t="n">
        <v>0.00164747764790891</v>
      </c>
      <c r="HV75" t="n">
        <v>0.00155351466327344</v>
      </c>
      <c r="HW75" t="n">
        <v>0.000697598819188733</v>
      </c>
      <c r="HX75" t="n">
        <v>0.000614476431641767</v>
      </c>
      <c r="HY75" t="n">
        <v>0.00125444985587758</v>
      </c>
      <c r="HZ75" t="n">
        <v>0.000258098730687964</v>
      </c>
      <c r="IA75" t="n">
        <v>0.000246935325990042</v>
      </c>
      <c r="IB75" t="n">
        <v>0.000879546677524905</v>
      </c>
      <c r="IC75" t="n">
        <v>0.000461772412754137</v>
      </c>
      <c r="ID75" t="n">
        <v>0.000268919197464327</v>
      </c>
      <c r="IE75" t="n">
        <v>0.000363732726395456</v>
      </c>
      <c r="IF75" t="n">
        <v>0.000463462058631686</v>
      </c>
      <c r="IG75" t="n">
        <v>0.000739684343819571</v>
      </c>
      <c r="IH75" t="n">
        <v>0.000466257056117471</v>
      </c>
      <c r="II75" t="n">
        <v>0.000110658382487567</v>
      </c>
      <c r="IJ75" t="n">
        <v>0.000547629566885036</v>
      </c>
      <c r="IK75" t="n">
        <v>0.00088462061319888</v>
      </c>
      <c r="IL75" t="n">
        <v>0.00045819378486016</v>
      </c>
      <c r="IM75" t="n">
        <v>0.000852077350981313</v>
      </c>
      <c r="IN75" t="n">
        <v>0.000599464767809501</v>
      </c>
      <c r="IO75" t="n">
        <v>0.000609101003983379</v>
      </c>
      <c r="IP75" t="n">
        <v>0.000695929808415997</v>
      </c>
      <c r="IQ75" t="n">
        <v>0.000590941179727562</v>
      </c>
      <c r="IR75" t="n">
        <v>0.000365773688400013</v>
      </c>
      <c r="IS75" t="n">
        <v>0.000353091525283843</v>
      </c>
      <c r="IT75" t="n">
        <v>0</v>
      </c>
      <c r="IU75" t="n">
        <v>0</v>
      </c>
      <c r="IV75" t="n">
        <v>0.000531012683481745</v>
      </c>
      <c r="IW75" t="n">
        <v>0.000555489756655944</v>
      </c>
      <c r="IX75" t="n">
        <v>0.00029715658196623</v>
      </c>
      <c r="IY75" t="n">
        <v>0.000266176846460143</v>
      </c>
      <c r="IZ75" t="n">
        <v>0.000395322614985898</v>
      </c>
      <c r="JA75" t="n">
        <v>0.000359393055539492</v>
      </c>
      <c r="JB75" t="n">
        <v>0.000340760903226337</v>
      </c>
      <c r="JC75" t="n">
        <v>0</v>
      </c>
      <c r="JD75" t="n">
        <v>0.000545869763362178</v>
      </c>
      <c r="JE75" t="n">
        <v>0.000353738279054482</v>
      </c>
      <c r="JF75" t="n">
        <v>0.000906293444887103</v>
      </c>
      <c r="JG75" t="n">
        <v>0</v>
      </c>
      <c r="JH75" t="n">
        <v>0</v>
      </c>
      <c r="JI75" t="n">
        <v>0.000402389536054447</v>
      </c>
      <c r="JJ75" t="n">
        <v>0.000445616545846364</v>
      </c>
      <c r="JK75" t="n">
        <v>0.00037207117304059</v>
      </c>
      <c r="JL75" t="n">
        <v>0</v>
      </c>
      <c r="JM75" t="n">
        <v>0.000408138685334964</v>
      </c>
      <c r="JN75" t="n">
        <v>0.000842258642371752</v>
      </c>
      <c r="JO75" t="n">
        <v>0.0197029468489846</v>
      </c>
      <c r="JP75" t="n">
        <v>0.00538803027389353</v>
      </c>
      <c r="JQ75" t="n">
        <v>0.00215688891585512</v>
      </c>
      <c r="JR75" t="n">
        <v>0.00307871002837201</v>
      </c>
      <c r="JS75" t="n">
        <v>0.00164747764790891</v>
      </c>
      <c r="JT75" t="n">
        <v>0.00155351466327345</v>
      </c>
      <c r="JU75" t="n">
        <v>0</v>
      </c>
      <c r="JV75" t="n">
        <v>0</v>
      </c>
      <c r="JW75" t="n">
        <v>0.00125444985587757</v>
      </c>
      <c r="JX75" t="n">
        <v>0.000258098730687964</v>
      </c>
      <c r="JY75" t="n">
        <v>0.000246935325990043</v>
      </c>
      <c r="JZ75" t="n">
        <v>0.000879546677524905</v>
      </c>
      <c r="KA75" t="n">
        <v>0.000461772412754137</v>
      </c>
      <c r="KB75" t="n">
        <v>0.000268919197464327</v>
      </c>
      <c r="KC75" t="n">
        <v>0.000363732726395456</v>
      </c>
      <c r="KD75" t="n">
        <v>0.000463462058631686</v>
      </c>
      <c r="KE75" t="n">
        <v>0.00073968434381957</v>
      </c>
      <c r="KF75" t="n">
        <v>0.000466257056117472</v>
      </c>
      <c r="KG75" t="n">
        <v>0</v>
      </c>
      <c r="KH75" t="n">
        <v>0.000547629566885036</v>
      </c>
      <c r="KI75" t="n">
        <v>0.000884620613198879</v>
      </c>
      <c r="KJ75" t="n">
        <v>0.00045819378486016</v>
      </c>
      <c r="KK75" t="n">
        <v>0.000852077350981314</v>
      </c>
      <c r="KL75" t="n">
        <v>0.000599464767809501</v>
      </c>
      <c r="KM75" t="n">
        <v>0.000609101003983379</v>
      </c>
      <c r="KN75" t="n">
        <v>0.000695929808415999</v>
      </c>
      <c r="KO75" t="n">
        <v>0.000590941179727563</v>
      </c>
      <c r="KP75" t="n">
        <v>0.000365773688400013</v>
      </c>
      <c r="KQ75" t="n">
        <v>0</v>
      </c>
      <c r="KR75" t="n">
        <v>0</v>
      </c>
      <c r="KS75" t="n">
        <v>0.000271430710693407</v>
      </c>
      <c r="KT75" t="n">
        <v>0.000531012683481745</v>
      </c>
      <c r="KU75" t="n">
        <v>0.000555489756655944</v>
      </c>
      <c r="KV75" t="n">
        <v>0.00029715658196623</v>
      </c>
      <c r="KW75" t="n">
        <v>0.000266176846460143</v>
      </c>
      <c r="KX75" t="n">
        <v>0.000395322614985899</v>
      </c>
      <c r="KY75" t="n">
        <v>0.000359393055539492</v>
      </c>
      <c r="KZ75" t="n">
        <v>0.000340760903226338</v>
      </c>
      <c r="LA75" t="n">
        <v>0.000378127024354091</v>
      </c>
      <c r="LB75" t="n">
        <v>0.000545869763362177</v>
      </c>
      <c r="LC75" t="n">
        <v>0.000353738279054482</v>
      </c>
      <c r="LD75" t="n">
        <v>0.000906293444887104</v>
      </c>
      <c r="LE75" t="n">
        <v>0.000396744474431246</v>
      </c>
      <c r="LF75" t="n">
        <v>0.000416893092675482</v>
      </c>
      <c r="LG75" t="n">
        <v>0.000402389536054447</v>
      </c>
      <c r="LH75" t="n">
        <v>0.000445616545846364</v>
      </c>
      <c r="LI75" t="n">
        <v>0.00037207117304059</v>
      </c>
      <c r="LJ75" t="n">
        <v>0.000325304915006889</v>
      </c>
      <c r="LK75" t="n">
        <v>0.000408138685334964</v>
      </c>
      <c r="LL75" t="n">
        <v>0.000842258642371751</v>
      </c>
      <c r="LM75" t="n">
        <v>0.0197029468489846</v>
      </c>
      <c r="LN75" t="n">
        <v>0.00538803027389355</v>
      </c>
      <c r="LO75" t="n">
        <v>0.00215688891585512</v>
      </c>
      <c r="LP75" t="n">
        <v>0.00307871002837201</v>
      </c>
      <c r="LQ75" t="n">
        <v>0.00164747764790891</v>
      </c>
      <c r="LR75" t="n">
        <v>0.00155351466327345</v>
      </c>
      <c r="LS75" t="n">
        <v>0.000697598819188733</v>
      </c>
      <c r="LT75" t="n">
        <v>0.000614476431641767</v>
      </c>
      <c r="LU75" t="n">
        <v>0.00125444985587758</v>
      </c>
      <c r="LV75" t="n">
        <v>0.000258098730687964</v>
      </c>
      <c r="LW75" t="n">
        <v>0.000246935325990042</v>
      </c>
      <c r="LX75" t="n">
        <v>0.000879546677524905</v>
      </c>
      <c r="LY75" t="n">
        <v>0.000461772412754137</v>
      </c>
      <c r="LZ75" t="n">
        <v>0.000268919197464327</v>
      </c>
      <c r="MA75" t="n">
        <v>0.000363732726395456</v>
      </c>
      <c r="MB75" t="n">
        <v>0.000463462058631686</v>
      </c>
      <c r="MC75" t="n">
        <v>0.000739684343819571</v>
      </c>
      <c r="MD75" t="n">
        <v>0.000466257056117472</v>
      </c>
      <c r="ME75" t="n">
        <v>0.000110658382487567</v>
      </c>
      <c r="MF75" t="n">
        <v>0.000547629566885036</v>
      </c>
      <c r="MG75" t="n">
        <v>0.000884620613198879</v>
      </c>
      <c r="MH75" t="n">
        <v>0.00045819378486016</v>
      </c>
      <c r="MI75" t="n">
        <v>0.000852077350981315</v>
      </c>
      <c r="MJ75" t="n">
        <v>0.000599464767809501</v>
      </c>
      <c r="MK75" t="n">
        <v>0.000609101003983379</v>
      </c>
      <c r="ML75" t="n">
        <v>0.000695929808415999</v>
      </c>
      <c r="MM75" t="n">
        <v>0.000590941179727563</v>
      </c>
      <c r="MN75" t="n">
        <v>0.000365773688400012</v>
      </c>
      <c r="MO75" t="n">
        <v>0.000353091525283844</v>
      </c>
      <c r="MP75" t="n">
        <v>0</v>
      </c>
      <c r="MQ75" t="n">
        <v>0.000271430710693408</v>
      </c>
      <c r="MR75" t="n">
        <v>0.000531012683481745</v>
      </c>
      <c r="MS75" t="n">
        <v>0.000555489756655945</v>
      </c>
      <c r="MT75" t="n">
        <v>0.00029715658196623</v>
      </c>
      <c r="MU75" t="n">
        <v>0.000266176846460143</v>
      </c>
      <c r="MV75" t="n">
        <v>0.000395322614985899</v>
      </c>
      <c r="MW75" t="n">
        <v>0.000359393055539492</v>
      </c>
      <c r="MX75" t="n">
        <v>0</v>
      </c>
      <c r="MY75" t="n">
        <v>0</v>
      </c>
      <c r="MZ75" t="n">
        <v>0.000545869763362178</v>
      </c>
      <c r="NA75" t="n">
        <v>0</v>
      </c>
      <c r="NB75" t="n">
        <v>0.000906293444887103</v>
      </c>
      <c r="NC75" t="n">
        <v>0.000396744474431245</v>
      </c>
      <c r="ND75" t="n">
        <v>0</v>
      </c>
      <c r="NE75" t="n">
        <v>0.000402389536054447</v>
      </c>
      <c r="NF75" t="n">
        <v>0.000445616545846364</v>
      </c>
      <c r="NG75" t="n">
        <v>0.00037207117304059</v>
      </c>
      <c r="NH75" t="n">
        <v>0</v>
      </c>
      <c r="NI75" t="n">
        <v>0.000408138685334964</v>
      </c>
      <c r="NJ75" t="n">
        <v>0.000842258642371752</v>
      </c>
      <c r="NK75" t="n">
        <v>0.0197029468489846</v>
      </c>
      <c r="NL75" t="n">
        <v>0.00538803027389353</v>
      </c>
      <c r="NM75" t="n">
        <v>0.00215688891585512</v>
      </c>
      <c r="NN75" t="n">
        <v>0.00307871002837201</v>
      </c>
      <c r="NO75" t="n">
        <v>0.00164747764790891</v>
      </c>
      <c r="NP75" t="n">
        <v>0.00155351466327345</v>
      </c>
      <c r="NQ75" t="n">
        <v>0</v>
      </c>
      <c r="NR75" t="n">
        <v>0.000614476431641768</v>
      </c>
      <c r="NS75" t="n">
        <v>0.00125444985587758</v>
      </c>
      <c r="NT75" t="n">
        <v>0.000258098730687964</v>
      </c>
      <c r="NU75" t="n">
        <v>0.000246935325990042</v>
      </c>
      <c r="NV75" t="n">
        <v>0.000879546677524905</v>
      </c>
      <c r="NW75" t="n">
        <v>0.000461772412754137</v>
      </c>
      <c r="NX75" t="n">
        <v>0.000268919197464327</v>
      </c>
      <c r="NY75" t="n">
        <v>0.000363732726395455</v>
      </c>
      <c r="NZ75" t="n">
        <v>0.000463462058631686</v>
      </c>
      <c r="OA75" t="n">
        <v>0.000739684343819571</v>
      </c>
      <c r="OB75" t="n">
        <v>0.000466257056117472</v>
      </c>
      <c r="OC75" t="n">
        <v>0.000110658382487567</v>
      </c>
      <c r="OD75" t="n">
        <v>0.000547629566885036</v>
      </c>
      <c r="OE75" t="n">
        <v>0.00088462061319888</v>
      </c>
      <c r="OF75" t="n">
        <v>0.00045819378486016</v>
      </c>
      <c r="OG75" t="n">
        <v>0.000852077350981316</v>
      </c>
      <c r="OH75" t="n">
        <v>0.000599464767809502</v>
      </c>
      <c r="OI75" t="n">
        <v>0.000609101003983379</v>
      </c>
      <c r="OJ75" t="n">
        <v>0.000695929808415999</v>
      </c>
      <c r="OK75" t="n">
        <v>0.000590941179727562</v>
      </c>
      <c r="OL75" t="n">
        <v>0.000365773688400013</v>
      </c>
      <c r="OM75" t="n">
        <v>0.000353091525283843</v>
      </c>
      <c r="ON75" t="n">
        <v>0.000174599378653372</v>
      </c>
      <c r="OO75" t="n">
        <v>0</v>
      </c>
      <c r="OP75" t="n">
        <v>0.000531012683481746</v>
      </c>
      <c r="OQ75" t="n">
        <v>0.000555489756655945</v>
      </c>
      <c r="OR75" t="n">
        <v>0.00029715658196623</v>
      </c>
      <c r="OS75" t="n">
        <v>0.000266176846460143</v>
      </c>
      <c r="OT75" t="n">
        <v>0.000395322614985899</v>
      </c>
      <c r="OU75" t="n">
        <v>0.000359393055539492</v>
      </c>
      <c r="OV75" t="n">
        <v>0</v>
      </c>
      <c r="OW75" t="n">
        <v>0</v>
      </c>
      <c r="OX75" t="n">
        <v>0.000545869763362179</v>
      </c>
      <c r="OY75" t="n">
        <v>0.000353738279054481</v>
      </c>
      <c r="OZ75" t="n">
        <v>0.000906293444887103</v>
      </c>
      <c r="PA75" t="n">
        <v>0.000396744474431245</v>
      </c>
      <c r="PB75" t="n">
        <v>0</v>
      </c>
      <c r="PC75" t="n">
        <v>0.000402389536054447</v>
      </c>
      <c r="PD75" t="n">
        <v>0</v>
      </c>
      <c r="PE75" t="n">
        <v>0</v>
      </c>
      <c r="PF75" t="n">
        <v>0</v>
      </c>
      <c r="PG75" t="n">
        <v>0.000408138685334964</v>
      </c>
      <c r="PH75" t="n">
        <v>0.000842258642371752</v>
      </c>
      <c r="PI75" t="n">
        <v>0.0197029468489846</v>
      </c>
      <c r="PJ75" t="n">
        <v>0</v>
      </c>
      <c r="PK75" t="n">
        <v>0.00215688891585512</v>
      </c>
      <c r="PL75" t="n">
        <v>0.00307871002837201</v>
      </c>
      <c r="PM75" t="n">
        <v>0</v>
      </c>
      <c r="PN75" t="n">
        <v>0</v>
      </c>
      <c r="PO75" t="n">
        <v>0</v>
      </c>
      <c r="PP75" t="n">
        <v>0</v>
      </c>
      <c r="PQ75" t="n">
        <v>0.00125444985587758</v>
      </c>
      <c r="PR75" t="n">
        <v>0.000258098730687964</v>
      </c>
      <c r="PS75" t="n">
        <v>0.000246935325990043</v>
      </c>
      <c r="PT75" t="n">
        <v>0.000879546677524905</v>
      </c>
      <c r="PU75" t="n">
        <v>0.000461772412754137</v>
      </c>
      <c r="PV75" t="n">
        <v>0.000268919197464327</v>
      </c>
      <c r="PW75" t="n">
        <v>0.000363732726395456</v>
      </c>
      <c r="PX75" t="n">
        <v>0.000463462058631685</v>
      </c>
      <c r="PY75" t="n">
        <v>0.000739684343819572</v>
      </c>
      <c r="PZ75" t="n">
        <v>0.000466257056117471</v>
      </c>
      <c r="QA75" t="n">
        <v>0.000110658382487567</v>
      </c>
      <c r="QB75" t="n">
        <v>0.000547629566885036</v>
      </c>
      <c r="QC75" t="n">
        <v>0.000884620613198879</v>
      </c>
      <c r="QD75" t="n">
        <v>0</v>
      </c>
      <c r="QE75" t="n">
        <v>0.000852077350981315</v>
      </c>
      <c r="QF75" t="n">
        <v>0.000599464767809501</v>
      </c>
      <c r="QG75" t="n">
        <v>0.00060910100398338</v>
      </c>
      <c r="QH75" t="n">
        <v>0.000695929808415999</v>
      </c>
      <c r="QI75" t="n">
        <v>0.000590941179727563</v>
      </c>
    </row>
    <row r="76">
      <c r="A76" t="s">
        <v>75</v>
      </c>
      <c r="B76" t="n">
        <v>0.000641674185791135</v>
      </c>
      <c r="C76" t="n">
        <v>0.000643970948979664</v>
      </c>
      <c r="D76" t="n">
        <v>0.000214202685892061</v>
      </c>
      <c r="E76" t="n">
        <v>0</v>
      </c>
      <c r="F76" t="n">
        <v>0</v>
      </c>
      <c r="G76" t="n">
        <v>0.00079637410913935</v>
      </c>
      <c r="H76" t="n">
        <v>0.000348635821947011</v>
      </c>
      <c r="I76" t="n">
        <v>0.000287294797148271</v>
      </c>
      <c r="J76" t="n">
        <v>0.000567343855218169</v>
      </c>
      <c r="K76" t="n">
        <v>0.000385379947084608</v>
      </c>
      <c r="L76" t="n">
        <v>0.000525895072878171</v>
      </c>
      <c r="M76" t="n">
        <v>0.000551003427133881</v>
      </c>
      <c r="N76" t="n">
        <v>0.000710313233713874</v>
      </c>
      <c r="O76" t="n">
        <v>0.000372108278372254</v>
      </c>
      <c r="P76" t="n">
        <v>0.000392027836382404</v>
      </c>
      <c r="Q76" t="n">
        <v>0.000569431913462906</v>
      </c>
      <c r="R76" t="n">
        <v>0</v>
      </c>
      <c r="S76" t="n">
        <v>0.000422966119777255</v>
      </c>
      <c r="T76" t="n">
        <v>0</v>
      </c>
      <c r="U76" t="n">
        <v>0.000528482012775741</v>
      </c>
      <c r="V76" t="n">
        <v>0.000371203802801384</v>
      </c>
      <c r="W76" t="n">
        <v>0.000543265320639373</v>
      </c>
      <c r="X76" t="n">
        <v>0.00165326789917028</v>
      </c>
      <c r="Y76" t="n">
        <v>0.00039947292134315</v>
      </c>
      <c r="Z76" t="n">
        <v>0.00357458546045453</v>
      </c>
      <c r="AA76" t="n">
        <v>0</v>
      </c>
      <c r="AB76" t="n">
        <v>0.00810657314574948</v>
      </c>
      <c r="AC76" t="n">
        <v>0.00568006361289085</v>
      </c>
      <c r="AD76" t="n">
        <v>0.00376511204377514</v>
      </c>
      <c r="AE76" t="n">
        <v>0.00185398715708293</v>
      </c>
      <c r="AF76" t="n">
        <v>0.00124150897928234</v>
      </c>
      <c r="AG76" t="n">
        <v>0.00410884222961702</v>
      </c>
      <c r="AH76" t="n">
        <v>0.000604040561261186</v>
      </c>
      <c r="AI76" t="n">
        <v>0.000556916918340541</v>
      </c>
      <c r="AJ76" t="n">
        <v>0.00251545606592197</v>
      </c>
      <c r="AK76" t="n">
        <v>0.000380193113760503</v>
      </c>
      <c r="AL76" t="n">
        <v>0.00022652808503615</v>
      </c>
      <c r="AM76" t="n">
        <v>0.000437908187632303</v>
      </c>
      <c r="AN76" t="n">
        <v>0.000640435563666484</v>
      </c>
      <c r="AO76" t="n">
        <v>0.0000775927322554173</v>
      </c>
      <c r="AP76" t="n">
        <v>0.0000489102672239145</v>
      </c>
      <c r="AQ76" t="n">
        <v>0.0000116080410731856</v>
      </c>
      <c r="AR76" t="n">
        <v>0.000288589106956221</v>
      </c>
      <c r="AS76" t="n">
        <v>0.000455319755670955</v>
      </c>
      <c r="AT76" t="n">
        <v>0.000252512784770699</v>
      </c>
      <c r="AU76" t="n">
        <v>0.000480038399993492</v>
      </c>
      <c r="AV76" t="n">
        <v>0.000272555639710295</v>
      </c>
      <c r="AW76" t="n">
        <v>0.000443045552221662</v>
      </c>
      <c r="AX76" t="n">
        <v>0.000581359430195167</v>
      </c>
      <c r="AY76" t="n">
        <v>0.000480088468987253</v>
      </c>
      <c r="AZ76" t="n">
        <v>0.000641674185791135</v>
      </c>
      <c r="BA76" t="n">
        <v>0.000643970948979664</v>
      </c>
      <c r="BB76" t="n">
        <v>0.000214202685892061</v>
      </c>
      <c r="BC76" t="n">
        <v>0</v>
      </c>
      <c r="BD76" t="n">
        <v>0.00084376102229515</v>
      </c>
      <c r="BE76" t="n">
        <v>0.00079637410913935</v>
      </c>
      <c r="BF76" t="n">
        <v>0.000348635821947011</v>
      </c>
      <c r="BG76" t="n">
        <v>0.000287294797148271</v>
      </c>
      <c r="BH76" t="n">
        <v>0.000567343855218169</v>
      </c>
      <c r="BI76" t="n">
        <v>0.000385379947084608</v>
      </c>
      <c r="BJ76" t="n">
        <v>0.000525895072878171</v>
      </c>
      <c r="BK76" t="n">
        <v>0.000551003427133881</v>
      </c>
      <c r="BL76" t="n">
        <v>0.000710313233713874</v>
      </c>
      <c r="BM76" t="n">
        <v>0.000372108278372254</v>
      </c>
      <c r="BN76" t="n">
        <v>0.000392027836382404</v>
      </c>
      <c r="BO76" t="n">
        <v>0.000569431913462906</v>
      </c>
      <c r="BP76" t="n">
        <v>0</v>
      </c>
      <c r="BQ76" t="n">
        <v>0.000422966119777255</v>
      </c>
      <c r="BR76" t="n">
        <v>0.000975457828382223</v>
      </c>
      <c r="BS76" t="n">
        <v>0.000528482012775741</v>
      </c>
      <c r="BT76" t="n">
        <v>0.000371203802801384</v>
      </c>
      <c r="BU76" t="n">
        <v>0.000543265320639373</v>
      </c>
      <c r="BV76" t="n">
        <v>0.00165326789917028</v>
      </c>
      <c r="BW76" t="n">
        <v>0.00039947292134315</v>
      </c>
      <c r="BX76" t="n">
        <v>1.00357458546045</v>
      </c>
      <c r="BY76" t="n">
        <v>0</v>
      </c>
      <c r="BZ76" t="n">
        <v>0.00810657314574947</v>
      </c>
      <c r="CA76" t="n">
        <v>0.00568006361289084</v>
      </c>
      <c r="CB76" t="n">
        <v>0.00376511204377514</v>
      </c>
      <c r="CC76" t="n">
        <v>0.00185398715708294</v>
      </c>
      <c r="CD76" t="n">
        <v>0.00124150897928234</v>
      </c>
      <c r="CE76" t="n">
        <v>0.00410884222961702</v>
      </c>
      <c r="CF76" t="n">
        <v>0.000604040561261187</v>
      </c>
      <c r="CG76" t="n">
        <v>0.000556916918340541</v>
      </c>
      <c r="CH76" t="n">
        <v>0.00251545606592197</v>
      </c>
      <c r="CI76" t="n">
        <v>0.000380193113760503</v>
      </c>
      <c r="CJ76" t="n">
        <v>0.00022652808503615</v>
      </c>
      <c r="CK76" t="n">
        <v>0.000437908187632303</v>
      </c>
      <c r="CL76" t="n">
        <v>0.000640435563666484</v>
      </c>
      <c r="CM76" t="n">
        <v>0.0000775927322554173</v>
      </c>
      <c r="CN76" t="n">
        <v>0.0000489102672239145</v>
      </c>
      <c r="CO76" t="n">
        <v>0.0000116080410731856</v>
      </c>
      <c r="CP76" t="n">
        <v>0.000288589106956222</v>
      </c>
      <c r="CQ76" t="n">
        <v>0.000455319755670955</v>
      </c>
      <c r="CR76" t="n">
        <v>0</v>
      </c>
      <c r="CS76" t="n">
        <v>0.000480038399993492</v>
      </c>
      <c r="CT76" t="n">
        <v>0.000272555639710295</v>
      </c>
      <c r="CU76" t="n">
        <v>0.000443045552221662</v>
      </c>
      <c r="CV76" t="n">
        <v>0.000581359430195167</v>
      </c>
      <c r="CW76" t="n">
        <v>0.000480088468987253</v>
      </c>
      <c r="CX76" t="n">
        <v>0.000641674185791135</v>
      </c>
      <c r="CY76" t="n">
        <v>0.000643970948979664</v>
      </c>
      <c r="CZ76" t="n">
        <v>0</v>
      </c>
      <c r="DA76" t="n">
        <v>0</v>
      </c>
      <c r="DB76" t="n">
        <v>0.00084376102229515</v>
      </c>
      <c r="DC76" t="n">
        <v>0.00079637410913935</v>
      </c>
      <c r="DD76" t="n">
        <v>0.000348635821947011</v>
      </c>
      <c r="DE76" t="n">
        <v>0.000287294797148271</v>
      </c>
      <c r="DF76" t="n">
        <v>0</v>
      </c>
      <c r="DG76" t="n">
        <v>0.000385379947084608</v>
      </c>
      <c r="DH76" t="n">
        <v>0</v>
      </c>
      <c r="DI76" t="n">
        <v>0</v>
      </c>
      <c r="DJ76" t="n">
        <v>0.000710313233713874</v>
      </c>
      <c r="DK76" t="n">
        <v>0</v>
      </c>
      <c r="DL76" t="n">
        <v>0.000392027836382405</v>
      </c>
      <c r="DM76" t="n">
        <v>0</v>
      </c>
      <c r="DN76" t="n">
        <v>0</v>
      </c>
      <c r="DO76" t="n">
        <v>0</v>
      </c>
      <c r="DP76" t="n">
        <v>0</v>
      </c>
      <c r="DQ76" t="n">
        <v>0.000528482012775742</v>
      </c>
      <c r="DR76" t="n">
        <v>0</v>
      </c>
      <c r="DS76" t="n">
        <v>0.000543265320639373</v>
      </c>
      <c r="DT76" t="n">
        <v>0.00165326789917028</v>
      </c>
      <c r="DU76" t="n">
        <v>0.00039947292134315</v>
      </c>
      <c r="DV76" t="n">
        <v>0</v>
      </c>
      <c r="DW76" t="n">
        <v>0</v>
      </c>
      <c r="DX76" t="n">
        <v>0.00810657314574948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0.000604040561261186</v>
      </c>
      <c r="EE76" t="n">
        <v>0.000556916918340541</v>
      </c>
      <c r="EF76" t="n">
        <v>0.00251545606592197</v>
      </c>
      <c r="EG76" t="n">
        <v>0.000380193113760503</v>
      </c>
      <c r="EH76" t="n">
        <v>0.00022652808503615</v>
      </c>
      <c r="EI76" t="n">
        <v>0.000437908187632303</v>
      </c>
      <c r="EJ76" t="n">
        <v>0.000640435563666483</v>
      </c>
      <c r="EK76" t="n">
        <v>0.0000775927322554173</v>
      </c>
      <c r="EL76" t="n">
        <v>0.0000489102672239145</v>
      </c>
      <c r="EM76" t="n">
        <v>0.0000116080410731856</v>
      </c>
      <c r="EN76" t="n">
        <v>0</v>
      </c>
      <c r="EO76" t="n">
        <v>0.000455319755670955</v>
      </c>
      <c r="EP76" t="n">
        <v>0</v>
      </c>
      <c r="EQ76" t="n">
        <v>0</v>
      </c>
      <c r="ER76" t="n">
        <v>0.000272555639710295</v>
      </c>
      <c r="ES76" t="n">
        <v>0.000443045552221662</v>
      </c>
      <c r="ET76" t="n">
        <v>0.000581359430195167</v>
      </c>
      <c r="EU76" t="n">
        <v>0.000480088468987253</v>
      </c>
      <c r="EV76" t="n">
        <v>0.000641674185791134</v>
      </c>
      <c r="EW76" t="n">
        <v>0.000643970948979664</v>
      </c>
      <c r="EX76" t="n">
        <v>0.000214202685892061</v>
      </c>
      <c r="EY76" t="n">
        <v>0.000513280157869283</v>
      </c>
      <c r="EZ76" t="n">
        <v>0.00084376102229515</v>
      </c>
      <c r="FA76" t="n">
        <v>0.000796374109139349</v>
      </c>
      <c r="FB76" t="n">
        <v>0.000348635821947011</v>
      </c>
      <c r="FC76" t="n">
        <v>0.000287294797148271</v>
      </c>
      <c r="FD76" t="n">
        <v>0.000567343855218169</v>
      </c>
      <c r="FE76" t="n">
        <v>0.000385379947084608</v>
      </c>
      <c r="FF76" t="n">
        <v>0</v>
      </c>
      <c r="FG76" t="n">
        <v>0</v>
      </c>
      <c r="FH76" t="n">
        <v>0.000710313233713874</v>
      </c>
      <c r="FI76" t="n">
        <v>0.000372108278372254</v>
      </c>
      <c r="FJ76" t="n">
        <v>0</v>
      </c>
      <c r="FK76" t="n">
        <v>0.000569431913462906</v>
      </c>
      <c r="FL76" t="n">
        <v>0</v>
      </c>
      <c r="FM76" t="n">
        <v>0.000422966119777255</v>
      </c>
      <c r="FN76" t="n">
        <v>0</v>
      </c>
      <c r="FO76" t="n">
        <v>0.000528482012775741</v>
      </c>
      <c r="FP76" t="n">
        <v>0</v>
      </c>
      <c r="FQ76" t="n">
        <v>0.000543265320639374</v>
      </c>
      <c r="FR76" t="n">
        <v>0.00165326789917028</v>
      </c>
      <c r="FS76" t="n">
        <v>0.000399472921343149</v>
      </c>
      <c r="FT76" t="n">
        <v>0.00357458546045453</v>
      </c>
      <c r="FU76" t="n">
        <v>0</v>
      </c>
      <c r="FV76" t="n">
        <v>0.0081065731457495</v>
      </c>
      <c r="FW76" t="n">
        <v>0.00568006361289085</v>
      </c>
      <c r="FX76" t="n">
        <v>0</v>
      </c>
      <c r="FY76" t="n">
        <v>0</v>
      </c>
      <c r="FZ76" t="n">
        <v>0</v>
      </c>
      <c r="GA76" t="n">
        <v>0.00410884222961702</v>
      </c>
      <c r="GB76" t="n">
        <v>0.000604040561261186</v>
      </c>
      <c r="GC76" t="n">
        <v>0.000556916918340541</v>
      </c>
      <c r="GD76" t="n">
        <v>0.00251545606592197</v>
      </c>
      <c r="GE76" t="n">
        <v>0.000380193113760503</v>
      </c>
      <c r="GF76" t="n">
        <v>0.000226528085036151</v>
      </c>
      <c r="GG76" t="n">
        <v>0.000437908187632303</v>
      </c>
      <c r="GH76" t="n">
        <v>0.000640435563666483</v>
      </c>
      <c r="GI76" t="n">
        <v>0.0000775927322554173</v>
      </c>
      <c r="GJ76" t="n">
        <v>0.0000489102672239145</v>
      </c>
      <c r="GK76" t="n">
        <v>0</v>
      </c>
      <c r="GL76" t="n">
        <v>0.000288589106956221</v>
      </c>
      <c r="GM76" t="n">
        <v>0.000455319755670955</v>
      </c>
      <c r="GN76" t="n">
        <v>0</v>
      </c>
      <c r="GO76" t="n">
        <v>0.000480038399993492</v>
      </c>
      <c r="GP76" t="n">
        <v>0.000272555639710295</v>
      </c>
      <c r="GQ76" t="n">
        <v>0.000443045552221662</v>
      </c>
      <c r="GR76" t="n">
        <v>0.000581359430195167</v>
      </c>
      <c r="GS76" t="n">
        <v>0.000480088468987253</v>
      </c>
      <c r="GT76" t="n">
        <v>0.000641674185791135</v>
      </c>
      <c r="GU76" t="n">
        <v>0.000643970948979664</v>
      </c>
      <c r="GV76" t="n">
        <v>0</v>
      </c>
      <c r="GW76" t="n">
        <v>0.000513280157869283</v>
      </c>
      <c r="GX76" t="n">
        <v>0</v>
      </c>
      <c r="GY76" t="n">
        <v>0.000796374109139349</v>
      </c>
      <c r="GZ76" t="n">
        <v>0.000348635821947011</v>
      </c>
      <c r="HA76" t="n">
        <v>0.000287294797148271</v>
      </c>
      <c r="HB76" t="n">
        <v>0.000567343855218168</v>
      </c>
      <c r="HC76" t="n">
        <v>0.000385379947084608</v>
      </c>
      <c r="HD76" t="n">
        <v>0.000525895072878171</v>
      </c>
      <c r="HE76" t="n">
        <v>0.000551003427133882</v>
      </c>
      <c r="HF76" t="n">
        <v>0.000710313233713874</v>
      </c>
      <c r="HG76" t="n">
        <v>0.000372108278372254</v>
      </c>
      <c r="HH76" t="n">
        <v>0.000392027836382404</v>
      </c>
      <c r="HI76" t="n">
        <v>0.000569431913462906</v>
      </c>
      <c r="HJ76" t="n">
        <v>0</v>
      </c>
      <c r="HK76" t="n">
        <v>0.000422966119777255</v>
      </c>
      <c r="HL76" t="n">
        <v>0.000975457828382225</v>
      </c>
      <c r="HM76" t="n">
        <v>0.000528482012775741</v>
      </c>
      <c r="HN76" t="n">
        <v>0.000371203802801384</v>
      </c>
      <c r="HO76" t="n">
        <v>0.000543265320639373</v>
      </c>
      <c r="HP76" t="n">
        <v>0.00165326789917028</v>
      </c>
      <c r="HQ76" t="n">
        <v>0.000399472921343149</v>
      </c>
      <c r="HR76" t="n">
        <v>0.00357458546045454</v>
      </c>
      <c r="HS76" t="n">
        <v>0.001463030745673</v>
      </c>
      <c r="HT76" t="n">
        <v>0.00810657314574948</v>
      </c>
      <c r="HU76" t="n">
        <v>0.00568006361289085</v>
      </c>
      <c r="HV76" t="n">
        <v>0.00376511204377514</v>
      </c>
      <c r="HW76" t="n">
        <v>0.00185398715708293</v>
      </c>
      <c r="HX76" t="n">
        <v>0.00124150897928234</v>
      </c>
      <c r="HY76" t="n">
        <v>0.00410884222961702</v>
      </c>
      <c r="HZ76" t="n">
        <v>0.000604040561261187</v>
      </c>
      <c r="IA76" t="n">
        <v>0.000556916918340541</v>
      </c>
      <c r="IB76" t="n">
        <v>0.00251545606592197</v>
      </c>
      <c r="IC76" t="n">
        <v>0.000380193113760503</v>
      </c>
      <c r="ID76" t="n">
        <v>0.00022652808503615</v>
      </c>
      <c r="IE76" t="n">
        <v>0.000437908187632303</v>
      </c>
      <c r="IF76" t="n">
        <v>0.000640435563666483</v>
      </c>
      <c r="IG76" t="n">
        <v>0.0000775927322554172</v>
      </c>
      <c r="IH76" t="n">
        <v>0.0000489102672239144</v>
      </c>
      <c r="II76" t="n">
        <v>0.0000116080410731856</v>
      </c>
      <c r="IJ76" t="n">
        <v>0.000288589106956221</v>
      </c>
      <c r="IK76" t="n">
        <v>0.000455319755670955</v>
      </c>
      <c r="IL76" t="n">
        <v>0.000252512784770699</v>
      </c>
      <c r="IM76" t="n">
        <v>0.000480038399993492</v>
      </c>
      <c r="IN76" t="n">
        <v>0.000272555639710295</v>
      </c>
      <c r="IO76" t="n">
        <v>0.000443045552221662</v>
      </c>
      <c r="IP76" t="n">
        <v>0.000581359430195166</v>
      </c>
      <c r="IQ76" t="n">
        <v>0.000480088468987252</v>
      </c>
      <c r="IR76" t="n">
        <v>0.000641674185791135</v>
      </c>
      <c r="IS76" t="n">
        <v>0.000643970948979664</v>
      </c>
      <c r="IT76" t="n">
        <v>0</v>
      </c>
      <c r="IU76" t="n">
        <v>0</v>
      </c>
      <c r="IV76" t="n">
        <v>0.00084376102229515</v>
      </c>
      <c r="IW76" t="n">
        <v>0.000796374109139349</v>
      </c>
      <c r="IX76" t="n">
        <v>0.000348635821947011</v>
      </c>
      <c r="IY76" t="n">
        <v>0.000287294797148271</v>
      </c>
      <c r="IZ76" t="n">
        <v>0.000567343855218168</v>
      </c>
      <c r="JA76" t="n">
        <v>0.000385379947084608</v>
      </c>
      <c r="JB76" t="n">
        <v>0.000525895072878171</v>
      </c>
      <c r="JC76" t="n">
        <v>0</v>
      </c>
      <c r="JD76" t="n">
        <v>0.000710313233713874</v>
      </c>
      <c r="JE76" t="n">
        <v>0.000372108278372254</v>
      </c>
      <c r="JF76" t="n">
        <v>0.000392027836382404</v>
      </c>
      <c r="JG76" t="n">
        <v>0</v>
      </c>
      <c r="JH76" t="n">
        <v>0</v>
      </c>
      <c r="JI76" t="n">
        <v>0.000422966119777255</v>
      </c>
      <c r="JJ76" t="n">
        <v>0.000975457828382224</v>
      </c>
      <c r="JK76" t="n">
        <v>0.000528482012775741</v>
      </c>
      <c r="JL76" t="n">
        <v>0</v>
      </c>
      <c r="JM76" t="n">
        <v>0.000543265320639373</v>
      </c>
      <c r="JN76" t="n">
        <v>0.00165326789917028</v>
      </c>
      <c r="JO76" t="n">
        <v>0.000399472921343149</v>
      </c>
      <c r="JP76" t="n">
        <v>0.00357458546045454</v>
      </c>
      <c r="JQ76" t="n">
        <v>0.001463030745673</v>
      </c>
      <c r="JR76" t="n">
        <v>0.00810657314574948</v>
      </c>
      <c r="JS76" t="n">
        <v>0.00568006361289085</v>
      </c>
      <c r="JT76" t="n">
        <v>0.00376511204377515</v>
      </c>
      <c r="JU76" t="n">
        <v>0</v>
      </c>
      <c r="JV76" t="n">
        <v>0</v>
      </c>
      <c r="JW76" t="n">
        <v>0.00410884222961702</v>
      </c>
      <c r="JX76" t="n">
        <v>0.000604040561261185</v>
      </c>
      <c r="JY76" t="n">
        <v>0.000556916918340542</v>
      </c>
      <c r="JZ76" t="n">
        <v>0.00251545606592197</v>
      </c>
      <c r="KA76" t="n">
        <v>0.000380193113760503</v>
      </c>
      <c r="KB76" t="n">
        <v>0.00022652808503615</v>
      </c>
      <c r="KC76" t="n">
        <v>0.000437908187632303</v>
      </c>
      <c r="KD76" t="n">
        <v>0.000640435563666484</v>
      </c>
      <c r="KE76" t="n">
        <v>0.0000775927322554172</v>
      </c>
      <c r="KF76" t="n">
        <v>0.0000489102672239144</v>
      </c>
      <c r="KG76" t="n">
        <v>0</v>
      </c>
      <c r="KH76" t="n">
        <v>0.000288589106956221</v>
      </c>
      <c r="KI76" t="n">
        <v>0.000455319755670955</v>
      </c>
      <c r="KJ76" t="n">
        <v>0.000252512784770699</v>
      </c>
      <c r="KK76" t="n">
        <v>0.000480038399993492</v>
      </c>
      <c r="KL76" t="n">
        <v>0.000272555639710295</v>
      </c>
      <c r="KM76" t="n">
        <v>0.000443045552221662</v>
      </c>
      <c r="KN76" t="n">
        <v>0.000581359430195167</v>
      </c>
      <c r="KO76" t="n">
        <v>0.000480088468987253</v>
      </c>
      <c r="KP76" t="n">
        <v>0.000641674185791135</v>
      </c>
      <c r="KQ76" t="n">
        <v>0</v>
      </c>
      <c r="KR76" t="n">
        <v>0</v>
      </c>
      <c r="KS76" t="n">
        <v>0.000513280157869283</v>
      </c>
      <c r="KT76" t="n">
        <v>0.00084376102229515</v>
      </c>
      <c r="KU76" t="n">
        <v>0.000796374109139348</v>
      </c>
      <c r="KV76" t="n">
        <v>0.000348635821947011</v>
      </c>
      <c r="KW76" t="n">
        <v>0.000287294797148271</v>
      </c>
      <c r="KX76" t="n">
        <v>0.000567343855218169</v>
      </c>
      <c r="KY76" t="n">
        <v>0.000385379947084608</v>
      </c>
      <c r="KZ76" t="n">
        <v>0.000525895072878172</v>
      </c>
      <c r="LA76" t="n">
        <v>0.000551003427133882</v>
      </c>
      <c r="LB76" t="n">
        <v>0.000710313233713873</v>
      </c>
      <c r="LC76" t="n">
        <v>0.000372108278372254</v>
      </c>
      <c r="LD76" t="n">
        <v>0.000392027836382405</v>
      </c>
      <c r="LE76" t="n">
        <v>0.000569431913462907</v>
      </c>
      <c r="LF76" t="n">
        <v>0.000536002082973792</v>
      </c>
      <c r="LG76" t="n">
        <v>0.000422966119777255</v>
      </c>
      <c r="LH76" t="n">
        <v>0.000975457828382225</v>
      </c>
      <c r="LI76" t="n">
        <v>0.000528482012775741</v>
      </c>
      <c r="LJ76" t="n">
        <v>0.000371203802801384</v>
      </c>
      <c r="LK76" t="n">
        <v>0.000543265320639372</v>
      </c>
      <c r="LL76" t="n">
        <v>0.00165326789917028</v>
      </c>
      <c r="LM76" t="n">
        <v>0.00039947292134315</v>
      </c>
      <c r="LN76" t="n">
        <v>0.00357458546045454</v>
      </c>
      <c r="LO76" t="n">
        <v>0.001463030745673</v>
      </c>
      <c r="LP76" t="n">
        <v>0.00810657314574949</v>
      </c>
      <c r="LQ76" t="n">
        <v>0.00568006361289085</v>
      </c>
      <c r="LR76" t="n">
        <v>0.00376511204377514</v>
      </c>
      <c r="LS76" t="n">
        <v>0.00185398715708293</v>
      </c>
      <c r="LT76" t="n">
        <v>0.00124150897928234</v>
      </c>
      <c r="LU76" t="n">
        <v>0.00410884222961702</v>
      </c>
      <c r="LV76" t="n">
        <v>0.000604040561261185</v>
      </c>
      <c r="LW76" t="n">
        <v>0.000556916918340541</v>
      </c>
      <c r="LX76" t="n">
        <v>0.00251545606592197</v>
      </c>
      <c r="LY76" t="n">
        <v>0.000380193113760503</v>
      </c>
      <c r="LZ76" t="n">
        <v>0.00022652808503615</v>
      </c>
      <c r="MA76" t="n">
        <v>0.000437908187632303</v>
      </c>
      <c r="MB76" t="n">
        <v>0.000640435563666484</v>
      </c>
      <c r="MC76" t="n">
        <v>0.0000775927322554172</v>
      </c>
      <c r="MD76" t="n">
        <v>0.0000489102672239145</v>
      </c>
      <c r="ME76" t="n">
        <v>0.0000116080410731856</v>
      </c>
      <c r="MF76" t="n">
        <v>0.000288589106956221</v>
      </c>
      <c r="MG76" t="n">
        <v>0.000455319755670954</v>
      </c>
      <c r="MH76" t="n">
        <v>0.0002525127847707</v>
      </c>
      <c r="MI76" t="n">
        <v>0.000480038399993493</v>
      </c>
      <c r="MJ76" t="n">
        <v>0.000272555639710295</v>
      </c>
      <c r="MK76" t="n">
        <v>0.000443045552221661</v>
      </c>
      <c r="ML76" t="n">
        <v>0.000581359430195168</v>
      </c>
      <c r="MM76" t="n">
        <v>0.000480088468987253</v>
      </c>
      <c r="MN76" t="n">
        <v>0.000641674185791134</v>
      </c>
      <c r="MO76" t="n">
        <v>0.000643970948979664</v>
      </c>
      <c r="MP76" t="n">
        <v>0</v>
      </c>
      <c r="MQ76" t="n">
        <v>0.000513280157869284</v>
      </c>
      <c r="MR76" t="n">
        <v>0.00084376102229515</v>
      </c>
      <c r="MS76" t="n">
        <v>0.000796374109139349</v>
      </c>
      <c r="MT76" t="n">
        <v>0.000348635821947011</v>
      </c>
      <c r="MU76" t="n">
        <v>0.000287294797148271</v>
      </c>
      <c r="MV76" t="n">
        <v>0.000567343855218169</v>
      </c>
      <c r="MW76" t="n">
        <v>0.000385379947084608</v>
      </c>
      <c r="MX76" t="n">
        <v>0</v>
      </c>
      <c r="MY76" t="n">
        <v>0</v>
      </c>
      <c r="MZ76" t="n">
        <v>0.000710313233713874</v>
      </c>
      <c r="NA76" t="n">
        <v>0</v>
      </c>
      <c r="NB76" t="n">
        <v>0.000392027836382404</v>
      </c>
      <c r="NC76" t="n">
        <v>0.000569431913462905</v>
      </c>
      <c r="ND76" t="n">
        <v>0</v>
      </c>
      <c r="NE76" t="n">
        <v>0.000422966119777255</v>
      </c>
      <c r="NF76" t="n">
        <v>0.000975457828382225</v>
      </c>
      <c r="NG76" t="n">
        <v>0.000528482012775741</v>
      </c>
      <c r="NH76" t="n">
        <v>0</v>
      </c>
      <c r="NI76" t="n">
        <v>0.000543265320639373</v>
      </c>
      <c r="NJ76" t="n">
        <v>0.00165326789917028</v>
      </c>
      <c r="NK76" t="n">
        <v>0.00039947292134315</v>
      </c>
      <c r="NL76" t="n">
        <v>0.00357458546045453</v>
      </c>
      <c r="NM76" t="n">
        <v>0.001463030745673</v>
      </c>
      <c r="NN76" t="n">
        <v>0.00810657314574949</v>
      </c>
      <c r="NO76" t="n">
        <v>0.00568006361289084</v>
      </c>
      <c r="NP76" t="n">
        <v>0.00376511204377515</v>
      </c>
      <c r="NQ76" t="n">
        <v>0</v>
      </c>
      <c r="NR76" t="n">
        <v>0.00124150897928234</v>
      </c>
      <c r="NS76" t="n">
        <v>0.00410884222961702</v>
      </c>
      <c r="NT76" t="n">
        <v>0.000604040561261186</v>
      </c>
      <c r="NU76" t="n">
        <v>0.000556916918340541</v>
      </c>
      <c r="NV76" t="n">
        <v>0.00251545606592197</v>
      </c>
      <c r="NW76" t="n">
        <v>0.000380193113760503</v>
      </c>
      <c r="NX76" t="n">
        <v>0.00022652808503615</v>
      </c>
      <c r="NY76" t="n">
        <v>0.000437908187632303</v>
      </c>
      <c r="NZ76" t="n">
        <v>0.000640435563666484</v>
      </c>
      <c r="OA76" t="n">
        <v>0.0000775927322554173</v>
      </c>
      <c r="OB76" t="n">
        <v>0.0000489102672239145</v>
      </c>
      <c r="OC76" t="n">
        <v>0.0000116080410731856</v>
      </c>
      <c r="OD76" t="n">
        <v>0.000288589106956221</v>
      </c>
      <c r="OE76" t="n">
        <v>0.000455319755670955</v>
      </c>
      <c r="OF76" t="n">
        <v>0.0002525127847707</v>
      </c>
      <c r="OG76" t="n">
        <v>0.000480038399993493</v>
      </c>
      <c r="OH76" t="n">
        <v>0.000272555639710296</v>
      </c>
      <c r="OI76" t="n">
        <v>0.000443045552221662</v>
      </c>
      <c r="OJ76" t="n">
        <v>0.000581359430195167</v>
      </c>
      <c r="OK76" t="n">
        <v>0.000480088468987252</v>
      </c>
      <c r="OL76" t="n">
        <v>0.000641674185791135</v>
      </c>
      <c r="OM76" t="n">
        <v>0.000643970948979664</v>
      </c>
      <c r="ON76" t="n">
        <v>0.000214202685892061</v>
      </c>
      <c r="OO76" t="n">
        <v>0</v>
      </c>
      <c r="OP76" t="n">
        <v>0.000843761022295151</v>
      </c>
      <c r="OQ76" t="n">
        <v>0.00079637410913935</v>
      </c>
      <c r="OR76" t="n">
        <v>0.000348635821947011</v>
      </c>
      <c r="OS76" t="n">
        <v>0.000287294797148271</v>
      </c>
      <c r="OT76" t="n">
        <v>0.000567343855218168</v>
      </c>
      <c r="OU76" t="n">
        <v>0.000385379947084609</v>
      </c>
      <c r="OV76" t="n">
        <v>0</v>
      </c>
      <c r="OW76" t="n">
        <v>0</v>
      </c>
      <c r="OX76" t="n">
        <v>0.000710313233713875</v>
      </c>
      <c r="OY76" t="n">
        <v>0.000372108278372254</v>
      </c>
      <c r="OZ76" t="n">
        <v>0.000392027836382404</v>
      </c>
      <c r="PA76" t="n">
        <v>0.000569431913462906</v>
      </c>
      <c r="PB76" t="n">
        <v>0</v>
      </c>
      <c r="PC76" t="n">
        <v>0.000422966119777255</v>
      </c>
      <c r="PD76" t="n">
        <v>0</v>
      </c>
      <c r="PE76" t="n">
        <v>0</v>
      </c>
      <c r="PF76" t="n">
        <v>0</v>
      </c>
      <c r="PG76" t="n">
        <v>0.000543265320639372</v>
      </c>
      <c r="PH76" t="n">
        <v>0.00165326789917028</v>
      </c>
      <c r="PI76" t="n">
        <v>0.00039947292134315</v>
      </c>
      <c r="PJ76" t="n">
        <v>0</v>
      </c>
      <c r="PK76" t="n">
        <v>0.001463030745673</v>
      </c>
      <c r="PL76" t="n">
        <v>0.00810657314574948</v>
      </c>
      <c r="PM76" t="n">
        <v>0</v>
      </c>
      <c r="PN76" t="n">
        <v>0</v>
      </c>
      <c r="PO76" t="n">
        <v>0</v>
      </c>
      <c r="PP76" t="n">
        <v>0</v>
      </c>
      <c r="PQ76" t="n">
        <v>0.00410884222961702</v>
      </c>
      <c r="PR76" t="n">
        <v>0.000604040561261186</v>
      </c>
      <c r="PS76" t="n">
        <v>0.000556916918340542</v>
      </c>
      <c r="PT76" t="n">
        <v>0.00251545606592197</v>
      </c>
      <c r="PU76" t="n">
        <v>0.000380193113760503</v>
      </c>
      <c r="PV76" t="n">
        <v>0.00022652808503615</v>
      </c>
      <c r="PW76" t="n">
        <v>0.000437908187632303</v>
      </c>
      <c r="PX76" t="n">
        <v>0.000640435563666483</v>
      </c>
      <c r="PY76" t="n">
        <v>0.0000775927322554173</v>
      </c>
      <c r="PZ76" t="n">
        <v>0.0000489102672239144</v>
      </c>
      <c r="QA76" t="n">
        <v>0.0000116080410731856</v>
      </c>
      <c r="QB76" t="n">
        <v>0.000288589106956221</v>
      </c>
      <c r="QC76" t="n">
        <v>0.000455319755670955</v>
      </c>
      <c r="QD76" t="n">
        <v>0</v>
      </c>
      <c r="QE76" t="n">
        <v>0.000480038399993493</v>
      </c>
      <c r="QF76" t="n">
        <v>0.000272555639710295</v>
      </c>
      <c r="QG76" t="n">
        <v>0.000443045552221662</v>
      </c>
      <c r="QH76" t="n">
        <v>0.000581359430195168</v>
      </c>
      <c r="QI76" t="n">
        <v>0.000480088468987253</v>
      </c>
    </row>
    <row r="77">
      <c r="A77" t="s">
        <v>76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1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</row>
    <row r="78">
      <c r="A78" t="s">
        <v>77</v>
      </c>
      <c r="B78" t="n">
        <v>0.00180531306024846</v>
      </c>
      <c r="C78" t="n">
        <v>0.00180646941286038</v>
      </c>
      <c r="D78" t="n">
        <v>0.000602031394990396</v>
      </c>
      <c r="E78" t="n">
        <v>0</v>
      </c>
      <c r="F78" t="n">
        <v>0</v>
      </c>
      <c r="G78" t="n">
        <v>0.00185267690123907</v>
      </c>
      <c r="H78" t="n">
        <v>0.000852449812698873</v>
      </c>
      <c r="I78" t="n">
        <v>0.00069458570156661</v>
      </c>
      <c r="J78" t="n">
        <v>0.00101481809935579</v>
      </c>
      <c r="K78" t="n">
        <v>0.000822408406312749</v>
      </c>
      <c r="L78" t="n">
        <v>0.00175826457463806</v>
      </c>
      <c r="M78" t="n">
        <v>0.001524404314759</v>
      </c>
      <c r="N78" t="n">
        <v>0.00139144228977733</v>
      </c>
      <c r="O78" t="n">
        <v>0.000899964003567293</v>
      </c>
      <c r="P78" t="n">
        <v>0.00112532318839978</v>
      </c>
      <c r="Q78" t="n">
        <v>0.0012433411357101</v>
      </c>
      <c r="R78" t="n">
        <v>0</v>
      </c>
      <c r="S78" t="n">
        <v>0.000863951879543463</v>
      </c>
      <c r="T78" t="n">
        <v>0</v>
      </c>
      <c r="U78" t="n">
        <v>0.00164360755530151</v>
      </c>
      <c r="V78" t="n">
        <v>0.000763738473976611</v>
      </c>
      <c r="W78" t="n">
        <v>0.00112089217219444</v>
      </c>
      <c r="X78" t="n">
        <v>0.00497622099754598</v>
      </c>
      <c r="Y78" t="n">
        <v>0.000692451991956223</v>
      </c>
      <c r="Z78" t="n">
        <v>0.00112837975104365</v>
      </c>
      <c r="AA78" t="n">
        <v>0</v>
      </c>
      <c r="AB78" t="n">
        <v>0.00314321281515363</v>
      </c>
      <c r="AC78" t="n">
        <v>0.00279427150108907</v>
      </c>
      <c r="AD78" t="n">
        <v>0.00318985615661868</v>
      </c>
      <c r="AE78" t="n">
        <v>0.00163897295854721</v>
      </c>
      <c r="AF78" t="n">
        <v>0.00193154737615925</v>
      </c>
      <c r="AG78" t="n">
        <v>0.00256182259968521</v>
      </c>
      <c r="AH78" t="n">
        <v>0.000837155075799122</v>
      </c>
      <c r="AI78" t="n">
        <v>0.00129571137718772</v>
      </c>
      <c r="AJ78" t="n">
        <v>0.00599889110002729</v>
      </c>
      <c r="AK78" t="n">
        <v>0.000821631815556208</v>
      </c>
      <c r="AL78" t="n">
        <v>0.000556783355225358</v>
      </c>
      <c r="AM78" t="n">
        <v>0.000603496568425548</v>
      </c>
      <c r="AN78" t="n">
        <v>0.00078045376847759</v>
      </c>
      <c r="AO78" t="n">
        <v>0.000145719739639548</v>
      </c>
      <c r="AP78" t="n">
        <v>0.0000918538527822678</v>
      </c>
      <c r="AQ78" t="n">
        <v>0.0000217999891711238</v>
      </c>
      <c r="AR78" t="n">
        <v>0.000636230077591381</v>
      </c>
      <c r="AS78" t="n">
        <v>0.00094157342096252</v>
      </c>
      <c r="AT78" t="n">
        <v>0.000525213782533667</v>
      </c>
      <c r="AU78" t="n">
        <v>0.00101393810150615</v>
      </c>
      <c r="AV78" t="n">
        <v>0.000429399917753985</v>
      </c>
      <c r="AW78" t="n">
        <v>0.000774297974529795</v>
      </c>
      <c r="AX78" t="n">
        <v>0.000956018704690492</v>
      </c>
      <c r="AY78" t="n">
        <v>0.00122294318538648</v>
      </c>
      <c r="AZ78" t="n">
        <v>0.00180531306024846</v>
      </c>
      <c r="BA78" t="n">
        <v>0.00180646941286038</v>
      </c>
      <c r="BB78" t="n">
        <v>0.000602031394990396</v>
      </c>
      <c r="BC78" t="n">
        <v>0</v>
      </c>
      <c r="BD78" t="n">
        <v>0.00176066199288684</v>
      </c>
      <c r="BE78" t="n">
        <v>0.00185267690123907</v>
      </c>
      <c r="BF78" t="n">
        <v>0.000852449812698874</v>
      </c>
      <c r="BG78" t="n">
        <v>0.00069458570156661</v>
      </c>
      <c r="BH78" t="n">
        <v>0.00101481809935579</v>
      </c>
      <c r="BI78" t="n">
        <v>0.000822408406312749</v>
      </c>
      <c r="BJ78" t="n">
        <v>0.00175826457463806</v>
      </c>
      <c r="BK78" t="n">
        <v>0.001524404314759</v>
      </c>
      <c r="BL78" t="n">
        <v>0.00139144228977733</v>
      </c>
      <c r="BM78" t="n">
        <v>0.000899964003567293</v>
      </c>
      <c r="BN78" t="n">
        <v>0.00112532318839978</v>
      </c>
      <c r="BO78" t="n">
        <v>0.0012433411357101</v>
      </c>
      <c r="BP78" t="n">
        <v>0</v>
      </c>
      <c r="BQ78" t="n">
        <v>0.000863951879543463</v>
      </c>
      <c r="BR78" t="n">
        <v>0.00128257769680624</v>
      </c>
      <c r="BS78" t="n">
        <v>0.00164360755530151</v>
      </c>
      <c r="BT78" t="n">
        <v>0.000763738473976611</v>
      </c>
      <c r="BU78" t="n">
        <v>0.00112089217219444</v>
      </c>
      <c r="BV78" t="n">
        <v>0.00497622099754597</v>
      </c>
      <c r="BW78" t="n">
        <v>0.000692451991956224</v>
      </c>
      <c r="BX78" t="n">
        <v>0.00112837975104365</v>
      </c>
      <c r="BY78" t="n">
        <v>0</v>
      </c>
      <c r="BZ78" t="n">
        <v>1.00314321281515</v>
      </c>
      <c r="CA78" t="n">
        <v>0.00279427150108907</v>
      </c>
      <c r="CB78" t="n">
        <v>0.00318985615661868</v>
      </c>
      <c r="CC78" t="n">
        <v>0.00163897295854721</v>
      </c>
      <c r="CD78" t="n">
        <v>0.00193154737615925</v>
      </c>
      <c r="CE78" t="n">
        <v>0.00256182259968521</v>
      </c>
      <c r="CF78" t="n">
        <v>0.000837155075799121</v>
      </c>
      <c r="CG78" t="n">
        <v>0.00129571137718772</v>
      </c>
      <c r="CH78" t="n">
        <v>0.0059988911000273</v>
      </c>
      <c r="CI78" t="n">
        <v>0.000821631815556209</v>
      </c>
      <c r="CJ78" t="n">
        <v>0.000556783355225358</v>
      </c>
      <c r="CK78" t="n">
        <v>0.000603496568425548</v>
      </c>
      <c r="CL78" t="n">
        <v>0.00078045376847759</v>
      </c>
      <c r="CM78" t="n">
        <v>0.000145719739639548</v>
      </c>
      <c r="CN78" t="n">
        <v>0.0000918538527822678</v>
      </c>
      <c r="CO78" t="n">
        <v>0.0000217999891711238</v>
      </c>
      <c r="CP78" t="n">
        <v>0.000636230077591382</v>
      </c>
      <c r="CQ78" t="n">
        <v>0.000941573420962521</v>
      </c>
      <c r="CR78" t="n">
        <v>0</v>
      </c>
      <c r="CS78" t="n">
        <v>0.00101393810150615</v>
      </c>
      <c r="CT78" t="n">
        <v>0.000429399917753985</v>
      </c>
      <c r="CU78" t="n">
        <v>0.000774297974529795</v>
      </c>
      <c r="CV78" t="n">
        <v>0.000956018704690493</v>
      </c>
      <c r="CW78" t="n">
        <v>0.00122294318538648</v>
      </c>
      <c r="CX78" t="n">
        <v>0.00180531306024846</v>
      </c>
      <c r="CY78" t="n">
        <v>0.00180646941286039</v>
      </c>
      <c r="CZ78" t="n">
        <v>0</v>
      </c>
      <c r="DA78" t="n">
        <v>0</v>
      </c>
      <c r="DB78" t="n">
        <v>0.00176066199288684</v>
      </c>
      <c r="DC78" t="n">
        <v>0.00185267690123907</v>
      </c>
      <c r="DD78" t="n">
        <v>0.000852449812698874</v>
      </c>
      <c r="DE78" t="n">
        <v>0.00069458570156661</v>
      </c>
      <c r="DF78" t="n">
        <v>0</v>
      </c>
      <c r="DG78" t="n">
        <v>0.000822408406312749</v>
      </c>
      <c r="DH78" t="n">
        <v>0</v>
      </c>
      <c r="DI78" t="n">
        <v>0</v>
      </c>
      <c r="DJ78" t="n">
        <v>0.00139144228977733</v>
      </c>
      <c r="DK78" t="n">
        <v>0</v>
      </c>
      <c r="DL78" t="n">
        <v>0.00112532318839978</v>
      </c>
      <c r="DM78" t="n">
        <v>0</v>
      </c>
      <c r="DN78" t="n">
        <v>0</v>
      </c>
      <c r="DO78" t="n">
        <v>0</v>
      </c>
      <c r="DP78" t="n">
        <v>0</v>
      </c>
      <c r="DQ78" t="n">
        <v>0.00164360755530151</v>
      </c>
      <c r="DR78" t="n">
        <v>0</v>
      </c>
      <c r="DS78" t="n">
        <v>0.00112089217219444</v>
      </c>
      <c r="DT78" t="n">
        <v>0.00497622099754597</v>
      </c>
      <c r="DU78" t="n">
        <v>0.000692451991956224</v>
      </c>
      <c r="DV78" t="n">
        <v>0</v>
      </c>
      <c r="DW78" t="n">
        <v>0</v>
      </c>
      <c r="DX78" t="n">
        <v>0.00314321281515363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0.000837155075799121</v>
      </c>
      <c r="EE78" t="n">
        <v>0.00129571137718772</v>
      </c>
      <c r="EF78" t="n">
        <v>0.00599889110002729</v>
      </c>
      <c r="EG78" t="n">
        <v>0.000821631815556209</v>
      </c>
      <c r="EH78" t="n">
        <v>0.000556783355225359</v>
      </c>
      <c r="EI78" t="n">
        <v>0.000603496568425548</v>
      </c>
      <c r="EJ78" t="n">
        <v>0.00078045376847759</v>
      </c>
      <c r="EK78" t="n">
        <v>0.000145719739639548</v>
      </c>
      <c r="EL78" t="n">
        <v>0.0000918538527822678</v>
      </c>
      <c r="EM78" t="n">
        <v>0.0000217999891711238</v>
      </c>
      <c r="EN78" t="n">
        <v>0</v>
      </c>
      <c r="EO78" t="n">
        <v>0.000941573420962521</v>
      </c>
      <c r="EP78" t="n">
        <v>0</v>
      </c>
      <c r="EQ78" t="n">
        <v>0</v>
      </c>
      <c r="ER78" t="n">
        <v>0.000429399917753986</v>
      </c>
      <c r="ES78" t="n">
        <v>0.000774297974529795</v>
      </c>
      <c r="ET78" t="n">
        <v>0.000956018704690491</v>
      </c>
      <c r="EU78" t="n">
        <v>0.00122294318538648</v>
      </c>
      <c r="EV78" t="n">
        <v>0.00180531306024846</v>
      </c>
      <c r="EW78" t="n">
        <v>0.00180646941286038</v>
      </c>
      <c r="EX78" t="n">
        <v>0.000602031394990395</v>
      </c>
      <c r="EY78" t="n">
        <v>0.00106888163968967</v>
      </c>
      <c r="EZ78" t="n">
        <v>0.00176066199288684</v>
      </c>
      <c r="FA78" t="n">
        <v>0.00185267690123907</v>
      </c>
      <c r="FB78" t="n">
        <v>0.000852449812698873</v>
      </c>
      <c r="FC78" t="n">
        <v>0.00069458570156661</v>
      </c>
      <c r="FD78" t="n">
        <v>0.00101481809935579</v>
      </c>
      <c r="FE78" t="n">
        <v>0.000822408406312749</v>
      </c>
      <c r="FF78" t="n">
        <v>0</v>
      </c>
      <c r="FG78" t="n">
        <v>0</v>
      </c>
      <c r="FH78" t="n">
        <v>0.00139144228977733</v>
      </c>
      <c r="FI78" t="n">
        <v>0.000899964003567292</v>
      </c>
      <c r="FJ78" t="n">
        <v>0</v>
      </c>
      <c r="FK78" t="n">
        <v>0.0012433411357101</v>
      </c>
      <c r="FL78" t="n">
        <v>0</v>
      </c>
      <c r="FM78" t="n">
        <v>0.000863951879543463</v>
      </c>
      <c r="FN78" t="n">
        <v>0</v>
      </c>
      <c r="FO78" t="n">
        <v>0.0016436075553015</v>
      </c>
      <c r="FP78" t="n">
        <v>0</v>
      </c>
      <c r="FQ78" t="n">
        <v>0.00112089217219444</v>
      </c>
      <c r="FR78" t="n">
        <v>0.00497622099754597</v>
      </c>
      <c r="FS78" t="n">
        <v>0.000692451991956223</v>
      </c>
      <c r="FT78" t="n">
        <v>0.00112837975104365</v>
      </c>
      <c r="FU78" t="n">
        <v>0</v>
      </c>
      <c r="FV78" t="n">
        <v>0.00314321281515363</v>
      </c>
      <c r="FW78" t="n">
        <v>0.00279427150108908</v>
      </c>
      <c r="FX78" t="n">
        <v>0</v>
      </c>
      <c r="FY78" t="n">
        <v>0</v>
      </c>
      <c r="FZ78" t="n">
        <v>0</v>
      </c>
      <c r="GA78" t="n">
        <v>0.00256182259968521</v>
      </c>
      <c r="GB78" t="n">
        <v>0.000837155075799122</v>
      </c>
      <c r="GC78" t="n">
        <v>0.00129571137718772</v>
      </c>
      <c r="GD78" t="n">
        <v>0.0059988911000273</v>
      </c>
      <c r="GE78" t="n">
        <v>0.000821631815556208</v>
      </c>
      <c r="GF78" t="n">
        <v>0.000556783355225358</v>
      </c>
      <c r="GG78" t="n">
        <v>0.000603496568425549</v>
      </c>
      <c r="GH78" t="n">
        <v>0.00078045376847759</v>
      </c>
      <c r="GI78" t="n">
        <v>0.000145719739639548</v>
      </c>
      <c r="GJ78" t="n">
        <v>0.0000918538527822678</v>
      </c>
      <c r="GK78" t="n">
        <v>0</v>
      </c>
      <c r="GL78" t="n">
        <v>0.000636230077591381</v>
      </c>
      <c r="GM78" t="n">
        <v>0.00094157342096252</v>
      </c>
      <c r="GN78" t="n">
        <v>0</v>
      </c>
      <c r="GO78" t="n">
        <v>0.00101393810150615</v>
      </c>
      <c r="GP78" t="n">
        <v>0.000429399917753985</v>
      </c>
      <c r="GQ78" t="n">
        <v>0.000774297974529794</v>
      </c>
      <c r="GR78" t="n">
        <v>0.000956018704690492</v>
      </c>
      <c r="GS78" t="n">
        <v>0.00122294318538648</v>
      </c>
      <c r="GT78" t="n">
        <v>0.00180531306024846</v>
      </c>
      <c r="GU78" t="n">
        <v>0.00180646941286039</v>
      </c>
      <c r="GV78" t="n">
        <v>0</v>
      </c>
      <c r="GW78" t="n">
        <v>0.00106888163968967</v>
      </c>
      <c r="GX78" t="n">
        <v>0</v>
      </c>
      <c r="GY78" t="n">
        <v>0.00185267690123907</v>
      </c>
      <c r="GZ78" t="n">
        <v>0.000852449812698874</v>
      </c>
      <c r="HA78" t="n">
        <v>0.00069458570156661</v>
      </c>
      <c r="HB78" t="n">
        <v>0.00101481809935579</v>
      </c>
      <c r="HC78" t="n">
        <v>0.000822408406312749</v>
      </c>
      <c r="HD78" t="n">
        <v>0.00175826457463806</v>
      </c>
      <c r="HE78" t="n">
        <v>0.001524404314759</v>
      </c>
      <c r="HF78" t="n">
        <v>0.00139144228977733</v>
      </c>
      <c r="HG78" t="n">
        <v>0.000899964003567293</v>
      </c>
      <c r="HH78" t="n">
        <v>0.00112532318839978</v>
      </c>
      <c r="HI78" t="n">
        <v>0.0012433411357101</v>
      </c>
      <c r="HJ78" t="n">
        <v>0</v>
      </c>
      <c r="HK78" t="n">
        <v>0.000863951879543463</v>
      </c>
      <c r="HL78" t="n">
        <v>0.00128257769680624</v>
      </c>
      <c r="HM78" t="n">
        <v>0.0016436075553015</v>
      </c>
      <c r="HN78" t="n">
        <v>0.000763738473976611</v>
      </c>
      <c r="HO78" t="n">
        <v>0.00112089217219444</v>
      </c>
      <c r="HP78" t="n">
        <v>0.00497622099754597</v>
      </c>
      <c r="HQ78" t="n">
        <v>0.000692451991956223</v>
      </c>
      <c r="HR78" t="n">
        <v>0.00112837975104365</v>
      </c>
      <c r="HS78" t="n">
        <v>0.00102314329505746</v>
      </c>
      <c r="HT78" t="n">
        <v>0.00314321281515363</v>
      </c>
      <c r="HU78" t="n">
        <v>0.00279427150108907</v>
      </c>
      <c r="HV78" t="n">
        <v>0.00318985615661868</v>
      </c>
      <c r="HW78" t="n">
        <v>0.00163897295854721</v>
      </c>
      <c r="HX78" t="n">
        <v>0.00193154737615925</v>
      </c>
      <c r="HY78" t="n">
        <v>0.00256182259968521</v>
      </c>
      <c r="HZ78" t="n">
        <v>0.000837155075799123</v>
      </c>
      <c r="IA78" t="n">
        <v>0.00129571137718772</v>
      </c>
      <c r="IB78" t="n">
        <v>0.0059988911000273</v>
      </c>
      <c r="IC78" t="n">
        <v>0.000821631815556207</v>
      </c>
      <c r="ID78" t="n">
        <v>0.000556783355225358</v>
      </c>
      <c r="IE78" t="n">
        <v>0.000603496568425549</v>
      </c>
      <c r="IF78" t="n">
        <v>0.00078045376847759</v>
      </c>
      <c r="IG78" t="n">
        <v>0.000145719739639548</v>
      </c>
      <c r="IH78" t="n">
        <v>0.0000918538527822678</v>
      </c>
      <c r="II78" t="n">
        <v>0.0000217999891711238</v>
      </c>
      <c r="IJ78" t="n">
        <v>0.000636230077591382</v>
      </c>
      <c r="IK78" t="n">
        <v>0.00094157342096252</v>
      </c>
      <c r="IL78" t="n">
        <v>0.000525213782533666</v>
      </c>
      <c r="IM78" t="n">
        <v>0.00101393810150615</v>
      </c>
      <c r="IN78" t="n">
        <v>0.000429399917753985</v>
      </c>
      <c r="IO78" t="n">
        <v>0.000774297974529795</v>
      </c>
      <c r="IP78" t="n">
        <v>0.00095601870469049</v>
      </c>
      <c r="IQ78" t="n">
        <v>0.00122294318538648</v>
      </c>
      <c r="IR78" t="n">
        <v>0.00180531306024846</v>
      </c>
      <c r="IS78" t="n">
        <v>0.00180646941286038</v>
      </c>
      <c r="IT78" t="n">
        <v>0</v>
      </c>
      <c r="IU78" t="n">
        <v>0</v>
      </c>
      <c r="IV78" t="n">
        <v>0.00176066199288684</v>
      </c>
      <c r="IW78" t="n">
        <v>0.00185267690123907</v>
      </c>
      <c r="IX78" t="n">
        <v>0.000852449812698873</v>
      </c>
      <c r="IY78" t="n">
        <v>0.00069458570156661</v>
      </c>
      <c r="IZ78" t="n">
        <v>0.00101481809935579</v>
      </c>
      <c r="JA78" t="n">
        <v>0.000822408406312749</v>
      </c>
      <c r="JB78" t="n">
        <v>0.00175826457463806</v>
      </c>
      <c r="JC78" t="n">
        <v>0</v>
      </c>
      <c r="JD78" t="n">
        <v>0.00139144228977733</v>
      </c>
      <c r="JE78" t="n">
        <v>0.000899964003567293</v>
      </c>
      <c r="JF78" t="n">
        <v>0.00112532318839978</v>
      </c>
      <c r="JG78" t="n">
        <v>0</v>
      </c>
      <c r="JH78" t="n">
        <v>0</v>
      </c>
      <c r="JI78" t="n">
        <v>0.000863951879543464</v>
      </c>
      <c r="JJ78" t="n">
        <v>0.00128257769680624</v>
      </c>
      <c r="JK78" t="n">
        <v>0.0016436075553015</v>
      </c>
      <c r="JL78" t="n">
        <v>0</v>
      </c>
      <c r="JM78" t="n">
        <v>0.00112089217219444</v>
      </c>
      <c r="JN78" t="n">
        <v>0.00497622099754598</v>
      </c>
      <c r="JO78" t="n">
        <v>0.000692451991956223</v>
      </c>
      <c r="JP78" t="n">
        <v>0.00112837975104365</v>
      </c>
      <c r="JQ78" t="n">
        <v>0.00102314329505746</v>
      </c>
      <c r="JR78" t="n">
        <v>0.00314321281515363</v>
      </c>
      <c r="JS78" t="n">
        <v>0.00279427150108907</v>
      </c>
      <c r="JT78" t="n">
        <v>0.00318985615661869</v>
      </c>
      <c r="JU78" t="n">
        <v>0</v>
      </c>
      <c r="JV78" t="n">
        <v>0</v>
      </c>
      <c r="JW78" t="n">
        <v>0.00256182259968521</v>
      </c>
      <c r="JX78" t="n">
        <v>0.000837155075799121</v>
      </c>
      <c r="JY78" t="n">
        <v>0.00129571137718772</v>
      </c>
      <c r="JZ78" t="n">
        <v>0.0059988911000273</v>
      </c>
      <c r="KA78" t="n">
        <v>0.000821631815556208</v>
      </c>
      <c r="KB78" t="n">
        <v>0.000556783355225358</v>
      </c>
      <c r="KC78" t="n">
        <v>0.000603496568425548</v>
      </c>
      <c r="KD78" t="n">
        <v>0.00078045376847759</v>
      </c>
      <c r="KE78" t="n">
        <v>0.000145719739639548</v>
      </c>
      <c r="KF78" t="n">
        <v>0.0000918538527822678</v>
      </c>
      <c r="KG78" t="n">
        <v>0</v>
      </c>
      <c r="KH78" t="n">
        <v>0.000636230077591382</v>
      </c>
      <c r="KI78" t="n">
        <v>0.000941573420962519</v>
      </c>
      <c r="KJ78" t="n">
        <v>0.000525213782533667</v>
      </c>
      <c r="KK78" t="n">
        <v>0.00101393810150615</v>
      </c>
      <c r="KL78" t="n">
        <v>0.000429399917753985</v>
      </c>
      <c r="KM78" t="n">
        <v>0.000774297974529794</v>
      </c>
      <c r="KN78" t="n">
        <v>0.000956018704690492</v>
      </c>
      <c r="KO78" t="n">
        <v>0.00122294318538648</v>
      </c>
      <c r="KP78" t="n">
        <v>0.00180531306024846</v>
      </c>
      <c r="KQ78" t="n">
        <v>0</v>
      </c>
      <c r="KR78" t="n">
        <v>0</v>
      </c>
      <c r="KS78" t="n">
        <v>0.00106888163968967</v>
      </c>
      <c r="KT78" t="n">
        <v>0.00176066199288684</v>
      </c>
      <c r="KU78" t="n">
        <v>0.00185267690123907</v>
      </c>
      <c r="KV78" t="n">
        <v>0.000852449812698873</v>
      </c>
      <c r="KW78" t="n">
        <v>0.00069458570156661</v>
      </c>
      <c r="KX78" t="n">
        <v>0.00101481809935579</v>
      </c>
      <c r="KY78" t="n">
        <v>0.000822408406312749</v>
      </c>
      <c r="KZ78" t="n">
        <v>0.00175826457463806</v>
      </c>
      <c r="LA78" t="n">
        <v>0.001524404314759</v>
      </c>
      <c r="LB78" t="n">
        <v>0.00139144228977733</v>
      </c>
      <c r="LC78" t="n">
        <v>0.000899964003567292</v>
      </c>
      <c r="LD78" t="n">
        <v>0.00112532318839978</v>
      </c>
      <c r="LE78" t="n">
        <v>0.0012433411357101</v>
      </c>
      <c r="LF78" t="n">
        <v>0.0014648925166973</v>
      </c>
      <c r="LG78" t="n">
        <v>0.000863951879543464</v>
      </c>
      <c r="LH78" t="n">
        <v>0.00128257769680624</v>
      </c>
      <c r="LI78" t="n">
        <v>0.0016436075553015</v>
      </c>
      <c r="LJ78" t="n">
        <v>0.000763738473976611</v>
      </c>
      <c r="LK78" t="n">
        <v>0.00112089217219444</v>
      </c>
      <c r="LL78" t="n">
        <v>0.00497622099754597</v>
      </c>
      <c r="LM78" t="n">
        <v>0.000692451991956223</v>
      </c>
      <c r="LN78" t="n">
        <v>0.00112837975104365</v>
      </c>
      <c r="LO78" t="n">
        <v>0.00102314329505746</v>
      </c>
      <c r="LP78" t="n">
        <v>0.00314321281515363</v>
      </c>
      <c r="LQ78" t="n">
        <v>0.00279427150108907</v>
      </c>
      <c r="LR78" t="n">
        <v>0.00318985615661868</v>
      </c>
      <c r="LS78" t="n">
        <v>0.00163897295854721</v>
      </c>
      <c r="LT78" t="n">
        <v>0.00193154737615925</v>
      </c>
      <c r="LU78" t="n">
        <v>0.00256182259968521</v>
      </c>
      <c r="LV78" t="n">
        <v>0.000837155075799122</v>
      </c>
      <c r="LW78" t="n">
        <v>0.00129571137718772</v>
      </c>
      <c r="LX78" t="n">
        <v>0.0059988911000273</v>
      </c>
      <c r="LY78" t="n">
        <v>0.000821631815556208</v>
      </c>
      <c r="LZ78" t="n">
        <v>0.000556783355225358</v>
      </c>
      <c r="MA78" t="n">
        <v>0.000603496568425548</v>
      </c>
      <c r="MB78" t="n">
        <v>0.00078045376847759</v>
      </c>
      <c r="MC78" t="n">
        <v>0.000145719739639548</v>
      </c>
      <c r="MD78" t="n">
        <v>0.0000918538527822678</v>
      </c>
      <c r="ME78" t="n">
        <v>0.0000217999891711238</v>
      </c>
      <c r="MF78" t="n">
        <v>0.000636230077591382</v>
      </c>
      <c r="MG78" t="n">
        <v>0.000941573420962519</v>
      </c>
      <c r="MH78" t="n">
        <v>0.000525213782533667</v>
      </c>
      <c r="MI78" t="n">
        <v>0.00101393810150615</v>
      </c>
      <c r="MJ78" t="n">
        <v>0.000429399917753985</v>
      </c>
      <c r="MK78" t="n">
        <v>0.000774297974529794</v>
      </c>
      <c r="ML78" t="n">
        <v>0.000956018704690493</v>
      </c>
      <c r="MM78" t="n">
        <v>0.00122294318538648</v>
      </c>
      <c r="MN78" t="n">
        <v>0.00180531306024846</v>
      </c>
      <c r="MO78" t="n">
        <v>0.00180646941286038</v>
      </c>
      <c r="MP78" t="n">
        <v>0</v>
      </c>
      <c r="MQ78" t="n">
        <v>0.00106888163968967</v>
      </c>
      <c r="MR78" t="n">
        <v>0.00176066199288684</v>
      </c>
      <c r="MS78" t="n">
        <v>0.00185267690123907</v>
      </c>
      <c r="MT78" t="n">
        <v>0.000852449812698873</v>
      </c>
      <c r="MU78" t="n">
        <v>0.000694585701566611</v>
      </c>
      <c r="MV78" t="n">
        <v>0.00101481809935579</v>
      </c>
      <c r="MW78" t="n">
        <v>0.000822408406312749</v>
      </c>
      <c r="MX78" t="n">
        <v>0</v>
      </c>
      <c r="MY78" t="n">
        <v>0</v>
      </c>
      <c r="MZ78" t="n">
        <v>0.00139144228977733</v>
      </c>
      <c r="NA78" t="n">
        <v>0</v>
      </c>
      <c r="NB78" t="n">
        <v>0.00112532318839978</v>
      </c>
      <c r="NC78" t="n">
        <v>0.0012433411357101</v>
      </c>
      <c r="ND78" t="n">
        <v>0</v>
      </c>
      <c r="NE78" t="n">
        <v>0.000863951879543463</v>
      </c>
      <c r="NF78" t="n">
        <v>0.00128257769680624</v>
      </c>
      <c r="NG78" t="n">
        <v>0.0016436075553015</v>
      </c>
      <c r="NH78" t="n">
        <v>0</v>
      </c>
      <c r="NI78" t="n">
        <v>0.00112089217219444</v>
      </c>
      <c r="NJ78" t="n">
        <v>0.00497622099754598</v>
      </c>
      <c r="NK78" t="n">
        <v>0.000692451991956224</v>
      </c>
      <c r="NL78" t="n">
        <v>0.00112837975104365</v>
      </c>
      <c r="NM78" t="n">
        <v>0.00102314329505746</v>
      </c>
      <c r="NN78" t="n">
        <v>0.00314321281515363</v>
      </c>
      <c r="NO78" t="n">
        <v>0.00279427150108907</v>
      </c>
      <c r="NP78" t="n">
        <v>0.00318985615661869</v>
      </c>
      <c r="NQ78" t="n">
        <v>0</v>
      </c>
      <c r="NR78" t="n">
        <v>0.00193154737615925</v>
      </c>
      <c r="NS78" t="n">
        <v>0.00256182259968521</v>
      </c>
      <c r="NT78" t="n">
        <v>0.000837155075799122</v>
      </c>
      <c r="NU78" t="n">
        <v>0.00129571137718772</v>
      </c>
      <c r="NV78" t="n">
        <v>0.00599889110002729</v>
      </c>
      <c r="NW78" t="n">
        <v>0.000821631815556208</v>
      </c>
      <c r="NX78" t="n">
        <v>0.000556783355225358</v>
      </c>
      <c r="NY78" t="n">
        <v>0.000603496568425548</v>
      </c>
      <c r="NZ78" t="n">
        <v>0.00078045376847759</v>
      </c>
      <c r="OA78" t="n">
        <v>0.000145719739639548</v>
      </c>
      <c r="OB78" t="n">
        <v>0.0000918538527822678</v>
      </c>
      <c r="OC78" t="n">
        <v>0.0000217999891711237</v>
      </c>
      <c r="OD78" t="n">
        <v>0.000636230077591382</v>
      </c>
      <c r="OE78" t="n">
        <v>0.000941573420962521</v>
      </c>
      <c r="OF78" t="n">
        <v>0.000525213782533667</v>
      </c>
      <c r="OG78" t="n">
        <v>0.00101393810150615</v>
      </c>
      <c r="OH78" t="n">
        <v>0.000429399917753985</v>
      </c>
      <c r="OI78" t="n">
        <v>0.000774297974529795</v>
      </c>
      <c r="OJ78" t="n">
        <v>0.000956018704690492</v>
      </c>
      <c r="OK78" t="n">
        <v>0.00122294318538648</v>
      </c>
      <c r="OL78" t="n">
        <v>0.00180531306024846</v>
      </c>
      <c r="OM78" t="n">
        <v>0.00180646941286038</v>
      </c>
      <c r="ON78" t="n">
        <v>0.000602031394990395</v>
      </c>
      <c r="OO78" t="n">
        <v>0</v>
      </c>
      <c r="OP78" t="n">
        <v>0.00176066199288684</v>
      </c>
      <c r="OQ78" t="n">
        <v>0.00185267690123907</v>
      </c>
      <c r="OR78" t="n">
        <v>0.000852449812698874</v>
      </c>
      <c r="OS78" t="n">
        <v>0.000694585701566611</v>
      </c>
      <c r="OT78" t="n">
        <v>0.00101481809935579</v>
      </c>
      <c r="OU78" t="n">
        <v>0.000822408406312749</v>
      </c>
      <c r="OV78" t="n">
        <v>0</v>
      </c>
      <c r="OW78" t="n">
        <v>0</v>
      </c>
      <c r="OX78" t="n">
        <v>0.00139144228977733</v>
      </c>
      <c r="OY78" t="n">
        <v>0.000899964003567292</v>
      </c>
      <c r="OZ78" t="n">
        <v>0.00112532318839978</v>
      </c>
      <c r="PA78" t="n">
        <v>0.0012433411357101</v>
      </c>
      <c r="PB78" t="n">
        <v>0</v>
      </c>
      <c r="PC78" t="n">
        <v>0.000863951879543463</v>
      </c>
      <c r="PD78" t="n">
        <v>0</v>
      </c>
      <c r="PE78" t="n">
        <v>0</v>
      </c>
      <c r="PF78" t="n">
        <v>0</v>
      </c>
      <c r="PG78" t="n">
        <v>0.00112089217219444</v>
      </c>
      <c r="PH78" t="n">
        <v>0.00497622099754598</v>
      </c>
      <c r="PI78" t="n">
        <v>0.000692451991956223</v>
      </c>
      <c r="PJ78" t="n">
        <v>0</v>
      </c>
      <c r="PK78" t="n">
        <v>0.00102314329505746</v>
      </c>
      <c r="PL78" t="n">
        <v>0.00314321281515363</v>
      </c>
      <c r="PM78" t="n">
        <v>0</v>
      </c>
      <c r="PN78" t="n">
        <v>0</v>
      </c>
      <c r="PO78" t="n">
        <v>0</v>
      </c>
      <c r="PP78" t="n">
        <v>0</v>
      </c>
      <c r="PQ78" t="n">
        <v>0.00256182259968521</v>
      </c>
      <c r="PR78" t="n">
        <v>0.000837155075799122</v>
      </c>
      <c r="PS78" t="n">
        <v>0.00129571137718772</v>
      </c>
      <c r="PT78" t="n">
        <v>0.00599889110002729</v>
      </c>
      <c r="PU78" t="n">
        <v>0.000821631815556209</v>
      </c>
      <c r="PV78" t="n">
        <v>0.000556783355225358</v>
      </c>
      <c r="PW78" t="n">
        <v>0.000603496568425548</v>
      </c>
      <c r="PX78" t="n">
        <v>0.00078045376847759</v>
      </c>
      <c r="PY78" t="n">
        <v>0.000145719739639548</v>
      </c>
      <c r="PZ78" t="n">
        <v>0.0000918538527822678</v>
      </c>
      <c r="QA78" t="n">
        <v>0.0000217999891711238</v>
      </c>
      <c r="QB78" t="n">
        <v>0.000636230077591381</v>
      </c>
      <c r="QC78" t="n">
        <v>0.00094157342096252</v>
      </c>
      <c r="QD78" t="n">
        <v>0</v>
      </c>
      <c r="QE78" t="n">
        <v>0.00101393810150615</v>
      </c>
      <c r="QF78" t="n">
        <v>0.000429399917753985</v>
      </c>
      <c r="QG78" t="n">
        <v>0.000774297974529795</v>
      </c>
      <c r="QH78" t="n">
        <v>0.000956018704690493</v>
      </c>
      <c r="QI78" t="n">
        <v>0.00122294318538648</v>
      </c>
    </row>
    <row r="79">
      <c r="A79" t="s">
        <v>78</v>
      </c>
      <c r="B79" t="n">
        <v>0.000863914501763937</v>
      </c>
      <c r="C79" t="n">
        <v>0.00087329069779573</v>
      </c>
      <c r="D79" t="n">
        <v>0.000290736920005442</v>
      </c>
      <c r="E79" t="n">
        <v>0</v>
      </c>
      <c r="F79" t="n">
        <v>0</v>
      </c>
      <c r="G79" t="n">
        <v>0.00129505191890796</v>
      </c>
      <c r="H79" t="n">
        <v>0.000377605893709916</v>
      </c>
      <c r="I79" t="n">
        <v>0.000261015661967819</v>
      </c>
      <c r="J79" t="n">
        <v>0.000383612831701595</v>
      </c>
      <c r="K79" t="n">
        <v>0.000265724090232034</v>
      </c>
      <c r="L79" t="n">
        <v>0.000529141656624655</v>
      </c>
      <c r="M79" t="n">
        <v>0.000346553068763466</v>
      </c>
      <c r="N79" t="n">
        <v>0.000339206151271925</v>
      </c>
      <c r="O79" t="n">
        <v>0.000330056207093294</v>
      </c>
      <c r="P79" t="n">
        <v>0.00025088330792779</v>
      </c>
      <c r="Q79" t="n">
        <v>0.000811150364158421</v>
      </c>
      <c r="R79" t="n">
        <v>0</v>
      </c>
      <c r="S79" t="n">
        <v>0.000326299399318671</v>
      </c>
      <c r="T79" t="n">
        <v>0</v>
      </c>
      <c r="U79" t="n">
        <v>0.000251142737491626</v>
      </c>
      <c r="V79" t="n">
        <v>0.000431423371424268</v>
      </c>
      <c r="W79" t="n">
        <v>0.000572871512732572</v>
      </c>
      <c r="X79" t="n">
        <v>0.000319613107514369</v>
      </c>
      <c r="Y79" t="n">
        <v>0.00032164182312758</v>
      </c>
      <c r="Z79" t="n">
        <v>0.00078963801522193</v>
      </c>
      <c r="AA79" t="n">
        <v>0</v>
      </c>
      <c r="AB79" t="n">
        <v>0.00069658907110871</v>
      </c>
      <c r="AC79" t="n">
        <v>0.00235768093021575</v>
      </c>
      <c r="AD79" t="n">
        <v>0.000996232584968581</v>
      </c>
      <c r="AE79" t="n">
        <v>0.000442263336693619</v>
      </c>
      <c r="AF79" t="n">
        <v>0.000587620761566715</v>
      </c>
      <c r="AG79" t="n">
        <v>0.000939673185853834</v>
      </c>
      <c r="AH79" t="n">
        <v>0.00042046573323191</v>
      </c>
      <c r="AI79" t="n">
        <v>0.000655086838369191</v>
      </c>
      <c r="AJ79" t="n">
        <v>0.000621608582482222</v>
      </c>
      <c r="AK79" t="n">
        <v>0.000435311383866463</v>
      </c>
      <c r="AL79" t="n">
        <v>0.000189629101106487</v>
      </c>
      <c r="AM79" t="n">
        <v>0.000280322856682239</v>
      </c>
      <c r="AN79" t="n">
        <v>0.000318734443466298</v>
      </c>
      <c r="AO79" t="n">
        <v>0.0000613326014902722</v>
      </c>
      <c r="AP79" t="n">
        <v>0.0000386607590842772</v>
      </c>
      <c r="AQ79" t="n">
        <v>0.00000917549023610721</v>
      </c>
      <c r="AR79" t="n">
        <v>0.000424067582101102</v>
      </c>
      <c r="AS79" t="n">
        <v>0.000659440764593227</v>
      </c>
      <c r="AT79" t="n">
        <v>0.000347717022441304</v>
      </c>
      <c r="AU79" t="n">
        <v>0.000677058900807183</v>
      </c>
      <c r="AV79" t="n">
        <v>0.000177096329898407</v>
      </c>
      <c r="AW79" t="n">
        <v>0.000372466141956122</v>
      </c>
      <c r="AX79" t="n">
        <v>0.000437217198617114</v>
      </c>
      <c r="AY79" t="n">
        <v>0.000239297343960056</v>
      </c>
      <c r="AZ79" t="n">
        <v>0.000863914501763937</v>
      </c>
      <c r="BA79" t="n">
        <v>0.00087329069779573</v>
      </c>
      <c r="BB79" t="n">
        <v>0.000290736920005442</v>
      </c>
      <c r="BC79" t="n">
        <v>0</v>
      </c>
      <c r="BD79" t="n">
        <v>0.00150348838366714</v>
      </c>
      <c r="BE79" t="n">
        <v>0.00129505191890796</v>
      </c>
      <c r="BF79" t="n">
        <v>0.000377605893709916</v>
      </c>
      <c r="BG79" t="n">
        <v>0.000261015661967819</v>
      </c>
      <c r="BH79" t="n">
        <v>0.000383612831701595</v>
      </c>
      <c r="BI79" t="n">
        <v>0.000265724090232034</v>
      </c>
      <c r="BJ79" t="n">
        <v>0.000529141656624655</v>
      </c>
      <c r="BK79" t="n">
        <v>0.000346553068763466</v>
      </c>
      <c r="BL79" t="n">
        <v>0.000339206151271925</v>
      </c>
      <c r="BM79" t="n">
        <v>0.000330056207093294</v>
      </c>
      <c r="BN79" t="n">
        <v>0.00025088330792779</v>
      </c>
      <c r="BO79" t="n">
        <v>0.000811150364158421</v>
      </c>
      <c r="BP79" t="n">
        <v>0</v>
      </c>
      <c r="BQ79" t="n">
        <v>0.000326299399318671</v>
      </c>
      <c r="BR79" t="n">
        <v>0.000300901907626555</v>
      </c>
      <c r="BS79" t="n">
        <v>0.000251142737491626</v>
      </c>
      <c r="BT79" t="n">
        <v>0.000431423371424269</v>
      </c>
      <c r="BU79" t="n">
        <v>0.000572871512732572</v>
      </c>
      <c r="BV79" t="n">
        <v>0.000319613107514369</v>
      </c>
      <c r="BW79" t="n">
        <v>0.00032164182312758</v>
      </c>
      <c r="BX79" t="n">
        <v>0.00078963801522193</v>
      </c>
      <c r="BY79" t="n">
        <v>0</v>
      </c>
      <c r="BZ79" t="n">
        <v>0.00069658907110871</v>
      </c>
      <c r="CA79" t="n">
        <v>1.00235768093021</v>
      </c>
      <c r="CB79" t="n">
        <v>0.00099623258496858</v>
      </c>
      <c r="CC79" t="n">
        <v>0.000442263336693619</v>
      </c>
      <c r="CD79" t="n">
        <v>0.000587620761566714</v>
      </c>
      <c r="CE79" t="n">
        <v>0.000939673185853834</v>
      </c>
      <c r="CF79" t="n">
        <v>0.00042046573323191</v>
      </c>
      <c r="CG79" t="n">
        <v>0.000655086838369189</v>
      </c>
      <c r="CH79" t="n">
        <v>0.000621608582482223</v>
      </c>
      <c r="CI79" t="n">
        <v>0.000435311383866463</v>
      </c>
      <c r="CJ79" t="n">
        <v>0.000189629101106487</v>
      </c>
      <c r="CK79" t="n">
        <v>0.000280322856682239</v>
      </c>
      <c r="CL79" t="n">
        <v>0.000318734443466298</v>
      </c>
      <c r="CM79" t="n">
        <v>0.0000613326014902722</v>
      </c>
      <c r="CN79" t="n">
        <v>0.0000386607590842772</v>
      </c>
      <c r="CO79" t="n">
        <v>0.0000091754902361072</v>
      </c>
      <c r="CP79" t="n">
        <v>0.000424067582101103</v>
      </c>
      <c r="CQ79" t="n">
        <v>0.000659440764593229</v>
      </c>
      <c r="CR79" t="n">
        <v>0</v>
      </c>
      <c r="CS79" t="n">
        <v>0.000677058900807183</v>
      </c>
      <c r="CT79" t="n">
        <v>0.000177096329898407</v>
      </c>
      <c r="CU79" t="n">
        <v>0.000372466141956121</v>
      </c>
      <c r="CV79" t="n">
        <v>0.000437217198617114</v>
      </c>
      <c r="CW79" t="n">
        <v>0.000239297343960056</v>
      </c>
      <c r="CX79" t="n">
        <v>0.000863914501763937</v>
      </c>
      <c r="CY79" t="n">
        <v>0.00087329069779573</v>
      </c>
      <c r="CZ79" t="n">
        <v>0</v>
      </c>
      <c r="DA79" t="n">
        <v>0</v>
      </c>
      <c r="DB79" t="n">
        <v>0.00150348838366714</v>
      </c>
      <c r="DC79" t="n">
        <v>0.00129505191890796</v>
      </c>
      <c r="DD79" t="n">
        <v>0.000377605893709917</v>
      </c>
      <c r="DE79" t="n">
        <v>0.000261015661967819</v>
      </c>
      <c r="DF79" t="n">
        <v>0</v>
      </c>
      <c r="DG79" t="n">
        <v>0.000265724090232034</v>
      </c>
      <c r="DH79" t="n">
        <v>0</v>
      </c>
      <c r="DI79" t="n">
        <v>0</v>
      </c>
      <c r="DJ79" t="n">
        <v>0.000339206151271925</v>
      </c>
      <c r="DK79" t="n">
        <v>0</v>
      </c>
      <c r="DL79" t="n">
        <v>0.00025088330792779</v>
      </c>
      <c r="DM79" t="n">
        <v>0</v>
      </c>
      <c r="DN79" t="n">
        <v>0</v>
      </c>
      <c r="DO79" t="n">
        <v>0</v>
      </c>
      <c r="DP79" t="n">
        <v>0</v>
      </c>
      <c r="DQ79" t="n">
        <v>0.000251142737491627</v>
      </c>
      <c r="DR79" t="n">
        <v>0</v>
      </c>
      <c r="DS79" t="n">
        <v>0.000572871512732572</v>
      </c>
      <c r="DT79" t="n">
        <v>0.000319613107514369</v>
      </c>
      <c r="DU79" t="n">
        <v>0.00032164182312758</v>
      </c>
      <c r="DV79" t="n">
        <v>0</v>
      </c>
      <c r="DW79" t="n">
        <v>0</v>
      </c>
      <c r="DX79" t="n">
        <v>0.00069658907110871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0.00042046573323191</v>
      </c>
      <c r="EE79" t="n">
        <v>0.00065508683836919</v>
      </c>
      <c r="EF79" t="n">
        <v>0.000621608582482222</v>
      </c>
      <c r="EG79" t="n">
        <v>0.000435311383866463</v>
      </c>
      <c r="EH79" t="n">
        <v>0.000189629101106487</v>
      </c>
      <c r="EI79" t="n">
        <v>0.000280322856682239</v>
      </c>
      <c r="EJ79" t="n">
        <v>0.000318734443466298</v>
      </c>
      <c r="EK79" t="n">
        <v>0.0000613326014902722</v>
      </c>
      <c r="EL79" t="n">
        <v>0.0000386607590842772</v>
      </c>
      <c r="EM79" t="n">
        <v>0.00000917549023610721</v>
      </c>
      <c r="EN79" t="n">
        <v>0</v>
      </c>
      <c r="EO79" t="n">
        <v>0.000659440764593228</v>
      </c>
      <c r="EP79" t="n">
        <v>0</v>
      </c>
      <c r="EQ79" t="n">
        <v>0</v>
      </c>
      <c r="ER79" t="n">
        <v>0.000177096329898408</v>
      </c>
      <c r="ES79" t="n">
        <v>0.000372466141956122</v>
      </c>
      <c r="ET79" t="n">
        <v>0.000437217198617114</v>
      </c>
      <c r="EU79" t="n">
        <v>0.000239297343960056</v>
      </c>
      <c r="EV79" t="n">
        <v>0.000863914501763937</v>
      </c>
      <c r="EW79" t="n">
        <v>0.00087329069779573</v>
      </c>
      <c r="EX79" t="n">
        <v>0.000290736920005442</v>
      </c>
      <c r="EY79" t="n">
        <v>0.000857849472338297</v>
      </c>
      <c r="EZ79" t="n">
        <v>0.00150348838366714</v>
      </c>
      <c r="FA79" t="n">
        <v>0.00129505191890796</v>
      </c>
      <c r="FB79" t="n">
        <v>0.000377605893709916</v>
      </c>
      <c r="FC79" t="n">
        <v>0.000261015661967818</v>
      </c>
      <c r="FD79" t="n">
        <v>0.000383612831701595</v>
      </c>
      <c r="FE79" t="n">
        <v>0.000265724090232034</v>
      </c>
      <c r="FF79" t="n">
        <v>0</v>
      </c>
      <c r="FG79" t="n">
        <v>0</v>
      </c>
      <c r="FH79" t="n">
        <v>0.000339206151271925</v>
      </c>
      <c r="FI79" t="n">
        <v>0.000330056207093294</v>
      </c>
      <c r="FJ79" t="n">
        <v>0</v>
      </c>
      <c r="FK79" t="n">
        <v>0.000811150364158421</v>
      </c>
      <c r="FL79" t="n">
        <v>0</v>
      </c>
      <c r="FM79" t="n">
        <v>0.000326299399318671</v>
      </c>
      <c r="FN79" t="n">
        <v>0</v>
      </c>
      <c r="FO79" t="n">
        <v>0.000251142737491626</v>
      </c>
      <c r="FP79" t="n">
        <v>0</v>
      </c>
      <c r="FQ79" t="n">
        <v>0.000572871512732573</v>
      </c>
      <c r="FR79" t="n">
        <v>0.000319613107514369</v>
      </c>
      <c r="FS79" t="n">
        <v>0.00032164182312758</v>
      </c>
      <c r="FT79" t="n">
        <v>0.00078963801522193</v>
      </c>
      <c r="FU79" t="n">
        <v>0</v>
      </c>
      <c r="FV79" t="n">
        <v>0.000696589071108711</v>
      </c>
      <c r="FW79" t="n">
        <v>0.00235768093021576</v>
      </c>
      <c r="FX79" t="n">
        <v>0</v>
      </c>
      <c r="FY79" t="n">
        <v>0</v>
      </c>
      <c r="FZ79" t="n">
        <v>0</v>
      </c>
      <c r="GA79" t="n">
        <v>0.000939673185853833</v>
      </c>
      <c r="GB79" t="n">
        <v>0.00042046573323191</v>
      </c>
      <c r="GC79" t="n">
        <v>0.000655086838369191</v>
      </c>
      <c r="GD79" t="n">
        <v>0.000621608582482223</v>
      </c>
      <c r="GE79" t="n">
        <v>0.000435311383866463</v>
      </c>
      <c r="GF79" t="n">
        <v>0.000189629101106487</v>
      </c>
      <c r="GG79" t="n">
        <v>0.000280322856682239</v>
      </c>
      <c r="GH79" t="n">
        <v>0.000318734443466298</v>
      </c>
      <c r="GI79" t="n">
        <v>0.0000613326014902722</v>
      </c>
      <c r="GJ79" t="n">
        <v>0.0000386607590842772</v>
      </c>
      <c r="GK79" t="n">
        <v>0</v>
      </c>
      <c r="GL79" t="n">
        <v>0.000424067582101102</v>
      </c>
      <c r="GM79" t="n">
        <v>0.000659440764593227</v>
      </c>
      <c r="GN79" t="n">
        <v>0</v>
      </c>
      <c r="GO79" t="n">
        <v>0.000677058900807183</v>
      </c>
      <c r="GP79" t="n">
        <v>0.000177096329898408</v>
      </c>
      <c r="GQ79" t="n">
        <v>0.000372466141956121</v>
      </c>
      <c r="GR79" t="n">
        <v>0.000437217198617114</v>
      </c>
      <c r="GS79" t="n">
        <v>0.000239297343960056</v>
      </c>
      <c r="GT79" t="n">
        <v>0.000863914501763937</v>
      </c>
      <c r="GU79" t="n">
        <v>0.00087329069779573</v>
      </c>
      <c r="GV79" t="n">
        <v>0</v>
      </c>
      <c r="GW79" t="n">
        <v>0.000857849472338297</v>
      </c>
      <c r="GX79" t="n">
        <v>0</v>
      </c>
      <c r="GY79" t="n">
        <v>0.00129505191890796</v>
      </c>
      <c r="GZ79" t="n">
        <v>0.000377605893709917</v>
      </c>
      <c r="HA79" t="n">
        <v>0.000261015661967819</v>
      </c>
      <c r="HB79" t="n">
        <v>0.000383612831701595</v>
      </c>
      <c r="HC79" t="n">
        <v>0.000265724090232034</v>
      </c>
      <c r="HD79" t="n">
        <v>0.000529141656624655</v>
      </c>
      <c r="HE79" t="n">
        <v>0.000346553068763467</v>
      </c>
      <c r="HF79" t="n">
        <v>0.000339206151271925</v>
      </c>
      <c r="HG79" t="n">
        <v>0.000330056207093294</v>
      </c>
      <c r="HH79" t="n">
        <v>0.000250883307927789</v>
      </c>
      <c r="HI79" t="n">
        <v>0.000811150364158421</v>
      </c>
      <c r="HJ79" t="n">
        <v>0</v>
      </c>
      <c r="HK79" t="n">
        <v>0.000326299399318671</v>
      </c>
      <c r="HL79" t="n">
        <v>0.000300901907626556</v>
      </c>
      <c r="HM79" t="n">
        <v>0.000251142737491626</v>
      </c>
      <c r="HN79" t="n">
        <v>0.000431423371424269</v>
      </c>
      <c r="HO79" t="n">
        <v>0.000572871512732572</v>
      </c>
      <c r="HP79" t="n">
        <v>0.000319613107514369</v>
      </c>
      <c r="HQ79" t="n">
        <v>0.00032164182312758</v>
      </c>
      <c r="HR79" t="n">
        <v>0.00078963801522193</v>
      </c>
      <c r="HS79" t="n">
        <v>0.000622332842571474</v>
      </c>
      <c r="HT79" t="n">
        <v>0.00069658907110871</v>
      </c>
      <c r="HU79" t="n">
        <v>0.00235768093021576</v>
      </c>
      <c r="HV79" t="n">
        <v>0.000996232584968579</v>
      </c>
      <c r="HW79" t="n">
        <v>0.000442263336693619</v>
      </c>
      <c r="HX79" t="n">
        <v>0.000587620761566714</v>
      </c>
      <c r="HY79" t="n">
        <v>0.000939673185853834</v>
      </c>
      <c r="HZ79" t="n">
        <v>0.000420465733231911</v>
      </c>
      <c r="IA79" t="n">
        <v>0.000655086838369191</v>
      </c>
      <c r="IB79" t="n">
        <v>0.000621608582482223</v>
      </c>
      <c r="IC79" t="n">
        <v>0.000435311383866463</v>
      </c>
      <c r="ID79" t="n">
        <v>0.000189629101106487</v>
      </c>
      <c r="IE79" t="n">
        <v>0.000280322856682239</v>
      </c>
      <c r="IF79" t="n">
        <v>0.000318734443466298</v>
      </c>
      <c r="IG79" t="n">
        <v>0.0000613326014902722</v>
      </c>
      <c r="IH79" t="n">
        <v>0.0000386607590842772</v>
      </c>
      <c r="II79" t="n">
        <v>0.00000917549023610721</v>
      </c>
      <c r="IJ79" t="n">
        <v>0.000424067582101103</v>
      </c>
      <c r="IK79" t="n">
        <v>0.000659440764593228</v>
      </c>
      <c r="IL79" t="n">
        <v>0.000347717022441303</v>
      </c>
      <c r="IM79" t="n">
        <v>0.000677058900807183</v>
      </c>
      <c r="IN79" t="n">
        <v>0.000177096329898408</v>
      </c>
      <c r="IO79" t="n">
        <v>0.000372466141956122</v>
      </c>
      <c r="IP79" t="n">
        <v>0.000437217198617113</v>
      </c>
      <c r="IQ79" t="n">
        <v>0.000239297343960056</v>
      </c>
      <c r="IR79" t="n">
        <v>0.000863914501763937</v>
      </c>
      <c r="IS79" t="n">
        <v>0.00087329069779573</v>
      </c>
      <c r="IT79" t="n">
        <v>0</v>
      </c>
      <c r="IU79" t="n">
        <v>0</v>
      </c>
      <c r="IV79" t="n">
        <v>0.00150348838366714</v>
      </c>
      <c r="IW79" t="n">
        <v>0.00129505191890796</v>
      </c>
      <c r="IX79" t="n">
        <v>0.000377605893709916</v>
      </c>
      <c r="IY79" t="n">
        <v>0.000261015661967819</v>
      </c>
      <c r="IZ79" t="n">
        <v>0.000383612831701595</v>
      </c>
      <c r="JA79" t="n">
        <v>0.000265724090232034</v>
      </c>
      <c r="JB79" t="n">
        <v>0.000529141656624654</v>
      </c>
      <c r="JC79" t="n">
        <v>0</v>
      </c>
      <c r="JD79" t="n">
        <v>0.000339206151271925</v>
      </c>
      <c r="JE79" t="n">
        <v>0.000330056207093294</v>
      </c>
      <c r="JF79" t="n">
        <v>0.00025088330792779</v>
      </c>
      <c r="JG79" t="n">
        <v>0</v>
      </c>
      <c r="JH79" t="n">
        <v>0</v>
      </c>
      <c r="JI79" t="n">
        <v>0.000326299399318671</v>
      </c>
      <c r="JJ79" t="n">
        <v>0.000300901907626555</v>
      </c>
      <c r="JK79" t="n">
        <v>0.000251142737491627</v>
      </c>
      <c r="JL79" t="n">
        <v>0</v>
      </c>
      <c r="JM79" t="n">
        <v>0.000572871512732572</v>
      </c>
      <c r="JN79" t="n">
        <v>0.000319613107514369</v>
      </c>
      <c r="JO79" t="n">
        <v>0.00032164182312758</v>
      </c>
      <c r="JP79" t="n">
        <v>0.00078963801522193</v>
      </c>
      <c r="JQ79" t="n">
        <v>0.000622332842571474</v>
      </c>
      <c r="JR79" t="n">
        <v>0.00069658907110871</v>
      </c>
      <c r="JS79" t="n">
        <v>0.00235768093021575</v>
      </c>
      <c r="JT79" t="n">
        <v>0.000996232584968581</v>
      </c>
      <c r="JU79" t="n">
        <v>0</v>
      </c>
      <c r="JV79" t="n">
        <v>0</v>
      </c>
      <c r="JW79" t="n">
        <v>0.000939673185853833</v>
      </c>
      <c r="JX79" t="n">
        <v>0.00042046573323191</v>
      </c>
      <c r="JY79" t="n">
        <v>0.000655086838369191</v>
      </c>
      <c r="JZ79" t="n">
        <v>0.000621608582482223</v>
      </c>
      <c r="KA79" t="n">
        <v>0.000435311383866463</v>
      </c>
      <c r="KB79" t="n">
        <v>0.000189629101106487</v>
      </c>
      <c r="KC79" t="n">
        <v>0.000280322856682239</v>
      </c>
      <c r="KD79" t="n">
        <v>0.000318734443466298</v>
      </c>
      <c r="KE79" t="n">
        <v>0.0000613326014902722</v>
      </c>
      <c r="KF79" t="n">
        <v>0.0000386607590842772</v>
      </c>
      <c r="KG79" t="n">
        <v>0</v>
      </c>
      <c r="KH79" t="n">
        <v>0.000424067582101103</v>
      </c>
      <c r="KI79" t="n">
        <v>0.000659440764593227</v>
      </c>
      <c r="KJ79" t="n">
        <v>0.000347717022441303</v>
      </c>
      <c r="KK79" t="n">
        <v>0.000677058900807184</v>
      </c>
      <c r="KL79" t="n">
        <v>0.000177096329898407</v>
      </c>
      <c r="KM79" t="n">
        <v>0.000372466141956122</v>
      </c>
      <c r="KN79" t="n">
        <v>0.000437217198617114</v>
      </c>
      <c r="KO79" t="n">
        <v>0.000239297343960056</v>
      </c>
      <c r="KP79" t="n">
        <v>0.000863914501763937</v>
      </c>
      <c r="KQ79" t="n">
        <v>0</v>
      </c>
      <c r="KR79" t="n">
        <v>0</v>
      </c>
      <c r="KS79" t="n">
        <v>0.000857849472338296</v>
      </c>
      <c r="KT79" t="n">
        <v>0.00150348838366714</v>
      </c>
      <c r="KU79" t="n">
        <v>0.00129505191890795</v>
      </c>
      <c r="KV79" t="n">
        <v>0.000377605893709916</v>
      </c>
      <c r="KW79" t="n">
        <v>0.000261015661967819</v>
      </c>
      <c r="KX79" t="n">
        <v>0.000383612831701595</v>
      </c>
      <c r="KY79" t="n">
        <v>0.000265724090232034</v>
      </c>
      <c r="KZ79" t="n">
        <v>0.000529141656624655</v>
      </c>
      <c r="LA79" t="n">
        <v>0.000346553068763467</v>
      </c>
      <c r="LB79" t="n">
        <v>0.000339206151271925</v>
      </c>
      <c r="LC79" t="n">
        <v>0.000330056207093293</v>
      </c>
      <c r="LD79" t="n">
        <v>0.00025088330792779</v>
      </c>
      <c r="LE79" t="n">
        <v>0.000811150364158422</v>
      </c>
      <c r="LF79" t="n">
        <v>0.000380755804870084</v>
      </c>
      <c r="LG79" t="n">
        <v>0.000326299399318671</v>
      </c>
      <c r="LH79" t="n">
        <v>0.000300901907626556</v>
      </c>
      <c r="LI79" t="n">
        <v>0.000251142737491626</v>
      </c>
      <c r="LJ79" t="n">
        <v>0.000431423371424268</v>
      </c>
      <c r="LK79" t="n">
        <v>0.000572871512732572</v>
      </c>
      <c r="LL79" t="n">
        <v>0.000319613107514369</v>
      </c>
      <c r="LM79" t="n">
        <v>0.00032164182312758</v>
      </c>
      <c r="LN79" t="n">
        <v>0.000789638015221931</v>
      </c>
      <c r="LO79" t="n">
        <v>0.000622332842571474</v>
      </c>
      <c r="LP79" t="n">
        <v>0.00069658907110871</v>
      </c>
      <c r="LQ79" t="n">
        <v>0.00235768093021576</v>
      </c>
      <c r="LR79" t="n">
        <v>0.000996232584968581</v>
      </c>
      <c r="LS79" t="n">
        <v>0.000442263336693619</v>
      </c>
      <c r="LT79" t="n">
        <v>0.000587620761566714</v>
      </c>
      <c r="LU79" t="n">
        <v>0.000939673185853833</v>
      </c>
      <c r="LV79" t="n">
        <v>0.00042046573323191</v>
      </c>
      <c r="LW79" t="n">
        <v>0.000655086838369191</v>
      </c>
      <c r="LX79" t="n">
        <v>0.000621608582482223</v>
      </c>
      <c r="LY79" t="n">
        <v>0.000435311383866463</v>
      </c>
      <c r="LZ79" t="n">
        <v>0.000189629101106487</v>
      </c>
      <c r="MA79" t="n">
        <v>0.000280322856682239</v>
      </c>
      <c r="MB79" t="n">
        <v>0.000318734443466298</v>
      </c>
      <c r="MC79" t="n">
        <v>0.0000613326014902722</v>
      </c>
      <c r="MD79" t="n">
        <v>0.0000386607590842772</v>
      </c>
      <c r="ME79" t="n">
        <v>0.00000917549023610721</v>
      </c>
      <c r="MF79" t="n">
        <v>0.000424067582101103</v>
      </c>
      <c r="MG79" t="n">
        <v>0.000659440764593227</v>
      </c>
      <c r="MH79" t="n">
        <v>0.000347717022441304</v>
      </c>
      <c r="MI79" t="n">
        <v>0.000677058900807184</v>
      </c>
      <c r="MJ79" t="n">
        <v>0.000177096329898407</v>
      </c>
      <c r="MK79" t="n">
        <v>0.000372466141956122</v>
      </c>
      <c r="ML79" t="n">
        <v>0.000437217198617114</v>
      </c>
      <c r="MM79" t="n">
        <v>0.000239297343960056</v>
      </c>
      <c r="MN79" t="n">
        <v>0.000863914501763936</v>
      </c>
      <c r="MO79" t="n">
        <v>0.000873290697795731</v>
      </c>
      <c r="MP79" t="n">
        <v>0</v>
      </c>
      <c r="MQ79" t="n">
        <v>0.000857849472338298</v>
      </c>
      <c r="MR79" t="n">
        <v>0.00150348838366714</v>
      </c>
      <c r="MS79" t="n">
        <v>0.00129505191890796</v>
      </c>
      <c r="MT79" t="n">
        <v>0.000377605893709916</v>
      </c>
      <c r="MU79" t="n">
        <v>0.000261015661967819</v>
      </c>
      <c r="MV79" t="n">
        <v>0.000383612831701595</v>
      </c>
      <c r="MW79" t="n">
        <v>0.000265724090232034</v>
      </c>
      <c r="MX79" t="n">
        <v>0</v>
      </c>
      <c r="MY79" t="n">
        <v>0</v>
      </c>
      <c r="MZ79" t="n">
        <v>0.000339206151271925</v>
      </c>
      <c r="NA79" t="n">
        <v>0</v>
      </c>
      <c r="NB79" t="n">
        <v>0.00025088330792779</v>
      </c>
      <c r="NC79" t="n">
        <v>0.00081115036415842</v>
      </c>
      <c r="ND79" t="n">
        <v>0</v>
      </c>
      <c r="NE79" t="n">
        <v>0.000326299399318671</v>
      </c>
      <c r="NF79" t="n">
        <v>0.000300901907626555</v>
      </c>
      <c r="NG79" t="n">
        <v>0.000251142737491626</v>
      </c>
      <c r="NH79" t="n">
        <v>0</v>
      </c>
      <c r="NI79" t="n">
        <v>0.000572871512732572</v>
      </c>
      <c r="NJ79" t="n">
        <v>0.000319613107514369</v>
      </c>
      <c r="NK79" t="n">
        <v>0.00032164182312758</v>
      </c>
      <c r="NL79" t="n">
        <v>0.00078963801522193</v>
      </c>
      <c r="NM79" t="n">
        <v>0.000622332842571474</v>
      </c>
      <c r="NN79" t="n">
        <v>0.00069658907110871</v>
      </c>
      <c r="NO79" t="n">
        <v>0.00235768093021575</v>
      </c>
      <c r="NP79" t="n">
        <v>0.000996232584968582</v>
      </c>
      <c r="NQ79" t="n">
        <v>0</v>
      </c>
      <c r="NR79" t="n">
        <v>0.000587620761566715</v>
      </c>
      <c r="NS79" t="n">
        <v>0.000939673185853834</v>
      </c>
      <c r="NT79" t="n">
        <v>0.00042046573323191</v>
      </c>
      <c r="NU79" t="n">
        <v>0.00065508683836919</v>
      </c>
      <c r="NV79" t="n">
        <v>0.000621608582482222</v>
      </c>
      <c r="NW79" t="n">
        <v>0.000435311383866463</v>
      </c>
      <c r="NX79" t="n">
        <v>0.000189629101106487</v>
      </c>
      <c r="NY79" t="n">
        <v>0.000280322856682239</v>
      </c>
      <c r="NZ79" t="n">
        <v>0.000318734443466298</v>
      </c>
      <c r="OA79" t="n">
        <v>0.0000613326014902722</v>
      </c>
      <c r="OB79" t="n">
        <v>0.0000386607590842772</v>
      </c>
      <c r="OC79" t="n">
        <v>0.0000091754902361072</v>
      </c>
      <c r="OD79" t="n">
        <v>0.000424067582101103</v>
      </c>
      <c r="OE79" t="n">
        <v>0.000659440764593228</v>
      </c>
      <c r="OF79" t="n">
        <v>0.000347717022441304</v>
      </c>
      <c r="OG79" t="n">
        <v>0.000677058900807184</v>
      </c>
      <c r="OH79" t="n">
        <v>0.000177096329898408</v>
      </c>
      <c r="OI79" t="n">
        <v>0.000372466141956122</v>
      </c>
      <c r="OJ79" t="n">
        <v>0.000437217198617114</v>
      </c>
      <c r="OK79" t="n">
        <v>0.000239297343960056</v>
      </c>
      <c r="OL79" t="n">
        <v>0.000863914501763937</v>
      </c>
      <c r="OM79" t="n">
        <v>0.00087329069779573</v>
      </c>
      <c r="ON79" t="n">
        <v>0.000290736920005442</v>
      </c>
      <c r="OO79" t="n">
        <v>0</v>
      </c>
      <c r="OP79" t="n">
        <v>0.00150348838366714</v>
      </c>
      <c r="OQ79" t="n">
        <v>0.00129505191890796</v>
      </c>
      <c r="OR79" t="n">
        <v>0.000377605893709917</v>
      </c>
      <c r="OS79" t="n">
        <v>0.000261015661967819</v>
      </c>
      <c r="OT79" t="n">
        <v>0.000383612831701595</v>
      </c>
      <c r="OU79" t="n">
        <v>0.000265724090232034</v>
      </c>
      <c r="OV79" t="n">
        <v>0</v>
      </c>
      <c r="OW79" t="n">
        <v>0</v>
      </c>
      <c r="OX79" t="n">
        <v>0.000339206151271926</v>
      </c>
      <c r="OY79" t="n">
        <v>0.000330056207093293</v>
      </c>
      <c r="OZ79" t="n">
        <v>0.00025088330792779</v>
      </c>
      <c r="PA79" t="n">
        <v>0.000811150364158421</v>
      </c>
      <c r="PB79" t="n">
        <v>0</v>
      </c>
      <c r="PC79" t="n">
        <v>0.000326299399318671</v>
      </c>
      <c r="PD79" t="n">
        <v>0</v>
      </c>
      <c r="PE79" t="n">
        <v>0</v>
      </c>
      <c r="PF79" t="n">
        <v>0</v>
      </c>
      <c r="PG79" t="n">
        <v>0.000572871512732572</v>
      </c>
      <c r="PH79" t="n">
        <v>0.000319613107514369</v>
      </c>
      <c r="PI79" t="n">
        <v>0.00032164182312758</v>
      </c>
      <c r="PJ79" t="n">
        <v>0</v>
      </c>
      <c r="PK79" t="n">
        <v>0.000622332842571474</v>
      </c>
      <c r="PL79" t="n">
        <v>0.000696589071108709</v>
      </c>
      <c r="PM79" t="n">
        <v>0</v>
      </c>
      <c r="PN79" t="n">
        <v>0</v>
      </c>
      <c r="PO79" t="n">
        <v>0</v>
      </c>
      <c r="PP79" t="n">
        <v>0</v>
      </c>
      <c r="PQ79" t="n">
        <v>0.000939673185853834</v>
      </c>
      <c r="PR79" t="n">
        <v>0.00042046573323191</v>
      </c>
      <c r="PS79" t="n">
        <v>0.000655086838369191</v>
      </c>
      <c r="PT79" t="n">
        <v>0.000621608582482223</v>
      </c>
      <c r="PU79" t="n">
        <v>0.000435311383866463</v>
      </c>
      <c r="PV79" t="n">
        <v>0.000189629101106487</v>
      </c>
      <c r="PW79" t="n">
        <v>0.000280322856682239</v>
      </c>
      <c r="PX79" t="n">
        <v>0.000318734443466298</v>
      </c>
      <c r="PY79" t="n">
        <v>0.0000613326014902722</v>
      </c>
      <c r="PZ79" t="n">
        <v>0.0000386607590842772</v>
      </c>
      <c r="QA79" t="n">
        <v>0.00000917549023610722</v>
      </c>
      <c r="QB79" t="n">
        <v>0.000424067582101102</v>
      </c>
      <c r="QC79" t="n">
        <v>0.000659440764593227</v>
      </c>
      <c r="QD79" t="n">
        <v>0</v>
      </c>
      <c r="QE79" t="n">
        <v>0.000677058900807184</v>
      </c>
      <c r="QF79" t="n">
        <v>0.000177096329898407</v>
      </c>
      <c r="QG79" t="n">
        <v>0.000372466141956122</v>
      </c>
      <c r="QH79" t="n">
        <v>0.000437217198617114</v>
      </c>
      <c r="QI79" t="n">
        <v>0.000239297343960056</v>
      </c>
    </row>
    <row r="80">
      <c r="A80" t="s">
        <v>79</v>
      </c>
      <c r="B80" t="n">
        <v>0.00119601593736263</v>
      </c>
      <c r="C80" t="n">
        <v>0.00119813487366482</v>
      </c>
      <c r="D80" t="n">
        <v>0.000451740902889493</v>
      </c>
      <c r="E80" t="n">
        <v>0</v>
      </c>
      <c r="F80" t="n">
        <v>0</v>
      </c>
      <c r="G80" t="n">
        <v>0.00177076443794047</v>
      </c>
      <c r="H80" t="n">
        <v>0.000899184329693354</v>
      </c>
      <c r="I80" t="n">
        <v>0.00081446464788803</v>
      </c>
      <c r="J80" t="n">
        <v>0.00123039845785429</v>
      </c>
      <c r="K80" t="n">
        <v>0.00106656998435057</v>
      </c>
      <c r="L80" t="n">
        <v>0.000967849554861821</v>
      </c>
      <c r="M80" t="n">
        <v>0.00102260740205042</v>
      </c>
      <c r="N80" t="n">
        <v>0.000892943836795419</v>
      </c>
      <c r="O80" t="n">
        <v>0.00117274821952466</v>
      </c>
      <c r="P80" t="n">
        <v>0.00118755229387221</v>
      </c>
      <c r="Q80" t="n">
        <v>0.00131076683176641</v>
      </c>
      <c r="R80" t="n">
        <v>0</v>
      </c>
      <c r="S80" t="n">
        <v>0.00129207889404191</v>
      </c>
      <c r="T80" t="n">
        <v>0</v>
      </c>
      <c r="U80" t="n">
        <v>0.00102431650575886</v>
      </c>
      <c r="V80" t="n">
        <v>0.001298795549002</v>
      </c>
      <c r="W80" t="n">
        <v>0.00118681002216454</v>
      </c>
      <c r="X80" t="n">
        <v>0.001077704354092</v>
      </c>
      <c r="Y80" t="n">
        <v>0.000911526792382353</v>
      </c>
      <c r="Z80" t="n">
        <v>0.00171088283658494</v>
      </c>
      <c r="AA80" t="n">
        <v>0</v>
      </c>
      <c r="AB80" t="n">
        <v>0.00178245285643123</v>
      </c>
      <c r="AC80" t="n">
        <v>0.00957237589733547</v>
      </c>
      <c r="AD80" t="n">
        <v>0.00811374567519572</v>
      </c>
      <c r="AE80" t="n">
        <v>0.0167537110701031</v>
      </c>
      <c r="AF80" t="n">
        <v>0.00581873439256275</v>
      </c>
      <c r="AG80" t="n">
        <v>0.00309624367818575</v>
      </c>
      <c r="AH80" t="n">
        <v>0.00591341895629337</v>
      </c>
      <c r="AI80" t="n">
        <v>0.00190996435881639</v>
      </c>
      <c r="AJ80" t="n">
        <v>0.00576891201864539</v>
      </c>
      <c r="AK80" t="n">
        <v>0.00107723440702348</v>
      </c>
      <c r="AL80" t="n">
        <v>0.000952786631528336</v>
      </c>
      <c r="AM80" t="n">
        <v>0.00111942317263199</v>
      </c>
      <c r="AN80" t="n">
        <v>0.00583682929577957</v>
      </c>
      <c r="AO80" t="n">
        <v>0.000401577662954617</v>
      </c>
      <c r="AP80" t="n">
        <v>0.000253132867413614</v>
      </c>
      <c r="AQ80" t="n">
        <v>0.0000600768895502067</v>
      </c>
      <c r="AR80" t="n">
        <v>0.00117013595886448</v>
      </c>
      <c r="AS80" t="n">
        <v>0.00172303750708192</v>
      </c>
      <c r="AT80" t="n">
        <v>0.00096475707191213</v>
      </c>
      <c r="AU80" t="n">
        <v>0.00194387835444454</v>
      </c>
      <c r="AV80" t="n">
        <v>0.00136985479774833</v>
      </c>
      <c r="AW80" t="n">
        <v>0.00159225803137901</v>
      </c>
      <c r="AX80" t="n">
        <v>0.00194915681308038</v>
      </c>
      <c r="AY80" t="n">
        <v>0.00208329962923803</v>
      </c>
      <c r="AZ80" t="n">
        <v>0.00119601593736263</v>
      </c>
      <c r="BA80" t="n">
        <v>0.00119813487366482</v>
      </c>
      <c r="BB80" t="n">
        <v>0.000451740902889493</v>
      </c>
      <c r="BC80" t="n">
        <v>0</v>
      </c>
      <c r="BD80" t="n">
        <v>0.00214633354596362</v>
      </c>
      <c r="BE80" t="n">
        <v>0.00177076443794047</v>
      </c>
      <c r="BF80" t="n">
        <v>0.000899184329693355</v>
      </c>
      <c r="BG80" t="n">
        <v>0.000814464647888029</v>
      </c>
      <c r="BH80" t="n">
        <v>0.00123039845785429</v>
      </c>
      <c r="BI80" t="n">
        <v>0.00106656998435057</v>
      </c>
      <c r="BJ80" t="n">
        <v>0.000967849554861821</v>
      </c>
      <c r="BK80" t="n">
        <v>0.00102260740205042</v>
      </c>
      <c r="BL80" t="n">
        <v>0.000892943836795419</v>
      </c>
      <c r="BM80" t="n">
        <v>0.00117274821952466</v>
      </c>
      <c r="BN80" t="n">
        <v>0.00118755229387221</v>
      </c>
      <c r="BO80" t="n">
        <v>0.00131076683176641</v>
      </c>
      <c r="BP80" t="n">
        <v>0</v>
      </c>
      <c r="BQ80" t="n">
        <v>0.00129207889404191</v>
      </c>
      <c r="BR80" t="n">
        <v>0.00107247600001374</v>
      </c>
      <c r="BS80" t="n">
        <v>0.00102431650575886</v>
      </c>
      <c r="BT80" t="n">
        <v>0.001298795549002</v>
      </c>
      <c r="BU80" t="n">
        <v>0.00118681002216454</v>
      </c>
      <c r="BV80" t="n">
        <v>0.00107770435409199</v>
      </c>
      <c r="BW80" t="n">
        <v>0.000911526792382354</v>
      </c>
      <c r="BX80" t="n">
        <v>0.00171088283658494</v>
      </c>
      <c r="BY80" t="n">
        <v>0</v>
      </c>
      <c r="BZ80" t="n">
        <v>0.00178245285643124</v>
      </c>
      <c r="CA80" t="n">
        <v>0.00957237589733547</v>
      </c>
      <c r="CB80" t="n">
        <v>1.00811374567519</v>
      </c>
      <c r="CC80" t="n">
        <v>0.016753711070103</v>
      </c>
      <c r="CD80" t="n">
        <v>0.00581873439256275</v>
      </c>
      <c r="CE80" t="n">
        <v>0.00309624367818575</v>
      </c>
      <c r="CF80" t="n">
        <v>0.00591341895629337</v>
      </c>
      <c r="CG80" t="n">
        <v>0.00190996435881639</v>
      </c>
      <c r="CH80" t="n">
        <v>0.0057689120186454</v>
      </c>
      <c r="CI80" t="n">
        <v>0.00107723440702348</v>
      </c>
      <c r="CJ80" t="n">
        <v>0.000952786631528336</v>
      </c>
      <c r="CK80" t="n">
        <v>0.00111942317263199</v>
      </c>
      <c r="CL80" t="n">
        <v>0.00583682929577957</v>
      </c>
      <c r="CM80" t="n">
        <v>0.000401577662954617</v>
      </c>
      <c r="CN80" t="n">
        <v>0.000253132867413613</v>
      </c>
      <c r="CO80" t="n">
        <v>0.0000600768895502067</v>
      </c>
      <c r="CP80" t="n">
        <v>0.00117013595886449</v>
      </c>
      <c r="CQ80" t="n">
        <v>0.00172303750708192</v>
      </c>
      <c r="CR80" t="n">
        <v>0</v>
      </c>
      <c r="CS80" t="n">
        <v>0.00194387835444454</v>
      </c>
      <c r="CT80" t="n">
        <v>0.00136985479774833</v>
      </c>
      <c r="CU80" t="n">
        <v>0.00159225803137901</v>
      </c>
      <c r="CV80" t="n">
        <v>0.00194915681308038</v>
      </c>
      <c r="CW80" t="n">
        <v>0.00208329962923803</v>
      </c>
      <c r="CX80" t="n">
        <v>0.00119601593736263</v>
      </c>
      <c r="CY80" t="n">
        <v>0.00119813487366483</v>
      </c>
      <c r="CZ80" t="n">
        <v>0</v>
      </c>
      <c r="DA80" t="n">
        <v>0</v>
      </c>
      <c r="DB80" t="n">
        <v>0.00214633354596363</v>
      </c>
      <c r="DC80" t="n">
        <v>0.00177076443794047</v>
      </c>
      <c r="DD80" t="n">
        <v>0.000899184329693355</v>
      </c>
      <c r="DE80" t="n">
        <v>0.000814464647888029</v>
      </c>
      <c r="DF80" t="n">
        <v>0</v>
      </c>
      <c r="DG80" t="n">
        <v>0.00106656998435057</v>
      </c>
      <c r="DH80" t="n">
        <v>0</v>
      </c>
      <c r="DI80" t="n">
        <v>0</v>
      </c>
      <c r="DJ80" t="n">
        <v>0.000892943836795419</v>
      </c>
      <c r="DK80" t="n">
        <v>0</v>
      </c>
      <c r="DL80" t="n">
        <v>0.00118755229387221</v>
      </c>
      <c r="DM80" t="n">
        <v>0</v>
      </c>
      <c r="DN80" t="n">
        <v>0</v>
      </c>
      <c r="DO80" t="n">
        <v>0</v>
      </c>
      <c r="DP80" t="n">
        <v>0</v>
      </c>
      <c r="DQ80" t="n">
        <v>0.00102431650575886</v>
      </c>
      <c r="DR80" t="n">
        <v>0</v>
      </c>
      <c r="DS80" t="n">
        <v>0.00118681002216454</v>
      </c>
      <c r="DT80" t="n">
        <v>0.001077704354092</v>
      </c>
      <c r="DU80" t="n">
        <v>0.000911526792382354</v>
      </c>
      <c r="DV80" t="n">
        <v>0</v>
      </c>
      <c r="DW80" t="n">
        <v>0</v>
      </c>
      <c r="DX80" t="n">
        <v>0.00178245285643123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0.00591341895629337</v>
      </c>
      <c r="EE80" t="n">
        <v>0.00190996435881639</v>
      </c>
      <c r="EF80" t="n">
        <v>0.00576891201864539</v>
      </c>
      <c r="EG80" t="n">
        <v>0.00107723440702348</v>
      </c>
      <c r="EH80" t="n">
        <v>0.000952786631528337</v>
      </c>
      <c r="EI80" t="n">
        <v>0.00111942317263199</v>
      </c>
      <c r="EJ80" t="n">
        <v>0.00583682929577957</v>
      </c>
      <c r="EK80" t="n">
        <v>0.000401577662954616</v>
      </c>
      <c r="EL80" t="n">
        <v>0.000253132867413614</v>
      </c>
      <c r="EM80" t="n">
        <v>0.0000600768895502067</v>
      </c>
      <c r="EN80" t="n">
        <v>0</v>
      </c>
      <c r="EO80" t="n">
        <v>0.00172303750708192</v>
      </c>
      <c r="EP80" t="n">
        <v>0</v>
      </c>
      <c r="EQ80" t="n">
        <v>0</v>
      </c>
      <c r="ER80" t="n">
        <v>0.00136985479774833</v>
      </c>
      <c r="ES80" t="n">
        <v>0.00159225803137901</v>
      </c>
      <c r="ET80" t="n">
        <v>0.00194915681308037</v>
      </c>
      <c r="EU80" t="n">
        <v>0.00208329962923803</v>
      </c>
      <c r="EV80" t="n">
        <v>0.00119601593736263</v>
      </c>
      <c r="EW80" t="n">
        <v>0.00119813487366482</v>
      </c>
      <c r="EX80" t="n">
        <v>0.000451740902889493</v>
      </c>
      <c r="EY80" t="n">
        <v>0.00162505237454965</v>
      </c>
      <c r="EZ80" t="n">
        <v>0.00214633354596362</v>
      </c>
      <c r="FA80" t="n">
        <v>0.00177076443794047</v>
      </c>
      <c r="FB80" t="n">
        <v>0.000899184329693354</v>
      </c>
      <c r="FC80" t="n">
        <v>0.000814464647888029</v>
      </c>
      <c r="FD80" t="n">
        <v>0.00123039845785429</v>
      </c>
      <c r="FE80" t="n">
        <v>0.00106656998435057</v>
      </c>
      <c r="FF80" t="n">
        <v>0</v>
      </c>
      <c r="FG80" t="n">
        <v>0</v>
      </c>
      <c r="FH80" t="n">
        <v>0.000892943836795419</v>
      </c>
      <c r="FI80" t="n">
        <v>0.00117274821952466</v>
      </c>
      <c r="FJ80" t="n">
        <v>0</v>
      </c>
      <c r="FK80" t="n">
        <v>0.00131076683176641</v>
      </c>
      <c r="FL80" t="n">
        <v>0</v>
      </c>
      <c r="FM80" t="n">
        <v>0.00129207889404191</v>
      </c>
      <c r="FN80" t="n">
        <v>0</v>
      </c>
      <c r="FO80" t="n">
        <v>0.00102431650575886</v>
      </c>
      <c r="FP80" t="n">
        <v>0</v>
      </c>
      <c r="FQ80" t="n">
        <v>0.00118681002216454</v>
      </c>
      <c r="FR80" t="n">
        <v>0.001077704354092</v>
      </c>
      <c r="FS80" t="n">
        <v>0.000911526792382353</v>
      </c>
      <c r="FT80" t="n">
        <v>0.00171088283658494</v>
      </c>
      <c r="FU80" t="n">
        <v>0</v>
      </c>
      <c r="FV80" t="n">
        <v>0.00178245285643124</v>
      </c>
      <c r="FW80" t="n">
        <v>0.00957237589733549</v>
      </c>
      <c r="FX80" t="n">
        <v>0</v>
      </c>
      <c r="FY80" t="n">
        <v>0</v>
      </c>
      <c r="FZ80" t="n">
        <v>0</v>
      </c>
      <c r="GA80" t="n">
        <v>0.00309624367818575</v>
      </c>
      <c r="GB80" t="n">
        <v>0.00591341895629337</v>
      </c>
      <c r="GC80" t="n">
        <v>0.00190996435881639</v>
      </c>
      <c r="GD80" t="n">
        <v>0.0057689120186454</v>
      </c>
      <c r="GE80" t="n">
        <v>0.00107723440702348</v>
      </c>
      <c r="GF80" t="n">
        <v>0.000952786631528337</v>
      </c>
      <c r="GG80" t="n">
        <v>0.00111942317263199</v>
      </c>
      <c r="GH80" t="n">
        <v>0.00583682929577956</v>
      </c>
      <c r="GI80" t="n">
        <v>0.000401577662954616</v>
      </c>
      <c r="GJ80" t="n">
        <v>0.000253132867413614</v>
      </c>
      <c r="GK80" t="n">
        <v>0</v>
      </c>
      <c r="GL80" t="n">
        <v>0.00117013595886448</v>
      </c>
      <c r="GM80" t="n">
        <v>0.00172303750708191</v>
      </c>
      <c r="GN80" t="n">
        <v>0</v>
      </c>
      <c r="GO80" t="n">
        <v>0.00194387835444454</v>
      </c>
      <c r="GP80" t="n">
        <v>0.00136985479774833</v>
      </c>
      <c r="GQ80" t="n">
        <v>0.00159225803137901</v>
      </c>
      <c r="GR80" t="n">
        <v>0.00194915681308038</v>
      </c>
      <c r="GS80" t="n">
        <v>0.00208329962923803</v>
      </c>
      <c r="GT80" t="n">
        <v>0.00119601593736263</v>
      </c>
      <c r="GU80" t="n">
        <v>0.00119813487366482</v>
      </c>
      <c r="GV80" t="n">
        <v>0</v>
      </c>
      <c r="GW80" t="n">
        <v>0.00162505237454965</v>
      </c>
      <c r="GX80" t="n">
        <v>0</v>
      </c>
      <c r="GY80" t="n">
        <v>0.00177076443794047</v>
      </c>
      <c r="GZ80" t="n">
        <v>0.000899184329693355</v>
      </c>
      <c r="HA80" t="n">
        <v>0.000814464647888029</v>
      </c>
      <c r="HB80" t="n">
        <v>0.00123039845785429</v>
      </c>
      <c r="HC80" t="n">
        <v>0.00106656998435057</v>
      </c>
      <c r="HD80" t="n">
        <v>0.000967849554861821</v>
      </c>
      <c r="HE80" t="n">
        <v>0.00102260740205042</v>
      </c>
      <c r="HF80" t="n">
        <v>0.000892943836795419</v>
      </c>
      <c r="HG80" t="n">
        <v>0.00117274821952466</v>
      </c>
      <c r="HH80" t="n">
        <v>0.0011875522938722</v>
      </c>
      <c r="HI80" t="n">
        <v>0.00131076683176641</v>
      </c>
      <c r="HJ80" t="n">
        <v>0</v>
      </c>
      <c r="HK80" t="n">
        <v>0.00129207889404191</v>
      </c>
      <c r="HL80" t="n">
        <v>0.00107247600001375</v>
      </c>
      <c r="HM80" t="n">
        <v>0.00102431650575886</v>
      </c>
      <c r="HN80" t="n">
        <v>0.001298795549002</v>
      </c>
      <c r="HO80" t="n">
        <v>0.00118681002216454</v>
      </c>
      <c r="HP80" t="n">
        <v>0.001077704354092</v>
      </c>
      <c r="HQ80" t="n">
        <v>0.000911526792382353</v>
      </c>
      <c r="HR80" t="n">
        <v>0.00171088283658494</v>
      </c>
      <c r="HS80" t="n">
        <v>0.0015853585932295</v>
      </c>
      <c r="HT80" t="n">
        <v>0.00178245285643123</v>
      </c>
      <c r="HU80" t="n">
        <v>0.00957237589733548</v>
      </c>
      <c r="HV80" t="n">
        <v>0.0081137456751957</v>
      </c>
      <c r="HW80" t="n">
        <v>0.016753711070103</v>
      </c>
      <c r="HX80" t="n">
        <v>0.00581873439256275</v>
      </c>
      <c r="HY80" t="n">
        <v>0.00309624367818575</v>
      </c>
      <c r="HZ80" t="n">
        <v>0.00591341895629338</v>
      </c>
      <c r="IA80" t="n">
        <v>0.00190996435881639</v>
      </c>
      <c r="IB80" t="n">
        <v>0.00576891201864539</v>
      </c>
      <c r="IC80" t="n">
        <v>0.00107723440702348</v>
      </c>
      <c r="ID80" t="n">
        <v>0.000952786631528336</v>
      </c>
      <c r="IE80" t="n">
        <v>0.00111942317263199</v>
      </c>
      <c r="IF80" t="n">
        <v>0.00583682929577957</v>
      </c>
      <c r="IG80" t="n">
        <v>0.000401577662954616</v>
      </c>
      <c r="IH80" t="n">
        <v>0.000253132867413613</v>
      </c>
      <c r="II80" t="n">
        <v>0.0000600768895502067</v>
      </c>
      <c r="IJ80" t="n">
        <v>0.00117013595886448</v>
      </c>
      <c r="IK80" t="n">
        <v>0.00172303750708192</v>
      </c>
      <c r="IL80" t="n">
        <v>0.000964757071912129</v>
      </c>
      <c r="IM80" t="n">
        <v>0.00194387835444454</v>
      </c>
      <c r="IN80" t="n">
        <v>0.00136985479774833</v>
      </c>
      <c r="IO80" t="n">
        <v>0.00159225803137901</v>
      </c>
      <c r="IP80" t="n">
        <v>0.00194915681308037</v>
      </c>
      <c r="IQ80" t="n">
        <v>0.00208329962923803</v>
      </c>
      <c r="IR80" t="n">
        <v>0.00119601593736263</v>
      </c>
      <c r="IS80" t="n">
        <v>0.00119813487366482</v>
      </c>
      <c r="IT80" t="n">
        <v>0</v>
      </c>
      <c r="IU80" t="n">
        <v>0</v>
      </c>
      <c r="IV80" t="n">
        <v>0.00214633354596362</v>
      </c>
      <c r="IW80" t="n">
        <v>0.00177076443794047</v>
      </c>
      <c r="IX80" t="n">
        <v>0.000899184329693354</v>
      </c>
      <c r="IY80" t="n">
        <v>0.000814464647888029</v>
      </c>
      <c r="IZ80" t="n">
        <v>0.00123039845785429</v>
      </c>
      <c r="JA80" t="n">
        <v>0.00106656998435057</v>
      </c>
      <c r="JB80" t="n">
        <v>0.00096784955486182</v>
      </c>
      <c r="JC80" t="n">
        <v>0</v>
      </c>
      <c r="JD80" t="n">
        <v>0.000892943836795419</v>
      </c>
      <c r="JE80" t="n">
        <v>0.00117274821952466</v>
      </c>
      <c r="JF80" t="n">
        <v>0.00118755229387221</v>
      </c>
      <c r="JG80" t="n">
        <v>0</v>
      </c>
      <c r="JH80" t="n">
        <v>0</v>
      </c>
      <c r="JI80" t="n">
        <v>0.00129207889404191</v>
      </c>
      <c r="JJ80" t="n">
        <v>0.00107247600001374</v>
      </c>
      <c r="JK80" t="n">
        <v>0.00102431650575886</v>
      </c>
      <c r="JL80" t="n">
        <v>0</v>
      </c>
      <c r="JM80" t="n">
        <v>0.00118681002216454</v>
      </c>
      <c r="JN80" t="n">
        <v>0.001077704354092</v>
      </c>
      <c r="JO80" t="n">
        <v>0.000911526792382353</v>
      </c>
      <c r="JP80" t="n">
        <v>0.00171088283658494</v>
      </c>
      <c r="JQ80" t="n">
        <v>0.0015853585932295</v>
      </c>
      <c r="JR80" t="n">
        <v>0.00178245285643124</v>
      </c>
      <c r="JS80" t="n">
        <v>0.00957237589733548</v>
      </c>
      <c r="JT80" t="n">
        <v>0.00811374567519572</v>
      </c>
      <c r="JU80" t="n">
        <v>0</v>
      </c>
      <c r="JV80" t="n">
        <v>0</v>
      </c>
      <c r="JW80" t="n">
        <v>0.00309624367818575</v>
      </c>
      <c r="JX80" t="n">
        <v>0.00591341895629336</v>
      </c>
      <c r="JY80" t="n">
        <v>0.00190996435881639</v>
      </c>
      <c r="JZ80" t="n">
        <v>0.00576891201864539</v>
      </c>
      <c r="KA80" t="n">
        <v>0.00107723440702348</v>
      </c>
      <c r="KB80" t="n">
        <v>0.000952786631528337</v>
      </c>
      <c r="KC80" t="n">
        <v>0.00111942317263199</v>
      </c>
      <c r="KD80" t="n">
        <v>0.00583682929577957</v>
      </c>
      <c r="KE80" t="n">
        <v>0.000401577662954616</v>
      </c>
      <c r="KF80" t="n">
        <v>0.000253132867413613</v>
      </c>
      <c r="KG80" t="n">
        <v>0</v>
      </c>
      <c r="KH80" t="n">
        <v>0.00117013595886448</v>
      </c>
      <c r="KI80" t="n">
        <v>0.00172303750708191</v>
      </c>
      <c r="KJ80" t="n">
        <v>0.000964757071912128</v>
      </c>
      <c r="KK80" t="n">
        <v>0.00194387835444454</v>
      </c>
      <c r="KL80" t="n">
        <v>0.00136985479774833</v>
      </c>
      <c r="KM80" t="n">
        <v>0.00159225803137901</v>
      </c>
      <c r="KN80" t="n">
        <v>0.00194915681308038</v>
      </c>
      <c r="KO80" t="n">
        <v>0.00208329962923803</v>
      </c>
      <c r="KP80" t="n">
        <v>0.00119601593736263</v>
      </c>
      <c r="KQ80" t="n">
        <v>0</v>
      </c>
      <c r="KR80" t="n">
        <v>0</v>
      </c>
      <c r="KS80" t="n">
        <v>0.00162505237454965</v>
      </c>
      <c r="KT80" t="n">
        <v>0.00214633354596362</v>
      </c>
      <c r="KU80" t="n">
        <v>0.00177076443794047</v>
      </c>
      <c r="KV80" t="n">
        <v>0.000899184329693354</v>
      </c>
      <c r="KW80" t="n">
        <v>0.000814464647888029</v>
      </c>
      <c r="KX80" t="n">
        <v>0.00123039845785429</v>
      </c>
      <c r="KY80" t="n">
        <v>0.00106656998435057</v>
      </c>
      <c r="KZ80" t="n">
        <v>0.000967849554861821</v>
      </c>
      <c r="LA80" t="n">
        <v>0.00102260740205042</v>
      </c>
      <c r="LB80" t="n">
        <v>0.000892943836795418</v>
      </c>
      <c r="LC80" t="n">
        <v>0.00117274821952466</v>
      </c>
      <c r="LD80" t="n">
        <v>0.00118755229387221</v>
      </c>
      <c r="LE80" t="n">
        <v>0.00131076683176641</v>
      </c>
      <c r="LF80" t="n">
        <v>0.00161985892311477</v>
      </c>
      <c r="LG80" t="n">
        <v>0.00129207889404191</v>
      </c>
      <c r="LH80" t="n">
        <v>0.00107247600001375</v>
      </c>
      <c r="LI80" t="n">
        <v>0.00102431650575886</v>
      </c>
      <c r="LJ80" t="n">
        <v>0.001298795549002</v>
      </c>
      <c r="LK80" t="n">
        <v>0.00118681002216454</v>
      </c>
      <c r="LL80" t="n">
        <v>0.001077704354092</v>
      </c>
      <c r="LM80" t="n">
        <v>0.000911526792382353</v>
      </c>
      <c r="LN80" t="n">
        <v>0.00171088283658495</v>
      </c>
      <c r="LO80" t="n">
        <v>0.0015853585932295</v>
      </c>
      <c r="LP80" t="n">
        <v>0.00178245285643124</v>
      </c>
      <c r="LQ80" t="n">
        <v>0.00957237589733547</v>
      </c>
      <c r="LR80" t="n">
        <v>0.00811374567519572</v>
      </c>
      <c r="LS80" t="n">
        <v>0.016753711070103</v>
      </c>
      <c r="LT80" t="n">
        <v>0.00581873439256274</v>
      </c>
      <c r="LU80" t="n">
        <v>0.00309624367818575</v>
      </c>
      <c r="LV80" t="n">
        <v>0.00591341895629336</v>
      </c>
      <c r="LW80" t="n">
        <v>0.00190996435881639</v>
      </c>
      <c r="LX80" t="n">
        <v>0.00576891201864539</v>
      </c>
      <c r="LY80" t="n">
        <v>0.00107723440702348</v>
      </c>
      <c r="LZ80" t="n">
        <v>0.000952786631528337</v>
      </c>
      <c r="MA80" t="n">
        <v>0.00111942317263199</v>
      </c>
      <c r="MB80" t="n">
        <v>0.00583682929577957</v>
      </c>
      <c r="MC80" t="n">
        <v>0.000401577662954616</v>
      </c>
      <c r="MD80" t="n">
        <v>0.000253132867413614</v>
      </c>
      <c r="ME80" t="n">
        <v>0.0000600768895502067</v>
      </c>
      <c r="MF80" t="n">
        <v>0.00117013595886448</v>
      </c>
      <c r="MG80" t="n">
        <v>0.00172303750708191</v>
      </c>
      <c r="MH80" t="n">
        <v>0.00096475707191213</v>
      </c>
      <c r="MI80" t="n">
        <v>0.00194387835444454</v>
      </c>
      <c r="MJ80" t="n">
        <v>0.00136985479774833</v>
      </c>
      <c r="MK80" t="n">
        <v>0.00159225803137901</v>
      </c>
      <c r="ML80" t="n">
        <v>0.00194915681308038</v>
      </c>
      <c r="MM80" t="n">
        <v>0.00208329962923803</v>
      </c>
      <c r="MN80" t="n">
        <v>0.00119601593736262</v>
      </c>
      <c r="MO80" t="n">
        <v>0.00119813487366482</v>
      </c>
      <c r="MP80" t="n">
        <v>0</v>
      </c>
      <c r="MQ80" t="n">
        <v>0.00162505237454965</v>
      </c>
      <c r="MR80" t="n">
        <v>0.00214633354596362</v>
      </c>
      <c r="MS80" t="n">
        <v>0.00177076443794047</v>
      </c>
      <c r="MT80" t="n">
        <v>0.000899184329693354</v>
      </c>
      <c r="MU80" t="n">
        <v>0.000814464647888031</v>
      </c>
      <c r="MV80" t="n">
        <v>0.00123039845785429</v>
      </c>
      <c r="MW80" t="n">
        <v>0.00106656998435057</v>
      </c>
      <c r="MX80" t="n">
        <v>0</v>
      </c>
      <c r="MY80" t="n">
        <v>0</v>
      </c>
      <c r="MZ80" t="n">
        <v>0.000892943836795419</v>
      </c>
      <c r="NA80" t="n">
        <v>0</v>
      </c>
      <c r="NB80" t="n">
        <v>0.00118755229387221</v>
      </c>
      <c r="NC80" t="n">
        <v>0.00131076683176641</v>
      </c>
      <c r="ND80" t="n">
        <v>0</v>
      </c>
      <c r="NE80" t="n">
        <v>0.00129207889404191</v>
      </c>
      <c r="NF80" t="n">
        <v>0.00107247600001375</v>
      </c>
      <c r="NG80" t="n">
        <v>0.00102431650575886</v>
      </c>
      <c r="NH80" t="n">
        <v>0</v>
      </c>
      <c r="NI80" t="n">
        <v>0.00118681002216454</v>
      </c>
      <c r="NJ80" t="n">
        <v>0.001077704354092</v>
      </c>
      <c r="NK80" t="n">
        <v>0.000911526792382353</v>
      </c>
      <c r="NL80" t="n">
        <v>0.00171088283658494</v>
      </c>
      <c r="NM80" t="n">
        <v>0.0015853585932295</v>
      </c>
      <c r="NN80" t="n">
        <v>0.00178245285643124</v>
      </c>
      <c r="NO80" t="n">
        <v>0.00957237589733546</v>
      </c>
      <c r="NP80" t="n">
        <v>0.00811374567519573</v>
      </c>
      <c r="NQ80" t="n">
        <v>0</v>
      </c>
      <c r="NR80" t="n">
        <v>0.00581873439256275</v>
      </c>
      <c r="NS80" t="n">
        <v>0.00309624367818575</v>
      </c>
      <c r="NT80" t="n">
        <v>0.00591341895629337</v>
      </c>
      <c r="NU80" t="n">
        <v>0.00190996435881639</v>
      </c>
      <c r="NV80" t="n">
        <v>0.00576891201864538</v>
      </c>
      <c r="NW80" t="n">
        <v>0.00107723440702348</v>
      </c>
      <c r="NX80" t="n">
        <v>0.000952786631528336</v>
      </c>
      <c r="NY80" t="n">
        <v>0.00111942317263199</v>
      </c>
      <c r="NZ80" t="n">
        <v>0.00583682929577957</v>
      </c>
      <c r="OA80" t="n">
        <v>0.000401577662954616</v>
      </c>
      <c r="OB80" t="n">
        <v>0.000253132867413614</v>
      </c>
      <c r="OC80" t="n">
        <v>0.0000600768895502067</v>
      </c>
      <c r="OD80" t="n">
        <v>0.00117013595886448</v>
      </c>
      <c r="OE80" t="n">
        <v>0.00172303750708192</v>
      </c>
      <c r="OF80" t="n">
        <v>0.00096475707191213</v>
      </c>
      <c r="OG80" t="n">
        <v>0.00194387835444454</v>
      </c>
      <c r="OH80" t="n">
        <v>0.00136985479774833</v>
      </c>
      <c r="OI80" t="n">
        <v>0.00159225803137901</v>
      </c>
      <c r="OJ80" t="n">
        <v>0.00194915681308038</v>
      </c>
      <c r="OK80" t="n">
        <v>0.00208329962923803</v>
      </c>
      <c r="OL80" t="n">
        <v>0.00119601593736262</v>
      </c>
      <c r="OM80" t="n">
        <v>0.00119813487366482</v>
      </c>
      <c r="ON80" t="n">
        <v>0.000451740902889492</v>
      </c>
      <c r="OO80" t="n">
        <v>0</v>
      </c>
      <c r="OP80" t="n">
        <v>0.00214633354596362</v>
      </c>
      <c r="OQ80" t="n">
        <v>0.00177076443794047</v>
      </c>
      <c r="OR80" t="n">
        <v>0.000899184329693355</v>
      </c>
      <c r="OS80" t="n">
        <v>0.00081446464788803</v>
      </c>
      <c r="OT80" t="n">
        <v>0.00123039845785429</v>
      </c>
      <c r="OU80" t="n">
        <v>0.00106656998435057</v>
      </c>
      <c r="OV80" t="n">
        <v>0</v>
      </c>
      <c r="OW80" t="n">
        <v>0</v>
      </c>
      <c r="OX80" t="n">
        <v>0.00089294383679542</v>
      </c>
      <c r="OY80" t="n">
        <v>0.00117274821952466</v>
      </c>
      <c r="OZ80" t="n">
        <v>0.0011875522938722</v>
      </c>
      <c r="PA80" t="n">
        <v>0.00131076683176641</v>
      </c>
      <c r="PB80" t="n">
        <v>0</v>
      </c>
      <c r="PC80" t="n">
        <v>0.00129207889404191</v>
      </c>
      <c r="PD80" t="n">
        <v>0</v>
      </c>
      <c r="PE80" t="n">
        <v>0</v>
      </c>
      <c r="PF80" t="n">
        <v>0</v>
      </c>
      <c r="PG80" t="n">
        <v>0.00118681002216454</v>
      </c>
      <c r="PH80" t="n">
        <v>0.001077704354092</v>
      </c>
      <c r="PI80" t="n">
        <v>0.000911526792382353</v>
      </c>
      <c r="PJ80" t="n">
        <v>0</v>
      </c>
      <c r="PK80" t="n">
        <v>0.0015853585932295</v>
      </c>
      <c r="PL80" t="n">
        <v>0.00178245285643123</v>
      </c>
      <c r="PM80" t="n">
        <v>0</v>
      </c>
      <c r="PN80" t="n">
        <v>0</v>
      </c>
      <c r="PO80" t="n">
        <v>0</v>
      </c>
      <c r="PP80" t="n">
        <v>0</v>
      </c>
      <c r="PQ80" t="n">
        <v>0.00309624367818575</v>
      </c>
      <c r="PR80" t="n">
        <v>0.00591341895629337</v>
      </c>
      <c r="PS80" t="n">
        <v>0.00190996435881639</v>
      </c>
      <c r="PT80" t="n">
        <v>0.00576891201864539</v>
      </c>
      <c r="PU80" t="n">
        <v>0.00107723440702348</v>
      </c>
      <c r="PV80" t="n">
        <v>0.000952786631528336</v>
      </c>
      <c r="PW80" t="n">
        <v>0.00111942317263199</v>
      </c>
      <c r="PX80" t="n">
        <v>0.00583682929577957</v>
      </c>
      <c r="PY80" t="n">
        <v>0.000401577662954617</v>
      </c>
      <c r="PZ80" t="n">
        <v>0.000253132867413613</v>
      </c>
      <c r="QA80" t="n">
        <v>0.0000600768895502068</v>
      </c>
      <c r="QB80" t="n">
        <v>0.00117013595886448</v>
      </c>
      <c r="QC80" t="n">
        <v>0.00172303750708192</v>
      </c>
      <c r="QD80" t="n">
        <v>0</v>
      </c>
      <c r="QE80" t="n">
        <v>0.00194387835444454</v>
      </c>
      <c r="QF80" t="n">
        <v>0.00136985479774833</v>
      </c>
      <c r="QG80" t="n">
        <v>0.00159225803137901</v>
      </c>
      <c r="QH80" t="n">
        <v>0.00194915681308038</v>
      </c>
      <c r="QI80" t="n">
        <v>0.00208329962923803</v>
      </c>
    </row>
    <row r="81">
      <c r="A81" t="s">
        <v>80</v>
      </c>
      <c r="B81" t="n">
        <v>0.00130367413805933</v>
      </c>
      <c r="C81" t="n">
        <v>0.00128106531060289</v>
      </c>
      <c r="D81" t="n">
        <v>0.000556505929257564</v>
      </c>
      <c r="E81" t="n">
        <v>0</v>
      </c>
      <c r="F81" t="n">
        <v>0</v>
      </c>
      <c r="G81" t="n">
        <v>0.00130880735239373</v>
      </c>
      <c r="H81" t="n">
        <v>0.00124508114993605</v>
      </c>
      <c r="I81" t="n">
        <v>0.00113427129790261</v>
      </c>
      <c r="J81" t="n">
        <v>0.00172262151287765</v>
      </c>
      <c r="K81" t="n">
        <v>0.00201297071739965</v>
      </c>
      <c r="L81" t="n">
        <v>0.00126043358266816</v>
      </c>
      <c r="M81" t="n">
        <v>0.00172792637900881</v>
      </c>
      <c r="N81" t="n">
        <v>0.00133413484338697</v>
      </c>
      <c r="O81" t="n">
        <v>0.00147527760737687</v>
      </c>
      <c r="P81" t="n">
        <v>0.00275993617018445</v>
      </c>
      <c r="Q81" t="n">
        <v>0.00106912364216774</v>
      </c>
      <c r="R81" t="n">
        <v>0</v>
      </c>
      <c r="S81" t="n">
        <v>0.00163854699573788</v>
      </c>
      <c r="T81" t="n">
        <v>0</v>
      </c>
      <c r="U81" t="n">
        <v>0.00134932982515701</v>
      </c>
      <c r="V81" t="n">
        <v>0.00135783679338245</v>
      </c>
      <c r="W81" t="n">
        <v>0.00124896589727159</v>
      </c>
      <c r="X81" t="n">
        <v>0.0016572118856384</v>
      </c>
      <c r="Y81" t="n">
        <v>0.00105994762909698</v>
      </c>
      <c r="Z81" t="n">
        <v>0.00141992428530392</v>
      </c>
      <c r="AA81" t="n">
        <v>0</v>
      </c>
      <c r="AB81" t="n">
        <v>0.00168717825612181</v>
      </c>
      <c r="AC81" t="n">
        <v>0.0079670623748465</v>
      </c>
      <c r="AD81" t="n">
        <v>0.00983230538437446</v>
      </c>
      <c r="AE81" t="n">
        <v>0.0351517655445427</v>
      </c>
      <c r="AF81" t="n">
        <v>0.021872893113029</v>
      </c>
      <c r="AG81" t="n">
        <v>0.00471302328233766</v>
      </c>
      <c r="AH81" t="n">
        <v>0.00109365587811698</v>
      </c>
      <c r="AI81" t="n">
        <v>0.000948117196948282</v>
      </c>
      <c r="AJ81" t="n">
        <v>0.0021556397996083</v>
      </c>
      <c r="AK81" t="n">
        <v>0.0024180504744286</v>
      </c>
      <c r="AL81" t="n">
        <v>0.00232117836637831</v>
      </c>
      <c r="AM81" t="n">
        <v>0.00171101706009071</v>
      </c>
      <c r="AN81" t="n">
        <v>0.0367157155507259</v>
      </c>
      <c r="AO81" t="n">
        <v>0.00162428086103784</v>
      </c>
      <c r="AP81" t="n">
        <v>0.00102385891888406</v>
      </c>
      <c r="AQ81" t="n">
        <v>0.00024299594048931</v>
      </c>
      <c r="AR81" t="n">
        <v>0.001605081507867</v>
      </c>
      <c r="AS81" t="n">
        <v>0.00320692885519895</v>
      </c>
      <c r="AT81" t="n">
        <v>0.00180126791172124</v>
      </c>
      <c r="AU81" t="n">
        <v>0.00382292799525304</v>
      </c>
      <c r="AV81" t="n">
        <v>0.00294452022149918</v>
      </c>
      <c r="AW81" t="n">
        <v>0.00426647809455796</v>
      </c>
      <c r="AX81" t="n">
        <v>0.00557840754232984</v>
      </c>
      <c r="AY81" t="n">
        <v>0.00199661578093191</v>
      </c>
      <c r="AZ81" t="n">
        <v>0.00130367413805933</v>
      </c>
      <c r="BA81" t="n">
        <v>0.00128106531060289</v>
      </c>
      <c r="BB81" t="n">
        <v>0.000556505929257564</v>
      </c>
      <c r="BC81" t="n">
        <v>0</v>
      </c>
      <c r="BD81" t="n">
        <v>0.00138557139007532</v>
      </c>
      <c r="BE81" t="n">
        <v>0.00130880735239373</v>
      </c>
      <c r="BF81" t="n">
        <v>0.00124508114993605</v>
      </c>
      <c r="BG81" t="n">
        <v>0.00113427129790261</v>
      </c>
      <c r="BH81" t="n">
        <v>0.00172262151287765</v>
      </c>
      <c r="BI81" t="n">
        <v>0.00201297071739965</v>
      </c>
      <c r="BJ81" t="n">
        <v>0.00126043358266816</v>
      </c>
      <c r="BK81" t="n">
        <v>0.00172792637900881</v>
      </c>
      <c r="BL81" t="n">
        <v>0.00133413484338697</v>
      </c>
      <c r="BM81" t="n">
        <v>0.00147527760737687</v>
      </c>
      <c r="BN81" t="n">
        <v>0.00275993617018445</v>
      </c>
      <c r="BO81" t="n">
        <v>0.00106912364216774</v>
      </c>
      <c r="BP81" t="n">
        <v>0</v>
      </c>
      <c r="BQ81" t="n">
        <v>0.00163854699573788</v>
      </c>
      <c r="BR81" t="n">
        <v>0.00140832394949267</v>
      </c>
      <c r="BS81" t="n">
        <v>0.00134932982515701</v>
      </c>
      <c r="BT81" t="n">
        <v>0.00135783679338245</v>
      </c>
      <c r="BU81" t="n">
        <v>0.00124896589727159</v>
      </c>
      <c r="BV81" t="n">
        <v>0.0016572118856384</v>
      </c>
      <c r="BW81" t="n">
        <v>0.00105994762909699</v>
      </c>
      <c r="BX81" t="n">
        <v>0.00141992428530392</v>
      </c>
      <c r="BY81" t="n">
        <v>0</v>
      </c>
      <c r="BZ81" t="n">
        <v>0.00168717825612181</v>
      </c>
      <c r="CA81" t="n">
        <v>0.0079670623748465</v>
      </c>
      <c r="CB81" t="n">
        <v>0.00983230538437446</v>
      </c>
      <c r="CC81" t="n">
        <v>1.03515176554454</v>
      </c>
      <c r="CD81" t="n">
        <v>0.021872893113029</v>
      </c>
      <c r="CE81" t="n">
        <v>0.00471302328233765</v>
      </c>
      <c r="CF81" t="n">
        <v>0.00109365587811698</v>
      </c>
      <c r="CG81" t="n">
        <v>0.000948117196948282</v>
      </c>
      <c r="CH81" t="n">
        <v>0.0021556397996083</v>
      </c>
      <c r="CI81" t="n">
        <v>0.00241805047442861</v>
      </c>
      <c r="CJ81" t="n">
        <v>0.00232117836637831</v>
      </c>
      <c r="CK81" t="n">
        <v>0.00171101706009071</v>
      </c>
      <c r="CL81" t="n">
        <v>0.0367157155507259</v>
      </c>
      <c r="CM81" t="n">
        <v>0.00162428086103784</v>
      </c>
      <c r="CN81" t="n">
        <v>0.00102385891888406</v>
      </c>
      <c r="CO81" t="n">
        <v>0.00024299594048931</v>
      </c>
      <c r="CP81" t="n">
        <v>0.001605081507867</v>
      </c>
      <c r="CQ81" t="n">
        <v>0.00320692885519895</v>
      </c>
      <c r="CR81" t="n">
        <v>0</v>
      </c>
      <c r="CS81" t="n">
        <v>0.00382292799525304</v>
      </c>
      <c r="CT81" t="n">
        <v>0.00294452022149918</v>
      </c>
      <c r="CU81" t="n">
        <v>0.00426647809455796</v>
      </c>
      <c r="CV81" t="n">
        <v>0.00557840754232984</v>
      </c>
      <c r="CW81" t="n">
        <v>0.00199661578093191</v>
      </c>
      <c r="CX81" t="n">
        <v>0.00130367413805933</v>
      </c>
      <c r="CY81" t="n">
        <v>0.00128106531060289</v>
      </c>
      <c r="CZ81" t="n">
        <v>0</v>
      </c>
      <c r="DA81" t="n">
        <v>0</v>
      </c>
      <c r="DB81" t="n">
        <v>0.00138557139007532</v>
      </c>
      <c r="DC81" t="n">
        <v>0.00130880735239373</v>
      </c>
      <c r="DD81" t="n">
        <v>0.00124508114993605</v>
      </c>
      <c r="DE81" t="n">
        <v>0.00113427129790261</v>
      </c>
      <c r="DF81" t="n">
        <v>0</v>
      </c>
      <c r="DG81" t="n">
        <v>0.00201297071739965</v>
      </c>
      <c r="DH81" t="n">
        <v>0</v>
      </c>
      <c r="DI81" t="n">
        <v>0</v>
      </c>
      <c r="DJ81" t="n">
        <v>0.00133413484338697</v>
      </c>
      <c r="DK81" t="n">
        <v>0</v>
      </c>
      <c r="DL81" t="n">
        <v>0.00275993617018445</v>
      </c>
      <c r="DM81" t="n">
        <v>0</v>
      </c>
      <c r="DN81" t="n">
        <v>0</v>
      </c>
      <c r="DO81" t="n">
        <v>0</v>
      </c>
      <c r="DP81" t="n">
        <v>0</v>
      </c>
      <c r="DQ81" t="n">
        <v>0.00134932982515701</v>
      </c>
      <c r="DR81" t="n">
        <v>0</v>
      </c>
      <c r="DS81" t="n">
        <v>0.00124896589727159</v>
      </c>
      <c r="DT81" t="n">
        <v>0.0016572118856384</v>
      </c>
      <c r="DU81" t="n">
        <v>0.00105994762909699</v>
      </c>
      <c r="DV81" t="n">
        <v>0</v>
      </c>
      <c r="DW81" t="n">
        <v>0</v>
      </c>
      <c r="DX81" t="n">
        <v>0.00168717825612181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0.00109365587811698</v>
      </c>
      <c r="EE81" t="n">
        <v>0.000948117196948282</v>
      </c>
      <c r="EF81" t="n">
        <v>0.0021556397996083</v>
      </c>
      <c r="EG81" t="n">
        <v>0.00241805047442861</v>
      </c>
      <c r="EH81" t="n">
        <v>0.00232117836637831</v>
      </c>
      <c r="EI81" t="n">
        <v>0.00171101706009071</v>
      </c>
      <c r="EJ81" t="n">
        <v>0.0367157155507259</v>
      </c>
      <c r="EK81" t="n">
        <v>0.00162428086103784</v>
      </c>
      <c r="EL81" t="n">
        <v>0.00102385891888406</v>
      </c>
      <c r="EM81" t="n">
        <v>0.00024299594048931</v>
      </c>
      <c r="EN81" t="n">
        <v>0</v>
      </c>
      <c r="EO81" t="n">
        <v>0.00320692885519895</v>
      </c>
      <c r="EP81" t="n">
        <v>0</v>
      </c>
      <c r="EQ81" t="n">
        <v>0</v>
      </c>
      <c r="ER81" t="n">
        <v>0.00294452022149918</v>
      </c>
      <c r="ES81" t="n">
        <v>0.00426647809455796</v>
      </c>
      <c r="ET81" t="n">
        <v>0.00557840754232983</v>
      </c>
      <c r="EU81" t="n">
        <v>0.00199661578093191</v>
      </c>
      <c r="EV81" t="n">
        <v>0.00130367413805933</v>
      </c>
      <c r="EW81" t="n">
        <v>0.00128106531060289</v>
      </c>
      <c r="EX81" t="n">
        <v>0.000556505929257564</v>
      </c>
      <c r="EY81" t="n">
        <v>0.00111876928533957</v>
      </c>
      <c r="EZ81" t="n">
        <v>0.00138557139007532</v>
      </c>
      <c r="FA81" t="n">
        <v>0.00130880735239373</v>
      </c>
      <c r="FB81" t="n">
        <v>0.00124508114993605</v>
      </c>
      <c r="FC81" t="n">
        <v>0.00113427129790261</v>
      </c>
      <c r="FD81" t="n">
        <v>0.00172262151287765</v>
      </c>
      <c r="FE81" t="n">
        <v>0.00201297071739965</v>
      </c>
      <c r="FF81" t="n">
        <v>0</v>
      </c>
      <c r="FG81" t="n">
        <v>0</v>
      </c>
      <c r="FH81" t="n">
        <v>0.00133413484338697</v>
      </c>
      <c r="FI81" t="n">
        <v>0.00147527760737687</v>
      </c>
      <c r="FJ81" t="n">
        <v>0</v>
      </c>
      <c r="FK81" t="n">
        <v>0.00106912364216774</v>
      </c>
      <c r="FL81" t="n">
        <v>0</v>
      </c>
      <c r="FM81" t="n">
        <v>0.00163854699573788</v>
      </c>
      <c r="FN81" t="n">
        <v>0</v>
      </c>
      <c r="FO81" t="n">
        <v>0.00134932982515701</v>
      </c>
      <c r="FP81" t="n">
        <v>0</v>
      </c>
      <c r="FQ81" t="n">
        <v>0.0012489658972716</v>
      </c>
      <c r="FR81" t="n">
        <v>0.0016572118856384</v>
      </c>
      <c r="FS81" t="n">
        <v>0.00105994762909698</v>
      </c>
      <c r="FT81" t="n">
        <v>0.00141992428530392</v>
      </c>
      <c r="FU81" t="n">
        <v>0</v>
      </c>
      <c r="FV81" t="n">
        <v>0.00168717825612181</v>
      </c>
      <c r="FW81" t="n">
        <v>0.0079670623748465</v>
      </c>
      <c r="FX81" t="n">
        <v>0</v>
      </c>
      <c r="FY81" t="n">
        <v>0</v>
      </c>
      <c r="FZ81" t="n">
        <v>0</v>
      </c>
      <c r="GA81" t="n">
        <v>0.00471302328233765</v>
      </c>
      <c r="GB81" t="n">
        <v>0.00109365587811698</v>
      </c>
      <c r="GC81" t="n">
        <v>0.000948117196948283</v>
      </c>
      <c r="GD81" t="n">
        <v>0.0021556397996083</v>
      </c>
      <c r="GE81" t="n">
        <v>0.0024180504744286</v>
      </c>
      <c r="GF81" t="n">
        <v>0.00232117836637831</v>
      </c>
      <c r="GG81" t="n">
        <v>0.00171101706009071</v>
      </c>
      <c r="GH81" t="n">
        <v>0.0367157155507259</v>
      </c>
      <c r="GI81" t="n">
        <v>0.00162428086103784</v>
      </c>
      <c r="GJ81" t="n">
        <v>0.00102385891888406</v>
      </c>
      <c r="GK81" t="n">
        <v>0</v>
      </c>
      <c r="GL81" t="n">
        <v>0.001605081507867</v>
      </c>
      <c r="GM81" t="n">
        <v>0.00320692885519895</v>
      </c>
      <c r="GN81" t="n">
        <v>0</v>
      </c>
      <c r="GO81" t="n">
        <v>0.00382292799525304</v>
      </c>
      <c r="GP81" t="n">
        <v>0.00294452022149918</v>
      </c>
      <c r="GQ81" t="n">
        <v>0.00426647809455796</v>
      </c>
      <c r="GR81" t="n">
        <v>0.00557840754232984</v>
      </c>
      <c r="GS81" t="n">
        <v>0.00199661578093191</v>
      </c>
      <c r="GT81" t="n">
        <v>0.00130367413805933</v>
      </c>
      <c r="GU81" t="n">
        <v>0.00128106531060289</v>
      </c>
      <c r="GV81" t="n">
        <v>0</v>
      </c>
      <c r="GW81" t="n">
        <v>0.00111876928533957</v>
      </c>
      <c r="GX81" t="n">
        <v>0</v>
      </c>
      <c r="GY81" t="n">
        <v>0.00130880735239373</v>
      </c>
      <c r="GZ81" t="n">
        <v>0.00124508114993605</v>
      </c>
      <c r="HA81" t="n">
        <v>0.00113427129790261</v>
      </c>
      <c r="HB81" t="n">
        <v>0.00172262151287765</v>
      </c>
      <c r="HC81" t="n">
        <v>0.00201297071739965</v>
      </c>
      <c r="HD81" t="n">
        <v>0.00126043358266816</v>
      </c>
      <c r="HE81" t="n">
        <v>0.00172792637900881</v>
      </c>
      <c r="HF81" t="n">
        <v>0.00133413484338697</v>
      </c>
      <c r="HG81" t="n">
        <v>0.00147527760737687</v>
      </c>
      <c r="HH81" t="n">
        <v>0.00275993617018445</v>
      </c>
      <c r="HI81" t="n">
        <v>0.00106912364216774</v>
      </c>
      <c r="HJ81" t="n">
        <v>0</v>
      </c>
      <c r="HK81" t="n">
        <v>0.00163854699573788</v>
      </c>
      <c r="HL81" t="n">
        <v>0.00140832394949267</v>
      </c>
      <c r="HM81" t="n">
        <v>0.00134932982515701</v>
      </c>
      <c r="HN81" t="n">
        <v>0.00135783679338245</v>
      </c>
      <c r="HO81" t="n">
        <v>0.00124896589727159</v>
      </c>
      <c r="HP81" t="n">
        <v>0.0016572118856384</v>
      </c>
      <c r="HQ81" t="n">
        <v>0.00105994762909698</v>
      </c>
      <c r="HR81" t="n">
        <v>0.00141992428530392</v>
      </c>
      <c r="HS81" t="n">
        <v>0.00126212444631638</v>
      </c>
      <c r="HT81" t="n">
        <v>0.00168717825612181</v>
      </c>
      <c r="HU81" t="n">
        <v>0.0079670623748465</v>
      </c>
      <c r="HV81" t="n">
        <v>0.00983230538437445</v>
      </c>
      <c r="HW81" t="n">
        <v>0.0351517655445426</v>
      </c>
      <c r="HX81" t="n">
        <v>0.021872893113029</v>
      </c>
      <c r="HY81" t="n">
        <v>0.00471302328233766</v>
      </c>
      <c r="HZ81" t="n">
        <v>0.00109365587811698</v>
      </c>
      <c r="IA81" t="n">
        <v>0.000948117196948282</v>
      </c>
      <c r="IB81" t="n">
        <v>0.0021556397996083</v>
      </c>
      <c r="IC81" t="n">
        <v>0.0024180504744286</v>
      </c>
      <c r="ID81" t="n">
        <v>0.00232117836637831</v>
      </c>
      <c r="IE81" t="n">
        <v>0.00171101706009071</v>
      </c>
      <c r="IF81" t="n">
        <v>0.0367157155507259</v>
      </c>
      <c r="IG81" t="n">
        <v>0.00162428086103784</v>
      </c>
      <c r="IH81" t="n">
        <v>0.00102385891888406</v>
      </c>
      <c r="II81" t="n">
        <v>0.00024299594048931</v>
      </c>
      <c r="IJ81" t="n">
        <v>0.001605081507867</v>
      </c>
      <c r="IK81" t="n">
        <v>0.00320692885519895</v>
      </c>
      <c r="IL81" t="n">
        <v>0.00180126791172123</v>
      </c>
      <c r="IM81" t="n">
        <v>0.00382292799525304</v>
      </c>
      <c r="IN81" t="n">
        <v>0.00294452022149918</v>
      </c>
      <c r="IO81" t="n">
        <v>0.00426647809455796</v>
      </c>
      <c r="IP81" t="n">
        <v>0.00557840754232983</v>
      </c>
      <c r="IQ81" t="n">
        <v>0.00199661578093191</v>
      </c>
      <c r="IR81" t="n">
        <v>0.00130367413805933</v>
      </c>
      <c r="IS81" t="n">
        <v>0.00128106531060289</v>
      </c>
      <c r="IT81" t="n">
        <v>0</v>
      </c>
      <c r="IU81" t="n">
        <v>0</v>
      </c>
      <c r="IV81" t="n">
        <v>0.00138557139007532</v>
      </c>
      <c r="IW81" t="n">
        <v>0.00130880735239373</v>
      </c>
      <c r="IX81" t="n">
        <v>0.00124508114993605</v>
      </c>
      <c r="IY81" t="n">
        <v>0.00113427129790261</v>
      </c>
      <c r="IZ81" t="n">
        <v>0.00172262151287765</v>
      </c>
      <c r="JA81" t="n">
        <v>0.00201297071739965</v>
      </c>
      <c r="JB81" t="n">
        <v>0.00126043358266815</v>
      </c>
      <c r="JC81" t="n">
        <v>0</v>
      </c>
      <c r="JD81" t="n">
        <v>0.00133413484338697</v>
      </c>
      <c r="JE81" t="n">
        <v>0.00147527760737687</v>
      </c>
      <c r="JF81" t="n">
        <v>0.00275993617018445</v>
      </c>
      <c r="JG81" t="n">
        <v>0</v>
      </c>
      <c r="JH81" t="n">
        <v>0</v>
      </c>
      <c r="JI81" t="n">
        <v>0.00163854699573788</v>
      </c>
      <c r="JJ81" t="n">
        <v>0.00140832394949267</v>
      </c>
      <c r="JK81" t="n">
        <v>0.00134932982515701</v>
      </c>
      <c r="JL81" t="n">
        <v>0</v>
      </c>
      <c r="JM81" t="n">
        <v>0.0012489658972716</v>
      </c>
      <c r="JN81" t="n">
        <v>0.0016572118856384</v>
      </c>
      <c r="JO81" t="n">
        <v>0.00105994762909698</v>
      </c>
      <c r="JP81" t="n">
        <v>0.00141992428530392</v>
      </c>
      <c r="JQ81" t="n">
        <v>0.00126212444631638</v>
      </c>
      <c r="JR81" t="n">
        <v>0.00168717825612181</v>
      </c>
      <c r="JS81" t="n">
        <v>0.0079670623748465</v>
      </c>
      <c r="JT81" t="n">
        <v>0.00983230538437447</v>
      </c>
      <c r="JU81" t="n">
        <v>0</v>
      </c>
      <c r="JV81" t="n">
        <v>0</v>
      </c>
      <c r="JW81" t="n">
        <v>0.00471302328233765</v>
      </c>
      <c r="JX81" t="n">
        <v>0.00109365587811698</v>
      </c>
      <c r="JY81" t="n">
        <v>0.000948117196948283</v>
      </c>
      <c r="JZ81" t="n">
        <v>0.0021556397996083</v>
      </c>
      <c r="KA81" t="n">
        <v>0.0024180504744286</v>
      </c>
      <c r="KB81" t="n">
        <v>0.00232117836637831</v>
      </c>
      <c r="KC81" t="n">
        <v>0.00171101706009071</v>
      </c>
      <c r="KD81" t="n">
        <v>0.0367157155507259</v>
      </c>
      <c r="KE81" t="n">
        <v>0.00162428086103784</v>
      </c>
      <c r="KF81" t="n">
        <v>0.00102385891888406</v>
      </c>
      <c r="KG81" t="n">
        <v>0</v>
      </c>
      <c r="KH81" t="n">
        <v>0.001605081507867</v>
      </c>
      <c r="KI81" t="n">
        <v>0.00320692885519895</v>
      </c>
      <c r="KJ81" t="n">
        <v>0.00180126791172123</v>
      </c>
      <c r="KK81" t="n">
        <v>0.00382292799525304</v>
      </c>
      <c r="KL81" t="n">
        <v>0.00294452022149918</v>
      </c>
      <c r="KM81" t="n">
        <v>0.00426647809455796</v>
      </c>
      <c r="KN81" t="n">
        <v>0.00557840754232984</v>
      </c>
      <c r="KO81" t="n">
        <v>0.00199661578093191</v>
      </c>
      <c r="KP81" t="n">
        <v>0.00130367413805933</v>
      </c>
      <c r="KQ81" t="n">
        <v>0</v>
      </c>
      <c r="KR81" t="n">
        <v>0</v>
      </c>
      <c r="KS81" t="n">
        <v>0.00111876928533957</v>
      </c>
      <c r="KT81" t="n">
        <v>0.00138557139007532</v>
      </c>
      <c r="KU81" t="n">
        <v>0.00130880735239373</v>
      </c>
      <c r="KV81" t="n">
        <v>0.00124508114993605</v>
      </c>
      <c r="KW81" t="n">
        <v>0.00113427129790261</v>
      </c>
      <c r="KX81" t="n">
        <v>0.00172262151287765</v>
      </c>
      <c r="KY81" t="n">
        <v>0.00201297071739965</v>
      </c>
      <c r="KZ81" t="n">
        <v>0.00126043358266816</v>
      </c>
      <c r="LA81" t="n">
        <v>0.00172792637900881</v>
      </c>
      <c r="LB81" t="n">
        <v>0.00133413484338697</v>
      </c>
      <c r="LC81" t="n">
        <v>0.00147527760737687</v>
      </c>
      <c r="LD81" t="n">
        <v>0.00275993617018445</v>
      </c>
      <c r="LE81" t="n">
        <v>0.00106912364216774</v>
      </c>
      <c r="LF81" t="n">
        <v>0.00151076712403915</v>
      </c>
      <c r="LG81" t="n">
        <v>0.00163854699573788</v>
      </c>
      <c r="LH81" t="n">
        <v>0.00140832394949267</v>
      </c>
      <c r="LI81" t="n">
        <v>0.00134932982515701</v>
      </c>
      <c r="LJ81" t="n">
        <v>0.00135783679338245</v>
      </c>
      <c r="LK81" t="n">
        <v>0.00124896589727159</v>
      </c>
      <c r="LL81" t="n">
        <v>0.0016572118856384</v>
      </c>
      <c r="LM81" t="n">
        <v>0.00105994762909698</v>
      </c>
      <c r="LN81" t="n">
        <v>0.00141992428530392</v>
      </c>
      <c r="LO81" t="n">
        <v>0.00126212444631638</v>
      </c>
      <c r="LP81" t="n">
        <v>0.00168717825612181</v>
      </c>
      <c r="LQ81" t="n">
        <v>0.0079670623748465</v>
      </c>
      <c r="LR81" t="n">
        <v>0.00983230538437446</v>
      </c>
      <c r="LS81" t="n">
        <v>0.0351517655445427</v>
      </c>
      <c r="LT81" t="n">
        <v>0.021872893113029</v>
      </c>
      <c r="LU81" t="n">
        <v>0.00471302328233766</v>
      </c>
      <c r="LV81" t="n">
        <v>0.00109365587811698</v>
      </c>
      <c r="LW81" t="n">
        <v>0.000948117196948282</v>
      </c>
      <c r="LX81" t="n">
        <v>0.0021556397996083</v>
      </c>
      <c r="LY81" t="n">
        <v>0.0024180504744286</v>
      </c>
      <c r="LZ81" t="n">
        <v>0.00232117836637831</v>
      </c>
      <c r="MA81" t="n">
        <v>0.00171101706009071</v>
      </c>
      <c r="MB81" t="n">
        <v>0.0367157155507259</v>
      </c>
      <c r="MC81" t="n">
        <v>0.00162428086103784</v>
      </c>
      <c r="MD81" t="n">
        <v>0.00102385891888406</v>
      </c>
      <c r="ME81" t="n">
        <v>0.00024299594048931</v>
      </c>
      <c r="MF81" t="n">
        <v>0.001605081507867</v>
      </c>
      <c r="MG81" t="n">
        <v>0.00320692885519895</v>
      </c>
      <c r="MH81" t="n">
        <v>0.00180126791172124</v>
      </c>
      <c r="MI81" t="n">
        <v>0.00382292799525305</v>
      </c>
      <c r="MJ81" t="n">
        <v>0.00294452022149918</v>
      </c>
      <c r="MK81" t="n">
        <v>0.00426647809455796</v>
      </c>
      <c r="ML81" t="n">
        <v>0.00557840754232984</v>
      </c>
      <c r="MM81" t="n">
        <v>0.00199661578093191</v>
      </c>
      <c r="MN81" t="n">
        <v>0.00130367413805933</v>
      </c>
      <c r="MO81" t="n">
        <v>0.00128106531060289</v>
      </c>
      <c r="MP81" t="n">
        <v>0</v>
      </c>
      <c r="MQ81" t="n">
        <v>0.00111876928533957</v>
      </c>
      <c r="MR81" t="n">
        <v>0.00138557139007532</v>
      </c>
      <c r="MS81" t="n">
        <v>0.00130880735239373</v>
      </c>
      <c r="MT81" t="n">
        <v>0.00124508114993605</v>
      </c>
      <c r="MU81" t="n">
        <v>0.00113427129790261</v>
      </c>
      <c r="MV81" t="n">
        <v>0.00172262151287765</v>
      </c>
      <c r="MW81" t="n">
        <v>0.00201297071739965</v>
      </c>
      <c r="MX81" t="n">
        <v>0</v>
      </c>
      <c r="MY81" t="n">
        <v>0</v>
      </c>
      <c r="MZ81" t="n">
        <v>0.00133413484338697</v>
      </c>
      <c r="NA81" t="n">
        <v>0</v>
      </c>
      <c r="NB81" t="n">
        <v>0.00275993617018445</v>
      </c>
      <c r="NC81" t="n">
        <v>0.00106912364216774</v>
      </c>
      <c r="ND81" t="n">
        <v>0</v>
      </c>
      <c r="NE81" t="n">
        <v>0.00163854699573788</v>
      </c>
      <c r="NF81" t="n">
        <v>0.00140832394949267</v>
      </c>
      <c r="NG81" t="n">
        <v>0.00134932982515701</v>
      </c>
      <c r="NH81" t="n">
        <v>0</v>
      </c>
      <c r="NI81" t="n">
        <v>0.00124896589727159</v>
      </c>
      <c r="NJ81" t="n">
        <v>0.0016572118856384</v>
      </c>
      <c r="NK81" t="n">
        <v>0.00105994762909699</v>
      </c>
      <c r="NL81" t="n">
        <v>0.00141992428530392</v>
      </c>
      <c r="NM81" t="n">
        <v>0.00126212444631638</v>
      </c>
      <c r="NN81" t="n">
        <v>0.00168717825612181</v>
      </c>
      <c r="NO81" t="n">
        <v>0.00796706237484649</v>
      </c>
      <c r="NP81" t="n">
        <v>0.00983230538437448</v>
      </c>
      <c r="NQ81" t="n">
        <v>0</v>
      </c>
      <c r="NR81" t="n">
        <v>0.021872893113029</v>
      </c>
      <c r="NS81" t="n">
        <v>0.00471302328233766</v>
      </c>
      <c r="NT81" t="n">
        <v>0.00109365587811698</v>
      </c>
      <c r="NU81" t="n">
        <v>0.000948117196948281</v>
      </c>
      <c r="NV81" t="n">
        <v>0.0021556397996083</v>
      </c>
      <c r="NW81" t="n">
        <v>0.0024180504744286</v>
      </c>
      <c r="NX81" t="n">
        <v>0.00232117836637831</v>
      </c>
      <c r="NY81" t="n">
        <v>0.00171101706009071</v>
      </c>
      <c r="NZ81" t="n">
        <v>0.0367157155507259</v>
      </c>
      <c r="OA81" t="n">
        <v>0.00162428086103784</v>
      </c>
      <c r="OB81" t="n">
        <v>0.00102385891888406</v>
      </c>
      <c r="OC81" t="n">
        <v>0.00024299594048931</v>
      </c>
      <c r="OD81" t="n">
        <v>0.001605081507867</v>
      </c>
      <c r="OE81" t="n">
        <v>0.00320692885519895</v>
      </c>
      <c r="OF81" t="n">
        <v>0.00180126791172124</v>
      </c>
      <c r="OG81" t="n">
        <v>0.00382292799525305</v>
      </c>
      <c r="OH81" t="n">
        <v>0.00294452022149918</v>
      </c>
      <c r="OI81" t="n">
        <v>0.00426647809455796</v>
      </c>
      <c r="OJ81" t="n">
        <v>0.00557840754232984</v>
      </c>
      <c r="OK81" t="n">
        <v>0.00199661578093191</v>
      </c>
      <c r="OL81" t="n">
        <v>0.00130367413805933</v>
      </c>
      <c r="OM81" t="n">
        <v>0.00128106531060289</v>
      </c>
      <c r="ON81" t="n">
        <v>0.000556505929257564</v>
      </c>
      <c r="OO81" t="n">
        <v>0</v>
      </c>
      <c r="OP81" t="n">
        <v>0.00138557139007532</v>
      </c>
      <c r="OQ81" t="n">
        <v>0.00130880735239373</v>
      </c>
      <c r="OR81" t="n">
        <v>0.00124508114993605</v>
      </c>
      <c r="OS81" t="n">
        <v>0.00113427129790261</v>
      </c>
      <c r="OT81" t="n">
        <v>0.00172262151287765</v>
      </c>
      <c r="OU81" t="n">
        <v>0.00201297071739965</v>
      </c>
      <c r="OV81" t="n">
        <v>0</v>
      </c>
      <c r="OW81" t="n">
        <v>0</v>
      </c>
      <c r="OX81" t="n">
        <v>0.00133413484338697</v>
      </c>
      <c r="OY81" t="n">
        <v>0.00147527760737686</v>
      </c>
      <c r="OZ81" t="n">
        <v>0.00275993617018445</v>
      </c>
      <c r="PA81" t="n">
        <v>0.00106912364216774</v>
      </c>
      <c r="PB81" t="n">
        <v>0</v>
      </c>
      <c r="PC81" t="n">
        <v>0.00163854699573788</v>
      </c>
      <c r="PD81" t="n">
        <v>0</v>
      </c>
      <c r="PE81" t="n">
        <v>0</v>
      </c>
      <c r="PF81" t="n">
        <v>0</v>
      </c>
      <c r="PG81" t="n">
        <v>0.00124896589727159</v>
      </c>
      <c r="PH81" t="n">
        <v>0.0016572118856384</v>
      </c>
      <c r="PI81" t="n">
        <v>0.00105994762909698</v>
      </c>
      <c r="PJ81" t="n">
        <v>0</v>
      </c>
      <c r="PK81" t="n">
        <v>0.00126212444631638</v>
      </c>
      <c r="PL81" t="n">
        <v>0.00168717825612181</v>
      </c>
      <c r="PM81" t="n">
        <v>0</v>
      </c>
      <c r="PN81" t="n">
        <v>0</v>
      </c>
      <c r="PO81" t="n">
        <v>0</v>
      </c>
      <c r="PP81" t="n">
        <v>0</v>
      </c>
      <c r="PQ81" t="n">
        <v>0.00471302328233766</v>
      </c>
      <c r="PR81" t="n">
        <v>0.00109365587811698</v>
      </c>
      <c r="PS81" t="n">
        <v>0.000948117196948283</v>
      </c>
      <c r="PT81" t="n">
        <v>0.0021556397996083</v>
      </c>
      <c r="PU81" t="n">
        <v>0.00241805047442861</v>
      </c>
      <c r="PV81" t="n">
        <v>0.00232117836637831</v>
      </c>
      <c r="PW81" t="n">
        <v>0.00171101706009071</v>
      </c>
      <c r="PX81" t="n">
        <v>0.0367157155507259</v>
      </c>
      <c r="PY81" t="n">
        <v>0.00162428086103784</v>
      </c>
      <c r="PZ81" t="n">
        <v>0.00102385891888406</v>
      </c>
      <c r="QA81" t="n">
        <v>0.00024299594048931</v>
      </c>
      <c r="QB81" t="n">
        <v>0.001605081507867</v>
      </c>
      <c r="QC81" t="n">
        <v>0.00320692885519895</v>
      </c>
      <c r="QD81" t="n">
        <v>0</v>
      </c>
      <c r="QE81" t="n">
        <v>0.00382292799525304</v>
      </c>
      <c r="QF81" t="n">
        <v>0.00294452022149918</v>
      </c>
      <c r="QG81" t="n">
        <v>0.00426647809455797</v>
      </c>
      <c r="QH81" t="n">
        <v>0.00557840754232984</v>
      </c>
      <c r="QI81" t="n">
        <v>0.00199661578093191</v>
      </c>
    </row>
    <row r="82">
      <c r="A82" t="s">
        <v>81</v>
      </c>
      <c r="B82" t="n">
        <v>0.0000527783290457077</v>
      </c>
      <c r="C82" t="n">
        <v>0.0000517765334818731</v>
      </c>
      <c r="D82" t="n">
        <v>0.0000238012172775547</v>
      </c>
      <c r="E82" t="n">
        <v>0</v>
      </c>
      <c r="F82" t="n">
        <v>0</v>
      </c>
      <c r="G82" t="n">
        <v>0.0000589175519958562</v>
      </c>
      <c r="H82" t="n">
        <v>0.000069975328893057</v>
      </c>
      <c r="I82" t="n">
        <v>0.0000629786830569495</v>
      </c>
      <c r="J82" t="n">
        <v>0.0000753207045095217</v>
      </c>
      <c r="K82" t="n">
        <v>0.0000750395045950734</v>
      </c>
      <c r="L82" t="n">
        <v>0.0000528107201184109</v>
      </c>
      <c r="M82" t="n">
        <v>0.000067652951040466</v>
      </c>
      <c r="N82" t="n">
        <v>0.0000613255582079182</v>
      </c>
      <c r="O82" t="n">
        <v>0.0000759382530740774</v>
      </c>
      <c r="P82" t="n">
        <v>0.0000959064737765755</v>
      </c>
      <c r="Q82" t="n">
        <v>0.0000513776412518888</v>
      </c>
      <c r="R82" t="n">
        <v>0</v>
      </c>
      <c r="S82" t="n">
        <v>0.000106547416736266</v>
      </c>
      <c r="T82" t="n">
        <v>0</v>
      </c>
      <c r="U82" t="n">
        <v>0.0000607046190609372</v>
      </c>
      <c r="V82" t="n">
        <v>0.0000672117726973352</v>
      </c>
      <c r="W82" t="n">
        <v>0.0000592837277949375</v>
      </c>
      <c r="X82" t="n">
        <v>0.0000777708057107337</v>
      </c>
      <c r="Y82" t="n">
        <v>0.0000556016162506283</v>
      </c>
      <c r="Z82" t="n">
        <v>0.0000724918723787464</v>
      </c>
      <c r="AA82" t="n">
        <v>0</v>
      </c>
      <c r="AB82" t="n">
        <v>0.0000664035544378158</v>
      </c>
      <c r="AC82" t="n">
        <v>0.0000652069190749923</v>
      </c>
      <c r="AD82" t="n">
        <v>0.0000883912023731984</v>
      </c>
      <c r="AE82" t="n">
        <v>0.0000758949529917104</v>
      </c>
      <c r="AF82" t="n">
        <v>0.00257021232175126</v>
      </c>
      <c r="AG82" t="n">
        <v>0.0000812484361263906</v>
      </c>
      <c r="AH82" t="n">
        <v>0.0000414082600031581</v>
      </c>
      <c r="AI82" t="n">
        <v>0.000158370745911241</v>
      </c>
      <c r="AJ82" t="n">
        <v>0.0000972164362138003</v>
      </c>
      <c r="AK82" t="n">
        <v>0.0000970157129900346</v>
      </c>
      <c r="AL82" t="n">
        <v>0.0000892319634574686</v>
      </c>
      <c r="AM82" t="n">
        <v>0.0000711317405704077</v>
      </c>
      <c r="AN82" t="n">
        <v>0.000200355833793073</v>
      </c>
      <c r="AO82" t="n">
        <v>0.0000745399916120922</v>
      </c>
      <c r="AP82" t="n">
        <v>0.0000469859844167021</v>
      </c>
      <c r="AQ82" t="n">
        <v>0.0000111513444502606</v>
      </c>
      <c r="AR82" t="n">
        <v>0.000442142513646416</v>
      </c>
      <c r="AS82" t="n">
        <v>0.000702730543257223</v>
      </c>
      <c r="AT82" t="n">
        <v>0.000353410433670958</v>
      </c>
      <c r="AU82" t="n">
        <v>0.000703014932207303</v>
      </c>
      <c r="AV82" t="n">
        <v>0.000150549007139317</v>
      </c>
      <c r="AW82" t="n">
        <v>0.000280879335970303</v>
      </c>
      <c r="AX82" t="n">
        <v>0.000300920257691887</v>
      </c>
      <c r="AY82" t="n">
        <v>0.000104617644909024</v>
      </c>
      <c r="AZ82" t="n">
        <v>0.0000527783290457077</v>
      </c>
      <c r="BA82" t="n">
        <v>0.0000517765334818731</v>
      </c>
      <c r="BB82" t="n">
        <v>0.0000238012172775547</v>
      </c>
      <c r="BC82" t="n">
        <v>0</v>
      </c>
      <c r="BD82" t="n">
        <v>0.0000675289399254719</v>
      </c>
      <c r="BE82" t="n">
        <v>0.0000589175519958562</v>
      </c>
      <c r="BF82" t="n">
        <v>0.000069975328893057</v>
      </c>
      <c r="BG82" t="n">
        <v>0.0000629786830569495</v>
      </c>
      <c r="BH82" t="n">
        <v>0.0000753207045095217</v>
      </c>
      <c r="BI82" t="n">
        <v>0.0000750395045950734</v>
      </c>
      <c r="BJ82" t="n">
        <v>0.0000528107201184109</v>
      </c>
      <c r="BK82" t="n">
        <v>0.000067652951040466</v>
      </c>
      <c r="BL82" t="n">
        <v>0.0000613255582079182</v>
      </c>
      <c r="BM82" t="n">
        <v>0.0000759382530740774</v>
      </c>
      <c r="BN82" t="n">
        <v>0.0000959064737765755</v>
      </c>
      <c r="BO82" t="n">
        <v>0.0000513776412518888</v>
      </c>
      <c r="BP82" t="n">
        <v>0</v>
      </c>
      <c r="BQ82" t="n">
        <v>0.000106547416736266</v>
      </c>
      <c r="BR82" t="n">
        <v>0.0000746715777516559</v>
      </c>
      <c r="BS82" t="n">
        <v>0.0000607046190609372</v>
      </c>
      <c r="BT82" t="n">
        <v>0.0000672117726973352</v>
      </c>
      <c r="BU82" t="n">
        <v>0.0000592837277949375</v>
      </c>
      <c r="BV82" t="n">
        <v>0.0000777708057107337</v>
      </c>
      <c r="BW82" t="n">
        <v>0.0000556016162506284</v>
      </c>
      <c r="BX82" t="n">
        <v>0.0000724918723787464</v>
      </c>
      <c r="BY82" t="n">
        <v>0</v>
      </c>
      <c r="BZ82" t="n">
        <v>0.0000664035544378159</v>
      </c>
      <c r="CA82" t="n">
        <v>0.0000652069190749924</v>
      </c>
      <c r="CB82" t="n">
        <v>0.0000883912023731983</v>
      </c>
      <c r="CC82" t="n">
        <v>0.0000758949529917104</v>
      </c>
      <c r="CD82" t="n">
        <v>1.00257021232175</v>
      </c>
      <c r="CE82" t="n">
        <v>0.0000812484361263906</v>
      </c>
      <c r="CF82" t="n">
        <v>0.0000414082600031581</v>
      </c>
      <c r="CG82" t="n">
        <v>0.000158370745911241</v>
      </c>
      <c r="CH82" t="n">
        <v>0.0000972164362138004</v>
      </c>
      <c r="CI82" t="n">
        <v>0.0000970157129900347</v>
      </c>
      <c r="CJ82" t="n">
        <v>0.0000892319634574685</v>
      </c>
      <c r="CK82" t="n">
        <v>0.0000711317405704077</v>
      </c>
      <c r="CL82" t="n">
        <v>0.000200355833793073</v>
      </c>
      <c r="CM82" t="n">
        <v>0.0000745399916120922</v>
      </c>
      <c r="CN82" t="n">
        <v>0.0000469859844167021</v>
      </c>
      <c r="CO82" t="n">
        <v>0.0000111513444502606</v>
      </c>
      <c r="CP82" t="n">
        <v>0.000442142513646417</v>
      </c>
      <c r="CQ82" t="n">
        <v>0.000702730543257224</v>
      </c>
      <c r="CR82" t="n">
        <v>0</v>
      </c>
      <c r="CS82" t="n">
        <v>0.000703014932207303</v>
      </c>
      <c r="CT82" t="n">
        <v>0.000150549007139317</v>
      </c>
      <c r="CU82" t="n">
        <v>0.000280879335970303</v>
      </c>
      <c r="CV82" t="n">
        <v>0.000300920257691888</v>
      </c>
      <c r="CW82" t="n">
        <v>0.000104617644909024</v>
      </c>
      <c r="CX82" t="n">
        <v>0.0000527783290457077</v>
      </c>
      <c r="CY82" t="n">
        <v>0.0000517765334818731</v>
      </c>
      <c r="CZ82" t="n">
        <v>0</v>
      </c>
      <c r="DA82" t="n">
        <v>0</v>
      </c>
      <c r="DB82" t="n">
        <v>0.000067528939925472</v>
      </c>
      <c r="DC82" t="n">
        <v>0.0000589175519958562</v>
      </c>
      <c r="DD82" t="n">
        <v>0.000069975328893057</v>
      </c>
      <c r="DE82" t="n">
        <v>0.0000629786830569495</v>
      </c>
      <c r="DF82" t="n">
        <v>0</v>
      </c>
      <c r="DG82" t="n">
        <v>0.0000750395045950734</v>
      </c>
      <c r="DH82" t="n">
        <v>0</v>
      </c>
      <c r="DI82" t="n">
        <v>0</v>
      </c>
      <c r="DJ82" t="n">
        <v>0.0000613255582079182</v>
      </c>
      <c r="DK82" t="n">
        <v>0</v>
      </c>
      <c r="DL82" t="n">
        <v>0.0000959064737765755</v>
      </c>
      <c r="DM82" t="n">
        <v>0</v>
      </c>
      <c r="DN82" t="n">
        <v>0</v>
      </c>
      <c r="DO82" t="n">
        <v>0</v>
      </c>
      <c r="DP82" t="n">
        <v>0</v>
      </c>
      <c r="DQ82" t="n">
        <v>0.0000607046190609372</v>
      </c>
      <c r="DR82" t="n">
        <v>0</v>
      </c>
      <c r="DS82" t="n">
        <v>0.0000592837277949375</v>
      </c>
      <c r="DT82" t="n">
        <v>0.0000777708057107337</v>
      </c>
      <c r="DU82" t="n">
        <v>0.0000556016162506284</v>
      </c>
      <c r="DV82" t="n">
        <v>0</v>
      </c>
      <c r="DW82" t="n">
        <v>0</v>
      </c>
      <c r="DX82" t="n">
        <v>0.0000664035544378159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0.0000414082600031581</v>
      </c>
      <c r="EE82" t="n">
        <v>0.000158370745911241</v>
      </c>
      <c r="EF82" t="n">
        <v>0.0000972164362138003</v>
      </c>
      <c r="EG82" t="n">
        <v>0.0000970157129900346</v>
      </c>
      <c r="EH82" t="n">
        <v>0.0000892319634574686</v>
      </c>
      <c r="EI82" t="n">
        <v>0.0000711317405704077</v>
      </c>
      <c r="EJ82" t="n">
        <v>0.000200355833793073</v>
      </c>
      <c r="EK82" t="n">
        <v>0.0000745399916120922</v>
      </c>
      <c r="EL82" t="n">
        <v>0.0000469859844167021</v>
      </c>
      <c r="EM82" t="n">
        <v>0.0000111513444502606</v>
      </c>
      <c r="EN82" t="n">
        <v>0</v>
      </c>
      <c r="EO82" t="n">
        <v>0.000702730543257224</v>
      </c>
      <c r="EP82" t="n">
        <v>0</v>
      </c>
      <c r="EQ82" t="n">
        <v>0</v>
      </c>
      <c r="ER82" t="n">
        <v>0.000150549007139317</v>
      </c>
      <c r="ES82" t="n">
        <v>0.000280879335970303</v>
      </c>
      <c r="ET82" t="n">
        <v>0.000300920257691887</v>
      </c>
      <c r="EU82" t="n">
        <v>0.000104617644909024</v>
      </c>
      <c r="EV82" t="n">
        <v>0.0000527783290457076</v>
      </c>
      <c r="EW82" t="n">
        <v>0.0000517765334818732</v>
      </c>
      <c r="EX82" t="n">
        <v>0.0000238012172775547</v>
      </c>
      <c r="EY82" t="n">
        <v>0.0000466657813668484</v>
      </c>
      <c r="EZ82" t="n">
        <v>0.0000675289399254719</v>
      </c>
      <c r="FA82" t="n">
        <v>0.0000589175519958562</v>
      </c>
      <c r="FB82" t="n">
        <v>0.000069975328893057</v>
      </c>
      <c r="FC82" t="n">
        <v>0.0000629786830569495</v>
      </c>
      <c r="FD82" t="n">
        <v>0.0000753207045095217</v>
      </c>
      <c r="FE82" t="n">
        <v>0.0000750395045950734</v>
      </c>
      <c r="FF82" t="n">
        <v>0</v>
      </c>
      <c r="FG82" t="n">
        <v>0</v>
      </c>
      <c r="FH82" t="n">
        <v>0.0000613255582079182</v>
      </c>
      <c r="FI82" t="n">
        <v>0.0000759382530740774</v>
      </c>
      <c r="FJ82" t="n">
        <v>0</v>
      </c>
      <c r="FK82" t="n">
        <v>0.0000513776412518888</v>
      </c>
      <c r="FL82" t="n">
        <v>0</v>
      </c>
      <c r="FM82" t="n">
        <v>0.000106547416736266</v>
      </c>
      <c r="FN82" t="n">
        <v>0</v>
      </c>
      <c r="FO82" t="n">
        <v>0.0000607046190609372</v>
      </c>
      <c r="FP82" t="n">
        <v>0</v>
      </c>
      <c r="FQ82" t="n">
        <v>0.0000592837277949375</v>
      </c>
      <c r="FR82" t="n">
        <v>0.0000777708057107336</v>
      </c>
      <c r="FS82" t="n">
        <v>0.0000556016162506283</v>
      </c>
      <c r="FT82" t="n">
        <v>0.0000724918723787464</v>
      </c>
      <c r="FU82" t="n">
        <v>0</v>
      </c>
      <c r="FV82" t="n">
        <v>0.0000664035544378159</v>
      </c>
      <c r="FW82" t="n">
        <v>0.0000652069190749924</v>
      </c>
      <c r="FX82" t="n">
        <v>0</v>
      </c>
      <c r="FY82" t="n">
        <v>0</v>
      </c>
      <c r="FZ82" t="n">
        <v>0</v>
      </c>
      <c r="GA82" t="n">
        <v>0.0000812484361263906</v>
      </c>
      <c r="GB82" t="n">
        <v>0.0000414082600031581</v>
      </c>
      <c r="GC82" t="n">
        <v>0.000158370745911241</v>
      </c>
      <c r="GD82" t="n">
        <v>0.0000972164362138004</v>
      </c>
      <c r="GE82" t="n">
        <v>0.0000970157129900346</v>
      </c>
      <c r="GF82" t="n">
        <v>0.0000892319634574685</v>
      </c>
      <c r="GG82" t="n">
        <v>0.0000711317405704077</v>
      </c>
      <c r="GH82" t="n">
        <v>0.000200355833793073</v>
      </c>
      <c r="GI82" t="n">
        <v>0.0000745399916120922</v>
      </c>
      <c r="GJ82" t="n">
        <v>0.0000469859844167021</v>
      </c>
      <c r="GK82" t="n">
        <v>0</v>
      </c>
      <c r="GL82" t="n">
        <v>0.000442142513646416</v>
      </c>
      <c r="GM82" t="n">
        <v>0.000702730543257222</v>
      </c>
      <c r="GN82" t="n">
        <v>0</v>
      </c>
      <c r="GO82" t="n">
        <v>0.000703014932207303</v>
      </c>
      <c r="GP82" t="n">
        <v>0.000150549007139317</v>
      </c>
      <c r="GQ82" t="n">
        <v>0.000280879335970303</v>
      </c>
      <c r="GR82" t="n">
        <v>0.000300920257691887</v>
      </c>
      <c r="GS82" t="n">
        <v>0.000104617644909024</v>
      </c>
      <c r="GT82" t="n">
        <v>0.0000527783290457077</v>
      </c>
      <c r="GU82" t="n">
        <v>0.0000517765334818731</v>
      </c>
      <c r="GV82" t="n">
        <v>0</v>
      </c>
      <c r="GW82" t="n">
        <v>0.0000466657813668484</v>
      </c>
      <c r="GX82" t="n">
        <v>0</v>
      </c>
      <c r="GY82" t="n">
        <v>0.0000589175519958562</v>
      </c>
      <c r="GZ82" t="n">
        <v>0.0000699753288930571</v>
      </c>
      <c r="HA82" t="n">
        <v>0.0000629786830569495</v>
      </c>
      <c r="HB82" t="n">
        <v>0.0000753207045095217</v>
      </c>
      <c r="HC82" t="n">
        <v>0.0000750395045950735</v>
      </c>
      <c r="HD82" t="n">
        <v>0.0000528107201184109</v>
      </c>
      <c r="HE82" t="n">
        <v>0.0000676529510404661</v>
      </c>
      <c r="HF82" t="n">
        <v>0.0000613255582079182</v>
      </c>
      <c r="HG82" t="n">
        <v>0.0000759382530740774</v>
      </c>
      <c r="HH82" t="n">
        <v>0.0000959064737765754</v>
      </c>
      <c r="HI82" t="n">
        <v>0.0000513776412518888</v>
      </c>
      <c r="HJ82" t="n">
        <v>0</v>
      </c>
      <c r="HK82" t="n">
        <v>0.000106547416736266</v>
      </c>
      <c r="HL82" t="n">
        <v>0.000074671577751656</v>
      </c>
      <c r="HM82" t="n">
        <v>0.0000607046190609372</v>
      </c>
      <c r="HN82" t="n">
        <v>0.0000672117726973352</v>
      </c>
      <c r="HO82" t="n">
        <v>0.0000592837277949375</v>
      </c>
      <c r="HP82" t="n">
        <v>0.0000777708057107337</v>
      </c>
      <c r="HQ82" t="n">
        <v>0.0000556016162506283</v>
      </c>
      <c r="HR82" t="n">
        <v>0.0000724918723787464</v>
      </c>
      <c r="HS82" t="n">
        <v>0.0000603946752984284</v>
      </c>
      <c r="HT82" t="n">
        <v>0.0000664035544378158</v>
      </c>
      <c r="HU82" t="n">
        <v>0.0000652069190749924</v>
      </c>
      <c r="HV82" t="n">
        <v>0.0000883912023731983</v>
      </c>
      <c r="HW82" t="n">
        <v>0.0000758949529917104</v>
      </c>
      <c r="HX82" t="n">
        <v>0.00257021232175126</v>
      </c>
      <c r="HY82" t="n">
        <v>0.0000812484361263906</v>
      </c>
      <c r="HZ82" t="n">
        <v>0.0000414082600031581</v>
      </c>
      <c r="IA82" t="n">
        <v>0.000158370745911241</v>
      </c>
      <c r="IB82" t="n">
        <v>0.0000972164362138004</v>
      </c>
      <c r="IC82" t="n">
        <v>0.0000970157129900346</v>
      </c>
      <c r="ID82" t="n">
        <v>0.0000892319634574685</v>
      </c>
      <c r="IE82" t="n">
        <v>0.0000711317405704077</v>
      </c>
      <c r="IF82" t="n">
        <v>0.000200355833793073</v>
      </c>
      <c r="IG82" t="n">
        <v>0.0000745399916120922</v>
      </c>
      <c r="IH82" t="n">
        <v>0.000046985984416702</v>
      </c>
      <c r="II82" t="n">
        <v>0.0000111513444502606</v>
      </c>
      <c r="IJ82" t="n">
        <v>0.000442142513646417</v>
      </c>
      <c r="IK82" t="n">
        <v>0.000702730543257223</v>
      </c>
      <c r="IL82" t="n">
        <v>0.000353410433670958</v>
      </c>
      <c r="IM82" t="n">
        <v>0.000703014932207303</v>
      </c>
      <c r="IN82" t="n">
        <v>0.000150549007139317</v>
      </c>
      <c r="IO82" t="n">
        <v>0.000280879335970303</v>
      </c>
      <c r="IP82" t="n">
        <v>0.000300920257691887</v>
      </c>
      <c r="IQ82" t="n">
        <v>0.000104617644909024</v>
      </c>
      <c r="IR82" t="n">
        <v>0.0000527783290457077</v>
      </c>
      <c r="IS82" t="n">
        <v>0.0000517765334818731</v>
      </c>
      <c r="IT82" t="n">
        <v>0</v>
      </c>
      <c r="IU82" t="n">
        <v>0</v>
      </c>
      <c r="IV82" t="n">
        <v>0.0000675289399254719</v>
      </c>
      <c r="IW82" t="n">
        <v>0.0000589175519958561</v>
      </c>
      <c r="IX82" t="n">
        <v>0.000069975328893057</v>
      </c>
      <c r="IY82" t="n">
        <v>0.0000629786830569495</v>
      </c>
      <c r="IZ82" t="n">
        <v>0.0000753207045095216</v>
      </c>
      <c r="JA82" t="n">
        <v>0.0000750395045950734</v>
      </c>
      <c r="JB82" t="n">
        <v>0.0000528107201184109</v>
      </c>
      <c r="JC82" t="n">
        <v>0</v>
      </c>
      <c r="JD82" t="n">
        <v>0.0000613255582079182</v>
      </c>
      <c r="JE82" t="n">
        <v>0.0000759382530740774</v>
      </c>
      <c r="JF82" t="n">
        <v>0.0000959064737765754</v>
      </c>
      <c r="JG82" t="n">
        <v>0</v>
      </c>
      <c r="JH82" t="n">
        <v>0</v>
      </c>
      <c r="JI82" t="n">
        <v>0.000106547416736266</v>
      </c>
      <c r="JJ82" t="n">
        <v>0.000074671577751656</v>
      </c>
      <c r="JK82" t="n">
        <v>0.0000607046190609372</v>
      </c>
      <c r="JL82" t="n">
        <v>0</v>
      </c>
      <c r="JM82" t="n">
        <v>0.0000592837277949375</v>
      </c>
      <c r="JN82" t="n">
        <v>0.0000777708057107337</v>
      </c>
      <c r="JO82" t="n">
        <v>0.0000556016162506283</v>
      </c>
      <c r="JP82" t="n">
        <v>0.0000724918723787464</v>
      </c>
      <c r="JQ82" t="n">
        <v>0.0000603946752984284</v>
      </c>
      <c r="JR82" t="n">
        <v>0.0000664035544378159</v>
      </c>
      <c r="JS82" t="n">
        <v>0.0000652069190749923</v>
      </c>
      <c r="JT82" t="n">
        <v>0.0000883912023731985</v>
      </c>
      <c r="JU82" t="n">
        <v>0</v>
      </c>
      <c r="JV82" t="n">
        <v>0</v>
      </c>
      <c r="JW82" t="n">
        <v>0.0000812484361263905</v>
      </c>
      <c r="JX82" t="n">
        <v>0.000041408260003158</v>
      </c>
      <c r="JY82" t="n">
        <v>0.000158370745911241</v>
      </c>
      <c r="JZ82" t="n">
        <v>0.0000972164362138004</v>
      </c>
      <c r="KA82" t="n">
        <v>0.0000970157129900346</v>
      </c>
      <c r="KB82" t="n">
        <v>0.0000892319634574685</v>
      </c>
      <c r="KC82" t="n">
        <v>0.0000711317405704077</v>
      </c>
      <c r="KD82" t="n">
        <v>0.000200355833793073</v>
      </c>
      <c r="KE82" t="n">
        <v>0.0000745399916120922</v>
      </c>
      <c r="KF82" t="n">
        <v>0.000046985984416702</v>
      </c>
      <c r="KG82" t="n">
        <v>0</v>
      </c>
      <c r="KH82" t="n">
        <v>0.000442142513646417</v>
      </c>
      <c r="KI82" t="n">
        <v>0.000702730543257223</v>
      </c>
      <c r="KJ82" t="n">
        <v>0.000353410433670958</v>
      </c>
      <c r="KK82" t="n">
        <v>0.000703014932207303</v>
      </c>
      <c r="KL82" t="n">
        <v>0.000150549007139317</v>
      </c>
      <c r="KM82" t="n">
        <v>0.000280879335970303</v>
      </c>
      <c r="KN82" t="n">
        <v>0.000300920257691887</v>
      </c>
      <c r="KO82" t="n">
        <v>0.000104617644909025</v>
      </c>
      <c r="KP82" t="n">
        <v>0.0000527783290457077</v>
      </c>
      <c r="KQ82" t="n">
        <v>0</v>
      </c>
      <c r="KR82" t="n">
        <v>0</v>
      </c>
      <c r="KS82" t="n">
        <v>0.0000466657813668484</v>
      </c>
      <c r="KT82" t="n">
        <v>0.0000675289399254719</v>
      </c>
      <c r="KU82" t="n">
        <v>0.0000589175519958561</v>
      </c>
      <c r="KV82" t="n">
        <v>0.000069975328893057</v>
      </c>
      <c r="KW82" t="n">
        <v>0.0000629786830569495</v>
      </c>
      <c r="KX82" t="n">
        <v>0.0000753207045095218</v>
      </c>
      <c r="KY82" t="n">
        <v>0.0000750395045950734</v>
      </c>
      <c r="KZ82" t="n">
        <v>0.0000528107201184109</v>
      </c>
      <c r="LA82" t="n">
        <v>0.0000676529510404661</v>
      </c>
      <c r="LB82" t="n">
        <v>0.0000613255582079181</v>
      </c>
      <c r="LC82" t="n">
        <v>0.0000759382530740774</v>
      </c>
      <c r="LD82" t="n">
        <v>0.0000959064737765755</v>
      </c>
      <c r="LE82" t="n">
        <v>0.0000513776412518888</v>
      </c>
      <c r="LF82" t="n">
        <v>0.0000694772915820316</v>
      </c>
      <c r="LG82" t="n">
        <v>0.000106547416736266</v>
      </c>
      <c r="LH82" t="n">
        <v>0.000074671577751656</v>
      </c>
      <c r="LI82" t="n">
        <v>0.0000607046190609372</v>
      </c>
      <c r="LJ82" t="n">
        <v>0.0000672117726973352</v>
      </c>
      <c r="LK82" t="n">
        <v>0.0000592837277949374</v>
      </c>
      <c r="LL82" t="n">
        <v>0.0000777708057107336</v>
      </c>
      <c r="LM82" t="n">
        <v>0.0000556016162506283</v>
      </c>
      <c r="LN82" t="n">
        <v>0.0000724918723787465</v>
      </c>
      <c r="LO82" t="n">
        <v>0.0000603946752984284</v>
      </c>
      <c r="LP82" t="n">
        <v>0.0000664035544378159</v>
      </c>
      <c r="LQ82" t="n">
        <v>0.0000652069190749924</v>
      </c>
      <c r="LR82" t="n">
        <v>0.0000883912023731984</v>
      </c>
      <c r="LS82" t="n">
        <v>0.0000758949529917105</v>
      </c>
      <c r="LT82" t="n">
        <v>0.00257021232175126</v>
      </c>
      <c r="LU82" t="n">
        <v>0.0000812484361263905</v>
      </c>
      <c r="LV82" t="n">
        <v>0.000041408260003158</v>
      </c>
      <c r="LW82" t="n">
        <v>0.000158370745911241</v>
      </c>
      <c r="LX82" t="n">
        <v>0.0000972164362138004</v>
      </c>
      <c r="LY82" t="n">
        <v>0.0000970157129900346</v>
      </c>
      <c r="LZ82" t="n">
        <v>0.0000892319634574686</v>
      </c>
      <c r="MA82" t="n">
        <v>0.0000711317405704077</v>
      </c>
      <c r="MB82" t="n">
        <v>0.000200355833793073</v>
      </c>
      <c r="MC82" t="n">
        <v>0.0000745399916120922</v>
      </c>
      <c r="MD82" t="n">
        <v>0.0000469859844167021</v>
      </c>
      <c r="ME82" t="n">
        <v>0.0000111513444502606</v>
      </c>
      <c r="MF82" t="n">
        <v>0.000442142513646417</v>
      </c>
      <c r="MG82" t="n">
        <v>0.000702730543257223</v>
      </c>
      <c r="MH82" t="n">
        <v>0.000353410433670958</v>
      </c>
      <c r="MI82" t="n">
        <v>0.000703014932207304</v>
      </c>
      <c r="MJ82" t="n">
        <v>0.000150549007139317</v>
      </c>
      <c r="MK82" t="n">
        <v>0.000280879335970303</v>
      </c>
      <c r="ML82" t="n">
        <v>0.000300920257691888</v>
      </c>
      <c r="MM82" t="n">
        <v>0.000104617644909024</v>
      </c>
      <c r="MN82" t="n">
        <v>0.0000527783290457076</v>
      </c>
      <c r="MO82" t="n">
        <v>0.0000517765334818731</v>
      </c>
      <c r="MP82" t="n">
        <v>0</v>
      </c>
      <c r="MQ82" t="n">
        <v>0.0000466657813668485</v>
      </c>
      <c r="MR82" t="n">
        <v>0.0000675289399254719</v>
      </c>
      <c r="MS82" t="n">
        <v>0.0000589175519958562</v>
      </c>
      <c r="MT82" t="n">
        <v>0.000069975328893057</v>
      </c>
      <c r="MU82" t="n">
        <v>0.0000629786830569496</v>
      </c>
      <c r="MV82" t="n">
        <v>0.0000753207045095217</v>
      </c>
      <c r="MW82" t="n">
        <v>0.0000750395045950734</v>
      </c>
      <c r="MX82" t="n">
        <v>0</v>
      </c>
      <c r="MY82" t="n">
        <v>0</v>
      </c>
      <c r="MZ82" t="n">
        <v>0.0000613255582079182</v>
      </c>
      <c r="NA82" t="n">
        <v>0</v>
      </c>
      <c r="NB82" t="n">
        <v>0.0000959064737765754</v>
      </c>
      <c r="NC82" t="n">
        <v>0.0000513776412518887</v>
      </c>
      <c r="ND82" t="n">
        <v>0</v>
      </c>
      <c r="NE82" t="n">
        <v>0.000106547416736266</v>
      </c>
      <c r="NF82" t="n">
        <v>0.000074671577751656</v>
      </c>
      <c r="NG82" t="n">
        <v>0.0000607046190609371</v>
      </c>
      <c r="NH82" t="n">
        <v>0</v>
      </c>
      <c r="NI82" t="n">
        <v>0.0000592837277949375</v>
      </c>
      <c r="NJ82" t="n">
        <v>0.0000777708057107337</v>
      </c>
      <c r="NK82" t="n">
        <v>0.0000556016162506284</v>
      </c>
      <c r="NL82" t="n">
        <v>0.0000724918723787464</v>
      </c>
      <c r="NM82" t="n">
        <v>0.0000603946752984284</v>
      </c>
      <c r="NN82" t="n">
        <v>0.0000664035544378159</v>
      </c>
      <c r="NO82" t="n">
        <v>0.0000652069190749922</v>
      </c>
      <c r="NP82" t="n">
        <v>0.0000883912023731984</v>
      </c>
      <c r="NQ82" t="n">
        <v>0</v>
      </c>
      <c r="NR82" t="n">
        <v>0.00257021232175126</v>
      </c>
      <c r="NS82" t="n">
        <v>0.0000812484361263906</v>
      </c>
      <c r="NT82" t="n">
        <v>0.0000414082600031581</v>
      </c>
      <c r="NU82" t="n">
        <v>0.000158370745911241</v>
      </c>
      <c r="NV82" t="n">
        <v>0.0000972164362138003</v>
      </c>
      <c r="NW82" t="n">
        <v>0.0000970157129900346</v>
      </c>
      <c r="NX82" t="n">
        <v>0.0000892319634574686</v>
      </c>
      <c r="NY82" t="n">
        <v>0.0000711317405704076</v>
      </c>
      <c r="NZ82" t="n">
        <v>0.000200355833793073</v>
      </c>
      <c r="OA82" t="n">
        <v>0.0000745399916120922</v>
      </c>
      <c r="OB82" t="n">
        <v>0.0000469859844167021</v>
      </c>
      <c r="OC82" t="n">
        <v>0.0000111513444502606</v>
      </c>
      <c r="OD82" t="n">
        <v>0.000442142513646417</v>
      </c>
      <c r="OE82" t="n">
        <v>0.000702730543257224</v>
      </c>
      <c r="OF82" t="n">
        <v>0.000353410433670958</v>
      </c>
      <c r="OG82" t="n">
        <v>0.000703014932207304</v>
      </c>
      <c r="OH82" t="n">
        <v>0.000150549007139317</v>
      </c>
      <c r="OI82" t="n">
        <v>0.000280879335970303</v>
      </c>
      <c r="OJ82" t="n">
        <v>0.000300920257691887</v>
      </c>
      <c r="OK82" t="n">
        <v>0.000104617644909024</v>
      </c>
      <c r="OL82" t="n">
        <v>0.0000527783290457077</v>
      </c>
      <c r="OM82" t="n">
        <v>0.0000517765334818731</v>
      </c>
      <c r="ON82" t="n">
        <v>0.0000238012172775547</v>
      </c>
      <c r="OO82" t="n">
        <v>0</v>
      </c>
      <c r="OP82" t="n">
        <v>0.0000675289399254719</v>
      </c>
      <c r="OQ82" t="n">
        <v>0.0000589175519958562</v>
      </c>
      <c r="OR82" t="n">
        <v>0.000069975328893057</v>
      </c>
      <c r="OS82" t="n">
        <v>0.0000629786830569495</v>
      </c>
      <c r="OT82" t="n">
        <v>0.0000753207045095217</v>
      </c>
      <c r="OU82" t="n">
        <v>0.0000750395045950735</v>
      </c>
      <c r="OV82" t="n">
        <v>0</v>
      </c>
      <c r="OW82" t="n">
        <v>0</v>
      </c>
      <c r="OX82" t="n">
        <v>0.0000613255582079183</v>
      </c>
      <c r="OY82" t="n">
        <v>0.0000759382530740773</v>
      </c>
      <c r="OZ82" t="n">
        <v>0.0000959064737765754</v>
      </c>
      <c r="PA82" t="n">
        <v>0.0000513776412518888</v>
      </c>
      <c r="PB82" t="n">
        <v>0</v>
      </c>
      <c r="PC82" t="n">
        <v>0.000106547416736266</v>
      </c>
      <c r="PD82" t="n">
        <v>0</v>
      </c>
      <c r="PE82" t="n">
        <v>0</v>
      </c>
      <c r="PF82" t="n">
        <v>0</v>
      </c>
      <c r="PG82" t="n">
        <v>0.0000592837277949374</v>
      </c>
      <c r="PH82" t="n">
        <v>0.0000777708057107337</v>
      </c>
      <c r="PI82" t="n">
        <v>0.0000556016162506283</v>
      </c>
      <c r="PJ82" t="n">
        <v>0</v>
      </c>
      <c r="PK82" t="n">
        <v>0.0000603946752984284</v>
      </c>
      <c r="PL82" t="n">
        <v>0.0000664035544378158</v>
      </c>
      <c r="PM82" t="n">
        <v>0</v>
      </c>
      <c r="PN82" t="n">
        <v>0</v>
      </c>
      <c r="PO82" t="n">
        <v>0</v>
      </c>
      <c r="PP82" t="n">
        <v>0</v>
      </c>
      <c r="PQ82" t="n">
        <v>0.0000812484361263906</v>
      </c>
      <c r="PR82" t="n">
        <v>0.0000414082600031581</v>
      </c>
      <c r="PS82" t="n">
        <v>0.000158370745911241</v>
      </c>
      <c r="PT82" t="n">
        <v>0.0000972164362138003</v>
      </c>
      <c r="PU82" t="n">
        <v>0.0000970157129900347</v>
      </c>
      <c r="PV82" t="n">
        <v>0.0000892319634574685</v>
      </c>
      <c r="PW82" t="n">
        <v>0.0000711317405704077</v>
      </c>
      <c r="PX82" t="n">
        <v>0.000200355833793073</v>
      </c>
      <c r="PY82" t="n">
        <v>0.0000745399916120922</v>
      </c>
      <c r="PZ82" t="n">
        <v>0.000046985984416702</v>
      </c>
      <c r="QA82" t="n">
        <v>0.0000111513444502606</v>
      </c>
      <c r="QB82" t="n">
        <v>0.000442142513646416</v>
      </c>
      <c r="QC82" t="n">
        <v>0.000702730543257223</v>
      </c>
      <c r="QD82" t="n">
        <v>0</v>
      </c>
      <c r="QE82" t="n">
        <v>0.000703014932207304</v>
      </c>
      <c r="QF82" t="n">
        <v>0.000150549007139317</v>
      </c>
      <c r="QG82" t="n">
        <v>0.000280879335970303</v>
      </c>
      <c r="QH82" t="n">
        <v>0.000300920257691888</v>
      </c>
      <c r="QI82" t="n">
        <v>0.000104617644909024</v>
      </c>
    </row>
    <row r="83">
      <c r="A83" t="s">
        <v>82</v>
      </c>
      <c r="B83" t="n">
        <v>0.0122937337008604</v>
      </c>
      <c r="C83" t="n">
        <v>0.0123932857186187</v>
      </c>
      <c r="D83" t="n">
        <v>0.00451610484191443</v>
      </c>
      <c r="E83" t="n">
        <v>0</v>
      </c>
      <c r="F83" t="n">
        <v>0</v>
      </c>
      <c r="G83" t="n">
        <v>0.00944933156876375</v>
      </c>
      <c r="H83" t="n">
        <v>0.00814476175713871</v>
      </c>
      <c r="I83" t="n">
        <v>0.00641725412743536</v>
      </c>
      <c r="J83" t="n">
        <v>0.00836168378658828</v>
      </c>
      <c r="K83" t="n">
        <v>0.00732240766854267</v>
      </c>
      <c r="L83" t="n">
        <v>0.00888892470643892</v>
      </c>
      <c r="M83" t="n">
        <v>0.00781036438729408</v>
      </c>
      <c r="N83" t="n">
        <v>0.00787562761925198</v>
      </c>
      <c r="O83" t="n">
        <v>0.00781499953484736</v>
      </c>
      <c r="P83" t="n">
        <v>0.00727529970848224</v>
      </c>
      <c r="Q83" t="n">
        <v>0.00735796864467844</v>
      </c>
      <c r="R83" t="n">
        <v>0</v>
      </c>
      <c r="S83" t="n">
        <v>0.00769448881020963</v>
      </c>
      <c r="T83" t="n">
        <v>0</v>
      </c>
      <c r="U83" t="n">
        <v>0.00602205279144909</v>
      </c>
      <c r="V83" t="n">
        <v>0.00779650511990198</v>
      </c>
      <c r="W83" t="n">
        <v>0.00766989274859627</v>
      </c>
      <c r="X83" t="n">
        <v>0.00788852074884987</v>
      </c>
      <c r="Y83" t="n">
        <v>0.00564755376087882</v>
      </c>
      <c r="Z83" t="n">
        <v>0.0083141457610816</v>
      </c>
      <c r="AA83" t="n">
        <v>0</v>
      </c>
      <c r="AB83" t="n">
        <v>0.0109183238751324</v>
      </c>
      <c r="AC83" t="n">
        <v>0.00856383384112286</v>
      </c>
      <c r="AD83" t="n">
        <v>0.011122251508899</v>
      </c>
      <c r="AE83" t="n">
        <v>0.0069076123248599</v>
      </c>
      <c r="AF83" t="n">
        <v>0.00691652052659506</v>
      </c>
      <c r="AG83" t="n">
        <v>0.121217123038116</v>
      </c>
      <c r="AH83" t="n">
        <v>0.00447748816576387</v>
      </c>
      <c r="AI83" t="n">
        <v>0.0031533800061162</v>
      </c>
      <c r="AJ83" t="n">
        <v>0.00664373678689118</v>
      </c>
      <c r="AK83" t="n">
        <v>0.0132916793066395</v>
      </c>
      <c r="AL83" t="n">
        <v>0.0044237264662717</v>
      </c>
      <c r="AM83" t="n">
        <v>0.0163051235623007</v>
      </c>
      <c r="AN83" t="n">
        <v>0.00619078071296175</v>
      </c>
      <c r="AO83" t="n">
        <v>0.00190070000284774</v>
      </c>
      <c r="AP83" t="n">
        <v>0.00119809861503515</v>
      </c>
      <c r="AQ83" t="n">
        <v>0.00028434884376002</v>
      </c>
      <c r="AR83" t="n">
        <v>0.00485292942402085</v>
      </c>
      <c r="AS83" t="n">
        <v>0.010911836245965</v>
      </c>
      <c r="AT83" t="n">
        <v>0.00543847636620962</v>
      </c>
      <c r="AU83" t="n">
        <v>0.00945998244928462</v>
      </c>
      <c r="AV83" t="n">
        <v>0.0122366755080394</v>
      </c>
      <c r="AW83" t="n">
        <v>0.0189947313299143</v>
      </c>
      <c r="AX83" t="n">
        <v>0.0288786722399952</v>
      </c>
      <c r="AY83" t="n">
        <v>0.00899708742702451</v>
      </c>
      <c r="AZ83" t="n">
        <v>0.0122937337008604</v>
      </c>
      <c r="BA83" t="n">
        <v>0.0123932857186187</v>
      </c>
      <c r="BB83" t="n">
        <v>0.00451610484191443</v>
      </c>
      <c r="BC83" t="n">
        <v>0</v>
      </c>
      <c r="BD83" t="n">
        <v>0.0101006017305454</v>
      </c>
      <c r="BE83" t="n">
        <v>0.00944933156876375</v>
      </c>
      <c r="BF83" t="n">
        <v>0.00814476175713871</v>
      </c>
      <c r="BG83" t="n">
        <v>0.00641725412743536</v>
      </c>
      <c r="BH83" t="n">
        <v>0.00836168378658828</v>
      </c>
      <c r="BI83" t="n">
        <v>0.00732240766854267</v>
      </c>
      <c r="BJ83" t="n">
        <v>0.00888892470643891</v>
      </c>
      <c r="BK83" t="n">
        <v>0.00781036438729408</v>
      </c>
      <c r="BL83" t="n">
        <v>0.00787562761925198</v>
      </c>
      <c r="BM83" t="n">
        <v>0.00781499953484735</v>
      </c>
      <c r="BN83" t="n">
        <v>0.00727529970848224</v>
      </c>
      <c r="BO83" t="n">
        <v>0.00735796864467844</v>
      </c>
      <c r="BP83" t="n">
        <v>0</v>
      </c>
      <c r="BQ83" t="n">
        <v>0.00769448881020963</v>
      </c>
      <c r="BR83" t="n">
        <v>0.00662038447458334</v>
      </c>
      <c r="BS83" t="n">
        <v>0.00602205279144909</v>
      </c>
      <c r="BT83" t="n">
        <v>0.00779650511990198</v>
      </c>
      <c r="BU83" t="n">
        <v>0.00766989274859628</v>
      </c>
      <c r="BV83" t="n">
        <v>0.00788852074884987</v>
      </c>
      <c r="BW83" t="n">
        <v>0.00564755376087883</v>
      </c>
      <c r="BX83" t="n">
        <v>0.0083141457610816</v>
      </c>
      <c r="BY83" t="n">
        <v>0</v>
      </c>
      <c r="BZ83" t="n">
        <v>0.0109183238751324</v>
      </c>
      <c r="CA83" t="n">
        <v>0.00856383384112286</v>
      </c>
      <c r="CB83" t="n">
        <v>0.011122251508899</v>
      </c>
      <c r="CC83" t="n">
        <v>0.0069076123248599</v>
      </c>
      <c r="CD83" t="n">
        <v>0.00691652052659506</v>
      </c>
      <c r="CE83" t="n">
        <v>1.12121712303812</v>
      </c>
      <c r="CF83" t="n">
        <v>0.00447748816576387</v>
      </c>
      <c r="CG83" t="n">
        <v>0.0031533800061162</v>
      </c>
      <c r="CH83" t="n">
        <v>0.00664373678689119</v>
      </c>
      <c r="CI83" t="n">
        <v>0.0132916793066395</v>
      </c>
      <c r="CJ83" t="n">
        <v>0.0044237264662717</v>
      </c>
      <c r="CK83" t="n">
        <v>0.0163051235623007</v>
      </c>
      <c r="CL83" t="n">
        <v>0.00619078071296175</v>
      </c>
      <c r="CM83" t="n">
        <v>0.00190070000284774</v>
      </c>
      <c r="CN83" t="n">
        <v>0.00119809861503515</v>
      </c>
      <c r="CO83" t="n">
        <v>0.00028434884376002</v>
      </c>
      <c r="CP83" t="n">
        <v>0.00485292942402085</v>
      </c>
      <c r="CQ83" t="n">
        <v>0.010911836245965</v>
      </c>
      <c r="CR83" t="n">
        <v>0</v>
      </c>
      <c r="CS83" t="n">
        <v>0.0094599824492846</v>
      </c>
      <c r="CT83" t="n">
        <v>0.0122366755080394</v>
      </c>
      <c r="CU83" t="n">
        <v>0.0189947313299143</v>
      </c>
      <c r="CV83" t="n">
        <v>0.0288786722399952</v>
      </c>
      <c r="CW83" t="n">
        <v>0.00899708742702451</v>
      </c>
      <c r="CX83" t="n">
        <v>0.0122937337008604</v>
      </c>
      <c r="CY83" t="n">
        <v>0.0123932857186187</v>
      </c>
      <c r="CZ83" t="n">
        <v>0</v>
      </c>
      <c r="DA83" t="n">
        <v>0</v>
      </c>
      <c r="DB83" t="n">
        <v>0.0101006017305454</v>
      </c>
      <c r="DC83" t="n">
        <v>0.00944933156876375</v>
      </c>
      <c r="DD83" t="n">
        <v>0.00814476175713872</v>
      </c>
      <c r="DE83" t="n">
        <v>0.00641725412743536</v>
      </c>
      <c r="DF83" t="n">
        <v>0</v>
      </c>
      <c r="DG83" t="n">
        <v>0.00732240766854267</v>
      </c>
      <c r="DH83" t="n">
        <v>0</v>
      </c>
      <c r="DI83" t="n">
        <v>0</v>
      </c>
      <c r="DJ83" t="n">
        <v>0.00787562761925198</v>
      </c>
      <c r="DK83" t="n">
        <v>0</v>
      </c>
      <c r="DL83" t="n">
        <v>0.00727529970848224</v>
      </c>
      <c r="DM83" t="n">
        <v>0</v>
      </c>
      <c r="DN83" t="n">
        <v>0</v>
      </c>
      <c r="DO83" t="n">
        <v>0</v>
      </c>
      <c r="DP83" t="n">
        <v>0</v>
      </c>
      <c r="DQ83" t="n">
        <v>0.00602205279144909</v>
      </c>
      <c r="DR83" t="n">
        <v>0</v>
      </c>
      <c r="DS83" t="n">
        <v>0.00766989274859627</v>
      </c>
      <c r="DT83" t="n">
        <v>0.00788852074884987</v>
      </c>
      <c r="DU83" t="n">
        <v>0.00564755376087883</v>
      </c>
      <c r="DV83" t="n">
        <v>0</v>
      </c>
      <c r="DW83" t="n">
        <v>0</v>
      </c>
      <c r="DX83" t="n">
        <v>0.0109183238751324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0.00447748816576387</v>
      </c>
      <c r="EE83" t="n">
        <v>0.0031533800061162</v>
      </c>
      <c r="EF83" t="n">
        <v>0.00664373678689119</v>
      </c>
      <c r="EG83" t="n">
        <v>0.0132916793066395</v>
      </c>
      <c r="EH83" t="n">
        <v>0.0044237264662717</v>
      </c>
      <c r="EI83" t="n">
        <v>0.0163051235623007</v>
      </c>
      <c r="EJ83" t="n">
        <v>0.00619078071296175</v>
      </c>
      <c r="EK83" t="n">
        <v>0.00190070000284774</v>
      </c>
      <c r="EL83" t="n">
        <v>0.00119809861503515</v>
      </c>
      <c r="EM83" t="n">
        <v>0.00028434884376002</v>
      </c>
      <c r="EN83" t="n">
        <v>0</v>
      </c>
      <c r="EO83" t="n">
        <v>0.010911836245965</v>
      </c>
      <c r="EP83" t="n">
        <v>0</v>
      </c>
      <c r="EQ83" t="n">
        <v>0</v>
      </c>
      <c r="ER83" t="n">
        <v>0.0122366755080394</v>
      </c>
      <c r="ES83" t="n">
        <v>0.0189947313299143</v>
      </c>
      <c r="ET83" t="n">
        <v>0.0288786722399951</v>
      </c>
      <c r="EU83" t="n">
        <v>0.0089970874270245</v>
      </c>
      <c r="EV83" t="n">
        <v>0.0122937337008604</v>
      </c>
      <c r="EW83" t="n">
        <v>0.0123932857186187</v>
      </c>
      <c r="EX83" t="n">
        <v>0.00451610484191443</v>
      </c>
      <c r="EY83" t="n">
        <v>0.00917930579635982</v>
      </c>
      <c r="EZ83" t="n">
        <v>0.0101006017305454</v>
      </c>
      <c r="FA83" t="n">
        <v>0.00944933156876375</v>
      </c>
      <c r="FB83" t="n">
        <v>0.00814476175713871</v>
      </c>
      <c r="FC83" t="n">
        <v>0.00641725412743536</v>
      </c>
      <c r="FD83" t="n">
        <v>0.00836168378658828</v>
      </c>
      <c r="FE83" t="n">
        <v>0.00732240766854267</v>
      </c>
      <c r="FF83" t="n">
        <v>0</v>
      </c>
      <c r="FG83" t="n">
        <v>0</v>
      </c>
      <c r="FH83" t="n">
        <v>0.00787562761925198</v>
      </c>
      <c r="FI83" t="n">
        <v>0.00781499953484735</v>
      </c>
      <c r="FJ83" t="n">
        <v>0</v>
      </c>
      <c r="FK83" t="n">
        <v>0.00735796864467844</v>
      </c>
      <c r="FL83" t="n">
        <v>0</v>
      </c>
      <c r="FM83" t="n">
        <v>0.00769448881020962</v>
      </c>
      <c r="FN83" t="n">
        <v>0</v>
      </c>
      <c r="FO83" t="n">
        <v>0.00602205279144909</v>
      </c>
      <c r="FP83" t="n">
        <v>0</v>
      </c>
      <c r="FQ83" t="n">
        <v>0.00766989274859628</v>
      </c>
      <c r="FR83" t="n">
        <v>0.00788852074884987</v>
      </c>
      <c r="FS83" t="n">
        <v>0.00564755376087882</v>
      </c>
      <c r="FT83" t="n">
        <v>0.00831414576108159</v>
      </c>
      <c r="FU83" t="n">
        <v>0</v>
      </c>
      <c r="FV83" t="n">
        <v>0.0109183238751324</v>
      </c>
      <c r="FW83" t="n">
        <v>0.00856383384112286</v>
      </c>
      <c r="FX83" t="n">
        <v>0</v>
      </c>
      <c r="FY83" t="n">
        <v>0</v>
      </c>
      <c r="FZ83" t="n">
        <v>0</v>
      </c>
      <c r="GA83" t="n">
        <v>0.121217123038116</v>
      </c>
      <c r="GB83" t="n">
        <v>0.00447748816576387</v>
      </c>
      <c r="GC83" t="n">
        <v>0.0031533800061162</v>
      </c>
      <c r="GD83" t="n">
        <v>0.00664373678689119</v>
      </c>
      <c r="GE83" t="n">
        <v>0.0132916793066395</v>
      </c>
      <c r="GF83" t="n">
        <v>0.0044237264662717</v>
      </c>
      <c r="GG83" t="n">
        <v>0.0163051235623008</v>
      </c>
      <c r="GH83" t="n">
        <v>0.00619078071296174</v>
      </c>
      <c r="GI83" t="n">
        <v>0.00190070000284774</v>
      </c>
      <c r="GJ83" t="n">
        <v>0.00119809861503515</v>
      </c>
      <c r="GK83" t="n">
        <v>0</v>
      </c>
      <c r="GL83" t="n">
        <v>0.00485292942402085</v>
      </c>
      <c r="GM83" t="n">
        <v>0.0109118362459649</v>
      </c>
      <c r="GN83" t="n">
        <v>0</v>
      </c>
      <c r="GO83" t="n">
        <v>0.00945998244928461</v>
      </c>
      <c r="GP83" t="n">
        <v>0.0122366755080394</v>
      </c>
      <c r="GQ83" t="n">
        <v>0.0189947313299143</v>
      </c>
      <c r="GR83" t="n">
        <v>0.0288786722399952</v>
      </c>
      <c r="GS83" t="n">
        <v>0.00899708742702451</v>
      </c>
      <c r="GT83" t="n">
        <v>0.0122937337008604</v>
      </c>
      <c r="GU83" t="n">
        <v>0.0123932857186187</v>
      </c>
      <c r="GV83" t="n">
        <v>0</v>
      </c>
      <c r="GW83" t="n">
        <v>0.00917930579635982</v>
      </c>
      <c r="GX83" t="n">
        <v>0</v>
      </c>
      <c r="GY83" t="n">
        <v>0.00944933156876374</v>
      </c>
      <c r="GZ83" t="n">
        <v>0.00814476175713872</v>
      </c>
      <c r="HA83" t="n">
        <v>0.00641725412743536</v>
      </c>
      <c r="HB83" t="n">
        <v>0.00836168378658827</v>
      </c>
      <c r="HC83" t="n">
        <v>0.00732240766854267</v>
      </c>
      <c r="HD83" t="n">
        <v>0.00888892470643892</v>
      </c>
      <c r="HE83" t="n">
        <v>0.00781036438729409</v>
      </c>
      <c r="HF83" t="n">
        <v>0.00787562761925197</v>
      </c>
      <c r="HG83" t="n">
        <v>0.00781499953484736</v>
      </c>
      <c r="HH83" t="n">
        <v>0.00727529970848223</v>
      </c>
      <c r="HI83" t="n">
        <v>0.00735796864467844</v>
      </c>
      <c r="HJ83" t="n">
        <v>0</v>
      </c>
      <c r="HK83" t="n">
        <v>0.00769448881020963</v>
      </c>
      <c r="HL83" t="n">
        <v>0.00662038447458336</v>
      </c>
      <c r="HM83" t="n">
        <v>0.00602205279144909</v>
      </c>
      <c r="HN83" t="n">
        <v>0.00779650511990198</v>
      </c>
      <c r="HO83" t="n">
        <v>0.00766989274859627</v>
      </c>
      <c r="HP83" t="n">
        <v>0.00788852074884987</v>
      </c>
      <c r="HQ83" t="n">
        <v>0.00564755376087882</v>
      </c>
      <c r="HR83" t="n">
        <v>0.00831414576108159</v>
      </c>
      <c r="HS83" t="n">
        <v>0.0070062411978847</v>
      </c>
      <c r="HT83" t="n">
        <v>0.0109183238751324</v>
      </c>
      <c r="HU83" t="n">
        <v>0.00856383384112286</v>
      </c>
      <c r="HV83" t="n">
        <v>0.011122251508899</v>
      </c>
      <c r="HW83" t="n">
        <v>0.0069076123248599</v>
      </c>
      <c r="HX83" t="n">
        <v>0.00691652052659506</v>
      </c>
      <c r="HY83" t="n">
        <v>0.121217123038116</v>
      </c>
      <c r="HZ83" t="n">
        <v>0.00447748816576387</v>
      </c>
      <c r="IA83" t="n">
        <v>0.0031533800061162</v>
      </c>
      <c r="IB83" t="n">
        <v>0.00664373678689119</v>
      </c>
      <c r="IC83" t="n">
        <v>0.0132916793066395</v>
      </c>
      <c r="ID83" t="n">
        <v>0.0044237264662717</v>
      </c>
      <c r="IE83" t="n">
        <v>0.0163051235623007</v>
      </c>
      <c r="IF83" t="n">
        <v>0.00619078071296174</v>
      </c>
      <c r="IG83" t="n">
        <v>0.00190070000284774</v>
      </c>
      <c r="IH83" t="n">
        <v>0.00119809861503515</v>
      </c>
      <c r="II83" t="n">
        <v>0.00028434884376002</v>
      </c>
      <c r="IJ83" t="n">
        <v>0.00485292942402085</v>
      </c>
      <c r="IK83" t="n">
        <v>0.010911836245965</v>
      </c>
      <c r="IL83" t="n">
        <v>0.00543847636620962</v>
      </c>
      <c r="IM83" t="n">
        <v>0.00945998244928461</v>
      </c>
      <c r="IN83" t="n">
        <v>0.0122366755080394</v>
      </c>
      <c r="IO83" t="n">
        <v>0.0189947313299143</v>
      </c>
      <c r="IP83" t="n">
        <v>0.0288786722399951</v>
      </c>
      <c r="IQ83" t="n">
        <v>0.00899708742702451</v>
      </c>
      <c r="IR83" t="n">
        <v>0.0122937337008604</v>
      </c>
      <c r="IS83" t="n">
        <v>0.0123932857186187</v>
      </c>
      <c r="IT83" t="n">
        <v>0</v>
      </c>
      <c r="IU83" t="n">
        <v>0</v>
      </c>
      <c r="IV83" t="n">
        <v>0.0101006017305454</v>
      </c>
      <c r="IW83" t="n">
        <v>0.00944933156876374</v>
      </c>
      <c r="IX83" t="n">
        <v>0.00814476175713871</v>
      </c>
      <c r="IY83" t="n">
        <v>0.00641725412743536</v>
      </c>
      <c r="IZ83" t="n">
        <v>0.00836168378658827</v>
      </c>
      <c r="JA83" t="n">
        <v>0.00732240766854267</v>
      </c>
      <c r="JB83" t="n">
        <v>0.00888892470643891</v>
      </c>
      <c r="JC83" t="n">
        <v>0</v>
      </c>
      <c r="JD83" t="n">
        <v>0.00787562761925198</v>
      </c>
      <c r="JE83" t="n">
        <v>0.00781499953484736</v>
      </c>
      <c r="JF83" t="n">
        <v>0.00727529970848224</v>
      </c>
      <c r="JG83" t="n">
        <v>0</v>
      </c>
      <c r="JH83" t="n">
        <v>0</v>
      </c>
      <c r="JI83" t="n">
        <v>0.00769448881020963</v>
      </c>
      <c r="JJ83" t="n">
        <v>0.00662038447458335</v>
      </c>
      <c r="JK83" t="n">
        <v>0.00602205279144909</v>
      </c>
      <c r="JL83" t="n">
        <v>0</v>
      </c>
      <c r="JM83" t="n">
        <v>0.00766989274859628</v>
      </c>
      <c r="JN83" t="n">
        <v>0.00788852074884987</v>
      </c>
      <c r="JO83" t="n">
        <v>0.00564755376087882</v>
      </c>
      <c r="JP83" t="n">
        <v>0.0083141457610816</v>
      </c>
      <c r="JQ83" t="n">
        <v>0.0070062411978847</v>
      </c>
      <c r="JR83" t="n">
        <v>0.0109183238751324</v>
      </c>
      <c r="JS83" t="n">
        <v>0.00856383384112286</v>
      </c>
      <c r="JT83" t="n">
        <v>0.011122251508899</v>
      </c>
      <c r="JU83" t="n">
        <v>0</v>
      </c>
      <c r="JV83" t="n">
        <v>0</v>
      </c>
      <c r="JW83" t="n">
        <v>0.121217123038116</v>
      </c>
      <c r="JX83" t="n">
        <v>0.00447748816576386</v>
      </c>
      <c r="JY83" t="n">
        <v>0.0031533800061162</v>
      </c>
      <c r="JZ83" t="n">
        <v>0.00664373678689119</v>
      </c>
      <c r="KA83" t="n">
        <v>0.0132916793066395</v>
      </c>
      <c r="KB83" t="n">
        <v>0.0044237264662717</v>
      </c>
      <c r="KC83" t="n">
        <v>0.0163051235623007</v>
      </c>
      <c r="KD83" t="n">
        <v>0.00619078071296175</v>
      </c>
      <c r="KE83" t="n">
        <v>0.00190070000284774</v>
      </c>
      <c r="KF83" t="n">
        <v>0.00119809861503515</v>
      </c>
      <c r="KG83" t="n">
        <v>0</v>
      </c>
      <c r="KH83" t="n">
        <v>0.00485292942402085</v>
      </c>
      <c r="KI83" t="n">
        <v>0.0109118362459649</v>
      </c>
      <c r="KJ83" t="n">
        <v>0.00543847636620962</v>
      </c>
      <c r="KK83" t="n">
        <v>0.00945998244928462</v>
      </c>
      <c r="KL83" t="n">
        <v>0.0122366755080394</v>
      </c>
      <c r="KM83" t="n">
        <v>0.0189947313299143</v>
      </c>
      <c r="KN83" t="n">
        <v>0.0288786722399952</v>
      </c>
      <c r="KO83" t="n">
        <v>0.00899708742702452</v>
      </c>
      <c r="KP83" t="n">
        <v>0.0122937337008604</v>
      </c>
      <c r="KQ83" t="n">
        <v>0</v>
      </c>
      <c r="KR83" t="n">
        <v>0</v>
      </c>
      <c r="KS83" t="n">
        <v>0.00917930579635981</v>
      </c>
      <c r="KT83" t="n">
        <v>0.0101006017305454</v>
      </c>
      <c r="KU83" t="n">
        <v>0.00944933156876373</v>
      </c>
      <c r="KV83" t="n">
        <v>0.00814476175713871</v>
      </c>
      <c r="KW83" t="n">
        <v>0.00641725412743536</v>
      </c>
      <c r="KX83" t="n">
        <v>0.00836168378658829</v>
      </c>
      <c r="KY83" t="n">
        <v>0.00732240766854267</v>
      </c>
      <c r="KZ83" t="n">
        <v>0.00888892470643892</v>
      </c>
      <c r="LA83" t="n">
        <v>0.00781036438729409</v>
      </c>
      <c r="LB83" t="n">
        <v>0.00787562761925197</v>
      </c>
      <c r="LC83" t="n">
        <v>0.00781499953484736</v>
      </c>
      <c r="LD83" t="n">
        <v>0.00727529970848224</v>
      </c>
      <c r="LE83" t="n">
        <v>0.00735796864467845</v>
      </c>
      <c r="LF83" t="n">
        <v>0.00693374381922008</v>
      </c>
      <c r="LG83" t="n">
        <v>0.00769448881020963</v>
      </c>
      <c r="LH83" t="n">
        <v>0.00662038447458335</v>
      </c>
      <c r="LI83" t="n">
        <v>0.00602205279144909</v>
      </c>
      <c r="LJ83" t="n">
        <v>0.00779650511990198</v>
      </c>
      <c r="LK83" t="n">
        <v>0.00766989274859627</v>
      </c>
      <c r="LL83" t="n">
        <v>0.00788852074884987</v>
      </c>
      <c r="LM83" t="n">
        <v>0.00564755376087882</v>
      </c>
      <c r="LN83" t="n">
        <v>0.00831414576108161</v>
      </c>
      <c r="LO83" t="n">
        <v>0.0070062411978847</v>
      </c>
      <c r="LP83" t="n">
        <v>0.0109183238751324</v>
      </c>
      <c r="LQ83" t="n">
        <v>0.00856383384112286</v>
      </c>
      <c r="LR83" t="n">
        <v>0.011122251508899</v>
      </c>
      <c r="LS83" t="n">
        <v>0.0069076123248599</v>
      </c>
      <c r="LT83" t="n">
        <v>0.00691652052659506</v>
      </c>
      <c r="LU83" t="n">
        <v>0.121217123038116</v>
      </c>
      <c r="LV83" t="n">
        <v>0.00447748816576387</v>
      </c>
      <c r="LW83" t="n">
        <v>0.0031533800061162</v>
      </c>
      <c r="LX83" t="n">
        <v>0.00664373678689118</v>
      </c>
      <c r="LY83" t="n">
        <v>0.0132916793066395</v>
      </c>
      <c r="LZ83" t="n">
        <v>0.0044237264662717</v>
      </c>
      <c r="MA83" t="n">
        <v>0.0163051235623007</v>
      </c>
      <c r="MB83" t="n">
        <v>0.00619078071296175</v>
      </c>
      <c r="MC83" t="n">
        <v>0.00190070000284774</v>
      </c>
      <c r="MD83" t="n">
        <v>0.00119809861503515</v>
      </c>
      <c r="ME83" t="n">
        <v>0.00028434884376002</v>
      </c>
      <c r="MF83" t="n">
        <v>0.00485292942402085</v>
      </c>
      <c r="MG83" t="n">
        <v>0.0109118362459649</v>
      </c>
      <c r="MH83" t="n">
        <v>0.00543847636620962</v>
      </c>
      <c r="MI83" t="n">
        <v>0.00945998244928463</v>
      </c>
      <c r="MJ83" t="n">
        <v>0.0122366755080394</v>
      </c>
      <c r="MK83" t="n">
        <v>0.0189947313299143</v>
      </c>
      <c r="ML83" t="n">
        <v>0.0288786722399952</v>
      </c>
      <c r="MM83" t="n">
        <v>0.00899708742702452</v>
      </c>
      <c r="MN83" t="n">
        <v>0.0122937337008604</v>
      </c>
      <c r="MO83" t="n">
        <v>0.0123932857186187</v>
      </c>
      <c r="MP83" t="n">
        <v>0</v>
      </c>
      <c r="MQ83" t="n">
        <v>0.00917930579635983</v>
      </c>
      <c r="MR83" t="n">
        <v>0.0101006017305454</v>
      </c>
      <c r="MS83" t="n">
        <v>0.00944933156876374</v>
      </c>
      <c r="MT83" t="n">
        <v>0.00814476175713871</v>
      </c>
      <c r="MU83" t="n">
        <v>0.00641725412743537</v>
      </c>
      <c r="MV83" t="n">
        <v>0.00836168378658828</v>
      </c>
      <c r="MW83" t="n">
        <v>0.00732240766854267</v>
      </c>
      <c r="MX83" t="n">
        <v>0</v>
      </c>
      <c r="MY83" t="n">
        <v>0</v>
      </c>
      <c r="MZ83" t="n">
        <v>0.00787562761925198</v>
      </c>
      <c r="NA83" t="n">
        <v>0</v>
      </c>
      <c r="NB83" t="n">
        <v>0.00727529970848223</v>
      </c>
      <c r="NC83" t="n">
        <v>0.00735796864467844</v>
      </c>
      <c r="ND83" t="n">
        <v>0</v>
      </c>
      <c r="NE83" t="n">
        <v>0.00769448881020963</v>
      </c>
      <c r="NF83" t="n">
        <v>0.00662038447458335</v>
      </c>
      <c r="NG83" t="n">
        <v>0.00602205279144909</v>
      </c>
      <c r="NH83" t="n">
        <v>0</v>
      </c>
      <c r="NI83" t="n">
        <v>0.00766989274859627</v>
      </c>
      <c r="NJ83" t="n">
        <v>0.00788852074884988</v>
      </c>
      <c r="NK83" t="n">
        <v>0.00564755376087883</v>
      </c>
      <c r="NL83" t="n">
        <v>0.0083141457610816</v>
      </c>
      <c r="NM83" t="n">
        <v>0.0070062411978847</v>
      </c>
      <c r="NN83" t="n">
        <v>0.0109183238751324</v>
      </c>
      <c r="NO83" t="n">
        <v>0.00856383384112285</v>
      </c>
      <c r="NP83" t="n">
        <v>0.011122251508899</v>
      </c>
      <c r="NQ83" t="n">
        <v>0</v>
      </c>
      <c r="NR83" t="n">
        <v>0.00691652052659506</v>
      </c>
      <c r="NS83" t="n">
        <v>0.121217123038116</v>
      </c>
      <c r="NT83" t="n">
        <v>0.00447748816576387</v>
      </c>
      <c r="NU83" t="n">
        <v>0.0031533800061162</v>
      </c>
      <c r="NV83" t="n">
        <v>0.00664373678689118</v>
      </c>
      <c r="NW83" t="n">
        <v>0.0132916793066395</v>
      </c>
      <c r="NX83" t="n">
        <v>0.0044237264662717</v>
      </c>
      <c r="NY83" t="n">
        <v>0.0163051235623007</v>
      </c>
      <c r="NZ83" t="n">
        <v>0.00619078071296175</v>
      </c>
      <c r="OA83" t="n">
        <v>0.00190070000284774</v>
      </c>
      <c r="OB83" t="n">
        <v>0.00119809861503515</v>
      </c>
      <c r="OC83" t="n">
        <v>0.00028434884376002</v>
      </c>
      <c r="OD83" t="n">
        <v>0.00485292942402085</v>
      </c>
      <c r="OE83" t="n">
        <v>0.010911836245965</v>
      </c>
      <c r="OF83" t="n">
        <v>0.00543847636620962</v>
      </c>
      <c r="OG83" t="n">
        <v>0.00945998244928463</v>
      </c>
      <c r="OH83" t="n">
        <v>0.0122366755080395</v>
      </c>
      <c r="OI83" t="n">
        <v>0.0189947313299143</v>
      </c>
      <c r="OJ83" t="n">
        <v>0.0288786722399952</v>
      </c>
      <c r="OK83" t="n">
        <v>0.0089970874270245</v>
      </c>
      <c r="OL83" t="n">
        <v>0.0122937337008604</v>
      </c>
      <c r="OM83" t="n">
        <v>0.0123932857186187</v>
      </c>
      <c r="ON83" t="n">
        <v>0.00451610484191443</v>
      </c>
      <c r="OO83" t="n">
        <v>0</v>
      </c>
      <c r="OP83" t="n">
        <v>0.0101006017305454</v>
      </c>
      <c r="OQ83" t="n">
        <v>0.00944933156876375</v>
      </c>
      <c r="OR83" t="n">
        <v>0.00814476175713871</v>
      </c>
      <c r="OS83" t="n">
        <v>0.00641725412743537</v>
      </c>
      <c r="OT83" t="n">
        <v>0.00836168378658827</v>
      </c>
      <c r="OU83" t="n">
        <v>0.00732240766854267</v>
      </c>
      <c r="OV83" t="n">
        <v>0</v>
      </c>
      <c r="OW83" t="n">
        <v>0</v>
      </c>
      <c r="OX83" t="n">
        <v>0.00787562761925199</v>
      </c>
      <c r="OY83" t="n">
        <v>0.00781499953484735</v>
      </c>
      <c r="OZ83" t="n">
        <v>0.00727529970848223</v>
      </c>
      <c r="PA83" t="n">
        <v>0.00735796864467844</v>
      </c>
      <c r="PB83" t="n">
        <v>0</v>
      </c>
      <c r="PC83" t="n">
        <v>0.00769448881020962</v>
      </c>
      <c r="PD83" t="n">
        <v>0</v>
      </c>
      <c r="PE83" t="n">
        <v>0</v>
      </c>
      <c r="PF83" t="n">
        <v>0</v>
      </c>
      <c r="PG83" t="n">
        <v>0.00766989274859627</v>
      </c>
      <c r="PH83" t="n">
        <v>0.00788852074884988</v>
      </c>
      <c r="PI83" t="n">
        <v>0.00564755376087882</v>
      </c>
      <c r="PJ83" t="n">
        <v>0</v>
      </c>
      <c r="PK83" t="n">
        <v>0.0070062411978847</v>
      </c>
      <c r="PL83" t="n">
        <v>0.0109183238751324</v>
      </c>
      <c r="PM83" t="n">
        <v>0</v>
      </c>
      <c r="PN83" t="n">
        <v>0</v>
      </c>
      <c r="PO83" t="n">
        <v>0</v>
      </c>
      <c r="PP83" t="n">
        <v>0</v>
      </c>
      <c r="PQ83" t="n">
        <v>0.121217123038116</v>
      </c>
      <c r="PR83" t="n">
        <v>0.00447748816576387</v>
      </c>
      <c r="PS83" t="n">
        <v>0.0031533800061162</v>
      </c>
      <c r="PT83" t="n">
        <v>0.00664373678689118</v>
      </c>
      <c r="PU83" t="n">
        <v>0.0132916793066395</v>
      </c>
      <c r="PV83" t="n">
        <v>0.0044237264662717</v>
      </c>
      <c r="PW83" t="n">
        <v>0.0163051235623007</v>
      </c>
      <c r="PX83" t="n">
        <v>0.00619078071296175</v>
      </c>
      <c r="PY83" t="n">
        <v>0.00190070000284774</v>
      </c>
      <c r="PZ83" t="n">
        <v>0.00119809861503515</v>
      </c>
      <c r="QA83" t="n">
        <v>0.000284348843760021</v>
      </c>
      <c r="QB83" t="n">
        <v>0.00485292942402085</v>
      </c>
      <c r="QC83" t="n">
        <v>0.0109118362459649</v>
      </c>
      <c r="QD83" t="n">
        <v>0</v>
      </c>
      <c r="QE83" t="n">
        <v>0.00945998244928462</v>
      </c>
      <c r="QF83" t="n">
        <v>0.0122366755080394</v>
      </c>
      <c r="QG83" t="n">
        <v>0.0189947313299144</v>
      </c>
      <c r="QH83" t="n">
        <v>0.0288786722399952</v>
      </c>
      <c r="QI83" t="n">
        <v>0.00899708742702451</v>
      </c>
    </row>
    <row r="84">
      <c r="A84" t="s">
        <v>83</v>
      </c>
      <c r="B84" t="n">
        <v>0.00355008926844038</v>
      </c>
      <c r="C84" t="n">
        <v>0.0035849150618423</v>
      </c>
      <c r="D84" t="n">
        <v>0.00129539625673613</v>
      </c>
      <c r="E84" t="n">
        <v>0</v>
      </c>
      <c r="F84" t="n">
        <v>0</v>
      </c>
      <c r="G84" t="n">
        <v>0.00300938875167882</v>
      </c>
      <c r="H84" t="n">
        <v>0.00288171137852589</v>
      </c>
      <c r="I84" t="n">
        <v>0.00208831516250047</v>
      </c>
      <c r="J84" t="n">
        <v>0.00494253697050206</v>
      </c>
      <c r="K84" t="n">
        <v>0.00346151604806904</v>
      </c>
      <c r="L84" t="n">
        <v>0.00287686888749025</v>
      </c>
      <c r="M84" t="n">
        <v>0.0032033124255656</v>
      </c>
      <c r="N84" t="n">
        <v>0.00287667445136622</v>
      </c>
      <c r="O84" t="n">
        <v>0.00438955118818765</v>
      </c>
      <c r="P84" t="n">
        <v>0.00253405835213411</v>
      </c>
      <c r="Q84" t="n">
        <v>0.00290623148354308</v>
      </c>
      <c r="R84" t="n">
        <v>0</v>
      </c>
      <c r="S84" t="n">
        <v>0.00693461186603397</v>
      </c>
      <c r="T84" t="n">
        <v>0</v>
      </c>
      <c r="U84" t="n">
        <v>0.00532586767068998</v>
      </c>
      <c r="V84" t="n">
        <v>0.00756803241192733</v>
      </c>
      <c r="W84" t="n">
        <v>0.0036820363522123</v>
      </c>
      <c r="X84" t="n">
        <v>0.0033031134852853</v>
      </c>
      <c r="Y84" t="n">
        <v>0.00239885717356243</v>
      </c>
      <c r="Z84" t="n">
        <v>0.00792813516572451</v>
      </c>
      <c r="AA84" t="n">
        <v>0</v>
      </c>
      <c r="AB84" t="n">
        <v>0.00490235109889742</v>
      </c>
      <c r="AC84" t="n">
        <v>0.00363192752630196</v>
      </c>
      <c r="AD84" t="n">
        <v>0.00485151105595935</v>
      </c>
      <c r="AE84" t="n">
        <v>0.00310728223493297</v>
      </c>
      <c r="AF84" t="n">
        <v>0.00290818168180912</v>
      </c>
      <c r="AG84" t="n">
        <v>0.00411575066963892</v>
      </c>
      <c r="AH84" t="n">
        <v>0.00524273938167447</v>
      </c>
      <c r="AI84" t="n">
        <v>0.00163471023336422</v>
      </c>
      <c r="AJ84" t="n">
        <v>0.00258112400263716</v>
      </c>
      <c r="AK84" t="n">
        <v>0.00166891763796991</v>
      </c>
      <c r="AL84" t="n">
        <v>0.00205551886565283</v>
      </c>
      <c r="AM84" t="n">
        <v>0.00168902906895557</v>
      </c>
      <c r="AN84" t="n">
        <v>0.00185655298596485</v>
      </c>
      <c r="AO84" t="n">
        <v>0.000584058080698812</v>
      </c>
      <c r="AP84" t="n">
        <v>0.000368158666035665</v>
      </c>
      <c r="AQ84" t="n">
        <v>0.0000873763559146732</v>
      </c>
      <c r="AR84" t="n">
        <v>0.00272884182019299</v>
      </c>
      <c r="AS84" t="n">
        <v>0.0018546082469643</v>
      </c>
      <c r="AT84" t="n">
        <v>0.000995953293166029</v>
      </c>
      <c r="AU84" t="n">
        <v>0.00273093605613652</v>
      </c>
      <c r="AV84" t="n">
        <v>0.000865588052959957</v>
      </c>
      <c r="AW84" t="n">
        <v>0.00268074370654394</v>
      </c>
      <c r="AX84" t="n">
        <v>0.00252391747838007</v>
      </c>
      <c r="AY84" t="n">
        <v>0.00135421389672941</v>
      </c>
      <c r="AZ84" t="n">
        <v>0.00355008926844038</v>
      </c>
      <c r="BA84" t="n">
        <v>0.0035849150618423</v>
      </c>
      <c r="BB84" t="n">
        <v>0.00129539625673613</v>
      </c>
      <c r="BC84" t="n">
        <v>0</v>
      </c>
      <c r="BD84" t="n">
        <v>0.00634664759572607</v>
      </c>
      <c r="BE84" t="n">
        <v>0.00300938875167882</v>
      </c>
      <c r="BF84" t="n">
        <v>0.00288171137852589</v>
      </c>
      <c r="BG84" t="n">
        <v>0.00208831516250047</v>
      </c>
      <c r="BH84" t="n">
        <v>0.00494253697050206</v>
      </c>
      <c r="BI84" t="n">
        <v>0.00346151604806904</v>
      </c>
      <c r="BJ84" t="n">
        <v>0.00287686888749025</v>
      </c>
      <c r="BK84" t="n">
        <v>0.0032033124255656</v>
      </c>
      <c r="BL84" t="n">
        <v>0.00287667445136622</v>
      </c>
      <c r="BM84" t="n">
        <v>0.00438955118818765</v>
      </c>
      <c r="BN84" t="n">
        <v>0.00253405835213411</v>
      </c>
      <c r="BO84" t="n">
        <v>0.00290623148354308</v>
      </c>
      <c r="BP84" t="n">
        <v>0</v>
      </c>
      <c r="BQ84" t="n">
        <v>0.00693461186603397</v>
      </c>
      <c r="BR84" t="n">
        <v>0.00565268516916659</v>
      </c>
      <c r="BS84" t="n">
        <v>0.00532586767068998</v>
      </c>
      <c r="BT84" t="n">
        <v>0.00756803241192733</v>
      </c>
      <c r="BU84" t="n">
        <v>0.0036820363522123</v>
      </c>
      <c r="BV84" t="n">
        <v>0.0033031134852853</v>
      </c>
      <c r="BW84" t="n">
        <v>0.00239885717356243</v>
      </c>
      <c r="BX84" t="n">
        <v>0.00792813516572451</v>
      </c>
      <c r="BY84" t="n">
        <v>0</v>
      </c>
      <c r="BZ84" t="n">
        <v>0.00490235109889742</v>
      </c>
      <c r="CA84" t="n">
        <v>0.00363192752630196</v>
      </c>
      <c r="CB84" t="n">
        <v>0.00485151105595934</v>
      </c>
      <c r="CC84" t="n">
        <v>0.00310728223493297</v>
      </c>
      <c r="CD84" t="n">
        <v>0.00290818168180912</v>
      </c>
      <c r="CE84" t="n">
        <v>0.00411575066963892</v>
      </c>
      <c r="CF84" t="n">
        <v>1.00524273938167</v>
      </c>
      <c r="CG84" t="n">
        <v>0.00163471023336422</v>
      </c>
      <c r="CH84" t="n">
        <v>0.00258112400263717</v>
      </c>
      <c r="CI84" t="n">
        <v>0.00166891763796991</v>
      </c>
      <c r="CJ84" t="n">
        <v>0.00205551886565283</v>
      </c>
      <c r="CK84" t="n">
        <v>0.00168902906895557</v>
      </c>
      <c r="CL84" t="n">
        <v>0.00185655298596486</v>
      </c>
      <c r="CM84" t="n">
        <v>0.000584058080698812</v>
      </c>
      <c r="CN84" t="n">
        <v>0.000368158666035664</v>
      </c>
      <c r="CO84" t="n">
        <v>0.0000873763559146732</v>
      </c>
      <c r="CP84" t="n">
        <v>0.00272884182019299</v>
      </c>
      <c r="CQ84" t="n">
        <v>0.00185460824696431</v>
      </c>
      <c r="CR84" t="n">
        <v>0</v>
      </c>
      <c r="CS84" t="n">
        <v>0.00273093605613652</v>
      </c>
      <c r="CT84" t="n">
        <v>0.000865588052959956</v>
      </c>
      <c r="CU84" t="n">
        <v>0.00268074370654394</v>
      </c>
      <c r="CV84" t="n">
        <v>0.00252391747838007</v>
      </c>
      <c r="CW84" t="n">
        <v>0.00135421389672941</v>
      </c>
      <c r="CX84" t="n">
        <v>0.00355008926844038</v>
      </c>
      <c r="CY84" t="n">
        <v>0.0035849150618423</v>
      </c>
      <c r="CZ84" t="n">
        <v>0</v>
      </c>
      <c r="DA84" t="n">
        <v>0</v>
      </c>
      <c r="DB84" t="n">
        <v>0.00634664759572608</v>
      </c>
      <c r="DC84" t="n">
        <v>0.00300938875167882</v>
      </c>
      <c r="DD84" t="n">
        <v>0.0028817113785259</v>
      </c>
      <c r="DE84" t="n">
        <v>0.00208831516250047</v>
      </c>
      <c r="DF84" t="n">
        <v>0</v>
      </c>
      <c r="DG84" t="n">
        <v>0.00346151604806905</v>
      </c>
      <c r="DH84" t="n">
        <v>0</v>
      </c>
      <c r="DI84" t="n">
        <v>0</v>
      </c>
      <c r="DJ84" t="n">
        <v>0.00287667445136622</v>
      </c>
      <c r="DK84" t="n">
        <v>0</v>
      </c>
      <c r="DL84" t="n">
        <v>0.00253405835213412</v>
      </c>
      <c r="DM84" t="n">
        <v>0</v>
      </c>
      <c r="DN84" t="n">
        <v>0</v>
      </c>
      <c r="DO84" t="n">
        <v>0</v>
      </c>
      <c r="DP84" t="n">
        <v>0</v>
      </c>
      <c r="DQ84" t="n">
        <v>0.00532586767068998</v>
      </c>
      <c r="DR84" t="n">
        <v>0</v>
      </c>
      <c r="DS84" t="n">
        <v>0.0036820363522123</v>
      </c>
      <c r="DT84" t="n">
        <v>0.0033031134852853</v>
      </c>
      <c r="DU84" t="n">
        <v>0.00239885717356243</v>
      </c>
      <c r="DV84" t="n">
        <v>0</v>
      </c>
      <c r="DW84" t="n">
        <v>0</v>
      </c>
      <c r="DX84" t="n">
        <v>0.00490235109889741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0.00524273938167447</v>
      </c>
      <c r="EE84" t="n">
        <v>0.00163471023336422</v>
      </c>
      <c r="EF84" t="n">
        <v>0.00258112400263716</v>
      </c>
      <c r="EG84" t="n">
        <v>0.00166891763796991</v>
      </c>
      <c r="EH84" t="n">
        <v>0.00205551886565283</v>
      </c>
      <c r="EI84" t="n">
        <v>0.00168902906895557</v>
      </c>
      <c r="EJ84" t="n">
        <v>0.00185655298596485</v>
      </c>
      <c r="EK84" t="n">
        <v>0.000584058080698811</v>
      </c>
      <c r="EL84" t="n">
        <v>0.000368158666035664</v>
      </c>
      <c r="EM84" t="n">
        <v>0.0000873763559146733</v>
      </c>
      <c r="EN84" t="n">
        <v>0</v>
      </c>
      <c r="EO84" t="n">
        <v>0.00185460824696431</v>
      </c>
      <c r="EP84" t="n">
        <v>0</v>
      </c>
      <c r="EQ84" t="n">
        <v>0</v>
      </c>
      <c r="ER84" t="n">
        <v>0.000865588052959957</v>
      </c>
      <c r="ES84" t="n">
        <v>0.00268074370654394</v>
      </c>
      <c r="ET84" t="n">
        <v>0.00252391747838007</v>
      </c>
      <c r="EU84" t="n">
        <v>0.00135421389672941</v>
      </c>
      <c r="EV84" t="n">
        <v>0.00355008926844038</v>
      </c>
      <c r="EW84" t="n">
        <v>0.0035849150618423</v>
      </c>
      <c r="EX84" t="n">
        <v>0.00129539625673613</v>
      </c>
      <c r="EY84" t="n">
        <v>0.0022829390064491</v>
      </c>
      <c r="EZ84" t="n">
        <v>0.00634664759572607</v>
      </c>
      <c r="FA84" t="n">
        <v>0.00300938875167882</v>
      </c>
      <c r="FB84" t="n">
        <v>0.00288171137852589</v>
      </c>
      <c r="FC84" t="n">
        <v>0.00208831516250047</v>
      </c>
      <c r="FD84" t="n">
        <v>0.00494253697050206</v>
      </c>
      <c r="FE84" t="n">
        <v>0.00346151604806905</v>
      </c>
      <c r="FF84" t="n">
        <v>0</v>
      </c>
      <c r="FG84" t="n">
        <v>0</v>
      </c>
      <c r="FH84" t="n">
        <v>0.00287667445136622</v>
      </c>
      <c r="FI84" t="n">
        <v>0.00438955118818764</v>
      </c>
      <c r="FJ84" t="n">
        <v>0</v>
      </c>
      <c r="FK84" t="n">
        <v>0.00290623148354308</v>
      </c>
      <c r="FL84" t="n">
        <v>0</v>
      </c>
      <c r="FM84" t="n">
        <v>0.00693461186603397</v>
      </c>
      <c r="FN84" t="n">
        <v>0</v>
      </c>
      <c r="FO84" t="n">
        <v>0.00532586767068998</v>
      </c>
      <c r="FP84" t="n">
        <v>0</v>
      </c>
      <c r="FQ84" t="n">
        <v>0.00368203635221231</v>
      </c>
      <c r="FR84" t="n">
        <v>0.0033031134852853</v>
      </c>
      <c r="FS84" t="n">
        <v>0.00239885717356243</v>
      </c>
      <c r="FT84" t="n">
        <v>0.0079281351657245</v>
      </c>
      <c r="FU84" t="n">
        <v>0</v>
      </c>
      <c r="FV84" t="n">
        <v>0.00490235109889742</v>
      </c>
      <c r="FW84" t="n">
        <v>0.00363192752630196</v>
      </c>
      <c r="FX84" t="n">
        <v>0</v>
      </c>
      <c r="FY84" t="n">
        <v>0</v>
      </c>
      <c r="FZ84" t="n">
        <v>0</v>
      </c>
      <c r="GA84" t="n">
        <v>0.00411575066963892</v>
      </c>
      <c r="GB84" t="n">
        <v>0.00524273938167447</v>
      </c>
      <c r="GC84" t="n">
        <v>0.00163471023336422</v>
      </c>
      <c r="GD84" t="n">
        <v>0.00258112400263717</v>
      </c>
      <c r="GE84" t="n">
        <v>0.00166891763796991</v>
      </c>
      <c r="GF84" t="n">
        <v>0.00205551886565283</v>
      </c>
      <c r="GG84" t="n">
        <v>0.00168902906895557</v>
      </c>
      <c r="GH84" t="n">
        <v>0.00185655298596485</v>
      </c>
      <c r="GI84" t="n">
        <v>0.000584058080698811</v>
      </c>
      <c r="GJ84" t="n">
        <v>0.000368158666035664</v>
      </c>
      <c r="GK84" t="n">
        <v>0</v>
      </c>
      <c r="GL84" t="n">
        <v>0.00272884182019298</v>
      </c>
      <c r="GM84" t="n">
        <v>0.0018546082469643</v>
      </c>
      <c r="GN84" t="n">
        <v>0</v>
      </c>
      <c r="GO84" t="n">
        <v>0.00273093605613652</v>
      </c>
      <c r="GP84" t="n">
        <v>0.000865588052959957</v>
      </c>
      <c r="GQ84" t="n">
        <v>0.00268074370654394</v>
      </c>
      <c r="GR84" t="n">
        <v>0.00252391747838007</v>
      </c>
      <c r="GS84" t="n">
        <v>0.00135421389672941</v>
      </c>
      <c r="GT84" t="n">
        <v>0.00355008926844038</v>
      </c>
      <c r="GU84" t="n">
        <v>0.0035849150618423</v>
      </c>
      <c r="GV84" t="n">
        <v>0</v>
      </c>
      <c r="GW84" t="n">
        <v>0.0022829390064491</v>
      </c>
      <c r="GX84" t="n">
        <v>0</v>
      </c>
      <c r="GY84" t="n">
        <v>0.00300938875167882</v>
      </c>
      <c r="GZ84" t="n">
        <v>0.0028817113785259</v>
      </c>
      <c r="HA84" t="n">
        <v>0.00208831516250047</v>
      </c>
      <c r="HB84" t="n">
        <v>0.00494253697050205</v>
      </c>
      <c r="HC84" t="n">
        <v>0.00346151604806905</v>
      </c>
      <c r="HD84" t="n">
        <v>0.00287686888749026</v>
      </c>
      <c r="HE84" t="n">
        <v>0.0032033124255656</v>
      </c>
      <c r="HF84" t="n">
        <v>0.00287667445136622</v>
      </c>
      <c r="HG84" t="n">
        <v>0.00438955118818764</v>
      </c>
      <c r="HH84" t="n">
        <v>0.00253405835213411</v>
      </c>
      <c r="HI84" t="n">
        <v>0.00290623148354308</v>
      </c>
      <c r="HJ84" t="n">
        <v>0</v>
      </c>
      <c r="HK84" t="n">
        <v>0.00693461186603397</v>
      </c>
      <c r="HL84" t="n">
        <v>0.0056526851691666</v>
      </c>
      <c r="HM84" t="n">
        <v>0.00532586767068998</v>
      </c>
      <c r="HN84" t="n">
        <v>0.00756803241192734</v>
      </c>
      <c r="HO84" t="n">
        <v>0.0036820363522123</v>
      </c>
      <c r="HP84" t="n">
        <v>0.0033031134852853</v>
      </c>
      <c r="HQ84" t="n">
        <v>0.00239885717356243</v>
      </c>
      <c r="HR84" t="n">
        <v>0.0079281351657245</v>
      </c>
      <c r="HS84" t="n">
        <v>0.00926656056544386</v>
      </c>
      <c r="HT84" t="n">
        <v>0.00490235109889741</v>
      </c>
      <c r="HU84" t="n">
        <v>0.00363192752630196</v>
      </c>
      <c r="HV84" t="n">
        <v>0.00485151105595934</v>
      </c>
      <c r="HW84" t="n">
        <v>0.00310728223493297</v>
      </c>
      <c r="HX84" t="n">
        <v>0.00290818168180912</v>
      </c>
      <c r="HY84" t="n">
        <v>0.00411575066963892</v>
      </c>
      <c r="HZ84" t="n">
        <v>0.00524273938167448</v>
      </c>
      <c r="IA84" t="n">
        <v>0.00163471023336422</v>
      </c>
      <c r="IB84" t="n">
        <v>0.00258112400263717</v>
      </c>
      <c r="IC84" t="n">
        <v>0.00166891763796991</v>
      </c>
      <c r="ID84" t="n">
        <v>0.00205551886565283</v>
      </c>
      <c r="IE84" t="n">
        <v>0.00168902906895557</v>
      </c>
      <c r="IF84" t="n">
        <v>0.00185655298596485</v>
      </c>
      <c r="IG84" t="n">
        <v>0.000584058080698812</v>
      </c>
      <c r="IH84" t="n">
        <v>0.000368158666035664</v>
      </c>
      <c r="II84" t="n">
        <v>0.0000873763559146732</v>
      </c>
      <c r="IJ84" t="n">
        <v>0.00272884182019299</v>
      </c>
      <c r="IK84" t="n">
        <v>0.00185460824696431</v>
      </c>
      <c r="IL84" t="n">
        <v>0.000995953293166028</v>
      </c>
      <c r="IM84" t="n">
        <v>0.00273093605613652</v>
      </c>
      <c r="IN84" t="n">
        <v>0.000865588052959957</v>
      </c>
      <c r="IO84" t="n">
        <v>0.00268074370654394</v>
      </c>
      <c r="IP84" t="n">
        <v>0.00252391747838007</v>
      </c>
      <c r="IQ84" t="n">
        <v>0.00135421389672941</v>
      </c>
      <c r="IR84" t="n">
        <v>0.00355008926844038</v>
      </c>
      <c r="IS84" t="n">
        <v>0.0035849150618423</v>
      </c>
      <c r="IT84" t="n">
        <v>0</v>
      </c>
      <c r="IU84" t="n">
        <v>0</v>
      </c>
      <c r="IV84" t="n">
        <v>0.00634664759572607</v>
      </c>
      <c r="IW84" t="n">
        <v>0.00300938875167882</v>
      </c>
      <c r="IX84" t="n">
        <v>0.00288171137852589</v>
      </c>
      <c r="IY84" t="n">
        <v>0.00208831516250047</v>
      </c>
      <c r="IZ84" t="n">
        <v>0.00494253697050205</v>
      </c>
      <c r="JA84" t="n">
        <v>0.00346151604806905</v>
      </c>
      <c r="JB84" t="n">
        <v>0.00287686888749025</v>
      </c>
      <c r="JC84" t="n">
        <v>0</v>
      </c>
      <c r="JD84" t="n">
        <v>0.00287667445136622</v>
      </c>
      <c r="JE84" t="n">
        <v>0.00438955118818765</v>
      </c>
      <c r="JF84" t="n">
        <v>0.00253405835213411</v>
      </c>
      <c r="JG84" t="n">
        <v>0</v>
      </c>
      <c r="JH84" t="n">
        <v>0</v>
      </c>
      <c r="JI84" t="n">
        <v>0.00693461186603397</v>
      </c>
      <c r="JJ84" t="n">
        <v>0.0056526851691666</v>
      </c>
      <c r="JK84" t="n">
        <v>0.00532586767068998</v>
      </c>
      <c r="JL84" t="n">
        <v>0</v>
      </c>
      <c r="JM84" t="n">
        <v>0.00368203635221231</v>
      </c>
      <c r="JN84" t="n">
        <v>0.0033031134852853</v>
      </c>
      <c r="JO84" t="n">
        <v>0.00239885717356242</v>
      </c>
      <c r="JP84" t="n">
        <v>0.00792813516572451</v>
      </c>
      <c r="JQ84" t="n">
        <v>0.00926656056544387</v>
      </c>
      <c r="JR84" t="n">
        <v>0.00490235109889742</v>
      </c>
      <c r="JS84" t="n">
        <v>0.00363192752630196</v>
      </c>
      <c r="JT84" t="n">
        <v>0.00485151105595935</v>
      </c>
      <c r="JU84" t="n">
        <v>0</v>
      </c>
      <c r="JV84" t="n">
        <v>0</v>
      </c>
      <c r="JW84" t="n">
        <v>0.00411575066963891</v>
      </c>
      <c r="JX84" t="n">
        <v>0.00524273938167446</v>
      </c>
      <c r="JY84" t="n">
        <v>0.00163471023336422</v>
      </c>
      <c r="JZ84" t="n">
        <v>0.00258112400263717</v>
      </c>
      <c r="KA84" t="n">
        <v>0.00166891763796991</v>
      </c>
      <c r="KB84" t="n">
        <v>0.00205551886565283</v>
      </c>
      <c r="KC84" t="n">
        <v>0.00168902906895557</v>
      </c>
      <c r="KD84" t="n">
        <v>0.00185655298596485</v>
      </c>
      <c r="KE84" t="n">
        <v>0.000584058080698812</v>
      </c>
      <c r="KF84" t="n">
        <v>0.000368158666035664</v>
      </c>
      <c r="KG84" t="n">
        <v>0</v>
      </c>
      <c r="KH84" t="n">
        <v>0.00272884182019299</v>
      </c>
      <c r="KI84" t="n">
        <v>0.0018546082469643</v>
      </c>
      <c r="KJ84" t="n">
        <v>0.000995953293166028</v>
      </c>
      <c r="KK84" t="n">
        <v>0.00273093605613652</v>
      </c>
      <c r="KL84" t="n">
        <v>0.000865588052959956</v>
      </c>
      <c r="KM84" t="n">
        <v>0.00268074370654394</v>
      </c>
      <c r="KN84" t="n">
        <v>0.00252391747838007</v>
      </c>
      <c r="KO84" t="n">
        <v>0.00135421389672942</v>
      </c>
      <c r="KP84" t="n">
        <v>0.00355008926844038</v>
      </c>
      <c r="KQ84" t="n">
        <v>0</v>
      </c>
      <c r="KR84" t="n">
        <v>0</v>
      </c>
      <c r="KS84" t="n">
        <v>0.0022829390064491</v>
      </c>
      <c r="KT84" t="n">
        <v>0.00634664759572607</v>
      </c>
      <c r="KU84" t="n">
        <v>0.00300938875167882</v>
      </c>
      <c r="KV84" t="n">
        <v>0.00288171137852589</v>
      </c>
      <c r="KW84" t="n">
        <v>0.00208831516250047</v>
      </c>
      <c r="KX84" t="n">
        <v>0.00494253697050206</v>
      </c>
      <c r="KY84" t="n">
        <v>0.00346151604806904</v>
      </c>
      <c r="KZ84" t="n">
        <v>0.00287686888749026</v>
      </c>
      <c r="LA84" t="n">
        <v>0.0032033124255656</v>
      </c>
      <c r="LB84" t="n">
        <v>0.00287667445136622</v>
      </c>
      <c r="LC84" t="n">
        <v>0.00438955118818764</v>
      </c>
      <c r="LD84" t="n">
        <v>0.00253405835213411</v>
      </c>
      <c r="LE84" t="n">
        <v>0.00290623148354308</v>
      </c>
      <c r="LF84" t="n">
        <v>0.0122424572136179</v>
      </c>
      <c r="LG84" t="n">
        <v>0.00693461186603398</v>
      </c>
      <c r="LH84" t="n">
        <v>0.0056526851691666</v>
      </c>
      <c r="LI84" t="n">
        <v>0.00532586767068998</v>
      </c>
      <c r="LJ84" t="n">
        <v>0.00756803241192733</v>
      </c>
      <c r="LK84" t="n">
        <v>0.0036820363522123</v>
      </c>
      <c r="LL84" t="n">
        <v>0.0033031134852853</v>
      </c>
      <c r="LM84" t="n">
        <v>0.00239885717356243</v>
      </c>
      <c r="LN84" t="n">
        <v>0.00792813516572452</v>
      </c>
      <c r="LO84" t="n">
        <v>0.00926656056544387</v>
      </c>
      <c r="LP84" t="n">
        <v>0.00490235109889742</v>
      </c>
      <c r="LQ84" t="n">
        <v>0.00363192752630196</v>
      </c>
      <c r="LR84" t="n">
        <v>0.00485151105595935</v>
      </c>
      <c r="LS84" t="n">
        <v>0.00310728223493297</v>
      </c>
      <c r="LT84" t="n">
        <v>0.00290818168180912</v>
      </c>
      <c r="LU84" t="n">
        <v>0.00411575066963891</v>
      </c>
      <c r="LV84" t="n">
        <v>0.00524273938167447</v>
      </c>
      <c r="LW84" t="n">
        <v>0.00163471023336422</v>
      </c>
      <c r="LX84" t="n">
        <v>0.00258112400263717</v>
      </c>
      <c r="LY84" t="n">
        <v>0.00166891763796991</v>
      </c>
      <c r="LZ84" t="n">
        <v>0.00205551886565283</v>
      </c>
      <c r="MA84" t="n">
        <v>0.00168902906895557</v>
      </c>
      <c r="MB84" t="n">
        <v>0.00185655298596485</v>
      </c>
      <c r="MC84" t="n">
        <v>0.000584058080698812</v>
      </c>
      <c r="MD84" t="n">
        <v>0.000368158666035665</v>
      </c>
      <c r="ME84" t="n">
        <v>0.0000873763559146732</v>
      </c>
      <c r="MF84" t="n">
        <v>0.00272884182019299</v>
      </c>
      <c r="MG84" t="n">
        <v>0.0018546082469643</v>
      </c>
      <c r="MH84" t="n">
        <v>0.000995953293166029</v>
      </c>
      <c r="MI84" t="n">
        <v>0.00273093605613653</v>
      </c>
      <c r="MJ84" t="n">
        <v>0.000865588052959957</v>
      </c>
      <c r="MK84" t="n">
        <v>0.00268074370654394</v>
      </c>
      <c r="ML84" t="n">
        <v>0.00252391747838007</v>
      </c>
      <c r="MM84" t="n">
        <v>0.00135421389672942</v>
      </c>
      <c r="MN84" t="n">
        <v>0.00355008926844037</v>
      </c>
      <c r="MO84" t="n">
        <v>0.0035849150618423</v>
      </c>
      <c r="MP84" t="n">
        <v>0</v>
      </c>
      <c r="MQ84" t="n">
        <v>0.0022829390064491</v>
      </c>
      <c r="MR84" t="n">
        <v>0.00634664759572607</v>
      </c>
      <c r="MS84" t="n">
        <v>0.00300938875167882</v>
      </c>
      <c r="MT84" t="n">
        <v>0.00288171137852589</v>
      </c>
      <c r="MU84" t="n">
        <v>0.00208831516250047</v>
      </c>
      <c r="MV84" t="n">
        <v>0.00494253697050206</v>
      </c>
      <c r="MW84" t="n">
        <v>0.00346151604806904</v>
      </c>
      <c r="MX84" t="n">
        <v>0</v>
      </c>
      <c r="MY84" t="n">
        <v>0</v>
      </c>
      <c r="MZ84" t="n">
        <v>0.00287667445136622</v>
      </c>
      <c r="NA84" t="n">
        <v>0</v>
      </c>
      <c r="NB84" t="n">
        <v>0.00253405835213411</v>
      </c>
      <c r="NC84" t="n">
        <v>0.00290623148354308</v>
      </c>
      <c r="ND84" t="n">
        <v>0</v>
      </c>
      <c r="NE84" t="n">
        <v>0.00693461186603397</v>
      </c>
      <c r="NF84" t="n">
        <v>0.0056526851691666</v>
      </c>
      <c r="NG84" t="n">
        <v>0.00532586767068998</v>
      </c>
      <c r="NH84" t="n">
        <v>0</v>
      </c>
      <c r="NI84" t="n">
        <v>0.0036820363522123</v>
      </c>
      <c r="NJ84" t="n">
        <v>0.00330311348528531</v>
      </c>
      <c r="NK84" t="n">
        <v>0.00239885717356243</v>
      </c>
      <c r="NL84" t="n">
        <v>0.0079281351657245</v>
      </c>
      <c r="NM84" t="n">
        <v>0.00926656056544387</v>
      </c>
      <c r="NN84" t="n">
        <v>0.00490235109889742</v>
      </c>
      <c r="NO84" t="n">
        <v>0.00363192752630196</v>
      </c>
      <c r="NP84" t="n">
        <v>0.00485151105595935</v>
      </c>
      <c r="NQ84" t="n">
        <v>0</v>
      </c>
      <c r="NR84" t="n">
        <v>0.00290818168180912</v>
      </c>
      <c r="NS84" t="n">
        <v>0.00411575066963892</v>
      </c>
      <c r="NT84" t="n">
        <v>0.00524273938167447</v>
      </c>
      <c r="NU84" t="n">
        <v>0.00163471023336422</v>
      </c>
      <c r="NV84" t="n">
        <v>0.00258112400263716</v>
      </c>
      <c r="NW84" t="n">
        <v>0.00166891763796991</v>
      </c>
      <c r="NX84" t="n">
        <v>0.00205551886565283</v>
      </c>
      <c r="NY84" t="n">
        <v>0.00168902906895557</v>
      </c>
      <c r="NZ84" t="n">
        <v>0.00185655298596485</v>
      </c>
      <c r="OA84" t="n">
        <v>0.000584058080698812</v>
      </c>
      <c r="OB84" t="n">
        <v>0.000368158666035665</v>
      </c>
      <c r="OC84" t="n">
        <v>0.0000873763559146731</v>
      </c>
      <c r="OD84" t="n">
        <v>0.00272884182019299</v>
      </c>
      <c r="OE84" t="n">
        <v>0.0018546082469643</v>
      </c>
      <c r="OF84" t="n">
        <v>0.000995953293166029</v>
      </c>
      <c r="OG84" t="n">
        <v>0.00273093605613653</v>
      </c>
      <c r="OH84" t="n">
        <v>0.000865588052959958</v>
      </c>
      <c r="OI84" t="n">
        <v>0.00268074370654394</v>
      </c>
      <c r="OJ84" t="n">
        <v>0.00252391747838007</v>
      </c>
      <c r="OK84" t="n">
        <v>0.00135421389672941</v>
      </c>
      <c r="OL84" t="n">
        <v>0.00355008926844038</v>
      </c>
      <c r="OM84" t="n">
        <v>0.0035849150618423</v>
      </c>
      <c r="ON84" t="n">
        <v>0.00129539625673613</v>
      </c>
      <c r="OO84" t="n">
        <v>0</v>
      </c>
      <c r="OP84" t="n">
        <v>0.00634664759572608</v>
      </c>
      <c r="OQ84" t="n">
        <v>0.00300938875167882</v>
      </c>
      <c r="OR84" t="n">
        <v>0.0028817113785259</v>
      </c>
      <c r="OS84" t="n">
        <v>0.00208831516250047</v>
      </c>
      <c r="OT84" t="n">
        <v>0.00494253697050205</v>
      </c>
      <c r="OU84" t="n">
        <v>0.00346151604806904</v>
      </c>
      <c r="OV84" t="n">
        <v>0</v>
      </c>
      <c r="OW84" t="n">
        <v>0</v>
      </c>
      <c r="OX84" t="n">
        <v>0.00287667445136623</v>
      </c>
      <c r="OY84" t="n">
        <v>0.00438955118818764</v>
      </c>
      <c r="OZ84" t="n">
        <v>0.00253405835213411</v>
      </c>
      <c r="PA84" t="n">
        <v>0.00290623148354308</v>
      </c>
      <c r="PB84" t="n">
        <v>0</v>
      </c>
      <c r="PC84" t="n">
        <v>0.00693461186603397</v>
      </c>
      <c r="PD84" t="n">
        <v>0</v>
      </c>
      <c r="PE84" t="n">
        <v>0</v>
      </c>
      <c r="PF84" t="n">
        <v>0</v>
      </c>
      <c r="PG84" t="n">
        <v>0.0036820363522123</v>
      </c>
      <c r="PH84" t="n">
        <v>0.00330311348528531</v>
      </c>
      <c r="PI84" t="n">
        <v>0.00239885717356243</v>
      </c>
      <c r="PJ84" t="n">
        <v>0</v>
      </c>
      <c r="PK84" t="n">
        <v>0.00926656056544387</v>
      </c>
      <c r="PL84" t="n">
        <v>0.00490235109889741</v>
      </c>
      <c r="PM84" t="n">
        <v>0</v>
      </c>
      <c r="PN84" t="n">
        <v>0</v>
      </c>
      <c r="PO84" t="n">
        <v>0</v>
      </c>
      <c r="PP84" t="n">
        <v>0</v>
      </c>
      <c r="PQ84" t="n">
        <v>0.00411575066963892</v>
      </c>
      <c r="PR84" t="n">
        <v>0.00524273938167448</v>
      </c>
      <c r="PS84" t="n">
        <v>0.00163471023336422</v>
      </c>
      <c r="PT84" t="n">
        <v>0.00258112400263717</v>
      </c>
      <c r="PU84" t="n">
        <v>0.00166891763796991</v>
      </c>
      <c r="PV84" t="n">
        <v>0.00205551886565283</v>
      </c>
      <c r="PW84" t="n">
        <v>0.00168902906895557</v>
      </c>
      <c r="PX84" t="n">
        <v>0.00185655298596485</v>
      </c>
      <c r="PY84" t="n">
        <v>0.000584058080698812</v>
      </c>
      <c r="PZ84" t="n">
        <v>0.000368158666035664</v>
      </c>
      <c r="QA84" t="n">
        <v>0.0000873763559146734</v>
      </c>
      <c r="QB84" t="n">
        <v>0.00272884182019299</v>
      </c>
      <c r="QC84" t="n">
        <v>0.0018546082469643</v>
      </c>
      <c r="QD84" t="n">
        <v>0</v>
      </c>
      <c r="QE84" t="n">
        <v>0.00273093605613653</v>
      </c>
      <c r="QF84" t="n">
        <v>0.000865588052959956</v>
      </c>
      <c r="QG84" t="n">
        <v>0.00268074370654394</v>
      </c>
      <c r="QH84" t="n">
        <v>0.00252391747838008</v>
      </c>
      <c r="QI84" t="n">
        <v>0.00135421389672941</v>
      </c>
    </row>
    <row r="85">
      <c r="A85" t="s">
        <v>84</v>
      </c>
      <c r="B85" t="n">
        <v>0.00084066924310903</v>
      </c>
      <c r="C85" t="n">
        <v>0.000855696639719707</v>
      </c>
      <c r="D85" t="n">
        <v>0.000333277088115031</v>
      </c>
      <c r="E85" t="n">
        <v>0</v>
      </c>
      <c r="F85" t="n">
        <v>0</v>
      </c>
      <c r="G85" t="n">
        <v>0.00120470789437913</v>
      </c>
      <c r="H85" t="n">
        <v>0.000670849291444218</v>
      </c>
      <c r="I85" t="n">
        <v>0.0022074240002838</v>
      </c>
      <c r="J85" t="n">
        <v>0.000732281032711089</v>
      </c>
      <c r="K85" t="n">
        <v>0.000607844593429458</v>
      </c>
      <c r="L85" t="n">
        <v>0.000625173192003129</v>
      </c>
      <c r="M85" t="n">
        <v>0.00057570854017637</v>
      </c>
      <c r="N85" t="n">
        <v>0.000530514339866878</v>
      </c>
      <c r="O85" t="n">
        <v>0.000641397987156602</v>
      </c>
      <c r="P85" t="n">
        <v>0.000489454566010943</v>
      </c>
      <c r="Q85" t="n">
        <v>0.000893094724372809</v>
      </c>
      <c r="R85" t="n">
        <v>0</v>
      </c>
      <c r="S85" t="n">
        <v>0.000596895139190221</v>
      </c>
      <c r="T85" t="n">
        <v>0</v>
      </c>
      <c r="U85" t="n">
        <v>0.000537727794553729</v>
      </c>
      <c r="V85" t="n">
        <v>0.000819142240542078</v>
      </c>
      <c r="W85" t="n">
        <v>0.000749916344462159</v>
      </c>
      <c r="X85" t="n">
        <v>0.000601199480808552</v>
      </c>
      <c r="Y85" t="n">
        <v>0.000523185575916127</v>
      </c>
      <c r="Z85" t="n">
        <v>0.0015394866021946</v>
      </c>
      <c r="AA85" t="n">
        <v>0</v>
      </c>
      <c r="AB85" t="n">
        <v>0.000948823388853807</v>
      </c>
      <c r="AC85" t="n">
        <v>0.000737430838389708</v>
      </c>
      <c r="AD85" t="n">
        <v>0.00101494311826591</v>
      </c>
      <c r="AE85" t="n">
        <v>0.000734495432268887</v>
      </c>
      <c r="AF85" t="n">
        <v>0.000554225711493758</v>
      </c>
      <c r="AG85" t="n">
        <v>0.000838611845624385</v>
      </c>
      <c r="AH85" t="n">
        <v>0.000332599008974131</v>
      </c>
      <c r="AI85" t="n">
        <v>0.0498102150113746</v>
      </c>
      <c r="AJ85" t="n">
        <v>0.000639113185362131</v>
      </c>
      <c r="AK85" t="n">
        <v>0.00103220087926979</v>
      </c>
      <c r="AL85" t="n">
        <v>0.000795252905319309</v>
      </c>
      <c r="AM85" t="n">
        <v>0.000505511426042</v>
      </c>
      <c r="AN85" t="n">
        <v>0.00049709844756429</v>
      </c>
      <c r="AO85" t="n">
        <v>0.000153720933118572</v>
      </c>
      <c r="AP85" t="n">
        <v>0.0000968973729657336</v>
      </c>
      <c r="AQ85" t="n">
        <v>0.0000229969850725653</v>
      </c>
      <c r="AR85" t="n">
        <v>0.000826381116657091</v>
      </c>
      <c r="AS85" t="n">
        <v>0.000526213029756267</v>
      </c>
      <c r="AT85" t="n">
        <v>0.000284785398632746</v>
      </c>
      <c r="AU85" t="n">
        <v>0.000805260047097078</v>
      </c>
      <c r="AV85" t="n">
        <v>0.000278925620229507</v>
      </c>
      <c r="AW85" t="n">
        <v>0.000760829300967268</v>
      </c>
      <c r="AX85" t="n">
        <v>0.000674043645044275</v>
      </c>
      <c r="AY85" t="n">
        <v>0.000369037999863847</v>
      </c>
      <c r="AZ85" t="n">
        <v>0.00084066924310903</v>
      </c>
      <c r="BA85" t="n">
        <v>0.000855696639719707</v>
      </c>
      <c r="BB85" t="n">
        <v>0.000333277088115031</v>
      </c>
      <c r="BC85" t="n">
        <v>0</v>
      </c>
      <c r="BD85" t="n">
        <v>0.00243827101860117</v>
      </c>
      <c r="BE85" t="n">
        <v>0.00120470789437913</v>
      </c>
      <c r="BF85" t="n">
        <v>0.000670849291444218</v>
      </c>
      <c r="BG85" t="n">
        <v>0.0022074240002838</v>
      </c>
      <c r="BH85" t="n">
        <v>0.000732281032711089</v>
      </c>
      <c r="BI85" t="n">
        <v>0.000607844593429458</v>
      </c>
      <c r="BJ85" t="n">
        <v>0.000625173192003129</v>
      </c>
      <c r="BK85" t="n">
        <v>0.00057570854017637</v>
      </c>
      <c r="BL85" t="n">
        <v>0.000530514339866878</v>
      </c>
      <c r="BM85" t="n">
        <v>0.000641397987156601</v>
      </c>
      <c r="BN85" t="n">
        <v>0.000489454566010943</v>
      </c>
      <c r="BO85" t="n">
        <v>0.000893094724372809</v>
      </c>
      <c r="BP85" t="n">
        <v>0</v>
      </c>
      <c r="BQ85" t="n">
        <v>0.000596895139190221</v>
      </c>
      <c r="BR85" t="n">
        <v>0.000641018938577265</v>
      </c>
      <c r="BS85" t="n">
        <v>0.000537727794553729</v>
      </c>
      <c r="BT85" t="n">
        <v>0.000819142240542079</v>
      </c>
      <c r="BU85" t="n">
        <v>0.00074991634446216</v>
      </c>
      <c r="BV85" t="n">
        <v>0.000601199480808551</v>
      </c>
      <c r="BW85" t="n">
        <v>0.000523185575916127</v>
      </c>
      <c r="BX85" t="n">
        <v>0.0015394866021946</v>
      </c>
      <c r="BY85" t="n">
        <v>0</v>
      </c>
      <c r="BZ85" t="n">
        <v>0.000948823388853807</v>
      </c>
      <c r="CA85" t="n">
        <v>0.000737430838389709</v>
      </c>
      <c r="CB85" t="n">
        <v>0.00101494311826591</v>
      </c>
      <c r="CC85" t="n">
        <v>0.000734495432268887</v>
      </c>
      <c r="CD85" t="n">
        <v>0.000554225711493758</v>
      </c>
      <c r="CE85" t="n">
        <v>0.000838611845624385</v>
      </c>
      <c r="CF85" t="n">
        <v>0.000332599008974131</v>
      </c>
      <c r="CG85" t="n">
        <v>1.04981021501137</v>
      </c>
      <c r="CH85" t="n">
        <v>0.000639113185362132</v>
      </c>
      <c r="CI85" t="n">
        <v>0.00103220087926979</v>
      </c>
      <c r="CJ85" t="n">
        <v>0.000795252905319308</v>
      </c>
      <c r="CK85" t="n">
        <v>0.000505511426042001</v>
      </c>
      <c r="CL85" t="n">
        <v>0.00049709844756429</v>
      </c>
      <c r="CM85" t="n">
        <v>0.000153720933118572</v>
      </c>
      <c r="CN85" t="n">
        <v>0.0000968973729657336</v>
      </c>
      <c r="CO85" t="n">
        <v>0.0000229969850725653</v>
      </c>
      <c r="CP85" t="n">
        <v>0.000826381116657091</v>
      </c>
      <c r="CQ85" t="n">
        <v>0.000526213029756267</v>
      </c>
      <c r="CR85" t="n">
        <v>0</v>
      </c>
      <c r="CS85" t="n">
        <v>0.000805260047097078</v>
      </c>
      <c r="CT85" t="n">
        <v>0.000278925620229507</v>
      </c>
      <c r="CU85" t="n">
        <v>0.000760829300967267</v>
      </c>
      <c r="CV85" t="n">
        <v>0.000674043645044276</v>
      </c>
      <c r="CW85" t="n">
        <v>0.000369037999863847</v>
      </c>
      <c r="CX85" t="n">
        <v>0.000840669243109031</v>
      </c>
      <c r="CY85" t="n">
        <v>0.000855696639719708</v>
      </c>
      <c r="CZ85" t="n">
        <v>0</v>
      </c>
      <c r="DA85" t="n">
        <v>0</v>
      </c>
      <c r="DB85" t="n">
        <v>0.00243827101860117</v>
      </c>
      <c r="DC85" t="n">
        <v>0.00120470789437913</v>
      </c>
      <c r="DD85" t="n">
        <v>0.000670849291444218</v>
      </c>
      <c r="DE85" t="n">
        <v>0.0022074240002838</v>
      </c>
      <c r="DF85" t="n">
        <v>0</v>
      </c>
      <c r="DG85" t="n">
        <v>0.000607844593429459</v>
      </c>
      <c r="DH85" t="n">
        <v>0</v>
      </c>
      <c r="DI85" t="n">
        <v>0</v>
      </c>
      <c r="DJ85" t="n">
        <v>0.000530514339866878</v>
      </c>
      <c r="DK85" t="n">
        <v>0</v>
      </c>
      <c r="DL85" t="n">
        <v>0.000489454566010943</v>
      </c>
      <c r="DM85" t="n">
        <v>0</v>
      </c>
      <c r="DN85" t="n">
        <v>0</v>
      </c>
      <c r="DO85" t="n">
        <v>0</v>
      </c>
      <c r="DP85" t="n">
        <v>0</v>
      </c>
      <c r="DQ85" t="n">
        <v>0.00053772779455373</v>
      </c>
      <c r="DR85" t="n">
        <v>0</v>
      </c>
      <c r="DS85" t="n">
        <v>0.000749916344462159</v>
      </c>
      <c r="DT85" t="n">
        <v>0.000601199480808551</v>
      </c>
      <c r="DU85" t="n">
        <v>0.000523185575916127</v>
      </c>
      <c r="DV85" t="n">
        <v>0</v>
      </c>
      <c r="DW85" t="n">
        <v>0</v>
      </c>
      <c r="DX85" t="n">
        <v>0.000948823388853807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0.000332599008974131</v>
      </c>
      <c r="EE85" t="n">
        <v>0.0498102150113745</v>
      </c>
      <c r="EF85" t="n">
        <v>0.000639113185362131</v>
      </c>
      <c r="EG85" t="n">
        <v>0.00103220087926979</v>
      </c>
      <c r="EH85" t="n">
        <v>0.000795252905319309</v>
      </c>
      <c r="EI85" t="n">
        <v>0.000505511426042</v>
      </c>
      <c r="EJ85" t="n">
        <v>0.00049709844756429</v>
      </c>
      <c r="EK85" t="n">
        <v>0.000153720933118572</v>
      </c>
      <c r="EL85" t="n">
        <v>0.0000968973729657336</v>
      </c>
      <c r="EM85" t="n">
        <v>0.0000229969850725653</v>
      </c>
      <c r="EN85" t="n">
        <v>0</v>
      </c>
      <c r="EO85" t="n">
        <v>0.000526213029756267</v>
      </c>
      <c r="EP85" t="n">
        <v>0</v>
      </c>
      <c r="EQ85" t="n">
        <v>0</v>
      </c>
      <c r="ER85" t="n">
        <v>0.000278925620229507</v>
      </c>
      <c r="ES85" t="n">
        <v>0.000760829300967267</v>
      </c>
      <c r="ET85" t="n">
        <v>0.000674043645044275</v>
      </c>
      <c r="EU85" t="n">
        <v>0.000369037999863847</v>
      </c>
      <c r="EV85" t="n">
        <v>0.00084066924310903</v>
      </c>
      <c r="EW85" t="n">
        <v>0.000855696639719708</v>
      </c>
      <c r="EX85" t="n">
        <v>0.00033327708811503</v>
      </c>
      <c r="EY85" t="n">
        <v>0.000876095707917606</v>
      </c>
      <c r="EZ85" t="n">
        <v>0.00243827101860117</v>
      </c>
      <c r="FA85" t="n">
        <v>0.00120470789437913</v>
      </c>
      <c r="FB85" t="n">
        <v>0.000670849291444217</v>
      </c>
      <c r="FC85" t="n">
        <v>0.00220742400028379</v>
      </c>
      <c r="FD85" t="n">
        <v>0.000732281032711089</v>
      </c>
      <c r="FE85" t="n">
        <v>0.000607844593429459</v>
      </c>
      <c r="FF85" t="n">
        <v>0</v>
      </c>
      <c r="FG85" t="n">
        <v>0</v>
      </c>
      <c r="FH85" t="n">
        <v>0.000530514339866878</v>
      </c>
      <c r="FI85" t="n">
        <v>0.000641397987156602</v>
      </c>
      <c r="FJ85" t="n">
        <v>0</v>
      </c>
      <c r="FK85" t="n">
        <v>0.000893094724372809</v>
      </c>
      <c r="FL85" t="n">
        <v>0</v>
      </c>
      <c r="FM85" t="n">
        <v>0.00059689513919022</v>
      </c>
      <c r="FN85" t="n">
        <v>0</v>
      </c>
      <c r="FO85" t="n">
        <v>0.000537727794553729</v>
      </c>
      <c r="FP85" t="n">
        <v>0</v>
      </c>
      <c r="FQ85" t="n">
        <v>0.00074991634446216</v>
      </c>
      <c r="FR85" t="n">
        <v>0.000601199480808551</v>
      </c>
      <c r="FS85" t="n">
        <v>0.000523185575916127</v>
      </c>
      <c r="FT85" t="n">
        <v>0.0015394866021946</v>
      </c>
      <c r="FU85" t="n">
        <v>0</v>
      </c>
      <c r="FV85" t="n">
        <v>0.000948823388853807</v>
      </c>
      <c r="FW85" t="n">
        <v>0.000737430838389709</v>
      </c>
      <c r="FX85" t="n">
        <v>0</v>
      </c>
      <c r="FY85" t="n">
        <v>0</v>
      </c>
      <c r="FZ85" t="n">
        <v>0</v>
      </c>
      <c r="GA85" t="n">
        <v>0.000838611845624385</v>
      </c>
      <c r="GB85" t="n">
        <v>0.000332599008974131</v>
      </c>
      <c r="GC85" t="n">
        <v>0.0498102150113746</v>
      </c>
      <c r="GD85" t="n">
        <v>0.000639113185362132</v>
      </c>
      <c r="GE85" t="n">
        <v>0.00103220087926979</v>
      </c>
      <c r="GF85" t="n">
        <v>0.000795252905319309</v>
      </c>
      <c r="GG85" t="n">
        <v>0.000505511426042001</v>
      </c>
      <c r="GH85" t="n">
        <v>0.000497098447564289</v>
      </c>
      <c r="GI85" t="n">
        <v>0.000153720933118572</v>
      </c>
      <c r="GJ85" t="n">
        <v>0.0000968973729657336</v>
      </c>
      <c r="GK85" t="n">
        <v>0</v>
      </c>
      <c r="GL85" t="n">
        <v>0.000826381116657091</v>
      </c>
      <c r="GM85" t="n">
        <v>0.000526213029756266</v>
      </c>
      <c r="GN85" t="n">
        <v>0</v>
      </c>
      <c r="GO85" t="n">
        <v>0.000805260047097078</v>
      </c>
      <c r="GP85" t="n">
        <v>0.000278925620229507</v>
      </c>
      <c r="GQ85" t="n">
        <v>0.000760829300967266</v>
      </c>
      <c r="GR85" t="n">
        <v>0.000674043645044275</v>
      </c>
      <c r="GS85" t="n">
        <v>0.000369037999863847</v>
      </c>
      <c r="GT85" t="n">
        <v>0.000840669243109031</v>
      </c>
      <c r="GU85" t="n">
        <v>0.000855696639719708</v>
      </c>
      <c r="GV85" t="n">
        <v>0</v>
      </c>
      <c r="GW85" t="n">
        <v>0.000876095707917606</v>
      </c>
      <c r="GX85" t="n">
        <v>0</v>
      </c>
      <c r="GY85" t="n">
        <v>0.00120470789437913</v>
      </c>
      <c r="GZ85" t="n">
        <v>0.000670849291444218</v>
      </c>
      <c r="HA85" t="n">
        <v>0.0022074240002838</v>
      </c>
      <c r="HB85" t="n">
        <v>0.000732281032711088</v>
      </c>
      <c r="HC85" t="n">
        <v>0.000607844593429458</v>
      </c>
      <c r="HD85" t="n">
        <v>0.000625173192003128</v>
      </c>
      <c r="HE85" t="n">
        <v>0.000575708540176371</v>
      </c>
      <c r="HF85" t="n">
        <v>0.000530514339866878</v>
      </c>
      <c r="HG85" t="n">
        <v>0.000641397987156601</v>
      </c>
      <c r="HH85" t="n">
        <v>0.000489454566010942</v>
      </c>
      <c r="HI85" t="n">
        <v>0.000893094724372809</v>
      </c>
      <c r="HJ85" t="n">
        <v>0</v>
      </c>
      <c r="HK85" t="n">
        <v>0.000596895139190221</v>
      </c>
      <c r="HL85" t="n">
        <v>0.000641018938577266</v>
      </c>
      <c r="HM85" t="n">
        <v>0.000537727794553729</v>
      </c>
      <c r="HN85" t="n">
        <v>0.000819142240542078</v>
      </c>
      <c r="HO85" t="n">
        <v>0.000749916344462159</v>
      </c>
      <c r="HP85" t="n">
        <v>0.000601199480808552</v>
      </c>
      <c r="HQ85" t="n">
        <v>0.000523185575916127</v>
      </c>
      <c r="HR85" t="n">
        <v>0.00153948660219461</v>
      </c>
      <c r="HS85" t="n">
        <v>0.00163094646611321</v>
      </c>
      <c r="HT85" t="n">
        <v>0.000948823388853806</v>
      </c>
      <c r="HU85" t="n">
        <v>0.000737430838389708</v>
      </c>
      <c r="HV85" t="n">
        <v>0.00101494311826591</v>
      </c>
      <c r="HW85" t="n">
        <v>0.000734495432268886</v>
      </c>
      <c r="HX85" t="n">
        <v>0.000554225711493758</v>
      </c>
      <c r="HY85" t="n">
        <v>0.000838611845624385</v>
      </c>
      <c r="HZ85" t="n">
        <v>0.000332599008974131</v>
      </c>
      <c r="IA85" t="n">
        <v>0.0498102150113746</v>
      </c>
      <c r="IB85" t="n">
        <v>0.000639113185362131</v>
      </c>
      <c r="IC85" t="n">
        <v>0.00103220087926979</v>
      </c>
      <c r="ID85" t="n">
        <v>0.000795252905319308</v>
      </c>
      <c r="IE85" t="n">
        <v>0.000505511426042001</v>
      </c>
      <c r="IF85" t="n">
        <v>0.00049709844756429</v>
      </c>
      <c r="IG85" t="n">
        <v>0.000153720933118572</v>
      </c>
      <c r="IH85" t="n">
        <v>0.0000968973729657336</v>
      </c>
      <c r="II85" t="n">
        <v>0.0000229969850725653</v>
      </c>
      <c r="IJ85" t="n">
        <v>0.000826381116657092</v>
      </c>
      <c r="IK85" t="n">
        <v>0.000526213029756267</v>
      </c>
      <c r="IL85" t="n">
        <v>0.000284785398632746</v>
      </c>
      <c r="IM85" t="n">
        <v>0.000805260047097078</v>
      </c>
      <c r="IN85" t="n">
        <v>0.000278925620229507</v>
      </c>
      <c r="IO85" t="n">
        <v>0.000760829300967267</v>
      </c>
      <c r="IP85" t="n">
        <v>0.000674043645044274</v>
      </c>
      <c r="IQ85" t="n">
        <v>0.000369037999863847</v>
      </c>
      <c r="IR85" t="n">
        <v>0.000840669243109031</v>
      </c>
      <c r="IS85" t="n">
        <v>0.000855696639719707</v>
      </c>
      <c r="IT85" t="n">
        <v>0</v>
      </c>
      <c r="IU85" t="n">
        <v>0</v>
      </c>
      <c r="IV85" t="n">
        <v>0.00243827101860117</v>
      </c>
      <c r="IW85" t="n">
        <v>0.00120470789437912</v>
      </c>
      <c r="IX85" t="n">
        <v>0.000670849291444218</v>
      </c>
      <c r="IY85" t="n">
        <v>0.0022074240002838</v>
      </c>
      <c r="IZ85" t="n">
        <v>0.000732281032711088</v>
      </c>
      <c r="JA85" t="n">
        <v>0.000607844593429458</v>
      </c>
      <c r="JB85" t="n">
        <v>0.000625173192003128</v>
      </c>
      <c r="JC85" t="n">
        <v>0</v>
      </c>
      <c r="JD85" t="n">
        <v>0.000530514339866878</v>
      </c>
      <c r="JE85" t="n">
        <v>0.000641397987156602</v>
      </c>
      <c r="JF85" t="n">
        <v>0.000489454566010943</v>
      </c>
      <c r="JG85" t="n">
        <v>0</v>
      </c>
      <c r="JH85" t="n">
        <v>0</v>
      </c>
      <c r="JI85" t="n">
        <v>0.000596895139190221</v>
      </c>
      <c r="JJ85" t="n">
        <v>0.000641018938577265</v>
      </c>
      <c r="JK85" t="n">
        <v>0.000537727794553729</v>
      </c>
      <c r="JL85" t="n">
        <v>0</v>
      </c>
      <c r="JM85" t="n">
        <v>0.00074991634446216</v>
      </c>
      <c r="JN85" t="n">
        <v>0.000601199480808552</v>
      </c>
      <c r="JO85" t="n">
        <v>0.000523185575916127</v>
      </c>
      <c r="JP85" t="n">
        <v>0.00153948660219461</v>
      </c>
      <c r="JQ85" t="n">
        <v>0.00163094646611321</v>
      </c>
      <c r="JR85" t="n">
        <v>0.000948823388853807</v>
      </c>
      <c r="JS85" t="n">
        <v>0.000737430838389708</v>
      </c>
      <c r="JT85" t="n">
        <v>0.00101494311826591</v>
      </c>
      <c r="JU85" t="n">
        <v>0</v>
      </c>
      <c r="JV85" t="n">
        <v>0</v>
      </c>
      <c r="JW85" t="n">
        <v>0.000838611845624384</v>
      </c>
      <c r="JX85" t="n">
        <v>0.00033259900897413</v>
      </c>
      <c r="JY85" t="n">
        <v>0.0498102150113746</v>
      </c>
      <c r="JZ85" t="n">
        <v>0.000639113185362132</v>
      </c>
      <c r="KA85" t="n">
        <v>0.00103220087926979</v>
      </c>
      <c r="KB85" t="n">
        <v>0.000795252905319309</v>
      </c>
      <c r="KC85" t="n">
        <v>0.000505511426042</v>
      </c>
      <c r="KD85" t="n">
        <v>0.00049709844756429</v>
      </c>
      <c r="KE85" t="n">
        <v>0.000153720933118572</v>
      </c>
      <c r="KF85" t="n">
        <v>0.0000968973729657336</v>
      </c>
      <c r="KG85" t="n">
        <v>0</v>
      </c>
      <c r="KH85" t="n">
        <v>0.000826381116657091</v>
      </c>
      <c r="KI85" t="n">
        <v>0.000526213029756266</v>
      </c>
      <c r="KJ85" t="n">
        <v>0.000284785398632746</v>
      </c>
      <c r="KK85" t="n">
        <v>0.000805260047097079</v>
      </c>
      <c r="KL85" t="n">
        <v>0.000278925620229507</v>
      </c>
      <c r="KM85" t="n">
        <v>0.000760829300967267</v>
      </c>
      <c r="KN85" t="n">
        <v>0.000674043645044275</v>
      </c>
      <c r="KO85" t="n">
        <v>0.000369037999863848</v>
      </c>
      <c r="KP85" t="n">
        <v>0.000840669243109031</v>
      </c>
      <c r="KQ85" t="n">
        <v>0</v>
      </c>
      <c r="KR85" t="n">
        <v>0</v>
      </c>
      <c r="KS85" t="n">
        <v>0.000876095707917605</v>
      </c>
      <c r="KT85" t="n">
        <v>0.00243827101860117</v>
      </c>
      <c r="KU85" t="n">
        <v>0.00120470789437912</v>
      </c>
      <c r="KV85" t="n">
        <v>0.000670849291444217</v>
      </c>
      <c r="KW85" t="n">
        <v>0.0022074240002838</v>
      </c>
      <c r="KX85" t="n">
        <v>0.00073228103271109</v>
      </c>
      <c r="KY85" t="n">
        <v>0.000607844593429458</v>
      </c>
      <c r="KZ85" t="n">
        <v>0.000625173192003129</v>
      </c>
      <c r="LA85" t="n">
        <v>0.00057570854017637</v>
      </c>
      <c r="LB85" t="n">
        <v>0.000530514339866877</v>
      </c>
      <c r="LC85" t="n">
        <v>0.000641397987156601</v>
      </c>
      <c r="LD85" t="n">
        <v>0.000489454566010943</v>
      </c>
      <c r="LE85" t="n">
        <v>0.00089309472437281</v>
      </c>
      <c r="LF85" t="n">
        <v>0.000710502765115749</v>
      </c>
      <c r="LG85" t="n">
        <v>0.000596895139190221</v>
      </c>
      <c r="LH85" t="n">
        <v>0.000641018938577266</v>
      </c>
      <c r="LI85" t="n">
        <v>0.000537727794553729</v>
      </c>
      <c r="LJ85" t="n">
        <v>0.000819142240542078</v>
      </c>
      <c r="LK85" t="n">
        <v>0.000749916344462159</v>
      </c>
      <c r="LL85" t="n">
        <v>0.000601199480808551</v>
      </c>
      <c r="LM85" t="n">
        <v>0.000523185575916127</v>
      </c>
      <c r="LN85" t="n">
        <v>0.00153948660219461</v>
      </c>
      <c r="LO85" t="n">
        <v>0.00163094646611321</v>
      </c>
      <c r="LP85" t="n">
        <v>0.000948823388853808</v>
      </c>
      <c r="LQ85" t="n">
        <v>0.000737430838389709</v>
      </c>
      <c r="LR85" t="n">
        <v>0.00101494311826591</v>
      </c>
      <c r="LS85" t="n">
        <v>0.000734495432268887</v>
      </c>
      <c r="LT85" t="n">
        <v>0.000554225711493757</v>
      </c>
      <c r="LU85" t="n">
        <v>0.000838611845624385</v>
      </c>
      <c r="LV85" t="n">
        <v>0.00033259900897413</v>
      </c>
      <c r="LW85" t="n">
        <v>0.0498102150113746</v>
      </c>
      <c r="LX85" t="n">
        <v>0.000639113185362132</v>
      </c>
      <c r="LY85" t="n">
        <v>0.00103220087926979</v>
      </c>
      <c r="LZ85" t="n">
        <v>0.00079525290531931</v>
      </c>
      <c r="MA85" t="n">
        <v>0.000505511426042</v>
      </c>
      <c r="MB85" t="n">
        <v>0.00049709844756429</v>
      </c>
      <c r="MC85" t="n">
        <v>0.000153720933118572</v>
      </c>
      <c r="MD85" t="n">
        <v>0.0000968973729657337</v>
      </c>
      <c r="ME85" t="n">
        <v>0.0000229969850725653</v>
      </c>
      <c r="MF85" t="n">
        <v>0.000826381116657091</v>
      </c>
      <c r="MG85" t="n">
        <v>0.000526213029756266</v>
      </c>
      <c r="MH85" t="n">
        <v>0.000284785398632746</v>
      </c>
      <c r="MI85" t="n">
        <v>0.000805260047097079</v>
      </c>
      <c r="MJ85" t="n">
        <v>0.000278925620229507</v>
      </c>
      <c r="MK85" t="n">
        <v>0.000760829300967267</v>
      </c>
      <c r="ML85" t="n">
        <v>0.000674043645044275</v>
      </c>
      <c r="MM85" t="n">
        <v>0.000369037999863847</v>
      </c>
      <c r="MN85" t="n">
        <v>0.00084066924310903</v>
      </c>
      <c r="MO85" t="n">
        <v>0.000855696639719707</v>
      </c>
      <c r="MP85" t="n">
        <v>0</v>
      </c>
      <c r="MQ85" t="n">
        <v>0.000876095707917606</v>
      </c>
      <c r="MR85" t="n">
        <v>0.00243827101860117</v>
      </c>
      <c r="MS85" t="n">
        <v>0.00120470789437913</v>
      </c>
      <c r="MT85" t="n">
        <v>0.000670849291444217</v>
      </c>
      <c r="MU85" t="n">
        <v>0.0022074240002838</v>
      </c>
      <c r="MV85" t="n">
        <v>0.00073228103271109</v>
      </c>
      <c r="MW85" t="n">
        <v>0.000607844593429458</v>
      </c>
      <c r="MX85" t="n">
        <v>0</v>
      </c>
      <c r="MY85" t="n">
        <v>0</v>
      </c>
      <c r="MZ85" t="n">
        <v>0.000530514339866878</v>
      </c>
      <c r="NA85" t="n">
        <v>0</v>
      </c>
      <c r="NB85" t="n">
        <v>0.000489454566010942</v>
      </c>
      <c r="NC85" t="n">
        <v>0.000893094724372809</v>
      </c>
      <c r="ND85" t="n">
        <v>0</v>
      </c>
      <c r="NE85" t="n">
        <v>0.000596895139190221</v>
      </c>
      <c r="NF85" t="n">
        <v>0.000641018938577266</v>
      </c>
      <c r="NG85" t="n">
        <v>0.000537727794553729</v>
      </c>
      <c r="NH85" t="n">
        <v>0</v>
      </c>
      <c r="NI85" t="n">
        <v>0.000749916344462159</v>
      </c>
      <c r="NJ85" t="n">
        <v>0.000601199480808552</v>
      </c>
      <c r="NK85" t="n">
        <v>0.000523185575916127</v>
      </c>
      <c r="NL85" t="n">
        <v>0.0015394866021946</v>
      </c>
      <c r="NM85" t="n">
        <v>0.00163094646611321</v>
      </c>
      <c r="NN85" t="n">
        <v>0.000948823388853807</v>
      </c>
      <c r="NO85" t="n">
        <v>0.000737430838389707</v>
      </c>
      <c r="NP85" t="n">
        <v>0.00101494311826591</v>
      </c>
      <c r="NQ85" t="n">
        <v>0</v>
      </c>
      <c r="NR85" t="n">
        <v>0.000554225711493758</v>
      </c>
      <c r="NS85" t="n">
        <v>0.000838611845624386</v>
      </c>
      <c r="NT85" t="n">
        <v>0.000332599008974131</v>
      </c>
      <c r="NU85" t="n">
        <v>0.0498102150113745</v>
      </c>
      <c r="NV85" t="n">
        <v>0.000639113185362131</v>
      </c>
      <c r="NW85" t="n">
        <v>0.00103220087926979</v>
      </c>
      <c r="NX85" t="n">
        <v>0.000795252905319309</v>
      </c>
      <c r="NY85" t="n">
        <v>0.000505511426042</v>
      </c>
      <c r="NZ85" t="n">
        <v>0.00049709844756429</v>
      </c>
      <c r="OA85" t="n">
        <v>0.000153720933118572</v>
      </c>
      <c r="OB85" t="n">
        <v>0.0000968973729657336</v>
      </c>
      <c r="OC85" t="n">
        <v>0.0000229969850725653</v>
      </c>
      <c r="OD85" t="n">
        <v>0.000826381116657091</v>
      </c>
      <c r="OE85" t="n">
        <v>0.000526213029756267</v>
      </c>
      <c r="OF85" t="n">
        <v>0.000284785398632746</v>
      </c>
      <c r="OG85" t="n">
        <v>0.00080526004709708</v>
      </c>
      <c r="OH85" t="n">
        <v>0.000278925620229508</v>
      </c>
      <c r="OI85" t="n">
        <v>0.000760829300967267</v>
      </c>
      <c r="OJ85" t="n">
        <v>0.000674043645044275</v>
      </c>
      <c r="OK85" t="n">
        <v>0.000369037999863847</v>
      </c>
      <c r="OL85" t="n">
        <v>0.00084066924310903</v>
      </c>
      <c r="OM85" t="n">
        <v>0.000855696639719707</v>
      </c>
      <c r="ON85" t="n">
        <v>0.00033327708811503</v>
      </c>
      <c r="OO85" t="n">
        <v>0</v>
      </c>
      <c r="OP85" t="n">
        <v>0.00243827101860117</v>
      </c>
      <c r="OQ85" t="n">
        <v>0.00120470789437913</v>
      </c>
      <c r="OR85" t="n">
        <v>0.000670849291444218</v>
      </c>
      <c r="OS85" t="n">
        <v>0.0022074240002838</v>
      </c>
      <c r="OT85" t="n">
        <v>0.000732281032711089</v>
      </c>
      <c r="OU85" t="n">
        <v>0.000607844593429459</v>
      </c>
      <c r="OV85" t="n">
        <v>0</v>
      </c>
      <c r="OW85" t="n">
        <v>0</v>
      </c>
      <c r="OX85" t="n">
        <v>0.000530514339866879</v>
      </c>
      <c r="OY85" t="n">
        <v>0.000641397987156601</v>
      </c>
      <c r="OZ85" t="n">
        <v>0.000489454566010942</v>
      </c>
      <c r="PA85" t="n">
        <v>0.000893094724372809</v>
      </c>
      <c r="PB85" t="n">
        <v>0</v>
      </c>
      <c r="PC85" t="n">
        <v>0.000596895139190221</v>
      </c>
      <c r="PD85" t="n">
        <v>0</v>
      </c>
      <c r="PE85" t="n">
        <v>0</v>
      </c>
      <c r="PF85" t="n">
        <v>0</v>
      </c>
      <c r="PG85" t="n">
        <v>0.000749916344462159</v>
      </c>
      <c r="PH85" t="n">
        <v>0.000601199480808552</v>
      </c>
      <c r="PI85" t="n">
        <v>0.000523185575916127</v>
      </c>
      <c r="PJ85" t="n">
        <v>0</v>
      </c>
      <c r="PK85" t="n">
        <v>0.00163094646611321</v>
      </c>
      <c r="PL85" t="n">
        <v>0.000948823388853806</v>
      </c>
      <c r="PM85" t="n">
        <v>0</v>
      </c>
      <c r="PN85" t="n">
        <v>0</v>
      </c>
      <c r="PO85" t="n">
        <v>0</v>
      </c>
      <c r="PP85" t="n">
        <v>0</v>
      </c>
      <c r="PQ85" t="n">
        <v>0.000838611845624385</v>
      </c>
      <c r="PR85" t="n">
        <v>0.000332599008974131</v>
      </c>
      <c r="PS85" t="n">
        <v>0.0498102150113746</v>
      </c>
      <c r="PT85" t="n">
        <v>0.000639113185362131</v>
      </c>
      <c r="PU85" t="n">
        <v>0.00103220087926979</v>
      </c>
      <c r="PV85" t="n">
        <v>0.000795252905319309</v>
      </c>
      <c r="PW85" t="n">
        <v>0.000505511426042</v>
      </c>
      <c r="PX85" t="n">
        <v>0.000497098447564289</v>
      </c>
      <c r="PY85" t="n">
        <v>0.000153720933118572</v>
      </c>
      <c r="PZ85" t="n">
        <v>0.0000968973729657336</v>
      </c>
      <c r="QA85" t="n">
        <v>0.0000229969850725653</v>
      </c>
      <c r="QB85" t="n">
        <v>0.000826381116657091</v>
      </c>
      <c r="QC85" t="n">
        <v>0.000526213029756267</v>
      </c>
      <c r="QD85" t="n">
        <v>0</v>
      </c>
      <c r="QE85" t="n">
        <v>0.000805260047097079</v>
      </c>
      <c r="QF85" t="n">
        <v>0.000278925620229507</v>
      </c>
      <c r="QG85" t="n">
        <v>0.000760829300967268</v>
      </c>
      <c r="QH85" t="n">
        <v>0.000674043645044276</v>
      </c>
      <c r="QI85" t="n">
        <v>0.000369037999863847</v>
      </c>
    </row>
    <row r="86">
      <c r="A86" t="s">
        <v>85</v>
      </c>
      <c r="B86" t="n">
        <v>0.000345154684742455</v>
      </c>
      <c r="C86" t="n">
        <v>0.000346963955248956</v>
      </c>
      <c r="D86" t="n">
        <v>0.000131141499724652</v>
      </c>
      <c r="E86" t="n">
        <v>0</v>
      </c>
      <c r="F86" t="n">
        <v>0</v>
      </c>
      <c r="G86" t="n">
        <v>0.000311088065441201</v>
      </c>
      <c r="H86" t="n">
        <v>0.000360152860032411</v>
      </c>
      <c r="I86" t="n">
        <v>0.000341310440894815</v>
      </c>
      <c r="J86" t="n">
        <v>0.000334773317676026</v>
      </c>
      <c r="K86" t="n">
        <v>0.000444324969019633</v>
      </c>
      <c r="L86" t="n">
        <v>0.000291118487892304</v>
      </c>
      <c r="M86" t="n">
        <v>0.000569918170612797</v>
      </c>
      <c r="N86" t="n">
        <v>0.000454359076223953</v>
      </c>
      <c r="O86" t="n">
        <v>0.000328111554229867</v>
      </c>
      <c r="P86" t="n">
        <v>0.00136153547003362</v>
      </c>
      <c r="Q86" t="n">
        <v>0.000904370471172538</v>
      </c>
      <c r="R86" t="n">
        <v>0</v>
      </c>
      <c r="S86" t="n">
        <v>0.000396255062013804</v>
      </c>
      <c r="T86" t="n">
        <v>0</v>
      </c>
      <c r="U86" t="n">
        <v>0.000353964661875686</v>
      </c>
      <c r="V86" t="n">
        <v>0.000265785007338017</v>
      </c>
      <c r="W86" t="n">
        <v>0.000301809461734567</v>
      </c>
      <c r="X86" t="n">
        <v>0.000361770121546914</v>
      </c>
      <c r="Y86" t="n">
        <v>0.00023472546831926</v>
      </c>
      <c r="Z86" t="n">
        <v>0.000505714421695938</v>
      </c>
      <c r="AA86" t="n">
        <v>0</v>
      </c>
      <c r="AB86" t="n">
        <v>0.000453415471111237</v>
      </c>
      <c r="AC86" t="n">
        <v>0.000386341169704051</v>
      </c>
      <c r="AD86" t="n">
        <v>0.000451941509736393</v>
      </c>
      <c r="AE86" t="n">
        <v>0.000666703459474746</v>
      </c>
      <c r="AF86" t="n">
        <v>0.000416058129701881</v>
      </c>
      <c r="AG86" t="n">
        <v>0.00042363208784977</v>
      </c>
      <c r="AH86" t="n">
        <v>0.000180132786784982</v>
      </c>
      <c r="AI86" t="n">
        <v>0.000400245080096291</v>
      </c>
      <c r="AJ86" t="n">
        <v>0.00157887801965316</v>
      </c>
      <c r="AK86" t="n">
        <v>0.000303475816839274</v>
      </c>
      <c r="AL86" t="n">
        <v>0.00046517824954929</v>
      </c>
      <c r="AM86" t="n">
        <v>0.000944566294504373</v>
      </c>
      <c r="AN86" t="n">
        <v>0.000554382610849904</v>
      </c>
      <c r="AO86" t="n">
        <v>0.000102636574400281</v>
      </c>
      <c r="AP86" t="n">
        <v>0.0000646965525628659</v>
      </c>
      <c r="AQ86" t="n">
        <v>0.0000153546541876574</v>
      </c>
      <c r="AR86" t="n">
        <v>0.000663790035251424</v>
      </c>
      <c r="AS86" t="n">
        <v>0.00062665451103255</v>
      </c>
      <c r="AT86" t="n">
        <v>0.000453201987592369</v>
      </c>
      <c r="AU86" t="n">
        <v>0.00105124777999742</v>
      </c>
      <c r="AV86" t="n">
        <v>0.000221311238992997</v>
      </c>
      <c r="AW86" t="n">
        <v>0.000454659209100771</v>
      </c>
      <c r="AX86" t="n">
        <v>0.00043722197917808</v>
      </c>
      <c r="AY86" t="n">
        <v>0.000301009243565025</v>
      </c>
      <c r="AZ86" t="n">
        <v>0.000345154684742455</v>
      </c>
      <c r="BA86" t="n">
        <v>0.000346963955248956</v>
      </c>
      <c r="BB86" t="n">
        <v>0.000131141499724652</v>
      </c>
      <c r="BC86" t="n">
        <v>0</v>
      </c>
      <c r="BD86" t="n">
        <v>0.000458314765037754</v>
      </c>
      <c r="BE86" t="n">
        <v>0.000311088065441201</v>
      </c>
      <c r="BF86" t="n">
        <v>0.000360152860032411</v>
      </c>
      <c r="BG86" t="n">
        <v>0.000341310440894815</v>
      </c>
      <c r="BH86" t="n">
        <v>0.000334773317676026</v>
      </c>
      <c r="BI86" t="n">
        <v>0.000444324969019633</v>
      </c>
      <c r="BJ86" t="n">
        <v>0.000291118487892304</v>
      </c>
      <c r="BK86" t="n">
        <v>0.000569918170612797</v>
      </c>
      <c r="BL86" t="n">
        <v>0.000454359076223953</v>
      </c>
      <c r="BM86" t="n">
        <v>0.000328111554229867</v>
      </c>
      <c r="BN86" t="n">
        <v>0.00136153547003362</v>
      </c>
      <c r="BO86" t="n">
        <v>0.000904370471172538</v>
      </c>
      <c r="BP86" t="n">
        <v>0</v>
      </c>
      <c r="BQ86" t="n">
        <v>0.000396255062013804</v>
      </c>
      <c r="BR86" t="n">
        <v>0.000331820321275538</v>
      </c>
      <c r="BS86" t="n">
        <v>0.000353964661875686</v>
      </c>
      <c r="BT86" t="n">
        <v>0.000265785007338018</v>
      </c>
      <c r="BU86" t="n">
        <v>0.000301809461734568</v>
      </c>
      <c r="BV86" t="n">
        <v>0.000361770121546914</v>
      </c>
      <c r="BW86" t="n">
        <v>0.00023472546831926</v>
      </c>
      <c r="BX86" t="n">
        <v>0.000505714421695938</v>
      </c>
      <c r="BY86" t="n">
        <v>0</v>
      </c>
      <c r="BZ86" t="n">
        <v>0.000453415471111237</v>
      </c>
      <c r="CA86" t="n">
        <v>0.000386341169704051</v>
      </c>
      <c r="CB86" t="n">
        <v>0.000451941509736393</v>
      </c>
      <c r="CC86" t="n">
        <v>0.000666703459474746</v>
      </c>
      <c r="CD86" t="n">
        <v>0.000416058129701881</v>
      </c>
      <c r="CE86" t="n">
        <v>0.00042363208784977</v>
      </c>
      <c r="CF86" t="n">
        <v>0.000180132786784982</v>
      </c>
      <c r="CG86" t="n">
        <v>0.000400245080096291</v>
      </c>
      <c r="CH86" t="n">
        <v>1.00157887801965</v>
      </c>
      <c r="CI86" t="n">
        <v>0.000303475816839274</v>
      </c>
      <c r="CJ86" t="n">
        <v>0.00046517824954929</v>
      </c>
      <c r="CK86" t="n">
        <v>0.000944566294504375</v>
      </c>
      <c r="CL86" t="n">
        <v>0.000554382610849905</v>
      </c>
      <c r="CM86" t="n">
        <v>0.000102636574400281</v>
      </c>
      <c r="CN86" t="n">
        <v>0.0000646965525628659</v>
      </c>
      <c r="CO86" t="n">
        <v>0.0000153546541876574</v>
      </c>
      <c r="CP86" t="n">
        <v>0.000663790035251425</v>
      </c>
      <c r="CQ86" t="n">
        <v>0.00062665451103255</v>
      </c>
      <c r="CR86" t="n">
        <v>0</v>
      </c>
      <c r="CS86" t="n">
        <v>0.00105124777999742</v>
      </c>
      <c r="CT86" t="n">
        <v>0.000221311238992997</v>
      </c>
      <c r="CU86" t="n">
        <v>0.000454659209100772</v>
      </c>
      <c r="CV86" t="n">
        <v>0.00043722197917808</v>
      </c>
      <c r="CW86" t="n">
        <v>0.000301009243565026</v>
      </c>
      <c r="CX86" t="n">
        <v>0.000345154684742455</v>
      </c>
      <c r="CY86" t="n">
        <v>0.000346963955248956</v>
      </c>
      <c r="CZ86" t="n">
        <v>0</v>
      </c>
      <c r="DA86" t="n">
        <v>0</v>
      </c>
      <c r="DB86" t="n">
        <v>0.000458314765037754</v>
      </c>
      <c r="DC86" t="n">
        <v>0.000311088065441201</v>
      </c>
      <c r="DD86" t="n">
        <v>0.000360152860032411</v>
      </c>
      <c r="DE86" t="n">
        <v>0.000341310440894815</v>
      </c>
      <c r="DF86" t="n">
        <v>0</v>
      </c>
      <c r="DG86" t="n">
        <v>0.000444324969019633</v>
      </c>
      <c r="DH86" t="n">
        <v>0</v>
      </c>
      <c r="DI86" t="n">
        <v>0</v>
      </c>
      <c r="DJ86" t="n">
        <v>0.000454359076223953</v>
      </c>
      <c r="DK86" t="n">
        <v>0</v>
      </c>
      <c r="DL86" t="n">
        <v>0.00136153547003362</v>
      </c>
      <c r="DM86" t="n">
        <v>0</v>
      </c>
      <c r="DN86" t="n">
        <v>0</v>
      </c>
      <c r="DO86" t="n">
        <v>0</v>
      </c>
      <c r="DP86" t="n">
        <v>0</v>
      </c>
      <c r="DQ86" t="n">
        <v>0.000353964661875686</v>
      </c>
      <c r="DR86" t="n">
        <v>0</v>
      </c>
      <c r="DS86" t="n">
        <v>0.000301809461734568</v>
      </c>
      <c r="DT86" t="n">
        <v>0.000361770121546914</v>
      </c>
      <c r="DU86" t="n">
        <v>0.00023472546831926</v>
      </c>
      <c r="DV86" t="n">
        <v>0</v>
      </c>
      <c r="DW86" t="n">
        <v>0</v>
      </c>
      <c r="DX86" t="n">
        <v>0.000453415471111237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0.000180132786784982</v>
      </c>
      <c r="EE86" t="n">
        <v>0.000400245080096291</v>
      </c>
      <c r="EF86" t="n">
        <v>0.00157887801965316</v>
      </c>
      <c r="EG86" t="n">
        <v>0.000303475816839274</v>
      </c>
      <c r="EH86" t="n">
        <v>0.000465178249549291</v>
      </c>
      <c r="EI86" t="n">
        <v>0.000944566294504372</v>
      </c>
      <c r="EJ86" t="n">
        <v>0.000554382610849905</v>
      </c>
      <c r="EK86" t="n">
        <v>0.000102636574400281</v>
      </c>
      <c r="EL86" t="n">
        <v>0.0000646965525628659</v>
      </c>
      <c r="EM86" t="n">
        <v>0.0000153546541876574</v>
      </c>
      <c r="EN86" t="n">
        <v>0</v>
      </c>
      <c r="EO86" t="n">
        <v>0.00062665451103255</v>
      </c>
      <c r="EP86" t="n">
        <v>0</v>
      </c>
      <c r="EQ86" t="n">
        <v>0</v>
      </c>
      <c r="ER86" t="n">
        <v>0.000221311238992997</v>
      </c>
      <c r="ES86" t="n">
        <v>0.000454659209100772</v>
      </c>
      <c r="ET86" t="n">
        <v>0.000437221979178079</v>
      </c>
      <c r="EU86" t="n">
        <v>0.000301009243565025</v>
      </c>
      <c r="EV86" t="n">
        <v>0.000345154684742455</v>
      </c>
      <c r="EW86" t="n">
        <v>0.000346963955248956</v>
      </c>
      <c r="EX86" t="n">
        <v>0.000131141499724652</v>
      </c>
      <c r="EY86" t="n">
        <v>0.000362947842875346</v>
      </c>
      <c r="EZ86" t="n">
        <v>0.000458314765037754</v>
      </c>
      <c r="FA86" t="n">
        <v>0.000311088065441201</v>
      </c>
      <c r="FB86" t="n">
        <v>0.000360152860032411</v>
      </c>
      <c r="FC86" t="n">
        <v>0.000341310440894815</v>
      </c>
      <c r="FD86" t="n">
        <v>0.000334773317676026</v>
      </c>
      <c r="FE86" t="n">
        <v>0.000444324969019633</v>
      </c>
      <c r="FF86" t="n">
        <v>0</v>
      </c>
      <c r="FG86" t="n">
        <v>0</v>
      </c>
      <c r="FH86" t="n">
        <v>0.000454359076223953</v>
      </c>
      <c r="FI86" t="n">
        <v>0.000328111554229867</v>
      </c>
      <c r="FJ86" t="n">
        <v>0</v>
      </c>
      <c r="FK86" t="n">
        <v>0.000904370471172539</v>
      </c>
      <c r="FL86" t="n">
        <v>0</v>
      </c>
      <c r="FM86" t="n">
        <v>0.000396255062013803</v>
      </c>
      <c r="FN86" t="n">
        <v>0</v>
      </c>
      <c r="FO86" t="n">
        <v>0.000353964661875686</v>
      </c>
      <c r="FP86" t="n">
        <v>0</v>
      </c>
      <c r="FQ86" t="n">
        <v>0.000301809461734568</v>
      </c>
      <c r="FR86" t="n">
        <v>0.000361770121546914</v>
      </c>
      <c r="FS86" t="n">
        <v>0.00023472546831926</v>
      </c>
      <c r="FT86" t="n">
        <v>0.000505714421695938</v>
      </c>
      <c r="FU86" t="n">
        <v>0</v>
      </c>
      <c r="FV86" t="n">
        <v>0.000453415471111238</v>
      </c>
      <c r="FW86" t="n">
        <v>0.000386341169704051</v>
      </c>
      <c r="FX86" t="n">
        <v>0</v>
      </c>
      <c r="FY86" t="n">
        <v>0</v>
      </c>
      <c r="FZ86" t="n">
        <v>0</v>
      </c>
      <c r="GA86" t="n">
        <v>0.00042363208784977</v>
      </c>
      <c r="GB86" t="n">
        <v>0.000180132786784982</v>
      </c>
      <c r="GC86" t="n">
        <v>0.000400245080096292</v>
      </c>
      <c r="GD86" t="n">
        <v>0.00157887801965316</v>
      </c>
      <c r="GE86" t="n">
        <v>0.000303475816839274</v>
      </c>
      <c r="GF86" t="n">
        <v>0.00046517824954929</v>
      </c>
      <c r="GG86" t="n">
        <v>0.000944566294504375</v>
      </c>
      <c r="GH86" t="n">
        <v>0.000554382610849904</v>
      </c>
      <c r="GI86" t="n">
        <v>0.000102636574400281</v>
      </c>
      <c r="GJ86" t="n">
        <v>0.0000646965525628659</v>
      </c>
      <c r="GK86" t="n">
        <v>0</v>
      </c>
      <c r="GL86" t="n">
        <v>0.000663790035251424</v>
      </c>
      <c r="GM86" t="n">
        <v>0.000626654511032549</v>
      </c>
      <c r="GN86" t="n">
        <v>0</v>
      </c>
      <c r="GO86" t="n">
        <v>0.00105124777999742</v>
      </c>
      <c r="GP86" t="n">
        <v>0.000221311238992997</v>
      </c>
      <c r="GQ86" t="n">
        <v>0.000454659209100772</v>
      </c>
      <c r="GR86" t="n">
        <v>0.00043722197917808</v>
      </c>
      <c r="GS86" t="n">
        <v>0.000301009243565025</v>
      </c>
      <c r="GT86" t="n">
        <v>0.000345154684742455</v>
      </c>
      <c r="GU86" t="n">
        <v>0.000346963955248956</v>
      </c>
      <c r="GV86" t="n">
        <v>0</v>
      </c>
      <c r="GW86" t="n">
        <v>0.000362947842875346</v>
      </c>
      <c r="GX86" t="n">
        <v>0</v>
      </c>
      <c r="GY86" t="n">
        <v>0.000311088065441201</v>
      </c>
      <c r="GZ86" t="n">
        <v>0.000360152860032411</v>
      </c>
      <c r="HA86" t="n">
        <v>0.000341310440894816</v>
      </c>
      <c r="HB86" t="n">
        <v>0.000334773317676026</v>
      </c>
      <c r="HC86" t="n">
        <v>0.000444324969019633</v>
      </c>
      <c r="HD86" t="n">
        <v>0.000291118487892304</v>
      </c>
      <c r="HE86" t="n">
        <v>0.000569918170612797</v>
      </c>
      <c r="HF86" t="n">
        <v>0.000454359076223953</v>
      </c>
      <c r="HG86" t="n">
        <v>0.000328111554229867</v>
      </c>
      <c r="HH86" t="n">
        <v>0.00136153547003362</v>
      </c>
      <c r="HI86" t="n">
        <v>0.000904370471172538</v>
      </c>
      <c r="HJ86" t="n">
        <v>0</v>
      </c>
      <c r="HK86" t="n">
        <v>0.000396255062013804</v>
      </c>
      <c r="HL86" t="n">
        <v>0.000331820321275538</v>
      </c>
      <c r="HM86" t="n">
        <v>0.000353964661875686</v>
      </c>
      <c r="HN86" t="n">
        <v>0.000265785007338018</v>
      </c>
      <c r="HO86" t="n">
        <v>0.000301809461734567</v>
      </c>
      <c r="HP86" t="n">
        <v>0.000361770121546914</v>
      </c>
      <c r="HQ86" t="n">
        <v>0.00023472546831926</v>
      </c>
      <c r="HR86" t="n">
        <v>0.000505714421695938</v>
      </c>
      <c r="HS86" t="n">
        <v>0.00048107566056648</v>
      </c>
      <c r="HT86" t="n">
        <v>0.000453415471111237</v>
      </c>
      <c r="HU86" t="n">
        <v>0.000386341169704051</v>
      </c>
      <c r="HV86" t="n">
        <v>0.000451941509736393</v>
      </c>
      <c r="HW86" t="n">
        <v>0.000666703459474746</v>
      </c>
      <c r="HX86" t="n">
        <v>0.000416058129701881</v>
      </c>
      <c r="HY86" t="n">
        <v>0.00042363208784977</v>
      </c>
      <c r="HZ86" t="n">
        <v>0.000180132786784982</v>
      </c>
      <c r="IA86" t="n">
        <v>0.000400245080096291</v>
      </c>
      <c r="IB86" t="n">
        <v>0.00157887801965316</v>
      </c>
      <c r="IC86" t="n">
        <v>0.000303475816839274</v>
      </c>
      <c r="ID86" t="n">
        <v>0.00046517824954929</v>
      </c>
      <c r="IE86" t="n">
        <v>0.000944566294504373</v>
      </c>
      <c r="IF86" t="n">
        <v>0.000554382610849904</v>
      </c>
      <c r="IG86" t="n">
        <v>0.000102636574400281</v>
      </c>
      <c r="IH86" t="n">
        <v>0.0000646965525628659</v>
      </c>
      <c r="II86" t="n">
        <v>0.0000153546541876574</v>
      </c>
      <c r="IJ86" t="n">
        <v>0.000663790035251425</v>
      </c>
      <c r="IK86" t="n">
        <v>0.00062665451103255</v>
      </c>
      <c r="IL86" t="n">
        <v>0.000453201987592369</v>
      </c>
      <c r="IM86" t="n">
        <v>0.00105124777999742</v>
      </c>
      <c r="IN86" t="n">
        <v>0.000221311238992997</v>
      </c>
      <c r="IO86" t="n">
        <v>0.000454659209100772</v>
      </c>
      <c r="IP86" t="n">
        <v>0.000437221979178079</v>
      </c>
      <c r="IQ86" t="n">
        <v>0.000301009243565025</v>
      </c>
      <c r="IR86" t="n">
        <v>0.000345154684742455</v>
      </c>
      <c r="IS86" t="n">
        <v>0.000346963955248956</v>
      </c>
      <c r="IT86" t="n">
        <v>0</v>
      </c>
      <c r="IU86" t="n">
        <v>0</v>
      </c>
      <c r="IV86" t="n">
        <v>0.000458314765037754</v>
      </c>
      <c r="IW86" t="n">
        <v>0.000311088065441201</v>
      </c>
      <c r="IX86" t="n">
        <v>0.000360152860032411</v>
      </c>
      <c r="IY86" t="n">
        <v>0.000341310440894815</v>
      </c>
      <c r="IZ86" t="n">
        <v>0.000334773317676026</v>
      </c>
      <c r="JA86" t="n">
        <v>0.000444324969019633</v>
      </c>
      <c r="JB86" t="n">
        <v>0.000291118487892304</v>
      </c>
      <c r="JC86" t="n">
        <v>0</v>
      </c>
      <c r="JD86" t="n">
        <v>0.000454359076223953</v>
      </c>
      <c r="JE86" t="n">
        <v>0.000328111554229867</v>
      </c>
      <c r="JF86" t="n">
        <v>0.00136153547003362</v>
      </c>
      <c r="JG86" t="n">
        <v>0</v>
      </c>
      <c r="JH86" t="n">
        <v>0</v>
      </c>
      <c r="JI86" t="n">
        <v>0.000396255062013804</v>
      </c>
      <c r="JJ86" t="n">
        <v>0.000331820321275538</v>
      </c>
      <c r="JK86" t="n">
        <v>0.000353964661875686</v>
      </c>
      <c r="JL86" t="n">
        <v>0</v>
      </c>
      <c r="JM86" t="n">
        <v>0.000301809461734568</v>
      </c>
      <c r="JN86" t="n">
        <v>0.000361770121546914</v>
      </c>
      <c r="JO86" t="n">
        <v>0.00023472546831926</v>
      </c>
      <c r="JP86" t="n">
        <v>0.000505714421695938</v>
      </c>
      <c r="JQ86" t="n">
        <v>0.00048107566056648</v>
      </c>
      <c r="JR86" t="n">
        <v>0.000453415471111237</v>
      </c>
      <c r="JS86" t="n">
        <v>0.000386341169704051</v>
      </c>
      <c r="JT86" t="n">
        <v>0.000451941509736394</v>
      </c>
      <c r="JU86" t="n">
        <v>0</v>
      </c>
      <c r="JV86" t="n">
        <v>0</v>
      </c>
      <c r="JW86" t="n">
        <v>0.00042363208784977</v>
      </c>
      <c r="JX86" t="n">
        <v>0.000180132786784982</v>
      </c>
      <c r="JY86" t="n">
        <v>0.000400245080096292</v>
      </c>
      <c r="JZ86" t="n">
        <v>0.00157887801965316</v>
      </c>
      <c r="KA86" t="n">
        <v>0.000303475816839274</v>
      </c>
      <c r="KB86" t="n">
        <v>0.00046517824954929</v>
      </c>
      <c r="KC86" t="n">
        <v>0.000944566294504373</v>
      </c>
      <c r="KD86" t="n">
        <v>0.000554382610849904</v>
      </c>
      <c r="KE86" t="n">
        <v>0.000102636574400281</v>
      </c>
      <c r="KF86" t="n">
        <v>0.0000646965525628659</v>
      </c>
      <c r="KG86" t="n">
        <v>0</v>
      </c>
      <c r="KH86" t="n">
        <v>0.000663790035251424</v>
      </c>
      <c r="KI86" t="n">
        <v>0.000626654511032549</v>
      </c>
      <c r="KJ86" t="n">
        <v>0.000453201987592368</v>
      </c>
      <c r="KK86" t="n">
        <v>0.00105124777999742</v>
      </c>
      <c r="KL86" t="n">
        <v>0.000221311238992997</v>
      </c>
      <c r="KM86" t="n">
        <v>0.000454659209100771</v>
      </c>
      <c r="KN86" t="n">
        <v>0.00043722197917808</v>
      </c>
      <c r="KO86" t="n">
        <v>0.000301009243565025</v>
      </c>
      <c r="KP86" t="n">
        <v>0.000345154684742455</v>
      </c>
      <c r="KQ86" t="n">
        <v>0</v>
      </c>
      <c r="KR86" t="n">
        <v>0</v>
      </c>
      <c r="KS86" t="n">
        <v>0.000362947842875345</v>
      </c>
      <c r="KT86" t="n">
        <v>0.000458314765037754</v>
      </c>
      <c r="KU86" t="n">
        <v>0.000311088065441201</v>
      </c>
      <c r="KV86" t="n">
        <v>0.000360152860032411</v>
      </c>
      <c r="KW86" t="n">
        <v>0.000341310440894815</v>
      </c>
      <c r="KX86" t="n">
        <v>0.000334773317676026</v>
      </c>
      <c r="KY86" t="n">
        <v>0.000444324969019633</v>
      </c>
      <c r="KZ86" t="n">
        <v>0.000291118487892304</v>
      </c>
      <c r="LA86" t="n">
        <v>0.000569918170612797</v>
      </c>
      <c r="LB86" t="n">
        <v>0.000454359076223952</v>
      </c>
      <c r="LC86" t="n">
        <v>0.000328111554229867</v>
      </c>
      <c r="LD86" t="n">
        <v>0.00136153547003362</v>
      </c>
      <c r="LE86" t="n">
        <v>0.000904370471172539</v>
      </c>
      <c r="LF86" t="n">
        <v>0.000462066993157923</v>
      </c>
      <c r="LG86" t="n">
        <v>0.000396255062013804</v>
      </c>
      <c r="LH86" t="n">
        <v>0.000331820321275538</v>
      </c>
      <c r="LI86" t="n">
        <v>0.000353964661875686</v>
      </c>
      <c r="LJ86" t="n">
        <v>0.000265785007338017</v>
      </c>
      <c r="LK86" t="n">
        <v>0.000301809461734567</v>
      </c>
      <c r="LL86" t="n">
        <v>0.000361770121546914</v>
      </c>
      <c r="LM86" t="n">
        <v>0.00023472546831926</v>
      </c>
      <c r="LN86" t="n">
        <v>0.000505714421695939</v>
      </c>
      <c r="LO86" t="n">
        <v>0.00048107566056648</v>
      </c>
      <c r="LP86" t="n">
        <v>0.000453415471111238</v>
      </c>
      <c r="LQ86" t="n">
        <v>0.000386341169704051</v>
      </c>
      <c r="LR86" t="n">
        <v>0.000451941509736394</v>
      </c>
      <c r="LS86" t="n">
        <v>0.000666703459474746</v>
      </c>
      <c r="LT86" t="n">
        <v>0.00041605812970188</v>
      </c>
      <c r="LU86" t="n">
        <v>0.00042363208784977</v>
      </c>
      <c r="LV86" t="n">
        <v>0.000180132786784982</v>
      </c>
      <c r="LW86" t="n">
        <v>0.000400245080096291</v>
      </c>
      <c r="LX86" t="n">
        <v>0.00157887801965316</v>
      </c>
      <c r="LY86" t="n">
        <v>0.000303475816839274</v>
      </c>
      <c r="LZ86" t="n">
        <v>0.00046517824954929</v>
      </c>
      <c r="MA86" t="n">
        <v>0.000944566294504373</v>
      </c>
      <c r="MB86" t="n">
        <v>0.000554382610849905</v>
      </c>
      <c r="MC86" t="n">
        <v>0.000102636574400281</v>
      </c>
      <c r="MD86" t="n">
        <v>0.000064696552562866</v>
      </c>
      <c r="ME86" t="n">
        <v>0.0000153546541876574</v>
      </c>
      <c r="MF86" t="n">
        <v>0.000663790035251424</v>
      </c>
      <c r="MG86" t="n">
        <v>0.000626654511032549</v>
      </c>
      <c r="MH86" t="n">
        <v>0.000453201987592369</v>
      </c>
      <c r="MI86" t="n">
        <v>0.00105124777999742</v>
      </c>
      <c r="MJ86" t="n">
        <v>0.000221311238992997</v>
      </c>
      <c r="MK86" t="n">
        <v>0.000454659209100771</v>
      </c>
      <c r="ML86" t="n">
        <v>0.00043722197917808</v>
      </c>
      <c r="MM86" t="n">
        <v>0.000301009243565025</v>
      </c>
      <c r="MN86" t="n">
        <v>0.000345154684742455</v>
      </c>
      <c r="MO86" t="n">
        <v>0.000346963955248956</v>
      </c>
      <c r="MP86" t="n">
        <v>0</v>
      </c>
      <c r="MQ86" t="n">
        <v>0.000362947842875346</v>
      </c>
      <c r="MR86" t="n">
        <v>0.000458314765037754</v>
      </c>
      <c r="MS86" t="n">
        <v>0.000311088065441201</v>
      </c>
      <c r="MT86" t="n">
        <v>0.000360152860032411</v>
      </c>
      <c r="MU86" t="n">
        <v>0.000341310440894816</v>
      </c>
      <c r="MV86" t="n">
        <v>0.000334773317676026</v>
      </c>
      <c r="MW86" t="n">
        <v>0.000444324969019633</v>
      </c>
      <c r="MX86" t="n">
        <v>0</v>
      </c>
      <c r="MY86" t="n">
        <v>0</v>
      </c>
      <c r="MZ86" t="n">
        <v>0.000454359076223954</v>
      </c>
      <c r="NA86" t="n">
        <v>0</v>
      </c>
      <c r="NB86" t="n">
        <v>0.00136153547003362</v>
      </c>
      <c r="NC86" t="n">
        <v>0.000904370471172537</v>
      </c>
      <c r="ND86" t="n">
        <v>0</v>
      </c>
      <c r="NE86" t="n">
        <v>0.000396255062013804</v>
      </c>
      <c r="NF86" t="n">
        <v>0.000331820321275538</v>
      </c>
      <c r="NG86" t="n">
        <v>0.000353964661875686</v>
      </c>
      <c r="NH86" t="n">
        <v>0</v>
      </c>
      <c r="NI86" t="n">
        <v>0.000301809461734568</v>
      </c>
      <c r="NJ86" t="n">
        <v>0.000361770121546914</v>
      </c>
      <c r="NK86" t="n">
        <v>0.00023472546831926</v>
      </c>
      <c r="NL86" t="n">
        <v>0.000505714421695938</v>
      </c>
      <c r="NM86" t="n">
        <v>0.00048107566056648</v>
      </c>
      <c r="NN86" t="n">
        <v>0.000453415471111237</v>
      </c>
      <c r="NO86" t="n">
        <v>0.000386341169704051</v>
      </c>
      <c r="NP86" t="n">
        <v>0.000451941509736394</v>
      </c>
      <c r="NQ86" t="n">
        <v>0</v>
      </c>
      <c r="NR86" t="n">
        <v>0.000416058129701881</v>
      </c>
      <c r="NS86" t="n">
        <v>0.00042363208784977</v>
      </c>
      <c r="NT86" t="n">
        <v>0.000180132786784982</v>
      </c>
      <c r="NU86" t="n">
        <v>0.000400245080096291</v>
      </c>
      <c r="NV86" t="n">
        <v>0.00157887801965316</v>
      </c>
      <c r="NW86" t="n">
        <v>0.000303475816839274</v>
      </c>
      <c r="NX86" t="n">
        <v>0.00046517824954929</v>
      </c>
      <c r="NY86" t="n">
        <v>0.000944566294504372</v>
      </c>
      <c r="NZ86" t="n">
        <v>0.000554382610849905</v>
      </c>
      <c r="OA86" t="n">
        <v>0.000102636574400281</v>
      </c>
      <c r="OB86" t="n">
        <v>0.000064696552562866</v>
      </c>
      <c r="OC86" t="n">
        <v>0.0000153546541876574</v>
      </c>
      <c r="OD86" t="n">
        <v>0.000663790035251424</v>
      </c>
      <c r="OE86" t="n">
        <v>0.00062665451103255</v>
      </c>
      <c r="OF86" t="n">
        <v>0.000453201987592369</v>
      </c>
      <c r="OG86" t="n">
        <v>0.00105124777999742</v>
      </c>
      <c r="OH86" t="n">
        <v>0.000221311238992997</v>
      </c>
      <c r="OI86" t="n">
        <v>0.000454659209100771</v>
      </c>
      <c r="OJ86" t="n">
        <v>0.00043722197917808</v>
      </c>
      <c r="OK86" t="n">
        <v>0.000301009243565025</v>
      </c>
      <c r="OL86" t="n">
        <v>0.000345154684742455</v>
      </c>
      <c r="OM86" t="n">
        <v>0.000346963955248956</v>
      </c>
      <c r="ON86" t="n">
        <v>0.000131141499724652</v>
      </c>
      <c r="OO86" t="n">
        <v>0</v>
      </c>
      <c r="OP86" t="n">
        <v>0.000458314765037754</v>
      </c>
      <c r="OQ86" t="n">
        <v>0.000311088065441201</v>
      </c>
      <c r="OR86" t="n">
        <v>0.000360152860032411</v>
      </c>
      <c r="OS86" t="n">
        <v>0.000341310440894816</v>
      </c>
      <c r="OT86" t="n">
        <v>0.000334773317676026</v>
      </c>
      <c r="OU86" t="n">
        <v>0.000444324969019633</v>
      </c>
      <c r="OV86" t="n">
        <v>0</v>
      </c>
      <c r="OW86" t="n">
        <v>0</v>
      </c>
      <c r="OX86" t="n">
        <v>0.000454359076223954</v>
      </c>
      <c r="OY86" t="n">
        <v>0.000328111554229867</v>
      </c>
      <c r="OZ86" t="n">
        <v>0.00136153547003362</v>
      </c>
      <c r="PA86" t="n">
        <v>0.000904370471172537</v>
      </c>
      <c r="PB86" t="n">
        <v>0</v>
      </c>
      <c r="PC86" t="n">
        <v>0.000396255062013804</v>
      </c>
      <c r="PD86" t="n">
        <v>0</v>
      </c>
      <c r="PE86" t="n">
        <v>0</v>
      </c>
      <c r="PF86" t="n">
        <v>0</v>
      </c>
      <c r="PG86" t="n">
        <v>0.000301809461734567</v>
      </c>
      <c r="PH86" t="n">
        <v>0.000361770121546914</v>
      </c>
      <c r="PI86" t="n">
        <v>0.00023472546831926</v>
      </c>
      <c r="PJ86" t="n">
        <v>0</v>
      </c>
      <c r="PK86" t="n">
        <v>0.00048107566056648</v>
      </c>
      <c r="PL86" t="n">
        <v>0.000453415471111237</v>
      </c>
      <c r="PM86" t="n">
        <v>0</v>
      </c>
      <c r="PN86" t="n">
        <v>0</v>
      </c>
      <c r="PO86" t="n">
        <v>0</v>
      </c>
      <c r="PP86" t="n">
        <v>0</v>
      </c>
      <c r="PQ86" t="n">
        <v>0.00042363208784977</v>
      </c>
      <c r="PR86" t="n">
        <v>0.000180132786784982</v>
      </c>
      <c r="PS86" t="n">
        <v>0.000400245080096291</v>
      </c>
      <c r="PT86" t="n">
        <v>0.00157887801965316</v>
      </c>
      <c r="PU86" t="n">
        <v>0.000303475816839274</v>
      </c>
      <c r="PV86" t="n">
        <v>0.00046517824954929</v>
      </c>
      <c r="PW86" t="n">
        <v>0.000944566294504373</v>
      </c>
      <c r="PX86" t="n">
        <v>0.000554382610849904</v>
      </c>
      <c r="PY86" t="n">
        <v>0.000102636574400281</v>
      </c>
      <c r="PZ86" t="n">
        <v>0.0000646965525628659</v>
      </c>
      <c r="QA86" t="n">
        <v>0.0000153546541876575</v>
      </c>
      <c r="QB86" t="n">
        <v>0.000663790035251424</v>
      </c>
      <c r="QC86" t="n">
        <v>0.00062665451103255</v>
      </c>
      <c r="QD86" t="n">
        <v>0</v>
      </c>
      <c r="QE86" t="n">
        <v>0.00105124777999742</v>
      </c>
      <c r="QF86" t="n">
        <v>0.000221311238992997</v>
      </c>
      <c r="QG86" t="n">
        <v>0.000454659209100772</v>
      </c>
      <c r="QH86" t="n">
        <v>0.00043722197917808</v>
      </c>
      <c r="QI86" t="n">
        <v>0.000301009243565025</v>
      </c>
    </row>
    <row r="87">
      <c r="A87" t="s">
        <v>86</v>
      </c>
      <c r="B87" t="n">
        <v>0.0135503120778775</v>
      </c>
      <c r="C87" t="n">
        <v>0.0136799644909754</v>
      </c>
      <c r="D87" t="n">
        <v>0.00496544864095168</v>
      </c>
      <c r="E87" t="n">
        <v>0</v>
      </c>
      <c r="F87" t="n">
        <v>0</v>
      </c>
      <c r="G87" t="n">
        <v>0.00808724799111595</v>
      </c>
      <c r="H87" t="n">
        <v>0.0157168407295857</v>
      </c>
      <c r="I87" t="n">
        <v>0.0145367346759955</v>
      </c>
      <c r="J87" t="n">
        <v>0.0207417623650046</v>
      </c>
      <c r="K87" t="n">
        <v>0.0216336267662377</v>
      </c>
      <c r="L87" t="n">
        <v>0.015441662573018</v>
      </c>
      <c r="M87" t="n">
        <v>0.0185798047106998</v>
      </c>
      <c r="N87" t="n">
        <v>0.0122481963234061</v>
      </c>
      <c r="O87" t="n">
        <v>0.0173308442908434</v>
      </c>
      <c r="P87" t="n">
        <v>0.0160358987515097</v>
      </c>
      <c r="Q87" t="n">
        <v>0.00996549927622377</v>
      </c>
      <c r="R87" t="n">
        <v>0</v>
      </c>
      <c r="S87" t="n">
        <v>0.0187569649953571</v>
      </c>
      <c r="T87" t="n">
        <v>0</v>
      </c>
      <c r="U87" t="n">
        <v>0.016505864565736</v>
      </c>
      <c r="V87" t="n">
        <v>0.0138503828395301</v>
      </c>
      <c r="W87" t="n">
        <v>0.0118436675190675</v>
      </c>
      <c r="X87" t="n">
        <v>0.0175150363619985</v>
      </c>
      <c r="Y87" t="n">
        <v>0.0130482798678504</v>
      </c>
      <c r="Z87" t="n">
        <v>0.0162673045935068</v>
      </c>
      <c r="AA87" t="n">
        <v>0</v>
      </c>
      <c r="AB87" t="n">
        <v>0.0188281951501828</v>
      </c>
      <c r="AC87" t="n">
        <v>0.0160667798567443</v>
      </c>
      <c r="AD87" t="n">
        <v>0.0199917043644068</v>
      </c>
      <c r="AE87" t="n">
        <v>0.0141942928776236</v>
      </c>
      <c r="AF87" t="n">
        <v>0.0127928768627587</v>
      </c>
      <c r="AG87" t="n">
        <v>0.0238984509608754</v>
      </c>
      <c r="AH87" t="n">
        <v>0.0054316472723509</v>
      </c>
      <c r="AI87" t="n">
        <v>0.00470685285562292</v>
      </c>
      <c r="AJ87" t="n">
        <v>0.017858520261865</v>
      </c>
      <c r="AK87" t="n">
        <v>0.00877512750524476</v>
      </c>
      <c r="AL87" t="n">
        <v>0.0122593811661802</v>
      </c>
      <c r="AM87" t="n">
        <v>0.00946489493549235</v>
      </c>
      <c r="AN87" t="n">
        <v>0.00952344269596631</v>
      </c>
      <c r="AO87" t="n">
        <v>0.00174706353648147</v>
      </c>
      <c r="AP87" t="n">
        <v>0.00110125448534543</v>
      </c>
      <c r="AQ87" t="n">
        <v>0.000261364495096329</v>
      </c>
      <c r="AR87" t="n">
        <v>0.00673326497414668</v>
      </c>
      <c r="AS87" t="n">
        <v>0.00986309966153127</v>
      </c>
      <c r="AT87" t="n">
        <v>0.00588893523631638</v>
      </c>
      <c r="AU87" t="n">
        <v>0.010813679866556</v>
      </c>
      <c r="AV87" t="n">
        <v>0.0047177585703372</v>
      </c>
      <c r="AW87" t="n">
        <v>0.00859748266039863</v>
      </c>
      <c r="AX87" t="n">
        <v>0.0108163497707989</v>
      </c>
      <c r="AY87" t="n">
        <v>0.00739439339946115</v>
      </c>
      <c r="AZ87" t="n">
        <v>0.0135503120778775</v>
      </c>
      <c r="BA87" t="n">
        <v>0.0136799644909754</v>
      </c>
      <c r="BB87" t="n">
        <v>0.00496544864095168</v>
      </c>
      <c r="BC87" t="n">
        <v>0</v>
      </c>
      <c r="BD87" t="n">
        <v>0.00850583780959601</v>
      </c>
      <c r="BE87" t="n">
        <v>0.00808724799111595</v>
      </c>
      <c r="BF87" t="n">
        <v>0.0157168407295857</v>
      </c>
      <c r="BG87" t="n">
        <v>0.0145367346759955</v>
      </c>
      <c r="BH87" t="n">
        <v>0.0207417623650046</v>
      </c>
      <c r="BI87" t="n">
        <v>0.0216336267662377</v>
      </c>
      <c r="BJ87" t="n">
        <v>0.015441662573018</v>
      </c>
      <c r="BK87" t="n">
        <v>0.0185798047106998</v>
      </c>
      <c r="BL87" t="n">
        <v>0.0122481963234061</v>
      </c>
      <c r="BM87" t="n">
        <v>0.0173308442908434</v>
      </c>
      <c r="BN87" t="n">
        <v>0.0160358987515097</v>
      </c>
      <c r="BO87" t="n">
        <v>0.00996549927622377</v>
      </c>
      <c r="BP87" t="n">
        <v>0</v>
      </c>
      <c r="BQ87" t="n">
        <v>0.0187569649953571</v>
      </c>
      <c r="BR87" t="n">
        <v>0.0189607878908368</v>
      </c>
      <c r="BS87" t="n">
        <v>0.016505864565736</v>
      </c>
      <c r="BT87" t="n">
        <v>0.0138503828395302</v>
      </c>
      <c r="BU87" t="n">
        <v>0.0118436675190675</v>
      </c>
      <c r="BV87" t="n">
        <v>0.0175150363619985</v>
      </c>
      <c r="BW87" t="n">
        <v>0.0130482798678504</v>
      </c>
      <c r="BX87" t="n">
        <v>0.0162673045935068</v>
      </c>
      <c r="BY87" t="n">
        <v>0</v>
      </c>
      <c r="BZ87" t="n">
        <v>0.0188281951501828</v>
      </c>
      <c r="CA87" t="n">
        <v>0.0160667798567443</v>
      </c>
      <c r="CB87" t="n">
        <v>0.0199917043644068</v>
      </c>
      <c r="CC87" t="n">
        <v>0.0141942928776236</v>
      </c>
      <c r="CD87" t="n">
        <v>0.0127928768627587</v>
      </c>
      <c r="CE87" t="n">
        <v>0.0238984509608754</v>
      </c>
      <c r="CF87" t="n">
        <v>0.0054316472723509</v>
      </c>
      <c r="CG87" t="n">
        <v>0.00470685285562292</v>
      </c>
      <c r="CH87" t="n">
        <v>0.017858520261865</v>
      </c>
      <c r="CI87" t="n">
        <v>1.00877512750525</v>
      </c>
      <c r="CJ87" t="n">
        <v>0.0122593811661802</v>
      </c>
      <c r="CK87" t="n">
        <v>0.00946489493549235</v>
      </c>
      <c r="CL87" t="n">
        <v>0.00952344269596631</v>
      </c>
      <c r="CM87" t="n">
        <v>0.00174706353648147</v>
      </c>
      <c r="CN87" t="n">
        <v>0.00110125448534543</v>
      </c>
      <c r="CO87" t="n">
        <v>0.000261364495096329</v>
      </c>
      <c r="CP87" t="n">
        <v>0.00673326497414669</v>
      </c>
      <c r="CQ87" t="n">
        <v>0.00986309966153127</v>
      </c>
      <c r="CR87" t="n">
        <v>0</v>
      </c>
      <c r="CS87" t="n">
        <v>0.010813679866556</v>
      </c>
      <c r="CT87" t="n">
        <v>0.0047177585703372</v>
      </c>
      <c r="CU87" t="n">
        <v>0.00859748266039862</v>
      </c>
      <c r="CV87" t="n">
        <v>0.0108163497707989</v>
      </c>
      <c r="CW87" t="n">
        <v>0.00739439339946116</v>
      </c>
      <c r="CX87" t="n">
        <v>0.0135503120778775</v>
      </c>
      <c r="CY87" t="n">
        <v>0.0136799644909754</v>
      </c>
      <c r="CZ87" t="n">
        <v>0</v>
      </c>
      <c r="DA87" t="n">
        <v>0</v>
      </c>
      <c r="DB87" t="n">
        <v>0.00850583780959602</v>
      </c>
      <c r="DC87" t="n">
        <v>0.00808724799111596</v>
      </c>
      <c r="DD87" t="n">
        <v>0.0157168407295857</v>
      </c>
      <c r="DE87" t="n">
        <v>0.0145367346759955</v>
      </c>
      <c r="DF87" t="n">
        <v>0</v>
      </c>
      <c r="DG87" t="n">
        <v>0.0216336267662377</v>
      </c>
      <c r="DH87" t="n">
        <v>0</v>
      </c>
      <c r="DI87" t="n">
        <v>0</v>
      </c>
      <c r="DJ87" t="n">
        <v>0.0122481963234061</v>
      </c>
      <c r="DK87" t="n">
        <v>0</v>
      </c>
      <c r="DL87" t="n">
        <v>0.0160358987515097</v>
      </c>
      <c r="DM87" t="n">
        <v>0</v>
      </c>
      <c r="DN87" t="n">
        <v>0</v>
      </c>
      <c r="DO87" t="n">
        <v>0</v>
      </c>
      <c r="DP87" t="n">
        <v>0</v>
      </c>
      <c r="DQ87" t="n">
        <v>0.016505864565736</v>
      </c>
      <c r="DR87" t="n">
        <v>0</v>
      </c>
      <c r="DS87" t="n">
        <v>0.0118436675190675</v>
      </c>
      <c r="DT87" t="n">
        <v>0.0175150363619985</v>
      </c>
      <c r="DU87" t="n">
        <v>0.0130482798678504</v>
      </c>
      <c r="DV87" t="n">
        <v>0</v>
      </c>
      <c r="DW87" t="n">
        <v>0</v>
      </c>
      <c r="DX87" t="n">
        <v>0.0188281951501828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0.0054316472723509</v>
      </c>
      <c r="EE87" t="n">
        <v>0.00470685285562292</v>
      </c>
      <c r="EF87" t="n">
        <v>0.0178585202618649</v>
      </c>
      <c r="EG87" t="n">
        <v>0.00877512750524477</v>
      </c>
      <c r="EH87" t="n">
        <v>0.0122593811661802</v>
      </c>
      <c r="EI87" t="n">
        <v>0.00946489493549233</v>
      </c>
      <c r="EJ87" t="n">
        <v>0.0095234426959663</v>
      </c>
      <c r="EK87" t="n">
        <v>0.00174706353648147</v>
      </c>
      <c r="EL87" t="n">
        <v>0.00110125448534543</v>
      </c>
      <c r="EM87" t="n">
        <v>0.000261364495096329</v>
      </c>
      <c r="EN87" t="n">
        <v>0</v>
      </c>
      <c r="EO87" t="n">
        <v>0.00986309966153128</v>
      </c>
      <c r="EP87" t="n">
        <v>0</v>
      </c>
      <c r="EQ87" t="n">
        <v>0</v>
      </c>
      <c r="ER87" t="n">
        <v>0.00471775857033721</v>
      </c>
      <c r="ES87" t="n">
        <v>0.00859748266039863</v>
      </c>
      <c r="ET87" t="n">
        <v>0.0108163497707989</v>
      </c>
      <c r="EU87" t="n">
        <v>0.00739439339946115</v>
      </c>
      <c r="EV87" t="n">
        <v>0.0135503120778775</v>
      </c>
      <c r="EW87" t="n">
        <v>0.0136799644909754</v>
      </c>
      <c r="EX87" t="n">
        <v>0.00496544864095167</v>
      </c>
      <c r="EY87" t="n">
        <v>0.00606776959918299</v>
      </c>
      <c r="EZ87" t="n">
        <v>0.00850583780959601</v>
      </c>
      <c r="FA87" t="n">
        <v>0.00808724799111596</v>
      </c>
      <c r="FB87" t="n">
        <v>0.0157168407295857</v>
      </c>
      <c r="FC87" t="n">
        <v>0.0145367346759955</v>
      </c>
      <c r="FD87" t="n">
        <v>0.0207417623650046</v>
      </c>
      <c r="FE87" t="n">
        <v>0.0216336267662377</v>
      </c>
      <c r="FF87" t="n">
        <v>0</v>
      </c>
      <c r="FG87" t="n">
        <v>0</v>
      </c>
      <c r="FH87" t="n">
        <v>0.0122481963234061</v>
      </c>
      <c r="FI87" t="n">
        <v>0.0173308442908434</v>
      </c>
      <c r="FJ87" t="n">
        <v>0</v>
      </c>
      <c r="FK87" t="n">
        <v>0.00996549927622378</v>
      </c>
      <c r="FL87" t="n">
        <v>0</v>
      </c>
      <c r="FM87" t="n">
        <v>0.0187569649953571</v>
      </c>
      <c r="FN87" t="n">
        <v>0</v>
      </c>
      <c r="FO87" t="n">
        <v>0.016505864565736</v>
      </c>
      <c r="FP87" t="n">
        <v>0</v>
      </c>
      <c r="FQ87" t="n">
        <v>0.0118436675190675</v>
      </c>
      <c r="FR87" t="n">
        <v>0.0175150363619985</v>
      </c>
      <c r="FS87" t="n">
        <v>0.0130482798678504</v>
      </c>
      <c r="FT87" t="n">
        <v>0.0162673045935068</v>
      </c>
      <c r="FU87" t="n">
        <v>0</v>
      </c>
      <c r="FV87" t="n">
        <v>0.0188281951501828</v>
      </c>
      <c r="FW87" t="n">
        <v>0.0160667798567443</v>
      </c>
      <c r="FX87" t="n">
        <v>0</v>
      </c>
      <c r="FY87" t="n">
        <v>0</v>
      </c>
      <c r="FZ87" t="n">
        <v>0</v>
      </c>
      <c r="GA87" t="n">
        <v>0.0238984509608754</v>
      </c>
      <c r="GB87" t="n">
        <v>0.0054316472723509</v>
      </c>
      <c r="GC87" t="n">
        <v>0.00470685285562292</v>
      </c>
      <c r="GD87" t="n">
        <v>0.017858520261865</v>
      </c>
      <c r="GE87" t="n">
        <v>0.00877512750524477</v>
      </c>
      <c r="GF87" t="n">
        <v>0.0122593811661802</v>
      </c>
      <c r="GG87" t="n">
        <v>0.00946489493549235</v>
      </c>
      <c r="GH87" t="n">
        <v>0.0095234426959663</v>
      </c>
      <c r="GI87" t="n">
        <v>0.00174706353648147</v>
      </c>
      <c r="GJ87" t="n">
        <v>0.00110125448534543</v>
      </c>
      <c r="GK87" t="n">
        <v>0</v>
      </c>
      <c r="GL87" t="n">
        <v>0.00673326497414668</v>
      </c>
      <c r="GM87" t="n">
        <v>0.00986309966153125</v>
      </c>
      <c r="GN87" t="n">
        <v>0</v>
      </c>
      <c r="GO87" t="n">
        <v>0.010813679866556</v>
      </c>
      <c r="GP87" t="n">
        <v>0.00471775857033721</v>
      </c>
      <c r="GQ87" t="n">
        <v>0.00859748266039863</v>
      </c>
      <c r="GR87" t="n">
        <v>0.0108163497707989</v>
      </c>
      <c r="GS87" t="n">
        <v>0.00739439339946116</v>
      </c>
      <c r="GT87" t="n">
        <v>0.0135503120778775</v>
      </c>
      <c r="GU87" t="n">
        <v>0.0136799644909754</v>
      </c>
      <c r="GV87" t="n">
        <v>0</v>
      </c>
      <c r="GW87" t="n">
        <v>0.00606776959918299</v>
      </c>
      <c r="GX87" t="n">
        <v>0</v>
      </c>
      <c r="GY87" t="n">
        <v>0.00808724799111595</v>
      </c>
      <c r="GZ87" t="n">
        <v>0.0157168407295857</v>
      </c>
      <c r="HA87" t="n">
        <v>0.0145367346759955</v>
      </c>
      <c r="HB87" t="n">
        <v>0.0207417623650046</v>
      </c>
      <c r="HC87" t="n">
        <v>0.0216336267662377</v>
      </c>
      <c r="HD87" t="n">
        <v>0.015441662573018</v>
      </c>
      <c r="HE87" t="n">
        <v>0.0185798047106998</v>
      </c>
      <c r="HF87" t="n">
        <v>0.0122481963234061</v>
      </c>
      <c r="HG87" t="n">
        <v>0.0173308442908434</v>
      </c>
      <c r="HH87" t="n">
        <v>0.0160358987515097</v>
      </c>
      <c r="HI87" t="n">
        <v>0.00996549927622377</v>
      </c>
      <c r="HJ87" t="n">
        <v>0</v>
      </c>
      <c r="HK87" t="n">
        <v>0.0187569649953571</v>
      </c>
      <c r="HL87" t="n">
        <v>0.0189607878908369</v>
      </c>
      <c r="HM87" t="n">
        <v>0.016505864565736</v>
      </c>
      <c r="HN87" t="n">
        <v>0.0138503828395301</v>
      </c>
      <c r="HO87" t="n">
        <v>0.0118436675190675</v>
      </c>
      <c r="HP87" t="n">
        <v>0.0175150363619985</v>
      </c>
      <c r="HQ87" t="n">
        <v>0.0130482798678504</v>
      </c>
      <c r="HR87" t="n">
        <v>0.0162673045935068</v>
      </c>
      <c r="HS87" t="n">
        <v>0.0151989507527708</v>
      </c>
      <c r="HT87" t="n">
        <v>0.0188281951501828</v>
      </c>
      <c r="HU87" t="n">
        <v>0.0160667798567443</v>
      </c>
      <c r="HV87" t="n">
        <v>0.0199917043644068</v>
      </c>
      <c r="HW87" t="n">
        <v>0.0141942928776236</v>
      </c>
      <c r="HX87" t="n">
        <v>0.0127928768627587</v>
      </c>
      <c r="HY87" t="n">
        <v>0.0238984509608754</v>
      </c>
      <c r="HZ87" t="n">
        <v>0.00543164727235091</v>
      </c>
      <c r="IA87" t="n">
        <v>0.00470685285562292</v>
      </c>
      <c r="IB87" t="n">
        <v>0.017858520261865</v>
      </c>
      <c r="IC87" t="n">
        <v>0.00877512750524475</v>
      </c>
      <c r="ID87" t="n">
        <v>0.0122593811661802</v>
      </c>
      <c r="IE87" t="n">
        <v>0.00946489493549234</v>
      </c>
      <c r="IF87" t="n">
        <v>0.0095234426959663</v>
      </c>
      <c r="IG87" t="n">
        <v>0.00174706353648147</v>
      </c>
      <c r="IH87" t="n">
        <v>0.00110125448534543</v>
      </c>
      <c r="II87" t="n">
        <v>0.000261364495096329</v>
      </c>
      <c r="IJ87" t="n">
        <v>0.00673326497414668</v>
      </c>
      <c r="IK87" t="n">
        <v>0.00986309966153126</v>
      </c>
      <c r="IL87" t="n">
        <v>0.00588893523631637</v>
      </c>
      <c r="IM87" t="n">
        <v>0.010813679866556</v>
      </c>
      <c r="IN87" t="n">
        <v>0.0047177585703372</v>
      </c>
      <c r="IO87" t="n">
        <v>0.00859748266039863</v>
      </c>
      <c r="IP87" t="n">
        <v>0.0108163497707989</v>
      </c>
      <c r="IQ87" t="n">
        <v>0.00739439339946115</v>
      </c>
      <c r="IR87" t="n">
        <v>0.0135503120778775</v>
      </c>
      <c r="IS87" t="n">
        <v>0.0136799644909753</v>
      </c>
      <c r="IT87" t="n">
        <v>0</v>
      </c>
      <c r="IU87" t="n">
        <v>0</v>
      </c>
      <c r="IV87" t="n">
        <v>0.00850583780959601</v>
      </c>
      <c r="IW87" t="n">
        <v>0.00808724799111595</v>
      </c>
      <c r="IX87" t="n">
        <v>0.0157168407295857</v>
      </c>
      <c r="IY87" t="n">
        <v>0.0145367346759955</v>
      </c>
      <c r="IZ87" t="n">
        <v>0.0207417623650046</v>
      </c>
      <c r="JA87" t="n">
        <v>0.0216336267662377</v>
      </c>
      <c r="JB87" t="n">
        <v>0.015441662573018</v>
      </c>
      <c r="JC87" t="n">
        <v>0</v>
      </c>
      <c r="JD87" t="n">
        <v>0.0122481963234061</v>
      </c>
      <c r="JE87" t="n">
        <v>0.0173308442908434</v>
      </c>
      <c r="JF87" t="n">
        <v>0.0160358987515097</v>
      </c>
      <c r="JG87" t="n">
        <v>0</v>
      </c>
      <c r="JH87" t="n">
        <v>0</v>
      </c>
      <c r="JI87" t="n">
        <v>0.0187569649953571</v>
      </c>
      <c r="JJ87" t="n">
        <v>0.0189607878908369</v>
      </c>
      <c r="JK87" t="n">
        <v>0.016505864565736</v>
      </c>
      <c r="JL87" t="n">
        <v>0</v>
      </c>
      <c r="JM87" t="n">
        <v>0.0118436675190675</v>
      </c>
      <c r="JN87" t="n">
        <v>0.0175150363619985</v>
      </c>
      <c r="JO87" t="n">
        <v>0.0130482798678504</v>
      </c>
      <c r="JP87" t="n">
        <v>0.0162673045935068</v>
      </c>
      <c r="JQ87" t="n">
        <v>0.0151989507527708</v>
      </c>
      <c r="JR87" t="n">
        <v>0.0188281951501828</v>
      </c>
      <c r="JS87" t="n">
        <v>0.0160667798567443</v>
      </c>
      <c r="JT87" t="n">
        <v>0.0199917043644068</v>
      </c>
      <c r="JU87" t="n">
        <v>0</v>
      </c>
      <c r="JV87" t="n">
        <v>0</v>
      </c>
      <c r="JW87" t="n">
        <v>0.0238984509608754</v>
      </c>
      <c r="JX87" t="n">
        <v>0.00543164727235089</v>
      </c>
      <c r="JY87" t="n">
        <v>0.00470685285562293</v>
      </c>
      <c r="JZ87" t="n">
        <v>0.017858520261865</v>
      </c>
      <c r="KA87" t="n">
        <v>0.00877512750524476</v>
      </c>
      <c r="KB87" t="n">
        <v>0.0122593811661802</v>
      </c>
      <c r="KC87" t="n">
        <v>0.00946489493549234</v>
      </c>
      <c r="KD87" t="n">
        <v>0.00952344269596631</v>
      </c>
      <c r="KE87" t="n">
        <v>0.00174706353648147</v>
      </c>
      <c r="KF87" t="n">
        <v>0.00110125448534543</v>
      </c>
      <c r="KG87" t="n">
        <v>0</v>
      </c>
      <c r="KH87" t="n">
        <v>0.00673326497414668</v>
      </c>
      <c r="KI87" t="n">
        <v>0.00986309966153126</v>
      </c>
      <c r="KJ87" t="n">
        <v>0.00588893523631637</v>
      </c>
      <c r="KK87" t="n">
        <v>0.010813679866556</v>
      </c>
      <c r="KL87" t="n">
        <v>0.0047177585703372</v>
      </c>
      <c r="KM87" t="n">
        <v>0.00859748266039862</v>
      </c>
      <c r="KN87" t="n">
        <v>0.0108163497707989</v>
      </c>
      <c r="KO87" t="n">
        <v>0.00739439339946116</v>
      </c>
      <c r="KP87" t="n">
        <v>0.0135503120778775</v>
      </c>
      <c r="KQ87" t="n">
        <v>0</v>
      </c>
      <c r="KR87" t="n">
        <v>0</v>
      </c>
      <c r="KS87" t="n">
        <v>0.00606776959918299</v>
      </c>
      <c r="KT87" t="n">
        <v>0.00850583780959601</v>
      </c>
      <c r="KU87" t="n">
        <v>0.00808724799111594</v>
      </c>
      <c r="KV87" t="n">
        <v>0.0157168407295857</v>
      </c>
      <c r="KW87" t="n">
        <v>0.0145367346759955</v>
      </c>
      <c r="KX87" t="n">
        <v>0.0207417623650046</v>
      </c>
      <c r="KY87" t="n">
        <v>0.0216336267662377</v>
      </c>
      <c r="KZ87" t="n">
        <v>0.015441662573018</v>
      </c>
      <c r="LA87" t="n">
        <v>0.0185798047106998</v>
      </c>
      <c r="LB87" t="n">
        <v>0.012248196323406</v>
      </c>
      <c r="LC87" t="n">
        <v>0.0173308442908434</v>
      </c>
      <c r="LD87" t="n">
        <v>0.0160358987515097</v>
      </c>
      <c r="LE87" t="n">
        <v>0.00996549927622379</v>
      </c>
      <c r="LF87" t="n">
        <v>0.0196176198920955</v>
      </c>
      <c r="LG87" t="n">
        <v>0.0187569649953571</v>
      </c>
      <c r="LH87" t="n">
        <v>0.0189607878908369</v>
      </c>
      <c r="LI87" t="n">
        <v>0.016505864565736</v>
      </c>
      <c r="LJ87" t="n">
        <v>0.0138503828395301</v>
      </c>
      <c r="LK87" t="n">
        <v>0.0118436675190675</v>
      </c>
      <c r="LL87" t="n">
        <v>0.0175150363619985</v>
      </c>
      <c r="LM87" t="n">
        <v>0.0130482798678504</v>
      </c>
      <c r="LN87" t="n">
        <v>0.0162673045935068</v>
      </c>
      <c r="LO87" t="n">
        <v>0.0151989507527708</v>
      </c>
      <c r="LP87" t="n">
        <v>0.0188281951501828</v>
      </c>
      <c r="LQ87" t="n">
        <v>0.0160667798567443</v>
      </c>
      <c r="LR87" t="n">
        <v>0.0199917043644068</v>
      </c>
      <c r="LS87" t="n">
        <v>0.0141942928776236</v>
      </c>
      <c r="LT87" t="n">
        <v>0.0127928768627587</v>
      </c>
      <c r="LU87" t="n">
        <v>0.0238984509608754</v>
      </c>
      <c r="LV87" t="n">
        <v>0.00543164727235089</v>
      </c>
      <c r="LW87" t="n">
        <v>0.00470685285562292</v>
      </c>
      <c r="LX87" t="n">
        <v>0.017858520261865</v>
      </c>
      <c r="LY87" t="n">
        <v>0.00877512750524476</v>
      </c>
      <c r="LZ87" t="n">
        <v>0.0122593811661802</v>
      </c>
      <c r="MA87" t="n">
        <v>0.00946489493549234</v>
      </c>
      <c r="MB87" t="n">
        <v>0.00952344269596631</v>
      </c>
      <c r="MC87" t="n">
        <v>0.00174706353648147</v>
      </c>
      <c r="MD87" t="n">
        <v>0.00110125448534543</v>
      </c>
      <c r="ME87" t="n">
        <v>0.000261364495096329</v>
      </c>
      <c r="MF87" t="n">
        <v>0.00673326497414668</v>
      </c>
      <c r="MG87" t="n">
        <v>0.00986309966153125</v>
      </c>
      <c r="MH87" t="n">
        <v>0.00588893523631638</v>
      </c>
      <c r="MI87" t="n">
        <v>0.010813679866556</v>
      </c>
      <c r="MJ87" t="n">
        <v>0.0047177585703372</v>
      </c>
      <c r="MK87" t="n">
        <v>0.00859748266039862</v>
      </c>
      <c r="ML87" t="n">
        <v>0.0108163497707989</v>
      </c>
      <c r="MM87" t="n">
        <v>0.00739439339946116</v>
      </c>
      <c r="MN87" t="n">
        <v>0.0135503120778775</v>
      </c>
      <c r="MO87" t="n">
        <v>0.0136799644909754</v>
      </c>
      <c r="MP87" t="n">
        <v>0</v>
      </c>
      <c r="MQ87" t="n">
        <v>0.00606776959918299</v>
      </c>
      <c r="MR87" t="n">
        <v>0.008505837809596</v>
      </c>
      <c r="MS87" t="n">
        <v>0.00808724799111595</v>
      </c>
      <c r="MT87" t="n">
        <v>0.0157168407295857</v>
      </c>
      <c r="MU87" t="n">
        <v>0.0145367346759955</v>
      </c>
      <c r="MV87" t="n">
        <v>0.0207417623650046</v>
      </c>
      <c r="MW87" t="n">
        <v>0.0216336267662377</v>
      </c>
      <c r="MX87" t="n">
        <v>0</v>
      </c>
      <c r="MY87" t="n">
        <v>0</v>
      </c>
      <c r="MZ87" t="n">
        <v>0.0122481963234061</v>
      </c>
      <c r="NA87" t="n">
        <v>0</v>
      </c>
      <c r="NB87" t="n">
        <v>0.0160358987515097</v>
      </c>
      <c r="NC87" t="n">
        <v>0.00996549927622376</v>
      </c>
      <c r="ND87" t="n">
        <v>0</v>
      </c>
      <c r="NE87" t="n">
        <v>0.0187569649953571</v>
      </c>
      <c r="NF87" t="n">
        <v>0.0189607878908369</v>
      </c>
      <c r="NG87" t="n">
        <v>0.016505864565736</v>
      </c>
      <c r="NH87" t="n">
        <v>0</v>
      </c>
      <c r="NI87" t="n">
        <v>0.0118436675190675</v>
      </c>
      <c r="NJ87" t="n">
        <v>0.0175150363619985</v>
      </c>
      <c r="NK87" t="n">
        <v>0.0130482798678504</v>
      </c>
      <c r="NL87" t="n">
        <v>0.0162673045935068</v>
      </c>
      <c r="NM87" t="n">
        <v>0.0151989507527708</v>
      </c>
      <c r="NN87" t="n">
        <v>0.0188281951501828</v>
      </c>
      <c r="NO87" t="n">
        <v>0.0160667798567443</v>
      </c>
      <c r="NP87" t="n">
        <v>0.0199917043644068</v>
      </c>
      <c r="NQ87" t="n">
        <v>0</v>
      </c>
      <c r="NR87" t="n">
        <v>0.0127928768627587</v>
      </c>
      <c r="NS87" t="n">
        <v>0.0238984509608754</v>
      </c>
      <c r="NT87" t="n">
        <v>0.0054316472723509</v>
      </c>
      <c r="NU87" t="n">
        <v>0.00470685285562292</v>
      </c>
      <c r="NV87" t="n">
        <v>0.017858520261865</v>
      </c>
      <c r="NW87" t="n">
        <v>0.00877512750524476</v>
      </c>
      <c r="NX87" t="n">
        <v>0.0122593811661802</v>
      </c>
      <c r="NY87" t="n">
        <v>0.00946489493549233</v>
      </c>
      <c r="NZ87" t="n">
        <v>0.00952344269596631</v>
      </c>
      <c r="OA87" t="n">
        <v>0.00174706353648147</v>
      </c>
      <c r="OB87" t="n">
        <v>0.00110125448534543</v>
      </c>
      <c r="OC87" t="n">
        <v>0.000261364495096328</v>
      </c>
      <c r="OD87" t="n">
        <v>0.00673326497414668</v>
      </c>
      <c r="OE87" t="n">
        <v>0.00986309966153127</v>
      </c>
      <c r="OF87" t="n">
        <v>0.00588893523631638</v>
      </c>
      <c r="OG87" t="n">
        <v>0.010813679866556</v>
      </c>
      <c r="OH87" t="n">
        <v>0.0047177585703372</v>
      </c>
      <c r="OI87" t="n">
        <v>0.00859748266039863</v>
      </c>
      <c r="OJ87" t="n">
        <v>0.0108163497707989</v>
      </c>
      <c r="OK87" t="n">
        <v>0.00739439339946114</v>
      </c>
      <c r="OL87" t="n">
        <v>0.0135503120778775</v>
      </c>
      <c r="OM87" t="n">
        <v>0.0136799644909753</v>
      </c>
      <c r="ON87" t="n">
        <v>0.00496544864095167</v>
      </c>
      <c r="OO87" t="n">
        <v>0</v>
      </c>
      <c r="OP87" t="n">
        <v>0.00850583780959602</v>
      </c>
      <c r="OQ87" t="n">
        <v>0.00808724799111595</v>
      </c>
      <c r="OR87" t="n">
        <v>0.0157168407295857</v>
      </c>
      <c r="OS87" t="n">
        <v>0.0145367346759955</v>
      </c>
      <c r="OT87" t="n">
        <v>0.0207417623650046</v>
      </c>
      <c r="OU87" t="n">
        <v>0.0216336267662377</v>
      </c>
      <c r="OV87" t="n">
        <v>0</v>
      </c>
      <c r="OW87" t="n">
        <v>0</v>
      </c>
      <c r="OX87" t="n">
        <v>0.0122481963234061</v>
      </c>
      <c r="OY87" t="n">
        <v>0.0173308442908434</v>
      </c>
      <c r="OZ87" t="n">
        <v>0.0160358987515097</v>
      </c>
      <c r="PA87" t="n">
        <v>0.00996549927622377</v>
      </c>
      <c r="PB87" t="n">
        <v>0</v>
      </c>
      <c r="PC87" t="n">
        <v>0.0187569649953571</v>
      </c>
      <c r="PD87" t="n">
        <v>0</v>
      </c>
      <c r="PE87" t="n">
        <v>0</v>
      </c>
      <c r="PF87" t="n">
        <v>0</v>
      </c>
      <c r="PG87" t="n">
        <v>0.0118436675190675</v>
      </c>
      <c r="PH87" t="n">
        <v>0.0175150363619985</v>
      </c>
      <c r="PI87" t="n">
        <v>0.0130482798678504</v>
      </c>
      <c r="PJ87" t="n">
        <v>0</v>
      </c>
      <c r="PK87" t="n">
        <v>0.0151989507527708</v>
      </c>
      <c r="PL87" t="n">
        <v>0.0188281951501828</v>
      </c>
      <c r="PM87" t="n">
        <v>0</v>
      </c>
      <c r="PN87" t="n">
        <v>0</v>
      </c>
      <c r="PO87" t="n">
        <v>0</v>
      </c>
      <c r="PP87" t="n">
        <v>0</v>
      </c>
      <c r="PQ87" t="n">
        <v>0.0238984509608754</v>
      </c>
      <c r="PR87" t="n">
        <v>0.0054316472723509</v>
      </c>
      <c r="PS87" t="n">
        <v>0.00470685285562292</v>
      </c>
      <c r="PT87" t="n">
        <v>0.017858520261865</v>
      </c>
      <c r="PU87" t="n">
        <v>0.00877512750524476</v>
      </c>
      <c r="PV87" t="n">
        <v>0.0122593811661802</v>
      </c>
      <c r="PW87" t="n">
        <v>0.00946489493549234</v>
      </c>
      <c r="PX87" t="n">
        <v>0.0095234426959663</v>
      </c>
      <c r="PY87" t="n">
        <v>0.00174706353648147</v>
      </c>
      <c r="PZ87" t="n">
        <v>0.00110125448534543</v>
      </c>
      <c r="QA87" t="n">
        <v>0.000261364495096329</v>
      </c>
      <c r="QB87" t="n">
        <v>0.00673326497414668</v>
      </c>
      <c r="QC87" t="n">
        <v>0.00986309966153126</v>
      </c>
      <c r="QD87" t="n">
        <v>0</v>
      </c>
      <c r="QE87" t="n">
        <v>0.010813679866556</v>
      </c>
      <c r="QF87" t="n">
        <v>0.0047177585703372</v>
      </c>
      <c r="QG87" t="n">
        <v>0.00859748266039864</v>
      </c>
      <c r="QH87" t="n">
        <v>0.0108163497707989</v>
      </c>
      <c r="QI87" t="n">
        <v>0.00739439339946115</v>
      </c>
    </row>
    <row r="88">
      <c r="A88" t="s">
        <v>87</v>
      </c>
      <c r="B88" t="n">
        <v>0.000409221075283108</v>
      </c>
      <c r="C88" t="n">
        <v>0.000406047203105711</v>
      </c>
      <c r="D88" t="n">
        <v>0.000156109287401533</v>
      </c>
      <c r="E88" t="n">
        <v>0</v>
      </c>
      <c r="F88" t="n">
        <v>0</v>
      </c>
      <c r="G88" t="n">
        <v>0.000399345336069309</v>
      </c>
      <c r="H88" t="n">
        <v>0.000458776755243712</v>
      </c>
      <c r="I88" t="n">
        <v>0.000423731407950824</v>
      </c>
      <c r="J88" t="n">
        <v>0.00053808987370262</v>
      </c>
      <c r="K88" t="n">
        <v>0.0005279639914972</v>
      </c>
      <c r="L88" t="n">
        <v>0.000421223336978097</v>
      </c>
      <c r="M88" t="n">
        <v>0.000519647680969181</v>
      </c>
      <c r="N88" t="n">
        <v>0.000499276809541634</v>
      </c>
      <c r="O88" t="n">
        <v>0.000542761250962762</v>
      </c>
      <c r="P88" t="n">
        <v>0.000730127097940033</v>
      </c>
      <c r="Q88" t="n">
        <v>0.00038990427777479</v>
      </c>
      <c r="R88" t="n">
        <v>0</v>
      </c>
      <c r="S88" t="n">
        <v>0.000637867712188173</v>
      </c>
      <c r="T88" t="n">
        <v>0</v>
      </c>
      <c r="U88" t="n">
        <v>0.000750131673054207</v>
      </c>
      <c r="V88" t="n">
        <v>0.000496086069924969</v>
      </c>
      <c r="W88" t="n">
        <v>0.000527233956238454</v>
      </c>
      <c r="X88" t="n">
        <v>0.000553841609651436</v>
      </c>
      <c r="Y88" t="n">
        <v>0.000398142392280146</v>
      </c>
      <c r="Z88" t="n">
        <v>0.000471283727974306</v>
      </c>
      <c r="AA88" t="n">
        <v>0</v>
      </c>
      <c r="AB88" t="n">
        <v>0.000483725431034605</v>
      </c>
      <c r="AC88" t="n">
        <v>0.000584139468867661</v>
      </c>
      <c r="AD88" t="n">
        <v>0.000747448336533801</v>
      </c>
      <c r="AE88" t="n">
        <v>0.000722743762861819</v>
      </c>
      <c r="AF88" t="n">
        <v>0.000930550800071866</v>
      </c>
      <c r="AG88" t="n">
        <v>0.000612253661036613</v>
      </c>
      <c r="AH88" t="n">
        <v>0.000360565511100837</v>
      </c>
      <c r="AI88" t="n">
        <v>0.000244469465002466</v>
      </c>
      <c r="AJ88" t="n">
        <v>0.000702641735143013</v>
      </c>
      <c r="AK88" t="n">
        <v>0.000645330880694183</v>
      </c>
      <c r="AL88" t="n">
        <v>0.000838016274494392</v>
      </c>
      <c r="AM88" t="n">
        <v>0.00159928650743549</v>
      </c>
      <c r="AN88" t="n">
        <v>0.000785792070405728</v>
      </c>
      <c r="AO88" t="n">
        <v>0.000173331912219969</v>
      </c>
      <c r="AP88" t="n">
        <v>0.000109259074898796</v>
      </c>
      <c r="AQ88" t="n">
        <v>0.0000259308300897009</v>
      </c>
      <c r="AR88" t="n">
        <v>0.000466871316626231</v>
      </c>
      <c r="AS88" t="n">
        <v>0.00204124132369776</v>
      </c>
      <c r="AT88" t="n">
        <v>0.000552531432617894</v>
      </c>
      <c r="AU88" t="n">
        <v>0.00122979075481801</v>
      </c>
      <c r="AV88" t="n">
        <v>0.000352500506999186</v>
      </c>
      <c r="AW88" t="n">
        <v>0.001434617713166</v>
      </c>
      <c r="AX88" t="n">
        <v>0.000667667445069451</v>
      </c>
      <c r="AY88" t="n">
        <v>0.00049267891313687</v>
      </c>
      <c r="AZ88" t="n">
        <v>0.000409221075283108</v>
      </c>
      <c r="BA88" t="n">
        <v>0.000406047203105711</v>
      </c>
      <c r="BB88" t="n">
        <v>0.000156109287401533</v>
      </c>
      <c r="BC88" t="n">
        <v>0</v>
      </c>
      <c r="BD88" t="n">
        <v>0.000389559933466446</v>
      </c>
      <c r="BE88" t="n">
        <v>0.000399345336069309</v>
      </c>
      <c r="BF88" t="n">
        <v>0.000458776755243712</v>
      </c>
      <c r="BG88" t="n">
        <v>0.000423731407950824</v>
      </c>
      <c r="BH88" t="n">
        <v>0.00053808987370262</v>
      </c>
      <c r="BI88" t="n">
        <v>0.0005279639914972</v>
      </c>
      <c r="BJ88" t="n">
        <v>0.000421223336978097</v>
      </c>
      <c r="BK88" t="n">
        <v>0.000519647680969181</v>
      </c>
      <c r="BL88" t="n">
        <v>0.000499276809541634</v>
      </c>
      <c r="BM88" t="n">
        <v>0.000542761250962762</v>
      </c>
      <c r="BN88" t="n">
        <v>0.000730127097940033</v>
      </c>
      <c r="BO88" t="n">
        <v>0.00038990427777479</v>
      </c>
      <c r="BP88" t="n">
        <v>0</v>
      </c>
      <c r="BQ88" t="n">
        <v>0.000637867712188174</v>
      </c>
      <c r="BR88" t="n">
        <v>0.000526557161710196</v>
      </c>
      <c r="BS88" t="n">
        <v>0.000750131673054207</v>
      </c>
      <c r="BT88" t="n">
        <v>0.000496086069924969</v>
      </c>
      <c r="BU88" t="n">
        <v>0.000527233956238454</v>
      </c>
      <c r="BV88" t="n">
        <v>0.000553841609651435</v>
      </c>
      <c r="BW88" t="n">
        <v>0.000398142392280146</v>
      </c>
      <c r="BX88" t="n">
        <v>0.000471283727974306</v>
      </c>
      <c r="BY88" t="n">
        <v>0</v>
      </c>
      <c r="BZ88" t="n">
        <v>0.000483725431034606</v>
      </c>
      <c r="CA88" t="n">
        <v>0.000584139468867661</v>
      </c>
      <c r="CB88" t="n">
        <v>0.0007474483365338</v>
      </c>
      <c r="CC88" t="n">
        <v>0.000722743762861819</v>
      </c>
      <c r="CD88" t="n">
        <v>0.000930550800071866</v>
      </c>
      <c r="CE88" t="n">
        <v>0.000612253661036613</v>
      </c>
      <c r="CF88" t="n">
        <v>0.000360565511100837</v>
      </c>
      <c r="CG88" t="n">
        <v>0.000244469465002466</v>
      </c>
      <c r="CH88" t="n">
        <v>0.000702641735143013</v>
      </c>
      <c r="CI88" t="n">
        <v>0.000645330880694183</v>
      </c>
      <c r="CJ88" t="n">
        <v>1.00083801627449</v>
      </c>
      <c r="CK88" t="n">
        <v>0.00159928650743549</v>
      </c>
      <c r="CL88" t="n">
        <v>0.000785792070405729</v>
      </c>
      <c r="CM88" t="n">
        <v>0.000173331912219969</v>
      </c>
      <c r="CN88" t="n">
        <v>0.000109259074898796</v>
      </c>
      <c r="CO88" t="n">
        <v>0.0000259308300897009</v>
      </c>
      <c r="CP88" t="n">
        <v>0.000466871316626232</v>
      </c>
      <c r="CQ88" t="n">
        <v>0.00204124132369777</v>
      </c>
      <c r="CR88" t="n">
        <v>0</v>
      </c>
      <c r="CS88" t="n">
        <v>0.00122979075481801</v>
      </c>
      <c r="CT88" t="n">
        <v>0.000352500506999186</v>
      </c>
      <c r="CU88" t="n">
        <v>0.001434617713166</v>
      </c>
      <c r="CV88" t="n">
        <v>0.000667667445069452</v>
      </c>
      <c r="CW88" t="n">
        <v>0.00049267891313687</v>
      </c>
      <c r="CX88" t="n">
        <v>0.000409221075283108</v>
      </c>
      <c r="CY88" t="n">
        <v>0.00040604720310571</v>
      </c>
      <c r="CZ88" t="n">
        <v>0</v>
      </c>
      <c r="DA88" t="n">
        <v>0</v>
      </c>
      <c r="DB88" t="n">
        <v>0.000389559933466446</v>
      </c>
      <c r="DC88" t="n">
        <v>0.000399345336069309</v>
      </c>
      <c r="DD88" t="n">
        <v>0.000458776755243713</v>
      </c>
      <c r="DE88" t="n">
        <v>0.000423731407950824</v>
      </c>
      <c r="DF88" t="n">
        <v>0</v>
      </c>
      <c r="DG88" t="n">
        <v>0.000527963991497199</v>
      </c>
      <c r="DH88" t="n">
        <v>0</v>
      </c>
      <c r="DI88" t="n">
        <v>0</v>
      </c>
      <c r="DJ88" t="n">
        <v>0.000499276809541634</v>
      </c>
      <c r="DK88" t="n">
        <v>0</v>
      </c>
      <c r="DL88" t="n">
        <v>0.000730127097940033</v>
      </c>
      <c r="DM88" t="n">
        <v>0</v>
      </c>
      <c r="DN88" t="n">
        <v>0</v>
      </c>
      <c r="DO88" t="n">
        <v>0</v>
      </c>
      <c r="DP88" t="n">
        <v>0</v>
      </c>
      <c r="DQ88" t="n">
        <v>0.000750131673054208</v>
      </c>
      <c r="DR88" t="n">
        <v>0</v>
      </c>
      <c r="DS88" t="n">
        <v>0.000527233956238454</v>
      </c>
      <c r="DT88" t="n">
        <v>0.000553841609651436</v>
      </c>
      <c r="DU88" t="n">
        <v>0.000398142392280146</v>
      </c>
      <c r="DV88" t="n">
        <v>0</v>
      </c>
      <c r="DW88" t="n">
        <v>0</v>
      </c>
      <c r="DX88" t="n">
        <v>0.000483725431034605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0.000360565511100837</v>
      </c>
      <c r="EE88" t="n">
        <v>0.000244469465002466</v>
      </c>
      <c r="EF88" t="n">
        <v>0.000702641735143012</v>
      </c>
      <c r="EG88" t="n">
        <v>0.000645330880694183</v>
      </c>
      <c r="EH88" t="n">
        <v>0.000838016274494393</v>
      </c>
      <c r="EI88" t="n">
        <v>0.00159928650743548</v>
      </c>
      <c r="EJ88" t="n">
        <v>0.000785792070405728</v>
      </c>
      <c r="EK88" t="n">
        <v>0.000173331912219969</v>
      </c>
      <c r="EL88" t="n">
        <v>0.000109259074898796</v>
      </c>
      <c r="EM88" t="n">
        <v>0.0000259308300897009</v>
      </c>
      <c r="EN88" t="n">
        <v>0</v>
      </c>
      <c r="EO88" t="n">
        <v>0.00204124132369777</v>
      </c>
      <c r="EP88" t="n">
        <v>0</v>
      </c>
      <c r="EQ88" t="n">
        <v>0</v>
      </c>
      <c r="ER88" t="n">
        <v>0.000352500506999186</v>
      </c>
      <c r="ES88" t="n">
        <v>0.001434617713166</v>
      </c>
      <c r="ET88" t="n">
        <v>0.00066766744506945</v>
      </c>
      <c r="EU88" t="n">
        <v>0.00049267891313687</v>
      </c>
      <c r="EV88" t="n">
        <v>0.000409221075283108</v>
      </c>
      <c r="EW88" t="n">
        <v>0.000406047203105711</v>
      </c>
      <c r="EX88" t="n">
        <v>0.000156109287401533</v>
      </c>
      <c r="EY88" t="n">
        <v>0.000467750519528398</v>
      </c>
      <c r="EZ88" t="n">
        <v>0.000389559933466446</v>
      </c>
      <c r="FA88" t="n">
        <v>0.000399345336069309</v>
      </c>
      <c r="FB88" t="n">
        <v>0.000458776755243712</v>
      </c>
      <c r="FC88" t="n">
        <v>0.000423731407950824</v>
      </c>
      <c r="FD88" t="n">
        <v>0.00053808987370262</v>
      </c>
      <c r="FE88" t="n">
        <v>0.0005279639914972</v>
      </c>
      <c r="FF88" t="n">
        <v>0</v>
      </c>
      <c r="FG88" t="n">
        <v>0</v>
      </c>
      <c r="FH88" t="n">
        <v>0.000499276809541634</v>
      </c>
      <c r="FI88" t="n">
        <v>0.000542761250962762</v>
      </c>
      <c r="FJ88" t="n">
        <v>0</v>
      </c>
      <c r="FK88" t="n">
        <v>0.000389904277774791</v>
      </c>
      <c r="FL88" t="n">
        <v>0</v>
      </c>
      <c r="FM88" t="n">
        <v>0.000637867712188174</v>
      </c>
      <c r="FN88" t="n">
        <v>0</v>
      </c>
      <c r="FO88" t="n">
        <v>0.000750131673054207</v>
      </c>
      <c r="FP88" t="n">
        <v>0</v>
      </c>
      <c r="FQ88" t="n">
        <v>0.000527233956238455</v>
      </c>
      <c r="FR88" t="n">
        <v>0.000553841609651436</v>
      </c>
      <c r="FS88" t="n">
        <v>0.000398142392280146</v>
      </c>
      <c r="FT88" t="n">
        <v>0.000471283727974306</v>
      </c>
      <c r="FU88" t="n">
        <v>0</v>
      </c>
      <c r="FV88" t="n">
        <v>0.000483725431034606</v>
      </c>
      <c r="FW88" t="n">
        <v>0.000584139468867661</v>
      </c>
      <c r="FX88" t="n">
        <v>0</v>
      </c>
      <c r="FY88" t="n">
        <v>0</v>
      </c>
      <c r="FZ88" t="n">
        <v>0</v>
      </c>
      <c r="GA88" t="n">
        <v>0.000612253661036612</v>
      </c>
      <c r="GB88" t="n">
        <v>0.000360565511100838</v>
      </c>
      <c r="GC88" t="n">
        <v>0.000244469465002466</v>
      </c>
      <c r="GD88" t="n">
        <v>0.000702641735143013</v>
      </c>
      <c r="GE88" t="n">
        <v>0.000645330880694182</v>
      </c>
      <c r="GF88" t="n">
        <v>0.000838016274494391</v>
      </c>
      <c r="GG88" t="n">
        <v>0.00159928650743549</v>
      </c>
      <c r="GH88" t="n">
        <v>0.000785792070405728</v>
      </c>
      <c r="GI88" t="n">
        <v>0.000173331912219969</v>
      </c>
      <c r="GJ88" t="n">
        <v>0.000109259074898796</v>
      </c>
      <c r="GK88" t="n">
        <v>0</v>
      </c>
      <c r="GL88" t="n">
        <v>0.000466871316626231</v>
      </c>
      <c r="GM88" t="n">
        <v>0.00204124132369776</v>
      </c>
      <c r="GN88" t="n">
        <v>0</v>
      </c>
      <c r="GO88" t="n">
        <v>0.00122979075481801</v>
      </c>
      <c r="GP88" t="n">
        <v>0.000352500506999186</v>
      </c>
      <c r="GQ88" t="n">
        <v>0.001434617713166</v>
      </c>
      <c r="GR88" t="n">
        <v>0.000667667445069451</v>
      </c>
      <c r="GS88" t="n">
        <v>0.00049267891313687</v>
      </c>
      <c r="GT88" t="n">
        <v>0.000409221075283108</v>
      </c>
      <c r="GU88" t="n">
        <v>0.00040604720310571</v>
      </c>
      <c r="GV88" t="n">
        <v>0</v>
      </c>
      <c r="GW88" t="n">
        <v>0.000467750519528398</v>
      </c>
      <c r="GX88" t="n">
        <v>0</v>
      </c>
      <c r="GY88" t="n">
        <v>0.000399345336069309</v>
      </c>
      <c r="GZ88" t="n">
        <v>0.000458776755243713</v>
      </c>
      <c r="HA88" t="n">
        <v>0.000423731407950824</v>
      </c>
      <c r="HB88" t="n">
        <v>0.00053808987370262</v>
      </c>
      <c r="HC88" t="n">
        <v>0.0005279639914972</v>
      </c>
      <c r="HD88" t="n">
        <v>0.000421223336978098</v>
      </c>
      <c r="HE88" t="n">
        <v>0.000519647680969182</v>
      </c>
      <c r="HF88" t="n">
        <v>0.000499276809541634</v>
      </c>
      <c r="HG88" t="n">
        <v>0.000542761250962762</v>
      </c>
      <c r="HH88" t="n">
        <v>0.000730127097940033</v>
      </c>
      <c r="HI88" t="n">
        <v>0.000389904277774791</v>
      </c>
      <c r="HJ88" t="n">
        <v>0</v>
      </c>
      <c r="HK88" t="n">
        <v>0.000637867712188174</v>
      </c>
      <c r="HL88" t="n">
        <v>0.000526557161710196</v>
      </c>
      <c r="HM88" t="n">
        <v>0.000750131673054207</v>
      </c>
      <c r="HN88" t="n">
        <v>0.000496086069924969</v>
      </c>
      <c r="HO88" t="n">
        <v>0.000527233956238454</v>
      </c>
      <c r="HP88" t="n">
        <v>0.000553841609651436</v>
      </c>
      <c r="HQ88" t="n">
        <v>0.000398142392280146</v>
      </c>
      <c r="HR88" t="n">
        <v>0.000471283727974306</v>
      </c>
      <c r="HS88" t="n">
        <v>0.000410853120037695</v>
      </c>
      <c r="HT88" t="n">
        <v>0.000483725431034605</v>
      </c>
      <c r="HU88" t="n">
        <v>0.000584139468867661</v>
      </c>
      <c r="HV88" t="n">
        <v>0.0007474483365338</v>
      </c>
      <c r="HW88" t="n">
        <v>0.000722743762861819</v>
      </c>
      <c r="HX88" t="n">
        <v>0.000930550800071867</v>
      </c>
      <c r="HY88" t="n">
        <v>0.000612253661036613</v>
      </c>
      <c r="HZ88" t="n">
        <v>0.000360565511100838</v>
      </c>
      <c r="IA88" t="n">
        <v>0.000244469465002466</v>
      </c>
      <c r="IB88" t="n">
        <v>0.000702641735143013</v>
      </c>
      <c r="IC88" t="n">
        <v>0.000645330880694182</v>
      </c>
      <c r="ID88" t="n">
        <v>0.000838016274494391</v>
      </c>
      <c r="IE88" t="n">
        <v>0.00159928650743549</v>
      </c>
      <c r="IF88" t="n">
        <v>0.000785792070405728</v>
      </c>
      <c r="IG88" t="n">
        <v>0.000173331912219969</v>
      </c>
      <c r="IH88" t="n">
        <v>0.000109259074898796</v>
      </c>
      <c r="II88" t="n">
        <v>0.0000259308300897009</v>
      </c>
      <c r="IJ88" t="n">
        <v>0.000466871316626232</v>
      </c>
      <c r="IK88" t="n">
        <v>0.00204124132369777</v>
      </c>
      <c r="IL88" t="n">
        <v>0.000552531432617894</v>
      </c>
      <c r="IM88" t="n">
        <v>0.00122979075481801</v>
      </c>
      <c r="IN88" t="n">
        <v>0.000352500506999186</v>
      </c>
      <c r="IO88" t="n">
        <v>0.001434617713166</v>
      </c>
      <c r="IP88" t="n">
        <v>0.000667667445069449</v>
      </c>
      <c r="IQ88" t="n">
        <v>0.00049267891313687</v>
      </c>
      <c r="IR88" t="n">
        <v>0.000409221075283108</v>
      </c>
      <c r="IS88" t="n">
        <v>0.00040604720310571</v>
      </c>
      <c r="IT88" t="n">
        <v>0</v>
      </c>
      <c r="IU88" t="n">
        <v>0</v>
      </c>
      <c r="IV88" t="n">
        <v>0.000389559933466446</v>
      </c>
      <c r="IW88" t="n">
        <v>0.000399345336069309</v>
      </c>
      <c r="IX88" t="n">
        <v>0.000458776755243712</v>
      </c>
      <c r="IY88" t="n">
        <v>0.000423731407950824</v>
      </c>
      <c r="IZ88" t="n">
        <v>0.00053808987370262</v>
      </c>
      <c r="JA88" t="n">
        <v>0.000527963991497199</v>
      </c>
      <c r="JB88" t="n">
        <v>0.000421223336978097</v>
      </c>
      <c r="JC88" t="n">
        <v>0</v>
      </c>
      <c r="JD88" t="n">
        <v>0.000499276809541634</v>
      </c>
      <c r="JE88" t="n">
        <v>0.000542761250962762</v>
      </c>
      <c r="JF88" t="n">
        <v>0.000730127097940033</v>
      </c>
      <c r="JG88" t="n">
        <v>0</v>
      </c>
      <c r="JH88" t="n">
        <v>0</v>
      </c>
      <c r="JI88" t="n">
        <v>0.000637867712188174</v>
      </c>
      <c r="JJ88" t="n">
        <v>0.000526557161710196</v>
      </c>
      <c r="JK88" t="n">
        <v>0.000750131673054208</v>
      </c>
      <c r="JL88" t="n">
        <v>0</v>
      </c>
      <c r="JM88" t="n">
        <v>0.000527233956238454</v>
      </c>
      <c r="JN88" t="n">
        <v>0.000553841609651436</v>
      </c>
      <c r="JO88" t="n">
        <v>0.000398142392280146</v>
      </c>
      <c r="JP88" t="n">
        <v>0.000471283727974306</v>
      </c>
      <c r="JQ88" t="n">
        <v>0.000410853120037695</v>
      </c>
      <c r="JR88" t="n">
        <v>0.000483725431034605</v>
      </c>
      <c r="JS88" t="n">
        <v>0.000584139468867661</v>
      </c>
      <c r="JT88" t="n">
        <v>0.000747448336533801</v>
      </c>
      <c r="JU88" t="n">
        <v>0</v>
      </c>
      <c r="JV88" t="n">
        <v>0</v>
      </c>
      <c r="JW88" t="n">
        <v>0.000612253661036612</v>
      </c>
      <c r="JX88" t="n">
        <v>0.000360565511100837</v>
      </c>
      <c r="JY88" t="n">
        <v>0.000244469465002466</v>
      </c>
      <c r="JZ88" t="n">
        <v>0.000702641735143013</v>
      </c>
      <c r="KA88" t="n">
        <v>0.000645330880694183</v>
      </c>
      <c r="KB88" t="n">
        <v>0.000838016274494391</v>
      </c>
      <c r="KC88" t="n">
        <v>0.00159928650743549</v>
      </c>
      <c r="KD88" t="n">
        <v>0.000785792070405728</v>
      </c>
      <c r="KE88" t="n">
        <v>0.000173331912219969</v>
      </c>
      <c r="KF88" t="n">
        <v>0.000109259074898796</v>
      </c>
      <c r="KG88" t="n">
        <v>0</v>
      </c>
      <c r="KH88" t="n">
        <v>0.000466871316626232</v>
      </c>
      <c r="KI88" t="n">
        <v>0.00204124132369776</v>
      </c>
      <c r="KJ88" t="n">
        <v>0.000552531432617894</v>
      </c>
      <c r="KK88" t="n">
        <v>0.00122979075481801</v>
      </c>
      <c r="KL88" t="n">
        <v>0.000352500506999186</v>
      </c>
      <c r="KM88" t="n">
        <v>0.001434617713166</v>
      </c>
      <c r="KN88" t="n">
        <v>0.000667667445069451</v>
      </c>
      <c r="KO88" t="n">
        <v>0.000492678913136871</v>
      </c>
      <c r="KP88" t="n">
        <v>0.000409221075283108</v>
      </c>
      <c r="KQ88" t="n">
        <v>0</v>
      </c>
      <c r="KR88" t="n">
        <v>0</v>
      </c>
      <c r="KS88" t="n">
        <v>0.000467750519528397</v>
      </c>
      <c r="KT88" t="n">
        <v>0.000389559933466446</v>
      </c>
      <c r="KU88" t="n">
        <v>0.000399345336069308</v>
      </c>
      <c r="KV88" t="n">
        <v>0.000458776755243712</v>
      </c>
      <c r="KW88" t="n">
        <v>0.000423731407950824</v>
      </c>
      <c r="KX88" t="n">
        <v>0.00053808987370262</v>
      </c>
      <c r="KY88" t="n">
        <v>0.0005279639914972</v>
      </c>
      <c r="KZ88" t="n">
        <v>0.000421223336978098</v>
      </c>
      <c r="LA88" t="n">
        <v>0.000519647680969182</v>
      </c>
      <c r="LB88" t="n">
        <v>0.000499276809541634</v>
      </c>
      <c r="LC88" t="n">
        <v>0.000542761250962762</v>
      </c>
      <c r="LD88" t="n">
        <v>0.000730127097940033</v>
      </c>
      <c r="LE88" t="n">
        <v>0.000389904277774791</v>
      </c>
      <c r="LF88" t="n">
        <v>0.000549587281150399</v>
      </c>
      <c r="LG88" t="n">
        <v>0.000637867712188174</v>
      </c>
      <c r="LH88" t="n">
        <v>0.000526557161710196</v>
      </c>
      <c r="LI88" t="n">
        <v>0.000750131673054207</v>
      </c>
      <c r="LJ88" t="n">
        <v>0.000496086069924969</v>
      </c>
      <c r="LK88" t="n">
        <v>0.000527233956238453</v>
      </c>
      <c r="LL88" t="n">
        <v>0.000553841609651435</v>
      </c>
      <c r="LM88" t="n">
        <v>0.000398142392280146</v>
      </c>
      <c r="LN88" t="n">
        <v>0.000471283727974307</v>
      </c>
      <c r="LO88" t="n">
        <v>0.000410853120037695</v>
      </c>
      <c r="LP88" t="n">
        <v>0.000483725431034606</v>
      </c>
      <c r="LQ88" t="n">
        <v>0.000584139468867661</v>
      </c>
      <c r="LR88" t="n">
        <v>0.000747448336533801</v>
      </c>
      <c r="LS88" t="n">
        <v>0.000722743762861819</v>
      </c>
      <c r="LT88" t="n">
        <v>0.000930550800071866</v>
      </c>
      <c r="LU88" t="n">
        <v>0.000612253661036612</v>
      </c>
      <c r="LV88" t="n">
        <v>0.000360565511100837</v>
      </c>
      <c r="LW88" t="n">
        <v>0.000244469465002466</v>
      </c>
      <c r="LX88" t="n">
        <v>0.000702641735143013</v>
      </c>
      <c r="LY88" t="n">
        <v>0.000645330880694183</v>
      </c>
      <c r="LZ88" t="n">
        <v>0.000838016274494392</v>
      </c>
      <c r="MA88" t="n">
        <v>0.00159928650743549</v>
      </c>
      <c r="MB88" t="n">
        <v>0.000785792070405728</v>
      </c>
      <c r="MC88" t="n">
        <v>0.000173331912219969</v>
      </c>
      <c r="MD88" t="n">
        <v>0.000109259074898796</v>
      </c>
      <c r="ME88" t="n">
        <v>0.0000259308300897009</v>
      </c>
      <c r="MF88" t="n">
        <v>0.000466871316626232</v>
      </c>
      <c r="MG88" t="n">
        <v>0.00204124132369776</v>
      </c>
      <c r="MH88" t="n">
        <v>0.000552531432617895</v>
      </c>
      <c r="MI88" t="n">
        <v>0.00122979075481801</v>
      </c>
      <c r="MJ88" t="n">
        <v>0.000352500506999186</v>
      </c>
      <c r="MK88" t="n">
        <v>0.001434617713166</v>
      </c>
      <c r="ML88" t="n">
        <v>0.000667667445069451</v>
      </c>
      <c r="MM88" t="n">
        <v>0.000492678913136871</v>
      </c>
      <c r="MN88" t="n">
        <v>0.000409221075283108</v>
      </c>
      <c r="MO88" t="n">
        <v>0.000406047203105711</v>
      </c>
      <c r="MP88" t="n">
        <v>0</v>
      </c>
      <c r="MQ88" t="n">
        <v>0.000467750519528398</v>
      </c>
      <c r="MR88" t="n">
        <v>0.000389559933466446</v>
      </c>
      <c r="MS88" t="n">
        <v>0.000399345336069309</v>
      </c>
      <c r="MT88" t="n">
        <v>0.000458776755243712</v>
      </c>
      <c r="MU88" t="n">
        <v>0.000423731407950825</v>
      </c>
      <c r="MV88" t="n">
        <v>0.00053808987370262</v>
      </c>
      <c r="MW88" t="n">
        <v>0.0005279639914972</v>
      </c>
      <c r="MX88" t="n">
        <v>0</v>
      </c>
      <c r="MY88" t="n">
        <v>0</v>
      </c>
      <c r="MZ88" t="n">
        <v>0.000499276809541634</v>
      </c>
      <c r="NA88" t="n">
        <v>0</v>
      </c>
      <c r="NB88" t="n">
        <v>0.000730127097940032</v>
      </c>
      <c r="NC88" t="n">
        <v>0.00038990427777479</v>
      </c>
      <c r="ND88" t="n">
        <v>0</v>
      </c>
      <c r="NE88" t="n">
        <v>0.000637867712188174</v>
      </c>
      <c r="NF88" t="n">
        <v>0.000526557161710196</v>
      </c>
      <c r="NG88" t="n">
        <v>0.000750131673054207</v>
      </c>
      <c r="NH88" t="n">
        <v>0</v>
      </c>
      <c r="NI88" t="n">
        <v>0.000527233956238454</v>
      </c>
      <c r="NJ88" t="n">
        <v>0.000553841609651436</v>
      </c>
      <c r="NK88" t="n">
        <v>0.000398142392280146</v>
      </c>
      <c r="NL88" t="n">
        <v>0.000471283727974306</v>
      </c>
      <c r="NM88" t="n">
        <v>0.000410853120037695</v>
      </c>
      <c r="NN88" t="n">
        <v>0.000483725431034605</v>
      </c>
      <c r="NO88" t="n">
        <v>0.00058413946886766</v>
      </c>
      <c r="NP88" t="n">
        <v>0.000747448336533801</v>
      </c>
      <c r="NQ88" t="n">
        <v>0</v>
      </c>
      <c r="NR88" t="n">
        <v>0.000930550800071867</v>
      </c>
      <c r="NS88" t="n">
        <v>0.000612253661036613</v>
      </c>
      <c r="NT88" t="n">
        <v>0.000360565511100837</v>
      </c>
      <c r="NU88" t="n">
        <v>0.000244469465002465</v>
      </c>
      <c r="NV88" t="n">
        <v>0.000702641735143013</v>
      </c>
      <c r="NW88" t="n">
        <v>0.000645330880694183</v>
      </c>
      <c r="NX88" t="n">
        <v>0.000838016274494392</v>
      </c>
      <c r="NY88" t="n">
        <v>0.00159928650743548</v>
      </c>
      <c r="NZ88" t="n">
        <v>0.000785792070405728</v>
      </c>
      <c r="OA88" t="n">
        <v>0.000173331912219969</v>
      </c>
      <c r="OB88" t="n">
        <v>0.000109259074898796</v>
      </c>
      <c r="OC88" t="n">
        <v>0.0000259308300897009</v>
      </c>
      <c r="OD88" t="n">
        <v>0.000466871316626231</v>
      </c>
      <c r="OE88" t="n">
        <v>0.00204124132369776</v>
      </c>
      <c r="OF88" t="n">
        <v>0.000552531432617895</v>
      </c>
      <c r="OG88" t="n">
        <v>0.00122979075481801</v>
      </c>
      <c r="OH88" t="n">
        <v>0.000352500506999187</v>
      </c>
      <c r="OI88" t="n">
        <v>0.001434617713166</v>
      </c>
      <c r="OJ88" t="n">
        <v>0.00066766744506945</v>
      </c>
      <c r="OK88" t="n">
        <v>0.00049267891313687</v>
      </c>
      <c r="OL88" t="n">
        <v>0.000409221075283108</v>
      </c>
      <c r="OM88" t="n">
        <v>0.00040604720310571</v>
      </c>
      <c r="ON88" t="n">
        <v>0.000156109287401533</v>
      </c>
      <c r="OO88" t="n">
        <v>0</v>
      </c>
      <c r="OP88" t="n">
        <v>0.000389559933466446</v>
      </c>
      <c r="OQ88" t="n">
        <v>0.000399345336069309</v>
      </c>
      <c r="OR88" t="n">
        <v>0.000458776755243712</v>
      </c>
      <c r="OS88" t="n">
        <v>0.000423731407950824</v>
      </c>
      <c r="OT88" t="n">
        <v>0.00053808987370262</v>
      </c>
      <c r="OU88" t="n">
        <v>0.0005279639914972</v>
      </c>
      <c r="OV88" t="n">
        <v>0</v>
      </c>
      <c r="OW88" t="n">
        <v>0</v>
      </c>
      <c r="OX88" t="n">
        <v>0.000499276809541634</v>
      </c>
      <c r="OY88" t="n">
        <v>0.000542761250962761</v>
      </c>
      <c r="OZ88" t="n">
        <v>0.000730127097940032</v>
      </c>
      <c r="PA88" t="n">
        <v>0.00038990427777479</v>
      </c>
      <c r="PB88" t="n">
        <v>0</v>
      </c>
      <c r="PC88" t="n">
        <v>0.000637867712188174</v>
      </c>
      <c r="PD88" t="n">
        <v>0</v>
      </c>
      <c r="PE88" t="n">
        <v>0</v>
      </c>
      <c r="PF88" t="n">
        <v>0</v>
      </c>
      <c r="PG88" t="n">
        <v>0.000527233956238454</v>
      </c>
      <c r="PH88" t="n">
        <v>0.000553841609651436</v>
      </c>
      <c r="PI88" t="n">
        <v>0.000398142392280146</v>
      </c>
      <c r="PJ88" t="n">
        <v>0</v>
      </c>
      <c r="PK88" t="n">
        <v>0.000410853120037695</v>
      </c>
      <c r="PL88" t="n">
        <v>0.000483725431034605</v>
      </c>
      <c r="PM88" t="n">
        <v>0</v>
      </c>
      <c r="PN88" t="n">
        <v>0</v>
      </c>
      <c r="PO88" t="n">
        <v>0</v>
      </c>
      <c r="PP88" t="n">
        <v>0</v>
      </c>
      <c r="PQ88" t="n">
        <v>0.000612253661036613</v>
      </c>
      <c r="PR88" t="n">
        <v>0.000360565511100837</v>
      </c>
      <c r="PS88" t="n">
        <v>0.000244469465002466</v>
      </c>
      <c r="PT88" t="n">
        <v>0.000702641735143013</v>
      </c>
      <c r="PU88" t="n">
        <v>0.000645330880694183</v>
      </c>
      <c r="PV88" t="n">
        <v>0.000838016274494391</v>
      </c>
      <c r="PW88" t="n">
        <v>0.00159928650743549</v>
      </c>
      <c r="PX88" t="n">
        <v>0.000785792070405728</v>
      </c>
      <c r="PY88" t="n">
        <v>0.000173331912219969</v>
      </c>
      <c r="PZ88" t="n">
        <v>0.000109259074898796</v>
      </c>
      <c r="QA88" t="n">
        <v>0.000025930830089701</v>
      </c>
      <c r="QB88" t="n">
        <v>0.000466871316626231</v>
      </c>
      <c r="QC88" t="n">
        <v>0.00204124132369776</v>
      </c>
      <c r="QD88" t="n">
        <v>0</v>
      </c>
      <c r="QE88" t="n">
        <v>0.00122979075481801</v>
      </c>
      <c r="QF88" t="n">
        <v>0.000352500506999186</v>
      </c>
      <c r="QG88" t="n">
        <v>0.001434617713166</v>
      </c>
      <c r="QH88" t="n">
        <v>0.000667667445069451</v>
      </c>
      <c r="QI88" t="n">
        <v>0.00049267891313687</v>
      </c>
    </row>
    <row r="89">
      <c r="A89" t="s">
        <v>88</v>
      </c>
      <c r="B89" t="n">
        <v>0.0118901241512274</v>
      </c>
      <c r="C89" t="n">
        <v>0.0120064438284827</v>
      </c>
      <c r="D89" t="n">
        <v>0.00433816217203506</v>
      </c>
      <c r="E89" t="n">
        <v>0</v>
      </c>
      <c r="F89" t="n">
        <v>0</v>
      </c>
      <c r="G89" t="n">
        <v>0.0116366338817129</v>
      </c>
      <c r="H89" t="n">
        <v>0.0101512642254632</v>
      </c>
      <c r="I89" t="n">
        <v>0.00728730229140494</v>
      </c>
      <c r="J89" t="n">
        <v>0.0097429038666823</v>
      </c>
      <c r="K89" t="n">
        <v>0.00831806506342515</v>
      </c>
      <c r="L89" t="n">
        <v>0.00946390187807842</v>
      </c>
      <c r="M89" t="n">
        <v>0.0103208661316352</v>
      </c>
      <c r="N89" t="n">
        <v>0.0102486621024476</v>
      </c>
      <c r="O89" t="n">
        <v>0.00990058942962918</v>
      </c>
      <c r="P89" t="n">
        <v>0.00903248466274649</v>
      </c>
      <c r="Q89" t="n">
        <v>0.0100695158651995</v>
      </c>
      <c r="R89" t="n">
        <v>0</v>
      </c>
      <c r="S89" t="n">
        <v>0.010827761042412</v>
      </c>
      <c r="T89" t="n">
        <v>0</v>
      </c>
      <c r="U89" t="n">
        <v>0.00763639815664953</v>
      </c>
      <c r="V89" t="n">
        <v>0.00819095359221199</v>
      </c>
      <c r="W89" t="n">
        <v>0.0115624032254611</v>
      </c>
      <c r="X89" t="n">
        <v>0.0106187865508818</v>
      </c>
      <c r="Y89" t="n">
        <v>0.00631242375450178</v>
      </c>
      <c r="Z89" t="n">
        <v>0.0104747057385104</v>
      </c>
      <c r="AA89" t="n">
        <v>0</v>
      </c>
      <c r="AB89" t="n">
        <v>0.00803025222416837</v>
      </c>
      <c r="AC89" t="n">
        <v>0.00766672316742347</v>
      </c>
      <c r="AD89" t="n">
        <v>0.00899073555304526</v>
      </c>
      <c r="AE89" t="n">
        <v>0.00901873618343862</v>
      </c>
      <c r="AF89" t="n">
        <v>0.00742601131863716</v>
      </c>
      <c r="AG89" t="n">
        <v>0.00948657787148792</v>
      </c>
      <c r="AH89" t="n">
        <v>0.00625998400487833</v>
      </c>
      <c r="AI89" t="n">
        <v>0.00365242555001023</v>
      </c>
      <c r="AJ89" t="n">
        <v>0.00868483629303997</v>
      </c>
      <c r="AK89" t="n">
        <v>0.00620573989899912</v>
      </c>
      <c r="AL89" t="n">
        <v>0.00667757248738117</v>
      </c>
      <c r="AM89" t="n">
        <v>0.00740927511281792</v>
      </c>
      <c r="AN89" t="n">
        <v>0.00652726370702646</v>
      </c>
      <c r="AO89" t="n">
        <v>0.00121462818865225</v>
      </c>
      <c r="AP89" t="n">
        <v>0.000765636001692637</v>
      </c>
      <c r="AQ89" t="n">
        <v>0.000181711012008149</v>
      </c>
      <c r="AR89" t="n">
        <v>0.00320293877678151</v>
      </c>
      <c r="AS89" t="n">
        <v>0.00588530625783414</v>
      </c>
      <c r="AT89" t="n">
        <v>0.00707101682845835</v>
      </c>
      <c r="AU89" t="n">
        <v>0.00701641509352245</v>
      </c>
      <c r="AV89" t="n">
        <v>0.00330095100656202</v>
      </c>
      <c r="AW89" t="n">
        <v>0.00428572736897578</v>
      </c>
      <c r="AX89" t="n">
        <v>0.00507673577025347</v>
      </c>
      <c r="AY89" t="n">
        <v>0.0037813140277265</v>
      </c>
      <c r="AZ89" t="n">
        <v>0.0118901241512274</v>
      </c>
      <c r="BA89" t="n">
        <v>0.0120064438284827</v>
      </c>
      <c r="BB89" t="n">
        <v>0.00433816217203506</v>
      </c>
      <c r="BC89" t="n">
        <v>0</v>
      </c>
      <c r="BD89" t="n">
        <v>0.00941548299444918</v>
      </c>
      <c r="BE89" t="n">
        <v>0.0116366338817129</v>
      </c>
      <c r="BF89" t="n">
        <v>0.0101512642254632</v>
      </c>
      <c r="BG89" t="n">
        <v>0.00728730229140494</v>
      </c>
      <c r="BH89" t="n">
        <v>0.0097429038666823</v>
      </c>
      <c r="BI89" t="n">
        <v>0.00831806506342515</v>
      </c>
      <c r="BJ89" t="n">
        <v>0.00946390187807841</v>
      </c>
      <c r="BK89" t="n">
        <v>0.0103208661316352</v>
      </c>
      <c r="BL89" t="n">
        <v>0.0102486621024476</v>
      </c>
      <c r="BM89" t="n">
        <v>0.00990058942962918</v>
      </c>
      <c r="BN89" t="n">
        <v>0.00903248466274649</v>
      </c>
      <c r="BO89" t="n">
        <v>0.0100695158651995</v>
      </c>
      <c r="BP89" t="n">
        <v>0</v>
      </c>
      <c r="BQ89" t="n">
        <v>0.010827761042412</v>
      </c>
      <c r="BR89" t="n">
        <v>0.00875919314207148</v>
      </c>
      <c r="BS89" t="n">
        <v>0.00763639815664953</v>
      </c>
      <c r="BT89" t="n">
        <v>0.00819095359221199</v>
      </c>
      <c r="BU89" t="n">
        <v>0.0115624032254611</v>
      </c>
      <c r="BV89" t="n">
        <v>0.0106187865508818</v>
      </c>
      <c r="BW89" t="n">
        <v>0.00631242375450178</v>
      </c>
      <c r="BX89" t="n">
        <v>0.0104747057385104</v>
      </c>
      <c r="BY89" t="n">
        <v>0</v>
      </c>
      <c r="BZ89" t="n">
        <v>0.00803025222416837</v>
      </c>
      <c r="CA89" t="n">
        <v>0.00766672316742347</v>
      </c>
      <c r="CB89" t="n">
        <v>0.00899073555304526</v>
      </c>
      <c r="CC89" t="n">
        <v>0.00901873618343862</v>
      </c>
      <c r="CD89" t="n">
        <v>0.00742601131863716</v>
      </c>
      <c r="CE89" t="n">
        <v>0.00948657787148792</v>
      </c>
      <c r="CF89" t="n">
        <v>0.00625998400487833</v>
      </c>
      <c r="CG89" t="n">
        <v>0.00365242555001023</v>
      </c>
      <c r="CH89" t="n">
        <v>0.00868483629303997</v>
      </c>
      <c r="CI89" t="n">
        <v>0.00620573989899913</v>
      </c>
      <c r="CJ89" t="n">
        <v>0.00667757248738117</v>
      </c>
      <c r="CK89" t="n">
        <v>1.00740927511282</v>
      </c>
      <c r="CL89" t="n">
        <v>0.00652726370702647</v>
      </c>
      <c r="CM89" t="n">
        <v>0.00121462818865225</v>
      </c>
      <c r="CN89" t="n">
        <v>0.000765636001692637</v>
      </c>
      <c r="CO89" t="n">
        <v>0.000181711012008149</v>
      </c>
      <c r="CP89" t="n">
        <v>0.00320293877678151</v>
      </c>
      <c r="CQ89" t="n">
        <v>0.00588530625783415</v>
      </c>
      <c r="CR89" t="n">
        <v>0</v>
      </c>
      <c r="CS89" t="n">
        <v>0.00701641509352246</v>
      </c>
      <c r="CT89" t="n">
        <v>0.00330095100656201</v>
      </c>
      <c r="CU89" t="n">
        <v>0.00428572736897578</v>
      </c>
      <c r="CV89" t="n">
        <v>0.00507673577025347</v>
      </c>
      <c r="CW89" t="n">
        <v>0.00378131402772651</v>
      </c>
      <c r="CX89" t="n">
        <v>0.0118901241512274</v>
      </c>
      <c r="CY89" t="n">
        <v>0.0120064438284827</v>
      </c>
      <c r="CZ89" t="n">
        <v>0</v>
      </c>
      <c r="DA89" t="n">
        <v>0</v>
      </c>
      <c r="DB89" t="n">
        <v>0.00941548299444919</v>
      </c>
      <c r="DC89" t="n">
        <v>0.0116366338817129</v>
      </c>
      <c r="DD89" t="n">
        <v>0.0101512642254632</v>
      </c>
      <c r="DE89" t="n">
        <v>0.00728730229140493</v>
      </c>
      <c r="DF89" t="n">
        <v>0</v>
      </c>
      <c r="DG89" t="n">
        <v>0.00831806506342515</v>
      </c>
      <c r="DH89" t="n">
        <v>0</v>
      </c>
      <c r="DI89" t="n">
        <v>0</v>
      </c>
      <c r="DJ89" t="n">
        <v>0.0102486621024476</v>
      </c>
      <c r="DK89" t="n">
        <v>0</v>
      </c>
      <c r="DL89" t="n">
        <v>0.00903248466274649</v>
      </c>
      <c r="DM89" t="n">
        <v>0</v>
      </c>
      <c r="DN89" t="n">
        <v>0</v>
      </c>
      <c r="DO89" t="n">
        <v>0</v>
      </c>
      <c r="DP89" t="n">
        <v>0</v>
      </c>
      <c r="DQ89" t="n">
        <v>0.00763639815664954</v>
      </c>
      <c r="DR89" t="n">
        <v>0</v>
      </c>
      <c r="DS89" t="n">
        <v>0.0115624032254611</v>
      </c>
      <c r="DT89" t="n">
        <v>0.0106187865508818</v>
      </c>
      <c r="DU89" t="n">
        <v>0.00631242375450178</v>
      </c>
      <c r="DV89" t="n">
        <v>0</v>
      </c>
      <c r="DW89" t="n">
        <v>0</v>
      </c>
      <c r="DX89" t="n">
        <v>0.00803025222416837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0.00625998400487833</v>
      </c>
      <c r="EE89" t="n">
        <v>0.00365242555001023</v>
      </c>
      <c r="EF89" t="n">
        <v>0.00868483629303996</v>
      </c>
      <c r="EG89" t="n">
        <v>0.00620573989899913</v>
      </c>
      <c r="EH89" t="n">
        <v>0.00667757248738119</v>
      </c>
      <c r="EI89" t="n">
        <v>0.00740927511281792</v>
      </c>
      <c r="EJ89" t="n">
        <v>0.00652726370702646</v>
      </c>
      <c r="EK89" t="n">
        <v>0.00121462818865225</v>
      </c>
      <c r="EL89" t="n">
        <v>0.000765636001692638</v>
      </c>
      <c r="EM89" t="n">
        <v>0.000181711012008149</v>
      </c>
      <c r="EN89" t="n">
        <v>0</v>
      </c>
      <c r="EO89" t="n">
        <v>0.00588530625783415</v>
      </c>
      <c r="EP89" t="n">
        <v>0</v>
      </c>
      <c r="EQ89" t="n">
        <v>0</v>
      </c>
      <c r="ER89" t="n">
        <v>0.00330095100656202</v>
      </c>
      <c r="ES89" t="n">
        <v>0.00428572736897578</v>
      </c>
      <c r="ET89" t="n">
        <v>0.00507673577025347</v>
      </c>
      <c r="EU89" t="n">
        <v>0.0037813140277265</v>
      </c>
      <c r="EV89" t="n">
        <v>0.0118901241512274</v>
      </c>
      <c r="EW89" t="n">
        <v>0.0120064438284827</v>
      </c>
      <c r="EX89" t="n">
        <v>0.00433816217203506</v>
      </c>
      <c r="EY89" t="n">
        <v>0.01681925871054</v>
      </c>
      <c r="EZ89" t="n">
        <v>0.00941548299444918</v>
      </c>
      <c r="FA89" t="n">
        <v>0.0116366338817129</v>
      </c>
      <c r="FB89" t="n">
        <v>0.0101512642254632</v>
      </c>
      <c r="FC89" t="n">
        <v>0.00728730229140493</v>
      </c>
      <c r="FD89" t="n">
        <v>0.00974290386668232</v>
      </c>
      <c r="FE89" t="n">
        <v>0.00831806506342515</v>
      </c>
      <c r="FF89" t="n">
        <v>0</v>
      </c>
      <c r="FG89" t="n">
        <v>0</v>
      </c>
      <c r="FH89" t="n">
        <v>0.0102486621024476</v>
      </c>
      <c r="FI89" t="n">
        <v>0.00990058942962918</v>
      </c>
      <c r="FJ89" t="n">
        <v>0</v>
      </c>
      <c r="FK89" t="n">
        <v>0.0100695158651995</v>
      </c>
      <c r="FL89" t="n">
        <v>0</v>
      </c>
      <c r="FM89" t="n">
        <v>0.010827761042412</v>
      </c>
      <c r="FN89" t="n">
        <v>0</v>
      </c>
      <c r="FO89" t="n">
        <v>0.00763639815664953</v>
      </c>
      <c r="FP89" t="n">
        <v>0</v>
      </c>
      <c r="FQ89" t="n">
        <v>0.0115624032254611</v>
      </c>
      <c r="FR89" t="n">
        <v>0.0106187865508818</v>
      </c>
      <c r="FS89" t="n">
        <v>0.00631242375450178</v>
      </c>
      <c r="FT89" t="n">
        <v>0.0104747057385104</v>
      </c>
      <c r="FU89" t="n">
        <v>0</v>
      </c>
      <c r="FV89" t="n">
        <v>0.00803025222416838</v>
      </c>
      <c r="FW89" t="n">
        <v>0.00766672316742347</v>
      </c>
      <c r="FX89" t="n">
        <v>0</v>
      </c>
      <c r="FY89" t="n">
        <v>0</v>
      </c>
      <c r="FZ89" t="n">
        <v>0</v>
      </c>
      <c r="GA89" t="n">
        <v>0.00948657787148791</v>
      </c>
      <c r="GB89" t="n">
        <v>0.00625998400487834</v>
      </c>
      <c r="GC89" t="n">
        <v>0.00365242555001023</v>
      </c>
      <c r="GD89" t="n">
        <v>0.00868483629303997</v>
      </c>
      <c r="GE89" t="n">
        <v>0.00620573989899913</v>
      </c>
      <c r="GF89" t="n">
        <v>0.00667757248738118</v>
      </c>
      <c r="GG89" t="n">
        <v>0.00740927511281793</v>
      </c>
      <c r="GH89" t="n">
        <v>0.00652726370702646</v>
      </c>
      <c r="GI89" t="n">
        <v>0.00121462818865225</v>
      </c>
      <c r="GJ89" t="n">
        <v>0.000765636001692638</v>
      </c>
      <c r="GK89" t="n">
        <v>0</v>
      </c>
      <c r="GL89" t="n">
        <v>0.00320293877678151</v>
      </c>
      <c r="GM89" t="n">
        <v>0.00588530625783414</v>
      </c>
      <c r="GN89" t="n">
        <v>0</v>
      </c>
      <c r="GO89" t="n">
        <v>0.00701641509352245</v>
      </c>
      <c r="GP89" t="n">
        <v>0.00330095100656202</v>
      </c>
      <c r="GQ89" t="n">
        <v>0.00428572736897578</v>
      </c>
      <c r="GR89" t="n">
        <v>0.00507673577025347</v>
      </c>
      <c r="GS89" t="n">
        <v>0.0037813140277265</v>
      </c>
      <c r="GT89" t="n">
        <v>0.0118901241512274</v>
      </c>
      <c r="GU89" t="n">
        <v>0.0120064438284827</v>
      </c>
      <c r="GV89" t="n">
        <v>0</v>
      </c>
      <c r="GW89" t="n">
        <v>0.01681925871054</v>
      </c>
      <c r="GX89" t="n">
        <v>0</v>
      </c>
      <c r="GY89" t="n">
        <v>0.0116366338817129</v>
      </c>
      <c r="GZ89" t="n">
        <v>0.0101512642254632</v>
      </c>
      <c r="HA89" t="n">
        <v>0.00728730229140494</v>
      </c>
      <c r="HB89" t="n">
        <v>0.0097429038666823</v>
      </c>
      <c r="HC89" t="n">
        <v>0.00831806506342515</v>
      </c>
      <c r="HD89" t="n">
        <v>0.00946390187807842</v>
      </c>
      <c r="HE89" t="n">
        <v>0.0103208661316352</v>
      </c>
      <c r="HF89" t="n">
        <v>0.0102486621024476</v>
      </c>
      <c r="HG89" t="n">
        <v>0.00990058942962918</v>
      </c>
      <c r="HH89" t="n">
        <v>0.00903248466274648</v>
      </c>
      <c r="HI89" t="n">
        <v>0.0100695158651995</v>
      </c>
      <c r="HJ89" t="n">
        <v>0</v>
      </c>
      <c r="HK89" t="n">
        <v>0.010827761042412</v>
      </c>
      <c r="HL89" t="n">
        <v>0.0087591931420715</v>
      </c>
      <c r="HM89" t="n">
        <v>0.00763639815664953</v>
      </c>
      <c r="HN89" t="n">
        <v>0.008190953592212</v>
      </c>
      <c r="HO89" t="n">
        <v>0.0115624032254611</v>
      </c>
      <c r="HP89" t="n">
        <v>0.0106187865508819</v>
      </c>
      <c r="HQ89" t="n">
        <v>0.00631242375450178</v>
      </c>
      <c r="HR89" t="n">
        <v>0.0104747057385104</v>
      </c>
      <c r="HS89" t="n">
        <v>0.00777692363179501</v>
      </c>
      <c r="HT89" t="n">
        <v>0.00803025222416837</v>
      </c>
      <c r="HU89" t="n">
        <v>0.00766672316742347</v>
      </c>
      <c r="HV89" t="n">
        <v>0.00899073555304526</v>
      </c>
      <c r="HW89" t="n">
        <v>0.00901873618343862</v>
      </c>
      <c r="HX89" t="n">
        <v>0.00742601131863716</v>
      </c>
      <c r="HY89" t="n">
        <v>0.00948657787148792</v>
      </c>
      <c r="HZ89" t="n">
        <v>0.00625998400487834</v>
      </c>
      <c r="IA89" t="n">
        <v>0.00365242555001023</v>
      </c>
      <c r="IB89" t="n">
        <v>0.00868483629303997</v>
      </c>
      <c r="IC89" t="n">
        <v>0.00620573989899912</v>
      </c>
      <c r="ID89" t="n">
        <v>0.00667757248738118</v>
      </c>
      <c r="IE89" t="n">
        <v>0.00740927511281793</v>
      </c>
      <c r="IF89" t="n">
        <v>0.00652726370702646</v>
      </c>
      <c r="IG89" t="n">
        <v>0.00121462818865225</v>
      </c>
      <c r="IH89" t="n">
        <v>0.000765636001692637</v>
      </c>
      <c r="II89" t="n">
        <v>0.000181711012008149</v>
      </c>
      <c r="IJ89" t="n">
        <v>0.00320293877678151</v>
      </c>
      <c r="IK89" t="n">
        <v>0.00588530625783415</v>
      </c>
      <c r="IL89" t="n">
        <v>0.00707101682845834</v>
      </c>
      <c r="IM89" t="n">
        <v>0.00701641509352245</v>
      </c>
      <c r="IN89" t="n">
        <v>0.00330095100656201</v>
      </c>
      <c r="IO89" t="n">
        <v>0.00428572736897578</v>
      </c>
      <c r="IP89" t="n">
        <v>0.00507673577025346</v>
      </c>
      <c r="IQ89" t="n">
        <v>0.0037813140277265</v>
      </c>
      <c r="IR89" t="n">
        <v>0.0118901241512274</v>
      </c>
      <c r="IS89" t="n">
        <v>0.0120064438284827</v>
      </c>
      <c r="IT89" t="n">
        <v>0</v>
      </c>
      <c r="IU89" t="n">
        <v>0</v>
      </c>
      <c r="IV89" t="n">
        <v>0.00941548299444917</v>
      </c>
      <c r="IW89" t="n">
        <v>0.0116366338817129</v>
      </c>
      <c r="IX89" t="n">
        <v>0.0101512642254632</v>
      </c>
      <c r="IY89" t="n">
        <v>0.00728730229140494</v>
      </c>
      <c r="IZ89" t="n">
        <v>0.00974290386668229</v>
      </c>
      <c r="JA89" t="n">
        <v>0.00831806506342515</v>
      </c>
      <c r="JB89" t="n">
        <v>0.0094639018780784</v>
      </c>
      <c r="JC89" t="n">
        <v>0</v>
      </c>
      <c r="JD89" t="n">
        <v>0.0102486621024476</v>
      </c>
      <c r="JE89" t="n">
        <v>0.00990058942962919</v>
      </c>
      <c r="JF89" t="n">
        <v>0.00903248466274649</v>
      </c>
      <c r="JG89" t="n">
        <v>0</v>
      </c>
      <c r="JH89" t="n">
        <v>0</v>
      </c>
      <c r="JI89" t="n">
        <v>0.010827761042412</v>
      </c>
      <c r="JJ89" t="n">
        <v>0.00875919314207149</v>
      </c>
      <c r="JK89" t="n">
        <v>0.00763639815664954</v>
      </c>
      <c r="JL89" t="n">
        <v>0</v>
      </c>
      <c r="JM89" t="n">
        <v>0.0115624032254611</v>
      </c>
      <c r="JN89" t="n">
        <v>0.0106187865508819</v>
      </c>
      <c r="JO89" t="n">
        <v>0.00631242375450178</v>
      </c>
      <c r="JP89" t="n">
        <v>0.0104747057385104</v>
      </c>
      <c r="JQ89" t="n">
        <v>0.00777692363179502</v>
      </c>
      <c r="JR89" t="n">
        <v>0.00803025222416837</v>
      </c>
      <c r="JS89" t="n">
        <v>0.00766672316742346</v>
      </c>
      <c r="JT89" t="n">
        <v>0.00899073555304527</v>
      </c>
      <c r="JU89" t="n">
        <v>0</v>
      </c>
      <c r="JV89" t="n">
        <v>0</v>
      </c>
      <c r="JW89" t="n">
        <v>0.00948657787148791</v>
      </c>
      <c r="JX89" t="n">
        <v>0.00625998400487833</v>
      </c>
      <c r="JY89" t="n">
        <v>0.00365242555001023</v>
      </c>
      <c r="JZ89" t="n">
        <v>0.00868483629303997</v>
      </c>
      <c r="KA89" t="n">
        <v>0.00620573989899913</v>
      </c>
      <c r="KB89" t="n">
        <v>0.00667757248738118</v>
      </c>
      <c r="KC89" t="n">
        <v>0.00740927511281793</v>
      </c>
      <c r="KD89" t="n">
        <v>0.00652726370702646</v>
      </c>
      <c r="KE89" t="n">
        <v>0.00121462818865225</v>
      </c>
      <c r="KF89" t="n">
        <v>0.000765636001692638</v>
      </c>
      <c r="KG89" t="n">
        <v>0</v>
      </c>
      <c r="KH89" t="n">
        <v>0.00320293877678151</v>
      </c>
      <c r="KI89" t="n">
        <v>0.00588530625783414</v>
      </c>
      <c r="KJ89" t="n">
        <v>0.00707101682845833</v>
      </c>
      <c r="KK89" t="n">
        <v>0.00701641509352246</v>
      </c>
      <c r="KL89" t="n">
        <v>0.00330095100656202</v>
      </c>
      <c r="KM89" t="n">
        <v>0.00428572736897577</v>
      </c>
      <c r="KN89" t="n">
        <v>0.00507673577025347</v>
      </c>
      <c r="KO89" t="n">
        <v>0.00378131402772651</v>
      </c>
      <c r="KP89" t="n">
        <v>0.0118901241512274</v>
      </c>
      <c r="KQ89" t="n">
        <v>0</v>
      </c>
      <c r="KR89" t="n">
        <v>0</v>
      </c>
      <c r="KS89" t="n">
        <v>0.01681925871054</v>
      </c>
      <c r="KT89" t="n">
        <v>0.00941548299444917</v>
      </c>
      <c r="KU89" t="n">
        <v>0.0116366338817129</v>
      </c>
      <c r="KV89" t="n">
        <v>0.0101512642254632</v>
      </c>
      <c r="KW89" t="n">
        <v>0.00728730229140494</v>
      </c>
      <c r="KX89" t="n">
        <v>0.00974290386668231</v>
      </c>
      <c r="KY89" t="n">
        <v>0.00831806506342515</v>
      </c>
      <c r="KZ89" t="n">
        <v>0.00946390187807842</v>
      </c>
      <c r="LA89" t="n">
        <v>0.0103208661316352</v>
      </c>
      <c r="LB89" t="n">
        <v>0.0102486621024476</v>
      </c>
      <c r="LC89" t="n">
        <v>0.00990058942962918</v>
      </c>
      <c r="LD89" t="n">
        <v>0.0090324846627465</v>
      </c>
      <c r="LE89" t="n">
        <v>0.0100695158651995</v>
      </c>
      <c r="LF89" t="n">
        <v>0.00946872700699249</v>
      </c>
      <c r="LG89" t="n">
        <v>0.010827761042412</v>
      </c>
      <c r="LH89" t="n">
        <v>0.0087591931420715</v>
      </c>
      <c r="LI89" t="n">
        <v>0.00763639815664953</v>
      </c>
      <c r="LJ89" t="n">
        <v>0.00819095359221199</v>
      </c>
      <c r="LK89" t="n">
        <v>0.0115624032254611</v>
      </c>
      <c r="LL89" t="n">
        <v>0.0106187865508818</v>
      </c>
      <c r="LM89" t="n">
        <v>0.00631242375450178</v>
      </c>
      <c r="LN89" t="n">
        <v>0.0104747057385104</v>
      </c>
      <c r="LO89" t="n">
        <v>0.00777692363179502</v>
      </c>
      <c r="LP89" t="n">
        <v>0.00803025222416837</v>
      </c>
      <c r="LQ89" t="n">
        <v>0.00766672316742347</v>
      </c>
      <c r="LR89" t="n">
        <v>0.00899073555304527</v>
      </c>
      <c r="LS89" t="n">
        <v>0.00901873618343863</v>
      </c>
      <c r="LT89" t="n">
        <v>0.00742601131863715</v>
      </c>
      <c r="LU89" t="n">
        <v>0.00948657787148791</v>
      </c>
      <c r="LV89" t="n">
        <v>0.00625998400487833</v>
      </c>
      <c r="LW89" t="n">
        <v>0.00365242555001023</v>
      </c>
      <c r="LX89" t="n">
        <v>0.00868483629303997</v>
      </c>
      <c r="LY89" t="n">
        <v>0.00620573989899912</v>
      </c>
      <c r="LZ89" t="n">
        <v>0.00667757248738118</v>
      </c>
      <c r="MA89" t="n">
        <v>0.00740927511281793</v>
      </c>
      <c r="MB89" t="n">
        <v>0.00652726370702647</v>
      </c>
      <c r="MC89" t="n">
        <v>0.00121462818865225</v>
      </c>
      <c r="MD89" t="n">
        <v>0.000765636001692638</v>
      </c>
      <c r="ME89" t="n">
        <v>0.000181711012008149</v>
      </c>
      <c r="MF89" t="n">
        <v>0.00320293877678151</v>
      </c>
      <c r="MG89" t="n">
        <v>0.00588530625783413</v>
      </c>
      <c r="MH89" t="n">
        <v>0.00707101682845835</v>
      </c>
      <c r="MI89" t="n">
        <v>0.00701641509352246</v>
      </c>
      <c r="MJ89" t="n">
        <v>0.00330095100656202</v>
      </c>
      <c r="MK89" t="n">
        <v>0.00428572736897577</v>
      </c>
      <c r="ML89" t="n">
        <v>0.00507673577025347</v>
      </c>
      <c r="MM89" t="n">
        <v>0.00378131402772651</v>
      </c>
      <c r="MN89" t="n">
        <v>0.0118901241512273</v>
      </c>
      <c r="MO89" t="n">
        <v>0.0120064438284827</v>
      </c>
      <c r="MP89" t="n">
        <v>0</v>
      </c>
      <c r="MQ89" t="n">
        <v>0.0168192587105401</v>
      </c>
      <c r="MR89" t="n">
        <v>0.00941548299444917</v>
      </c>
      <c r="MS89" t="n">
        <v>0.0116366338817129</v>
      </c>
      <c r="MT89" t="n">
        <v>0.0101512642254632</v>
      </c>
      <c r="MU89" t="n">
        <v>0.00728730229140494</v>
      </c>
      <c r="MV89" t="n">
        <v>0.0097429038666823</v>
      </c>
      <c r="MW89" t="n">
        <v>0.00831806506342515</v>
      </c>
      <c r="MX89" t="n">
        <v>0</v>
      </c>
      <c r="MY89" t="n">
        <v>0</v>
      </c>
      <c r="MZ89" t="n">
        <v>0.0102486621024476</v>
      </c>
      <c r="NA89" t="n">
        <v>0</v>
      </c>
      <c r="NB89" t="n">
        <v>0.00903248466274649</v>
      </c>
      <c r="NC89" t="n">
        <v>0.0100695158651995</v>
      </c>
      <c r="ND89" t="n">
        <v>0</v>
      </c>
      <c r="NE89" t="n">
        <v>0.010827761042412</v>
      </c>
      <c r="NF89" t="n">
        <v>0.00875919314207149</v>
      </c>
      <c r="NG89" t="n">
        <v>0.00763639815664953</v>
      </c>
      <c r="NH89" t="n">
        <v>0</v>
      </c>
      <c r="NI89" t="n">
        <v>0.0115624032254611</v>
      </c>
      <c r="NJ89" t="n">
        <v>0.0106187865508818</v>
      </c>
      <c r="NK89" t="n">
        <v>0.00631242375450178</v>
      </c>
      <c r="NL89" t="n">
        <v>0.0104747057385104</v>
      </c>
      <c r="NM89" t="n">
        <v>0.00777692363179502</v>
      </c>
      <c r="NN89" t="n">
        <v>0.00803025222416837</v>
      </c>
      <c r="NO89" t="n">
        <v>0.00766672316742346</v>
      </c>
      <c r="NP89" t="n">
        <v>0.00899073555304528</v>
      </c>
      <c r="NQ89" t="n">
        <v>0</v>
      </c>
      <c r="NR89" t="n">
        <v>0.00742601131863716</v>
      </c>
      <c r="NS89" t="n">
        <v>0.00948657787148792</v>
      </c>
      <c r="NT89" t="n">
        <v>0.00625998400487833</v>
      </c>
      <c r="NU89" t="n">
        <v>0.00365242555001022</v>
      </c>
      <c r="NV89" t="n">
        <v>0.00868483629303997</v>
      </c>
      <c r="NW89" t="n">
        <v>0.00620573989899912</v>
      </c>
      <c r="NX89" t="n">
        <v>0.00667757248738117</v>
      </c>
      <c r="NY89" t="n">
        <v>0.00740927511281792</v>
      </c>
      <c r="NZ89" t="n">
        <v>0.00652726370702646</v>
      </c>
      <c r="OA89" t="n">
        <v>0.00121462818865225</v>
      </c>
      <c r="OB89" t="n">
        <v>0.000765636001692638</v>
      </c>
      <c r="OC89" t="n">
        <v>0.000181711012008149</v>
      </c>
      <c r="OD89" t="n">
        <v>0.00320293877678151</v>
      </c>
      <c r="OE89" t="n">
        <v>0.00588530625783414</v>
      </c>
      <c r="OF89" t="n">
        <v>0.00707101682845835</v>
      </c>
      <c r="OG89" t="n">
        <v>0.00701641509352246</v>
      </c>
      <c r="OH89" t="n">
        <v>0.00330095100656202</v>
      </c>
      <c r="OI89" t="n">
        <v>0.00428572736897578</v>
      </c>
      <c r="OJ89" t="n">
        <v>0.00507673577025347</v>
      </c>
      <c r="OK89" t="n">
        <v>0.0037813140277265</v>
      </c>
      <c r="OL89" t="n">
        <v>0.0118901241512274</v>
      </c>
      <c r="OM89" t="n">
        <v>0.0120064438284827</v>
      </c>
      <c r="ON89" t="n">
        <v>0.00433816217203506</v>
      </c>
      <c r="OO89" t="n">
        <v>0</v>
      </c>
      <c r="OP89" t="n">
        <v>0.00941548299444919</v>
      </c>
      <c r="OQ89" t="n">
        <v>0.0116366338817129</v>
      </c>
      <c r="OR89" t="n">
        <v>0.0101512642254632</v>
      </c>
      <c r="OS89" t="n">
        <v>0.00728730229140494</v>
      </c>
      <c r="OT89" t="n">
        <v>0.00974290386668229</v>
      </c>
      <c r="OU89" t="n">
        <v>0.00831806506342516</v>
      </c>
      <c r="OV89" t="n">
        <v>0</v>
      </c>
      <c r="OW89" t="n">
        <v>0</v>
      </c>
      <c r="OX89" t="n">
        <v>0.0102486621024476</v>
      </c>
      <c r="OY89" t="n">
        <v>0.00990058942962918</v>
      </c>
      <c r="OZ89" t="n">
        <v>0.00903248466274649</v>
      </c>
      <c r="PA89" t="n">
        <v>0.0100695158651995</v>
      </c>
      <c r="PB89" t="n">
        <v>0</v>
      </c>
      <c r="PC89" t="n">
        <v>0.010827761042412</v>
      </c>
      <c r="PD89" t="n">
        <v>0</v>
      </c>
      <c r="PE89" t="n">
        <v>0</v>
      </c>
      <c r="PF89" t="n">
        <v>0</v>
      </c>
      <c r="PG89" t="n">
        <v>0.0115624032254611</v>
      </c>
      <c r="PH89" t="n">
        <v>0.0106187865508818</v>
      </c>
      <c r="PI89" t="n">
        <v>0.00631242375450178</v>
      </c>
      <c r="PJ89" t="n">
        <v>0</v>
      </c>
      <c r="PK89" t="n">
        <v>0.00777692363179502</v>
      </c>
      <c r="PL89" t="n">
        <v>0.00803025222416837</v>
      </c>
      <c r="PM89" t="n">
        <v>0</v>
      </c>
      <c r="PN89" t="n">
        <v>0</v>
      </c>
      <c r="PO89" t="n">
        <v>0</v>
      </c>
      <c r="PP89" t="n">
        <v>0</v>
      </c>
      <c r="PQ89" t="n">
        <v>0.00948657787148792</v>
      </c>
      <c r="PR89" t="n">
        <v>0.00625998400487834</v>
      </c>
      <c r="PS89" t="n">
        <v>0.00365242555001023</v>
      </c>
      <c r="PT89" t="n">
        <v>0.00868483629303997</v>
      </c>
      <c r="PU89" t="n">
        <v>0.00620573989899913</v>
      </c>
      <c r="PV89" t="n">
        <v>0.00667757248738117</v>
      </c>
      <c r="PW89" t="n">
        <v>0.00740927511281792</v>
      </c>
      <c r="PX89" t="n">
        <v>0.00652726370702646</v>
      </c>
      <c r="PY89" t="n">
        <v>0.00121462818865225</v>
      </c>
      <c r="PZ89" t="n">
        <v>0.000765636001692637</v>
      </c>
      <c r="QA89" t="n">
        <v>0.00018171101200815</v>
      </c>
      <c r="QB89" t="n">
        <v>0.00320293877678151</v>
      </c>
      <c r="QC89" t="n">
        <v>0.00588530625783414</v>
      </c>
      <c r="QD89" t="n">
        <v>0</v>
      </c>
      <c r="QE89" t="n">
        <v>0.00701641509352246</v>
      </c>
      <c r="QF89" t="n">
        <v>0.00330095100656201</v>
      </c>
      <c r="QG89" t="n">
        <v>0.00428572736897578</v>
      </c>
      <c r="QH89" t="n">
        <v>0.00507673577025347</v>
      </c>
      <c r="QI89" t="n">
        <v>0.0037813140277265</v>
      </c>
    </row>
    <row r="90">
      <c r="A90" t="s">
        <v>89</v>
      </c>
      <c r="B90" t="n">
        <v>0.00108491564320034</v>
      </c>
      <c r="C90" t="n">
        <v>0.00105163837536113</v>
      </c>
      <c r="D90" t="n">
        <v>0.000498539446763914</v>
      </c>
      <c r="E90" t="n">
        <v>0</v>
      </c>
      <c r="F90" t="n">
        <v>0</v>
      </c>
      <c r="G90" t="n">
        <v>0.000945814746183599</v>
      </c>
      <c r="H90" t="n">
        <v>0.00126981667359678</v>
      </c>
      <c r="I90" t="n">
        <v>0.00117036324853135</v>
      </c>
      <c r="J90" t="n">
        <v>0.00186902255306115</v>
      </c>
      <c r="K90" t="n">
        <v>0.00237812583482083</v>
      </c>
      <c r="L90" t="n">
        <v>0.00121867948994611</v>
      </c>
      <c r="M90" t="n">
        <v>0.00195063784803159</v>
      </c>
      <c r="N90" t="n">
        <v>0.00143412531869376</v>
      </c>
      <c r="O90" t="n">
        <v>0.00150993943354652</v>
      </c>
      <c r="P90" t="n">
        <v>0.00256479791283125</v>
      </c>
      <c r="Q90" t="n">
        <v>0.000869091381916129</v>
      </c>
      <c r="R90" t="n">
        <v>0</v>
      </c>
      <c r="S90" t="n">
        <v>0.00177453035656347</v>
      </c>
      <c r="T90" t="n">
        <v>0</v>
      </c>
      <c r="U90" t="n">
        <v>0.00148376741884473</v>
      </c>
      <c r="V90" t="n">
        <v>0.00140857405950052</v>
      </c>
      <c r="W90" t="n">
        <v>0.00119885160333075</v>
      </c>
      <c r="X90" t="n">
        <v>0.00183455771358408</v>
      </c>
      <c r="Y90" t="n">
        <v>0.00103882625482203</v>
      </c>
      <c r="Z90" t="n">
        <v>0.00124745872854701</v>
      </c>
      <c r="AA90" t="n">
        <v>0</v>
      </c>
      <c r="AB90" t="n">
        <v>0.00159412860461542</v>
      </c>
      <c r="AC90" t="n">
        <v>0.00172535090596045</v>
      </c>
      <c r="AD90" t="n">
        <v>0.00187613697892991</v>
      </c>
      <c r="AE90" t="n">
        <v>0.00200954182277965</v>
      </c>
      <c r="AF90" t="n">
        <v>0.00288210538424317</v>
      </c>
      <c r="AG90" t="n">
        <v>0.00168202739455025</v>
      </c>
      <c r="AH90" t="n">
        <v>0.000728009307436399</v>
      </c>
      <c r="AI90" t="n">
        <v>0.000791811721371488</v>
      </c>
      <c r="AJ90" t="n">
        <v>0.00208371255331336</v>
      </c>
      <c r="AK90" t="n">
        <v>0.0027489497061734</v>
      </c>
      <c r="AL90" t="n">
        <v>0.0029833101966245</v>
      </c>
      <c r="AM90" t="n">
        <v>0.00174910249033866</v>
      </c>
      <c r="AN90" t="n">
        <v>0.00219675033934608</v>
      </c>
      <c r="AO90" t="n">
        <v>0.00193517324572374</v>
      </c>
      <c r="AP90" t="n">
        <v>0.00121982868526598</v>
      </c>
      <c r="AQ90" t="n">
        <v>0.000289506115679329</v>
      </c>
      <c r="AR90" t="n">
        <v>0.00160235335941168</v>
      </c>
      <c r="AS90" t="n">
        <v>0.00359017406852882</v>
      </c>
      <c r="AT90" t="n">
        <v>0.00198985687356554</v>
      </c>
      <c r="AU90" t="n">
        <v>0.00439721103122852</v>
      </c>
      <c r="AV90" t="n">
        <v>0.00221145992508449</v>
      </c>
      <c r="AW90" t="n">
        <v>0.00316832526119894</v>
      </c>
      <c r="AX90" t="n">
        <v>0.00351952369313303</v>
      </c>
      <c r="AY90" t="n">
        <v>0.00158755769693587</v>
      </c>
      <c r="AZ90" t="n">
        <v>0.00108491564320034</v>
      </c>
      <c r="BA90" t="n">
        <v>0.00105163837536113</v>
      </c>
      <c r="BB90" t="n">
        <v>0.000498539446763913</v>
      </c>
      <c r="BC90" t="n">
        <v>0</v>
      </c>
      <c r="BD90" t="n">
        <v>0.00091592624734079</v>
      </c>
      <c r="BE90" t="n">
        <v>0.000945814746183599</v>
      </c>
      <c r="BF90" t="n">
        <v>0.00126981667359678</v>
      </c>
      <c r="BG90" t="n">
        <v>0.00117036324853135</v>
      </c>
      <c r="BH90" t="n">
        <v>0.00186902255306115</v>
      </c>
      <c r="BI90" t="n">
        <v>0.00237812583482083</v>
      </c>
      <c r="BJ90" t="n">
        <v>0.00121867948994611</v>
      </c>
      <c r="BK90" t="n">
        <v>0.00195063784803159</v>
      </c>
      <c r="BL90" t="n">
        <v>0.00143412531869376</v>
      </c>
      <c r="BM90" t="n">
        <v>0.00150993943354652</v>
      </c>
      <c r="BN90" t="n">
        <v>0.00256479791283125</v>
      </c>
      <c r="BO90" t="n">
        <v>0.000869091381916129</v>
      </c>
      <c r="BP90" t="n">
        <v>0</v>
      </c>
      <c r="BQ90" t="n">
        <v>0.00177453035656347</v>
      </c>
      <c r="BR90" t="n">
        <v>0.00153530658731953</v>
      </c>
      <c r="BS90" t="n">
        <v>0.00148376741884473</v>
      </c>
      <c r="BT90" t="n">
        <v>0.00140857405950052</v>
      </c>
      <c r="BU90" t="n">
        <v>0.00119885160333075</v>
      </c>
      <c r="BV90" t="n">
        <v>0.00183455771358408</v>
      </c>
      <c r="BW90" t="n">
        <v>0.00103882625482203</v>
      </c>
      <c r="BX90" t="n">
        <v>0.00124745872854701</v>
      </c>
      <c r="BY90" t="n">
        <v>0</v>
      </c>
      <c r="BZ90" t="n">
        <v>0.00159412860461542</v>
      </c>
      <c r="CA90" t="n">
        <v>0.00172535090596045</v>
      </c>
      <c r="CB90" t="n">
        <v>0.00187613697892991</v>
      </c>
      <c r="CC90" t="n">
        <v>0.00200954182277965</v>
      </c>
      <c r="CD90" t="n">
        <v>0.00288210538424317</v>
      </c>
      <c r="CE90" t="n">
        <v>0.00168202739455025</v>
      </c>
      <c r="CF90" t="n">
        <v>0.000728009307436399</v>
      </c>
      <c r="CG90" t="n">
        <v>0.000791811721371488</v>
      </c>
      <c r="CH90" t="n">
        <v>0.00208371255331336</v>
      </c>
      <c r="CI90" t="n">
        <v>0.0027489497061734</v>
      </c>
      <c r="CJ90" t="n">
        <v>0.0029833101966245</v>
      </c>
      <c r="CK90" t="n">
        <v>0.00174910249033866</v>
      </c>
      <c r="CL90" t="n">
        <v>1.00219675033935</v>
      </c>
      <c r="CM90" t="n">
        <v>0.00193517324572374</v>
      </c>
      <c r="CN90" t="n">
        <v>0.00121982868526598</v>
      </c>
      <c r="CO90" t="n">
        <v>0.000289506115679329</v>
      </c>
      <c r="CP90" t="n">
        <v>0.00160235335941168</v>
      </c>
      <c r="CQ90" t="n">
        <v>0.00359017406852882</v>
      </c>
      <c r="CR90" t="n">
        <v>0</v>
      </c>
      <c r="CS90" t="n">
        <v>0.00439721103122852</v>
      </c>
      <c r="CT90" t="n">
        <v>0.00221145992508449</v>
      </c>
      <c r="CU90" t="n">
        <v>0.00316832526119894</v>
      </c>
      <c r="CV90" t="n">
        <v>0.00351952369313303</v>
      </c>
      <c r="CW90" t="n">
        <v>0.00158755769693587</v>
      </c>
      <c r="CX90" t="n">
        <v>0.00108491564320034</v>
      </c>
      <c r="CY90" t="n">
        <v>0.00105163837536113</v>
      </c>
      <c r="CZ90" t="n">
        <v>0</v>
      </c>
      <c r="DA90" t="n">
        <v>0</v>
      </c>
      <c r="DB90" t="n">
        <v>0.000915926247340791</v>
      </c>
      <c r="DC90" t="n">
        <v>0.000945814746183599</v>
      </c>
      <c r="DD90" t="n">
        <v>0.00126981667359679</v>
      </c>
      <c r="DE90" t="n">
        <v>0.00117036324853135</v>
      </c>
      <c r="DF90" t="n">
        <v>0</v>
      </c>
      <c r="DG90" t="n">
        <v>0.00237812583482083</v>
      </c>
      <c r="DH90" t="n">
        <v>0</v>
      </c>
      <c r="DI90" t="n">
        <v>0</v>
      </c>
      <c r="DJ90" t="n">
        <v>0.00143412531869376</v>
      </c>
      <c r="DK90" t="n">
        <v>0</v>
      </c>
      <c r="DL90" t="n">
        <v>0.00256479791283125</v>
      </c>
      <c r="DM90" t="n">
        <v>0</v>
      </c>
      <c r="DN90" t="n">
        <v>0</v>
      </c>
      <c r="DO90" t="n">
        <v>0</v>
      </c>
      <c r="DP90" t="n">
        <v>0</v>
      </c>
      <c r="DQ90" t="n">
        <v>0.00148376741884473</v>
      </c>
      <c r="DR90" t="n">
        <v>0</v>
      </c>
      <c r="DS90" t="n">
        <v>0.00119885160333075</v>
      </c>
      <c r="DT90" t="n">
        <v>0.00183455771358407</v>
      </c>
      <c r="DU90" t="n">
        <v>0.00103882625482203</v>
      </c>
      <c r="DV90" t="n">
        <v>0</v>
      </c>
      <c r="DW90" t="n">
        <v>0</v>
      </c>
      <c r="DX90" t="n">
        <v>0.00159412860461542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0.0007280093074364</v>
      </c>
      <c r="EE90" t="n">
        <v>0.000791811721371488</v>
      </c>
      <c r="EF90" t="n">
        <v>0.00208371255331336</v>
      </c>
      <c r="EG90" t="n">
        <v>0.00274894970617341</v>
      </c>
      <c r="EH90" t="n">
        <v>0.00298331019662451</v>
      </c>
      <c r="EI90" t="n">
        <v>0.00174910249033866</v>
      </c>
      <c r="EJ90" t="n">
        <v>0.00219675033934608</v>
      </c>
      <c r="EK90" t="n">
        <v>0.00193517324572374</v>
      </c>
      <c r="EL90" t="n">
        <v>0.00121982868526598</v>
      </c>
      <c r="EM90" t="n">
        <v>0.000289506115679329</v>
      </c>
      <c r="EN90" t="n">
        <v>0</v>
      </c>
      <c r="EO90" t="n">
        <v>0.00359017406852882</v>
      </c>
      <c r="EP90" t="n">
        <v>0</v>
      </c>
      <c r="EQ90" t="n">
        <v>0</v>
      </c>
      <c r="ER90" t="n">
        <v>0.00221145992508449</v>
      </c>
      <c r="ES90" t="n">
        <v>0.00316832526119894</v>
      </c>
      <c r="ET90" t="n">
        <v>0.00351952369313302</v>
      </c>
      <c r="EU90" t="n">
        <v>0.00158755769693587</v>
      </c>
      <c r="EV90" t="n">
        <v>0.00108491564320034</v>
      </c>
      <c r="EW90" t="n">
        <v>0.00105163837536113</v>
      </c>
      <c r="EX90" t="n">
        <v>0.000498539446763914</v>
      </c>
      <c r="EY90" t="n">
        <v>0.000772409274233408</v>
      </c>
      <c r="EZ90" t="n">
        <v>0.00091592624734079</v>
      </c>
      <c r="FA90" t="n">
        <v>0.000945814746183599</v>
      </c>
      <c r="FB90" t="n">
        <v>0.00126981667359678</v>
      </c>
      <c r="FC90" t="n">
        <v>0.00117036324853135</v>
      </c>
      <c r="FD90" t="n">
        <v>0.00186902255306115</v>
      </c>
      <c r="FE90" t="n">
        <v>0.00237812583482083</v>
      </c>
      <c r="FF90" t="n">
        <v>0</v>
      </c>
      <c r="FG90" t="n">
        <v>0</v>
      </c>
      <c r="FH90" t="n">
        <v>0.00143412531869376</v>
      </c>
      <c r="FI90" t="n">
        <v>0.00150993943354652</v>
      </c>
      <c r="FJ90" t="n">
        <v>0</v>
      </c>
      <c r="FK90" t="n">
        <v>0.00086909138191613</v>
      </c>
      <c r="FL90" t="n">
        <v>0</v>
      </c>
      <c r="FM90" t="n">
        <v>0.00177453035656347</v>
      </c>
      <c r="FN90" t="n">
        <v>0</v>
      </c>
      <c r="FO90" t="n">
        <v>0.00148376741884473</v>
      </c>
      <c r="FP90" t="n">
        <v>0</v>
      </c>
      <c r="FQ90" t="n">
        <v>0.00119885160333075</v>
      </c>
      <c r="FR90" t="n">
        <v>0.00183455771358407</v>
      </c>
      <c r="FS90" t="n">
        <v>0.00103882625482203</v>
      </c>
      <c r="FT90" t="n">
        <v>0.00124745872854701</v>
      </c>
      <c r="FU90" t="n">
        <v>0</v>
      </c>
      <c r="FV90" t="n">
        <v>0.00159412860461542</v>
      </c>
      <c r="FW90" t="n">
        <v>0.00172535090596045</v>
      </c>
      <c r="FX90" t="n">
        <v>0</v>
      </c>
      <c r="FY90" t="n">
        <v>0</v>
      </c>
      <c r="FZ90" t="n">
        <v>0</v>
      </c>
      <c r="GA90" t="n">
        <v>0.00168202739455024</v>
      </c>
      <c r="GB90" t="n">
        <v>0.0007280093074364</v>
      </c>
      <c r="GC90" t="n">
        <v>0.000791811721371488</v>
      </c>
      <c r="GD90" t="n">
        <v>0.00208371255331336</v>
      </c>
      <c r="GE90" t="n">
        <v>0.0027489497061734</v>
      </c>
      <c r="GF90" t="n">
        <v>0.0029833101966245</v>
      </c>
      <c r="GG90" t="n">
        <v>0.00174910249033866</v>
      </c>
      <c r="GH90" t="n">
        <v>0.00219675033934608</v>
      </c>
      <c r="GI90" t="n">
        <v>0.00193517324572373</v>
      </c>
      <c r="GJ90" t="n">
        <v>0.00121982868526598</v>
      </c>
      <c r="GK90" t="n">
        <v>0</v>
      </c>
      <c r="GL90" t="n">
        <v>0.00160235335941168</v>
      </c>
      <c r="GM90" t="n">
        <v>0.00359017406852881</v>
      </c>
      <c r="GN90" t="n">
        <v>0</v>
      </c>
      <c r="GO90" t="n">
        <v>0.00439721103122852</v>
      </c>
      <c r="GP90" t="n">
        <v>0.00221145992508449</v>
      </c>
      <c r="GQ90" t="n">
        <v>0.00316832526119894</v>
      </c>
      <c r="GR90" t="n">
        <v>0.00351952369313303</v>
      </c>
      <c r="GS90" t="n">
        <v>0.00158755769693587</v>
      </c>
      <c r="GT90" t="n">
        <v>0.00108491564320034</v>
      </c>
      <c r="GU90" t="n">
        <v>0.00105163837536113</v>
      </c>
      <c r="GV90" t="n">
        <v>0</v>
      </c>
      <c r="GW90" t="n">
        <v>0.000772409274233408</v>
      </c>
      <c r="GX90" t="n">
        <v>0</v>
      </c>
      <c r="GY90" t="n">
        <v>0.000945814746183599</v>
      </c>
      <c r="GZ90" t="n">
        <v>0.00126981667359679</v>
      </c>
      <c r="HA90" t="n">
        <v>0.00117036324853135</v>
      </c>
      <c r="HB90" t="n">
        <v>0.00186902255306115</v>
      </c>
      <c r="HC90" t="n">
        <v>0.00237812583482083</v>
      </c>
      <c r="HD90" t="n">
        <v>0.00121867948994611</v>
      </c>
      <c r="HE90" t="n">
        <v>0.00195063784803159</v>
      </c>
      <c r="HF90" t="n">
        <v>0.00143412531869376</v>
      </c>
      <c r="HG90" t="n">
        <v>0.00150993943354652</v>
      </c>
      <c r="HH90" t="n">
        <v>0.00256479791283125</v>
      </c>
      <c r="HI90" t="n">
        <v>0.00086909138191613</v>
      </c>
      <c r="HJ90" t="n">
        <v>0</v>
      </c>
      <c r="HK90" t="n">
        <v>0.00177453035656347</v>
      </c>
      <c r="HL90" t="n">
        <v>0.00153530658731953</v>
      </c>
      <c r="HM90" t="n">
        <v>0.00148376741884473</v>
      </c>
      <c r="HN90" t="n">
        <v>0.00140857405950052</v>
      </c>
      <c r="HO90" t="n">
        <v>0.00119885160333075</v>
      </c>
      <c r="HP90" t="n">
        <v>0.00183455771358408</v>
      </c>
      <c r="HQ90" t="n">
        <v>0.00103882625482203</v>
      </c>
      <c r="HR90" t="n">
        <v>0.00124745872854701</v>
      </c>
      <c r="HS90" t="n">
        <v>0.00115387848702433</v>
      </c>
      <c r="HT90" t="n">
        <v>0.00159412860461542</v>
      </c>
      <c r="HU90" t="n">
        <v>0.00172535090596045</v>
      </c>
      <c r="HV90" t="n">
        <v>0.00187613697892991</v>
      </c>
      <c r="HW90" t="n">
        <v>0.00200954182277964</v>
      </c>
      <c r="HX90" t="n">
        <v>0.00288210538424316</v>
      </c>
      <c r="HY90" t="n">
        <v>0.00168202739455025</v>
      </c>
      <c r="HZ90" t="n">
        <v>0.000728009307436401</v>
      </c>
      <c r="IA90" t="n">
        <v>0.000791811721371487</v>
      </c>
      <c r="IB90" t="n">
        <v>0.00208371255331336</v>
      </c>
      <c r="IC90" t="n">
        <v>0.0027489497061734</v>
      </c>
      <c r="ID90" t="n">
        <v>0.0029833101966245</v>
      </c>
      <c r="IE90" t="n">
        <v>0.00174910249033866</v>
      </c>
      <c r="IF90" t="n">
        <v>0.00219675033934608</v>
      </c>
      <c r="IG90" t="n">
        <v>0.00193517324572374</v>
      </c>
      <c r="IH90" t="n">
        <v>0.00121982868526598</v>
      </c>
      <c r="II90" t="n">
        <v>0.000289506115679329</v>
      </c>
      <c r="IJ90" t="n">
        <v>0.00160235335941168</v>
      </c>
      <c r="IK90" t="n">
        <v>0.00359017406852882</v>
      </c>
      <c r="IL90" t="n">
        <v>0.00198985687356554</v>
      </c>
      <c r="IM90" t="n">
        <v>0.00439721103122852</v>
      </c>
      <c r="IN90" t="n">
        <v>0.00221145992508449</v>
      </c>
      <c r="IO90" t="n">
        <v>0.00316832526119894</v>
      </c>
      <c r="IP90" t="n">
        <v>0.00351952369313302</v>
      </c>
      <c r="IQ90" t="n">
        <v>0.00158755769693587</v>
      </c>
      <c r="IR90" t="n">
        <v>0.00108491564320034</v>
      </c>
      <c r="IS90" t="n">
        <v>0.00105163837536113</v>
      </c>
      <c r="IT90" t="n">
        <v>0</v>
      </c>
      <c r="IU90" t="n">
        <v>0</v>
      </c>
      <c r="IV90" t="n">
        <v>0.00091592624734079</v>
      </c>
      <c r="IW90" t="n">
        <v>0.000945814746183598</v>
      </c>
      <c r="IX90" t="n">
        <v>0.00126981667359678</v>
      </c>
      <c r="IY90" t="n">
        <v>0.00117036324853135</v>
      </c>
      <c r="IZ90" t="n">
        <v>0.00186902255306115</v>
      </c>
      <c r="JA90" t="n">
        <v>0.00237812583482083</v>
      </c>
      <c r="JB90" t="n">
        <v>0.00121867948994611</v>
      </c>
      <c r="JC90" t="n">
        <v>0</v>
      </c>
      <c r="JD90" t="n">
        <v>0.00143412531869376</v>
      </c>
      <c r="JE90" t="n">
        <v>0.00150993943354652</v>
      </c>
      <c r="JF90" t="n">
        <v>0.00256479791283125</v>
      </c>
      <c r="JG90" t="n">
        <v>0</v>
      </c>
      <c r="JH90" t="n">
        <v>0</v>
      </c>
      <c r="JI90" t="n">
        <v>0.00177453035656347</v>
      </c>
      <c r="JJ90" t="n">
        <v>0.00153530658731953</v>
      </c>
      <c r="JK90" t="n">
        <v>0.00148376741884473</v>
      </c>
      <c r="JL90" t="n">
        <v>0</v>
      </c>
      <c r="JM90" t="n">
        <v>0.00119885160333075</v>
      </c>
      <c r="JN90" t="n">
        <v>0.00183455771358408</v>
      </c>
      <c r="JO90" t="n">
        <v>0.00103882625482203</v>
      </c>
      <c r="JP90" t="n">
        <v>0.00124745872854701</v>
      </c>
      <c r="JQ90" t="n">
        <v>0.00115387848702433</v>
      </c>
      <c r="JR90" t="n">
        <v>0.00159412860461542</v>
      </c>
      <c r="JS90" t="n">
        <v>0.00172535090596045</v>
      </c>
      <c r="JT90" t="n">
        <v>0.00187613697892991</v>
      </c>
      <c r="JU90" t="n">
        <v>0</v>
      </c>
      <c r="JV90" t="n">
        <v>0</v>
      </c>
      <c r="JW90" t="n">
        <v>0.00168202739455024</v>
      </c>
      <c r="JX90" t="n">
        <v>0.000728009307436399</v>
      </c>
      <c r="JY90" t="n">
        <v>0.000791811721371489</v>
      </c>
      <c r="JZ90" t="n">
        <v>0.00208371255331336</v>
      </c>
      <c r="KA90" t="n">
        <v>0.0027489497061734</v>
      </c>
      <c r="KB90" t="n">
        <v>0.0029833101966245</v>
      </c>
      <c r="KC90" t="n">
        <v>0.00174910249033866</v>
      </c>
      <c r="KD90" t="n">
        <v>0.00219675033934608</v>
      </c>
      <c r="KE90" t="n">
        <v>0.00193517324572373</v>
      </c>
      <c r="KF90" t="n">
        <v>0.00121982868526598</v>
      </c>
      <c r="KG90" t="n">
        <v>0</v>
      </c>
      <c r="KH90" t="n">
        <v>0.00160235335941168</v>
      </c>
      <c r="KI90" t="n">
        <v>0.00359017406852881</v>
      </c>
      <c r="KJ90" t="n">
        <v>0.00198985687356554</v>
      </c>
      <c r="KK90" t="n">
        <v>0.00439721103122852</v>
      </c>
      <c r="KL90" t="n">
        <v>0.00221145992508449</v>
      </c>
      <c r="KM90" t="n">
        <v>0.00316832526119894</v>
      </c>
      <c r="KN90" t="n">
        <v>0.00351952369313303</v>
      </c>
      <c r="KO90" t="n">
        <v>0.00158755769693587</v>
      </c>
      <c r="KP90" t="n">
        <v>0.00108491564320034</v>
      </c>
      <c r="KQ90" t="n">
        <v>0</v>
      </c>
      <c r="KR90" t="n">
        <v>0</v>
      </c>
      <c r="KS90" t="n">
        <v>0.000772409274233407</v>
      </c>
      <c r="KT90" t="n">
        <v>0.00091592624734079</v>
      </c>
      <c r="KU90" t="n">
        <v>0.000945814746183598</v>
      </c>
      <c r="KV90" t="n">
        <v>0.00126981667359678</v>
      </c>
      <c r="KW90" t="n">
        <v>0.00117036324853135</v>
      </c>
      <c r="KX90" t="n">
        <v>0.00186902255306115</v>
      </c>
      <c r="KY90" t="n">
        <v>0.00237812583482083</v>
      </c>
      <c r="KZ90" t="n">
        <v>0.00121867948994611</v>
      </c>
      <c r="LA90" t="n">
        <v>0.00195063784803159</v>
      </c>
      <c r="LB90" t="n">
        <v>0.00143412531869376</v>
      </c>
      <c r="LC90" t="n">
        <v>0.00150993943354652</v>
      </c>
      <c r="LD90" t="n">
        <v>0.00256479791283125</v>
      </c>
      <c r="LE90" t="n">
        <v>0.000869091381916131</v>
      </c>
      <c r="LF90" t="n">
        <v>0.00156713904350427</v>
      </c>
      <c r="LG90" t="n">
        <v>0.00177453035656347</v>
      </c>
      <c r="LH90" t="n">
        <v>0.00153530658731953</v>
      </c>
      <c r="LI90" t="n">
        <v>0.00148376741884473</v>
      </c>
      <c r="LJ90" t="n">
        <v>0.00140857405950052</v>
      </c>
      <c r="LK90" t="n">
        <v>0.00119885160333075</v>
      </c>
      <c r="LL90" t="n">
        <v>0.00183455771358407</v>
      </c>
      <c r="LM90" t="n">
        <v>0.00103882625482203</v>
      </c>
      <c r="LN90" t="n">
        <v>0.00124745872854701</v>
      </c>
      <c r="LO90" t="n">
        <v>0.00115387848702433</v>
      </c>
      <c r="LP90" t="n">
        <v>0.00159412860461542</v>
      </c>
      <c r="LQ90" t="n">
        <v>0.00172535090596045</v>
      </c>
      <c r="LR90" t="n">
        <v>0.00187613697892991</v>
      </c>
      <c r="LS90" t="n">
        <v>0.00200954182277965</v>
      </c>
      <c r="LT90" t="n">
        <v>0.00288210538424316</v>
      </c>
      <c r="LU90" t="n">
        <v>0.00168202739455024</v>
      </c>
      <c r="LV90" t="n">
        <v>0.000728009307436399</v>
      </c>
      <c r="LW90" t="n">
        <v>0.000791811721371488</v>
      </c>
      <c r="LX90" t="n">
        <v>0.00208371255331336</v>
      </c>
      <c r="LY90" t="n">
        <v>0.0027489497061734</v>
      </c>
      <c r="LZ90" t="n">
        <v>0.0029833101966245</v>
      </c>
      <c r="MA90" t="n">
        <v>0.00174910249033866</v>
      </c>
      <c r="MB90" t="n">
        <v>0.00219675033934608</v>
      </c>
      <c r="MC90" t="n">
        <v>0.00193517324572373</v>
      </c>
      <c r="MD90" t="n">
        <v>0.00121982868526598</v>
      </c>
      <c r="ME90" t="n">
        <v>0.000289506115679329</v>
      </c>
      <c r="MF90" t="n">
        <v>0.00160235335941168</v>
      </c>
      <c r="MG90" t="n">
        <v>0.00359017406852881</v>
      </c>
      <c r="MH90" t="n">
        <v>0.00198985687356554</v>
      </c>
      <c r="MI90" t="n">
        <v>0.00439721103122853</v>
      </c>
      <c r="MJ90" t="n">
        <v>0.00221145992508449</v>
      </c>
      <c r="MK90" t="n">
        <v>0.00316832526119894</v>
      </c>
      <c r="ML90" t="n">
        <v>0.00351952369313303</v>
      </c>
      <c r="MM90" t="n">
        <v>0.00158755769693587</v>
      </c>
      <c r="MN90" t="n">
        <v>0.00108491564320034</v>
      </c>
      <c r="MO90" t="n">
        <v>0.00105163837536113</v>
      </c>
      <c r="MP90" t="n">
        <v>0</v>
      </c>
      <c r="MQ90" t="n">
        <v>0.000772409274233409</v>
      </c>
      <c r="MR90" t="n">
        <v>0.000915926247340789</v>
      </c>
      <c r="MS90" t="n">
        <v>0.000945814746183599</v>
      </c>
      <c r="MT90" t="n">
        <v>0.00126981667359678</v>
      </c>
      <c r="MU90" t="n">
        <v>0.00117036324853135</v>
      </c>
      <c r="MV90" t="n">
        <v>0.00186902255306115</v>
      </c>
      <c r="MW90" t="n">
        <v>0.00237812583482084</v>
      </c>
      <c r="MX90" t="n">
        <v>0</v>
      </c>
      <c r="MY90" t="n">
        <v>0</v>
      </c>
      <c r="MZ90" t="n">
        <v>0.00143412531869376</v>
      </c>
      <c r="NA90" t="n">
        <v>0</v>
      </c>
      <c r="NB90" t="n">
        <v>0.00256479791283125</v>
      </c>
      <c r="NC90" t="n">
        <v>0.000869091381916129</v>
      </c>
      <c r="ND90" t="n">
        <v>0</v>
      </c>
      <c r="NE90" t="n">
        <v>0.00177453035656347</v>
      </c>
      <c r="NF90" t="n">
        <v>0.00153530658731953</v>
      </c>
      <c r="NG90" t="n">
        <v>0.00148376741884473</v>
      </c>
      <c r="NH90" t="n">
        <v>0</v>
      </c>
      <c r="NI90" t="n">
        <v>0.00119885160333075</v>
      </c>
      <c r="NJ90" t="n">
        <v>0.00183455771358408</v>
      </c>
      <c r="NK90" t="n">
        <v>0.00103882625482203</v>
      </c>
      <c r="NL90" t="n">
        <v>0.00124745872854701</v>
      </c>
      <c r="NM90" t="n">
        <v>0.00115387848702433</v>
      </c>
      <c r="NN90" t="n">
        <v>0.00159412860461542</v>
      </c>
      <c r="NO90" t="n">
        <v>0.00172535090596045</v>
      </c>
      <c r="NP90" t="n">
        <v>0.00187613697892991</v>
      </c>
      <c r="NQ90" t="n">
        <v>0</v>
      </c>
      <c r="NR90" t="n">
        <v>0.00288210538424317</v>
      </c>
      <c r="NS90" t="n">
        <v>0.00168202739455025</v>
      </c>
      <c r="NT90" t="n">
        <v>0.000728009307436399</v>
      </c>
      <c r="NU90" t="n">
        <v>0.000791811721371487</v>
      </c>
      <c r="NV90" t="n">
        <v>0.00208371255331336</v>
      </c>
      <c r="NW90" t="n">
        <v>0.0027489497061734</v>
      </c>
      <c r="NX90" t="n">
        <v>0.0029833101966245</v>
      </c>
      <c r="NY90" t="n">
        <v>0.00174910249033866</v>
      </c>
      <c r="NZ90" t="n">
        <v>0.00219675033934608</v>
      </c>
      <c r="OA90" t="n">
        <v>0.00193517324572374</v>
      </c>
      <c r="OB90" t="n">
        <v>0.00121982868526598</v>
      </c>
      <c r="OC90" t="n">
        <v>0.000289506115679329</v>
      </c>
      <c r="OD90" t="n">
        <v>0.00160235335941168</v>
      </c>
      <c r="OE90" t="n">
        <v>0.00359017406852882</v>
      </c>
      <c r="OF90" t="n">
        <v>0.00198985687356554</v>
      </c>
      <c r="OG90" t="n">
        <v>0.00439721103122853</v>
      </c>
      <c r="OH90" t="n">
        <v>0.00221145992508449</v>
      </c>
      <c r="OI90" t="n">
        <v>0.00316832526119894</v>
      </c>
      <c r="OJ90" t="n">
        <v>0.00351952369313303</v>
      </c>
      <c r="OK90" t="n">
        <v>0.00158755769693587</v>
      </c>
      <c r="OL90" t="n">
        <v>0.00108491564320034</v>
      </c>
      <c r="OM90" t="n">
        <v>0.00105163837536113</v>
      </c>
      <c r="ON90" t="n">
        <v>0.000498539446763913</v>
      </c>
      <c r="OO90" t="n">
        <v>0</v>
      </c>
      <c r="OP90" t="n">
        <v>0.00091592624734079</v>
      </c>
      <c r="OQ90" t="n">
        <v>0.0009458147461836</v>
      </c>
      <c r="OR90" t="n">
        <v>0.00126981667359679</v>
      </c>
      <c r="OS90" t="n">
        <v>0.00117036324853135</v>
      </c>
      <c r="OT90" t="n">
        <v>0.00186902255306115</v>
      </c>
      <c r="OU90" t="n">
        <v>0.00237812583482084</v>
      </c>
      <c r="OV90" t="n">
        <v>0</v>
      </c>
      <c r="OW90" t="n">
        <v>0</v>
      </c>
      <c r="OX90" t="n">
        <v>0.00143412531869376</v>
      </c>
      <c r="OY90" t="n">
        <v>0.00150993943354652</v>
      </c>
      <c r="OZ90" t="n">
        <v>0.00256479791283125</v>
      </c>
      <c r="PA90" t="n">
        <v>0.000869091381916129</v>
      </c>
      <c r="PB90" t="n">
        <v>0</v>
      </c>
      <c r="PC90" t="n">
        <v>0.00177453035656347</v>
      </c>
      <c r="PD90" t="n">
        <v>0</v>
      </c>
      <c r="PE90" t="n">
        <v>0</v>
      </c>
      <c r="PF90" t="n">
        <v>0</v>
      </c>
      <c r="PG90" t="n">
        <v>0.00119885160333075</v>
      </c>
      <c r="PH90" t="n">
        <v>0.00183455771358408</v>
      </c>
      <c r="PI90" t="n">
        <v>0.00103882625482203</v>
      </c>
      <c r="PJ90" t="n">
        <v>0</v>
      </c>
      <c r="PK90" t="n">
        <v>0.00115387848702433</v>
      </c>
      <c r="PL90" t="n">
        <v>0.00159412860461542</v>
      </c>
      <c r="PM90" t="n">
        <v>0</v>
      </c>
      <c r="PN90" t="n">
        <v>0</v>
      </c>
      <c r="PO90" t="n">
        <v>0</v>
      </c>
      <c r="PP90" t="n">
        <v>0</v>
      </c>
      <c r="PQ90" t="n">
        <v>0.00168202739455025</v>
      </c>
      <c r="PR90" t="n">
        <v>0.0007280093074364</v>
      </c>
      <c r="PS90" t="n">
        <v>0.000791811721371488</v>
      </c>
      <c r="PT90" t="n">
        <v>0.00208371255331336</v>
      </c>
      <c r="PU90" t="n">
        <v>0.0027489497061734</v>
      </c>
      <c r="PV90" t="n">
        <v>0.0029833101966245</v>
      </c>
      <c r="PW90" t="n">
        <v>0.00174910249033866</v>
      </c>
      <c r="PX90" t="n">
        <v>0.00219675033934608</v>
      </c>
      <c r="PY90" t="n">
        <v>0.00193517324572374</v>
      </c>
      <c r="PZ90" t="n">
        <v>0.00121982868526598</v>
      </c>
      <c r="QA90" t="n">
        <v>0.000289506115679329</v>
      </c>
      <c r="QB90" t="n">
        <v>0.00160235335941168</v>
      </c>
      <c r="QC90" t="n">
        <v>0.00359017406852881</v>
      </c>
      <c r="QD90" t="n">
        <v>0</v>
      </c>
      <c r="QE90" t="n">
        <v>0.00439721103122853</v>
      </c>
      <c r="QF90" t="n">
        <v>0.00221145992508449</v>
      </c>
      <c r="QG90" t="n">
        <v>0.00316832526119894</v>
      </c>
      <c r="QH90" t="n">
        <v>0.00351952369313303</v>
      </c>
      <c r="QI90" t="n">
        <v>0.00158755769693587</v>
      </c>
    </row>
    <row r="91">
      <c r="A91" t="s">
        <v>90</v>
      </c>
      <c r="B91" t="n">
        <v>0.00291595661846621</v>
      </c>
      <c r="C91" t="n">
        <v>0.00197372698227788</v>
      </c>
      <c r="D91" t="n">
        <v>0.00410533492101326</v>
      </c>
      <c r="E91" t="n">
        <v>0</v>
      </c>
      <c r="F91" t="n">
        <v>0</v>
      </c>
      <c r="G91" t="n">
        <v>0.00277984156321183</v>
      </c>
      <c r="H91" t="n">
        <v>0.00191320739055204</v>
      </c>
      <c r="I91" t="n">
        <v>0.00142632697291009</v>
      </c>
      <c r="J91" t="n">
        <v>0.00236005165188696</v>
      </c>
      <c r="K91" t="n">
        <v>0.00257636352597137</v>
      </c>
      <c r="L91" t="n">
        <v>0.00259333855068892</v>
      </c>
      <c r="M91" t="n">
        <v>0.0023345845204026</v>
      </c>
      <c r="N91" t="n">
        <v>0.00171817354425973</v>
      </c>
      <c r="O91" t="n">
        <v>0.00155516584090508</v>
      </c>
      <c r="P91" t="n">
        <v>0.00185762329188445</v>
      </c>
      <c r="Q91" t="n">
        <v>0.00194414634562905</v>
      </c>
      <c r="R91" t="n">
        <v>0</v>
      </c>
      <c r="S91" t="n">
        <v>0.002115734873822</v>
      </c>
      <c r="T91" t="n">
        <v>0</v>
      </c>
      <c r="U91" t="n">
        <v>0.00169708118248939</v>
      </c>
      <c r="V91" t="n">
        <v>0.00193386490025544</v>
      </c>
      <c r="W91" t="n">
        <v>0.00202296444144326</v>
      </c>
      <c r="X91" t="n">
        <v>0.00226471127906919</v>
      </c>
      <c r="Y91" t="n">
        <v>0.00169389158584615</v>
      </c>
      <c r="Z91" t="n">
        <v>0.00148546228096316</v>
      </c>
      <c r="AA91" t="n">
        <v>0</v>
      </c>
      <c r="AB91" t="n">
        <v>0.00176355078372774</v>
      </c>
      <c r="AC91" t="n">
        <v>0.00178320571948061</v>
      </c>
      <c r="AD91" t="n">
        <v>0.00186951052371512</v>
      </c>
      <c r="AE91" t="n">
        <v>0.00159152694131884</v>
      </c>
      <c r="AF91" t="n">
        <v>0.0037322346522845</v>
      </c>
      <c r="AG91" t="n">
        <v>0.00173771036893372</v>
      </c>
      <c r="AH91" t="n">
        <v>0.00115229972903223</v>
      </c>
      <c r="AI91" t="n">
        <v>0.00156560265271692</v>
      </c>
      <c r="AJ91" t="n">
        <v>0.00214804195581565</v>
      </c>
      <c r="AK91" t="n">
        <v>0.00303574654987203</v>
      </c>
      <c r="AL91" t="n">
        <v>0.00204771971885917</v>
      </c>
      <c r="AM91" t="n">
        <v>0.00170932318192663</v>
      </c>
      <c r="AN91" t="n">
        <v>0.002121924592486</v>
      </c>
      <c r="AO91" t="n">
        <v>0.000531879884123249</v>
      </c>
      <c r="AP91" t="n">
        <v>0.0201250361161757</v>
      </c>
      <c r="AQ91" t="n">
        <v>0.0000755480706346052</v>
      </c>
      <c r="AR91" t="n">
        <v>0.00597385891599186</v>
      </c>
      <c r="AS91" t="n">
        <v>0.0100297647359586</v>
      </c>
      <c r="AT91" t="n">
        <v>0.00106069461576945</v>
      </c>
      <c r="AU91" t="n">
        <v>0.00334907019380911</v>
      </c>
      <c r="AV91" t="n">
        <v>0.00105714196263026</v>
      </c>
      <c r="AW91" t="n">
        <v>0.00175762984837995</v>
      </c>
      <c r="AX91" t="n">
        <v>0.00206267980115178</v>
      </c>
      <c r="AY91" t="n">
        <v>0.00100955863039275</v>
      </c>
      <c r="AZ91" t="n">
        <v>0.00291595661846621</v>
      </c>
      <c r="BA91" t="n">
        <v>0.00197372698227788</v>
      </c>
      <c r="BB91" t="n">
        <v>0.00410533492101326</v>
      </c>
      <c r="BC91" t="n">
        <v>0</v>
      </c>
      <c r="BD91" t="n">
        <v>0.00113254681764839</v>
      </c>
      <c r="BE91" t="n">
        <v>0.00277984156321183</v>
      </c>
      <c r="BF91" t="n">
        <v>0.00191320739055204</v>
      </c>
      <c r="BG91" t="n">
        <v>0.00142632697291009</v>
      </c>
      <c r="BH91" t="n">
        <v>0.00236005165188696</v>
      </c>
      <c r="BI91" t="n">
        <v>0.00257636352597137</v>
      </c>
      <c r="BJ91" t="n">
        <v>0.00259333855068892</v>
      </c>
      <c r="BK91" t="n">
        <v>0.0023345845204026</v>
      </c>
      <c r="BL91" t="n">
        <v>0.00171817354425973</v>
      </c>
      <c r="BM91" t="n">
        <v>0.00155516584090508</v>
      </c>
      <c r="BN91" t="n">
        <v>0.00185762329188445</v>
      </c>
      <c r="BO91" t="n">
        <v>0.00194414634562905</v>
      </c>
      <c r="BP91" t="n">
        <v>0</v>
      </c>
      <c r="BQ91" t="n">
        <v>0.002115734873822</v>
      </c>
      <c r="BR91" t="n">
        <v>0.00178229628971962</v>
      </c>
      <c r="BS91" t="n">
        <v>0.00169708118248939</v>
      </c>
      <c r="BT91" t="n">
        <v>0.00193386490025544</v>
      </c>
      <c r="BU91" t="n">
        <v>0.00202296444144326</v>
      </c>
      <c r="BV91" t="n">
        <v>0.00226471127906918</v>
      </c>
      <c r="BW91" t="n">
        <v>0.00169389158584615</v>
      </c>
      <c r="BX91" t="n">
        <v>0.00148546228096316</v>
      </c>
      <c r="BY91" t="n">
        <v>0</v>
      </c>
      <c r="BZ91" t="n">
        <v>0.00176355078372775</v>
      </c>
      <c r="CA91" t="n">
        <v>0.00178320571948061</v>
      </c>
      <c r="CB91" t="n">
        <v>0.00186951052371512</v>
      </c>
      <c r="CC91" t="n">
        <v>0.00159152694131884</v>
      </c>
      <c r="CD91" t="n">
        <v>0.0037322346522845</v>
      </c>
      <c r="CE91" t="n">
        <v>0.00173771036893372</v>
      </c>
      <c r="CF91" t="n">
        <v>0.00115229972903223</v>
      </c>
      <c r="CG91" t="n">
        <v>0.00156560265271692</v>
      </c>
      <c r="CH91" t="n">
        <v>0.00214804195581565</v>
      </c>
      <c r="CI91" t="n">
        <v>0.00303574654987203</v>
      </c>
      <c r="CJ91" t="n">
        <v>0.00204771971885917</v>
      </c>
      <c r="CK91" t="n">
        <v>0.00170932318192663</v>
      </c>
      <c r="CL91" t="n">
        <v>0.002121924592486</v>
      </c>
      <c r="CM91" t="n">
        <v>1.00053187988412</v>
      </c>
      <c r="CN91" t="n">
        <v>0.0201250361161756</v>
      </c>
      <c r="CO91" t="n">
        <v>0.0000755480706346052</v>
      </c>
      <c r="CP91" t="n">
        <v>0.00597385891599187</v>
      </c>
      <c r="CQ91" t="n">
        <v>0.0100297647359587</v>
      </c>
      <c r="CR91" t="n">
        <v>0</v>
      </c>
      <c r="CS91" t="n">
        <v>0.00334907019380911</v>
      </c>
      <c r="CT91" t="n">
        <v>0.00105714196263026</v>
      </c>
      <c r="CU91" t="n">
        <v>0.00175762984837995</v>
      </c>
      <c r="CV91" t="n">
        <v>0.00206267980115179</v>
      </c>
      <c r="CW91" t="n">
        <v>0.00100955863039275</v>
      </c>
      <c r="CX91" t="n">
        <v>0.00291595661846622</v>
      </c>
      <c r="CY91" t="n">
        <v>0.00197372698227788</v>
      </c>
      <c r="CZ91" t="n">
        <v>0</v>
      </c>
      <c r="DA91" t="n">
        <v>0</v>
      </c>
      <c r="DB91" t="n">
        <v>0.00113254681764839</v>
      </c>
      <c r="DC91" t="n">
        <v>0.00277984156321182</v>
      </c>
      <c r="DD91" t="n">
        <v>0.00191320739055204</v>
      </c>
      <c r="DE91" t="n">
        <v>0.00142632697291009</v>
      </c>
      <c r="DF91" t="n">
        <v>0</v>
      </c>
      <c r="DG91" t="n">
        <v>0.00257636352597137</v>
      </c>
      <c r="DH91" t="n">
        <v>0</v>
      </c>
      <c r="DI91" t="n">
        <v>0</v>
      </c>
      <c r="DJ91" t="n">
        <v>0.00171817354425973</v>
      </c>
      <c r="DK91" t="n">
        <v>0</v>
      </c>
      <c r="DL91" t="n">
        <v>0.00185762329188445</v>
      </c>
      <c r="DM91" t="n">
        <v>0</v>
      </c>
      <c r="DN91" t="n">
        <v>0</v>
      </c>
      <c r="DO91" t="n">
        <v>0</v>
      </c>
      <c r="DP91" t="n">
        <v>0</v>
      </c>
      <c r="DQ91" t="n">
        <v>0.00169708118248939</v>
      </c>
      <c r="DR91" t="n">
        <v>0</v>
      </c>
      <c r="DS91" t="n">
        <v>0.00202296444144326</v>
      </c>
      <c r="DT91" t="n">
        <v>0.00226471127906918</v>
      </c>
      <c r="DU91" t="n">
        <v>0.00169389158584615</v>
      </c>
      <c r="DV91" t="n">
        <v>0</v>
      </c>
      <c r="DW91" t="n">
        <v>0</v>
      </c>
      <c r="DX91" t="n">
        <v>0.00176355078372774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0.00115229972903223</v>
      </c>
      <c r="EE91" t="n">
        <v>0.00156560265271692</v>
      </c>
      <c r="EF91" t="n">
        <v>0.00214804195581565</v>
      </c>
      <c r="EG91" t="n">
        <v>0.00303574654987203</v>
      </c>
      <c r="EH91" t="n">
        <v>0.00204771971885917</v>
      </c>
      <c r="EI91" t="n">
        <v>0.00170932318192663</v>
      </c>
      <c r="EJ91" t="n">
        <v>0.002121924592486</v>
      </c>
      <c r="EK91" t="n">
        <v>0.000531879884123249</v>
      </c>
      <c r="EL91" t="n">
        <v>0.0201250361161756</v>
      </c>
      <c r="EM91" t="n">
        <v>0.0000755480706346052</v>
      </c>
      <c r="EN91" t="n">
        <v>0</v>
      </c>
      <c r="EO91" t="n">
        <v>0.0100297647359587</v>
      </c>
      <c r="EP91" t="n">
        <v>0</v>
      </c>
      <c r="EQ91" t="n">
        <v>0</v>
      </c>
      <c r="ER91" t="n">
        <v>0.00105714196263026</v>
      </c>
      <c r="ES91" t="n">
        <v>0.00175762984837995</v>
      </c>
      <c r="ET91" t="n">
        <v>0.00206267980115178</v>
      </c>
      <c r="EU91" t="n">
        <v>0.00100955863039275</v>
      </c>
      <c r="EV91" t="n">
        <v>0.00291595661846622</v>
      </c>
      <c r="EW91" t="n">
        <v>0.00197372698227788</v>
      </c>
      <c r="EX91" t="n">
        <v>0.00410533492101325</v>
      </c>
      <c r="EY91" t="n">
        <v>0.00121413815011529</v>
      </c>
      <c r="EZ91" t="n">
        <v>0.00113254681764839</v>
      </c>
      <c r="FA91" t="n">
        <v>0.00277984156321182</v>
      </c>
      <c r="FB91" t="n">
        <v>0.00191320739055204</v>
      </c>
      <c r="FC91" t="n">
        <v>0.00142632697291009</v>
      </c>
      <c r="FD91" t="n">
        <v>0.00236005165188696</v>
      </c>
      <c r="FE91" t="n">
        <v>0.00257636352597137</v>
      </c>
      <c r="FF91" t="n">
        <v>0</v>
      </c>
      <c r="FG91" t="n">
        <v>0</v>
      </c>
      <c r="FH91" t="n">
        <v>0.00171817354425973</v>
      </c>
      <c r="FI91" t="n">
        <v>0.00155516584090508</v>
      </c>
      <c r="FJ91" t="n">
        <v>0</v>
      </c>
      <c r="FK91" t="n">
        <v>0.00194414634562905</v>
      </c>
      <c r="FL91" t="n">
        <v>0</v>
      </c>
      <c r="FM91" t="n">
        <v>0.00211573487382199</v>
      </c>
      <c r="FN91" t="n">
        <v>0</v>
      </c>
      <c r="FO91" t="n">
        <v>0.00169708118248939</v>
      </c>
      <c r="FP91" t="n">
        <v>0</v>
      </c>
      <c r="FQ91" t="n">
        <v>0.00202296444144326</v>
      </c>
      <c r="FR91" t="n">
        <v>0.00226471127906918</v>
      </c>
      <c r="FS91" t="n">
        <v>0.00169389158584615</v>
      </c>
      <c r="FT91" t="n">
        <v>0.00148546228096316</v>
      </c>
      <c r="FU91" t="n">
        <v>0</v>
      </c>
      <c r="FV91" t="n">
        <v>0.00176355078372775</v>
      </c>
      <c r="FW91" t="n">
        <v>0.00178320571948061</v>
      </c>
      <c r="FX91" t="n">
        <v>0</v>
      </c>
      <c r="FY91" t="n">
        <v>0</v>
      </c>
      <c r="FZ91" t="n">
        <v>0</v>
      </c>
      <c r="GA91" t="n">
        <v>0.00173771036893372</v>
      </c>
      <c r="GB91" t="n">
        <v>0.00115229972903223</v>
      </c>
      <c r="GC91" t="n">
        <v>0.00156560265271692</v>
      </c>
      <c r="GD91" t="n">
        <v>0.00214804195581565</v>
      </c>
      <c r="GE91" t="n">
        <v>0.00303574654987203</v>
      </c>
      <c r="GF91" t="n">
        <v>0.00204771971885917</v>
      </c>
      <c r="GG91" t="n">
        <v>0.00170932318192663</v>
      </c>
      <c r="GH91" t="n">
        <v>0.002121924592486</v>
      </c>
      <c r="GI91" t="n">
        <v>0.000531879884123249</v>
      </c>
      <c r="GJ91" t="n">
        <v>0.0201250361161756</v>
      </c>
      <c r="GK91" t="n">
        <v>0</v>
      </c>
      <c r="GL91" t="n">
        <v>0.00597385891599186</v>
      </c>
      <c r="GM91" t="n">
        <v>0.0100297647359586</v>
      </c>
      <c r="GN91" t="n">
        <v>0</v>
      </c>
      <c r="GO91" t="n">
        <v>0.00334907019380911</v>
      </c>
      <c r="GP91" t="n">
        <v>0.00105714196263026</v>
      </c>
      <c r="GQ91" t="n">
        <v>0.00175762984837995</v>
      </c>
      <c r="GR91" t="n">
        <v>0.00206267980115178</v>
      </c>
      <c r="GS91" t="n">
        <v>0.00100955863039275</v>
      </c>
      <c r="GT91" t="n">
        <v>0.00291595661846621</v>
      </c>
      <c r="GU91" t="n">
        <v>0.00197372698227788</v>
      </c>
      <c r="GV91" t="n">
        <v>0</v>
      </c>
      <c r="GW91" t="n">
        <v>0.00121413815011529</v>
      </c>
      <c r="GX91" t="n">
        <v>0</v>
      </c>
      <c r="GY91" t="n">
        <v>0.00277984156321182</v>
      </c>
      <c r="GZ91" t="n">
        <v>0.00191320739055204</v>
      </c>
      <c r="HA91" t="n">
        <v>0.00142632697291009</v>
      </c>
      <c r="HB91" t="n">
        <v>0.00236005165188696</v>
      </c>
      <c r="HC91" t="n">
        <v>0.00257636352597137</v>
      </c>
      <c r="HD91" t="n">
        <v>0.00259333855068893</v>
      </c>
      <c r="HE91" t="n">
        <v>0.0023345845204026</v>
      </c>
      <c r="HF91" t="n">
        <v>0.00171817354425973</v>
      </c>
      <c r="HG91" t="n">
        <v>0.00155516584090508</v>
      </c>
      <c r="HH91" t="n">
        <v>0.00185762329188445</v>
      </c>
      <c r="HI91" t="n">
        <v>0.00194414634562905</v>
      </c>
      <c r="HJ91" t="n">
        <v>0</v>
      </c>
      <c r="HK91" t="n">
        <v>0.002115734873822</v>
      </c>
      <c r="HL91" t="n">
        <v>0.00178229628971963</v>
      </c>
      <c r="HM91" t="n">
        <v>0.00169708118248939</v>
      </c>
      <c r="HN91" t="n">
        <v>0.00193386490025544</v>
      </c>
      <c r="HO91" t="n">
        <v>0.00202296444144326</v>
      </c>
      <c r="HP91" t="n">
        <v>0.00226471127906919</v>
      </c>
      <c r="HQ91" t="n">
        <v>0.00169389158584615</v>
      </c>
      <c r="HR91" t="n">
        <v>0.00148546228096316</v>
      </c>
      <c r="HS91" t="n">
        <v>0.00139520919161579</v>
      </c>
      <c r="HT91" t="n">
        <v>0.00176355078372774</v>
      </c>
      <c r="HU91" t="n">
        <v>0.00178320571948061</v>
      </c>
      <c r="HV91" t="n">
        <v>0.00186951052371512</v>
      </c>
      <c r="HW91" t="n">
        <v>0.00159152694131884</v>
      </c>
      <c r="HX91" t="n">
        <v>0.0037322346522845</v>
      </c>
      <c r="HY91" t="n">
        <v>0.00173771036893372</v>
      </c>
      <c r="HZ91" t="n">
        <v>0.00115229972903223</v>
      </c>
      <c r="IA91" t="n">
        <v>0.00156560265271692</v>
      </c>
      <c r="IB91" t="n">
        <v>0.00214804195581565</v>
      </c>
      <c r="IC91" t="n">
        <v>0.00303574654987203</v>
      </c>
      <c r="ID91" t="n">
        <v>0.00204771971885917</v>
      </c>
      <c r="IE91" t="n">
        <v>0.00170932318192663</v>
      </c>
      <c r="IF91" t="n">
        <v>0.002121924592486</v>
      </c>
      <c r="IG91" t="n">
        <v>0.000531879884123249</v>
      </c>
      <c r="IH91" t="n">
        <v>0.0201250361161756</v>
      </c>
      <c r="II91" t="n">
        <v>0.0000755480706346052</v>
      </c>
      <c r="IJ91" t="n">
        <v>0.00597385891599187</v>
      </c>
      <c r="IK91" t="n">
        <v>0.0100297647359587</v>
      </c>
      <c r="IL91" t="n">
        <v>0.00106069461576945</v>
      </c>
      <c r="IM91" t="n">
        <v>0.00334907019380911</v>
      </c>
      <c r="IN91" t="n">
        <v>0.00105714196263026</v>
      </c>
      <c r="IO91" t="n">
        <v>0.00175762984837996</v>
      </c>
      <c r="IP91" t="n">
        <v>0.00206267980115178</v>
      </c>
      <c r="IQ91" t="n">
        <v>0.00100955863039275</v>
      </c>
      <c r="IR91" t="n">
        <v>0.00291595661846621</v>
      </c>
      <c r="IS91" t="n">
        <v>0.00197372698227788</v>
      </c>
      <c r="IT91" t="n">
        <v>0</v>
      </c>
      <c r="IU91" t="n">
        <v>0</v>
      </c>
      <c r="IV91" t="n">
        <v>0.00113254681764839</v>
      </c>
      <c r="IW91" t="n">
        <v>0.00277984156321182</v>
      </c>
      <c r="IX91" t="n">
        <v>0.00191320739055204</v>
      </c>
      <c r="IY91" t="n">
        <v>0.00142632697291009</v>
      </c>
      <c r="IZ91" t="n">
        <v>0.00236005165188695</v>
      </c>
      <c r="JA91" t="n">
        <v>0.00257636352597137</v>
      </c>
      <c r="JB91" t="n">
        <v>0.00259333855068892</v>
      </c>
      <c r="JC91" t="n">
        <v>0</v>
      </c>
      <c r="JD91" t="n">
        <v>0.00171817354425973</v>
      </c>
      <c r="JE91" t="n">
        <v>0.00155516584090508</v>
      </c>
      <c r="JF91" t="n">
        <v>0.00185762329188445</v>
      </c>
      <c r="JG91" t="n">
        <v>0</v>
      </c>
      <c r="JH91" t="n">
        <v>0</v>
      </c>
      <c r="JI91" t="n">
        <v>0.002115734873822</v>
      </c>
      <c r="JJ91" t="n">
        <v>0.00178229628971962</v>
      </c>
      <c r="JK91" t="n">
        <v>0.00169708118248939</v>
      </c>
      <c r="JL91" t="n">
        <v>0</v>
      </c>
      <c r="JM91" t="n">
        <v>0.00202296444144326</v>
      </c>
      <c r="JN91" t="n">
        <v>0.00226471127906919</v>
      </c>
      <c r="JO91" t="n">
        <v>0.00169389158584614</v>
      </c>
      <c r="JP91" t="n">
        <v>0.00148546228096316</v>
      </c>
      <c r="JQ91" t="n">
        <v>0.00139520919161579</v>
      </c>
      <c r="JR91" t="n">
        <v>0.00176355078372774</v>
      </c>
      <c r="JS91" t="n">
        <v>0.00178320571948061</v>
      </c>
      <c r="JT91" t="n">
        <v>0.00186951052371513</v>
      </c>
      <c r="JU91" t="n">
        <v>0</v>
      </c>
      <c r="JV91" t="n">
        <v>0</v>
      </c>
      <c r="JW91" t="n">
        <v>0.00173771036893372</v>
      </c>
      <c r="JX91" t="n">
        <v>0.00115229972903223</v>
      </c>
      <c r="JY91" t="n">
        <v>0.00156560265271692</v>
      </c>
      <c r="JZ91" t="n">
        <v>0.00214804195581565</v>
      </c>
      <c r="KA91" t="n">
        <v>0.00303574654987203</v>
      </c>
      <c r="KB91" t="n">
        <v>0.00204771971885917</v>
      </c>
      <c r="KC91" t="n">
        <v>0.00170932318192663</v>
      </c>
      <c r="KD91" t="n">
        <v>0.002121924592486</v>
      </c>
      <c r="KE91" t="n">
        <v>0.000531879884123249</v>
      </c>
      <c r="KF91" t="n">
        <v>0.0201250361161756</v>
      </c>
      <c r="KG91" t="n">
        <v>0</v>
      </c>
      <c r="KH91" t="n">
        <v>0.00597385891599186</v>
      </c>
      <c r="KI91" t="n">
        <v>0.0100297647359586</v>
      </c>
      <c r="KJ91" t="n">
        <v>0.00106069461576945</v>
      </c>
      <c r="KK91" t="n">
        <v>0.00334907019380911</v>
      </c>
      <c r="KL91" t="n">
        <v>0.00105714196263026</v>
      </c>
      <c r="KM91" t="n">
        <v>0.00175762984837995</v>
      </c>
      <c r="KN91" t="n">
        <v>0.00206267980115178</v>
      </c>
      <c r="KO91" t="n">
        <v>0.00100955863039275</v>
      </c>
      <c r="KP91" t="n">
        <v>0.00291595661846621</v>
      </c>
      <c r="KQ91" t="n">
        <v>0</v>
      </c>
      <c r="KR91" t="n">
        <v>0</v>
      </c>
      <c r="KS91" t="n">
        <v>0.00121413815011529</v>
      </c>
      <c r="KT91" t="n">
        <v>0.00113254681764839</v>
      </c>
      <c r="KU91" t="n">
        <v>0.00277984156321182</v>
      </c>
      <c r="KV91" t="n">
        <v>0.00191320739055204</v>
      </c>
      <c r="KW91" t="n">
        <v>0.00142632697291009</v>
      </c>
      <c r="KX91" t="n">
        <v>0.00236005165188696</v>
      </c>
      <c r="KY91" t="n">
        <v>0.00257636352597137</v>
      </c>
      <c r="KZ91" t="n">
        <v>0.00259333855068893</v>
      </c>
      <c r="LA91" t="n">
        <v>0.0023345845204026</v>
      </c>
      <c r="LB91" t="n">
        <v>0.00171817354425973</v>
      </c>
      <c r="LC91" t="n">
        <v>0.00155516584090508</v>
      </c>
      <c r="LD91" t="n">
        <v>0.00185762329188445</v>
      </c>
      <c r="LE91" t="n">
        <v>0.00194414634562906</v>
      </c>
      <c r="LF91" t="n">
        <v>0.0016459835081452</v>
      </c>
      <c r="LG91" t="n">
        <v>0.002115734873822</v>
      </c>
      <c r="LH91" t="n">
        <v>0.00178229628971963</v>
      </c>
      <c r="LI91" t="n">
        <v>0.00169708118248939</v>
      </c>
      <c r="LJ91" t="n">
        <v>0.00193386490025544</v>
      </c>
      <c r="LK91" t="n">
        <v>0.00202296444144326</v>
      </c>
      <c r="LL91" t="n">
        <v>0.00226471127906918</v>
      </c>
      <c r="LM91" t="n">
        <v>0.00169389158584615</v>
      </c>
      <c r="LN91" t="n">
        <v>0.00148546228096316</v>
      </c>
      <c r="LO91" t="n">
        <v>0.00139520919161579</v>
      </c>
      <c r="LP91" t="n">
        <v>0.00176355078372775</v>
      </c>
      <c r="LQ91" t="n">
        <v>0.00178320571948061</v>
      </c>
      <c r="LR91" t="n">
        <v>0.00186951052371512</v>
      </c>
      <c r="LS91" t="n">
        <v>0.00159152694131884</v>
      </c>
      <c r="LT91" t="n">
        <v>0.0037322346522845</v>
      </c>
      <c r="LU91" t="n">
        <v>0.00173771036893372</v>
      </c>
      <c r="LV91" t="n">
        <v>0.00115229972903223</v>
      </c>
      <c r="LW91" t="n">
        <v>0.00156560265271692</v>
      </c>
      <c r="LX91" t="n">
        <v>0.00214804195581565</v>
      </c>
      <c r="LY91" t="n">
        <v>0.00303574654987203</v>
      </c>
      <c r="LZ91" t="n">
        <v>0.00204771971885917</v>
      </c>
      <c r="MA91" t="n">
        <v>0.00170932318192663</v>
      </c>
      <c r="MB91" t="n">
        <v>0.002121924592486</v>
      </c>
      <c r="MC91" t="n">
        <v>0.000531879884123249</v>
      </c>
      <c r="MD91" t="n">
        <v>0.0201250361161757</v>
      </c>
      <c r="ME91" t="n">
        <v>0.0000755480706346052</v>
      </c>
      <c r="MF91" t="n">
        <v>0.00597385891599187</v>
      </c>
      <c r="MG91" t="n">
        <v>0.0100297647359586</v>
      </c>
      <c r="MH91" t="n">
        <v>0.00106069461576945</v>
      </c>
      <c r="MI91" t="n">
        <v>0.00334907019380912</v>
      </c>
      <c r="MJ91" t="n">
        <v>0.00105714196263026</v>
      </c>
      <c r="MK91" t="n">
        <v>0.00175762984837995</v>
      </c>
      <c r="ML91" t="n">
        <v>0.00206267980115179</v>
      </c>
      <c r="MM91" t="n">
        <v>0.00100955863039275</v>
      </c>
      <c r="MN91" t="n">
        <v>0.00291595661846621</v>
      </c>
      <c r="MO91" t="n">
        <v>0.00197372698227788</v>
      </c>
      <c r="MP91" t="n">
        <v>0</v>
      </c>
      <c r="MQ91" t="n">
        <v>0.00121413815011529</v>
      </c>
      <c r="MR91" t="n">
        <v>0.00113254681764839</v>
      </c>
      <c r="MS91" t="n">
        <v>0.00277984156321182</v>
      </c>
      <c r="MT91" t="n">
        <v>0.00191320739055204</v>
      </c>
      <c r="MU91" t="n">
        <v>0.00142632697291009</v>
      </c>
      <c r="MV91" t="n">
        <v>0.00236005165188696</v>
      </c>
      <c r="MW91" t="n">
        <v>0.00257636352597137</v>
      </c>
      <c r="MX91" t="n">
        <v>0</v>
      </c>
      <c r="MY91" t="n">
        <v>0</v>
      </c>
      <c r="MZ91" t="n">
        <v>0.00171817354425973</v>
      </c>
      <c r="NA91" t="n">
        <v>0</v>
      </c>
      <c r="NB91" t="n">
        <v>0.00185762329188445</v>
      </c>
      <c r="NC91" t="n">
        <v>0.00194414634562905</v>
      </c>
      <c r="ND91" t="n">
        <v>0</v>
      </c>
      <c r="NE91" t="n">
        <v>0.002115734873822</v>
      </c>
      <c r="NF91" t="n">
        <v>0.00178229628971962</v>
      </c>
      <c r="NG91" t="n">
        <v>0.00169708118248939</v>
      </c>
      <c r="NH91" t="n">
        <v>0</v>
      </c>
      <c r="NI91" t="n">
        <v>0.00202296444144326</v>
      </c>
      <c r="NJ91" t="n">
        <v>0.00226471127906919</v>
      </c>
      <c r="NK91" t="n">
        <v>0.00169389158584615</v>
      </c>
      <c r="NL91" t="n">
        <v>0.00148546228096316</v>
      </c>
      <c r="NM91" t="n">
        <v>0.00139520919161579</v>
      </c>
      <c r="NN91" t="n">
        <v>0.00176355078372774</v>
      </c>
      <c r="NO91" t="n">
        <v>0.00178320571948061</v>
      </c>
      <c r="NP91" t="n">
        <v>0.00186951052371513</v>
      </c>
      <c r="NQ91" t="n">
        <v>0</v>
      </c>
      <c r="NR91" t="n">
        <v>0.00373223465228451</v>
      </c>
      <c r="NS91" t="n">
        <v>0.00173771036893372</v>
      </c>
      <c r="NT91" t="n">
        <v>0.00115229972903223</v>
      </c>
      <c r="NU91" t="n">
        <v>0.00156560265271692</v>
      </c>
      <c r="NV91" t="n">
        <v>0.00214804195581565</v>
      </c>
      <c r="NW91" t="n">
        <v>0.00303574654987203</v>
      </c>
      <c r="NX91" t="n">
        <v>0.00204771971885917</v>
      </c>
      <c r="NY91" t="n">
        <v>0.00170932318192663</v>
      </c>
      <c r="NZ91" t="n">
        <v>0.002121924592486</v>
      </c>
      <c r="OA91" t="n">
        <v>0.000531879884123249</v>
      </c>
      <c r="OB91" t="n">
        <v>0.0201250361161757</v>
      </c>
      <c r="OC91" t="n">
        <v>0.0000755480706346051</v>
      </c>
      <c r="OD91" t="n">
        <v>0.00597385891599186</v>
      </c>
      <c r="OE91" t="n">
        <v>0.0100297647359586</v>
      </c>
      <c r="OF91" t="n">
        <v>0.00106069461576945</v>
      </c>
      <c r="OG91" t="n">
        <v>0.00334907019380912</v>
      </c>
      <c r="OH91" t="n">
        <v>0.00105714196263026</v>
      </c>
      <c r="OI91" t="n">
        <v>0.00175762984837995</v>
      </c>
      <c r="OJ91" t="n">
        <v>0.00206267980115178</v>
      </c>
      <c r="OK91" t="n">
        <v>0.00100955863039275</v>
      </c>
      <c r="OL91" t="n">
        <v>0.00291595661846621</v>
      </c>
      <c r="OM91" t="n">
        <v>0.00197372698227788</v>
      </c>
      <c r="ON91" t="n">
        <v>0.00410533492101325</v>
      </c>
      <c r="OO91" t="n">
        <v>0</v>
      </c>
      <c r="OP91" t="n">
        <v>0.00113254681764839</v>
      </c>
      <c r="OQ91" t="n">
        <v>0.00277984156321183</v>
      </c>
      <c r="OR91" t="n">
        <v>0.00191320739055204</v>
      </c>
      <c r="OS91" t="n">
        <v>0.00142632697291009</v>
      </c>
      <c r="OT91" t="n">
        <v>0.00236005165188696</v>
      </c>
      <c r="OU91" t="n">
        <v>0.00257636352597137</v>
      </c>
      <c r="OV91" t="n">
        <v>0</v>
      </c>
      <c r="OW91" t="n">
        <v>0</v>
      </c>
      <c r="OX91" t="n">
        <v>0.00171817354425974</v>
      </c>
      <c r="OY91" t="n">
        <v>0.00155516584090508</v>
      </c>
      <c r="OZ91" t="n">
        <v>0.00185762329188445</v>
      </c>
      <c r="PA91" t="n">
        <v>0.00194414634562905</v>
      </c>
      <c r="PB91" t="n">
        <v>0</v>
      </c>
      <c r="PC91" t="n">
        <v>0.002115734873822</v>
      </c>
      <c r="PD91" t="n">
        <v>0</v>
      </c>
      <c r="PE91" t="n">
        <v>0</v>
      </c>
      <c r="PF91" t="n">
        <v>0</v>
      </c>
      <c r="PG91" t="n">
        <v>0.00202296444144326</v>
      </c>
      <c r="PH91" t="n">
        <v>0.00226471127906919</v>
      </c>
      <c r="PI91" t="n">
        <v>0.00169389158584614</v>
      </c>
      <c r="PJ91" t="n">
        <v>0</v>
      </c>
      <c r="PK91" t="n">
        <v>0.00139520919161579</v>
      </c>
      <c r="PL91" t="n">
        <v>0.00176355078372774</v>
      </c>
      <c r="PM91" t="n">
        <v>0</v>
      </c>
      <c r="PN91" t="n">
        <v>0</v>
      </c>
      <c r="PO91" t="n">
        <v>0</v>
      </c>
      <c r="PP91" t="n">
        <v>0</v>
      </c>
      <c r="PQ91" t="n">
        <v>0.00173771036893372</v>
      </c>
      <c r="PR91" t="n">
        <v>0.00115229972903223</v>
      </c>
      <c r="PS91" t="n">
        <v>0.00156560265271692</v>
      </c>
      <c r="PT91" t="n">
        <v>0.00214804195581565</v>
      </c>
      <c r="PU91" t="n">
        <v>0.00303574654987203</v>
      </c>
      <c r="PV91" t="n">
        <v>0.00204771971885917</v>
      </c>
      <c r="PW91" t="n">
        <v>0.00170932318192663</v>
      </c>
      <c r="PX91" t="n">
        <v>0.002121924592486</v>
      </c>
      <c r="PY91" t="n">
        <v>0.000531879884123249</v>
      </c>
      <c r="PZ91" t="n">
        <v>0.0201250361161757</v>
      </c>
      <c r="QA91" t="n">
        <v>0.0000755480706346053</v>
      </c>
      <c r="QB91" t="n">
        <v>0.00597385891599186</v>
      </c>
      <c r="QC91" t="n">
        <v>0.0100297647359586</v>
      </c>
      <c r="QD91" t="n">
        <v>0</v>
      </c>
      <c r="QE91" t="n">
        <v>0.00334907019380911</v>
      </c>
      <c r="QF91" t="n">
        <v>0.00105714196263026</v>
      </c>
      <c r="QG91" t="n">
        <v>0.00175762984837996</v>
      </c>
      <c r="QH91" t="n">
        <v>0.00206267980115179</v>
      </c>
      <c r="QI91" t="n">
        <v>0.00100955863039275</v>
      </c>
    </row>
    <row r="92">
      <c r="A92" t="s">
        <v>91</v>
      </c>
      <c r="B92" t="n">
        <v>0.00175200243094996</v>
      </c>
      <c r="C92" t="n">
        <v>0.00176337964210848</v>
      </c>
      <c r="D92" t="n">
        <v>0.000655890631353138</v>
      </c>
      <c r="E92" t="n">
        <v>0</v>
      </c>
      <c r="F92" t="n">
        <v>0</v>
      </c>
      <c r="G92" t="n">
        <v>0.000670879288587305</v>
      </c>
      <c r="H92" t="n">
        <v>0.00102331893516414</v>
      </c>
      <c r="I92" t="n">
        <v>0.000731297657214962</v>
      </c>
      <c r="J92" t="n">
        <v>0.00121766003447766</v>
      </c>
      <c r="K92" t="n">
        <v>0.0011170781435321</v>
      </c>
      <c r="L92" t="n">
        <v>0.00124117882649425</v>
      </c>
      <c r="M92" t="n">
        <v>0.00109288662068661</v>
      </c>
      <c r="N92" t="n">
        <v>0.00107932408927223</v>
      </c>
      <c r="O92" t="n">
        <v>0.000975328754489491</v>
      </c>
      <c r="P92" t="n">
        <v>0.000928835919191527</v>
      </c>
      <c r="Q92" t="n">
        <v>0.000628772000743161</v>
      </c>
      <c r="R92" t="n">
        <v>0</v>
      </c>
      <c r="S92" t="n">
        <v>0.000896856090033435</v>
      </c>
      <c r="T92" t="n">
        <v>0</v>
      </c>
      <c r="U92" t="n">
        <v>0.000795862366120315</v>
      </c>
      <c r="V92" t="n">
        <v>0.000759671555168338</v>
      </c>
      <c r="W92" t="n">
        <v>0.000719142300700449</v>
      </c>
      <c r="X92" t="n">
        <v>0.00107326526185504</v>
      </c>
      <c r="Y92" t="n">
        <v>0.000616110754212413</v>
      </c>
      <c r="Z92" t="n">
        <v>0.000878386882587836</v>
      </c>
      <c r="AA92" t="n">
        <v>0</v>
      </c>
      <c r="AB92" t="n">
        <v>0.00082596029173164</v>
      </c>
      <c r="AC92" t="n">
        <v>0.000836688505070996</v>
      </c>
      <c r="AD92" t="n">
        <v>0.000970716767181067</v>
      </c>
      <c r="AE92" t="n">
        <v>0.000888703545227569</v>
      </c>
      <c r="AF92" t="n">
        <v>0.00104515390346286</v>
      </c>
      <c r="AG92" t="n">
        <v>0.000880215482702372</v>
      </c>
      <c r="AH92" t="n">
        <v>0.000617053769473675</v>
      </c>
      <c r="AI92" t="n">
        <v>0.000526911273469163</v>
      </c>
      <c r="AJ92" t="n">
        <v>0.000959156273536854</v>
      </c>
      <c r="AK92" t="n">
        <v>0.00114079736625559</v>
      </c>
      <c r="AL92" t="n">
        <v>0.000706897067889495</v>
      </c>
      <c r="AM92" t="n">
        <v>0.0012761511795768</v>
      </c>
      <c r="AN92" t="n">
        <v>0.000929957885666275</v>
      </c>
      <c r="AO92" t="n">
        <v>0.000488309620886221</v>
      </c>
      <c r="AP92" t="n">
        <v>0.00240387729906004</v>
      </c>
      <c r="AQ92" t="n">
        <v>0.0000730521786087868</v>
      </c>
      <c r="AR92" t="n">
        <v>0.000833649453967311</v>
      </c>
      <c r="AS92" t="n">
        <v>0.00133127587183231</v>
      </c>
      <c r="AT92" t="n">
        <v>0.00049629424307423</v>
      </c>
      <c r="AU92" t="n">
        <v>0.00117486806061295</v>
      </c>
      <c r="AV92" t="n">
        <v>0.000544980504179161</v>
      </c>
      <c r="AW92" t="n">
        <v>0.000711943575262663</v>
      </c>
      <c r="AX92" t="n">
        <v>0.00109551444104885</v>
      </c>
      <c r="AY92" t="n">
        <v>0.000565895267410787</v>
      </c>
      <c r="AZ92" t="n">
        <v>0.00175200243094996</v>
      </c>
      <c r="BA92" t="n">
        <v>0.00176337964210848</v>
      </c>
      <c r="BB92" t="n">
        <v>0.000655890631353138</v>
      </c>
      <c r="BC92" t="n">
        <v>0</v>
      </c>
      <c r="BD92" t="n">
        <v>0.00064811112006767</v>
      </c>
      <c r="BE92" t="n">
        <v>0.000670879288587305</v>
      </c>
      <c r="BF92" t="n">
        <v>0.00102331893516414</v>
      </c>
      <c r="BG92" t="n">
        <v>0.000731297657214962</v>
      </c>
      <c r="BH92" t="n">
        <v>0.00121766003447766</v>
      </c>
      <c r="BI92" t="n">
        <v>0.0011170781435321</v>
      </c>
      <c r="BJ92" t="n">
        <v>0.00124117882649425</v>
      </c>
      <c r="BK92" t="n">
        <v>0.00109288662068661</v>
      </c>
      <c r="BL92" t="n">
        <v>0.00107932408927223</v>
      </c>
      <c r="BM92" t="n">
        <v>0.000975328754489491</v>
      </c>
      <c r="BN92" t="n">
        <v>0.000928835919191527</v>
      </c>
      <c r="BO92" t="n">
        <v>0.000628772000743161</v>
      </c>
      <c r="BP92" t="n">
        <v>0</v>
      </c>
      <c r="BQ92" t="n">
        <v>0.000896856090033435</v>
      </c>
      <c r="BR92" t="n">
        <v>0.000876911303121778</v>
      </c>
      <c r="BS92" t="n">
        <v>0.000795862366120315</v>
      </c>
      <c r="BT92" t="n">
        <v>0.000759671555168338</v>
      </c>
      <c r="BU92" t="n">
        <v>0.00071914230070045</v>
      </c>
      <c r="BV92" t="n">
        <v>0.00107326526185504</v>
      </c>
      <c r="BW92" t="n">
        <v>0.000616110754212414</v>
      </c>
      <c r="BX92" t="n">
        <v>0.000878386882587836</v>
      </c>
      <c r="BY92" t="n">
        <v>0</v>
      </c>
      <c r="BZ92" t="n">
        <v>0.000825960291731641</v>
      </c>
      <c r="CA92" t="n">
        <v>0.000836688505070997</v>
      </c>
      <c r="CB92" t="n">
        <v>0.000970716767181066</v>
      </c>
      <c r="CC92" t="n">
        <v>0.000888703545227569</v>
      </c>
      <c r="CD92" t="n">
        <v>0.00104515390346286</v>
      </c>
      <c r="CE92" t="n">
        <v>0.000880215482702371</v>
      </c>
      <c r="CF92" t="n">
        <v>0.000617053769473675</v>
      </c>
      <c r="CG92" t="n">
        <v>0.000526911273469163</v>
      </c>
      <c r="CH92" t="n">
        <v>0.000959156273536854</v>
      </c>
      <c r="CI92" t="n">
        <v>0.00114079736625559</v>
      </c>
      <c r="CJ92" t="n">
        <v>0.000706897067889496</v>
      </c>
      <c r="CK92" t="n">
        <v>0.0012761511795768</v>
      </c>
      <c r="CL92" t="n">
        <v>0.000929957885666276</v>
      </c>
      <c r="CM92" t="n">
        <v>0.000488309620886221</v>
      </c>
      <c r="CN92" t="n">
        <v>1.00240387729906</v>
      </c>
      <c r="CO92" t="n">
        <v>0.0000730521786087868</v>
      </c>
      <c r="CP92" t="n">
        <v>0.000833649453967311</v>
      </c>
      <c r="CQ92" t="n">
        <v>0.00133127587183231</v>
      </c>
      <c r="CR92" t="n">
        <v>0</v>
      </c>
      <c r="CS92" t="n">
        <v>0.00117486806061295</v>
      </c>
      <c r="CT92" t="n">
        <v>0.00054498050417916</v>
      </c>
      <c r="CU92" t="n">
        <v>0.000711943575262663</v>
      </c>
      <c r="CV92" t="n">
        <v>0.00109551444104885</v>
      </c>
      <c r="CW92" t="n">
        <v>0.000565895267410788</v>
      </c>
      <c r="CX92" t="n">
        <v>0.00175200243094996</v>
      </c>
      <c r="CY92" t="n">
        <v>0.00176337964210848</v>
      </c>
      <c r="CZ92" t="n">
        <v>0</v>
      </c>
      <c r="DA92" t="n">
        <v>0</v>
      </c>
      <c r="DB92" t="n">
        <v>0.000648111120067672</v>
      </c>
      <c r="DC92" t="n">
        <v>0.000670879288587304</v>
      </c>
      <c r="DD92" t="n">
        <v>0.00102331893516415</v>
      </c>
      <c r="DE92" t="n">
        <v>0.000731297657214962</v>
      </c>
      <c r="DF92" t="n">
        <v>0</v>
      </c>
      <c r="DG92" t="n">
        <v>0.0011170781435321</v>
      </c>
      <c r="DH92" t="n">
        <v>0</v>
      </c>
      <c r="DI92" t="n">
        <v>0</v>
      </c>
      <c r="DJ92" t="n">
        <v>0.00107932408927223</v>
      </c>
      <c r="DK92" t="n">
        <v>0</v>
      </c>
      <c r="DL92" t="n">
        <v>0.000928835919191528</v>
      </c>
      <c r="DM92" t="n">
        <v>0</v>
      </c>
      <c r="DN92" t="n">
        <v>0</v>
      </c>
      <c r="DO92" t="n">
        <v>0</v>
      </c>
      <c r="DP92" t="n">
        <v>0</v>
      </c>
      <c r="DQ92" t="n">
        <v>0.000795862366120315</v>
      </c>
      <c r="DR92" t="n">
        <v>0</v>
      </c>
      <c r="DS92" t="n">
        <v>0.000719142300700449</v>
      </c>
      <c r="DT92" t="n">
        <v>0.00107326526185504</v>
      </c>
      <c r="DU92" t="n">
        <v>0.000616110754212413</v>
      </c>
      <c r="DV92" t="n">
        <v>0</v>
      </c>
      <c r="DW92" t="n">
        <v>0</v>
      </c>
      <c r="DX92" t="n">
        <v>0.000825960291731641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0.000617053769473675</v>
      </c>
      <c r="EE92" t="n">
        <v>0.000526911273469163</v>
      </c>
      <c r="EF92" t="n">
        <v>0.000959156273536853</v>
      </c>
      <c r="EG92" t="n">
        <v>0.00114079736625559</v>
      </c>
      <c r="EH92" t="n">
        <v>0.000706897067889496</v>
      </c>
      <c r="EI92" t="n">
        <v>0.0012761511795768</v>
      </c>
      <c r="EJ92" t="n">
        <v>0.000929957885666276</v>
      </c>
      <c r="EK92" t="n">
        <v>0.000488309620886221</v>
      </c>
      <c r="EL92" t="n">
        <v>0.00240387729906004</v>
      </c>
      <c r="EM92" t="n">
        <v>0.0000730521786087868</v>
      </c>
      <c r="EN92" t="n">
        <v>0</v>
      </c>
      <c r="EO92" t="n">
        <v>0.00133127587183231</v>
      </c>
      <c r="EP92" t="n">
        <v>0</v>
      </c>
      <c r="EQ92" t="n">
        <v>0</v>
      </c>
      <c r="ER92" t="n">
        <v>0.000544980504179161</v>
      </c>
      <c r="ES92" t="n">
        <v>0.000711943575262663</v>
      </c>
      <c r="ET92" t="n">
        <v>0.00109551444104885</v>
      </c>
      <c r="EU92" t="n">
        <v>0.000565895267410787</v>
      </c>
      <c r="EV92" t="n">
        <v>0.00175200243094996</v>
      </c>
      <c r="EW92" t="n">
        <v>0.00176337964210848</v>
      </c>
      <c r="EX92" t="n">
        <v>0.000655890631353138</v>
      </c>
      <c r="EY92" t="n">
        <v>0.000638267676042888</v>
      </c>
      <c r="EZ92" t="n">
        <v>0.000648111120067671</v>
      </c>
      <c r="FA92" t="n">
        <v>0.000670879288587304</v>
      </c>
      <c r="FB92" t="n">
        <v>0.00102331893516414</v>
      </c>
      <c r="FC92" t="n">
        <v>0.000731297657214962</v>
      </c>
      <c r="FD92" t="n">
        <v>0.00121766003447766</v>
      </c>
      <c r="FE92" t="n">
        <v>0.0011170781435321</v>
      </c>
      <c r="FF92" t="n">
        <v>0</v>
      </c>
      <c r="FG92" t="n">
        <v>0</v>
      </c>
      <c r="FH92" t="n">
        <v>0.00107932408927223</v>
      </c>
      <c r="FI92" t="n">
        <v>0.000975328754489492</v>
      </c>
      <c r="FJ92" t="n">
        <v>0</v>
      </c>
      <c r="FK92" t="n">
        <v>0.000628772000743161</v>
      </c>
      <c r="FL92" t="n">
        <v>0</v>
      </c>
      <c r="FM92" t="n">
        <v>0.000896856090033434</v>
      </c>
      <c r="FN92" t="n">
        <v>0</v>
      </c>
      <c r="FO92" t="n">
        <v>0.000795862366120315</v>
      </c>
      <c r="FP92" t="n">
        <v>0</v>
      </c>
      <c r="FQ92" t="n">
        <v>0.00071914230070045</v>
      </c>
      <c r="FR92" t="n">
        <v>0.00107326526185504</v>
      </c>
      <c r="FS92" t="n">
        <v>0.000616110754212413</v>
      </c>
      <c r="FT92" t="n">
        <v>0.000878386882587836</v>
      </c>
      <c r="FU92" t="n">
        <v>0</v>
      </c>
      <c r="FV92" t="n">
        <v>0.000825960291731641</v>
      </c>
      <c r="FW92" t="n">
        <v>0.000836688505070997</v>
      </c>
      <c r="FX92" t="n">
        <v>0</v>
      </c>
      <c r="FY92" t="n">
        <v>0</v>
      </c>
      <c r="FZ92" t="n">
        <v>0</v>
      </c>
      <c r="GA92" t="n">
        <v>0.000880215482702371</v>
      </c>
      <c r="GB92" t="n">
        <v>0.000617053769473675</v>
      </c>
      <c r="GC92" t="n">
        <v>0.000526911273469163</v>
      </c>
      <c r="GD92" t="n">
        <v>0.000959156273536855</v>
      </c>
      <c r="GE92" t="n">
        <v>0.00114079736625559</v>
      </c>
      <c r="GF92" t="n">
        <v>0.000706897067889495</v>
      </c>
      <c r="GG92" t="n">
        <v>0.0012761511795768</v>
      </c>
      <c r="GH92" t="n">
        <v>0.000929957885666275</v>
      </c>
      <c r="GI92" t="n">
        <v>0.000488309620886221</v>
      </c>
      <c r="GJ92" t="n">
        <v>0.00240387729906003</v>
      </c>
      <c r="GK92" t="n">
        <v>0</v>
      </c>
      <c r="GL92" t="n">
        <v>0.00083364945396731</v>
      </c>
      <c r="GM92" t="n">
        <v>0.00133127587183231</v>
      </c>
      <c r="GN92" t="n">
        <v>0</v>
      </c>
      <c r="GO92" t="n">
        <v>0.00117486806061295</v>
      </c>
      <c r="GP92" t="n">
        <v>0.000544980504179161</v>
      </c>
      <c r="GQ92" t="n">
        <v>0.000711943575262663</v>
      </c>
      <c r="GR92" t="n">
        <v>0.00109551444104885</v>
      </c>
      <c r="GS92" t="n">
        <v>0.000565895267410787</v>
      </c>
      <c r="GT92" t="n">
        <v>0.00175200243094996</v>
      </c>
      <c r="GU92" t="n">
        <v>0.00176337964210848</v>
      </c>
      <c r="GV92" t="n">
        <v>0</v>
      </c>
      <c r="GW92" t="n">
        <v>0.000638267676042889</v>
      </c>
      <c r="GX92" t="n">
        <v>0</v>
      </c>
      <c r="GY92" t="n">
        <v>0.000670879288587304</v>
      </c>
      <c r="GZ92" t="n">
        <v>0.00102331893516414</v>
      </c>
      <c r="HA92" t="n">
        <v>0.000731297657214962</v>
      </c>
      <c r="HB92" t="n">
        <v>0.00121766003447766</v>
      </c>
      <c r="HC92" t="n">
        <v>0.0011170781435321</v>
      </c>
      <c r="HD92" t="n">
        <v>0.00124117882649425</v>
      </c>
      <c r="HE92" t="n">
        <v>0.00109288662068661</v>
      </c>
      <c r="HF92" t="n">
        <v>0.00107932408927223</v>
      </c>
      <c r="HG92" t="n">
        <v>0.000975328754489492</v>
      </c>
      <c r="HH92" t="n">
        <v>0.000928835919191527</v>
      </c>
      <c r="HI92" t="n">
        <v>0.000628772000743161</v>
      </c>
      <c r="HJ92" t="n">
        <v>0</v>
      </c>
      <c r="HK92" t="n">
        <v>0.000896856090033435</v>
      </c>
      <c r="HL92" t="n">
        <v>0.000876911303121779</v>
      </c>
      <c r="HM92" t="n">
        <v>0.000795862366120314</v>
      </c>
      <c r="HN92" t="n">
        <v>0.000759671555168338</v>
      </c>
      <c r="HO92" t="n">
        <v>0.000719142300700449</v>
      </c>
      <c r="HP92" t="n">
        <v>0.00107326526185505</v>
      </c>
      <c r="HQ92" t="n">
        <v>0.000616110754212413</v>
      </c>
      <c r="HR92" t="n">
        <v>0.000878386882587836</v>
      </c>
      <c r="HS92" t="n">
        <v>0.000722887502034102</v>
      </c>
      <c r="HT92" t="n">
        <v>0.00082596029173164</v>
      </c>
      <c r="HU92" t="n">
        <v>0.000836688505070996</v>
      </c>
      <c r="HV92" t="n">
        <v>0.000970716767181065</v>
      </c>
      <c r="HW92" t="n">
        <v>0.000888703545227568</v>
      </c>
      <c r="HX92" t="n">
        <v>0.00104515390346286</v>
      </c>
      <c r="HY92" t="n">
        <v>0.000880215482702371</v>
      </c>
      <c r="HZ92" t="n">
        <v>0.000617053769473676</v>
      </c>
      <c r="IA92" t="n">
        <v>0.000526911273469163</v>
      </c>
      <c r="IB92" t="n">
        <v>0.000959156273536854</v>
      </c>
      <c r="IC92" t="n">
        <v>0.00114079736625559</v>
      </c>
      <c r="ID92" t="n">
        <v>0.000706897067889495</v>
      </c>
      <c r="IE92" t="n">
        <v>0.0012761511795768</v>
      </c>
      <c r="IF92" t="n">
        <v>0.000929957885666276</v>
      </c>
      <c r="IG92" t="n">
        <v>0.000488309620886221</v>
      </c>
      <c r="IH92" t="n">
        <v>0.00240387729906003</v>
      </c>
      <c r="II92" t="n">
        <v>0.0000730521786087868</v>
      </c>
      <c r="IJ92" t="n">
        <v>0.000833649453967311</v>
      </c>
      <c r="IK92" t="n">
        <v>0.00133127587183231</v>
      </c>
      <c r="IL92" t="n">
        <v>0.00049629424307423</v>
      </c>
      <c r="IM92" t="n">
        <v>0.00117486806061295</v>
      </c>
      <c r="IN92" t="n">
        <v>0.000544980504179162</v>
      </c>
      <c r="IO92" t="n">
        <v>0.000711943575262663</v>
      </c>
      <c r="IP92" t="n">
        <v>0.00109551444104885</v>
      </c>
      <c r="IQ92" t="n">
        <v>0.000565895267410787</v>
      </c>
      <c r="IR92" t="n">
        <v>0.00175200243094996</v>
      </c>
      <c r="IS92" t="n">
        <v>0.00176337964210848</v>
      </c>
      <c r="IT92" t="n">
        <v>0</v>
      </c>
      <c r="IU92" t="n">
        <v>0</v>
      </c>
      <c r="IV92" t="n">
        <v>0.000648111120067671</v>
      </c>
      <c r="IW92" t="n">
        <v>0.000670879288587304</v>
      </c>
      <c r="IX92" t="n">
        <v>0.00102331893516414</v>
      </c>
      <c r="IY92" t="n">
        <v>0.000731297657214962</v>
      </c>
      <c r="IZ92" t="n">
        <v>0.00121766003447766</v>
      </c>
      <c r="JA92" t="n">
        <v>0.0011170781435321</v>
      </c>
      <c r="JB92" t="n">
        <v>0.00124117882649425</v>
      </c>
      <c r="JC92" t="n">
        <v>0</v>
      </c>
      <c r="JD92" t="n">
        <v>0.00107932408927223</v>
      </c>
      <c r="JE92" t="n">
        <v>0.000975328754489492</v>
      </c>
      <c r="JF92" t="n">
        <v>0.000928835919191528</v>
      </c>
      <c r="JG92" t="n">
        <v>0</v>
      </c>
      <c r="JH92" t="n">
        <v>0</v>
      </c>
      <c r="JI92" t="n">
        <v>0.000896856090033435</v>
      </c>
      <c r="JJ92" t="n">
        <v>0.000876911303121779</v>
      </c>
      <c r="JK92" t="n">
        <v>0.000795862366120315</v>
      </c>
      <c r="JL92" t="n">
        <v>0</v>
      </c>
      <c r="JM92" t="n">
        <v>0.00071914230070045</v>
      </c>
      <c r="JN92" t="n">
        <v>0.00107326526185505</v>
      </c>
      <c r="JO92" t="n">
        <v>0.000616110754212413</v>
      </c>
      <c r="JP92" t="n">
        <v>0.000878386882587836</v>
      </c>
      <c r="JQ92" t="n">
        <v>0.000722887502034103</v>
      </c>
      <c r="JR92" t="n">
        <v>0.000825960291731641</v>
      </c>
      <c r="JS92" t="n">
        <v>0.000836688505070997</v>
      </c>
      <c r="JT92" t="n">
        <v>0.000970716767181066</v>
      </c>
      <c r="JU92" t="n">
        <v>0</v>
      </c>
      <c r="JV92" t="n">
        <v>0</v>
      </c>
      <c r="JW92" t="n">
        <v>0.00088021548270237</v>
      </c>
      <c r="JX92" t="n">
        <v>0.000617053769473674</v>
      </c>
      <c r="JY92" t="n">
        <v>0.000526911273469163</v>
      </c>
      <c r="JZ92" t="n">
        <v>0.000959156273536855</v>
      </c>
      <c r="KA92" t="n">
        <v>0.00114079736625559</v>
      </c>
      <c r="KB92" t="n">
        <v>0.000706897067889496</v>
      </c>
      <c r="KC92" t="n">
        <v>0.0012761511795768</v>
      </c>
      <c r="KD92" t="n">
        <v>0.000929957885666275</v>
      </c>
      <c r="KE92" t="n">
        <v>0.000488309620886221</v>
      </c>
      <c r="KF92" t="n">
        <v>0.00240387729906003</v>
      </c>
      <c r="KG92" t="n">
        <v>0</v>
      </c>
      <c r="KH92" t="n">
        <v>0.000833649453967311</v>
      </c>
      <c r="KI92" t="n">
        <v>0.00133127587183231</v>
      </c>
      <c r="KJ92" t="n">
        <v>0.00049629424307423</v>
      </c>
      <c r="KK92" t="n">
        <v>0.00117486806061295</v>
      </c>
      <c r="KL92" t="n">
        <v>0.000544980504179161</v>
      </c>
      <c r="KM92" t="n">
        <v>0.000711943575262662</v>
      </c>
      <c r="KN92" t="n">
        <v>0.00109551444104885</v>
      </c>
      <c r="KO92" t="n">
        <v>0.000565895267410787</v>
      </c>
      <c r="KP92" t="n">
        <v>0.00175200243094996</v>
      </c>
      <c r="KQ92" t="n">
        <v>0</v>
      </c>
      <c r="KR92" t="n">
        <v>0</v>
      </c>
      <c r="KS92" t="n">
        <v>0.000638267676042888</v>
      </c>
      <c r="KT92" t="n">
        <v>0.00064811112006767</v>
      </c>
      <c r="KU92" t="n">
        <v>0.000670879288587304</v>
      </c>
      <c r="KV92" t="n">
        <v>0.00102331893516414</v>
      </c>
      <c r="KW92" t="n">
        <v>0.000731297657214962</v>
      </c>
      <c r="KX92" t="n">
        <v>0.00121766003447766</v>
      </c>
      <c r="KY92" t="n">
        <v>0.0011170781435321</v>
      </c>
      <c r="KZ92" t="n">
        <v>0.00124117882649425</v>
      </c>
      <c r="LA92" t="n">
        <v>0.00109288662068661</v>
      </c>
      <c r="LB92" t="n">
        <v>0.00107932408927223</v>
      </c>
      <c r="LC92" t="n">
        <v>0.000975328754489491</v>
      </c>
      <c r="LD92" t="n">
        <v>0.000928835919191528</v>
      </c>
      <c r="LE92" t="n">
        <v>0.000628772000743161</v>
      </c>
      <c r="LF92" t="n">
        <v>0.000847378151417562</v>
      </c>
      <c r="LG92" t="n">
        <v>0.000896856090033435</v>
      </c>
      <c r="LH92" t="n">
        <v>0.00087691130312178</v>
      </c>
      <c r="LI92" t="n">
        <v>0.000795862366120315</v>
      </c>
      <c r="LJ92" t="n">
        <v>0.000759671555168338</v>
      </c>
      <c r="LK92" t="n">
        <v>0.000719142300700449</v>
      </c>
      <c r="LL92" t="n">
        <v>0.00107326526185504</v>
      </c>
      <c r="LM92" t="n">
        <v>0.000616110754212413</v>
      </c>
      <c r="LN92" t="n">
        <v>0.000878386882587838</v>
      </c>
      <c r="LO92" t="n">
        <v>0.000722887502034102</v>
      </c>
      <c r="LP92" t="n">
        <v>0.000825960291731641</v>
      </c>
      <c r="LQ92" t="n">
        <v>0.000836688505070997</v>
      </c>
      <c r="LR92" t="n">
        <v>0.000970716767181066</v>
      </c>
      <c r="LS92" t="n">
        <v>0.00088870354522757</v>
      </c>
      <c r="LT92" t="n">
        <v>0.00104515390346286</v>
      </c>
      <c r="LU92" t="n">
        <v>0.00088021548270237</v>
      </c>
      <c r="LV92" t="n">
        <v>0.000617053769473674</v>
      </c>
      <c r="LW92" t="n">
        <v>0.000526911273469163</v>
      </c>
      <c r="LX92" t="n">
        <v>0.000959156273536855</v>
      </c>
      <c r="LY92" t="n">
        <v>0.00114079736625559</v>
      </c>
      <c r="LZ92" t="n">
        <v>0.000706897067889496</v>
      </c>
      <c r="MA92" t="n">
        <v>0.0012761511795768</v>
      </c>
      <c r="MB92" t="n">
        <v>0.000929957885666276</v>
      </c>
      <c r="MC92" t="n">
        <v>0.000488309620886221</v>
      </c>
      <c r="MD92" t="n">
        <v>0.00240387729906004</v>
      </c>
      <c r="ME92" t="n">
        <v>0.0000730521786087867</v>
      </c>
      <c r="MF92" t="n">
        <v>0.000833649453967311</v>
      </c>
      <c r="MG92" t="n">
        <v>0.00133127587183231</v>
      </c>
      <c r="MH92" t="n">
        <v>0.00049629424307423</v>
      </c>
      <c r="MI92" t="n">
        <v>0.00117486806061295</v>
      </c>
      <c r="MJ92" t="n">
        <v>0.000544980504179161</v>
      </c>
      <c r="MK92" t="n">
        <v>0.000711943575262662</v>
      </c>
      <c r="ML92" t="n">
        <v>0.00109551444104885</v>
      </c>
      <c r="MM92" t="n">
        <v>0.000565895267410787</v>
      </c>
      <c r="MN92" t="n">
        <v>0.00175200243094996</v>
      </c>
      <c r="MO92" t="n">
        <v>0.00176337964210848</v>
      </c>
      <c r="MP92" t="n">
        <v>0</v>
      </c>
      <c r="MQ92" t="n">
        <v>0.000638267676042889</v>
      </c>
      <c r="MR92" t="n">
        <v>0.00064811112006767</v>
      </c>
      <c r="MS92" t="n">
        <v>0.000670879288587305</v>
      </c>
      <c r="MT92" t="n">
        <v>0.00102331893516414</v>
      </c>
      <c r="MU92" t="n">
        <v>0.000731297657214963</v>
      </c>
      <c r="MV92" t="n">
        <v>0.00121766003447766</v>
      </c>
      <c r="MW92" t="n">
        <v>0.0011170781435321</v>
      </c>
      <c r="MX92" t="n">
        <v>0</v>
      </c>
      <c r="MY92" t="n">
        <v>0</v>
      </c>
      <c r="MZ92" t="n">
        <v>0.00107932408927223</v>
      </c>
      <c r="NA92" t="n">
        <v>0</v>
      </c>
      <c r="NB92" t="n">
        <v>0.000928835919191527</v>
      </c>
      <c r="NC92" t="n">
        <v>0.00062877200074316</v>
      </c>
      <c r="ND92" t="n">
        <v>0</v>
      </c>
      <c r="NE92" t="n">
        <v>0.000896856090033435</v>
      </c>
      <c r="NF92" t="n">
        <v>0.000876911303121779</v>
      </c>
      <c r="NG92" t="n">
        <v>0.000795862366120315</v>
      </c>
      <c r="NH92" t="n">
        <v>0</v>
      </c>
      <c r="NI92" t="n">
        <v>0.00071914230070045</v>
      </c>
      <c r="NJ92" t="n">
        <v>0.00107326526185504</v>
      </c>
      <c r="NK92" t="n">
        <v>0.000616110754212414</v>
      </c>
      <c r="NL92" t="n">
        <v>0.000878386882587836</v>
      </c>
      <c r="NM92" t="n">
        <v>0.000722887502034102</v>
      </c>
      <c r="NN92" t="n">
        <v>0.00082596029173164</v>
      </c>
      <c r="NO92" t="n">
        <v>0.000836688505070996</v>
      </c>
      <c r="NP92" t="n">
        <v>0.000970716767181067</v>
      </c>
      <c r="NQ92" t="n">
        <v>0</v>
      </c>
      <c r="NR92" t="n">
        <v>0.00104515390346286</v>
      </c>
      <c r="NS92" t="n">
        <v>0.000880215482702372</v>
      </c>
      <c r="NT92" t="n">
        <v>0.000617053769473675</v>
      </c>
      <c r="NU92" t="n">
        <v>0.000526911273469162</v>
      </c>
      <c r="NV92" t="n">
        <v>0.000959156273536854</v>
      </c>
      <c r="NW92" t="n">
        <v>0.00114079736625559</v>
      </c>
      <c r="NX92" t="n">
        <v>0.000706897067889496</v>
      </c>
      <c r="NY92" t="n">
        <v>0.0012761511795768</v>
      </c>
      <c r="NZ92" t="n">
        <v>0.000929957885666276</v>
      </c>
      <c r="OA92" t="n">
        <v>0.000488309620886221</v>
      </c>
      <c r="OB92" t="n">
        <v>0.00240387729906004</v>
      </c>
      <c r="OC92" t="n">
        <v>0.0000730521786087867</v>
      </c>
      <c r="OD92" t="n">
        <v>0.000833649453967311</v>
      </c>
      <c r="OE92" t="n">
        <v>0.00133127587183231</v>
      </c>
      <c r="OF92" t="n">
        <v>0.00049629424307423</v>
      </c>
      <c r="OG92" t="n">
        <v>0.00117486806061295</v>
      </c>
      <c r="OH92" t="n">
        <v>0.000544980504179162</v>
      </c>
      <c r="OI92" t="n">
        <v>0.000711943575262663</v>
      </c>
      <c r="OJ92" t="n">
        <v>0.00109551444104885</v>
      </c>
      <c r="OK92" t="n">
        <v>0.000565895267410787</v>
      </c>
      <c r="OL92" t="n">
        <v>0.00175200243094996</v>
      </c>
      <c r="OM92" t="n">
        <v>0.00176337964210848</v>
      </c>
      <c r="ON92" t="n">
        <v>0.000655890631353138</v>
      </c>
      <c r="OO92" t="n">
        <v>0</v>
      </c>
      <c r="OP92" t="n">
        <v>0.000648111120067671</v>
      </c>
      <c r="OQ92" t="n">
        <v>0.000670879288587306</v>
      </c>
      <c r="OR92" t="n">
        <v>0.00102331893516414</v>
      </c>
      <c r="OS92" t="n">
        <v>0.000731297657214962</v>
      </c>
      <c r="OT92" t="n">
        <v>0.00121766003447766</v>
      </c>
      <c r="OU92" t="n">
        <v>0.0011170781435321</v>
      </c>
      <c r="OV92" t="n">
        <v>0</v>
      </c>
      <c r="OW92" t="n">
        <v>0</v>
      </c>
      <c r="OX92" t="n">
        <v>0.00107932408927223</v>
      </c>
      <c r="OY92" t="n">
        <v>0.00097532875448949</v>
      </c>
      <c r="OZ92" t="n">
        <v>0.000928835919191527</v>
      </c>
      <c r="PA92" t="n">
        <v>0.000628772000743161</v>
      </c>
      <c r="PB92" t="n">
        <v>0</v>
      </c>
      <c r="PC92" t="n">
        <v>0.000896856090033435</v>
      </c>
      <c r="PD92" t="n">
        <v>0</v>
      </c>
      <c r="PE92" t="n">
        <v>0</v>
      </c>
      <c r="PF92" t="n">
        <v>0</v>
      </c>
      <c r="PG92" t="n">
        <v>0.000719142300700449</v>
      </c>
      <c r="PH92" t="n">
        <v>0.00107326526185504</v>
      </c>
      <c r="PI92" t="n">
        <v>0.000616110754212413</v>
      </c>
      <c r="PJ92" t="n">
        <v>0</v>
      </c>
      <c r="PK92" t="n">
        <v>0.000722887502034102</v>
      </c>
      <c r="PL92" t="n">
        <v>0.00082596029173164</v>
      </c>
      <c r="PM92" t="n">
        <v>0</v>
      </c>
      <c r="PN92" t="n">
        <v>0</v>
      </c>
      <c r="PO92" t="n">
        <v>0</v>
      </c>
      <c r="PP92" t="n">
        <v>0</v>
      </c>
      <c r="PQ92" t="n">
        <v>0.000880215482702372</v>
      </c>
      <c r="PR92" t="n">
        <v>0.000617053769473675</v>
      </c>
      <c r="PS92" t="n">
        <v>0.000526911273469163</v>
      </c>
      <c r="PT92" t="n">
        <v>0.000959156273536854</v>
      </c>
      <c r="PU92" t="n">
        <v>0.00114079736625559</v>
      </c>
      <c r="PV92" t="n">
        <v>0.000706897067889495</v>
      </c>
      <c r="PW92" t="n">
        <v>0.0012761511795768</v>
      </c>
      <c r="PX92" t="n">
        <v>0.000929957885666275</v>
      </c>
      <c r="PY92" t="n">
        <v>0.000488309620886222</v>
      </c>
      <c r="PZ92" t="n">
        <v>0.00240387729906003</v>
      </c>
      <c r="QA92" t="n">
        <v>0.0000730521786087869</v>
      </c>
      <c r="QB92" t="n">
        <v>0.000833649453967311</v>
      </c>
      <c r="QC92" t="n">
        <v>0.00133127587183231</v>
      </c>
      <c r="QD92" t="n">
        <v>0</v>
      </c>
      <c r="QE92" t="n">
        <v>0.00117486806061295</v>
      </c>
      <c r="QF92" t="n">
        <v>0.000544980504179161</v>
      </c>
      <c r="QG92" t="n">
        <v>0.000711943575262664</v>
      </c>
      <c r="QH92" t="n">
        <v>0.00109551444104885</v>
      </c>
      <c r="QI92" t="n">
        <v>0.000565895267410787</v>
      </c>
    </row>
    <row r="93">
      <c r="A93" t="s">
        <v>92</v>
      </c>
      <c r="B93" t="n">
        <v>0.00517422136444915</v>
      </c>
      <c r="C93" t="n">
        <v>0.00412514441310294</v>
      </c>
      <c r="D93" t="n">
        <v>0.00533663530417919</v>
      </c>
      <c r="E93" t="n">
        <v>0</v>
      </c>
      <c r="F93" t="n">
        <v>0</v>
      </c>
      <c r="G93" t="n">
        <v>0.0163215573454945</v>
      </c>
      <c r="H93" t="n">
        <v>0.00386409252287007</v>
      </c>
      <c r="I93" t="n">
        <v>0.00366962936355355</v>
      </c>
      <c r="J93" t="n">
        <v>0.0050957690162201</v>
      </c>
      <c r="K93" t="n">
        <v>0.00506743680690186</v>
      </c>
      <c r="L93" t="n">
        <v>0.00472304973303933</v>
      </c>
      <c r="M93" t="n">
        <v>0.00465355251346922</v>
      </c>
      <c r="N93" t="n">
        <v>0.00384207893596973</v>
      </c>
      <c r="O93" t="n">
        <v>0.00471703496324731</v>
      </c>
      <c r="P93" t="n">
        <v>0.00476590494523858</v>
      </c>
      <c r="Q93" t="n">
        <v>0.0100361949318908</v>
      </c>
      <c r="R93" t="n">
        <v>0</v>
      </c>
      <c r="S93" t="n">
        <v>0.00508006715933778</v>
      </c>
      <c r="T93" t="n">
        <v>0</v>
      </c>
      <c r="U93" t="n">
        <v>0.00421126980387345</v>
      </c>
      <c r="V93" t="n">
        <v>0.00618493091178521</v>
      </c>
      <c r="W93" t="n">
        <v>0.00791158283015058</v>
      </c>
      <c r="X93" t="n">
        <v>0.00482097390902893</v>
      </c>
      <c r="Y93" t="n">
        <v>0.00442440388935443</v>
      </c>
      <c r="Z93" t="n">
        <v>0.00538262299482116</v>
      </c>
      <c r="AA93" t="n">
        <v>0</v>
      </c>
      <c r="AB93" t="n">
        <v>0.00439176351400707</v>
      </c>
      <c r="AC93" t="n">
        <v>0.00428432717096609</v>
      </c>
      <c r="AD93" t="n">
        <v>0.00499256933555633</v>
      </c>
      <c r="AE93" t="n">
        <v>0.00409657688712652</v>
      </c>
      <c r="AF93" t="n">
        <v>0.00632222756546371</v>
      </c>
      <c r="AG93" t="n">
        <v>0.00459271341033782</v>
      </c>
      <c r="AH93" t="n">
        <v>0.00258751011300265</v>
      </c>
      <c r="AI93" t="n">
        <v>0.00245815803716709</v>
      </c>
      <c r="AJ93" t="n">
        <v>0.0048649300976308</v>
      </c>
      <c r="AK93" t="n">
        <v>0.00443671463724027</v>
      </c>
      <c r="AL93" t="n">
        <v>0.00347987006373789</v>
      </c>
      <c r="AM93" t="n">
        <v>0.00358129878064158</v>
      </c>
      <c r="AN93" t="n">
        <v>0.00397856473017204</v>
      </c>
      <c r="AO93" t="n">
        <v>0.0521605386001188</v>
      </c>
      <c r="AP93" t="n">
        <v>0.0328791860694775</v>
      </c>
      <c r="AQ93" t="n">
        <v>0.136375439204107</v>
      </c>
      <c r="AR93" t="n">
        <v>0.00792979856294811</v>
      </c>
      <c r="AS93" t="n">
        <v>0.0128900737401163</v>
      </c>
      <c r="AT93" t="n">
        <v>0.00220761920293234</v>
      </c>
      <c r="AU93" t="n">
        <v>0.0056181195728075</v>
      </c>
      <c r="AV93" t="n">
        <v>0.00179372492041074</v>
      </c>
      <c r="AW93" t="n">
        <v>0.00334020295926566</v>
      </c>
      <c r="AX93" t="n">
        <v>0.00366434102439627</v>
      </c>
      <c r="AY93" t="n">
        <v>0.0122585055576064</v>
      </c>
      <c r="AZ93" t="n">
        <v>0.00517422136444915</v>
      </c>
      <c r="BA93" t="n">
        <v>0.00412514441310294</v>
      </c>
      <c r="BB93" t="n">
        <v>0.00533663530417919</v>
      </c>
      <c r="BC93" t="n">
        <v>0</v>
      </c>
      <c r="BD93" t="n">
        <v>0.00606341602704181</v>
      </c>
      <c r="BE93" t="n">
        <v>0.0163215573454945</v>
      </c>
      <c r="BF93" t="n">
        <v>0.00386409252287007</v>
      </c>
      <c r="BG93" t="n">
        <v>0.00366962936355355</v>
      </c>
      <c r="BH93" t="n">
        <v>0.00509576901622009</v>
      </c>
      <c r="BI93" t="n">
        <v>0.00506743680690186</v>
      </c>
      <c r="BJ93" t="n">
        <v>0.00472304973303933</v>
      </c>
      <c r="BK93" t="n">
        <v>0.00465355251346922</v>
      </c>
      <c r="BL93" t="n">
        <v>0.00384207893596973</v>
      </c>
      <c r="BM93" t="n">
        <v>0.00471703496324731</v>
      </c>
      <c r="BN93" t="n">
        <v>0.00476590494523858</v>
      </c>
      <c r="BO93" t="n">
        <v>0.0100361949318908</v>
      </c>
      <c r="BP93" t="n">
        <v>0</v>
      </c>
      <c r="BQ93" t="n">
        <v>0.00508006715933778</v>
      </c>
      <c r="BR93" t="n">
        <v>0.00404284561150427</v>
      </c>
      <c r="BS93" t="n">
        <v>0.00421126980387346</v>
      </c>
      <c r="BT93" t="n">
        <v>0.00618493091178522</v>
      </c>
      <c r="BU93" t="n">
        <v>0.00791158283015059</v>
      </c>
      <c r="BV93" t="n">
        <v>0.00482097390902893</v>
      </c>
      <c r="BW93" t="n">
        <v>0.00442440388935443</v>
      </c>
      <c r="BX93" t="n">
        <v>0.00538262299482116</v>
      </c>
      <c r="BY93" t="n">
        <v>0</v>
      </c>
      <c r="BZ93" t="n">
        <v>0.00439176351400707</v>
      </c>
      <c r="CA93" t="n">
        <v>0.00428432717096609</v>
      </c>
      <c r="CB93" t="n">
        <v>0.00499256933555633</v>
      </c>
      <c r="CC93" t="n">
        <v>0.00409657688712652</v>
      </c>
      <c r="CD93" t="n">
        <v>0.00632222756546371</v>
      </c>
      <c r="CE93" t="n">
        <v>0.00459271341033782</v>
      </c>
      <c r="CF93" t="n">
        <v>0.00258751011300265</v>
      </c>
      <c r="CG93" t="n">
        <v>0.00245815803716709</v>
      </c>
      <c r="CH93" t="n">
        <v>0.0048649300976308</v>
      </c>
      <c r="CI93" t="n">
        <v>0.00443671463724027</v>
      </c>
      <c r="CJ93" t="n">
        <v>0.00347987006373789</v>
      </c>
      <c r="CK93" t="n">
        <v>0.00358129878064158</v>
      </c>
      <c r="CL93" t="n">
        <v>0.00397856473017204</v>
      </c>
      <c r="CM93" t="n">
        <v>0.0521605386001188</v>
      </c>
      <c r="CN93" t="n">
        <v>0.0328791860694774</v>
      </c>
      <c r="CO93" t="n">
        <v>1.13637543920411</v>
      </c>
      <c r="CP93" t="n">
        <v>0.00792979856294811</v>
      </c>
      <c r="CQ93" t="n">
        <v>0.0128900737401163</v>
      </c>
      <c r="CR93" t="n">
        <v>0</v>
      </c>
      <c r="CS93" t="n">
        <v>0.0056181195728075</v>
      </c>
      <c r="CT93" t="n">
        <v>0.00179372492041074</v>
      </c>
      <c r="CU93" t="n">
        <v>0.00334020295926566</v>
      </c>
      <c r="CV93" t="n">
        <v>0.00366434102439626</v>
      </c>
      <c r="CW93" t="n">
        <v>0.0122585055576064</v>
      </c>
      <c r="CX93" t="n">
        <v>0.00517422136444915</v>
      </c>
      <c r="CY93" t="n">
        <v>0.00412514441310294</v>
      </c>
      <c r="CZ93" t="n">
        <v>0</v>
      </c>
      <c r="DA93" t="n">
        <v>0</v>
      </c>
      <c r="DB93" t="n">
        <v>0.00606341602704182</v>
      </c>
      <c r="DC93" t="n">
        <v>0.0163215573454945</v>
      </c>
      <c r="DD93" t="n">
        <v>0.00386409252287008</v>
      </c>
      <c r="DE93" t="n">
        <v>0.00366962936355355</v>
      </c>
      <c r="DF93" t="n">
        <v>0</v>
      </c>
      <c r="DG93" t="n">
        <v>0.00506743680690186</v>
      </c>
      <c r="DH93" t="n">
        <v>0</v>
      </c>
      <c r="DI93" t="n">
        <v>0</v>
      </c>
      <c r="DJ93" t="n">
        <v>0.00384207893596973</v>
      </c>
      <c r="DK93" t="n">
        <v>0</v>
      </c>
      <c r="DL93" t="n">
        <v>0.00476590494523858</v>
      </c>
      <c r="DM93" t="n">
        <v>0</v>
      </c>
      <c r="DN93" t="n">
        <v>0</v>
      </c>
      <c r="DO93" t="n">
        <v>0</v>
      </c>
      <c r="DP93" t="n">
        <v>0</v>
      </c>
      <c r="DQ93" t="n">
        <v>0.00421126980387346</v>
      </c>
      <c r="DR93" t="n">
        <v>0</v>
      </c>
      <c r="DS93" t="n">
        <v>0.00791158283015059</v>
      </c>
      <c r="DT93" t="n">
        <v>0.00482097390902893</v>
      </c>
      <c r="DU93" t="n">
        <v>0.00442440388935443</v>
      </c>
      <c r="DV93" t="n">
        <v>0</v>
      </c>
      <c r="DW93" t="n">
        <v>0</v>
      </c>
      <c r="DX93" t="n">
        <v>0.00439176351400707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0.00258751011300265</v>
      </c>
      <c r="EE93" t="n">
        <v>0.00245815803716709</v>
      </c>
      <c r="EF93" t="n">
        <v>0.0048649300976308</v>
      </c>
      <c r="EG93" t="n">
        <v>0.00443671463724027</v>
      </c>
      <c r="EH93" t="n">
        <v>0.00347987006373789</v>
      </c>
      <c r="EI93" t="n">
        <v>0.00358129878064158</v>
      </c>
      <c r="EJ93" t="n">
        <v>0.00397856473017204</v>
      </c>
      <c r="EK93" t="n">
        <v>0.0521605386001188</v>
      </c>
      <c r="EL93" t="n">
        <v>0.0328791860694775</v>
      </c>
      <c r="EM93" t="n">
        <v>0.136375439204107</v>
      </c>
      <c r="EN93" t="n">
        <v>0</v>
      </c>
      <c r="EO93" t="n">
        <v>0.0128900737401163</v>
      </c>
      <c r="EP93" t="n">
        <v>0</v>
      </c>
      <c r="EQ93" t="n">
        <v>0</v>
      </c>
      <c r="ER93" t="n">
        <v>0.00179372492041074</v>
      </c>
      <c r="ES93" t="n">
        <v>0.00334020295926566</v>
      </c>
      <c r="ET93" t="n">
        <v>0.00366434102439626</v>
      </c>
      <c r="EU93" t="n">
        <v>0.0122585055576064</v>
      </c>
      <c r="EV93" t="n">
        <v>0.00517422136444915</v>
      </c>
      <c r="EW93" t="n">
        <v>0.00412514441310294</v>
      </c>
      <c r="EX93" t="n">
        <v>0.00533663530417919</v>
      </c>
      <c r="EY93" t="n">
        <v>0.00567600072164753</v>
      </c>
      <c r="EZ93" t="n">
        <v>0.00606341602704182</v>
      </c>
      <c r="FA93" t="n">
        <v>0.0163215573454945</v>
      </c>
      <c r="FB93" t="n">
        <v>0.00386409252287007</v>
      </c>
      <c r="FC93" t="n">
        <v>0.00366962936355355</v>
      </c>
      <c r="FD93" t="n">
        <v>0.0050957690162201</v>
      </c>
      <c r="FE93" t="n">
        <v>0.00506743680690186</v>
      </c>
      <c r="FF93" t="n">
        <v>0</v>
      </c>
      <c r="FG93" t="n">
        <v>0</v>
      </c>
      <c r="FH93" t="n">
        <v>0.00384207893596973</v>
      </c>
      <c r="FI93" t="n">
        <v>0.00471703496324731</v>
      </c>
      <c r="FJ93" t="n">
        <v>0</v>
      </c>
      <c r="FK93" t="n">
        <v>0.0100361949318908</v>
      </c>
      <c r="FL93" t="n">
        <v>0</v>
      </c>
      <c r="FM93" t="n">
        <v>0.00508006715933778</v>
      </c>
      <c r="FN93" t="n">
        <v>0</v>
      </c>
      <c r="FO93" t="n">
        <v>0.00421126980387346</v>
      </c>
      <c r="FP93" t="n">
        <v>0</v>
      </c>
      <c r="FQ93" t="n">
        <v>0.0079115828301506</v>
      </c>
      <c r="FR93" t="n">
        <v>0.00482097390902893</v>
      </c>
      <c r="FS93" t="n">
        <v>0.00442440388935443</v>
      </c>
      <c r="FT93" t="n">
        <v>0.00538262299482116</v>
      </c>
      <c r="FU93" t="n">
        <v>0</v>
      </c>
      <c r="FV93" t="n">
        <v>0.00439176351400707</v>
      </c>
      <c r="FW93" t="n">
        <v>0.0042843271709661</v>
      </c>
      <c r="FX93" t="n">
        <v>0</v>
      </c>
      <c r="FY93" t="n">
        <v>0</v>
      </c>
      <c r="FZ93" t="n">
        <v>0</v>
      </c>
      <c r="GA93" t="n">
        <v>0.00459271341033781</v>
      </c>
      <c r="GB93" t="n">
        <v>0.00258751011300265</v>
      </c>
      <c r="GC93" t="n">
        <v>0.00245815803716709</v>
      </c>
      <c r="GD93" t="n">
        <v>0.0048649300976308</v>
      </c>
      <c r="GE93" t="n">
        <v>0.00443671463724027</v>
      </c>
      <c r="GF93" t="n">
        <v>0.0034798700637379</v>
      </c>
      <c r="GG93" t="n">
        <v>0.00358129878064158</v>
      </c>
      <c r="GH93" t="n">
        <v>0.00397856473017204</v>
      </c>
      <c r="GI93" t="n">
        <v>0.0521605386001187</v>
      </c>
      <c r="GJ93" t="n">
        <v>0.0328791860694775</v>
      </c>
      <c r="GK93" t="n">
        <v>0</v>
      </c>
      <c r="GL93" t="n">
        <v>0.00792979856294811</v>
      </c>
      <c r="GM93" t="n">
        <v>0.0128900737401163</v>
      </c>
      <c r="GN93" t="n">
        <v>0</v>
      </c>
      <c r="GO93" t="n">
        <v>0.0056181195728075</v>
      </c>
      <c r="GP93" t="n">
        <v>0.00179372492041074</v>
      </c>
      <c r="GQ93" t="n">
        <v>0.00334020295926566</v>
      </c>
      <c r="GR93" t="n">
        <v>0.00366434102439626</v>
      </c>
      <c r="GS93" t="n">
        <v>0.0122585055576064</v>
      </c>
      <c r="GT93" t="n">
        <v>0.00517422136444915</v>
      </c>
      <c r="GU93" t="n">
        <v>0.00412514441310294</v>
      </c>
      <c r="GV93" t="n">
        <v>0</v>
      </c>
      <c r="GW93" t="n">
        <v>0.00567600072164753</v>
      </c>
      <c r="GX93" t="n">
        <v>0</v>
      </c>
      <c r="GY93" t="n">
        <v>0.0163215573454945</v>
      </c>
      <c r="GZ93" t="n">
        <v>0.00386409252287008</v>
      </c>
      <c r="HA93" t="n">
        <v>0.00366962936355355</v>
      </c>
      <c r="HB93" t="n">
        <v>0.00509576901622009</v>
      </c>
      <c r="HC93" t="n">
        <v>0.00506743680690186</v>
      </c>
      <c r="HD93" t="n">
        <v>0.00472304973303933</v>
      </c>
      <c r="HE93" t="n">
        <v>0.00465355251346923</v>
      </c>
      <c r="HF93" t="n">
        <v>0.00384207893596973</v>
      </c>
      <c r="HG93" t="n">
        <v>0.00471703496324731</v>
      </c>
      <c r="HH93" t="n">
        <v>0.00476590494523858</v>
      </c>
      <c r="HI93" t="n">
        <v>0.0100361949318908</v>
      </c>
      <c r="HJ93" t="n">
        <v>0</v>
      </c>
      <c r="HK93" t="n">
        <v>0.00508006715933778</v>
      </c>
      <c r="HL93" t="n">
        <v>0.00404284561150427</v>
      </c>
      <c r="HM93" t="n">
        <v>0.00421126980387346</v>
      </c>
      <c r="HN93" t="n">
        <v>0.00618493091178521</v>
      </c>
      <c r="HO93" t="n">
        <v>0.00791158283015058</v>
      </c>
      <c r="HP93" t="n">
        <v>0.00482097390902894</v>
      </c>
      <c r="HQ93" t="n">
        <v>0.00442440388935443</v>
      </c>
      <c r="HR93" t="n">
        <v>0.00538262299482116</v>
      </c>
      <c r="HS93" t="n">
        <v>0.00460273753275245</v>
      </c>
      <c r="HT93" t="n">
        <v>0.00439176351400706</v>
      </c>
      <c r="HU93" t="n">
        <v>0.00428432717096609</v>
      </c>
      <c r="HV93" t="n">
        <v>0.00499256933555632</v>
      </c>
      <c r="HW93" t="n">
        <v>0.00409657688712652</v>
      </c>
      <c r="HX93" t="n">
        <v>0.00632222756546371</v>
      </c>
      <c r="HY93" t="n">
        <v>0.00459271341033781</v>
      </c>
      <c r="HZ93" t="n">
        <v>0.00258751011300265</v>
      </c>
      <c r="IA93" t="n">
        <v>0.00245815803716709</v>
      </c>
      <c r="IB93" t="n">
        <v>0.0048649300976308</v>
      </c>
      <c r="IC93" t="n">
        <v>0.00443671463724027</v>
      </c>
      <c r="ID93" t="n">
        <v>0.00347987006373789</v>
      </c>
      <c r="IE93" t="n">
        <v>0.00358129878064159</v>
      </c>
      <c r="IF93" t="n">
        <v>0.00397856473017204</v>
      </c>
      <c r="IG93" t="n">
        <v>0.0521605386001187</v>
      </c>
      <c r="IH93" t="n">
        <v>0.0328791860694774</v>
      </c>
      <c r="II93" t="n">
        <v>0.136375439204107</v>
      </c>
      <c r="IJ93" t="n">
        <v>0.00792979856294811</v>
      </c>
      <c r="IK93" t="n">
        <v>0.0128900737401163</v>
      </c>
      <c r="IL93" t="n">
        <v>0.00220761920293234</v>
      </c>
      <c r="IM93" t="n">
        <v>0.0056181195728075</v>
      </c>
      <c r="IN93" t="n">
        <v>0.00179372492041074</v>
      </c>
      <c r="IO93" t="n">
        <v>0.00334020295926566</v>
      </c>
      <c r="IP93" t="n">
        <v>0.00366434102439626</v>
      </c>
      <c r="IQ93" t="n">
        <v>0.0122585055576064</v>
      </c>
      <c r="IR93" t="n">
        <v>0.00517422136444915</v>
      </c>
      <c r="IS93" t="n">
        <v>0.00412514441310294</v>
      </c>
      <c r="IT93" t="n">
        <v>0</v>
      </c>
      <c r="IU93" t="n">
        <v>0</v>
      </c>
      <c r="IV93" t="n">
        <v>0.00606341602704182</v>
      </c>
      <c r="IW93" t="n">
        <v>0.0163215573454945</v>
      </c>
      <c r="IX93" t="n">
        <v>0.00386409252287007</v>
      </c>
      <c r="IY93" t="n">
        <v>0.00366962936355355</v>
      </c>
      <c r="IZ93" t="n">
        <v>0.00509576901622009</v>
      </c>
      <c r="JA93" t="n">
        <v>0.00506743680690185</v>
      </c>
      <c r="JB93" t="n">
        <v>0.00472304973303932</v>
      </c>
      <c r="JC93" t="n">
        <v>0</v>
      </c>
      <c r="JD93" t="n">
        <v>0.00384207893596973</v>
      </c>
      <c r="JE93" t="n">
        <v>0.00471703496324731</v>
      </c>
      <c r="JF93" t="n">
        <v>0.00476590494523858</v>
      </c>
      <c r="JG93" t="n">
        <v>0</v>
      </c>
      <c r="JH93" t="n">
        <v>0</v>
      </c>
      <c r="JI93" t="n">
        <v>0.00508006715933778</v>
      </c>
      <c r="JJ93" t="n">
        <v>0.00404284561150427</v>
      </c>
      <c r="JK93" t="n">
        <v>0.00421126980387346</v>
      </c>
      <c r="JL93" t="n">
        <v>0</v>
      </c>
      <c r="JM93" t="n">
        <v>0.00791158283015059</v>
      </c>
      <c r="JN93" t="n">
        <v>0.00482097390902894</v>
      </c>
      <c r="JO93" t="n">
        <v>0.00442440388935443</v>
      </c>
      <c r="JP93" t="n">
        <v>0.00538262299482116</v>
      </c>
      <c r="JQ93" t="n">
        <v>0.00460273753275245</v>
      </c>
      <c r="JR93" t="n">
        <v>0.00439176351400707</v>
      </c>
      <c r="JS93" t="n">
        <v>0.00428432717096609</v>
      </c>
      <c r="JT93" t="n">
        <v>0.00499256933555633</v>
      </c>
      <c r="JU93" t="n">
        <v>0</v>
      </c>
      <c r="JV93" t="n">
        <v>0</v>
      </c>
      <c r="JW93" t="n">
        <v>0.00459271341033781</v>
      </c>
      <c r="JX93" t="n">
        <v>0.00258751011300265</v>
      </c>
      <c r="JY93" t="n">
        <v>0.00245815803716709</v>
      </c>
      <c r="JZ93" t="n">
        <v>0.0048649300976308</v>
      </c>
      <c r="KA93" t="n">
        <v>0.00443671463724027</v>
      </c>
      <c r="KB93" t="n">
        <v>0.0034798700637379</v>
      </c>
      <c r="KC93" t="n">
        <v>0.00358129878064158</v>
      </c>
      <c r="KD93" t="n">
        <v>0.00397856473017204</v>
      </c>
      <c r="KE93" t="n">
        <v>0.0521605386001187</v>
      </c>
      <c r="KF93" t="n">
        <v>0.0328791860694775</v>
      </c>
      <c r="KG93" t="n">
        <v>0</v>
      </c>
      <c r="KH93" t="n">
        <v>0.00792979856294811</v>
      </c>
      <c r="KI93" t="n">
        <v>0.0128900737401163</v>
      </c>
      <c r="KJ93" t="n">
        <v>0.00220761920293234</v>
      </c>
      <c r="KK93" t="n">
        <v>0.0056181195728075</v>
      </c>
      <c r="KL93" t="n">
        <v>0.00179372492041074</v>
      </c>
      <c r="KM93" t="n">
        <v>0.00334020295926566</v>
      </c>
      <c r="KN93" t="n">
        <v>0.00366434102439626</v>
      </c>
      <c r="KO93" t="n">
        <v>0.0122585055576064</v>
      </c>
      <c r="KP93" t="n">
        <v>0.00517422136444915</v>
      </c>
      <c r="KQ93" t="n">
        <v>0</v>
      </c>
      <c r="KR93" t="n">
        <v>0</v>
      </c>
      <c r="KS93" t="n">
        <v>0.00567600072164753</v>
      </c>
      <c r="KT93" t="n">
        <v>0.00606341602704181</v>
      </c>
      <c r="KU93" t="n">
        <v>0.0163215573454945</v>
      </c>
      <c r="KV93" t="n">
        <v>0.00386409252287007</v>
      </c>
      <c r="KW93" t="n">
        <v>0.00366962936355355</v>
      </c>
      <c r="KX93" t="n">
        <v>0.0050957690162201</v>
      </c>
      <c r="KY93" t="n">
        <v>0.00506743680690186</v>
      </c>
      <c r="KZ93" t="n">
        <v>0.00472304973303933</v>
      </c>
      <c r="LA93" t="n">
        <v>0.00465355251346923</v>
      </c>
      <c r="LB93" t="n">
        <v>0.00384207893596973</v>
      </c>
      <c r="LC93" t="n">
        <v>0.00471703496324731</v>
      </c>
      <c r="LD93" t="n">
        <v>0.00476590494523858</v>
      </c>
      <c r="LE93" t="n">
        <v>0.0100361949318908</v>
      </c>
      <c r="LF93" t="n">
        <v>0.00504815410476265</v>
      </c>
      <c r="LG93" t="n">
        <v>0.00508006715933778</v>
      </c>
      <c r="LH93" t="n">
        <v>0.00404284561150427</v>
      </c>
      <c r="LI93" t="n">
        <v>0.00421126980387346</v>
      </c>
      <c r="LJ93" t="n">
        <v>0.00618493091178521</v>
      </c>
      <c r="LK93" t="n">
        <v>0.00791158283015058</v>
      </c>
      <c r="LL93" t="n">
        <v>0.00482097390902893</v>
      </c>
      <c r="LM93" t="n">
        <v>0.00442440388935443</v>
      </c>
      <c r="LN93" t="n">
        <v>0.00538262299482117</v>
      </c>
      <c r="LO93" t="n">
        <v>0.00460273753275245</v>
      </c>
      <c r="LP93" t="n">
        <v>0.00439176351400707</v>
      </c>
      <c r="LQ93" t="n">
        <v>0.00428432717096609</v>
      </c>
      <c r="LR93" t="n">
        <v>0.00499256933555633</v>
      </c>
      <c r="LS93" t="n">
        <v>0.00409657688712653</v>
      </c>
      <c r="LT93" t="n">
        <v>0.00632222756546371</v>
      </c>
      <c r="LU93" t="n">
        <v>0.00459271341033781</v>
      </c>
      <c r="LV93" t="n">
        <v>0.00258751011300265</v>
      </c>
      <c r="LW93" t="n">
        <v>0.00245815803716709</v>
      </c>
      <c r="LX93" t="n">
        <v>0.0048649300976308</v>
      </c>
      <c r="LY93" t="n">
        <v>0.00443671463724027</v>
      </c>
      <c r="LZ93" t="n">
        <v>0.00347987006373789</v>
      </c>
      <c r="MA93" t="n">
        <v>0.00358129878064158</v>
      </c>
      <c r="MB93" t="n">
        <v>0.00397856473017204</v>
      </c>
      <c r="MC93" t="n">
        <v>0.0521605386001187</v>
      </c>
      <c r="MD93" t="n">
        <v>0.0328791860694775</v>
      </c>
      <c r="ME93" t="n">
        <v>0.136375439204107</v>
      </c>
      <c r="MF93" t="n">
        <v>0.00792979856294811</v>
      </c>
      <c r="MG93" t="n">
        <v>0.0128900737401163</v>
      </c>
      <c r="MH93" t="n">
        <v>0.00220761920293234</v>
      </c>
      <c r="MI93" t="n">
        <v>0.00561811957280751</v>
      </c>
      <c r="MJ93" t="n">
        <v>0.00179372492041074</v>
      </c>
      <c r="MK93" t="n">
        <v>0.00334020295926566</v>
      </c>
      <c r="ML93" t="n">
        <v>0.00366434102439627</v>
      </c>
      <c r="MM93" t="n">
        <v>0.0122585055576064</v>
      </c>
      <c r="MN93" t="n">
        <v>0.00517422136444914</v>
      </c>
      <c r="MO93" t="n">
        <v>0.00412514441310294</v>
      </c>
      <c r="MP93" t="n">
        <v>0</v>
      </c>
      <c r="MQ93" t="n">
        <v>0.00567600072164754</v>
      </c>
      <c r="MR93" t="n">
        <v>0.00606341602704181</v>
      </c>
      <c r="MS93" t="n">
        <v>0.0163215573454945</v>
      </c>
      <c r="MT93" t="n">
        <v>0.00386409252287007</v>
      </c>
      <c r="MU93" t="n">
        <v>0.00366962936355355</v>
      </c>
      <c r="MV93" t="n">
        <v>0.0050957690162201</v>
      </c>
      <c r="MW93" t="n">
        <v>0.00506743680690186</v>
      </c>
      <c r="MX93" t="n">
        <v>0</v>
      </c>
      <c r="MY93" t="n">
        <v>0</v>
      </c>
      <c r="MZ93" t="n">
        <v>0.00384207893596973</v>
      </c>
      <c r="NA93" t="n">
        <v>0</v>
      </c>
      <c r="NB93" t="n">
        <v>0.00476590494523858</v>
      </c>
      <c r="NC93" t="n">
        <v>0.0100361949318908</v>
      </c>
      <c r="ND93" t="n">
        <v>0</v>
      </c>
      <c r="NE93" t="n">
        <v>0.00508006715933778</v>
      </c>
      <c r="NF93" t="n">
        <v>0.00404284561150427</v>
      </c>
      <c r="NG93" t="n">
        <v>0.00421126980387345</v>
      </c>
      <c r="NH93" t="n">
        <v>0</v>
      </c>
      <c r="NI93" t="n">
        <v>0.00791158283015059</v>
      </c>
      <c r="NJ93" t="n">
        <v>0.00482097390902894</v>
      </c>
      <c r="NK93" t="n">
        <v>0.00442440388935443</v>
      </c>
      <c r="NL93" t="n">
        <v>0.00538262299482116</v>
      </c>
      <c r="NM93" t="n">
        <v>0.00460273753275245</v>
      </c>
      <c r="NN93" t="n">
        <v>0.00439176351400707</v>
      </c>
      <c r="NO93" t="n">
        <v>0.00428432717096609</v>
      </c>
      <c r="NP93" t="n">
        <v>0.00499256933555633</v>
      </c>
      <c r="NQ93" t="n">
        <v>0</v>
      </c>
      <c r="NR93" t="n">
        <v>0.00632222756546371</v>
      </c>
      <c r="NS93" t="n">
        <v>0.00459271341033782</v>
      </c>
      <c r="NT93" t="n">
        <v>0.00258751011300265</v>
      </c>
      <c r="NU93" t="n">
        <v>0.00245815803716709</v>
      </c>
      <c r="NV93" t="n">
        <v>0.0048649300976308</v>
      </c>
      <c r="NW93" t="n">
        <v>0.00443671463724027</v>
      </c>
      <c r="NX93" t="n">
        <v>0.00347987006373789</v>
      </c>
      <c r="NY93" t="n">
        <v>0.00358129878064158</v>
      </c>
      <c r="NZ93" t="n">
        <v>0.00397856473017204</v>
      </c>
      <c r="OA93" t="n">
        <v>0.0521605386001187</v>
      </c>
      <c r="OB93" t="n">
        <v>0.0328791860694775</v>
      </c>
      <c r="OC93" t="n">
        <v>0.136375439204107</v>
      </c>
      <c r="OD93" t="n">
        <v>0.00792979856294811</v>
      </c>
      <c r="OE93" t="n">
        <v>0.0128900737401163</v>
      </c>
      <c r="OF93" t="n">
        <v>0.00220761920293234</v>
      </c>
      <c r="OG93" t="n">
        <v>0.00561811957280751</v>
      </c>
      <c r="OH93" t="n">
        <v>0.00179372492041074</v>
      </c>
      <c r="OI93" t="n">
        <v>0.00334020295926566</v>
      </c>
      <c r="OJ93" t="n">
        <v>0.00366434102439626</v>
      </c>
      <c r="OK93" t="n">
        <v>0.0122585055576064</v>
      </c>
      <c r="OL93" t="n">
        <v>0.00517422136444915</v>
      </c>
      <c r="OM93" t="n">
        <v>0.00412514441310294</v>
      </c>
      <c r="ON93" t="n">
        <v>0.00533663530417919</v>
      </c>
      <c r="OO93" t="n">
        <v>0</v>
      </c>
      <c r="OP93" t="n">
        <v>0.00606341602704182</v>
      </c>
      <c r="OQ93" t="n">
        <v>0.0163215573454945</v>
      </c>
      <c r="OR93" t="n">
        <v>0.00386409252287008</v>
      </c>
      <c r="OS93" t="n">
        <v>0.00366962936355355</v>
      </c>
      <c r="OT93" t="n">
        <v>0.00509576901622009</v>
      </c>
      <c r="OU93" t="n">
        <v>0.00506743680690186</v>
      </c>
      <c r="OV93" t="n">
        <v>0</v>
      </c>
      <c r="OW93" t="n">
        <v>0</v>
      </c>
      <c r="OX93" t="n">
        <v>0.00384207893596973</v>
      </c>
      <c r="OY93" t="n">
        <v>0.00471703496324731</v>
      </c>
      <c r="OZ93" t="n">
        <v>0.00476590494523858</v>
      </c>
      <c r="PA93" t="n">
        <v>0.0100361949318908</v>
      </c>
      <c r="PB93" t="n">
        <v>0</v>
      </c>
      <c r="PC93" t="n">
        <v>0.00508006715933778</v>
      </c>
      <c r="PD93" t="n">
        <v>0</v>
      </c>
      <c r="PE93" t="n">
        <v>0</v>
      </c>
      <c r="PF93" t="n">
        <v>0</v>
      </c>
      <c r="PG93" t="n">
        <v>0.00791158283015058</v>
      </c>
      <c r="PH93" t="n">
        <v>0.00482097390902894</v>
      </c>
      <c r="PI93" t="n">
        <v>0.00442440388935443</v>
      </c>
      <c r="PJ93" t="n">
        <v>0</v>
      </c>
      <c r="PK93" t="n">
        <v>0.00460273753275245</v>
      </c>
      <c r="PL93" t="n">
        <v>0.00439176351400706</v>
      </c>
      <c r="PM93" t="n">
        <v>0</v>
      </c>
      <c r="PN93" t="n">
        <v>0</v>
      </c>
      <c r="PO93" t="n">
        <v>0</v>
      </c>
      <c r="PP93" t="n">
        <v>0</v>
      </c>
      <c r="PQ93" t="n">
        <v>0.00459271341033782</v>
      </c>
      <c r="PR93" t="n">
        <v>0.00258751011300265</v>
      </c>
      <c r="PS93" t="n">
        <v>0.00245815803716709</v>
      </c>
      <c r="PT93" t="n">
        <v>0.0048649300976308</v>
      </c>
      <c r="PU93" t="n">
        <v>0.00443671463724027</v>
      </c>
      <c r="PV93" t="n">
        <v>0.00347987006373789</v>
      </c>
      <c r="PW93" t="n">
        <v>0.00358129878064158</v>
      </c>
      <c r="PX93" t="n">
        <v>0.00397856473017204</v>
      </c>
      <c r="PY93" t="n">
        <v>0.0521605386001188</v>
      </c>
      <c r="PZ93" t="n">
        <v>0.0328791860694774</v>
      </c>
      <c r="QA93" t="n">
        <v>0.136375439204107</v>
      </c>
      <c r="QB93" t="n">
        <v>0.00792979856294811</v>
      </c>
      <c r="QC93" t="n">
        <v>0.0128900737401163</v>
      </c>
      <c r="QD93" t="n">
        <v>0</v>
      </c>
      <c r="QE93" t="n">
        <v>0.0056181195728075</v>
      </c>
      <c r="QF93" t="n">
        <v>0.00179372492041074</v>
      </c>
      <c r="QG93" t="n">
        <v>0.00334020295926566</v>
      </c>
      <c r="QH93" t="n">
        <v>0.00366434102439627</v>
      </c>
      <c r="QI93" t="n">
        <v>0.0122585055576064</v>
      </c>
    </row>
    <row r="94">
      <c r="A94" t="s">
        <v>93</v>
      </c>
      <c r="B94" t="n">
        <v>0.00102240208900673</v>
      </c>
      <c r="C94" t="n">
        <v>0.00100841651108842</v>
      </c>
      <c r="D94" t="n">
        <v>0.000437405113925883</v>
      </c>
      <c r="E94" t="n">
        <v>0</v>
      </c>
      <c r="F94" t="n">
        <v>0</v>
      </c>
      <c r="G94" t="n">
        <v>0.000831567891857458</v>
      </c>
      <c r="H94" t="n">
        <v>0.00142900422397518</v>
      </c>
      <c r="I94" t="n">
        <v>0.00127510135950265</v>
      </c>
      <c r="J94" t="n">
        <v>0.00193571825833711</v>
      </c>
      <c r="K94" t="n">
        <v>0.00213485519760641</v>
      </c>
      <c r="L94" t="n">
        <v>0.00120646998110748</v>
      </c>
      <c r="M94" t="n">
        <v>0.00180561960642742</v>
      </c>
      <c r="N94" t="n">
        <v>0.00144527195344111</v>
      </c>
      <c r="O94" t="n">
        <v>0.00161389779545924</v>
      </c>
      <c r="P94" t="n">
        <v>0.00214491764761232</v>
      </c>
      <c r="Q94" t="n">
        <v>0.000843633877274195</v>
      </c>
      <c r="R94" t="n">
        <v>0</v>
      </c>
      <c r="S94" t="n">
        <v>0.00171488452597182</v>
      </c>
      <c r="T94" t="n">
        <v>0</v>
      </c>
      <c r="U94" t="n">
        <v>0.00164073236572986</v>
      </c>
      <c r="V94" t="n">
        <v>0.00134187622035284</v>
      </c>
      <c r="W94" t="n">
        <v>0.00108763750723503</v>
      </c>
      <c r="X94" t="n">
        <v>0.00217070712767592</v>
      </c>
      <c r="Y94" t="n">
        <v>0.00118770695060371</v>
      </c>
      <c r="Z94" t="n">
        <v>0.0012349276823042</v>
      </c>
      <c r="AA94" t="n">
        <v>0</v>
      </c>
      <c r="AB94" t="n">
        <v>0.00163708848706793</v>
      </c>
      <c r="AC94" t="n">
        <v>0.00160733751974238</v>
      </c>
      <c r="AD94" t="n">
        <v>0.00181750061792057</v>
      </c>
      <c r="AE94" t="n">
        <v>0.00209264400191425</v>
      </c>
      <c r="AF94" t="n">
        <v>0.00266608575499174</v>
      </c>
      <c r="AG94" t="n">
        <v>0.00177026689618732</v>
      </c>
      <c r="AH94" t="n">
        <v>0.000504879743337933</v>
      </c>
      <c r="AI94" t="n">
        <v>0.000502923656278257</v>
      </c>
      <c r="AJ94" t="n">
        <v>0.00165425879811131</v>
      </c>
      <c r="AK94" t="n">
        <v>0.00362702795715047</v>
      </c>
      <c r="AL94" t="n">
        <v>0.00254820481488856</v>
      </c>
      <c r="AM94" t="n">
        <v>0.00136498747021218</v>
      </c>
      <c r="AN94" t="n">
        <v>0.00295765960642394</v>
      </c>
      <c r="AO94" t="n">
        <v>0.00116833383283648</v>
      </c>
      <c r="AP94" t="n">
        <v>0.000736454540388285</v>
      </c>
      <c r="AQ94" t="n">
        <v>0.00017478527595762</v>
      </c>
      <c r="AR94" t="n">
        <v>0.00172193627248188</v>
      </c>
      <c r="AS94" t="n">
        <v>0.00214004053641347</v>
      </c>
      <c r="AT94" t="n">
        <v>0.00105105247782622</v>
      </c>
      <c r="AU94" t="n">
        <v>0.00312667683769983</v>
      </c>
      <c r="AV94" t="n">
        <v>0.000893111342262642</v>
      </c>
      <c r="AW94" t="n">
        <v>0.0024251055852388</v>
      </c>
      <c r="AX94" t="n">
        <v>0.00319796240411341</v>
      </c>
      <c r="AY94" t="n">
        <v>0.00135085803431307</v>
      </c>
      <c r="AZ94" t="n">
        <v>0.00102240208900673</v>
      </c>
      <c r="BA94" t="n">
        <v>0.00100841651108842</v>
      </c>
      <c r="BB94" t="n">
        <v>0.000437405113925883</v>
      </c>
      <c r="BC94" t="n">
        <v>0</v>
      </c>
      <c r="BD94" t="n">
        <v>0.000862716457980456</v>
      </c>
      <c r="BE94" t="n">
        <v>0.000831567891857458</v>
      </c>
      <c r="BF94" t="n">
        <v>0.00142900422397518</v>
      </c>
      <c r="BG94" t="n">
        <v>0.00127510135950265</v>
      </c>
      <c r="BH94" t="n">
        <v>0.00193571825833711</v>
      </c>
      <c r="BI94" t="n">
        <v>0.00213485519760641</v>
      </c>
      <c r="BJ94" t="n">
        <v>0.00120646998110748</v>
      </c>
      <c r="BK94" t="n">
        <v>0.00180561960642742</v>
      </c>
      <c r="BL94" t="n">
        <v>0.00144527195344111</v>
      </c>
      <c r="BM94" t="n">
        <v>0.00161389779545924</v>
      </c>
      <c r="BN94" t="n">
        <v>0.00214491764761232</v>
      </c>
      <c r="BO94" t="n">
        <v>0.000843633877274195</v>
      </c>
      <c r="BP94" t="n">
        <v>0</v>
      </c>
      <c r="BQ94" t="n">
        <v>0.00171488452597182</v>
      </c>
      <c r="BR94" t="n">
        <v>0.00161689206366405</v>
      </c>
      <c r="BS94" t="n">
        <v>0.00164073236572987</v>
      </c>
      <c r="BT94" t="n">
        <v>0.00134187622035284</v>
      </c>
      <c r="BU94" t="n">
        <v>0.00108763750723503</v>
      </c>
      <c r="BV94" t="n">
        <v>0.00217070712767592</v>
      </c>
      <c r="BW94" t="n">
        <v>0.00118770695060371</v>
      </c>
      <c r="BX94" t="n">
        <v>0.0012349276823042</v>
      </c>
      <c r="BY94" t="n">
        <v>0</v>
      </c>
      <c r="BZ94" t="n">
        <v>0.00163708848706793</v>
      </c>
      <c r="CA94" t="n">
        <v>0.00160733751974238</v>
      </c>
      <c r="CB94" t="n">
        <v>0.00181750061792057</v>
      </c>
      <c r="CC94" t="n">
        <v>0.00209264400191425</v>
      </c>
      <c r="CD94" t="n">
        <v>0.00266608575499174</v>
      </c>
      <c r="CE94" t="n">
        <v>0.00177026689618732</v>
      </c>
      <c r="CF94" t="n">
        <v>0.000504879743337933</v>
      </c>
      <c r="CG94" t="n">
        <v>0.000502923656278257</v>
      </c>
      <c r="CH94" t="n">
        <v>0.00165425879811131</v>
      </c>
      <c r="CI94" t="n">
        <v>0.00362702795715047</v>
      </c>
      <c r="CJ94" t="n">
        <v>0.00254820481488856</v>
      </c>
      <c r="CK94" t="n">
        <v>0.00136498747021218</v>
      </c>
      <c r="CL94" t="n">
        <v>0.00295765960642394</v>
      </c>
      <c r="CM94" t="n">
        <v>0.00116833383283648</v>
      </c>
      <c r="CN94" t="n">
        <v>0.000736454540388285</v>
      </c>
      <c r="CO94" t="n">
        <v>0.00017478527595762</v>
      </c>
      <c r="CP94" t="n">
        <v>1.00172193627248</v>
      </c>
      <c r="CQ94" t="n">
        <v>0.00214004053641347</v>
      </c>
      <c r="CR94" t="n">
        <v>0</v>
      </c>
      <c r="CS94" t="n">
        <v>0.00312667683769982</v>
      </c>
      <c r="CT94" t="n">
        <v>0.000893111342262641</v>
      </c>
      <c r="CU94" t="n">
        <v>0.0024251055852388</v>
      </c>
      <c r="CV94" t="n">
        <v>0.00319796240411342</v>
      </c>
      <c r="CW94" t="n">
        <v>0.00135085803431307</v>
      </c>
      <c r="CX94" t="n">
        <v>0.00102240208900673</v>
      </c>
      <c r="CY94" t="n">
        <v>0.00100841651108842</v>
      </c>
      <c r="CZ94" t="n">
        <v>0</v>
      </c>
      <c r="DA94" t="n">
        <v>0</v>
      </c>
      <c r="DB94" t="n">
        <v>0.000862716457980457</v>
      </c>
      <c r="DC94" t="n">
        <v>0.000831567891857458</v>
      </c>
      <c r="DD94" t="n">
        <v>0.00142900422397518</v>
      </c>
      <c r="DE94" t="n">
        <v>0.00127510135950265</v>
      </c>
      <c r="DF94" t="n">
        <v>0</v>
      </c>
      <c r="DG94" t="n">
        <v>0.00213485519760641</v>
      </c>
      <c r="DH94" t="n">
        <v>0</v>
      </c>
      <c r="DI94" t="n">
        <v>0</v>
      </c>
      <c r="DJ94" t="n">
        <v>0.00144527195344111</v>
      </c>
      <c r="DK94" t="n">
        <v>0</v>
      </c>
      <c r="DL94" t="n">
        <v>0.00214491764761232</v>
      </c>
      <c r="DM94" t="n">
        <v>0</v>
      </c>
      <c r="DN94" t="n">
        <v>0</v>
      </c>
      <c r="DO94" t="n">
        <v>0</v>
      </c>
      <c r="DP94" t="n">
        <v>0</v>
      </c>
      <c r="DQ94" t="n">
        <v>0.00164073236572987</v>
      </c>
      <c r="DR94" t="n">
        <v>0</v>
      </c>
      <c r="DS94" t="n">
        <v>0.00108763750723503</v>
      </c>
      <c r="DT94" t="n">
        <v>0.00217070712767592</v>
      </c>
      <c r="DU94" t="n">
        <v>0.00118770695060371</v>
      </c>
      <c r="DV94" t="n">
        <v>0</v>
      </c>
      <c r="DW94" t="n">
        <v>0</v>
      </c>
      <c r="DX94" t="n">
        <v>0.00163708848706793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0.000504879743337933</v>
      </c>
      <c r="EE94" t="n">
        <v>0.000502923656278257</v>
      </c>
      <c r="EF94" t="n">
        <v>0.00165425879811131</v>
      </c>
      <c r="EG94" t="n">
        <v>0.00362702795715048</v>
      </c>
      <c r="EH94" t="n">
        <v>0.00254820481488857</v>
      </c>
      <c r="EI94" t="n">
        <v>0.00136498747021218</v>
      </c>
      <c r="EJ94" t="n">
        <v>0.00295765960642394</v>
      </c>
      <c r="EK94" t="n">
        <v>0.00116833383283648</v>
      </c>
      <c r="EL94" t="n">
        <v>0.000736454540388285</v>
      </c>
      <c r="EM94" t="n">
        <v>0.00017478527595762</v>
      </c>
      <c r="EN94" t="n">
        <v>0</v>
      </c>
      <c r="EO94" t="n">
        <v>0.00214004053641347</v>
      </c>
      <c r="EP94" t="n">
        <v>0</v>
      </c>
      <c r="EQ94" t="n">
        <v>0</v>
      </c>
      <c r="ER94" t="n">
        <v>0.000893111342262642</v>
      </c>
      <c r="ES94" t="n">
        <v>0.0024251055852388</v>
      </c>
      <c r="ET94" t="n">
        <v>0.00319796240411341</v>
      </c>
      <c r="EU94" t="n">
        <v>0.00135085803431307</v>
      </c>
      <c r="EV94" t="n">
        <v>0.00102240208900673</v>
      </c>
      <c r="EW94" t="n">
        <v>0.00100841651108842</v>
      </c>
      <c r="EX94" t="n">
        <v>0.000437405113925883</v>
      </c>
      <c r="EY94" t="n">
        <v>0.000601992669308156</v>
      </c>
      <c r="EZ94" t="n">
        <v>0.000862716457980456</v>
      </c>
      <c r="FA94" t="n">
        <v>0.000831567891857458</v>
      </c>
      <c r="FB94" t="n">
        <v>0.00142900422397518</v>
      </c>
      <c r="FC94" t="n">
        <v>0.00127510135950265</v>
      </c>
      <c r="FD94" t="n">
        <v>0.00193571825833711</v>
      </c>
      <c r="FE94" t="n">
        <v>0.00213485519760641</v>
      </c>
      <c r="FF94" t="n">
        <v>0</v>
      </c>
      <c r="FG94" t="n">
        <v>0</v>
      </c>
      <c r="FH94" t="n">
        <v>0.00144527195344111</v>
      </c>
      <c r="FI94" t="n">
        <v>0.00161389779545924</v>
      </c>
      <c r="FJ94" t="n">
        <v>0</v>
      </c>
      <c r="FK94" t="n">
        <v>0.000843633877274195</v>
      </c>
      <c r="FL94" t="n">
        <v>0</v>
      </c>
      <c r="FM94" t="n">
        <v>0.00171488452597182</v>
      </c>
      <c r="FN94" t="n">
        <v>0</v>
      </c>
      <c r="FO94" t="n">
        <v>0.00164073236572986</v>
      </c>
      <c r="FP94" t="n">
        <v>0</v>
      </c>
      <c r="FQ94" t="n">
        <v>0.00108763750723503</v>
      </c>
      <c r="FR94" t="n">
        <v>0.00217070712767592</v>
      </c>
      <c r="FS94" t="n">
        <v>0.00118770695060371</v>
      </c>
      <c r="FT94" t="n">
        <v>0.0012349276823042</v>
      </c>
      <c r="FU94" t="n">
        <v>0</v>
      </c>
      <c r="FV94" t="n">
        <v>0.00163708848706793</v>
      </c>
      <c r="FW94" t="n">
        <v>0.00160733751974238</v>
      </c>
      <c r="FX94" t="n">
        <v>0</v>
      </c>
      <c r="FY94" t="n">
        <v>0</v>
      </c>
      <c r="FZ94" t="n">
        <v>0</v>
      </c>
      <c r="GA94" t="n">
        <v>0.00177026689618732</v>
      </c>
      <c r="GB94" t="n">
        <v>0.000504879743337933</v>
      </c>
      <c r="GC94" t="n">
        <v>0.000502923656278257</v>
      </c>
      <c r="GD94" t="n">
        <v>0.00165425879811131</v>
      </c>
      <c r="GE94" t="n">
        <v>0.00362702795715047</v>
      </c>
      <c r="GF94" t="n">
        <v>0.00254820481488856</v>
      </c>
      <c r="GG94" t="n">
        <v>0.00136498747021218</v>
      </c>
      <c r="GH94" t="n">
        <v>0.00295765960642393</v>
      </c>
      <c r="GI94" t="n">
        <v>0.00116833383283648</v>
      </c>
      <c r="GJ94" t="n">
        <v>0.000736454540388285</v>
      </c>
      <c r="GK94" t="n">
        <v>0</v>
      </c>
      <c r="GL94" t="n">
        <v>0.00172193627248188</v>
      </c>
      <c r="GM94" t="n">
        <v>0.00214004053641346</v>
      </c>
      <c r="GN94" t="n">
        <v>0</v>
      </c>
      <c r="GO94" t="n">
        <v>0.00312667683769982</v>
      </c>
      <c r="GP94" t="n">
        <v>0.000893111342262642</v>
      </c>
      <c r="GQ94" t="n">
        <v>0.0024251055852388</v>
      </c>
      <c r="GR94" t="n">
        <v>0.00319796240411341</v>
      </c>
      <c r="GS94" t="n">
        <v>0.00135085803431307</v>
      </c>
      <c r="GT94" t="n">
        <v>0.00102240208900673</v>
      </c>
      <c r="GU94" t="n">
        <v>0.00100841651108842</v>
      </c>
      <c r="GV94" t="n">
        <v>0</v>
      </c>
      <c r="GW94" t="n">
        <v>0.000601992669308156</v>
      </c>
      <c r="GX94" t="n">
        <v>0</v>
      </c>
      <c r="GY94" t="n">
        <v>0.000831567891857458</v>
      </c>
      <c r="GZ94" t="n">
        <v>0.00142900422397518</v>
      </c>
      <c r="HA94" t="n">
        <v>0.00127510135950265</v>
      </c>
      <c r="HB94" t="n">
        <v>0.00193571825833711</v>
      </c>
      <c r="HC94" t="n">
        <v>0.00213485519760641</v>
      </c>
      <c r="HD94" t="n">
        <v>0.00120646998110748</v>
      </c>
      <c r="HE94" t="n">
        <v>0.00180561960642742</v>
      </c>
      <c r="HF94" t="n">
        <v>0.00144527195344111</v>
      </c>
      <c r="HG94" t="n">
        <v>0.00161389779545924</v>
      </c>
      <c r="HH94" t="n">
        <v>0.00214491764761232</v>
      </c>
      <c r="HI94" t="n">
        <v>0.000843633877274195</v>
      </c>
      <c r="HJ94" t="n">
        <v>0</v>
      </c>
      <c r="HK94" t="n">
        <v>0.00171488452597182</v>
      </c>
      <c r="HL94" t="n">
        <v>0.00161689206366406</v>
      </c>
      <c r="HM94" t="n">
        <v>0.00164073236572986</v>
      </c>
      <c r="HN94" t="n">
        <v>0.00134187622035284</v>
      </c>
      <c r="HO94" t="n">
        <v>0.00108763750723503</v>
      </c>
      <c r="HP94" t="n">
        <v>0.00217070712767592</v>
      </c>
      <c r="HQ94" t="n">
        <v>0.00118770695060371</v>
      </c>
      <c r="HR94" t="n">
        <v>0.0012349276823042</v>
      </c>
      <c r="HS94" t="n">
        <v>0.00113407996512388</v>
      </c>
      <c r="HT94" t="n">
        <v>0.00163708848706793</v>
      </c>
      <c r="HU94" t="n">
        <v>0.00160733751974238</v>
      </c>
      <c r="HV94" t="n">
        <v>0.00181750061792056</v>
      </c>
      <c r="HW94" t="n">
        <v>0.00209264400191425</v>
      </c>
      <c r="HX94" t="n">
        <v>0.00266608575499174</v>
      </c>
      <c r="HY94" t="n">
        <v>0.00177026689618732</v>
      </c>
      <c r="HZ94" t="n">
        <v>0.000504879743337933</v>
      </c>
      <c r="IA94" t="n">
        <v>0.000502923656278257</v>
      </c>
      <c r="IB94" t="n">
        <v>0.00165425879811131</v>
      </c>
      <c r="IC94" t="n">
        <v>0.00362702795715047</v>
      </c>
      <c r="ID94" t="n">
        <v>0.00254820481488856</v>
      </c>
      <c r="IE94" t="n">
        <v>0.00136498747021218</v>
      </c>
      <c r="IF94" t="n">
        <v>0.00295765960642394</v>
      </c>
      <c r="IG94" t="n">
        <v>0.00116833383283648</v>
      </c>
      <c r="IH94" t="n">
        <v>0.000736454540388285</v>
      </c>
      <c r="II94" t="n">
        <v>0.00017478527595762</v>
      </c>
      <c r="IJ94" t="n">
        <v>0.00172193627248188</v>
      </c>
      <c r="IK94" t="n">
        <v>0.00214004053641347</v>
      </c>
      <c r="IL94" t="n">
        <v>0.00105105247782622</v>
      </c>
      <c r="IM94" t="n">
        <v>0.00312667683769982</v>
      </c>
      <c r="IN94" t="n">
        <v>0.000893111342262642</v>
      </c>
      <c r="IO94" t="n">
        <v>0.0024251055852388</v>
      </c>
      <c r="IP94" t="n">
        <v>0.0031979624041134</v>
      </c>
      <c r="IQ94" t="n">
        <v>0.00135085803431307</v>
      </c>
      <c r="IR94" t="n">
        <v>0.00102240208900673</v>
      </c>
      <c r="IS94" t="n">
        <v>0.00100841651108842</v>
      </c>
      <c r="IT94" t="n">
        <v>0</v>
      </c>
      <c r="IU94" t="n">
        <v>0</v>
      </c>
      <c r="IV94" t="n">
        <v>0.000862716457980456</v>
      </c>
      <c r="IW94" t="n">
        <v>0.000831567891857458</v>
      </c>
      <c r="IX94" t="n">
        <v>0.00142900422397518</v>
      </c>
      <c r="IY94" t="n">
        <v>0.00127510135950265</v>
      </c>
      <c r="IZ94" t="n">
        <v>0.00193571825833711</v>
      </c>
      <c r="JA94" t="n">
        <v>0.00213485519760641</v>
      </c>
      <c r="JB94" t="n">
        <v>0.00120646998110748</v>
      </c>
      <c r="JC94" t="n">
        <v>0</v>
      </c>
      <c r="JD94" t="n">
        <v>0.00144527195344111</v>
      </c>
      <c r="JE94" t="n">
        <v>0.00161389779545924</v>
      </c>
      <c r="JF94" t="n">
        <v>0.00214491764761232</v>
      </c>
      <c r="JG94" t="n">
        <v>0</v>
      </c>
      <c r="JH94" t="n">
        <v>0</v>
      </c>
      <c r="JI94" t="n">
        <v>0.00171488452597183</v>
      </c>
      <c r="JJ94" t="n">
        <v>0.00161689206366406</v>
      </c>
      <c r="JK94" t="n">
        <v>0.00164073236572987</v>
      </c>
      <c r="JL94" t="n">
        <v>0</v>
      </c>
      <c r="JM94" t="n">
        <v>0.00108763750723503</v>
      </c>
      <c r="JN94" t="n">
        <v>0.00217070712767592</v>
      </c>
      <c r="JO94" t="n">
        <v>0.00118770695060371</v>
      </c>
      <c r="JP94" t="n">
        <v>0.0012349276823042</v>
      </c>
      <c r="JQ94" t="n">
        <v>0.00113407996512388</v>
      </c>
      <c r="JR94" t="n">
        <v>0.00163708848706793</v>
      </c>
      <c r="JS94" t="n">
        <v>0.00160733751974238</v>
      </c>
      <c r="JT94" t="n">
        <v>0.00181750061792057</v>
      </c>
      <c r="JU94" t="n">
        <v>0</v>
      </c>
      <c r="JV94" t="n">
        <v>0</v>
      </c>
      <c r="JW94" t="n">
        <v>0.00177026689618732</v>
      </c>
      <c r="JX94" t="n">
        <v>0.000504879743337932</v>
      </c>
      <c r="JY94" t="n">
        <v>0.000502923656278257</v>
      </c>
      <c r="JZ94" t="n">
        <v>0.00165425879811131</v>
      </c>
      <c r="KA94" t="n">
        <v>0.00362702795715047</v>
      </c>
      <c r="KB94" t="n">
        <v>0.00254820481488856</v>
      </c>
      <c r="KC94" t="n">
        <v>0.00136498747021218</v>
      </c>
      <c r="KD94" t="n">
        <v>0.00295765960642394</v>
      </c>
      <c r="KE94" t="n">
        <v>0.00116833383283648</v>
      </c>
      <c r="KF94" t="n">
        <v>0.000736454540388285</v>
      </c>
      <c r="KG94" t="n">
        <v>0</v>
      </c>
      <c r="KH94" t="n">
        <v>0.00172193627248188</v>
      </c>
      <c r="KI94" t="n">
        <v>0.00214004053641346</v>
      </c>
      <c r="KJ94" t="n">
        <v>0.00105105247782622</v>
      </c>
      <c r="KK94" t="n">
        <v>0.00312667683769983</v>
      </c>
      <c r="KL94" t="n">
        <v>0.000893111342262642</v>
      </c>
      <c r="KM94" t="n">
        <v>0.0024251055852388</v>
      </c>
      <c r="KN94" t="n">
        <v>0.00319796240411341</v>
      </c>
      <c r="KO94" t="n">
        <v>0.00135085803431307</v>
      </c>
      <c r="KP94" t="n">
        <v>0.00102240208900673</v>
      </c>
      <c r="KQ94" t="n">
        <v>0</v>
      </c>
      <c r="KR94" t="n">
        <v>0</v>
      </c>
      <c r="KS94" t="n">
        <v>0.000601992669308155</v>
      </c>
      <c r="KT94" t="n">
        <v>0.000862716457980456</v>
      </c>
      <c r="KU94" t="n">
        <v>0.000831567891857457</v>
      </c>
      <c r="KV94" t="n">
        <v>0.00142900422397518</v>
      </c>
      <c r="KW94" t="n">
        <v>0.00127510135950265</v>
      </c>
      <c r="KX94" t="n">
        <v>0.00193571825833711</v>
      </c>
      <c r="KY94" t="n">
        <v>0.00213485519760641</v>
      </c>
      <c r="KZ94" t="n">
        <v>0.00120646998110748</v>
      </c>
      <c r="LA94" t="n">
        <v>0.00180561960642741</v>
      </c>
      <c r="LB94" t="n">
        <v>0.00144527195344111</v>
      </c>
      <c r="LC94" t="n">
        <v>0.00161389779545924</v>
      </c>
      <c r="LD94" t="n">
        <v>0.00214491764761232</v>
      </c>
      <c r="LE94" t="n">
        <v>0.000843633877274196</v>
      </c>
      <c r="LF94" t="n">
        <v>0.00146610626754601</v>
      </c>
      <c r="LG94" t="n">
        <v>0.00171488452597183</v>
      </c>
      <c r="LH94" t="n">
        <v>0.00161689206366406</v>
      </c>
      <c r="LI94" t="n">
        <v>0.00164073236572987</v>
      </c>
      <c r="LJ94" t="n">
        <v>0.00134187622035284</v>
      </c>
      <c r="LK94" t="n">
        <v>0.00108763750723503</v>
      </c>
      <c r="LL94" t="n">
        <v>0.00217070712767592</v>
      </c>
      <c r="LM94" t="n">
        <v>0.00118770695060371</v>
      </c>
      <c r="LN94" t="n">
        <v>0.0012349276823042</v>
      </c>
      <c r="LO94" t="n">
        <v>0.00113407996512388</v>
      </c>
      <c r="LP94" t="n">
        <v>0.00163708848706793</v>
      </c>
      <c r="LQ94" t="n">
        <v>0.00160733751974238</v>
      </c>
      <c r="LR94" t="n">
        <v>0.00181750061792057</v>
      </c>
      <c r="LS94" t="n">
        <v>0.00209264400191425</v>
      </c>
      <c r="LT94" t="n">
        <v>0.00266608575499174</v>
      </c>
      <c r="LU94" t="n">
        <v>0.00177026689618732</v>
      </c>
      <c r="LV94" t="n">
        <v>0.000504879743337932</v>
      </c>
      <c r="LW94" t="n">
        <v>0.000502923656278257</v>
      </c>
      <c r="LX94" t="n">
        <v>0.00165425879811131</v>
      </c>
      <c r="LY94" t="n">
        <v>0.00362702795715047</v>
      </c>
      <c r="LZ94" t="n">
        <v>0.00254820481488856</v>
      </c>
      <c r="MA94" t="n">
        <v>0.00136498747021218</v>
      </c>
      <c r="MB94" t="n">
        <v>0.00295765960642394</v>
      </c>
      <c r="MC94" t="n">
        <v>0.00116833383283648</v>
      </c>
      <c r="MD94" t="n">
        <v>0.000736454540388285</v>
      </c>
      <c r="ME94" t="n">
        <v>0.00017478527595762</v>
      </c>
      <c r="MF94" t="n">
        <v>0.00172193627248189</v>
      </c>
      <c r="MG94" t="n">
        <v>0.00214004053641346</v>
      </c>
      <c r="MH94" t="n">
        <v>0.00105105247782622</v>
      </c>
      <c r="MI94" t="n">
        <v>0.00312667683769983</v>
      </c>
      <c r="MJ94" t="n">
        <v>0.000893111342262642</v>
      </c>
      <c r="MK94" t="n">
        <v>0.0024251055852388</v>
      </c>
      <c r="ML94" t="n">
        <v>0.00319796240411341</v>
      </c>
      <c r="MM94" t="n">
        <v>0.00135085803431307</v>
      </c>
      <c r="MN94" t="n">
        <v>0.00102240208900673</v>
      </c>
      <c r="MO94" t="n">
        <v>0.00100841651108842</v>
      </c>
      <c r="MP94" t="n">
        <v>0</v>
      </c>
      <c r="MQ94" t="n">
        <v>0.000601992669308156</v>
      </c>
      <c r="MR94" t="n">
        <v>0.000862716457980455</v>
      </c>
      <c r="MS94" t="n">
        <v>0.000831567891857458</v>
      </c>
      <c r="MT94" t="n">
        <v>0.00142900422397518</v>
      </c>
      <c r="MU94" t="n">
        <v>0.00127510135950265</v>
      </c>
      <c r="MV94" t="n">
        <v>0.00193571825833711</v>
      </c>
      <c r="MW94" t="n">
        <v>0.00213485519760641</v>
      </c>
      <c r="MX94" t="n">
        <v>0</v>
      </c>
      <c r="MY94" t="n">
        <v>0</v>
      </c>
      <c r="MZ94" t="n">
        <v>0.00144527195344111</v>
      </c>
      <c r="NA94" t="n">
        <v>0</v>
      </c>
      <c r="NB94" t="n">
        <v>0.00214491764761232</v>
      </c>
      <c r="NC94" t="n">
        <v>0.000843633877274194</v>
      </c>
      <c r="ND94" t="n">
        <v>0</v>
      </c>
      <c r="NE94" t="n">
        <v>0.00171488452597183</v>
      </c>
      <c r="NF94" t="n">
        <v>0.00161689206366406</v>
      </c>
      <c r="NG94" t="n">
        <v>0.00164073236572986</v>
      </c>
      <c r="NH94" t="n">
        <v>0</v>
      </c>
      <c r="NI94" t="n">
        <v>0.00108763750723503</v>
      </c>
      <c r="NJ94" t="n">
        <v>0.00217070712767592</v>
      </c>
      <c r="NK94" t="n">
        <v>0.00118770695060371</v>
      </c>
      <c r="NL94" t="n">
        <v>0.0012349276823042</v>
      </c>
      <c r="NM94" t="n">
        <v>0.00113407996512388</v>
      </c>
      <c r="NN94" t="n">
        <v>0.00163708848706793</v>
      </c>
      <c r="NO94" t="n">
        <v>0.00160733751974238</v>
      </c>
      <c r="NP94" t="n">
        <v>0.00181750061792057</v>
      </c>
      <c r="NQ94" t="n">
        <v>0</v>
      </c>
      <c r="NR94" t="n">
        <v>0.00266608575499174</v>
      </c>
      <c r="NS94" t="n">
        <v>0.00177026689618732</v>
      </c>
      <c r="NT94" t="n">
        <v>0.000504879743337933</v>
      </c>
      <c r="NU94" t="n">
        <v>0.000502923656278256</v>
      </c>
      <c r="NV94" t="n">
        <v>0.00165425879811131</v>
      </c>
      <c r="NW94" t="n">
        <v>0.00362702795715047</v>
      </c>
      <c r="NX94" t="n">
        <v>0.00254820481488856</v>
      </c>
      <c r="NY94" t="n">
        <v>0.00136498747021218</v>
      </c>
      <c r="NZ94" t="n">
        <v>0.00295765960642394</v>
      </c>
      <c r="OA94" t="n">
        <v>0.00116833383283648</v>
      </c>
      <c r="OB94" t="n">
        <v>0.000736454540388285</v>
      </c>
      <c r="OC94" t="n">
        <v>0.00017478527595762</v>
      </c>
      <c r="OD94" t="n">
        <v>0.00172193627248189</v>
      </c>
      <c r="OE94" t="n">
        <v>0.00214004053641347</v>
      </c>
      <c r="OF94" t="n">
        <v>0.00105105247782622</v>
      </c>
      <c r="OG94" t="n">
        <v>0.00312667683769983</v>
      </c>
      <c r="OH94" t="n">
        <v>0.000893111342262643</v>
      </c>
      <c r="OI94" t="n">
        <v>0.0024251055852388</v>
      </c>
      <c r="OJ94" t="n">
        <v>0.00319796240411341</v>
      </c>
      <c r="OK94" t="n">
        <v>0.00135085803431307</v>
      </c>
      <c r="OL94" t="n">
        <v>0.00102240208900673</v>
      </c>
      <c r="OM94" t="n">
        <v>0.00100841651108842</v>
      </c>
      <c r="ON94" t="n">
        <v>0.000437405113925883</v>
      </c>
      <c r="OO94" t="n">
        <v>0</v>
      </c>
      <c r="OP94" t="n">
        <v>0.000862716457980456</v>
      </c>
      <c r="OQ94" t="n">
        <v>0.000831567891857459</v>
      </c>
      <c r="OR94" t="n">
        <v>0.00142900422397518</v>
      </c>
      <c r="OS94" t="n">
        <v>0.00127510135950265</v>
      </c>
      <c r="OT94" t="n">
        <v>0.00193571825833711</v>
      </c>
      <c r="OU94" t="n">
        <v>0.00213485519760641</v>
      </c>
      <c r="OV94" t="n">
        <v>0</v>
      </c>
      <c r="OW94" t="n">
        <v>0</v>
      </c>
      <c r="OX94" t="n">
        <v>0.00144527195344111</v>
      </c>
      <c r="OY94" t="n">
        <v>0.00161389779545923</v>
      </c>
      <c r="OZ94" t="n">
        <v>0.00214491764761232</v>
      </c>
      <c r="PA94" t="n">
        <v>0.000843633877274195</v>
      </c>
      <c r="PB94" t="n">
        <v>0</v>
      </c>
      <c r="PC94" t="n">
        <v>0.00171488452597182</v>
      </c>
      <c r="PD94" t="n">
        <v>0</v>
      </c>
      <c r="PE94" t="n">
        <v>0</v>
      </c>
      <c r="PF94" t="n">
        <v>0</v>
      </c>
      <c r="PG94" t="n">
        <v>0.00108763750723503</v>
      </c>
      <c r="PH94" t="n">
        <v>0.00217070712767592</v>
      </c>
      <c r="PI94" t="n">
        <v>0.00118770695060371</v>
      </c>
      <c r="PJ94" t="n">
        <v>0</v>
      </c>
      <c r="PK94" t="n">
        <v>0.00113407996512388</v>
      </c>
      <c r="PL94" t="n">
        <v>0.00163708848706792</v>
      </c>
      <c r="PM94" t="n">
        <v>0</v>
      </c>
      <c r="PN94" t="n">
        <v>0</v>
      </c>
      <c r="PO94" t="n">
        <v>0</v>
      </c>
      <c r="PP94" t="n">
        <v>0</v>
      </c>
      <c r="PQ94" t="n">
        <v>0.00177026689618732</v>
      </c>
      <c r="PR94" t="n">
        <v>0.000504879743337933</v>
      </c>
      <c r="PS94" t="n">
        <v>0.000502923656278257</v>
      </c>
      <c r="PT94" t="n">
        <v>0.00165425879811131</v>
      </c>
      <c r="PU94" t="n">
        <v>0.00362702795715047</v>
      </c>
      <c r="PV94" t="n">
        <v>0.00254820481488856</v>
      </c>
      <c r="PW94" t="n">
        <v>0.00136498747021218</v>
      </c>
      <c r="PX94" t="n">
        <v>0.00295765960642393</v>
      </c>
      <c r="PY94" t="n">
        <v>0.00116833383283649</v>
      </c>
      <c r="PZ94" t="n">
        <v>0.000736454540388285</v>
      </c>
      <c r="QA94" t="n">
        <v>0.000174785275957621</v>
      </c>
      <c r="QB94" t="n">
        <v>0.00172193627248188</v>
      </c>
      <c r="QC94" t="n">
        <v>0.00214004053641347</v>
      </c>
      <c r="QD94" t="n">
        <v>0</v>
      </c>
      <c r="QE94" t="n">
        <v>0.00312667683769983</v>
      </c>
      <c r="QF94" t="n">
        <v>0.000893111342262641</v>
      </c>
      <c r="QG94" t="n">
        <v>0.00242510558523881</v>
      </c>
      <c r="QH94" t="n">
        <v>0.00319796240411342</v>
      </c>
      <c r="QI94" t="n">
        <v>0.00135085803431307</v>
      </c>
    </row>
    <row r="95">
      <c r="A95" t="s">
        <v>94</v>
      </c>
      <c r="B95" t="n">
        <v>0.000181415436292396</v>
      </c>
      <c r="C95" t="n">
        <v>0.00017909345243857</v>
      </c>
      <c r="D95" t="n">
        <v>0.0000793941878936169</v>
      </c>
      <c r="E95" t="n">
        <v>0</v>
      </c>
      <c r="F95" t="n">
        <v>0</v>
      </c>
      <c r="G95" t="n">
        <v>0.000145186716667156</v>
      </c>
      <c r="H95" t="n">
        <v>0.000270036130904191</v>
      </c>
      <c r="I95" t="n">
        <v>0.000198827458608197</v>
      </c>
      <c r="J95" t="n">
        <v>0.000257806586611994</v>
      </c>
      <c r="K95" t="n">
        <v>0.000257968817171728</v>
      </c>
      <c r="L95" t="n">
        <v>0.000182775553448017</v>
      </c>
      <c r="M95" t="n">
        <v>0.000232437297712088</v>
      </c>
      <c r="N95" t="n">
        <v>0.000206764516686516</v>
      </c>
      <c r="O95" t="n">
        <v>0.000457196655282798</v>
      </c>
      <c r="P95" t="n">
        <v>0.000336814240372586</v>
      </c>
      <c r="Q95" t="n">
        <v>0.000148627943670375</v>
      </c>
      <c r="R95" t="n">
        <v>0</v>
      </c>
      <c r="S95" t="n">
        <v>0.000270679543145755</v>
      </c>
      <c r="T95" t="n">
        <v>0</v>
      </c>
      <c r="U95" t="n">
        <v>0.000198275469414409</v>
      </c>
      <c r="V95" t="n">
        <v>0.000255641202493276</v>
      </c>
      <c r="W95" t="n">
        <v>0.000209574584012799</v>
      </c>
      <c r="X95" t="n">
        <v>0.000252977605571363</v>
      </c>
      <c r="Y95" t="n">
        <v>0.000166218986136648</v>
      </c>
      <c r="Z95" t="n">
        <v>0.00020879073319427</v>
      </c>
      <c r="AA95" t="n">
        <v>0</v>
      </c>
      <c r="AB95" t="n">
        <v>0.000225890640065314</v>
      </c>
      <c r="AC95" t="n">
        <v>0.000224291627619218</v>
      </c>
      <c r="AD95" t="n">
        <v>0.000247083339815806</v>
      </c>
      <c r="AE95" t="n">
        <v>0.000268143723456466</v>
      </c>
      <c r="AF95" t="n">
        <v>0.000292568813832556</v>
      </c>
      <c r="AG95" t="n">
        <v>0.000249467128749388</v>
      </c>
      <c r="AH95" t="n">
        <v>0.0000929195755452946</v>
      </c>
      <c r="AI95" t="n">
        <v>0.000209618903242618</v>
      </c>
      <c r="AJ95" t="n">
        <v>0.000490147208124978</v>
      </c>
      <c r="AK95" t="n">
        <v>0.000392816912461259</v>
      </c>
      <c r="AL95" t="n">
        <v>0.000204669608283509</v>
      </c>
      <c r="AM95" t="n">
        <v>0.000576265135401799</v>
      </c>
      <c r="AN95" t="n">
        <v>0.000617812681094336</v>
      </c>
      <c r="AO95" t="n">
        <v>0.00021760204799838</v>
      </c>
      <c r="AP95" t="n">
        <v>0.000137164577231931</v>
      </c>
      <c r="AQ95" t="n">
        <v>0.0000325537384406497</v>
      </c>
      <c r="AR95" t="n">
        <v>0.000163706327013796</v>
      </c>
      <c r="AS95" t="n">
        <v>0.00139073899714096</v>
      </c>
      <c r="AT95" t="n">
        <v>0.000306509347433105</v>
      </c>
      <c r="AU95" t="n">
        <v>0.000373877175333723</v>
      </c>
      <c r="AV95" t="n">
        <v>0.0000903727056554335</v>
      </c>
      <c r="AW95" t="n">
        <v>0.000397405934406568</v>
      </c>
      <c r="AX95" t="n">
        <v>0.000399606215433572</v>
      </c>
      <c r="AY95" t="n">
        <v>0.000245381487265397</v>
      </c>
      <c r="AZ95" t="n">
        <v>0.000181415436292396</v>
      </c>
      <c r="BA95" t="n">
        <v>0.00017909345243857</v>
      </c>
      <c r="BB95" t="n">
        <v>0.0000793941878936169</v>
      </c>
      <c r="BC95" t="n">
        <v>0</v>
      </c>
      <c r="BD95" t="n">
        <v>0.000133824107881312</v>
      </c>
      <c r="BE95" t="n">
        <v>0.000145186716667156</v>
      </c>
      <c r="BF95" t="n">
        <v>0.000270036130904192</v>
      </c>
      <c r="BG95" t="n">
        <v>0.000198827458608197</v>
      </c>
      <c r="BH95" t="n">
        <v>0.000257806586611994</v>
      </c>
      <c r="BI95" t="n">
        <v>0.000257968817171728</v>
      </c>
      <c r="BJ95" t="n">
        <v>0.000182775553448017</v>
      </c>
      <c r="BK95" t="n">
        <v>0.000232437297712088</v>
      </c>
      <c r="BL95" t="n">
        <v>0.000206764516686516</v>
      </c>
      <c r="BM95" t="n">
        <v>0.000457196655282798</v>
      </c>
      <c r="BN95" t="n">
        <v>0.000336814240372586</v>
      </c>
      <c r="BO95" t="n">
        <v>0.000148627943670375</v>
      </c>
      <c r="BP95" t="n">
        <v>0</v>
      </c>
      <c r="BQ95" t="n">
        <v>0.000270679543145756</v>
      </c>
      <c r="BR95" t="n">
        <v>0.000253097316818295</v>
      </c>
      <c r="BS95" t="n">
        <v>0.000198275469414409</v>
      </c>
      <c r="BT95" t="n">
        <v>0.000255641202493276</v>
      </c>
      <c r="BU95" t="n">
        <v>0.000209574584012799</v>
      </c>
      <c r="BV95" t="n">
        <v>0.000252977605571362</v>
      </c>
      <c r="BW95" t="n">
        <v>0.000166218986136648</v>
      </c>
      <c r="BX95" t="n">
        <v>0.00020879073319427</v>
      </c>
      <c r="BY95" t="n">
        <v>0</v>
      </c>
      <c r="BZ95" t="n">
        <v>0.000225890640065314</v>
      </c>
      <c r="CA95" t="n">
        <v>0.000224291627619218</v>
      </c>
      <c r="CB95" t="n">
        <v>0.000247083339815806</v>
      </c>
      <c r="CC95" t="n">
        <v>0.000268143723456466</v>
      </c>
      <c r="CD95" t="n">
        <v>0.000292568813832556</v>
      </c>
      <c r="CE95" t="n">
        <v>0.000249467128749388</v>
      </c>
      <c r="CF95" t="n">
        <v>0.0000929195755452946</v>
      </c>
      <c r="CG95" t="n">
        <v>0.000209618903242617</v>
      </c>
      <c r="CH95" t="n">
        <v>0.000490147208124978</v>
      </c>
      <c r="CI95" t="n">
        <v>0.000392816912461259</v>
      </c>
      <c r="CJ95" t="n">
        <v>0.00020466960828351</v>
      </c>
      <c r="CK95" t="n">
        <v>0.000576265135401799</v>
      </c>
      <c r="CL95" t="n">
        <v>0.000617812681094336</v>
      </c>
      <c r="CM95" t="n">
        <v>0.00021760204799838</v>
      </c>
      <c r="CN95" t="n">
        <v>0.000137164577231931</v>
      </c>
      <c r="CO95" t="n">
        <v>0.0000325537384406496</v>
      </c>
      <c r="CP95" t="n">
        <v>0.000163706327013796</v>
      </c>
      <c r="CQ95" t="n">
        <v>1.00139073899714</v>
      </c>
      <c r="CR95" t="n">
        <v>0</v>
      </c>
      <c r="CS95" t="n">
        <v>0.000373877175333723</v>
      </c>
      <c r="CT95" t="n">
        <v>0.0000903727056554335</v>
      </c>
      <c r="CU95" t="n">
        <v>0.000397405934406568</v>
      </c>
      <c r="CV95" t="n">
        <v>0.000399606215433572</v>
      </c>
      <c r="CW95" t="n">
        <v>0.000245381487265397</v>
      </c>
      <c r="CX95" t="n">
        <v>0.000181415436292396</v>
      </c>
      <c r="CY95" t="n">
        <v>0.00017909345243857</v>
      </c>
      <c r="CZ95" t="n">
        <v>0</v>
      </c>
      <c r="DA95" t="n">
        <v>0</v>
      </c>
      <c r="DB95" t="n">
        <v>0.000133824107881312</v>
      </c>
      <c r="DC95" t="n">
        <v>0.000145186716667156</v>
      </c>
      <c r="DD95" t="n">
        <v>0.000270036130904192</v>
      </c>
      <c r="DE95" t="n">
        <v>0.000198827458608197</v>
      </c>
      <c r="DF95" t="n">
        <v>0</v>
      </c>
      <c r="DG95" t="n">
        <v>0.000257968817171728</v>
      </c>
      <c r="DH95" t="n">
        <v>0</v>
      </c>
      <c r="DI95" t="n">
        <v>0</v>
      </c>
      <c r="DJ95" t="n">
        <v>0.000206764516686516</v>
      </c>
      <c r="DK95" t="n">
        <v>0</v>
      </c>
      <c r="DL95" t="n">
        <v>0.000336814240372587</v>
      </c>
      <c r="DM95" t="n">
        <v>0</v>
      </c>
      <c r="DN95" t="n">
        <v>0</v>
      </c>
      <c r="DO95" t="n">
        <v>0</v>
      </c>
      <c r="DP95" t="n">
        <v>0</v>
      </c>
      <c r="DQ95" t="n">
        <v>0.000198275469414409</v>
      </c>
      <c r="DR95" t="n">
        <v>0</v>
      </c>
      <c r="DS95" t="n">
        <v>0.000209574584012799</v>
      </c>
      <c r="DT95" t="n">
        <v>0.000252977605571363</v>
      </c>
      <c r="DU95" t="n">
        <v>0.000166218986136648</v>
      </c>
      <c r="DV95" t="n">
        <v>0</v>
      </c>
      <c r="DW95" t="n">
        <v>0</v>
      </c>
      <c r="DX95" t="n">
        <v>0.000225890640065314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0.0000929195755452946</v>
      </c>
      <c r="EE95" t="n">
        <v>0.000209618903242618</v>
      </c>
      <c r="EF95" t="n">
        <v>0.000490147208124977</v>
      </c>
      <c r="EG95" t="n">
        <v>0.000392816912461259</v>
      </c>
      <c r="EH95" t="n">
        <v>0.00020466960828351</v>
      </c>
      <c r="EI95" t="n">
        <v>0.000576265135401799</v>
      </c>
      <c r="EJ95" t="n">
        <v>0.000617812681094337</v>
      </c>
      <c r="EK95" t="n">
        <v>0.00021760204799838</v>
      </c>
      <c r="EL95" t="n">
        <v>0.000137164577231931</v>
      </c>
      <c r="EM95" t="n">
        <v>0.0000325537384406497</v>
      </c>
      <c r="EN95" t="n">
        <v>0</v>
      </c>
      <c r="EO95" t="n">
        <v>0.00139073899714096</v>
      </c>
      <c r="EP95" t="n">
        <v>0</v>
      </c>
      <c r="EQ95" t="n">
        <v>0</v>
      </c>
      <c r="ER95" t="n">
        <v>0.0000903727056554335</v>
      </c>
      <c r="ES95" t="n">
        <v>0.000397405934406568</v>
      </c>
      <c r="ET95" t="n">
        <v>0.000399606215433571</v>
      </c>
      <c r="EU95" t="n">
        <v>0.000245381487265396</v>
      </c>
      <c r="EV95" t="n">
        <v>0.000181415436292396</v>
      </c>
      <c r="EW95" t="n">
        <v>0.00017909345243857</v>
      </c>
      <c r="EX95" t="n">
        <v>0.000079394187893617</v>
      </c>
      <c r="EY95" t="n">
        <v>0.000155509756723651</v>
      </c>
      <c r="EZ95" t="n">
        <v>0.000133824107881312</v>
      </c>
      <c r="FA95" t="n">
        <v>0.000145186716667156</v>
      </c>
      <c r="FB95" t="n">
        <v>0.000270036130904191</v>
      </c>
      <c r="FC95" t="n">
        <v>0.000198827458608197</v>
      </c>
      <c r="FD95" t="n">
        <v>0.000257806586611994</v>
      </c>
      <c r="FE95" t="n">
        <v>0.000257968817171728</v>
      </c>
      <c r="FF95" t="n">
        <v>0</v>
      </c>
      <c r="FG95" t="n">
        <v>0</v>
      </c>
      <c r="FH95" t="n">
        <v>0.000206764516686516</v>
      </c>
      <c r="FI95" t="n">
        <v>0.000457196655282798</v>
      </c>
      <c r="FJ95" t="n">
        <v>0</v>
      </c>
      <c r="FK95" t="n">
        <v>0.000148627943670375</v>
      </c>
      <c r="FL95" t="n">
        <v>0</v>
      </c>
      <c r="FM95" t="n">
        <v>0.000270679543145755</v>
      </c>
      <c r="FN95" t="n">
        <v>0</v>
      </c>
      <c r="FO95" t="n">
        <v>0.000198275469414409</v>
      </c>
      <c r="FP95" t="n">
        <v>0</v>
      </c>
      <c r="FQ95" t="n">
        <v>0.000209574584012799</v>
      </c>
      <c r="FR95" t="n">
        <v>0.000252977605571362</v>
      </c>
      <c r="FS95" t="n">
        <v>0.000166218986136648</v>
      </c>
      <c r="FT95" t="n">
        <v>0.00020879073319427</v>
      </c>
      <c r="FU95" t="n">
        <v>0</v>
      </c>
      <c r="FV95" t="n">
        <v>0.000225890640065314</v>
      </c>
      <c r="FW95" t="n">
        <v>0.000224291627619218</v>
      </c>
      <c r="FX95" t="n">
        <v>0</v>
      </c>
      <c r="FY95" t="n">
        <v>0</v>
      </c>
      <c r="FZ95" t="n">
        <v>0</v>
      </c>
      <c r="GA95" t="n">
        <v>0.000249467128749388</v>
      </c>
      <c r="GB95" t="n">
        <v>0.0000929195755452946</v>
      </c>
      <c r="GC95" t="n">
        <v>0.000209618903242618</v>
      </c>
      <c r="GD95" t="n">
        <v>0.000490147208124978</v>
      </c>
      <c r="GE95" t="n">
        <v>0.000392816912461259</v>
      </c>
      <c r="GF95" t="n">
        <v>0.00020466960828351</v>
      </c>
      <c r="GG95" t="n">
        <v>0.0005762651354018</v>
      </c>
      <c r="GH95" t="n">
        <v>0.000617812681094336</v>
      </c>
      <c r="GI95" t="n">
        <v>0.000217602047998379</v>
      </c>
      <c r="GJ95" t="n">
        <v>0.000137164577231931</v>
      </c>
      <c r="GK95" t="n">
        <v>0</v>
      </c>
      <c r="GL95" t="n">
        <v>0.000163706327013796</v>
      </c>
      <c r="GM95" t="n">
        <v>0.00139073899714096</v>
      </c>
      <c r="GN95" t="n">
        <v>0</v>
      </c>
      <c r="GO95" t="n">
        <v>0.000373877175333723</v>
      </c>
      <c r="GP95" t="n">
        <v>0.0000903727056554335</v>
      </c>
      <c r="GQ95" t="n">
        <v>0.000397405934406568</v>
      </c>
      <c r="GR95" t="n">
        <v>0.000399606215433572</v>
      </c>
      <c r="GS95" t="n">
        <v>0.000245381487265397</v>
      </c>
      <c r="GT95" t="n">
        <v>0.000181415436292396</v>
      </c>
      <c r="GU95" t="n">
        <v>0.00017909345243857</v>
      </c>
      <c r="GV95" t="n">
        <v>0</v>
      </c>
      <c r="GW95" t="n">
        <v>0.000155509756723651</v>
      </c>
      <c r="GX95" t="n">
        <v>0</v>
      </c>
      <c r="GY95" t="n">
        <v>0.000145186716667156</v>
      </c>
      <c r="GZ95" t="n">
        <v>0.000270036130904192</v>
      </c>
      <c r="HA95" t="n">
        <v>0.000198827458608197</v>
      </c>
      <c r="HB95" t="n">
        <v>0.000257806586611994</v>
      </c>
      <c r="HC95" t="n">
        <v>0.000257968817171728</v>
      </c>
      <c r="HD95" t="n">
        <v>0.000182775553448017</v>
      </c>
      <c r="HE95" t="n">
        <v>0.000232437297712088</v>
      </c>
      <c r="HF95" t="n">
        <v>0.000206764516686516</v>
      </c>
      <c r="HG95" t="n">
        <v>0.000457196655282798</v>
      </c>
      <c r="HH95" t="n">
        <v>0.000336814240372586</v>
      </c>
      <c r="HI95" t="n">
        <v>0.000148627943670375</v>
      </c>
      <c r="HJ95" t="n">
        <v>0</v>
      </c>
      <c r="HK95" t="n">
        <v>0.000270679543145755</v>
      </c>
      <c r="HL95" t="n">
        <v>0.000253097316818296</v>
      </c>
      <c r="HM95" t="n">
        <v>0.000198275469414409</v>
      </c>
      <c r="HN95" t="n">
        <v>0.000255641202493276</v>
      </c>
      <c r="HO95" t="n">
        <v>0.000209574584012799</v>
      </c>
      <c r="HP95" t="n">
        <v>0.000252977605571363</v>
      </c>
      <c r="HQ95" t="n">
        <v>0.000166218986136648</v>
      </c>
      <c r="HR95" t="n">
        <v>0.00020879073319427</v>
      </c>
      <c r="HS95" t="n">
        <v>0.000175329494816284</v>
      </c>
      <c r="HT95" t="n">
        <v>0.000225890640065314</v>
      </c>
      <c r="HU95" t="n">
        <v>0.000224291627619218</v>
      </c>
      <c r="HV95" t="n">
        <v>0.000247083339815806</v>
      </c>
      <c r="HW95" t="n">
        <v>0.000268143723456466</v>
      </c>
      <c r="HX95" t="n">
        <v>0.000292568813832556</v>
      </c>
      <c r="HY95" t="n">
        <v>0.000249467128749388</v>
      </c>
      <c r="HZ95" t="n">
        <v>0.0000929195755452947</v>
      </c>
      <c r="IA95" t="n">
        <v>0.000209618903242618</v>
      </c>
      <c r="IB95" t="n">
        <v>0.000490147208124978</v>
      </c>
      <c r="IC95" t="n">
        <v>0.000392816912461259</v>
      </c>
      <c r="ID95" t="n">
        <v>0.00020466960828351</v>
      </c>
      <c r="IE95" t="n">
        <v>0.000576265135401799</v>
      </c>
      <c r="IF95" t="n">
        <v>0.000617812681094337</v>
      </c>
      <c r="IG95" t="n">
        <v>0.00021760204799838</v>
      </c>
      <c r="IH95" t="n">
        <v>0.00013716457723193</v>
      </c>
      <c r="II95" t="n">
        <v>0.0000325537384406497</v>
      </c>
      <c r="IJ95" t="n">
        <v>0.000163706327013796</v>
      </c>
      <c r="IK95" t="n">
        <v>0.00139073899714096</v>
      </c>
      <c r="IL95" t="n">
        <v>0.000306509347433104</v>
      </c>
      <c r="IM95" t="n">
        <v>0.000373877175333723</v>
      </c>
      <c r="IN95" t="n">
        <v>0.0000903727056554335</v>
      </c>
      <c r="IO95" t="n">
        <v>0.000397405934406568</v>
      </c>
      <c r="IP95" t="n">
        <v>0.000399606215433571</v>
      </c>
      <c r="IQ95" t="n">
        <v>0.000245381487265397</v>
      </c>
      <c r="IR95" t="n">
        <v>0.000181415436292396</v>
      </c>
      <c r="IS95" t="n">
        <v>0.000179093452438569</v>
      </c>
      <c r="IT95" t="n">
        <v>0</v>
      </c>
      <c r="IU95" t="n">
        <v>0</v>
      </c>
      <c r="IV95" t="n">
        <v>0.000133824107881312</v>
      </c>
      <c r="IW95" t="n">
        <v>0.000145186716667156</v>
      </c>
      <c r="IX95" t="n">
        <v>0.000270036130904191</v>
      </c>
      <c r="IY95" t="n">
        <v>0.000198827458608197</v>
      </c>
      <c r="IZ95" t="n">
        <v>0.000257806586611993</v>
      </c>
      <c r="JA95" t="n">
        <v>0.000257968817171728</v>
      </c>
      <c r="JB95" t="n">
        <v>0.000182775553448017</v>
      </c>
      <c r="JC95" t="n">
        <v>0</v>
      </c>
      <c r="JD95" t="n">
        <v>0.000206764516686516</v>
      </c>
      <c r="JE95" t="n">
        <v>0.000457196655282799</v>
      </c>
      <c r="JF95" t="n">
        <v>0.000336814240372586</v>
      </c>
      <c r="JG95" t="n">
        <v>0</v>
      </c>
      <c r="JH95" t="n">
        <v>0</v>
      </c>
      <c r="JI95" t="n">
        <v>0.000270679543145756</v>
      </c>
      <c r="JJ95" t="n">
        <v>0.000253097316818295</v>
      </c>
      <c r="JK95" t="n">
        <v>0.000198275469414409</v>
      </c>
      <c r="JL95" t="n">
        <v>0</v>
      </c>
      <c r="JM95" t="n">
        <v>0.000209574584012799</v>
      </c>
      <c r="JN95" t="n">
        <v>0.000252977605571363</v>
      </c>
      <c r="JO95" t="n">
        <v>0.000166218986136648</v>
      </c>
      <c r="JP95" t="n">
        <v>0.00020879073319427</v>
      </c>
      <c r="JQ95" t="n">
        <v>0.000175329494816284</v>
      </c>
      <c r="JR95" t="n">
        <v>0.000225890640065314</v>
      </c>
      <c r="JS95" t="n">
        <v>0.000224291627619218</v>
      </c>
      <c r="JT95" t="n">
        <v>0.000247083339815806</v>
      </c>
      <c r="JU95" t="n">
        <v>0</v>
      </c>
      <c r="JV95" t="n">
        <v>0</v>
      </c>
      <c r="JW95" t="n">
        <v>0.000249467128749388</v>
      </c>
      <c r="JX95" t="n">
        <v>0.0000929195755452945</v>
      </c>
      <c r="JY95" t="n">
        <v>0.000209618903242618</v>
      </c>
      <c r="JZ95" t="n">
        <v>0.000490147208124978</v>
      </c>
      <c r="KA95" t="n">
        <v>0.000392816912461259</v>
      </c>
      <c r="KB95" t="n">
        <v>0.00020466960828351</v>
      </c>
      <c r="KC95" t="n">
        <v>0.000576265135401799</v>
      </c>
      <c r="KD95" t="n">
        <v>0.000617812681094336</v>
      </c>
      <c r="KE95" t="n">
        <v>0.000217602047998379</v>
      </c>
      <c r="KF95" t="n">
        <v>0.000137164577231931</v>
      </c>
      <c r="KG95" t="n">
        <v>0</v>
      </c>
      <c r="KH95" t="n">
        <v>0.000163706327013796</v>
      </c>
      <c r="KI95" t="n">
        <v>0.00139073899714096</v>
      </c>
      <c r="KJ95" t="n">
        <v>0.000306509347433104</v>
      </c>
      <c r="KK95" t="n">
        <v>0.000373877175333723</v>
      </c>
      <c r="KL95" t="n">
        <v>0.0000903727056554335</v>
      </c>
      <c r="KM95" t="n">
        <v>0.000397405934406568</v>
      </c>
      <c r="KN95" t="n">
        <v>0.000399606215433572</v>
      </c>
      <c r="KO95" t="n">
        <v>0.000245381487265397</v>
      </c>
      <c r="KP95" t="n">
        <v>0.000181415436292396</v>
      </c>
      <c r="KQ95" t="n">
        <v>0</v>
      </c>
      <c r="KR95" t="n">
        <v>0</v>
      </c>
      <c r="KS95" t="n">
        <v>0.000155509756723651</v>
      </c>
      <c r="KT95" t="n">
        <v>0.000133824107881312</v>
      </c>
      <c r="KU95" t="n">
        <v>0.000145186716667156</v>
      </c>
      <c r="KV95" t="n">
        <v>0.000270036130904191</v>
      </c>
      <c r="KW95" t="n">
        <v>0.000198827458608197</v>
      </c>
      <c r="KX95" t="n">
        <v>0.000257806586611994</v>
      </c>
      <c r="KY95" t="n">
        <v>0.000257968817171728</v>
      </c>
      <c r="KZ95" t="n">
        <v>0.000182775553448018</v>
      </c>
      <c r="LA95" t="n">
        <v>0.000232437297712088</v>
      </c>
      <c r="LB95" t="n">
        <v>0.000206764516686516</v>
      </c>
      <c r="LC95" t="n">
        <v>0.000457196655282798</v>
      </c>
      <c r="LD95" t="n">
        <v>0.000336814240372587</v>
      </c>
      <c r="LE95" t="n">
        <v>0.000148627943670375</v>
      </c>
      <c r="LF95" t="n">
        <v>0.000236310801904678</v>
      </c>
      <c r="LG95" t="n">
        <v>0.000270679543145756</v>
      </c>
      <c r="LH95" t="n">
        <v>0.000253097316818296</v>
      </c>
      <c r="LI95" t="n">
        <v>0.000198275469414409</v>
      </c>
      <c r="LJ95" t="n">
        <v>0.000255641202493276</v>
      </c>
      <c r="LK95" t="n">
        <v>0.000209574584012799</v>
      </c>
      <c r="LL95" t="n">
        <v>0.000252977605571362</v>
      </c>
      <c r="LM95" t="n">
        <v>0.000166218986136648</v>
      </c>
      <c r="LN95" t="n">
        <v>0.00020879073319427</v>
      </c>
      <c r="LO95" t="n">
        <v>0.000175329494816284</v>
      </c>
      <c r="LP95" t="n">
        <v>0.000225890640065314</v>
      </c>
      <c r="LQ95" t="n">
        <v>0.000224291627619218</v>
      </c>
      <c r="LR95" t="n">
        <v>0.000247083339815806</v>
      </c>
      <c r="LS95" t="n">
        <v>0.000268143723456466</v>
      </c>
      <c r="LT95" t="n">
        <v>0.000292568813832556</v>
      </c>
      <c r="LU95" t="n">
        <v>0.000249467128749388</v>
      </c>
      <c r="LV95" t="n">
        <v>0.0000929195755452945</v>
      </c>
      <c r="LW95" t="n">
        <v>0.000209618903242618</v>
      </c>
      <c r="LX95" t="n">
        <v>0.000490147208124978</v>
      </c>
      <c r="LY95" t="n">
        <v>0.000392816912461259</v>
      </c>
      <c r="LZ95" t="n">
        <v>0.00020466960828351</v>
      </c>
      <c r="MA95" t="n">
        <v>0.000576265135401799</v>
      </c>
      <c r="MB95" t="n">
        <v>0.000617812681094336</v>
      </c>
      <c r="MC95" t="n">
        <v>0.00021760204799838</v>
      </c>
      <c r="MD95" t="n">
        <v>0.000137164577231931</v>
      </c>
      <c r="ME95" t="n">
        <v>0.0000325537384406497</v>
      </c>
      <c r="MF95" t="n">
        <v>0.000163706327013796</v>
      </c>
      <c r="MG95" t="n">
        <v>0.00139073899714096</v>
      </c>
      <c r="MH95" t="n">
        <v>0.000306509347433105</v>
      </c>
      <c r="MI95" t="n">
        <v>0.000373877175333724</v>
      </c>
      <c r="MJ95" t="n">
        <v>0.0000903727056554335</v>
      </c>
      <c r="MK95" t="n">
        <v>0.000397405934406568</v>
      </c>
      <c r="ML95" t="n">
        <v>0.000399606215433572</v>
      </c>
      <c r="MM95" t="n">
        <v>0.000245381487265397</v>
      </c>
      <c r="MN95" t="n">
        <v>0.000181415436292396</v>
      </c>
      <c r="MO95" t="n">
        <v>0.00017909345243857</v>
      </c>
      <c r="MP95" t="n">
        <v>0</v>
      </c>
      <c r="MQ95" t="n">
        <v>0.000155509756723651</v>
      </c>
      <c r="MR95" t="n">
        <v>0.000133824107881312</v>
      </c>
      <c r="MS95" t="n">
        <v>0.000145186716667156</v>
      </c>
      <c r="MT95" t="n">
        <v>0.000270036130904191</v>
      </c>
      <c r="MU95" t="n">
        <v>0.000198827458608198</v>
      </c>
      <c r="MV95" t="n">
        <v>0.000257806586611994</v>
      </c>
      <c r="MW95" t="n">
        <v>0.000257968817171728</v>
      </c>
      <c r="MX95" t="n">
        <v>0</v>
      </c>
      <c r="MY95" t="n">
        <v>0</v>
      </c>
      <c r="MZ95" t="n">
        <v>0.000206764516686516</v>
      </c>
      <c r="NA95" t="n">
        <v>0</v>
      </c>
      <c r="NB95" t="n">
        <v>0.000336814240372586</v>
      </c>
      <c r="NC95" t="n">
        <v>0.000148627943670375</v>
      </c>
      <c r="ND95" t="n">
        <v>0</v>
      </c>
      <c r="NE95" t="n">
        <v>0.000270679543145756</v>
      </c>
      <c r="NF95" t="n">
        <v>0.000253097316818295</v>
      </c>
      <c r="NG95" t="n">
        <v>0.000198275469414409</v>
      </c>
      <c r="NH95" t="n">
        <v>0</v>
      </c>
      <c r="NI95" t="n">
        <v>0.000209574584012799</v>
      </c>
      <c r="NJ95" t="n">
        <v>0.000252977605571363</v>
      </c>
      <c r="NK95" t="n">
        <v>0.000166218986136648</v>
      </c>
      <c r="NL95" t="n">
        <v>0.00020879073319427</v>
      </c>
      <c r="NM95" t="n">
        <v>0.000175329494816284</v>
      </c>
      <c r="NN95" t="n">
        <v>0.000225890640065314</v>
      </c>
      <c r="NO95" t="n">
        <v>0.000224291627619218</v>
      </c>
      <c r="NP95" t="n">
        <v>0.000247083339815807</v>
      </c>
      <c r="NQ95" t="n">
        <v>0</v>
      </c>
      <c r="NR95" t="n">
        <v>0.000292568813832556</v>
      </c>
      <c r="NS95" t="n">
        <v>0.000249467128749388</v>
      </c>
      <c r="NT95" t="n">
        <v>0.0000929195755452946</v>
      </c>
      <c r="NU95" t="n">
        <v>0.000209618903242617</v>
      </c>
      <c r="NV95" t="n">
        <v>0.000490147208124978</v>
      </c>
      <c r="NW95" t="n">
        <v>0.000392816912461259</v>
      </c>
      <c r="NX95" t="n">
        <v>0.00020466960828351</v>
      </c>
      <c r="NY95" t="n">
        <v>0.000576265135401798</v>
      </c>
      <c r="NZ95" t="n">
        <v>0.000617812681094336</v>
      </c>
      <c r="OA95" t="n">
        <v>0.00021760204799838</v>
      </c>
      <c r="OB95" t="n">
        <v>0.000137164577231931</v>
      </c>
      <c r="OC95" t="n">
        <v>0.0000325537384406496</v>
      </c>
      <c r="OD95" t="n">
        <v>0.000163706327013796</v>
      </c>
      <c r="OE95" t="n">
        <v>0.00139073899714096</v>
      </c>
      <c r="OF95" t="n">
        <v>0.000306509347433105</v>
      </c>
      <c r="OG95" t="n">
        <v>0.000373877175333724</v>
      </c>
      <c r="OH95" t="n">
        <v>0.0000903727056554336</v>
      </c>
      <c r="OI95" t="n">
        <v>0.000397405934406568</v>
      </c>
      <c r="OJ95" t="n">
        <v>0.000399606215433572</v>
      </c>
      <c r="OK95" t="n">
        <v>0.000245381487265396</v>
      </c>
      <c r="OL95" t="n">
        <v>0.000181415436292396</v>
      </c>
      <c r="OM95" t="n">
        <v>0.000179093452438569</v>
      </c>
      <c r="ON95" t="n">
        <v>0.0000793941878936169</v>
      </c>
      <c r="OO95" t="n">
        <v>0</v>
      </c>
      <c r="OP95" t="n">
        <v>0.000133824107881312</v>
      </c>
      <c r="OQ95" t="n">
        <v>0.000145186716667156</v>
      </c>
      <c r="OR95" t="n">
        <v>0.000270036130904192</v>
      </c>
      <c r="OS95" t="n">
        <v>0.000198827458608198</v>
      </c>
      <c r="OT95" t="n">
        <v>0.000257806586611994</v>
      </c>
      <c r="OU95" t="n">
        <v>0.000257968817171729</v>
      </c>
      <c r="OV95" t="n">
        <v>0</v>
      </c>
      <c r="OW95" t="n">
        <v>0</v>
      </c>
      <c r="OX95" t="n">
        <v>0.000206764516686516</v>
      </c>
      <c r="OY95" t="n">
        <v>0.000457196655282798</v>
      </c>
      <c r="OZ95" t="n">
        <v>0.000336814240372586</v>
      </c>
      <c r="PA95" t="n">
        <v>0.000148627943670375</v>
      </c>
      <c r="PB95" t="n">
        <v>0</v>
      </c>
      <c r="PC95" t="n">
        <v>0.000270679543145755</v>
      </c>
      <c r="PD95" t="n">
        <v>0</v>
      </c>
      <c r="PE95" t="n">
        <v>0</v>
      </c>
      <c r="PF95" t="n">
        <v>0</v>
      </c>
      <c r="PG95" t="n">
        <v>0.000209574584012799</v>
      </c>
      <c r="PH95" t="n">
        <v>0.000252977605571363</v>
      </c>
      <c r="PI95" t="n">
        <v>0.000166218986136648</v>
      </c>
      <c r="PJ95" t="n">
        <v>0</v>
      </c>
      <c r="PK95" t="n">
        <v>0.000175329494816284</v>
      </c>
      <c r="PL95" t="n">
        <v>0.000225890640065314</v>
      </c>
      <c r="PM95" t="n">
        <v>0</v>
      </c>
      <c r="PN95" t="n">
        <v>0</v>
      </c>
      <c r="PO95" t="n">
        <v>0</v>
      </c>
      <c r="PP95" t="n">
        <v>0</v>
      </c>
      <c r="PQ95" t="n">
        <v>0.000249467128749388</v>
      </c>
      <c r="PR95" t="n">
        <v>0.0000929195755452946</v>
      </c>
      <c r="PS95" t="n">
        <v>0.000209618903242618</v>
      </c>
      <c r="PT95" t="n">
        <v>0.000490147208124978</v>
      </c>
      <c r="PU95" t="n">
        <v>0.000392816912461259</v>
      </c>
      <c r="PV95" t="n">
        <v>0.000204669608283509</v>
      </c>
      <c r="PW95" t="n">
        <v>0.000576265135401799</v>
      </c>
      <c r="PX95" t="n">
        <v>0.000617812681094336</v>
      </c>
      <c r="PY95" t="n">
        <v>0.00021760204799838</v>
      </c>
      <c r="PZ95" t="n">
        <v>0.00013716457723193</v>
      </c>
      <c r="QA95" t="n">
        <v>0.0000325537384406497</v>
      </c>
      <c r="QB95" t="n">
        <v>0.000163706327013796</v>
      </c>
      <c r="QC95" t="n">
        <v>0.00139073899714096</v>
      </c>
      <c r="QD95" t="n">
        <v>0</v>
      </c>
      <c r="QE95" t="n">
        <v>0.000373877175333723</v>
      </c>
      <c r="QF95" t="n">
        <v>0.0000903727056554335</v>
      </c>
      <c r="QG95" t="n">
        <v>0.000397405934406568</v>
      </c>
      <c r="QH95" t="n">
        <v>0.000399606215433572</v>
      </c>
      <c r="QI95" t="n">
        <v>0.000245381487265397</v>
      </c>
    </row>
    <row r="96">
      <c r="A96" t="s">
        <v>95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1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</row>
    <row r="97">
      <c r="A97" t="s">
        <v>96</v>
      </c>
      <c r="B97" t="n">
        <v>0.0019335648608316</v>
      </c>
      <c r="C97" t="n">
        <v>0.00191831375152958</v>
      </c>
      <c r="D97" t="n">
        <v>0.000800781181680277</v>
      </c>
      <c r="E97" t="n">
        <v>0</v>
      </c>
      <c r="F97" t="n">
        <v>0</v>
      </c>
      <c r="G97" t="n">
        <v>0.00149866160790546</v>
      </c>
      <c r="H97" t="n">
        <v>0.00300862521391855</v>
      </c>
      <c r="I97" t="n">
        <v>0.00256180462039535</v>
      </c>
      <c r="J97" t="n">
        <v>0.00291832204067794</v>
      </c>
      <c r="K97" t="n">
        <v>0.00288332621926779</v>
      </c>
      <c r="L97" t="n">
        <v>0.00197559472756848</v>
      </c>
      <c r="M97" t="n">
        <v>0.00262484721155298</v>
      </c>
      <c r="N97" t="n">
        <v>0.00249907502447607</v>
      </c>
      <c r="O97" t="n">
        <v>0.00286210052839154</v>
      </c>
      <c r="P97" t="n">
        <v>0.00409947381006806</v>
      </c>
      <c r="Q97" t="n">
        <v>0.00162692987550242</v>
      </c>
      <c r="R97" t="n">
        <v>0</v>
      </c>
      <c r="S97" t="n">
        <v>0.00496699761795631</v>
      </c>
      <c r="T97" t="n">
        <v>0</v>
      </c>
      <c r="U97" t="n">
        <v>0.00233696798135822</v>
      </c>
      <c r="V97" t="n">
        <v>0.00268515848349371</v>
      </c>
      <c r="W97" t="n">
        <v>0.0021614854565619</v>
      </c>
      <c r="X97" t="n">
        <v>0.00303995612353828</v>
      </c>
      <c r="Y97" t="n">
        <v>0.0016967128824611</v>
      </c>
      <c r="Z97" t="n">
        <v>0.00272454588368663</v>
      </c>
      <c r="AA97" t="n">
        <v>0</v>
      </c>
      <c r="AB97" t="n">
        <v>0.00250179947695499</v>
      </c>
      <c r="AC97" t="n">
        <v>0.00249370159715646</v>
      </c>
      <c r="AD97" t="n">
        <v>0.00351639580347144</v>
      </c>
      <c r="AE97" t="n">
        <v>0.00287148565494694</v>
      </c>
      <c r="AF97" t="n">
        <v>0.00294925765170505</v>
      </c>
      <c r="AG97" t="n">
        <v>0.00336404021885372</v>
      </c>
      <c r="AH97" t="n">
        <v>0.00157403355326233</v>
      </c>
      <c r="AI97" t="n">
        <v>0.00147507511071187</v>
      </c>
      <c r="AJ97" t="n">
        <v>0.00447877812088093</v>
      </c>
      <c r="AK97" t="n">
        <v>0.00370940914934567</v>
      </c>
      <c r="AL97" t="n">
        <v>0.00332135376638433</v>
      </c>
      <c r="AM97" t="n">
        <v>0.00289022755506056</v>
      </c>
      <c r="AN97" t="n">
        <v>0.0105386217111281</v>
      </c>
      <c r="AO97" t="n">
        <v>0.00166540533800432</v>
      </c>
      <c r="AP97" t="n">
        <v>0.00104978156781266</v>
      </c>
      <c r="AQ97" t="n">
        <v>0.000249148251462245</v>
      </c>
      <c r="AR97" t="n">
        <v>0.00252195762934563</v>
      </c>
      <c r="AS97" t="n">
        <v>0.00407032741518328</v>
      </c>
      <c r="AT97" t="n">
        <v>0.00208375997561645</v>
      </c>
      <c r="AU97" t="n">
        <v>0.00389128430955706</v>
      </c>
      <c r="AV97" t="n">
        <v>0.00250144827355852</v>
      </c>
      <c r="AW97" t="n">
        <v>0.00990643647272708</v>
      </c>
      <c r="AX97" t="n">
        <v>0.00671825593489151</v>
      </c>
      <c r="AY97" t="n">
        <v>0.00306529067399521</v>
      </c>
      <c r="AZ97" t="n">
        <v>0.0019335648608316</v>
      </c>
      <c r="BA97" t="n">
        <v>0.00191831375152958</v>
      </c>
      <c r="BB97" t="n">
        <v>0.000800781181680277</v>
      </c>
      <c r="BC97" t="n">
        <v>0</v>
      </c>
      <c r="BD97" t="n">
        <v>0.00202290926969659</v>
      </c>
      <c r="BE97" t="n">
        <v>0.00149866160790546</v>
      </c>
      <c r="BF97" t="n">
        <v>0.00300862521391855</v>
      </c>
      <c r="BG97" t="n">
        <v>0.00256180462039535</v>
      </c>
      <c r="BH97" t="n">
        <v>0.00291832204067794</v>
      </c>
      <c r="BI97" t="n">
        <v>0.00288332621926779</v>
      </c>
      <c r="BJ97" t="n">
        <v>0.00197559472756848</v>
      </c>
      <c r="BK97" t="n">
        <v>0.00262484721155298</v>
      </c>
      <c r="BL97" t="n">
        <v>0.00249907502447607</v>
      </c>
      <c r="BM97" t="n">
        <v>0.00286210052839154</v>
      </c>
      <c r="BN97" t="n">
        <v>0.00409947381006806</v>
      </c>
      <c r="BO97" t="n">
        <v>0.00162692987550242</v>
      </c>
      <c r="BP97" t="n">
        <v>0</v>
      </c>
      <c r="BQ97" t="n">
        <v>0.00496699761795631</v>
      </c>
      <c r="BR97" t="n">
        <v>0.00323773628160948</v>
      </c>
      <c r="BS97" t="n">
        <v>0.00233696798135822</v>
      </c>
      <c r="BT97" t="n">
        <v>0.00268515848349371</v>
      </c>
      <c r="BU97" t="n">
        <v>0.00216148545656191</v>
      </c>
      <c r="BV97" t="n">
        <v>0.00303995612353828</v>
      </c>
      <c r="BW97" t="n">
        <v>0.0016967128824611</v>
      </c>
      <c r="BX97" t="n">
        <v>0.00272454588368663</v>
      </c>
      <c r="BY97" t="n">
        <v>0</v>
      </c>
      <c r="BZ97" t="n">
        <v>0.002501799476955</v>
      </c>
      <c r="CA97" t="n">
        <v>0.00249370159715646</v>
      </c>
      <c r="CB97" t="n">
        <v>0.00351639580347143</v>
      </c>
      <c r="CC97" t="n">
        <v>0.00287148565494694</v>
      </c>
      <c r="CD97" t="n">
        <v>0.00294925765170505</v>
      </c>
      <c r="CE97" t="n">
        <v>0.00336404021885372</v>
      </c>
      <c r="CF97" t="n">
        <v>0.00157403355326233</v>
      </c>
      <c r="CG97" t="n">
        <v>0.00147507511071187</v>
      </c>
      <c r="CH97" t="n">
        <v>0.00447877812088093</v>
      </c>
      <c r="CI97" t="n">
        <v>0.00370940914934568</v>
      </c>
      <c r="CJ97" t="n">
        <v>0.00332135376638433</v>
      </c>
      <c r="CK97" t="n">
        <v>0.00289022755506056</v>
      </c>
      <c r="CL97" t="n">
        <v>0.0105386217111281</v>
      </c>
      <c r="CM97" t="n">
        <v>0.00166540533800432</v>
      </c>
      <c r="CN97" t="n">
        <v>0.00104978156781266</v>
      </c>
      <c r="CO97" t="n">
        <v>0.000249148251462245</v>
      </c>
      <c r="CP97" t="n">
        <v>0.00252195762934563</v>
      </c>
      <c r="CQ97" t="n">
        <v>0.00407032741518328</v>
      </c>
      <c r="CR97" t="n">
        <v>0</v>
      </c>
      <c r="CS97" t="n">
        <v>1.00389128430956</v>
      </c>
      <c r="CT97" t="n">
        <v>0.00250144827355852</v>
      </c>
      <c r="CU97" t="n">
        <v>0.00990643647272709</v>
      </c>
      <c r="CV97" t="n">
        <v>0.00671825593489152</v>
      </c>
      <c r="CW97" t="n">
        <v>0.00306529067399521</v>
      </c>
      <c r="CX97" t="n">
        <v>0.0019335648608316</v>
      </c>
      <c r="CY97" t="n">
        <v>0.00191831375152958</v>
      </c>
      <c r="CZ97" t="n">
        <v>0</v>
      </c>
      <c r="DA97" t="n">
        <v>0</v>
      </c>
      <c r="DB97" t="n">
        <v>0.00202290926969659</v>
      </c>
      <c r="DC97" t="n">
        <v>0.00149866160790546</v>
      </c>
      <c r="DD97" t="n">
        <v>0.00300862521391856</v>
      </c>
      <c r="DE97" t="n">
        <v>0.00256180462039535</v>
      </c>
      <c r="DF97" t="n">
        <v>0</v>
      </c>
      <c r="DG97" t="n">
        <v>0.00288332621926779</v>
      </c>
      <c r="DH97" t="n">
        <v>0</v>
      </c>
      <c r="DI97" t="n">
        <v>0</v>
      </c>
      <c r="DJ97" t="n">
        <v>0.00249907502447607</v>
      </c>
      <c r="DK97" t="n">
        <v>0</v>
      </c>
      <c r="DL97" t="n">
        <v>0.00409947381006806</v>
      </c>
      <c r="DM97" t="n">
        <v>0</v>
      </c>
      <c r="DN97" t="n">
        <v>0</v>
      </c>
      <c r="DO97" t="n">
        <v>0</v>
      </c>
      <c r="DP97" t="n">
        <v>0</v>
      </c>
      <c r="DQ97" t="n">
        <v>0.00233696798135822</v>
      </c>
      <c r="DR97" t="n">
        <v>0</v>
      </c>
      <c r="DS97" t="n">
        <v>0.0021614854565619</v>
      </c>
      <c r="DT97" t="n">
        <v>0.00303995612353828</v>
      </c>
      <c r="DU97" t="n">
        <v>0.0016967128824611</v>
      </c>
      <c r="DV97" t="n">
        <v>0</v>
      </c>
      <c r="DW97" t="n">
        <v>0</v>
      </c>
      <c r="DX97" t="n">
        <v>0.00250179947695499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0.00157403355326233</v>
      </c>
      <c r="EE97" t="n">
        <v>0.00147507511071187</v>
      </c>
      <c r="EF97" t="n">
        <v>0.00447877812088092</v>
      </c>
      <c r="EG97" t="n">
        <v>0.00370940914934568</v>
      </c>
      <c r="EH97" t="n">
        <v>0.00332135376638434</v>
      </c>
      <c r="EI97" t="n">
        <v>0.00289022755506056</v>
      </c>
      <c r="EJ97" t="n">
        <v>0.0105386217111281</v>
      </c>
      <c r="EK97" t="n">
        <v>0.00166540533800432</v>
      </c>
      <c r="EL97" t="n">
        <v>0.00104978156781266</v>
      </c>
      <c r="EM97" t="n">
        <v>0.000249148251462245</v>
      </c>
      <c r="EN97" t="n">
        <v>0</v>
      </c>
      <c r="EO97" t="n">
        <v>0.00407032741518329</v>
      </c>
      <c r="EP97" t="n">
        <v>0</v>
      </c>
      <c r="EQ97" t="n">
        <v>0</v>
      </c>
      <c r="ER97" t="n">
        <v>0.00250144827355852</v>
      </c>
      <c r="ES97" t="n">
        <v>0.00990643647272708</v>
      </c>
      <c r="ET97" t="n">
        <v>0.0067182559348915</v>
      </c>
      <c r="EU97" t="n">
        <v>0.00306529067399521</v>
      </c>
      <c r="EV97" t="n">
        <v>0.0019335648608316</v>
      </c>
      <c r="EW97" t="n">
        <v>0.00191831375152958</v>
      </c>
      <c r="EX97" t="n">
        <v>0.000800781181680278</v>
      </c>
      <c r="EY97" t="n">
        <v>0.0014201348824201</v>
      </c>
      <c r="EZ97" t="n">
        <v>0.00202290926969659</v>
      </c>
      <c r="FA97" t="n">
        <v>0.00149866160790546</v>
      </c>
      <c r="FB97" t="n">
        <v>0.00300862521391855</v>
      </c>
      <c r="FC97" t="n">
        <v>0.00256180462039535</v>
      </c>
      <c r="FD97" t="n">
        <v>0.00291832204067795</v>
      </c>
      <c r="FE97" t="n">
        <v>0.00288332621926779</v>
      </c>
      <c r="FF97" t="n">
        <v>0</v>
      </c>
      <c r="FG97" t="n">
        <v>0</v>
      </c>
      <c r="FH97" t="n">
        <v>0.00249907502447607</v>
      </c>
      <c r="FI97" t="n">
        <v>0.00286210052839154</v>
      </c>
      <c r="FJ97" t="n">
        <v>0</v>
      </c>
      <c r="FK97" t="n">
        <v>0.00162692987550242</v>
      </c>
      <c r="FL97" t="n">
        <v>0</v>
      </c>
      <c r="FM97" t="n">
        <v>0.0049669976179563</v>
      </c>
      <c r="FN97" t="n">
        <v>0</v>
      </c>
      <c r="FO97" t="n">
        <v>0.00233696798135822</v>
      </c>
      <c r="FP97" t="n">
        <v>0</v>
      </c>
      <c r="FQ97" t="n">
        <v>0.00216148545656191</v>
      </c>
      <c r="FR97" t="n">
        <v>0.00303995612353828</v>
      </c>
      <c r="FS97" t="n">
        <v>0.0016967128824611</v>
      </c>
      <c r="FT97" t="n">
        <v>0.00272454588368664</v>
      </c>
      <c r="FU97" t="n">
        <v>0</v>
      </c>
      <c r="FV97" t="n">
        <v>0.002501799476955</v>
      </c>
      <c r="FW97" t="n">
        <v>0.00249370159715646</v>
      </c>
      <c r="FX97" t="n">
        <v>0</v>
      </c>
      <c r="FY97" t="n">
        <v>0</v>
      </c>
      <c r="FZ97" t="n">
        <v>0</v>
      </c>
      <c r="GA97" t="n">
        <v>0.00336404021885372</v>
      </c>
      <c r="GB97" t="n">
        <v>0.00157403355326233</v>
      </c>
      <c r="GC97" t="n">
        <v>0.00147507511071187</v>
      </c>
      <c r="GD97" t="n">
        <v>0.00447877812088093</v>
      </c>
      <c r="GE97" t="n">
        <v>0.00370940914934567</v>
      </c>
      <c r="GF97" t="n">
        <v>0.00332135376638433</v>
      </c>
      <c r="GG97" t="n">
        <v>0.00289022755506056</v>
      </c>
      <c r="GH97" t="n">
        <v>0.0105386217111281</v>
      </c>
      <c r="GI97" t="n">
        <v>0.00166540533800432</v>
      </c>
      <c r="GJ97" t="n">
        <v>0.00104978156781266</v>
      </c>
      <c r="GK97" t="n">
        <v>0</v>
      </c>
      <c r="GL97" t="n">
        <v>0.00252195762934563</v>
      </c>
      <c r="GM97" t="n">
        <v>0.00407032741518328</v>
      </c>
      <c r="GN97" t="n">
        <v>0</v>
      </c>
      <c r="GO97" t="n">
        <v>0.00389128430955705</v>
      </c>
      <c r="GP97" t="n">
        <v>0.00250144827355852</v>
      </c>
      <c r="GQ97" t="n">
        <v>0.00990643647272708</v>
      </c>
      <c r="GR97" t="n">
        <v>0.00671825593489151</v>
      </c>
      <c r="GS97" t="n">
        <v>0.00306529067399521</v>
      </c>
      <c r="GT97" t="n">
        <v>0.0019335648608316</v>
      </c>
      <c r="GU97" t="n">
        <v>0.00191831375152958</v>
      </c>
      <c r="GV97" t="n">
        <v>0</v>
      </c>
      <c r="GW97" t="n">
        <v>0.0014201348824201</v>
      </c>
      <c r="GX97" t="n">
        <v>0</v>
      </c>
      <c r="GY97" t="n">
        <v>0.00149866160790546</v>
      </c>
      <c r="GZ97" t="n">
        <v>0.00300862521391855</v>
      </c>
      <c r="HA97" t="n">
        <v>0.00256180462039535</v>
      </c>
      <c r="HB97" t="n">
        <v>0.00291832204067794</v>
      </c>
      <c r="HC97" t="n">
        <v>0.00288332621926779</v>
      </c>
      <c r="HD97" t="n">
        <v>0.00197559472756848</v>
      </c>
      <c r="HE97" t="n">
        <v>0.00262484721155298</v>
      </c>
      <c r="HF97" t="n">
        <v>0.00249907502447607</v>
      </c>
      <c r="HG97" t="n">
        <v>0.00286210052839154</v>
      </c>
      <c r="HH97" t="n">
        <v>0.00409947381006806</v>
      </c>
      <c r="HI97" t="n">
        <v>0.00162692987550242</v>
      </c>
      <c r="HJ97" t="n">
        <v>0</v>
      </c>
      <c r="HK97" t="n">
        <v>0.00496699761795631</v>
      </c>
      <c r="HL97" t="n">
        <v>0.00323773628160949</v>
      </c>
      <c r="HM97" t="n">
        <v>0.00233696798135822</v>
      </c>
      <c r="HN97" t="n">
        <v>0.00268515848349371</v>
      </c>
      <c r="HO97" t="n">
        <v>0.0021614854565619</v>
      </c>
      <c r="HP97" t="n">
        <v>0.00303995612353828</v>
      </c>
      <c r="HQ97" t="n">
        <v>0.0016967128824611</v>
      </c>
      <c r="HR97" t="n">
        <v>0.00272454588368664</v>
      </c>
      <c r="HS97" t="n">
        <v>0.00218157667179801</v>
      </c>
      <c r="HT97" t="n">
        <v>0.00250179947695499</v>
      </c>
      <c r="HU97" t="n">
        <v>0.00249370159715646</v>
      </c>
      <c r="HV97" t="n">
        <v>0.00351639580347143</v>
      </c>
      <c r="HW97" t="n">
        <v>0.00287148565494694</v>
      </c>
      <c r="HX97" t="n">
        <v>0.00294925765170505</v>
      </c>
      <c r="HY97" t="n">
        <v>0.00336404021885372</v>
      </c>
      <c r="HZ97" t="n">
        <v>0.00157403355326233</v>
      </c>
      <c r="IA97" t="n">
        <v>0.00147507511071187</v>
      </c>
      <c r="IB97" t="n">
        <v>0.00447877812088093</v>
      </c>
      <c r="IC97" t="n">
        <v>0.00370940914934567</v>
      </c>
      <c r="ID97" t="n">
        <v>0.00332135376638433</v>
      </c>
      <c r="IE97" t="n">
        <v>0.00289022755506056</v>
      </c>
      <c r="IF97" t="n">
        <v>0.0105386217111281</v>
      </c>
      <c r="IG97" t="n">
        <v>0.00166540533800432</v>
      </c>
      <c r="IH97" t="n">
        <v>0.00104978156781265</v>
      </c>
      <c r="II97" t="n">
        <v>0.000249148251462245</v>
      </c>
      <c r="IJ97" t="n">
        <v>0.00252195762934564</v>
      </c>
      <c r="IK97" t="n">
        <v>0.00407032741518328</v>
      </c>
      <c r="IL97" t="n">
        <v>0.00208375997561645</v>
      </c>
      <c r="IM97" t="n">
        <v>0.00389128430955705</v>
      </c>
      <c r="IN97" t="n">
        <v>0.00250144827355852</v>
      </c>
      <c r="IO97" t="n">
        <v>0.00990643647272708</v>
      </c>
      <c r="IP97" t="n">
        <v>0.00671825593489149</v>
      </c>
      <c r="IQ97" t="n">
        <v>0.00306529067399521</v>
      </c>
      <c r="IR97" t="n">
        <v>0.0019335648608316</v>
      </c>
      <c r="IS97" t="n">
        <v>0.00191831375152958</v>
      </c>
      <c r="IT97" t="n">
        <v>0</v>
      </c>
      <c r="IU97" t="n">
        <v>0</v>
      </c>
      <c r="IV97" t="n">
        <v>0.00202290926969659</v>
      </c>
      <c r="IW97" t="n">
        <v>0.00149866160790545</v>
      </c>
      <c r="IX97" t="n">
        <v>0.00300862521391855</v>
      </c>
      <c r="IY97" t="n">
        <v>0.00256180462039535</v>
      </c>
      <c r="IZ97" t="n">
        <v>0.00291832204067794</v>
      </c>
      <c r="JA97" t="n">
        <v>0.00288332621926779</v>
      </c>
      <c r="JB97" t="n">
        <v>0.00197559472756848</v>
      </c>
      <c r="JC97" t="n">
        <v>0</v>
      </c>
      <c r="JD97" t="n">
        <v>0.00249907502447607</v>
      </c>
      <c r="JE97" t="n">
        <v>0.00286210052839154</v>
      </c>
      <c r="JF97" t="n">
        <v>0.00409947381006806</v>
      </c>
      <c r="JG97" t="n">
        <v>0</v>
      </c>
      <c r="JH97" t="n">
        <v>0</v>
      </c>
      <c r="JI97" t="n">
        <v>0.00496699761795631</v>
      </c>
      <c r="JJ97" t="n">
        <v>0.00323773628160948</v>
      </c>
      <c r="JK97" t="n">
        <v>0.00233696798135822</v>
      </c>
      <c r="JL97" t="n">
        <v>0</v>
      </c>
      <c r="JM97" t="n">
        <v>0.00216148545656191</v>
      </c>
      <c r="JN97" t="n">
        <v>0.00303995612353828</v>
      </c>
      <c r="JO97" t="n">
        <v>0.0016967128824611</v>
      </c>
      <c r="JP97" t="n">
        <v>0.00272454588368664</v>
      </c>
      <c r="JQ97" t="n">
        <v>0.00218157667179801</v>
      </c>
      <c r="JR97" t="n">
        <v>0.002501799476955</v>
      </c>
      <c r="JS97" t="n">
        <v>0.00249370159715646</v>
      </c>
      <c r="JT97" t="n">
        <v>0.00351639580347144</v>
      </c>
      <c r="JU97" t="n">
        <v>0</v>
      </c>
      <c r="JV97" t="n">
        <v>0</v>
      </c>
      <c r="JW97" t="n">
        <v>0.00336404021885372</v>
      </c>
      <c r="JX97" t="n">
        <v>0.00157403355326233</v>
      </c>
      <c r="JY97" t="n">
        <v>0.00147507511071187</v>
      </c>
      <c r="JZ97" t="n">
        <v>0.00447877812088093</v>
      </c>
      <c r="KA97" t="n">
        <v>0.00370940914934567</v>
      </c>
      <c r="KB97" t="n">
        <v>0.00332135376638433</v>
      </c>
      <c r="KC97" t="n">
        <v>0.00289022755506056</v>
      </c>
      <c r="KD97" t="n">
        <v>0.0105386217111281</v>
      </c>
      <c r="KE97" t="n">
        <v>0.00166540533800432</v>
      </c>
      <c r="KF97" t="n">
        <v>0.00104978156781266</v>
      </c>
      <c r="KG97" t="n">
        <v>0</v>
      </c>
      <c r="KH97" t="n">
        <v>0.00252195762934563</v>
      </c>
      <c r="KI97" t="n">
        <v>0.00407032741518328</v>
      </c>
      <c r="KJ97" t="n">
        <v>0.00208375997561645</v>
      </c>
      <c r="KK97" t="n">
        <v>0.00389128430955706</v>
      </c>
      <c r="KL97" t="n">
        <v>0.00250144827355852</v>
      </c>
      <c r="KM97" t="n">
        <v>0.00990643647272708</v>
      </c>
      <c r="KN97" t="n">
        <v>0.00671825593489151</v>
      </c>
      <c r="KO97" t="n">
        <v>0.00306529067399521</v>
      </c>
      <c r="KP97" t="n">
        <v>0.0019335648608316</v>
      </c>
      <c r="KQ97" t="n">
        <v>0</v>
      </c>
      <c r="KR97" t="n">
        <v>0</v>
      </c>
      <c r="KS97" t="n">
        <v>0.0014201348824201</v>
      </c>
      <c r="KT97" t="n">
        <v>0.00202290926969659</v>
      </c>
      <c r="KU97" t="n">
        <v>0.00149866160790545</v>
      </c>
      <c r="KV97" t="n">
        <v>0.00300862521391855</v>
      </c>
      <c r="KW97" t="n">
        <v>0.00256180462039535</v>
      </c>
      <c r="KX97" t="n">
        <v>0.00291832204067795</v>
      </c>
      <c r="KY97" t="n">
        <v>0.00288332621926779</v>
      </c>
      <c r="KZ97" t="n">
        <v>0.00197559472756848</v>
      </c>
      <c r="LA97" t="n">
        <v>0.00262484721155298</v>
      </c>
      <c r="LB97" t="n">
        <v>0.00249907502447607</v>
      </c>
      <c r="LC97" t="n">
        <v>0.00286210052839154</v>
      </c>
      <c r="LD97" t="n">
        <v>0.00409947381006806</v>
      </c>
      <c r="LE97" t="n">
        <v>0.00162692987550242</v>
      </c>
      <c r="LF97" t="n">
        <v>0.00282457381165764</v>
      </c>
      <c r="LG97" t="n">
        <v>0.00496699761795632</v>
      </c>
      <c r="LH97" t="n">
        <v>0.00323773628160948</v>
      </c>
      <c r="LI97" t="n">
        <v>0.00233696798135822</v>
      </c>
      <c r="LJ97" t="n">
        <v>0.00268515848349371</v>
      </c>
      <c r="LK97" t="n">
        <v>0.0021614854565619</v>
      </c>
      <c r="LL97" t="n">
        <v>0.00303995612353828</v>
      </c>
      <c r="LM97" t="n">
        <v>0.0016967128824611</v>
      </c>
      <c r="LN97" t="n">
        <v>0.00272454588368664</v>
      </c>
      <c r="LO97" t="n">
        <v>0.00218157667179801</v>
      </c>
      <c r="LP97" t="n">
        <v>0.002501799476955</v>
      </c>
      <c r="LQ97" t="n">
        <v>0.00249370159715646</v>
      </c>
      <c r="LR97" t="n">
        <v>0.00351639580347144</v>
      </c>
      <c r="LS97" t="n">
        <v>0.00287148565494694</v>
      </c>
      <c r="LT97" t="n">
        <v>0.00294925765170505</v>
      </c>
      <c r="LU97" t="n">
        <v>0.00336404021885372</v>
      </c>
      <c r="LV97" t="n">
        <v>0.00157403355326233</v>
      </c>
      <c r="LW97" t="n">
        <v>0.00147507511071187</v>
      </c>
      <c r="LX97" t="n">
        <v>0.00447877812088093</v>
      </c>
      <c r="LY97" t="n">
        <v>0.00370940914934567</v>
      </c>
      <c r="LZ97" t="n">
        <v>0.00332135376638433</v>
      </c>
      <c r="MA97" t="n">
        <v>0.00289022755506056</v>
      </c>
      <c r="MB97" t="n">
        <v>0.0105386217111281</v>
      </c>
      <c r="MC97" t="n">
        <v>0.00166540533800432</v>
      </c>
      <c r="MD97" t="n">
        <v>0.00104978156781266</v>
      </c>
      <c r="ME97" t="n">
        <v>0.000249148251462245</v>
      </c>
      <c r="MF97" t="n">
        <v>0.00252195762934563</v>
      </c>
      <c r="MG97" t="n">
        <v>0.00407032741518328</v>
      </c>
      <c r="MH97" t="n">
        <v>0.00208375997561645</v>
      </c>
      <c r="MI97" t="n">
        <v>0.00389128430955706</v>
      </c>
      <c r="MJ97" t="n">
        <v>0.00250144827355852</v>
      </c>
      <c r="MK97" t="n">
        <v>0.00990643647272707</v>
      </c>
      <c r="ML97" t="n">
        <v>0.00671825593489151</v>
      </c>
      <c r="MM97" t="n">
        <v>0.00306529067399521</v>
      </c>
      <c r="MN97" t="n">
        <v>0.0019335648608316</v>
      </c>
      <c r="MO97" t="n">
        <v>0.00191831375152958</v>
      </c>
      <c r="MP97" t="n">
        <v>0</v>
      </c>
      <c r="MQ97" t="n">
        <v>0.0014201348824201</v>
      </c>
      <c r="MR97" t="n">
        <v>0.00202290926969659</v>
      </c>
      <c r="MS97" t="n">
        <v>0.00149866160790546</v>
      </c>
      <c r="MT97" t="n">
        <v>0.00300862521391855</v>
      </c>
      <c r="MU97" t="n">
        <v>0.00256180462039536</v>
      </c>
      <c r="MV97" t="n">
        <v>0.00291832204067795</v>
      </c>
      <c r="MW97" t="n">
        <v>0.00288332621926779</v>
      </c>
      <c r="MX97" t="n">
        <v>0</v>
      </c>
      <c r="MY97" t="n">
        <v>0</v>
      </c>
      <c r="MZ97" t="n">
        <v>0.00249907502447607</v>
      </c>
      <c r="NA97" t="n">
        <v>0</v>
      </c>
      <c r="NB97" t="n">
        <v>0.00409947381006806</v>
      </c>
      <c r="NC97" t="n">
        <v>0.00162692987550242</v>
      </c>
      <c r="ND97" t="n">
        <v>0</v>
      </c>
      <c r="NE97" t="n">
        <v>0.00496699761795632</v>
      </c>
      <c r="NF97" t="n">
        <v>0.00323773628160948</v>
      </c>
      <c r="NG97" t="n">
        <v>0.00233696798135822</v>
      </c>
      <c r="NH97" t="n">
        <v>0</v>
      </c>
      <c r="NI97" t="n">
        <v>0.00216148545656191</v>
      </c>
      <c r="NJ97" t="n">
        <v>0.00303995612353828</v>
      </c>
      <c r="NK97" t="n">
        <v>0.0016967128824611</v>
      </c>
      <c r="NL97" t="n">
        <v>0.00272454588368663</v>
      </c>
      <c r="NM97" t="n">
        <v>0.00218157667179801</v>
      </c>
      <c r="NN97" t="n">
        <v>0.00250179947695499</v>
      </c>
      <c r="NO97" t="n">
        <v>0.00249370159715645</v>
      </c>
      <c r="NP97" t="n">
        <v>0.00351639580347144</v>
      </c>
      <c r="NQ97" t="n">
        <v>0</v>
      </c>
      <c r="NR97" t="n">
        <v>0.00294925765170506</v>
      </c>
      <c r="NS97" t="n">
        <v>0.00336404021885372</v>
      </c>
      <c r="NT97" t="n">
        <v>0.00157403355326233</v>
      </c>
      <c r="NU97" t="n">
        <v>0.00147507511071187</v>
      </c>
      <c r="NV97" t="n">
        <v>0.00447877812088093</v>
      </c>
      <c r="NW97" t="n">
        <v>0.00370940914934567</v>
      </c>
      <c r="NX97" t="n">
        <v>0.00332135376638433</v>
      </c>
      <c r="NY97" t="n">
        <v>0.00289022755506056</v>
      </c>
      <c r="NZ97" t="n">
        <v>0.0105386217111281</v>
      </c>
      <c r="OA97" t="n">
        <v>0.00166540533800432</v>
      </c>
      <c r="OB97" t="n">
        <v>0.00104978156781266</v>
      </c>
      <c r="OC97" t="n">
        <v>0.000249148251462245</v>
      </c>
      <c r="OD97" t="n">
        <v>0.00252195762934563</v>
      </c>
      <c r="OE97" t="n">
        <v>0.00407032741518328</v>
      </c>
      <c r="OF97" t="n">
        <v>0.00208375997561645</v>
      </c>
      <c r="OG97" t="n">
        <v>0.00389128430955706</v>
      </c>
      <c r="OH97" t="n">
        <v>0.00250144827355853</v>
      </c>
      <c r="OI97" t="n">
        <v>0.00990643647272708</v>
      </c>
      <c r="OJ97" t="n">
        <v>0.00671825593489151</v>
      </c>
      <c r="OK97" t="n">
        <v>0.00306529067399521</v>
      </c>
      <c r="OL97" t="n">
        <v>0.0019335648608316</v>
      </c>
      <c r="OM97" t="n">
        <v>0.00191831375152958</v>
      </c>
      <c r="ON97" t="n">
        <v>0.000800781181680277</v>
      </c>
      <c r="OO97" t="n">
        <v>0</v>
      </c>
      <c r="OP97" t="n">
        <v>0.00202290926969659</v>
      </c>
      <c r="OQ97" t="n">
        <v>0.00149866160790546</v>
      </c>
      <c r="OR97" t="n">
        <v>0.00300862521391855</v>
      </c>
      <c r="OS97" t="n">
        <v>0.00256180462039535</v>
      </c>
      <c r="OT97" t="n">
        <v>0.00291832204067794</v>
      </c>
      <c r="OU97" t="n">
        <v>0.00288332621926779</v>
      </c>
      <c r="OV97" t="n">
        <v>0</v>
      </c>
      <c r="OW97" t="n">
        <v>0</v>
      </c>
      <c r="OX97" t="n">
        <v>0.00249907502447607</v>
      </c>
      <c r="OY97" t="n">
        <v>0.00286210052839154</v>
      </c>
      <c r="OZ97" t="n">
        <v>0.00409947381006806</v>
      </c>
      <c r="PA97" t="n">
        <v>0.00162692987550242</v>
      </c>
      <c r="PB97" t="n">
        <v>0</v>
      </c>
      <c r="PC97" t="n">
        <v>0.00496699761795631</v>
      </c>
      <c r="PD97" t="n">
        <v>0</v>
      </c>
      <c r="PE97" t="n">
        <v>0</v>
      </c>
      <c r="PF97" t="n">
        <v>0</v>
      </c>
      <c r="PG97" t="n">
        <v>0.0021614854565619</v>
      </c>
      <c r="PH97" t="n">
        <v>0.00303995612353828</v>
      </c>
      <c r="PI97" t="n">
        <v>0.0016967128824611</v>
      </c>
      <c r="PJ97" t="n">
        <v>0</v>
      </c>
      <c r="PK97" t="n">
        <v>0.00218157667179802</v>
      </c>
      <c r="PL97" t="n">
        <v>0.00250179947695499</v>
      </c>
      <c r="PM97" t="n">
        <v>0</v>
      </c>
      <c r="PN97" t="n">
        <v>0</v>
      </c>
      <c r="PO97" t="n">
        <v>0</v>
      </c>
      <c r="PP97" t="n">
        <v>0</v>
      </c>
      <c r="PQ97" t="n">
        <v>0.00336404021885372</v>
      </c>
      <c r="PR97" t="n">
        <v>0.00157403355326233</v>
      </c>
      <c r="PS97" t="n">
        <v>0.00147507511071187</v>
      </c>
      <c r="PT97" t="n">
        <v>0.00447877812088093</v>
      </c>
      <c r="PU97" t="n">
        <v>0.00370940914934568</v>
      </c>
      <c r="PV97" t="n">
        <v>0.00332135376638433</v>
      </c>
      <c r="PW97" t="n">
        <v>0.00289022755506056</v>
      </c>
      <c r="PX97" t="n">
        <v>0.0105386217111281</v>
      </c>
      <c r="PY97" t="n">
        <v>0.00166540533800432</v>
      </c>
      <c r="PZ97" t="n">
        <v>0.00104978156781266</v>
      </c>
      <c r="QA97" t="n">
        <v>0.000249148251462246</v>
      </c>
      <c r="QB97" t="n">
        <v>0.00252195762934563</v>
      </c>
      <c r="QC97" t="n">
        <v>0.00407032741518328</v>
      </c>
      <c r="QD97" t="n">
        <v>0</v>
      </c>
      <c r="QE97" t="n">
        <v>0.00389128430955706</v>
      </c>
      <c r="QF97" t="n">
        <v>0.00250144827355852</v>
      </c>
      <c r="QG97" t="n">
        <v>0.00990643647272709</v>
      </c>
      <c r="QH97" t="n">
        <v>0.00671825593489152</v>
      </c>
      <c r="QI97" t="n">
        <v>0.00306529067399521</v>
      </c>
    </row>
    <row r="98">
      <c r="A98" t="s">
        <v>97</v>
      </c>
      <c r="B98" t="n">
        <v>0.00020239197327214</v>
      </c>
      <c r="C98" t="n">
        <v>0.000201911620819521</v>
      </c>
      <c r="D98" t="n">
        <v>0.0000816491953097833</v>
      </c>
      <c r="E98" t="n">
        <v>0</v>
      </c>
      <c r="F98" t="n">
        <v>0</v>
      </c>
      <c r="G98" t="n">
        <v>0.0000593657452514201</v>
      </c>
      <c r="H98" t="n">
        <v>0.000107392726734106</v>
      </c>
      <c r="I98" t="n">
        <v>0.0000761627067512681</v>
      </c>
      <c r="J98" t="n">
        <v>0.000103393218632861</v>
      </c>
      <c r="K98" t="n">
        <v>0.0000811892375630182</v>
      </c>
      <c r="L98" t="n">
        <v>0.000131299952717425</v>
      </c>
      <c r="M98" t="n">
        <v>0.0000985142835644857</v>
      </c>
      <c r="N98" t="n">
        <v>0.0000879358921369131</v>
      </c>
      <c r="O98" t="n">
        <v>0.0000936983568034524</v>
      </c>
      <c r="P98" t="n">
        <v>0.0000864964353929081</v>
      </c>
      <c r="Q98" t="n">
        <v>0.0000534307209769702</v>
      </c>
      <c r="R98" t="n">
        <v>0</v>
      </c>
      <c r="S98" t="n">
        <v>0.0000898355570969763</v>
      </c>
      <c r="T98" t="n">
        <v>0</v>
      </c>
      <c r="U98" t="n">
        <v>0.0000586781577101729</v>
      </c>
      <c r="V98" t="n">
        <v>0.0000600394838146238</v>
      </c>
      <c r="W98" t="n">
        <v>0.0000657829954670049</v>
      </c>
      <c r="X98" t="n">
        <v>0.0000854627813176825</v>
      </c>
      <c r="Y98" t="n">
        <v>0.0000508736853074386</v>
      </c>
      <c r="Z98" t="n">
        <v>0.00006836263804511</v>
      </c>
      <c r="AA98" t="n">
        <v>0</v>
      </c>
      <c r="AB98" t="n">
        <v>0.0000605871650556672</v>
      </c>
      <c r="AC98" t="n">
        <v>0.0000608238654761756</v>
      </c>
      <c r="AD98" t="n">
        <v>0.0000822700780540969</v>
      </c>
      <c r="AE98" t="n">
        <v>0.0000697667574312125</v>
      </c>
      <c r="AF98" t="n">
        <v>0.0000736234195483483</v>
      </c>
      <c r="AG98" t="n">
        <v>0.000076461479649099</v>
      </c>
      <c r="AH98" t="n">
        <v>0.0000386284963873422</v>
      </c>
      <c r="AI98" t="n">
        <v>0.0000313065760138469</v>
      </c>
      <c r="AJ98" t="n">
        <v>0.000073408565440336</v>
      </c>
      <c r="AK98" t="n">
        <v>0.000068255394728396</v>
      </c>
      <c r="AL98" t="n">
        <v>0.0000678683631505979</v>
      </c>
      <c r="AM98" t="n">
        <v>0.000273629537383559</v>
      </c>
      <c r="AN98" t="n">
        <v>0.000142304563604322</v>
      </c>
      <c r="AO98" t="n">
        <v>0.000129387827350303</v>
      </c>
      <c r="AP98" t="n">
        <v>0.0000815590974481346</v>
      </c>
      <c r="AQ98" t="n">
        <v>0.0000193566996628824</v>
      </c>
      <c r="AR98" t="n">
        <v>0.000211186905441829</v>
      </c>
      <c r="AS98" t="n">
        <v>0.000226243029904015</v>
      </c>
      <c r="AT98" t="n">
        <v>0.000188683344351765</v>
      </c>
      <c r="AU98" t="n">
        <v>0.000315143322145981</v>
      </c>
      <c r="AV98" t="n">
        <v>0.00661188791352012</v>
      </c>
      <c r="AW98" t="n">
        <v>0.0003625527256094</v>
      </c>
      <c r="AX98" t="n">
        <v>0.00547264897265836</v>
      </c>
      <c r="AY98" t="n">
        <v>0.000123412096268178</v>
      </c>
      <c r="AZ98" t="n">
        <v>0.00020239197327214</v>
      </c>
      <c r="BA98" t="n">
        <v>0.000201911620819521</v>
      </c>
      <c r="BB98" t="n">
        <v>0.0000816491953097832</v>
      </c>
      <c r="BC98" t="n">
        <v>0</v>
      </c>
      <c r="BD98" t="n">
        <v>0.000053096446333097</v>
      </c>
      <c r="BE98" t="n">
        <v>0.0000593657452514201</v>
      </c>
      <c r="BF98" t="n">
        <v>0.000107392726734106</v>
      </c>
      <c r="BG98" t="n">
        <v>0.0000761627067512681</v>
      </c>
      <c r="BH98" t="n">
        <v>0.000103393218632861</v>
      </c>
      <c r="BI98" t="n">
        <v>0.0000811892375630182</v>
      </c>
      <c r="BJ98" t="n">
        <v>0.000131299952717425</v>
      </c>
      <c r="BK98" t="n">
        <v>0.0000985142835644857</v>
      </c>
      <c r="BL98" t="n">
        <v>0.0000879358921369131</v>
      </c>
      <c r="BM98" t="n">
        <v>0.0000936983568034524</v>
      </c>
      <c r="BN98" t="n">
        <v>0.0000864964353929082</v>
      </c>
      <c r="BO98" t="n">
        <v>0.0000534307209769702</v>
      </c>
      <c r="BP98" t="n">
        <v>0</v>
      </c>
      <c r="BQ98" t="n">
        <v>0.0000898355570969763</v>
      </c>
      <c r="BR98" t="n">
        <v>0.0000733291612184276</v>
      </c>
      <c r="BS98" t="n">
        <v>0.0000586781577101729</v>
      </c>
      <c r="BT98" t="n">
        <v>0.0000600394838146238</v>
      </c>
      <c r="BU98" t="n">
        <v>0.0000657829954670049</v>
      </c>
      <c r="BV98" t="n">
        <v>0.0000854627813176825</v>
      </c>
      <c r="BW98" t="n">
        <v>0.0000508736853074386</v>
      </c>
      <c r="BX98" t="n">
        <v>0.00006836263804511</v>
      </c>
      <c r="BY98" t="n">
        <v>0</v>
      </c>
      <c r="BZ98" t="n">
        <v>0.0000605871650556672</v>
      </c>
      <c r="CA98" t="n">
        <v>0.0000608238654761756</v>
      </c>
      <c r="CB98" t="n">
        <v>0.0000822700780540969</v>
      </c>
      <c r="CC98" t="n">
        <v>0.0000697667574312125</v>
      </c>
      <c r="CD98" t="n">
        <v>0.0000736234195483483</v>
      </c>
      <c r="CE98" t="n">
        <v>0.000076461479649099</v>
      </c>
      <c r="CF98" t="n">
        <v>0.0000386284963873422</v>
      </c>
      <c r="CG98" t="n">
        <v>0.0000313065760138468</v>
      </c>
      <c r="CH98" t="n">
        <v>0.000073408565440336</v>
      </c>
      <c r="CI98" t="n">
        <v>0.0000682553947283961</v>
      </c>
      <c r="CJ98" t="n">
        <v>0.0000678683631505979</v>
      </c>
      <c r="CK98" t="n">
        <v>0.000273629537383559</v>
      </c>
      <c r="CL98" t="n">
        <v>0.000142304563604322</v>
      </c>
      <c r="CM98" t="n">
        <v>0.000129387827350303</v>
      </c>
      <c r="CN98" t="n">
        <v>0.0000815590974481345</v>
      </c>
      <c r="CO98" t="n">
        <v>0.0000193566996628824</v>
      </c>
      <c r="CP98" t="n">
        <v>0.000211186905441829</v>
      </c>
      <c r="CQ98" t="n">
        <v>0.000226243029904015</v>
      </c>
      <c r="CR98" t="n">
        <v>0</v>
      </c>
      <c r="CS98" t="n">
        <v>0.000315143322145981</v>
      </c>
      <c r="CT98" t="n">
        <v>1.00661188791352</v>
      </c>
      <c r="CU98" t="n">
        <v>0.0003625527256094</v>
      </c>
      <c r="CV98" t="n">
        <v>0.00547264897265836</v>
      </c>
      <c r="CW98" t="n">
        <v>0.000123412096268178</v>
      </c>
      <c r="CX98" t="n">
        <v>0.00020239197327214</v>
      </c>
      <c r="CY98" t="n">
        <v>0.000201911620819521</v>
      </c>
      <c r="CZ98" t="n">
        <v>0</v>
      </c>
      <c r="DA98" t="n">
        <v>0</v>
      </c>
      <c r="DB98" t="n">
        <v>0.000053096446333097</v>
      </c>
      <c r="DC98" t="n">
        <v>0.0000593657452514201</v>
      </c>
      <c r="DD98" t="n">
        <v>0.000107392726734106</v>
      </c>
      <c r="DE98" t="n">
        <v>0.0000761627067512681</v>
      </c>
      <c r="DF98" t="n">
        <v>0</v>
      </c>
      <c r="DG98" t="n">
        <v>0.0000811892375630182</v>
      </c>
      <c r="DH98" t="n">
        <v>0</v>
      </c>
      <c r="DI98" t="n">
        <v>0</v>
      </c>
      <c r="DJ98" t="n">
        <v>0.000087935892136913</v>
      </c>
      <c r="DK98" t="n">
        <v>0</v>
      </c>
      <c r="DL98" t="n">
        <v>0.0000864964353929082</v>
      </c>
      <c r="DM98" t="n">
        <v>0</v>
      </c>
      <c r="DN98" t="n">
        <v>0</v>
      </c>
      <c r="DO98" t="n">
        <v>0</v>
      </c>
      <c r="DP98" t="n">
        <v>0</v>
      </c>
      <c r="DQ98" t="n">
        <v>0.0000586781577101729</v>
      </c>
      <c r="DR98" t="n">
        <v>0</v>
      </c>
      <c r="DS98" t="n">
        <v>0.0000657829954670049</v>
      </c>
      <c r="DT98" t="n">
        <v>0.0000854627813176825</v>
      </c>
      <c r="DU98" t="n">
        <v>0.0000508736853074386</v>
      </c>
      <c r="DV98" t="n">
        <v>0</v>
      </c>
      <c r="DW98" t="n">
        <v>0</v>
      </c>
      <c r="DX98" t="n">
        <v>0.0000605871650556672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0.0000386284963873422</v>
      </c>
      <c r="EE98" t="n">
        <v>0.0000313065760138469</v>
      </c>
      <c r="EF98" t="n">
        <v>0.000073408565440336</v>
      </c>
      <c r="EG98" t="n">
        <v>0.0000682553947283961</v>
      </c>
      <c r="EH98" t="n">
        <v>0.0000678683631505979</v>
      </c>
      <c r="EI98" t="n">
        <v>0.000273629537383559</v>
      </c>
      <c r="EJ98" t="n">
        <v>0.000142304563604322</v>
      </c>
      <c r="EK98" t="n">
        <v>0.000129387827350303</v>
      </c>
      <c r="EL98" t="n">
        <v>0.0000815590974481345</v>
      </c>
      <c r="EM98" t="n">
        <v>0.0000193566996628824</v>
      </c>
      <c r="EN98" t="n">
        <v>0</v>
      </c>
      <c r="EO98" t="n">
        <v>0.000226243029904015</v>
      </c>
      <c r="EP98" t="n">
        <v>0</v>
      </c>
      <c r="EQ98" t="n">
        <v>0</v>
      </c>
      <c r="ER98" t="n">
        <v>0.00661188791352012</v>
      </c>
      <c r="ES98" t="n">
        <v>0.0003625527256094</v>
      </c>
      <c r="ET98" t="n">
        <v>0.00547264897265835</v>
      </c>
      <c r="EU98" t="n">
        <v>0.000123412096268178</v>
      </c>
      <c r="EV98" t="n">
        <v>0.00020239197327214</v>
      </c>
      <c r="EW98" t="n">
        <v>0.000201911620819521</v>
      </c>
      <c r="EX98" t="n">
        <v>0.0000816491953097832</v>
      </c>
      <c r="EY98" t="n">
        <v>0.0000679522152334766</v>
      </c>
      <c r="EZ98" t="n">
        <v>0.000053096446333097</v>
      </c>
      <c r="FA98" t="n">
        <v>0.0000593657452514201</v>
      </c>
      <c r="FB98" t="n">
        <v>0.000107392726734106</v>
      </c>
      <c r="FC98" t="n">
        <v>0.0000761627067512681</v>
      </c>
      <c r="FD98" t="n">
        <v>0.000103393218632861</v>
      </c>
      <c r="FE98" t="n">
        <v>0.0000811892375630182</v>
      </c>
      <c r="FF98" t="n">
        <v>0</v>
      </c>
      <c r="FG98" t="n">
        <v>0</v>
      </c>
      <c r="FH98" t="n">
        <v>0.0000879358921369131</v>
      </c>
      <c r="FI98" t="n">
        <v>0.0000936983568034524</v>
      </c>
      <c r="FJ98" t="n">
        <v>0</v>
      </c>
      <c r="FK98" t="n">
        <v>0.0000534307209769702</v>
      </c>
      <c r="FL98" t="n">
        <v>0</v>
      </c>
      <c r="FM98" t="n">
        <v>0.0000898355570969763</v>
      </c>
      <c r="FN98" t="n">
        <v>0</v>
      </c>
      <c r="FO98" t="n">
        <v>0.0000586781577101729</v>
      </c>
      <c r="FP98" t="n">
        <v>0</v>
      </c>
      <c r="FQ98" t="n">
        <v>0.0000657829954670049</v>
      </c>
      <c r="FR98" t="n">
        <v>0.0000854627813176825</v>
      </c>
      <c r="FS98" t="n">
        <v>0.0000508736853074385</v>
      </c>
      <c r="FT98" t="n">
        <v>0.00006836263804511</v>
      </c>
      <c r="FU98" t="n">
        <v>0</v>
      </c>
      <c r="FV98" t="n">
        <v>0.0000605871650556672</v>
      </c>
      <c r="FW98" t="n">
        <v>0.0000608238654761757</v>
      </c>
      <c r="FX98" t="n">
        <v>0</v>
      </c>
      <c r="FY98" t="n">
        <v>0</v>
      </c>
      <c r="FZ98" t="n">
        <v>0</v>
      </c>
      <c r="GA98" t="n">
        <v>0.000076461479649099</v>
      </c>
      <c r="GB98" t="n">
        <v>0.0000386284963873422</v>
      </c>
      <c r="GC98" t="n">
        <v>0.0000313065760138469</v>
      </c>
      <c r="GD98" t="n">
        <v>0.0000734085654403361</v>
      </c>
      <c r="GE98" t="n">
        <v>0.0000682553947283961</v>
      </c>
      <c r="GF98" t="n">
        <v>0.0000678683631505979</v>
      </c>
      <c r="GG98" t="n">
        <v>0.000273629537383559</v>
      </c>
      <c r="GH98" t="n">
        <v>0.000142304563604322</v>
      </c>
      <c r="GI98" t="n">
        <v>0.000129387827350303</v>
      </c>
      <c r="GJ98" t="n">
        <v>0.0000815590974481345</v>
      </c>
      <c r="GK98" t="n">
        <v>0</v>
      </c>
      <c r="GL98" t="n">
        <v>0.000211186905441829</v>
      </c>
      <c r="GM98" t="n">
        <v>0.000226243029904015</v>
      </c>
      <c r="GN98" t="n">
        <v>0</v>
      </c>
      <c r="GO98" t="n">
        <v>0.00031514332214598</v>
      </c>
      <c r="GP98" t="n">
        <v>0.00661188791352013</v>
      </c>
      <c r="GQ98" t="n">
        <v>0.0003625527256094</v>
      </c>
      <c r="GR98" t="n">
        <v>0.00547264897265836</v>
      </c>
      <c r="GS98" t="n">
        <v>0.000123412096268178</v>
      </c>
      <c r="GT98" t="n">
        <v>0.00020239197327214</v>
      </c>
      <c r="GU98" t="n">
        <v>0.000201911620819521</v>
      </c>
      <c r="GV98" t="n">
        <v>0</v>
      </c>
      <c r="GW98" t="n">
        <v>0.0000679522152334766</v>
      </c>
      <c r="GX98" t="n">
        <v>0</v>
      </c>
      <c r="GY98" t="n">
        <v>0.0000593657452514201</v>
      </c>
      <c r="GZ98" t="n">
        <v>0.000107392726734106</v>
      </c>
      <c r="HA98" t="n">
        <v>0.0000761627067512681</v>
      </c>
      <c r="HB98" t="n">
        <v>0.000103393218632861</v>
      </c>
      <c r="HC98" t="n">
        <v>0.0000811892375630182</v>
      </c>
      <c r="HD98" t="n">
        <v>0.000131299952717425</v>
      </c>
      <c r="HE98" t="n">
        <v>0.0000985142835644858</v>
      </c>
      <c r="HF98" t="n">
        <v>0.000087935892136913</v>
      </c>
      <c r="HG98" t="n">
        <v>0.0000936983568034524</v>
      </c>
      <c r="HH98" t="n">
        <v>0.0000864964353929081</v>
      </c>
      <c r="HI98" t="n">
        <v>0.0000534307209769702</v>
      </c>
      <c r="HJ98" t="n">
        <v>0</v>
      </c>
      <c r="HK98" t="n">
        <v>0.0000898355570969763</v>
      </c>
      <c r="HL98" t="n">
        <v>0.0000733291612184277</v>
      </c>
      <c r="HM98" t="n">
        <v>0.0000586781577101729</v>
      </c>
      <c r="HN98" t="n">
        <v>0.0000600394838146238</v>
      </c>
      <c r="HO98" t="n">
        <v>0.0000657829954670049</v>
      </c>
      <c r="HP98" t="n">
        <v>0.0000854627813176826</v>
      </c>
      <c r="HQ98" t="n">
        <v>0.0000508736853074385</v>
      </c>
      <c r="HR98" t="n">
        <v>0.00006836263804511</v>
      </c>
      <c r="HS98" t="n">
        <v>0.0000547027956208463</v>
      </c>
      <c r="HT98" t="n">
        <v>0.0000605871650556672</v>
      </c>
      <c r="HU98" t="n">
        <v>0.0000608238654761757</v>
      </c>
      <c r="HV98" t="n">
        <v>0.0000822700780540968</v>
      </c>
      <c r="HW98" t="n">
        <v>0.0000697667574312125</v>
      </c>
      <c r="HX98" t="n">
        <v>0.0000736234195483483</v>
      </c>
      <c r="HY98" t="n">
        <v>0.000076461479649099</v>
      </c>
      <c r="HZ98" t="n">
        <v>0.0000386284963873422</v>
      </c>
      <c r="IA98" t="n">
        <v>0.0000313065760138468</v>
      </c>
      <c r="IB98" t="n">
        <v>0.0000734085654403361</v>
      </c>
      <c r="IC98" t="n">
        <v>0.000068255394728396</v>
      </c>
      <c r="ID98" t="n">
        <v>0.0000678683631505978</v>
      </c>
      <c r="IE98" t="n">
        <v>0.000273629537383559</v>
      </c>
      <c r="IF98" t="n">
        <v>0.000142304563604322</v>
      </c>
      <c r="IG98" t="n">
        <v>0.000129387827350303</v>
      </c>
      <c r="IH98" t="n">
        <v>0.0000815590974481345</v>
      </c>
      <c r="II98" t="n">
        <v>0.0000193566996628824</v>
      </c>
      <c r="IJ98" t="n">
        <v>0.000211186905441829</v>
      </c>
      <c r="IK98" t="n">
        <v>0.000226243029904015</v>
      </c>
      <c r="IL98" t="n">
        <v>0.000188683344351765</v>
      </c>
      <c r="IM98" t="n">
        <v>0.000315143322145981</v>
      </c>
      <c r="IN98" t="n">
        <v>0.00661188791352012</v>
      </c>
      <c r="IO98" t="n">
        <v>0.0003625527256094</v>
      </c>
      <c r="IP98" t="n">
        <v>0.00547264897265834</v>
      </c>
      <c r="IQ98" t="n">
        <v>0.000123412096268178</v>
      </c>
      <c r="IR98" t="n">
        <v>0.00020239197327214</v>
      </c>
      <c r="IS98" t="n">
        <v>0.000201911620819521</v>
      </c>
      <c r="IT98" t="n">
        <v>0</v>
      </c>
      <c r="IU98" t="n">
        <v>0</v>
      </c>
      <c r="IV98" t="n">
        <v>0.000053096446333097</v>
      </c>
      <c r="IW98" t="n">
        <v>0.00005936574525142</v>
      </c>
      <c r="IX98" t="n">
        <v>0.000107392726734106</v>
      </c>
      <c r="IY98" t="n">
        <v>0.0000761627067512681</v>
      </c>
      <c r="IZ98" t="n">
        <v>0.000103393218632861</v>
      </c>
      <c r="JA98" t="n">
        <v>0.0000811892375630182</v>
      </c>
      <c r="JB98" t="n">
        <v>0.000131299952717425</v>
      </c>
      <c r="JC98" t="n">
        <v>0</v>
      </c>
      <c r="JD98" t="n">
        <v>0.000087935892136913</v>
      </c>
      <c r="JE98" t="n">
        <v>0.0000936983568034524</v>
      </c>
      <c r="JF98" t="n">
        <v>0.0000864964353929081</v>
      </c>
      <c r="JG98" t="n">
        <v>0</v>
      </c>
      <c r="JH98" t="n">
        <v>0</v>
      </c>
      <c r="JI98" t="n">
        <v>0.0000898355570969764</v>
      </c>
      <c r="JJ98" t="n">
        <v>0.0000733291612184276</v>
      </c>
      <c r="JK98" t="n">
        <v>0.0000586781577101729</v>
      </c>
      <c r="JL98" t="n">
        <v>0</v>
      </c>
      <c r="JM98" t="n">
        <v>0.0000657829954670049</v>
      </c>
      <c r="JN98" t="n">
        <v>0.0000854627813176825</v>
      </c>
      <c r="JO98" t="n">
        <v>0.0000508736853074385</v>
      </c>
      <c r="JP98" t="n">
        <v>0.0000683626380451101</v>
      </c>
      <c r="JQ98" t="n">
        <v>0.0000547027956208463</v>
      </c>
      <c r="JR98" t="n">
        <v>0.0000605871650556672</v>
      </c>
      <c r="JS98" t="n">
        <v>0.0000608238654761756</v>
      </c>
      <c r="JT98" t="n">
        <v>0.000082270078054097</v>
      </c>
      <c r="JU98" t="n">
        <v>0</v>
      </c>
      <c r="JV98" t="n">
        <v>0</v>
      </c>
      <c r="JW98" t="n">
        <v>0.0000764614796490989</v>
      </c>
      <c r="JX98" t="n">
        <v>0.0000386284963873422</v>
      </c>
      <c r="JY98" t="n">
        <v>0.0000313065760138469</v>
      </c>
      <c r="JZ98" t="n">
        <v>0.000073408565440336</v>
      </c>
      <c r="KA98" t="n">
        <v>0.0000682553947283961</v>
      </c>
      <c r="KB98" t="n">
        <v>0.0000678683631505979</v>
      </c>
      <c r="KC98" t="n">
        <v>0.000273629537383559</v>
      </c>
      <c r="KD98" t="n">
        <v>0.000142304563604322</v>
      </c>
      <c r="KE98" t="n">
        <v>0.000129387827350303</v>
      </c>
      <c r="KF98" t="n">
        <v>0.0000815590974481346</v>
      </c>
      <c r="KG98" t="n">
        <v>0</v>
      </c>
      <c r="KH98" t="n">
        <v>0.000211186905441829</v>
      </c>
      <c r="KI98" t="n">
        <v>0.000226243029904015</v>
      </c>
      <c r="KJ98" t="n">
        <v>0.000188683344351765</v>
      </c>
      <c r="KK98" t="n">
        <v>0.000315143322145981</v>
      </c>
      <c r="KL98" t="n">
        <v>0.00661188791352012</v>
      </c>
      <c r="KM98" t="n">
        <v>0.0003625527256094</v>
      </c>
      <c r="KN98" t="n">
        <v>0.00547264897265836</v>
      </c>
      <c r="KO98" t="n">
        <v>0.000123412096268178</v>
      </c>
      <c r="KP98" t="n">
        <v>0.00020239197327214</v>
      </c>
      <c r="KQ98" t="n">
        <v>0</v>
      </c>
      <c r="KR98" t="n">
        <v>0</v>
      </c>
      <c r="KS98" t="n">
        <v>0.0000679522152334765</v>
      </c>
      <c r="KT98" t="n">
        <v>0.000053096446333097</v>
      </c>
      <c r="KU98" t="n">
        <v>0.00005936574525142</v>
      </c>
      <c r="KV98" t="n">
        <v>0.000107392726734106</v>
      </c>
      <c r="KW98" t="n">
        <v>0.0000761627067512681</v>
      </c>
      <c r="KX98" t="n">
        <v>0.000103393218632861</v>
      </c>
      <c r="KY98" t="n">
        <v>0.0000811892375630182</v>
      </c>
      <c r="KZ98" t="n">
        <v>0.000131299952717425</v>
      </c>
      <c r="LA98" t="n">
        <v>0.0000985142835644857</v>
      </c>
      <c r="LB98" t="n">
        <v>0.0000879358921369129</v>
      </c>
      <c r="LC98" t="n">
        <v>0.0000936983568034524</v>
      </c>
      <c r="LD98" t="n">
        <v>0.0000864964353929082</v>
      </c>
      <c r="LE98" t="n">
        <v>0.0000534307209769702</v>
      </c>
      <c r="LF98" t="n">
        <v>0.0000665792049510122</v>
      </c>
      <c r="LG98" t="n">
        <v>0.0000898355570969763</v>
      </c>
      <c r="LH98" t="n">
        <v>0.0000733291612184277</v>
      </c>
      <c r="LI98" t="n">
        <v>0.0000586781577101729</v>
      </c>
      <c r="LJ98" t="n">
        <v>0.0000600394838146238</v>
      </c>
      <c r="LK98" t="n">
        <v>0.0000657829954670048</v>
      </c>
      <c r="LL98" t="n">
        <v>0.0000854627813176824</v>
      </c>
      <c r="LM98" t="n">
        <v>0.0000508736853074386</v>
      </c>
      <c r="LN98" t="n">
        <v>0.0000683626380451101</v>
      </c>
      <c r="LO98" t="n">
        <v>0.0000547027956208463</v>
      </c>
      <c r="LP98" t="n">
        <v>0.0000605871650556672</v>
      </c>
      <c r="LQ98" t="n">
        <v>0.0000608238654761757</v>
      </c>
      <c r="LR98" t="n">
        <v>0.000082270078054097</v>
      </c>
      <c r="LS98" t="n">
        <v>0.0000697667574312126</v>
      </c>
      <c r="LT98" t="n">
        <v>0.0000736234195483483</v>
      </c>
      <c r="LU98" t="n">
        <v>0.0000764614796490989</v>
      </c>
      <c r="LV98" t="n">
        <v>0.0000386284963873422</v>
      </c>
      <c r="LW98" t="n">
        <v>0.0000313065760138468</v>
      </c>
      <c r="LX98" t="n">
        <v>0.000073408565440336</v>
      </c>
      <c r="LY98" t="n">
        <v>0.0000682553947283961</v>
      </c>
      <c r="LZ98" t="n">
        <v>0.0000678683631505979</v>
      </c>
      <c r="MA98" t="n">
        <v>0.000273629537383559</v>
      </c>
      <c r="MB98" t="n">
        <v>0.000142304563604322</v>
      </c>
      <c r="MC98" t="n">
        <v>0.000129387827350303</v>
      </c>
      <c r="MD98" t="n">
        <v>0.0000815590974481346</v>
      </c>
      <c r="ME98" t="n">
        <v>0.0000193566996628824</v>
      </c>
      <c r="MF98" t="n">
        <v>0.000211186905441829</v>
      </c>
      <c r="MG98" t="n">
        <v>0.000226243029904015</v>
      </c>
      <c r="MH98" t="n">
        <v>0.000188683344351765</v>
      </c>
      <c r="MI98" t="n">
        <v>0.000315143322145981</v>
      </c>
      <c r="MJ98" t="n">
        <v>0.00661188791352012</v>
      </c>
      <c r="MK98" t="n">
        <v>0.0003625527256094</v>
      </c>
      <c r="ML98" t="n">
        <v>0.00547264897265836</v>
      </c>
      <c r="MM98" t="n">
        <v>0.000123412096268178</v>
      </c>
      <c r="MN98" t="n">
        <v>0.00020239197327214</v>
      </c>
      <c r="MO98" t="n">
        <v>0.000201911620819521</v>
      </c>
      <c r="MP98" t="n">
        <v>0</v>
      </c>
      <c r="MQ98" t="n">
        <v>0.0000679522152334766</v>
      </c>
      <c r="MR98" t="n">
        <v>0.000053096446333097</v>
      </c>
      <c r="MS98" t="n">
        <v>0.00005936574525142</v>
      </c>
      <c r="MT98" t="n">
        <v>0.000107392726734106</v>
      </c>
      <c r="MU98" t="n">
        <v>0.0000761627067512682</v>
      </c>
      <c r="MV98" t="n">
        <v>0.000103393218632861</v>
      </c>
      <c r="MW98" t="n">
        <v>0.0000811892375630182</v>
      </c>
      <c r="MX98" t="n">
        <v>0</v>
      </c>
      <c r="MY98" t="n">
        <v>0</v>
      </c>
      <c r="MZ98" t="n">
        <v>0.0000879358921369131</v>
      </c>
      <c r="NA98" t="n">
        <v>0</v>
      </c>
      <c r="NB98" t="n">
        <v>0.0000864964353929081</v>
      </c>
      <c r="NC98" t="n">
        <v>0.0000534307209769701</v>
      </c>
      <c r="ND98" t="n">
        <v>0</v>
      </c>
      <c r="NE98" t="n">
        <v>0.0000898355570969763</v>
      </c>
      <c r="NF98" t="n">
        <v>0.0000733291612184277</v>
      </c>
      <c r="NG98" t="n">
        <v>0.0000586781577101728</v>
      </c>
      <c r="NH98" t="n">
        <v>0</v>
      </c>
      <c r="NI98" t="n">
        <v>0.0000657829954670049</v>
      </c>
      <c r="NJ98" t="n">
        <v>0.0000854627813176825</v>
      </c>
      <c r="NK98" t="n">
        <v>0.0000508736853074386</v>
      </c>
      <c r="NL98" t="n">
        <v>0.00006836263804511</v>
      </c>
      <c r="NM98" t="n">
        <v>0.0000547027956208463</v>
      </c>
      <c r="NN98" t="n">
        <v>0.0000605871650556672</v>
      </c>
      <c r="NO98" t="n">
        <v>0.0000608238654761756</v>
      </c>
      <c r="NP98" t="n">
        <v>0.000082270078054097</v>
      </c>
      <c r="NQ98" t="n">
        <v>0</v>
      </c>
      <c r="NR98" t="n">
        <v>0.0000736234195483483</v>
      </c>
      <c r="NS98" t="n">
        <v>0.000076461479649099</v>
      </c>
      <c r="NT98" t="n">
        <v>0.0000386284963873422</v>
      </c>
      <c r="NU98" t="n">
        <v>0.0000313065760138468</v>
      </c>
      <c r="NV98" t="n">
        <v>0.000073408565440336</v>
      </c>
      <c r="NW98" t="n">
        <v>0.0000682553947283961</v>
      </c>
      <c r="NX98" t="n">
        <v>0.0000678683631505979</v>
      </c>
      <c r="NY98" t="n">
        <v>0.000273629537383559</v>
      </c>
      <c r="NZ98" t="n">
        <v>0.000142304563604322</v>
      </c>
      <c r="OA98" t="n">
        <v>0.000129387827350303</v>
      </c>
      <c r="OB98" t="n">
        <v>0.0000815590974481346</v>
      </c>
      <c r="OC98" t="n">
        <v>0.0000193566996628824</v>
      </c>
      <c r="OD98" t="n">
        <v>0.000211186905441829</v>
      </c>
      <c r="OE98" t="n">
        <v>0.000226243029904015</v>
      </c>
      <c r="OF98" t="n">
        <v>0.000188683344351765</v>
      </c>
      <c r="OG98" t="n">
        <v>0.000315143322145981</v>
      </c>
      <c r="OH98" t="n">
        <v>0.00661188791352013</v>
      </c>
      <c r="OI98" t="n">
        <v>0.0003625527256094</v>
      </c>
      <c r="OJ98" t="n">
        <v>0.00547264897265836</v>
      </c>
      <c r="OK98" t="n">
        <v>0.000123412096268177</v>
      </c>
      <c r="OL98" t="n">
        <v>0.00020239197327214</v>
      </c>
      <c r="OM98" t="n">
        <v>0.000201911620819521</v>
      </c>
      <c r="ON98" t="n">
        <v>0.0000816491953097832</v>
      </c>
      <c r="OO98" t="n">
        <v>0</v>
      </c>
      <c r="OP98" t="n">
        <v>0.000053096446333097</v>
      </c>
      <c r="OQ98" t="n">
        <v>0.0000593657452514201</v>
      </c>
      <c r="OR98" t="n">
        <v>0.000107392726734106</v>
      </c>
      <c r="OS98" t="n">
        <v>0.0000761627067512682</v>
      </c>
      <c r="OT98" t="n">
        <v>0.000103393218632861</v>
      </c>
      <c r="OU98" t="n">
        <v>0.0000811892375630183</v>
      </c>
      <c r="OV98" t="n">
        <v>0</v>
      </c>
      <c r="OW98" t="n">
        <v>0</v>
      </c>
      <c r="OX98" t="n">
        <v>0.0000879358921369131</v>
      </c>
      <c r="OY98" t="n">
        <v>0.0000936983568034523</v>
      </c>
      <c r="OZ98" t="n">
        <v>0.0000864964353929081</v>
      </c>
      <c r="PA98" t="n">
        <v>0.0000534307209769702</v>
      </c>
      <c r="PB98" t="n">
        <v>0</v>
      </c>
      <c r="PC98" t="n">
        <v>0.0000898355570969763</v>
      </c>
      <c r="PD98" t="n">
        <v>0</v>
      </c>
      <c r="PE98" t="n">
        <v>0</v>
      </c>
      <c r="PF98" t="n">
        <v>0</v>
      </c>
      <c r="PG98" t="n">
        <v>0.0000657829954670048</v>
      </c>
      <c r="PH98" t="n">
        <v>0.0000854627813176826</v>
      </c>
      <c r="PI98" t="n">
        <v>0.0000508736853074385</v>
      </c>
      <c r="PJ98" t="n">
        <v>0</v>
      </c>
      <c r="PK98" t="n">
        <v>0.0000547027956208463</v>
      </c>
      <c r="PL98" t="n">
        <v>0.0000605871650556672</v>
      </c>
      <c r="PM98" t="n">
        <v>0</v>
      </c>
      <c r="PN98" t="n">
        <v>0</v>
      </c>
      <c r="PO98" t="n">
        <v>0</v>
      </c>
      <c r="PP98" t="n">
        <v>0</v>
      </c>
      <c r="PQ98" t="n">
        <v>0.000076461479649099</v>
      </c>
      <c r="PR98" t="n">
        <v>0.0000386284963873422</v>
      </c>
      <c r="PS98" t="n">
        <v>0.0000313065760138469</v>
      </c>
      <c r="PT98" t="n">
        <v>0.000073408565440336</v>
      </c>
      <c r="PU98" t="n">
        <v>0.0000682553947283961</v>
      </c>
      <c r="PV98" t="n">
        <v>0.0000678683631505978</v>
      </c>
      <c r="PW98" t="n">
        <v>0.000273629537383559</v>
      </c>
      <c r="PX98" t="n">
        <v>0.000142304563604322</v>
      </c>
      <c r="PY98" t="n">
        <v>0.000129387827350303</v>
      </c>
      <c r="PZ98" t="n">
        <v>0.0000815590974481345</v>
      </c>
      <c r="QA98" t="n">
        <v>0.0000193566996628824</v>
      </c>
      <c r="QB98" t="n">
        <v>0.000211186905441829</v>
      </c>
      <c r="QC98" t="n">
        <v>0.000226243029904015</v>
      </c>
      <c r="QD98" t="n">
        <v>0</v>
      </c>
      <c r="QE98" t="n">
        <v>0.000315143322145981</v>
      </c>
      <c r="QF98" t="n">
        <v>0.00661188791352011</v>
      </c>
      <c r="QG98" t="n">
        <v>0.0003625527256094</v>
      </c>
      <c r="QH98" t="n">
        <v>0.00547264897265837</v>
      </c>
      <c r="QI98" t="n">
        <v>0.000123412096268178</v>
      </c>
    </row>
    <row r="99">
      <c r="A99" t="s">
        <v>98</v>
      </c>
      <c r="B99" t="n">
        <v>0.000721607394954015</v>
      </c>
      <c r="C99" t="n">
        <v>0.000648126459855935</v>
      </c>
      <c r="D99" t="n">
        <v>0.000514858953524727</v>
      </c>
      <c r="E99" t="n">
        <v>0</v>
      </c>
      <c r="F99" t="n">
        <v>0</v>
      </c>
      <c r="G99" t="n">
        <v>0.000678852292299222</v>
      </c>
      <c r="H99" t="n">
        <v>0.000782233574221674</v>
      </c>
      <c r="I99" t="n">
        <v>0.000791461874776178</v>
      </c>
      <c r="J99" t="n">
        <v>0.000932408846219295</v>
      </c>
      <c r="K99" t="n">
        <v>0.000959572678512489</v>
      </c>
      <c r="L99" t="n">
        <v>0.000767645210145141</v>
      </c>
      <c r="M99" t="n">
        <v>0.000847462033396594</v>
      </c>
      <c r="N99" t="n">
        <v>0.000722741229857524</v>
      </c>
      <c r="O99" t="n">
        <v>0.0010170424621551</v>
      </c>
      <c r="P99" t="n">
        <v>0.0010952860873715</v>
      </c>
      <c r="Q99" t="n">
        <v>0.000565665813991734</v>
      </c>
      <c r="R99" t="n">
        <v>0</v>
      </c>
      <c r="S99" t="n">
        <v>0.00112454600905558</v>
      </c>
      <c r="T99" t="n">
        <v>0</v>
      </c>
      <c r="U99" t="n">
        <v>0.000803162468965096</v>
      </c>
      <c r="V99" t="n">
        <v>0.000830405802857134</v>
      </c>
      <c r="W99" t="n">
        <v>0.000702756466158271</v>
      </c>
      <c r="X99" t="n">
        <v>0.000869211954427995</v>
      </c>
      <c r="Y99" t="n">
        <v>0.000538165041538656</v>
      </c>
      <c r="Z99" t="n">
        <v>0.000831825335133249</v>
      </c>
      <c r="AA99" t="n">
        <v>0</v>
      </c>
      <c r="AB99" t="n">
        <v>0.000782667431655842</v>
      </c>
      <c r="AC99" t="n">
        <v>0.00126442689943141</v>
      </c>
      <c r="AD99" t="n">
        <v>0.00558064326932169</v>
      </c>
      <c r="AE99" t="n">
        <v>0.00156713350171978</v>
      </c>
      <c r="AF99" t="n">
        <v>0.0014035607389019</v>
      </c>
      <c r="AG99" t="n">
        <v>0.000964431373865264</v>
      </c>
      <c r="AH99" t="n">
        <v>0.000661829065323605</v>
      </c>
      <c r="AI99" t="n">
        <v>0.00173615112842176</v>
      </c>
      <c r="AJ99" t="n">
        <v>0.000930500047702643</v>
      </c>
      <c r="AK99" t="n">
        <v>0.000983584049544581</v>
      </c>
      <c r="AL99" t="n">
        <v>0.000826016229100796</v>
      </c>
      <c r="AM99" t="n">
        <v>0.00132443766796215</v>
      </c>
      <c r="AN99" t="n">
        <v>0.00154003213277587</v>
      </c>
      <c r="AO99" t="n">
        <v>0.00384850805238407</v>
      </c>
      <c r="AP99" t="n">
        <v>0.00242589159814682</v>
      </c>
      <c r="AQ99" t="n">
        <v>0.000575745153494151</v>
      </c>
      <c r="AR99" t="n">
        <v>0.00129638136182914</v>
      </c>
      <c r="AS99" t="n">
        <v>0.00170675848643686</v>
      </c>
      <c r="AT99" t="n">
        <v>0.00190116734526732</v>
      </c>
      <c r="AU99" t="n">
        <v>0.00261923994078951</v>
      </c>
      <c r="AV99" t="n">
        <v>0.000389732684926306</v>
      </c>
      <c r="AW99" t="n">
        <v>0.00162655927293406</v>
      </c>
      <c r="AX99" t="n">
        <v>0.00120048498455682</v>
      </c>
      <c r="AY99" t="n">
        <v>0.00140246431005117</v>
      </c>
      <c r="AZ99" t="n">
        <v>0.000721607394954015</v>
      </c>
      <c r="BA99" t="n">
        <v>0.000648126459855935</v>
      </c>
      <c r="BB99" t="n">
        <v>0.000514858953524727</v>
      </c>
      <c r="BC99" t="n">
        <v>0</v>
      </c>
      <c r="BD99" t="n">
        <v>0.000585068523855007</v>
      </c>
      <c r="BE99" t="n">
        <v>0.000678852292299222</v>
      </c>
      <c r="BF99" t="n">
        <v>0.000782233574221675</v>
      </c>
      <c r="BG99" t="n">
        <v>0.000791461874776178</v>
      </c>
      <c r="BH99" t="n">
        <v>0.000932408846219294</v>
      </c>
      <c r="BI99" t="n">
        <v>0.000959572678512489</v>
      </c>
      <c r="BJ99" t="n">
        <v>0.00076764521014514</v>
      </c>
      <c r="BK99" t="n">
        <v>0.000847462033396594</v>
      </c>
      <c r="BL99" t="n">
        <v>0.000722741229857524</v>
      </c>
      <c r="BM99" t="n">
        <v>0.0010170424621551</v>
      </c>
      <c r="BN99" t="n">
        <v>0.0010952860873715</v>
      </c>
      <c r="BO99" t="n">
        <v>0.000565665813991734</v>
      </c>
      <c r="BP99" t="n">
        <v>0</v>
      </c>
      <c r="BQ99" t="n">
        <v>0.00112454600905558</v>
      </c>
      <c r="BR99" t="n">
        <v>0.00093611542249678</v>
      </c>
      <c r="BS99" t="n">
        <v>0.000803162468965096</v>
      </c>
      <c r="BT99" t="n">
        <v>0.000830405802857134</v>
      </c>
      <c r="BU99" t="n">
        <v>0.000702756466158272</v>
      </c>
      <c r="BV99" t="n">
        <v>0.000869211954427995</v>
      </c>
      <c r="BW99" t="n">
        <v>0.000538165041538656</v>
      </c>
      <c r="BX99" t="n">
        <v>0.000831825335133249</v>
      </c>
      <c r="BY99" t="n">
        <v>0</v>
      </c>
      <c r="BZ99" t="n">
        <v>0.000782667431655843</v>
      </c>
      <c r="CA99" t="n">
        <v>0.00126442689943141</v>
      </c>
      <c r="CB99" t="n">
        <v>0.00558064326932169</v>
      </c>
      <c r="CC99" t="n">
        <v>0.00156713350171978</v>
      </c>
      <c r="CD99" t="n">
        <v>0.0014035607389019</v>
      </c>
      <c r="CE99" t="n">
        <v>0.000964431373865263</v>
      </c>
      <c r="CF99" t="n">
        <v>0.000661829065323605</v>
      </c>
      <c r="CG99" t="n">
        <v>0.00173615112842176</v>
      </c>
      <c r="CH99" t="n">
        <v>0.000930500047702644</v>
      </c>
      <c r="CI99" t="n">
        <v>0.000983584049544581</v>
      </c>
      <c r="CJ99" t="n">
        <v>0.000826016229100796</v>
      </c>
      <c r="CK99" t="n">
        <v>0.00132443766796215</v>
      </c>
      <c r="CL99" t="n">
        <v>0.00154003213277587</v>
      </c>
      <c r="CM99" t="n">
        <v>0.00384850805238407</v>
      </c>
      <c r="CN99" t="n">
        <v>0.00242589159814682</v>
      </c>
      <c r="CO99" t="n">
        <v>0.000575745153494151</v>
      </c>
      <c r="CP99" t="n">
        <v>0.00129638136182914</v>
      </c>
      <c r="CQ99" t="n">
        <v>0.00170675848643686</v>
      </c>
      <c r="CR99" t="n">
        <v>0</v>
      </c>
      <c r="CS99" t="n">
        <v>0.00261923994078951</v>
      </c>
      <c r="CT99" t="n">
        <v>0.000389732684926306</v>
      </c>
      <c r="CU99" t="n">
        <v>1.00162655927293</v>
      </c>
      <c r="CV99" t="n">
        <v>0.00120048498455682</v>
      </c>
      <c r="CW99" t="n">
        <v>0.00140246431005117</v>
      </c>
      <c r="CX99" t="n">
        <v>0.000721607394954015</v>
      </c>
      <c r="CY99" t="n">
        <v>0.000648126459855935</v>
      </c>
      <c r="CZ99" t="n">
        <v>0</v>
      </c>
      <c r="DA99" t="n">
        <v>0</v>
      </c>
      <c r="DB99" t="n">
        <v>0.000585068523855007</v>
      </c>
      <c r="DC99" t="n">
        <v>0.000678852292299223</v>
      </c>
      <c r="DD99" t="n">
        <v>0.000782233574221675</v>
      </c>
      <c r="DE99" t="n">
        <v>0.000791461874776178</v>
      </c>
      <c r="DF99" t="n">
        <v>0</v>
      </c>
      <c r="DG99" t="n">
        <v>0.000959572678512488</v>
      </c>
      <c r="DH99" t="n">
        <v>0</v>
      </c>
      <c r="DI99" t="n">
        <v>0</v>
      </c>
      <c r="DJ99" t="n">
        <v>0.000722741229857522</v>
      </c>
      <c r="DK99" t="n">
        <v>0</v>
      </c>
      <c r="DL99" t="n">
        <v>0.0010952860873715</v>
      </c>
      <c r="DM99" t="n">
        <v>0</v>
      </c>
      <c r="DN99" t="n">
        <v>0</v>
      </c>
      <c r="DO99" t="n">
        <v>0</v>
      </c>
      <c r="DP99" t="n">
        <v>0</v>
      </c>
      <c r="DQ99" t="n">
        <v>0.000803162468965097</v>
      </c>
      <c r="DR99" t="n">
        <v>0</v>
      </c>
      <c r="DS99" t="n">
        <v>0.000702756466158272</v>
      </c>
      <c r="DT99" t="n">
        <v>0.000869211954427995</v>
      </c>
      <c r="DU99" t="n">
        <v>0.000538165041538656</v>
      </c>
      <c r="DV99" t="n">
        <v>0</v>
      </c>
      <c r="DW99" t="n">
        <v>0</v>
      </c>
      <c r="DX99" t="n">
        <v>0.000782667431655842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0.000661829065323604</v>
      </c>
      <c r="EE99" t="n">
        <v>0.00173615112842176</v>
      </c>
      <c r="EF99" t="n">
        <v>0.000930500047702643</v>
      </c>
      <c r="EG99" t="n">
        <v>0.000983584049544582</v>
      </c>
      <c r="EH99" t="n">
        <v>0.000826016229100797</v>
      </c>
      <c r="EI99" t="n">
        <v>0.00132443766796215</v>
      </c>
      <c r="EJ99" t="n">
        <v>0.00154003213277587</v>
      </c>
      <c r="EK99" t="n">
        <v>0.00384850805238406</v>
      </c>
      <c r="EL99" t="n">
        <v>0.00242589159814681</v>
      </c>
      <c r="EM99" t="n">
        <v>0.000575745153494151</v>
      </c>
      <c r="EN99" t="n">
        <v>0</v>
      </c>
      <c r="EO99" t="n">
        <v>0.00170675848643686</v>
      </c>
      <c r="EP99" t="n">
        <v>0</v>
      </c>
      <c r="EQ99" t="n">
        <v>0</v>
      </c>
      <c r="ER99" t="n">
        <v>0.000389732684926306</v>
      </c>
      <c r="ES99" t="n">
        <v>0.00162655927293407</v>
      </c>
      <c r="ET99" t="n">
        <v>0.00120048498455682</v>
      </c>
      <c r="EU99" t="n">
        <v>0.00140246431005117</v>
      </c>
      <c r="EV99" t="n">
        <v>0.000721607394954015</v>
      </c>
      <c r="EW99" t="n">
        <v>0.000648126459855935</v>
      </c>
      <c r="EX99" t="n">
        <v>0.000514858953524728</v>
      </c>
      <c r="EY99" t="n">
        <v>0.000531313337499761</v>
      </c>
      <c r="EZ99" t="n">
        <v>0.000585068523855007</v>
      </c>
      <c r="FA99" t="n">
        <v>0.000678852292299223</v>
      </c>
      <c r="FB99" t="n">
        <v>0.000782233574221674</v>
      </c>
      <c r="FC99" t="n">
        <v>0.000791461874776178</v>
      </c>
      <c r="FD99" t="n">
        <v>0.000932408846219295</v>
      </c>
      <c r="FE99" t="n">
        <v>0.000959572678512488</v>
      </c>
      <c r="FF99" t="n">
        <v>0</v>
      </c>
      <c r="FG99" t="n">
        <v>0</v>
      </c>
      <c r="FH99" t="n">
        <v>0.000722741229857522</v>
      </c>
      <c r="FI99" t="n">
        <v>0.0010170424621551</v>
      </c>
      <c r="FJ99" t="n">
        <v>0</v>
      </c>
      <c r="FK99" t="n">
        <v>0.000565665813991734</v>
      </c>
      <c r="FL99" t="n">
        <v>0</v>
      </c>
      <c r="FM99" t="n">
        <v>0.00112454600905558</v>
      </c>
      <c r="FN99" t="n">
        <v>0</v>
      </c>
      <c r="FO99" t="n">
        <v>0.000803162468965096</v>
      </c>
      <c r="FP99" t="n">
        <v>0</v>
      </c>
      <c r="FQ99" t="n">
        <v>0.000702756466158272</v>
      </c>
      <c r="FR99" t="n">
        <v>0.000869211954427995</v>
      </c>
      <c r="FS99" t="n">
        <v>0.000538165041538656</v>
      </c>
      <c r="FT99" t="n">
        <v>0.000831825335133249</v>
      </c>
      <c r="FU99" t="n">
        <v>0</v>
      </c>
      <c r="FV99" t="n">
        <v>0.000782667431655843</v>
      </c>
      <c r="FW99" t="n">
        <v>0.00126442689943141</v>
      </c>
      <c r="FX99" t="n">
        <v>0</v>
      </c>
      <c r="FY99" t="n">
        <v>0</v>
      </c>
      <c r="FZ99" t="n">
        <v>0</v>
      </c>
      <c r="GA99" t="n">
        <v>0.000964431373865263</v>
      </c>
      <c r="GB99" t="n">
        <v>0.000661829065323605</v>
      </c>
      <c r="GC99" t="n">
        <v>0.00173615112842176</v>
      </c>
      <c r="GD99" t="n">
        <v>0.000930500047702644</v>
      </c>
      <c r="GE99" t="n">
        <v>0.000983584049544581</v>
      </c>
      <c r="GF99" t="n">
        <v>0.000826016229100796</v>
      </c>
      <c r="GG99" t="n">
        <v>0.00132443766796216</v>
      </c>
      <c r="GH99" t="n">
        <v>0.00154003213277587</v>
      </c>
      <c r="GI99" t="n">
        <v>0.00384850805238406</v>
      </c>
      <c r="GJ99" t="n">
        <v>0.00242589159814682</v>
      </c>
      <c r="GK99" t="n">
        <v>0</v>
      </c>
      <c r="GL99" t="n">
        <v>0.00129638136182914</v>
      </c>
      <c r="GM99" t="n">
        <v>0.00170675848643686</v>
      </c>
      <c r="GN99" t="n">
        <v>0</v>
      </c>
      <c r="GO99" t="n">
        <v>0.00261923994078951</v>
      </c>
      <c r="GP99" t="n">
        <v>0.000389732684926306</v>
      </c>
      <c r="GQ99" t="n">
        <v>0.00162655927293407</v>
      </c>
      <c r="GR99" t="n">
        <v>0.00120048498455682</v>
      </c>
      <c r="GS99" t="n">
        <v>0.00140246431005117</v>
      </c>
      <c r="GT99" t="n">
        <v>0.000721607394954016</v>
      </c>
      <c r="GU99" t="n">
        <v>0.000648126459855935</v>
      </c>
      <c r="GV99" t="n">
        <v>0</v>
      </c>
      <c r="GW99" t="n">
        <v>0.000531313337499761</v>
      </c>
      <c r="GX99" t="n">
        <v>0</v>
      </c>
      <c r="GY99" t="n">
        <v>0.000678852292299222</v>
      </c>
      <c r="GZ99" t="n">
        <v>0.000782233574221675</v>
      </c>
      <c r="HA99" t="n">
        <v>0.000791461874776179</v>
      </c>
      <c r="HB99" t="n">
        <v>0.000932408846219293</v>
      </c>
      <c r="HC99" t="n">
        <v>0.000959572678512489</v>
      </c>
      <c r="HD99" t="n">
        <v>0.000767645210145141</v>
      </c>
      <c r="HE99" t="n">
        <v>0.000847462033396595</v>
      </c>
      <c r="HF99" t="n">
        <v>0.000722741229857522</v>
      </c>
      <c r="HG99" t="n">
        <v>0.0010170424621551</v>
      </c>
      <c r="HH99" t="n">
        <v>0.0010952860873715</v>
      </c>
      <c r="HI99" t="n">
        <v>0.000565665813991734</v>
      </c>
      <c r="HJ99" t="n">
        <v>0</v>
      </c>
      <c r="HK99" t="n">
        <v>0.00112454600905558</v>
      </c>
      <c r="HL99" t="n">
        <v>0.000936115422496781</v>
      </c>
      <c r="HM99" t="n">
        <v>0.000803162468965096</v>
      </c>
      <c r="HN99" t="n">
        <v>0.000830405802857134</v>
      </c>
      <c r="HO99" t="n">
        <v>0.000702756466158271</v>
      </c>
      <c r="HP99" t="n">
        <v>0.000869211954427996</v>
      </c>
      <c r="HQ99" t="n">
        <v>0.000538165041538656</v>
      </c>
      <c r="HR99" t="n">
        <v>0.00083182533513325</v>
      </c>
      <c r="HS99" t="n">
        <v>0.000689538201088831</v>
      </c>
      <c r="HT99" t="n">
        <v>0.000782667431655842</v>
      </c>
      <c r="HU99" t="n">
        <v>0.00126442689943141</v>
      </c>
      <c r="HV99" t="n">
        <v>0.00558064326932168</v>
      </c>
      <c r="HW99" t="n">
        <v>0.00156713350171978</v>
      </c>
      <c r="HX99" t="n">
        <v>0.0014035607389019</v>
      </c>
      <c r="HY99" t="n">
        <v>0.000964431373865263</v>
      </c>
      <c r="HZ99" t="n">
        <v>0.000661829065323605</v>
      </c>
      <c r="IA99" t="n">
        <v>0.00173615112842176</v>
      </c>
      <c r="IB99" t="n">
        <v>0.000930500047702644</v>
      </c>
      <c r="IC99" t="n">
        <v>0.00098358404954458</v>
      </c>
      <c r="ID99" t="n">
        <v>0.000826016229100796</v>
      </c>
      <c r="IE99" t="n">
        <v>0.00132443766796215</v>
      </c>
      <c r="IF99" t="n">
        <v>0.00154003213277587</v>
      </c>
      <c r="IG99" t="n">
        <v>0.00384850805238406</v>
      </c>
      <c r="IH99" t="n">
        <v>0.00242589159814681</v>
      </c>
      <c r="II99" t="n">
        <v>0.000575745153494151</v>
      </c>
      <c r="IJ99" t="n">
        <v>0.00129638136182914</v>
      </c>
      <c r="IK99" t="n">
        <v>0.00170675848643686</v>
      </c>
      <c r="IL99" t="n">
        <v>0.00190116734526732</v>
      </c>
      <c r="IM99" t="n">
        <v>0.00261923994078951</v>
      </c>
      <c r="IN99" t="n">
        <v>0.000389732684926306</v>
      </c>
      <c r="IO99" t="n">
        <v>0.00162655927293407</v>
      </c>
      <c r="IP99" t="n">
        <v>0.00120048498455682</v>
      </c>
      <c r="IQ99" t="n">
        <v>0.00140246431005117</v>
      </c>
      <c r="IR99" t="n">
        <v>0.000721607394954016</v>
      </c>
      <c r="IS99" t="n">
        <v>0.000648126459855935</v>
      </c>
      <c r="IT99" t="n">
        <v>0</v>
      </c>
      <c r="IU99" t="n">
        <v>0</v>
      </c>
      <c r="IV99" t="n">
        <v>0.000585068523855007</v>
      </c>
      <c r="IW99" t="n">
        <v>0.000678852292299222</v>
      </c>
      <c r="IX99" t="n">
        <v>0.000782233574221674</v>
      </c>
      <c r="IY99" t="n">
        <v>0.000791461874776178</v>
      </c>
      <c r="IZ99" t="n">
        <v>0.000932408846219293</v>
      </c>
      <c r="JA99" t="n">
        <v>0.000959572678512488</v>
      </c>
      <c r="JB99" t="n">
        <v>0.00076764521014514</v>
      </c>
      <c r="JC99" t="n">
        <v>0</v>
      </c>
      <c r="JD99" t="n">
        <v>0.000722741229857522</v>
      </c>
      <c r="JE99" t="n">
        <v>0.0010170424621551</v>
      </c>
      <c r="JF99" t="n">
        <v>0.0010952860873715</v>
      </c>
      <c r="JG99" t="n">
        <v>0</v>
      </c>
      <c r="JH99" t="n">
        <v>0</v>
      </c>
      <c r="JI99" t="n">
        <v>0.00112454600905558</v>
      </c>
      <c r="JJ99" t="n">
        <v>0.00093611542249678</v>
      </c>
      <c r="JK99" t="n">
        <v>0.000803162468965096</v>
      </c>
      <c r="JL99" t="n">
        <v>0</v>
      </c>
      <c r="JM99" t="n">
        <v>0.000702756466158272</v>
      </c>
      <c r="JN99" t="n">
        <v>0.000869211954427996</v>
      </c>
      <c r="JO99" t="n">
        <v>0.000538165041538656</v>
      </c>
      <c r="JP99" t="n">
        <v>0.00083182533513325</v>
      </c>
      <c r="JQ99" t="n">
        <v>0.000689538201088832</v>
      </c>
      <c r="JR99" t="n">
        <v>0.000782667431655843</v>
      </c>
      <c r="JS99" t="n">
        <v>0.00126442689943141</v>
      </c>
      <c r="JT99" t="n">
        <v>0.0055806432693217</v>
      </c>
      <c r="JU99" t="n">
        <v>0</v>
      </c>
      <c r="JV99" t="n">
        <v>0</v>
      </c>
      <c r="JW99" t="n">
        <v>0.000964431373865262</v>
      </c>
      <c r="JX99" t="n">
        <v>0.000661829065323604</v>
      </c>
      <c r="JY99" t="n">
        <v>0.00173615112842176</v>
      </c>
      <c r="JZ99" t="n">
        <v>0.000930500047702644</v>
      </c>
      <c r="KA99" t="n">
        <v>0.000983584049544581</v>
      </c>
      <c r="KB99" t="n">
        <v>0.000826016229100796</v>
      </c>
      <c r="KC99" t="n">
        <v>0.00132443766796215</v>
      </c>
      <c r="KD99" t="n">
        <v>0.00154003213277587</v>
      </c>
      <c r="KE99" t="n">
        <v>0.00384850805238406</v>
      </c>
      <c r="KF99" t="n">
        <v>0.00242589159814682</v>
      </c>
      <c r="KG99" t="n">
        <v>0</v>
      </c>
      <c r="KH99" t="n">
        <v>0.00129638136182914</v>
      </c>
      <c r="KI99" t="n">
        <v>0.00170675848643686</v>
      </c>
      <c r="KJ99" t="n">
        <v>0.00190116734526732</v>
      </c>
      <c r="KK99" t="n">
        <v>0.00261923994078951</v>
      </c>
      <c r="KL99" t="n">
        <v>0.000389732684926306</v>
      </c>
      <c r="KM99" t="n">
        <v>0.00162655927293406</v>
      </c>
      <c r="KN99" t="n">
        <v>0.00120048498455682</v>
      </c>
      <c r="KO99" t="n">
        <v>0.00140246431005117</v>
      </c>
      <c r="KP99" t="n">
        <v>0.000721607394954016</v>
      </c>
      <c r="KQ99" t="n">
        <v>0</v>
      </c>
      <c r="KR99" t="n">
        <v>0</v>
      </c>
      <c r="KS99" t="n">
        <v>0.000531313337499761</v>
      </c>
      <c r="KT99" t="n">
        <v>0.000585068523855006</v>
      </c>
      <c r="KU99" t="n">
        <v>0.000678852292299221</v>
      </c>
      <c r="KV99" t="n">
        <v>0.000782233574221674</v>
      </c>
      <c r="KW99" t="n">
        <v>0.000791461874776178</v>
      </c>
      <c r="KX99" t="n">
        <v>0.000932408846219295</v>
      </c>
      <c r="KY99" t="n">
        <v>0.000959572678512488</v>
      </c>
      <c r="KZ99" t="n">
        <v>0.000767645210145141</v>
      </c>
      <c r="LA99" t="n">
        <v>0.000847462033396595</v>
      </c>
      <c r="LB99" t="n">
        <v>0.000722741229857522</v>
      </c>
      <c r="LC99" t="n">
        <v>0.0010170424621551</v>
      </c>
      <c r="LD99" t="n">
        <v>0.0010952860873715</v>
      </c>
      <c r="LE99" t="n">
        <v>0.000565665813991735</v>
      </c>
      <c r="LF99" t="n">
        <v>0.000895750737660048</v>
      </c>
      <c r="LG99" t="n">
        <v>0.00112454600905558</v>
      </c>
      <c r="LH99" t="n">
        <v>0.000936115422496781</v>
      </c>
      <c r="LI99" t="n">
        <v>0.000803162468965096</v>
      </c>
      <c r="LJ99" t="n">
        <v>0.000830405802857134</v>
      </c>
      <c r="LK99" t="n">
        <v>0.000702756466158271</v>
      </c>
      <c r="LL99" t="n">
        <v>0.000869211954427995</v>
      </c>
      <c r="LM99" t="n">
        <v>0.000538165041538656</v>
      </c>
      <c r="LN99" t="n">
        <v>0.000831825335133251</v>
      </c>
      <c r="LO99" t="n">
        <v>0.000689538201088831</v>
      </c>
      <c r="LP99" t="n">
        <v>0.000782667431655843</v>
      </c>
      <c r="LQ99" t="n">
        <v>0.00126442689943141</v>
      </c>
      <c r="LR99" t="n">
        <v>0.00558064326932169</v>
      </c>
      <c r="LS99" t="n">
        <v>0.00156713350171978</v>
      </c>
      <c r="LT99" t="n">
        <v>0.0014035607389019</v>
      </c>
      <c r="LU99" t="n">
        <v>0.000964431373865263</v>
      </c>
      <c r="LV99" t="n">
        <v>0.000661829065323604</v>
      </c>
      <c r="LW99" t="n">
        <v>0.00173615112842176</v>
      </c>
      <c r="LX99" t="n">
        <v>0.000930500047702644</v>
      </c>
      <c r="LY99" t="n">
        <v>0.000983584049544581</v>
      </c>
      <c r="LZ99" t="n">
        <v>0.000826016229100797</v>
      </c>
      <c r="MA99" t="n">
        <v>0.00132443766796215</v>
      </c>
      <c r="MB99" t="n">
        <v>0.00154003213277587</v>
      </c>
      <c r="MC99" t="n">
        <v>0.00384850805238406</v>
      </c>
      <c r="MD99" t="n">
        <v>0.00242589159814682</v>
      </c>
      <c r="ME99" t="n">
        <v>0.000575745153494151</v>
      </c>
      <c r="MF99" t="n">
        <v>0.00129638136182914</v>
      </c>
      <c r="MG99" t="n">
        <v>0.00170675848643686</v>
      </c>
      <c r="MH99" t="n">
        <v>0.00190116734526733</v>
      </c>
      <c r="MI99" t="n">
        <v>0.00261923994078951</v>
      </c>
      <c r="MJ99" t="n">
        <v>0.000389732684926306</v>
      </c>
      <c r="MK99" t="n">
        <v>0.00162655927293406</v>
      </c>
      <c r="ML99" t="n">
        <v>0.00120048498455682</v>
      </c>
      <c r="MM99" t="n">
        <v>0.00140246431005117</v>
      </c>
      <c r="MN99" t="n">
        <v>0.000721607394954015</v>
      </c>
      <c r="MO99" t="n">
        <v>0.000648126459855935</v>
      </c>
      <c r="MP99" t="n">
        <v>0</v>
      </c>
      <c r="MQ99" t="n">
        <v>0.000531313337499761</v>
      </c>
      <c r="MR99" t="n">
        <v>0.000585068523855006</v>
      </c>
      <c r="MS99" t="n">
        <v>0.000678852292299222</v>
      </c>
      <c r="MT99" t="n">
        <v>0.000782233574221674</v>
      </c>
      <c r="MU99" t="n">
        <v>0.000791461874776179</v>
      </c>
      <c r="MV99" t="n">
        <v>0.000932408846219295</v>
      </c>
      <c r="MW99" t="n">
        <v>0.000959572678512488</v>
      </c>
      <c r="MX99" t="n">
        <v>0</v>
      </c>
      <c r="MY99" t="n">
        <v>0</v>
      </c>
      <c r="MZ99" t="n">
        <v>0.000722741229857524</v>
      </c>
      <c r="NA99" t="n">
        <v>0</v>
      </c>
      <c r="NB99" t="n">
        <v>0.0010952860873715</v>
      </c>
      <c r="NC99" t="n">
        <v>0.000565665813991733</v>
      </c>
      <c r="ND99" t="n">
        <v>0</v>
      </c>
      <c r="NE99" t="n">
        <v>0.00112454600905558</v>
      </c>
      <c r="NF99" t="n">
        <v>0.000936115422496781</v>
      </c>
      <c r="NG99" t="n">
        <v>0.000803162468965095</v>
      </c>
      <c r="NH99" t="n">
        <v>0</v>
      </c>
      <c r="NI99" t="n">
        <v>0.000702756466158271</v>
      </c>
      <c r="NJ99" t="n">
        <v>0.000869211954427996</v>
      </c>
      <c r="NK99" t="n">
        <v>0.000538165041538656</v>
      </c>
      <c r="NL99" t="n">
        <v>0.000831825335133249</v>
      </c>
      <c r="NM99" t="n">
        <v>0.000689538201088831</v>
      </c>
      <c r="NN99" t="n">
        <v>0.000782667431655842</v>
      </c>
      <c r="NO99" t="n">
        <v>0.00126442689943141</v>
      </c>
      <c r="NP99" t="n">
        <v>0.0055806432693217</v>
      </c>
      <c r="NQ99" t="n">
        <v>0</v>
      </c>
      <c r="NR99" t="n">
        <v>0.0014035607389019</v>
      </c>
      <c r="NS99" t="n">
        <v>0.000964431373865264</v>
      </c>
      <c r="NT99" t="n">
        <v>0.000661829065323605</v>
      </c>
      <c r="NU99" t="n">
        <v>0.00173615112842176</v>
      </c>
      <c r="NV99" t="n">
        <v>0.000930500047702643</v>
      </c>
      <c r="NW99" t="n">
        <v>0.000983584049544581</v>
      </c>
      <c r="NX99" t="n">
        <v>0.000826016229100796</v>
      </c>
      <c r="NY99" t="n">
        <v>0.00132443766796215</v>
      </c>
      <c r="NZ99" t="n">
        <v>0.00154003213277587</v>
      </c>
      <c r="OA99" t="n">
        <v>0.00384850805238406</v>
      </c>
      <c r="OB99" t="n">
        <v>0.00242589159814682</v>
      </c>
      <c r="OC99" t="n">
        <v>0.000575745153494151</v>
      </c>
      <c r="OD99" t="n">
        <v>0.00129638136182914</v>
      </c>
      <c r="OE99" t="n">
        <v>0.00170675848643686</v>
      </c>
      <c r="OF99" t="n">
        <v>0.00190116734526732</v>
      </c>
      <c r="OG99" t="n">
        <v>0.00261923994078951</v>
      </c>
      <c r="OH99" t="n">
        <v>0.000389732684926306</v>
      </c>
      <c r="OI99" t="n">
        <v>0.00162655927293406</v>
      </c>
      <c r="OJ99" t="n">
        <v>0.00120048498455682</v>
      </c>
      <c r="OK99" t="n">
        <v>0.00140246431005117</v>
      </c>
      <c r="OL99" t="n">
        <v>0.000721607394954015</v>
      </c>
      <c r="OM99" t="n">
        <v>0.000648126459855935</v>
      </c>
      <c r="ON99" t="n">
        <v>0.000514858953524727</v>
      </c>
      <c r="OO99" t="n">
        <v>0</v>
      </c>
      <c r="OP99" t="n">
        <v>0.000585068523855007</v>
      </c>
      <c r="OQ99" t="n">
        <v>0.000678852292299222</v>
      </c>
      <c r="OR99" t="n">
        <v>0.000782233574221675</v>
      </c>
      <c r="OS99" t="n">
        <v>0.000791461874776178</v>
      </c>
      <c r="OT99" t="n">
        <v>0.000932408846219294</v>
      </c>
      <c r="OU99" t="n">
        <v>0.000959572678512489</v>
      </c>
      <c r="OV99" t="n">
        <v>0</v>
      </c>
      <c r="OW99" t="n">
        <v>0</v>
      </c>
      <c r="OX99" t="n">
        <v>0.000722741229857524</v>
      </c>
      <c r="OY99" t="n">
        <v>0.0010170424621551</v>
      </c>
      <c r="OZ99" t="n">
        <v>0.0010952860873715</v>
      </c>
      <c r="PA99" t="n">
        <v>0.000565665813991734</v>
      </c>
      <c r="PB99" t="n">
        <v>0</v>
      </c>
      <c r="PC99" t="n">
        <v>0.00112454600905558</v>
      </c>
      <c r="PD99" t="n">
        <v>0</v>
      </c>
      <c r="PE99" t="n">
        <v>0</v>
      </c>
      <c r="PF99" t="n">
        <v>0</v>
      </c>
      <c r="PG99" t="n">
        <v>0.000702756466158271</v>
      </c>
      <c r="PH99" t="n">
        <v>0.000869211954427996</v>
      </c>
      <c r="PI99" t="n">
        <v>0.000538165041538656</v>
      </c>
      <c r="PJ99" t="n">
        <v>0</v>
      </c>
      <c r="PK99" t="n">
        <v>0.000689538201088831</v>
      </c>
      <c r="PL99" t="n">
        <v>0.000782667431655842</v>
      </c>
      <c r="PM99" t="n">
        <v>0</v>
      </c>
      <c r="PN99" t="n">
        <v>0</v>
      </c>
      <c r="PO99" t="n">
        <v>0</v>
      </c>
      <c r="PP99" t="n">
        <v>0</v>
      </c>
      <c r="PQ99" t="n">
        <v>0.000964431373865264</v>
      </c>
      <c r="PR99" t="n">
        <v>0.000661829065323605</v>
      </c>
      <c r="PS99" t="n">
        <v>0.00173615112842176</v>
      </c>
      <c r="PT99" t="n">
        <v>0.000930500047702644</v>
      </c>
      <c r="PU99" t="n">
        <v>0.000983584049544581</v>
      </c>
      <c r="PV99" t="n">
        <v>0.000826016229100796</v>
      </c>
      <c r="PW99" t="n">
        <v>0.00132443766796215</v>
      </c>
      <c r="PX99" t="n">
        <v>0.00154003213277587</v>
      </c>
      <c r="PY99" t="n">
        <v>0.00384850805238407</v>
      </c>
      <c r="PZ99" t="n">
        <v>0.00242589159814682</v>
      </c>
      <c r="QA99" t="n">
        <v>0.000575745153494152</v>
      </c>
      <c r="QB99" t="n">
        <v>0.00129638136182914</v>
      </c>
      <c r="QC99" t="n">
        <v>0.00170675848643686</v>
      </c>
      <c r="QD99" t="n">
        <v>0</v>
      </c>
      <c r="QE99" t="n">
        <v>0.00261923994078951</v>
      </c>
      <c r="QF99" t="n">
        <v>0.000389732684926306</v>
      </c>
      <c r="QG99" t="n">
        <v>0.00162655927293407</v>
      </c>
      <c r="QH99" t="n">
        <v>0.00120048498455682</v>
      </c>
      <c r="QI99" t="n">
        <v>0.00140246431005117</v>
      </c>
    </row>
    <row r="100">
      <c r="A100" t="s">
        <v>99</v>
      </c>
      <c r="B100" t="n">
        <v>0.0030696905104023</v>
      </c>
      <c r="C100" t="n">
        <v>0.00307060402048967</v>
      </c>
      <c r="D100" t="n">
        <v>0.00121338018698857</v>
      </c>
      <c r="E100" t="n">
        <v>0</v>
      </c>
      <c r="F100" t="n">
        <v>0</v>
      </c>
      <c r="G100" t="n">
        <v>0.000438684993178017</v>
      </c>
      <c r="H100" t="n">
        <v>0.00139528075869116</v>
      </c>
      <c r="I100" t="n">
        <v>0.000947304574663688</v>
      </c>
      <c r="J100" t="n">
        <v>0.00130424824384411</v>
      </c>
      <c r="K100" t="n">
        <v>0.000956801148234819</v>
      </c>
      <c r="L100" t="n">
        <v>0.00186496868062253</v>
      </c>
      <c r="M100" t="n">
        <v>0.00119823563522867</v>
      </c>
      <c r="N100" t="n">
        <v>0.00102831609254041</v>
      </c>
      <c r="O100" t="n">
        <v>0.00110966760487549</v>
      </c>
      <c r="P100" t="n">
        <v>0.0010099517341148</v>
      </c>
      <c r="Q100" t="n">
        <v>0.000422266796968239</v>
      </c>
      <c r="R100" t="n">
        <v>0</v>
      </c>
      <c r="S100" t="n">
        <v>0.00101295502983279</v>
      </c>
      <c r="T100" t="n">
        <v>0</v>
      </c>
      <c r="U100" t="n">
        <v>0.000611478287386922</v>
      </c>
      <c r="V100" t="n">
        <v>0.000617950806966452</v>
      </c>
      <c r="W100" t="n">
        <v>0.000556295225016146</v>
      </c>
      <c r="X100" t="n">
        <v>0.000934428803748829</v>
      </c>
      <c r="Y100" t="n">
        <v>0.000561839524148535</v>
      </c>
      <c r="Z100" t="n">
        <v>0.000651096856334514</v>
      </c>
      <c r="AA100" t="n">
        <v>0</v>
      </c>
      <c r="AB100" t="n">
        <v>0.000628159638865085</v>
      </c>
      <c r="AC100" t="n">
        <v>0.0006466394717107</v>
      </c>
      <c r="AD100" t="n">
        <v>0.000964041051201728</v>
      </c>
      <c r="AE100" t="n">
        <v>0.00074244179964573</v>
      </c>
      <c r="AF100" t="n">
        <v>0.000843064658762829</v>
      </c>
      <c r="AG100" t="n">
        <v>0.000830608506119809</v>
      </c>
      <c r="AH100" t="n">
        <v>0.000366119399272072</v>
      </c>
      <c r="AI100" t="n">
        <v>0.000353352980458828</v>
      </c>
      <c r="AJ100" t="n">
        <v>0.00083987043812356</v>
      </c>
      <c r="AK100" t="n">
        <v>0.000858195114538406</v>
      </c>
      <c r="AL100" t="n">
        <v>0.000828233776507947</v>
      </c>
      <c r="AM100" t="n">
        <v>0.000888907018740209</v>
      </c>
      <c r="AN100" t="n">
        <v>0.00172328752281556</v>
      </c>
      <c r="AO100" t="n">
        <v>0.00155619288028956</v>
      </c>
      <c r="AP100" t="n">
        <v>0.000980939933621941</v>
      </c>
      <c r="AQ100" t="n">
        <v>0.000232809830867666</v>
      </c>
      <c r="AR100" t="n">
        <v>0.00360560910982422</v>
      </c>
      <c r="AS100" t="n">
        <v>0.00365875509757533</v>
      </c>
      <c r="AT100" t="n">
        <v>0.00307840826532797</v>
      </c>
      <c r="AU100" t="n">
        <v>0.00533939169106513</v>
      </c>
      <c r="AV100" t="n">
        <v>0.00210866541313691</v>
      </c>
      <c r="AW100" t="n">
        <v>0.00640551492834019</v>
      </c>
      <c r="AX100" t="n">
        <v>0.00156911539940796</v>
      </c>
      <c r="AY100" t="n">
        <v>0.00159937418892487</v>
      </c>
      <c r="AZ100" t="n">
        <v>0.0030696905104023</v>
      </c>
      <c r="BA100" t="n">
        <v>0.00307060402048967</v>
      </c>
      <c r="BB100" t="n">
        <v>0.00121338018698857</v>
      </c>
      <c r="BC100" t="n">
        <v>0</v>
      </c>
      <c r="BD100" t="n">
        <v>0.000456421518469351</v>
      </c>
      <c r="BE100" t="n">
        <v>0.000438684993178017</v>
      </c>
      <c r="BF100" t="n">
        <v>0.00139528075869116</v>
      </c>
      <c r="BG100" t="n">
        <v>0.000947304574663688</v>
      </c>
      <c r="BH100" t="n">
        <v>0.00130424824384411</v>
      </c>
      <c r="BI100" t="n">
        <v>0.000956801148234819</v>
      </c>
      <c r="BJ100" t="n">
        <v>0.00186496868062253</v>
      </c>
      <c r="BK100" t="n">
        <v>0.00119823563522867</v>
      </c>
      <c r="BL100" t="n">
        <v>0.00102831609254041</v>
      </c>
      <c r="BM100" t="n">
        <v>0.00110966760487549</v>
      </c>
      <c r="BN100" t="n">
        <v>0.0010099517341148</v>
      </c>
      <c r="BO100" t="n">
        <v>0.000422266796968239</v>
      </c>
      <c r="BP100" t="n">
        <v>0</v>
      </c>
      <c r="BQ100" t="n">
        <v>0.00101295502983279</v>
      </c>
      <c r="BR100" t="n">
        <v>0.000835102850788903</v>
      </c>
      <c r="BS100" t="n">
        <v>0.000611478287386922</v>
      </c>
      <c r="BT100" t="n">
        <v>0.000617950806966453</v>
      </c>
      <c r="BU100" t="n">
        <v>0.000556295225016146</v>
      </c>
      <c r="BV100" t="n">
        <v>0.000934428803748828</v>
      </c>
      <c r="BW100" t="n">
        <v>0.000561839524148536</v>
      </c>
      <c r="BX100" t="n">
        <v>0.000651096856334514</v>
      </c>
      <c r="BY100" t="n">
        <v>0</v>
      </c>
      <c r="BZ100" t="n">
        <v>0.000628159638865086</v>
      </c>
      <c r="CA100" t="n">
        <v>0.0006466394717107</v>
      </c>
      <c r="CB100" t="n">
        <v>0.000964041051201727</v>
      </c>
      <c r="CC100" t="n">
        <v>0.00074244179964573</v>
      </c>
      <c r="CD100" t="n">
        <v>0.000843064658762829</v>
      </c>
      <c r="CE100" t="n">
        <v>0.000830608506119809</v>
      </c>
      <c r="CF100" t="n">
        <v>0.000366119399272072</v>
      </c>
      <c r="CG100" t="n">
        <v>0.000353352980458828</v>
      </c>
      <c r="CH100" t="n">
        <v>0.00083987043812356</v>
      </c>
      <c r="CI100" t="n">
        <v>0.000858195114538407</v>
      </c>
      <c r="CJ100" t="n">
        <v>0.000828233776507947</v>
      </c>
      <c r="CK100" t="n">
        <v>0.000888907018740209</v>
      </c>
      <c r="CL100" t="n">
        <v>0.00172328752281556</v>
      </c>
      <c r="CM100" t="n">
        <v>0.00155619288028956</v>
      </c>
      <c r="CN100" t="n">
        <v>0.00098093993362194</v>
      </c>
      <c r="CO100" t="n">
        <v>0.000232809830867666</v>
      </c>
      <c r="CP100" t="n">
        <v>0.00360560910982422</v>
      </c>
      <c r="CQ100" t="n">
        <v>0.00365875509757533</v>
      </c>
      <c r="CR100" t="n">
        <v>0</v>
      </c>
      <c r="CS100" t="n">
        <v>0.00533939169106513</v>
      </c>
      <c r="CT100" t="n">
        <v>0.00210866541313691</v>
      </c>
      <c r="CU100" t="n">
        <v>0.00640551492834019</v>
      </c>
      <c r="CV100" t="n">
        <v>1.00156911539941</v>
      </c>
      <c r="CW100" t="n">
        <v>0.00159937418892487</v>
      </c>
      <c r="CX100" t="n">
        <v>0.0030696905104023</v>
      </c>
      <c r="CY100" t="n">
        <v>0.00307060402048967</v>
      </c>
      <c r="CZ100" t="n">
        <v>0</v>
      </c>
      <c r="DA100" t="n">
        <v>0</v>
      </c>
      <c r="DB100" t="n">
        <v>0.000456421518469351</v>
      </c>
      <c r="DC100" t="n">
        <v>0.000438684993178017</v>
      </c>
      <c r="DD100" t="n">
        <v>0.00139528075869116</v>
      </c>
      <c r="DE100" t="n">
        <v>0.000947304574663688</v>
      </c>
      <c r="DF100" t="n">
        <v>0</v>
      </c>
      <c r="DG100" t="n">
        <v>0.000956801148234819</v>
      </c>
      <c r="DH100" t="n">
        <v>0</v>
      </c>
      <c r="DI100" t="n">
        <v>0</v>
      </c>
      <c r="DJ100" t="n">
        <v>0.00102831609254041</v>
      </c>
      <c r="DK100" t="n">
        <v>0</v>
      </c>
      <c r="DL100" t="n">
        <v>0.0010099517341148</v>
      </c>
      <c r="DM100" t="n">
        <v>0</v>
      </c>
      <c r="DN100" t="n">
        <v>0</v>
      </c>
      <c r="DO100" t="n">
        <v>0</v>
      </c>
      <c r="DP100" t="n">
        <v>0</v>
      </c>
      <c r="DQ100" t="n">
        <v>0.000611478287386923</v>
      </c>
      <c r="DR100" t="n">
        <v>0</v>
      </c>
      <c r="DS100" t="n">
        <v>0.000556295225016145</v>
      </c>
      <c r="DT100" t="n">
        <v>0.000934428803748829</v>
      </c>
      <c r="DU100" t="n">
        <v>0.000561839524148535</v>
      </c>
      <c r="DV100" t="n">
        <v>0</v>
      </c>
      <c r="DW100" t="n">
        <v>0</v>
      </c>
      <c r="DX100" t="n">
        <v>0.000628159638865085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0.000366119399272072</v>
      </c>
      <c r="EE100" t="n">
        <v>0.000353352980458828</v>
      </c>
      <c r="EF100" t="n">
        <v>0.00083987043812356</v>
      </c>
      <c r="EG100" t="n">
        <v>0.000858195114538406</v>
      </c>
      <c r="EH100" t="n">
        <v>0.000828233776507947</v>
      </c>
      <c r="EI100" t="n">
        <v>0.000888907018740209</v>
      </c>
      <c r="EJ100" t="n">
        <v>0.00172328752281556</v>
      </c>
      <c r="EK100" t="n">
        <v>0.00155619288028956</v>
      </c>
      <c r="EL100" t="n">
        <v>0.00098093993362194</v>
      </c>
      <c r="EM100" t="n">
        <v>0.000232809830867666</v>
      </c>
      <c r="EN100" t="n">
        <v>0</v>
      </c>
      <c r="EO100" t="n">
        <v>0.00365875509757533</v>
      </c>
      <c r="EP100" t="n">
        <v>0</v>
      </c>
      <c r="EQ100" t="n">
        <v>0</v>
      </c>
      <c r="ER100" t="n">
        <v>0.00210866541313691</v>
      </c>
      <c r="ES100" t="n">
        <v>0.00640551492834018</v>
      </c>
      <c r="ET100" t="n">
        <v>0.00156911539940796</v>
      </c>
      <c r="EU100" t="n">
        <v>0.00159937418892487</v>
      </c>
      <c r="EV100" t="n">
        <v>0.0030696905104023</v>
      </c>
      <c r="EW100" t="n">
        <v>0.00307060402048967</v>
      </c>
      <c r="EX100" t="n">
        <v>0.00121338018698857</v>
      </c>
      <c r="EY100" t="n">
        <v>0.000374037278921097</v>
      </c>
      <c r="EZ100" t="n">
        <v>0.000456421518469351</v>
      </c>
      <c r="FA100" t="n">
        <v>0.000438684993178017</v>
      </c>
      <c r="FB100" t="n">
        <v>0.00139528075869115</v>
      </c>
      <c r="FC100" t="n">
        <v>0.000947304574663688</v>
      </c>
      <c r="FD100" t="n">
        <v>0.00130424824384411</v>
      </c>
      <c r="FE100" t="n">
        <v>0.000956801148234819</v>
      </c>
      <c r="FF100" t="n">
        <v>0</v>
      </c>
      <c r="FG100" t="n">
        <v>0</v>
      </c>
      <c r="FH100" t="n">
        <v>0.00102831609254041</v>
      </c>
      <c r="FI100" t="n">
        <v>0.00110966760487549</v>
      </c>
      <c r="FJ100" t="n">
        <v>0</v>
      </c>
      <c r="FK100" t="n">
        <v>0.000422266796968239</v>
      </c>
      <c r="FL100" t="n">
        <v>0</v>
      </c>
      <c r="FM100" t="n">
        <v>0.00101295502983279</v>
      </c>
      <c r="FN100" t="n">
        <v>0</v>
      </c>
      <c r="FO100" t="n">
        <v>0.000611478287386923</v>
      </c>
      <c r="FP100" t="n">
        <v>0</v>
      </c>
      <c r="FQ100" t="n">
        <v>0.000556295225016146</v>
      </c>
      <c r="FR100" t="n">
        <v>0.000934428803748828</v>
      </c>
      <c r="FS100" t="n">
        <v>0.000561839524148535</v>
      </c>
      <c r="FT100" t="n">
        <v>0.000651096856334514</v>
      </c>
      <c r="FU100" t="n">
        <v>0</v>
      </c>
      <c r="FV100" t="n">
        <v>0.000628159638865086</v>
      </c>
      <c r="FW100" t="n">
        <v>0.0006466394717107</v>
      </c>
      <c r="FX100" t="n">
        <v>0</v>
      </c>
      <c r="FY100" t="n">
        <v>0</v>
      </c>
      <c r="FZ100" t="n">
        <v>0</v>
      </c>
      <c r="GA100" t="n">
        <v>0.000830608506119808</v>
      </c>
      <c r="GB100" t="n">
        <v>0.000366119399272072</v>
      </c>
      <c r="GC100" t="n">
        <v>0.000353352980458828</v>
      </c>
      <c r="GD100" t="n">
        <v>0.00083987043812356</v>
      </c>
      <c r="GE100" t="n">
        <v>0.000858195114538406</v>
      </c>
      <c r="GF100" t="n">
        <v>0.000828233776507948</v>
      </c>
      <c r="GG100" t="n">
        <v>0.000888907018740211</v>
      </c>
      <c r="GH100" t="n">
        <v>0.00172328752281556</v>
      </c>
      <c r="GI100" t="n">
        <v>0.00155619288028956</v>
      </c>
      <c r="GJ100" t="n">
        <v>0.00098093993362194</v>
      </c>
      <c r="GK100" t="n">
        <v>0</v>
      </c>
      <c r="GL100" t="n">
        <v>0.00360560910982421</v>
      </c>
      <c r="GM100" t="n">
        <v>0.00365875509757532</v>
      </c>
      <c r="GN100" t="n">
        <v>0</v>
      </c>
      <c r="GO100" t="n">
        <v>0.00533939169106513</v>
      </c>
      <c r="GP100" t="n">
        <v>0.00210866541313691</v>
      </c>
      <c r="GQ100" t="n">
        <v>0.00640551492834018</v>
      </c>
      <c r="GR100" t="n">
        <v>0.00156911539940796</v>
      </c>
      <c r="GS100" t="n">
        <v>0.00159937418892487</v>
      </c>
      <c r="GT100" t="n">
        <v>0.0030696905104023</v>
      </c>
      <c r="GU100" t="n">
        <v>0.00307060402048967</v>
      </c>
      <c r="GV100" t="n">
        <v>0</v>
      </c>
      <c r="GW100" t="n">
        <v>0.000374037278921097</v>
      </c>
      <c r="GX100" t="n">
        <v>0</v>
      </c>
      <c r="GY100" t="n">
        <v>0.000438684993178017</v>
      </c>
      <c r="GZ100" t="n">
        <v>0.00139528075869116</v>
      </c>
      <c r="HA100" t="n">
        <v>0.000947304574663689</v>
      </c>
      <c r="HB100" t="n">
        <v>0.00130424824384411</v>
      </c>
      <c r="HC100" t="n">
        <v>0.000956801148234819</v>
      </c>
      <c r="HD100" t="n">
        <v>0.00186496868062253</v>
      </c>
      <c r="HE100" t="n">
        <v>0.00119823563522867</v>
      </c>
      <c r="HF100" t="n">
        <v>0.00102831609254041</v>
      </c>
      <c r="HG100" t="n">
        <v>0.00110966760487549</v>
      </c>
      <c r="HH100" t="n">
        <v>0.0010099517341148</v>
      </c>
      <c r="HI100" t="n">
        <v>0.000422266796968239</v>
      </c>
      <c r="HJ100" t="n">
        <v>0</v>
      </c>
      <c r="HK100" t="n">
        <v>0.00101295502983279</v>
      </c>
      <c r="HL100" t="n">
        <v>0.000835102850788904</v>
      </c>
      <c r="HM100" t="n">
        <v>0.000611478287386922</v>
      </c>
      <c r="HN100" t="n">
        <v>0.000617950806966452</v>
      </c>
      <c r="HO100" t="n">
        <v>0.000556295225016145</v>
      </c>
      <c r="HP100" t="n">
        <v>0.000934428803748829</v>
      </c>
      <c r="HQ100" t="n">
        <v>0.000561839524148535</v>
      </c>
      <c r="HR100" t="n">
        <v>0.000651096856334514</v>
      </c>
      <c r="HS100" t="n">
        <v>0.000543773113048367</v>
      </c>
      <c r="HT100" t="n">
        <v>0.000628159638865085</v>
      </c>
      <c r="HU100" t="n">
        <v>0.0006466394717107</v>
      </c>
      <c r="HV100" t="n">
        <v>0.000964041051201726</v>
      </c>
      <c r="HW100" t="n">
        <v>0.000742441799645729</v>
      </c>
      <c r="HX100" t="n">
        <v>0.000843064658762828</v>
      </c>
      <c r="HY100" t="n">
        <v>0.000830608506119808</v>
      </c>
      <c r="HZ100" t="n">
        <v>0.000366119399272072</v>
      </c>
      <c r="IA100" t="n">
        <v>0.000353352980458827</v>
      </c>
      <c r="IB100" t="n">
        <v>0.00083987043812356</v>
      </c>
      <c r="IC100" t="n">
        <v>0.000858195114538406</v>
      </c>
      <c r="ID100" t="n">
        <v>0.000828233776507947</v>
      </c>
      <c r="IE100" t="n">
        <v>0.00088890701874021</v>
      </c>
      <c r="IF100" t="n">
        <v>0.00172328752281556</v>
      </c>
      <c r="IG100" t="n">
        <v>0.00155619288028956</v>
      </c>
      <c r="IH100" t="n">
        <v>0.000980939933621939</v>
      </c>
      <c r="II100" t="n">
        <v>0.000232809830867666</v>
      </c>
      <c r="IJ100" t="n">
        <v>0.00360560910982422</v>
      </c>
      <c r="IK100" t="n">
        <v>0.00365875509757533</v>
      </c>
      <c r="IL100" t="n">
        <v>0.00307840826532796</v>
      </c>
      <c r="IM100" t="n">
        <v>0.00533939169106513</v>
      </c>
      <c r="IN100" t="n">
        <v>0.00210866541313691</v>
      </c>
      <c r="IO100" t="n">
        <v>0.00640551492834019</v>
      </c>
      <c r="IP100" t="n">
        <v>0.00156911539940796</v>
      </c>
      <c r="IQ100" t="n">
        <v>0.00159937418892487</v>
      </c>
      <c r="IR100" t="n">
        <v>0.0030696905104023</v>
      </c>
      <c r="IS100" t="n">
        <v>0.00307060402048967</v>
      </c>
      <c r="IT100" t="n">
        <v>0</v>
      </c>
      <c r="IU100" t="n">
        <v>0</v>
      </c>
      <c r="IV100" t="n">
        <v>0.000456421518469351</v>
      </c>
      <c r="IW100" t="n">
        <v>0.000438684993178016</v>
      </c>
      <c r="IX100" t="n">
        <v>0.00139528075869115</v>
      </c>
      <c r="IY100" t="n">
        <v>0.000947304574663688</v>
      </c>
      <c r="IZ100" t="n">
        <v>0.00130424824384411</v>
      </c>
      <c r="JA100" t="n">
        <v>0.000956801148234818</v>
      </c>
      <c r="JB100" t="n">
        <v>0.00186496868062253</v>
      </c>
      <c r="JC100" t="n">
        <v>0</v>
      </c>
      <c r="JD100" t="n">
        <v>0.00102831609254041</v>
      </c>
      <c r="JE100" t="n">
        <v>0.00110966760487549</v>
      </c>
      <c r="JF100" t="n">
        <v>0.0010099517341148</v>
      </c>
      <c r="JG100" t="n">
        <v>0</v>
      </c>
      <c r="JH100" t="n">
        <v>0</v>
      </c>
      <c r="JI100" t="n">
        <v>0.0010129550298328</v>
      </c>
      <c r="JJ100" t="n">
        <v>0.000835102850788903</v>
      </c>
      <c r="JK100" t="n">
        <v>0.000611478287386922</v>
      </c>
      <c r="JL100" t="n">
        <v>0</v>
      </c>
      <c r="JM100" t="n">
        <v>0.000556295225016146</v>
      </c>
      <c r="JN100" t="n">
        <v>0.000934428803748829</v>
      </c>
      <c r="JO100" t="n">
        <v>0.000561839524148535</v>
      </c>
      <c r="JP100" t="n">
        <v>0.000651096856334514</v>
      </c>
      <c r="JQ100" t="n">
        <v>0.000543773113048367</v>
      </c>
      <c r="JR100" t="n">
        <v>0.000628159638865086</v>
      </c>
      <c r="JS100" t="n">
        <v>0.0006466394717107</v>
      </c>
      <c r="JT100" t="n">
        <v>0.000964041051201728</v>
      </c>
      <c r="JU100" t="n">
        <v>0</v>
      </c>
      <c r="JV100" t="n">
        <v>0</v>
      </c>
      <c r="JW100" t="n">
        <v>0.000830608506119807</v>
      </c>
      <c r="JX100" t="n">
        <v>0.000366119399272072</v>
      </c>
      <c r="JY100" t="n">
        <v>0.000353352980458828</v>
      </c>
      <c r="JZ100" t="n">
        <v>0.00083987043812356</v>
      </c>
      <c r="KA100" t="n">
        <v>0.000858195114538406</v>
      </c>
      <c r="KB100" t="n">
        <v>0.000828233776507947</v>
      </c>
      <c r="KC100" t="n">
        <v>0.000888907018740209</v>
      </c>
      <c r="KD100" t="n">
        <v>0.00172328752281556</v>
      </c>
      <c r="KE100" t="n">
        <v>0.00155619288028956</v>
      </c>
      <c r="KF100" t="n">
        <v>0.00098093993362194</v>
      </c>
      <c r="KG100" t="n">
        <v>0</v>
      </c>
      <c r="KH100" t="n">
        <v>0.00360560910982422</v>
      </c>
      <c r="KI100" t="n">
        <v>0.00365875509757532</v>
      </c>
      <c r="KJ100" t="n">
        <v>0.00307840826532796</v>
      </c>
      <c r="KK100" t="n">
        <v>0.00533939169106513</v>
      </c>
      <c r="KL100" t="n">
        <v>0.00210866541313691</v>
      </c>
      <c r="KM100" t="n">
        <v>0.00640551492834018</v>
      </c>
      <c r="KN100" t="n">
        <v>0.00156911539940796</v>
      </c>
      <c r="KO100" t="n">
        <v>0.00159937418892487</v>
      </c>
      <c r="KP100" t="n">
        <v>0.0030696905104023</v>
      </c>
      <c r="KQ100" t="n">
        <v>0</v>
      </c>
      <c r="KR100" t="n">
        <v>0</v>
      </c>
      <c r="KS100" t="n">
        <v>0.000374037278921096</v>
      </c>
      <c r="KT100" t="n">
        <v>0.00045642151846935</v>
      </c>
      <c r="KU100" t="n">
        <v>0.000438684993178016</v>
      </c>
      <c r="KV100" t="n">
        <v>0.00139528075869115</v>
      </c>
      <c r="KW100" t="n">
        <v>0.000947304574663688</v>
      </c>
      <c r="KX100" t="n">
        <v>0.00130424824384411</v>
      </c>
      <c r="KY100" t="n">
        <v>0.000956801148234819</v>
      </c>
      <c r="KZ100" t="n">
        <v>0.00186496868062253</v>
      </c>
      <c r="LA100" t="n">
        <v>0.00119823563522867</v>
      </c>
      <c r="LB100" t="n">
        <v>0.0010283160925404</v>
      </c>
      <c r="LC100" t="n">
        <v>0.00110966760487549</v>
      </c>
      <c r="LD100" t="n">
        <v>0.0010099517341148</v>
      </c>
      <c r="LE100" t="n">
        <v>0.000422266796968239</v>
      </c>
      <c r="LF100" t="n">
        <v>0.000670041960006539</v>
      </c>
      <c r="LG100" t="n">
        <v>0.0010129550298328</v>
      </c>
      <c r="LH100" t="n">
        <v>0.000835102850788904</v>
      </c>
      <c r="LI100" t="n">
        <v>0.000611478287386922</v>
      </c>
      <c r="LJ100" t="n">
        <v>0.000617950806966452</v>
      </c>
      <c r="LK100" t="n">
        <v>0.000556295225016145</v>
      </c>
      <c r="LL100" t="n">
        <v>0.000934428803748828</v>
      </c>
      <c r="LM100" t="n">
        <v>0.000561839524148535</v>
      </c>
      <c r="LN100" t="n">
        <v>0.000651096856334515</v>
      </c>
      <c r="LO100" t="n">
        <v>0.000543773113048367</v>
      </c>
      <c r="LP100" t="n">
        <v>0.000628159638865086</v>
      </c>
      <c r="LQ100" t="n">
        <v>0.0006466394717107</v>
      </c>
      <c r="LR100" t="n">
        <v>0.000964041051201728</v>
      </c>
      <c r="LS100" t="n">
        <v>0.00074244179964573</v>
      </c>
      <c r="LT100" t="n">
        <v>0.000843064658762828</v>
      </c>
      <c r="LU100" t="n">
        <v>0.000830608506119808</v>
      </c>
      <c r="LV100" t="n">
        <v>0.000366119399272072</v>
      </c>
      <c r="LW100" t="n">
        <v>0.000353352980458828</v>
      </c>
      <c r="LX100" t="n">
        <v>0.00083987043812356</v>
      </c>
      <c r="LY100" t="n">
        <v>0.000858195114538406</v>
      </c>
      <c r="LZ100" t="n">
        <v>0.000828233776507947</v>
      </c>
      <c r="MA100" t="n">
        <v>0.000888907018740209</v>
      </c>
      <c r="MB100" t="n">
        <v>0.00172328752281556</v>
      </c>
      <c r="MC100" t="n">
        <v>0.00155619288028956</v>
      </c>
      <c r="MD100" t="n">
        <v>0.000980939933621941</v>
      </c>
      <c r="ME100" t="n">
        <v>0.000232809830867666</v>
      </c>
      <c r="MF100" t="n">
        <v>0.00360560910982422</v>
      </c>
      <c r="MG100" t="n">
        <v>0.00365875509757532</v>
      </c>
      <c r="MH100" t="n">
        <v>0.00307840826532797</v>
      </c>
      <c r="MI100" t="n">
        <v>0.00533939169106514</v>
      </c>
      <c r="MJ100" t="n">
        <v>0.00210866541313691</v>
      </c>
      <c r="MK100" t="n">
        <v>0.00640551492834018</v>
      </c>
      <c r="ML100" t="n">
        <v>0.00156911539940796</v>
      </c>
      <c r="MM100" t="n">
        <v>0.00159937418892487</v>
      </c>
      <c r="MN100" t="n">
        <v>0.0030696905104023</v>
      </c>
      <c r="MO100" t="n">
        <v>0.00307060402048967</v>
      </c>
      <c r="MP100" t="n">
        <v>0</v>
      </c>
      <c r="MQ100" t="n">
        <v>0.000374037278921097</v>
      </c>
      <c r="MR100" t="n">
        <v>0.00045642151846935</v>
      </c>
      <c r="MS100" t="n">
        <v>0.000438684993178017</v>
      </c>
      <c r="MT100" t="n">
        <v>0.00139528075869115</v>
      </c>
      <c r="MU100" t="n">
        <v>0.000947304574663689</v>
      </c>
      <c r="MV100" t="n">
        <v>0.00130424824384411</v>
      </c>
      <c r="MW100" t="n">
        <v>0.000956801148234819</v>
      </c>
      <c r="MX100" t="n">
        <v>0</v>
      </c>
      <c r="MY100" t="n">
        <v>0</v>
      </c>
      <c r="MZ100" t="n">
        <v>0.00102831609254041</v>
      </c>
      <c r="NA100" t="n">
        <v>0</v>
      </c>
      <c r="NB100" t="n">
        <v>0.0010099517341148</v>
      </c>
      <c r="NC100" t="n">
        <v>0.000422266796968239</v>
      </c>
      <c r="ND100" t="n">
        <v>0</v>
      </c>
      <c r="NE100" t="n">
        <v>0.0010129550298328</v>
      </c>
      <c r="NF100" t="n">
        <v>0.000835102850788903</v>
      </c>
      <c r="NG100" t="n">
        <v>0.000611478287386921</v>
      </c>
      <c r="NH100" t="n">
        <v>0</v>
      </c>
      <c r="NI100" t="n">
        <v>0.000556295225016145</v>
      </c>
      <c r="NJ100" t="n">
        <v>0.000934428803748829</v>
      </c>
      <c r="NK100" t="n">
        <v>0.000561839524148536</v>
      </c>
      <c r="NL100" t="n">
        <v>0.000651096856334514</v>
      </c>
      <c r="NM100" t="n">
        <v>0.000543773113048367</v>
      </c>
      <c r="NN100" t="n">
        <v>0.000628159638865085</v>
      </c>
      <c r="NO100" t="n">
        <v>0.000646639471710699</v>
      </c>
      <c r="NP100" t="n">
        <v>0.000964041051201728</v>
      </c>
      <c r="NQ100" t="n">
        <v>0</v>
      </c>
      <c r="NR100" t="n">
        <v>0.000843064658762829</v>
      </c>
      <c r="NS100" t="n">
        <v>0.000830608506119809</v>
      </c>
      <c r="NT100" t="n">
        <v>0.000366119399272072</v>
      </c>
      <c r="NU100" t="n">
        <v>0.000353352980458828</v>
      </c>
      <c r="NV100" t="n">
        <v>0.00083987043812356</v>
      </c>
      <c r="NW100" t="n">
        <v>0.000858195114538407</v>
      </c>
      <c r="NX100" t="n">
        <v>0.000828233776507947</v>
      </c>
      <c r="NY100" t="n">
        <v>0.000888907018740208</v>
      </c>
      <c r="NZ100" t="n">
        <v>0.00172328752281556</v>
      </c>
      <c r="OA100" t="n">
        <v>0.00155619288028956</v>
      </c>
      <c r="OB100" t="n">
        <v>0.00098093993362194</v>
      </c>
      <c r="OC100" t="n">
        <v>0.000232809830867666</v>
      </c>
      <c r="OD100" t="n">
        <v>0.00360560910982422</v>
      </c>
      <c r="OE100" t="n">
        <v>0.00365875509757533</v>
      </c>
      <c r="OF100" t="n">
        <v>0.00307840826532797</v>
      </c>
      <c r="OG100" t="n">
        <v>0.00533939169106514</v>
      </c>
      <c r="OH100" t="n">
        <v>0.00210866541313692</v>
      </c>
      <c r="OI100" t="n">
        <v>0.00640551492834018</v>
      </c>
      <c r="OJ100" t="n">
        <v>0.00156911539940796</v>
      </c>
      <c r="OK100" t="n">
        <v>0.00159937418892487</v>
      </c>
      <c r="OL100" t="n">
        <v>0.0030696905104023</v>
      </c>
      <c r="OM100" t="n">
        <v>0.00307060402048967</v>
      </c>
      <c r="ON100" t="n">
        <v>0.00121338018698856</v>
      </c>
      <c r="OO100" t="n">
        <v>0</v>
      </c>
      <c r="OP100" t="n">
        <v>0.000456421518469351</v>
      </c>
      <c r="OQ100" t="n">
        <v>0.000438684993178017</v>
      </c>
      <c r="OR100" t="n">
        <v>0.00139528075869116</v>
      </c>
      <c r="OS100" t="n">
        <v>0.000947304574663689</v>
      </c>
      <c r="OT100" t="n">
        <v>0.00130424824384411</v>
      </c>
      <c r="OU100" t="n">
        <v>0.000956801148234819</v>
      </c>
      <c r="OV100" t="n">
        <v>0</v>
      </c>
      <c r="OW100" t="n">
        <v>0</v>
      </c>
      <c r="OX100" t="n">
        <v>0.00102831609254041</v>
      </c>
      <c r="OY100" t="n">
        <v>0.00110966760487549</v>
      </c>
      <c r="OZ100" t="n">
        <v>0.0010099517341148</v>
      </c>
      <c r="PA100" t="n">
        <v>0.000422266796968239</v>
      </c>
      <c r="PB100" t="n">
        <v>0</v>
      </c>
      <c r="PC100" t="n">
        <v>0.00101295502983279</v>
      </c>
      <c r="PD100" t="n">
        <v>0</v>
      </c>
      <c r="PE100" t="n">
        <v>0</v>
      </c>
      <c r="PF100" t="n">
        <v>0</v>
      </c>
      <c r="PG100" t="n">
        <v>0.000556295225016145</v>
      </c>
      <c r="PH100" t="n">
        <v>0.000934428803748829</v>
      </c>
      <c r="PI100" t="n">
        <v>0.000561839524148535</v>
      </c>
      <c r="PJ100" t="n">
        <v>0</v>
      </c>
      <c r="PK100" t="n">
        <v>0.000543773113048367</v>
      </c>
      <c r="PL100" t="n">
        <v>0.000628159638865085</v>
      </c>
      <c r="PM100" t="n">
        <v>0</v>
      </c>
      <c r="PN100" t="n">
        <v>0</v>
      </c>
      <c r="PO100" t="n">
        <v>0</v>
      </c>
      <c r="PP100" t="n">
        <v>0</v>
      </c>
      <c r="PQ100" t="n">
        <v>0.000830608506119809</v>
      </c>
      <c r="PR100" t="n">
        <v>0.000366119399272072</v>
      </c>
      <c r="PS100" t="n">
        <v>0.000353352980458828</v>
      </c>
      <c r="PT100" t="n">
        <v>0.00083987043812356</v>
      </c>
      <c r="PU100" t="n">
        <v>0.000858195114538407</v>
      </c>
      <c r="PV100" t="n">
        <v>0.000828233776507947</v>
      </c>
      <c r="PW100" t="n">
        <v>0.000888907018740209</v>
      </c>
      <c r="PX100" t="n">
        <v>0.00172328752281556</v>
      </c>
      <c r="PY100" t="n">
        <v>0.00155619288028956</v>
      </c>
      <c r="PZ100" t="n">
        <v>0.00098093993362194</v>
      </c>
      <c r="QA100" t="n">
        <v>0.000232809830867667</v>
      </c>
      <c r="QB100" t="n">
        <v>0.00360560910982422</v>
      </c>
      <c r="QC100" t="n">
        <v>0.00365875509757532</v>
      </c>
      <c r="QD100" t="n">
        <v>0</v>
      </c>
      <c r="QE100" t="n">
        <v>0.00533939169106513</v>
      </c>
      <c r="QF100" t="n">
        <v>0.00210866541313691</v>
      </c>
      <c r="QG100" t="n">
        <v>0.00640551492834019</v>
      </c>
      <c r="QH100" t="n">
        <v>0.00156911539940796</v>
      </c>
      <c r="QI100" t="n">
        <v>0.00159937418892487</v>
      </c>
    </row>
    <row r="101">
      <c r="A101" t="s">
        <v>100</v>
      </c>
      <c r="B101" t="n">
        <v>0.00484881538757485</v>
      </c>
      <c r="C101" t="n">
        <v>0.00489011994687166</v>
      </c>
      <c r="D101" t="n">
        <v>0.00178384886178933</v>
      </c>
      <c r="E101" t="n">
        <v>0</v>
      </c>
      <c r="F101" t="n">
        <v>0</v>
      </c>
      <c r="G101" t="n">
        <v>0.00412018152760716</v>
      </c>
      <c r="H101" t="n">
        <v>0.00799517865536805</v>
      </c>
      <c r="I101" t="n">
        <v>0.0117503491443341</v>
      </c>
      <c r="J101" t="n">
        <v>0.012196836246316</v>
      </c>
      <c r="K101" t="n">
        <v>0.0119455708917933</v>
      </c>
      <c r="L101" t="n">
        <v>0.00725749526682638</v>
      </c>
      <c r="M101" t="n">
        <v>0.00987158113885629</v>
      </c>
      <c r="N101" t="n">
        <v>0.0085787703581558</v>
      </c>
      <c r="O101" t="n">
        <v>0.0165646519028731</v>
      </c>
      <c r="P101" t="n">
        <v>0.0155404788327406</v>
      </c>
      <c r="Q101" t="n">
        <v>0.0042794212859819</v>
      </c>
      <c r="R101" t="n">
        <v>0</v>
      </c>
      <c r="S101" t="n">
        <v>0.0107535363754842</v>
      </c>
      <c r="T101" t="n">
        <v>0</v>
      </c>
      <c r="U101" t="n">
        <v>0.009411089088157</v>
      </c>
      <c r="V101" t="n">
        <v>0.00715572838090637</v>
      </c>
      <c r="W101" t="n">
        <v>0.00735148982818309</v>
      </c>
      <c r="X101" t="n">
        <v>0.0115963335069691</v>
      </c>
      <c r="Y101" t="n">
        <v>0.00496059011486908</v>
      </c>
      <c r="Z101" t="n">
        <v>0.010174322297717</v>
      </c>
      <c r="AA101" t="n">
        <v>0</v>
      </c>
      <c r="AB101" t="n">
        <v>0.00885290932584236</v>
      </c>
      <c r="AC101" t="n">
        <v>0.0092737613559192</v>
      </c>
      <c r="AD101" t="n">
        <v>0.0112205720975784</v>
      </c>
      <c r="AE101" t="n">
        <v>0.00984188410568107</v>
      </c>
      <c r="AF101" t="n">
        <v>0.0108720751927959</v>
      </c>
      <c r="AG101" t="n">
        <v>0.0122398364656997</v>
      </c>
      <c r="AH101" t="n">
        <v>0.00207401485805334</v>
      </c>
      <c r="AI101" t="n">
        <v>0.00194357714320258</v>
      </c>
      <c r="AJ101" t="n">
        <v>0.00560102874853429</v>
      </c>
      <c r="AK101" t="n">
        <v>0.0034629484061131</v>
      </c>
      <c r="AL101" t="n">
        <v>0.00602749816264452</v>
      </c>
      <c r="AM101" t="n">
        <v>0.00506251425803069</v>
      </c>
      <c r="AN101" t="n">
        <v>0.00766034651570223</v>
      </c>
      <c r="AO101" t="n">
        <v>0.00115647433498289</v>
      </c>
      <c r="AP101" t="n">
        <v>0.00072897895353514</v>
      </c>
      <c r="AQ101" t="n">
        <v>0.000173011069342677</v>
      </c>
      <c r="AR101" t="n">
        <v>0.00554356199274268</v>
      </c>
      <c r="AS101" t="n">
        <v>0.00656598156146726</v>
      </c>
      <c r="AT101" t="n">
        <v>0.00496519758514509</v>
      </c>
      <c r="AU101" t="n">
        <v>0.00872911543433832</v>
      </c>
      <c r="AV101" t="n">
        <v>0.00208516355299252</v>
      </c>
      <c r="AW101" t="n">
        <v>0.00626071418518059</v>
      </c>
      <c r="AX101" t="n">
        <v>0.00472307347053884</v>
      </c>
      <c r="AY101" t="n">
        <v>0.00352991996060179</v>
      </c>
      <c r="AZ101" t="n">
        <v>0.00484881538757485</v>
      </c>
      <c r="BA101" t="n">
        <v>0.00489011994687166</v>
      </c>
      <c r="BB101" t="n">
        <v>0.00178384886178933</v>
      </c>
      <c r="BC101" t="n">
        <v>0</v>
      </c>
      <c r="BD101" t="n">
        <v>0.00538937240637615</v>
      </c>
      <c r="BE101" t="n">
        <v>0.00412018152760716</v>
      </c>
      <c r="BF101" t="n">
        <v>0.00799517865536805</v>
      </c>
      <c r="BG101" t="n">
        <v>0.0117503491443341</v>
      </c>
      <c r="BH101" t="n">
        <v>0.0121968362463159</v>
      </c>
      <c r="BI101" t="n">
        <v>0.0119455708917933</v>
      </c>
      <c r="BJ101" t="n">
        <v>0.00725749526682638</v>
      </c>
      <c r="BK101" t="n">
        <v>0.00987158113885629</v>
      </c>
      <c r="BL101" t="n">
        <v>0.0085787703581558</v>
      </c>
      <c r="BM101" t="n">
        <v>0.0165646519028731</v>
      </c>
      <c r="BN101" t="n">
        <v>0.0155404788327406</v>
      </c>
      <c r="BO101" t="n">
        <v>0.0042794212859819</v>
      </c>
      <c r="BP101" t="n">
        <v>0</v>
      </c>
      <c r="BQ101" t="n">
        <v>0.0107535363754842</v>
      </c>
      <c r="BR101" t="n">
        <v>0.00763658124633111</v>
      </c>
      <c r="BS101" t="n">
        <v>0.009411089088157</v>
      </c>
      <c r="BT101" t="n">
        <v>0.00715572838090637</v>
      </c>
      <c r="BU101" t="n">
        <v>0.00735148982818309</v>
      </c>
      <c r="BV101" t="n">
        <v>0.0115963335069691</v>
      </c>
      <c r="BW101" t="n">
        <v>0.00496059011486909</v>
      </c>
      <c r="BX101" t="n">
        <v>0.010174322297717</v>
      </c>
      <c r="BY101" t="n">
        <v>0</v>
      </c>
      <c r="BZ101" t="n">
        <v>0.00885290932584236</v>
      </c>
      <c r="CA101" t="n">
        <v>0.0092737613559192</v>
      </c>
      <c r="CB101" t="n">
        <v>0.0112205720975784</v>
      </c>
      <c r="CC101" t="n">
        <v>0.00984188410568107</v>
      </c>
      <c r="CD101" t="n">
        <v>0.0108720751927959</v>
      </c>
      <c r="CE101" t="n">
        <v>0.0122398364656997</v>
      </c>
      <c r="CF101" t="n">
        <v>0.00207401485805334</v>
      </c>
      <c r="CG101" t="n">
        <v>0.00194357714320258</v>
      </c>
      <c r="CH101" t="n">
        <v>0.0056010287485343</v>
      </c>
      <c r="CI101" t="n">
        <v>0.0034629484061131</v>
      </c>
      <c r="CJ101" t="n">
        <v>0.00602749816264453</v>
      </c>
      <c r="CK101" t="n">
        <v>0.00506251425803069</v>
      </c>
      <c r="CL101" t="n">
        <v>0.00766034651570224</v>
      </c>
      <c r="CM101" t="n">
        <v>0.00115647433498289</v>
      </c>
      <c r="CN101" t="n">
        <v>0.00072897895353514</v>
      </c>
      <c r="CO101" t="n">
        <v>0.000173011069342677</v>
      </c>
      <c r="CP101" t="n">
        <v>0.00554356199274268</v>
      </c>
      <c r="CQ101" t="n">
        <v>0.00656598156146726</v>
      </c>
      <c r="CR101" t="n">
        <v>0</v>
      </c>
      <c r="CS101" t="n">
        <v>0.00872911543433831</v>
      </c>
      <c r="CT101" t="n">
        <v>0.00208516355299252</v>
      </c>
      <c r="CU101" t="n">
        <v>0.00626071418518059</v>
      </c>
      <c r="CV101" t="n">
        <v>0.00472307347053884</v>
      </c>
      <c r="CW101" t="n">
        <v>1.0035299199606</v>
      </c>
      <c r="CX101" t="n">
        <v>0.00484881538757484</v>
      </c>
      <c r="CY101" t="n">
        <v>0.00489011994687166</v>
      </c>
      <c r="CZ101" t="n">
        <v>0</v>
      </c>
      <c r="DA101" t="n">
        <v>0</v>
      </c>
      <c r="DB101" t="n">
        <v>0.00538937240637616</v>
      </c>
      <c r="DC101" t="n">
        <v>0.00412018152760716</v>
      </c>
      <c r="DD101" t="n">
        <v>0.00799517865536804</v>
      </c>
      <c r="DE101" t="n">
        <v>0.0117503491443341</v>
      </c>
      <c r="DF101" t="n">
        <v>0</v>
      </c>
      <c r="DG101" t="n">
        <v>0.0119455708917933</v>
      </c>
      <c r="DH101" t="n">
        <v>0</v>
      </c>
      <c r="DI101" t="n">
        <v>0</v>
      </c>
      <c r="DJ101" t="n">
        <v>0.00857877035815579</v>
      </c>
      <c r="DK101" t="n">
        <v>0</v>
      </c>
      <c r="DL101" t="n">
        <v>0.0155404788327406</v>
      </c>
      <c r="DM101" t="n">
        <v>0</v>
      </c>
      <c r="DN101" t="n">
        <v>0</v>
      </c>
      <c r="DO101" t="n">
        <v>0</v>
      </c>
      <c r="DP101" t="n">
        <v>0</v>
      </c>
      <c r="DQ101" t="n">
        <v>0.00941108908815702</v>
      </c>
      <c r="DR101" t="n">
        <v>0</v>
      </c>
      <c r="DS101" t="n">
        <v>0.00735148982818309</v>
      </c>
      <c r="DT101" t="n">
        <v>0.0115963335069691</v>
      </c>
      <c r="DU101" t="n">
        <v>0.00496059011486909</v>
      </c>
      <c r="DV101" t="n">
        <v>0</v>
      </c>
      <c r="DW101" t="n">
        <v>0</v>
      </c>
      <c r="DX101" t="n">
        <v>0.00885290932584236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0.00207401485805334</v>
      </c>
      <c r="EE101" t="n">
        <v>0.00194357714320258</v>
      </c>
      <c r="EF101" t="n">
        <v>0.00560102874853429</v>
      </c>
      <c r="EG101" t="n">
        <v>0.0034629484061131</v>
      </c>
      <c r="EH101" t="n">
        <v>0.00602749816264452</v>
      </c>
      <c r="EI101" t="n">
        <v>0.00506251425803069</v>
      </c>
      <c r="EJ101" t="n">
        <v>0.00766034651570223</v>
      </c>
      <c r="EK101" t="n">
        <v>0.00115647433498289</v>
      </c>
      <c r="EL101" t="n">
        <v>0.00072897895353514</v>
      </c>
      <c r="EM101" t="n">
        <v>0.000173011069342677</v>
      </c>
      <c r="EN101" t="n">
        <v>0</v>
      </c>
      <c r="EO101" t="n">
        <v>0.00656598156146727</v>
      </c>
      <c r="EP101" t="n">
        <v>0</v>
      </c>
      <c r="EQ101" t="n">
        <v>0</v>
      </c>
      <c r="ER101" t="n">
        <v>0.00208516355299252</v>
      </c>
      <c r="ES101" t="n">
        <v>0.00626071418518059</v>
      </c>
      <c r="ET101" t="n">
        <v>0.00472307347053884</v>
      </c>
      <c r="EU101" t="n">
        <v>0.00352991996060179</v>
      </c>
      <c r="EV101" t="n">
        <v>0.00484881538757485</v>
      </c>
      <c r="EW101" t="n">
        <v>0.00489011994687166</v>
      </c>
      <c r="EX101" t="n">
        <v>0.00178384886178933</v>
      </c>
      <c r="EY101" t="n">
        <v>0.00380764417120882</v>
      </c>
      <c r="EZ101" t="n">
        <v>0.00538937240637615</v>
      </c>
      <c r="FA101" t="n">
        <v>0.00412018152760716</v>
      </c>
      <c r="FB101" t="n">
        <v>0.00799517865536804</v>
      </c>
      <c r="FC101" t="n">
        <v>0.0117503491443341</v>
      </c>
      <c r="FD101" t="n">
        <v>0.012196836246316</v>
      </c>
      <c r="FE101" t="n">
        <v>0.0119455708917933</v>
      </c>
      <c r="FF101" t="n">
        <v>0</v>
      </c>
      <c r="FG101" t="n">
        <v>0</v>
      </c>
      <c r="FH101" t="n">
        <v>0.00857877035815579</v>
      </c>
      <c r="FI101" t="n">
        <v>0.0165646519028731</v>
      </c>
      <c r="FJ101" t="n">
        <v>0</v>
      </c>
      <c r="FK101" t="n">
        <v>0.0042794212859819</v>
      </c>
      <c r="FL101" t="n">
        <v>0</v>
      </c>
      <c r="FM101" t="n">
        <v>0.0107535363754841</v>
      </c>
      <c r="FN101" t="n">
        <v>0</v>
      </c>
      <c r="FO101" t="n">
        <v>0.00941108908815701</v>
      </c>
      <c r="FP101" t="n">
        <v>0</v>
      </c>
      <c r="FQ101" t="n">
        <v>0.00735148982818309</v>
      </c>
      <c r="FR101" t="n">
        <v>0.0115963335069691</v>
      </c>
      <c r="FS101" t="n">
        <v>0.00496059011486908</v>
      </c>
      <c r="FT101" t="n">
        <v>0.010174322297717</v>
      </c>
      <c r="FU101" t="n">
        <v>0</v>
      </c>
      <c r="FV101" t="n">
        <v>0.00885290932584237</v>
      </c>
      <c r="FW101" t="n">
        <v>0.00927376135591919</v>
      </c>
      <c r="FX101" t="n">
        <v>0</v>
      </c>
      <c r="FY101" t="n">
        <v>0</v>
      </c>
      <c r="FZ101" t="n">
        <v>0</v>
      </c>
      <c r="GA101" t="n">
        <v>0.0122398364656997</v>
      </c>
      <c r="GB101" t="n">
        <v>0.00207401485805334</v>
      </c>
      <c r="GC101" t="n">
        <v>0.00194357714320258</v>
      </c>
      <c r="GD101" t="n">
        <v>0.0056010287485343</v>
      </c>
      <c r="GE101" t="n">
        <v>0.0034629484061131</v>
      </c>
      <c r="GF101" t="n">
        <v>0.00602749816264452</v>
      </c>
      <c r="GG101" t="n">
        <v>0.0050625142580307</v>
      </c>
      <c r="GH101" t="n">
        <v>0.00766034651570223</v>
      </c>
      <c r="GI101" t="n">
        <v>0.00115647433498289</v>
      </c>
      <c r="GJ101" t="n">
        <v>0.00072897895353514</v>
      </c>
      <c r="GK101" t="n">
        <v>0</v>
      </c>
      <c r="GL101" t="n">
        <v>0.00554356199274267</v>
      </c>
      <c r="GM101" t="n">
        <v>0.00656598156146726</v>
      </c>
      <c r="GN101" t="n">
        <v>0</v>
      </c>
      <c r="GO101" t="n">
        <v>0.00872911543433831</v>
      </c>
      <c r="GP101" t="n">
        <v>0.00208516355299252</v>
      </c>
      <c r="GQ101" t="n">
        <v>0.00626071418518059</v>
      </c>
      <c r="GR101" t="n">
        <v>0.00472307347053885</v>
      </c>
      <c r="GS101" t="n">
        <v>0.00352991996060179</v>
      </c>
      <c r="GT101" t="n">
        <v>0.00484881538757485</v>
      </c>
      <c r="GU101" t="n">
        <v>0.00489011994687166</v>
      </c>
      <c r="GV101" t="n">
        <v>0</v>
      </c>
      <c r="GW101" t="n">
        <v>0.00380764417120882</v>
      </c>
      <c r="GX101" t="n">
        <v>0</v>
      </c>
      <c r="GY101" t="n">
        <v>0.00412018152760716</v>
      </c>
      <c r="GZ101" t="n">
        <v>0.00799517865536804</v>
      </c>
      <c r="HA101" t="n">
        <v>0.0117503491443341</v>
      </c>
      <c r="HB101" t="n">
        <v>0.0121968362463159</v>
      </c>
      <c r="HC101" t="n">
        <v>0.0119455708917933</v>
      </c>
      <c r="HD101" t="n">
        <v>0.00725749526682639</v>
      </c>
      <c r="HE101" t="n">
        <v>0.0098715811388563</v>
      </c>
      <c r="HF101" t="n">
        <v>0.0085787703581558</v>
      </c>
      <c r="HG101" t="n">
        <v>0.0165646519028731</v>
      </c>
      <c r="HH101" t="n">
        <v>0.0155404788327405</v>
      </c>
      <c r="HI101" t="n">
        <v>0.0042794212859819</v>
      </c>
      <c r="HJ101" t="n">
        <v>0</v>
      </c>
      <c r="HK101" t="n">
        <v>0.0107535363754842</v>
      </c>
      <c r="HL101" t="n">
        <v>0.00763658124633112</v>
      </c>
      <c r="HM101" t="n">
        <v>0.009411089088157</v>
      </c>
      <c r="HN101" t="n">
        <v>0.00715572838090637</v>
      </c>
      <c r="HO101" t="n">
        <v>0.00735148982818309</v>
      </c>
      <c r="HP101" t="n">
        <v>0.0115963335069691</v>
      </c>
      <c r="HQ101" t="n">
        <v>0.00496059011486908</v>
      </c>
      <c r="HR101" t="n">
        <v>0.010174322297717</v>
      </c>
      <c r="HS101" t="n">
        <v>0.00853596417647789</v>
      </c>
      <c r="HT101" t="n">
        <v>0.00885290932584236</v>
      </c>
      <c r="HU101" t="n">
        <v>0.00927376135591919</v>
      </c>
      <c r="HV101" t="n">
        <v>0.0112205720975784</v>
      </c>
      <c r="HW101" t="n">
        <v>0.00984188410568106</v>
      </c>
      <c r="HX101" t="n">
        <v>0.0108720751927959</v>
      </c>
      <c r="HY101" t="n">
        <v>0.0122398364656997</v>
      </c>
      <c r="HZ101" t="n">
        <v>0.00207401485805335</v>
      </c>
      <c r="IA101" t="n">
        <v>0.00194357714320258</v>
      </c>
      <c r="IB101" t="n">
        <v>0.0056010287485343</v>
      </c>
      <c r="IC101" t="n">
        <v>0.0034629484061131</v>
      </c>
      <c r="ID101" t="n">
        <v>0.00602749816264452</v>
      </c>
      <c r="IE101" t="n">
        <v>0.00506251425803069</v>
      </c>
      <c r="IF101" t="n">
        <v>0.00766034651570223</v>
      </c>
      <c r="IG101" t="n">
        <v>0.00115647433498289</v>
      </c>
      <c r="IH101" t="n">
        <v>0.00072897895353514</v>
      </c>
      <c r="II101" t="n">
        <v>0.000173011069342677</v>
      </c>
      <c r="IJ101" t="n">
        <v>0.00554356199274268</v>
      </c>
      <c r="IK101" t="n">
        <v>0.00656598156146727</v>
      </c>
      <c r="IL101" t="n">
        <v>0.00496519758514509</v>
      </c>
      <c r="IM101" t="n">
        <v>0.00872911543433831</v>
      </c>
      <c r="IN101" t="n">
        <v>0.00208516355299252</v>
      </c>
      <c r="IO101" t="n">
        <v>0.0062607141851806</v>
      </c>
      <c r="IP101" t="n">
        <v>0.00472307347053884</v>
      </c>
      <c r="IQ101" t="n">
        <v>0.00352991996060179</v>
      </c>
      <c r="IR101" t="n">
        <v>0.00484881538757485</v>
      </c>
      <c r="IS101" t="n">
        <v>0.00489011994687166</v>
      </c>
      <c r="IT101" t="n">
        <v>0</v>
      </c>
      <c r="IU101" t="n">
        <v>0</v>
      </c>
      <c r="IV101" t="n">
        <v>0.00538937240637615</v>
      </c>
      <c r="IW101" t="n">
        <v>0.00412018152760716</v>
      </c>
      <c r="IX101" t="n">
        <v>0.00799517865536804</v>
      </c>
      <c r="IY101" t="n">
        <v>0.0117503491443341</v>
      </c>
      <c r="IZ101" t="n">
        <v>0.0121968362463159</v>
      </c>
      <c r="JA101" t="n">
        <v>0.0119455708917933</v>
      </c>
      <c r="JB101" t="n">
        <v>0.00725749526682638</v>
      </c>
      <c r="JC101" t="n">
        <v>0</v>
      </c>
      <c r="JD101" t="n">
        <v>0.0085787703581558</v>
      </c>
      <c r="JE101" t="n">
        <v>0.0165646519028731</v>
      </c>
      <c r="JF101" t="n">
        <v>0.0155404788327406</v>
      </c>
      <c r="JG101" t="n">
        <v>0</v>
      </c>
      <c r="JH101" t="n">
        <v>0</v>
      </c>
      <c r="JI101" t="n">
        <v>0.0107535363754842</v>
      </c>
      <c r="JJ101" t="n">
        <v>0.00763658124633111</v>
      </c>
      <c r="JK101" t="n">
        <v>0.00941108908815701</v>
      </c>
      <c r="JL101" t="n">
        <v>0</v>
      </c>
      <c r="JM101" t="n">
        <v>0.00735148982818309</v>
      </c>
      <c r="JN101" t="n">
        <v>0.0115963335069691</v>
      </c>
      <c r="JO101" t="n">
        <v>0.00496059011486908</v>
      </c>
      <c r="JP101" t="n">
        <v>0.010174322297717</v>
      </c>
      <c r="JQ101" t="n">
        <v>0.00853596417647791</v>
      </c>
      <c r="JR101" t="n">
        <v>0.00885290932584236</v>
      </c>
      <c r="JS101" t="n">
        <v>0.0092737613559192</v>
      </c>
      <c r="JT101" t="n">
        <v>0.0112205720975784</v>
      </c>
      <c r="JU101" t="n">
        <v>0</v>
      </c>
      <c r="JV101" t="n">
        <v>0</v>
      </c>
      <c r="JW101" t="n">
        <v>0.0122398364656997</v>
      </c>
      <c r="JX101" t="n">
        <v>0.00207401485805334</v>
      </c>
      <c r="JY101" t="n">
        <v>0.00194357714320258</v>
      </c>
      <c r="JZ101" t="n">
        <v>0.0056010287485343</v>
      </c>
      <c r="KA101" t="n">
        <v>0.0034629484061131</v>
      </c>
      <c r="KB101" t="n">
        <v>0.00602749816264452</v>
      </c>
      <c r="KC101" t="n">
        <v>0.00506251425803069</v>
      </c>
      <c r="KD101" t="n">
        <v>0.00766034651570223</v>
      </c>
      <c r="KE101" t="n">
        <v>0.00115647433498289</v>
      </c>
      <c r="KF101" t="n">
        <v>0.00072897895353514</v>
      </c>
      <c r="KG101" t="n">
        <v>0</v>
      </c>
      <c r="KH101" t="n">
        <v>0.00554356199274268</v>
      </c>
      <c r="KI101" t="n">
        <v>0.00656598156146726</v>
      </c>
      <c r="KJ101" t="n">
        <v>0.00496519758514508</v>
      </c>
      <c r="KK101" t="n">
        <v>0.00872911543433831</v>
      </c>
      <c r="KL101" t="n">
        <v>0.00208516355299252</v>
      </c>
      <c r="KM101" t="n">
        <v>0.00626071418518059</v>
      </c>
      <c r="KN101" t="n">
        <v>0.00472307347053884</v>
      </c>
      <c r="KO101" t="n">
        <v>0.0035299199606018</v>
      </c>
      <c r="KP101" t="n">
        <v>0.00484881538757485</v>
      </c>
      <c r="KQ101" t="n">
        <v>0</v>
      </c>
      <c r="KR101" t="n">
        <v>0</v>
      </c>
      <c r="KS101" t="n">
        <v>0.00380764417120882</v>
      </c>
      <c r="KT101" t="n">
        <v>0.00538937240637615</v>
      </c>
      <c r="KU101" t="n">
        <v>0.00412018152760716</v>
      </c>
      <c r="KV101" t="n">
        <v>0.00799517865536803</v>
      </c>
      <c r="KW101" t="n">
        <v>0.0117503491443341</v>
      </c>
      <c r="KX101" t="n">
        <v>0.012196836246316</v>
      </c>
      <c r="KY101" t="n">
        <v>0.0119455708917933</v>
      </c>
      <c r="KZ101" t="n">
        <v>0.00725749526682639</v>
      </c>
      <c r="LA101" t="n">
        <v>0.0098715811388563</v>
      </c>
      <c r="LB101" t="n">
        <v>0.00857877035815579</v>
      </c>
      <c r="LC101" t="n">
        <v>0.0165646519028731</v>
      </c>
      <c r="LD101" t="n">
        <v>0.0155404788327406</v>
      </c>
      <c r="LE101" t="n">
        <v>0.00427942128598191</v>
      </c>
      <c r="LF101" t="n">
        <v>0.00879794462410905</v>
      </c>
      <c r="LG101" t="n">
        <v>0.0107535363754842</v>
      </c>
      <c r="LH101" t="n">
        <v>0.00763658124633111</v>
      </c>
      <c r="LI101" t="n">
        <v>0.00941108908815701</v>
      </c>
      <c r="LJ101" t="n">
        <v>0.00715572838090637</v>
      </c>
      <c r="LK101" t="n">
        <v>0.00735148982818308</v>
      </c>
      <c r="LL101" t="n">
        <v>0.0115963335069691</v>
      </c>
      <c r="LM101" t="n">
        <v>0.00496059011486908</v>
      </c>
      <c r="LN101" t="n">
        <v>0.010174322297717</v>
      </c>
      <c r="LO101" t="n">
        <v>0.00853596417647791</v>
      </c>
      <c r="LP101" t="n">
        <v>0.00885290932584237</v>
      </c>
      <c r="LQ101" t="n">
        <v>0.0092737613559192</v>
      </c>
      <c r="LR101" t="n">
        <v>0.0112205720975784</v>
      </c>
      <c r="LS101" t="n">
        <v>0.00984188410568107</v>
      </c>
      <c r="LT101" t="n">
        <v>0.0108720751927959</v>
      </c>
      <c r="LU101" t="n">
        <v>0.0122398364656997</v>
      </c>
      <c r="LV101" t="n">
        <v>0.00207401485805334</v>
      </c>
      <c r="LW101" t="n">
        <v>0.00194357714320258</v>
      </c>
      <c r="LX101" t="n">
        <v>0.0056010287485343</v>
      </c>
      <c r="LY101" t="n">
        <v>0.0034629484061131</v>
      </c>
      <c r="LZ101" t="n">
        <v>0.00602749816264453</v>
      </c>
      <c r="MA101" t="n">
        <v>0.00506251425803069</v>
      </c>
      <c r="MB101" t="n">
        <v>0.00766034651570223</v>
      </c>
      <c r="MC101" t="n">
        <v>0.00115647433498289</v>
      </c>
      <c r="MD101" t="n">
        <v>0.00072897895353514</v>
      </c>
      <c r="ME101" t="n">
        <v>0.000173011069342677</v>
      </c>
      <c r="MF101" t="n">
        <v>0.00554356199274268</v>
      </c>
      <c r="MG101" t="n">
        <v>0.00656598156146725</v>
      </c>
      <c r="MH101" t="n">
        <v>0.00496519758514509</v>
      </c>
      <c r="MI101" t="n">
        <v>0.00872911543433832</v>
      </c>
      <c r="MJ101" t="n">
        <v>0.00208516355299252</v>
      </c>
      <c r="MK101" t="n">
        <v>0.00626071418518059</v>
      </c>
      <c r="ML101" t="n">
        <v>0.00472307347053885</v>
      </c>
      <c r="MM101" t="n">
        <v>0.0035299199606018</v>
      </c>
      <c r="MN101" t="n">
        <v>0.00484881538757484</v>
      </c>
      <c r="MO101" t="n">
        <v>0.00489011994687166</v>
      </c>
      <c r="MP101" t="n">
        <v>0</v>
      </c>
      <c r="MQ101" t="n">
        <v>0.00380764417120882</v>
      </c>
      <c r="MR101" t="n">
        <v>0.00538937240637615</v>
      </c>
      <c r="MS101" t="n">
        <v>0.00412018152760716</v>
      </c>
      <c r="MT101" t="n">
        <v>0.00799517865536804</v>
      </c>
      <c r="MU101" t="n">
        <v>0.0117503491443341</v>
      </c>
      <c r="MV101" t="n">
        <v>0.012196836246316</v>
      </c>
      <c r="MW101" t="n">
        <v>0.0119455708917933</v>
      </c>
      <c r="MX101" t="n">
        <v>0</v>
      </c>
      <c r="MY101" t="n">
        <v>0</v>
      </c>
      <c r="MZ101" t="n">
        <v>0.0085787703581558</v>
      </c>
      <c r="NA101" t="n">
        <v>0</v>
      </c>
      <c r="NB101" t="n">
        <v>0.0155404788327406</v>
      </c>
      <c r="NC101" t="n">
        <v>0.0042794212859819</v>
      </c>
      <c r="ND101" t="n">
        <v>0</v>
      </c>
      <c r="NE101" t="n">
        <v>0.0107535363754842</v>
      </c>
      <c r="NF101" t="n">
        <v>0.00763658124633111</v>
      </c>
      <c r="NG101" t="n">
        <v>0.009411089088157</v>
      </c>
      <c r="NH101" t="n">
        <v>0</v>
      </c>
      <c r="NI101" t="n">
        <v>0.00735148982818309</v>
      </c>
      <c r="NJ101" t="n">
        <v>0.0115963335069691</v>
      </c>
      <c r="NK101" t="n">
        <v>0.00496059011486909</v>
      </c>
      <c r="NL101" t="n">
        <v>0.010174322297717</v>
      </c>
      <c r="NM101" t="n">
        <v>0.00853596417647791</v>
      </c>
      <c r="NN101" t="n">
        <v>0.00885290932584236</v>
      </c>
      <c r="NO101" t="n">
        <v>0.00927376135591919</v>
      </c>
      <c r="NP101" t="n">
        <v>0.0112205720975785</v>
      </c>
      <c r="NQ101" t="n">
        <v>0</v>
      </c>
      <c r="NR101" t="n">
        <v>0.0108720751927959</v>
      </c>
      <c r="NS101" t="n">
        <v>0.0122398364656997</v>
      </c>
      <c r="NT101" t="n">
        <v>0.00207401485805334</v>
      </c>
      <c r="NU101" t="n">
        <v>0.00194357714320258</v>
      </c>
      <c r="NV101" t="n">
        <v>0.00560102874853429</v>
      </c>
      <c r="NW101" t="n">
        <v>0.0034629484061131</v>
      </c>
      <c r="NX101" t="n">
        <v>0.00602749816264452</v>
      </c>
      <c r="NY101" t="n">
        <v>0.00506251425803068</v>
      </c>
      <c r="NZ101" t="n">
        <v>0.00766034651570223</v>
      </c>
      <c r="OA101" t="n">
        <v>0.00115647433498289</v>
      </c>
      <c r="OB101" t="n">
        <v>0.00072897895353514</v>
      </c>
      <c r="OC101" t="n">
        <v>0.000173011069342676</v>
      </c>
      <c r="OD101" t="n">
        <v>0.00554356199274268</v>
      </c>
      <c r="OE101" t="n">
        <v>0.00656598156146726</v>
      </c>
      <c r="OF101" t="n">
        <v>0.00496519758514509</v>
      </c>
      <c r="OG101" t="n">
        <v>0.00872911543433832</v>
      </c>
      <c r="OH101" t="n">
        <v>0.00208516355299252</v>
      </c>
      <c r="OI101" t="n">
        <v>0.00626071418518059</v>
      </c>
      <c r="OJ101" t="n">
        <v>0.00472307347053884</v>
      </c>
      <c r="OK101" t="n">
        <v>0.00352991996060179</v>
      </c>
      <c r="OL101" t="n">
        <v>0.00484881538757485</v>
      </c>
      <c r="OM101" t="n">
        <v>0.00489011994687166</v>
      </c>
      <c r="ON101" t="n">
        <v>0.00178384886178933</v>
      </c>
      <c r="OO101" t="n">
        <v>0</v>
      </c>
      <c r="OP101" t="n">
        <v>0.00538937240637616</v>
      </c>
      <c r="OQ101" t="n">
        <v>0.00412018152760716</v>
      </c>
      <c r="OR101" t="n">
        <v>0.00799517865536805</v>
      </c>
      <c r="OS101" t="n">
        <v>0.0117503491443341</v>
      </c>
      <c r="OT101" t="n">
        <v>0.0121968362463159</v>
      </c>
      <c r="OU101" t="n">
        <v>0.0119455708917933</v>
      </c>
      <c r="OV101" t="n">
        <v>0</v>
      </c>
      <c r="OW101" t="n">
        <v>0</v>
      </c>
      <c r="OX101" t="n">
        <v>0.00857877035815581</v>
      </c>
      <c r="OY101" t="n">
        <v>0.0165646519028731</v>
      </c>
      <c r="OZ101" t="n">
        <v>0.0155404788327406</v>
      </c>
      <c r="PA101" t="n">
        <v>0.0042794212859819</v>
      </c>
      <c r="PB101" t="n">
        <v>0</v>
      </c>
      <c r="PC101" t="n">
        <v>0.0107535363754842</v>
      </c>
      <c r="PD101" t="n">
        <v>0</v>
      </c>
      <c r="PE101" t="n">
        <v>0</v>
      </c>
      <c r="PF101" t="n">
        <v>0</v>
      </c>
      <c r="PG101" t="n">
        <v>0.00735148982818308</v>
      </c>
      <c r="PH101" t="n">
        <v>0.0115963335069691</v>
      </c>
      <c r="PI101" t="n">
        <v>0.00496059011486908</v>
      </c>
      <c r="PJ101" t="n">
        <v>0</v>
      </c>
      <c r="PK101" t="n">
        <v>0.00853596417647791</v>
      </c>
      <c r="PL101" t="n">
        <v>0.00885290932584235</v>
      </c>
      <c r="PM101" t="n">
        <v>0</v>
      </c>
      <c r="PN101" t="n">
        <v>0</v>
      </c>
      <c r="PO101" t="n">
        <v>0</v>
      </c>
      <c r="PP101" t="n">
        <v>0</v>
      </c>
      <c r="PQ101" t="n">
        <v>0.0122398364656997</v>
      </c>
      <c r="PR101" t="n">
        <v>0.00207401485805334</v>
      </c>
      <c r="PS101" t="n">
        <v>0.00194357714320258</v>
      </c>
      <c r="PT101" t="n">
        <v>0.0056010287485343</v>
      </c>
      <c r="PU101" t="n">
        <v>0.0034629484061131</v>
      </c>
      <c r="PV101" t="n">
        <v>0.00602749816264452</v>
      </c>
      <c r="PW101" t="n">
        <v>0.00506251425803069</v>
      </c>
      <c r="PX101" t="n">
        <v>0.00766034651570223</v>
      </c>
      <c r="PY101" t="n">
        <v>0.00115647433498289</v>
      </c>
      <c r="PZ101" t="n">
        <v>0.000728978953535139</v>
      </c>
      <c r="QA101" t="n">
        <v>0.000173011069342677</v>
      </c>
      <c r="QB101" t="n">
        <v>0.00554356199274268</v>
      </c>
      <c r="QC101" t="n">
        <v>0.00656598156146726</v>
      </c>
      <c r="QD101" t="n">
        <v>0</v>
      </c>
      <c r="QE101" t="n">
        <v>0.00872911543433832</v>
      </c>
      <c r="QF101" t="n">
        <v>0.00208516355299252</v>
      </c>
      <c r="QG101" t="n">
        <v>0.0062607141851806</v>
      </c>
      <c r="QH101" t="n">
        <v>0.00472307347053885</v>
      </c>
      <c r="QI101" t="n">
        <v>0.00352991996060179</v>
      </c>
    </row>
    <row r="102">
      <c r="A102" t="s">
        <v>101</v>
      </c>
      <c r="B102" t="n">
        <v>0.00385931677641148</v>
      </c>
      <c r="C102" t="n">
        <v>0.00390452683235985</v>
      </c>
      <c r="D102" t="n">
        <v>0.00138292113655102</v>
      </c>
      <c r="E102" t="n">
        <v>0</v>
      </c>
      <c r="F102" t="n">
        <v>0</v>
      </c>
      <c r="G102" t="n">
        <v>0.000465555962770203</v>
      </c>
      <c r="H102" t="n">
        <v>0.025586600037659</v>
      </c>
      <c r="I102" t="n">
        <v>0.0112457524738476</v>
      </c>
      <c r="J102" t="n">
        <v>0.0196883614015735</v>
      </c>
      <c r="K102" t="n">
        <v>0.00722244602879597</v>
      </c>
      <c r="L102" t="n">
        <v>0.0473365611507655</v>
      </c>
      <c r="M102" t="n">
        <v>0.0185491551898396</v>
      </c>
      <c r="N102" t="n">
        <v>0.00107277581973815</v>
      </c>
      <c r="O102" t="n">
        <v>0.00155345073763001</v>
      </c>
      <c r="P102" t="n">
        <v>0.00110527671201042</v>
      </c>
      <c r="Q102" t="n">
        <v>0.000446202435767924</v>
      </c>
      <c r="R102" t="n">
        <v>0</v>
      </c>
      <c r="S102" t="n">
        <v>0.00199979591787222</v>
      </c>
      <c r="T102" t="n">
        <v>0</v>
      </c>
      <c r="U102" t="n">
        <v>0.000571648401208618</v>
      </c>
      <c r="V102" t="n">
        <v>0.000530374341496554</v>
      </c>
      <c r="W102" t="n">
        <v>0.000553810963162199</v>
      </c>
      <c r="X102" t="n">
        <v>0.00228489646654184</v>
      </c>
      <c r="Y102" t="n">
        <v>0.00464210565786337</v>
      </c>
      <c r="Z102" t="n">
        <v>0.000767544679364868</v>
      </c>
      <c r="AA102" t="n">
        <v>0</v>
      </c>
      <c r="AB102" t="n">
        <v>0.000637135823922046</v>
      </c>
      <c r="AC102" t="n">
        <v>0.000674477384109046</v>
      </c>
      <c r="AD102" t="n">
        <v>0.000820439702219009</v>
      </c>
      <c r="AE102" t="n">
        <v>0.000620228293935304</v>
      </c>
      <c r="AF102" t="n">
        <v>0.000815719468838958</v>
      </c>
      <c r="AG102" t="n">
        <v>0.00217283345782796</v>
      </c>
      <c r="AH102" t="n">
        <v>0.000256811544742723</v>
      </c>
      <c r="AI102" t="n">
        <v>0.000201981453241325</v>
      </c>
      <c r="AJ102" t="n">
        <v>0.000580772459610717</v>
      </c>
      <c r="AK102" t="n">
        <v>0.000440565877378735</v>
      </c>
      <c r="AL102" t="n">
        <v>0.00362781521348209</v>
      </c>
      <c r="AM102" t="n">
        <v>0.000563564639181718</v>
      </c>
      <c r="AN102" t="n">
        <v>0.000482095492959228</v>
      </c>
      <c r="AO102" t="n">
        <v>0.00014075678256011</v>
      </c>
      <c r="AP102" t="n">
        <v>0.0000887254727147457</v>
      </c>
      <c r="AQ102" t="n">
        <v>0.000021057520025301</v>
      </c>
      <c r="AR102" t="n">
        <v>0.000510246472031322</v>
      </c>
      <c r="AS102" t="n">
        <v>0.000814074298164368</v>
      </c>
      <c r="AT102" t="n">
        <v>0.000447287702405286</v>
      </c>
      <c r="AU102" t="n">
        <v>0.000838013015547263</v>
      </c>
      <c r="AV102" t="n">
        <v>0.000429582182540319</v>
      </c>
      <c r="AW102" t="n">
        <v>0.000916367020280515</v>
      </c>
      <c r="AX102" t="n">
        <v>0.00117113500523866</v>
      </c>
      <c r="AY102" t="n">
        <v>0.00153571783883392</v>
      </c>
      <c r="AZ102" t="n">
        <v>0.00385931677641148</v>
      </c>
      <c r="BA102" t="n">
        <v>0.00390452683235985</v>
      </c>
      <c r="BB102" t="n">
        <v>0.00138292113655102</v>
      </c>
      <c r="BC102" t="n">
        <v>0</v>
      </c>
      <c r="BD102" t="n">
        <v>0.000499088895115302</v>
      </c>
      <c r="BE102" t="n">
        <v>0.000465555962770203</v>
      </c>
      <c r="BF102" t="n">
        <v>0.025586600037659</v>
      </c>
      <c r="BG102" t="n">
        <v>0.0112457524738476</v>
      </c>
      <c r="BH102" t="n">
        <v>0.0196883614015735</v>
      </c>
      <c r="BI102" t="n">
        <v>0.00722244602879597</v>
      </c>
      <c r="BJ102" t="n">
        <v>0.0473365611507655</v>
      </c>
      <c r="BK102" t="n">
        <v>0.0185491551898396</v>
      </c>
      <c r="BL102" t="n">
        <v>0.00107277581973815</v>
      </c>
      <c r="BM102" t="n">
        <v>0.00155345073763001</v>
      </c>
      <c r="BN102" t="n">
        <v>0.00110527671201042</v>
      </c>
      <c r="BO102" t="n">
        <v>0.000446202435767924</v>
      </c>
      <c r="BP102" t="n">
        <v>0</v>
      </c>
      <c r="BQ102" t="n">
        <v>0.00199979591787222</v>
      </c>
      <c r="BR102" t="n">
        <v>0.00524492306877916</v>
      </c>
      <c r="BS102" t="n">
        <v>0.000571648401208619</v>
      </c>
      <c r="BT102" t="n">
        <v>0.000530374341496555</v>
      </c>
      <c r="BU102" t="n">
        <v>0.000553810963162199</v>
      </c>
      <c r="BV102" t="n">
        <v>0.00228489646654184</v>
      </c>
      <c r="BW102" t="n">
        <v>0.00464210565786338</v>
      </c>
      <c r="BX102" t="n">
        <v>0.000767544679364868</v>
      </c>
      <c r="BY102" t="n">
        <v>0</v>
      </c>
      <c r="BZ102" t="n">
        <v>0.000637135823922047</v>
      </c>
      <c r="CA102" t="n">
        <v>0.000674477384109046</v>
      </c>
      <c r="CB102" t="n">
        <v>0.000820439702219009</v>
      </c>
      <c r="CC102" t="n">
        <v>0.000620228293935304</v>
      </c>
      <c r="CD102" t="n">
        <v>0.000815719468838958</v>
      </c>
      <c r="CE102" t="n">
        <v>0.00217283345782795</v>
      </c>
      <c r="CF102" t="n">
        <v>0.000256811544742723</v>
      </c>
      <c r="CG102" t="n">
        <v>0.000201981453241325</v>
      </c>
      <c r="CH102" t="n">
        <v>0.000580772459610717</v>
      </c>
      <c r="CI102" t="n">
        <v>0.000440565877378735</v>
      </c>
      <c r="CJ102" t="n">
        <v>0.00362781521348209</v>
      </c>
      <c r="CK102" t="n">
        <v>0.000563564639181718</v>
      </c>
      <c r="CL102" t="n">
        <v>0.000482095492959228</v>
      </c>
      <c r="CM102" t="n">
        <v>0.00014075678256011</v>
      </c>
      <c r="CN102" t="n">
        <v>0.0000887254727147457</v>
      </c>
      <c r="CO102" t="n">
        <v>0.000021057520025301</v>
      </c>
      <c r="CP102" t="n">
        <v>0.000510246472031322</v>
      </c>
      <c r="CQ102" t="n">
        <v>0.000814074298164368</v>
      </c>
      <c r="CR102" t="n">
        <v>0</v>
      </c>
      <c r="CS102" t="n">
        <v>0.000838013015547263</v>
      </c>
      <c r="CT102" t="n">
        <v>0.000429582182540319</v>
      </c>
      <c r="CU102" t="n">
        <v>0.000916367020280515</v>
      </c>
      <c r="CV102" t="n">
        <v>0.00117113500523866</v>
      </c>
      <c r="CW102" t="n">
        <v>0.00153571783883392</v>
      </c>
      <c r="CX102" t="n">
        <v>1.00385931677641</v>
      </c>
      <c r="CY102" t="n">
        <v>0.00390452683235985</v>
      </c>
      <c r="CZ102" t="n">
        <v>0</v>
      </c>
      <c r="DA102" t="n">
        <v>0</v>
      </c>
      <c r="DB102" t="n">
        <v>0.000499088895115303</v>
      </c>
      <c r="DC102" t="n">
        <v>0.000465555962770203</v>
      </c>
      <c r="DD102" t="n">
        <v>0.025586600037659</v>
      </c>
      <c r="DE102" t="n">
        <v>0.0112457524738476</v>
      </c>
      <c r="DF102" t="n">
        <v>0</v>
      </c>
      <c r="DG102" t="n">
        <v>0.00722244602879596</v>
      </c>
      <c r="DH102" t="n">
        <v>0</v>
      </c>
      <c r="DI102" t="n">
        <v>0</v>
      </c>
      <c r="DJ102" t="n">
        <v>0.00107277581973815</v>
      </c>
      <c r="DK102" t="n">
        <v>0</v>
      </c>
      <c r="DL102" t="n">
        <v>0.00110527671201042</v>
      </c>
      <c r="DM102" t="n">
        <v>0</v>
      </c>
      <c r="DN102" t="n">
        <v>0</v>
      </c>
      <c r="DO102" t="n">
        <v>0</v>
      </c>
      <c r="DP102" t="n">
        <v>0</v>
      </c>
      <c r="DQ102" t="n">
        <v>0.000571648401208619</v>
      </c>
      <c r="DR102" t="n">
        <v>0</v>
      </c>
      <c r="DS102" t="n">
        <v>0.0005538109631622</v>
      </c>
      <c r="DT102" t="n">
        <v>0.00228489646654184</v>
      </c>
      <c r="DU102" t="n">
        <v>0.00464210565786337</v>
      </c>
      <c r="DV102" t="n">
        <v>0</v>
      </c>
      <c r="DW102" t="n">
        <v>0</v>
      </c>
      <c r="DX102" t="n">
        <v>0.000637135823922046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0.000256811544742723</v>
      </c>
      <c r="EE102" t="n">
        <v>0.000201981453241325</v>
      </c>
      <c r="EF102" t="n">
        <v>0.000580772459610717</v>
      </c>
      <c r="EG102" t="n">
        <v>0.000440565877378735</v>
      </c>
      <c r="EH102" t="n">
        <v>0.0036278152134821</v>
      </c>
      <c r="EI102" t="n">
        <v>0.000563564639181718</v>
      </c>
      <c r="EJ102" t="n">
        <v>0.000482095492959228</v>
      </c>
      <c r="EK102" t="n">
        <v>0.00014075678256011</v>
      </c>
      <c r="EL102" t="n">
        <v>0.0000887254727147457</v>
      </c>
      <c r="EM102" t="n">
        <v>0.000021057520025301</v>
      </c>
      <c r="EN102" t="n">
        <v>0</v>
      </c>
      <c r="EO102" t="n">
        <v>0.000814074298164368</v>
      </c>
      <c r="EP102" t="n">
        <v>0</v>
      </c>
      <c r="EQ102" t="n">
        <v>0</v>
      </c>
      <c r="ER102" t="n">
        <v>0.00042958218254032</v>
      </c>
      <c r="ES102" t="n">
        <v>0.000916367020280515</v>
      </c>
      <c r="ET102" t="n">
        <v>0.00117113500523866</v>
      </c>
      <c r="EU102" t="n">
        <v>0.00153571783883392</v>
      </c>
      <c r="EV102" t="n">
        <v>0.00385931677641149</v>
      </c>
      <c r="EW102" t="n">
        <v>0.00390452683235985</v>
      </c>
      <c r="EX102" t="n">
        <v>0.00138292113655102</v>
      </c>
      <c r="EY102" t="n">
        <v>0.00040468905876968</v>
      </c>
      <c r="EZ102" t="n">
        <v>0.000499088895115303</v>
      </c>
      <c r="FA102" t="n">
        <v>0.000465555962770203</v>
      </c>
      <c r="FB102" t="n">
        <v>0.025586600037659</v>
      </c>
      <c r="FC102" t="n">
        <v>0.0112457524738476</v>
      </c>
      <c r="FD102" t="n">
        <v>0.0196883614015736</v>
      </c>
      <c r="FE102" t="n">
        <v>0.00722244602879597</v>
      </c>
      <c r="FF102" t="n">
        <v>0</v>
      </c>
      <c r="FG102" t="n">
        <v>0</v>
      </c>
      <c r="FH102" t="n">
        <v>0.00107277581973815</v>
      </c>
      <c r="FI102" t="n">
        <v>0.00155345073763001</v>
      </c>
      <c r="FJ102" t="n">
        <v>0</v>
      </c>
      <c r="FK102" t="n">
        <v>0.000446202435767923</v>
      </c>
      <c r="FL102" t="n">
        <v>0</v>
      </c>
      <c r="FM102" t="n">
        <v>0.00199979591787222</v>
      </c>
      <c r="FN102" t="n">
        <v>0</v>
      </c>
      <c r="FO102" t="n">
        <v>0.000571648401208619</v>
      </c>
      <c r="FP102" t="n">
        <v>0</v>
      </c>
      <c r="FQ102" t="n">
        <v>0.0005538109631622</v>
      </c>
      <c r="FR102" t="n">
        <v>0.00228489646654184</v>
      </c>
      <c r="FS102" t="n">
        <v>0.00464210565786337</v>
      </c>
      <c r="FT102" t="n">
        <v>0.000767544679364869</v>
      </c>
      <c r="FU102" t="n">
        <v>0</v>
      </c>
      <c r="FV102" t="n">
        <v>0.000637135823922047</v>
      </c>
      <c r="FW102" t="n">
        <v>0.000674477384109047</v>
      </c>
      <c r="FX102" t="n">
        <v>0</v>
      </c>
      <c r="FY102" t="n">
        <v>0</v>
      </c>
      <c r="FZ102" t="n">
        <v>0</v>
      </c>
      <c r="GA102" t="n">
        <v>0.00217283345782796</v>
      </c>
      <c r="GB102" t="n">
        <v>0.000256811544742723</v>
      </c>
      <c r="GC102" t="n">
        <v>0.000201981453241326</v>
      </c>
      <c r="GD102" t="n">
        <v>0.000580772459610717</v>
      </c>
      <c r="GE102" t="n">
        <v>0.000440565877378735</v>
      </c>
      <c r="GF102" t="n">
        <v>0.0036278152134821</v>
      </c>
      <c r="GG102" t="n">
        <v>0.000563564639181718</v>
      </c>
      <c r="GH102" t="n">
        <v>0.000482095492959228</v>
      </c>
      <c r="GI102" t="n">
        <v>0.00014075678256011</v>
      </c>
      <c r="GJ102" t="n">
        <v>0.0000887254727147457</v>
      </c>
      <c r="GK102" t="n">
        <v>0</v>
      </c>
      <c r="GL102" t="n">
        <v>0.000510246472031322</v>
      </c>
      <c r="GM102" t="n">
        <v>0.000814074298164367</v>
      </c>
      <c r="GN102" t="n">
        <v>0</v>
      </c>
      <c r="GO102" t="n">
        <v>0.000838013015547263</v>
      </c>
      <c r="GP102" t="n">
        <v>0.00042958218254032</v>
      </c>
      <c r="GQ102" t="n">
        <v>0.000916367020280515</v>
      </c>
      <c r="GR102" t="n">
        <v>0.00117113500523866</v>
      </c>
      <c r="GS102" t="n">
        <v>0.00153571783883392</v>
      </c>
      <c r="GT102" t="n">
        <v>0.00385931677641149</v>
      </c>
      <c r="GU102" t="n">
        <v>0.00390452683235985</v>
      </c>
      <c r="GV102" t="n">
        <v>0</v>
      </c>
      <c r="GW102" t="n">
        <v>0.00040468905876968</v>
      </c>
      <c r="GX102" t="n">
        <v>0</v>
      </c>
      <c r="GY102" t="n">
        <v>0.000465555962770203</v>
      </c>
      <c r="GZ102" t="n">
        <v>0.025586600037659</v>
      </c>
      <c r="HA102" t="n">
        <v>0.0112457524738476</v>
      </c>
      <c r="HB102" t="n">
        <v>0.0196883614015735</v>
      </c>
      <c r="HC102" t="n">
        <v>0.00722244602879597</v>
      </c>
      <c r="HD102" t="n">
        <v>0.0473365611507656</v>
      </c>
      <c r="HE102" t="n">
        <v>0.0185491551898397</v>
      </c>
      <c r="HF102" t="n">
        <v>0.00107277581973815</v>
      </c>
      <c r="HG102" t="n">
        <v>0.00155345073763001</v>
      </c>
      <c r="HH102" t="n">
        <v>0.00110527671201042</v>
      </c>
      <c r="HI102" t="n">
        <v>0.000446202435767923</v>
      </c>
      <c r="HJ102" t="n">
        <v>0</v>
      </c>
      <c r="HK102" t="n">
        <v>0.00199979591787222</v>
      </c>
      <c r="HL102" t="n">
        <v>0.00524492306877917</v>
      </c>
      <c r="HM102" t="n">
        <v>0.000571648401208619</v>
      </c>
      <c r="HN102" t="n">
        <v>0.000530374341496555</v>
      </c>
      <c r="HO102" t="n">
        <v>0.000553810963162199</v>
      </c>
      <c r="HP102" t="n">
        <v>0.00228489646654184</v>
      </c>
      <c r="HQ102" t="n">
        <v>0.00464210565786337</v>
      </c>
      <c r="HR102" t="n">
        <v>0.000767544679364869</v>
      </c>
      <c r="HS102" t="n">
        <v>0.000694763738700305</v>
      </c>
      <c r="HT102" t="n">
        <v>0.000637135823922046</v>
      </c>
      <c r="HU102" t="n">
        <v>0.000674477384109047</v>
      </c>
      <c r="HV102" t="n">
        <v>0.000820439702219008</v>
      </c>
      <c r="HW102" t="n">
        <v>0.000620228293935304</v>
      </c>
      <c r="HX102" t="n">
        <v>0.000815719468838958</v>
      </c>
      <c r="HY102" t="n">
        <v>0.00217283345782795</v>
      </c>
      <c r="HZ102" t="n">
        <v>0.000256811544742724</v>
      </c>
      <c r="IA102" t="n">
        <v>0.000201981453241325</v>
      </c>
      <c r="IB102" t="n">
        <v>0.000580772459610717</v>
      </c>
      <c r="IC102" t="n">
        <v>0.000440565877378735</v>
      </c>
      <c r="ID102" t="n">
        <v>0.00362781521348209</v>
      </c>
      <c r="IE102" t="n">
        <v>0.000563564639181718</v>
      </c>
      <c r="IF102" t="n">
        <v>0.000482095492959228</v>
      </c>
      <c r="IG102" t="n">
        <v>0.00014075678256011</v>
      </c>
      <c r="IH102" t="n">
        <v>0.0000887254727147456</v>
      </c>
      <c r="II102" t="n">
        <v>0.000021057520025301</v>
      </c>
      <c r="IJ102" t="n">
        <v>0.000510246472031322</v>
      </c>
      <c r="IK102" t="n">
        <v>0.000814074298164368</v>
      </c>
      <c r="IL102" t="n">
        <v>0.000447287702405286</v>
      </c>
      <c r="IM102" t="n">
        <v>0.000838013015547262</v>
      </c>
      <c r="IN102" t="n">
        <v>0.00042958218254032</v>
      </c>
      <c r="IO102" t="n">
        <v>0.000916367020280515</v>
      </c>
      <c r="IP102" t="n">
        <v>0.00117113500523866</v>
      </c>
      <c r="IQ102" t="n">
        <v>0.00153571783883392</v>
      </c>
      <c r="IR102" t="n">
        <v>0.00385931677641149</v>
      </c>
      <c r="IS102" t="n">
        <v>0.00390452683235985</v>
      </c>
      <c r="IT102" t="n">
        <v>0</v>
      </c>
      <c r="IU102" t="n">
        <v>0</v>
      </c>
      <c r="IV102" t="n">
        <v>0.000499088895115302</v>
      </c>
      <c r="IW102" t="n">
        <v>0.000465555962770203</v>
      </c>
      <c r="IX102" t="n">
        <v>0.025586600037659</v>
      </c>
      <c r="IY102" t="n">
        <v>0.0112457524738476</v>
      </c>
      <c r="IZ102" t="n">
        <v>0.0196883614015735</v>
      </c>
      <c r="JA102" t="n">
        <v>0.00722244602879597</v>
      </c>
      <c r="JB102" t="n">
        <v>0.0473365611507655</v>
      </c>
      <c r="JC102" t="n">
        <v>0</v>
      </c>
      <c r="JD102" t="n">
        <v>0.00107277581973815</v>
      </c>
      <c r="JE102" t="n">
        <v>0.00155345073763001</v>
      </c>
      <c r="JF102" t="n">
        <v>0.00110527671201042</v>
      </c>
      <c r="JG102" t="n">
        <v>0</v>
      </c>
      <c r="JH102" t="n">
        <v>0</v>
      </c>
      <c r="JI102" t="n">
        <v>0.00199979591787222</v>
      </c>
      <c r="JJ102" t="n">
        <v>0.00524492306877916</v>
      </c>
      <c r="JK102" t="n">
        <v>0.000571648401208619</v>
      </c>
      <c r="JL102" t="n">
        <v>0</v>
      </c>
      <c r="JM102" t="n">
        <v>0.000553810963162199</v>
      </c>
      <c r="JN102" t="n">
        <v>0.00228489646654184</v>
      </c>
      <c r="JO102" t="n">
        <v>0.00464210565786337</v>
      </c>
      <c r="JP102" t="n">
        <v>0.000767544679364868</v>
      </c>
      <c r="JQ102" t="n">
        <v>0.000694763738700306</v>
      </c>
      <c r="JR102" t="n">
        <v>0.000637135823922047</v>
      </c>
      <c r="JS102" t="n">
        <v>0.000674477384109047</v>
      </c>
      <c r="JT102" t="n">
        <v>0.00082043970221901</v>
      </c>
      <c r="JU102" t="n">
        <v>0</v>
      </c>
      <c r="JV102" t="n">
        <v>0</v>
      </c>
      <c r="JW102" t="n">
        <v>0.00217283345782795</v>
      </c>
      <c r="JX102" t="n">
        <v>0.000256811544742723</v>
      </c>
      <c r="JY102" t="n">
        <v>0.000201981453241325</v>
      </c>
      <c r="JZ102" t="n">
        <v>0.000580772459610717</v>
      </c>
      <c r="KA102" t="n">
        <v>0.000440565877378735</v>
      </c>
      <c r="KB102" t="n">
        <v>0.00362781521348209</v>
      </c>
      <c r="KC102" t="n">
        <v>0.000563564639181718</v>
      </c>
      <c r="KD102" t="n">
        <v>0.000482095492959228</v>
      </c>
      <c r="KE102" t="n">
        <v>0.00014075678256011</v>
      </c>
      <c r="KF102" t="n">
        <v>0.0000887254727147457</v>
      </c>
      <c r="KG102" t="n">
        <v>0</v>
      </c>
      <c r="KH102" t="n">
        <v>0.000510246472031322</v>
      </c>
      <c r="KI102" t="n">
        <v>0.000814074298164367</v>
      </c>
      <c r="KJ102" t="n">
        <v>0.000447287702405286</v>
      </c>
      <c r="KK102" t="n">
        <v>0.000838013015547264</v>
      </c>
      <c r="KL102" t="n">
        <v>0.000429582182540319</v>
      </c>
      <c r="KM102" t="n">
        <v>0.000916367020280515</v>
      </c>
      <c r="KN102" t="n">
        <v>0.00117113500523866</v>
      </c>
      <c r="KO102" t="n">
        <v>0.00153571783883392</v>
      </c>
      <c r="KP102" t="n">
        <v>0.00385931677641148</v>
      </c>
      <c r="KQ102" t="n">
        <v>0</v>
      </c>
      <c r="KR102" t="n">
        <v>0</v>
      </c>
      <c r="KS102" t="n">
        <v>0.00040468905876968</v>
      </c>
      <c r="KT102" t="n">
        <v>0.000499088895115302</v>
      </c>
      <c r="KU102" t="n">
        <v>0.000465555962770202</v>
      </c>
      <c r="KV102" t="n">
        <v>0.0255866000376589</v>
      </c>
      <c r="KW102" t="n">
        <v>0.0112457524738476</v>
      </c>
      <c r="KX102" t="n">
        <v>0.0196883614015735</v>
      </c>
      <c r="KY102" t="n">
        <v>0.00722244602879597</v>
      </c>
      <c r="KZ102" t="n">
        <v>0.0473365611507656</v>
      </c>
      <c r="LA102" t="n">
        <v>0.0185491551898396</v>
      </c>
      <c r="LB102" t="n">
        <v>0.00107277581973815</v>
      </c>
      <c r="LC102" t="n">
        <v>0.00155345073763001</v>
      </c>
      <c r="LD102" t="n">
        <v>0.00110527671201042</v>
      </c>
      <c r="LE102" t="n">
        <v>0.000446202435767924</v>
      </c>
      <c r="LF102" t="n">
        <v>0.000841239066633274</v>
      </c>
      <c r="LG102" t="n">
        <v>0.00199979591787222</v>
      </c>
      <c r="LH102" t="n">
        <v>0.00524492306877917</v>
      </c>
      <c r="LI102" t="n">
        <v>0.000571648401208619</v>
      </c>
      <c r="LJ102" t="n">
        <v>0.000530374341496554</v>
      </c>
      <c r="LK102" t="n">
        <v>0.000553810963162198</v>
      </c>
      <c r="LL102" t="n">
        <v>0.00228489646654184</v>
      </c>
      <c r="LM102" t="n">
        <v>0.00464210565786337</v>
      </c>
      <c r="LN102" t="n">
        <v>0.00076754467936487</v>
      </c>
      <c r="LO102" t="n">
        <v>0.000694763738700305</v>
      </c>
      <c r="LP102" t="n">
        <v>0.000637135823922047</v>
      </c>
      <c r="LQ102" t="n">
        <v>0.000674477384109047</v>
      </c>
      <c r="LR102" t="n">
        <v>0.000820439702219009</v>
      </c>
      <c r="LS102" t="n">
        <v>0.000620228293935304</v>
      </c>
      <c r="LT102" t="n">
        <v>0.000815719468838957</v>
      </c>
      <c r="LU102" t="n">
        <v>0.00217283345782795</v>
      </c>
      <c r="LV102" t="n">
        <v>0.000256811544742723</v>
      </c>
      <c r="LW102" t="n">
        <v>0.000201981453241325</v>
      </c>
      <c r="LX102" t="n">
        <v>0.000580772459610717</v>
      </c>
      <c r="LY102" t="n">
        <v>0.000440565877378735</v>
      </c>
      <c r="LZ102" t="n">
        <v>0.0036278152134821</v>
      </c>
      <c r="MA102" t="n">
        <v>0.000563564639181718</v>
      </c>
      <c r="MB102" t="n">
        <v>0.000482095492959228</v>
      </c>
      <c r="MC102" t="n">
        <v>0.00014075678256011</v>
      </c>
      <c r="MD102" t="n">
        <v>0.0000887254727147457</v>
      </c>
      <c r="ME102" t="n">
        <v>0.000021057520025301</v>
      </c>
      <c r="MF102" t="n">
        <v>0.000510246472031322</v>
      </c>
      <c r="MG102" t="n">
        <v>0.000814074298164367</v>
      </c>
      <c r="MH102" t="n">
        <v>0.000447287702405286</v>
      </c>
      <c r="MI102" t="n">
        <v>0.000838013015547264</v>
      </c>
      <c r="MJ102" t="n">
        <v>0.000429582182540319</v>
      </c>
      <c r="MK102" t="n">
        <v>0.000916367020280514</v>
      </c>
      <c r="ML102" t="n">
        <v>0.00117113500523866</v>
      </c>
      <c r="MM102" t="n">
        <v>0.00153571783883392</v>
      </c>
      <c r="MN102" t="n">
        <v>0.00385931677641148</v>
      </c>
      <c r="MO102" t="n">
        <v>0.00390452683235985</v>
      </c>
      <c r="MP102" t="n">
        <v>0</v>
      </c>
      <c r="MQ102" t="n">
        <v>0.000404689058769681</v>
      </c>
      <c r="MR102" t="n">
        <v>0.000499088895115302</v>
      </c>
      <c r="MS102" t="n">
        <v>0.000465555962770203</v>
      </c>
      <c r="MT102" t="n">
        <v>0.0255866000376589</v>
      </c>
      <c r="MU102" t="n">
        <v>0.0112457524738476</v>
      </c>
      <c r="MV102" t="n">
        <v>0.0196883614015735</v>
      </c>
      <c r="MW102" t="n">
        <v>0.00722244602879597</v>
      </c>
      <c r="MX102" t="n">
        <v>0</v>
      </c>
      <c r="MY102" t="n">
        <v>0</v>
      </c>
      <c r="MZ102" t="n">
        <v>0.00107277581973815</v>
      </c>
      <c r="NA102" t="n">
        <v>0</v>
      </c>
      <c r="NB102" t="n">
        <v>0.00110527671201042</v>
      </c>
      <c r="NC102" t="n">
        <v>0.000446202435767923</v>
      </c>
      <c r="ND102" t="n">
        <v>0</v>
      </c>
      <c r="NE102" t="n">
        <v>0.00199979591787222</v>
      </c>
      <c r="NF102" t="n">
        <v>0.00524492306877917</v>
      </c>
      <c r="NG102" t="n">
        <v>0.000571648401208618</v>
      </c>
      <c r="NH102" t="n">
        <v>0</v>
      </c>
      <c r="NI102" t="n">
        <v>0.000553810963162199</v>
      </c>
      <c r="NJ102" t="n">
        <v>0.00228489646654184</v>
      </c>
      <c r="NK102" t="n">
        <v>0.00464210565786338</v>
      </c>
      <c r="NL102" t="n">
        <v>0.000767544679364868</v>
      </c>
      <c r="NM102" t="n">
        <v>0.000694763738700306</v>
      </c>
      <c r="NN102" t="n">
        <v>0.000637135823922046</v>
      </c>
      <c r="NO102" t="n">
        <v>0.000674477384109046</v>
      </c>
      <c r="NP102" t="n">
        <v>0.00082043970221901</v>
      </c>
      <c r="NQ102" t="n">
        <v>0</v>
      </c>
      <c r="NR102" t="n">
        <v>0.000815719468838958</v>
      </c>
      <c r="NS102" t="n">
        <v>0.00217283345782796</v>
      </c>
      <c r="NT102" t="n">
        <v>0.000256811544742723</v>
      </c>
      <c r="NU102" t="n">
        <v>0.000201981453241325</v>
      </c>
      <c r="NV102" t="n">
        <v>0.000580772459610717</v>
      </c>
      <c r="NW102" t="n">
        <v>0.000440565877378735</v>
      </c>
      <c r="NX102" t="n">
        <v>0.00362781521348209</v>
      </c>
      <c r="NY102" t="n">
        <v>0.000563564639181718</v>
      </c>
      <c r="NZ102" t="n">
        <v>0.000482095492959228</v>
      </c>
      <c r="OA102" t="n">
        <v>0.00014075678256011</v>
      </c>
      <c r="OB102" t="n">
        <v>0.0000887254727147457</v>
      </c>
      <c r="OC102" t="n">
        <v>0.000021057520025301</v>
      </c>
      <c r="OD102" t="n">
        <v>0.000510246472031322</v>
      </c>
      <c r="OE102" t="n">
        <v>0.000814074298164368</v>
      </c>
      <c r="OF102" t="n">
        <v>0.000447287702405286</v>
      </c>
      <c r="OG102" t="n">
        <v>0.000838013015547264</v>
      </c>
      <c r="OH102" t="n">
        <v>0.00042958218254032</v>
      </c>
      <c r="OI102" t="n">
        <v>0.000916367020280515</v>
      </c>
      <c r="OJ102" t="n">
        <v>0.00117113500523866</v>
      </c>
      <c r="OK102" t="n">
        <v>0.00153571783883392</v>
      </c>
      <c r="OL102" t="n">
        <v>0.00385931677641148</v>
      </c>
      <c r="OM102" t="n">
        <v>0.00390452683235985</v>
      </c>
      <c r="ON102" t="n">
        <v>0.00138292113655102</v>
      </c>
      <c r="OO102" t="n">
        <v>0</v>
      </c>
      <c r="OP102" t="n">
        <v>0.000499088895115303</v>
      </c>
      <c r="OQ102" t="n">
        <v>0.000465555962770203</v>
      </c>
      <c r="OR102" t="n">
        <v>0.025586600037659</v>
      </c>
      <c r="OS102" t="n">
        <v>0.0112457524738476</v>
      </c>
      <c r="OT102" t="n">
        <v>0.0196883614015735</v>
      </c>
      <c r="OU102" t="n">
        <v>0.00722244602879597</v>
      </c>
      <c r="OV102" t="n">
        <v>0</v>
      </c>
      <c r="OW102" t="n">
        <v>0</v>
      </c>
      <c r="OX102" t="n">
        <v>0.00107277581973815</v>
      </c>
      <c r="OY102" t="n">
        <v>0.00155345073763001</v>
      </c>
      <c r="OZ102" t="n">
        <v>0.00110527671201042</v>
      </c>
      <c r="PA102" t="n">
        <v>0.000446202435767924</v>
      </c>
      <c r="PB102" t="n">
        <v>0</v>
      </c>
      <c r="PC102" t="n">
        <v>0.00199979591787222</v>
      </c>
      <c r="PD102" t="n">
        <v>0</v>
      </c>
      <c r="PE102" t="n">
        <v>0</v>
      </c>
      <c r="PF102" t="n">
        <v>0</v>
      </c>
      <c r="PG102" t="n">
        <v>0.000553810963162198</v>
      </c>
      <c r="PH102" t="n">
        <v>0.00228489646654184</v>
      </c>
      <c r="PI102" t="n">
        <v>0.00464210565786337</v>
      </c>
      <c r="PJ102" t="n">
        <v>0</v>
      </c>
      <c r="PK102" t="n">
        <v>0.000694763738700306</v>
      </c>
      <c r="PL102" t="n">
        <v>0.000637135823922046</v>
      </c>
      <c r="PM102" t="n">
        <v>0</v>
      </c>
      <c r="PN102" t="n">
        <v>0</v>
      </c>
      <c r="PO102" t="n">
        <v>0</v>
      </c>
      <c r="PP102" t="n">
        <v>0</v>
      </c>
      <c r="PQ102" t="n">
        <v>0.00217283345782796</v>
      </c>
      <c r="PR102" t="n">
        <v>0.000256811544742723</v>
      </c>
      <c r="PS102" t="n">
        <v>0.000201981453241326</v>
      </c>
      <c r="PT102" t="n">
        <v>0.000580772459610717</v>
      </c>
      <c r="PU102" t="n">
        <v>0.000440565877378735</v>
      </c>
      <c r="PV102" t="n">
        <v>0.00362781521348209</v>
      </c>
      <c r="PW102" t="n">
        <v>0.000563564639181718</v>
      </c>
      <c r="PX102" t="n">
        <v>0.000482095492959228</v>
      </c>
      <c r="PY102" t="n">
        <v>0.00014075678256011</v>
      </c>
      <c r="PZ102" t="n">
        <v>0.0000887254727147456</v>
      </c>
      <c r="QA102" t="n">
        <v>0.000021057520025301</v>
      </c>
      <c r="QB102" t="n">
        <v>0.000510246472031322</v>
      </c>
      <c r="QC102" t="n">
        <v>0.000814074298164367</v>
      </c>
      <c r="QD102" t="n">
        <v>0</v>
      </c>
      <c r="QE102" t="n">
        <v>0.000838013015547264</v>
      </c>
      <c r="QF102" t="n">
        <v>0.000429582182540319</v>
      </c>
      <c r="QG102" t="n">
        <v>0.000916367020280515</v>
      </c>
      <c r="QH102" t="n">
        <v>0.00117113500523866</v>
      </c>
      <c r="QI102" t="n">
        <v>0.00153571783883392</v>
      </c>
    </row>
    <row r="103">
      <c r="A103" t="s">
        <v>102</v>
      </c>
      <c r="B103" t="n">
        <v>0.0000783413866469583</v>
      </c>
      <c r="C103" t="n">
        <v>0.0000766398261867246</v>
      </c>
      <c r="D103" t="n">
        <v>0.0000276221508148547</v>
      </c>
      <c r="E103" t="n">
        <v>0</v>
      </c>
      <c r="F103" t="n">
        <v>0</v>
      </c>
      <c r="G103" t="n">
        <v>0.0000726147597250376</v>
      </c>
      <c r="H103" t="n">
        <v>0.000138904746237871</v>
      </c>
      <c r="I103" t="n">
        <v>0.000201936776408257</v>
      </c>
      <c r="J103" t="n">
        <v>0.000112378238786997</v>
      </c>
      <c r="K103" t="n">
        <v>0.000097998120164148</v>
      </c>
      <c r="L103" t="n">
        <v>0.0000674469164809553</v>
      </c>
      <c r="M103" t="n">
        <v>0.000105618941947979</v>
      </c>
      <c r="N103" t="n">
        <v>0.00378045959812966</v>
      </c>
      <c r="O103" t="n">
        <v>0.00284392301039674</v>
      </c>
      <c r="P103" t="n">
        <v>0.000601718355017721</v>
      </c>
      <c r="Q103" t="n">
        <v>0.0000777449599514239</v>
      </c>
      <c r="R103" t="n">
        <v>0</v>
      </c>
      <c r="S103" t="n">
        <v>0.000208203385526863</v>
      </c>
      <c r="T103" t="n">
        <v>0</v>
      </c>
      <c r="U103" t="n">
        <v>0.0000782715015064666</v>
      </c>
      <c r="V103" t="n">
        <v>0.0000908143378499476</v>
      </c>
      <c r="W103" t="n">
        <v>0.00012312831321831</v>
      </c>
      <c r="X103" t="n">
        <v>0.00108616927687159</v>
      </c>
      <c r="Y103" t="n">
        <v>0.000103680554621568</v>
      </c>
      <c r="Z103" t="n">
        <v>0.0000681938456370297</v>
      </c>
      <c r="AA103" t="n">
        <v>0</v>
      </c>
      <c r="AB103" t="n">
        <v>0.000076994286105282</v>
      </c>
      <c r="AC103" t="n">
        <v>0.00006694190986731</v>
      </c>
      <c r="AD103" t="n">
        <v>0.0000791128630494269</v>
      </c>
      <c r="AE103" t="n">
        <v>0.000113833275149412</v>
      </c>
      <c r="AF103" t="n">
        <v>0.0000720066661110857</v>
      </c>
      <c r="AG103" t="n">
        <v>0.000106398847224213</v>
      </c>
      <c r="AH103" t="n">
        <v>0.0000306255379533798</v>
      </c>
      <c r="AI103" t="n">
        <v>0.0000273114462211403</v>
      </c>
      <c r="AJ103" t="n">
        <v>0.000112387818720135</v>
      </c>
      <c r="AK103" t="n">
        <v>0.000138927637388354</v>
      </c>
      <c r="AL103" t="n">
        <v>0.0000709141834463318</v>
      </c>
      <c r="AM103" t="n">
        <v>0.0000608582032781004</v>
      </c>
      <c r="AN103" t="n">
        <v>0.0000657301399048742</v>
      </c>
      <c r="AO103" t="n">
        <v>0.0000166034873232842</v>
      </c>
      <c r="AP103" t="n">
        <v>0.000010465941567314</v>
      </c>
      <c r="AQ103" t="n">
        <v>0.00000248391772281865</v>
      </c>
      <c r="AR103" t="n">
        <v>0.0000788465852816434</v>
      </c>
      <c r="AS103" t="n">
        <v>0.000103750060253248</v>
      </c>
      <c r="AT103" t="n">
        <v>0.0000575187533771475</v>
      </c>
      <c r="AU103" t="n">
        <v>0.000112257238341303</v>
      </c>
      <c r="AV103" t="n">
        <v>0.0000339934375168677</v>
      </c>
      <c r="AW103" t="n">
        <v>0.0000973449039563492</v>
      </c>
      <c r="AX103" t="n">
        <v>0.000118839400032256</v>
      </c>
      <c r="AY103" t="n">
        <v>0.000063444051378216</v>
      </c>
      <c r="AZ103" t="n">
        <v>0.0000783413866469583</v>
      </c>
      <c r="BA103" t="n">
        <v>0.0000766398261867246</v>
      </c>
      <c r="BB103" t="n">
        <v>0.0000276221508148547</v>
      </c>
      <c r="BC103" t="n">
        <v>0</v>
      </c>
      <c r="BD103" t="n">
        <v>0.0000482717110599733</v>
      </c>
      <c r="BE103" t="n">
        <v>0.0000726147597250376</v>
      </c>
      <c r="BF103" t="n">
        <v>0.000138904746237871</v>
      </c>
      <c r="BG103" t="n">
        <v>0.000201936776408257</v>
      </c>
      <c r="BH103" t="n">
        <v>0.000112378238786997</v>
      </c>
      <c r="BI103" t="n">
        <v>0.000097998120164148</v>
      </c>
      <c r="BJ103" t="n">
        <v>0.0000674469164809552</v>
      </c>
      <c r="BK103" t="n">
        <v>0.000105618941947979</v>
      </c>
      <c r="BL103" t="n">
        <v>0.00378045959812966</v>
      </c>
      <c r="BM103" t="n">
        <v>0.00284392301039674</v>
      </c>
      <c r="BN103" t="n">
        <v>0.000601718355017721</v>
      </c>
      <c r="BO103" t="n">
        <v>0.0000777449599514239</v>
      </c>
      <c r="BP103" t="n">
        <v>0</v>
      </c>
      <c r="BQ103" t="n">
        <v>0.000208203385526863</v>
      </c>
      <c r="BR103" t="n">
        <v>0.0000989873461958721</v>
      </c>
      <c r="BS103" t="n">
        <v>0.0000782715015064666</v>
      </c>
      <c r="BT103" t="n">
        <v>0.0000908143378499476</v>
      </c>
      <c r="BU103" t="n">
        <v>0.00012312831321831</v>
      </c>
      <c r="BV103" t="n">
        <v>0.00108616927687159</v>
      </c>
      <c r="BW103" t="n">
        <v>0.000103680554621568</v>
      </c>
      <c r="BX103" t="n">
        <v>0.0000681938456370297</v>
      </c>
      <c r="BY103" t="n">
        <v>0</v>
      </c>
      <c r="BZ103" t="n">
        <v>0.000076994286105282</v>
      </c>
      <c r="CA103" t="n">
        <v>0.00006694190986731</v>
      </c>
      <c r="CB103" t="n">
        <v>0.0000791128630494268</v>
      </c>
      <c r="CC103" t="n">
        <v>0.000113833275149412</v>
      </c>
      <c r="CD103" t="n">
        <v>0.0000720066661110857</v>
      </c>
      <c r="CE103" t="n">
        <v>0.000106398847224213</v>
      </c>
      <c r="CF103" t="n">
        <v>0.0000306255379533798</v>
      </c>
      <c r="CG103" t="n">
        <v>0.0000273114462211403</v>
      </c>
      <c r="CH103" t="n">
        <v>0.000112387818720135</v>
      </c>
      <c r="CI103" t="n">
        <v>0.000138927637388354</v>
      </c>
      <c r="CJ103" t="n">
        <v>0.0000709141834463318</v>
      </c>
      <c r="CK103" t="n">
        <v>0.0000608582032781004</v>
      </c>
      <c r="CL103" t="n">
        <v>0.0000657301399048743</v>
      </c>
      <c r="CM103" t="n">
        <v>0.0000166034873232842</v>
      </c>
      <c r="CN103" t="n">
        <v>0.000010465941567314</v>
      </c>
      <c r="CO103" t="n">
        <v>0.00000248391772281865</v>
      </c>
      <c r="CP103" t="n">
        <v>0.0000788465852816434</v>
      </c>
      <c r="CQ103" t="n">
        <v>0.000103750060253248</v>
      </c>
      <c r="CR103" t="n">
        <v>0</v>
      </c>
      <c r="CS103" t="n">
        <v>0.000112257238341303</v>
      </c>
      <c r="CT103" t="n">
        <v>0.0000339934375168677</v>
      </c>
      <c r="CU103" t="n">
        <v>0.0000973449039563492</v>
      </c>
      <c r="CV103" t="n">
        <v>0.000118839400032256</v>
      </c>
      <c r="CW103" t="n">
        <v>0.000063444051378216</v>
      </c>
      <c r="CX103" t="n">
        <v>0.0000783413866469583</v>
      </c>
      <c r="CY103" t="n">
        <v>1.00007663982619</v>
      </c>
      <c r="CZ103" t="n">
        <v>0</v>
      </c>
      <c r="DA103" t="n">
        <v>0</v>
      </c>
      <c r="DB103" t="n">
        <v>0.0000482717110599733</v>
      </c>
      <c r="DC103" t="n">
        <v>0.0000726147597250376</v>
      </c>
      <c r="DD103" t="n">
        <v>0.000138904746237871</v>
      </c>
      <c r="DE103" t="n">
        <v>0.000201936776408257</v>
      </c>
      <c r="DF103" t="n">
        <v>0</v>
      </c>
      <c r="DG103" t="n">
        <v>0.0000979981201641481</v>
      </c>
      <c r="DH103" t="n">
        <v>0</v>
      </c>
      <c r="DI103" t="n">
        <v>0</v>
      </c>
      <c r="DJ103" t="n">
        <v>0.00378045959812966</v>
      </c>
      <c r="DK103" t="n">
        <v>0</v>
      </c>
      <c r="DL103" t="n">
        <v>0.000601718355017721</v>
      </c>
      <c r="DM103" t="n">
        <v>0</v>
      </c>
      <c r="DN103" t="n">
        <v>0</v>
      </c>
      <c r="DO103" t="n">
        <v>0</v>
      </c>
      <c r="DP103" t="n">
        <v>0</v>
      </c>
      <c r="DQ103" t="n">
        <v>0.0000782715015064667</v>
      </c>
      <c r="DR103" t="n">
        <v>0</v>
      </c>
      <c r="DS103" t="n">
        <v>0.00012312831321831</v>
      </c>
      <c r="DT103" t="n">
        <v>0.00108616927687159</v>
      </c>
      <c r="DU103" t="n">
        <v>0.000103680554621568</v>
      </c>
      <c r="DV103" t="n">
        <v>0</v>
      </c>
      <c r="DW103" t="n">
        <v>0</v>
      </c>
      <c r="DX103" t="n">
        <v>0.000076994286105282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0.0000306255379533798</v>
      </c>
      <c r="EE103" t="n">
        <v>0.0000273114462211403</v>
      </c>
      <c r="EF103" t="n">
        <v>0.000112387818720135</v>
      </c>
      <c r="EG103" t="n">
        <v>0.000138927637388354</v>
      </c>
      <c r="EH103" t="n">
        <v>0.0000709141834463318</v>
      </c>
      <c r="EI103" t="n">
        <v>0.0000608582032781004</v>
      </c>
      <c r="EJ103" t="n">
        <v>0.0000657301399048742</v>
      </c>
      <c r="EK103" t="n">
        <v>0.0000166034873232842</v>
      </c>
      <c r="EL103" t="n">
        <v>0.000010465941567314</v>
      </c>
      <c r="EM103" t="n">
        <v>0.00000248391772281865</v>
      </c>
      <c r="EN103" t="n">
        <v>0</v>
      </c>
      <c r="EO103" t="n">
        <v>0.000103750060253248</v>
      </c>
      <c r="EP103" t="n">
        <v>0</v>
      </c>
      <c r="EQ103" t="n">
        <v>0</v>
      </c>
      <c r="ER103" t="n">
        <v>0.0000339934375168677</v>
      </c>
      <c r="ES103" t="n">
        <v>0.0000973449039563492</v>
      </c>
      <c r="ET103" t="n">
        <v>0.000118839400032256</v>
      </c>
      <c r="EU103" t="n">
        <v>0.0000634440513782159</v>
      </c>
      <c r="EV103" t="n">
        <v>0.0000783413866469583</v>
      </c>
      <c r="EW103" t="n">
        <v>0.0000766398261867246</v>
      </c>
      <c r="EX103" t="n">
        <v>0.0000276221508148547</v>
      </c>
      <c r="EY103" t="n">
        <v>0.000032677969529505</v>
      </c>
      <c r="EZ103" t="n">
        <v>0.0000482717110599733</v>
      </c>
      <c r="FA103" t="n">
        <v>0.0000726147597250376</v>
      </c>
      <c r="FB103" t="n">
        <v>0.000138904746237871</v>
      </c>
      <c r="FC103" t="n">
        <v>0.000201936776408257</v>
      </c>
      <c r="FD103" t="n">
        <v>0.000112378238786997</v>
      </c>
      <c r="FE103" t="n">
        <v>0.0000979981201641481</v>
      </c>
      <c r="FF103" t="n">
        <v>0</v>
      </c>
      <c r="FG103" t="n">
        <v>0</v>
      </c>
      <c r="FH103" t="n">
        <v>0.00378045959812966</v>
      </c>
      <c r="FI103" t="n">
        <v>0.00284392301039674</v>
      </c>
      <c r="FJ103" t="n">
        <v>0</v>
      </c>
      <c r="FK103" t="n">
        <v>0.0000777449599514239</v>
      </c>
      <c r="FL103" t="n">
        <v>0</v>
      </c>
      <c r="FM103" t="n">
        <v>0.000208203385526863</v>
      </c>
      <c r="FN103" t="n">
        <v>0</v>
      </c>
      <c r="FO103" t="n">
        <v>0.0000782715015064666</v>
      </c>
      <c r="FP103" t="n">
        <v>0</v>
      </c>
      <c r="FQ103" t="n">
        <v>0.000123128313218311</v>
      </c>
      <c r="FR103" t="n">
        <v>0.00108616927687159</v>
      </c>
      <c r="FS103" t="n">
        <v>0.000103680554621568</v>
      </c>
      <c r="FT103" t="n">
        <v>0.0000681938456370297</v>
      </c>
      <c r="FU103" t="n">
        <v>0</v>
      </c>
      <c r="FV103" t="n">
        <v>0.000076994286105282</v>
      </c>
      <c r="FW103" t="n">
        <v>0.0000669419098673099</v>
      </c>
      <c r="FX103" t="n">
        <v>0</v>
      </c>
      <c r="FY103" t="n">
        <v>0</v>
      </c>
      <c r="FZ103" t="n">
        <v>0</v>
      </c>
      <c r="GA103" t="n">
        <v>0.000106398847224213</v>
      </c>
      <c r="GB103" t="n">
        <v>0.0000306255379533798</v>
      </c>
      <c r="GC103" t="n">
        <v>0.0000273114462211403</v>
      </c>
      <c r="GD103" t="n">
        <v>0.000112387818720135</v>
      </c>
      <c r="GE103" t="n">
        <v>0.000138927637388354</v>
      </c>
      <c r="GF103" t="n">
        <v>0.0000709141834463318</v>
      </c>
      <c r="GG103" t="n">
        <v>0.0000608582032781004</v>
      </c>
      <c r="GH103" t="n">
        <v>0.0000657301399048742</v>
      </c>
      <c r="GI103" t="n">
        <v>0.0000166034873232842</v>
      </c>
      <c r="GJ103" t="n">
        <v>0.000010465941567314</v>
      </c>
      <c r="GK103" t="n">
        <v>0</v>
      </c>
      <c r="GL103" t="n">
        <v>0.0000788465852816434</v>
      </c>
      <c r="GM103" t="n">
        <v>0.000103750060253248</v>
      </c>
      <c r="GN103" t="n">
        <v>0</v>
      </c>
      <c r="GO103" t="n">
        <v>0.000112257238341303</v>
      </c>
      <c r="GP103" t="n">
        <v>0.0000339934375168677</v>
      </c>
      <c r="GQ103" t="n">
        <v>0.0000973449039563492</v>
      </c>
      <c r="GR103" t="n">
        <v>0.000118839400032256</v>
      </c>
      <c r="GS103" t="n">
        <v>0.000063444051378216</v>
      </c>
      <c r="GT103" t="n">
        <v>0.0000783413866469583</v>
      </c>
      <c r="GU103" t="n">
        <v>0.0000766398261867246</v>
      </c>
      <c r="GV103" t="n">
        <v>0</v>
      </c>
      <c r="GW103" t="n">
        <v>0.000032677969529505</v>
      </c>
      <c r="GX103" t="n">
        <v>0</v>
      </c>
      <c r="GY103" t="n">
        <v>0.0000726147597250376</v>
      </c>
      <c r="GZ103" t="n">
        <v>0.000138904746237872</v>
      </c>
      <c r="HA103" t="n">
        <v>0.000201936776408257</v>
      </c>
      <c r="HB103" t="n">
        <v>0.000112378238786997</v>
      </c>
      <c r="HC103" t="n">
        <v>0.0000979981201641481</v>
      </c>
      <c r="HD103" t="n">
        <v>0.0000674469164809553</v>
      </c>
      <c r="HE103" t="n">
        <v>0.000105618941947979</v>
      </c>
      <c r="HF103" t="n">
        <v>0.00378045959812966</v>
      </c>
      <c r="HG103" t="n">
        <v>0.00284392301039674</v>
      </c>
      <c r="HH103" t="n">
        <v>0.00060171835501772</v>
      </c>
      <c r="HI103" t="n">
        <v>0.0000777449599514239</v>
      </c>
      <c r="HJ103" t="n">
        <v>0</v>
      </c>
      <c r="HK103" t="n">
        <v>0.000208203385526863</v>
      </c>
      <c r="HL103" t="n">
        <v>0.0000989873461958722</v>
      </c>
      <c r="HM103" t="n">
        <v>0.0000782715015064666</v>
      </c>
      <c r="HN103" t="n">
        <v>0.0000908143378499475</v>
      </c>
      <c r="HO103" t="n">
        <v>0.00012312831321831</v>
      </c>
      <c r="HP103" t="n">
        <v>0.00108616927687159</v>
      </c>
      <c r="HQ103" t="n">
        <v>0.000103680554621568</v>
      </c>
      <c r="HR103" t="n">
        <v>0.0000681938456370297</v>
      </c>
      <c r="HS103" t="n">
        <v>0.0000575116467458455</v>
      </c>
      <c r="HT103" t="n">
        <v>0.000076994286105282</v>
      </c>
      <c r="HU103" t="n">
        <v>0.00006694190986731</v>
      </c>
      <c r="HV103" t="n">
        <v>0.0000791128630494268</v>
      </c>
      <c r="HW103" t="n">
        <v>0.000113833275149412</v>
      </c>
      <c r="HX103" t="n">
        <v>0.0000720066661110857</v>
      </c>
      <c r="HY103" t="n">
        <v>0.000106398847224213</v>
      </c>
      <c r="HZ103" t="n">
        <v>0.0000306255379533798</v>
      </c>
      <c r="IA103" t="n">
        <v>0.0000273114462211402</v>
      </c>
      <c r="IB103" t="n">
        <v>0.000112387818720135</v>
      </c>
      <c r="IC103" t="n">
        <v>0.000138927637388354</v>
      </c>
      <c r="ID103" t="n">
        <v>0.0000709141834463318</v>
      </c>
      <c r="IE103" t="n">
        <v>0.0000608582032781004</v>
      </c>
      <c r="IF103" t="n">
        <v>0.0000657301399048742</v>
      </c>
      <c r="IG103" t="n">
        <v>0.0000166034873232842</v>
      </c>
      <c r="IH103" t="n">
        <v>0.0000104659415673139</v>
      </c>
      <c r="II103" t="n">
        <v>0.00000248391772281865</v>
      </c>
      <c r="IJ103" t="n">
        <v>0.0000788465852816434</v>
      </c>
      <c r="IK103" t="n">
        <v>0.000103750060253248</v>
      </c>
      <c r="IL103" t="n">
        <v>0.0000575187533771475</v>
      </c>
      <c r="IM103" t="n">
        <v>0.000112257238341303</v>
      </c>
      <c r="IN103" t="n">
        <v>0.0000339934375168677</v>
      </c>
      <c r="IO103" t="n">
        <v>0.0000973449039563492</v>
      </c>
      <c r="IP103" t="n">
        <v>0.000118839400032256</v>
      </c>
      <c r="IQ103" t="n">
        <v>0.0000634440513782159</v>
      </c>
      <c r="IR103" t="n">
        <v>0.0000783413866469583</v>
      </c>
      <c r="IS103" t="n">
        <v>0.0000766398261867245</v>
      </c>
      <c r="IT103" t="n">
        <v>0</v>
      </c>
      <c r="IU103" t="n">
        <v>0</v>
      </c>
      <c r="IV103" t="n">
        <v>0.0000482717110599733</v>
      </c>
      <c r="IW103" t="n">
        <v>0.0000726147597250375</v>
      </c>
      <c r="IX103" t="n">
        <v>0.000138904746237871</v>
      </c>
      <c r="IY103" t="n">
        <v>0.000201936776408257</v>
      </c>
      <c r="IZ103" t="n">
        <v>0.000112378238786997</v>
      </c>
      <c r="JA103" t="n">
        <v>0.0000979981201641481</v>
      </c>
      <c r="JB103" t="n">
        <v>0.0000674469164809552</v>
      </c>
      <c r="JC103" t="n">
        <v>0</v>
      </c>
      <c r="JD103" t="n">
        <v>0.00378045959812966</v>
      </c>
      <c r="JE103" t="n">
        <v>0.00284392301039674</v>
      </c>
      <c r="JF103" t="n">
        <v>0.000601718355017721</v>
      </c>
      <c r="JG103" t="n">
        <v>0</v>
      </c>
      <c r="JH103" t="n">
        <v>0</v>
      </c>
      <c r="JI103" t="n">
        <v>0.000208203385526863</v>
      </c>
      <c r="JJ103" t="n">
        <v>0.0000989873461958722</v>
      </c>
      <c r="JK103" t="n">
        <v>0.0000782715015064666</v>
      </c>
      <c r="JL103" t="n">
        <v>0</v>
      </c>
      <c r="JM103" t="n">
        <v>0.00012312831321831</v>
      </c>
      <c r="JN103" t="n">
        <v>0.00108616927687159</v>
      </c>
      <c r="JO103" t="n">
        <v>0.000103680554621568</v>
      </c>
      <c r="JP103" t="n">
        <v>0.0000681938456370297</v>
      </c>
      <c r="JQ103" t="n">
        <v>0.0000575116467458455</v>
      </c>
      <c r="JR103" t="n">
        <v>0.000076994286105282</v>
      </c>
      <c r="JS103" t="n">
        <v>0.00006694190986731</v>
      </c>
      <c r="JT103" t="n">
        <v>0.0000791128630494269</v>
      </c>
      <c r="JU103" t="n">
        <v>0</v>
      </c>
      <c r="JV103" t="n">
        <v>0</v>
      </c>
      <c r="JW103" t="n">
        <v>0.000106398847224213</v>
      </c>
      <c r="JX103" t="n">
        <v>0.0000306255379533798</v>
      </c>
      <c r="JY103" t="n">
        <v>0.0000273114462211403</v>
      </c>
      <c r="JZ103" t="n">
        <v>0.000112387818720135</v>
      </c>
      <c r="KA103" t="n">
        <v>0.000138927637388354</v>
      </c>
      <c r="KB103" t="n">
        <v>0.0000709141834463318</v>
      </c>
      <c r="KC103" t="n">
        <v>0.0000608582032781004</v>
      </c>
      <c r="KD103" t="n">
        <v>0.0000657301399048742</v>
      </c>
      <c r="KE103" t="n">
        <v>0.0000166034873232842</v>
      </c>
      <c r="KF103" t="n">
        <v>0.000010465941567314</v>
      </c>
      <c r="KG103" t="n">
        <v>0</v>
      </c>
      <c r="KH103" t="n">
        <v>0.0000788465852816434</v>
      </c>
      <c r="KI103" t="n">
        <v>0.000103750060253248</v>
      </c>
      <c r="KJ103" t="n">
        <v>0.0000575187533771475</v>
      </c>
      <c r="KK103" t="n">
        <v>0.000112257238341303</v>
      </c>
      <c r="KL103" t="n">
        <v>0.0000339934375168677</v>
      </c>
      <c r="KM103" t="n">
        <v>0.0000973449039563492</v>
      </c>
      <c r="KN103" t="n">
        <v>0.000118839400032256</v>
      </c>
      <c r="KO103" t="n">
        <v>0.000063444051378216</v>
      </c>
      <c r="KP103" t="n">
        <v>0.0000783413866469583</v>
      </c>
      <c r="KQ103" t="n">
        <v>0</v>
      </c>
      <c r="KR103" t="n">
        <v>0</v>
      </c>
      <c r="KS103" t="n">
        <v>0.000032677969529505</v>
      </c>
      <c r="KT103" t="n">
        <v>0.0000482717110599733</v>
      </c>
      <c r="KU103" t="n">
        <v>0.0000726147597250375</v>
      </c>
      <c r="KV103" t="n">
        <v>0.000138904746237871</v>
      </c>
      <c r="KW103" t="n">
        <v>0.000201936776408257</v>
      </c>
      <c r="KX103" t="n">
        <v>0.000112378238786997</v>
      </c>
      <c r="KY103" t="n">
        <v>0.000097998120164148</v>
      </c>
      <c r="KZ103" t="n">
        <v>0.0000674469164809553</v>
      </c>
      <c r="LA103" t="n">
        <v>0.000105618941947979</v>
      </c>
      <c r="LB103" t="n">
        <v>0.00378045959812965</v>
      </c>
      <c r="LC103" t="n">
        <v>0.00284392301039674</v>
      </c>
      <c r="LD103" t="n">
        <v>0.000601718355017721</v>
      </c>
      <c r="LE103" t="n">
        <v>0.000077744959951424</v>
      </c>
      <c r="LF103" t="n">
        <v>0.000084386341226191</v>
      </c>
      <c r="LG103" t="n">
        <v>0.000208203385526863</v>
      </c>
      <c r="LH103" t="n">
        <v>0.0000989873461958723</v>
      </c>
      <c r="LI103" t="n">
        <v>0.0000782715015064666</v>
      </c>
      <c r="LJ103" t="n">
        <v>0.0000908143378499476</v>
      </c>
      <c r="LK103" t="n">
        <v>0.00012312831321831</v>
      </c>
      <c r="LL103" t="n">
        <v>0.00108616927687159</v>
      </c>
      <c r="LM103" t="n">
        <v>0.000103680554621568</v>
      </c>
      <c r="LN103" t="n">
        <v>0.0000681938456370298</v>
      </c>
      <c r="LO103" t="n">
        <v>0.0000575116467458455</v>
      </c>
      <c r="LP103" t="n">
        <v>0.0000769942861052821</v>
      </c>
      <c r="LQ103" t="n">
        <v>0.00006694190986731</v>
      </c>
      <c r="LR103" t="n">
        <v>0.0000791128630494269</v>
      </c>
      <c r="LS103" t="n">
        <v>0.000113833275149412</v>
      </c>
      <c r="LT103" t="n">
        <v>0.0000720066661110856</v>
      </c>
      <c r="LU103" t="n">
        <v>0.000106398847224213</v>
      </c>
      <c r="LV103" t="n">
        <v>0.0000306255379533798</v>
      </c>
      <c r="LW103" t="n">
        <v>0.0000273114462211403</v>
      </c>
      <c r="LX103" t="n">
        <v>0.000112387818720135</v>
      </c>
      <c r="LY103" t="n">
        <v>0.000138927637388354</v>
      </c>
      <c r="LZ103" t="n">
        <v>0.0000709141834463318</v>
      </c>
      <c r="MA103" t="n">
        <v>0.0000608582032781004</v>
      </c>
      <c r="MB103" t="n">
        <v>0.0000657301399048743</v>
      </c>
      <c r="MC103" t="n">
        <v>0.0000166034873232842</v>
      </c>
      <c r="MD103" t="n">
        <v>0.000010465941567314</v>
      </c>
      <c r="ME103" t="n">
        <v>0.00000248391772281865</v>
      </c>
      <c r="MF103" t="n">
        <v>0.0000788465852816434</v>
      </c>
      <c r="MG103" t="n">
        <v>0.000103750060253248</v>
      </c>
      <c r="MH103" t="n">
        <v>0.0000575187533771475</v>
      </c>
      <c r="MI103" t="n">
        <v>0.000112257238341303</v>
      </c>
      <c r="MJ103" t="n">
        <v>0.0000339934375168677</v>
      </c>
      <c r="MK103" t="n">
        <v>0.0000973449039563492</v>
      </c>
      <c r="ML103" t="n">
        <v>0.000118839400032256</v>
      </c>
      <c r="MM103" t="n">
        <v>0.000063444051378216</v>
      </c>
      <c r="MN103" t="n">
        <v>0.0000783413866469582</v>
      </c>
      <c r="MO103" t="n">
        <v>0.0000766398261867246</v>
      </c>
      <c r="MP103" t="n">
        <v>0</v>
      </c>
      <c r="MQ103" t="n">
        <v>0.000032677969529505</v>
      </c>
      <c r="MR103" t="n">
        <v>0.0000482717110599733</v>
      </c>
      <c r="MS103" t="n">
        <v>0.0000726147597250376</v>
      </c>
      <c r="MT103" t="n">
        <v>0.000138904746237871</v>
      </c>
      <c r="MU103" t="n">
        <v>0.000201936776408257</v>
      </c>
      <c r="MV103" t="n">
        <v>0.000112378238786997</v>
      </c>
      <c r="MW103" t="n">
        <v>0.000097998120164148</v>
      </c>
      <c r="MX103" t="n">
        <v>0</v>
      </c>
      <c r="MY103" t="n">
        <v>0</v>
      </c>
      <c r="MZ103" t="n">
        <v>0.00378045959812966</v>
      </c>
      <c r="NA103" t="n">
        <v>0</v>
      </c>
      <c r="NB103" t="n">
        <v>0.000601718355017721</v>
      </c>
      <c r="NC103" t="n">
        <v>0.0000777449599514238</v>
      </c>
      <c r="ND103" t="n">
        <v>0</v>
      </c>
      <c r="NE103" t="n">
        <v>0.000208203385526863</v>
      </c>
      <c r="NF103" t="n">
        <v>0.0000989873461958722</v>
      </c>
      <c r="NG103" t="n">
        <v>0.0000782715015064666</v>
      </c>
      <c r="NH103" t="n">
        <v>0</v>
      </c>
      <c r="NI103" t="n">
        <v>0.00012312831321831</v>
      </c>
      <c r="NJ103" t="n">
        <v>0.00108616927687159</v>
      </c>
      <c r="NK103" t="n">
        <v>0.000103680554621569</v>
      </c>
      <c r="NL103" t="n">
        <v>0.0000681938456370297</v>
      </c>
      <c r="NM103" t="n">
        <v>0.0000575116467458455</v>
      </c>
      <c r="NN103" t="n">
        <v>0.000076994286105282</v>
      </c>
      <c r="NO103" t="n">
        <v>0.0000669419098673099</v>
      </c>
      <c r="NP103" t="n">
        <v>0.000079112863049427</v>
      </c>
      <c r="NQ103" t="n">
        <v>0</v>
      </c>
      <c r="NR103" t="n">
        <v>0.0000720066661110857</v>
      </c>
      <c r="NS103" t="n">
        <v>0.000106398847224213</v>
      </c>
      <c r="NT103" t="n">
        <v>0.0000306255379533798</v>
      </c>
      <c r="NU103" t="n">
        <v>0.0000273114462211402</v>
      </c>
      <c r="NV103" t="n">
        <v>0.000112387818720135</v>
      </c>
      <c r="NW103" t="n">
        <v>0.000138927637388354</v>
      </c>
      <c r="NX103" t="n">
        <v>0.0000709141834463318</v>
      </c>
      <c r="NY103" t="n">
        <v>0.0000608582032781003</v>
      </c>
      <c r="NZ103" t="n">
        <v>0.0000657301399048742</v>
      </c>
      <c r="OA103" t="n">
        <v>0.0000166034873232842</v>
      </c>
      <c r="OB103" t="n">
        <v>0.000010465941567314</v>
      </c>
      <c r="OC103" t="n">
        <v>0.00000248391772281865</v>
      </c>
      <c r="OD103" t="n">
        <v>0.0000788465852816434</v>
      </c>
      <c r="OE103" t="n">
        <v>0.000103750060253248</v>
      </c>
      <c r="OF103" t="n">
        <v>0.0000575187533771475</v>
      </c>
      <c r="OG103" t="n">
        <v>0.000112257238341303</v>
      </c>
      <c r="OH103" t="n">
        <v>0.0000339934375168678</v>
      </c>
      <c r="OI103" t="n">
        <v>0.0000973449039563492</v>
      </c>
      <c r="OJ103" t="n">
        <v>0.000118839400032256</v>
      </c>
      <c r="OK103" t="n">
        <v>0.0000634440513782159</v>
      </c>
      <c r="OL103" t="n">
        <v>0.0000783413866469583</v>
      </c>
      <c r="OM103" t="n">
        <v>0.0000766398261867245</v>
      </c>
      <c r="ON103" t="n">
        <v>0.0000276221508148547</v>
      </c>
      <c r="OO103" t="n">
        <v>0</v>
      </c>
      <c r="OP103" t="n">
        <v>0.0000482717110599733</v>
      </c>
      <c r="OQ103" t="n">
        <v>0.0000726147597250376</v>
      </c>
      <c r="OR103" t="n">
        <v>0.000138904746237872</v>
      </c>
      <c r="OS103" t="n">
        <v>0.000201936776408257</v>
      </c>
      <c r="OT103" t="n">
        <v>0.000112378238786997</v>
      </c>
      <c r="OU103" t="n">
        <v>0.0000979981201641481</v>
      </c>
      <c r="OV103" t="n">
        <v>0</v>
      </c>
      <c r="OW103" t="n">
        <v>0</v>
      </c>
      <c r="OX103" t="n">
        <v>0.00378045959812967</v>
      </c>
      <c r="OY103" t="n">
        <v>0.00284392301039674</v>
      </c>
      <c r="OZ103" t="n">
        <v>0.000601718355017721</v>
      </c>
      <c r="PA103" t="n">
        <v>0.0000777449599514239</v>
      </c>
      <c r="PB103" t="n">
        <v>0</v>
      </c>
      <c r="PC103" t="n">
        <v>0.000208203385526863</v>
      </c>
      <c r="PD103" t="n">
        <v>0</v>
      </c>
      <c r="PE103" t="n">
        <v>0</v>
      </c>
      <c r="PF103" t="n">
        <v>0</v>
      </c>
      <c r="PG103" t="n">
        <v>0.00012312831321831</v>
      </c>
      <c r="PH103" t="n">
        <v>0.00108616927687159</v>
      </c>
      <c r="PI103" t="n">
        <v>0.000103680554621568</v>
      </c>
      <c r="PJ103" t="n">
        <v>0</v>
      </c>
      <c r="PK103" t="n">
        <v>0.0000575116467458455</v>
      </c>
      <c r="PL103" t="n">
        <v>0.000076994286105282</v>
      </c>
      <c r="PM103" t="n">
        <v>0</v>
      </c>
      <c r="PN103" t="n">
        <v>0</v>
      </c>
      <c r="PO103" t="n">
        <v>0</v>
      </c>
      <c r="PP103" t="n">
        <v>0</v>
      </c>
      <c r="PQ103" t="n">
        <v>0.000106398847224213</v>
      </c>
      <c r="PR103" t="n">
        <v>0.0000306255379533798</v>
      </c>
      <c r="PS103" t="n">
        <v>0.0000273114462211403</v>
      </c>
      <c r="PT103" t="n">
        <v>0.000112387818720135</v>
      </c>
      <c r="PU103" t="n">
        <v>0.000138927637388354</v>
      </c>
      <c r="PV103" t="n">
        <v>0.0000709141834463318</v>
      </c>
      <c r="PW103" t="n">
        <v>0.0000608582032781004</v>
      </c>
      <c r="PX103" t="n">
        <v>0.0000657301399048742</v>
      </c>
      <c r="PY103" t="n">
        <v>0.0000166034873232842</v>
      </c>
      <c r="PZ103" t="n">
        <v>0.000010465941567314</v>
      </c>
      <c r="QA103" t="n">
        <v>0.00000248391772281865</v>
      </c>
      <c r="QB103" t="n">
        <v>0.0000788465852816434</v>
      </c>
      <c r="QC103" t="n">
        <v>0.000103750060253248</v>
      </c>
      <c r="QD103" t="n">
        <v>0</v>
      </c>
      <c r="QE103" t="n">
        <v>0.000112257238341303</v>
      </c>
      <c r="QF103" t="n">
        <v>0.0000339934375168677</v>
      </c>
      <c r="QG103" t="n">
        <v>0.0000973449039563493</v>
      </c>
      <c r="QH103" t="n">
        <v>0.000118839400032256</v>
      </c>
      <c r="QI103" t="n">
        <v>0.000063444051378216</v>
      </c>
    </row>
    <row r="104">
      <c r="A104" t="s">
        <v>103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1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</row>
    <row r="105">
      <c r="A105" t="s">
        <v>104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</row>
    <row r="106">
      <c r="A106" t="s">
        <v>105</v>
      </c>
      <c r="B106" t="n">
        <v>0.000445898475275894</v>
      </c>
      <c r="C106" t="n">
        <v>0.000447045931235782</v>
      </c>
      <c r="D106" t="n">
        <v>0.000153963857891067</v>
      </c>
      <c r="E106" t="n">
        <v>0</v>
      </c>
      <c r="F106" t="n">
        <v>0</v>
      </c>
      <c r="G106" t="n">
        <v>0.000537124113045847</v>
      </c>
      <c r="H106" t="n">
        <v>0.000257355956373017</v>
      </c>
      <c r="I106" t="n">
        <v>0.00021372286542774</v>
      </c>
      <c r="J106" t="n">
        <v>0.000393472835848298</v>
      </c>
      <c r="K106" t="n">
        <v>0.000291236928024031</v>
      </c>
      <c r="L106" t="n">
        <v>0.000365188703308355</v>
      </c>
      <c r="M106" t="n">
        <v>0.000365819294341288</v>
      </c>
      <c r="N106" t="n">
        <v>0.000451674079930338</v>
      </c>
      <c r="O106" t="n">
        <v>0.000291224958847774</v>
      </c>
      <c r="P106" t="n">
        <v>0.000343082994110547</v>
      </c>
      <c r="Q106" t="n">
        <v>0.00039869804583862</v>
      </c>
      <c r="R106" t="n">
        <v>0</v>
      </c>
      <c r="S106" t="n">
        <v>0.000315142192713439</v>
      </c>
      <c r="T106" t="n">
        <v>0</v>
      </c>
      <c r="U106" t="n">
        <v>0.000349824711603753</v>
      </c>
      <c r="V106" t="n">
        <v>0.000277895488731759</v>
      </c>
      <c r="W106" t="n">
        <v>0.000372650411279394</v>
      </c>
      <c r="X106" t="n">
        <v>0.00102979904113278</v>
      </c>
      <c r="Y106" t="n">
        <v>0.000604780985054008</v>
      </c>
      <c r="Z106" t="n">
        <v>0.0103285313501891</v>
      </c>
      <c r="AA106" t="n">
        <v>0</v>
      </c>
      <c r="AB106" t="n">
        <v>0.0050010913030725</v>
      </c>
      <c r="AC106" t="n">
        <v>0.0037439976965152</v>
      </c>
      <c r="AD106" t="n">
        <v>0.00506013247389866</v>
      </c>
      <c r="AE106" t="n">
        <v>0.00436959807128946</v>
      </c>
      <c r="AF106" t="n">
        <v>0.00134007538357196</v>
      </c>
      <c r="AG106" t="n">
        <v>0.00339077638582402</v>
      </c>
      <c r="AH106" t="n">
        <v>0.000463874908410425</v>
      </c>
      <c r="AI106" t="n">
        <v>0.00037766131461537</v>
      </c>
      <c r="AJ106" t="n">
        <v>0.00138351055345331</v>
      </c>
      <c r="AK106" t="n">
        <v>0.000316571210981662</v>
      </c>
      <c r="AL106" t="n">
        <v>0.00020117984080994</v>
      </c>
      <c r="AM106" t="n">
        <v>0.000321621639711119</v>
      </c>
      <c r="AN106" t="n">
        <v>0.0011844828060112</v>
      </c>
      <c r="AO106" t="n">
        <v>0.0000896745505860148</v>
      </c>
      <c r="AP106" t="n">
        <v>0.0000565259928972941</v>
      </c>
      <c r="AQ106" t="n">
        <v>0.0000134155073054849</v>
      </c>
      <c r="AR106" t="n">
        <v>0.000232377835747551</v>
      </c>
      <c r="AS106" t="n">
        <v>0.00038553460225375</v>
      </c>
      <c r="AT106" t="n">
        <v>0.000211550073683849</v>
      </c>
      <c r="AU106" t="n">
        <v>0.000410884396856366</v>
      </c>
      <c r="AV106" t="n">
        <v>0.000265286831783377</v>
      </c>
      <c r="AW106" t="n">
        <v>0.000406557420782914</v>
      </c>
      <c r="AX106" t="n">
        <v>0.000538295808630022</v>
      </c>
      <c r="AY106" t="n">
        <v>0.000363279103856041</v>
      </c>
      <c r="AZ106" t="n">
        <v>0.000445898475275894</v>
      </c>
      <c r="BA106" t="n">
        <v>0.000447045931235782</v>
      </c>
      <c r="BB106" t="n">
        <v>0.000153963857891067</v>
      </c>
      <c r="BC106" t="n">
        <v>0</v>
      </c>
      <c r="BD106" t="n">
        <v>0.00057095990070915</v>
      </c>
      <c r="BE106" t="n">
        <v>0.000537124113045847</v>
      </c>
      <c r="BF106" t="n">
        <v>0.000257355956373017</v>
      </c>
      <c r="BG106" t="n">
        <v>0.00021372286542774</v>
      </c>
      <c r="BH106" t="n">
        <v>0.000393472835848297</v>
      </c>
      <c r="BI106" t="n">
        <v>0.000291236928024031</v>
      </c>
      <c r="BJ106" t="n">
        <v>0.000365188703308355</v>
      </c>
      <c r="BK106" t="n">
        <v>0.000365819294341288</v>
      </c>
      <c r="BL106" t="n">
        <v>0.000451674079930338</v>
      </c>
      <c r="BM106" t="n">
        <v>0.000291224958847774</v>
      </c>
      <c r="BN106" t="n">
        <v>0.000343082994110547</v>
      </c>
      <c r="BO106" t="n">
        <v>0.00039869804583862</v>
      </c>
      <c r="BP106" t="n">
        <v>0</v>
      </c>
      <c r="BQ106" t="n">
        <v>0.000315142192713439</v>
      </c>
      <c r="BR106" t="n">
        <v>0.000504039123792876</v>
      </c>
      <c r="BS106" t="n">
        <v>0.000349824711603753</v>
      </c>
      <c r="BT106" t="n">
        <v>0.000277895488731759</v>
      </c>
      <c r="BU106" t="n">
        <v>0.000372650411279394</v>
      </c>
      <c r="BV106" t="n">
        <v>0.00102979904113278</v>
      </c>
      <c r="BW106" t="n">
        <v>0.000604780985054008</v>
      </c>
      <c r="BX106" t="n">
        <v>0.0103285313501892</v>
      </c>
      <c r="BY106" t="n">
        <v>0</v>
      </c>
      <c r="BZ106" t="n">
        <v>0.0050010913030725</v>
      </c>
      <c r="CA106" t="n">
        <v>0.0037439976965152</v>
      </c>
      <c r="CB106" t="n">
        <v>0.00506013247389865</v>
      </c>
      <c r="CC106" t="n">
        <v>0.00436959807128946</v>
      </c>
      <c r="CD106" t="n">
        <v>0.00134007538357196</v>
      </c>
      <c r="CE106" t="n">
        <v>0.00339077638582402</v>
      </c>
      <c r="CF106" t="n">
        <v>0.000463874908410425</v>
      </c>
      <c r="CG106" t="n">
        <v>0.00037766131461537</v>
      </c>
      <c r="CH106" t="n">
        <v>0.00138351055345331</v>
      </c>
      <c r="CI106" t="n">
        <v>0.000316571210981662</v>
      </c>
      <c r="CJ106" t="n">
        <v>0.00020117984080994</v>
      </c>
      <c r="CK106" t="n">
        <v>0.000321621639711119</v>
      </c>
      <c r="CL106" t="n">
        <v>0.0011844828060112</v>
      </c>
      <c r="CM106" t="n">
        <v>0.0000896745505860148</v>
      </c>
      <c r="CN106" t="n">
        <v>0.000056525992897294</v>
      </c>
      <c r="CO106" t="n">
        <v>0.0000134155073054849</v>
      </c>
      <c r="CP106" t="n">
        <v>0.00023237783574755</v>
      </c>
      <c r="CQ106" t="n">
        <v>0.00038553460225375</v>
      </c>
      <c r="CR106" t="n">
        <v>0</v>
      </c>
      <c r="CS106" t="n">
        <v>0.000410884396856366</v>
      </c>
      <c r="CT106" t="n">
        <v>0.000265286831783377</v>
      </c>
      <c r="CU106" t="n">
        <v>0.000406557420782914</v>
      </c>
      <c r="CV106" t="n">
        <v>0.000538295808630022</v>
      </c>
      <c r="CW106" t="n">
        <v>0.000363279103856042</v>
      </c>
      <c r="CX106" t="n">
        <v>0.000445898475275894</v>
      </c>
      <c r="CY106" t="n">
        <v>0.000447045931235782</v>
      </c>
      <c r="CZ106" t="n">
        <v>0</v>
      </c>
      <c r="DA106" t="n">
        <v>0</v>
      </c>
      <c r="DB106" t="n">
        <v>1.00057095990071</v>
      </c>
      <c r="DC106" t="n">
        <v>0.000537124113045847</v>
      </c>
      <c r="DD106" t="n">
        <v>0.000257355956373017</v>
      </c>
      <c r="DE106" t="n">
        <v>0.00021372286542774</v>
      </c>
      <c r="DF106" t="n">
        <v>0</v>
      </c>
      <c r="DG106" t="n">
        <v>0.000291236928024031</v>
      </c>
      <c r="DH106" t="n">
        <v>0</v>
      </c>
      <c r="DI106" t="n">
        <v>0</v>
      </c>
      <c r="DJ106" t="n">
        <v>0.000451674079930338</v>
      </c>
      <c r="DK106" t="n">
        <v>0</v>
      </c>
      <c r="DL106" t="n">
        <v>0.000343082994110547</v>
      </c>
      <c r="DM106" t="n">
        <v>0</v>
      </c>
      <c r="DN106" t="n">
        <v>0</v>
      </c>
      <c r="DO106" t="n">
        <v>0</v>
      </c>
      <c r="DP106" t="n">
        <v>0</v>
      </c>
      <c r="DQ106" t="n">
        <v>0.000349824711603753</v>
      </c>
      <c r="DR106" t="n">
        <v>0</v>
      </c>
      <c r="DS106" t="n">
        <v>0.000372650411279394</v>
      </c>
      <c r="DT106" t="n">
        <v>0.00102979904113278</v>
      </c>
      <c r="DU106" t="n">
        <v>0.000604780985054009</v>
      </c>
      <c r="DV106" t="n">
        <v>0</v>
      </c>
      <c r="DW106" t="n">
        <v>0</v>
      </c>
      <c r="DX106" t="n">
        <v>0.0050010913030725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0.000463874908410425</v>
      </c>
      <c r="EE106" t="n">
        <v>0.000377661314615371</v>
      </c>
      <c r="EF106" t="n">
        <v>0.00138351055345331</v>
      </c>
      <c r="EG106" t="n">
        <v>0.000316571210981662</v>
      </c>
      <c r="EH106" t="n">
        <v>0.00020117984080994</v>
      </c>
      <c r="EI106" t="n">
        <v>0.000321621639711119</v>
      </c>
      <c r="EJ106" t="n">
        <v>0.0011844828060112</v>
      </c>
      <c r="EK106" t="n">
        <v>0.0000896745505860148</v>
      </c>
      <c r="EL106" t="n">
        <v>0.000056525992897294</v>
      </c>
      <c r="EM106" t="n">
        <v>0.0000134155073054849</v>
      </c>
      <c r="EN106" t="n">
        <v>0</v>
      </c>
      <c r="EO106" t="n">
        <v>0.00038553460225375</v>
      </c>
      <c r="EP106" t="n">
        <v>0</v>
      </c>
      <c r="EQ106" t="n">
        <v>0</v>
      </c>
      <c r="ER106" t="n">
        <v>0.000265286831783377</v>
      </c>
      <c r="ES106" t="n">
        <v>0.000406557420782914</v>
      </c>
      <c r="ET106" t="n">
        <v>0.000538295808630022</v>
      </c>
      <c r="EU106" t="n">
        <v>0.000363279103856041</v>
      </c>
      <c r="EV106" t="n">
        <v>0.000445898475275894</v>
      </c>
      <c r="EW106" t="n">
        <v>0.000447045931235782</v>
      </c>
      <c r="EX106" t="n">
        <v>0.000153963857891067</v>
      </c>
      <c r="EY106" t="n">
        <v>0.000366400312473064</v>
      </c>
      <c r="EZ106" t="n">
        <v>0.000570959900709151</v>
      </c>
      <c r="FA106" t="n">
        <v>0.000537124113045847</v>
      </c>
      <c r="FB106" t="n">
        <v>0.000257355956373017</v>
      </c>
      <c r="FC106" t="n">
        <v>0.00021372286542774</v>
      </c>
      <c r="FD106" t="n">
        <v>0.000393472835848298</v>
      </c>
      <c r="FE106" t="n">
        <v>0.000291236928024031</v>
      </c>
      <c r="FF106" t="n">
        <v>0</v>
      </c>
      <c r="FG106" t="n">
        <v>0</v>
      </c>
      <c r="FH106" t="n">
        <v>0.000451674079930338</v>
      </c>
      <c r="FI106" t="n">
        <v>0.000291224958847773</v>
      </c>
      <c r="FJ106" t="n">
        <v>0</v>
      </c>
      <c r="FK106" t="n">
        <v>0.00039869804583862</v>
      </c>
      <c r="FL106" t="n">
        <v>0</v>
      </c>
      <c r="FM106" t="n">
        <v>0.000315142192713439</v>
      </c>
      <c r="FN106" t="n">
        <v>0</v>
      </c>
      <c r="FO106" t="n">
        <v>0.000349824711603753</v>
      </c>
      <c r="FP106" t="n">
        <v>0</v>
      </c>
      <c r="FQ106" t="n">
        <v>0.000372650411279394</v>
      </c>
      <c r="FR106" t="n">
        <v>0.00102979904113278</v>
      </c>
      <c r="FS106" t="n">
        <v>0.000604780985054008</v>
      </c>
      <c r="FT106" t="n">
        <v>0.0103285313501892</v>
      </c>
      <c r="FU106" t="n">
        <v>0</v>
      </c>
      <c r="FV106" t="n">
        <v>0.00500109130307251</v>
      </c>
      <c r="FW106" t="n">
        <v>0.0037439976965152</v>
      </c>
      <c r="FX106" t="n">
        <v>0</v>
      </c>
      <c r="FY106" t="n">
        <v>0</v>
      </c>
      <c r="FZ106" t="n">
        <v>0</v>
      </c>
      <c r="GA106" t="n">
        <v>0.00339077638582402</v>
      </c>
      <c r="GB106" t="n">
        <v>0.000463874908410425</v>
      </c>
      <c r="GC106" t="n">
        <v>0.000377661314615371</v>
      </c>
      <c r="GD106" t="n">
        <v>0.00138351055345331</v>
      </c>
      <c r="GE106" t="n">
        <v>0.000316571210981662</v>
      </c>
      <c r="GF106" t="n">
        <v>0.00020117984080994</v>
      </c>
      <c r="GG106" t="n">
        <v>0.000321621639711119</v>
      </c>
      <c r="GH106" t="n">
        <v>0.0011844828060112</v>
      </c>
      <c r="GI106" t="n">
        <v>0.0000896745505860148</v>
      </c>
      <c r="GJ106" t="n">
        <v>0.0000565259928972941</v>
      </c>
      <c r="GK106" t="n">
        <v>0</v>
      </c>
      <c r="GL106" t="n">
        <v>0.000232377835747551</v>
      </c>
      <c r="GM106" t="n">
        <v>0.000385534602253749</v>
      </c>
      <c r="GN106" t="n">
        <v>0</v>
      </c>
      <c r="GO106" t="n">
        <v>0.000410884396856366</v>
      </c>
      <c r="GP106" t="n">
        <v>0.000265286831783377</v>
      </c>
      <c r="GQ106" t="n">
        <v>0.000406557420782914</v>
      </c>
      <c r="GR106" t="n">
        <v>0.000538295808630022</v>
      </c>
      <c r="GS106" t="n">
        <v>0.000363279103856041</v>
      </c>
      <c r="GT106" t="n">
        <v>0.000445898475275894</v>
      </c>
      <c r="GU106" t="n">
        <v>0.000447045931235782</v>
      </c>
      <c r="GV106" t="n">
        <v>0</v>
      </c>
      <c r="GW106" t="n">
        <v>0.000366400312473064</v>
      </c>
      <c r="GX106" t="n">
        <v>0</v>
      </c>
      <c r="GY106" t="n">
        <v>0.000537124113045847</v>
      </c>
      <c r="GZ106" t="n">
        <v>0.000257355956373017</v>
      </c>
      <c r="HA106" t="n">
        <v>0.00021372286542774</v>
      </c>
      <c r="HB106" t="n">
        <v>0.000393472835848297</v>
      </c>
      <c r="HC106" t="n">
        <v>0.000291236928024031</v>
      </c>
      <c r="HD106" t="n">
        <v>0.000365188703308355</v>
      </c>
      <c r="HE106" t="n">
        <v>0.000365819294341289</v>
      </c>
      <c r="HF106" t="n">
        <v>0.000451674079930338</v>
      </c>
      <c r="HG106" t="n">
        <v>0.000291224958847774</v>
      </c>
      <c r="HH106" t="n">
        <v>0.000343082994110547</v>
      </c>
      <c r="HI106" t="n">
        <v>0.00039869804583862</v>
      </c>
      <c r="HJ106" t="n">
        <v>0</v>
      </c>
      <c r="HK106" t="n">
        <v>0.000315142192713439</v>
      </c>
      <c r="HL106" t="n">
        <v>0.000504039123792877</v>
      </c>
      <c r="HM106" t="n">
        <v>0.000349824711603753</v>
      </c>
      <c r="HN106" t="n">
        <v>0.000277895488731759</v>
      </c>
      <c r="HO106" t="n">
        <v>0.000372650411279393</v>
      </c>
      <c r="HP106" t="n">
        <v>0.00102979904113278</v>
      </c>
      <c r="HQ106" t="n">
        <v>0.000604780985054008</v>
      </c>
      <c r="HR106" t="n">
        <v>0.0103285313501892</v>
      </c>
      <c r="HS106" t="n">
        <v>0.00916527108001608</v>
      </c>
      <c r="HT106" t="n">
        <v>0.0050010913030725</v>
      </c>
      <c r="HU106" t="n">
        <v>0.0037439976965152</v>
      </c>
      <c r="HV106" t="n">
        <v>0.00506013247389865</v>
      </c>
      <c r="HW106" t="n">
        <v>0.00436959807128946</v>
      </c>
      <c r="HX106" t="n">
        <v>0.00134007538357196</v>
      </c>
      <c r="HY106" t="n">
        <v>0.00339077638582402</v>
      </c>
      <c r="HZ106" t="n">
        <v>0.000463874908410425</v>
      </c>
      <c r="IA106" t="n">
        <v>0.00037766131461537</v>
      </c>
      <c r="IB106" t="n">
        <v>0.00138351055345331</v>
      </c>
      <c r="IC106" t="n">
        <v>0.000316571210981662</v>
      </c>
      <c r="ID106" t="n">
        <v>0.00020117984080994</v>
      </c>
      <c r="IE106" t="n">
        <v>0.000321621639711119</v>
      </c>
      <c r="IF106" t="n">
        <v>0.0011844828060112</v>
      </c>
      <c r="IG106" t="n">
        <v>0.0000896745505860148</v>
      </c>
      <c r="IH106" t="n">
        <v>0.000056525992897294</v>
      </c>
      <c r="II106" t="n">
        <v>0.0000134155073054849</v>
      </c>
      <c r="IJ106" t="n">
        <v>0.000232377835747551</v>
      </c>
      <c r="IK106" t="n">
        <v>0.00038553460225375</v>
      </c>
      <c r="IL106" t="n">
        <v>0.000211550073683849</v>
      </c>
      <c r="IM106" t="n">
        <v>0.000410884396856366</v>
      </c>
      <c r="IN106" t="n">
        <v>0.000265286831783377</v>
      </c>
      <c r="IO106" t="n">
        <v>0.000406557420782914</v>
      </c>
      <c r="IP106" t="n">
        <v>0.000538295808630022</v>
      </c>
      <c r="IQ106" t="n">
        <v>0.000363279103856041</v>
      </c>
      <c r="IR106" t="n">
        <v>0.000445898475275894</v>
      </c>
      <c r="IS106" t="n">
        <v>0.000447045931235782</v>
      </c>
      <c r="IT106" t="n">
        <v>0</v>
      </c>
      <c r="IU106" t="n">
        <v>0</v>
      </c>
      <c r="IV106" t="n">
        <v>0.00057095990070915</v>
      </c>
      <c r="IW106" t="n">
        <v>0.000537124113045847</v>
      </c>
      <c r="IX106" t="n">
        <v>0.000257355956373017</v>
      </c>
      <c r="IY106" t="n">
        <v>0.00021372286542774</v>
      </c>
      <c r="IZ106" t="n">
        <v>0.000393472835848297</v>
      </c>
      <c r="JA106" t="n">
        <v>0.000291236928024031</v>
      </c>
      <c r="JB106" t="n">
        <v>0.000365188703308354</v>
      </c>
      <c r="JC106" t="n">
        <v>0</v>
      </c>
      <c r="JD106" t="n">
        <v>0.000451674079930338</v>
      </c>
      <c r="JE106" t="n">
        <v>0.000291224958847774</v>
      </c>
      <c r="JF106" t="n">
        <v>0.000343082994110547</v>
      </c>
      <c r="JG106" t="n">
        <v>0</v>
      </c>
      <c r="JH106" t="n">
        <v>0</v>
      </c>
      <c r="JI106" t="n">
        <v>0.000315142192713439</v>
      </c>
      <c r="JJ106" t="n">
        <v>0.000504039123792876</v>
      </c>
      <c r="JK106" t="n">
        <v>0.000349824711603753</v>
      </c>
      <c r="JL106" t="n">
        <v>0</v>
      </c>
      <c r="JM106" t="n">
        <v>0.000372650411279394</v>
      </c>
      <c r="JN106" t="n">
        <v>0.00102979904113278</v>
      </c>
      <c r="JO106" t="n">
        <v>0.000604780985054008</v>
      </c>
      <c r="JP106" t="n">
        <v>0.0103285313501892</v>
      </c>
      <c r="JQ106" t="n">
        <v>0.0091652710800161</v>
      </c>
      <c r="JR106" t="n">
        <v>0.0050010913030725</v>
      </c>
      <c r="JS106" t="n">
        <v>0.0037439976965152</v>
      </c>
      <c r="JT106" t="n">
        <v>0.00506013247389866</v>
      </c>
      <c r="JU106" t="n">
        <v>0</v>
      </c>
      <c r="JV106" t="n">
        <v>0</v>
      </c>
      <c r="JW106" t="n">
        <v>0.00339077638582401</v>
      </c>
      <c r="JX106" t="n">
        <v>0.000463874908410424</v>
      </c>
      <c r="JY106" t="n">
        <v>0.000377661314615371</v>
      </c>
      <c r="JZ106" t="n">
        <v>0.00138351055345331</v>
      </c>
      <c r="KA106" t="n">
        <v>0.000316571210981662</v>
      </c>
      <c r="KB106" t="n">
        <v>0.00020117984080994</v>
      </c>
      <c r="KC106" t="n">
        <v>0.000321621639711119</v>
      </c>
      <c r="KD106" t="n">
        <v>0.0011844828060112</v>
      </c>
      <c r="KE106" t="n">
        <v>0.0000896745505860148</v>
      </c>
      <c r="KF106" t="n">
        <v>0.000056525992897294</v>
      </c>
      <c r="KG106" t="n">
        <v>0</v>
      </c>
      <c r="KH106" t="n">
        <v>0.000232377835747551</v>
      </c>
      <c r="KI106" t="n">
        <v>0.000385534602253749</v>
      </c>
      <c r="KJ106" t="n">
        <v>0.000211550073683849</v>
      </c>
      <c r="KK106" t="n">
        <v>0.000410884396856367</v>
      </c>
      <c r="KL106" t="n">
        <v>0.000265286831783377</v>
      </c>
      <c r="KM106" t="n">
        <v>0.000406557420782914</v>
      </c>
      <c r="KN106" t="n">
        <v>0.000538295808630022</v>
      </c>
      <c r="KO106" t="n">
        <v>0.000363279103856042</v>
      </c>
      <c r="KP106" t="n">
        <v>0.000445898475275895</v>
      </c>
      <c r="KQ106" t="n">
        <v>0</v>
      </c>
      <c r="KR106" t="n">
        <v>0</v>
      </c>
      <c r="KS106" t="n">
        <v>0.000366400312473064</v>
      </c>
      <c r="KT106" t="n">
        <v>0.00057095990070915</v>
      </c>
      <c r="KU106" t="n">
        <v>0.000537124113045847</v>
      </c>
      <c r="KV106" t="n">
        <v>0.000257355956373017</v>
      </c>
      <c r="KW106" t="n">
        <v>0.00021372286542774</v>
      </c>
      <c r="KX106" t="n">
        <v>0.000393472835848298</v>
      </c>
      <c r="KY106" t="n">
        <v>0.000291236928024031</v>
      </c>
      <c r="KZ106" t="n">
        <v>0.000365188703308355</v>
      </c>
      <c r="LA106" t="n">
        <v>0.000365819294341289</v>
      </c>
      <c r="LB106" t="n">
        <v>0.000451674079930338</v>
      </c>
      <c r="LC106" t="n">
        <v>0.000291224958847774</v>
      </c>
      <c r="LD106" t="n">
        <v>0.000343082994110547</v>
      </c>
      <c r="LE106" t="n">
        <v>0.000398698045838621</v>
      </c>
      <c r="LF106" t="n">
        <v>0.000370006270068849</v>
      </c>
      <c r="LG106" t="n">
        <v>0.000315142192713439</v>
      </c>
      <c r="LH106" t="n">
        <v>0.000504039123792877</v>
      </c>
      <c r="LI106" t="n">
        <v>0.000349824711603753</v>
      </c>
      <c r="LJ106" t="n">
        <v>0.000277895488731759</v>
      </c>
      <c r="LK106" t="n">
        <v>0.000372650411279393</v>
      </c>
      <c r="LL106" t="n">
        <v>0.00102979904113278</v>
      </c>
      <c r="LM106" t="n">
        <v>0.000604780985054008</v>
      </c>
      <c r="LN106" t="n">
        <v>0.0103285313501892</v>
      </c>
      <c r="LO106" t="n">
        <v>0.0091652710800161</v>
      </c>
      <c r="LP106" t="n">
        <v>0.00500109130307251</v>
      </c>
      <c r="LQ106" t="n">
        <v>0.0037439976965152</v>
      </c>
      <c r="LR106" t="n">
        <v>0.00506013247389866</v>
      </c>
      <c r="LS106" t="n">
        <v>0.00436959807128946</v>
      </c>
      <c r="LT106" t="n">
        <v>0.00134007538357196</v>
      </c>
      <c r="LU106" t="n">
        <v>0.00339077638582401</v>
      </c>
      <c r="LV106" t="n">
        <v>0.000463874908410425</v>
      </c>
      <c r="LW106" t="n">
        <v>0.00037766131461537</v>
      </c>
      <c r="LX106" t="n">
        <v>0.00138351055345331</v>
      </c>
      <c r="LY106" t="n">
        <v>0.000316571210981662</v>
      </c>
      <c r="LZ106" t="n">
        <v>0.00020117984080994</v>
      </c>
      <c r="MA106" t="n">
        <v>0.000321621639711119</v>
      </c>
      <c r="MB106" t="n">
        <v>0.0011844828060112</v>
      </c>
      <c r="MC106" t="n">
        <v>0.0000896745505860148</v>
      </c>
      <c r="MD106" t="n">
        <v>0.0000565259928972941</v>
      </c>
      <c r="ME106" t="n">
        <v>0.0000134155073054849</v>
      </c>
      <c r="MF106" t="n">
        <v>0.000232377835747551</v>
      </c>
      <c r="MG106" t="n">
        <v>0.000385534602253749</v>
      </c>
      <c r="MH106" t="n">
        <v>0.000211550073683849</v>
      </c>
      <c r="MI106" t="n">
        <v>0.000410884396856367</v>
      </c>
      <c r="MJ106" t="n">
        <v>0.000265286831783377</v>
      </c>
      <c r="MK106" t="n">
        <v>0.000406557420782914</v>
      </c>
      <c r="ML106" t="n">
        <v>0.000538295808630023</v>
      </c>
      <c r="MM106" t="n">
        <v>0.000363279103856042</v>
      </c>
      <c r="MN106" t="n">
        <v>0.000445898475275894</v>
      </c>
      <c r="MO106" t="n">
        <v>0.000447045931235782</v>
      </c>
      <c r="MP106" t="n">
        <v>0</v>
      </c>
      <c r="MQ106" t="n">
        <v>0.000366400312473064</v>
      </c>
      <c r="MR106" t="n">
        <v>0.00057095990070915</v>
      </c>
      <c r="MS106" t="n">
        <v>0.000537124113045847</v>
      </c>
      <c r="MT106" t="n">
        <v>0.000257355956373017</v>
      </c>
      <c r="MU106" t="n">
        <v>0.00021372286542774</v>
      </c>
      <c r="MV106" t="n">
        <v>0.000393472835848298</v>
      </c>
      <c r="MW106" t="n">
        <v>0.000291236928024031</v>
      </c>
      <c r="MX106" t="n">
        <v>0</v>
      </c>
      <c r="MY106" t="n">
        <v>0</v>
      </c>
      <c r="MZ106" t="n">
        <v>0.000451674079930339</v>
      </c>
      <c r="NA106" t="n">
        <v>0</v>
      </c>
      <c r="NB106" t="n">
        <v>0.000343082994110547</v>
      </c>
      <c r="NC106" t="n">
        <v>0.00039869804583862</v>
      </c>
      <c r="ND106" t="n">
        <v>0</v>
      </c>
      <c r="NE106" t="n">
        <v>0.000315142192713439</v>
      </c>
      <c r="NF106" t="n">
        <v>0.000504039123792877</v>
      </c>
      <c r="NG106" t="n">
        <v>0.000349824711603753</v>
      </c>
      <c r="NH106" t="n">
        <v>0</v>
      </c>
      <c r="NI106" t="n">
        <v>0.000372650411279394</v>
      </c>
      <c r="NJ106" t="n">
        <v>0.00102979904113278</v>
      </c>
      <c r="NK106" t="n">
        <v>0.000604780985054008</v>
      </c>
      <c r="NL106" t="n">
        <v>0.0103285313501891</v>
      </c>
      <c r="NM106" t="n">
        <v>0.00916527108001609</v>
      </c>
      <c r="NN106" t="n">
        <v>0.0050010913030725</v>
      </c>
      <c r="NO106" t="n">
        <v>0.0037439976965152</v>
      </c>
      <c r="NP106" t="n">
        <v>0.00506013247389866</v>
      </c>
      <c r="NQ106" t="n">
        <v>0</v>
      </c>
      <c r="NR106" t="n">
        <v>0.00134007538357196</v>
      </c>
      <c r="NS106" t="n">
        <v>0.00339077638582402</v>
      </c>
      <c r="NT106" t="n">
        <v>0.000463874908410425</v>
      </c>
      <c r="NU106" t="n">
        <v>0.00037766131461537</v>
      </c>
      <c r="NV106" t="n">
        <v>0.00138351055345331</v>
      </c>
      <c r="NW106" t="n">
        <v>0.000316571210981662</v>
      </c>
      <c r="NX106" t="n">
        <v>0.00020117984080994</v>
      </c>
      <c r="NY106" t="n">
        <v>0.000321621639711119</v>
      </c>
      <c r="NZ106" t="n">
        <v>0.0011844828060112</v>
      </c>
      <c r="OA106" t="n">
        <v>0.0000896745505860148</v>
      </c>
      <c r="OB106" t="n">
        <v>0.0000565259928972941</v>
      </c>
      <c r="OC106" t="n">
        <v>0.0000134155073054849</v>
      </c>
      <c r="OD106" t="n">
        <v>0.000232377835747551</v>
      </c>
      <c r="OE106" t="n">
        <v>0.00038553460225375</v>
      </c>
      <c r="OF106" t="n">
        <v>0.000211550073683849</v>
      </c>
      <c r="OG106" t="n">
        <v>0.000410884396856367</v>
      </c>
      <c r="OH106" t="n">
        <v>0.000265286831783377</v>
      </c>
      <c r="OI106" t="n">
        <v>0.000406557420782914</v>
      </c>
      <c r="OJ106" t="n">
        <v>0.000538295808630022</v>
      </c>
      <c r="OK106" t="n">
        <v>0.000363279103856041</v>
      </c>
      <c r="OL106" t="n">
        <v>0.000445898475275894</v>
      </c>
      <c r="OM106" t="n">
        <v>0.000447045931235782</v>
      </c>
      <c r="ON106" t="n">
        <v>0.000153963857891067</v>
      </c>
      <c r="OO106" t="n">
        <v>0</v>
      </c>
      <c r="OP106" t="n">
        <v>0.000570959900709151</v>
      </c>
      <c r="OQ106" t="n">
        <v>0.000537124113045847</v>
      </c>
      <c r="OR106" t="n">
        <v>0.000257355956373017</v>
      </c>
      <c r="OS106" t="n">
        <v>0.00021372286542774</v>
      </c>
      <c r="OT106" t="n">
        <v>0.000393472835848297</v>
      </c>
      <c r="OU106" t="n">
        <v>0.000291236928024032</v>
      </c>
      <c r="OV106" t="n">
        <v>0</v>
      </c>
      <c r="OW106" t="n">
        <v>0</v>
      </c>
      <c r="OX106" t="n">
        <v>0.000451674079930339</v>
      </c>
      <c r="OY106" t="n">
        <v>0.000291224958847773</v>
      </c>
      <c r="OZ106" t="n">
        <v>0.000343082994110547</v>
      </c>
      <c r="PA106" t="n">
        <v>0.00039869804583862</v>
      </c>
      <c r="PB106" t="n">
        <v>0</v>
      </c>
      <c r="PC106" t="n">
        <v>0.000315142192713439</v>
      </c>
      <c r="PD106" t="n">
        <v>0</v>
      </c>
      <c r="PE106" t="n">
        <v>0</v>
      </c>
      <c r="PF106" t="n">
        <v>0</v>
      </c>
      <c r="PG106" t="n">
        <v>0.000372650411279393</v>
      </c>
      <c r="PH106" t="n">
        <v>0.00102979904113278</v>
      </c>
      <c r="PI106" t="n">
        <v>0.000604780985054008</v>
      </c>
      <c r="PJ106" t="n">
        <v>0</v>
      </c>
      <c r="PK106" t="n">
        <v>0.0091652710800161</v>
      </c>
      <c r="PL106" t="n">
        <v>0.0050010913030725</v>
      </c>
      <c r="PM106" t="n">
        <v>0</v>
      </c>
      <c r="PN106" t="n">
        <v>0</v>
      </c>
      <c r="PO106" t="n">
        <v>0</v>
      </c>
      <c r="PP106" t="n">
        <v>0</v>
      </c>
      <c r="PQ106" t="n">
        <v>0.00339077638582402</v>
      </c>
      <c r="PR106" t="n">
        <v>0.000463874908410425</v>
      </c>
      <c r="PS106" t="n">
        <v>0.000377661314615371</v>
      </c>
      <c r="PT106" t="n">
        <v>0.00138351055345331</v>
      </c>
      <c r="PU106" t="n">
        <v>0.000316571210981663</v>
      </c>
      <c r="PV106" t="n">
        <v>0.00020117984080994</v>
      </c>
      <c r="PW106" t="n">
        <v>0.000321621639711119</v>
      </c>
      <c r="PX106" t="n">
        <v>0.0011844828060112</v>
      </c>
      <c r="PY106" t="n">
        <v>0.0000896745505860149</v>
      </c>
      <c r="PZ106" t="n">
        <v>0.000056525992897294</v>
      </c>
      <c r="QA106" t="n">
        <v>0.0000134155073054849</v>
      </c>
      <c r="QB106" t="n">
        <v>0.00023237783574755</v>
      </c>
      <c r="QC106" t="n">
        <v>0.000385534602253749</v>
      </c>
      <c r="QD106" t="n">
        <v>0</v>
      </c>
      <c r="QE106" t="n">
        <v>0.000410884396856367</v>
      </c>
      <c r="QF106" t="n">
        <v>0.000265286831783377</v>
      </c>
      <c r="QG106" t="n">
        <v>0.000406557420782914</v>
      </c>
      <c r="QH106" t="n">
        <v>0.000538295808630023</v>
      </c>
      <c r="QI106" t="n">
        <v>0.000363279103856041</v>
      </c>
    </row>
    <row r="107">
      <c r="A107" t="s">
        <v>106</v>
      </c>
      <c r="B107" t="n">
        <v>0.0158199186977769</v>
      </c>
      <c r="C107" t="n">
        <v>0.0160021900235676</v>
      </c>
      <c r="D107" t="n">
        <v>0.00580371051650313</v>
      </c>
      <c r="E107" t="n">
        <v>0</v>
      </c>
      <c r="F107" t="n">
        <v>0</v>
      </c>
      <c r="G107" t="n">
        <v>0.00661173057509935</v>
      </c>
      <c r="H107" t="n">
        <v>0.00813830783949604</v>
      </c>
      <c r="I107" t="n">
        <v>0.00700793155674723</v>
      </c>
      <c r="J107" t="n">
        <v>0.0101451370810383</v>
      </c>
      <c r="K107" t="n">
        <v>0.00678066734752473</v>
      </c>
      <c r="L107" t="n">
        <v>0.0106064004177548</v>
      </c>
      <c r="M107" t="n">
        <v>0.00905376032214305</v>
      </c>
      <c r="N107" t="n">
        <v>0.00973558885078086</v>
      </c>
      <c r="O107" t="n">
        <v>0.00907964642255789</v>
      </c>
      <c r="P107" t="n">
        <v>0.00813405414028979</v>
      </c>
      <c r="Q107" t="n">
        <v>0.121100431057821</v>
      </c>
      <c r="R107" t="n">
        <v>0</v>
      </c>
      <c r="S107" t="n">
        <v>0.018886334245846</v>
      </c>
      <c r="T107" t="n">
        <v>0</v>
      </c>
      <c r="U107" t="n">
        <v>0.0154516743372169</v>
      </c>
      <c r="V107" t="n">
        <v>0.0501505184264208</v>
      </c>
      <c r="W107" t="n">
        <v>0.0772971605400424</v>
      </c>
      <c r="X107" t="n">
        <v>0.0081800290359984</v>
      </c>
      <c r="Y107" t="n">
        <v>0.029468517835161</v>
      </c>
      <c r="Z107" t="n">
        <v>0.0169222067979556</v>
      </c>
      <c r="AA107" t="n">
        <v>0</v>
      </c>
      <c r="AB107" t="n">
        <v>0.00899834937707594</v>
      </c>
      <c r="AC107" t="n">
        <v>0.00855886131209357</v>
      </c>
      <c r="AD107" t="n">
        <v>0.0117305866996082</v>
      </c>
      <c r="AE107" t="n">
        <v>0.00662488782314475</v>
      </c>
      <c r="AF107" t="n">
        <v>0.00662650860706951</v>
      </c>
      <c r="AG107" t="n">
        <v>0.00882428035697143</v>
      </c>
      <c r="AH107" t="n">
        <v>0.00484206105899441</v>
      </c>
      <c r="AI107" t="n">
        <v>0.00340350849529348</v>
      </c>
      <c r="AJ107" t="n">
        <v>0.02405187918215</v>
      </c>
      <c r="AK107" t="n">
        <v>0.00581532906901907</v>
      </c>
      <c r="AL107" t="n">
        <v>0.00429983404393749</v>
      </c>
      <c r="AM107" t="n">
        <v>0.0130596887996566</v>
      </c>
      <c r="AN107" t="n">
        <v>0.00540854748345009</v>
      </c>
      <c r="AO107" t="n">
        <v>0.00142315043261246</v>
      </c>
      <c r="AP107" t="n">
        <v>0.000897077160908934</v>
      </c>
      <c r="AQ107" t="n">
        <v>0.000212906392067972</v>
      </c>
      <c r="AR107" t="n">
        <v>0.00498470674138301</v>
      </c>
      <c r="AS107" t="n">
        <v>0.00760850650111842</v>
      </c>
      <c r="AT107" t="n">
        <v>0.00461512077355011</v>
      </c>
      <c r="AU107" t="n">
        <v>0.00812777442548483</v>
      </c>
      <c r="AV107" t="n">
        <v>0.00365533899177567</v>
      </c>
      <c r="AW107" t="n">
        <v>0.00655748003137877</v>
      </c>
      <c r="AX107" t="n">
        <v>0.00834604914730131</v>
      </c>
      <c r="AY107" t="n">
        <v>0.0073630793336071</v>
      </c>
      <c r="AZ107" t="n">
        <v>0.0158199186977769</v>
      </c>
      <c r="BA107" t="n">
        <v>0.0160021900235676</v>
      </c>
      <c r="BB107" t="n">
        <v>0.00580371051650313</v>
      </c>
      <c r="BC107" t="n">
        <v>0</v>
      </c>
      <c r="BD107" t="n">
        <v>0.00710135712083853</v>
      </c>
      <c r="BE107" t="n">
        <v>0.00661173057509935</v>
      </c>
      <c r="BF107" t="n">
        <v>0.00813830783949604</v>
      </c>
      <c r="BG107" t="n">
        <v>0.00700793155674723</v>
      </c>
      <c r="BH107" t="n">
        <v>0.0101451370810383</v>
      </c>
      <c r="BI107" t="n">
        <v>0.00678066734752473</v>
      </c>
      <c r="BJ107" t="n">
        <v>0.0106064004177548</v>
      </c>
      <c r="BK107" t="n">
        <v>0.00905376032214305</v>
      </c>
      <c r="BL107" t="n">
        <v>0.00973558885078086</v>
      </c>
      <c r="BM107" t="n">
        <v>0.00907964642255789</v>
      </c>
      <c r="BN107" t="n">
        <v>0.00813405414028979</v>
      </c>
      <c r="BO107" t="n">
        <v>0.121100431057821</v>
      </c>
      <c r="BP107" t="n">
        <v>0</v>
      </c>
      <c r="BQ107" t="n">
        <v>0.018886334245846</v>
      </c>
      <c r="BR107" t="n">
        <v>0.0140231756686687</v>
      </c>
      <c r="BS107" t="n">
        <v>0.0154516743372169</v>
      </c>
      <c r="BT107" t="n">
        <v>0.0501505184264209</v>
      </c>
      <c r="BU107" t="n">
        <v>0.0772971605400424</v>
      </c>
      <c r="BV107" t="n">
        <v>0.0081800290359984</v>
      </c>
      <c r="BW107" t="n">
        <v>0.029468517835161</v>
      </c>
      <c r="BX107" t="n">
        <v>0.0169222067979557</v>
      </c>
      <c r="BY107" t="n">
        <v>0</v>
      </c>
      <c r="BZ107" t="n">
        <v>0.00899834937707594</v>
      </c>
      <c r="CA107" t="n">
        <v>0.00855886131209357</v>
      </c>
      <c r="CB107" t="n">
        <v>0.0117305866996082</v>
      </c>
      <c r="CC107" t="n">
        <v>0.00662488782314475</v>
      </c>
      <c r="CD107" t="n">
        <v>0.00662650860706951</v>
      </c>
      <c r="CE107" t="n">
        <v>0.00882428035697143</v>
      </c>
      <c r="CF107" t="n">
        <v>0.00484206105899441</v>
      </c>
      <c r="CG107" t="n">
        <v>0.00340350849529348</v>
      </c>
      <c r="CH107" t="n">
        <v>0.02405187918215</v>
      </c>
      <c r="CI107" t="n">
        <v>0.00581532906901907</v>
      </c>
      <c r="CJ107" t="n">
        <v>0.00429983404393749</v>
      </c>
      <c r="CK107" t="n">
        <v>0.0130596887996566</v>
      </c>
      <c r="CL107" t="n">
        <v>0.0054085474834501</v>
      </c>
      <c r="CM107" t="n">
        <v>0.00142315043261246</v>
      </c>
      <c r="CN107" t="n">
        <v>0.000897077160908933</v>
      </c>
      <c r="CO107" t="n">
        <v>0.000212906392067972</v>
      </c>
      <c r="CP107" t="n">
        <v>0.00498470674138301</v>
      </c>
      <c r="CQ107" t="n">
        <v>0.00760850650111842</v>
      </c>
      <c r="CR107" t="n">
        <v>0</v>
      </c>
      <c r="CS107" t="n">
        <v>0.00812777442548482</v>
      </c>
      <c r="CT107" t="n">
        <v>0.00365533899177566</v>
      </c>
      <c r="CU107" t="n">
        <v>0.00655748003137877</v>
      </c>
      <c r="CV107" t="n">
        <v>0.00834604914730131</v>
      </c>
      <c r="CW107" t="n">
        <v>0.0073630793336071</v>
      </c>
      <c r="CX107" t="n">
        <v>0.0158199186977769</v>
      </c>
      <c r="CY107" t="n">
        <v>0.0160021900235676</v>
      </c>
      <c r="CZ107" t="n">
        <v>0</v>
      </c>
      <c r="DA107" t="n">
        <v>0</v>
      </c>
      <c r="DB107" t="n">
        <v>0.00710135712083853</v>
      </c>
      <c r="DC107" t="n">
        <v>1.0066117305751</v>
      </c>
      <c r="DD107" t="n">
        <v>0.00813830783949604</v>
      </c>
      <c r="DE107" t="n">
        <v>0.00700793155674723</v>
      </c>
      <c r="DF107" t="n">
        <v>0</v>
      </c>
      <c r="DG107" t="n">
        <v>0.00678066734752473</v>
      </c>
      <c r="DH107" t="n">
        <v>0</v>
      </c>
      <c r="DI107" t="n">
        <v>0</v>
      </c>
      <c r="DJ107" t="n">
        <v>0.00973558885078086</v>
      </c>
      <c r="DK107" t="n">
        <v>0</v>
      </c>
      <c r="DL107" t="n">
        <v>0.00813405414028979</v>
      </c>
      <c r="DM107" t="n">
        <v>0</v>
      </c>
      <c r="DN107" t="n">
        <v>0</v>
      </c>
      <c r="DO107" t="n">
        <v>0</v>
      </c>
      <c r="DP107" t="n">
        <v>0</v>
      </c>
      <c r="DQ107" t="n">
        <v>0.0154516743372169</v>
      </c>
      <c r="DR107" t="n">
        <v>0</v>
      </c>
      <c r="DS107" t="n">
        <v>0.0772971605400424</v>
      </c>
      <c r="DT107" t="n">
        <v>0.0081800290359984</v>
      </c>
      <c r="DU107" t="n">
        <v>0.029468517835161</v>
      </c>
      <c r="DV107" t="n">
        <v>0</v>
      </c>
      <c r="DW107" t="n">
        <v>0</v>
      </c>
      <c r="DX107" t="n">
        <v>0.00899834937707594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0.00484206105899441</v>
      </c>
      <c r="EE107" t="n">
        <v>0.00340350849529348</v>
      </c>
      <c r="EF107" t="n">
        <v>0.02405187918215</v>
      </c>
      <c r="EG107" t="n">
        <v>0.00581532906901907</v>
      </c>
      <c r="EH107" t="n">
        <v>0.00429983404393749</v>
      </c>
      <c r="EI107" t="n">
        <v>0.0130596887996566</v>
      </c>
      <c r="EJ107" t="n">
        <v>0.00540854748345009</v>
      </c>
      <c r="EK107" t="n">
        <v>0.00142315043261246</v>
      </c>
      <c r="EL107" t="n">
        <v>0.000897077160908934</v>
      </c>
      <c r="EM107" t="n">
        <v>0.000212906392067972</v>
      </c>
      <c r="EN107" t="n">
        <v>0</v>
      </c>
      <c r="EO107" t="n">
        <v>0.00760850650111843</v>
      </c>
      <c r="EP107" t="n">
        <v>0</v>
      </c>
      <c r="EQ107" t="n">
        <v>0</v>
      </c>
      <c r="ER107" t="n">
        <v>0.00365533899177567</v>
      </c>
      <c r="ES107" t="n">
        <v>0.00655748003137877</v>
      </c>
      <c r="ET107" t="n">
        <v>0.0083460491473013</v>
      </c>
      <c r="EU107" t="n">
        <v>0.00736307933360709</v>
      </c>
      <c r="EV107" t="n">
        <v>0.0158199186977769</v>
      </c>
      <c r="EW107" t="n">
        <v>0.0160021900235676</v>
      </c>
      <c r="EX107" t="n">
        <v>0.00580371051650314</v>
      </c>
      <c r="EY107" t="n">
        <v>0.00562877503712631</v>
      </c>
      <c r="EZ107" t="n">
        <v>0.00710135712083853</v>
      </c>
      <c r="FA107" t="n">
        <v>0.00661173057509935</v>
      </c>
      <c r="FB107" t="n">
        <v>0.00813830783949603</v>
      </c>
      <c r="FC107" t="n">
        <v>0.00700793155674723</v>
      </c>
      <c r="FD107" t="n">
        <v>0.0101451370810383</v>
      </c>
      <c r="FE107" t="n">
        <v>0.00678066734752473</v>
      </c>
      <c r="FF107" t="n">
        <v>0</v>
      </c>
      <c r="FG107" t="n">
        <v>0</v>
      </c>
      <c r="FH107" t="n">
        <v>0.00973558885078086</v>
      </c>
      <c r="FI107" t="n">
        <v>0.00907964642255789</v>
      </c>
      <c r="FJ107" t="n">
        <v>0</v>
      </c>
      <c r="FK107" t="n">
        <v>0.121100431057821</v>
      </c>
      <c r="FL107" t="n">
        <v>0</v>
      </c>
      <c r="FM107" t="n">
        <v>0.018886334245846</v>
      </c>
      <c r="FN107" t="n">
        <v>0</v>
      </c>
      <c r="FO107" t="n">
        <v>0.0154516743372169</v>
      </c>
      <c r="FP107" t="n">
        <v>0</v>
      </c>
      <c r="FQ107" t="n">
        <v>0.0772971605400425</v>
      </c>
      <c r="FR107" t="n">
        <v>0.0081800290359984</v>
      </c>
      <c r="FS107" t="n">
        <v>0.029468517835161</v>
      </c>
      <c r="FT107" t="n">
        <v>0.0169222067979557</v>
      </c>
      <c r="FU107" t="n">
        <v>0</v>
      </c>
      <c r="FV107" t="n">
        <v>0.00899834937707594</v>
      </c>
      <c r="FW107" t="n">
        <v>0.00855886131209357</v>
      </c>
      <c r="FX107" t="n">
        <v>0</v>
      </c>
      <c r="FY107" t="n">
        <v>0</v>
      </c>
      <c r="FZ107" t="n">
        <v>0</v>
      </c>
      <c r="GA107" t="n">
        <v>0.00882428035697143</v>
      </c>
      <c r="GB107" t="n">
        <v>0.00484206105899441</v>
      </c>
      <c r="GC107" t="n">
        <v>0.00340350849529348</v>
      </c>
      <c r="GD107" t="n">
        <v>0.02405187918215</v>
      </c>
      <c r="GE107" t="n">
        <v>0.00581532906901907</v>
      </c>
      <c r="GF107" t="n">
        <v>0.00429983404393749</v>
      </c>
      <c r="GG107" t="n">
        <v>0.0130596887996566</v>
      </c>
      <c r="GH107" t="n">
        <v>0.00540854748345009</v>
      </c>
      <c r="GI107" t="n">
        <v>0.00142315043261246</v>
      </c>
      <c r="GJ107" t="n">
        <v>0.000897077160908934</v>
      </c>
      <c r="GK107" t="n">
        <v>0</v>
      </c>
      <c r="GL107" t="n">
        <v>0.00498470674138301</v>
      </c>
      <c r="GM107" t="n">
        <v>0.00760850650111842</v>
      </c>
      <c r="GN107" t="n">
        <v>0</v>
      </c>
      <c r="GO107" t="n">
        <v>0.00812777442548482</v>
      </c>
      <c r="GP107" t="n">
        <v>0.00365533899177567</v>
      </c>
      <c r="GQ107" t="n">
        <v>0.00655748003137877</v>
      </c>
      <c r="GR107" t="n">
        <v>0.00834604914730131</v>
      </c>
      <c r="GS107" t="n">
        <v>0.0073630793336071</v>
      </c>
      <c r="GT107" t="n">
        <v>0.0158199186977769</v>
      </c>
      <c r="GU107" t="n">
        <v>0.0160021900235676</v>
      </c>
      <c r="GV107" t="n">
        <v>0</v>
      </c>
      <c r="GW107" t="n">
        <v>0.00562877503712631</v>
      </c>
      <c r="GX107" t="n">
        <v>0</v>
      </c>
      <c r="GY107" t="n">
        <v>0.00661173057509935</v>
      </c>
      <c r="GZ107" t="n">
        <v>0.00813830783949604</v>
      </c>
      <c r="HA107" t="n">
        <v>0.00700793155674723</v>
      </c>
      <c r="HB107" t="n">
        <v>0.0101451370810383</v>
      </c>
      <c r="HC107" t="n">
        <v>0.00678066734752473</v>
      </c>
      <c r="HD107" t="n">
        <v>0.0106064004177548</v>
      </c>
      <c r="HE107" t="n">
        <v>0.00905376032214306</v>
      </c>
      <c r="HF107" t="n">
        <v>0.00973558885078086</v>
      </c>
      <c r="HG107" t="n">
        <v>0.00907964642255789</v>
      </c>
      <c r="HH107" t="n">
        <v>0.00813405414028978</v>
      </c>
      <c r="HI107" t="n">
        <v>0.121100431057821</v>
      </c>
      <c r="HJ107" t="n">
        <v>0</v>
      </c>
      <c r="HK107" t="n">
        <v>0.018886334245846</v>
      </c>
      <c r="HL107" t="n">
        <v>0.0140231756686687</v>
      </c>
      <c r="HM107" t="n">
        <v>0.0154516743372169</v>
      </c>
      <c r="HN107" t="n">
        <v>0.0501505184264209</v>
      </c>
      <c r="HO107" t="n">
        <v>0.0772971605400424</v>
      </c>
      <c r="HP107" t="n">
        <v>0.00818002903599841</v>
      </c>
      <c r="HQ107" t="n">
        <v>0.029468517835161</v>
      </c>
      <c r="HR107" t="n">
        <v>0.0169222067979557</v>
      </c>
      <c r="HS107" t="n">
        <v>0.0122332839793809</v>
      </c>
      <c r="HT107" t="n">
        <v>0.00899834937707593</v>
      </c>
      <c r="HU107" t="n">
        <v>0.00855886131209357</v>
      </c>
      <c r="HV107" t="n">
        <v>0.0117305866996082</v>
      </c>
      <c r="HW107" t="n">
        <v>0.00662488782314475</v>
      </c>
      <c r="HX107" t="n">
        <v>0.00662650860706951</v>
      </c>
      <c r="HY107" t="n">
        <v>0.00882428035697142</v>
      </c>
      <c r="HZ107" t="n">
        <v>0.00484206105899441</v>
      </c>
      <c r="IA107" t="n">
        <v>0.00340350849529348</v>
      </c>
      <c r="IB107" t="n">
        <v>0.02405187918215</v>
      </c>
      <c r="IC107" t="n">
        <v>0.00581532906901906</v>
      </c>
      <c r="ID107" t="n">
        <v>0.00429983404393749</v>
      </c>
      <c r="IE107" t="n">
        <v>0.0130596887996566</v>
      </c>
      <c r="IF107" t="n">
        <v>0.00540854748345009</v>
      </c>
      <c r="IG107" t="n">
        <v>0.00142315043261246</v>
      </c>
      <c r="IH107" t="n">
        <v>0.000897077160908933</v>
      </c>
      <c r="II107" t="n">
        <v>0.000212906392067972</v>
      </c>
      <c r="IJ107" t="n">
        <v>0.00498470674138301</v>
      </c>
      <c r="IK107" t="n">
        <v>0.00760850650111843</v>
      </c>
      <c r="IL107" t="n">
        <v>0.0046151207735501</v>
      </c>
      <c r="IM107" t="n">
        <v>0.00812777442548482</v>
      </c>
      <c r="IN107" t="n">
        <v>0.00365533899177567</v>
      </c>
      <c r="IO107" t="n">
        <v>0.00655748003137877</v>
      </c>
      <c r="IP107" t="n">
        <v>0.00834604914730129</v>
      </c>
      <c r="IQ107" t="n">
        <v>0.0073630793336071</v>
      </c>
      <c r="IR107" t="n">
        <v>0.0158199186977769</v>
      </c>
      <c r="IS107" t="n">
        <v>0.0160021900235676</v>
      </c>
      <c r="IT107" t="n">
        <v>0</v>
      </c>
      <c r="IU107" t="n">
        <v>0</v>
      </c>
      <c r="IV107" t="n">
        <v>0.00710135712083853</v>
      </c>
      <c r="IW107" t="n">
        <v>0.00661173057509934</v>
      </c>
      <c r="IX107" t="n">
        <v>0.00813830783949604</v>
      </c>
      <c r="IY107" t="n">
        <v>0.00700793155674723</v>
      </c>
      <c r="IZ107" t="n">
        <v>0.0101451370810383</v>
      </c>
      <c r="JA107" t="n">
        <v>0.00678066734752473</v>
      </c>
      <c r="JB107" t="n">
        <v>0.0106064004177548</v>
      </c>
      <c r="JC107" t="n">
        <v>0</v>
      </c>
      <c r="JD107" t="n">
        <v>0.00973558885078086</v>
      </c>
      <c r="JE107" t="n">
        <v>0.0090796464225579</v>
      </c>
      <c r="JF107" t="n">
        <v>0.00813405414028978</v>
      </c>
      <c r="JG107" t="n">
        <v>0</v>
      </c>
      <c r="JH107" t="n">
        <v>0</v>
      </c>
      <c r="JI107" t="n">
        <v>0.018886334245846</v>
      </c>
      <c r="JJ107" t="n">
        <v>0.0140231756686687</v>
      </c>
      <c r="JK107" t="n">
        <v>0.0154516743372169</v>
      </c>
      <c r="JL107" t="n">
        <v>0</v>
      </c>
      <c r="JM107" t="n">
        <v>0.0772971605400424</v>
      </c>
      <c r="JN107" t="n">
        <v>0.0081800290359984</v>
      </c>
      <c r="JO107" t="n">
        <v>0.029468517835161</v>
      </c>
      <c r="JP107" t="n">
        <v>0.0169222067979557</v>
      </c>
      <c r="JQ107" t="n">
        <v>0.0122332839793809</v>
      </c>
      <c r="JR107" t="n">
        <v>0.00899834937707594</v>
      </c>
      <c r="JS107" t="n">
        <v>0.00855886131209357</v>
      </c>
      <c r="JT107" t="n">
        <v>0.0117305866996082</v>
      </c>
      <c r="JU107" t="n">
        <v>0</v>
      </c>
      <c r="JV107" t="n">
        <v>0</v>
      </c>
      <c r="JW107" t="n">
        <v>0.00882428035697141</v>
      </c>
      <c r="JX107" t="n">
        <v>0.0048420610589944</v>
      </c>
      <c r="JY107" t="n">
        <v>0.00340350849529348</v>
      </c>
      <c r="JZ107" t="n">
        <v>0.02405187918215</v>
      </c>
      <c r="KA107" t="n">
        <v>0.00581532906901907</v>
      </c>
      <c r="KB107" t="n">
        <v>0.00429983404393749</v>
      </c>
      <c r="KC107" t="n">
        <v>0.0130596887996566</v>
      </c>
      <c r="KD107" t="n">
        <v>0.00540854748345009</v>
      </c>
      <c r="KE107" t="n">
        <v>0.00142315043261246</v>
      </c>
      <c r="KF107" t="n">
        <v>0.000897077160908933</v>
      </c>
      <c r="KG107" t="n">
        <v>0</v>
      </c>
      <c r="KH107" t="n">
        <v>0.00498470674138301</v>
      </c>
      <c r="KI107" t="n">
        <v>0.00760850650111842</v>
      </c>
      <c r="KJ107" t="n">
        <v>0.0046151207735501</v>
      </c>
      <c r="KK107" t="n">
        <v>0.00812777442548483</v>
      </c>
      <c r="KL107" t="n">
        <v>0.00365533899177566</v>
      </c>
      <c r="KM107" t="n">
        <v>0.00655748003137877</v>
      </c>
      <c r="KN107" t="n">
        <v>0.00834604914730131</v>
      </c>
      <c r="KO107" t="n">
        <v>0.00736307933360711</v>
      </c>
      <c r="KP107" t="n">
        <v>0.0158199186977769</v>
      </c>
      <c r="KQ107" t="n">
        <v>0</v>
      </c>
      <c r="KR107" t="n">
        <v>0</v>
      </c>
      <c r="KS107" t="n">
        <v>0.00562877503712631</v>
      </c>
      <c r="KT107" t="n">
        <v>0.00710135712083852</v>
      </c>
      <c r="KU107" t="n">
        <v>0.00661173057509934</v>
      </c>
      <c r="KV107" t="n">
        <v>0.00813830783949604</v>
      </c>
      <c r="KW107" t="n">
        <v>0.00700793155674723</v>
      </c>
      <c r="KX107" t="n">
        <v>0.0101451370810383</v>
      </c>
      <c r="KY107" t="n">
        <v>0.00678066734752473</v>
      </c>
      <c r="KZ107" t="n">
        <v>0.0106064004177548</v>
      </c>
      <c r="LA107" t="n">
        <v>0.00905376032214305</v>
      </c>
      <c r="LB107" t="n">
        <v>0.00973558885078085</v>
      </c>
      <c r="LC107" t="n">
        <v>0.00907964642255789</v>
      </c>
      <c r="LD107" t="n">
        <v>0.00813405414028979</v>
      </c>
      <c r="LE107" t="n">
        <v>0.121100431057821</v>
      </c>
      <c r="LF107" t="n">
        <v>0.0311193178782751</v>
      </c>
      <c r="LG107" t="n">
        <v>0.018886334245846</v>
      </c>
      <c r="LH107" t="n">
        <v>0.0140231756686687</v>
      </c>
      <c r="LI107" t="n">
        <v>0.0154516743372169</v>
      </c>
      <c r="LJ107" t="n">
        <v>0.0501505184264209</v>
      </c>
      <c r="LK107" t="n">
        <v>0.0772971605400423</v>
      </c>
      <c r="LL107" t="n">
        <v>0.0081800290359984</v>
      </c>
      <c r="LM107" t="n">
        <v>0.029468517835161</v>
      </c>
      <c r="LN107" t="n">
        <v>0.0169222067979557</v>
      </c>
      <c r="LO107" t="n">
        <v>0.0122332839793809</v>
      </c>
      <c r="LP107" t="n">
        <v>0.00899834937707595</v>
      </c>
      <c r="LQ107" t="n">
        <v>0.00855886131209357</v>
      </c>
      <c r="LR107" t="n">
        <v>0.0117305866996082</v>
      </c>
      <c r="LS107" t="n">
        <v>0.00662488782314475</v>
      </c>
      <c r="LT107" t="n">
        <v>0.00662650860706951</v>
      </c>
      <c r="LU107" t="n">
        <v>0.00882428035697142</v>
      </c>
      <c r="LV107" t="n">
        <v>0.0048420610589944</v>
      </c>
      <c r="LW107" t="n">
        <v>0.00340350849529348</v>
      </c>
      <c r="LX107" t="n">
        <v>0.02405187918215</v>
      </c>
      <c r="LY107" t="n">
        <v>0.00581532906901907</v>
      </c>
      <c r="LZ107" t="n">
        <v>0.00429983404393749</v>
      </c>
      <c r="MA107" t="n">
        <v>0.0130596887996566</v>
      </c>
      <c r="MB107" t="n">
        <v>0.0054085474834501</v>
      </c>
      <c r="MC107" t="n">
        <v>0.00142315043261246</v>
      </c>
      <c r="MD107" t="n">
        <v>0.000897077160908934</v>
      </c>
      <c r="ME107" t="n">
        <v>0.000212906392067972</v>
      </c>
      <c r="MF107" t="n">
        <v>0.00498470674138301</v>
      </c>
      <c r="MG107" t="n">
        <v>0.00760850650111842</v>
      </c>
      <c r="MH107" t="n">
        <v>0.00461512077355011</v>
      </c>
      <c r="MI107" t="n">
        <v>0.00812777442548483</v>
      </c>
      <c r="MJ107" t="n">
        <v>0.00365533899177566</v>
      </c>
      <c r="MK107" t="n">
        <v>0.00655748003137877</v>
      </c>
      <c r="ML107" t="n">
        <v>0.00834604914730131</v>
      </c>
      <c r="MM107" t="n">
        <v>0.0073630793336071</v>
      </c>
      <c r="MN107" t="n">
        <v>0.0158199186977769</v>
      </c>
      <c r="MO107" t="n">
        <v>0.0160021900235676</v>
      </c>
      <c r="MP107" t="n">
        <v>0</v>
      </c>
      <c r="MQ107" t="n">
        <v>0.00562877503712632</v>
      </c>
      <c r="MR107" t="n">
        <v>0.00710135712083852</v>
      </c>
      <c r="MS107" t="n">
        <v>0.00661173057509935</v>
      </c>
      <c r="MT107" t="n">
        <v>0.00813830783949603</v>
      </c>
      <c r="MU107" t="n">
        <v>0.00700793155674724</v>
      </c>
      <c r="MV107" t="n">
        <v>0.0101451370810383</v>
      </c>
      <c r="MW107" t="n">
        <v>0.00678066734752473</v>
      </c>
      <c r="MX107" t="n">
        <v>0</v>
      </c>
      <c r="MY107" t="n">
        <v>0</v>
      </c>
      <c r="MZ107" t="n">
        <v>0.00973558885078086</v>
      </c>
      <c r="NA107" t="n">
        <v>0</v>
      </c>
      <c r="NB107" t="n">
        <v>0.00813405414028978</v>
      </c>
      <c r="NC107" t="n">
        <v>0.121100431057821</v>
      </c>
      <c r="ND107" t="n">
        <v>0</v>
      </c>
      <c r="NE107" t="n">
        <v>0.018886334245846</v>
      </c>
      <c r="NF107" t="n">
        <v>0.0140231756686687</v>
      </c>
      <c r="NG107" t="n">
        <v>0.0154516743372169</v>
      </c>
      <c r="NH107" t="n">
        <v>0</v>
      </c>
      <c r="NI107" t="n">
        <v>0.0772971605400423</v>
      </c>
      <c r="NJ107" t="n">
        <v>0.0081800290359984</v>
      </c>
      <c r="NK107" t="n">
        <v>0.029468517835161</v>
      </c>
      <c r="NL107" t="n">
        <v>0.0169222067979556</v>
      </c>
      <c r="NM107" t="n">
        <v>0.0122332839793809</v>
      </c>
      <c r="NN107" t="n">
        <v>0.00899834937707594</v>
      </c>
      <c r="NO107" t="n">
        <v>0.00855886131209356</v>
      </c>
      <c r="NP107" t="n">
        <v>0.0117305866996082</v>
      </c>
      <c r="NQ107" t="n">
        <v>0</v>
      </c>
      <c r="NR107" t="n">
        <v>0.00662650860706952</v>
      </c>
      <c r="NS107" t="n">
        <v>0.00882428035697143</v>
      </c>
      <c r="NT107" t="n">
        <v>0.00484206105899441</v>
      </c>
      <c r="NU107" t="n">
        <v>0.00340350849529347</v>
      </c>
      <c r="NV107" t="n">
        <v>0.02405187918215</v>
      </c>
      <c r="NW107" t="n">
        <v>0.00581532906901907</v>
      </c>
      <c r="NX107" t="n">
        <v>0.00429983404393749</v>
      </c>
      <c r="NY107" t="n">
        <v>0.0130596887996566</v>
      </c>
      <c r="NZ107" t="n">
        <v>0.0054085474834501</v>
      </c>
      <c r="OA107" t="n">
        <v>0.00142315043261246</v>
      </c>
      <c r="OB107" t="n">
        <v>0.000897077160908934</v>
      </c>
      <c r="OC107" t="n">
        <v>0.000212906392067972</v>
      </c>
      <c r="OD107" t="n">
        <v>0.00498470674138301</v>
      </c>
      <c r="OE107" t="n">
        <v>0.00760850650111843</v>
      </c>
      <c r="OF107" t="n">
        <v>0.00461512077355011</v>
      </c>
      <c r="OG107" t="n">
        <v>0.00812777442548483</v>
      </c>
      <c r="OH107" t="n">
        <v>0.00365533899177567</v>
      </c>
      <c r="OI107" t="n">
        <v>0.00655748003137877</v>
      </c>
      <c r="OJ107" t="n">
        <v>0.00834604914730131</v>
      </c>
      <c r="OK107" t="n">
        <v>0.00736307933360709</v>
      </c>
      <c r="OL107" t="n">
        <v>0.0158199186977769</v>
      </c>
      <c r="OM107" t="n">
        <v>0.0160021900235676</v>
      </c>
      <c r="ON107" t="n">
        <v>0.00580371051650313</v>
      </c>
      <c r="OO107" t="n">
        <v>0</v>
      </c>
      <c r="OP107" t="n">
        <v>0.00710135712083853</v>
      </c>
      <c r="OQ107" t="n">
        <v>0.00661173057509935</v>
      </c>
      <c r="OR107" t="n">
        <v>0.00813830783949604</v>
      </c>
      <c r="OS107" t="n">
        <v>0.00700793155674724</v>
      </c>
      <c r="OT107" t="n">
        <v>0.0101451370810383</v>
      </c>
      <c r="OU107" t="n">
        <v>0.00678066734752473</v>
      </c>
      <c r="OV107" t="n">
        <v>0</v>
      </c>
      <c r="OW107" t="n">
        <v>0</v>
      </c>
      <c r="OX107" t="n">
        <v>0.00973558885078087</v>
      </c>
      <c r="OY107" t="n">
        <v>0.00907964642255788</v>
      </c>
      <c r="OZ107" t="n">
        <v>0.00813405414028978</v>
      </c>
      <c r="PA107" t="n">
        <v>0.121100431057821</v>
      </c>
      <c r="PB107" t="n">
        <v>0</v>
      </c>
      <c r="PC107" t="n">
        <v>0.018886334245846</v>
      </c>
      <c r="PD107" t="n">
        <v>0</v>
      </c>
      <c r="PE107" t="n">
        <v>0</v>
      </c>
      <c r="PF107" t="n">
        <v>0</v>
      </c>
      <c r="PG107" t="n">
        <v>0.0772971605400423</v>
      </c>
      <c r="PH107" t="n">
        <v>0.00818002903599841</v>
      </c>
      <c r="PI107" t="n">
        <v>0.029468517835161</v>
      </c>
      <c r="PJ107" t="n">
        <v>0</v>
      </c>
      <c r="PK107" t="n">
        <v>0.012233283979381</v>
      </c>
      <c r="PL107" t="n">
        <v>0.00899834937707593</v>
      </c>
      <c r="PM107" t="n">
        <v>0</v>
      </c>
      <c r="PN107" t="n">
        <v>0</v>
      </c>
      <c r="PO107" t="n">
        <v>0</v>
      </c>
      <c r="PP107" t="n">
        <v>0</v>
      </c>
      <c r="PQ107" t="n">
        <v>0.00882428035697143</v>
      </c>
      <c r="PR107" t="n">
        <v>0.00484206105899441</v>
      </c>
      <c r="PS107" t="n">
        <v>0.00340350849529348</v>
      </c>
      <c r="PT107" t="n">
        <v>0.02405187918215</v>
      </c>
      <c r="PU107" t="n">
        <v>0.00581532906901907</v>
      </c>
      <c r="PV107" t="n">
        <v>0.00429983404393749</v>
      </c>
      <c r="PW107" t="n">
        <v>0.0130596887996566</v>
      </c>
      <c r="PX107" t="n">
        <v>0.00540854748345009</v>
      </c>
      <c r="PY107" t="n">
        <v>0.00142315043261246</v>
      </c>
      <c r="PZ107" t="n">
        <v>0.000897077160908933</v>
      </c>
      <c r="QA107" t="n">
        <v>0.000212906392067973</v>
      </c>
      <c r="QB107" t="n">
        <v>0.00498470674138301</v>
      </c>
      <c r="QC107" t="n">
        <v>0.00760850650111842</v>
      </c>
      <c r="QD107" t="n">
        <v>0</v>
      </c>
      <c r="QE107" t="n">
        <v>0.00812777442548483</v>
      </c>
      <c r="QF107" t="n">
        <v>0.00365533899177566</v>
      </c>
      <c r="QG107" t="n">
        <v>0.00655748003137877</v>
      </c>
      <c r="QH107" t="n">
        <v>0.00834604914730131</v>
      </c>
      <c r="QI107" t="n">
        <v>0.0073630793336071</v>
      </c>
    </row>
    <row r="108">
      <c r="A108" t="s">
        <v>107</v>
      </c>
      <c r="B108" t="n">
        <v>0.000673516734053596</v>
      </c>
      <c r="C108" t="n">
        <v>0.000681131084350646</v>
      </c>
      <c r="D108" t="n">
        <v>0.000242311840894076</v>
      </c>
      <c r="E108" t="n">
        <v>0</v>
      </c>
      <c r="F108" t="n">
        <v>0</v>
      </c>
      <c r="G108" t="n">
        <v>0.0000551546990485361</v>
      </c>
      <c r="H108" t="n">
        <v>0.00254370832367016</v>
      </c>
      <c r="I108" t="n">
        <v>0.00089053720961284</v>
      </c>
      <c r="J108" t="n">
        <v>0.000251658036399719</v>
      </c>
      <c r="K108" t="n">
        <v>0.000143132048899067</v>
      </c>
      <c r="L108" t="n">
        <v>0.000385610565379391</v>
      </c>
      <c r="M108" t="n">
        <v>0.000209779237686596</v>
      </c>
      <c r="N108" t="n">
        <v>0.00017115774965344</v>
      </c>
      <c r="O108" t="n">
        <v>0.000267941033646102</v>
      </c>
      <c r="P108" t="n">
        <v>0.000144350943364839</v>
      </c>
      <c r="Q108" t="n">
        <v>0.0000528468220327798</v>
      </c>
      <c r="R108" t="n">
        <v>0</v>
      </c>
      <c r="S108" t="n">
        <v>0.000535768096627755</v>
      </c>
      <c r="T108" t="n">
        <v>0</v>
      </c>
      <c r="U108" t="n">
        <v>0.000121552003662314</v>
      </c>
      <c r="V108" t="n">
        <v>0.0000643042490879085</v>
      </c>
      <c r="W108" t="n">
        <v>0.0000685755094388727</v>
      </c>
      <c r="X108" t="n">
        <v>0.000128529512800374</v>
      </c>
      <c r="Y108" t="n">
        <v>0.000326250123300828</v>
      </c>
      <c r="Z108" t="n">
        <v>0.0000934941197428015</v>
      </c>
      <c r="AA108" t="n">
        <v>0</v>
      </c>
      <c r="AB108" t="n">
        <v>0.0000813706527060952</v>
      </c>
      <c r="AC108" t="n">
        <v>0.0000774417392140689</v>
      </c>
      <c r="AD108" t="n">
        <v>0.000101278440131335</v>
      </c>
      <c r="AE108" t="n">
        <v>0.0000785070913703458</v>
      </c>
      <c r="AF108" t="n">
        <v>0.0000827039837829487</v>
      </c>
      <c r="AG108" t="n">
        <v>0.000105486025322099</v>
      </c>
      <c r="AH108" t="n">
        <v>0.0000523747708666502</v>
      </c>
      <c r="AI108" t="n">
        <v>0.0000355153605684727</v>
      </c>
      <c r="AJ108" t="n">
        <v>0.0000799570420362243</v>
      </c>
      <c r="AK108" t="n">
        <v>0.0000994193003918012</v>
      </c>
      <c r="AL108" t="n">
        <v>0.000937606898488973</v>
      </c>
      <c r="AM108" t="n">
        <v>0.000077371638190314</v>
      </c>
      <c r="AN108" t="n">
        <v>0.00010507039295308</v>
      </c>
      <c r="AO108" t="n">
        <v>0.0000270904007497977</v>
      </c>
      <c r="AP108" t="n">
        <v>0.0000170763253382588</v>
      </c>
      <c r="AQ108" t="n">
        <v>0.0000040527827214915</v>
      </c>
      <c r="AR108" t="n">
        <v>0.000154248467991781</v>
      </c>
      <c r="AS108" t="n">
        <v>0.000247770786750376</v>
      </c>
      <c r="AT108" t="n">
        <v>0.000128768199611577</v>
      </c>
      <c r="AU108" t="n">
        <v>0.000250533595411362</v>
      </c>
      <c r="AV108" t="n">
        <v>0.0000978264481099987</v>
      </c>
      <c r="AW108" t="n">
        <v>0.000229955854389564</v>
      </c>
      <c r="AX108" t="n">
        <v>0.000292590021044259</v>
      </c>
      <c r="AY108" t="n">
        <v>0.000213981415664832</v>
      </c>
      <c r="AZ108" t="n">
        <v>0.000673516734053596</v>
      </c>
      <c r="BA108" t="n">
        <v>0.000681131084350646</v>
      </c>
      <c r="BB108" t="n">
        <v>0.000242311840894076</v>
      </c>
      <c r="BC108" t="n">
        <v>0</v>
      </c>
      <c r="BD108" t="n">
        <v>0.0000608157423651585</v>
      </c>
      <c r="BE108" t="n">
        <v>0.0000551546990485361</v>
      </c>
      <c r="BF108" t="n">
        <v>0.00254370832367016</v>
      </c>
      <c r="BG108" t="n">
        <v>0.00089053720961284</v>
      </c>
      <c r="BH108" t="n">
        <v>0.000251658036399719</v>
      </c>
      <c r="BI108" t="n">
        <v>0.000143132048899067</v>
      </c>
      <c r="BJ108" t="n">
        <v>0.000385610565379391</v>
      </c>
      <c r="BK108" t="n">
        <v>0.000209779237686596</v>
      </c>
      <c r="BL108" t="n">
        <v>0.00017115774965344</v>
      </c>
      <c r="BM108" t="n">
        <v>0.000267941033646102</v>
      </c>
      <c r="BN108" t="n">
        <v>0.000144350943364839</v>
      </c>
      <c r="BO108" t="n">
        <v>0.0000528468220327798</v>
      </c>
      <c r="BP108" t="n">
        <v>0</v>
      </c>
      <c r="BQ108" t="n">
        <v>0.000535768096627755</v>
      </c>
      <c r="BR108" t="n">
        <v>0.000163946451106166</v>
      </c>
      <c r="BS108" t="n">
        <v>0.000121552003662314</v>
      </c>
      <c r="BT108" t="n">
        <v>0.0000643042490879085</v>
      </c>
      <c r="BU108" t="n">
        <v>0.0000685755094388727</v>
      </c>
      <c r="BV108" t="n">
        <v>0.000128529512800373</v>
      </c>
      <c r="BW108" t="n">
        <v>0.000326250123300828</v>
      </c>
      <c r="BX108" t="n">
        <v>0.0000934941197428015</v>
      </c>
      <c r="BY108" t="n">
        <v>0</v>
      </c>
      <c r="BZ108" t="n">
        <v>0.0000813706527060952</v>
      </c>
      <c r="CA108" t="n">
        <v>0.0000774417392140689</v>
      </c>
      <c r="CB108" t="n">
        <v>0.000101278440131335</v>
      </c>
      <c r="CC108" t="n">
        <v>0.0000785070913703458</v>
      </c>
      <c r="CD108" t="n">
        <v>0.0000827039837829487</v>
      </c>
      <c r="CE108" t="n">
        <v>0.000105486025322099</v>
      </c>
      <c r="CF108" t="n">
        <v>0.0000523747708666502</v>
      </c>
      <c r="CG108" t="n">
        <v>0.0000355153605684727</v>
      </c>
      <c r="CH108" t="n">
        <v>0.0000799570420362243</v>
      </c>
      <c r="CI108" t="n">
        <v>0.0000994193003918012</v>
      </c>
      <c r="CJ108" t="n">
        <v>0.000937606898488973</v>
      </c>
      <c r="CK108" t="n">
        <v>0.000077371638190314</v>
      </c>
      <c r="CL108" t="n">
        <v>0.00010507039295308</v>
      </c>
      <c r="CM108" t="n">
        <v>0.0000270904007497977</v>
      </c>
      <c r="CN108" t="n">
        <v>0.0000170763253382588</v>
      </c>
      <c r="CO108" t="n">
        <v>0.0000040527827214915</v>
      </c>
      <c r="CP108" t="n">
        <v>0.000154248467991781</v>
      </c>
      <c r="CQ108" t="n">
        <v>0.000247770786750376</v>
      </c>
      <c r="CR108" t="n">
        <v>0</v>
      </c>
      <c r="CS108" t="n">
        <v>0.000250533595411361</v>
      </c>
      <c r="CT108" t="n">
        <v>0.0000978264481099986</v>
      </c>
      <c r="CU108" t="n">
        <v>0.000229955854389564</v>
      </c>
      <c r="CV108" t="n">
        <v>0.000292590021044259</v>
      </c>
      <c r="CW108" t="n">
        <v>0.000213981415664832</v>
      </c>
      <c r="CX108" t="n">
        <v>0.000673516734053596</v>
      </c>
      <c r="CY108" t="n">
        <v>0.000681131084350647</v>
      </c>
      <c r="CZ108" t="n">
        <v>0</v>
      </c>
      <c r="DA108" t="n">
        <v>0</v>
      </c>
      <c r="DB108" t="n">
        <v>0.0000608157423651585</v>
      </c>
      <c r="DC108" t="n">
        <v>0.0000551546990485361</v>
      </c>
      <c r="DD108" t="n">
        <v>1.00254370832367</v>
      </c>
      <c r="DE108" t="n">
        <v>0.00089053720961284</v>
      </c>
      <c r="DF108" t="n">
        <v>0</v>
      </c>
      <c r="DG108" t="n">
        <v>0.000143132048899067</v>
      </c>
      <c r="DH108" t="n">
        <v>0</v>
      </c>
      <c r="DI108" t="n">
        <v>0</v>
      </c>
      <c r="DJ108" t="n">
        <v>0.00017115774965344</v>
      </c>
      <c r="DK108" t="n">
        <v>0</v>
      </c>
      <c r="DL108" t="n">
        <v>0.000144350943364839</v>
      </c>
      <c r="DM108" t="n">
        <v>0</v>
      </c>
      <c r="DN108" t="n">
        <v>0</v>
      </c>
      <c r="DO108" t="n">
        <v>0</v>
      </c>
      <c r="DP108" t="n">
        <v>0</v>
      </c>
      <c r="DQ108" t="n">
        <v>0.000121552003662314</v>
      </c>
      <c r="DR108" t="n">
        <v>0</v>
      </c>
      <c r="DS108" t="n">
        <v>0.0000685755094388727</v>
      </c>
      <c r="DT108" t="n">
        <v>0.000128529512800373</v>
      </c>
      <c r="DU108" t="n">
        <v>0.000326250123300828</v>
      </c>
      <c r="DV108" t="n">
        <v>0</v>
      </c>
      <c r="DW108" t="n">
        <v>0</v>
      </c>
      <c r="DX108" t="n">
        <v>0.0000813706527060953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0.0000523747708666501</v>
      </c>
      <c r="EE108" t="n">
        <v>0.0000355153605684727</v>
      </c>
      <c r="EF108" t="n">
        <v>0.0000799570420362243</v>
      </c>
      <c r="EG108" t="n">
        <v>0.0000994193003918013</v>
      </c>
      <c r="EH108" t="n">
        <v>0.000937606898488975</v>
      </c>
      <c r="EI108" t="n">
        <v>0.0000773716381903139</v>
      </c>
      <c r="EJ108" t="n">
        <v>0.00010507039295308</v>
      </c>
      <c r="EK108" t="n">
        <v>0.0000270904007497977</v>
      </c>
      <c r="EL108" t="n">
        <v>0.0000170763253382588</v>
      </c>
      <c r="EM108" t="n">
        <v>0.0000040527827214915</v>
      </c>
      <c r="EN108" t="n">
        <v>0</v>
      </c>
      <c r="EO108" t="n">
        <v>0.000247770786750376</v>
      </c>
      <c r="EP108" t="n">
        <v>0</v>
      </c>
      <c r="EQ108" t="n">
        <v>0</v>
      </c>
      <c r="ER108" t="n">
        <v>0.0000978264481099988</v>
      </c>
      <c r="ES108" t="n">
        <v>0.000229955854389564</v>
      </c>
      <c r="ET108" t="n">
        <v>0.000292590021044259</v>
      </c>
      <c r="EU108" t="n">
        <v>0.000213981415664832</v>
      </c>
      <c r="EV108" t="n">
        <v>0.000673516734053595</v>
      </c>
      <c r="EW108" t="n">
        <v>0.000681131084350646</v>
      </c>
      <c r="EX108" t="n">
        <v>0.000242311840894076</v>
      </c>
      <c r="EY108" t="n">
        <v>0.0000452512385376503</v>
      </c>
      <c r="EZ108" t="n">
        <v>0.0000608157423651585</v>
      </c>
      <c r="FA108" t="n">
        <v>0.0000551546990485361</v>
      </c>
      <c r="FB108" t="n">
        <v>0.00254370832367016</v>
      </c>
      <c r="FC108" t="n">
        <v>0.00089053720961284</v>
      </c>
      <c r="FD108" t="n">
        <v>0.000251658036399719</v>
      </c>
      <c r="FE108" t="n">
        <v>0.000143132048899067</v>
      </c>
      <c r="FF108" t="n">
        <v>0</v>
      </c>
      <c r="FG108" t="n">
        <v>0</v>
      </c>
      <c r="FH108" t="n">
        <v>0.00017115774965344</v>
      </c>
      <c r="FI108" t="n">
        <v>0.000267941033646102</v>
      </c>
      <c r="FJ108" t="n">
        <v>0</v>
      </c>
      <c r="FK108" t="n">
        <v>0.0000528468220327798</v>
      </c>
      <c r="FL108" t="n">
        <v>0</v>
      </c>
      <c r="FM108" t="n">
        <v>0.000535768096627755</v>
      </c>
      <c r="FN108" t="n">
        <v>0</v>
      </c>
      <c r="FO108" t="n">
        <v>0.000121552003662314</v>
      </c>
      <c r="FP108" t="n">
        <v>0</v>
      </c>
      <c r="FQ108" t="n">
        <v>0.0000685755094388728</v>
      </c>
      <c r="FR108" t="n">
        <v>0.000128529512800373</v>
      </c>
      <c r="FS108" t="n">
        <v>0.000326250123300828</v>
      </c>
      <c r="FT108" t="n">
        <v>0.0000934941197428015</v>
      </c>
      <c r="FU108" t="n">
        <v>0</v>
      </c>
      <c r="FV108" t="n">
        <v>0.0000813706527060953</v>
      </c>
      <c r="FW108" t="n">
        <v>0.0000774417392140689</v>
      </c>
      <c r="FX108" t="n">
        <v>0</v>
      </c>
      <c r="FY108" t="n">
        <v>0</v>
      </c>
      <c r="FZ108" t="n">
        <v>0</v>
      </c>
      <c r="GA108" t="n">
        <v>0.000105486025322099</v>
      </c>
      <c r="GB108" t="n">
        <v>0.0000523747708666502</v>
      </c>
      <c r="GC108" t="n">
        <v>0.0000355153605684727</v>
      </c>
      <c r="GD108" t="n">
        <v>0.0000799570420362244</v>
      </c>
      <c r="GE108" t="n">
        <v>0.0000994193003918013</v>
      </c>
      <c r="GF108" t="n">
        <v>0.000937606898488973</v>
      </c>
      <c r="GG108" t="n">
        <v>0.000077371638190314</v>
      </c>
      <c r="GH108" t="n">
        <v>0.00010507039295308</v>
      </c>
      <c r="GI108" t="n">
        <v>0.0000270904007497977</v>
      </c>
      <c r="GJ108" t="n">
        <v>0.0000170763253382588</v>
      </c>
      <c r="GK108" t="n">
        <v>0</v>
      </c>
      <c r="GL108" t="n">
        <v>0.000154248467991781</v>
      </c>
      <c r="GM108" t="n">
        <v>0.000247770786750376</v>
      </c>
      <c r="GN108" t="n">
        <v>0</v>
      </c>
      <c r="GO108" t="n">
        <v>0.000250533595411361</v>
      </c>
      <c r="GP108" t="n">
        <v>0.0000978264481099987</v>
      </c>
      <c r="GQ108" t="n">
        <v>0.000229955854389564</v>
      </c>
      <c r="GR108" t="n">
        <v>0.000292590021044259</v>
      </c>
      <c r="GS108" t="n">
        <v>0.000213981415664832</v>
      </c>
      <c r="GT108" t="n">
        <v>0.000673516734053596</v>
      </c>
      <c r="GU108" t="n">
        <v>0.000681131084350646</v>
      </c>
      <c r="GV108" t="n">
        <v>0</v>
      </c>
      <c r="GW108" t="n">
        <v>0.0000452512385376503</v>
      </c>
      <c r="GX108" t="n">
        <v>0</v>
      </c>
      <c r="GY108" t="n">
        <v>0.0000551546990485361</v>
      </c>
      <c r="GZ108" t="n">
        <v>0.00254370832367016</v>
      </c>
      <c r="HA108" t="n">
        <v>0.000890537209612841</v>
      </c>
      <c r="HB108" t="n">
        <v>0.000251658036399719</v>
      </c>
      <c r="HC108" t="n">
        <v>0.000143132048899067</v>
      </c>
      <c r="HD108" t="n">
        <v>0.000385610565379391</v>
      </c>
      <c r="HE108" t="n">
        <v>0.000209779237686596</v>
      </c>
      <c r="HF108" t="n">
        <v>0.00017115774965344</v>
      </c>
      <c r="HG108" t="n">
        <v>0.000267941033646102</v>
      </c>
      <c r="HH108" t="n">
        <v>0.000144350943364838</v>
      </c>
      <c r="HI108" t="n">
        <v>0.0000528468220327798</v>
      </c>
      <c r="HJ108" t="n">
        <v>0</v>
      </c>
      <c r="HK108" t="n">
        <v>0.000535768096627755</v>
      </c>
      <c r="HL108" t="n">
        <v>0.000163946451106166</v>
      </c>
      <c r="HM108" t="n">
        <v>0.000121552003662314</v>
      </c>
      <c r="HN108" t="n">
        <v>0.0000643042490879085</v>
      </c>
      <c r="HO108" t="n">
        <v>0.0000685755094388727</v>
      </c>
      <c r="HP108" t="n">
        <v>0.000128529512800374</v>
      </c>
      <c r="HQ108" t="n">
        <v>0.000326250123300828</v>
      </c>
      <c r="HR108" t="n">
        <v>0.0000934941197428015</v>
      </c>
      <c r="HS108" t="n">
        <v>0.0000923271152992366</v>
      </c>
      <c r="HT108" t="n">
        <v>0.0000813706527060952</v>
      </c>
      <c r="HU108" t="n">
        <v>0.0000774417392140689</v>
      </c>
      <c r="HV108" t="n">
        <v>0.000101278440131334</v>
      </c>
      <c r="HW108" t="n">
        <v>0.0000785070913703458</v>
      </c>
      <c r="HX108" t="n">
        <v>0.0000827039837829486</v>
      </c>
      <c r="HY108" t="n">
        <v>0.000105486025322099</v>
      </c>
      <c r="HZ108" t="n">
        <v>0.0000523747708666502</v>
      </c>
      <c r="IA108" t="n">
        <v>0.0000355153605684726</v>
      </c>
      <c r="IB108" t="n">
        <v>0.0000799570420362244</v>
      </c>
      <c r="IC108" t="n">
        <v>0.0000994193003918012</v>
      </c>
      <c r="ID108" t="n">
        <v>0.000937606898488973</v>
      </c>
      <c r="IE108" t="n">
        <v>0.000077371638190314</v>
      </c>
      <c r="IF108" t="n">
        <v>0.00010507039295308</v>
      </c>
      <c r="IG108" t="n">
        <v>0.0000270904007497977</v>
      </c>
      <c r="IH108" t="n">
        <v>0.0000170763253382588</v>
      </c>
      <c r="II108" t="n">
        <v>0.0000040527827214915</v>
      </c>
      <c r="IJ108" t="n">
        <v>0.000154248467991782</v>
      </c>
      <c r="IK108" t="n">
        <v>0.000247770786750376</v>
      </c>
      <c r="IL108" t="n">
        <v>0.000128768199611577</v>
      </c>
      <c r="IM108" t="n">
        <v>0.000250533595411361</v>
      </c>
      <c r="IN108" t="n">
        <v>0.0000978264481099988</v>
      </c>
      <c r="IO108" t="n">
        <v>0.000229955854389564</v>
      </c>
      <c r="IP108" t="n">
        <v>0.000292590021044258</v>
      </c>
      <c r="IQ108" t="n">
        <v>0.000213981415664832</v>
      </c>
      <c r="IR108" t="n">
        <v>0.000673516734053596</v>
      </c>
      <c r="IS108" t="n">
        <v>0.000681131084350645</v>
      </c>
      <c r="IT108" t="n">
        <v>0</v>
      </c>
      <c r="IU108" t="n">
        <v>0</v>
      </c>
      <c r="IV108" t="n">
        <v>0.0000608157423651585</v>
      </c>
      <c r="IW108" t="n">
        <v>0.000055154699048536</v>
      </c>
      <c r="IX108" t="n">
        <v>0.00254370832367016</v>
      </c>
      <c r="IY108" t="n">
        <v>0.00089053720961284</v>
      </c>
      <c r="IZ108" t="n">
        <v>0.000251658036399718</v>
      </c>
      <c r="JA108" t="n">
        <v>0.000143132048899067</v>
      </c>
      <c r="JB108" t="n">
        <v>0.00038561056537939</v>
      </c>
      <c r="JC108" t="n">
        <v>0</v>
      </c>
      <c r="JD108" t="n">
        <v>0.00017115774965344</v>
      </c>
      <c r="JE108" t="n">
        <v>0.000267941033646102</v>
      </c>
      <c r="JF108" t="n">
        <v>0.000144350943364838</v>
      </c>
      <c r="JG108" t="n">
        <v>0</v>
      </c>
      <c r="JH108" t="n">
        <v>0</v>
      </c>
      <c r="JI108" t="n">
        <v>0.000535768096627755</v>
      </c>
      <c r="JJ108" t="n">
        <v>0.000163946451106166</v>
      </c>
      <c r="JK108" t="n">
        <v>0.000121552003662314</v>
      </c>
      <c r="JL108" t="n">
        <v>0</v>
      </c>
      <c r="JM108" t="n">
        <v>0.0000685755094388728</v>
      </c>
      <c r="JN108" t="n">
        <v>0.000128529512800374</v>
      </c>
      <c r="JO108" t="n">
        <v>0.000326250123300828</v>
      </c>
      <c r="JP108" t="n">
        <v>0.0000934941197428015</v>
      </c>
      <c r="JQ108" t="n">
        <v>0.0000923271152992367</v>
      </c>
      <c r="JR108" t="n">
        <v>0.0000813706527060953</v>
      </c>
      <c r="JS108" t="n">
        <v>0.0000774417392140689</v>
      </c>
      <c r="JT108" t="n">
        <v>0.000101278440131335</v>
      </c>
      <c r="JU108" t="n">
        <v>0</v>
      </c>
      <c r="JV108" t="n">
        <v>0</v>
      </c>
      <c r="JW108" t="n">
        <v>0.000105486025322099</v>
      </c>
      <c r="JX108" t="n">
        <v>0.0000523747708666501</v>
      </c>
      <c r="JY108" t="n">
        <v>0.0000355153605684727</v>
      </c>
      <c r="JZ108" t="n">
        <v>0.0000799570420362243</v>
      </c>
      <c r="KA108" t="n">
        <v>0.0000994193003918012</v>
      </c>
      <c r="KB108" t="n">
        <v>0.000937606898488973</v>
      </c>
      <c r="KC108" t="n">
        <v>0.000077371638190314</v>
      </c>
      <c r="KD108" t="n">
        <v>0.00010507039295308</v>
      </c>
      <c r="KE108" t="n">
        <v>0.0000270904007497977</v>
      </c>
      <c r="KF108" t="n">
        <v>0.0000170763253382588</v>
      </c>
      <c r="KG108" t="n">
        <v>0</v>
      </c>
      <c r="KH108" t="n">
        <v>0.000154248467991781</v>
      </c>
      <c r="KI108" t="n">
        <v>0.000247770786750376</v>
      </c>
      <c r="KJ108" t="n">
        <v>0.000128768199611577</v>
      </c>
      <c r="KK108" t="n">
        <v>0.000250533595411362</v>
      </c>
      <c r="KL108" t="n">
        <v>0.0000978264481099987</v>
      </c>
      <c r="KM108" t="n">
        <v>0.000229955854389564</v>
      </c>
      <c r="KN108" t="n">
        <v>0.000292590021044259</v>
      </c>
      <c r="KO108" t="n">
        <v>0.000213981415664832</v>
      </c>
      <c r="KP108" t="n">
        <v>0.000673516734053595</v>
      </c>
      <c r="KQ108" t="n">
        <v>0</v>
      </c>
      <c r="KR108" t="n">
        <v>0</v>
      </c>
      <c r="KS108" t="n">
        <v>0.0000452512385376503</v>
      </c>
      <c r="KT108" t="n">
        <v>0.0000608157423651585</v>
      </c>
      <c r="KU108" t="n">
        <v>0.000055154699048536</v>
      </c>
      <c r="KV108" t="n">
        <v>0.00254370832367016</v>
      </c>
      <c r="KW108" t="n">
        <v>0.00089053720961284</v>
      </c>
      <c r="KX108" t="n">
        <v>0.000251658036399719</v>
      </c>
      <c r="KY108" t="n">
        <v>0.000143132048899067</v>
      </c>
      <c r="KZ108" t="n">
        <v>0.000385610565379391</v>
      </c>
      <c r="LA108" t="n">
        <v>0.000209779237686596</v>
      </c>
      <c r="LB108" t="n">
        <v>0.00017115774965344</v>
      </c>
      <c r="LC108" t="n">
        <v>0.000267941033646102</v>
      </c>
      <c r="LD108" t="n">
        <v>0.000144350943364839</v>
      </c>
      <c r="LE108" t="n">
        <v>0.0000528468220327798</v>
      </c>
      <c r="LF108" t="n">
        <v>0.000229905800820624</v>
      </c>
      <c r="LG108" t="n">
        <v>0.000535768096627756</v>
      </c>
      <c r="LH108" t="n">
        <v>0.000163946451106166</v>
      </c>
      <c r="LI108" t="n">
        <v>0.000121552003662314</v>
      </c>
      <c r="LJ108" t="n">
        <v>0.0000643042490879085</v>
      </c>
      <c r="LK108" t="n">
        <v>0.0000685755094388726</v>
      </c>
      <c r="LL108" t="n">
        <v>0.000128529512800373</v>
      </c>
      <c r="LM108" t="n">
        <v>0.000326250123300828</v>
      </c>
      <c r="LN108" t="n">
        <v>0.0000934941197428016</v>
      </c>
      <c r="LO108" t="n">
        <v>0.0000923271152992366</v>
      </c>
      <c r="LP108" t="n">
        <v>0.0000813706527060953</v>
      </c>
      <c r="LQ108" t="n">
        <v>0.0000774417392140689</v>
      </c>
      <c r="LR108" t="n">
        <v>0.000101278440131335</v>
      </c>
      <c r="LS108" t="n">
        <v>0.0000785070913703458</v>
      </c>
      <c r="LT108" t="n">
        <v>0.0000827039837829486</v>
      </c>
      <c r="LU108" t="n">
        <v>0.000105486025322099</v>
      </c>
      <c r="LV108" t="n">
        <v>0.0000523747708666502</v>
      </c>
      <c r="LW108" t="n">
        <v>0.0000355153605684727</v>
      </c>
      <c r="LX108" t="n">
        <v>0.0000799570420362243</v>
      </c>
      <c r="LY108" t="n">
        <v>0.0000994193003918012</v>
      </c>
      <c r="LZ108" t="n">
        <v>0.000937606898488974</v>
      </c>
      <c r="MA108" t="n">
        <v>0.000077371638190314</v>
      </c>
      <c r="MB108" t="n">
        <v>0.00010507039295308</v>
      </c>
      <c r="MC108" t="n">
        <v>0.0000270904007497977</v>
      </c>
      <c r="MD108" t="n">
        <v>0.0000170763253382588</v>
      </c>
      <c r="ME108" t="n">
        <v>0.0000040527827214915</v>
      </c>
      <c r="MF108" t="n">
        <v>0.000154248467991782</v>
      </c>
      <c r="MG108" t="n">
        <v>0.000247770786750376</v>
      </c>
      <c r="MH108" t="n">
        <v>0.000128768199611577</v>
      </c>
      <c r="MI108" t="n">
        <v>0.000250533595411362</v>
      </c>
      <c r="MJ108" t="n">
        <v>0.0000978264481099986</v>
      </c>
      <c r="MK108" t="n">
        <v>0.000229955854389564</v>
      </c>
      <c r="ML108" t="n">
        <v>0.000292590021044259</v>
      </c>
      <c r="MM108" t="n">
        <v>0.000213981415664832</v>
      </c>
      <c r="MN108" t="n">
        <v>0.000673516734053595</v>
      </c>
      <c r="MO108" t="n">
        <v>0.000681131084350646</v>
      </c>
      <c r="MP108" t="n">
        <v>0</v>
      </c>
      <c r="MQ108" t="n">
        <v>0.0000452512385376504</v>
      </c>
      <c r="MR108" t="n">
        <v>0.0000608157423651585</v>
      </c>
      <c r="MS108" t="n">
        <v>0.0000551546990485361</v>
      </c>
      <c r="MT108" t="n">
        <v>0.00254370832367016</v>
      </c>
      <c r="MU108" t="n">
        <v>0.000890537209612841</v>
      </c>
      <c r="MV108" t="n">
        <v>0.000251658036399719</v>
      </c>
      <c r="MW108" t="n">
        <v>0.000143132048899067</v>
      </c>
      <c r="MX108" t="n">
        <v>0</v>
      </c>
      <c r="MY108" t="n">
        <v>0</v>
      </c>
      <c r="MZ108" t="n">
        <v>0.00017115774965344</v>
      </c>
      <c r="NA108" t="n">
        <v>0</v>
      </c>
      <c r="NB108" t="n">
        <v>0.000144350943364838</v>
      </c>
      <c r="NC108" t="n">
        <v>0.0000528468220327797</v>
      </c>
      <c r="ND108" t="n">
        <v>0</v>
      </c>
      <c r="NE108" t="n">
        <v>0.000535768096627755</v>
      </c>
      <c r="NF108" t="n">
        <v>0.000163946451106166</v>
      </c>
      <c r="NG108" t="n">
        <v>0.000121552003662314</v>
      </c>
      <c r="NH108" t="n">
        <v>0</v>
      </c>
      <c r="NI108" t="n">
        <v>0.0000685755094388727</v>
      </c>
      <c r="NJ108" t="n">
        <v>0.000128529512800374</v>
      </c>
      <c r="NK108" t="n">
        <v>0.000326250123300828</v>
      </c>
      <c r="NL108" t="n">
        <v>0.0000934941197428015</v>
      </c>
      <c r="NM108" t="n">
        <v>0.0000923271152992366</v>
      </c>
      <c r="NN108" t="n">
        <v>0.0000813706527060952</v>
      </c>
      <c r="NO108" t="n">
        <v>0.0000774417392140688</v>
      </c>
      <c r="NP108" t="n">
        <v>0.000101278440131335</v>
      </c>
      <c r="NQ108" t="n">
        <v>0</v>
      </c>
      <c r="NR108" t="n">
        <v>0.0000827039837829487</v>
      </c>
      <c r="NS108" t="n">
        <v>0.000105486025322099</v>
      </c>
      <c r="NT108" t="n">
        <v>0.0000523747708666502</v>
      </c>
      <c r="NU108" t="n">
        <v>0.0000355153605684726</v>
      </c>
      <c r="NV108" t="n">
        <v>0.0000799570420362243</v>
      </c>
      <c r="NW108" t="n">
        <v>0.0000994193003918012</v>
      </c>
      <c r="NX108" t="n">
        <v>0.000937606898488973</v>
      </c>
      <c r="NY108" t="n">
        <v>0.0000773716381903139</v>
      </c>
      <c r="NZ108" t="n">
        <v>0.00010507039295308</v>
      </c>
      <c r="OA108" t="n">
        <v>0.0000270904007497977</v>
      </c>
      <c r="OB108" t="n">
        <v>0.0000170763253382588</v>
      </c>
      <c r="OC108" t="n">
        <v>0.00000405278272149149</v>
      </c>
      <c r="OD108" t="n">
        <v>0.000154248467991781</v>
      </c>
      <c r="OE108" t="n">
        <v>0.000247770786750376</v>
      </c>
      <c r="OF108" t="n">
        <v>0.000128768199611577</v>
      </c>
      <c r="OG108" t="n">
        <v>0.000250533595411362</v>
      </c>
      <c r="OH108" t="n">
        <v>0.0000978264481099988</v>
      </c>
      <c r="OI108" t="n">
        <v>0.000229955854389564</v>
      </c>
      <c r="OJ108" t="n">
        <v>0.000292590021044259</v>
      </c>
      <c r="OK108" t="n">
        <v>0.000213981415664832</v>
      </c>
      <c r="OL108" t="n">
        <v>0.000673516734053596</v>
      </c>
      <c r="OM108" t="n">
        <v>0.000681131084350646</v>
      </c>
      <c r="ON108" t="n">
        <v>0.000242311840894076</v>
      </c>
      <c r="OO108" t="n">
        <v>0</v>
      </c>
      <c r="OP108" t="n">
        <v>0.0000608157423651586</v>
      </c>
      <c r="OQ108" t="n">
        <v>0.0000551546990485361</v>
      </c>
      <c r="OR108" t="n">
        <v>0.00254370832367016</v>
      </c>
      <c r="OS108" t="n">
        <v>0.000890537209612841</v>
      </c>
      <c r="OT108" t="n">
        <v>0.000251658036399719</v>
      </c>
      <c r="OU108" t="n">
        <v>0.000143132048899067</v>
      </c>
      <c r="OV108" t="n">
        <v>0</v>
      </c>
      <c r="OW108" t="n">
        <v>0</v>
      </c>
      <c r="OX108" t="n">
        <v>0.00017115774965344</v>
      </c>
      <c r="OY108" t="n">
        <v>0.000267941033646102</v>
      </c>
      <c r="OZ108" t="n">
        <v>0.000144350943364838</v>
      </c>
      <c r="PA108" t="n">
        <v>0.0000528468220327798</v>
      </c>
      <c r="PB108" t="n">
        <v>0</v>
      </c>
      <c r="PC108" t="n">
        <v>0.000535768096627755</v>
      </c>
      <c r="PD108" t="n">
        <v>0</v>
      </c>
      <c r="PE108" t="n">
        <v>0</v>
      </c>
      <c r="PF108" t="n">
        <v>0</v>
      </c>
      <c r="PG108" t="n">
        <v>0.0000685755094388727</v>
      </c>
      <c r="PH108" t="n">
        <v>0.000128529512800374</v>
      </c>
      <c r="PI108" t="n">
        <v>0.000326250123300828</v>
      </c>
      <c r="PJ108" t="n">
        <v>0</v>
      </c>
      <c r="PK108" t="n">
        <v>0.0000923271152992367</v>
      </c>
      <c r="PL108" t="n">
        <v>0.0000813706527060951</v>
      </c>
      <c r="PM108" t="n">
        <v>0</v>
      </c>
      <c r="PN108" t="n">
        <v>0</v>
      </c>
      <c r="PO108" t="n">
        <v>0</v>
      </c>
      <c r="PP108" t="n">
        <v>0</v>
      </c>
      <c r="PQ108" t="n">
        <v>0.000105486025322099</v>
      </c>
      <c r="PR108" t="n">
        <v>0.0000523747708666502</v>
      </c>
      <c r="PS108" t="n">
        <v>0.0000355153605684727</v>
      </c>
      <c r="PT108" t="n">
        <v>0.0000799570420362243</v>
      </c>
      <c r="PU108" t="n">
        <v>0.0000994193003918012</v>
      </c>
      <c r="PV108" t="n">
        <v>0.000937606898488973</v>
      </c>
      <c r="PW108" t="n">
        <v>0.000077371638190314</v>
      </c>
      <c r="PX108" t="n">
        <v>0.00010507039295308</v>
      </c>
      <c r="PY108" t="n">
        <v>0.0000270904007497978</v>
      </c>
      <c r="PZ108" t="n">
        <v>0.0000170763253382588</v>
      </c>
      <c r="QA108" t="n">
        <v>0.0000040527827214915</v>
      </c>
      <c r="QB108" t="n">
        <v>0.000154248467991781</v>
      </c>
      <c r="QC108" t="n">
        <v>0.000247770786750376</v>
      </c>
      <c r="QD108" t="n">
        <v>0</v>
      </c>
      <c r="QE108" t="n">
        <v>0.000250533595411362</v>
      </c>
      <c r="QF108" t="n">
        <v>0.0000978264481099986</v>
      </c>
      <c r="QG108" t="n">
        <v>0.000229955854389564</v>
      </c>
      <c r="QH108" t="n">
        <v>0.000292590021044259</v>
      </c>
      <c r="QI108" t="n">
        <v>0.000213981415664832</v>
      </c>
    </row>
    <row r="109">
      <c r="A109" t="s">
        <v>108</v>
      </c>
      <c r="B109" t="n">
        <v>0.000022762675499117</v>
      </c>
      <c r="C109" t="n">
        <v>0.0000228715742974612</v>
      </c>
      <c r="D109" t="n">
        <v>0.00000844460701245457</v>
      </c>
      <c r="E109" t="n">
        <v>0</v>
      </c>
      <c r="F109" t="n">
        <v>0</v>
      </c>
      <c r="G109" t="n">
        <v>0.0000349122277806144</v>
      </c>
      <c r="H109" t="n">
        <v>0.0000303656900444535</v>
      </c>
      <c r="I109" t="n">
        <v>0.000675803241724797</v>
      </c>
      <c r="J109" t="n">
        <v>0.0000318199515055579</v>
      </c>
      <c r="K109" t="n">
        <v>0.0000298323608821959</v>
      </c>
      <c r="L109" t="n">
        <v>0.0000235160688378668</v>
      </c>
      <c r="M109" t="n">
        <v>0.0000286374338831015</v>
      </c>
      <c r="N109" t="n">
        <v>0.0000266699590684566</v>
      </c>
      <c r="O109" t="n">
        <v>0.0000381720345217197</v>
      </c>
      <c r="P109" t="n">
        <v>0.0000377972739550729</v>
      </c>
      <c r="Q109" t="n">
        <v>0.0000285461638176991</v>
      </c>
      <c r="R109" t="n">
        <v>0</v>
      </c>
      <c r="S109" t="n">
        <v>0.0000327867924594404</v>
      </c>
      <c r="T109" t="n">
        <v>0</v>
      </c>
      <c r="U109" t="n">
        <v>0.0000296028837300536</v>
      </c>
      <c r="V109" t="n">
        <v>0.000026216523438437</v>
      </c>
      <c r="W109" t="n">
        <v>0.0000315824059824225</v>
      </c>
      <c r="X109" t="n">
        <v>0.0000315062824852054</v>
      </c>
      <c r="Y109" t="n">
        <v>0.0000190789246418402</v>
      </c>
      <c r="Z109" t="n">
        <v>0.000030763188813796</v>
      </c>
      <c r="AA109" t="n">
        <v>0</v>
      </c>
      <c r="AB109" t="n">
        <v>0.0000257426962565299</v>
      </c>
      <c r="AC109" t="n">
        <v>0.000027090301337663</v>
      </c>
      <c r="AD109" t="n">
        <v>0.0000334576986281011</v>
      </c>
      <c r="AE109" t="n">
        <v>0.0000305716060326573</v>
      </c>
      <c r="AF109" t="n">
        <v>0.0000331922541479955</v>
      </c>
      <c r="AG109" t="n">
        <v>0.0000326202701586429</v>
      </c>
      <c r="AH109" t="n">
        <v>0.0000176687323496989</v>
      </c>
      <c r="AI109" t="n">
        <v>0.00000997940942687589</v>
      </c>
      <c r="AJ109" t="n">
        <v>0.000025574021455154</v>
      </c>
      <c r="AK109" t="n">
        <v>0.0000187372362019849</v>
      </c>
      <c r="AL109" t="n">
        <v>0.00124478943690157</v>
      </c>
      <c r="AM109" t="n">
        <v>0.000090951675211089</v>
      </c>
      <c r="AN109" t="n">
        <v>0.000029867259097408</v>
      </c>
      <c r="AO109" t="n">
        <v>0.00000535965108345306</v>
      </c>
      <c r="AP109" t="n">
        <v>0.00000337843454017531</v>
      </c>
      <c r="AQ109" t="n">
        <v>0.000000801815429179699</v>
      </c>
      <c r="AR109" t="n">
        <v>0.0000169846738738633</v>
      </c>
      <c r="AS109" t="n">
        <v>0.0000418678545120051</v>
      </c>
      <c r="AT109" t="n">
        <v>0.000020107737839288</v>
      </c>
      <c r="AU109" t="n">
        <v>0.0000349199478127558</v>
      </c>
      <c r="AV109" t="n">
        <v>0.000026500336513116</v>
      </c>
      <c r="AW109" t="n">
        <v>0.0000380805252525852</v>
      </c>
      <c r="AX109" t="n">
        <v>0.0000310859760948288</v>
      </c>
      <c r="AY109" t="n">
        <v>0.000116755502513052</v>
      </c>
      <c r="AZ109" t="n">
        <v>0.000022762675499117</v>
      </c>
      <c r="BA109" t="n">
        <v>0.0000228715742974612</v>
      </c>
      <c r="BB109" t="n">
        <v>0.00000844460701245457</v>
      </c>
      <c r="BC109" t="n">
        <v>0</v>
      </c>
      <c r="BD109" t="n">
        <v>0.0000237208411142442</v>
      </c>
      <c r="BE109" t="n">
        <v>0.0000349122277806144</v>
      </c>
      <c r="BF109" t="n">
        <v>0.0000303656900444535</v>
      </c>
      <c r="BG109" t="n">
        <v>0.000675803241724797</v>
      </c>
      <c r="BH109" t="n">
        <v>0.0000318199515055579</v>
      </c>
      <c r="BI109" t="n">
        <v>0.0000298323608821959</v>
      </c>
      <c r="BJ109" t="n">
        <v>0.0000235160688378668</v>
      </c>
      <c r="BK109" t="n">
        <v>0.0000286374338831015</v>
      </c>
      <c r="BL109" t="n">
        <v>0.0000266699590684566</v>
      </c>
      <c r="BM109" t="n">
        <v>0.0000381720345217197</v>
      </c>
      <c r="BN109" t="n">
        <v>0.0000377972739550729</v>
      </c>
      <c r="BO109" t="n">
        <v>0.0000285461638176991</v>
      </c>
      <c r="BP109" t="n">
        <v>0</v>
      </c>
      <c r="BQ109" t="n">
        <v>0.0000327867924594404</v>
      </c>
      <c r="BR109" t="n">
        <v>0.0000252337009545546</v>
      </c>
      <c r="BS109" t="n">
        <v>0.0000296028837300536</v>
      </c>
      <c r="BT109" t="n">
        <v>0.0000262165234384371</v>
      </c>
      <c r="BU109" t="n">
        <v>0.0000315824059824226</v>
      </c>
      <c r="BV109" t="n">
        <v>0.0000315062824852054</v>
      </c>
      <c r="BW109" t="n">
        <v>0.0000190789246418402</v>
      </c>
      <c r="BX109" t="n">
        <v>0.000030763188813796</v>
      </c>
      <c r="BY109" t="n">
        <v>0</v>
      </c>
      <c r="BZ109" t="n">
        <v>0.00002574269625653</v>
      </c>
      <c r="CA109" t="n">
        <v>0.000027090301337663</v>
      </c>
      <c r="CB109" t="n">
        <v>0.000033457698628101</v>
      </c>
      <c r="CC109" t="n">
        <v>0.0000305716060326573</v>
      </c>
      <c r="CD109" t="n">
        <v>0.0000331922541479955</v>
      </c>
      <c r="CE109" t="n">
        <v>0.0000326202701586429</v>
      </c>
      <c r="CF109" t="n">
        <v>0.0000176687323496989</v>
      </c>
      <c r="CG109" t="n">
        <v>0.00000997940942687588</v>
      </c>
      <c r="CH109" t="n">
        <v>0.000025574021455154</v>
      </c>
      <c r="CI109" t="n">
        <v>0.0000187372362019849</v>
      </c>
      <c r="CJ109" t="n">
        <v>0.00124478943690157</v>
      </c>
      <c r="CK109" t="n">
        <v>0.000090951675211089</v>
      </c>
      <c r="CL109" t="n">
        <v>0.000029867259097408</v>
      </c>
      <c r="CM109" t="n">
        <v>0.00000535965108345306</v>
      </c>
      <c r="CN109" t="n">
        <v>0.00000337843454017531</v>
      </c>
      <c r="CO109" t="n">
        <v>0.000000801815429179699</v>
      </c>
      <c r="CP109" t="n">
        <v>0.0000169846738738633</v>
      </c>
      <c r="CQ109" t="n">
        <v>0.0000418678545120051</v>
      </c>
      <c r="CR109" t="n">
        <v>0</v>
      </c>
      <c r="CS109" t="n">
        <v>0.0000349199478127558</v>
      </c>
      <c r="CT109" t="n">
        <v>0.000026500336513116</v>
      </c>
      <c r="CU109" t="n">
        <v>0.0000380805252525852</v>
      </c>
      <c r="CV109" t="n">
        <v>0.0000310859760948288</v>
      </c>
      <c r="CW109" t="n">
        <v>0.000116755502513052</v>
      </c>
      <c r="CX109" t="n">
        <v>0.000022762675499117</v>
      </c>
      <c r="CY109" t="n">
        <v>0.0000228715742974612</v>
      </c>
      <c r="CZ109" t="n">
        <v>0</v>
      </c>
      <c r="DA109" t="n">
        <v>0</v>
      </c>
      <c r="DB109" t="n">
        <v>0.0000237208411142442</v>
      </c>
      <c r="DC109" t="n">
        <v>0.0000349122277806144</v>
      </c>
      <c r="DD109" t="n">
        <v>0.0000303656900444535</v>
      </c>
      <c r="DE109" t="n">
        <v>1.00067580324172</v>
      </c>
      <c r="DF109" t="n">
        <v>0</v>
      </c>
      <c r="DG109" t="n">
        <v>0.0000298323608821959</v>
      </c>
      <c r="DH109" t="n">
        <v>0</v>
      </c>
      <c r="DI109" t="n">
        <v>0</v>
      </c>
      <c r="DJ109" t="n">
        <v>0.0000266699590684566</v>
      </c>
      <c r="DK109" t="n">
        <v>0</v>
      </c>
      <c r="DL109" t="n">
        <v>0.0000377972739550729</v>
      </c>
      <c r="DM109" t="n">
        <v>0</v>
      </c>
      <c r="DN109" t="n">
        <v>0</v>
      </c>
      <c r="DO109" t="n">
        <v>0</v>
      </c>
      <c r="DP109" t="n">
        <v>0</v>
      </c>
      <c r="DQ109" t="n">
        <v>0.0000296028837300536</v>
      </c>
      <c r="DR109" t="n">
        <v>0</v>
      </c>
      <c r="DS109" t="n">
        <v>0.0000315824059824226</v>
      </c>
      <c r="DT109" t="n">
        <v>0.0000315062824852054</v>
      </c>
      <c r="DU109" t="n">
        <v>0.0000190789246418402</v>
      </c>
      <c r="DV109" t="n">
        <v>0</v>
      </c>
      <c r="DW109" t="n">
        <v>0</v>
      </c>
      <c r="DX109" t="n">
        <v>0.0000257426962565299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0.0000176687323496989</v>
      </c>
      <c r="EE109" t="n">
        <v>0.00000997940942687589</v>
      </c>
      <c r="EF109" t="n">
        <v>0.000025574021455154</v>
      </c>
      <c r="EG109" t="n">
        <v>0.0000187372362019849</v>
      </c>
      <c r="EH109" t="n">
        <v>0.00124478943690157</v>
      </c>
      <c r="EI109" t="n">
        <v>0.0000909516752110888</v>
      </c>
      <c r="EJ109" t="n">
        <v>0.000029867259097408</v>
      </c>
      <c r="EK109" t="n">
        <v>0.00000535965108345306</v>
      </c>
      <c r="EL109" t="n">
        <v>0.00000337843454017531</v>
      </c>
      <c r="EM109" t="n">
        <v>0.000000801815429179699</v>
      </c>
      <c r="EN109" t="n">
        <v>0</v>
      </c>
      <c r="EO109" t="n">
        <v>0.0000418678545120051</v>
      </c>
      <c r="EP109" t="n">
        <v>0</v>
      </c>
      <c r="EQ109" t="n">
        <v>0</v>
      </c>
      <c r="ER109" t="n">
        <v>0.0000265003365131161</v>
      </c>
      <c r="ES109" t="n">
        <v>0.0000380805252525852</v>
      </c>
      <c r="ET109" t="n">
        <v>0.0000310859760948288</v>
      </c>
      <c r="EU109" t="n">
        <v>0.000116755502513052</v>
      </c>
      <c r="EV109" t="n">
        <v>0.000022762675499117</v>
      </c>
      <c r="EW109" t="n">
        <v>0.0000228715742974612</v>
      </c>
      <c r="EX109" t="n">
        <v>0.00000844460701245457</v>
      </c>
      <c r="EY109" t="n">
        <v>0.0000521845993225534</v>
      </c>
      <c r="EZ109" t="n">
        <v>0.0000237208411142442</v>
      </c>
      <c r="FA109" t="n">
        <v>0.0000349122277806144</v>
      </c>
      <c r="FB109" t="n">
        <v>0.0000303656900444535</v>
      </c>
      <c r="FC109" t="n">
        <v>0.000675803241724797</v>
      </c>
      <c r="FD109" t="n">
        <v>0.0000318199515055579</v>
      </c>
      <c r="FE109" t="n">
        <v>0.000029832360882196</v>
      </c>
      <c r="FF109" t="n">
        <v>0</v>
      </c>
      <c r="FG109" t="n">
        <v>0</v>
      </c>
      <c r="FH109" t="n">
        <v>0.0000266699590684566</v>
      </c>
      <c r="FI109" t="n">
        <v>0.0000381720345217198</v>
      </c>
      <c r="FJ109" t="n">
        <v>0</v>
      </c>
      <c r="FK109" t="n">
        <v>0.0000285461638176991</v>
      </c>
      <c r="FL109" t="n">
        <v>0</v>
      </c>
      <c r="FM109" t="n">
        <v>0.0000327867924594404</v>
      </c>
      <c r="FN109" t="n">
        <v>0</v>
      </c>
      <c r="FO109" t="n">
        <v>0.0000296028837300536</v>
      </c>
      <c r="FP109" t="n">
        <v>0</v>
      </c>
      <c r="FQ109" t="n">
        <v>0.0000315824059824226</v>
      </c>
      <c r="FR109" t="n">
        <v>0.0000315062824852054</v>
      </c>
      <c r="FS109" t="n">
        <v>0.0000190789246418402</v>
      </c>
      <c r="FT109" t="n">
        <v>0.000030763188813796</v>
      </c>
      <c r="FU109" t="n">
        <v>0</v>
      </c>
      <c r="FV109" t="n">
        <v>0.00002574269625653</v>
      </c>
      <c r="FW109" t="n">
        <v>0.000027090301337663</v>
      </c>
      <c r="FX109" t="n">
        <v>0</v>
      </c>
      <c r="FY109" t="n">
        <v>0</v>
      </c>
      <c r="FZ109" t="n">
        <v>0</v>
      </c>
      <c r="GA109" t="n">
        <v>0.0000326202701586429</v>
      </c>
      <c r="GB109" t="n">
        <v>0.0000176687323496989</v>
      </c>
      <c r="GC109" t="n">
        <v>0.00000997940942687589</v>
      </c>
      <c r="GD109" t="n">
        <v>0.000025574021455154</v>
      </c>
      <c r="GE109" t="n">
        <v>0.0000187372362019849</v>
      </c>
      <c r="GF109" t="n">
        <v>0.00124478943690157</v>
      </c>
      <c r="GG109" t="n">
        <v>0.0000909516752110891</v>
      </c>
      <c r="GH109" t="n">
        <v>0.000029867259097408</v>
      </c>
      <c r="GI109" t="n">
        <v>0.00000535965108345306</v>
      </c>
      <c r="GJ109" t="n">
        <v>0.00000337843454017531</v>
      </c>
      <c r="GK109" t="n">
        <v>0</v>
      </c>
      <c r="GL109" t="n">
        <v>0.0000169846738738633</v>
      </c>
      <c r="GM109" t="n">
        <v>0.0000418678545120051</v>
      </c>
      <c r="GN109" t="n">
        <v>0</v>
      </c>
      <c r="GO109" t="n">
        <v>0.0000349199478127558</v>
      </c>
      <c r="GP109" t="n">
        <v>0.0000265003365131161</v>
      </c>
      <c r="GQ109" t="n">
        <v>0.0000380805252525852</v>
      </c>
      <c r="GR109" t="n">
        <v>0.0000310859760948288</v>
      </c>
      <c r="GS109" t="n">
        <v>0.000116755502513052</v>
      </c>
      <c r="GT109" t="n">
        <v>0.000022762675499117</v>
      </c>
      <c r="GU109" t="n">
        <v>0.0000228715742974612</v>
      </c>
      <c r="GV109" t="n">
        <v>0</v>
      </c>
      <c r="GW109" t="n">
        <v>0.0000521845993225534</v>
      </c>
      <c r="GX109" t="n">
        <v>0</v>
      </c>
      <c r="GY109" t="n">
        <v>0.0000349122277806144</v>
      </c>
      <c r="GZ109" t="n">
        <v>0.0000303656900444535</v>
      </c>
      <c r="HA109" t="n">
        <v>0.000675803241724798</v>
      </c>
      <c r="HB109" t="n">
        <v>0.0000318199515055579</v>
      </c>
      <c r="HC109" t="n">
        <v>0.000029832360882196</v>
      </c>
      <c r="HD109" t="n">
        <v>0.0000235160688378668</v>
      </c>
      <c r="HE109" t="n">
        <v>0.0000286374338831016</v>
      </c>
      <c r="HF109" t="n">
        <v>0.0000266699590684566</v>
      </c>
      <c r="HG109" t="n">
        <v>0.0000381720345217198</v>
      </c>
      <c r="HH109" t="n">
        <v>0.0000377972739550728</v>
      </c>
      <c r="HI109" t="n">
        <v>0.0000285461638176991</v>
      </c>
      <c r="HJ109" t="n">
        <v>0</v>
      </c>
      <c r="HK109" t="n">
        <v>0.0000327867924594404</v>
      </c>
      <c r="HL109" t="n">
        <v>0.0000252337009545547</v>
      </c>
      <c r="HM109" t="n">
        <v>0.0000296028837300536</v>
      </c>
      <c r="HN109" t="n">
        <v>0.0000262165234384371</v>
      </c>
      <c r="HO109" t="n">
        <v>0.0000315824059824225</v>
      </c>
      <c r="HP109" t="n">
        <v>0.0000315062824852055</v>
      </c>
      <c r="HQ109" t="n">
        <v>0.0000190789246418402</v>
      </c>
      <c r="HR109" t="n">
        <v>0.000030763188813796</v>
      </c>
      <c r="HS109" t="n">
        <v>0.0000249959286778535</v>
      </c>
      <c r="HT109" t="n">
        <v>0.0000257426962565299</v>
      </c>
      <c r="HU109" t="n">
        <v>0.000027090301337663</v>
      </c>
      <c r="HV109" t="n">
        <v>0.000033457698628101</v>
      </c>
      <c r="HW109" t="n">
        <v>0.0000305716060326573</v>
      </c>
      <c r="HX109" t="n">
        <v>0.0000331922541479955</v>
      </c>
      <c r="HY109" t="n">
        <v>0.0000326202701586429</v>
      </c>
      <c r="HZ109" t="n">
        <v>0.0000176687323496989</v>
      </c>
      <c r="IA109" t="n">
        <v>0.00000997940942687588</v>
      </c>
      <c r="IB109" t="n">
        <v>0.000025574021455154</v>
      </c>
      <c r="IC109" t="n">
        <v>0.0000187372362019849</v>
      </c>
      <c r="ID109" t="n">
        <v>0.00124478943690157</v>
      </c>
      <c r="IE109" t="n">
        <v>0.000090951675211089</v>
      </c>
      <c r="IF109" t="n">
        <v>0.000029867259097408</v>
      </c>
      <c r="IG109" t="n">
        <v>0.00000535965108345306</v>
      </c>
      <c r="IH109" t="n">
        <v>0.00000337843454017531</v>
      </c>
      <c r="II109" t="n">
        <v>0.000000801815429179699</v>
      </c>
      <c r="IJ109" t="n">
        <v>0.0000169846738738633</v>
      </c>
      <c r="IK109" t="n">
        <v>0.0000418678545120051</v>
      </c>
      <c r="IL109" t="n">
        <v>0.000020107737839288</v>
      </c>
      <c r="IM109" t="n">
        <v>0.0000349199478127558</v>
      </c>
      <c r="IN109" t="n">
        <v>0.0000265003365131161</v>
      </c>
      <c r="IO109" t="n">
        <v>0.0000380805252525852</v>
      </c>
      <c r="IP109" t="n">
        <v>0.0000310859760948288</v>
      </c>
      <c r="IQ109" t="n">
        <v>0.000116755502513052</v>
      </c>
      <c r="IR109" t="n">
        <v>0.000022762675499117</v>
      </c>
      <c r="IS109" t="n">
        <v>0.0000228715742974612</v>
      </c>
      <c r="IT109" t="n">
        <v>0</v>
      </c>
      <c r="IU109" t="n">
        <v>0</v>
      </c>
      <c r="IV109" t="n">
        <v>0.0000237208411142442</v>
      </c>
      <c r="IW109" t="n">
        <v>0.0000349122277806144</v>
      </c>
      <c r="IX109" t="n">
        <v>0.0000303656900444535</v>
      </c>
      <c r="IY109" t="n">
        <v>0.000675803241724797</v>
      </c>
      <c r="IZ109" t="n">
        <v>0.0000318199515055579</v>
      </c>
      <c r="JA109" t="n">
        <v>0.0000298323608821959</v>
      </c>
      <c r="JB109" t="n">
        <v>0.0000235160688378668</v>
      </c>
      <c r="JC109" t="n">
        <v>0</v>
      </c>
      <c r="JD109" t="n">
        <v>0.0000266699590684566</v>
      </c>
      <c r="JE109" t="n">
        <v>0.0000381720345217197</v>
      </c>
      <c r="JF109" t="n">
        <v>0.0000377972739550728</v>
      </c>
      <c r="JG109" t="n">
        <v>0</v>
      </c>
      <c r="JH109" t="n">
        <v>0</v>
      </c>
      <c r="JI109" t="n">
        <v>0.0000327867924594404</v>
      </c>
      <c r="JJ109" t="n">
        <v>0.0000252337009545546</v>
      </c>
      <c r="JK109" t="n">
        <v>0.0000296028837300536</v>
      </c>
      <c r="JL109" t="n">
        <v>0</v>
      </c>
      <c r="JM109" t="n">
        <v>0.0000315824059824226</v>
      </c>
      <c r="JN109" t="n">
        <v>0.0000315062824852055</v>
      </c>
      <c r="JO109" t="n">
        <v>0.0000190789246418402</v>
      </c>
      <c r="JP109" t="n">
        <v>0.000030763188813796</v>
      </c>
      <c r="JQ109" t="n">
        <v>0.0000249959286778535</v>
      </c>
      <c r="JR109" t="n">
        <v>0.00002574269625653</v>
      </c>
      <c r="JS109" t="n">
        <v>0.000027090301337663</v>
      </c>
      <c r="JT109" t="n">
        <v>0.0000334576986281011</v>
      </c>
      <c r="JU109" t="n">
        <v>0</v>
      </c>
      <c r="JV109" t="n">
        <v>0</v>
      </c>
      <c r="JW109" t="n">
        <v>0.0000326202701586428</v>
      </c>
      <c r="JX109" t="n">
        <v>0.0000176687323496989</v>
      </c>
      <c r="JY109" t="n">
        <v>0.00000997940942687589</v>
      </c>
      <c r="JZ109" t="n">
        <v>0.000025574021455154</v>
      </c>
      <c r="KA109" t="n">
        <v>0.0000187372362019849</v>
      </c>
      <c r="KB109" t="n">
        <v>0.00124478943690157</v>
      </c>
      <c r="KC109" t="n">
        <v>0.000090951675211089</v>
      </c>
      <c r="KD109" t="n">
        <v>0.000029867259097408</v>
      </c>
      <c r="KE109" t="n">
        <v>0.00000535965108345305</v>
      </c>
      <c r="KF109" t="n">
        <v>0.00000337843454017531</v>
      </c>
      <c r="KG109" t="n">
        <v>0</v>
      </c>
      <c r="KH109" t="n">
        <v>0.0000169846738738633</v>
      </c>
      <c r="KI109" t="n">
        <v>0.000041867854512005</v>
      </c>
      <c r="KJ109" t="n">
        <v>0.000020107737839288</v>
      </c>
      <c r="KK109" t="n">
        <v>0.0000349199478127558</v>
      </c>
      <c r="KL109" t="n">
        <v>0.000026500336513116</v>
      </c>
      <c r="KM109" t="n">
        <v>0.0000380805252525852</v>
      </c>
      <c r="KN109" t="n">
        <v>0.0000310859760948288</v>
      </c>
      <c r="KO109" t="n">
        <v>0.000116755502513052</v>
      </c>
      <c r="KP109" t="n">
        <v>0.000022762675499117</v>
      </c>
      <c r="KQ109" t="n">
        <v>0</v>
      </c>
      <c r="KR109" t="n">
        <v>0</v>
      </c>
      <c r="KS109" t="n">
        <v>0.0000521845993225534</v>
      </c>
      <c r="KT109" t="n">
        <v>0.0000237208411142441</v>
      </c>
      <c r="KU109" t="n">
        <v>0.0000349122277806144</v>
      </c>
      <c r="KV109" t="n">
        <v>0.0000303656900444535</v>
      </c>
      <c r="KW109" t="n">
        <v>0.000675803241724797</v>
      </c>
      <c r="KX109" t="n">
        <v>0.0000318199515055579</v>
      </c>
      <c r="KY109" t="n">
        <v>0.0000298323608821959</v>
      </c>
      <c r="KZ109" t="n">
        <v>0.0000235160688378668</v>
      </c>
      <c r="LA109" t="n">
        <v>0.0000286374338831015</v>
      </c>
      <c r="LB109" t="n">
        <v>0.0000266699590684565</v>
      </c>
      <c r="LC109" t="n">
        <v>0.0000381720345217197</v>
      </c>
      <c r="LD109" t="n">
        <v>0.0000377972739550729</v>
      </c>
      <c r="LE109" t="n">
        <v>0.0000285461638176992</v>
      </c>
      <c r="LF109" t="n">
        <v>0.0000291623172390942</v>
      </c>
      <c r="LG109" t="n">
        <v>0.0000327867924594404</v>
      </c>
      <c r="LH109" t="n">
        <v>0.0000252337009545547</v>
      </c>
      <c r="LI109" t="n">
        <v>0.0000296028837300536</v>
      </c>
      <c r="LJ109" t="n">
        <v>0.000026216523438437</v>
      </c>
      <c r="LK109" t="n">
        <v>0.0000315824059824225</v>
      </c>
      <c r="LL109" t="n">
        <v>0.0000315062824852054</v>
      </c>
      <c r="LM109" t="n">
        <v>0.0000190789246418402</v>
      </c>
      <c r="LN109" t="n">
        <v>0.0000307631888137961</v>
      </c>
      <c r="LO109" t="n">
        <v>0.0000249959286778535</v>
      </c>
      <c r="LP109" t="n">
        <v>0.00002574269625653</v>
      </c>
      <c r="LQ109" t="n">
        <v>0.000027090301337663</v>
      </c>
      <c r="LR109" t="n">
        <v>0.0000334576986281011</v>
      </c>
      <c r="LS109" t="n">
        <v>0.0000305716060326573</v>
      </c>
      <c r="LT109" t="n">
        <v>0.0000331922541479955</v>
      </c>
      <c r="LU109" t="n">
        <v>0.0000326202701586428</v>
      </c>
      <c r="LV109" t="n">
        <v>0.0000176687323496989</v>
      </c>
      <c r="LW109" t="n">
        <v>0.00000997940942687588</v>
      </c>
      <c r="LX109" t="n">
        <v>0.000025574021455154</v>
      </c>
      <c r="LY109" t="n">
        <v>0.0000187372362019849</v>
      </c>
      <c r="LZ109" t="n">
        <v>0.00124478943690157</v>
      </c>
      <c r="MA109" t="n">
        <v>0.000090951675211089</v>
      </c>
      <c r="MB109" t="n">
        <v>0.000029867259097408</v>
      </c>
      <c r="MC109" t="n">
        <v>0.00000535965108345305</v>
      </c>
      <c r="MD109" t="n">
        <v>0.00000337843454017531</v>
      </c>
      <c r="ME109" t="n">
        <v>0.000000801815429179699</v>
      </c>
      <c r="MF109" t="n">
        <v>0.0000169846738738633</v>
      </c>
      <c r="MG109" t="n">
        <v>0.000041867854512005</v>
      </c>
      <c r="MH109" t="n">
        <v>0.000020107737839288</v>
      </c>
      <c r="MI109" t="n">
        <v>0.0000349199478127559</v>
      </c>
      <c r="MJ109" t="n">
        <v>0.000026500336513116</v>
      </c>
      <c r="MK109" t="n">
        <v>0.0000380805252525852</v>
      </c>
      <c r="ML109" t="n">
        <v>0.0000310859760948288</v>
      </c>
      <c r="MM109" t="n">
        <v>0.000116755502513052</v>
      </c>
      <c r="MN109" t="n">
        <v>0.000022762675499117</v>
      </c>
      <c r="MO109" t="n">
        <v>0.0000228715742974612</v>
      </c>
      <c r="MP109" t="n">
        <v>0</v>
      </c>
      <c r="MQ109" t="n">
        <v>0.0000521845993225534</v>
      </c>
      <c r="MR109" t="n">
        <v>0.0000237208411142441</v>
      </c>
      <c r="MS109" t="n">
        <v>0.0000349122277806144</v>
      </c>
      <c r="MT109" t="n">
        <v>0.0000303656900444535</v>
      </c>
      <c r="MU109" t="n">
        <v>0.000675803241724798</v>
      </c>
      <c r="MV109" t="n">
        <v>0.0000318199515055579</v>
      </c>
      <c r="MW109" t="n">
        <v>0.0000298323608821959</v>
      </c>
      <c r="MX109" t="n">
        <v>0</v>
      </c>
      <c r="MY109" t="n">
        <v>0</v>
      </c>
      <c r="MZ109" t="n">
        <v>0.0000266699590684566</v>
      </c>
      <c r="NA109" t="n">
        <v>0</v>
      </c>
      <c r="NB109" t="n">
        <v>0.0000377972739550728</v>
      </c>
      <c r="NC109" t="n">
        <v>0.0000285461638176991</v>
      </c>
      <c r="ND109" t="n">
        <v>0</v>
      </c>
      <c r="NE109" t="n">
        <v>0.0000327867924594404</v>
      </c>
      <c r="NF109" t="n">
        <v>0.0000252337009545546</v>
      </c>
      <c r="NG109" t="n">
        <v>0.0000296028837300536</v>
      </c>
      <c r="NH109" t="n">
        <v>0</v>
      </c>
      <c r="NI109" t="n">
        <v>0.0000315824059824226</v>
      </c>
      <c r="NJ109" t="n">
        <v>0.0000315062824852054</v>
      </c>
      <c r="NK109" t="n">
        <v>0.0000190789246418402</v>
      </c>
      <c r="NL109" t="n">
        <v>0.000030763188813796</v>
      </c>
      <c r="NM109" t="n">
        <v>0.0000249959286778535</v>
      </c>
      <c r="NN109" t="n">
        <v>0.0000257426962565299</v>
      </c>
      <c r="NO109" t="n">
        <v>0.0000270903013376629</v>
      </c>
      <c r="NP109" t="n">
        <v>0.0000334576986281011</v>
      </c>
      <c r="NQ109" t="n">
        <v>0</v>
      </c>
      <c r="NR109" t="n">
        <v>0.0000331922541479955</v>
      </c>
      <c r="NS109" t="n">
        <v>0.0000326202701586429</v>
      </c>
      <c r="NT109" t="n">
        <v>0.0000176687323496989</v>
      </c>
      <c r="NU109" t="n">
        <v>0.00000997940942687588</v>
      </c>
      <c r="NV109" t="n">
        <v>0.000025574021455154</v>
      </c>
      <c r="NW109" t="n">
        <v>0.0000187372362019849</v>
      </c>
      <c r="NX109" t="n">
        <v>0.00124478943690157</v>
      </c>
      <c r="NY109" t="n">
        <v>0.0000909516752110889</v>
      </c>
      <c r="NZ109" t="n">
        <v>0.000029867259097408</v>
      </c>
      <c r="OA109" t="n">
        <v>0.00000535965108345305</v>
      </c>
      <c r="OB109" t="n">
        <v>0.00000337843454017531</v>
      </c>
      <c r="OC109" t="n">
        <v>0.000000801815429179698</v>
      </c>
      <c r="OD109" t="n">
        <v>0.0000169846738738633</v>
      </c>
      <c r="OE109" t="n">
        <v>0.0000418678545120051</v>
      </c>
      <c r="OF109" t="n">
        <v>0.000020107737839288</v>
      </c>
      <c r="OG109" t="n">
        <v>0.0000349199478127559</v>
      </c>
      <c r="OH109" t="n">
        <v>0.0000265003365131161</v>
      </c>
      <c r="OI109" t="n">
        <v>0.0000380805252525852</v>
      </c>
      <c r="OJ109" t="n">
        <v>0.0000310859760948288</v>
      </c>
      <c r="OK109" t="n">
        <v>0.000116755502513052</v>
      </c>
      <c r="OL109" t="n">
        <v>0.000022762675499117</v>
      </c>
      <c r="OM109" t="n">
        <v>0.0000228715742974612</v>
      </c>
      <c r="ON109" t="n">
        <v>0.00000844460701245457</v>
      </c>
      <c r="OO109" t="n">
        <v>0</v>
      </c>
      <c r="OP109" t="n">
        <v>0.0000237208411142442</v>
      </c>
      <c r="OQ109" t="n">
        <v>0.0000349122277806144</v>
      </c>
      <c r="OR109" t="n">
        <v>0.0000303656900444535</v>
      </c>
      <c r="OS109" t="n">
        <v>0.000675803241724798</v>
      </c>
      <c r="OT109" t="n">
        <v>0.0000318199515055579</v>
      </c>
      <c r="OU109" t="n">
        <v>0.000029832360882196</v>
      </c>
      <c r="OV109" t="n">
        <v>0</v>
      </c>
      <c r="OW109" t="n">
        <v>0</v>
      </c>
      <c r="OX109" t="n">
        <v>0.0000266699590684566</v>
      </c>
      <c r="OY109" t="n">
        <v>0.0000381720345217197</v>
      </c>
      <c r="OZ109" t="n">
        <v>0.0000377972739550728</v>
      </c>
      <c r="PA109" t="n">
        <v>0.0000285461638176991</v>
      </c>
      <c r="PB109" t="n">
        <v>0</v>
      </c>
      <c r="PC109" t="n">
        <v>0.0000327867924594404</v>
      </c>
      <c r="PD109" t="n">
        <v>0</v>
      </c>
      <c r="PE109" t="n">
        <v>0</v>
      </c>
      <c r="PF109" t="n">
        <v>0</v>
      </c>
      <c r="PG109" t="n">
        <v>0.0000315824059824225</v>
      </c>
      <c r="PH109" t="n">
        <v>0.0000315062824852055</v>
      </c>
      <c r="PI109" t="n">
        <v>0.0000190789246418402</v>
      </c>
      <c r="PJ109" t="n">
        <v>0</v>
      </c>
      <c r="PK109" t="n">
        <v>0.0000249959286778535</v>
      </c>
      <c r="PL109" t="n">
        <v>0.0000257426962565299</v>
      </c>
      <c r="PM109" t="n">
        <v>0</v>
      </c>
      <c r="PN109" t="n">
        <v>0</v>
      </c>
      <c r="PO109" t="n">
        <v>0</v>
      </c>
      <c r="PP109" t="n">
        <v>0</v>
      </c>
      <c r="PQ109" t="n">
        <v>0.0000326202701586429</v>
      </c>
      <c r="PR109" t="n">
        <v>0.0000176687323496989</v>
      </c>
      <c r="PS109" t="n">
        <v>0.00000997940942687589</v>
      </c>
      <c r="PT109" t="n">
        <v>0.000025574021455154</v>
      </c>
      <c r="PU109" t="n">
        <v>0.0000187372362019849</v>
      </c>
      <c r="PV109" t="n">
        <v>0.00124478943690157</v>
      </c>
      <c r="PW109" t="n">
        <v>0.000090951675211089</v>
      </c>
      <c r="PX109" t="n">
        <v>0.0000298672590974079</v>
      </c>
      <c r="PY109" t="n">
        <v>0.00000535965108345306</v>
      </c>
      <c r="PZ109" t="n">
        <v>0.00000337843454017531</v>
      </c>
      <c r="QA109" t="n">
        <v>0.0000008018154291797</v>
      </c>
      <c r="QB109" t="n">
        <v>0.0000169846738738633</v>
      </c>
      <c r="QC109" t="n">
        <v>0.000041867854512005</v>
      </c>
      <c r="QD109" t="n">
        <v>0</v>
      </c>
      <c r="QE109" t="n">
        <v>0.0000349199478127559</v>
      </c>
      <c r="QF109" t="n">
        <v>0.000026500336513116</v>
      </c>
      <c r="QG109" t="n">
        <v>0.0000380805252525852</v>
      </c>
      <c r="QH109" t="n">
        <v>0.0000310859760948289</v>
      </c>
      <c r="QI109" t="n">
        <v>0.000116755502513052</v>
      </c>
    </row>
    <row r="110">
      <c r="A110" t="s">
        <v>109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1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</row>
    <row r="111">
      <c r="A111" t="s">
        <v>110</v>
      </c>
      <c r="B111" t="n">
        <v>0.00000231314558048408</v>
      </c>
      <c r="C111" t="n">
        <v>0.00000232871391434337</v>
      </c>
      <c r="D111" t="n">
        <v>0.000000866087665566314</v>
      </c>
      <c r="E111" t="n">
        <v>0</v>
      </c>
      <c r="F111" t="n">
        <v>0</v>
      </c>
      <c r="G111" t="n">
        <v>0.00000565913477885891</v>
      </c>
      <c r="H111" t="n">
        <v>0.00000224695839967808</v>
      </c>
      <c r="I111" t="n">
        <v>0.0000021042344613838</v>
      </c>
      <c r="J111" t="n">
        <v>0.00000604945374061329</v>
      </c>
      <c r="K111" t="n">
        <v>0.000105361073613081</v>
      </c>
      <c r="L111" t="n">
        <v>0.00000227622386130639</v>
      </c>
      <c r="M111" t="n">
        <v>0.00000268760800672739</v>
      </c>
      <c r="N111" t="n">
        <v>0.00000198825827048923</v>
      </c>
      <c r="O111" t="n">
        <v>0.00000277039940151059</v>
      </c>
      <c r="P111" t="n">
        <v>0.00000252792844889197</v>
      </c>
      <c r="Q111" t="n">
        <v>0.00000399663725137461</v>
      </c>
      <c r="R111" t="n">
        <v>0</v>
      </c>
      <c r="S111" t="n">
        <v>0.00000294189373660805</v>
      </c>
      <c r="T111" t="n">
        <v>0</v>
      </c>
      <c r="U111" t="n">
        <v>0.00000244094152779379</v>
      </c>
      <c r="V111" t="n">
        <v>0.00000289802199273436</v>
      </c>
      <c r="W111" t="n">
        <v>0.00000331439488656312</v>
      </c>
      <c r="X111" t="n">
        <v>0.00000267923648982119</v>
      </c>
      <c r="Y111" t="n">
        <v>0.00000462038847800053</v>
      </c>
      <c r="Z111" t="n">
        <v>0.0000040621799775317</v>
      </c>
      <c r="AA111" t="n">
        <v>0</v>
      </c>
      <c r="AB111" t="n">
        <v>0.00000319475194211979</v>
      </c>
      <c r="AC111" t="n">
        <v>0.00000273440557871704</v>
      </c>
      <c r="AD111" t="n">
        <v>0.0000035795342077911</v>
      </c>
      <c r="AE111" t="n">
        <v>0.00000265038863891715</v>
      </c>
      <c r="AF111" t="n">
        <v>0.00000213758425169141</v>
      </c>
      <c r="AG111" t="n">
        <v>0.00000354111440945944</v>
      </c>
      <c r="AH111" t="n">
        <v>0.00000244342922255854</v>
      </c>
      <c r="AI111" t="n">
        <v>0.000000907648929526239</v>
      </c>
      <c r="AJ111" t="n">
        <v>0.00000285575935016521</v>
      </c>
      <c r="AK111" t="n">
        <v>0.00000914638195198926</v>
      </c>
      <c r="AL111" t="n">
        <v>0.00000244161109672603</v>
      </c>
      <c r="AM111" t="n">
        <v>0.00000287813283439136</v>
      </c>
      <c r="AN111" t="n">
        <v>0.0000019638712643578</v>
      </c>
      <c r="AO111" t="n">
        <v>0.000000586276305652497</v>
      </c>
      <c r="AP111" t="n">
        <v>0.000000369556915216268</v>
      </c>
      <c r="AQ111" t="n">
        <v>0.0000000877082071561618</v>
      </c>
      <c r="AR111" t="n">
        <v>0.00000193100759491584</v>
      </c>
      <c r="AS111" t="n">
        <v>0.00000276608560061785</v>
      </c>
      <c r="AT111" t="n">
        <v>0.00000171070314118716</v>
      </c>
      <c r="AU111" t="n">
        <v>0.00000308576751389045</v>
      </c>
      <c r="AV111" t="n">
        <v>0.0000031063130507469</v>
      </c>
      <c r="AW111" t="n">
        <v>0.00000599949933467621</v>
      </c>
      <c r="AX111" t="n">
        <v>0.00000877231223571186</v>
      </c>
      <c r="AY111" t="n">
        <v>0.00000327468174844086</v>
      </c>
      <c r="AZ111" t="n">
        <v>0.00000231314558048408</v>
      </c>
      <c r="BA111" t="n">
        <v>0.00000232871391434337</v>
      </c>
      <c r="BB111" t="n">
        <v>0.000000866087665566314</v>
      </c>
      <c r="BC111" t="n">
        <v>0</v>
      </c>
      <c r="BD111" t="n">
        <v>0.00000544970988238127</v>
      </c>
      <c r="BE111" t="n">
        <v>0.00000565913477885891</v>
      </c>
      <c r="BF111" t="n">
        <v>0.00000224695839967808</v>
      </c>
      <c r="BG111" t="n">
        <v>0.0000021042344613838</v>
      </c>
      <c r="BH111" t="n">
        <v>0.00000604945374061329</v>
      </c>
      <c r="BI111" t="n">
        <v>0.000105361073613081</v>
      </c>
      <c r="BJ111" t="n">
        <v>0.00000227622386130639</v>
      </c>
      <c r="BK111" t="n">
        <v>0.00000268760800672739</v>
      </c>
      <c r="BL111" t="n">
        <v>0.00000198825827048923</v>
      </c>
      <c r="BM111" t="n">
        <v>0.00000277039940151059</v>
      </c>
      <c r="BN111" t="n">
        <v>0.00000252792844889197</v>
      </c>
      <c r="BO111" t="n">
        <v>0.00000399663725137461</v>
      </c>
      <c r="BP111" t="n">
        <v>0</v>
      </c>
      <c r="BQ111" t="n">
        <v>0.00000294189373660805</v>
      </c>
      <c r="BR111" t="n">
        <v>0.00000281012508511578</v>
      </c>
      <c r="BS111" t="n">
        <v>0.00000244094152779379</v>
      </c>
      <c r="BT111" t="n">
        <v>0.00000289802199273436</v>
      </c>
      <c r="BU111" t="n">
        <v>0.00000331439488656312</v>
      </c>
      <c r="BV111" t="n">
        <v>0.00000267923648982119</v>
      </c>
      <c r="BW111" t="n">
        <v>0.00000462038847800053</v>
      </c>
      <c r="BX111" t="n">
        <v>0.0000040621799775317</v>
      </c>
      <c r="BY111" t="n">
        <v>0</v>
      </c>
      <c r="BZ111" t="n">
        <v>0.00000319475194211979</v>
      </c>
      <c r="CA111" t="n">
        <v>0.00000273440557871704</v>
      </c>
      <c r="CB111" t="n">
        <v>0.0000035795342077911</v>
      </c>
      <c r="CC111" t="n">
        <v>0.00000265038863891715</v>
      </c>
      <c r="CD111" t="n">
        <v>0.00000213758425169141</v>
      </c>
      <c r="CE111" t="n">
        <v>0.00000354111440945944</v>
      </c>
      <c r="CF111" t="n">
        <v>0.00000244342922255854</v>
      </c>
      <c r="CG111" t="n">
        <v>0.000000907648929526239</v>
      </c>
      <c r="CH111" t="n">
        <v>0.00000285575935016522</v>
      </c>
      <c r="CI111" t="n">
        <v>0.00000914638195198926</v>
      </c>
      <c r="CJ111" t="n">
        <v>0.00000244161109672604</v>
      </c>
      <c r="CK111" t="n">
        <v>0.00000287813283439136</v>
      </c>
      <c r="CL111" t="n">
        <v>0.0000019638712643578</v>
      </c>
      <c r="CM111" t="n">
        <v>0.000000586276305652497</v>
      </c>
      <c r="CN111" t="n">
        <v>0.000000369556915216268</v>
      </c>
      <c r="CO111" t="n">
        <v>0.0000000877082071561618</v>
      </c>
      <c r="CP111" t="n">
        <v>0.00000193100759491584</v>
      </c>
      <c r="CQ111" t="n">
        <v>0.00000276608560061785</v>
      </c>
      <c r="CR111" t="n">
        <v>0</v>
      </c>
      <c r="CS111" t="n">
        <v>0.00000308576751389045</v>
      </c>
      <c r="CT111" t="n">
        <v>0.0000031063130507469</v>
      </c>
      <c r="CU111" t="n">
        <v>0.00000599949933467621</v>
      </c>
      <c r="CV111" t="n">
        <v>0.00000877231223571186</v>
      </c>
      <c r="CW111" t="n">
        <v>0.00000327468174844086</v>
      </c>
      <c r="CX111" t="n">
        <v>0.00000231314558048408</v>
      </c>
      <c r="CY111" t="n">
        <v>0.00000232871391434337</v>
      </c>
      <c r="CZ111" t="n">
        <v>0</v>
      </c>
      <c r="DA111" t="n">
        <v>0</v>
      </c>
      <c r="DB111" t="n">
        <v>0.00000544970988238127</v>
      </c>
      <c r="DC111" t="n">
        <v>0.00000565913477885891</v>
      </c>
      <c r="DD111" t="n">
        <v>0.00000224695839967808</v>
      </c>
      <c r="DE111" t="n">
        <v>0.0000021042344613838</v>
      </c>
      <c r="DF111" t="n">
        <v>0</v>
      </c>
      <c r="DG111" t="n">
        <v>1.00010536107361</v>
      </c>
      <c r="DH111" t="n">
        <v>0</v>
      </c>
      <c r="DI111" t="n">
        <v>0</v>
      </c>
      <c r="DJ111" t="n">
        <v>0.00000198825827048923</v>
      </c>
      <c r="DK111" t="n">
        <v>0</v>
      </c>
      <c r="DL111" t="n">
        <v>0.00000252792844889197</v>
      </c>
      <c r="DM111" t="n">
        <v>0</v>
      </c>
      <c r="DN111" t="n">
        <v>0</v>
      </c>
      <c r="DO111" t="n">
        <v>0</v>
      </c>
      <c r="DP111" t="n">
        <v>0</v>
      </c>
      <c r="DQ111" t="n">
        <v>0.00000244094152779379</v>
      </c>
      <c r="DR111" t="n">
        <v>0</v>
      </c>
      <c r="DS111" t="n">
        <v>0.00000331439488656313</v>
      </c>
      <c r="DT111" t="n">
        <v>0.00000267923648982119</v>
      </c>
      <c r="DU111" t="n">
        <v>0.00000462038847800053</v>
      </c>
      <c r="DV111" t="n">
        <v>0</v>
      </c>
      <c r="DW111" t="n">
        <v>0</v>
      </c>
      <c r="DX111" t="n">
        <v>0.00000319475194211979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0.00000244342922255854</v>
      </c>
      <c r="EE111" t="n">
        <v>0.000000907648929526239</v>
      </c>
      <c r="EF111" t="n">
        <v>0.00000285575935016521</v>
      </c>
      <c r="EG111" t="n">
        <v>0.00000914638195198927</v>
      </c>
      <c r="EH111" t="n">
        <v>0.00000244161109672604</v>
      </c>
      <c r="EI111" t="n">
        <v>0.00000287813283439136</v>
      </c>
      <c r="EJ111" t="n">
        <v>0.0000019638712643578</v>
      </c>
      <c r="EK111" t="n">
        <v>0.000000586276305652496</v>
      </c>
      <c r="EL111" t="n">
        <v>0.000000369556915216268</v>
      </c>
      <c r="EM111" t="n">
        <v>0.0000000877082071561618</v>
      </c>
      <c r="EN111" t="n">
        <v>0</v>
      </c>
      <c r="EO111" t="n">
        <v>0.00000276608560061786</v>
      </c>
      <c r="EP111" t="n">
        <v>0</v>
      </c>
      <c r="EQ111" t="n">
        <v>0</v>
      </c>
      <c r="ER111" t="n">
        <v>0.0000031063130507469</v>
      </c>
      <c r="ES111" t="n">
        <v>0.00000599949933467621</v>
      </c>
      <c r="ET111" t="n">
        <v>0.00000877231223571183</v>
      </c>
      <c r="EU111" t="n">
        <v>0.00000327468174844085</v>
      </c>
      <c r="EV111" t="n">
        <v>0.00000231314558048408</v>
      </c>
      <c r="EW111" t="n">
        <v>0.00000232871391434337</v>
      </c>
      <c r="EX111" t="n">
        <v>0.000000866087665566314</v>
      </c>
      <c r="EY111" t="n">
        <v>0.00000441326544065168</v>
      </c>
      <c r="EZ111" t="n">
        <v>0.00000544970988238127</v>
      </c>
      <c r="FA111" t="n">
        <v>0.0000056591347788589</v>
      </c>
      <c r="FB111" t="n">
        <v>0.00000224695839967808</v>
      </c>
      <c r="FC111" t="n">
        <v>0.0000021042344613838</v>
      </c>
      <c r="FD111" t="n">
        <v>0.00000604945374061329</v>
      </c>
      <c r="FE111" t="n">
        <v>0.000105361073613081</v>
      </c>
      <c r="FF111" t="n">
        <v>0</v>
      </c>
      <c r="FG111" t="n">
        <v>0</v>
      </c>
      <c r="FH111" t="n">
        <v>0.00000198825827048923</v>
      </c>
      <c r="FI111" t="n">
        <v>0.00000277039940151059</v>
      </c>
      <c r="FJ111" t="n">
        <v>0</v>
      </c>
      <c r="FK111" t="n">
        <v>0.00000399663725137461</v>
      </c>
      <c r="FL111" t="n">
        <v>0</v>
      </c>
      <c r="FM111" t="n">
        <v>0.00000294189373660805</v>
      </c>
      <c r="FN111" t="n">
        <v>0</v>
      </c>
      <c r="FO111" t="n">
        <v>0.00000244094152779379</v>
      </c>
      <c r="FP111" t="n">
        <v>0</v>
      </c>
      <c r="FQ111" t="n">
        <v>0.00000331439488656313</v>
      </c>
      <c r="FR111" t="n">
        <v>0.00000267923648982119</v>
      </c>
      <c r="FS111" t="n">
        <v>0.00000462038847800052</v>
      </c>
      <c r="FT111" t="n">
        <v>0.0000040621799775317</v>
      </c>
      <c r="FU111" t="n">
        <v>0</v>
      </c>
      <c r="FV111" t="n">
        <v>0.0000031947519421198</v>
      </c>
      <c r="FW111" t="n">
        <v>0.00000273440557871704</v>
      </c>
      <c r="FX111" t="n">
        <v>0</v>
      </c>
      <c r="FY111" t="n">
        <v>0</v>
      </c>
      <c r="FZ111" t="n">
        <v>0</v>
      </c>
      <c r="GA111" t="n">
        <v>0.00000354111440945944</v>
      </c>
      <c r="GB111" t="n">
        <v>0.00000244342922255854</v>
      </c>
      <c r="GC111" t="n">
        <v>0.00000090764892952624</v>
      </c>
      <c r="GD111" t="n">
        <v>0.00000285575935016522</v>
      </c>
      <c r="GE111" t="n">
        <v>0.00000914638195198926</v>
      </c>
      <c r="GF111" t="n">
        <v>0.00000244161109672604</v>
      </c>
      <c r="GG111" t="n">
        <v>0.00000287813283439136</v>
      </c>
      <c r="GH111" t="n">
        <v>0.0000019638712643578</v>
      </c>
      <c r="GI111" t="n">
        <v>0.000000586276305652497</v>
      </c>
      <c r="GJ111" t="n">
        <v>0.000000369556915216268</v>
      </c>
      <c r="GK111" t="n">
        <v>0</v>
      </c>
      <c r="GL111" t="n">
        <v>0.00000193100759491584</v>
      </c>
      <c r="GM111" t="n">
        <v>0.00000276608560061785</v>
      </c>
      <c r="GN111" t="n">
        <v>0</v>
      </c>
      <c r="GO111" t="n">
        <v>0.00000308576751389045</v>
      </c>
      <c r="GP111" t="n">
        <v>0.0000031063130507469</v>
      </c>
      <c r="GQ111" t="n">
        <v>0.00000599949933467621</v>
      </c>
      <c r="GR111" t="n">
        <v>0.00000877231223571185</v>
      </c>
      <c r="GS111" t="n">
        <v>0.00000327468174844086</v>
      </c>
      <c r="GT111" t="n">
        <v>0.00000231314558048409</v>
      </c>
      <c r="GU111" t="n">
        <v>0.00000232871391434337</v>
      </c>
      <c r="GV111" t="n">
        <v>0</v>
      </c>
      <c r="GW111" t="n">
        <v>0.00000441326544065168</v>
      </c>
      <c r="GX111" t="n">
        <v>0</v>
      </c>
      <c r="GY111" t="n">
        <v>0.0000056591347788589</v>
      </c>
      <c r="GZ111" t="n">
        <v>0.00000224695839967808</v>
      </c>
      <c r="HA111" t="n">
        <v>0.0000021042344613838</v>
      </c>
      <c r="HB111" t="n">
        <v>0.00000604945374061328</v>
      </c>
      <c r="HC111" t="n">
        <v>0.000105361073613081</v>
      </c>
      <c r="HD111" t="n">
        <v>0.00000227622386130639</v>
      </c>
      <c r="HE111" t="n">
        <v>0.00000268760800672739</v>
      </c>
      <c r="HF111" t="n">
        <v>0.00000198825827048923</v>
      </c>
      <c r="HG111" t="n">
        <v>0.00000277039940151059</v>
      </c>
      <c r="HH111" t="n">
        <v>0.00000252792844889197</v>
      </c>
      <c r="HI111" t="n">
        <v>0.0000039966372513746</v>
      </c>
      <c r="HJ111" t="n">
        <v>0</v>
      </c>
      <c r="HK111" t="n">
        <v>0.00000294189373660805</v>
      </c>
      <c r="HL111" t="n">
        <v>0.00000281012508511579</v>
      </c>
      <c r="HM111" t="n">
        <v>0.00000244094152779379</v>
      </c>
      <c r="HN111" t="n">
        <v>0.00000289802199273436</v>
      </c>
      <c r="HO111" t="n">
        <v>0.00000331439488656313</v>
      </c>
      <c r="HP111" t="n">
        <v>0.00000267923648982119</v>
      </c>
      <c r="HQ111" t="n">
        <v>0.00000462038847800053</v>
      </c>
      <c r="HR111" t="n">
        <v>0.0000040621799775317</v>
      </c>
      <c r="HS111" t="n">
        <v>0.00000349121731181612</v>
      </c>
      <c r="HT111" t="n">
        <v>0.00000319475194211979</v>
      </c>
      <c r="HU111" t="n">
        <v>0.00000273440557871704</v>
      </c>
      <c r="HV111" t="n">
        <v>0.0000035795342077911</v>
      </c>
      <c r="HW111" t="n">
        <v>0.00000265038863891715</v>
      </c>
      <c r="HX111" t="n">
        <v>0.00000213758425169141</v>
      </c>
      <c r="HY111" t="n">
        <v>0.00000354111440945944</v>
      </c>
      <c r="HZ111" t="n">
        <v>0.00000244342922255855</v>
      </c>
      <c r="IA111" t="n">
        <v>0.000000907648929526239</v>
      </c>
      <c r="IB111" t="n">
        <v>0.00000285575935016522</v>
      </c>
      <c r="IC111" t="n">
        <v>0.00000914638195198925</v>
      </c>
      <c r="ID111" t="n">
        <v>0.00000244161109672604</v>
      </c>
      <c r="IE111" t="n">
        <v>0.00000287813283439136</v>
      </c>
      <c r="IF111" t="n">
        <v>0.0000019638712643578</v>
      </c>
      <c r="IG111" t="n">
        <v>0.000000586276305652497</v>
      </c>
      <c r="IH111" t="n">
        <v>0.000000369556915216268</v>
      </c>
      <c r="II111" t="n">
        <v>0.0000000877082071561618</v>
      </c>
      <c r="IJ111" t="n">
        <v>0.00000193100759491584</v>
      </c>
      <c r="IK111" t="n">
        <v>0.00000276608560061786</v>
      </c>
      <c r="IL111" t="n">
        <v>0.00000171070314118716</v>
      </c>
      <c r="IM111" t="n">
        <v>0.00000308576751389045</v>
      </c>
      <c r="IN111" t="n">
        <v>0.0000031063130507469</v>
      </c>
      <c r="IO111" t="n">
        <v>0.00000599949933467621</v>
      </c>
      <c r="IP111" t="n">
        <v>0.00000877231223571182</v>
      </c>
      <c r="IQ111" t="n">
        <v>0.00000327468174844086</v>
      </c>
      <c r="IR111" t="n">
        <v>0.00000231314558048408</v>
      </c>
      <c r="IS111" t="n">
        <v>0.00000232871391434337</v>
      </c>
      <c r="IT111" t="n">
        <v>0</v>
      </c>
      <c r="IU111" t="n">
        <v>0</v>
      </c>
      <c r="IV111" t="n">
        <v>0.00000544970988238127</v>
      </c>
      <c r="IW111" t="n">
        <v>0.0000056591347788589</v>
      </c>
      <c r="IX111" t="n">
        <v>0.00000224695839967808</v>
      </c>
      <c r="IY111" t="n">
        <v>0.0000021042344613838</v>
      </c>
      <c r="IZ111" t="n">
        <v>0.00000604945374061328</v>
      </c>
      <c r="JA111" t="n">
        <v>0.000105361073613081</v>
      </c>
      <c r="JB111" t="n">
        <v>0.00000227622386130639</v>
      </c>
      <c r="JC111" t="n">
        <v>0</v>
      </c>
      <c r="JD111" t="n">
        <v>0.00000198825827048923</v>
      </c>
      <c r="JE111" t="n">
        <v>0.00000277039940151059</v>
      </c>
      <c r="JF111" t="n">
        <v>0.00000252792844889197</v>
      </c>
      <c r="JG111" t="n">
        <v>0</v>
      </c>
      <c r="JH111" t="n">
        <v>0</v>
      </c>
      <c r="JI111" t="n">
        <v>0.00000294189373660805</v>
      </c>
      <c r="JJ111" t="n">
        <v>0.00000281012508511579</v>
      </c>
      <c r="JK111" t="n">
        <v>0.00000244094152779379</v>
      </c>
      <c r="JL111" t="n">
        <v>0</v>
      </c>
      <c r="JM111" t="n">
        <v>0.00000331439488656313</v>
      </c>
      <c r="JN111" t="n">
        <v>0.00000267923648982119</v>
      </c>
      <c r="JO111" t="n">
        <v>0.00000462038847800053</v>
      </c>
      <c r="JP111" t="n">
        <v>0.0000040621799775317</v>
      </c>
      <c r="JQ111" t="n">
        <v>0.00000349121731181612</v>
      </c>
      <c r="JR111" t="n">
        <v>0.00000319475194211979</v>
      </c>
      <c r="JS111" t="n">
        <v>0.00000273440557871704</v>
      </c>
      <c r="JT111" t="n">
        <v>0.00000357953420779111</v>
      </c>
      <c r="JU111" t="n">
        <v>0</v>
      </c>
      <c r="JV111" t="n">
        <v>0</v>
      </c>
      <c r="JW111" t="n">
        <v>0.00000354111440945944</v>
      </c>
      <c r="JX111" t="n">
        <v>0.00000244342922255854</v>
      </c>
      <c r="JY111" t="n">
        <v>0.00000090764892952624</v>
      </c>
      <c r="JZ111" t="n">
        <v>0.00000285575935016522</v>
      </c>
      <c r="KA111" t="n">
        <v>0.00000914638195198925</v>
      </c>
      <c r="KB111" t="n">
        <v>0.00000244161109672604</v>
      </c>
      <c r="KC111" t="n">
        <v>0.00000287813283439136</v>
      </c>
      <c r="KD111" t="n">
        <v>0.0000019638712643578</v>
      </c>
      <c r="KE111" t="n">
        <v>0.000000586276305652497</v>
      </c>
      <c r="KF111" t="n">
        <v>0.000000369556915216268</v>
      </c>
      <c r="KG111" t="n">
        <v>0</v>
      </c>
      <c r="KH111" t="n">
        <v>0.00000193100759491584</v>
      </c>
      <c r="KI111" t="n">
        <v>0.00000276608560061785</v>
      </c>
      <c r="KJ111" t="n">
        <v>0.00000171070314118716</v>
      </c>
      <c r="KK111" t="n">
        <v>0.00000308576751389045</v>
      </c>
      <c r="KL111" t="n">
        <v>0.0000031063130507469</v>
      </c>
      <c r="KM111" t="n">
        <v>0.00000599949933467621</v>
      </c>
      <c r="KN111" t="n">
        <v>0.00000877231223571185</v>
      </c>
      <c r="KO111" t="n">
        <v>0.00000327468174844086</v>
      </c>
      <c r="KP111" t="n">
        <v>0.00000231314558048408</v>
      </c>
      <c r="KQ111" t="n">
        <v>0</v>
      </c>
      <c r="KR111" t="n">
        <v>0</v>
      </c>
      <c r="KS111" t="n">
        <v>0.00000441326544065167</v>
      </c>
      <c r="KT111" t="n">
        <v>0.00000544970988238127</v>
      </c>
      <c r="KU111" t="n">
        <v>0.00000565913477885889</v>
      </c>
      <c r="KV111" t="n">
        <v>0.00000224695839967808</v>
      </c>
      <c r="KW111" t="n">
        <v>0.0000021042344613838</v>
      </c>
      <c r="KX111" t="n">
        <v>0.00000604945374061329</v>
      </c>
      <c r="KY111" t="n">
        <v>0.000105361073613081</v>
      </c>
      <c r="KZ111" t="n">
        <v>0.00000227622386130639</v>
      </c>
      <c r="LA111" t="n">
        <v>0.00000268760800672739</v>
      </c>
      <c r="LB111" t="n">
        <v>0.00000198825827048923</v>
      </c>
      <c r="LC111" t="n">
        <v>0.00000277039940151059</v>
      </c>
      <c r="LD111" t="n">
        <v>0.00000252792844889197</v>
      </c>
      <c r="LE111" t="n">
        <v>0.00000399663725137461</v>
      </c>
      <c r="LF111" t="n">
        <v>0.00000320708423413081</v>
      </c>
      <c r="LG111" t="n">
        <v>0.00000294189373660805</v>
      </c>
      <c r="LH111" t="n">
        <v>0.00000281012508511579</v>
      </c>
      <c r="LI111" t="n">
        <v>0.00000244094152779379</v>
      </c>
      <c r="LJ111" t="n">
        <v>0.00000289802199273436</v>
      </c>
      <c r="LK111" t="n">
        <v>0.00000331439488656312</v>
      </c>
      <c r="LL111" t="n">
        <v>0.00000267923648982119</v>
      </c>
      <c r="LM111" t="n">
        <v>0.00000462038847800053</v>
      </c>
      <c r="LN111" t="n">
        <v>0.00000406217997753171</v>
      </c>
      <c r="LO111" t="n">
        <v>0.00000349121731181612</v>
      </c>
      <c r="LP111" t="n">
        <v>0.0000031947519421198</v>
      </c>
      <c r="LQ111" t="n">
        <v>0.00000273440557871704</v>
      </c>
      <c r="LR111" t="n">
        <v>0.0000035795342077911</v>
      </c>
      <c r="LS111" t="n">
        <v>0.00000265038863891715</v>
      </c>
      <c r="LT111" t="n">
        <v>0.00000213758425169141</v>
      </c>
      <c r="LU111" t="n">
        <v>0.00000354111440945944</v>
      </c>
      <c r="LV111" t="n">
        <v>0.00000244342922255854</v>
      </c>
      <c r="LW111" t="n">
        <v>0.000000907648929526239</v>
      </c>
      <c r="LX111" t="n">
        <v>0.00000285575935016522</v>
      </c>
      <c r="LY111" t="n">
        <v>0.00000914638195198925</v>
      </c>
      <c r="LZ111" t="n">
        <v>0.00000244161109672604</v>
      </c>
      <c r="MA111" t="n">
        <v>0.00000287813283439136</v>
      </c>
      <c r="MB111" t="n">
        <v>0.0000019638712643578</v>
      </c>
      <c r="MC111" t="n">
        <v>0.000000586276305652497</v>
      </c>
      <c r="MD111" t="n">
        <v>0.000000369556915216268</v>
      </c>
      <c r="ME111" t="n">
        <v>0.0000000877082071561617</v>
      </c>
      <c r="MF111" t="n">
        <v>0.00000193100759491584</v>
      </c>
      <c r="MG111" t="n">
        <v>0.00000276608560061785</v>
      </c>
      <c r="MH111" t="n">
        <v>0.00000171070314118716</v>
      </c>
      <c r="MI111" t="n">
        <v>0.00000308576751389045</v>
      </c>
      <c r="MJ111" t="n">
        <v>0.0000031063130507469</v>
      </c>
      <c r="MK111" t="n">
        <v>0.00000599949933467621</v>
      </c>
      <c r="ML111" t="n">
        <v>0.00000877231223571186</v>
      </c>
      <c r="MM111" t="n">
        <v>0.00000327468174844086</v>
      </c>
      <c r="MN111" t="n">
        <v>0.00000231314558048408</v>
      </c>
      <c r="MO111" t="n">
        <v>0.00000232871391434337</v>
      </c>
      <c r="MP111" t="n">
        <v>0</v>
      </c>
      <c r="MQ111" t="n">
        <v>0.00000441326544065168</v>
      </c>
      <c r="MR111" t="n">
        <v>0.00000544970988238127</v>
      </c>
      <c r="MS111" t="n">
        <v>0.0000056591347788589</v>
      </c>
      <c r="MT111" t="n">
        <v>0.00000224695839967808</v>
      </c>
      <c r="MU111" t="n">
        <v>0.00000210423446138381</v>
      </c>
      <c r="MV111" t="n">
        <v>0.00000604945374061329</v>
      </c>
      <c r="MW111" t="n">
        <v>0.000105361073613081</v>
      </c>
      <c r="MX111" t="n">
        <v>0</v>
      </c>
      <c r="MY111" t="n">
        <v>0</v>
      </c>
      <c r="MZ111" t="n">
        <v>0.00000198825827048923</v>
      </c>
      <c r="NA111" t="n">
        <v>0</v>
      </c>
      <c r="NB111" t="n">
        <v>0.00000252792844889197</v>
      </c>
      <c r="NC111" t="n">
        <v>0.0000039966372513746</v>
      </c>
      <c r="ND111" t="n">
        <v>0</v>
      </c>
      <c r="NE111" t="n">
        <v>0.00000294189373660805</v>
      </c>
      <c r="NF111" t="n">
        <v>0.00000281012508511579</v>
      </c>
      <c r="NG111" t="n">
        <v>0.00000244094152779379</v>
      </c>
      <c r="NH111" t="n">
        <v>0</v>
      </c>
      <c r="NI111" t="n">
        <v>0.00000331439488656312</v>
      </c>
      <c r="NJ111" t="n">
        <v>0.00000267923648982119</v>
      </c>
      <c r="NK111" t="n">
        <v>0.00000462038847800053</v>
      </c>
      <c r="NL111" t="n">
        <v>0.0000040621799775317</v>
      </c>
      <c r="NM111" t="n">
        <v>0.00000349121731181612</v>
      </c>
      <c r="NN111" t="n">
        <v>0.00000319475194211979</v>
      </c>
      <c r="NO111" t="n">
        <v>0.00000273440557871703</v>
      </c>
      <c r="NP111" t="n">
        <v>0.00000357953420779111</v>
      </c>
      <c r="NQ111" t="n">
        <v>0</v>
      </c>
      <c r="NR111" t="n">
        <v>0.00000213758425169141</v>
      </c>
      <c r="NS111" t="n">
        <v>0.00000354111440945944</v>
      </c>
      <c r="NT111" t="n">
        <v>0.00000244342922255854</v>
      </c>
      <c r="NU111" t="n">
        <v>0.000000907648929526238</v>
      </c>
      <c r="NV111" t="n">
        <v>0.00000285575935016521</v>
      </c>
      <c r="NW111" t="n">
        <v>0.00000914638195198925</v>
      </c>
      <c r="NX111" t="n">
        <v>0.00000244161109672604</v>
      </c>
      <c r="NY111" t="n">
        <v>0.00000287813283439136</v>
      </c>
      <c r="NZ111" t="n">
        <v>0.0000019638712643578</v>
      </c>
      <c r="OA111" t="n">
        <v>0.000000586276305652497</v>
      </c>
      <c r="OB111" t="n">
        <v>0.000000369556915216268</v>
      </c>
      <c r="OC111" t="n">
        <v>0.0000000877082071561616</v>
      </c>
      <c r="OD111" t="n">
        <v>0.00000193100759491584</v>
      </c>
      <c r="OE111" t="n">
        <v>0.00000276608560061786</v>
      </c>
      <c r="OF111" t="n">
        <v>0.00000171070314118716</v>
      </c>
      <c r="OG111" t="n">
        <v>0.00000308576751389045</v>
      </c>
      <c r="OH111" t="n">
        <v>0.0000031063130507469</v>
      </c>
      <c r="OI111" t="n">
        <v>0.00000599949933467621</v>
      </c>
      <c r="OJ111" t="n">
        <v>0.00000877231223571185</v>
      </c>
      <c r="OK111" t="n">
        <v>0.00000327468174844085</v>
      </c>
      <c r="OL111" t="n">
        <v>0.00000231314558048408</v>
      </c>
      <c r="OM111" t="n">
        <v>0.00000232871391434337</v>
      </c>
      <c r="ON111" t="n">
        <v>0.000000866087665566314</v>
      </c>
      <c r="OO111" t="n">
        <v>0</v>
      </c>
      <c r="OP111" t="n">
        <v>0.00000544970988238127</v>
      </c>
      <c r="OQ111" t="n">
        <v>0.00000565913477885891</v>
      </c>
      <c r="OR111" t="n">
        <v>0.00000224695839967808</v>
      </c>
      <c r="OS111" t="n">
        <v>0.0000021042344613838</v>
      </c>
      <c r="OT111" t="n">
        <v>0.00000604945374061329</v>
      </c>
      <c r="OU111" t="n">
        <v>0.000105361073613081</v>
      </c>
      <c r="OV111" t="n">
        <v>0</v>
      </c>
      <c r="OW111" t="n">
        <v>0</v>
      </c>
      <c r="OX111" t="n">
        <v>0.00000198825827048923</v>
      </c>
      <c r="OY111" t="n">
        <v>0.00000277039940151058</v>
      </c>
      <c r="OZ111" t="n">
        <v>0.00000252792844889197</v>
      </c>
      <c r="PA111" t="n">
        <v>0.00000399663725137461</v>
      </c>
      <c r="PB111" t="n">
        <v>0</v>
      </c>
      <c r="PC111" t="n">
        <v>0.00000294189373660805</v>
      </c>
      <c r="PD111" t="n">
        <v>0</v>
      </c>
      <c r="PE111" t="n">
        <v>0</v>
      </c>
      <c r="PF111" t="n">
        <v>0</v>
      </c>
      <c r="PG111" t="n">
        <v>0.00000331439488656312</v>
      </c>
      <c r="PH111" t="n">
        <v>0.00000267923648982119</v>
      </c>
      <c r="PI111" t="n">
        <v>0.00000462038847800053</v>
      </c>
      <c r="PJ111" t="n">
        <v>0</v>
      </c>
      <c r="PK111" t="n">
        <v>0.00000349121731181612</v>
      </c>
      <c r="PL111" t="n">
        <v>0.00000319475194211979</v>
      </c>
      <c r="PM111" t="n">
        <v>0</v>
      </c>
      <c r="PN111" t="n">
        <v>0</v>
      </c>
      <c r="PO111" t="n">
        <v>0</v>
      </c>
      <c r="PP111" t="n">
        <v>0</v>
      </c>
      <c r="PQ111" t="n">
        <v>0.00000354111440945944</v>
      </c>
      <c r="PR111" t="n">
        <v>0.00000244342922255854</v>
      </c>
      <c r="PS111" t="n">
        <v>0.00000090764892952624</v>
      </c>
      <c r="PT111" t="n">
        <v>0.00000285575935016521</v>
      </c>
      <c r="PU111" t="n">
        <v>0.00000914638195198926</v>
      </c>
      <c r="PV111" t="n">
        <v>0.00000244161109672603</v>
      </c>
      <c r="PW111" t="n">
        <v>0.00000287813283439136</v>
      </c>
      <c r="PX111" t="n">
        <v>0.0000019638712643578</v>
      </c>
      <c r="PY111" t="n">
        <v>0.000000586276305652497</v>
      </c>
      <c r="PZ111" t="n">
        <v>0.000000369556915216268</v>
      </c>
      <c r="QA111" t="n">
        <v>0.0000000877082071561619</v>
      </c>
      <c r="QB111" t="n">
        <v>0.00000193100759491584</v>
      </c>
      <c r="QC111" t="n">
        <v>0.00000276608560061785</v>
      </c>
      <c r="QD111" t="n">
        <v>0</v>
      </c>
      <c r="QE111" t="n">
        <v>0.00000308576751389045</v>
      </c>
      <c r="QF111" t="n">
        <v>0.0000031063130507469</v>
      </c>
      <c r="QG111" t="n">
        <v>0.00000599949933467622</v>
      </c>
      <c r="QH111" t="n">
        <v>0.00000877231223571186</v>
      </c>
      <c r="QI111" t="n">
        <v>0.00000327468174844086</v>
      </c>
    </row>
    <row r="112">
      <c r="A112" t="s">
        <v>111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1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</row>
    <row r="113">
      <c r="A113" t="s">
        <v>112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1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</row>
    <row r="114">
      <c r="A114" t="s">
        <v>113</v>
      </c>
      <c r="B114" t="n">
        <v>0.0000631334427430696</v>
      </c>
      <c r="C114" t="n">
        <v>0.0000570441046069196</v>
      </c>
      <c r="D114" t="n">
        <v>0.0000177279523091992</v>
      </c>
      <c r="E114" t="n">
        <v>0</v>
      </c>
      <c r="F114" t="n">
        <v>0</v>
      </c>
      <c r="G114" t="n">
        <v>0.000073423476492089</v>
      </c>
      <c r="H114" t="n">
        <v>0.000108362251531587</v>
      </c>
      <c r="I114" t="n">
        <v>0.000165036291203</v>
      </c>
      <c r="J114" t="n">
        <v>0.000074859540778342</v>
      </c>
      <c r="K114" t="n">
        <v>0.0000586469056218467</v>
      </c>
      <c r="L114" t="n">
        <v>0.0000468385376453971</v>
      </c>
      <c r="M114" t="n">
        <v>0.0000655557865108229</v>
      </c>
      <c r="N114" t="n">
        <v>0.000986282341659682</v>
      </c>
      <c r="O114" t="n">
        <v>0.000157664737635126</v>
      </c>
      <c r="P114" t="n">
        <v>0.0000646242540762793</v>
      </c>
      <c r="Q114" t="n">
        <v>0.0000777983390303568</v>
      </c>
      <c r="R114" t="n">
        <v>0</v>
      </c>
      <c r="S114" t="n">
        <v>0.000139265233800695</v>
      </c>
      <c r="T114" t="n">
        <v>0</v>
      </c>
      <c r="U114" t="n">
        <v>0.000045308424509715</v>
      </c>
      <c r="V114" t="n">
        <v>0.0000759023747249982</v>
      </c>
      <c r="W114" t="n">
        <v>0.000109438639797766</v>
      </c>
      <c r="X114" t="n">
        <v>0.00102865532837415</v>
      </c>
      <c r="Y114" t="n">
        <v>0.0000485585589112386</v>
      </c>
      <c r="Z114" t="n">
        <v>0.0000479035549987092</v>
      </c>
      <c r="AA114" t="n">
        <v>0</v>
      </c>
      <c r="AB114" t="n">
        <v>0.0000586144121483785</v>
      </c>
      <c r="AC114" t="n">
        <v>0.0000443106483143331</v>
      </c>
      <c r="AD114" t="n">
        <v>0.000048678714648456</v>
      </c>
      <c r="AE114" t="n">
        <v>0.000101327949904413</v>
      </c>
      <c r="AF114" t="n">
        <v>0.0000418978768628366</v>
      </c>
      <c r="AG114" t="n">
        <v>0.000075029912757621</v>
      </c>
      <c r="AH114" t="n">
        <v>0.0000235781329244502</v>
      </c>
      <c r="AI114" t="n">
        <v>0.0000204422811613157</v>
      </c>
      <c r="AJ114" t="n">
        <v>0.000102614119907721</v>
      </c>
      <c r="AK114" t="n">
        <v>0.0000457029768960565</v>
      </c>
      <c r="AL114" t="n">
        <v>0.0000479313619192912</v>
      </c>
      <c r="AM114" t="n">
        <v>0.000040870459948643</v>
      </c>
      <c r="AN114" t="n">
        <v>0.0000385412277571974</v>
      </c>
      <c r="AO114" t="n">
        <v>0.00000670406145552139</v>
      </c>
      <c r="AP114" t="n">
        <v>0.00000422587822009292</v>
      </c>
      <c r="AQ114" t="n">
        <v>0.00000100294213738608</v>
      </c>
      <c r="AR114" t="n">
        <v>0.0000315189464498662</v>
      </c>
      <c r="AS114" t="n">
        <v>0.0000294777762353333</v>
      </c>
      <c r="AT114" t="n">
        <v>0.0000180403557305275</v>
      </c>
      <c r="AU114" t="n">
        <v>0.0000345279352793772</v>
      </c>
      <c r="AV114" t="n">
        <v>0.0000201021093239925</v>
      </c>
      <c r="AW114" t="n">
        <v>0.0000512694865078912</v>
      </c>
      <c r="AX114" t="n">
        <v>0.0000641047448765144</v>
      </c>
      <c r="AY114" t="n">
        <v>0.0000445099255127326</v>
      </c>
      <c r="AZ114" t="n">
        <v>0.0000631334427430696</v>
      </c>
      <c r="BA114" t="n">
        <v>0.0000570441046069196</v>
      </c>
      <c r="BB114" t="n">
        <v>0.0000177279523091992</v>
      </c>
      <c r="BC114" t="n">
        <v>0</v>
      </c>
      <c r="BD114" t="n">
        <v>0.00003699663972833</v>
      </c>
      <c r="BE114" t="n">
        <v>0.000073423476492089</v>
      </c>
      <c r="BF114" t="n">
        <v>0.000108362251531587</v>
      </c>
      <c r="BG114" t="n">
        <v>0.000165036291203</v>
      </c>
      <c r="BH114" t="n">
        <v>0.0000748595407783419</v>
      </c>
      <c r="BI114" t="n">
        <v>0.0000586469056218467</v>
      </c>
      <c r="BJ114" t="n">
        <v>0.0000468385376453971</v>
      </c>
      <c r="BK114" t="n">
        <v>0.0000655557865108229</v>
      </c>
      <c r="BL114" t="n">
        <v>0.000986282341659682</v>
      </c>
      <c r="BM114" t="n">
        <v>0.000157664737635126</v>
      </c>
      <c r="BN114" t="n">
        <v>0.0000646242540762793</v>
      </c>
      <c r="BO114" t="n">
        <v>0.0000777983390303568</v>
      </c>
      <c r="BP114" t="n">
        <v>0</v>
      </c>
      <c r="BQ114" t="n">
        <v>0.000139265233800695</v>
      </c>
      <c r="BR114" t="n">
        <v>0.00004519114357656</v>
      </c>
      <c r="BS114" t="n">
        <v>0.000045308424509715</v>
      </c>
      <c r="BT114" t="n">
        <v>0.0000759023747249982</v>
      </c>
      <c r="BU114" t="n">
        <v>0.000109438639797766</v>
      </c>
      <c r="BV114" t="n">
        <v>0.00102865532837415</v>
      </c>
      <c r="BW114" t="n">
        <v>0.0000485585589112386</v>
      </c>
      <c r="BX114" t="n">
        <v>0.0000479035549987092</v>
      </c>
      <c r="BY114" t="n">
        <v>0</v>
      </c>
      <c r="BZ114" t="n">
        <v>0.0000586144121483786</v>
      </c>
      <c r="CA114" t="n">
        <v>0.0000443106483143331</v>
      </c>
      <c r="CB114" t="n">
        <v>0.000048678714648456</v>
      </c>
      <c r="CC114" t="n">
        <v>0.000101327949904413</v>
      </c>
      <c r="CD114" t="n">
        <v>0.0000418978768628366</v>
      </c>
      <c r="CE114" t="n">
        <v>0.000075029912757621</v>
      </c>
      <c r="CF114" t="n">
        <v>0.0000235781329244502</v>
      </c>
      <c r="CG114" t="n">
        <v>0.0000204422811613157</v>
      </c>
      <c r="CH114" t="n">
        <v>0.000102614119907721</v>
      </c>
      <c r="CI114" t="n">
        <v>0.0000457029768960566</v>
      </c>
      <c r="CJ114" t="n">
        <v>0.0000479313619192912</v>
      </c>
      <c r="CK114" t="n">
        <v>0.000040870459948643</v>
      </c>
      <c r="CL114" t="n">
        <v>0.0000385412277571974</v>
      </c>
      <c r="CM114" t="n">
        <v>0.00000670406145552139</v>
      </c>
      <c r="CN114" t="n">
        <v>0.00000422587822009291</v>
      </c>
      <c r="CO114" t="n">
        <v>0.00000100294213738608</v>
      </c>
      <c r="CP114" t="n">
        <v>0.0000315189464498662</v>
      </c>
      <c r="CQ114" t="n">
        <v>0.0000294777762353333</v>
      </c>
      <c r="CR114" t="n">
        <v>0</v>
      </c>
      <c r="CS114" t="n">
        <v>0.0000345279352793772</v>
      </c>
      <c r="CT114" t="n">
        <v>0.0000201021093239925</v>
      </c>
      <c r="CU114" t="n">
        <v>0.0000512694865078912</v>
      </c>
      <c r="CV114" t="n">
        <v>0.0000641047448765144</v>
      </c>
      <c r="CW114" t="n">
        <v>0.0000445099255127326</v>
      </c>
      <c r="CX114" t="n">
        <v>0.0000631334427430696</v>
      </c>
      <c r="CY114" t="n">
        <v>0.0000570441046069196</v>
      </c>
      <c r="CZ114" t="n">
        <v>0</v>
      </c>
      <c r="DA114" t="n">
        <v>0</v>
      </c>
      <c r="DB114" t="n">
        <v>0.00003699663972833</v>
      </c>
      <c r="DC114" t="n">
        <v>0.000073423476492089</v>
      </c>
      <c r="DD114" t="n">
        <v>0.000108362251531587</v>
      </c>
      <c r="DE114" t="n">
        <v>0.000165036291203</v>
      </c>
      <c r="DF114" t="n">
        <v>0</v>
      </c>
      <c r="DG114" t="n">
        <v>0.0000586469056218467</v>
      </c>
      <c r="DH114" t="n">
        <v>0</v>
      </c>
      <c r="DI114" t="n">
        <v>0</v>
      </c>
      <c r="DJ114" t="n">
        <v>1.00098628234166</v>
      </c>
      <c r="DK114" t="n">
        <v>0</v>
      </c>
      <c r="DL114" t="n">
        <v>0.0000646242540762792</v>
      </c>
      <c r="DM114" t="n">
        <v>0</v>
      </c>
      <c r="DN114" t="n">
        <v>0</v>
      </c>
      <c r="DO114" t="n">
        <v>0</v>
      </c>
      <c r="DP114" t="n">
        <v>0</v>
      </c>
      <c r="DQ114" t="n">
        <v>0.000045308424509715</v>
      </c>
      <c r="DR114" t="n">
        <v>0</v>
      </c>
      <c r="DS114" t="n">
        <v>0.000109438639797766</v>
      </c>
      <c r="DT114" t="n">
        <v>0.00102865532837415</v>
      </c>
      <c r="DU114" t="n">
        <v>0.0000485585589112385</v>
      </c>
      <c r="DV114" t="n">
        <v>0</v>
      </c>
      <c r="DW114" t="n">
        <v>0</v>
      </c>
      <c r="DX114" t="n">
        <v>0.0000586144121483786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0.0000235781329244502</v>
      </c>
      <c r="EE114" t="n">
        <v>0.0000204422811613157</v>
      </c>
      <c r="EF114" t="n">
        <v>0.000102614119907721</v>
      </c>
      <c r="EG114" t="n">
        <v>0.0000457029768960566</v>
      </c>
      <c r="EH114" t="n">
        <v>0.0000479313619192912</v>
      </c>
      <c r="EI114" t="n">
        <v>0.000040870459948643</v>
      </c>
      <c r="EJ114" t="n">
        <v>0.0000385412277571974</v>
      </c>
      <c r="EK114" t="n">
        <v>0.00000670406145552139</v>
      </c>
      <c r="EL114" t="n">
        <v>0.00000422587822009291</v>
      </c>
      <c r="EM114" t="n">
        <v>0.00000100294213738608</v>
      </c>
      <c r="EN114" t="n">
        <v>0</v>
      </c>
      <c r="EO114" t="n">
        <v>0.0000294777762353333</v>
      </c>
      <c r="EP114" t="n">
        <v>0</v>
      </c>
      <c r="EQ114" t="n">
        <v>0</v>
      </c>
      <c r="ER114" t="n">
        <v>0.0000201021093239926</v>
      </c>
      <c r="ES114" t="n">
        <v>0.0000512694865078913</v>
      </c>
      <c r="ET114" t="n">
        <v>0.0000641047448765143</v>
      </c>
      <c r="EU114" t="n">
        <v>0.0000445099255127326</v>
      </c>
      <c r="EV114" t="n">
        <v>0.0000631334427430696</v>
      </c>
      <c r="EW114" t="n">
        <v>0.0000570441046069197</v>
      </c>
      <c r="EX114" t="n">
        <v>0.0000177279523091992</v>
      </c>
      <c r="EY114" t="n">
        <v>0.0000230913224632661</v>
      </c>
      <c r="EZ114" t="n">
        <v>0.00003699663972833</v>
      </c>
      <c r="FA114" t="n">
        <v>0.000073423476492089</v>
      </c>
      <c r="FB114" t="n">
        <v>0.000108362251531587</v>
      </c>
      <c r="FC114" t="n">
        <v>0.000165036291202999</v>
      </c>
      <c r="FD114" t="n">
        <v>0.000074859540778342</v>
      </c>
      <c r="FE114" t="n">
        <v>0.0000586469056218467</v>
      </c>
      <c r="FF114" t="n">
        <v>0</v>
      </c>
      <c r="FG114" t="n">
        <v>0</v>
      </c>
      <c r="FH114" t="n">
        <v>0.000986282341659682</v>
      </c>
      <c r="FI114" t="n">
        <v>0.000157664737635126</v>
      </c>
      <c r="FJ114" t="n">
        <v>0</v>
      </c>
      <c r="FK114" t="n">
        <v>0.0000777983390303568</v>
      </c>
      <c r="FL114" t="n">
        <v>0</v>
      </c>
      <c r="FM114" t="n">
        <v>0.000139265233800695</v>
      </c>
      <c r="FN114" t="n">
        <v>0</v>
      </c>
      <c r="FO114" t="n">
        <v>0.000045308424509715</v>
      </c>
      <c r="FP114" t="n">
        <v>0</v>
      </c>
      <c r="FQ114" t="n">
        <v>0.000109438639797766</v>
      </c>
      <c r="FR114" t="n">
        <v>0.00102865532837415</v>
      </c>
      <c r="FS114" t="n">
        <v>0.0000485585589112385</v>
      </c>
      <c r="FT114" t="n">
        <v>0.0000479035549987092</v>
      </c>
      <c r="FU114" t="n">
        <v>0</v>
      </c>
      <c r="FV114" t="n">
        <v>0.0000586144121483786</v>
      </c>
      <c r="FW114" t="n">
        <v>0.0000443106483143331</v>
      </c>
      <c r="FX114" t="n">
        <v>0</v>
      </c>
      <c r="FY114" t="n">
        <v>0</v>
      </c>
      <c r="FZ114" t="n">
        <v>0</v>
      </c>
      <c r="GA114" t="n">
        <v>0.0000750299127576209</v>
      </c>
      <c r="GB114" t="n">
        <v>0.0000235781329244502</v>
      </c>
      <c r="GC114" t="n">
        <v>0.0000204422811613157</v>
      </c>
      <c r="GD114" t="n">
        <v>0.000102614119907721</v>
      </c>
      <c r="GE114" t="n">
        <v>0.0000457029768960566</v>
      </c>
      <c r="GF114" t="n">
        <v>0.0000479313619192912</v>
      </c>
      <c r="GG114" t="n">
        <v>0.000040870459948643</v>
      </c>
      <c r="GH114" t="n">
        <v>0.0000385412277571974</v>
      </c>
      <c r="GI114" t="n">
        <v>0.00000670406145552139</v>
      </c>
      <c r="GJ114" t="n">
        <v>0.00000422587822009291</v>
      </c>
      <c r="GK114" t="n">
        <v>0</v>
      </c>
      <c r="GL114" t="n">
        <v>0.0000315189464498662</v>
      </c>
      <c r="GM114" t="n">
        <v>0.0000294777762353332</v>
      </c>
      <c r="GN114" t="n">
        <v>0</v>
      </c>
      <c r="GO114" t="n">
        <v>0.0000345279352793772</v>
      </c>
      <c r="GP114" t="n">
        <v>0.0000201021093239926</v>
      </c>
      <c r="GQ114" t="n">
        <v>0.0000512694865078912</v>
      </c>
      <c r="GR114" t="n">
        <v>0.0000641047448765144</v>
      </c>
      <c r="GS114" t="n">
        <v>0.0000445099255127327</v>
      </c>
      <c r="GT114" t="n">
        <v>0.0000631334427430696</v>
      </c>
      <c r="GU114" t="n">
        <v>0.0000570441046069196</v>
      </c>
      <c r="GV114" t="n">
        <v>0</v>
      </c>
      <c r="GW114" t="n">
        <v>0.0000230913224632661</v>
      </c>
      <c r="GX114" t="n">
        <v>0</v>
      </c>
      <c r="GY114" t="n">
        <v>0.000073423476492089</v>
      </c>
      <c r="GZ114" t="n">
        <v>0.000108362251531587</v>
      </c>
      <c r="HA114" t="n">
        <v>0.000165036291203</v>
      </c>
      <c r="HB114" t="n">
        <v>0.0000748595407783419</v>
      </c>
      <c r="HC114" t="n">
        <v>0.0000586469056218467</v>
      </c>
      <c r="HD114" t="n">
        <v>0.0000468385376453971</v>
      </c>
      <c r="HE114" t="n">
        <v>0.0000655557865108229</v>
      </c>
      <c r="HF114" t="n">
        <v>0.000986282341659681</v>
      </c>
      <c r="HG114" t="n">
        <v>0.000157664737635126</v>
      </c>
      <c r="HH114" t="n">
        <v>0.0000646242540762793</v>
      </c>
      <c r="HI114" t="n">
        <v>0.0000777983390303568</v>
      </c>
      <c r="HJ114" t="n">
        <v>0</v>
      </c>
      <c r="HK114" t="n">
        <v>0.000139265233800695</v>
      </c>
      <c r="HL114" t="n">
        <v>0.0000451911435765601</v>
      </c>
      <c r="HM114" t="n">
        <v>0.000045308424509715</v>
      </c>
      <c r="HN114" t="n">
        <v>0.0000759023747249982</v>
      </c>
      <c r="HO114" t="n">
        <v>0.000109438639797766</v>
      </c>
      <c r="HP114" t="n">
        <v>0.00102865532837415</v>
      </c>
      <c r="HQ114" t="n">
        <v>0.0000485585589112385</v>
      </c>
      <c r="HR114" t="n">
        <v>0.0000479035549987092</v>
      </c>
      <c r="HS114" t="n">
        <v>0.0000385238730725864</v>
      </c>
      <c r="HT114" t="n">
        <v>0.0000586144121483785</v>
      </c>
      <c r="HU114" t="n">
        <v>0.0000443106483143331</v>
      </c>
      <c r="HV114" t="n">
        <v>0.000048678714648456</v>
      </c>
      <c r="HW114" t="n">
        <v>0.000101327949904413</v>
      </c>
      <c r="HX114" t="n">
        <v>0.0000418978768628366</v>
      </c>
      <c r="HY114" t="n">
        <v>0.000075029912757621</v>
      </c>
      <c r="HZ114" t="n">
        <v>0.0000235781329244502</v>
      </c>
      <c r="IA114" t="n">
        <v>0.0000204422811613157</v>
      </c>
      <c r="IB114" t="n">
        <v>0.000102614119907721</v>
      </c>
      <c r="IC114" t="n">
        <v>0.0000457029768960566</v>
      </c>
      <c r="ID114" t="n">
        <v>0.0000479313619192912</v>
      </c>
      <c r="IE114" t="n">
        <v>0.000040870459948643</v>
      </c>
      <c r="IF114" t="n">
        <v>0.0000385412277571974</v>
      </c>
      <c r="IG114" t="n">
        <v>0.00000670406145552139</v>
      </c>
      <c r="IH114" t="n">
        <v>0.00000422587822009291</v>
      </c>
      <c r="II114" t="n">
        <v>0.00000100294213738608</v>
      </c>
      <c r="IJ114" t="n">
        <v>0.0000315189464498662</v>
      </c>
      <c r="IK114" t="n">
        <v>0.0000294777762353333</v>
      </c>
      <c r="IL114" t="n">
        <v>0.0000180403557305275</v>
      </c>
      <c r="IM114" t="n">
        <v>0.0000345279352793772</v>
      </c>
      <c r="IN114" t="n">
        <v>0.0000201021093239925</v>
      </c>
      <c r="IO114" t="n">
        <v>0.0000512694865078913</v>
      </c>
      <c r="IP114" t="n">
        <v>0.0000641047448765143</v>
      </c>
      <c r="IQ114" t="n">
        <v>0.0000445099255127326</v>
      </c>
      <c r="IR114" t="n">
        <v>0.0000631334427430696</v>
      </c>
      <c r="IS114" t="n">
        <v>0.0000570441046069196</v>
      </c>
      <c r="IT114" t="n">
        <v>0</v>
      </c>
      <c r="IU114" t="n">
        <v>0</v>
      </c>
      <c r="IV114" t="n">
        <v>0.00003699663972833</v>
      </c>
      <c r="IW114" t="n">
        <v>0.000073423476492089</v>
      </c>
      <c r="IX114" t="n">
        <v>0.000108362251531587</v>
      </c>
      <c r="IY114" t="n">
        <v>0.000165036291202999</v>
      </c>
      <c r="IZ114" t="n">
        <v>0.0000748595407783418</v>
      </c>
      <c r="JA114" t="n">
        <v>0.0000586469056218467</v>
      </c>
      <c r="JB114" t="n">
        <v>0.000046838537645397</v>
      </c>
      <c r="JC114" t="n">
        <v>0</v>
      </c>
      <c r="JD114" t="n">
        <v>0.000986282341659681</v>
      </c>
      <c r="JE114" t="n">
        <v>0.000157664737635126</v>
      </c>
      <c r="JF114" t="n">
        <v>0.0000646242540762793</v>
      </c>
      <c r="JG114" t="n">
        <v>0</v>
      </c>
      <c r="JH114" t="n">
        <v>0</v>
      </c>
      <c r="JI114" t="n">
        <v>0.000139265233800695</v>
      </c>
      <c r="JJ114" t="n">
        <v>0.00004519114357656</v>
      </c>
      <c r="JK114" t="n">
        <v>0.000045308424509715</v>
      </c>
      <c r="JL114" t="n">
        <v>0</v>
      </c>
      <c r="JM114" t="n">
        <v>0.000109438639797766</v>
      </c>
      <c r="JN114" t="n">
        <v>0.00102865532837416</v>
      </c>
      <c r="JO114" t="n">
        <v>0.0000485585589112385</v>
      </c>
      <c r="JP114" t="n">
        <v>0.0000479035549987092</v>
      </c>
      <c r="JQ114" t="n">
        <v>0.0000385238730725864</v>
      </c>
      <c r="JR114" t="n">
        <v>0.0000586144121483786</v>
      </c>
      <c r="JS114" t="n">
        <v>0.0000443106483143331</v>
      </c>
      <c r="JT114" t="n">
        <v>0.0000486787146484561</v>
      </c>
      <c r="JU114" t="n">
        <v>0</v>
      </c>
      <c r="JV114" t="n">
        <v>0</v>
      </c>
      <c r="JW114" t="n">
        <v>0.0000750299127576209</v>
      </c>
      <c r="JX114" t="n">
        <v>0.0000235781329244501</v>
      </c>
      <c r="JY114" t="n">
        <v>0.0000204422811613157</v>
      </c>
      <c r="JZ114" t="n">
        <v>0.000102614119907721</v>
      </c>
      <c r="KA114" t="n">
        <v>0.0000457029768960566</v>
      </c>
      <c r="KB114" t="n">
        <v>0.0000479313619192912</v>
      </c>
      <c r="KC114" t="n">
        <v>0.000040870459948643</v>
      </c>
      <c r="KD114" t="n">
        <v>0.0000385412277571974</v>
      </c>
      <c r="KE114" t="n">
        <v>0.00000670406145552139</v>
      </c>
      <c r="KF114" t="n">
        <v>0.00000422587822009291</v>
      </c>
      <c r="KG114" t="n">
        <v>0</v>
      </c>
      <c r="KH114" t="n">
        <v>0.0000315189464498662</v>
      </c>
      <c r="KI114" t="n">
        <v>0.0000294777762353333</v>
      </c>
      <c r="KJ114" t="n">
        <v>0.0000180403557305275</v>
      </c>
      <c r="KK114" t="n">
        <v>0.0000345279352793772</v>
      </c>
      <c r="KL114" t="n">
        <v>0.0000201021093239925</v>
      </c>
      <c r="KM114" t="n">
        <v>0.0000512694865078912</v>
      </c>
      <c r="KN114" t="n">
        <v>0.0000641047448765144</v>
      </c>
      <c r="KO114" t="n">
        <v>0.0000445099255127327</v>
      </c>
      <c r="KP114" t="n">
        <v>0.0000631334427430696</v>
      </c>
      <c r="KQ114" t="n">
        <v>0</v>
      </c>
      <c r="KR114" t="n">
        <v>0</v>
      </c>
      <c r="KS114" t="n">
        <v>0.000023091322463266</v>
      </c>
      <c r="KT114" t="n">
        <v>0.00003699663972833</v>
      </c>
      <c r="KU114" t="n">
        <v>0.0000734234764920889</v>
      </c>
      <c r="KV114" t="n">
        <v>0.000108362251531587</v>
      </c>
      <c r="KW114" t="n">
        <v>0.000165036291202999</v>
      </c>
      <c r="KX114" t="n">
        <v>0.000074859540778342</v>
      </c>
      <c r="KY114" t="n">
        <v>0.0000586469056218467</v>
      </c>
      <c r="KZ114" t="n">
        <v>0.0000468385376453971</v>
      </c>
      <c r="LA114" t="n">
        <v>0.0000655557865108229</v>
      </c>
      <c r="LB114" t="n">
        <v>0.00098628234165968</v>
      </c>
      <c r="LC114" t="n">
        <v>0.000157664737635126</v>
      </c>
      <c r="LD114" t="n">
        <v>0.0000646242540762794</v>
      </c>
      <c r="LE114" t="n">
        <v>0.0000777983390303569</v>
      </c>
      <c r="LF114" t="n">
        <v>0.0000610611501757083</v>
      </c>
      <c r="LG114" t="n">
        <v>0.000139265233800695</v>
      </c>
      <c r="LH114" t="n">
        <v>0.00004519114357656</v>
      </c>
      <c r="LI114" t="n">
        <v>0.000045308424509715</v>
      </c>
      <c r="LJ114" t="n">
        <v>0.0000759023747249982</v>
      </c>
      <c r="LK114" t="n">
        <v>0.000109438639797766</v>
      </c>
      <c r="LL114" t="n">
        <v>0.00102865532837415</v>
      </c>
      <c r="LM114" t="n">
        <v>0.0000485585589112385</v>
      </c>
      <c r="LN114" t="n">
        <v>0.0000479035549987093</v>
      </c>
      <c r="LO114" t="n">
        <v>0.0000385238730725864</v>
      </c>
      <c r="LP114" t="n">
        <v>0.0000586144121483786</v>
      </c>
      <c r="LQ114" t="n">
        <v>0.0000443106483143331</v>
      </c>
      <c r="LR114" t="n">
        <v>0.000048678714648456</v>
      </c>
      <c r="LS114" t="n">
        <v>0.000101327949904413</v>
      </c>
      <c r="LT114" t="n">
        <v>0.0000418978768628365</v>
      </c>
      <c r="LU114" t="n">
        <v>0.0000750299127576209</v>
      </c>
      <c r="LV114" t="n">
        <v>0.0000235781329244501</v>
      </c>
      <c r="LW114" t="n">
        <v>0.0000204422811613157</v>
      </c>
      <c r="LX114" t="n">
        <v>0.000102614119907721</v>
      </c>
      <c r="LY114" t="n">
        <v>0.0000457029768960566</v>
      </c>
      <c r="LZ114" t="n">
        <v>0.0000479313619192913</v>
      </c>
      <c r="MA114" t="n">
        <v>0.000040870459948643</v>
      </c>
      <c r="MB114" t="n">
        <v>0.0000385412277571974</v>
      </c>
      <c r="MC114" t="n">
        <v>0.00000670406145552139</v>
      </c>
      <c r="MD114" t="n">
        <v>0.00000422587822009292</v>
      </c>
      <c r="ME114" t="n">
        <v>0.00000100294213738608</v>
      </c>
      <c r="MF114" t="n">
        <v>0.0000315189464498663</v>
      </c>
      <c r="MG114" t="n">
        <v>0.0000294777762353332</v>
      </c>
      <c r="MH114" t="n">
        <v>0.0000180403557305275</v>
      </c>
      <c r="MI114" t="n">
        <v>0.0000345279352793773</v>
      </c>
      <c r="MJ114" t="n">
        <v>0.0000201021093239925</v>
      </c>
      <c r="MK114" t="n">
        <v>0.0000512694865078912</v>
      </c>
      <c r="ML114" t="n">
        <v>0.0000641047448765145</v>
      </c>
      <c r="MM114" t="n">
        <v>0.0000445099255127327</v>
      </c>
      <c r="MN114" t="n">
        <v>0.0000631334427430695</v>
      </c>
      <c r="MO114" t="n">
        <v>0.0000570441046069196</v>
      </c>
      <c r="MP114" t="n">
        <v>0</v>
      </c>
      <c r="MQ114" t="n">
        <v>0.0000230913224632661</v>
      </c>
      <c r="MR114" t="n">
        <v>0.0000369966397283299</v>
      </c>
      <c r="MS114" t="n">
        <v>0.000073423476492089</v>
      </c>
      <c r="MT114" t="n">
        <v>0.000108362251531587</v>
      </c>
      <c r="MU114" t="n">
        <v>0.000165036291203</v>
      </c>
      <c r="MV114" t="n">
        <v>0.000074859540778342</v>
      </c>
      <c r="MW114" t="n">
        <v>0.0000586469056218467</v>
      </c>
      <c r="MX114" t="n">
        <v>0</v>
      </c>
      <c r="MY114" t="n">
        <v>0</v>
      </c>
      <c r="MZ114" t="n">
        <v>0.000986282341659682</v>
      </c>
      <c r="NA114" t="n">
        <v>0</v>
      </c>
      <c r="NB114" t="n">
        <v>0.0000646242540762793</v>
      </c>
      <c r="NC114" t="n">
        <v>0.0000777983390303567</v>
      </c>
      <c r="ND114" t="n">
        <v>0</v>
      </c>
      <c r="NE114" t="n">
        <v>0.000139265233800695</v>
      </c>
      <c r="NF114" t="n">
        <v>0.00004519114357656</v>
      </c>
      <c r="NG114" t="n">
        <v>0.000045308424509715</v>
      </c>
      <c r="NH114" t="n">
        <v>0</v>
      </c>
      <c r="NI114" t="n">
        <v>0.000109438639797766</v>
      </c>
      <c r="NJ114" t="n">
        <v>0.00102865532837415</v>
      </c>
      <c r="NK114" t="n">
        <v>0.0000485585589112386</v>
      </c>
      <c r="NL114" t="n">
        <v>0.0000479035549987092</v>
      </c>
      <c r="NM114" t="n">
        <v>0.0000385238730725864</v>
      </c>
      <c r="NN114" t="n">
        <v>0.0000586144121483785</v>
      </c>
      <c r="NO114" t="n">
        <v>0.000044310648314333</v>
      </c>
      <c r="NP114" t="n">
        <v>0.0000486787146484561</v>
      </c>
      <c r="NQ114" t="n">
        <v>0</v>
      </c>
      <c r="NR114" t="n">
        <v>0.0000418978768628366</v>
      </c>
      <c r="NS114" t="n">
        <v>0.000075029912757621</v>
      </c>
      <c r="NT114" t="n">
        <v>0.0000235781329244502</v>
      </c>
      <c r="NU114" t="n">
        <v>0.0000204422811613157</v>
      </c>
      <c r="NV114" t="n">
        <v>0.000102614119907721</v>
      </c>
      <c r="NW114" t="n">
        <v>0.0000457029768960566</v>
      </c>
      <c r="NX114" t="n">
        <v>0.0000479313619192912</v>
      </c>
      <c r="NY114" t="n">
        <v>0.0000408704599486429</v>
      </c>
      <c r="NZ114" t="n">
        <v>0.0000385412277571974</v>
      </c>
      <c r="OA114" t="n">
        <v>0.00000670406145552139</v>
      </c>
      <c r="OB114" t="n">
        <v>0.00000422587822009291</v>
      </c>
      <c r="OC114" t="n">
        <v>0.00000100294213738608</v>
      </c>
      <c r="OD114" t="n">
        <v>0.0000315189464498663</v>
      </c>
      <c r="OE114" t="n">
        <v>0.0000294777762353333</v>
      </c>
      <c r="OF114" t="n">
        <v>0.0000180403557305275</v>
      </c>
      <c r="OG114" t="n">
        <v>0.0000345279352793773</v>
      </c>
      <c r="OH114" t="n">
        <v>0.0000201021093239925</v>
      </c>
      <c r="OI114" t="n">
        <v>0.0000512694865078912</v>
      </c>
      <c r="OJ114" t="n">
        <v>0.0000641047448765144</v>
      </c>
      <c r="OK114" t="n">
        <v>0.0000445099255127326</v>
      </c>
      <c r="OL114" t="n">
        <v>0.0000631334427430696</v>
      </c>
      <c r="OM114" t="n">
        <v>0.0000570441046069196</v>
      </c>
      <c r="ON114" t="n">
        <v>0.0000177279523091992</v>
      </c>
      <c r="OO114" t="n">
        <v>0</v>
      </c>
      <c r="OP114" t="n">
        <v>0.00003699663972833</v>
      </c>
      <c r="OQ114" t="n">
        <v>0.000073423476492089</v>
      </c>
      <c r="OR114" t="n">
        <v>0.000108362251531587</v>
      </c>
      <c r="OS114" t="n">
        <v>0.000165036291203</v>
      </c>
      <c r="OT114" t="n">
        <v>0.0000748595407783419</v>
      </c>
      <c r="OU114" t="n">
        <v>0.0000586469056218467</v>
      </c>
      <c r="OV114" t="n">
        <v>0</v>
      </c>
      <c r="OW114" t="n">
        <v>0</v>
      </c>
      <c r="OX114" t="n">
        <v>0.000986282341659683</v>
      </c>
      <c r="OY114" t="n">
        <v>0.000157664737635126</v>
      </c>
      <c r="OZ114" t="n">
        <v>0.0000646242540762793</v>
      </c>
      <c r="PA114" t="n">
        <v>0.0000777983390303568</v>
      </c>
      <c r="PB114" t="n">
        <v>0</v>
      </c>
      <c r="PC114" t="n">
        <v>0.000139265233800695</v>
      </c>
      <c r="PD114" t="n">
        <v>0</v>
      </c>
      <c r="PE114" t="n">
        <v>0</v>
      </c>
      <c r="PF114" t="n">
        <v>0</v>
      </c>
      <c r="PG114" t="n">
        <v>0.000109438639797766</v>
      </c>
      <c r="PH114" t="n">
        <v>0.00102865532837415</v>
      </c>
      <c r="PI114" t="n">
        <v>0.0000485585589112385</v>
      </c>
      <c r="PJ114" t="n">
        <v>0</v>
      </c>
      <c r="PK114" t="n">
        <v>0.0000385238730725864</v>
      </c>
      <c r="PL114" t="n">
        <v>0.0000586144121483785</v>
      </c>
      <c r="PM114" t="n">
        <v>0</v>
      </c>
      <c r="PN114" t="n">
        <v>0</v>
      </c>
      <c r="PO114" t="n">
        <v>0</v>
      </c>
      <c r="PP114" t="n">
        <v>0</v>
      </c>
      <c r="PQ114" t="n">
        <v>0.000075029912757621</v>
      </c>
      <c r="PR114" t="n">
        <v>0.0000235781329244502</v>
      </c>
      <c r="PS114" t="n">
        <v>0.0000204422811613157</v>
      </c>
      <c r="PT114" t="n">
        <v>0.000102614119907721</v>
      </c>
      <c r="PU114" t="n">
        <v>0.0000457029768960566</v>
      </c>
      <c r="PV114" t="n">
        <v>0.0000479313619192912</v>
      </c>
      <c r="PW114" t="n">
        <v>0.000040870459948643</v>
      </c>
      <c r="PX114" t="n">
        <v>0.0000385412277571974</v>
      </c>
      <c r="PY114" t="n">
        <v>0.00000670406145552139</v>
      </c>
      <c r="PZ114" t="n">
        <v>0.00000422587822009291</v>
      </c>
      <c r="QA114" t="n">
        <v>0.00000100294213738608</v>
      </c>
      <c r="QB114" t="n">
        <v>0.0000315189464498662</v>
      </c>
      <c r="QC114" t="n">
        <v>0.0000294777762353333</v>
      </c>
      <c r="QD114" t="n">
        <v>0</v>
      </c>
      <c r="QE114" t="n">
        <v>0.0000345279352793773</v>
      </c>
      <c r="QF114" t="n">
        <v>0.0000201021093239925</v>
      </c>
      <c r="QG114" t="n">
        <v>0.0000512694865078913</v>
      </c>
      <c r="QH114" t="n">
        <v>0.0000641047448765145</v>
      </c>
      <c r="QI114" t="n">
        <v>0.0000445099255127326</v>
      </c>
    </row>
    <row r="115">
      <c r="A115" t="s">
        <v>114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1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</row>
    <row r="116">
      <c r="A116" t="s">
        <v>115</v>
      </c>
      <c r="B116" t="n">
        <v>0.0000641567144943668</v>
      </c>
      <c r="C116" t="n">
        <v>0.0000655507656190978</v>
      </c>
      <c r="D116" t="n">
        <v>0.0000284431353396768</v>
      </c>
      <c r="E116" t="n">
        <v>0</v>
      </c>
      <c r="F116" t="n">
        <v>0</v>
      </c>
      <c r="G116" t="n">
        <v>0.0000409108314065586</v>
      </c>
      <c r="H116" t="n">
        <v>0.0000774941371990559</v>
      </c>
      <c r="I116" t="n">
        <v>0.0000693724571963919</v>
      </c>
      <c r="J116" t="n">
        <v>0.0000988537370288929</v>
      </c>
      <c r="K116" t="n">
        <v>0.0000980661503385599</v>
      </c>
      <c r="L116" t="n">
        <v>0.0000684788696927551</v>
      </c>
      <c r="M116" t="n">
        <v>0.0000860529337525492</v>
      </c>
      <c r="N116" t="n">
        <v>0.0000645814182495113</v>
      </c>
      <c r="O116" t="n">
        <v>0.00010541646961581</v>
      </c>
      <c r="P116" t="n">
        <v>0.00052185601067595</v>
      </c>
      <c r="Q116" t="n">
        <v>0.0000462407374065057</v>
      </c>
      <c r="R116" t="n">
        <v>0</v>
      </c>
      <c r="S116" t="n">
        <v>0.000105026947174093</v>
      </c>
      <c r="T116" t="n">
        <v>0</v>
      </c>
      <c r="U116" t="n">
        <v>0.0000784607509986506</v>
      </c>
      <c r="V116" t="n">
        <v>0.0000675720175232717</v>
      </c>
      <c r="W116" t="n">
        <v>0.0000581909811188592</v>
      </c>
      <c r="X116" t="n">
        <v>0.0000860921689280038</v>
      </c>
      <c r="Y116" t="n">
        <v>0.0000563593530572683</v>
      </c>
      <c r="Z116" t="n">
        <v>0.000074143786659716</v>
      </c>
      <c r="AA116" t="n">
        <v>0</v>
      </c>
      <c r="AB116" t="n">
        <v>0.000080788138235315</v>
      </c>
      <c r="AC116" t="n">
        <v>0.0000754730780027923</v>
      </c>
      <c r="AD116" t="n">
        <v>0.0000975507211375233</v>
      </c>
      <c r="AE116" t="n">
        <v>0.0000762074531898961</v>
      </c>
      <c r="AF116" t="n">
        <v>0.0000771093910551336</v>
      </c>
      <c r="AG116" t="n">
        <v>0.000102460733146886</v>
      </c>
      <c r="AH116" t="n">
        <v>0.0000338770070281353</v>
      </c>
      <c r="AI116" t="n">
        <v>0.0000299194664180347</v>
      </c>
      <c r="AJ116" t="n">
        <v>0.0000916295715531485</v>
      </c>
      <c r="AK116" t="n">
        <v>0.000297335632047116</v>
      </c>
      <c r="AL116" t="n">
        <v>0.0000823994183365308</v>
      </c>
      <c r="AM116" t="n">
        <v>0.0000642460736709876</v>
      </c>
      <c r="AN116" t="n">
        <v>0.000114419455958881</v>
      </c>
      <c r="AO116" t="n">
        <v>0.0000470171755106415</v>
      </c>
      <c r="AP116" t="n">
        <v>0.0000296370877980001</v>
      </c>
      <c r="AQ116" t="n">
        <v>0.00000703387145441374</v>
      </c>
      <c r="AR116" t="n">
        <v>0.000192711137985207</v>
      </c>
      <c r="AS116" t="n">
        <v>0.00030217718153799</v>
      </c>
      <c r="AT116" t="n">
        <v>0.000164534400243073</v>
      </c>
      <c r="AU116" t="n">
        <v>0.00031463531000749</v>
      </c>
      <c r="AV116" t="n">
        <v>0.0000579469643974416</v>
      </c>
      <c r="AW116" t="n">
        <v>0.000213010261564297</v>
      </c>
      <c r="AX116" t="n">
        <v>0.000252673902095904</v>
      </c>
      <c r="AY116" t="n">
        <v>0.0000840376826690797</v>
      </c>
      <c r="AZ116" t="n">
        <v>0.0000641567144943668</v>
      </c>
      <c r="BA116" t="n">
        <v>0.0000655507656190977</v>
      </c>
      <c r="BB116" t="n">
        <v>0.0000284431353396767</v>
      </c>
      <c r="BC116" t="n">
        <v>0</v>
      </c>
      <c r="BD116" t="n">
        <v>0.0000449346247165373</v>
      </c>
      <c r="BE116" t="n">
        <v>0.0000409108314065586</v>
      </c>
      <c r="BF116" t="n">
        <v>0.000077494137199056</v>
      </c>
      <c r="BG116" t="n">
        <v>0.0000693724571963919</v>
      </c>
      <c r="BH116" t="n">
        <v>0.0000988537370288929</v>
      </c>
      <c r="BI116" t="n">
        <v>0.0000980661503385599</v>
      </c>
      <c r="BJ116" t="n">
        <v>0.000068478869692755</v>
      </c>
      <c r="BK116" t="n">
        <v>0.0000860529337525492</v>
      </c>
      <c r="BL116" t="n">
        <v>0.0000645814182495113</v>
      </c>
      <c r="BM116" t="n">
        <v>0.00010541646961581</v>
      </c>
      <c r="BN116" t="n">
        <v>0.00052185601067595</v>
      </c>
      <c r="BO116" t="n">
        <v>0.0000462407374065057</v>
      </c>
      <c r="BP116" t="n">
        <v>0</v>
      </c>
      <c r="BQ116" t="n">
        <v>0.000105026947174093</v>
      </c>
      <c r="BR116" t="n">
        <v>0.0000866361189289313</v>
      </c>
      <c r="BS116" t="n">
        <v>0.0000784607509986506</v>
      </c>
      <c r="BT116" t="n">
        <v>0.0000675720175232717</v>
      </c>
      <c r="BU116" t="n">
        <v>0.0000581909811188592</v>
      </c>
      <c r="BV116" t="n">
        <v>0.0000860921689280038</v>
      </c>
      <c r="BW116" t="n">
        <v>0.0000563593530572683</v>
      </c>
      <c r="BX116" t="n">
        <v>0.000074143786659716</v>
      </c>
      <c r="BY116" t="n">
        <v>0</v>
      </c>
      <c r="BZ116" t="n">
        <v>0.0000807881382353151</v>
      </c>
      <c r="CA116" t="n">
        <v>0.0000754730780027924</v>
      </c>
      <c r="CB116" t="n">
        <v>0.0000975507211375232</v>
      </c>
      <c r="CC116" t="n">
        <v>0.0000762074531898961</v>
      </c>
      <c r="CD116" t="n">
        <v>0.0000771093910551336</v>
      </c>
      <c r="CE116" t="n">
        <v>0.000102460733146886</v>
      </c>
      <c r="CF116" t="n">
        <v>0.0000338770070281353</v>
      </c>
      <c r="CG116" t="n">
        <v>0.0000299194664180347</v>
      </c>
      <c r="CH116" t="n">
        <v>0.0000916295715531486</v>
      </c>
      <c r="CI116" t="n">
        <v>0.000297335632047116</v>
      </c>
      <c r="CJ116" t="n">
        <v>0.0000823994183365308</v>
      </c>
      <c r="CK116" t="n">
        <v>0.0000642460736709875</v>
      </c>
      <c r="CL116" t="n">
        <v>0.000114419455958881</v>
      </c>
      <c r="CM116" t="n">
        <v>0.0000470171755106415</v>
      </c>
      <c r="CN116" t="n">
        <v>0.0000296370877980001</v>
      </c>
      <c r="CO116" t="n">
        <v>0.00000703387145441374</v>
      </c>
      <c r="CP116" t="n">
        <v>0.000192711137985207</v>
      </c>
      <c r="CQ116" t="n">
        <v>0.00030217718153799</v>
      </c>
      <c r="CR116" t="n">
        <v>0</v>
      </c>
      <c r="CS116" t="n">
        <v>0.00031463531000749</v>
      </c>
      <c r="CT116" t="n">
        <v>0.0000579469643974416</v>
      </c>
      <c r="CU116" t="n">
        <v>0.000213010261564297</v>
      </c>
      <c r="CV116" t="n">
        <v>0.000252673902095904</v>
      </c>
      <c r="CW116" t="n">
        <v>0.0000840376826690797</v>
      </c>
      <c r="CX116" t="n">
        <v>0.0000641567144943668</v>
      </c>
      <c r="CY116" t="n">
        <v>0.0000655507656190978</v>
      </c>
      <c r="CZ116" t="n">
        <v>0</v>
      </c>
      <c r="DA116" t="n">
        <v>0</v>
      </c>
      <c r="DB116" t="n">
        <v>0.0000449346247165373</v>
      </c>
      <c r="DC116" t="n">
        <v>0.0000409108314065586</v>
      </c>
      <c r="DD116" t="n">
        <v>0.000077494137199056</v>
      </c>
      <c r="DE116" t="n">
        <v>0.0000693724571963918</v>
      </c>
      <c r="DF116" t="n">
        <v>0</v>
      </c>
      <c r="DG116" t="n">
        <v>0.0000980661503385599</v>
      </c>
      <c r="DH116" t="n">
        <v>0</v>
      </c>
      <c r="DI116" t="n">
        <v>0</v>
      </c>
      <c r="DJ116" t="n">
        <v>0.0000645814182495113</v>
      </c>
      <c r="DK116" t="n">
        <v>0</v>
      </c>
      <c r="DL116" t="n">
        <v>1.00052185601068</v>
      </c>
      <c r="DM116" t="n">
        <v>0</v>
      </c>
      <c r="DN116" t="n">
        <v>0</v>
      </c>
      <c r="DO116" t="n">
        <v>0</v>
      </c>
      <c r="DP116" t="n">
        <v>0</v>
      </c>
      <c r="DQ116" t="n">
        <v>0.0000784607509986506</v>
      </c>
      <c r="DR116" t="n">
        <v>0</v>
      </c>
      <c r="DS116" t="n">
        <v>0.0000581909811188592</v>
      </c>
      <c r="DT116" t="n">
        <v>0.0000860921689280037</v>
      </c>
      <c r="DU116" t="n">
        <v>0.0000563593530572683</v>
      </c>
      <c r="DV116" t="n">
        <v>0</v>
      </c>
      <c r="DW116" t="n">
        <v>0</v>
      </c>
      <c r="DX116" t="n">
        <v>0.000080788138235315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0.0000338770070281354</v>
      </c>
      <c r="EE116" t="n">
        <v>0.0000299194664180347</v>
      </c>
      <c r="EF116" t="n">
        <v>0.0000916295715531485</v>
      </c>
      <c r="EG116" t="n">
        <v>0.000297335632047116</v>
      </c>
      <c r="EH116" t="n">
        <v>0.0000823994183365307</v>
      </c>
      <c r="EI116" t="n">
        <v>0.0000642460736709875</v>
      </c>
      <c r="EJ116" t="n">
        <v>0.000114419455958881</v>
      </c>
      <c r="EK116" t="n">
        <v>0.0000470171755106414</v>
      </c>
      <c r="EL116" t="n">
        <v>0.0000296370877980001</v>
      </c>
      <c r="EM116" t="n">
        <v>0.00000703387145441374</v>
      </c>
      <c r="EN116" t="n">
        <v>0</v>
      </c>
      <c r="EO116" t="n">
        <v>0.000302177181537991</v>
      </c>
      <c r="EP116" t="n">
        <v>0</v>
      </c>
      <c r="EQ116" t="n">
        <v>0</v>
      </c>
      <c r="ER116" t="n">
        <v>0.0000579469643974416</v>
      </c>
      <c r="ES116" t="n">
        <v>0.000213010261564297</v>
      </c>
      <c r="ET116" t="n">
        <v>0.000252673902095904</v>
      </c>
      <c r="EU116" t="n">
        <v>0.0000840376826690797</v>
      </c>
      <c r="EV116" t="n">
        <v>0.0000641567144943668</v>
      </c>
      <c r="EW116" t="n">
        <v>0.0000655507656190977</v>
      </c>
      <c r="EX116" t="n">
        <v>0.0000284431353396768</v>
      </c>
      <c r="EY116" t="n">
        <v>0.0000332736336080362</v>
      </c>
      <c r="EZ116" t="n">
        <v>0.0000449346247165373</v>
      </c>
      <c r="FA116" t="n">
        <v>0.0000409108314065586</v>
      </c>
      <c r="FB116" t="n">
        <v>0.0000774941371990559</v>
      </c>
      <c r="FC116" t="n">
        <v>0.0000693724571963918</v>
      </c>
      <c r="FD116" t="n">
        <v>0.0000988537370288929</v>
      </c>
      <c r="FE116" t="n">
        <v>0.0000980661503385599</v>
      </c>
      <c r="FF116" t="n">
        <v>0</v>
      </c>
      <c r="FG116" t="n">
        <v>0</v>
      </c>
      <c r="FH116" t="n">
        <v>0.0000645814182495113</v>
      </c>
      <c r="FI116" t="n">
        <v>0.00010541646961581</v>
      </c>
      <c r="FJ116" t="n">
        <v>0</v>
      </c>
      <c r="FK116" t="n">
        <v>0.0000462407374065057</v>
      </c>
      <c r="FL116" t="n">
        <v>0</v>
      </c>
      <c r="FM116" t="n">
        <v>0.000105026947174093</v>
      </c>
      <c r="FN116" t="n">
        <v>0</v>
      </c>
      <c r="FO116" t="n">
        <v>0.0000784607509986506</v>
      </c>
      <c r="FP116" t="n">
        <v>0</v>
      </c>
      <c r="FQ116" t="n">
        <v>0.0000581909811188593</v>
      </c>
      <c r="FR116" t="n">
        <v>0.0000860921689280037</v>
      </c>
      <c r="FS116" t="n">
        <v>0.0000563593530572683</v>
      </c>
      <c r="FT116" t="n">
        <v>0.000074143786659716</v>
      </c>
      <c r="FU116" t="n">
        <v>0</v>
      </c>
      <c r="FV116" t="n">
        <v>0.000080788138235315</v>
      </c>
      <c r="FW116" t="n">
        <v>0.0000754730780027924</v>
      </c>
      <c r="FX116" t="n">
        <v>0</v>
      </c>
      <c r="FY116" t="n">
        <v>0</v>
      </c>
      <c r="FZ116" t="n">
        <v>0</v>
      </c>
      <c r="GA116" t="n">
        <v>0.000102460733146886</v>
      </c>
      <c r="GB116" t="n">
        <v>0.0000338770070281354</v>
      </c>
      <c r="GC116" t="n">
        <v>0.0000299194664180347</v>
      </c>
      <c r="GD116" t="n">
        <v>0.0000916295715531486</v>
      </c>
      <c r="GE116" t="n">
        <v>0.000297335632047116</v>
      </c>
      <c r="GF116" t="n">
        <v>0.0000823994183365307</v>
      </c>
      <c r="GG116" t="n">
        <v>0.0000642460736709876</v>
      </c>
      <c r="GH116" t="n">
        <v>0.000114419455958881</v>
      </c>
      <c r="GI116" t="n">
        <v>0.0000470171755106414</v>
      </c>
      <c r="GJ116" t="n">
        <v>0.000029637087798</v>
      </c>
      <c r="GK116" t="n">
        <v>0</v>
      </c>
      <c r="GL116" t="n">
        <v>0.000192711137985207</v>
      </c>
      <c r="GM116" t="n">
        <v>0.00030217718153799</v>
      </c>
      <c r="GN116" t="n">
        <v>0</v>
      </c>
      <c r="GO116" t="n">
        <v>0.00031463531000749</v>
      </c>
      <c r="GP116" t="n">
        <v>0.0000579469643974416</v>
      </c>
      <c r="GQ116" t="n">
        <v>0.000213010261564297</v>
      </c>
      <c r="GR116" t="n">
        <v>0.000252673902095904</v>
      </c>
      <c r="GS116" t="n">
        <v>0.0000840376826690797</v>
      </c>
      <c r="GT116" t="n">
        <v>0.0000641567144943669</v>
      </c>
      <c r="GU116" t="n">
        <v>0.0000655507656190977</v>
      </c>
      <c r="GV116" t="n">
        <v>0</v>
      </c>
      <c r="GW116" t="n">
        <v>0.0000332736336080362</v>
      </c>
      <c r="GX116" t="n">
        <v>0</v>
      </c>
      <c r="GY116" t="n">
        <v>0.0000409108314065586</v>
      </c>
      <c r="GZ116" t="n">
        <v>0.000077494137199056</v>
      </c>
      <c r="HA116" t="n">
        <v>0.0000693724571963919</v>
      </c>
      <c r="HB116" t="n">
        <v>0.0000988537370288928</v>
      </c>
      <c r="HC116" t="n">
        <v>0.0000980661503385599</v>
      </c>
      <c r="HD116" t="n">
        <v>0.0000684788696927551</v>
      </c>
      <c r="HE116" t="n">
        <v>0.0000860529337525492</v>
      </c>
      <c r="HF116" t="n">
        <v>0.0000645814182495113</v>
      </c>
      <c r="HG116" t="n">
        <v>0.00010541646961581</v>
      </c>
      <c r="HH116" t="n">
        <v>0.00052185601067595</v>
      </c>
      <c r="HI116" t="n">
        <v>0.0000462407374065057</v>
      </c>
      <c r="HJ116" t="n">
        <v>0</v>
      </c>
      <c r="HK116" t="n">
        <v>0.000105026947174093</v>
      </c>
      <c r="HL116" t="n">
        <v>0.0000866361189289315</v>
      </c>
      <c r="HM116" t="n">
        <v>0.0000784607509986506</v>
      </c>
      <c r="HN116" t="n">
        <v>0.0000675720175232717</v>
      </c>
      <c r="HO116" t="n">
        <v>0.0000581909811188592</v>
      </c>
      <c r="HP116" t="n">
        <v>0.0000860921689280038</v>
      </c>
      <c r="HQ116" t="n">
        <v>0.0000563593530572683</v>
      </c>
      <c r="HR116" t="n">
        <v>0.0000741437866597161</v>
      </c>
      <c r="HS116" t="n">
        <v>0.000066354823376631</v>
      </c>
      <c r="HT116" t="n">
        <v>0.000080788138235315</v>
      </c>
      <c r="HU116" t="n">
        <v>0.0000754730780027923</v>
      </c>
      <c r="HV116" t="n">
        <v>0.0000975507211375231</v>
      </c>
      <c r="HW116" t="n">
        <v>0.0000762074531898961</v>
      </c>
      <c r="HX116" t="n">
        <v>0.0000771093910551336</v>
      </c>
      <c r="HY116" t="n">
        <v>0.000102460733146886</v>
      </c>
      <c r="HZ116" t="n">
        <v>0.0000338770070281354</v>
      </c>
      <c r="IA116" t="n">
        <v>0.0000299194664180347</v>
      </c>
      <c r="IB116" t="n">
        <v>0.0000916295715531485</v>
      </c>
      <c r="IC116" t="n">
        <v>0.000297335632047116</v>
      </c>
      <c r="ID116" t="n">
        <v>0.0000823994183365307</v>
      </c>
      <c r="IE116" t="n">
        <v>0.0000642460736709876</v>
      </c>
      <c r="IF116" t="n">
        <v>0.000114419455958881</v>
      </c>
      <c r="IG116" t="n">
        <v>0.0000470171755106414</v>
      </c>
      <c r="IH116" t="n">
        <v>0.000029637087798</v>
      </c>
      <c r="II116" t="n">
        <v>0.00000703387145441375</v>
      </c>
      <c r="IJ116" t="n">
        <v>0.000192711137985207</v>
      </c>
      <c r="IK116" t="n">
        <v>0.00030217718153799</v>
      </c>
      <c r="IL116" t="n">
        <v>0.000164534400243073</v>
      </c>
      <c r="IM116" t="n">
        <v>0.00031463531000749</v>
      </c>
      <c r="IN116" t="n">
        <v>0.0000579469643974416</v>
      </c>
      <c r="IO116" t="n">
        <v>0.000213010261564297</v>
      </c>
      <c r="IP116" t="n">
        <v>0.000252673902095904</v>
      </c>
      <c r="IQ116" t="n">
        <v>0.0000840376826690797</v>
      </c>
      <c r="IR116" t="n">
        <v>0.0000641567144943669</v>
      </c>
      <c r="IS116" t="n">
        <v>0.0000655507656190977</v>
      </c>
      <c r="IT116" t="n">
        <v>0</v>
      </c>
      <c r="IU116" t="n">
        <v>0</v>
      </c>
      <c r="IV116" t="n">
        <v>0.0000449346247165373</v>
      </c>
      <c r="IW116" t="n">
        <v>0.0000409108314065585</v>
      </c>
      <c r="IX116" t="n">
        <v>0.0000774941371990559</v>
      </c>
      <c r="IY116" t="n">
        <v>0.0000693724571963919</v>
      </c>
      <c r="IZ116" t="n">
        <v>0.0000988537370288928</v>
      </c>
      <c r="JA116" t="n">
        <v>0.0000980661503385599</v>
      </c>
      <c r="JB116" t="n">
        <v>0.000068478869692755</v>
      </c>
      <c r="JC116" t="n">
        <v>0</v>
      </c>
      <c r="JD116" t="n">
        <v>0.0000645814182495113</v>
      </c>
      <c r="JE116" t="n">
        <v>0.00010541646961581</v>
      </c>
      <c r="JF116" t="n">
        <v>0.00052185601067595</v>
      </c>
      <c r="JG116" t="n">
        <v>0</v>
      </c>
      <c r="JH116" t="n">
        <v>0</v>
      </c>
      <c r="JI116" t="n">
        <v>0.000105026947174093</v>
      </c>
      <c r="JJ116" t="n">
        <v>0.0000866361189289314</v>
      </c>
      <c r="JK116" t="n">
        <v>0.0000784607509986506</v>
      </c>
      <c r="JL116" t="n">
        <v>0</v>
      </c>
      <c r="JM116" t="n">
        <v>0.0000581909811188592</v>
      </c>
      <c r="JN116" t="n">
        <v>0.0000860921689280038</v>
      </c>
      <c r="JO116" t="n">
        <v>0.0000563593530572683</v>
      </c>
      <c r="JP116" t="n">
        <v>0.0000741437866597161</v>
      </c>
      <c r="JQ116" t="n">
        <v>0.0000663548233766311</v>
      </c>
      <c r="JR116" t="n">
        <v>0.0000807881382353151</v>
      </c>
      <c r="JS116" t="n">
        <v>0.0000754730780027923</v>
      </c>
      <c r="JT116" t="n">
        <v>0.0000975507211375233</v>
      </c>
      <c r="JU116" t="n">
        <v>0</v>
      </c>
      <c r="JV116" t="n">
        <v>0</v>
      </c>
      <c r="JW116" t="n">
        <v>0.000102460733146886</v>
      </c>
      <c r="JX116" t="n">
        <v>0.0000338770070281353</v>
      </c>
      <c r="JY116" t="n">
        <v>0.0000299194664180347</v>
      </c>
      <c r="JZ116" t="n">
        <v>0.0000916295715531486</v>
      </c>
      <c r="KA116" t="n">
        <v>0.000297335632047116</v>
      </c>
      <c r="KB116" t="n">
        <v>0.0000823994183365307</v>
      </c>
      <c r="KC116" t="n">
        <v>0.0000642460736709876</v>
      </c>
      <c r="KD116" t="n">
        <v>0.000114419455958881</v>
      </c>
      <c r="KE116" t="n">
        <v>0.0000470171755106414</v>
      </c>
      <c r="KF116" t="n">
        <v>0.000029637087798</v>
      </c>
      <c r="KG116" t="n">
        <v>0</v>
      </c>
      <c r="KH116" t="n">
        <v>0.000192711137985207</v>
      </c>
      <c r="KI116" t="n">
        <v>0.00030217718153799</v>
      </c>
      <c r="KJ116" t="n">
        <v>0.000164534400243073</v>
      </c>
      <c r="KK116" t="n">
        <v>0.00031463531000749</v>
      </c>
      <c r="KL116" t="n">
        <v>0.0000579469643974416</v>
      </c>
      <c r="KM116" t="n">
        <v>0.000213010261564296</v>
      </c>
      <c r="KN116" t="n">
        <v>0.000252673902095905</v>
      </c>
      <c r="KO116" t="n">
        <v>0.0000840376826690798</v>
      </c>
      <c r="KP116" t="n">
        <v>0.0000641567144943668</v>
      </c>
      <c r="KQ116" t="n">
        <v>0</v>
      </c>
      <c r="KR116" t="n">
        <v>0</v>
      </c>
      <c r="KS116" t="n">
        <v>0.0000332736336080362</v>
      </c>
      <c r="KT116" t="n">
        <v>0.0000449346247165373</v>
      </c>
      <c r="KU116" t="n">
        <v>0.0000409108314065585</v>
      </c>
      <c r="KV116" t="n">
        <v>0.0000774941371990559</v>
      </c>
      <c r="KW116" t="n">
        <v>0.0000693724571963919</v>
      </c>
      <c r="KX116" t="n">
        <v>0.000098853737028893</v>
      </c>
      <c r="KY116" t="n">
        <v>0.0000980661503385599</v>
      </c>
      <c r="KZ116" t="n">
        <v>0.0000684788696927551</v>
      </c>
      <c r="LA116" t="n">
        <v>0.0000860529337525492</v>
      </c>
      <c r="LB116" t="n">
        <v>0.0000645814182495112</v>
      </c>
      <c r="LC116" t="n">
        <v>0.00010541646961581</v>
      </c>
      <c r="LD116" t="n">
        <v>0.00052185601067595</v>
      </c>
      <c r="LE116" t="n">
        <v>0.0000462407374065057</v>
      </c>
      <c r="LF116" t="n">
        <v>0.0000842593025060807</v>
      </c>
      <c r="LG116" t="n">
        <v>0.000105026947174093</v>
      </c>
      <c r="LH116" t="n">
        <v>0.0000866361189289315</v>
      </c>
      <c r="LI116" t="n">
        <v>0.0000784607509986506</v>
      </c>
      <c r="LJ116" t="n">
        <v>0.0000675720175232717</v>
      </c>
      <c r="LK116" t="n">
        <v>0.0000581909811188591</v>
      </c>
      <c r="LL116" t="n">
        <v>0.0000860921689280038</v>
      </c>
      <c r="LM116" t="n">
        <v>0.0000563593530572683</v>
      </c>
      <c r="LN116" t="n">
        <v>0.0000741437866597162</v>
      </c>
      <c r="LO116" t="n">
        <v>0.000066354823376631</v>
      </c>
      <c r="LP116" t="n">
        <v>0.0000807881382353151</v>
      </c>
      <c r="LQ116" t="n">
        <v>0.0000754730780027924</v>
      </c>
      <c r="LR116" t="n">
        <v>0.0000975507211375233</v>
      </c>
      <c r="LS116" t="n">
        <v>0.0000762074531898962</v>
      </c>
      <c r="LT116" t="n">
        <v>0.0000771093910551336</v>
      </c>
      <c r="LU116" t="n">
        <v>0.000102460733146886</v>
      </c>
      <c r="LV116" t="n">
        <v>0.0000338770070281353</v>
      </c>
      <c r="LW116" t="n">
        <v>0.0000299194664180347</v>
      </c>
      <c r="LX116" t="n">
        <v>0.0000916295715531486</v>
      </c>
      <c r="LY116" t="n">
        <v>0.000297335632047116</v>
      </c>
      <c r="LZ116" t="n">
        <v>0.0000823994183365309</v>
      </c>
      <c r="MA116" t="n">
        <v>0.0000642460736709876</v>
      </c>
      <c r="MB116" t="n">
        <v>0.000114419455958881</v>
      </c>
      <c r="MC116" t="n">
        <v>0.0000470171755106414</v>
      </c>
      <c r="MD116" t="n">
        <v>0.0000296370877980001</v>
      </c>
      <c r="ME116" t="n">
        <v>0.00000703387145441374</v>
      </c>
      <c r="MF116" t="n">
        <v>0.000192711137985207</v>
      </c>
      <c r="MG116" t="n">
        <v>0.00030217718153799</v>
      </c>
      <c r="MH116" t="n">
        <v>0.000164534400243073</v>
      </c>
      <c r="MI116" t="n">
        <v>0.00031463531000749</v>
      </c>
      <c r="MJ116" t="n">
        <v>0.0000579469643974416</v>
      </c>
      <c r="MK116" t="n">
        <v>0.000213010261564296</v>
      </c>
      <c r="ML116" t="n">
        <v>0.000252673902095905</v>
      </c>
      <c r="MM116" t="n">
        <v>0.0000840376826690798</v>
      </c>
      <c r="MN116" t="n">
        <v>0.0000641567144943668</v>
      </c>
      <c r="MO116" t="n">
        <v>0.0000655507656190977</v>
      </c>
      <c r="MP116" t="n">
        <v>0</v>
      </c>
      <c r="MQ116" t="n">
        <v>0.0000332736336080363</v>
      </c>
      <c r="MR116" t="n">
        <v>0.0000449346247165373</v>
      </c>
      <c r="MS116" t="n">
        <v>0.0000409108314065586</v>
      </c>
      <c r="MT116" t="n">
        <v>0.0000774941371990559</v>
      </c>
      <c r="MU116" t="n">
        <v>0.000069372457196392</v>
      </c>
      <c r="MV116" t="n">
        <v>0.000098853737028893</v>
      </c>
      <c r="MW116" t="n">
        <v>0.0000980661503385599</v>
      </c>
      <c r="MX116" t="n">
        <v>0</v>
      </c>
      <c r="MY116" t="n">
        <v>0</v>
      </c>
      <c r="MZ116" t="n">
        <v>0.0000645814182495113</v>
      </c>
      <c r="NA116" t="n">
        <v>0</v>
      </c>
      <c r="NB116" t="n">
        <v>0.00052185601067595</v>
      </c>
      <c r="NC116" t="n">
        <v>0.0000462407374065057</v>
      </c>
      <c r="ND116" t="n">
        <v>0</v>
      </c>
      <c r="NE116" t="n">
        <v>0.000105026947174093</v>
      </c>
      <c r="NF116" t="n">
        <v>0.0000866361189289315</v>
      </c>
      <c r="NG116" t="n">
        <v>0.0000784607509986505</v>
      </c>
      <c r="NH116" t="n">
        <v>0</v>
      </c>
      <c r="NI116" t="n">
        <v>0.0000581909811188592</v>
      </c>
      <c r="NJ116" t="n">
        <v>0.0000860921689280038</v>
      </c>
      <c r="NK116" t="n">
        <v>0.0000563593530572683</v>
      </c>
      <c r="NL116" t="n">
        <v>0.000074143786659716</v>
      </c>
      <c r="NM116" t="n">
        <v>0.0000663548233766311</v>
      </c>
      <c r="NN116" t="n">
        <v>0.000080788138235315</v>
      </c>
      <c r="NO116" t="n">
        <v>0.0000754730780027923</v>
      </c>
      <c r="NP116" t="n">
        <v>0.0000975507211375233</v>
      </c>
      <c r="NQ116" t="n">
        <v>0</v>
      </c>
      <c r="NR116" t="n">
        <v>0.0000771093910551336</v>
      </c>
      <c r="NS116" t="n">
        <v>0.000102460733146886</v>
      </c>
      <c r="NT116" t="n">
        <v>0.0000338770070281353</v>
      </c>
      <c r="NU116" t="n">
        <v>0.0000299194664180346</v>
      </c>
      <c r="NV116" t="n">
        <v>0.0000916295715531485</v>
      </c>
      <c r="NW116" t="n">
        <v>0.000297335632047116</v>
      </c>
      <c r="NX116" t="n">
        <v>0.0000823994183365308</v>
      </c>
      <c r="NY116" t="n">
        <v>0.0000642460736709875</v>
      </c>
      <c r="NZ116" t="n">
        <v>0.000114419455958881</v>
      </c>
      <c r="OA116" t="n">
        <v>0.0000470171755106415</v>
      </c>
      <c r="OB116" t="n">
        <v>0.0000296370877980001</v>
      </c>
      <c r="OC116" t="n">
        <v>0.00000703387145441374</v>
      </c>
      <c r="OD116" t="n">
        <v>0.000192711137985207</v>
      </c>
      <c r="OE116" t="n">
        <v>0.00030217718153799</v>
      </c>
      <c r="OF116" t="n">
        <v>0.000164534400243073</v>
      </c>
      <c r="OG116" t="n">
        <v>0.00031463531000749</v>
      </c>
      <c r="OH116" t="n">
        <v>0.0000579469643974417</v>
      </c>
      <c r="OI116" t="n">
        <v>0.000213010261564297</v>
      </c>
      <c r="OJ116" t="n">
        <v>0.000252673902095904</v>
      </c>
      <c r="OK116" t="n">
        <v>0.0000840376826690797</v>
      </c>
      <c r="OL116" t="n">
        <v>0.0000641567144943668</v>
      </c>
      <c r="OM116" t="n">
        <v>0.0000655507656190977</v>
      </c>
      <c r="ON116" t="n">
        <v>0.0000284431353396767</v>
      </c>
      <c r="OO116" t="n">
        <v>0</v>
      </c>
      <c r="OP116" t="n">
        <v>0.0000449346247165373</v>
      </c>
      <c r="OQ116" t="n">
        <v>0.0000409108314065586</v>
      </c>
      <c r="OR116" t="n">
        <v>0.000077494137199056</v>
      </c>
      <c r="OS116" t="n">
        <v>0.0000693724571963919</v>
      </c>
      <c r="OT116" t="n">
        <v>0.0000988537370288928</v>
      </c>
      <c r="OU116" t="n">
        <v>0.00009806615033856</v>
      </c>
      <c r="OV116" t="n">
        <v>0</v>
      </c>
      <c r="OW116" t="n">
        <v>0</v>
      </c>
      <c r="OX116" t="n">
        <v>0.0000645814182495114</v>
      </c>
      <c r="OY116" t="n">
        <v>0.00010541646961581</v>
      </c>
      <c r="OZ116" t="n">
        <v>0.00052185601067595</v>
      </c>
      <c r="PA116" t="n">
        <v>0.0000462407374065057</v>
      </c>
      <c r="PB116" t="n">
        <v>0</v>
      </c>
      <c r="PC116" t="n">
        <v>0.000105026947174093</v>
      </c>
      <c r="PD116" t="n">
        <v>0</v>
      </c>
      <c r="PE116" t="n">
        <v>0</v>
      </c>
      <c r="PF116" t="n">
        <v>0</v>
      </c>
      <c r="PG116" t="n">
        <v>0.0000581909811188591</v>
      </c>
      <c r="PH116" t="n">
        <v>0.0000860921689280039</v>
      </c>
      <c r="PI116" t="n">
        <v>0.0000563593530572683</v>
      </c>
      <c r="PJ116" t="n">
        <v>0</v>
      </c>
      <c r="PK116" t="n">
        <v>0.0000663548233766311</v>
      </c>
      <c r="PL116" t="n">
        <v>0.000080788138235315</v>
      </c>
      <c r="PM116" t="n">
        <v>0</v>
      </c>
      <c r="PN116" t="n">
        <v>0</v>
      </c>
      <c r="PO116" t="n">
        <v>0</v>
      </c>
      <c r="PP116" t="n">
        <v>0</v>
      </c>
      <c r="PQ116" t="n">
        <v>0.000102460733146886</v>
      </c>
      <c r="PR116" t="n">
        <v>0.0000338770070281354</v>
      </c>
      <c r="PS116" t="n">
        <v>0.0000299194664180347</v>
      </c>
      <c r="PT116" t="n">
        <v>0.0000916295715531486</v>
      </c>
      <c r="PU116" t="n">
        <v>0.000297335632047116</v>
      </c>
      <c r="PV116" t="n">
        <v>0.0000823994183365308</v>
      </c>
      <c r="PW116" t="n">
        <v>0.0000642460736709875</v>
      </c>
      <c r="PX116" t="n">
        <v>0.000114419455958881</v>
      </c>
      <c r="PY116" t="n">
        <v>0.0000470171755106415</v>
      </c>
      <c r="PZ116" t="n">
        <v>0.000029637087798</v>
      </c>
      <c r="QA116" t="n">
        <v>0.00000703387145441375</v>
      </c>
      <c r="QB116" t="n">
        <v>0.000192711137985207</v>
      </c>
      <c r="QC116" t="n">
        <v>0.00030217718153799</v>
      </c>
      <c r="QD116" t="n">
        <v>0</v>
      </c>
      <c r="QE116" t="n">
        <v>0.00031463531000749</v>
      </c>
      <c r="QF116" t="n">
        <v>0.0000579469643974415</v>
      </c>
      <c r="QG116" t="n">
        <v>0.000213010261564297</v>
      </c>
      <c r="QH116" t="n">
        <v>0.000252673902095905</v>
      </c>
      <c r="QI116" t="n">
        <v>0.0000840376826690797</v>
      </c>
    </row>
    <row r="117">
      <c r="A117" t="s">
        <v>116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1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</row>
    <row r="118">
      <c r="A118" t="s">
        <v>117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1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</row>
    <row r="119">
      <c r="A119" t="s">
        <v>118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1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</row>
    <row r="120">
      <c r="A120" t="s">
        <v>119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1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</row>
    <row r="121">
      <c r="A121" t="s">
        <v>120</v>
      </c>
      <c r="B121" t="n">
        <v>0.00006978011245638</v>
      </c>
      <c r="C121" t="n">
        <v>0.0000704654799481834</v>
      </c>
      <c r="D121" t="n">
        <v>0.0000263999390747708</v>
      </c>
      <c r="E121" t="n">
        <v>0</v>
      </c>
      <c r="F121" t="n">
        <v>0</v>
      </c>
      <c r="G121" t="n">
        <v>0.0000471547039343005</v>
      </c>
      <c r="H121" t="n">
        <v>0.000178933579064157</v>
      </c>
      <c r="I121" t="n">
        <v>0.00020561308632084</v>
      </c>
      <c r="J121" t="n">
        <v>0.000138324006874681</v>
      </c>
      <c r="K121" t="n">
        <v>0.000134441545402883</v>
      </c>
      <c r="L121" t="n">
        <v>0.0000726708278430308</v>
      </c>
      <c r="M121" t="n">
        <v>0.0000992434311855701</v>
      </c>
      <c r="N121" t="n">
        <v>0.000116017100931807</v>
      </c>
      <c r="O121" t="n">
        <v>0.0000755480640412918</v>
      </c>
      <c r="P121" t="n">
        <v>0.0000953224644257859</v>
      </c>
      <c r="Q121" t="n">
        <v>0.0000464182001739752</v>
      </c>
      <c r="R121" t="n">
        <v>0</v>
      </c>
      <c r="S121" t="n">
        <v>0.000251438516455136</v>
      </c>
      <c r="T121" t="n">
        <v>0</v>
      </c>
      <c r="U121" t="n">
        <v>0.00025004233692659</v>
      </c>
      <c r="V121" t="n">
        <v>0.000100301008281644</v>
      </c>
      <c r="W121" t="n">
        <v>0.0000641753010028926</v>
      </c>
      <c r="X121" t="n">
        <v>0.000170795147240176</v>
      </c>
      <c r="Y121" t="n">
        <v>0.00013277415724389</v>
      </c>
      <c r="Z121" t="n">
        <v>0.0000585235884247967</v>
      </c>
      <c r="AA121" t="n">
        <v>0</v>
      </c>
      <c r="AB121" t="n">
        <v>0.0000557252873692775</v>
      </c>
      <c r="AC121" t="n">
        <v>0.0000854029697676568</v>
      </c>
      <c r="AD121" t="n">
        <v>0.000191147081137851</v>
      </c>
      <c r="AE121" t="n">
        <v>0.000142649082133329</v>
      </c>
      <c r="AF121" t="n">
        <v>0.000214873442446457</v>
      </c>
      <c r="AG121" t="n">
        <v>0.000160743092092819</v>
      </c>
      <c r="AH121" t="n">
        <v>0.0000234851283331679</v>
      </c>
      <c r="AI121" t="n">
        <v>0.0000213674850527488</v>
      </c>
      <c r="AJ121" t="n">
        <v>0.000182400002685713</v>
      </c>
      <c r="AK121" t="n">
        <v>0.000110972646963323</v>
      </c>
      <c r="AL121" t="n">
        <v>0.0000600496486030586</v>
      </c>
      <c r="AM121" t="n">
        <v>0.0000369950181253663</v>
      </c>
      <c r="AN121" t="n">
        <v>0.0000533312245286885</v>
      </c>
      <c r="AO121" t="n">
        <v>0.00000794630832410532</v>
      </c>
      <c r="AP121" t="n">
        <v>0.00000500892354578231</v>
      </c>
      <c r="AQ121" t="n">
        <v>0.0000011887849638211</v>
      </c>
      <c r="AR121" t="n">
        <v>0.0000359122907313401</v>
      </c>
      <c r="AS121" t="n">
        <v>0.0000373736006336495</v>
      </c>
      <c r="AT121" t="n">
        <v>0.0000218584699017035</v>
      </c>
      <c r="AU121" t="n">
        <v>0.0000426137058993127</v>
      </c>
      <c r="AV121" t="n">
        <v>0.0000221917111153827</v>
      </c>
      <c r="AW121" t="n">
        <v>0.0000416927012788469</v>
      </c>
      <c r="AX121" t="n">
        <v>0.0000490510096514586</v>
      </c>
      <c r="AY121" t="n">
        <v>0.0000647914457713185</v>
      </c>
      <c r="AZ121" t="n">
        <v>0.00006978011245638</v>
      </c>
      <c r="BA121" t="n">
        <v>0.0000704654799481834</v>
      </c>
      <c r="BB121" t="n">
        <v>0.0000263999390747708</v>
      </c>
      <c r="BC121" t="n">
        <v>0</v>
      </c>
      <c r="BD121" t="n">
        <v>0.0000493874128270904</v>
      </c>
      <c r="BE121" t="n">
        <v>0.0000471547039343005</v>
      </c>
      <c r="BF121" t="n">
        <v>0.000178933579064157</v>
      </c>
      <c r="BG121" t="n">
        <v>0.00020561308632084</v>
      </c>
      <c r="BH121" t="n">
        <v>0.000138324006874681</v>
      </c>
      <c r="BI121" t="n">
        <v>0.000134441545402883</v>
      </c>
      <c r="BJ121" t="n">
        <v>0.0000726708278430307</v>
      </c>
      <c r="BK121" t="n">
        <v>0.0000992434311855701</v>
      </c>
      <c r="BL121" t="n">
        <v>0.000116017100931807</v>
      </c>
      <c r="BM121" t="n">
        <v>0.0000755480640412917</v>
      </c>
      <c r="BN121" t="n">
        <v>0.0000953224644257859</v>
      </c>
      <c r="BO121" t="n">
        <v>0.0000464182001739752</v>
      </c>
      <c r="BP121" t="n">
        <v>0</v>
      </c>
      <c r="BQ121" t="n">
        <v>0.000251438516455136</v>
      </c>
      <c r="BR121" t="n">
        <v>0.000113350396219964</v>
      </c>
      <c r="BS121" t="n">
        <v>0.00025004233692659</v>
      </c>
      <c r="BT121" t="n">
        <v>0.000100301008281645</v>
      </c>
      <c r="BU121" t="n">
        <v>0.0000641753010028926</v>
      </c>
      <c r="BV121" t="n">
        <v>0.000170795147240175</v>
      </c>
      <c r="BW121" t="n">
        <v>0.00013277415724389</v>
      </c>
      <c r="BX121" t="n">
        <v>0.0000585235884247967</v>
      </c>
      <c r="BY121" t="n">
        <v>0</v>
      </c>
      <c r="BZ121" t="n">
        <v>0.0000557252873692775</v>
      </c>
      <c r="CA121" t="n">
        <v>0.0000854029697676568</v>
      </c>
      <c r="CB121" t="n">
        <v>0.000191147081137851</v>
      </c>
      <c r="CC121" t="n">
        <v>0.000142649082133329</v>
      </c>
      <c r="CD121" t="n">
        <v>0.000214873442446457</v>
      </c>
      <c r="CE121" t="n">
        <v>0.000160743092092819</v>
      </c>
      <c r="CF121" t="n">
        <v>0.0000234851283331679</v>
      </c>
      <c r="CG121" t="n">
        <v>0.0000213674850527488</v>
      </c>
      <c r="CH121" t="n">
        <v>0.000182400002685714</v>
      </c>
      <c r="CI121" t="n">
        <v>0.000110972646963323</v>
      </c>
      <c r="CJ121" t="n">
        <v>0.0000600496486030586</v>
      </c>
      <c r="CK121" t="n">
        <v>0.0000369950181253663</v>
      </c>
      <c r="CL121" t="n">
        <v>0.0000533312245286886</v>
      </c>
      <c r="CM121" t="n">
        <v>0.00000794630832410532</v>
      </c>
      <c r="CN121" t="n">
        <v>0.00000500892354578231</v>
      </c>
      <c r="CO121" t="n">
        <v>0.0000011887849638211</v>
      </c>
      <c r="CP121" t="n">
        <v>0.0000359122907313401</v>
      </c>
      <c r="CQ121" t="n">
        <v>0.0000373736006336495</v>
      </c>
      <c r="CR121" t="n">
        <v>0</v>
      </c>
      <c r="CS121" t="n">
        <v>0.0000426137058993127</v>
      </c>
      <c r="CT121" t="n">
        <v>0.0000221917111153827</v>
      </c>
      <c r="CU121" t="n">
        <v>0.0000416927012788469</v>
      </c>
      <c r="CV121" t="n">
        <v>0.0000490510096514586</v>
      </c>
      <c r="CW121" t="n">
        <v>0.0000647914457713185</v>
      </c>
      <c r="CX121" t="n">
        <v>0.0000697801124563799</v>
      </c>
      <c r="CY121" t="n">
        <v>0.0000704654799481834</v>
      </c>
      <c r="CZ121" t="n">
        <v>0</v>
      </c>
      <c r="DA121" t="n">
        <v>0</v>
      </c>
      <c r="DB121" t="n">
        <v>0.0000493874128270904</v>
      </c>
      <c r="DC121" t="n">
        <v>0.0000471547039343005</v>
      </c>
      <c r="DD121" t="n">
        <v>0.000178933579064157</v>
      </c>
      <c r="DE121" t="n">
        <v>0.00020561308632084</v>
      </c>
      <c r="DF121" t="n">
        <v>0</v>
      </c>
      <c r="DG121" t="n">
        <v>0.000134441545402883</v>
      </c>
      <c r="DH121" t="n">
        <v>0</v>
      </c>
      <c r="DI121" t="n">
        <v>0</v>
      </c>
      <c r="DJ121" t="n">
        <v>0.000116017100931807</v>
      </c>
      <c r="DK121" t="n">
        <v>0</v>
      </c>
      <c r="DL121" t="n">
        <v>0.0000953224644257859</v>
      </c>
      <c r="DM121" t="n">
        <v>0</v>
      </c>
      <c r="DN121" t="n">
        <v>0</v>
      </c>
      <c r="DO121" t="n">
        <v>0</v>
      </c>
      <c r="DP121" t="n">
        <v>0</v>
      </c>
      <c r="DQ121" t="n">
        <v>1.00025004233693</v>
      </c>
      <c r="DR121" t="n">
        <v>0</v>
      </c>
      <c r="DS121" t="n">
        <v>0.0000641753010028926</v>
      </c>
      <c r="DT121" t="n">
        <v>0.000170795147240175</v>
      </c>
      <c r="DU121" t="n">
        <v>0.00013277415724389</v>
      </c>
      <c r="DV121" t="n">
        <v>0</v>
      </c>
      <c r="DW121" t="n">
        <v>0</v>
      </c>
      <c r="DX121" t="n">
        <v>0.0000557252873692775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0.0000234851283331679</v>
      </c>
      <c r="EE121" t="n">
        <v>0.0000213674850527488</v>
      </c>
      <c r="EF121" t="n">
        <v>0.000182400002685713</v>
      </c>
      <c r="EG121" t="n">
        <v>0.000110972646963323</v>
      </c>
      <c r="EH121" t="n">
        <v>0.0000600496486030586</v>
      </c>
      <c r="EI121" t="n">
        <v>0.0000369950181253663</v>
      </c>
      <c r="EJ121" t="n">
        <v>0.0000533312245286885</v>
      </c>
      <c r="EK121" t="n">
        <v>0.00000794630832410531</v>
      </c>
      <c r="EL121" t="n">
        <v>0.00000500892354578231</v>
      </c>
      <c r="EM121" t="n">
        <v>0.0000011887849638211</v>
      </c>
      <c r="EN121" t="n">
        <v>0</v>
      </c>
      <c r="EO121" t="n">
        <v>0.0000373736006336495</v>
      </c>
      <c r="EP121" t="n">
        <v>0</v>
      </c>
      <c r="EQ121" t="n">
        <v>0</v>
      </c>
      <c r="ER121" t="n">
        <v>0.0000221917111153827</v>
      </c>
      <c r="ES121" t="n">
        <v>0.0000416927012788469</v>
      </c>
      <c r="ET121" t="n">
        <v>0.0000490510096514586</v>
      </c>
      <c r="EU121" t="n">
        <v>0.0000647914457713185</v>
      </c>
      <c r="EV121" t="n">
        <v>0.00006978011245638</v>
      </c>
      <c r="EW121" t="n">
        <v>0.0000704654799481834</v>
      </c>
      <c r="EX121" t="n">
        <v>0.0000263999390747708</v>
      </c>
      <c r="EY121" t="n">
        <v>0.0000335447159000133</v>
      </c>
      <c r="EZ121" t="n">
        <v>0.0000493874128270904</v>
      </c>
      <c r="FA121" t="n">
        <v>0.0000471547039343005</v>
      </c>
      <c r="FB121" t="n">
        <v>0.000178933579064157</v>
      </c>
      <c r="FC121" t="n">
        <v>0.00020561308632084</v>
      </c>
      <c r="FD121" t="n">
        <v>0.000138324006874682</v>
      </c>
      <c r="FE121" t="n">
        <v>0.000134441545402883</v>
      </c>
      <c r="FF121" t="n">
        <v>0</v>
      </c>
      <c r="FG121" t="n">
        <v>0</v>
      </c>
      <c r="FH121" t="n">
        <v>0.000116017100931807</v>
      </c>
      <c r="FI121" t="n">
        <v>0.0000755480640412916</v>
      </c>
      <c r="FJ121" t="n">
        <v>0</v>
      </c>
      <c r="FK121" t="n">
        <v>0.0000464182001739752</v>
      </c>
      <c r="FL121" t="n">
        <v>0</v>
      </c>
      <c r="FM121" t="n">
        <v>0.000251438516455135</v>
      </c>
      <c r="FN121" t="n">
        <v>0</v>
      </c>
      <c r="FO121" t="n">
        <v>0.00025004233692659</v>
      </c>
      <c r="FP121" t="n">
        <v>0</v>
      </c>
      <c r="FQ121" t="n">
        <v>0.0000641753010028927</v>
      </c>
      <c r="FR121" t="n">
        <v>0.000170795147240175</v>
      </c>
      <c r="FS121" t="n">
        <v>0.00013277415724389</v>
      </c>
      <c r="FT121" t="n">
        <v>0.0000585235884247967</v>
      </c>
      <c r="FU121" t="n">
        <v>0</v>
      </c>
      <c r="FV121" t="n">
        <v>0.0000557252873692775</v>
      </c>
      <c r="FW121" t="n">
        <v>0.0000854029697676568</v>
      </c>
      <c r="FX121" t="n">
        <v>0</v>
      </c>
      <c r="FY121" t="n">
        <v>0</v>
      </c>
      <c r="FZ121" t="n">
        <v>0</v>
      </c>
      <c r="GA121" t="n">
        <v>0.000160743092092819</v>
      </c>
      <c r="GB121" t="n">
        <v>0.0000234851283331679</v>
      </c>
      <c r="GC121" t="n">
        <v>0.0000213674850527488</v>
      </c>
      <c r="GD121" t="n">
        <v>0.000182400002685714</v>
      </c>
      <c r="GE121" t="n">
        <v>0.000110972646963323</v>
      </c>
      <c r="GF121" t="n">
        <v>0.0000600496486030586</v>
      </c>
      <c r="GG121" t="n">
        <v>0.0000369950181253663</v>
      </c>
      <c r="GH121" t="n">
        <v>0.0000533312245286885</v>
      </c>
      <c r="GI121" t="n">
        <v>0.00000794630832410531</v>
      </c>
      <c r="GJ121" t="n">
        <v>0.00000500892354578231</v>
      </c>
      <c r="GK121" t="n">
        <v>0</v>
      </c>
      <c r="GL121" t="n">
        <v>0.0000359122907313401</v>
      </c>
      <c r="GM121" t="n">
        <v>0.0000373736006336494</v>
      </c>
      <c r="GN121" t="n">
        <v>0</v>
      </c>
      <c r="GO121" t="n">
        <v>0.0000426137058993127</v>
      </c>
      <c r="GP121" t="n">
        <v>0.0000221917111153827</v>
      </c>
      <c r="GQ121" t="n">
        <v>0.0000416927012788469</v>
      </c>
      <c r="GR121" t="n">
        <v>0.0000490510096514586</v>
      </c>
      <c r="GS121" t="n">
        <v>0.0000647914457713186</v>
      </c>
      <c r="GT121" t="n">
        <v>0.00006978011245638</v>
      </c>
      <c r="GU121" t="n">
        <v>0.0000704654799481833</v>
      </c>
      <c r="GV121" t="n">
        <v>0</v>
      </c>
      <c r="GW121" t="n">
        <v>0.0000335447159000133</v>
      </c>
      <c r="GX121" t="n">
        <v>0</v>
      </c>
      <c r="GY121" t="n">
        <v>0.0000471547039343005</v>
      </c>
      <c r="GZ121" t="n">
        <v>0.000178933579064157</v>
      </c>
      <c r="HA121" t="n">
        <v>0.00020561308632084</v>
      </c>
      <c r="HB121" t="n">
        <v>0.000138324006874681</v>
      </c>
      <c r="HC121" t="n">
        <v>0.000134441545402883</v>
      </c>
      <c r="HD121" t="n">
        <v>0.0000726708278430308</v>
      </c>
      <c r="HE121" t="n">
        <v>0.0000992434311855701</v>
      </c>
      <c r="HF121" t="n">
        <v>0.000116017100931807</v>
      </c>
      <c r="HG121" t="n">
        <v>0.0000755480640412917</v>
      </c>
      <c r="HH121" t="n">
        <v>0.0000953224644257858</v>
      </c>
      <c r="HI121" t="n">
        <v>0.0000464182001739752</v>
      </c>
      <c r="HJ121" t="n">
        <v>0</v>
      </c>
      <c r="HK121" t="n">
        <v>0.000251438516455136</v>
      </c>
      <c r="HL121" t="n">
        <v>0.000113350396219964</v>
      </c>
      <c r="HM121" t="n">
        <v>0.00025004233692659</v>
      </c>
      <c r="HN121" t="n">
        <v>0.000100301008281644</v>
      </c>
      <c r="HO121" t="n">
        <v>0.0000641753010028926</v>
      </c>
      <c r="HP121" t="n">
        <v>0.000170795147240176</v>
      </c>
      <c r="HQ121" t="n">
        <v>0.00013277415724389</v>
      </c>
      <c r="HR121" t="n">
        <v>0.0000585235884247967</v>
      </c>
      <c r="HS121" t="n">
        <v>0.0000520118012378607</v>
      </c>
      <c r="HT121" t="n">
        <v>0.0000557252873692775</v>
      </c>
      <c r="HU121" t="n">
        <v>0.0000854029697676568</v>
      </c>
      <c r="HV121" t="n">
        <v>0.00019114708113785</v>
      </c>
      <c r="HW121" t="n">
        <v>0.000142649082133329</v>
      </c>
      <c r="HX121" t="n">
        <v>0.000214873442446456</v>
      </c>
      <c r="HY121" t="n">
        <v>0.000160743092092819</v>
      </c>
      <c r="HZ121" t="n">
        <v>0.0000234851283331679</v>
      </c>
      <c r="IA121" t="n">
        <v>0.0000213674850527488</v>
      </c>
      <c r="IB121" t="n">
        <v>0.000182400002685714</v>
      </c>
      <c r="IC121" t="n">
        <v>0.000110972646963323</v>
      </c>
      <c r="ID121" t="n">
        <v>0.0000600496486030585</v>
      </c>
      <c r="IE121" t="n">
        <v>0.0000369950181253663</v>
      </c>
      <c r="IF121" t="n">
        <v>0.0000533312245286885</v>
      </c>
      <c r="IG121" t="n">
        <v>0.00000794630832410531</v>
      </c>
      <c r="IH121" t="n">
        <v>0.00000500892354578231</v>
      </c>
      <c r="II121" t="n">
        <v>0.0000011887849638211</v>
      </c>
      <c r="IJ121" t="n">
        <v>0.0000359122907313401</v>
      </c>
      <c r="IK121" t="n">
        <v>0.0000373736006336495</v>
      </c>
      <c r="IL121" t="n">
        <v>0.0000218584699017035</v>
      </c>
      <c r="IM121" t="n">
        <v>0.0000426137058993127</v>
      </c>
      <c r="IN121" t="n">
        <v>0.0000221917111153827</v>
      </c>
      <c r="IO121" t="n">
        <v>0.0000416927012788469</v>
      </c>
      <c r="IP121" t="n">
        <v>0.0000490510096514586</v>
      </c>
      <c r="IQ121" t="n">
        <v>0.0000647914457713185</v>
      </c>
      <c r="IR121" t="n">
        <v>0.0000697801124563801</v>
      </c>
      <c r="IS121" t="n">
        <v>0.0000704654799481833</v>
      </c>
      <c r="IT121" t="n">
        <v>0</v>
      </c>
      <c r="IU121" t="n">
        <v>0</v>
      </c>
      <c r="IV121" t="n">
        <v>0.0000493874128270903</v>
      </c>
      <c r="IW121" t="n">
        <v>0.0000471547039343005</v>
      </c>
      <c r="IX121" t="n">
        <v>0.000178933579064157</v>
      </c>
      <c r="IY121" t="n">
        <v>0.00020561308632084</v>
      </c>
      <c r="IZ121" t="n">
        <v>0.000138324006874681</v>
      </c>
      <c r="JA121" t="n">
        <v>0.000134441545402883</v>
      </c>
      <c r="JB121" t="n">
        <v>0.0000726708278430306</v>
      </c>
      <c r="JC121" t="n">
        <v>0</v>
      </c>
      <c r="JD121" t="n">
        <v>0.000116017100931807</v>
      </c>
      <c r="JE121" t="n">
        <v>0.0000755480640412918</v>
      </c>
      <c r="JF121" t="n">
        <v>0.0000953224644257859</v>
      </c>
      <c r="JG121" t="n">
        <v>0</v>
      </c>
      <c r="JH121" t="n">
        <v>0</v>
      </c>
      <c r="JI121" t="n">
        <v>0.000251438516455136</v>
      </c>
      <c r="JJ121" t="n">
        <v>0.000113350396219964</v>
      </c>
      <c r="JK121" t="n">
        <v>0.00025004233692659</v>
      </c>
      <c r="JL121" t="n">
        <v>0</v>
      </c>
      <c r="JM121" t="n">
        <v>0.0000641753010028926</v>
      </c>
      <c r="JN121" t="n">
        <v>0.000170795147240176</v>
      </c>
      <c r="JO121" t="n">
        <v>0.00013277415724389</v>
      </c>
      <c r="JP121" t="n">
        <v>0.0000585235884247967</v>
      </c>
      <c r="JQ121" t="n">
        <v>0.0000520118012378607</v>
      </c>
      <c r="JR121" t="n">
        <v>0.0000557252873692775</v>
      </c>
      <c r="JS121" t="n">
        <v>0.0000854029697676568</v>
      </c>
      <c r="JT121" t="n">
        <v>0.000191147081137851</v>
      </c>
      <c r="JU121" t="n">
        <v>0</v>
      </c>
      <c r="JV121" t="n">
        <v>0</v>
      </c>
      <c r="JW121" t="n">
        <v>0.000160743092092819</v>
      </c>
      <c r="JX121" t="n">
        <v>0.0000234851283331679</v>
      </c>
      <c r="JY121" t="n">
        <v>0.0000213674850527488</v>
      </c>
      <c r="JZ121" t="n">
        <v>0.000182400002685714</v>
      </c>
      <c r="KA121" t="n">
        <v>0.000110972646963323</v>
      </c>
      <c r="KB121" t="n">
        <v>0.0000600496486030586</v>
      </c>
      <c r="KC121" t="n">
        <v>0.0000369950181253663</v>
      </c>
      <c r="KD121" t="n">
        <v>0.0000533312245286885</v>
      </c>
      <c r="KE121" t="n">
        <v>0.00000794630832410531</v>
      </c>
      <c r="KF121" t="n">
        <v>0.00000500892354578231</v>
      </c>
      <c r="KG121" t="n">
        <v>0</v>
      </c>
      <c r="KH121" t="n">
        <v>0.0000359122907313401</v>
      </c>
      <c r="KI121" t="n">
        <v>0.0000373736006336495</v>
      </c>
      <c r="KJ121" t="n">
        <v>0.0000218584699017035</v>
      </c>
      <c r="KK121" t="n">
        <v>0.0000426137058993127</v>
      </c>
      <c r="KL121" t="n">
        <v>0.0000221917111153827</v>
      </c>
      <c r="KM121" t="n">
        <v>0.0000416927012788469</v>
      </c>
      <c r="KN121" t="n">
        <v>0.0000490510096514586</v>
      </c>
      <c r="KO121" t="n">
        <v>0.0000647914457713186</v>
      </c>
      <c r="KP121" t="n">
        <v>0.00006978011245638</v>
      </c>
      <c r="KQ121" t="n">
        <v>0</v>
      </c>
      <c r="KR121" t="n">
        <v>0</v>
      </c>
      <c r="KS121" t="n">
        <v>0.0000335447159000133</v>
      </c>
      <c r="KT121" t="n">
        <v>0.0000493874128270903</v>
      </c>
      <c r="KU121" t="n">
        <v>0.0000471547039343004</v>
      </c>
      <c r="KV121" t="n">
        <v>0.000178933579064157</v>
      </c>
      <c r="KW121" t="n">
        <v>0.00020561308632084</v>
      </c>
      <c r="KX121" t="n">
        <v>0.000138324006874682</v>
      </c>
      <c r="KY121" t="n">
        <v>0.000134441545402883</v>
      </c>
      <c r="KZ121" t="n">
        <v>0.0000726708278430308</v>
      </c>
      <c r="LA121" t="n">
        <v>0.0000992434311855701</v>
      </c>
      <c r="LB121" t="n">
        <v>0.000116017100931807</v>
      </c>
      <c r="LC121" t="n">
        <v>0.0000755480640412917</v>
      </c>
      <c r="LD121" t="n">
        <v>0.000095322464425786</v>
      </c>
      <c r="LE121" t="n">
        <v>0.0000464182001739753</v>
      </c>
      <c r="LF121" t="n">
        <v>0.0000766582438207047</v>
      </c>
      <c r="LG121" t="n">
        <v>0.000251438516455136</v>
      </c>
      <c r="LH121" t="n">
        <v>0.000113350396219965</v>
      </c>
      <c r="LI121" t="n">
        <v>0.00025004233692659</v>
      </c>
      <c r="LJ121" t="n">
        <v>0.000100301008281644</v>
      </c>
      <c r="LK121" t="n">
        <v>0.0000641753010028925</v>
      </c>
      <c r="LL121" t="n">
        <v>0.000170795147240175</v>
      </c>
      <c r="LM121" t="n">
        <v>0.00013277415724389</v>
      </c>
      <c r="LN121" t="n">
        <v>0.0000585235884247968</v>
      </c>
      <c r="LO121" t="n">
        <v>0.0000520118012378607</v>
      </c>
      <c r="LP121" t="n">
        <v>0.0000557252873692776</v>
      </c>
      <c r="LQ121" t="n">
        <v>0.0000854029697676568</v>
      </c>
      <c r="LR121" t="n">
        <v>0.000191147081137851</v>
      </c>
      <c r="LS121" t="n">
        <v>0.000142649082133329</v>
      </c>
      <c r="LT121" t="n">
        <v>0.000214873442446456</v>
      </c>
      <c r="LU121" t="n">
        <v>0.000160743092092819</v>
      </c>
      <c r="LV121" t="n">
        <v>0.0000234851283331679</v>
      </c>
      <c r="LW121" t="n">
        <v>0.0000213674850527488</v>
      </c>
      <c r="LX121" t="n">
        <v>0.000182400002685714</v>
      </c>
      <c r="LY121" t="n">
        <v>0.000110972646963323</v>
      </c>
      <c r="LZ121" t="n">
        <v>0.0000600496486030586</v>
      </c>
      <c r="MA121" t="n">
        <v>0.0000369950181253663</v>
      </c>
      <c r="MB121" t="n">
        <v>0.0000533312245286885</v>
      </c>
      <c r="MC121" t="n">
        <v>0.00000794630832410531</v>
      </c>
      <c r="MD121" t="n">
        <v>0.00000500892354578232</v>
      </c>
      <c r="ME121" t="n">
        <v>0.0000011887849638211</v>
      </c>
      <c r="MF121" t="n">
        <v>0.0000359122907313401</v>
      </c>
      <c r="MG121" t="n">
        <v>0.0000373736006336494</v>
      </c>
      <c r="MH121" t="n">
        <v>0.0000218584699017035</v>
      </c>
      <c r="MI121" t="n">
        <v>0.0000426137058993127</v>
      </c>
      <c r="MJ121" t="n">
        <v>0.0000221917111153827</v>
      </c>
      <c r="MK121" t="n">
        <v>0.0000416927012788469</v>
      </c>
      <c r="ML121" t="n">
        <v>0.0000490510096514587</v>
      </c>
      <c r="MM121" t="n">
        <v>0.0000647914457713186</v>
      </c>
      <c r="MN121" t="n">
        <v>0.0000697801124563799</v>
      </c>
      <c r="MO121" t="n">
        <v>0.0000704654799481833</v>
      </c>
      <c r="MP121" t="n">
        <v>0</v>
      </c>
      <c r="MQ121" t="n">
        <v>0.0000335447159000133</v>
      </c>
      <c r="MR121" t="n">
        <v>0.0000493874128270903</v>
      </c>
      <c r="MS121" t="n">
        <v>0.0000471547039343005</v>
      </c>
      <c r="MT121" t="n">
        <v>0.000178933579064157</v>
      </c>
      <c r="MU121" t="n">
        <v>0.00020561308632084</v>
      </c>
      <c r="MV121" t="n">
        <v>0.000138324006874681</v>
      </c>
      <c r="MW121" t="n">
        <v>0.000134441545402883</v>
      </c>
      <c r="MX121" t="n">
        <v>0</v>
      </c>
      <c r="MY121" t="n">
        <v>0</v>
      </c>
      <c r="MZ121" t="n">
        <v>0.000116017100931807</v>
      </c>
      <c r="NA121" t="n">
        <v>0</v>
      </c>
      <c r="NB121" t="n">
        <v>0.0000953224644257859</v>
      </c>
      <c r="NC121" t="n">
        <v>0.0000464182001739752</v>
      </c>
      <c r="ND121" t="n">
        <v>0</v>
      </c>
      <c r="NE121" t="n">
        <v>0.000251438516455136</v>
      </c>
      <c r="NF121" t="n">
        <v>0.000113350396219964</v>
      </c>
      <c r="NG121" t="n">
        <v>0.00025004233692659</v>
      </c>
      <c r="NH121" t="n">
        <v>0</v>
      </c>
      <c r="NI121" t="n">
        <v>0.0000641753010028926</v>
      </c>
      <c r="NJ121" t="n">
        <v>0.000170795147240176</v>
      </c>
      <c r="NK121" t="n">
        <v>0.00013277415724389</v>
      </c>
      <c r="NL121" t="n">
        <v>0.0000585235884247967</v>
      </c>
      <c r="NM121" t="n">
        <v>0.0000520118012378607</v>
      </c>
      <c r="NN121" t="n">
        <v>0.0000557252873692775</v>
      </c>
      <c r="NO121" t="n">
        <v>0.0000854029697676567</v>
      </c>
      <c r="NP121" t="n">
        <v>0.000191147081137851</v>
      </c>
      <c r="NQ121" t="n">
        <v>0</v>
      </c>
      <c r="NR121" t="n">
        <v>0.000214873442446457</v>
      </c>
      <c r="NS121" t="n">
        <v>0.000160743092092819</v>
      </c>
      <c r="NT121" t="n">
        <v>0.0000234851283331679</v>
      </c>
      <c r="NU121" t="n">
        <v>0.0000213674850527487</v>
      </c>
      <c r="NV121" t="n">
        <v>0.000182400002685713</v>
      </c>
      <c r="NW121" t="n">
        <v>0.000110972646963323</v>
      </c>
      <c r="NX121" t="n">
        <v>0.0000600496486030585</v>
      </c>
      <c r="NY121" t="n">
        <v>0.0000369950181253662</v>
      </c>
      <c r="NZ121" t="n">
        <v>0.0000533312245286885</v>
      </c>
      <c r="OA121" t="n">
        <v>0.00000794630832410532</v>
      </c>
      <c r="OB121" t="n">
        <v>0.00000500892354578231</v>
      </c>
      <c r="OC121" t="n">
        <v>0.0000011887849638211</v>
      </c>
      <c r="OD121" t="n">
        <v>0.0000359122907313401</v>
      </c>
      <c r="OE121" t="n">
        <v>0.0000373736006336495</v>
      </c>
      <c r="OF121" t="n">
        <v>0.0000218584699017035</v>
      </c>
      <c r="OG121" t="n">
        <v>0.0000426137058993128</v>
      </c>
      <c r="OH121" t="n">
        <v>0.0000221917111153827</v>
      </c>
      <c r="OI121" t="n">
        <v>0.0000416927012788469</v>
      </c>
      <c r="OJ121" t="n">
        <v>0.0000490510096514586</v>
      </c>
      <c r="OK121" t="n">
        <v>0.0000647914457713185</v>
      </c>
      <c r="OL121" t="n">
        <v>0.00006978011245638</v>
      </c>
      <c r="OM121" t="n">
        <v>0.0000704654799481833</v>
      </c>
      <c r="ON121" t="n">
        <v>0.0000263999390747708</v>
      </c>
      <c r="OO121" t="n">
        <v>0</v>
      </c>
      <c r="OP121" t="n">
        <v>0.0000493874128270904</v>
      </c>
      <c r="OQ121" t="n">
        <v>0.0000471547039343005</v>
      </c>
      <c r="OR121" t="n">
        <v>0.000178933579064157</v>
      </c>
      <c r="OS121" t="n">
        <v>0.00020561308632084</v>
      </c>
      <c r="OT121" t="n">
        <v>0.000138324006874681</v>
      </c>
      <c r="OU121" t="n">
        <v>0.000134441545402883</v>
      </c>
      <c r="OV121" t="n">
        <v>0</v>
      </c>
      <c r="OW121" t="n">
        <v>0</v>
      </c>
      <c r="OX121" t="n">
        <v>0.000116017100931807</v>
      </c>
      <c r="OY121" t="n">
        <v>0.0000755480640412917</v>
      </c>
      <c r="OZ121" t="n">
        <v>0.0000953224644257858</v>
      </c>
      <c r="PA121" t="n">
        <v>0.0000464182001739752</v>
      </c>
      <c r="PB121" t="n">
        <v>0</v>
      </c>
      <c r="PC121" t="n">
        <v>0.000251438516455136</v>
      </c>
      <c r="PD121" t="n">
        <v>0</v>
      </c>
      <c r="PE121" t="n">
        <v>0</v>
      </c>
      <c r="PF121" t="n">
        <v>0</v>
      </c>
      <c r="PG121" t="n">
        <v>0.0000641753010028926</v>
      </c>
      <c r="PH121" t="n">
        <v>0.000170795147240176</v>
      </c>
      <c r="PI121" t="n">
        <v>0.00013277415724389</v>
      </c>
      <c r="PJ121" t="n">
        <v>0</v>
      </c>
      <c r="PK121" t="n">
        <v>0.0000520118012378607</v>
      </c>
      <c r="PL121" t="n">
        <v>0.0000557252873692775</v>
      </c>
      <c r="PM121" t="n">
        <v>0</v>
      </c>
      <c r="PN121" t="n">
        <v>0</v>
      </c>
      <c r="PO121" t="n">
        <v>0</v>
      </c>
      <c r="PP121" t="n">
        <v>0</v>
      </c>
      <c r="PQ121" t="n">
        <v>0.000160743092092819</v>
      </c>
      <c r="PR121" t="n">
        <v>0.0000234851283331679</v>
      </c>
      <c r="PS121" t="n">
        <v>0.0000213674850527488</v>
      </c>
      <c r="PT121" t="n">
        <v>0.000182400002685713</v>
      </c>
      <c r="PU121" t="n">
        <v>0.000110972646963323</v>
      </c>
      <c r="PV121" t="n">
        <v>0.0000600496486030585</v>
      </c>
      <c r="PW121" t="n">
        <v>0.0000369950181253663</v>
      </c>
      <c r="PX121" t="n">
        <v>0.0000533312245286885</v>
      </c>
      <c r="PY121" t="n">
        <v>0.00000794630832410532</v>
      </c>
      <c r="PZ121" t="n">
        <v>0.00000500892354578231</v>
      </c>
      <c r="QA121" t="n">
        <v>0.0000011887849638211</v>
      </c>
      <c r="QB121" t="n">
        <v>0.0000359122907313401</v>
      </c>
      <c r="QC121" t="n">
        <v>0.0000373736006336495</v>
      </c>
      <c r="QD121" t="n">
        <v>0</v>
      </c>
      <c r="QE121" t="n">
        <v>0.0000426137058993127</v>
      </c>
      <c r="QF121" t="n">
        <v>0.0000221917111153827</v>
      </c>
      <c r="QG121" t="n">
        <v>0.0000416927012788469</v>
      </c>
      <c r="QH121" t="n">
        <v>0.0000490510096514587</v>
      </c>
      <c r="QI121" t="n">
        <v>0.0000647914457713186</v>
      </c>
    </row>
    <row r="122">
      <c r="A122" t="s">
        <v>121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1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</row>
    <row r="123">
      <c r="A123" t="s">
        <v>122</v>
      </c>
      <c r="B123" t="n">
        <v>0.0000174003859918317</v>
      </c>
      <c r="C123" t="n">
        <v>0.0000180342532927413</v>
      </c>
      <c r="D123" t="n">
        <v>0.00000738000293666484</v>
      </c>
      <c r="E123" t="n">
        <v>0</v>
      </c>
      <c r="F123" t="n">
        <v>0</v>
      </c>
      <c r="G123" t="n">
        <v>0.0000170476759644577</v>
      </c>
      <c r="H123" t="n">
        <v>0.0000117614886771713</v>
      </c>
      <c r="I123" t="n">
        <v>0.0000113443172669742</v>
      </c>
      <c r="J123" t="n">
        <v>0.0000135235812930448</v>
      </c>
      <c r="K123" t="n">
        <v>0.0000120820814475019</v>
      </c>
      <c r="L123" t="n">
        <v>0.000013183855909376</v>
      </c>
      <c r="M123" t="n">
        <v>0.000013037998804979</v>
      </c>
      <c r="N123" t="n">
        <v>0.0000156979758523376</v>
      </c>
      <c r="O123" t="n">
        <v>0.0000161796678624381</v>
      </c>
      <c r="P123" t="n">
        <v>0.0000178747706755149</v>
      </c>
      <c r="Q123" t="n">
        <v>0.0000170179452900136</v>
      </c>
      <c r="R123" t="n">
        <v>0</v>
      </c>
      <c r="S123" t="n">
        <v>0.0000160539194950246</v>
      </c>
      <c r="T123" t="n">
        <v>0</v>
      </c>
      <c r="U123" t="n">
        <v>0.0000113409687886341</v>
      </c>
      <c r="V123" t="n">
        <v>0.0000102154848697793</v>
      </c>
      <c r="W123" t="n">
        <v>0.000376966905822293</v>
      </c>
      <c r="X123" t="n">
        <v>0.0000164400522930126</v>
      </c>
      <c r="Y123" t="n">
        <v>0.00003004682540366</v>
      </c>
      <c r="Z123" t="n">
        <v>0.0000189615819359785</v>
      </c>
      <c r="AA123" t="n">
        <v>0</v>
      </c>
      <c r="AB123" t="n">
        <v>0.0000158043415879747</v>
      </c>
      <c r="AC123" t="n">
        <v>0.0000144174469319539</v>
      </c>
      <c r="AD123" t="n">
        <v>0.0000168597965804819</v>
      </c>
      <c r="AE123" t="n">
        <v>0.0000125483863473889</v>
      </c>
      <c r="AF123" t="n">
        <v>0.0000108301004851076</v>
      </c>
      <c r="AG123" t="n">
        <v>0.0000360801530229541</v>
      </c>
      <c r="AH123" t="n">
        <v>0.00000821807148611056</v>
      </c>
      <c r="AI123" t="n">
        <v>0.0000105560873540148</v>
      </c>
      <c r="AJ123" t="n">
        <v>0.000439337396762986</v>
      </c>
      <c r="AK123" t="n">
        <v>0.0000107694932703968</v>
      </c>
      <c r="AL123" t="n">
        <v>0.0000142592649366827</v>
      </c>
      <c r="AM123" t="n">
        <v>0.0000201797592718281</v>
      </c>
      <c r="AN123" t="n">
        <v>0.0000102510886705269</v>
      </c>
      <c r="AO123" t="n">
        <v>0.00000226621860385579</v>
      </c>
      <c r="AP123" t="n">
        <v>0.00000142850179752825</v>
      </c>
      <c r="AQ123" t="n">
        <v>0.000000339031219409445</v>
      </c>
      <c r="AR123" t="n">
        <v>0.00000987540870754142</v>
      </c>
      <c r="AS123" t="n">
        <v>0.0000128156605290209</v>
      </c>
      <c r="AT123" t="n">
        <v>0.00000850513952246606</v>
      </c>
      <c r="AU123" t="n">
        <v>0.0000159298926203645</v>
      </c>
      <c r="AV123" t="n">
        <v>0.00000808179439149496</v>
      </c>
      <c r="AW123" t="n">
        <v>0.0000133723401138019</v>
      </c>
      <c r="AX123" t="n">
        <v>0.0000159847784673405</v>
      </c>
      <c r="AY123" t="n">
        <v>0.0000413619629986141</v>
      </c>
      <c r="AZ123" t="n">
        <v>0.0000174003859918317</v>
      </c>
      <c r="BA123" t="n">
        <v>0.0000180342532927413</v>
      </c>
      <c r="BB123" t="n">
        <v>0.00000738000293666484</v>
      </c>
      <c r="BC123" t="n">
        <v>0</v>
      </c>
      <c r="BD123" t="n">
        <v>0.0000131923852203903</v>
      </c>
      <c r="BE123" t="n">
        <v>0.0000170476759644577</v>
      </c>
      <c r="BF123" t="n">
        <v>0.0000117614886771713</v>
      </c>
      <c r="BG123" t="n">
        <v>0.0000113443172669742</v>
      </c>
      <c r="BH123" t="n">
        <v>0.0000135235812930448</v>
      </c>
      <c r="BI123" t="n">
        <v>0.0000120820814475019</v>
      </c>
      <c r="BJ123" t="n">
        <v>0.000013183855909376</v>
      </c>
      <c r="BK123" t="n">
        <v>0.000013037998804979</v>
      </c>
      <c r="BL123" t="n">
        <v>0.0000156979758523376</v>
      </c>
      <c r="BM123" t="n">
        <v>0.0000161796678624381</v>
      </c>
      <c r="BN123" t="n">
        <v>0.0000178747706755149</v>
      </c>
      <c r="BO123" t="n">
        <v>0.0000170179452900136</v>
      </c>
      <c r="BP123" t="n">
        <v>0</v>
      </c>
      <c r="BQ123" t="n">
        <v>0.0000160539194950246</v>
      </c>
      <c r="BR123" t="n">
        <v>0.0000101695751950458</v>
      </c>
      <c r="BS123" t="n">
        <v>0.0000113409687886341</v>
      </c>
      <c r="BT123" t="n">
        <v>0.0000102154848697793</v>
      </c>
      <c r="BU123" t="n">
        <v>0.000376966905822293</v>
      </c>
      <c r="BV123" t="n">
        <v>0.0000164400522930126</v>
      </c>
      <c r="BW123" t="n">
        <v>0.00003004682540366</v>
      </c>
      <c r="BX123" t="n">
        <v>0.0000189615819359785</v>
      </c>
      <c r="BY123" t="n">
        <v>0</v>
      </c>
      <c r="BZ123" t="n">
        <v>0.0000158043415879747</v>
      </c>
      <c r="CA123" t="n">
        <v>0.0000144174469319539</v>
      </c>
      <c r="CB123" t="n">
        <v>0.0000168597965804819</v>
      </c>
      <c r="CC123" t="n">
        <v>0.0000125483863473889</v>
      </c>
      <c r="CD123" t="n">
        <v>0.0000108301004851076</v>
      </c>
      <c r="CE123" t="n">
        <v>0.0000360801530229541</v>
      </c>
      <c r="CF123" t="n">
        <v>0.00000821807148611056</v>
      </c>
      <c r="CG123" t="n">
        <v>0.0000105560873540148</v>
      </c>
      <c r="CH123" t="n">
        <v>0.000439337396762987</v>
      </c>
      <c r="CI123" t="n">
        <v>0.0000107694932703968</v>
      </c>
      <c r="CJ123" t="n">
        <v>0.0000142592649366827</v>
      </c>
      <c r="CK123" t="n">
        <v>0.0000201797592718281</v>
      </c>
      <c r="CL123" t="n">
        <v>0.0000102510886705269</v>
      </c>
      <c r="CM123" t="n">
        <v>0.00000226621860385579</v>
      </c>
      <c r="CN123" t="n">
        <v>0.00000142850179752824</v>
      </c>
      <c r="CO123" t="n">
        <v>0.000000339031219409445</v>
      </c>
      <c r="CP123" t="n">
        <v>0.00000987540870754142</v>
      </c>
      <c r="CQ123" t="n">
        <v>0.0000128156605290209</v>
      </c>
      <c r="CR123" t="n">
        <v>0</v>
      </c>
      <c r="CS123" t="n">
        <v>0.0000159298926203645</v>
      </c>
      <c r="CT123" t="n">
        <v>0.00000808179439149496</v>
      </c>
      <c r="CU123" t="n">
        <v>0.0000133723401138019</v>
      </c>
      <c r="CV123" t="n">
        <v>0.0000159847784673405</v>
      </c>
      <c r="CW123" t="n">
        <v>0.0000413619629986142</v>
      </c>
      <c r="CX123" t="n">
        <v>0.0000174003859918317</v>
      </c>
      <c r="CY123" t="n">
        <v>0.0000180342532927413</v>
      </c>
      <c r="CZ123" t="n">
        <v>0</v>
      </c>
      <c r="DA123" t="n">
        <v>0</v>
      </c>
      <c r="DB123" t="n">
        <v>0.0000131923852203903</v>
      </c>
      <c r="DC123" t="n">
        <v>0.0000170476759644577</v>
      </c>
      <c r="DD123" t="n">
        <v>0.0000117614886771713</v>
      </c>
      <c r="DE123" t="n">
        <v>0.0000113443172669742</v>
      </c>
      <c r="DF123" t="n">
        <v>0</v>
      </c>
      <c r="DG123" t="n">
        <v>0.0000120820814475019</v>
      </c>
      <c r="DH123" t="n">
        <v>0</v>
      </c>
      <c r="DI123" t="n">
        <v>0</v>
      </c>
      <c r="DJ123" t="n">
        <v>0.0000156979758523376</v>
      </c>
      <c r="DK123" t="n">
        <v>0</v>
      </c>
      <c r="DL123" t="n">
        <v>0.0000178747706755149</v>
      </c>
      <c r="DM123" t="n">
        <v>0</v>
      </c>
      <c r="DN123" t="n">
        <v>0</v>
      </c>
      <c r="DO123" t="n">
        <v>0</v>
      </c>
      <c r="DP123" t="n">
        <v>0</v>
      </c>
      <c r="DQ123" t="n">
        <v>0.0000113409687886341</v>
      </c>
      <c r="DR123" t="n">
        <v>0</v>
      </c>
      <c r="DS123" t="n">
        <v>1.00037696690582</v>
      </c>
      <c r="DT123" t="n">
        <v>0.0000164400522930126</v>
      </c>
      <c r="DU123" t="n">
        <v>0.00003004682540366</v>
      </c>
      <c r="DV123" t="n">
        <v>0</v>
      </c>
      <c r="DW123" t="n">
        <v>0</v>
      </c>
      <c r="DX123" t="n">
        <v>0.0000158043415879747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0.00000821807148611055</v>
      </c>
      <c r="EE123" t="n">
        <v>0.0000105560873540148</v>
      </c>
      <c r="EF123" t="n">
        <v>0.000439337396762985</v>
      </c>
      <c r="EG123" t="n">
        <v>0.0000107694932703968</v>
      </c>
      <c r="EH123" t="n">
        <v>0.0000142592649366827</v>
      </c>
      <c r="EI123" t="n">
        <v>0.0000201797592718281</v>
      </c>
      <c r="EJ123" t="n">
        <v>0.0000102510886705269</v>
      </c>
      <c r="EK123" t="n">
        <v>0.00000226621860385579</v>
      </c>
      <c r="EL123" t="n">
        <v>0.00000142850179752825</v>
      </c>
      <c r="EM123" t="n">
        <v>0.000000339031219409445</v>
      </c>
      <c r="EN123" t="n">
        <v>0</v>
      </c>
      <c r="EO123" t="n">
        <v>0.000012815660529021</v>
      </c>
      <c r="EP123" t="n">
        <v>0</v>
      </c>
      <c r="EQ123" t="n">
        <v>0</v>
      </c>
      <c r="ER123" t="n">
        <v>0.00000808179439149496</v>
      </c>
      <c r="ES123" t="n">
        <v>0.0000133723401138019</v>
      </c>
      <c r="ET123" t="n">
        <v>0.0000159847784673405</v>
      </c>
      <c r="EU123" t="n">
        <v>0.0000413619629986141</v>
      </c>
      <c r="EV123" t="n">
        <v>0.0000174003859918317</v>
      </c>
      <c r="EW123" t="n">
        <v>0.0000180342532927413</v>
      </c>
      <c r="EX123" t="n">
        <v>0.00000738000293666484</v>
      </c>
      <c r="EY123" t="n">
        <v>0.000010681520169505</v>
      </c>
      <c r="EZ123" t="n">
        <v>0.0000131923852203903</v>
      </c>
      <c r="FA123" t="n">
        <v>0.0000170476759644577</v>
      </c>
      <c r="FB123" t="n">
        <v>0.0000117614886771713</v>
      </c>
      <c r="FC123" t="n">
        <v>0.0000113443172669742</v>
      </c>
      <c r="FD123" t="n">
        <v>0.0000135235812930448</v>
      </c>
      <c r="FE123" t="n">
        <v>0.0000120820814475019</v>
      </c>
      <c r="FF123" t="n">
        <v>0</v>
      </c>
      <c r="FG123" t="n">
        <v>0</v>
      </c>
      <c r="FH123" t="n">
        <v>0.0000156979758523376</v>
      </c>
      <c r="FI123" t="n">
        <v>0.0000161796678624381</v>
      </c>
      <c r="FJ123" t="n">
        <v>0</v>
      </c>
      <c r="FK123" t="n">
        <v>0.0000170179452900136</v>
      </c>
      <c r="FL123" t="n">
        <v>0</v>
      </c>
      <c r="FM123" t="n">
        <v>0.0000160539194950246</v>
      </c>
      <c r="FN123" t="n">
        <v>0</v>
      </c>
      <c r="FO123" t="n">
        <v>0.0000113409687886341</v>
      </c>
      <c r="FP123" t="n">
        <v>0</v>
      </c>
      <c r="FQ123" t="n">
        <v>0.000376966905822294</v>
      </c>
      <c r="FR123" t="n">
        <v>0.0000164400522930126</v>
      </c>
      <c r="FS123" t="n">
        <v>0.00003004682540366</v>
      </c>
      <c r="FT123" t="n">
        <v>0.0000189615819359785</v>
      </c>
      <c r="FU123" t="n">
        <v>0</v>
      </c>
      <c r="FV123" t="n">
        <v>0.0000158043415879747</v>
      </c>
      <c r="FW123" t="n">
        <v>0.0000144174469319539</v>
      </c>
      <c r="FX123" t="n">
        <v>0</v>
      </c>
      <c r="FY123" t="n">
        <v>0</v>
      </c>
      <c r="FZ123" t="n">
        <v>0</v>
      </c>
      <c r="GA123" t="n">
        <v>0.0000360801530229541</v>
      </c>
      <c r="GB123" t="n">
        <v>0.00000821807148611056</v>
      </c>
      <c r="GC123" t="n">
        <v>0.0000105560873540148</v>
      </c>
      <c r="GD123" t="n">
        <v>0.000439337396762987</v>
      </c>
      <c r="GE123" t="n">
        <v>0.0000107694932703968</v>
      </c>
      <c r="GF123" t="n">
        <v>0.0000142592649366827</v>
      </c>
      <c r="GG123" t="n">
        <v>0.0000201797592718281</v>
      </c>
      <c r="GH123" t="n">
        <v>0.0000102510886705269</v>
      </c>
      <c r="GI123" t="n">
        <v>0.00000226621860385579</v>
      </c>
      <c r="GJ123" t="n">
        <v>0.00000142850179752825</v>
      </c>
      <c r="GK123" t="n">
        <v>0</v>
      </c>
      <c r="GL123" t="n">
        <v>0.00000987540870754142</v>
      </c>
      <c r="GM123" t="n">
        <v>0.0000128156605290209</v>
      </c>
      <c r="GN123" t="n">
        <v>0</v>
      </c>
      <c r="GO123" t="n">
        <v>0.0000159298926203645</v>
      </c>
      <c r="GP123" t="n">
        <v>0.00000808179439149496</v>
      </c>
      <c r="GQ123" t="n">
        <v>0.0000133723401138019</v>
      </c>
      <c r="GR123" t="n">
        <v>0.0000159847784673405</v>
      </c>
      <c r="GS123" t="n">
        <v>0.0000413619629986141</v>
      </c>
      <c r="GT123" t="n">
        <v>0.0000174003859918317</v>
      </c>
      <c r="GU123" t="n">
        <v>0.0000180342532927413</v>
      </c>
      <c r="GV123" t="n">
        <v>0</v>
      </c>
      <c r="GW123" t="n">
        <v>0.000010681520169505</v>
      </c>
      <c r="GX123" t="n">
        <v>0</v>
      </c>
      <c r="GY123" t="n">
        <v>0.0000170476759644577</v>
      </c>
      <c r="GZ123" t="n">
        <v>0.0000117614886771713</v>
      </c>
      <c r="HA123" t="n">
        <v>0.0000113443172669743</v>
      </c>
      <c r="HB123" t="n">
        <v>0.0000135235812930448</v>
      </c>
      <c r="HC123" t="n">
        <v>0.0000120820814475019</v>
      </c>
      <c r="HD123" t="n">
        <v>0.000013183855909376</v>
      </c>
      <c r="HE123" t="n">
        <v>0.000013037998804979</v>
      </c>
      <c r="HF123" t="n">
        <v>0.0000156979758523376</v>
      </c>
      <c r="HG123" t="n">
        <v>0.0000161796678624381</v>
      </c>
      <c r="HH123" t="n">
        <v>0.0000178747706755149</v>
      </c>
      <c r="HI123" t="n">
        <v>0.0000170179452900136</v>
      </c>
      <c r="HJ123" t="n">
        <v>0</v>
      </c>
      <c r="HK123" t="n">
        <v>0.0000160539194950246</v>
      </c>
      <c r="HL123" t="n">
        <v>0.0000101695751950459</v>
      </c>
      <c r="HM123" t="n">
        <v>0.0000113409687886341</v>
      </c>
      <c r="HN123" t="n">
        <v>0.0000102154848697793</v>
      </c>
      <c r="HO123" t="n">
        <v>0.000376966905822293</v>
      </c>
      <c r="HP123" t="n">
        <v>0.0000164400522930126</v>
      </c>
      <c r="HQ123" t="n">
        <v>0.00003004682540366</v>
      </c>
      <c r="HR123" t="n">
        <v>0.0000189615819359785</v>
      </c>
      <c r="HS123" t="n">
        <v>0.0000132861152284353</v>
      </c>
      <c r="HT123" t="n">
        <v>0.0000158043415879747</v>
      </c>
      <c r="HU123" t="n">
        <v>0.0000144174469319539</v>
      </c>
      <c r="HV123" t="n">
        <v>0.0000168597965804819</v>
      </c>
      <c r="HW123" t="n">
        <v>0.0000125483863473889</v>
      </c>
      <c r="HX123" t="n">
        <v>0.0000108301004851076</v>
      </c>
      <c r="HY123" t="n">
        <v>0.0000360801530229541</v>
      </c>
      <c r="HZ123" t="n">
        <v>0.00000821807148611057</v>
      </c>
      <c r="IA123" t="n">
        <v>0.0000105560873540148</v>
      </c>
      <c r="IB123" t="n">
        <v>0.000439337396762986</v>
      </c>
      <c r="IC123" t="n">
        <v>0.0000107694932703968</v>
      </c>
      <c r="ID123" t="n">
        <v>0.0000142592649366827</v>
      </c>
      <c r="IE123" t="n">
        <v>0.0000201797592718281</v>
      </c>
      <c r="IF123" t="n">
        <v>0.0000102510886705269</v>
      </c>
      <c r="IG123" t="n">
        <v>0.00000226621860385579</v>
      </c>
      <c r="IH123" t="n">
        <v>0.00000142850179752824</v>
      </c>
      <c r="II123" t="n">
        <v>0.000000339031219409445</v>
      </c>
      <c r="IJ123" t="n">
        <v>0.00000987540870754143</v>
      </c>
      <c r="IK123" t="n">
        <v>0.0000128156605290209</v>
      </c>
      <c r="IL123" t="n">
        <v>0.00000850513952246605</v>
      </c>
      <c r="IM123" t="n">
        <v>0.0000159298926203645</v>
      </c>
      <c r="IN123" t="n">
        <v>0.00000808179439149496</v>
      </c>
      <c r="IO123" t="n">
        <v>0.0000133723401138019</v>
      </c>
      <c r="IP123" t="n">
        <v>0.0000159847784673404</v>
      </c>
      <c r="IQ123" t="n">
        <v>0.0000413619629986141</v>
      </c>
      <c r="IR123" t="n">
        <v>0.0000174003859918317</v>
      </c>
      <c r="IS123" t="n">
        <v>0.0000180342532927413</v>
      </c>
      <c r="IT123" t="n">
        <v>0</v>
      </c>
      <c r="IU123" t="n">
        <v>0</v>
      </c>
      <c r="IV123" t="n">
        <v>0.0000131923852203903</v>
      </c>
      <c r="IW123" t="n">
        <v>0.0000170476759644577</v>
      </c>
      <c r="IX123" t="n">
        <v>0.0000117614886771713</v>
      </c>
      <c r="IY123" t="n">
        <v>0.0000113443172669743</v>
      </c>
      <c r="IZ123" t="n">
        <v>0.0000135235812930448</v>
      </c>
      <c r="JA123" t="n">
        <v>0.0000120820814475019</v>
      </c>
      <c r="JB123" t="n">
        <v>0.000013183855909376</v>
      </c>
      <c r="JC123" t="n">
        <v>0</v>
      </c>
      <c r="JD123" t="n">
        <v>0.0000156979758523376</v>
      </c>
      <c r="JE123" t="n">
        <v>0.0000161796678624381</v>
      </c>
      <c r="JF123" t="n">
        <v>0.0000178747706755149</v>
      </c>
      <c r="JG123" t="n">
        <v>0</v>
      </c>
      <c r="JH123" t="n">
        <v>0</v>
      </c>
      <c r="JI123" t="n">
        <v>0.0000160539194950246</v>
      </c>
      <c r="JJ123" t="n">
        <v>0.0000101695751950458</v>
      </c>
      <c r="JK123" t="n">
        <v>0.0000113409687886341</v>
      </c>
      <c r="JL123" t="n">
        <v>0</v>
      </c>
      <c r="JM123" t="n">
        <v>0.000376966905822293</v>
      </c>
      <c r="JN123" t="n">
        <v>0.0000164400522930126</v>
      </c>
      <c r="JO123" t="n">
        <v>0.00003004682540366</v>
      </c>
      <c r="JP123" t="n">
        <v>0.0000189615819359785</v>
      </c>
      <c r="JQ123" t="n">
        <v>0.0000132861152284353</v>
      </c>
      <c r="JR123" t="n">
        <v>0.0000158043415879747</v>
      </c>
      <c r="JS123" t="n">
        <v>0.0000144174469319539</v>
      </c>
      <c r="JT123" t="n">
        <v>0.0000168597965804819</v>
      </c>
      <c r="JU123" t="n">
        <v>0</v>
      </c>
      <c r="JV123" t="n">
        <v>0</v>
      </c>
      <c r="JW123" t="n">
        <v>0.0000360801530229541</v>
      </c>
      <c r="JX123" t="n">
        <v>0.00000821807148611055</v>
      </c>
      <c r="JY123" t="n">
        <v>0.0000105560873540148</v>
      </c>
      <c r="JZ123" t="n">
        <v>0.000439337396762987</v>
      </c>
      <c r="KA123" t="n">
        <v>0.0000107694932703968</v>
      </c>
      <c r="KB123" t="n">
        <v>0.0000142592649366827</v>
      </c>
      <c r="KC123" t="n">
        <v>0.0000201797592718281</v>
      </c>
      <c r="KD123" t="n">
        <v>0.0000102510886705269</v>
      </c>
      <c r="KE123" t="n">
        <v>0.00000226621860385579</v>
      </c>
      <c r="KF123" t="n">
        <v>0.00000142850179752825</v>
      </c>
      <c r="KG123" t="n">
        <v>0</v>
      </c>
      <c r="KH123" t="n">
        <v>0.00000987540870754143</v>
      </c>
      <c r="KI123" t="n">
        <v>0.0000128156605290209</v>
      </c>
      <c r="KJ123" t="n">
        <v>0.00000850513952246605</v>
      </c>
      <c r="KK123" t="n">
        <v>0.0000159298926203645</v>
      </c>
      <c r="KL123" t="n">
        <v>0.00000808179439149496</v>
      </c>
      <c r="KM123" t="n">
        <v>0.0000133723401138019</v>
      </c>
      <c r="KN123" t="n">
        <v>0.0000159847784673405</v>
      </c>
      <c r="KO123" t="n">
        <v>0.0000413619629986142</v>
      </c>
      <c r="KP123" t="n">
        <v>0.0000174003859918317</v>
      </c>
      <c r="KQ123" t="n">
        <v>0</v>
      </c>
      <c r="KR123" t="n">
        <v>0</v>
      </c>
      <c r="KS123" t="n">
        <v>0.000010681520169505</v>
      </c>
      <c r="KT123" t="n">
        <v>0.0000131923852203903</v>
      </c>
      <c r="KU123" t="n">
        <v>0.0000170476759644576</v>
      </c>
      <c r="KV123" t="n">
        <v>0.0000117614886771713</v>
      </c>
      <c r="KW123" t="n">
        <v>0.0000113443172669742</v>
      </c>
      <c r="KX123" t="n">
        <v>0.0000135235812930448</v>
      </c>
      <c r="KY123" t="n">
        <v>0.0000120820814475019</v>
      </c>
      <c r="KZ123" t="n">
        <v>0.000013183855909376</v>
      </c>
      <c r="LA123" t="n">
        <v>0.000013037998804979</v>
      </c>
      <c r="LB123" t="n">
        <v>0.0000156979758523376</v>
      </c>
      <c r="LC123" t="n">
        <v>0.0000161796678624381</v>
      </c>
      <c r="LD123" t="n">
        <v>0.0000178747706755149</v>
      </c>
      <c r="LE123" t="n">
        <v>0.0000170179452900136</v>
      </c>
      <c r="LF123" t="n">
        <v>0.0000119224845985928</v>
      </c>
      <c r="LG123" t="n">
        <v>0.0000160539194950246</v>
      </c>
      <c r="LH123" t="n">
        <v>0.0000101695751950458</v>
      </c>
      <c r="LI123" t="n">
        <v>0.0000113409687886341</v>
      </c>
      <c r="LJ123" t="n">
        <v>0.0000102154848697793</v>
      </c>
      <c r="LK123" t="n">
        <v>0.000376966905822293</v>
      </c>
      <c r="LL123" t="n">
        <v>0.0000164400522930126</v>
      </c>
      <c r="LM123" t="n">
        <v>0.00003004682540366</v>
      </c>
      <c r="LN123" t="n">
        <v>0.0000189615819359785</v>
      </c>
      <c r="LO123" t="n">
        <v>0.0000132861152284353</v>
      </c>
      <c r="LP123" t="n">
        <v>0.0000158043415879747</v>
      </c>
      <c r="LQ123" t="n">
        <v>0.0000144174469319539</v>
      </c>
      <c r="LR123" t="n">
        <v>0.0000168597965804819</v>
      </c>
      <c r="LS123" t="n">
        <v>0.0000125483863473889</v>
      </c>
      <c r="LT123" t="n">
        <v>0.0000108301004851076</v>
      </c>
      <c r="LU123" t="n">
        <v>0.0000360801530229541</v>
      </c>
      <c r="LV123" t="n">
        <v>0.00000821807148611056</v>
      </c>
      <c r="LW123" t="n">
        <v>0.0000105560873540148</v>
      </c>
      <c r="LX123" t="n">
        <v>0.000439337396762987</v>
      </c>
      <c r="LY123" t="n">
        <v>0.0000107694932703968</v>
      </c>
      <c r="LZ123" t="n">
        <v>0.0000142592649366827</v>
      </c>
      <c r="MA123" t="n">
        <v>0.0000201797592718281</v>
      </c>
      <c r="MB123" t="n">
        <v>0.0000102510886705269</v>
      </c>
      <c r="MC123" t="n">
        <v>0.00000226621860385579</v>
      </c>
      <c r="MD123" t="n">
        <v>0.00000142850179752825</v>
      </c>
      <c r="ME123" t="n">
        <v>0.000000339031219409445</v>
      </c>
      <c r="MF123" t="n">
        <v>0.00000987540870754143</v>
      </c>
      <c r="MG123" t="n">
        <v>0.0000128156605290209</v>
      </c>
      <c r="MH123" t="n">
        <v>0.00000850513952246606</v>
      </c>
      <c r="MI123" t="n">
        <v>0.0000159298926203645</v>
      </c>
      <c r="MJ123" t="n">
        <v>0.00000808179439149496</v>
      </c>
      <c r="MK123" t="n">
        <v>0.0000133723401138019</v>
      </c>
      <c r="ML123" t="n">
        <v>0.0000159847784673405</v>
      </c>
      <c r="MM123" t="n">
        <v>0.0000413619629986141</v>
      </c>
      <c r="MN123" t="n">
        <v>0.0000174003859918317</v>
      </c>
      <c r="MO123" t="n">
        <v>0.0000180342532927413</v>
      </c>
      <c r="MP123" t="n">
        <v>0</v>
      </c>
      <c r="MQ123" t="n">
        <v>0.000010681520169505</v>
      </c>
      <c r="MR123" t="n">
        <v>0.0000131923852203903</v>
      </c>
      <c r="MS123" t="n">
        <v>0.0000170476759644577</v>
      </c>
      <c r="MT123" t="n">
        <v>0.0000117614886771713</v>
      </c>
      <c r="MU123" t="n">
        <v>0.0000113443172669743</v>
      </c>
      <c r="MV123" t="n">
        <v>0.0000135235812930448</v>
      </c>
      <c r="MW123" t="n">
        <v>0.0000120820814475019</v>
      </c>
      <c r="MX123" t="n">
        <v>0</v>
      </c>
      <c r="MY123" t="n">
        <v>0</v>
      </c>
      <c r="MZ123" t="n">
        <v>0.0000156979758523376</v>
      </c>
      <c r="NA123" t="n">
        <v>0</v>
      </c>
      <c r="NB123" t="n">
        <v>0.0000178747706755149</v>
      </c>
      <c r="NC123" t="n">
        <v>0.0000170179452900136</v>
      </c>
      <c r="ND123" t="n">
        <v>0</v>
      </c>
      <c r="NE123" t="n">
        <v>0.0000160539194950246</v>
      </c>
      <c r="NF123" t="n">
        <v>0.0000101695751950458</v>
      </c>
      <c r="NG123" t="n">
        <v>0.0000113409687886341</v>
      </c>
      <c r="NH123" t="n">
        <v>0</v>
      </c>
      <c r="NI123" t="n">
        <v>0.000376966905822293</v>
      </c>
      <c r="NJ123" t="n">
        <v>0.0000164400522930126</v>
      </c>
      <c r="NK123" t="n">
        <v>0.00003004682540366</v>
      </c>
      <c r="NL123" t="n">
        <v>0.0000189615819359785</v>
      </c>
      <c r="NM123" t="n">
        <v>0.0000132861152284353</v>
      </c>
      <c r="NN123" t="n">
        <v>0.0000158043415879747</v>
      </c>
      <c r="NO123" t="n">
        <v>0.0000144174469319539</v>
      </c>
      <c r="NP123" t="n">
        <v>0.0000168597965804819</v>
      </c>
      <c r="NQ123" t="n">
        <v>0</v>
      </c>
      <c r="NR123" t="n">
        <v>0.0000108301004851076</v>
      </c>
      <c r="NS123" t="n">
        <v>0.0000360801530229541</v>
      </c>
      <c r="NT123" t="n">
        <v>0.00000821807148611056</v>
      </c>
      <c r="NU123" t="n">
        <v>0.0000105560873540148</v>
      </c>
      <c r="NV123" t="n">
        <v>0.000439337396762987</v>
      </c>
      <c r="NW123" t="n">
        <v>0.0000107694932703968</v>
      </c>
      <c r="NX123" t="n">
        <v>0.0000142592649366827</v>
      </c>
      <c r="NY123" t="n">
        <v>0.0000201797592718281</v>
      </c>
      <c r="NZ123" t="n">
        <v>0.0000102510886705269</v>
      </c>
      <c r="OA123" t="n">
        <v>0.00000226621860385579</v>
      </c>
      <c r="OB123" t="n">
        <v>0.00000142850179752825</v>
      </c>
      <c r="OC123" t="n">
        <v>0.000000339031219409445</v>
      </c>
      <c r="OD123" t="n">
        <v>0.00000987540870754143</v>
      </c>
      <c r="OE123" t="n">
        <v>0.0000128156605290209</v>
      </c>
      <c r="OF123" t="n">
        <v>0.00000850513952246606</v>
      </c>
      <c r="OG123" t="n">
        <v>0.0000159298926203645</v>
      </c>
      <c r="OH123" t="n">
        <v>0.00000808179439149497</v>
      </c>
      <c r="OI123" t="n">
        <v>0.0000133723401138019</v>
      </c>
      <c r="OJ123" t="n">
        <v>0.0000159847784673405</v>
      </c>
      <c r="OK123" t="n">
        <v>0.0000413619629986141</v>
      </c>
      <c r="OL123" t="n">
        <v>0.0000174003859918317</v>
      </c>
      <c r="OM123" t="n">
        <v>0.0000180342532927413</v>
      </c>
      <c r="ON123" t="n">
        <v>0.00000738000293666484</v>
      </c>
      <c r="OO123" t="n">
        <v>0</v>
      </c>
      <c r="OP123" t="n">
        <v>0.0000131923852203903</v>
      </c>
      <c r="OQ123" t="n">
        <v>0.0000170476759644577</v>
      </c>
      <c r="OR123" t="n">
        <v>0.0000117614886771713</v>
      </c>
      <c r="OS123" t="n">
        <v>0.0000113443172669742</v>
      </c>
      <c r="OT123" t="n">
        <v>0.0000135235812930448</v>
      </c>
      <c r="OU123" t="n">
        <v>0.0000120820814475019</v>
      </c>
      <c r="OV123" t="n">
        <v>0</v>
      </c>
      <c r="OW123" t="n">
        <v>0</v>
      </c>
      <c r="OX123" t="n">
        <v>0.0000156979758523376</v>
      </c>
      <c r="OY123" t="n">
        <v>0.0000161796678624381</v>
      </c>
      <c r="OZ123" t="n">
        <v>0.0000178747706755149</v>
      </c>
      <c r="PA123" t="n">
        <v>0.0000170179452900136</v>
      </c>
      <c r="PB123" t="n">
        <v>0</v>
      </c>
      <c r="PC123" t="n">
        <v>0.0000160539194950246</v>
      </c>
      <c r="PD123" t="n">
        <v>0</v>
      </c>
      <c r="PE123" t="n">
        <v>0</v>
      </c>
      <c r="PF123" t="n">
        <v>0</v>
      </c>
      <c r="PG123" t="n">
        <v>0.000376966905822292</v>
      </c>
      <c r="PH123" t="n">
        <v>0.0000164400522930126</v>
      </c>
      <c r="PI123" t="n">
        <v>0.00003004682540366</v>
      </c>
      <c r="PJ123" t="n">
        <v>0</v>
      </c>
      <c r="PK123" t="n">
        <v>0.0000132861152284353</v>
      </c>
      <c r="PL123" t="n">
        <v>0.0000158043415879747</v>
      </c>
      <c r="PM123" t="n">
        <v>0</v>
      </c>
      <c r="PN123" t="n">
        <v>0</v>
      </c>
      <c r="PO123" t="n">
        <v>0</v>
      </c>
      <c r="PP123" t="n">
        <v>0</v>
      </c>
      <c r="PQ123" t="n">
        <v>0.0000360801530229541</v>
      </c>
      <c r="PR123" t="n">
        <v>0.00000821807148611056</v>
      </c>
      <c r="PS123" t="n">
        <v>0.0000105560873540148</v>
      </c>
      <c r="PT123" t="n">
        <v>0.000439337396762986</v>
      </c>
      <c r="PU123" t="n">
        <v>0.0000107694932703968</v>
      </c>
      <c r="PV123" t="n">
        <v>0.0000142592649366827</v>
      </c>
      <c r="PW123" t="n">
        <v>0.0000201797592718281</v>
      </c>
      <c r="PX123" t="n">
        <v>0.0000102510886705269</v>
      </c>
      <c r="PY123" t="n">
        <v>0.00000226621860385579</v>
      </c>
      <c r="PZ123" t="n">
        <v>0.00000142850179752824</v>
      </c>
      <c r="QA123" t="n">
        <v>0.000000339031219409446</v>
      </c>
      <c r="QB123" t="n">
        <v>0.00000987540870754142</v>
      </c>
      <c r="QC123" t="n">
        <v>0.0000128156605290209</v>
      </c>
      <c r="QD123" t="n">
        <v>0</v>
      </c>
      <c r="QE123" t="n">
        <v>0.0000159298926203645</v>
      </c>
      <c r="QF123" t="n">
        <v>0.00000808179439149496</v>
      </c>
      <c r="QG123" t="n">
        <v>0.0000133723401138019</v>
      </c>
      <c r="QH123" t="n">
        <v>0.0000159847784673405</v>
      </c>
      <c r="QI123" t="n">
        <v>0.0000413619629986141</v>
      </c>
    </row>
    <row r="124">
      <c r="A124" t="s">
        <v>123</v>
      </c>
      <c r="B124" t="n">
        <v>0.00000342085070168963</v>
      </c>
      <c r="C124" t="n">
        <v>0.00000339524045970212</v>
      </c>
      <c r="D124" t="n">
        <v>0.00000142986009207953</v>
      </c>
      <c r="E124" t="n">
        <v>0</v>
      </c>
      <c r="F124" t="n">
        <v>0</v>
      </c>
      <c r="G124" t="n">
        <v>0.00000250709396586014</v>
      </c>
      <c r="H124" t="n">
        <v>0.00000387637590109198</v>
      </c>
      <c r="I124" t="n">
        <v>0.00000364328094326694</v>
      </c>
      <c r="J124" t="n">
        <v>0.00000468774308093889</v>
      </c>
      <c r="K124" t="n">
        <v>0.00000470980315583856</v>
      </c>
      <c r="L124" t="n">
        <v>0.00000352157937758301</v>
      </c>
      <c r="M124" t="n">
        <v>0.00000420463156232507</v>
      </c>
      <c r="N124" t="n">
        <v>0.00000330683958871684</v>
      </c>
      <c r="O124" t="n">
        <v>0.00000462523241092743</v>
      </c>
      <c r="P124" t="n">
        <v>0.00000477364560749348</v>
      </c>
      <c r="Q124" t="n">
        <v>0.00000255183781557389</v>
      </c>
      <c r="R124" t="n">
        <v>0</v>
      </c>
      <c r="S124" t="n">
        <v>0.00000499583555065938</v>
      </c>
      <c r="T124" t="n">
        <v>0</v>
      </c>
      <c r="U124" t="n">
        <v>0.00000367609015377479</v>
      </c>
      <c r="V124" t="n">
        <v>0.00000342785947742731</v>
      </c>
      <c r="W124" t="n">
        <v>0.00000309645405488313</v>
      </c>
      <c r="X124" t="n">
        <v>0.0000483322626111526</v>
      </c>
      <c r="Y124" t="n">
        <v>0.00000277211260266213</v>
      </c>
      <c r="Z124" t="n">
        <v>0.00000408780095131017</v>
      </c>
      <c r="AA124" t="n">
        <v>0</v>
      </c>
      <c r="AB124" t="n">
        <v>0.0000040551992066914</v>
      </c>
      <c r="AC124" t="n">
        <v>0.00000377868719867249</v>
      </c>
      <c r="AD124" t="n">
        <v>0.00000506022959243576</v>
      </c>
      <c r="AE124" t="n">
        <v>0.00000387166987858676</v>
      </c>
      <c r="AF124" t="n">
        <v>0.00000389959931508647</v>
      </c>
      <c r="AG124" t="n">
        <v>0.00000508729006363962</v>
      </c>
      <c r="AH124" t="n">
        <v>0.00000158123092215503</v>
      </c>
      <c r="AI124" t="n">
        <v>0.00000301519018648213</v>
      </c>
      <c r="AJ124" t="n">
        <v>0.00000751337368431194</v>
      </c>
      <c r="AK124" t="n">
        <v>0.0000126912202242385</v>
      </c>
      <c r="AL124" t="n">
        <v>0.00000471301618929648</v>
      </c>
      <c r="AM124" t="n">
        <v>0.00000421865144200296</v>
      </c>
      <c r="AN124" t="n">
        <v>0.00000601173710117898</v>
      </c>
      <c r="AO124" t="n">
        <v>0.00000309771701759673</v>
      </c>
      <c r="AP124" t="n">
        <v>0.00000195263348397389</v>
      </c>
      <c r="AQ124" t="n">
        <v>0.000000463425185949585</v>
      </c>
      <c r="AR124" t="n">
        <v>0.0000108572933050089</v>
      </c>
      <c r="AS124" t="n">
        <v>0.0000168031142830301</v>
      </c>
      <c r="AT124" t="n">
        <v>0.00000883548223031409</v>
      </c>
      <c r="AU124" t="n">
        <v>0.0000171769298714772</v>
      </c>
      <c r="AV124" t="n">
        <v>0.00000313581806491295</v>
      </c>
      <c r="AW124" t="n">
        <v>0.0000160841431423177</v>
      </c>
      <c r="AX124" t="n">
        <v>0.0000216178502923389</v>
      </c>
      <c r="AY124" t="n">
        <v>0.00000688354316373034</v>
      </c>
      <c r="AZ124" t="n">
        <v>0.00000342085070168963</v>
      </c>
      <c r="BA124" t="n">
        <v>0.00000339524045970212</v>
      </c>
      <c r="BB124" t="n">
        <v>0.00000142986009207953</v>
      </c>
      <c r="BC124" t="n">
        <v>0</v>
      </c>
      <c r="BD124" t="n">
        <v>0.00000278171627633915</v>
      </c>
      <c r="BE124" t="n">
        <v>0.00000250709396586014</v>
      </c>
      <c r="BF124" t="n">
        <v>0.00000387637590109198</v>
      </c>
      <c r="BG124" t="n">
        <v>0.00000364328094326694</v>
      </c>
      <c r="BH124" t="n">
        <v>0.00000468774308093889</v>
      </c>
      <c r="BI124" t="n">
        <v>0.00000470980315583856</v>
      </c>
      <c r="BJ124" t="n">
        <v>0.00000352157937758301</v>
      </c>
      <c r="BK124" t="n">
        <v>0.00000420463156232507</v>
      </c>
      <c r="BL124" t="n">
        <v>0.00000330683958871684</v>
      </c>
      <c r="BM124" t="n">
        <v>0.00000462523241092743</v>
      </c>
      <c r="BN124" t="n">
        <v>0.00000477364560749348</v>
      </c>
      <c r="BO124" t="n">
        <v>0.00000255183781557389</v>
      </c>
      <c r="BP124" t="n">
        <v>0</v>
      </c>
      <c r="BQ124" t="n">
        <v>0.00000499583555065938</v>
      </c>
      <c r="BR124" t="n">
        <v>0.00000419991124630187</v>
      </c>
      <c r="BS124" t="n">
        <v>0.00000367609015377479</v>
      </c>
      <c r="BT124" t="n">
        <v>0.00000342785947742731</v>
      </c>
      <c r="BU124" t="n">
        <v>0.00000309645405488313</v>
      </c>
      <c r="BV124" t="n">
        <v>0.0000483322626111526</v>
      </c>
      <c r="BW124" t="n">
        <v>0.00000277211260266213</v>
      </c>
      <c r="BX124" t="n">
        <v>0.00000408780095131017</v>
      </c>
      <c r="BY124" t="n">
        <v>0</v>
      </c>
      <c r="BZ124" t="n">
        <v>0.0000040551992066914</v>
      </c>
      <c r="CA124" t="n">
        <v>0.00000377868719867249</v>
      </c>
      <c r="CB124" t="n">
        <v>0.00000506022959243576</v>
      </c>
      <c r="CC124" t="n">
        <v>0.00000387166987858676</v>
      </c>
      <c r="CD124" t="n">
        <v>0.00000389959931508647</v>
      </c>
      <c r="CE124" t="n">
        <v>0.00000508729006363962</v>
      </c>
      <c r="CF124" t="n">
        <v>0.00000158123092215503</v>
      </c>
      <c r="CG124" t="n">
        <v>0.00000301519018648213</v>
      </c>
      <c r="CH124" t="n">
        <v>0.00000751337368431194</v>
      </c>
      <c r="CI124" t="n">
        <v>0.0000126912202242385</v>
      </c>
      <c r="CJ124" t="n">
        <v>0.00000471301618929648</v>
      </c>
      <c r="CK124" t="n">
        <v>0.00000421865144200296</v>
      </c>
      <c r="CL124" t="n">
        <v>0.00000601173710117899</v>
      </c>
      <c r="CM124" t="n">
        <v>0.00000309771701759673</v>
      </c>
      <c r="CN124" t="n">
        <v>0.00000195263348397389</v>
      </c>
      <c r="CO124" t="n">
        <v>0.000000463425185949585</v>
      </c>
      <c r="CP124" t="n">
        <v>0.0000108572933050089</v>
      </c>
      <c r="CQ124" t="n">
        <v>0.0000168031142830301</v>
      </c>
      <c r="CR124" t="n">
        <v>0</v>
      </c>
      <c r="CS124" t="n">
        <v>0.0000171769298714771</v>
      </c>
      <c r="CT124" t="n">
        <v>0.00000313581806491295</v>
      </c>
      <c r="CU124" t="n">
        <v>0.0000160841431423177</v>
      </c>
      <c r="CV124" t="n">
        <v>0.0000216178502923389</v>
      </c>
      <c r="CW124" t="n">
        <v>0.00000688354316373034</v>
      </c>
      <c r="CX124" t="n">
        <v>0.00000342085070168963</v>
      </c>
      <c r="CY124" t="n">
        <v>0.00000339524045970212</v>
      </c>
      <c r="CZ124" t="n">
        <v>0</v>
      </c>
      <c r="DA124" t="n">
        <v>0</v>
      </c>
      <c r="DB124" t="n">
        <v>0.00000278171627633915</v>
      </c>
      <c r="DC124" t="n">
        <v>0.00000250709396586014</v>
      </c>
      <c r="DD124" t="n">
        <v>0.00000387637590109198</v>
      </c>
      <c r="DE124" t="n">
        <v>0.00000364328094326694</v>
      </c>
      <c r="DF124" t="n">
        <v>0</v>
      </c>
      <c r="DG124" t="n">
        <v>0.00000470980315583856</v>
      </c>
      <c r="DH124" t="n">
        <v>0</v>
      </c>
      <c r="DI124" t="n">
        <v>0</v>
      </c>
      <c r="DJ124" t="n">
        <v>0.00000330683958871684</v>
      </c>
      <c r="DK124" t="n">
        <v>0</v>
      </c>
      <c r="DL124" t="n">
        <v>0.00000477364560749348</v>
      </c>
      <c r="DM124" t="n">
        <v>0</v>
      </c>
      <c r="DN124" t="n">
        <v>0</v>
      </c>
      <c r="DO124" t="n">
        <v>0</v>
      </c>
      <c r="DP124" t="n">
        <v>0</v>
      </c>
      <c r="DQ124" t="n">
        <v>0.00000367609015377479</v>
      </c>
      <c r="DR124" t="n">
        <v>0</v>
      </c>
      <c r="DS124" t="n">
        <v>0.00000309645405488313</v>
      </c>
      <c r="DT124" t="n">
        <v>1.00004833226261</v>
      </c>
      <c r="DU124" t="n">
        <v>0.00000277211260266213</v>
      </c>
      <c r="DV124" t="n">
        <v>0</v>
      </c>
      <c r="DW124" t="n">
        <v>0</v>
      </c>
      <c r="DX124" t="n">
        <v>0.0000040551992066914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0.00000158123092215503</v>
      </c>
      <c r="EE124" t="n">
        <v>0.00000301519018648213</v>
      </c>
      <c r="EF124" t="n">
        <v>0.00000751337368431193</v>
      </c>
      <c r="EG124" t="n">
        <v>0.0000126912202242385</v>
      </c>
      <c r="EH124" t="n">
        <v>0.00000471301618929648</v>
      </c>
      <c r="EI124" t="n">
        <v>0.00000421865144200296</v>
      </c>
      <c r="EJ124" t="n">
        <v>0.00000601173710117898</v>
      </c>
      <c r="EK124" t="n">
        <v>0.00000309771701759673</v>
      </c>
      <c r="EL124" t="n">
        <v>0.0000019526334839739</v>
      </c>
      <c r="EM124" t="n">
        <v>0.000000463425185949585</v>
      </c>
      <c r="EN124" t="n">
        <v>0</v>
      </c>
      <c r="EO124" t="n">
        <v>0.0000168031142830301</v>
      </c>
      <c r="EP124" t="n">
        <v>0</v>
      </c>
      <c r="EQ124" t="n">
        <v>0</v>
      </c>
      <c r="ER124" t="n">
        <v>0.00000313581806491295</v>
      </c>
      <c r="ES124" t="n">
        <v>0.0000160841431423177</v>
      </c>
      <c r="ET124" t="n">
        <v>0.0000216178502923388</v>
      </c>
      <c r="EU124" t="n">
        <v>0.00000688354316373033</v>
      </c>
      <c r="EV124" t="n">
        <v>0.00000342085070168963</v>
      </c>
      <c r="EW124" t="n">
        <v>0.00000339524045970213</v>
      </c>
      <c r="EX124" t="n">
        <v>0.00000142986009207953</v>
      </c>
      <c r="EY124" t="n">
        <v>0.00000201519932041003</v>
      </c>
      <c r="EZ124" t="n">
        <v>0.00000278171627633915</v>
      </c>
      <c r="FA124" t="n">
        <v>0.00000250709396586014</v>
      </c>
      <c r="FB124" t="n">
        <v>0.00000387637590109198</v>
      </c>
      <c r="FC124" t="n">
        <v>0.00000364328094326694</v>
      </c>
      <c r="FD124" t="n">
        <v>0.00000468774308093889</v>
      </c>
      <c r="FE124" t="n">
        <v>0.00000470980315583856</v>
      </c>
      <c r="FF124" t="n">
        <v>0</v>
      </c>
      <c r="FG124" t="n">
        <v>0</v>
      </c>
      <c r="FH124" t="n">
        <v>0.00000330683958871684</v>
      </c>
      <c r="FI124" t="n">
        <v>0.00000462523241092743</v>
      </c>
      <c r="FJ124" t="n">
        <v>0</v>
      </c>
      <c r="FK124" t="n">
        <v>0.0000025518378155739</v>
      </c>
      <c r="FL124" t="n">
        <v>0</v>
      </c>
      <c r="FM124" t="n">
        <v>0.00000499583555065938</v>
      </c>
      <c r="FN124" t="n">
        <v>0</v>
      </c>
      <c r="FO124" t="n">
        <v>0.00000367609015377479</v>
      </c>
      <c r="FP124" t="n">
        <v>0</v>
      </c>
      <c r="FQ124" t="n">
        <v>0.00000309645405488313</v>
      </c>
      <c r="FR124" t="n">
        <v>0.0000483322626111526</v>
      </c>
      <c r="FS124" t="n">
        <v>0.00000277211260266213</v>
      </c>
      <c r="FT124" t="n">
        <v>0.00000408780095131017</v>
      </c>
      <c r="FU124" t="n">
        <v>0</v>
      </c>
      <c r="FV124" t="n">
        <v>0.0000040551992066914</v>
      </c>
      <c r="FW124" t="n">
        <v>0.00000377868719867249</v>
      </c>
      <c r="FX124" t="n">
        <v>0</v>
      </c>
      <c r="FY124" t="n">
        <v>0</v>
      </c>
      <c r="FZ124" t="n">
        <v>0</v>
      </c>
      <c r="GA124" t="n">
        <v>0.00000508729006363962</v>
      </c>
      <c r="GB124" t="n">
        <v>0.00000158123092215503</v>
      </c>
      <c r="GC124" t="n">
        <v>0.00000301519018648213</v>
      </c>
      <c r="GD124" t="n">
        <v>0.00000751337368431195</v>
      </c>
      <c r="GE124" t="n">
        <v>0.0000126912202242385</v>
      </c>
      <c r="GF124" t="n">
        <v>0.00000471301618929648</v>
      </c>
      <c r="GG124" t="n">
        <v>0.00000421865144200297</v>
      </c>
      <c r="GH124" t="n">
        <v>0.00000601173710117898</v>
      </c>
      <c r="GI124" t="n">
        <v>0.00000309771701759673</v>
      </c>
      <c r="GJ124" t="n">
        <v>0.00000195263348397389</v>
      </c>
      <c r="GK124" t="n">
        <v>0</v>
      </c>
      <c r="GL124" t="n">
        <v>0.0000108572933050088</v>
      </c>
      <c r="GM124" t="n">
        <v>0.0000168031142830301</v>
      </c>
      <c r="GN124" t="n">
        <v>0</v>
      </c>
      <c r="GO124" t="n">
        <v>0.0000171769298714771</v>
      </c>
      <c r="GP124" t="n">
        <v>0.00000313581806491295</v>
      </c>
      <c r="GQ124" t="n">
        <v>0.0000160841431423177</v>
      </c>
      <c r="GR124" t="n">
        <v>0.0000216178502923389</v>
      </c>
      <c r="GS124" t="n">
        <v>0.00000688354316373034</v>
      </c>
      <c r="GT124" t="n">
        <v>0.00000342085070168963</v>
      </c>
      <c r="GU124" t="n">
        <v>0.00000339524045970212</v>
      </c>
      <c r="GV124" t="n">
        <v>0</v>
      </c>
      <c r="GW124" t="n">
        <v>0.00000201519932041003</v>
      </c>
      <c r="GX124" t="n">
        <v>0</v>
      </c>
      <c r="GY124" t="n">
        <v>0.00000250709396586014</v>
      </c>
      <c r="GZ124" t="n">
        <v>0.00000387637590109198</v>
      </c>
      <c r="HA124" t="n">
        <v>0.00000364328094326694</v>
      </c>
      <c r="HB124" t="n">
        <v>0.00000468774308093889</v>
      </c>
      <c r="HC124" t="n">
        <v>0.00000470980315583856</v>
      </c>
      <c r="HD124" t="n">
        <v>0.00000352157937758301</v>
      </c>
      <c r="HE124" t="n">
        <v>0.00000420463156232507</v>
      </c>
      <c r="HF124" t="n">
        <v>0.00000330683958871684</v>
      </c>
      <c r="HG124" t="n">
        <v>0.00000462523241092743</v>
      </c>
      <c r="HH124" t="n">
        <v>0.00000477364560749348</v>
      </c>
      <c r="HI124" t="n">
        <v>0.0000025518378155739</v>
      </c>
      <c r="HJ124" t="n">
        <v>0</v>
      </c>
      <c r="HK124" t="n">
        <v>0.00000499583555065938</v>
      </c>
      <c r="HL124" t="n">
        <v>0.00000419991124630188</v>
      </c>
      <c r="HM124" t="n">
        <v>0.00000367609015377479</v>
      </c>
      <c r="HN124" t="n">
        <v>0.00000342785947742731</v>
      </c>
      <c r="HO124" t="n">
        <v>0.00000309645405488313</v>
      </c>
      <c r="HP124" t="n">
        <v>0.0000483322626111526</v>
      </c>
      <c r="HQ124" t="n">
        <v>0.00000277211260266213</v>
      </c>
      <c r="HR124" t="n">
        <v>0.00000408780095131018</v>
      </c>
      <c r="HS124" t="n">
        <v>0.00000346316027001194</v>
      </c>
      <c r="HT124" t="n">
        <v>0.0000040551992066914</v>
      </c>
      <c r="HU124" t="n">
        <v>0.00000377868719867249</v>
      </c>
      <c r="HV124" t="n">
        <v>0.00000506022959243575</v>
      </c>
      <c r="HW124" t="n">
        <v>0.00000387166987858675</v>
      </c>
      <c r="HX124" t="n">
        <v>0.00000389959931508647</v>
      </c>
      <c r="HY124" t="n">
        <v>0.00000508729006363962</v>
      </c>
      <c r="HZ124" t="n">
        <v>0.00000158123092215503</v>
      </c>
      <c r="IA124" t="n">
        <v>0.00000301519018648213</v>
      </c>
      <c r="IB124" t="n">
        <v>0.00000751337368431194</v>
      </c>
      <c r="IC124" t="n">
        <v>0.0000126912202242385</v>
      </c>
      <c r="ID124" t="n">
        <v>0.00000471301618929648</v>
      </c>
      <c r="IE124" t="n">
        <v>0.00000421865144200296</v>
      </c>
      <c r="IF124" t="n">
        <v>0.00000601173710117898</v>
      </c>
      <c r="IG124" t="n">
        <v>0.00000309771701759673</v>
      </c>
      <c r="IH124" t="n">
        <v>0.00000195263348397389</v>
      </c>
      <c r="II124" t="n">
        <v>0.000000463425185949585</v>
      </c>
      <c r="IJ124" t="n">
        <v>0.0000108572933050089</v>
      </c>
      <c r="IK124" t="n">
        <v>0.0000168031142830301</v>
      </c>
      <c r="IL124" t="n">
        <v>0.00000883548223031408</v>
      </c>
      <c r="IM124" t="n">
        <v>0.0000171769298714771</v>
      </c>
      <c r="IN124" t="n">
        <v>0.00000313581806491295</v>
      </c>
      <c r="IO124" t="n">
        <v>0.0000160841431423177</v>
      </c>
      <c r="IP124" t="n">
        <v>0.0000216178502923388</v>
      </c>
      <c r="IQ124" t="n">
        <v>0.00000688354316373033</v>
      </c>
      <c r="IR124" t="n">
        <v>0.00000342085070168963</v>
      </c>
      <c r="IS124" t="n">
        <v>0.00000339524045970212</v>
      </c>
      <c r="IT124" t="n">
        <v>0</v>
      </c>
      <c r="IU124" t="n">
        <v>0</v>
      </c>
      <c r="IV124" t="n">
        <v>0.00000278171627633915</v>
      </c>
      <c r="IW124" t="n">
        <v>0.00000250709396586013</v>
      </c>
      <c r="IX124" t="n">
        <v>0.00000387637590109198</v>
      </c>
      <c r="IY124" t="n">
        <v>0.00000364328094326694</v>
      </c>
      <c r="IZ124" t="n">
        <v>0.00000468774308093889</v>
      </c>
      <c r="JA124" t="n">
        <v>0.00000470980315583856</v>
      </c>
      <c r="JB124" t="n">
        <v>0.00000352157937758301</v>
      </c>
      <c r="JC124" t="n">
        <v>0</v>
      </c>
      <c r="JD124" t="n">
        <v>0.00000330683958871684</v>
      </c>
      <c r="JE124" t="n">
        <v>0.00000462523241092744</v>
      </c>
      <c r="JF124" t="n">
        <v>0.00000477364560749348</v>
      </c>
      <c r="JG124" t="n">
        <v>0</v>
      </c>
      <c r="JH124" t="n">
        <v>0</v>
      </c>
      <c r="JI124" t="n">
        <v>0.00000499583555065939</v>
      </c>
      <c r="JJ124" t="n">
        <v>0.00000419991124630188</v>
      </c>
      <c r="JK124" t="n">
        <v>0.00000367609015377479</v>
      </c>
      <c r="JL124" t="n">
        <v>0</v>
      </c>
      <c r="JM124" t="n">
        <v>0.00000309645405488313</v>
      </c>
      <c r="JN124" t="n">
        <v>0.0000483322626111526</v>
      </c>
      <c r="JO124" t="n">
        <v>0.00000277211260266213</v>
      </c>
      <c r="JP124" t="n">
        <v>0.00000408780095131018</v>
      </c>
      <c r="JQ124" t="n">
        <v>0.00000346316027001194</v>
      </c>
      <c r="JR124" t="n">
        <v>0.0000040551992066914</v>
      </c>
      <c r="JS124" t="n">
        <v>0.00000377868719867249</v>
      </c>
      <c r="JT124" t="n">
        <v>0.00000506022959243576</v>
      </c>
      <c r="JU124" t="n">
        <v>0</v>
      </c>
      <c r="JV124" t="n">
        <v>0</v>
      </c>
      <c r="JW124" t="n">
        <v>0.00000508729006363962</v>
      </c>
      <c r="JX124" t="n">
        <v>0.00000158123092215503</v>
      </c>
      <c r="JY124" t="n">
        <v>0.00000301519018648214</v>
      </c>
      <c r="JZ124" t="n">
        <v>0.00000751337368431195</v>
      </c>
      <c r="KA124" t="n">
        <v>0.0000126912202242385</v>
      </c>
      <c r="KB124" t="n">
        <v>0.00000471301618929648</v>
      </c>
      <c r="KC124" t="n">
        <v>0.00000421865144200296</v>
      </c>
      <c r="KD124" t="n">
        <v>0.00000601173710117898</v>
      </c>
      <c r="KE124" t="n">
        <v>0.00000309771701759673</v>
      </c>
      <c r="KF124" t="n">
        <v>0.00000195263348397389</v>
      </c>
      <c r="KG124" t="n">
        <v>0</v>
      </c>
      <c r="KH124" t="n">
        <v>0.0000108572933050089</v>
      </c>
      <c r="KI124" t="n">
        <v>0.0000168031142830301</v>
      </c>
      <c r="KJ124" t="n">
        <v>0.00000883548223031408</v>
      </c>
      <c r="KK124" t="n">
        <v>0.0000171769298714772</v>
      </c>
      <c r="KL124" t="n">
        <v>0.00000313581806491295</v>
      </c>
      <c r="KM124" t="n">
        <v>0.0000160841431423177</v>
      </c>
      <c r="KN124" t="n">
        <v>0.0000216178502923389</v>
      </c>
      <c r="KO124" t="n">
        <v>0.00000688354316373034</v>
      </c>
      <c r="KP124" t="n">
        <v>0.00000342085070168963</v>
      </c>
      <c r="KQ124" t="n">
        <v>0</v>
      </c>
      <c r="KR124" t="n">
        <v>0</v>
      </c>
      <c r="KS124" t="n">
        <v>0.00000201519932041003</v>
      </c>
      <c r="KT124" t="n">
        <v>0.00000278171627633915</v>
      </c>
      <c r="KU124" t="n">
        <v>0.00000250709396586013</v>
      </c>
      <c r="KV124" t="n">
        <v>0.00000387637590109198</v>
      </c>
      <c r="KW124" t="n">
        <v>0.00000364328094326694</v>
      </c>
      <c r="KX124" t="n">
        <v>0.00000468774308093889</v>
      </c>
      <c r="KY124" t="n">
        <v>0.00000470980315583856</v>
      </c>
      <c r="KZ124" t="n">
        <v>0.00000352157937758301</v>
      </c>
      <c r="LA124" t="n">
        <v>0.00000420463156232507</v>
      </c>
      <c r="LB124" t="n">
        <v>0.00000330683958871684</v>
      </c>
      <c r="LC124" t="n">
        <v>0.00000462523241092743</v>
      </c>
      <c r="LD124" t="n">
        <v>0.00000477364560749348</v>
      </c>
      <c r="LE124" t="n">
        <v>0.0000025518378155739</v>
      </c>
      <c r="LF124" t="n">
        <v>0.00000417966743456981</v>
      </c>
      <c r="LG124" t="n">
        <v>0.00000499583555065939</v>
      </c>
      <c r="LH124" t="n">
        <v>0.00000419991124630188</v>
      </c>
      <c r="LI124" t="n">
        <v>0.00000367609015377479</v>
      </c>
      <c r="LJ124" t="n">
        <v>0.00000342785947742731</v>
      </c>
      <c r="LK124" t="n">
        <v>0.00000309645405488313</v>
      </c>
      <c r="LL124" t="n">
        <v>0.0000483322626111525</v>
      </c>
      <c r="LM124" t="n">
        <v>0.00000277211260266213</v>
      </c>
      <c r="LN124" t="n">
        <v>0.00000408780095131018</v>
      </c>
      <c r="LO124" t="n">
        <v>0.00000346316027001194</v>
      </c>
      <c r="LP124" t="n">
        <v>0.0000040551992066914</v>
      </c>
      <c r="LQ124" t="n">
        <v>0.00000377868719867249</v>
      </c>
      <c r="LR124" t="n">
        <v>0.00000506022959243576</v>
      </c>
      <c r="LS124" t="n">
        <v>0.00000387166987858676</v>
      </c>
      <c r="LT124" t="n">
        <v>0.00000389959931508647</v>
      </c>
      <c r="LU124" t="n">
        <v>0.00000508729006363962</v>
      </c>
      <c r="LV124" t="n">
        <v>0.00000158123092215503</v>
      </c>
      <c r="LW124" t="n">
        <v>0.00000301519018648213</v>
      </c>
      <c r="LX124" t="n">
        <v>0.00000751337368431194</v>
      </c>
      <c r="LY124" t="n">
        <v>0.0000126912202242385</v>
      </c>
      <c r="LZ124" t="n">
        <v>0.00000471301618929648</v>
      </c>
      <c r="MA124" t="n">
        <v>0.00000421865144200296</v>
      </c>
      <c r="MB124" t="n">
        <v>0.00000601173710117899</v>
      </c>
      <c r="MC124" t="n">
        <v>0.00000309771701759673</v>
      </c>
      <c r="MD124" t="n">
        <v>0.0000019526334839739</v>
      </c>
      <c r="ME124" t="n">
        <v>0.000000463425185949585</v>
      </c>
      <c r="MF124" t="n">
        <v>0.0000108572933050089</v>
      </c>
      <c r="MG124" t="n">
        <v>0.0000168031142830301</v>
      </c>
      <c r="MH124" t="n">
        <v>0.00000883548223031409</v>
      </c>
      <c r="MI124" t="n">
        <v>0.0000171769298714772</v>
      </c>
      <c r="MJ124" t="n">
        <v>0.00000313581806491295</v>
      </c>
      <c r="MK124" t="n">
        <v>0.0000160841431423177</v>
      </c>
      <c r="ML124" t="n">
        <v>0.0000216178502923389</v>
      </c>
      <c r="MM124" t="n">
        <v>0.00000688354316373034</v>
      </c>
      <c r="MN124" t="n">
        <v>0.00000342085070168963</v>
      </c>
      <c r="MO124" t="n">
        <v>0.00000339524045970212</v>
      </c>
      <c r="MP124" t="n">
        <v>0</v>
      </c>
      <c r="MQ124" t="n">
        <v>0.00000201519932041003</v>
      </c>
      <c r="MR124" t="n">
        <v>0.00000278171627633915</v>
      </c>
      <c r="MS124" t="n">
        <v>0.00000250709396586014</v>
      </c>
      <c r="MT124" t="n">
        <v>0.00000387637590109198</v>
      </c>
      <c r="MU124" t="n">
        <v>0.00000364328094326695</v>
      </c>
      <c r="MV124" t="n">
        <v>0.00000468774308093889</v>
      </c>
      <c r="MW124" t="n">
        <v>0.00000470980315583856</v>
      </c>
      <c r="MX124" t="n">
        <v>0</v>
      </c>
      <c r="MY124" t="n">
        <v>0</v>
      </c>
      <c r="MZ124" t="n">
        <v>0.00000330683958871684</v>
      </c>
      <c r="NA124" t="n">
        <v>0</v>
      </c>
      <c r="NB124" t="n">
        <v>0.00000477364560749348</v>
      </c>
      <c r="NC124" t="n">
        <v>0.00000255183781557389</v>
      </c>
      <c r="ND124" t="n">
        <v>0</v>
      </c>
      <c r="NE124" t="n">
        <v>0.00000499583555065939</v>
      </c>
      <c r="NF124" t="n">
        <v>0.00000419991124630188</v>
      </c>
      <c r="NG124" t="n">
        <v>0.00000367609015377479</v>
      </c>
      <c r="NH124" t="n">
        <v>0</v>
      </c>
      <c r="NI124" t="n">
        <v>0.00000309645405488313</v>
      </c>
      <c r="NJ124" t="n">
        <v>0.0000483322626111526</v>
      </c>
      <c r="NK124" t="n">
        <v>0.00000277211260266213</v>
      </c>
      <c r="NL124" t="n">
        <v>0.00000408780095131017</v>
      </c>
      <c r="NM124" t="n">
        <v>0.00000346316027001194</v>
      </c>
      <c r="NN124" t="n">
        <v>0.0000040551992066914</v>
      </c>
      <c r="NO124" t="n">
        <v>0.00000377868719867249</v>
      </c>
      <c r="NP124" t="n">
        <v>0.00000506022959243576</v>
      </c>
      <c r="NQ124" t="n">
        <v>0</v>
      </c>
      <c r="NR124" t="n">
        <v>0.00000389959931508647</v>
      </c>
      <c r="NS124" t="n">
        <v>0.00000508729006363962</v>
      </c>
      <c r="NT124" t="n">
        <v>0.00000158123092215503</v>
      </c>
      <c r="NU124" t="n">
        <v>0.00000301519018648213</v>
      </c>
      <c r="NV124" t="n">
        <v>0.00000751337368431194</v>
      </c>
      <c r="NW124" t="n">
        <v>0.0000126912202242385</v>
      </c>
      <c r="NX124" t="n">
        <v>0.00000471301618929647</v>
      </c>
      <c r="NY124" t="n">
        <v>0.00000421865144200296</v>
      </c>
      <c r="NZ124" t="n">
        <v>0.00000601173710117899</v>
      </c>
      <c r="OA124" t="n">
        <v>0.00000309771701759673</v>
      </c>
      <c r="OB124" t="n">
        <v>0.00000195263348397389</v>
      </c>
      <c r="OC124" t="n">
        <v>0.000000463425185949584</v>
      </c>
      <c r="OD124" t="n">
        <v>0.0000108572933050089</v>
      </c>
      <c r="OE124" t="n">
        <v>0.0000168031142830301</v>
      </c>
      <c r="OF124" t="n">
        <v>0.00000883548223031409</v>
      </c>
      <c r="OG124" t="n">
        <v>0.0000171769298714772</v>
      </c>
      <c r="OH124" t="n">
        <v>0.00000313581806491296</v>
      </c>
      <c r="OI124" t="n">
        <v>0.0000160841431423177</v>
      </c>
      <c r="OJ124" t="n">
        <v>0.0000216178502923389</v>
      </c>
      <c r="OK124" t="n">
        <v>0.00000688354316373033</v>
      </c>
      <c r="OL124" t="n">
        <v>0.00000342085070168963</v>
      </c>
      <c r="OM124" t="n">
        <v>0.00000339524045970212</v>
      </c>
      <c r="ON124" t="n">
        <v>0.00000142986009207953</v>
      </c>
      <c r="OO124" t="n">
        <v>0</v>
      </c>
      <c r="OP124" t="n">
        <v>0.00000278171627633915</v>
      </c>
      <c r="OQ124" t="n">
        <v>0.00000250709396586014</v>
      </c>
      <c r="OR124" t="n">
        <v>0.00000387637590109198</v>
      </c>
      <c r="OS124" t="n">
        <v>0.00000364328094326695</v>
      </c>
      <c r="OT124" t="n">
        <v>0.00000468774308093889</v>
      </c>
      <c r="OU124" t="n">
        <v>0.00000470980315583856</v>
      </c>
      <c r="OV124" t="n">
        <v>0</v>
      </c>
      <c r="OW124" t="n">
        <v>0</v>
      </c>
      <c r="OX124" t="n">
        <v>0.00000330683958871685</v>
      </c>
      <c r="OY124" t="n">
        <v>0.00000462523241092743</v>
      </c>
      <c r="OZ124" t="n">
        <v>0.00000477364560749348</v>
      </c>
      <c r="PA124" t="n">
        <v>0.00000255183781557389</v>
      </c>
      <c r="PB124" t="n">
        <v>0</v>
      </c>
      <c r="PC124" t="n">
        <v>0.00000499583555065938</v>
      </c>
      <c r="PD124" t="n">
        <v>0</v>
      </c>
      <c r="PE124" t="n">
        <v>0</v>
      </c>
      <c r="PF124" t="n">
        <v>0</v>
      </c>
      <c r="PG124" t="n">
        <v>0.00000309645405488313</v>
      </c>
      <c r="PH124" t="n">
        <v>0.0000483322626111526</v>
      </c>
      <c r="PI124" t="n">
        <v>0.00000277211260266213</v>
      </c>
      <c r="PJ124" t="n">
        <v>0</v>
      </c>
      <c r="PK124" t="n">
        <v>0.00000346316027001194</v>
      </c>
      <c r="PL124" t="n">
        <v>0.00000405519920669139</v>
      </c>
      <c r="PM124" t="n">
        <v>0</v>
      </c>
      <c r="PN124" t="n">
        <v>0</v>
      </c>
      <c r="PO124" t="n">
        <v>0</v>
      </c>
      <c r="PP124" t="n">
        <v>0</v>
      </c>
      <c r="PQ124" t="n">
        <v>0.00000508729006363962</v>
      </c>
      <c r="PR124" t="n">
        <v>0.00000158123092215503</v>
      </c>
      <c r="PS124" t="n">
        <v>0.00000301519018648213</v>
      </c>
      <c r="PT124" t="n">
        <v>0.00000751337368431194</v>
      </c>
      <c r="PU124" t="n">
        <v>0.0000126912202242385</v>
      </c>
      <c r="PV124" t="n">
        <v>0.00000471301618929647</v>
      </c>
      <c r="PW124" t="n">
        <v>0.00000421865144200296</v>
      </c>
      <c r="PX124" t="n">
        <v>0.00000601173710117898</v>
      </c>
      <c r="PY124" t="n">
        <v>0.00000309771701759674</v>
      </c>
      <c r="PZ124" t="n">
        <v>0.00000195263348397389</v>
      </c>
      <c r="QA124" t="n">
        <v>0.000000463425185949586</v>
      </c>
      <c r="QB124" t="n">
        <v>0.0000108572933050089</v>
      </c>
      <c r="QC124" t="n">
        <v>0.0000168031142830301</v>
      </c>
      <c r="QD124" t="n">
        <v>0</v>
      </c>
      <c r="QE124" t="n">
        <v>0.0000171769298714772</v>
      </c>
      <c r="QF124" t="n">
        <v>0.00000313581806491295</v>
      </c>
      <c r="QG124" t="n">
        <v>0.0000160841431423177</v>
      </c>
      <c r="QH124" t="n">
        <v>0.0000216178502923389</v>
      </c>
      <c r="QI124" t="n">
        <v>0.00000688354316373034</v>
      </c>
    </row>
    <row r="125">
      <c r="A125" t="s">
        <v>124</v>
      </c>
      <c r="B125" t="n">
        <v>0.0000373121644681879</v>
      </c>
      <c r="C125" t="n">
        <v>0.0000360184712064534</v>
      </c>
      <c r="D125" t="n">
        <v>0.0000178106871515415</v>
      </c>
      <c r="E125" t="n">
        <v>0</v>
      </c>
      <c r="F125" t="n">
        <v>0</v>
      </c>
      <c r="G125" t="n">
        <v>0.0000566648882028759</v>
      </c>
      <c r="H125" t="n">
        <v>0.0000303126102580761</v>
      </c>
      <c r="I125" t="n">
        <v>0.000027152402121071</v>
      </c>
      <c r="J125" t="n">
        <v>0.0000403264173890412</v>
      </c>
      <c r="K125" t="n">
        <v>0.0000366612832532371</v>
      </c>
      <c r="L125" t="n">
        <v>0.0000347606382545611</v>
      </c>
      <c r="M125" t="n">
        <v>0.0000385723144392413</v>
      </c>
      <c r="N125" t="n">
        <v>0.00005568356345661</v>
      </c>
      <c r="O125" t="n">
        <v>0.000036084445834552</v>
      </c>
      <c r="P125" t="n">
        <v>0.0000924499797128302</v>
      </c>
      <c r="Q125" t="n">
        <v>0.0000404714596792821</v>
      </c>
      <c r="R125" t="n">
        <v>0</v>
      </c>
      <c r="S125" t="n">
        <v>0.0000410473060957898</v>
      </c>
      <c r="T125" t="n">
        <v>0</v>
      </c>
      <c r="U125" t="n">
        <v>0.0000379545638263073</v>
      </c>
      <c r="V125" t="n">
        <v>0.0000331839901993522</v>
      </c>
      <c r="W125" t="n">
        <v>0.0000416337703776936</v>
      </c>
      <c r="X125" t="n">
        <v>0.0000859178611955249</v>
      </c>
      <c r="Y125" t="n">
        <v>0.0020098755505161</v>
      </c>
      <c r="Z125" t="n">
        <v>0.000549626936312689</v>
      </c>
      <c r="AA125" t="n">
        <v>0</v>
      </c>
      <c r="AB125" t="n">
        <v>0.000314055763362754</v>
      </c>
      <c r="AC125" t="n">
        <v>0.000168057350503614</v>
      </c>
      <c r="AD125" t="n">
        <v>0.000158472291632988</v>
      </c>
      <c r="AE125" t="n">
        <v>0.0000711612745800302</v>
      </c>
      <c r="AF125" t="n">
        <v>0.0000626820528822982</v>
      </c>
      <c r="AG125" t="n">
        <v>0.000127965025435102</v>
      </c>
      <c r="AH125" t="n">
        <v>0.0000263283625746425</v>
      </c>
      <c r="AI125" t="n">
        <v>0.0000251895961588957</v>
      </c>
      <c r="AJ125" t="n">
        <v>0.0000897215719173539</v>
      </c>
      <c r="AK125" t="n">
        <v>0.0000471048868684939</v>
      </c>
      <c r="AL125" t="n">
        <v>0.0000274321462769319</v>
      </c>
      <c r="AM125" t="n">
        <v>0.0000371039682189704</v>
      </c>
      <c r="AN125" t="n">
        <v>0.0000472772457528955</v>
      </c>
      <c r="AO125" t="n">
        <v>0.0000754543718326641</v>
      </c>
      <c r="AP125" t="n">
        <v>0.0000475623603174067</v>
      </c>
      <c r="AQ125" t="n">
        <v>0.0000112881377149368</v>
      </c>
      <c r="AR125" t="n">
        <v>0.0000558630790438679</v>
      </c>
      <c r="AS125" t="n">
        <v>0.0000902391584151593</v>
      </c>
      <c r="AT125" t="n">
        <v>0.0000467398350433214</v>
      </c>
      <c r="AU125" t="n">
        <v>0.0000869194566686924</v>
      </c>
      <c r="AV125" t="n">
        <v>0.0000611507298604025</v>
      </c>
      <c r="AW125" t="n">
        <v>0.0000621337115246845</v>
      </c>
      <c r="AX125" t="n">
        <v>0.0000709910206595696</v>
      </c>
      <c r="AY125" t="n">
        <v>0.000060281248182364</v>
      </c>
      <c r="AZ125" t="n">
        <v>0.0000373121644681879</v>
      </c>
      <c r="BA125" t="n">
        <v>0.0000360184712064534</v>
      </c>
      <c r="BB125" t="n">
        <v>0.0000178106871515415</v>
      </c>
      <c r="BC125" t="n">
        <v>0</v>
      </c>
      <c r="BD125" t="n">
        <v>0.0000541680093705834</v>
      </c>
      <c r="BE125" t="n">
        <v>0.0000566648882028759</v>
      </c>
      <c r="BF125" t="n">
        <v>0.0000303126102580761</v>
      </c>
      <c r="BG125" t="n">
        <v>0.000027152402121071</v>
      </c>
      <c r="BH125" t="n">
        <v>0.0000403264173890411</v>
      </c>
      <c r="BI125" t="n">
        <v>0.0000366612832532371</v>
      </c>
      <c r="BJ125" t="n">
        <v>0.0000347606382545611</v>
      </c>
      <c r="BK125" t="n">
        <v>0.0000385723144392413</v>
      </c>
      <c r="BL125" t="n">
        <v>0.00005568356345661</v>
      </c>
      <c r="BM125" t="n">
        <v>0.000036084445834552</v>
      </c>
      <c r="BN125" t="n">
        <v>0.0000924499797128302</v>
      </c>
      <c r="BO125" t="n">
        <v>0.000040471459679282</v>
      </c>
      <c r="BP125" t="n">
        <v>0</v>
      </c>
      <c r="BQ125" t="n">
        <v>0.0000410473060957898</v>
      </c>
      <c r="BR125" t="n">
        <v>0.0000454568449718068</v>
      </c>
      <c r="BS125" t="n">
        <v>0.0000379545638263073</v>
      </c>
      <c r="BT125" t="n">
        <v>0.0000331839901993522</v>
      </c>
      <c r="BU125" t="n">
        <v>0.0000416337703776936</v>
      </c>
      <c r="BV125" t="n">
        <v>0.0000859178611955248</v>
      </c>
      <c r="BW125" t="n">
        <v>0.0020098755505161</v>
      </c>
      <c r="BX125" t="n">
        <v>0.000549626936312689</v>
      </c>
      <c r="BY125" t="n">
        <v>0</v>
      </c>
      <c r="BZ125" t="n">
        <v>0.000314055763362754</v>
      </c>
      <c r="CA125" t="n">
        <v>0.000168057350503614</v>
      </c>
      <c r="CB125" t="n">
        <v>0.000158472291632988</v>
      </c>
      <c r="CC125" t="n">
        <v>0.0000711612745800302</v>
      </c>
      <c r="CD125" t="n">
        <v>0.0000626820528822982</v>
      </c>
      <c r="CE125" t="n">
        <v>0.000127965025435102</v>
      </c>
      <c r="CF125" t="n">
        <v>0.0000263283625746425</v>
      </c>
      <c r="CG125" t="n">
        <v>0.0000251895961588957</v>
      </c>
      <c r="CH125" t="n">
        <v>0.0000897215719173539</v>
      </c>
      <c r="CI125" t="n">
        <v>0.0000471048868684939</v>
      </c>
      <c r="CJ125" t="n">
        <v>0.0000274321462769319</v>
      </c>
      <c r="CK125" t="n">
        <v>0.0000371039682189704</v>
      </c>
      <c r="CL125" t="n">
        <v>0.0000472772457528955</v>
      </c>
      <c r="CM125" t="n">
        <v>0.0000754543718326641</v>
      </c>
      <c r="CN125" t="n">
        <v>0.0000475623603174067</v>
      </c>
      <c r="CO125" t="n">
        <v>0.0000112881377149368</v>
      </c>
      <c r="CP125" t="n">
        <v>0.0000558630790438679</v>
      </c>
      <c r="CQ125" t="n">
        <v>0.0000902391584151593</v>
      </c>
      <c r="CR125" t="n">
        <v>0</v>
      </c>
      <c r="CS125" t="n">
        <v>0.0000869194566686923</v>
      </c>
      <c r="CT125" t="n">
        <v>0.0000611507298604024</v>
      </c>
      <c r="CU125" t="n">
        <v>0.0000621337115246845</v>
      </c>
      <c r="CV125" t="n">
        <v>0.0000709910206595695</v>
      </c>
      <c r="CW125" t="n">
        <v>0.000060281248182364</v>
      </c>
      <c r="CX125" t="n">
        <v>0.0000373121644681879</v>
      </c>
      <c r="CY125" t="n">
        <v>0.0000360184712064534</v>
      </c>
      <c r="CZ125" t="n">
        <v>0</v>
      </c>
      <c r="DA125" t="n">
        <v>0</v>
      </c>
      <c r="DB125" t="n">
        <v>0.0000541680093705834</v>
      </c>
      <c r="DC125" t="n">
        <v>0.0000566648882028759</v>
      </c>
      <c r="DD125" t="n">
        <v>0.0000303126102580761</v>
      </c>
      <c r="DE125" t="n">
        <v>0.000027152402121071</v>
      </c>
      <c r="DF125" t="n">
        <v>0</v>
      </c>
      <c r="DG125" t="n">
        <v>0.0000366612832532371</v>
      </c>
      <c r="DH125" t="n">
        <v>0</v>
      </c>
      <c r="DI125" t="n">
        <v>0</v>
      </c>
      <c r="DJ125" t="n">
        <v>0.00005568356345661</v>
      </c>
      <c r="DK125" t="n">
        <v>0</v>
      </c>
      <c r="DL125" t="n">
        <v>0.0000924499797128302</v>
      </c>
      <c r="DM125" t="n">
        <v>0</v>
      </c>
      <c r="DN125" t="n">
        <v>0</v>
      </c>
      <c r="DO125" t="n">
        <v>0</v>
      </c>
      <c r="DP125" t="n">
        <v>0</v>
      </c>
      <c r="DQ125" t="n">
        <v>0.0000379545638263073</v>
      </c>
      <c r="DR125" t="n">
        <v>0</v>
      </c>
      <c r="DS125" t="n">
        <v>0.0000416337703776936</v>
      </c>
      <c r="DT125" t="n">
        <v>0.0000859178611955249</v>
      </c>
      <c r="DU125" t="n">
        <v>1.00200987555052</v>
      </c>
      <c r="DV125" t="n">
        <v>0</v>
      </c>
      <c r="DW125" t="n">
        <v>0</v>
      </c>
      <c r="DX125" t="n">
        <v>0.000314055763362754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0.0000263283625746425</v>
      </c>
      <c r="EE125" t="n">
        <v>0.0000251895961588957</v>
      </c>
      <c r="EF125" t="n">
        <v>0.0000897215719173538</v>
      </c>
      <c r="EG125" t="n">
        <v>0.0000471048868684939</v>
      </c>
      <c r="EH125" t="n">
        <v>0.000027432146276932</v>
      </c>
      <c r="EI125" t="n">
        <v>0.0000371039682189704</v>
      </c>
      <c r="EJ125" t="n">
        <v>0.0000472772457528955</v>
      </c>
      <c r="EK125" t="n">
        <v>0.000075454371832664</v>
      </c>
      <c r="EL125" t="n">
        <v>0.0000475623603174067</v>
      </c>
      <c r="EM125" t="n">
        <v>0.0000112881377149368</v>
      </c>
      <c r="EN125" t="n">
        <v>0</v>
      </c>
      <c r="EO125" t="n">
        <v>0.0000902391584151594</v>
      </c>
      <c r="EP125" t="n">
        <v>0</v>
      </c>
      <c r="EQ125" t="n">
        <v>0</v>
      </c>
      <c r="ER125" t="n">
        <v>0.0000611507298604025</v>
      </c>
      <c r="ES125" t="n">
        <v>0.0000621337115246845</v>
      </c>
      <c r="ET125" t="n">
        <v>0.0000709910206595695</v>
      </c>
      <c r="EU125" t="n">
        <v>0.000060281248182364</v>
      </c>
      <c r="EV125" t="n">
        <v>0.0000373121644681879</v>
      </c>
      <c r="EW125" t="n">
        <v>0.0000360184712064534</v>
      </c>
      <c r="EX125" t="n">
        <v>0.0000178106871515415</v>
      </c>
      <c r="EY125" t="n">
        <v>0.0000276883429297787</v>
      </c>
      <c r="EZ125" t="n">
        <v>0.0000541680093705834</v>
      </c>
      <c r="FA125" t="n">
        <v>0.000056664888202876</v>
      </c>
      <c r="FB125" t="n">
        <v>0.0000303126102580761</v>
      </c>
      <c r="FC125" t="n">
        <v>0.000027152402121071</v>
      </c>
      <c r="FD125" t="n">
        <v>0.0000403264173890412</v>
      </c>
      <c r="FE125" t="n">
        <v>0.0000366612832532371</v>
      </c>
      <c r="FF125" t="n">
        <v>0</v>
      </c>
      <c r="FG125" t="n">
        <v>0</v>
      </c>
      <c r="FH125" t="n">
        <v>0.00005568356345661</v>
      </c>
      <c r="FI125" t="n">
        <v>0.000036084445834552</v>
      </c>
      <c r="FJ125" t="n">
        <v>0</v>
      </c>
      <c r="FK125" t="n">
        <v>0.0000404714596792821</v>
      </c>
      <c r="FL125" t="n">
        <v>0</v>
      </c>
      <c r="FM125" t="n">
        <v>0.0000410473060957898</v>
      </c>
      <c r="FN125" t="n">
        <v>0</v>
      </c>
      <c r="FO125" t="n">
        <v>0.0000379545638263073</v>
      </c>
      <c r="FP125" t="n">
        <v>0</v>
      </c>
      <c r="FQ125" t="n">
        <v>0.0000416337703776936</v>
      </c>
      <c r="FR125" t="n">
        <v>0.0000859178611955249</v>
      </c>
      <c r="FS125" t="n">
        <v>0.0020098755505161</v>
      </c>
      <c r="FT125" t="n">
        <v>0.000549626936312689</v>
      </c>
      <c r="FU125" t="n">
        <v>0</v>
      </c>
      <c r="FV125" t="n">
        <v>0.000314055763362754</v>
      </c>
      <c r="FW125" t="n">
        <v>0.000168057350503614</v>
      </c>
      <c r="FX125" t="n">
        <v>0</v>
      </c>
      <c r="FY125" t="n">
        <v>0</v>
      </c>
      <c r="FZ125" t="n">
        <v>0</v>
      </c>
      <c r="GA125" t="n">
        <v>0.000127965025435102</v>
      </c>
      <c r="GB125" t="n">
        <v>0.0000263283625746425</v>
      </c>
      <c r="GC125" t="n">
        <v>0.0000251895961588957</v>
      </c>
      <c r="GD125" t="n">
        <v>0.0000897215719173539</v>
      </c>
      <c r="GE125" t="n">
        <v>0.0000471048868684939</v>
      </c>
      <c r="GF125" t="n">
        <v>0.000027432146276932</v>
      </c>
      <c r="GG125" t="n">
        <v>0.0000371039682189704</v>
      </c>
      <c r="GH125" t="n">
        <v>0.0000472772457528955</v>
      </c>
      <c r="GI125" t="n">
        <v>0.0000754543718326639</v>
      </c>
      <c r="GJ125" t="n">
        <v>0.0000475623603174066</v>
      </c>
      <c r="GK125" t="n">
        <v>0</v>
      </c>
      <c r="GL125" t="n">
        <v>0.0000558630790438679</v>
      </c>
      <c r="GM125" t="n">
        <v>0.0000902391584151593</v>
      </c>
      <c r="GN125" t="n">
        <v>0</v>
      </c>
      <c r="GO125" t="n">
        <v>0.0000869194566686923</v>
      </c>
      <c r="GP125" t="n">
        <v>0.0000611507298604025</v>
      </c>
      <c r="GQ125" t="n">
        <v>0.0000621337115246845</v>
      </c>
      <c r="GR125" t="n">
        <v>0.0000709910206595695</v>
      </c>
      <c r="GS125" t="n">
        <v>0.000060281248182364</v>
      </c>
      <c r="GT125" t="n">
        <v>0.0000373121644681879</v>
      </c>
      <c r="GU125" t="n">
        <v>0.0000360184712064534</v>
      </c>
      <c r="GV125" t="n">
        <v>0</v>
      </c>
      <c r="GW125" t="n">
        <v>0.0000276883429297787</v>
      </c>
      <c r="GX125" t="n">
        <v>0</v>
      </c>
      <c r="GY125" t="n">
        <v>0.0000566648882028759</v>
      </c>
      <c r="GZ125" t="n">
        <v>0.0000303126102580761</v>
      </c>
      <c r="HA125" t="n">
        <v>0.000027152402121071</v>
      </c>
      <c r="HB125" t="n">
        <v>0.0000403264173890411</v>
      </c>
      <c r="HC125" t="n">
        <v>0.0000366612832532371</v>
      </c>
      <c r="HD125" t="n">
        <v>0.0000347606382545611</v>
      </c>
      <c r="HE125" t="n">
        <v>0.0000385723144392413</v>
      </c>
      <c r="HF125" t="n">
        <v>0.00005568356345661</v>
      </c>
      <c r="HG125" t="n">
        <v>0.000036084445834552</v>
      </c>
      <c r="HH125" t="n">
        <v>0.0000924499797128301</v>
      </c>
      <c r="HI125" t="n">
        <v>0.0000404714596792821</v>
      </c>
      <c r="HJ125" t="n">
        <v>0</v>
      </c>
      <c r="HK125" t="n">
        <v>0.0000410473060957898</v>
      </c>
      <c r="HL125" t="n">
        <v>0.0000454568449718068</v>
      </c>
      <c r="HM125" t="n">
        <v>0.0000379545638263073</v>
      </c>
      <c r="HN125" t="n">
        <v>0.0000331839901993522</v>
      </c>
      <c r="HO125" t="n">
        <v>0.0000416337703776936</v>
      </c>
      <c r="HP125" t="n">
        <v>0.000085917861195525</v>
      </c>
      <c r="HQ125" t="n">
        <v>0.0020098755505161</v>
      </c>
      <c r="HR125" t="n">
        <v>0.000549626936312689</v>
      </c>
      <c r="HS125" t="n">
        <v>0.000220021823658311</v>
      </c>
      <c r="HT125" t="n">
        <v>0.000314055763362754</v>
      </c>
      <c r="HU125" t="n">
        <v>0.000168057350503614</v>
      </c>
      <c r="HV125" t="n">
        <v>0.000158472291632988</v>
      </c>
      <c r="HW125" t="n">
        <v>0.0000711612745800302</v>
      </c>
      <c r="HX125" t="n">
        <v>0.0000626820528822982</v>
      </c>
      <c r="HY125" t="n">
        <v>0.000127965025435102</v>
      </c>
      <c r="HZ125" t="n">
        <v>0.0000263283625746426</v>
      </c>
      <c r="IA125" t="n">
        <v>0.0000251895961588957</v>
      </c>
      <c r="IB125" t="n">
        <v>0.0000897215719173539</v>
      </c>
      <c r="IC125" t="n">
        <v>0.0000471048868684939</v>
      </c>
      <c r="ID125" t="n">
        <v>0.0000274321462769319</v>
      </c>
      <c r="IE125" t="n">
        <v>0.0000371039682189704</v>
      </c>
      <c r="IF125" t="n">
        <v>0.0000472772457528955</v>
      </c>
      <c r="IG125" t="n">
        <v>0.000075454371832664</v>
      </c>
      <c r="IH125" t="n">
        <v>0.0000475623603174066</v>
      </c>
      <c r="II125" t="n">
        <v>0.0000112881377149368</v>
      </c>
      <c r="IJ125" t="n">
        <v>0.0000558630790438679</v>
      </c>
      <c r="IK125" t="n">
        <v>0.0000902391584151593</v>
      </c>
      <c r="IL125" t="n">
        <v>0.0000467398350433214</v>
      </c>
      <c r="IM125" t="n">
        <v>0.0000869194566686923</v>
      </c>
      <c r="IN125" t="n">
        <v>0.0000611507298604025</v>
      </c>
      <c r="IO125" t="n">
        <v>0.0000621337115246845</v>
      </c>
      <c r="IP125" t="n">
        <v>0.0000709910206595694</v>
      </c>
      <c r="IQ125" t="n">
        <v>0.000060281248182364</v>
      </c>
      <c r="IR125" t="n">
        <v>0.0000373121644681879</v>
      </c>
      <c r="IS125" t="n">
        <v>0.0000360184712064534</v>
      </c>
      <c r="IT125" t="n">
        <v>0</v>
      </c>
      <c r="IU125" t="n">
        <v>0</v>
      </c>
      <c r="IV125" t="n">
        <v>0.0000541680093705833</v>
      </c>
      <c r="IW125" t="n">
        <v>0.0000566648882028759</v>
      </c>
      <c r="IX125" t="n">
        <v>0.0000303126102580761</v>
      </c>
      <c r="IY125" t="n">
        <v>0.000027152402121071</v>
      </c>
      <c r="IZ125" t="n">
        <v>0.0000403264173890411</v>
      </c>
      <c r="JA125" t="n">
        <v>0.0000366612832532371</v>
      </c>
      <c r="JB125" t="n">
        <v>0.000034760638254561</v>
      </c>
      <c r="JC125" t="n">
        <v>0</v>
      </c>
      <c r="JD125" t="n">
        <v>0.00005568356345661</v>
      </c>
      <c r="JE125" t="n">
        <v>0.000036084445834552</v>
      </c>
      <c r="JF125" t="n">
        <v>0.0000924499797128302</v>
      </c>
      <c r="JG125" t="n">
        <v>0</v>
      </c>
      <c r="JH125" t="n">
        <v>0</v>
      </c>
      <c r="JI125" t="n">
        <v>0.0000410473060957898</v>
      </c>
      <c r="JJ125" t="n">
        <v>0.0000454568449718068</v>
      </c>
      <c r="JK125" t="n">
        <v>0.0000379545638263073</v>
      </c>
      <c r="JL125" t="n">
        <v>0</v>
      </c>
      <c r="JM125" t="n">
        <v>0.0000416337703776936</v>
      </c>
      <c r="JN125" t="n">
        <v>0.000085917861195525</v>
      </c>
      <c r="JO125" t="n">
        <v>0.0020098755505161</v>
      </c>
      <c r="JP125" t="n">
        <v>0.000549626936312689</v>
      </c>
      <c r="JQ125" t="n">
        <v>0.000220021823658312</v>
      </c>
      <c r="JR125" t="n">
        <v>0.000314055763362754</v>
      </c>
      <c r="JS125" t="n">
        <v>0.000168057350503614</v>
      </c>
      <c r="JT125" t="n">
        <v>0.000158472291632988</v>
      </c>
      <c r="JU125" t="n">
        <v>0</v>
      </c>
      <c r="JV125" t="n">
        <v>0</v>
      </c>
      <c r="JW125" t="n">
        <v>0.000127965025435102</v>
      </c>
      <c r="JX125" t="n">
        <v>0.0000263283625746425</v>
      </c>
      <c r="JY125" t="n">
        <v>0.0000251895961588957</v>
      </c>
      <c r="JZ125" t="n">
        <v>0.0000897215719173539</v>
      </c>
      <c r="KA125" t="n">
        <v>0.0000471048868684939</v>
      </c>
      <c r="KB125" t="n">
        <v>0.0000274321462769319</v>
      </c>
      <c r="KC125" t="n">
        <v>0.0000371039682189704</v>
      </c>
      <c r="KD125" t="n">
        <v>0.0000472772457528955</v>
      </c>
      <c r="KE125" t="n">
        <v>0.000075454371832664</v>
      </c>
      <c r="KF125" t="n">
        <v>0.0000475623603174066</v>
      </c>
      <c r="KG125" t="n">
        <v>0</v>
      </c>
      <c r="KH125" t="n">
        <v>0.0000558630790438679</v>
      </c>
      <c r="KI125" t="n">
        <v>0.0000902391584151592</v>
      </c>
      <c r="KJ125" t="n">
        <v>0.0000467398350433213</v>
      </c>
      <c r="KK125" t="n">
        <v>0.0000869194566686924</v>
      </c>
      <c r="KL125" t="n">
        <v>0.0000611507298604024</v>
      </c>
      <c r="KM125" t="n">
        <v>0.0000621337115246844</v>
      </c>
      <c r="KN125" t="n">
        <v>0.0000709910206595695</v>
      </c>
      <c r="KO125" t="n">
        <v>0.0000602812481823641</v>
      </c>
      <c r="KP125" t="n">
        <v>0.0000373121644681879</v>
      </c>
      <c r="KQ125" t="n">
        <v>0</v>
      </c>
      <c r="KR125" t="n">
        <v>0</v>
      </c>
      <c r="KS125" t="n">
        <v>0.0000276883429297786</v>
      </c>
      <c r="KT125" t="n">
        <v>0.0000541680093705833</v>
      </c>
      <c r="KU125" t="n">
        <v>0.0000566648882028759</v>
      </c>
      <c r="KV125" t="n">
        <v>0.0000303126102580761</v>
      </c>
      <c r="KW125" t="n">
        <v>0.000027152402121071</v>
      </c>
      <c r="KX125" t="n">
        <v>0.0000403264173890412</v>
      </c>
      <c r="KY125" t="n">
        <v>0.0000366612832532371</v>
      </c>
      <c r="KZ125" t="n">
        <v>0.0000347606382545611</v>
      </c>
      <c r="LA125" t="n">
        <v>0.0000385723144392413</v>
      </c>
      <c r="LB125" t="n">
        <v>0.00005568356345661</v>
      </c>
      <c r="LC125" t="n">
        <v>0.000036084445834552</v>
      </c>
      <c r="LD125" t="n">
        <v>0.0000924499797128302</v>
      </c>
      <c r="LE125" t="n">
        <v>0.0000404714596792821</v>
      </c>
      <c r="LF125" t="n">
        <v>0.0000425267976698964</v>
      </c>
      <c r="LG125" t="n">
        <v>0.0000410473060957898</v>
      </c>
      <c r="LH125" t="n">
        <v>0.0000454568449718068</v>
      </c>
      <c r="LI125" t="n">
        <v>0.0000379545638263073</v>
      </c>
      <c r="LJ125" t="n">
        <v>0.0000331839901993522</v>
      </c>
      <c r="LK125" t="n">
        <v>0.0000416337703776935</v>
      </c>
      <c r="LL125" t="n">
        <v>0.0000859178611955248</v>
      </c>
      <c r="LM125" t="n">
        <v>0.0020098755505161</v>
      </c>
      <c r="LN125" t="n">
        <v>0.000549626936312691</v>
      </c>
      <c r="LO125" t="n">
        <v>0.000220021823658312</v>
      </c>
      <c r="LP125" t="n">
        <v>0.000314055763362754</v>
      </c>
      <c r="LQ125" t="n">
        <v>0.000168057350503614</v>
      </c>
      <c r="LR125" t="n">
        <v>0.000158472291632988</v>
      </c>
      <c r="LS125" t="n">
        <v>0.0000711612745800302</v>
      </c>
      <c r="LT125" t="n">
        <v>0.0000626820528822982</v>
      </c>
      <c r="LU125" t="n">
        <v>0.000127965025435102</v>
      </c>
      <c r="LV125" t="n">
        <v>0.0000263283625746425</v>
      </c>
      <c r="LW125" t="n">
        <v>0.0000251895961588957</v>
      </c>
      <c r="LX125" t="n">
        <v>0.0000897215719173539</v>
      </c>
      <c r="LY125" t="n">
        <v>0.0000471048868684939</v>
      </c>
      <c r="LZ125" t="n">
        <v>0.000027432146276932</v>
      </c>
      <c r="MA125" t="n">
        <v>0.0000371039682189704</v>
      </c>
      <c r="MB125" t="n">
        <v>0.0000472772457528955</v>
      </c>
      <c r="MC125" t="n">
        <v>0.000075454371832664</v>
      </c>
      <c r="MD125" t="n">
        <v>0.0000475623603174067</v>
      </c>
      <c r="ME125" t="n">
        <v>0.0000112881377149368</v>
      </c>
      <c r="MF125" t="n">
        <v>0.0000558630790438679</v>
      </c>
      <c r="MG125" t="n">
        <v>0.0000902391584151592</v>
      </c>
      <c r="MH125" t="n">
        <v>0.0000467398350433214</v>
      </c>
      <c r="MI125" t="n">
        <v>0.0000869194566686925</v>
      </c>
      <c r="MJ125" t="n">
        <v>0.0000611507298604025</v>
      </c>
      <c r="MK125" t="n">
        <v>0.0000621337115246844</v>
      </c>
      <c r="ML125" t="n">
        <v>0.0000709910206595696</v>
      </c>
      <c r="MM125" t="n">
        <v>0.000060281248182364</v>
      </c>
      <c r="MN125" t="n">
        <v>0.0000373121644681879</v>
      </c>
      <c r="MO125" t="n">
        <v>0.0000360184712064534</v>
      </c>
      <c r="MP125" t="n">
        <v>0</v>
      </c>
      <c r="MQ125" t="n">
        <v>0.0000276883429297787</v>
      </c>
      <c r="MR125" t="n">
        <v>0.0000541680093705833</v>
      </c>
      <c r="MS125" t="n">
        <v>0.0000566648882028759</v>
      </c>
      <c r="MT125" t="n">
        <v>0.0000303126102580761</v>
      </c>
      <c r="MU125" t="n">
        <v>0.000027152402121071</v>
      </c>
      <c r="MV125" t="n">
        <v>0.0000403264173890412</v>
      </c>
      <c r="MW125" t="n">
        <v>0.0000366612832532371</v>
      </c>
      <c r="MX125" t="n">
        <v>0</v>
      </c>
      <c r="MY125" t="n">
        <v>0</v>
      </c>
      <c r="MZ125" t="n">
        <v>0.00005568356345661</v>
      </c>
      <c r="NA125" t="n">
        <v>0</v>
      </c>
      <c r="NB125" t="n">
        <v>0.0000924499797128301</v>
      </c>
      <c r="NC125" t="n">
        <v>0.000040471459679282</v>
      </c>
      <c r="ND125" t="n">
        <v>0</v>
      </c>
      <c r="NE125" t="n">
        <v>0.0000410473060957898</v>
      </c>
      <c r="NF125" t="n">
        <v>0.0000454568449718068</v>
      </c>
      <c r="NG125" t="n">
        <v>0.0000379545638263073</v>
      </c>
      <c r="NH125" t="n">
        <v>0</v>
      </c>
      <c r="NI125" t="n">
        <v>0.0000416337703776936</v>
      </c>
      <c r="NJ125" t="n">
        <v>0.000085917861195525</v>
      </c>
      <c r="NK125" t="n">
        <v>0.0020098755505161</v>
      </c>
      <c r="NL125" t="n">
        <v>0.000549626936312689</v>
      </c>
      <c r="NM125" t="n">
        <v>0.000220021823658312</v>
      </c>
      <c r="NN125" t="n">
        <v>0.000314055763362754</v>
      </c>
      <c r="NO125" t="n">
        <v>0.000168057350503614</v>
      </c>
      <c r="NP125" t="n">
        <v>0.000158472291632988</v>
      </c>
      <c r="NQ125" t="n">
        <v>0</v>
      </c>
      <c r="NR125" t="n">
        <v>0.0000626820528822982</v>
      </c>
      <c r="NS125" t="n">
        <v>0.000127965025435102</v>
      </c>
      <c r="NT125" t="n">
        <v>0.0000263283625746425</v>
      </c>
      <c r="NU125" t="n">
        <v>0.0000251895961588956</v>
      </c>
      <c r="NV125" t="n">
        <v>0.0000897215719173539</v>
      </c>
      <c r="NW125" t="n">
        <v>0.0000471048868684939</v>
      </c>
      <c r="NX125" t="n">
        <v>0.0000274321462769319</v>
      </c>
      <c r="NY125" t="n">
        <v>0.0000371039682189703</v>
      </c>
      <c r="NZ125" t="n">
        <v>0.0000472772457528955</v>
      </c>
      <c r="OA125" t="n">
        <v>0.0000754543718326641</v>
      </c>
      <c r="OB125" t="n">
        <v>0.0000475623603174067</v>
      </c>
      <c r="OC125" t="n">
        <v>0.0000112881377149368</v>
      </c>
      <c r="OD125" t="n">
        <v>0.0000558630790438679</v>
      </c>
      <c r="OE125" t="n">
        <v>0.0000902391584151594</v>
      </c>
      <c r="OF125" t="n">
        <v>0.0000467398350433214</v>
      </c>
      <c r="OG125" t="n">
        <v>0.0000869194566686925</v>
      </c>
      <c r="OH125" t="n">
        <v>0.0000611507298604026</v>
      </c>
      <c r="OI125" t="n">
        <v>0.0000621337115246845</v>
      </c>
      <c r="OJ125" t="n">
        <v>0.0000709910206595695</v>
      </c>
      <c r="OK125" t="n">
        <v>0.000060281248182364</v>
      </c>
      <c r="OL125" t="n">
        <v>0.0000373121644681879</v>
      </c>
      <c r="OM125" t="n">
        <v>0.0000360184712064534</v>
      </c>
      <c r="ON125" t="n">
        <v>0.0000178106871515415</v>
      </c>
      <c r="OO125" t="n">
        <v>0</v>
      </c>
      <c r="OP125" t="n">
        <v>0.0000541680093705834</v>
      </c>
      <c r="OQ125" t="n">
        <v>0.000056664888202876</v>
      </c>
      <c r="OR125" t="n">
        <v>0.0000303126102580761</v>
      </c>
      <c r="OS125" t="n">
        <v>0.000027152402121071</v>
      </c>
      <c r="OT125" t="n">
        <v>0.0000403264173890411</v>
      </c>
      <c r="OU125" t="n">
        <v>0.0000366612832532371</v>
      </c>
      <c r="OV125" t="n">
        <v>0</v>
      </c>
      <c r="OW125" t="n">
        <v>0</v>
      </c>
      <c r="OX125" t="n">
        <v>0.0000556835634566101</v>
      </c>
      <c r="OY125" t="n">
        <v>0.000036084445834552</v>
      </c>
      <c r="OZ125" t="n">
        <v>0.0000924499797128301</v>
      </c>
      <c r="PA125" t="n">
        <v>0.000040471459679282</v>
      </c>
      <c r="PB125" t="n">
        <v>0</v>
      </c>
      <c r="PC125" t="n">
        <v>0.0000410473060957898</v>
      </c>
      <c r="PD125" t="n">
        <v>0</v>
      </c>
      <c r="PE125" t="n">
        <v>0</v>
      </c>
      <c r="PF125" t="n">
        <v>0</v>
      </c>
      <c r="PG125" t="n">
        <v>0.0000416337703776936</v>
      </c>
      <c r="PH125" t="n">
        <v>0.000085917861195525</v>
      </c>
      <c r="PI125" t="n">
        <v>0.0020098755505161</v>
      </c>
      <c r="PJ125" t="n">
        <v>0</v>
      </c>
      <c r="PK125" t="n">
        <v>0.000220021823658312</v>
      </c>
      <c r="PL125" t="n">
        <v>0.000314055763362754</v>
      </c>
      <c r="PM125" t="n">
        <v>0</v>
      </c>
      <c r="PN125" t="n">
        <v>0</v>
      </c>
      <c r="PO125" t="n">
        <v>0</v>
      </c>
      <c r="PP125" t="n">
        <v>0</v>
      </c>
      <c r="PQ125" t="n">
        <v>0.000127965025435102</v>
      </c>
      <c r="PR125" t="n">
        <v>0.0000263283625746425</v>
      </c>
      <c r="PS125" t="n">
        <v>0.0000251895961588957</v>
      </c>
      <c r="PT125" t="n">
        <v>0.0000897215719173539</v>
      </c>
      <c r="PU125" t="n">
        <v>0.0000471048868684939</v>
      </c>
      <c r="PV125" t="n">
        <v>0.0000274321462769319</v>
      </c>
      <c r="PW125" t="n">
        <v>0.0000371039682189704</v>
      </c>
      <c r="PX125" t="n">
        <v>0.0000472772457528955</v>
      </c>
      <c r="PY125" t="n">
        <v>0.0000754543718326641</v>
      </c>
      <c r="PZ125" t="n">
        <v>0.0000475623603174067</v>
      </c>
      <c r="QA125" t="n">
        <v>0.0000112881377149368</v>
      </c>
      <c r="QB125" t="n">
        <v>0.0000558630790438679</v>
      </c>
      <c r="QC125" t="n">
        <v>0.0000902391584151592</v>
      </c>
      <c r="QD125" t="n">
        <v>0</v>
      </c>
      <c r="QE125" t="n">
        <v>0.0000869194566686925</v>
      </c>
      <c r="QF125" t="n">
        <v>0.0000611507298604024</v>
      </c>
      <c r="QG125" t="n">
        <v>0.0000621337115246845</v>
      </c>
      <c r="QH125" t="n">
        <v>0.0000709910206595696</v>
      </c>
      <c r="QI125" t="n">
        <v>0.000060281248182364</v>
      </c>
    </row>
    <row r="126">
      <c r="A126" t="s">
        <v>125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1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</row>
    <row r="127">
      <c r="A127" t="s">
        <v>126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1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</row>
    <row r="128">
      <c r="A128" t="s">
        <v>127</v>
      </c>
      <c r="B128" t="n">
        <v>0.000973651771897994</v>
      </c>
      <c r="C128" t="n">
        <v>0.000974275422606746</v>
      </c>
      <c r="D128" t="n">
        <v>0.000324691017518007</v>
      </c>
      <c r="E128" t="n">
        <v>0</v>
      </c>
      <c r="F128" t="n">
        <v>0</v>
      </c>
      <c r="G128" t="n">
        <v>0.000999196309695809</v>
      </c>
      <c r="H128" t="n">
        <v>0.000459748111761925</v>
      </c>
      <c r="I128" t="n">
        <v>0.000374607935851451</v>
      </c>
      <c r="J128" t="n">
        <v>0.000547317505394845</v>
      </c>
      <c r="K128" t="n">
        <v>0.0004435460085355</v>
      </c>
      <c r="L128" t="n">
        <v>0.00094827731336869</v>
      </c>
      <c r="M128" t="n">
        <v>0.000822150459571692</v>
      </c>
      <c r="N128" t="n">
        <v>0.000750440619284637</v>
      </c>
      <c r="O128" t="n">
        <v>0.000485373737116327</v>
      </c>
      <c r="P128" t="n">
        <v>0.00060691574246549</v>
      </c>
      <c r="Q128" t="n">
        <v>0.000670565857254249</v>
      </c>
      <c r="R128" t="n">
        <v>0</v>
      </c>
      <c r="S128" t="n">
        <v>0.000465951472281669</v>
      </c>
      <c r="T128" t="n">
        <v>0</v>
      </c>
      <c r="U128" t="n">
        <v>0.00088643983349015</v>
      </c>
      <c r="V128" t="n">
        <v>0.000411903804845712</v>
      </c>
      <c r="W128" t="n">
        <v>0.000604525981445847</v>
      </c>
      <c r="X128" t="n">
        <v>0.00268380398851699</v>
      </c>
      <c r="Y128" t="n">
        <v>0.000373457171372639</v>
      </c>
      <c r="Z128" t="n">
        <v>0.000608564225324036</v>
      </c>
      <c r="AA128" t="n">
        <v>0</v>
      </c>
      <c r="AB128" t="n">
        <v>0.00169521552483846</v>
      </c>
      <c r="AC128" t="n">
        <v>0.00150702249826133</v>
      </c>
      <c r="AD128" t="n">
        <v>0.00172037147870855</v>
      </c>
      <c r="AE128" t="n">
        <v>0.000883940276243704</v>
      </c>
      <c r="AF128" t="n">
        <v>0.00104173318562463</v>
      </c>
      <c r="AG128" t="n">
        <v>0.00138165682639472</v>
      </c>
      <c r="AH128" t="n">
        <v>0.00045149926672166</v>
      </c>
      <c r="AI128" t="n">
        <v>0.000698810475615563</v>
      </c>
      <c r="AJ128" t="n">
        <v>0.00323535628117642</v>
      </c>
      <c r="AK128" t="n">
        <v>0.000443127173164065</v>
      </c>
      <c r="AL128" t="n">
        <v>0.000300287585746414</v>
      </c>
      <c r="AM128" t="n">
        <v>0.000325481223240597</v>
      </c>
      <c r="AN128" t="n">
        <v>0.000420918793141667</v>
      </c>
      <c r="AO128" t="n">
        <v>0.0000785904039718371</v>
      </c>
      <c r="AP128" t="n">
        <v>0.0000495391455844251</v>
      </c>
      <c r="AQ128" t="n">
        <v>0.0000117572949263994</v>
      </c>
      <c r="AR128" t="n">
        <v>0.000343135246745731</v>
      </c>
      <c r="AS128" t="n">
        <v>0.000507814766246715</v>
      </c>
      <c r="AT128" t="n">
        <v>0.000283261303122005</v>
      </c>
      <c r="AU128" t="n">
        <v>0.000546842899918135</v>
      </c>
      <c r="AV128" t="n">
        <v>0.000231586421203024</v>
      </c>
      <c r="AW128" t="n">
        <v>0.00041759881511864</v>
      </c>
      <c r="AX128" t="n">
        <v>0.000515605479340749</v>
      </c>
      <c r="AY128" t="n">
        <v>0.000659564717943294</v>
      </c>
      <c r="AZ128" t="n">
        <v>0.000973651771897994</v>
      </c>
      <c r="BA128" t="n">
        <v>0.000974275422606746</v>
      </c>
      <c r="BB128" t="n">
        <v>0.000324691017518007</v>
      </c>
      <c r="BC128" t="n">
        <v>0</v>
      </c>
      <c r="BD128" t="n">
        <v>0.000949570302699629</v>
      </c>
      <c r="BE128" t="n">
        <v>0.000999196309695809</v>
      </c>
      <c r="BF128" t="n">
        <v>0.000459748111761925</v>
      </c>
      <c r="BG128" t="n">
        <v>0.000374607935851451</v>
      </c>
      <c r="BH128" t="n">
        <v>0.000547317505394844</v>
      </c>
      <c r="BI128" t="n">
        <v>0.0004435460085355</v>
      </c>
      <c r="BJ128" t="n">
        <v>0.00094827731336869</v>
      </c>
      <c r="BK128" t="n">
        <v>0.000822150459571692</v>
      </c>
      <c r="BL128" t="n">
        <v>0.000750440619284636</v>
      </c>
      <c r="BM128" t="n">
        <v>0.000485373737116327</v>
      </c>
      <c r="BN128" t="n">
        <v>0.00060691574246549</v>
      </c>
      <c r="BO128" t="n">
        <v>0.000670565857254249</v>
      </c>
      <c r="BP128" t="n">
        <v>0</v>
      </c>
      <c r="BQ128" t="n">
        <v>0.000465951472281669</v>
      </c>
      <c r="BR128" t="n">
        <v>0.000691727143944984</v>
      </c>
      <c r="BS128" t="n">
        <v>0.00088643983349015</v>
      </c>
      <c r="BT128" t="n">
        <v>0.000411903804845713</v>
      </c>
      <c r="BU128" t="n">
        <v>0.000604525981445847</v>
      </c>
      <c r="BV128" t="n">
        <v>0.00268380398851699</v>
      </c>
      <c r="BW128" t="n">
        <v>0.000373457171372639</v>
      </c>
      <c r="BX128" t="n">
        <v>0.000608564225324036</v>
      </c>
      <c r="BY128" t="n">
        <v>0</v>
      </c>
      <c r="BZ128" t="n">
        <v>0.00169521552483846</v>
      </c>
      <c r="CA128" t="n">
        <v>0.00150702249826133</v>
      </c>
      <c r="CB128" t="n">
        <v>0.00172037147870855</v>
      </c>
      <c r="CC128" t="n">
        <v>0.000883940276243704</v>
      </c>
      <c r="CD128" t="n">
        <v>0.00104173318562463</v>
      </c>
      <c r="CE128" t="n">
        <v>0.00138165682639472</v>
      </c>
      <c r="CF128" t="n">
        <v>0.00045149926672166</v>
      </c>
      <c r="CG128" t="n">
        <v>0.000698810475615563</v>
      </c>
      <c r="CH128" t="n">
        <v>0.00323535628117642</v>
      </c>
      <c r="CI128" t="n">
        <v>0.000443127173164065</v>
      </c>
      <c r="CJ128" t="n">
        <v>0.000300287585746414</v>
      </c>
      <c r="CK128" t="n">
        <v>0.000325481223240597</v>
      </c>
      <c r="CL128" t="n">
        <v>0.000420918793141667</v>
      </c>
      <c r="CM128" t="n">
        <v>0.0000785904039718371</v>
      </c>
      <c r="CN128" t="n">
        <v>0.0000495391455844251</v>
      </c>
      <c r="CO128" t="n">
        <v>0.0000117572949263994</v>
      </c>
      <c r="CP128" t="n">
        <v>0.000343135246745731</v>
      </c>
      <c r="CQ128" t="n">
        <v>0.000507814766246715</v>
      </c>
      <c r="CR128" t="n">
        <v>0</v>
      </c>
      <c r="CS128" t="n">
        <v>0.000546842899918135</v>
      </c>
      <c r="CT128" t="n">
        <v>0.000231586421203024</v>
      </c>
      <c r="CU128" t="n">
        <v>0.00041759881511864</v>
      </c>
      <c r="CV128" t="n">
        <v>0.000515605479340749</v>
      </c>
      <c r="CW128" t="n">
        <v>0.000659564717943294</v>
      </c>
      <c r="CX128" t="n">
        <v>0.000973651771897994</v>
      </c>
      <c r="CY128" t="n">
        <v>0.000974275422606746</v>
      </c>
      <c r="CZ128" t="n">
        <v>0</v>
      </c>
      <c r="DA128" t="n">
        <v>0</v>
      </c>
      <c r="DB128" t="n">
        <v>0.00094957030269963</v>
      </c>
      <c r="DC128" t="n">
        <v>0.000999196309695809</v>
      </c>
      <c r="DD128" t="n">
        <v>0.000459748111761925</v>
      </c>
      <c r="DE128" t="n">
        <v>0.000374607935851451</v>
      </c>
      <c r="DF128" t="n">
        <v>0</v>
      </c>
      <c r="DG128" t="n">
        <v>0.0004435460085355</v>
      </c>
      <c r="DH128" t="n">
        <v>0</v>
      </c>
      <c r="DI128" t="n">
        <v>0</v>
      </c>
      <c r="DJ128" t="n">
        <v>0.000750440619284636</v>
      </c>
      <c r="DK128" t="n">
        <v>0</v>
      </c>
      <c r="DL128" t="n">
        <v>0.000606915742465491</v>
      </c>
      <c r="DM128" t="n">
        <v>0</v>
      </c>
      <c r="DN128" t="n">
        <v>0</v>
      </c>
      <c r="DO128" t="n">
        <v>0</v>
      </c>
      <c r="DP128" t="n">
        <v>0</v>
      </c>
      <c r="DQ128" t="n">
        <v>0.00088643983349015</v>
      </c>
      <c r="DR128" t="n">
        <v>0</v>
      </c>
      <c r="DS128" t="n">
        <v>0.000604525981445847</v>
      </c>
      <c r="DT128" t="n">
        <v>0.00268380398851699</v>
      </c>
      <c r="DU128" t="n">
        <v>0.000373457171372639</v>
      </c>
      <c r="DV128" t="n">
        <v>0</v>
      </c>
      <c r="DW128" t="n">
        <v>0</v>
      </c>
      <c r="DX128" t="n">
        <v>1.00169521552484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0.000451499266721659</v>
      </c>
      <c r="EE128" t="n">
        <v>0.000698810475615563</v>
      </c>
      <c r="EF128" t="n">
        <v>0.00323535628117642</v>
      </c>
      <c r="EG128" t="n">
        <v>0.000443127173164066</v>
      </c>
      <c r="EH128" t="n">
        <v>0.000300287585746414</v>
      </c>
      <c r="EI128" t="n">
        <v>0.000325481223240597</v>
      </c>
      <c r="EJ128" t="n">
        <v>0.000420918793141667</v>
      </c>
      <c r="EK128" t="n">
        <v>0.0000785904039718371</v>
      </c>
      <c r="EL128" t="n">
        <v>0.0000495391455844251</v>
      </c>
      <c r="EM128" t="n">
        <v>0.0000117572949263994</v>
      </c>
      <c r="EN128" t="n">
        <v>0</v>
      </c>
      <c r="EO128" t="n">
        <v>0.000507814766246716</v>
      </c>
      <c r="EP128" t="n">
        <v>0</v>
      </c>
      <c r="EQ128" t="n">
        <v>0</v>
      </c>
      <c r="ER128" t="n">
        <v>0.000231586421203024</v>
      </c>
      <c r="ES128" t="n">
        <v>0.00041759881511864</v>
      </c>
      <c r="ET128" t="n">
        <v>0.000515605479340749</v>
      </c>
      <c r="EU128" t="n">
        <v>0.000659564717943293</v>
      </c>
      <c r="EV128" t="n">
        <v>0.000973651771897995</v>
      </c>
      <c r="EW128" t="n">
        <v>0.000974275422606744</v>
      </c>
      <c r="EX128" t="n">
        <v>0.000324691017518007</v>
      </c>
      <c r="EY128" t="n">
        <v>0.000576475363386478</v>
      </c>
      <c r="EZ128" t="n">
        <v>0.00094957030269963</v>
      </c>
      <c r="FA128" t="n">
        <v>0.000999196309695808</v>
      </c>
      <c r="FB128" t="n">
        <v>0.000459748111761925</v>
      </c>
      <c r="FC128" t="n">
        <v>0.000374607935851451</v>
      </c>
      <c r="FD128" t="n">
        <v>0.000547317505394845</v>
      </c>
      <c r="FE128" t="n">
        <v>0.0004435460085355</v>
      </c>
      <c r="FF128" t="n">
        <v>0</v>
      </c>
      <c r="FG128" t="n">
        <v>0</v>
      </c>
      <c r="FH128" t="n">
        <v>0.000750440619284638</v>
      </c>
      <c r="FI128" t="n">
        <v>0.000485373737116327</v>
      </c>
      <c r="FJ128" t="n">
        <v>0</v>
      </c>
      <c r="FK128" t="n">
        <v>0.00067056585725425</v>
      </c>
      <c r="FL128" t="n">
        <v>0</v>
      </c>
      <c r="FM128" t="n">
        <v>0.000465951472281669</v>
      </c>
      <c r="FN128" t="n">
        <v>0</v>
      </c>
      <c r="FO128" t="n">
        <v>0.00088643983349015</v>
      </c>
      <c r="FP128" t="n">
        <v>0</v>
      </c>
      <c r="FQ128" t="n">
        <v>0.000604525981445848</v>
      </c>
      <c r="FR128" t="n">
        <v>0.00268380398851699</v>
      </c>
      <c r="FS128" t="n">
        <v>0.000373457171372639</v>
      </c>
      <c r="FT128" t="n">
        <v>0.000608564225324036</v>
      </c>
      <c r="FU128" t="n">
        <v>0</v>
      </c>
      <c r="FV128" t="n">
        <v>0.00169521552483846</v>
      </c>
      <c r="FW128" t="n">
        <v>0.00150702249826133</v>
      </c>
      <c r="FX128" t="n">
        <v>0</v>
      </c>
      <c r="FY128" t="n">
        <v>0</v>
      </c>
      <c r="FZ128" t="n">
        <v>0</v>
      </c>
      <c r="GA128" t="n">
        <v>0.00138165682639472</v>
      </c>
      <c r="GB128" t="n">
        <v>0.00045149926672166</v>
      </c>
      <c r="GC128" t="n">
        <v>0.000698810475615563</v>
      </c>
      <c r="GD128" t="n">
        <v>0.00323535628117642</v>
      </c>
      <c r="GE128" t="n">
        <v>0.000443127173164065</v>
      </c>
      <c r="GF128" t="n">
        <v>0.000300287585746414</v>
      </c>
      <c r="GG128" t="n">
        <v>0.000325481223240597</v>
      </c>
      <c r="GH128" t="n">
        <v>0.000420918793141667</v>
      </c>
      <c r="GI128" t="n">
        <v>0.0000785904039718371</v>
      </c>
      <c r="GJ128" t="n">
        <v>0.0000495391455844251</v>
      </c>
      <c r="GK128" t="n">
        <v>0</v>
      </c>
      <c r="GL128" t="n">
        <v>0.000343135246745732</v>
      </c>
      <c r="GM128" t="n">
        <v>0.000507814766246715</v>
      </c>
      <c r="GN128" t="n">
        <v>0</v>
      </c>
      <c r="GO128" t="n">
        <v>0.000546842899918134</v>
      </c>
      <c r="GP128" t="n">
        <v>0.000231586421203024</v>
      </c>
      <c r="GQ128" t="n">
        <v>0.00041759881511864</v>
      </c>
      <c r="GR128" t="n">
        <v>0.000515605479340749</v>
      </c>
      <c r="GS128" t="n">
        <v>0.000659564717943294</v>
      </c>
      <c r="GT128" t="n">
        <v>0.000973651771897995</v>
      </c>
      <c r="GU128" t="n">
        <v>0.000974275422606744</v>
      </c>
      <c r="GV128" t="n">
        <v>0</v>
      </c>
      <c r="GW128" t="n">
        <v>0.000576475363386477</v>
      </c>
      <c r="GX128" t="n">
        <v>0</v>
      </c>
      <c r="GY128" t="n">
        <v>0.000999196309695808</v>
      </c>
      <c r="GZ128" t="n">
        <v>0.000459748111761925</v>
      </c>
      <c r="HA128" t="n">
        <v>0.000374607935851451</v>
      </c>
      <c r="HB128" t="n">
        <v>0.000547317505394844</v>
      </c>
      <c r="HC128" t="n">
        <v>0.0004435460085355</v>
      </c>
      <c r="HD128" t="n">
        <v>0.00094827731336869</v>
      </c>
      <c r="HE128" t="n">
        <v>0.000822150459571693</v>
      </c>
      <c r="HF128" t="n">
        <v>0.000750440619284637</v>
      </c>
      <c r="HG128" t="n">
        <v>0.000485373737116327</v>
      </c>
      <c r="HH128" t="n">
        <v>0.00060691574246549</v>
      </c>
      <c r="HI128" t="n">
        <v>0.00067056585725425</v>
      </c>
      <c r="HJ128" t="n">
        <v>0</v>
      </c>
      <c r="HK128" t="n">
        <v>0.000465951472281669</v>
      </c>
      <c r="HL128" t="n">
        <v>0.000691727143944984</v>
      </c>
      <c r="HM128" t="n">
        <v>0.00088643983349015</v>
      </c>
      <c r="HN128" t="n">
        <v>0.000411903804845713</v>
      </c>
      <c r="HO128" t="n">
        <v>0.000604525981445847</v>
      </c>
      <c r="HP128" t="n">
        <v>0.00268380398851699</v>
      </c>
      <c r="HQ128" t="n">
        <v>0.000373457171372639</v>
      </c>
      <c r="HR128" t="n">
        <v>0.000608564225324036</v>
      </c>
      <c r="HS128" t="n">
        <v>0.000551807497587782</v>
      </c>
      <c r="HT128" t="n">
        <v>0.00169521552483846</v>
      </c>
      <c r="HU128" t="n">
        <v>0.00150702249826133</v>
      </c>
      <c r="HV128" t="n">
        <v>0.00172037147870855</v>
      </c>
      <c r="HW128" t="n">
        <v>0.000883940276243704</v>
      </c>
      <c r="HX128" t="n">
        <v>0.00104173318562463</v>
      </c>
      <c r="HY128" t="n">
        <v>0.00138165682639472</v>
      </c>
      <c r="HZ128" t="n">
        <v>0.00045149926672166</v>
      </c>
      <c r="IA128" t="n">
        <v>0.000698810475615563</v>
      </c>
      <c r="IB128" t="n">
        <v>0.00323535628117642</v>
      </c>
      <c r="IC128" t="n">
        <v>0.000443127173164065</v>
      </c>
      <c r="ID128" t="n">
        <v>0.000300287585746414</v>
      </c>
      <c r="IE128" t="n">
        <v>0.000325481223240597</v>
      </c>
      <c r="IF128" t="n">
        <v>0.000420918793141667</v>
      </c>
      <c r="IG128" t="n">
        <v>0.0000785904039718371</v>
      </c>
      <c r="IH128" t="n">
        <v>0.0000495391455844251</v>
      </c>
      <c r="II128" t="n">
        <v>0.0000117572949263994</v>
      </c>
      <c r="IJ128" t="n">
        <v>0.000343135246745732</v>
      </c>
      <c r="IK128" t="n">
        <v>0.000507814766246715</v>
      </c>
      <c r="IL128" t="n">
        <v>0.000283261303122005</v>
      </c>
      <c r="IM128" t="n">
        <v>0.000546842899918134</v>
      </c>
      <c r="IN128" t="n">
        <v>0.000231586421203024</v>
      </c>
      <c r="IO128" t="n">
        <v>0.00041759881511864</v>
      </c>
      <c r="IP128" t="n">
        <v>0.000515605479340748</v>
      </c>
      <c r="IQ128" t="n">
        <v>0.000659564717943293</v>
      </c>
      <c r="IR128" t="n">
        <v>0.000973651771897995</v>
      </c>
      <c r="IS128" t="n">
        <v>0.000974275422606744</v>
      </c>
      <c r="IT128" t="n">
        <v>0</v>
      </c>
      <c r="IU128" t="n">
        <v>0</v>
      </c>
      <c r="IV128" t="n">
        <v>0.00094957030269963</v>
      </c>
      <c r="IW128" t="n">
        <v>0.000999196309695808</v>
      </c>
      <c r="IX128" t="n">
        <v>0.000459748111761925</v>
      </c>
      <c r="IY128" t="n">
        <v>0.000374607935851451</v>
      </c>
      <c r="IZ128" t="n">
        <v>0.000547317505394844</v>
      </c>
      <c r="JA128" t="n">
        <v>0.0004435460085355</v>
      </c>
      <c r="JB128" t="n">
        <v>0.000948277313368689</v>
      </c>
      <c r="JC128" t="n">
        <v>0</v>
      </c>
      <c r="JD128" t="n">
        <v>0.000750440619284637</v>
      </c>
      <c r="JE128" t="n">
        <v>0.000485373737116327</v>
      </c>
      <c r="JF128" t="n">
        <v>0.000606915742465491</v>
      </c>
      <c r="JG128" t="n">
        <v>0</v>
      </c>
      <c r="JH128" t="n">
        <v>0</v>
      </c>
      <c r="JI128" t="n">
        <v>0.000465951472281669</v>
      </c>
      <c r="JJ128" t="n">
        <v>0.000691727143944983</v>
      </c>
      <c r="JK128" t="n">
        <v>0.00088643983349015</v>
      </c>
      <c r="JL128" t="n">
        <v>0</v>
      </c>
      <c r="JM128" t="n">
        <v>0.000604525981445847</v>
      </c>
      <c r="JN128" t="n">
        <v>0.00268380398851699</v>
      </c>
      <c r="JO128" t="n">
        <v>0.000373457171372638</v>
      </c>
      <c r="JP128" t="n">
        <v>0.000608564225324036</v>
      </c>
      <c r="JQ128" t="n">
        <v>0.000551807497587782</v>
      </c>
      <c r="JR128" t="n">
        <v>0.00169521552483846</v>
      </c>
      <c r="JS128" t="n">
        <v>0.00150702249826133</v>
      </c>
      <c r="JT128" t="n">
        <v>0.00172037147870855</v>
      </c>
      <c r="JU128" t="n">
        <v>0</v>
      </c>
      <c r="JV128" t="n">
        <v>0</v>
      </c>
      <c r="JW128" t="n">
        <v>0.00138165682639472</v>
      </c>
      <c r="JX128" t="n">
        <v>0.000451499266721659</v>
      </c>
      <c r="JY128" t="n">
        <v>0.000698810475615563</v>
      </c>
      <c r="JZ128" t="n">
        <v>0.00323535628117643</v>
      </c>
      <c r="KA128" t="n">
        <v>0.000443127173164065</v>
      </c>
      <c r="KB128" t="n">
        <v>0.000300287585746414</v>
      </c>
      <c r="KC128" t="n">
        <v>0.000325481223240597</v>
      </c>
      <c r="KD128" t="n">
        <v>0.000420918793141667</v>
      </c>
      <c r="KE128" t="n">
        <v>0.0000785904039718371</v>
      </c>
      <c r="KF128" t="n">
        <v>0.0000495391455844251</v>
      </c>
      <c r="KG128" t="n">
        <v>0</v>
      </c>
      <c r="KH128" t="n">
        <v>0.000343135246745732</v>
      </c>
      <c r="KI128" t="n">
        <v>0.000507814766246715</v>
      </c>
      <c r="KJ128" t="n">
        <v>0.000283261303122005</v>
      </c>
      <c r="KK128" t="n">
        <v>0.000546842899918135</v>
      </c>
      <c r="KL128" t="n">
        <v>0.000231586421203024</v>
      </c>
      <c r="KM128" t="n">
        <v>0.00041759881511864</v>
      </c>
      <c r="KN128" t="n">
        <v>0.000515605479340749</v>
      </c>
      <c r="KO128" t="n">
        <v>0.000659564717943294</v>
      </c>
      <c r="KP128" t="n">
        <v>0.000973651771897995</v>
      </c>
      <c r="KQ128" t="n">
        <v>0</v>
      </c>
      <c r="KR128" t="n">
        <v>0</v>
      </c>
      <c r="KS128" t="n">
        <v>0.000576475363386476</v>
      </c>
      <c r="KT128" t="n">
        <v>0.000949570302699629</v>
      </c>
      <c r="KU128" t="n">
        <v>0.000999196309695807</v>
      </c>
      <c r="KV128" t="n">
        <v>0.000459748111761925</v>
      </c>
      <c r="KW128" t="n">
        <v>0.000374607935851451</v>
      </c>
      <c r="KX128" t="n">
        <v>0.000547317505394845</v>
      </c>
      <c r="KY128" t="n">
        <v>0.0004435460085355</v>
      </c>
      <c r="KZ128" t="n">
        <v>0.000948277313368691</v>
      </c>
      <c r="LA128" t="n">
        <v>0.000822150459571693</v>
      </c>
      <c r="LB128" t="n">
        <v>0.000750440619284636</v>
      </c>
      <c r="LC128" t="n">
        <v>0.000485373737116327</v>
      </c>
      <c r="LD128" t="n">
        <v>0.000606915742465491</v>
      </c>
      <c r="LE128" t="n">
        <v>0.000670565857254251</v>
      </c>
      <c r="LF128" t="n">
        <v>0.00079005421604059</v>
      </c>
      <c r="LG128" t="n">
        <v>0.000465951472281669</v>
      </c>
      <c r="LH128" t="n">
        <v>0.000691727143944984</v>
      </c>
      <c r="LI128" t="n">
        <v>0.000886439833490149</v>
      </c>
      <c r="LJ128" t="n">
        <v>0.000411903804845713</v>
      </c>
      <c r="LK128" t="n">
        <v>0.000604525981445846</v>
      </c>
      <c r="LL128" t="n">
        <v>0.00268380398851699</v>
      </c>
      <c r="LM128" t="n">
        <v>0.000373457171372639</v>
      </c>
      <c r="LN128" t="n">
        <v>0.000608564225324037</v>
      </c>
      <c r="LO128" t="n">
        <v>0.000551807497587782</v>
      </c>
      <c r="LP128" t="n">
        <v>0.00169521552483846</v>
      </c>
      <c r="LQ128" t="n">
        <v>0.00150702249826133</v>
      </c>
      <c r="LR128" t="n">
        <v>0.00172037147870855</v>
      </c>
      <c r="LS128" t="n">
        <v>0.000883940276243704</v>
      </c>
      <c r="LT128" t="n">
        <v>0.00104173318562463</v>
      </c>
      <c r="LU128" t="n">
        <v>0.00138165682639472</v>
      </c>
      <c r="LV128" t="n">
        <v>0.00045149926672166</v>
      </c>
      <c r="LW128" t="n">
        <v>0.000698810475615563</v>
      </c>
      <c r="LX128" t="n">
        <v>0.00323535628117642</v>
      </c>
      <c r="LY128" t="n">
        <v>0.000443127173164065</v>
      </c>
      <c r="LZ128" t="n">
        <v>0.000300287585746414</v>
      </c>
      <c r="MA128" t="n">
        <v>0.000325481223240597</v>
      </c>
      <c r="MB128" t="n">
        <v>0.000420918793141667</v>
      </c>
      <c r="MC128" t="n">
        <v>0.0000785904039718371</v>
      </c>
      <c r="MD128" t="n">
        <v>0.0000495391455844252</v>
      </c>
      <c r="ME128" t="n">
        <v>0.0000117572949263994</v>
      </c>
      <c r="MF128" t="n">
        <v>0.000343135246745732</v>
      </c>
      <c r="MG128" t="n">
        <v>0.000507814766246715</v>
      </c>
      <c r="MH128" t="n">
        <v>0.000283261303122005</v>
      </c>
      <c r="MI128" t="n">
        <v>0.000546842899918136</v>
      </c>
      <c r="MJ128" t="n">
        <v>0.000231586421203024</v>
      </c>
      <c r="MK128" t="n">
        <v>0.000417598815118639</v>
      </c>
      <c r="ML128" t="n">
        <v>0.000515605479340749</v>
      </c>
      <c r="MM128" t="n">
        <v>0.000659564717943294</v>
      </c>
      <c r="MN128" t="n">
        <v>0.000973651771897994</v>
      </c>
      <c r="MO128" t="n">
        <v>0.000974275422606745</v>
      </c>
      <c r="MP128" t="n">
        <v>0</v>
      </c>
      <c r="MQ128" t="n">
        <v>0.000576475363386477</v>
      </c>
      <c r="MR128" t="n">
        <v>0.000949570302699629</v>
      </c>
      <c r="MS128" t="n">
        <v>0.000999196309695809</v>
      </c>
      <c r="MT128" t="n">
        <v>0.000459748111761925</v>
      </c>
      <c r="MU128" t="n">
        <v>0.000374607935851451</v>
      </c>
      <c r="MV128" t="n">
        <v>0.000547317505394845</v>
      </c>
      <c r="MW128" t="n">
        <v>0.0004435460085355</v>
      </c>
      <c r="MX128" t="n">
        <v>0</v>
      </c>
      <c r="MY128" t="n">
        <v>0</v>
      </c>
      <c r="MZ128" t="n">
        <v>0.000750440619284637</v>
      </c>
      <c r="NA128" t="n">
        <v>0</v>
      </c>
      <c r="NB128" t="n">
        <v>0.00060691574246549</v>
      </c>
      <c r="NC128" t="n">
        <v>0.000670565857254249</v>
      </c>
      <c r="ND128" t="n">
        <v>0</v>
      </c>
      <c r="NE128" t="n">
        <v>0.000465951472281669</v>
      </c>
      <c r="NF128" t="n">
        <v>0.000691727143944984</v>
      </c>
      <c r="NG128" t="n">
        <v>0.000886439833490149</v>
      </c>
      <c r="NH128" t="n">
        <v>0</v>
      </c>
      <c r="NI128" t="n">
        <v>0.000604525981445847</v>
      </c>
      <c r="NJ128" t="n">
        <v>0.00268380398851699</v>
      </c>
      <c r="NK128" t="n">
        <v>0.000373457171372639</v>
      </c>
      <c r="NL128" t="n">
        <v>0.000608564225324036</v>
      </c>
      <c r="NM128" t="n">
        <v>0.000551807497587782</v>
      </c>
      <c r="NN128" t="n">
        <v>0.00169521552483846</v>
      </c>
      <c r="NO128" t="n">
        <v>0.00150702249826133</v>
      </c>
      <c r="NP128" t="n">
        <v>0.00172037147870855</v>
      </c>
      <c r="NQ128" t="n">
        <v>0</v>
      </c>
      <c r="NR128" t="n">
        <v>0.00104173318562463</v>
      </c>
      <c r="NS128" t="n">
        <v>0.00138165682639472</v>
      </c>
      <c r="NT128" t="n">
        <v>0.00045149926672166</v>
      </c>
      <c r="NU128" t="n">
        <v>0.000698810475615563</v>
      </c>
      <c r="NV128" t="n">
        <v>0.00323535628117642</v>
      </c>
      <c r="NW128" t="n">
        <v>0.000443127173164065</v>
      </c>
      <c r="NX128" t="n">
        <v>0.000300287585746414</v>
      </c>
      <c r="NY128" t="n">
        <v>0.000325481223240597</v>
      </c>
      <c r="NZ128" t="n">
        <v>0.000420918793141667</v>
      </c>
      <c r="OA128" t="n">
        <v>0.0000785904039718371</v>
      </c>
      <c r="OB128" t="n">
        <v>0.0000495391455844251</v>
      </c>
      <c r="OC128" t="n">
        <v>0.0000117572949263994</v>
      </c>
      <c r="OD128" t="n">
        <v>0.000343135246745731</v>
      </c>
      <c r="OE128" t="n">
        <v>0.000507814766246715</v>
      </c>
      <c r="OF128" t="n">
        <v>0.000283261303122005</v>
      </c>
      <c r="OG128" t="n">
        <v>0.000546842899918136</v>
      </c>
      <c r="OH128" t="n">
        <v>0.000231586421203025</v>
      </c>
      <c r="OI128" t="n">
        <v>0.00041759881511864</v>
      </c>
      <c r="OJ128" t="n">
        <v>0.000515605479340749</v>
      </c>
      <c r="OK128" t="n">
        <v>0.000659564717943293</v>
      </c>
      <c r="OL128" t="n">
        <v>0.000973651771897994</v>
      </c>
      <c r="OM128" t="n">
        <v>0.000974275422606745</v>
      </c>
      <c r="ON128" t="n">
        <v>0.000324691017518007</v>
      </c>
      <c r="OO128" t="n">
        <v>0</v>
      </c>
      <c r="OP128" t="n">
        <v>0.00094957030269963</v>
      </c>
      <c r="OQ128" t="n">
        <v>0.00099919630969581</v>
      </c>
      <c r="OR128" t="n">
        <v>0.000459748111761925</v>
      </c>
      <c r="OS128" t="n">
        <v>0.000374607935851451</v>
      </c>
      <c r="OT128" t="n">
        <v>0.000547317505394844</v>
      </c>
      <c r="OU128" t="n">
        <v>0.0004435460085355</v>
      </c>
      <c r="OV128" t="n">
        <v>0</v>
      </c>
      <c r="OW128" t="n">
        <v>0</v>
      </c>
      <c r="OX128" t="n">
        <v>0.000750440619284638</v>
      </c>
      <c r="OY128" t="n">
        <v>0.000485373737116327</v>
      </c>
      <c r="OZ128" t="n">
        <v>0.00060691574246549</v>
      </c>
      <c r="PA128" t="n">
        <v>0.000670565857254249</v>
      </c>
      <c r="PB128" t="n">
        <v>0</v>
      </c>
      <c r="PC128" t="n">
        <v>0.000465951472281669</v>
      </c>
      <c r="PD128" t="n">
        <v>0</v>
      </c>
      <c r="PE128" t="n">
        <v>0</v>
      </c>
      <c r="PF128" t="n">
        <v>0</v>
      </c>
      <c r="PG128" t="n">
        <v>0.000604525981445846</v>
      </c>
      <c r="PH128" t="n">
        <v>0.00268380398851699</v>
      </c>
      <c r="PI128" t="n">
        <v>0.000373457171372639</v>
      </c>
      <c r="PJ128" t="n">
        <v>0</v>
      </c>
      <c r="PK128" t="n">
        <v>0.000551807497587782</v>
      </c>
      <c r="PL128" t="n">
        <v>0.00169521552483845</v>
      </c>
      <c r="PM128" t="n">
        <v>0</v>
      </c>
      <c r="PN128" t="n">
        <v>0</v>
      </c>
      <c r="PO128" t="n">
        <v>0</v>
      </c>
      <c r="PP128" t="n">
        <v>0</v>
      </c>
      <c r="PQ128" t="n">
        <v>0.00138165682639472</v>
      </c>
      <c r="PR128" t="n">
        <v>0.00045149926672166</v>
      </c>
      <c r="PS128" t="n">
        <v>0.000698810475615564</v>
      </c>
      <c r="PT128" t="n">
        <v>0.00323535628117642</v>
      </c>
      <c r="PU128" t="n">
        <v>0.000443127173164065</v>
      </c>
      <c r="PV128" t="n">
        <v>0.000300287585746414</v>
      </c>
      <c r="PW128" t="n">
        <v>0.000325481223240597</v>
      </c>
      <c r="PX128" t="n">
        <v>0.000420918793141667</v>
      </c>
      <c r="PY128" t="n">
        <v>0.0000785904039718372</v>
      </c>
      <c r="PZ128" t="n">
        <v>0.0000495391455844251</v>
      </c>
      <c r="QA128" t="n">
        <v>0.0000117572949263994</v>
      </c>
      <c r="QB128" t="n">
        <v>0.000343135246745731</v>
      </c>
      <c r="QC128" t="n">
        <v>0.000507814766246715</v>
      </c>
      <c r="QD128" t="n">
        <v>0</v>
      </c>
      <c r="QE128" t="n">
        <v>0.000546842899918136</v>
      </c>
      <c r="QF128" t="n">
        <v>0.000231586421203024</v>
      </c>
      <c r="QG128" t="n">
        <v>0.00041759881511864</v>
      </c>
      <c r="QH128" t="n">
        <v>0.00051560547934075</v>
      </c>
      <c r="QI128" t="n">
        <v>0.000659564717943294</v>
      </c>
    </row>
    <row r="129">
      <c r="A129" t="s">
        <v>128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1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</row>
    <row r="130">
      <c r="A130" t="s">
        <v>129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1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</row>
    <row r="131">
      <c r="A131" t="s">
        <v>130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1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</row>
    <row r="132">
      <c r="A132" t="s">
        <v>131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1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</row>
    <row r="133">
      <c r="A133" t="s">
        <v>132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1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</row>
    <row r="134">
      <c r="A134" t="s">
        <v>133</v>
      </c>
      <c r="B134" t="n">
        <v>0.000215226013677835</v>
      </c>
      <c r="C134" t="n">
        <v>0.000217337345568471</v>
      </c>
      <c r="D134" t="n">
        <v>0.0000785340737623167</v>
      </c>
      <c r="E134" t="n">
        <v>0</v>
      </c>
      <c r="F134" t="n">
        <v>0</v>
      </c>
      <c r="G134" t="n">
        <v>0.000182445762811845</v>
      </c>
      <c r="H134" t="n">
        <v>0.000174705255466058</v>
      </c>
      <c r="I134" t="n">
        <v>0.000126605196022412</v>
      </c>
      <c r="J134" t="n">
        <v>0.00029964388193647</v>
      </c>
      <c r="K134" t="n">
        <v>0.000209856215991732</v>
      </c>
      <c r="L134" t="n">
        <v>0.000174411676921108</v>
      </c>
      <c r="M134" t="n">
        <v>0.000194202486694663</v>
      </c>
      <c r="N134" t="n">
        <v>0.000174399889129668</v>
      </c>
      <c r="O134" t="n">
        <v>0.000266118830438164</v>
      </c>
      <c r="P134" t="n">
        <v>0.000153628609400138</v>
      </c>
      <c r="Q134" t="n">
        <v>0.000176191799622771</v>
      </c>
      <c r="R134" t="n">
        <v>0</v>
      </c>
      <c r="S134" t="n">
        <v>0.000420414461573579</v>
      </c>
      <c r="T134" t="n">
        <v>0</v>
      </c>
      <c r="U134" t="n">
        <v>0.000322883505586279</v>
      </c>
      <c r="V134" t="n">
        <v>0.000458815912569812</v>
      </c>
      <c r="W134" t="n">
        <v>0.000223225374457042</v>
      </c>
      <c r="X134" t="n">
        <v>0.000200252977997867</v>
      </c>
      <c r="Y134" t="n">
        <v>0.000145431967426312</v>
      </c>
      <c r="Z134" t="n">
        <v>0.000480647329853644</v>
      </c>
      <c r="AA134" t="n">
        <v>0</v>
      </c>
      <c r="AB134" t="n">
        <v>0.000297207592508899</v>
      </c>
      <c r="AC134" t="n">
        <v>0.000220187500748729</v>
      </c>
      <c r="AD134" t="n">
        <v>0.000294125388386866</v>
      </c>
      <c r="AE134" t="n">
        <v>0.000188380606296804</v>
      </c>
      <c r="AF134" t="n">
        <v>0.000176310031409902</v>
      </c>
      <c r="AG134" t="n">
        <v>0.000249519531182781</v>
      </c>
      <c r="AH134" t="n">
        <v>0.000317843809703779</v>
      </c>
      <c r="AI134" t="n">
        <v>0.0000991051605865424</v>
      </c>
      <c r="AJ134" t="n">
        <v>0.000156481989012019</v>
      </c>
      <c r="AK134" t="n">
        <v>0.000101179002333846</v>
      </c>
      <c r="AL134" t="n">
        <v>0.000124616903418995</v>
      </c>
      <c r="AM134" t="n">
        <v>0.000102398268327769</v>
      </c>
      <c r="AN134" t="n">
        <v>0.00011255449317939</v>
      </c>
      <c r="AO134" t="n">
        <v>0.0000354088257956276</v>
      </c>
      <c r="AP134" t="n">
        <v>0.0000223198111653727</v>
      </c>
      <c r="AQ134" t="n">
        <v>0.00000529723715411598</v>
      </c>
      <c r="AR134" t="n">
        <v>0.000165437458753121</v>
      </c>
      <c r="AS134" t="n">
        <v>0.000112436592363077</v>
      </c>
      <c r="AT134" t="n">
        <v>0.0000603801879020372</v>
      </c>
      <c r="AU134" t="n">
        <v>0.000165564422899582</v>
      </c>
      <c r="AV134" t="n">
        <v>0.0000524767272141226</v>
      </c>
      <c r="AW134" t="n">
        <v>0.000162521485524466</v>
      </c>
      <c r="AX134" t="n">
        <v>0.000153013813639171</v>
      </c>
      <c r="AY134" t="n">
        <v>0.0000820999238670535</v>
      </c>
      <c r="AZ134" t="n">
        <v>0.000215226013677835</v>
      </c>
      <c r="BA134" t="n">
        <v>0.000217337345568471</v>
      </c>
      <c r="BB134" t="n">
        <v>0.0000785340737623167</v>
      </c>
      <c r="BC134" t="n">
        <v>0</v>
      </c>
      <c r="BD134" t="n">
        <v>0.000384768820995375</v>
      </c>
      <c r="BE134" t="n">
        <v>0.000182445762811845</v>
      </c>
      <c r="BF134" t="n">
        <v>0.000174705255466058</v>
      </c>
      <c r="BG134" t="n">
        <v>0.000126605196022412</v>
      </c>
      <c r="BH134" t="n">
        <v>0.00029964388193647</v>
      </c>
      <c r="BI134" t="n">
        <v>0.000209856215991732</v>
      </c>
      <c r="BJ134" t="n">
        <v>0.000174411676921108</v>
      </c>
      <c r="BK134" t="n">
        <v>0.000194202486694663</v>
      </c>
      <c r="BL134" t="n">
        <v>0.000174399889129668</v>
      </c>
      <c r="BM134" t="n">
        <v>0.000266118830438164</v>
      </c>
      <c r="BN134" t="n">
        <v>0.000153628609400138</v>
      </c>
      <c r="BO134" t="n">
        <v>0.000176191799622771</v>
      </c>
      <c r="BP134" t="n">
        <v>0</v>
      </c>
      <c r="BQ134" t="n">
        <v>0.000420414461573579</v>
      </c>
      <c r="BR134" t="n">
        <v>0.000342696986904226</v>
      </c>
      <c r="BS134" t="n">
        <v>0.000322883505586279</v>
      </c>
      <c r="BT134" t="n">
        <v>0.000458815912569812</v>
      </c>
      <c r="BU134" t="n">
        <v>0.000223225374457042</v>
      </c>
      <c r="BV134" t="n">
        <v>0.000200252977997867</v>
      </c>
      <c r="BW134" t="n">
        <v>0.000145431967426312</v>
      </c>
      <c r="BX134" t="n">
        <v>0.000480647329853644</v>
      </c>
      <c r="BY134" t="n">
        <v>0</v>
      </c>
      <c r="BZ134" t="n">
        <v>0.000297207592508899</v>
      </c>
      <c r="CA134" t="n">
        <v>0.000220187500748729</v>
      </c>
      <c r="CB134" t="n">
        <v>0.000294125388386866</v>
      </c>
      <c r="CC134" t="n">
        <v>0.000188380606296804</v>
      </c>
      <c r="CD134" t="n">
        <v>0.000176310031409902</v>
      </c>
      <c r="CE134" t="n">
        <v>0.00024951953118278</v>
      </c>
      <c r="CF134" t="n">
        <v>0.000317843809703779</v>
      </c>
      <c r="CG134" t="n">
        <v>0.0000991051605865424</v>
      </c>
      <c r="CH134" t="n">
        <v>0.000156481989012019</v>
      </c>
      <c r="CI134" t="n">
        <v>0.000101179002333846</v>
      </c>
      <c r="CJ134" t="n">
        <v>0.000124616903418995</v>
      </c>
      <c r="CK134" t="n">
        <v>0.000102398268327769</v>
      </c>
      <c r="CL134" t="n">
        <v>0.00011255449317939</v>
      </c>
      <c r="CM134" t="n">
        <v>0.0000354088257956276</v>
      </c>
      <c r="CN134" t="n">
        <v>0.0000223198111653727</v>
      </c>
      <c r="CO134" t="n">
        <v>0.00000529723715411598</v>
      </c>
      <c r="CP134" t="n">
        <v>0.000165437458753121</v>
      </c>
      <c r="CQ134" t="n">
        <v>0.000112436592363077</v>
      </c>
      <c r="CR134" t="n">
        <v>0</v>
      </c>
      <c r="CS134" t="n">
        <v>0.000165564422899582</v>
      </c>
      <c r="CT134" t="n">
        <v>0.0000524767272141226</v>
      </c>
      <c r="CU134" t="n">
        <v>0.000162521485524466</v>
      </c>
      <c r="CV134" t="n">
        <v>0.000153013813639171</v>
      </c>
      <c r="CW134" t="n">
        <v>0.0000820999238670535</v>
      </c>
      <c r="CX134" t="n">
        <v>0.000215226013677835</v>
      </c>
      <c r="CY134" t="n">
        <v>0.000217337345568471</v>
      </c>
      <c r="CZ134" t="n">
        <v>0</v>
      </c>
      <c r="DA134" t="n">
        <v>0</v>
      </c>
      <c r="DB134" t="n">
        <v>0.000384768820995375</v>
      </c>
      <c r="DC134" t="n">
        <v>0.000182445762811845</v>
      </c>
      <c r="DD134" t="n">
        <v>0.000174705255466058</v>
      </c>
      <c r="DE134" t="n">
        <v>0.000126605196022412</v>
      </c>
      <c r="DF134" t="n">
        <v>0</v>
      </c>
      <c r="DG134" t="n">
        <v>0.000209856215991732</v>
      </c>
      <c r="DH134" t="n">
        <v>0</v>
      </c>
      <c r="DI134" t="n">
        <v>0</v>
      </c>
      <c r="DJ134" t="n">
        <v>0.000174399889129668</v>
      </c>
      <c r="DK134" t="n">
        <v>0</v>
      </c>
      <c r="DL134" t="n">
        <v>0.000153628609400138</v>
      </c>
      <c r="DM134" t="n">
        <v>0</v>
      </c>
      <c r="DN134" t="n">
        <v>0</v>
      </c>
      <c r="DO134" t="n">
        <v>0</v>
      </c>
      <c r="DP134" t="n">
        <v>0</v>
      </c>
      <c r="DQ134" t="n">
        <v>0.000322883505586279</v>
      </c>
      <c r="DR134" t="n">
        <v>0</v>
      </c>
      <c r="DS134" t="n">
        <v>0.000223225374457042</v>
      </c>
      <c r="DT134" t="n">
        <v>0.000200252977997867</v>
      </c>
      <c r="DU134" t="n">
        <v>0.000145431967426312</v>
      </c>
      <c r="DV134" t="n">
        <v>0</v>
      </c>
      <c r="DW134" t="n">
        <v>0</v>
      </c>
      <c r="DX134" t="n">
        <v>0.000297207592508899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1.0003178438097</v>
      </c>
      <c r="EE134" t="n">
        <v>0.0000991051605865424</v>
      </c>
      <c r="EF134" t="n">
        <v>0.000156481989012019</v>
      </c>
      <c r="EG134" t="n">
        <v>0.000101179002333846</v>
      </c>
      <c r="EH134" t="n">
        <v>0.000124616903418995</v>
      </c>
      <c r="EI134" t="n">
        <v>0.000102398268327769</v>
      </c>
      <c r="EJ134" t="n">
        <v>0.00011255449317939</v>
      </c>
      <c r="EK134" t="n">
        <v>0.0000354088257956276</v>
      </c>
      <c r="EL134" t="n">
        <v>0.0000223198111653727</v>
      </c>
      <c r="EM134" t="n">
        <v>0.00000529723715411599</v>
      </c>
      <c r="EN134" t="n">
        <v>0</v>
      </c>
      <c r="EO134" t="n">
        <v>0.000112436592363077</v>
      </c>
      <c r="EP134" t="n">
        <v>0</v>
      </c>
      <c r="EQ134" t="n">
        <v>0</v>
      </c>
      <c r="ER134" t="n">
        <v>0.0000524767272141226</v>
      </c>
      <c r="ES134" t="n">
        <v>0.000162521485524466</v>
      </c>
      <c r="ET134" t="n">
        <v>0.00015301381363917</v>
      </c>
      <c r="EU134" t="n">
        <v>0.0000820999238670534</v>
      </c>
      <c r="EV134" t="n">
        <v>0.000215226013677835</v>
      </c>
      <c r="EW134" t="n">
        <v>0.000217337345568471</v>
      </c>
      <c r="EX134" t="n">
        <v>0.0000785340737623166</v>
      </c>
      <c r="EY134" t="n">
        <v>0.00013840436808045</v>
      </c>
      <c r="EZ134" t="n">
        <v>0.000384768820995375</v>
      </c>
      <c r="FA134" t="n">
        <v>0.000182445762811844</v>
      </c>
      <c r="FB134" t="n">
        <v>0.000174705255466058</v>
      </c>
      <c r="FC134" t="n">
        <v>0.000126605196022412</v>
      </c>
      <c r="FD134" t="n">
        <v>0.000299643881936471</v>
      </c>
      <c r="FE134" t="n">
        <v>0.000209856215991732</v>
      </c>
      <c r="FF134" t="n">
        <v>0</v>
      </c>
      <c r="FG134" t="n">
        <v>0</v>
      </c>
      <c r="FH134" t="n">
        <v>0.000174399889129668</v>
      </c>
      <c r="FI134" t="n">
        <v>0.000266118830438164</v>
      </c>
      <c r="FJ134" t="n">
        <v>0</v>
      </c>
      <c r="FK134" t="n">
        <v>0.000176191799622771</v>
      </c>
      <c r="FL134" t="n">
        <v>0</v>
      </c>
      <c r="FM134" t="n">
        <v>0.000420414461573579</v>
      </c>
      <c r="FN134" t="n">
        <v>0</v>
      </c>
      <c r="FO134" t="n">
        <v>0.000322883505586279</v>
      </c>
      <c r="FP134" t="n">
        <v>0</v>
      </c>
      <c r="FQ134" t="n">
        <v>0.000223225374457042</v>
      </c>
      <c r="FR134" t="n">
        <v>0.000200252977997867</v>
      </c>
      <c r="FS134" t="n">
        <v>0.000145431967426311</v>
      </c>
      <c r="FT134" t="n">
        <v>0.000480647329853644</v>
      </c>
      <c r="FU134" t="n">
        <v>0</v>
      </c>
      <c r="FV134" t="n">
        <v>0.000297207592508899</v>
      </c>
      <c r="FW134" t="n">
        <v>0.000220187500748729</v>
      </c>
      <c r="FX134" t="n">
        <v>0</v>
      </c>
      <c r="FY134" t="n">
        <v>0</v>
      </c>
      <c r="FZ134" t="n">
        <v>0</v>
      </c>
      <c r="GA134" t="n">
        <v>0.00024951953118278</v>
      </c>
      <c r="GB134" t="n">
        <v>0.000317843809703779</v>
      </c>
      <c r="GC134" t="n">
        <v>0.0000991051605865425</v>
      </c>
      <c r="GD134" t="n">
        <v>0.000156481989012019</v>
      </c>
      <c r="GE134" t="n">
        <v>0.000101179002333846</v>
      </c>
      <c r="GF134" t="n">
        <v>0.000124616903418995</v>
      </c>
      <c r="GG134" t="n">
        <v>0.000102398268327769</v>
      </c>
      <c r="GH134" t="n">
        <v>0.00011255449317939</v>
      </c>
      <c r="GI134" t="n">
        <v>0.0000354088257956276</v>
      </c>
      <c r="GJ134" t="n">
        <v>0.0000223198111653727</v>
      </c>
      <c r="GK134" t="n">
        <v>0</v>
      </c>
      <c r="GL134" t="n">
        <v>0.000165437458753121</v>
      </c>
      <c r="GM134" t="n">
        <v>0.000112436592363077</v>
      </c>
      <c r="GN134" t="n">
        <v>0</v>
      </c>
      <c r="GO134" t="n">
        <v>0.000165564422899582</v>
      </c>
      <c r="GP134" t="n">
        <v>0.0000524767272141226</v>
      </c>
      <c r="GQ134" t="n">
        <v>0.000162521485524466</v>
      </c>
      <c r="GR134" t="n">
        <v>0.000153013813639171</v>
      </c>
      <c r="GS134" t="n">
        <v>0.0000820999238670535</v>
      </c>
      <c r="GT134" t="n">
        <v>0.000215226013677835</v>
      </c>
      <c r="GU134" t="n">
        <v>0.000217337345568471</v>
      </c>
      <c r="GV134" t="n">
        <v>0</v>
      </c>
      <c r="GW134" t="n">
        <v>0.00013840436808045</v>
      </c>
      <c r="GX134" t="n">
        <v>0</v>
      </c>
      <c r="GY134" t="n">
        <v>0.000182445762811844</v>
      </c>
      <c r="GZ134" t="n">
        <v>0.000174705255466058</v>
      </c>
      <c r="HA134" t="n">
        <v>0.000126605196022412</v>
      </c>
      <c r="HB134" t="n">
        <v>0.00029964388193647</v>
      </c>
      <c r="HC134" t="n">
        <v>0.000209856215991732</v>
      </c>
      <c r="HD134" t="n">
        <v>0.000174411676921108</v>
      </c>
      <c r="HE134" t="n">
        <v>0.000194202486694664</v>
      </c>
      <c r="HF134" t="n">
        <v>0.000174399889129667</v>
      </c>
      <c r="HG134" t="n">
        <v>0.000266118830438164</v>
      </c>
      <c r="HH134" t="n">
        <v>0.000153628609400138</v>
      </c>
      <c r="HI134" t="n">
        <v>0.000176191799622771</v>
      </c>
      <c r="HJ134" t="n">
        <v>0</v>
      </c>
      <c r="HK134" t="n">
        <v>0.000420414461573579</v>
      </c>
      <c r="HL134" t="n">
        <v>0.000342696986904226</v>
      </c>
      <c r="HM134" t="n">
        <v>0.000322883505586279</v>
      </c>
      <c r="HN134" t="n">
        <v>0.000458815912569812</v>
      </c>
      <c r="HO134" t="n">
        <v>0.000223225374457042</v>
      </c>
      <c r="HP134" t="n">
        <v>0.000200252977997867</v>
      </c>
      <c r="HQ134" t="n">
        <v>0.000145431967426311</v>
      </c>
      <c r="HR134" t="n">
        <v>0.000480647329853645</v>
      </c>
      <c r="HS134" t="n">
        <v>0.000561790067853951</v>
      </c>
      <c r="HT134" t="n">
        <v>0.000297207592508899</v>
      </c>
      <c r="HU134" t="n">
        <v>0.000220187500748729</v>
      </c>
      <c r="HV134" t="n">
        <v>0.000294125388386866</v>
      </c>
      <c r="HW134" t="n">
        <v>0.000188380606296804</v>
      </c>
      <c r="HX134" t="n">
        <v>0.000176310031409902</v>
      </c>
      <c r="HY134" t="n">
        <v>0.00024951953118278</v>
      </c>
      <c r="HZ134" t="n">
        <v>0.00031784380970378</v>
      </c>
      <c r="IA134" t="n">
        <v>0.0000991051605865424</v>
      </c>
      <c r="IB134" t="n">
        <v>0.000156481989012019</v>
      </c>
      <c r="IC134" t="n">
        <v>0.000101179002333846</v>
      </c>
      <c r="ID134" t="n">
        <v>0.000124616903418994</v>
      </c>
      <c r="IE134" t="n">
        <v>0.000102398268327769</v>
      </c>
      <c r="IF134" t="n">
        <v>0.00011255449317939</v>
      </c>
      <c r="IG134" t="n">
        <v>0.0000354088257956276</v>
      </c>
      <c r="IH134" t="n">
        <v>0.0000223198111653727</v>
      </c>
      <c r="II134" t="n">
        <v>0.00000529723715411599</v>
      </c>
      <c r="IJ134" t="n">
        <v>0.000165437458753121</v>
      </c>
      <c r="IK134" t="n">
        <v>0.000112436592363077</v>
      </c>
      <c r="IL134" t="n">
        <v>0.0000603801879020372</v>
      </c>
      <c r="IM134" t="n">
        <v>0.000165564422899582</v>
      </c>
      <c r="IN134" t="n">
        <v>0.0000524767272141226</v>
      </c>
      <c r="IO134" t="n">
        <v>0.000162521485524466</v>
      </c>
      <c r="IP134" t="n">
        <v>0.00015301381363917</v>
      </c>
      <c r="IQ134" t="n">
        <v>0.0000820999238670534</v>
      </c>
      <c r="IR134" t="n">
        <v>0.000215226013677835</v>
      </c>
      <c r="IS134" t="n">
        <v>0.000217337345568471</v>
      </c>
      <c r="IT134" t="n">
        <v>0</v>
      </c>
      <c r="IU134" t="n">
        <v>0</v>
      </c>
      <c r="IV134" t="n">
        <v>0.000384768820995375</v>
      </c>
      <c r="IW134" t="n">
        <v>0.000182445762811844</v>
      </c>
      <c r="IX134" t="n">
        <v>0.000174705255466058</v>
      </c>
      <c r="IY134" t="n">
        <v>0.000126605196022412</v>
      </c>
      <c r="IZ134" t="n">
        <v>0.00029964388193647</v>
      </c>
      <c r="JA134" t="n">
        <v>0.000209856215991732</v>
      </c>
      <c r="JB134" t="n">
        <v>0.000174411676921108</v>
      </c>
      <c r="JC134" t="n">
        <v>0</v>
      </c>
      <c r="JD134" t="n">
        <v>0.000174399889129668</v>
      </c>
      <c r="JE134" t="n">
        <v>0.000266118830438164</v>
      </c>
      <c r="JF134" t="n">
        <v>0.000153628609400138</v>
      </c>
      <c r="JG134" t="n">
        <v>0</v>
      </c>
      <c r="JH134" t="n">
        <v>0</v>
      </c>
      <c r="JI134" t="n">
        <v>0.000420414461573579</v>
      </c>
      <c r="JJ134" t="n">
        <v>0.000342696986904226</v>
      </c>
      <c r="JK134" t="n">
        <v>0.000322883505586279</v>
      </c>
      <c r="JL134" t="n">
        <v>0</v>
      </c>
      <c r="JM134" t="n">
        <v>0.000223225374457042</v>
      </c>
      <c r="JN134" t="n">
        <v>0.000200252977997867</v>
      </c>
      <c r="JO134" t="n">
        <v>0.000145431967426311</v>
      </c>
      <c r="JP134" t="n">
        <v>0.000480647329853645</v>
      </c>
      <c r="JQ134" t="n">
        <v>0.000561790067853952</v>
      </c>
      <c r="JR134" t="n">
        <v>0.000297207592508899</v>
      </c>
      <c r="JS134" t="n">
        <v>0.000220187500748729</v>
      </c>
      <c r="JT134" t="n">
        <v>0.000294125388386866</v>
      </c>
      <c r="JU134" t="n">
        <v>0</v>
      </c>
      <c r="JV134" t="n">
        <v>0</v>
      </c>
      <c r="JW134" t="n">
        <v>0.00024951953118278</v>
      </c>
      <c r="JX134" t="n">
        <v>0.000317843809703779</v>
      </c>
      <c r="JY134" t="n">
        <v>0.0000991051605865425</v>
      </c>
      <c r="JZ134" t="n">
        <v>0.000156481989012019</v>
      </c>
      <c r="KA134" t="n">
        <v>0.000101179002333846</v>
      </c>
      <c r="KB134" t="n">
        <v>0.000124616903418995</v>
      </c>
      <c r="KC134" t="n">
        <v>0.000102398268327769</v>
      </c>
      <c r="KD134" t="n">
        <v>0.00011255449317939</v>
      </c>
      <c r="KE134" t="n">
        <v>0.0000354088257956275</v>
      </c>
      <c r="KF134" t="n">
        <v>0.0000223198111653727</v>
      </c>
      <c r="KG134" t="n">
        <v>0</v>
      </c>
      <c r="KH134" t="n">
        <v>0.000165437458753121</v>
      </c>
      <c r="KI134" t="n">
        <v>0.000112436592363077</v>
      </c>
      <c r="KJ134" t="n">
        <v>0.0000603801879020372</v>
      </c>
      <c r="KK134" t="n">
        <v>0.000165564422899582</v>
      </c>
      <c r="KL134" t="n">
        <v>0.0000524767272141226</v>
      </c>
      <c r="KM134" t="n">
        <v>0.000162521485524466</v>
      </c>
      <c r="KN134" t="n">
        <v>0.000153013813639171</v>
      </c>
      <c r="KO134" t="n">
        <v>0.0000820999238670536</v>
      </c>
      <c r="KP134" t="n">
        <v>0.000215226013677835</v>
      </c>
      <c r="KQ134" t="n">
        <v>0</v>
      </c>
      <c r="KR134" t="n">
        <v>0</v>
      </c>
      <c r="KS134" t="n">
        <v>0.00013840436808045</v>
      </c>
      <c r="KT134" t="n">
        <v>0.000384768820995375</v>
      </c>
      <c r="KU134" t="n">
        <v>0.000182445762811844</v>
      </c>
      <c r="KV134" t="n">
        <v>0.000174705255466058</v>
      </c>
      <c r="KW134" t="n">
        <v>0.000126605196022412</v>
      </c>
      <c r="KX134" t="n">
        <v>0.00029964388193647</v>
      </c>
      <c r="KY134" t="n">
        <v>0.000209856215991732</v>
      </c>
      <c r="KZ134" t="n">
        <v>0.000174411676921108</v>
      </c>
      <c r="LA134" t="n">
        <v>0.000194202486694664</v>
      </c>
      <c r="LB134" t="n">
        <v>0.000174399889129667</v>
      </c>
      <c r="LC134" t="n">
        <v>0.000266118830438164</v>
      </c>
      <c r="LD134" t="n">
        <v>0.000153628609400138</v>
      </c>
      <c r="LE134" t="n">
        <v>0.000176191799622771</v>
      </c>
      <c r="LF134" t="n">
        <v>0.000742205354420844</v>
      </c>
      <c r="LG134" t="n">
        <v>0.000420414461573579</v>
      </c>
      <c r="LH134" t="n">
        <v>0.000342696986904226</v>
      </c>
      <c r="LI134" t="n">
        <v>0.000322883505586279</v>
      </c>
      <c r="LJ134" t="n">
        <v>0.000458815912569812</v>
      </c>
      <c r="LK134" t="n">
        <v>0.000223225374457042</v>
      </c>
      <c r="LL134" t="n">
        <v>0.000200252977997867</v>
      </c>
      <c r="LM134" t="n">
        <v>0.000145431967426312</v>
      </c>
      <c r="LN134" t="n">
        <v>0.000480647329853646</v>
      </c>
      <c r="LO134" t="n">
        <v>0.000561790067853951</v>
      </c>
      <c r="LP134" t="n">
        <v>0.000297207592508899</v>
      </c>
      <c r="LQ134" t="n">
        <v>0.000220187500748729</v>
      </c>
      <c r="LR134" t="n">
        <v>0.000294125388386866</v>
      </c>
      <c r="LS134" t="n">
        <v>0.000188380606296804</v>
      </c>
      <c r="LT134" t="n">
        <v>0.000176310031409902</v>
      </c>
      <c r="LU134" t="n">
        <v>0.00024951953118278</v>
      </c>
      <c r="LV134" t="n">
        <v>0.000317843809703779</v>
      </c>
      <c r="LW134" t="n">
        <v>0.0000991051605865423</v>
      </c>
      <c r="LX134" t="n">
        <v>0.000156481989012019</v>
      </c>
      <c r="LY134" t="n">
        <v>0.000101179002333846</v>
      </c>
      <c r="LZ134" t="n">
        <v>0.000124616903418995</v>
      </c>
      <c r="MA134" t="n">
        <v>0.000102398268327769</v>
      </c>
      <c r="MB134" t="n">
        <v>0.00011255449317939</v>
      </c>
      <c r="MC134" t="n">
        <v>0.0000354088257956276</v>
      </c>
      <c r="MD134" t="n">
        <v>0.0000223198111653727</v>
      </c>
      <c r="ME134" t="n">
        <v>0.00000529723715411598</v>
      </c>
      <c r="MF134" t="n">
        <v>0.000165437458753121</v>
      </c>
      <c r="MG134" t="n">
        <v>0.000112436592363077</v>
      </c>
      <c r="MH134" t="n">
        <v>0.0000603801879020372</v>
      </c>
      <c r="MI134" t="n">
        <v>0.000165564422899582</v>
      </c>
      <c r="MJ134" t="n">
        <v>0.0000524767272141226</v>
      </c>
      <c r="MK134" t="n">
        <v>0.000162521485524466</v>
      </c>
      <c r="ML134" t="n">
        <v>0.000153013813639171</v>
      </c>
      <c r="MM134" t="n">
        <v>0.0000820999238670535</v>
      </c>
      <c r="MN134" t="n">
        <v>0.000215226013677835</v>
      </c>
      <c r="MO134" t="n">
        <v>0.000217337345568471</v>
      </c>
      <c r="MP134" t="n">
        <v>0</v>
      </c>
      <c r="MQ134" t="n">
        <v>0.00013840436808045</v>
      </c>
      <c r="MR134" t="n">
        <v>0.000384768820995374</v>
      </c>
      <c r="MS134" t="n">
        <v>0.000182445762811844</v>
      </c>
      <c r="MT134" t="n">
        <v>0.000174705255466058</v>
      </c>
      <c r="MU134" t="n">
        <v>0.000126605196022412</v>
      </c>
      <c r="MV134" t="n">
        <v>0.00029964388193647</v>
      </c>
      <c r="MW134" t="n">
        <v>0.000209856215991732</v>
      </c>
      <c r="MX134" t="n">
        <v>0</v>
      </c>
      <c r="MY134" t="n">
        <v>0</v>
      </c>
      <c r="MZ134" t="n">
        <v>0.000174399889129668</v>
      </c>
      <c r="NA134" t="n">
        <v>0</v>
      </c>
      <c r="NB134" t="n">
        <v>0.000153628609400138</v>
      </c>
      <c r="NC134" t="n">
        <v>0.000176191799622771</v>
      </c>
      <c r="ND134" t="n">
        <v>0</v>
      </c>
      <c r="NE134" t="n">
        <v>0.000420414461573579</v>
      </c>
      <c r="NF134" t="n">
        <v>0.000342696986904226</v>
      </c>
      <c r="NG134" t="n">
        <v>0.000322883505586279</v>
      </c>
      <c r="NH134" t="n">
        <v>0</v>
      </c>
      <c r="NI134" t="n">
        <v>0.000223225374457042</v>
      </c>
      <c r="NJ134" t="n">
        <v>0.000200252977997867</v>
      </c>
      <c r="NK134" t="n">
        <v>0.000145431967426312</v>
      </c>
      <c r="NL134" t="n">
        <v>0.000480647329853644</v>
      </c>
      <c r="NM134" t="n">
        <v>0.000561790067853951</v>
      </c>
      <c r="NN134" t="n">
        <v>0.000297207592508899</v>
      </c>
      <c r="NO134" t="n">
        <v>0.000220187500748729</v>
      </c>
      <c r="NP134" t="n">
        <v>0.000294125388386866</v>
      </c>
      <c r="NQ134" t="n">
        <v>0</v>
      </c>
      <c r="NR134" t="n">
        <v>0.000176310031409902</v>
      </c>
      <c r="NS134" t="n">
        <v>0.000249519531182781</v>
      </c>
      <c r="NT134" t="n">
        <v>0.000317843809703779</v>
      </c>
      <c r="NU134" t="n">
        <v>0.0000991051605865422</v>
      </c>
      <c r="NV134" t="n">
        <v>0.000156481989012019</v>
      </c>
      <c r="NW134" t="n">
        <v>0.000101179002333846</v>
      </c>
      <c r="NX134" t="n">
        <v>0.000124616903418995</v>
      </c>
      <c r="NY134" t="n">
        <v>0.000102398268327769</v>
      </c>
      <c r="NZ134" t="n">
        <v>0.00011255449317939</v>
      </c>
      <c r="OA134" t="n">
        <v>0.0000354088257956276</v>
      </c>
      <c r="OB134" t="n">
        <v>0.0000223198111653727</v>
      </c>
      <c r="OC134" t="n">
        <v>0.00000529723715411598</v>
      </c>
      <c r="OD134" t="n">
        <v>0.000165437458753121</v>
      </c>
      <c r="OE134" t="n">
        <v>0.000112436592363077</v>
      </c>
      <c r="OF134" t="n">
        <v>0.0000603801879020372</v>
      </c>
      <c r="OG134" t="n">
        <v>0.000165564422899583</v>
      </c>
      <c r="OH134" t="n">
        <v>0.0000524767272141227</v>
      </c>
      <c r="OI134" t="n">
        <v>0.000162521485524466</v>
      </c>
      <c r="OJ134" t="n">
        <v>0.000153013813639171</v>
      </c>
      <c r="OK134" t="n">
        <v>0.0000820999238670535</v>
      </c>
      <c r="OL134" t="n">
        <v>0.000215226013677835</v>
      </c>
      <c r="OM134" t="n">
        <v>0.000217337345568471</v>
      </c>
      <c r="ON134" t="n">
        <v>0.0000785340737623167</v>
      </c>
      <c r="OO134" t="n">
        <v>0</v>
      </c>
      <c r="OP134" t="n">
        <v>0.000384768820995375</v>
      </c>
      <c r="OQ134" t="n">
        <v>0.000182445762811845</v>
      </c>
      <c r="OR134" t="n">
        <v>0.000174705255466058</v>
      </c>
      <c r="OS134" t="n">
        <v>0.000126605196022412</v>
      </c>
      <c r="OT134" t="n">
        <v>0.00029964388193647</v>
      </c>
      <c r="OU134" t="n">
        <v>0.000209856215991732</v>
      </c>
      <c r="OV134" t="n">
        <v>0</v>
      </c>
      <c r="OW134" t="n">
        <v>0</v>
      </c>
      <c r="OX134" t="n">
        <v>0.000174399889129668</v>
      </c>
      <c r="OY134" t="n">
        <v>0.000266118830438164</v>
      </c>
      <c r="OZ134" t="n">
        <v>0.000153628609400138</v>
      </c>
      <c r="PA134" t="n">
        <v>0.000176191799622771</v>
      </c>
      <c r="PB134" t="n">
        <v>0</v>
      </c>
      <c r="PC134" t="n">
        <v>0.000420414461573579</v>
      </c>
      <c r="PD134" t="n">
        <v>0</v>
      </c>
      <c r="PE134" t="n">
        <v>0</v>
      </c>
      <c r="PF134" t="n">
        <v>0</v>
      </c>
      <c r="PG134" t="n">
        <v>0.000223225374457042</v>
      </c>
      <c r="PH134" t="n">
        <v>0.000200252977997867</v>
      </c>
      <c r="PI134" t="n">
        <v>0.000145431967426311</v>
      </c>
      <c r="PJ134" t="n">
        <v>0</v>
      </c>
      <c r="PK134" t="n">
        <v>0.000561790067853951</v>
      </c>
      <c r="PL134" t="n">
        <v>0.000297207592508899</v>
      </c>
      <c r="PM134" t="n">
        <v>0</v>
      </c>
      <c r="PN134" t="n">
        <v>0</v>
      </c>
      <c r="PO134" t="n">
        <v>0</v>
      </c>
      <c r="PP134" t="n">
        <v>0</v>
      </c>
      <c r="PQ134" t="n">
        <v>0.000249519531182781</v>
      </c>
      <c r="PR134" t="n">
        <v>0.000317843809703779</v>
      </c>
      <c r="PS134" t="n">
        <v>0.0000991051605865424</v>
      </c>
      <c r="PT134" t="n">
        <v>0.000156481989012019</v>
      </c>
      <c r="PU134" t="n">
        <v>0.000101179002333846</v>
      </c>
      <c r="PV134" t="n">
        <v>0.000124616903418994</v>
      </c>
      <c r="PW134" t="n">
        <v>0.000102398268327769</v>
      </c>
      <c r="PX134" t="n">
        <v>0.00011255449317939</v>
      </c>
      <c r="PY134" t="n">
        <v>0.0000354088257956276</v>
      </c>
      <c r="PZ134" t="n">
        <v>0.0000223198111653727</v>
      </c>
      <c r="QA134" t="n">
        <v>0.00000529723715411599</v>
      </c>
      <c r="QB134" t="n">
        <v>0.000165437458753121</v>
      </c>
      <c r="QC134" t="n">
        <v>0.000112436592363077</v>
      </c>
      <c r="QD134" t="n">
        <v>0</v>
      </c>
      <c r="QE134" t="n">
        <v>0.000165564422899582</v>
      </c>
      <c r="QF134" t="n">
        <v>0.0000524767272141226</v>
      </c>
      <c r="QG134" t="n">
        <v>0.000162521485524466</v>
      </c>
      <c r="QH134" t="n">
        <v>0.000153013813639171</v>
      </c>
      <c r="QI134" t="n">
        <v>0.0000820999238670535</v>
      </c>
    </row>
    <row r="135">
      <c r="A135" t="s">
        <v>134</v>
      </c>
      <c r="B135" t="n">
        <v>0.000362848718588823</v>
      </c>
      <c r="C135" t="n">
        <v>0.000369334826708759</v>
      </c>
      <c r="D135" t="n">
        <v>0.000143848684067854</v>
      </c>
      <c r="E135" t="n">
        <v>0</v>
      </c>
      <c r="F135" t="n">
        <v>0</v>
      </c>
      <c r="G135" t="n">
        <v>0.000519974674144956</v>
      </c>
      <c r="H135" t="n">
        <v>0.000289551220961208</v>
      </c>
      <c r="I135" t="n">
        <v>0.000952765878436339</v>
      </c>
      <c r="J135" t="n">
        <v>0.00031606632042759</v>
      </c>
      <c r="K135" t="n">
        <v>0.000262357203662342</v>
      </c>
      <c r="L135" t="n">
        <v>0.000269836554000107</v>
      </c>
      <c r="M135" t="n">
        <v>0.000248486676295049</v>
      </c>
      <c r="N135" t="n">
        <v>0.00022898000609822</v>
      </c>
      <c r="O135" t="n">
        <v>0.000276839481940032</v>
      </c>
      <c r="P135" t="n">
        <v>0.000211257832423739</v>
      </c>
      <c r="Q135" t="n">
        <v>0.000385476546184387</v>
      </c>
      <c r="R135" t="n">
        <v>0</v>
      </c>
      <c r="S135" t="n">
        <v>0.000257631212468396</v>
      </c>
      <c r="T135" t="n">
        <v>0</v>
      </c>
      <c r="U135" t="n">
        <v>0.00023209346934334</v>
      </c>
      <c r="V135" t="n">
        <v>0.000353557257814559</v>
      </c>
      <c r="W135" t="n">
        <v>0.000323678053963986</v>
      </c>
      <c r="X135" t="n">
        <v>0.000259489047584147</v>
      </c>
      <c r="Y135" t="n">
        <v>0.000225816773197566</v>
      </c>
      <c r="Z135" t="n">
        <v>0.000664471485628653</v>
      </c>
      <c r="AA135" t="n">
        <v>0</v>
      </c>
      <c r="AB135" t="n">
        <v>0.000409530090026211</v>
      </c>
      <c r="AC135" t="n">
        <v>0.000318289073795558</v>
      </c>
      <c r="AD135" t="n">
        <v>0.000438068613693254</v>
      </c>
      <c r="AE135" t="n">
        <v>0.00031702209708836</v>
      </c>
      <c r="AF135" t="n">
        <v>0.000239214281803345</v>
      </c>
      <c r="AG135" t="n">
        <v>0.000361960706987291</v>
      </c>
      <c r="AH135" t="n">
        <v>0.000143556012307356</v>
      </c>
      <c r="AI135" t="n">
        <v>0.0214990293003582</v>
      </c>
      <c r="AJ135" t="n">
        <v>0.000275853318344601</v>
      </c>
      <c r="AK135" t="n">
        <v>0.000445517389198364</v>
      </c>
      <c r="AL135" t="n">
        <v>0.000343246169661193</v>
      </c>
      <c r="AM135" t="n">
        <v>0.000218188276393929</v>
      </c>
      <c r="AN135" t="n">
        <v>0.000214557076031628</v>
      </c>
      <c r="AO135" t="n">
        <v>0.0000663488572462475</v>
      </c>
      <c r="AP135" t="n">
        <v>0.0000418227357589668</v>
      </c>
      <c r="AQ135" t="n">
        <v>0.00000992593297945167</v>
      </c>
      <c r="AR135" t="n">
        <v>0.000356681693428073</v>
      </c>
      <c r="AS135" t="n">
        <v>0.000227123479438441</v>
      </c>
      <c r="AT135" t="n">
        <v>0.000122918755281852</v>
      </c>
      <c r="AU135" t="n">
        <v>0.00034756544100431</v>
      </c>
      <c r="AV135" t="n">
        <v>0.000120389564280447</v>
      </c>
      <c r="AW135" t="n">
        <v>0.000328388292046742</v>
      </c>
      <c r="AX135" t="n">
        <v>0.000290929964289813</v>
      </c>
      <c r="AY135" t="n">
        <v>0.000159283768805388</v>
      </c>
      <c r="AZ135" t="n">
        <v>0.000362848718588823</v>
      </c>
      <c r="BA135" t="n">
        <v>0.000369334826708759</v>
      </c>
      <c r="BB135" t="n">
        <v>0.000143848684067854</v>
      </c>
      <c r="BC135" t="n">
        <v>0</v>
      </c>
      <c r="BD135" t="n">
        <v>0.00105240381032586</v>
      </c>
      <c r="BE135" t="n">
        <v>0.000519974674144956</v>
      </c>
      <c r="BF135" t="n">
        <v>0.000289551220961208</v>
      </c>
      <c r="BG135" t="n">
        <v>0.000952765878436339</v>
      </c>
      <c r="BH135" t="n">
        <v>0.00031606632042759</v>
      </c>
      <c r="BI135" t="n">
        <v>0.000262357203662342</v>
      </c>
      <c r="BJ135" t="n">
        <v>0.000269836554000107</v>
      </c>
      <c r="BK135" t="n">
        <v>0.000248486676295049</v>
      </c>
      <c r="BL135" t="n">
        <v>0.000228980006098219</v>
      </c>
      <c r="BM135" t="n">
        <v>0.000276839481940032</v>
      </c>
      <c r="BN135" t="n">
        <v>0.000211257832423739</v>
      </c>
      <c r="BO135" t="n">
        <v>0.000385476546184387</v>
      </c>
      <c r="BP135" t="n">
        <v>0</v>
      </c>
      <c r="BQ135" t="n">
        <v>0.000257631212468396</v>
      </c>
      <c r="BR135" t="n">
        <v>0.000276675877416109</v>
      </c>
      <c r="BS135" t="n">
        <v>0.00023209346934334</v>
      </c>
      <c r="BT135" t="n">
        <v>0.00035355725781456</v>
      </c>
      <c r="BU135" t="n">
        <v>0.000323678053963987</v>
      </c>
      <c r="BV135" t="n">
        <v>0.000259489047584147</v>
      </c>
      <c r="BW135" t="n">
        <v>0.000225816773197566</v>
      </c>
      <c r="BX135" t="n">
        <v>0.000664471485628653</v>
      </c>
      <c r="BY135" t="n">
        <v>0</v>
      </c>
      <c r="BZ135" t="n">
        <v>0.000409530090026211</v>
      </c>
      <c r="CA135" t="n">
        <v>0.000318289073795559</v>
      </c>
      <c r="CB135" t="n">
        <v>0.000438068613693254</v>
      </c>
      <c r="CC135" t="n">
        <v>0.00031702209708836</v>
      </c>
      <c r="CD135" t="n">
        <v>0.000239214281803345</v>
      </c>
      <c r="CE135" t="n">
        <v>0.000361960706987291</v>
      </c>
      <c r="CF135" t="n">
        <v>0.000143556012307356</v>
      </c>
      <c r="CG135" t="n">
        <v>0.0214990293003582</v>
      </c>
      <c r="CH135" t="n">
        <v>0.000275853318344601</v>
      </c>
      <c r="CI135" t="n">
        <v>0.000445517389198365</v>
      </c>
      <c r="CJ135" t="n">
        <v>0.000343246169661193</v>
      </c>
      <c r="CK135" t="n">
        <v>0.000218188276393929</v>
      </c>
      <c r="CL135" t="n">
        <v>0.000214557076031628</v>
      </c>
      <c r="CM135" t="n">
        <v>0.0000663488572462475</v>
      </c>
      <c r="CN135" t="n">
        <v>0.0000418227357589668</v>
      </c>
      <c r="CO135" t="n">
        <v>0.00000992593297945167</v>
      </c>
      <c r="CP135" t="n">
        <v>0.000356681693428073</v>
      </c>
      <c r="CQ135" t="n">
        <v>0.000227123479438441</v>
      </c>
      <c r="CR135" t="n">
        <v>0</v>
      </c>
      <c r="CS135" t="n">
        <v>0.00034756544100431</v>
      </c>
      <c r="CT135" t="n">
        <v>0.000120389564280447</v>
      </c>
      <c r="CU135" t="n">
        <v>0.000328388292046742</v>
      </c>
      <c r="CV135" t="n">
        <v>0.000290929964289813</v>
      </c>
      <c r="CW135" t="n">
        <v>0.000159283768805388</v>
      </c>
      <c r="CX135" t="n">
        <v>0.000362848718588823</v>
      </c>
      <c r="CY135" t="n">
        <v>0.000369334826708759</v>
      </c>
      <c r="CZ135" t="n">
        <v>0</v>
      </c>
      <c r="DA135" t="n">
        <v>0</v>
      </c>
      <c r="DB135" t="n">
        <v>0.00105240381032586</v>
      </c>
      <c r="DC135" t="n">
        <v>0.000519974674144956</v>
      </c>
      <c r="DD135" t="n">
        <v>0.000289551220961208</v>
      </c>
      <c r="DE135" t="n">
        <v>0.000952765878436339</v>
      </c>
      <c r="DF135" t="n">
        <v>0</v>
      </c>
      <c r="DG135" t="n">
        <v>0.000262357203662342</v>
      </c>
      <c r="DH135" t="n">
        <v>0</v>
      </c>
      <c r="DI135" t="n">
        <v>0</v>
      </c>
      <c r="DJ135" t="n">
        <v>0.000228980006098219</v>
      </c>
      <c r="DK135" t="n">
        <v>0</v>
      </c>
      <c r="DL135" t="n">
        <v>0.000211257832423739</v>
      </c>
      <c r="DM135" t="n">
        <v>0</v>
      </c>
      <c r="DN135" t="n">
        <v>0</v>
      </c>
      <c r="DO135" t="n">
        <v>0</v>
      </c>
      <c r="DP135" t="n">
        <v>0</v>
      </c>
      <c r="DQ135" t="n">
        <v>0.00023209346934334</v>
      </c>
      <c r="DR135" t="n">
        <v>0</v>
      </c>
      <c r="DS135" t="n">
        <v>0.000323678053963987</v>
      </c>
      <c r="DT135" t="n">
        <v>0.000259489047584147</v>
      </c>
      <c r="DU135" t="n">
        <v>0.000225816773197566</v>
      </c>
      <c r="DV135" t="n">
        <v>0</v>
      </c>
      <c r="DW135" t="n">
        <v>0</v>
      </c>
      <c r="DX135" t="n">
        <v>0.000409530090026211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0.000143556012307356</v>
      </c>
      <c r="EE135" t="n">
        <v>1.02149902930036</v>
      </c>
      <c r="EF135" t="n">
        <v>0.000275853318344601</v>
      </c>
      <c r="EG135" t="n">
        <v>0.000445517389198365</v>
      </c>
      <c r="EH135" t="n">
        <v>0.000343246169661194</v>
      </c>
      <c r="EI135" t="n">
        <v>0.000218188276393929</v>
      </c>
      <c r="EJ135" t="n">
        <v>0.000214557076031628</v>
      </c>
      <c r="EK135" t="n">
        <v>0.0000663488572462475</v>
      </c>
      <c r="EL135" t="n">
        <v>0.0000418227357589668</v>
      </c>
      <c r="EM135" t="n">
        <v>0.00000992593297945168</v>
      </c>
      <c r="EN135" t="n">
        <v>0</v>
      </c>
      <c r="EO135" t="n">
        <v>0.000227123479438441</v>
      </c>
      <c r="EP135" t="n">
        <v>0</v>
      </c>
      <c r="EQ135" t="n">
        <v>0</v>
      </c>
      <c r="ER135" t="n">
        <v>0.000120389564280447</v>
      </c>
      <c r="ES135" t="n">
        <v>0.000328388292046743</v>
      </c>
      <c r="ET135" t="n">
        <v>0.000290929964289813</v>
      </c>
      <c r="EU135" t="n">
        <v>0.000159283768805388</v>
      </c>
      <c r="EV135" t="n">
        <v>0.000362848718588822</v>
      </c>
      <c r="EW135" t="n">
        <v>0.000369334826708759</v>
      </c>
      <c r="EX135" t="n">
        <v>0.000143848684067854</v>
      </c>
      <c r="EY135" t="n">
        <v>0.000378139449712022</v>
      </c>
      <c r="EZ135" t="n">
        <v>0.00105240381032586</v>
      </c>
      <c r="FA135" t="n">
        <v>0.000519974674144956</v>
      </c>
      <c r="FB135" t="n">
        <v>0.000289551220961207</v>
      </c>
      <c r="FC135" t="n">
        <v>0.000952765878436338</v>
      </c>
      <c r="FD135" t="n">
        <v>0.00031606632042759</v>
      </c>
      <c r="FE135" t="n">
        <v>0.000262357203662342</v>
      </c>
      <c r="FF135" t="n">
        <v>0</v>
      </c>
      <c r="FG135" t="n">
        <v>0</v>
      </c>
      <c r="FH135" t="n">
        <v>0.000228980006098219</v>
      </c>
      <c r="FI135" t="n">
        <v>0.000276839481940032</v>
      </c>
      <c r="FJ135" t="n">
        <v>0</v>
      </c>
      <c r="FK135" t="n">
        <v>0.000385476546184387</v>
      </c>
      <c r="FL135" t="n">
        <v>0</v>
      </c>
      <c r="FM135" t="n">
        <v>0.000257631212468396</v>
      </c>
      <c r="FN135" t="n">
        <v>0</v>
      </c>
      <c r="FO135" t="n">
        <v>0.00023209346934334</v>
      </c>
      <c r="FP135" t="n">
        <v>0</v>
      </c>
      <c r="FQ135" t="n">
        <v>0.000323678053963987</v>
      </c>
      <c r="FR135" t="n">
        <v>0.000259489047584147</v>
      </c>
      <c r="FS135" t="n">
        <v>0.000225816773197566</v>
      </c>
      <c r="FT135" t="n">
        <v>0.000664471485628653</v>
      </c>
      <c r="FU135" t="n">
        <v>0</v>
      </c>
      <c r="FV135" t="n">
        <v>0.000409530090026211</v>
      </c>
      <c r="FW135" t="n">
        <v>0.000318289073795559</v>
      </c>
      <c r="FX135" t="n">
        <v>0</v>
      </c>
      <c r="FY135" t="n">
        <v>0</v>
      </c>
      <c r="FZ135" t="n">
        <v>0</v>
      </c>
      <c r="GA135" t="n">
        <v>0.000361960706987291</v>
      </c>
      <c r="GB135" t="n">
        <v>0.000143556012307356</v>
      </c>
      <c r="GC135" t="n">
        <v>0.0214990293003582</v>
      </c>
      <c r="GD135" t="n">
        <v>0.000275853318344601</v>
      </c>
      <c r="GE135" t="n">
        <v>0.000445517389198365</v>
      </c>
      <c r="GF135" t="n">
        <v>0.000343246169661194</v>
      </c>
      <c r="GG135" t="n">
        <v>0.000218188276393929</v>
      </c>
      <c r="GH135" t="n">
        <v>0.000214557076031628</v>
      </c>
      <c r="GI135" t="n">
        <v>0.0000663488572462475</v>
      </c>
      <c r="GJ135" t="n">
        <v>0.0000418227357589668</v>
      </c>
      <c r="GK135" t="n">
        <v>0</v>
      </c>
      <c r="GL135" t="n">
        <v>0.000356681693428073</v>
      </c>
      <c r="GM135" t="n">
        <v>0.00022712347943844</v>
      </c>
      <c r="GN135" t="n">
        <v>0</v>
      </c>
      <c r="GO135" t="n">
        <v>0.00034756544100431</v>
      </c>
      <c r="GP135" t="n">
        <v>0.000120389564280447</v>
      </c>
      <c r="GQ135" t="n">
        <v>0.000328388292046742</v>
      </c>
      <c r="GR135" t="n">
        <v>0.000290929964289813</v>
      </c>
      <c r="GS135" t="n">
        <v>0.000159283768805388</v>
      </c>
      <c r="GT135" t="n">
        <v>0.000362848718588822</v>
      </c>
      <c r="GU135" t="n">
        <v>0.000369334826708759</v>
      </c>
      <c r="GV135" t="n">
        <v>0</v>
      </c>
      <c r="GW135" t="n">
        <v>0.000378139449712022</v>
      </c>
      <c r="GX135" t="n">
        <v>0</v>
      </c>
      <c r="GY135" t="n">
        <v>0.000519974674144955</v>
      </c>
      <c r="GZ135" t="n">
        <v>0.000289551220961208</v>
      </c>
      <c r="HA135" t="n">
        <v>0.000952765878436339</v>
      </c>
      <c r="HB135" t="n">
        <v>0.00031606632042759</v>
      </c>
      <c r="HC135" t="n">
        <v>0.000262357203662342</v>
      </c>
      <c r="HD135" t="n">
        <v>0.000269836554000107</v>
      </c>
      <c r="HE135" t="n">
        <v>0.000248486676295049</v>
      </c>
      <c r="HF135" t="n">
        <v>0.000228980006098219</v>
      </c>
      <c r="HG135" t="n">
        <v>0.000276839481940032</v>
      </c>
      <c r="HH135" t="n">
        <v>0.000211257832423739</v>
      </c>
      <c r="HI135" t="n">
        <v>0.000385476546184387</v>
      </c>
      <c r="HJ135" t="n">
        <v>0</v>
      </c>
      <c r="HK135" t="n">
        <v>0.000257631212468396</v>
      </c>
      <c r="HL135" t="n">
        <v>0.00027667587741611</v>
      </c>
      <c r="HM135" t="n">
        <v>0.00023209346934334</v>
      </c>
      <c r="HN135" t="n">
        <v>0.00035355725781456</v>
      </c>
      <c r="HO135" t="n">
        <v>0.000323678053963986</v>
      </c>
      <c r="HP135" t="n">
        <v>0.000259489047584147</v>
      </c>
      <c r="HQ135" t="n">
        <v>0.000225816773197566</v>
      </c>
      <c r="HR135" t="n">
        <v>0.000664471485628653</v>
      </c>
      <c r="HS135" t="n">
        <v>0.000703947289813473</v>
      </c>
      <c r="HT135" t="n">
        <v>0.000409530090026211</v>
      </c>
      <c r="HU135" t="n">
        <v>0.000318289073795559</v>
      </c>
      <c r="HV135" t="n">
        <v>0.000438068613693254</v>
      </c>
      <c r="HW135" t="n">
        <v>0.00031702209708836</v>
      </c>
      <c r="HX135" t="n">
        <v>0.000239214281803345</v>
      </c>
      <c r="HY135" t="n">
        <v>0.000361960706987291</v>
      </c>
      <c r="HZ135" t="n">
        <v>0.000143556012307356</v>
      </c>
      <c r="IA135" t="n">
        <v>0.0214990293003582</v>
      </c>
      <c r="IB135" t="n">
        <v>0.000275853318344601</v>
      </c>
      <c r="IC135" t="n">
        <v>0.000445517389198364</v>
      </c>
      <c r="ID135" t="n">
        <v>0.000343246169661194</v>
      </c>
      <c r="IE135" t="n">
        <v>0.000218188276393929</v>
      </c>
      <c r="IF135" t="n">
        <v>0.000214557076031628</v>
      </c>
      <c r="IG135" t="n">
        <v>0.0000663488572462475</v>
      </c>
      <c r="IH135" t="n">
        <v>0.0000418227357589668</v>
      </c>
      <c r="II135" t="n">
        <v>0.00000992593297945167</v>
      </c>
      <c r="IJ135" t="n">
        <v>0.000356681693428074</v>
      </c>
      <c r="IK135" t="n">
        <v>0.000227123479438441</v>
      </c>
      <c r="IL135" t="n">
        <v>0.000122918755281852</v>
      </c>
      <c r="IM135" t="n">
        <v>0.00034756544100431</v>
      </c>
      <c r="IN135" t="n">
        <v>0.000120389564280447</v>
      </c>
      <c r="IO135" t="n">
        <v>0.000328388292046743</v>
      </c>
      <c r="IP135" t="n">
        <v>0.000290929964289812</v>
      </c>
      <c r="IQ135" t="n">
        <v>0.000159283768805388</v>
      </c>
      <c r="IR135" t="n">
        <v>0.000362848718588823</v>
      </c>
      <c r="IS135" t="n">
        <v>0.000369334826708759</v>
      </c>
      <c r="IT135" t="n">
        <v>0</v>
      </c>
      <c r="IU135" t="n">
        <v>0</v>
      </c>
      <c r="IV135" t="n">
        <v>0.00105240381032586</v>
      </c>
      <c r="IW135" t="n">
        <v>0.000519974674144955</v>
      </c>
      <c r="IX135" t="n">
        <v>0.000289551220961208</v>
      </c>
      <c r="IY135" t="n">
        <v>0.000952765878436339</v>
      </c>
      <c r="IZ135" t="n">
        <v>0.00031606632042759</v>
      </c>
      <c r="JA135" t="n">
        <v>0.000262357203662342</v>
      </c>
      <c r="JB135" t="n">
        <v>0.000269836554000107</v>
      </c>
      <c r="JC135" t="n">
        <v>0</v>
      </c>
      <c r="JD135" t="n">
        <v>0.000228980006098219</v>
      </c>
      <c r="JE135" t="n">
        <v>0.000276839481940032</v>
      </c>
      <c r="JF135" t="n">
        <v>0.000211257832423739</v>
      </c>
      <c r="JG135" t="n">
        <v>0</v>
      </c>
      <c r="JH135" t="n">
        <v>0</v>
      </c>
      <c r="JI135" t="n">
        <v>0.000257631212468396</v>
      </c>
      <c r="JJ135" t="n">
        <v>0.000276675877416109</v>
      </c>
      <c r="JK135" t="n">
        <v>0.00023209346934334</v>
      </c>
      <c r="JL135" t="n">
        <v>0</v>
      </c>
      <c r="JM135" t="n">
        <v>0.000323678053963987</v>
      </c>
      <c r="JN135" t="n">
        <v>0.000259489047584147</v>
      </c>
      <c r="JO135" t="n">
        <v>0.000225816773197566</v>
      </c>
      <c r="JP135" t="n">
        <v>0.000664471485628653</v>
      </c>
      <c r="JQ135" t="n">
        <v>0.000703947289813473</v>
      </c>
      <c r="JR135" t="n">
        <v>0.000409530090026211</v>
      </c>
      <c r="JS135" t="n">
        <v>0.000318289073795558</v>
      </c>
      <c r="JT135" t="n">
        <v>0.000438068613693254</v>
      </c>
      <c r="JU135" t="n">
        <v>0</v>
      </c>
      <c r="JV135" t="n">
        <v>0</v>
      </c>
      <c r="JW135" t="n">
        <v>0.000361960706987291</v>
      </c>
      <c r="JX135" t="n">
        <v>0.000143556012307356</v>
      </c>
      <c r="JY135" t="n">
        <v>0.0214990293003582</v>
      </c>
      <c r="JZ135" t="n">
        <v>0.000275853318344601</v>
      </c>
      <c r="KA135" t="n">
        <v>0.000445517389198365</v>
      </c>
      <c r="KB135" t="n">
        <v>0.000343246169661193</v>
      </c>
      <c r="KC135" t="n">
        <v>0.000218188276393929</v>
      </c>
      <c r="KD135" t="n">
        <v>0.000214557076031628</v>
      </c>
      <c r="KE135" t="n">
        <v>0.0000663488572462475</v>
      </c>
      <c r="KF135" t="n">
        <v>0.0000418227357589668</v>
      </c>
      <c r="KG135" t="n">
        <v>0</v>
      </c>
      <c r="KH135" t="n">
        <v>0.000356681693428074</v>
      </c>
      <c r="KI135" t="n">
        <v>0.00022712347943844</v>
      </c>
      <c r="KJ135" t="n">
        <v>0.000122918755281852</v>
      </c>
      <c r="KK135" t="n">
        <v>0.00034756544100431</v>
      </c>
      <c r="KL135" t="n">
        <v>0.000120389564280447</v>
      </c>
      <c r="KM135" t="n">
        <v>0.000328388292046742</v>
      </c>
      <c r="KN135" t="n">
        <v>0.000290929964289813</v>
      </c>
      <c r="KO135" t="n">
        <v>0.000159283768805388</v>
      </c>
      <c r="KP135" t="n">
        <v>0.000362848718588822</v>
      </c>
      <c r="KQ135" t="n">
        <v>0</v>
      </c>
      <c r="KR135" t="n">
        <v>0</v>
      </c>
      <c r="KS135" t="n">
        <v>0.000378139449712021</v>
      </c>
      <c r="KT135" t="n">
        <v>0.00105240381032586</v>
      </c>
      <c r="KU135" t="n">
        <v>0.000519974674144954</v>
      </c>
      <c r="KV135" t="n">
        <v>0.000289551220961208</v>
      </c>
      <c r="KW135" t="n">
        <v>0.000952765878436339</v>
      </c>
      <c r="KX135" t="n">
        <v>0.000316066320427591</v>
      </c>
      <c r="KY135" t="n">
        <v>0.000262357203662342</v>
      </c>
      <c r="KZ135" t="n">
        <v>0.000269836554000107</v>
      </c>
      <c r="LA135" t="n">
        <v>0.000248486676295049</v>
      </c>
      <c r="LB135" t="n">
        <v>0.000228980006098219</v>
      </c>
      <c r="LC135" t="n">
        <v>0.000276839481940032</v>
      </c>
      <c r="LD135" t="n">
        <v>0.000211257832423739</v>
      </c>
      <c r="LE135" t="n">
        <v>0.000385476546184388</v>
      </c>
      <c r="LF135" t="n">
        <v>0.000306666408922764</v>
      </c>
      <c r="LG135" t="n">
        <v>0.000257631212468396</v>
      </c>
      <c r="LH135" t="n">
        <v>0.00027667587741611</v>
      </c>
      <c r="LI135" t="n">
        <v>0.00023209346934334</v>
      </c>
      <c r="LJ135" t="n">
        <v>0.000353557257814559</v>
      </c>
      <c r="LK135" t="n">
        <v>0.000323678053963986</v>
      </c>
      <c r="LL135" t="n">
        <v>0.000259489047584147</v>
      </c>
      <c r="LM135" t="n">
        <v>0.000225816773197566</v>
      </c>
      <c r="LN135" t="n">
        <v>0.000664471485628655</v>
      </c>
      <c r="LO135" t="n">
        <v>0.000703947289813473</v>
      </c>
      <c r="LP135" t="n">
        <v>0.000409530090026211</v>
      </c>
      <c r="LQ135" t="n">
        <v>0.000318289073795559</v>
      </c>
      <c r="LR135" t="n">
        <v>0.000438068613693254</v>
      </c>
      <c r="LS135" t="n">
        <v>0.00031702209708836</v>
      </c>
      <c r="LT135" t="n">
        <v>0.000239214281803345</v>
      </c>
      <c r="LU135" t="n">
        <v>0.000361960706987291</v>
      </c>
      <c r="LV135" t="n">
        <v>0.000143556012307356</v>
      </c>
      <c r="LW135" t="n">
        <v>0.0214990293003582</v>
      </c>
      <c r="LX135" t="n">
        <v>0.000275853318344601</v>
      </c>
      <c r="LY135" t="n">
        <v>0.000445517389198365</v>
      </c>
      <c r="LZ135" t="n">
        <v>0.000343246169661194</v>
      </c>
      <c r="MA135" t="n">
        <v>0.000218188276393929</v>
      </c>
      <c r="MB135" t="n">
        <v>0.000214557076031628</v>
      </c>
      <c r="MC135" t="n">
        <v>0.0000663488572462475</v>
      </c>
      <c r="MD135" t="n">
        <v>0.0000418227357589669</v>
      </c>
      <c r="ME135" t="n">
        <v>0.00000992593297945167</v>
      </c>
      <c r="MF135" t="n">
        <v>0.000356681693428074</v>
      </c>
      <c r="MG135" t="n">
        <v>0.00022712347943844</v>
      </c>
      <c r="MH135" t="n">
        <v>0.000122918755281852</v>
      </c>
      <c r="MI135" t="n">
        <v>0.000347565441004311</v>
      </c>
      <c r="MJ135" t="n">
        <v>0.000120389564280447</v>
      </c>
      <c r="MK135" t="n">
        <v>0.000328388292046742</v>
      </c>
      <c r="ML135" t="n">
        <v>0.000290929964289813</v>
      </c>
      <c r="MM135" t="n">
        <v>0.000159283768805388</v>
      </c>
      <c r="MN135" t="n">
        <v>0.000362848718588822</v>
      </c>
      <c r="MO135" t="n">
        <v>0.000369334826708759</v>
      </c>
      <c r="MP135" t="n">
        <v>0</v>
      </c>
      <c r="MQ135" t="n">
        <v>0.000378139449712022</v>
      </c>
      <c r="MR135" t="n">
        <v>0.00105240381032586</v>
      </c>
      <c r="MS135" t="n">
        <v>0.000519974674144956</v>
      </c>
      <c r="MT135" t="n">
        <v>0.000289551220961208</v>
      </c>
      <c r="MU135" t="n">
        <v>0.00095276587843634</v>
      </c>
      <c r="MV135" t="n">
        <v>0.00031606632042759</v>
      </c>
      <c r="MW135" t="n">
        <v>0.000262357203662342</v>
      </c>
      <c r="MX135" t="n">
        <v>0</v>
      </c>
      <c r="MY135" t="n">
        <v>0</v>
      </c>
      <c r="MZ135" t="n">
        <v>0.00022898000609822</v>
      </c>
      <c r="NA135" t="n">
        <v>0</v>
      </c>
      <c r="NB135" t="n">
        <v>0.000211257832423739</v>
      </c>
      <c r="NC135" t="n">
        <v>0.000385476546184387</v>
      </c>
      <c r="ND135" t="n">
        <v>0</v>
      </c>
      <c r="NE135" t="n">
        <v>0.000257631212468396</v>
      </c>
      <c r="NF135" t="n">
        <v>0.000276675877416109</v>
      </c>
      <c r="NG135" t="n">
        <v>0.000232093469343339</v>
      </c>
      <c r="NH135" t="n">
        <v>0</v>
      </c>
      <c r="NI135" t="n">
        <v>0.000323678053963987</v>
      </c>
      <c r="NJ135" t="n">
        <v>0.000259489047584147</v>
      </c>
      <c r="NK135" t="n">
        <v>0.000225816773197566</v>
      </c>
      <c r="NL135" t="n">
        <v>0.000664471485628653</v>
      </c>
      <c r="NM135" t="n">
        <v>0.000703947289813473</v>
      </c>
      <c r="NN135" t="n">
        <v>0.000409530090026211</v>
      </c>
      <c r="NO135" t="n">
        <v>0.000318289073795558</v>
      </c>
      <c r="NP135" t="n">
        <v>0.000438068613693254</v>
      </c>
      <c r="NQ135" t="n">
        <v>0</v>
      </c>
      <c r="NR135" t="n">
        <v>0.000239214281803345</v>
      </c>
      <c r="NS135" t="n">
        <v>0.000361960706987291</v>
      </c>
      <c r="NT135" t="n">
        <v>0.000143556012307356</v>
      </c>
      <c r="NU135" t="n">
        <v>0.0214990293003581</v>
      </c>
      <c r="NV135" t="n">
        <v>0.000275853318344601</v>
      </c>
      <c r="NW135" t="n">
        <v>0.000445517389198364</v>
      </c>
      <c r="NX135" t="n">
        <v>0.000343246169661193</v>
      </c>
      <c r="NY135" t="n">
        <v>0.000218188276393929</v>
      </c>
      <c r="NZ135" t="n">
        <v>0.000214557076031628</v>
      </c>
      <c r="OA135" t="n">
        <v>0.0000663488572462475</v>
      </c>
      <c r="OB135" t="n">
        <v>0.0000418227357589668</v>
      </c>
      <c r="OC135" t="n">
        <v>0.00000992593297945166</v>
      </c>
      <c r="OD135" t="n">
        <v>0.000356681693428074</v>
      </c>
      <c r="OE135" t="n">
        <v>0.000227123479438441</v>
      </c>
      <c r="OF135" t="n">
        <v>0.000122918755281852</v>
      </c>
      <c r="OG135" t="n">
        <v>0.000347565441004311</v>
      </c>
      <c r="OH135" t="n">
        <v>0.000120389564280447</v>
      </c>
      <c r="OI135" t="n">
        <v>0.000328388292046742</v>
      </c>
      <c r="OJ135" t="n">
        <v>0.000290929964289813</v>
      </c>
      <c r="OK135" t="n">
        <v>0.000159283768805387</v>
      </c>
      <c r="OL135" t="n">
        <v>0.000362848718588823</v>
      </c>
      <c r="OM135" t="n">
        <v>0.000369334826708759</v>
      </c>
      <c r="ON135" t="n">
        <v>0.000143848684067854</v>
      </c>
      <c r="OO135" t="n">
        <v>0</v>
      </c>
      <c r="OP135" t="n">
        <v>0.00105240381032586</v>
      </c>
      <c r="OQ135" t="n">
        <v>0.000519974674144956</v>
      </c>
      <c r="OR135" t="n">
        <v>0.000289551220961208</v>
      </c>
      <c r="OS135" t="n">
        <v>0.000952765878436339</v>
      </c>
      <c r="OT135" t="n">
        <v>0.00031606632042759</v>
      </c>
      <c r="OU135" t="n">
        <v>0.000262357203662342</v>
      </c>
      <c r="OV135" t="n">
        <v>0</v>
      </c>
      <c r="OW135" t="n">
        <v>0</v>
      </c>
      <c r="OX135" t="n">
        <v>0.00022898000609822</v>
      </c>
      <c r="OY135" t="n">
        <v>0.000276839481940032</v>
      </c>
      <c r="OZ135" t="n">
        <v>0.000211257832423739</v>
      </c>
      <c r="PA135" t="n">
        <v>0.000385476546184387</v>
      </c>
      <c r="PB135" t="n">
        <v>0</v>
      </c>
      <c r="PC135" t="n">
        <v>0.000257631212468396</v>
      </c>
      <c r="PD135" t="n">
        <v>0</v>
      </c>
      <c r="PE135" t="n">
        <v>0</v>
      </c>
      <c r="PF135" t="n">
        <v>0</v>
      </c>
      <c r="PG135" t="n">
        <v>0.000323678053963986</v>
      </c>
      <c r="PH135" t="n">
        <v>0.000259489047584147</v>
      </c>
      <c r="PI135" t="n">
        <v>0.000225816773197566</v>
      </c>
      <c r="PJ135" t="n">
        <v>0</v>
      </c>
      <c r="PK135" t="n">
        <v>0.000703947289813473</v>
      </c>
      <c r="PL135" t="n">
        <v>0.00040953009002621</v>
      </c>
      <c r="PM135" t="n">
        <v>0</v>
      </c>
      <c r="PN135" t="n">
        <v>0</v>
      </c>
      <c r="PO135" t="n">
        <v>0</v>
      </c>
      <c r="PP135" t="n">
        <v>0</v>
      </c>
      <c r="PQ135" t="n">
        <v>0.000361960706987291</v>
      </c>
      <c r="PR135" t="n">
        <v>0.000143556012307356</v>
      </c>
      <c r="PS135" t="n">
        <v>0.0214990293003582</v>
      </c>
      <c r="PT135" t="n">
        <v>0.000275853318344601</v>
      </c>
      <c r="PU135" t="n">
        <v>0.000445517389198365</v>
      </c>
      <c r="PV135" t="n">
        <v>0.000343246169661193</v>
      </c>
      <c r="PW135" t="n">
        <v>0.000218188276393929</v>
      </c>
      <c r="PX135" t="n">
        <v>0.000214557076031628</v>
      </c>
      <c r="PY135" t="n">
        <v>0.0000663488572462476</v>
      </c>
      <c r="PZ135" t="n">
        <v>0.0000418227357589668</v>
      </c>
      <c r="QA135" t="n">
        <v>0.00000992593297945168</v>
      </c>
      <c r="QB135" t="n">
        <v>0.000356681693428073</v>
      </c>
      <c r="QC135" t="n">
        <v>0.000227123479438441</v>
      </c>
      <c r="QD135" t="n">
        <v>0</v>
      </c>
      <c r="QE135" t="n">
        <v>0.00034756544100431</v>
      </c>
      <c r="QF135" t="n">
        <v>0.000120389564280447</v>
      </c>
      <c r="QG135" t="n">
        <v>0.000328388292046742</v>
      </c>
      <c r="QH135" t="n">
        <v>0.000290929964289813</v>
      </c>
      <c r="QI135" t="n">
        <v>0.000159283768805388</v>
      </c>
    </row>
    <row r="136">
      <c r="A136" t="s">
        <v>135</v>
      </c>
      <c r="B136" t="n">
        <v>0.0000785259452733967</v>
      </c>
      <c r="C136" t="n">
        <v>0.0000789375713733996</v>
      </c>
      <c r="D136" t="n">
        <v>0.0000298359277323247</v>
      </c>
      <c r="E136" t="n">
        <v>0</v>
      </c>
      <c r="F136" t="n">
        <v>0</v>
      </c>
      <c r="G136" t="n">
        <v>0.0000707754681651517</v>
      </c>
      <c r="H136" t="n">
        <v>0.000081938171571002</v>
      </c>
      <c r="I136" t="n">
        <v>0.0000776513435503385</v>
      </c>
      <c r="J136" t="n">
        <v>0.0000761640863789426</v>
      </c>
      <c r="K136" t="n">
        <v>0.000101088120031962</v>
      </c>
      <c r="L136" t="n">
        <v>0.0000662322009778394</v>
      </c>
      <c r="M136" t="n">
        <v>0.000129661757623972</v>
      </c>
      <c r="N136" t="n">
        <v>0.000103370974033442</v>
      </c>
      <c r="O136" t="n">
        <v>0.0000746484723805764</v>
      </c>
      <c r="P136" t="n">
        <v>0.000309762157472747</v>
      </c>
      <c r="Q136" t="n">
        <v>0.000205752809582061</v>
      </c>
      <c r="R136" t="n">
        <v>0</v>
      </c>
      <c r="S136" t="n">
        <v>0.0000901517629326703</v>
      </c>
      <c r="T136" t="n">
        <v>0</v>
      </c>
      <c r="U136" t="n">
        <v>0.0000805302981412714</v>
      </c>
      <c r="V136" t="n">
        <v>0.0000604685952800782</v>
      </c>
      <c r="W136" t="n">
        <v>0.0000686644983331057</v>
      </c>
      <c r="X136" t="n">
        <v>0.0000823061138148554</v>
      </c>
      <c r="Y136" t="n">
        <v>0.000053402257290131</v>
      </c>
      <c r="Z136" t="n">
        <v>0.000115054799362478</v>
      </c>
      <c r="AA136" t="n">
        <v>0</v>
      </c>
      <c r="AB136" t="n">
        <v>0.000103156294972962</v>
      </c>
      <c r="AC136" t="n">
        <v>0.0000878962589532215</v>
      </c>
      <c r="AD136" t="n">
        <v>0.000102820954862071</v>
      </c>
      <c r="AE136" t="n">
        <v>0.000151681323437238</v>
      </c>
      <c r="AF136" t="n">
        <v>0.0000946571475566097</v>
      </c>
      <c r="AG136" t="n">
        <v>0.0000963802944507856</v>
      </c>
      <c r="AH136" t="n">
        <v>0.0000409819074817906</v>
      </c>
      <c r="AI136" t="n">
        <v>0.0000910595296686747</v>
      </c>
      <c r="AJ136" t="n">
        <v>0.000359209636853592</v>
      </c>
      <c r="AK136" t="n">
        <v>0.0000690436098316382</v>
      </c>
      <c r="AL136" t="n">
        <v>0.000105832437979912</v>
      </c>
      <c r="AM136" t="n">
        <v>0.000214897738400078</v>
      </c>
      <c r="AN136" t="n">
        <v>0.000126127271291727</v>
      </c>
      <c r="AO136" t="n">
        <v>0.000023350788445532</v>
      </c>
      <c r="AP136" t="n">
        <v>0.0000147190757376504</v>
      </c>
      <c r="AQ136" t="n">
        <v>0.00000349332860810395</v>
      </c>
      <c r="AR136" t="n">
        <v>0.000151018491955494</v>
      </c>
      <c r="AS136" t="n">
        <v>0.00014256981004151</v>
      </c>
      <c r="AT136" t="n">
        <v>0.000103107725459464</v>
      </c>
      <c r="AU136" t="n">
        <v>0.000239168782259044</v>
      </c>
      <c r="AV136" t="n">
        <v>0.0000503503936344344</v>
      </c>
      <c r="AW136" t="n">
        <v>0.000103439257092898</v>
      </c>
      <c r="AX136" t="n">
        <v>0.0000994721228682803</v>
      </c>
      <c r="AY136" t="n">
        <v>0.000068482441154206</v>
      </c>
      <c r="AZ136" t="n">
        <v>0.0000785259452733967</v>
      </c>
      <c r="BA136" t="n">
        <v>0.0000789375713733996</v>
      </c>
      <c r="BB136" t="n">
        <v>0.0000298359277323247</v>
      </c>
      <c r="BC136" t="n">
        <v>0</v>
      </c>
      <c r="BD136" t="n">
        <v>0.000104270930537126</v>
      </c>
      <c r="BE136" t="n">
        <v>0.0000707754681651517</v>
      </c>
      <c r="BF136" t="n">
        <v>0.000081938171571002</v>
      </c>
      <c r="BG136" t="n">
        <v>0.0000776513435503385</v>
      </c>
      <c r="BH136" t="n">
        <v>0.0000761640863789425</v>
      </c>
      <c r="BI136" t="n">
        <v>0.000101088120031962</v>
      </c>
      <c r="BJ136" t="n">
        <v>0.0000662322009778393</v>
      </c>
      <c r="BK136" t="n">
        <v>0.000129661757623972</v>
      </c>
      <c r="BL136" t="n">
        <v>0.000103370974033442</v>
      </c>
      <c r="BM136" t="n">
        <v>0.0000746484723805764</v>
      </c>
      <c r="BN136" t="n">
        <v>0.000309762157472747</v>
      </c>
      <c r="BO136" t="n">
        <v>0.000205752809582061</v>
      </c>
      <c r="BP136" t="n">
        <v>0</v>
      </c>
      <c r="BQ136" t="n">
        <v>0.0000901517629326703</v>
      </c>
      <c r="BR136" t="n">
        <v>0.0000754922518537636</v>
      </c>
      <c r="BS136" t="n">
        <v>0.0000805302981412714</v>
      </c>
      <c r="BT136" t="n">
        <v>0.0000604685952800782</v>
      </c>
      <c r="BU136" t="n">
        <v>0.0000686644983331057</v>
      </c>
      <c r="BV136" t="n">
        <v>0.0000823061138148553</v>
      </c>
      <c r="BW136" t="n">
        <v>0.000053402257290131</v>
      </c>
      <c r="BX136" t="n">
        <v>0.000115054799362478</v>
      </c>
      <c r="BY136" t="n">
        <v>0</v>
      </c>
      <c r="BZ136" t="n">
        <v>0.000103156294972962</v>
      </c>
      <c r="CA136" t="n">
        <v>0.0000878962589532216</v>
      </c>
      <c r="CB136" t="n">
        <v>0.000102820954862071</v>
      </c>
      <c r="CC136" t="n">
        <v>0.000151681323437238</v>
      </c>
      <c r="CD136" t="n">
        <v>0.0000946571475566097</v>
      </c>
      <c r="CE136" t="n">
        <v>0.0000963802944507855</v>
      </c>
      <c r="CF136" t="n">
        <v>0.0000409819074817906</v>
      </c>
      <c r="CG136" t="n">
        <v>0.0000910595296686747</v>
      </c>
      <c r="CH136" t="n">
        <v>0.000359209636853592</v>
      </c>
      <c r="CI136" t="n">
        <v>0.0000690436098316382</v>
      </c>
      <c r="CJ136" t="n">
        <v>0.000105832437979912</v>
      </c>
      <c r="CK136" t="n">
        <v>0.000214897738400078</v>
      </c>
      <c r="CL136" t="n">
        <v>0.000126127271291728</v>
      </c>
      <c r="CM136" t="n">
        <v>0.000023350788445532</v>
      </c>
      <c r="CN136" t="n">
        <v>0.0000147190757376504</v>
      </c>
      <c r="CO136" t="n">
        <v>0.00000349332860810395</v>
      </c>
      <c r="CP136" t="n">
        <v>0.000151018491955494</v>
      </c>
      <c r="CQ136" t="n">
        <v>0.00014256981004151</v>
      </c>
      <c r="CR136" t="n">
        <v>0</v>
      </c>
      <c r="CS136" t="n">
        <v>0.000239168782259043</v>
      </c>
      <c r="CT136" t="n">
        <v>0.0000503503936344344</v>
      </c>
      <c r="CU136" t="n">
        <v>0.000103439257092898</v>
      </c>
      <c r="CV136" t="n">
        <v>0.0000994721228682803</v>
      </c>
      <c r="CW136" t="n">
        <v>0.000068482441154206</v>
      </c>
      <c r="CX136" t="n">
        <v>0.0000785259452733967</v>
      </c>
      <c r="CY136" t="n">
        <v>0.0000789375713733996</v>
      </c>
      <c r="CZ136" t="n">
        <v>0</v>
      </c>
      <c r="DA136" t="n">
        <v>0</v>
      </c>
      <c r="DB136" t="n">
        <v>0.000104270930537126</v>
      </c>
      <c r="DC136" t="n">
        <v>0.0000707754681651517</v>
      </c>
      <c r="DD136" t="n">
        <v>0.000081938171571002</v>
      </c>
      <c r="DE136" t="n">
        <v>0.0000776513435503384</v>
      </c>
      <c r="DF136" t="n">
        <v>0</v>
      </c>
      <c r="DG136" t="n">
        <v>0.000101088120031962</v>
      </c>
      <c r="DH136" t="n">
        <v>0</v>
      </c>
      <c r="DI136" t="n">
        <v>0</v>
      </c>
      <c r="DJ136" t="n">
        <v>0.000103370974033442</v>
      </c>
      <c r="DK136" t="n">
        <v>0</v>
      </c>
      <c r="DL136" t="n">
        <v>0.000309762157472747</v>
      </c>
      <c r="DM136" t="n">
        <v>0</v>
      </c>
      <c r="DN136" t="n">
        <v>0</v>
      </c>
      <c r="DO136" t="n">
        <v>0</v>
      </c>
      <c r="DP136" t="n">
        <v>0</v>
      </c>
      <c r="DQ136" t="n">
        <v>0.0000805302981412715</v>
      </c>
      <c r="DR136" t="n">
        <v>0</v>
      </c>
      <c r="DS136" t="n">
        <v>0.0000686644983331057</v>
      </c>
      <c r="DT136" t="n">
        <v>0.0000823061138148554</v>
      </c>
      <c r="DU136" t="n">
        <v>0.000053402257290131</v>
      </c>
      <c r="DV136" t="n">
        <v>0</v>
      </c>
      <c r="DW136" t="n">
        <v>0</v>
      </c>
      <c r="DX136" t="n">
        <v>0.000103156294972962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0.0000409819074817906</v>
      </c>
      <c r="EE136" t="n">
        <v>0.0000910595296686747</v>
      </c>
      <c r="EF136" t="n">
        <v>1.00035920963685</v>
      </c>
      <c r="EG136" t="n">
        <v>0.0000690436098316382</v>
      </c>
      <c r="EH136" t="n">
        <v>0.000105832437979912</v>
      </c>
      <c r="EI136" t="n">
        <v>0.000214897738400078</v>
      </c>
      <c r="EJ136" t="n">
        <v>0.000126127271291728</v>
      </c>
      <c r="EK136" t="n">
        <v>0.000023350788445532</v>
      </c>
      <c r="EL136" t="n">
        <v>0.0000147190757376504</v>
      </c>
      <c r="EM136" t="n">
        <v>0.00000349332860810395</v>
      </c>
      <c r="EN136" t="n">
        <v>0</v>
      </c>
      <c r="EO136" t="n">
        <v>0.00014256981004151</v>
      </c>
      <c r="EP136" t="n">
        <v>0</v>
      </c>
      <c r="EQ136" t="n">
        <v>0</v>
      </c>
      <c r="ER136" t="n">
        <v>0.0000503503936344344</v>
      </c>
      <c r="ES136" t="n">
        <v>0.000103439257092898</v>
      </c>
      <c r="ET136" t="n">
        <v>0.0000994721228682802</v>
      </c>
      <c r="EU136" t="n">
        <v>0.000068482441154206</v>
      </c>
      <c r="EV136" t="n">
        <v>0.0000785259452733967</v>
      </c>
      <c r="EW136" t="n">
        <v>0.0000789375713733996</v>
      </c>
      <c r="EX136" t="n">
        <v>0.0000298359277323247</v>
      </c>
      <c r="EY136" t="n">
        <v>0.0000825740565219136</v>
      </c>
      <c r="EZ136" t="n">
        <v>0.000104270930537126</v>
      </c>
      <c r="FA136" t="n">
        <v>0.0000707754681651517</v>
      </c>
      <c r="FB136" t="n">
        <v>0.000081938171571002</v>
      </c>
      <c r="FC136" t="n">
        <v>0.0000776513435503385</v>
      </c>
      <c r="FD136" t="n">
        <v>0.0000761640863789426</v>
      </c>
      <c r="FE136" t="n">
        <v>0.000101088120031962</v>
      </c>
      <c r="FF136" t="n">
        <v>0</v>
      </c>
      <c r="FG136" t="n">
        <v>0</v>
      </c>
      <c r="FH136" t="n">
        <v>0.000103370974033442</v>
      </c>
      <c r="FI136" t="n">
        <v>0.0000746484723805764</v>
      </c>
      <c r="FJ136" t="n">
        <v>0</v>
      </c>
      <c r="FK136" t="n">
        <v>0.000205752809582061</v>
      </c>
      <c r="FL136" t="n">
        <v>0</v>
      </c>
      <c r="FM136" t="n">
        <v>0.0000901517629326703</v>
      </c>
      <c r="FN136" t="n">
        <v>0</v>
      </c>
      <c r="FO136" t="n">
        <v>0.0000805302981412715</v>
      </c>
      <c r="FP136" t="n">
        <v>0</v>
      </c>
      <c r="FQ136" t="n">
        <v>0.0000686644983331059</v>
      </c>
      <c r="FR136" t="n">
        <v>0.0000823061138148554</v>
      </c>
      <c r="FS136" t="n">
        <v>0.000053402257290131</v>
      </c>
      <c r="FT136" t="n">
        <v>0.000115054799362478</v>
      </c>
      <c r="FU136" t="n">
        <v>0</v>
      </c>
      <c r="FV136" t="n">
        <v>0.000103156294972962</v>
      </c>
      <c r="FW136" t="n">
        <v>0.0000878962589532216</v>
      </c>
      <c r="FX136" t="n">
        <v>0</v>
      </c>
      <c r="FY136" t="n">
        <v>0</v>
      </c>
      <c r="FZ136" t="n">
        <v>0</v>
      </c>
      <c r="GA136" t="n">
        <v>0.0000963802944507855</v>
      </c>
      <c r="GB136" t="n">
        <v>0.0000409819074817906</v>
      </c>
      <c r="GC136" t="n">
        <v>0.0000910595296686747</v>
      </c>
      <c r="GD136" t="n">
        <v>0.000359209636853592</v>
      </c>
      <c r="GE136" t="n">
        <v>0.0000690436098316383</v>
      </c>
      <c r="GF136" t="n">
        <v>0.000105832437979912</v>
      </c>
      <c r="GG136" t="n">
        <v>0.000214897738400078</v>
      </c>
      <c r="GH136" t="n">
        <v>0.000126127271291728</v>
      </c>
      <c r="GI136" t="n">
        <v>0.0000233507884455319</v>
      </c>
      <c r="GJ136" t="n">
        <v>0.0000147190757376504</v>
      </c>
      <c r="GK136" t="n">
        <v>0</v>
      </c>
      <c r="GL136" t="n">
        <v>0.000151018491955494</v>
      </c>
      <c r="GM136" t="n">
        <v>0.00014256981004151</v>
      </c>
      <c r="GN136" t="n">
        <v>0</v>
      </c>
      <c r="GO136" t="n">
        <v>0.000239168782259043</v>
      </c>
      <c r="GP136" t="n">
        <v>0.0000503503936344344</v>
      </c>
      <c r="GQ136" t="n">
        <v>0.000103439257092898</v>
      </c>
      <c r="GR136" t="n">
        <v>0.0000994721228682803</v>
      </c>
      <c r="GS136" t="n">
        <v>0.000068482441154206</v>
      </c>
      <c r="GT136" t="n">
        <v>0.0000785259452733968</v>
      </c>
      <c r="GU136" t="n">
        <v>0.0000789375713733996</v>
      </c>
      <c r="GV136" t="n">
        <v>0</v>
      </c>
      <c r="GW136" t="n">
        <v>0.0000825740565219136</v>
      </c>
      <c r="GX136" t="n">
        <v>0</v>
      </c>
      <c r="GY136" t="n">
        <v>0.0000707754681651517</v>
      </c>
      <c r="GZ136" t="n">
        <v>0.0000819381715710021</v>
      </c>
      <c r="HA136" t="n">
        <v>0.0000776513435503386</v>
      </c>
      <c r="HB136" t="n">
        <v>0.0000761640863789425</v>
      </c>
      <c r="HC136" t="n">
        <v>0.000101088120031962</v>
      </c>
      <c r="HD136" t="n">
        <v>0.0000662322009778393</v>
      </c>
      <c r="HE136" t="n">
        <v>0.000129661757623972</v>
      </c>
      <c r="HF136" t="n">
        <v>0.000103370974033442</v>
      </c>
      <c r="HG136" t="n">
        <v>0.0000746484723805764</v>
      </c>
      <c r="HH136" t="n">
        <v>0.000309762157472747</v>
      </c>
      <c r="HI136" t="n">
        <v>0.000205752809582061</v>
      </c>
      <c r="HJ136" t="n">
        <v>0</v>
      </c>
      <c r="HK136" t="n">
        <v>0.0000901517629326703</v>
      </c>
      <c r="HL136" t="n">
        <v>0.0000754922518537638</v>
      </c>
      <c r="HM136" t="n">
        <v>0.0000805302981412715</v>
      </c>
      <c r="HN136" t="n">
        <v>0.0000604685952800782</v>
      </c>
      <c r="HO136" t="n">
        <v>0.0000686644983331057</v>
      </c>
      <c r="HP136" t="n">
        <v>0.0000823061138148555</v>
      </c>
      <c r="HQ136" t="n">
        <v>0.000053402257290131</v>
      </c>
      <c r="HR136" t="n">
        <v>0.000115054799362479</v>
      </c>
      <c r="HS136" t="n">
        <v>0.000109449248884438</v>
      </c>
      <c r="HT136" t="n">
        <v>0.000103156294972962</v>
      </c>
      <c r="HU136" t="n">
        <v>0.0000878962589532216</v>
      </c>
      <c r="HV136" t="n">
        <v>0.000102820954862071</v>
      </c>
      <c r="HW136" t="n">
        <v>0.000151681323437238</v>
      </c>
      <c r="HX136" t="n">
        <v>0.0000946571475566097</v>
      </c>
      <c r="HY136" t="n">
        <v>0.0000963802944507855</v>
      </c>
      <c r="HZ136" t="n">
        <v>0.0000409819074817907</v>
      </c>
      <c r="IA136" t="n">
        <v>0.0000910595296686747</v>
      </c>
      <c r="IB136" t="n">
        <v>0.000359209636853592</v>
      </c>
      <c r="IC136" t="n">
        <v>0.0000690436098316382</v>
      </c>
      <c r="ID136" t="n">
        <v>0.000105832437979912</v>
      </c>
      <c r="IE136" t="n">
        <v>0.000214897738400078</v>
      </c>
      <c r="IF136" t="n">
        <v>0.000126127271291727</v>
      </c>
      <c r="IG136" t="n">
        <v>0.0000233507884455319</v>
      </c>
      <c r="IH136" t="n">
        <v>0.0000147190757376504</v>
      </c>
      <c r="II136" t="n">
        <v>0.00000349332860810395</v>
      </c>
      <c r="IJ136" t="n">
        <v>0.000151018491955494</v>
      </c>
      <c r="IK136" t="n">
        <v>0.00014256981004151</v>
      </c>
      <c r="IL136" t="n">
        <v>0.000103107725459464</v>
      </c>
      <c r="IM136" t="n">
        <v>0.000239168782259043</v>
      </c>
      <c r="IN136" t="n">
        <v>0.0000503503936344344</v>
      </c>
      <c r="IO136" t="n">
        <v>0.000103439257092898</v>
      </c>
      <c r="IP136" t="n">
        <v>0.00009947212286828</v>
      </c>
      <c r="IQ136" t="n">
        <v>0.000068482441154206</v>
      </c>
      <c r="IR136" t="n">
        <v>0.0000785259452733967</v>
      </c>
      <c r="IS136" t="n">
        <v>0.0000789375713733995</v>
      </c>
      <c r="IT136" t="n">
        <v>0</v>
      </c>
      <c r="IU136" t="n">
        <v>0</v>
      </c>
      <c r="IV136" t="n">
        <v>0.000104270930537126</v>
      </c>
      <c r="IW136" t="n">
        <v>0.0000707754681651516</v>
      </c>
      <c r="IX136" t="n">
        <v>0.000081938171571002</v>
      </c>
      <c r="IY136" t="n">
        <v>0.0000776513435503385</v>
      </c>
      <c r="IZ136" t="n">
        <v>0.0000761640863789425</v>
      </c>
      <c r="JA136" t="n">
        <v>0.000101088120031962</v>
      </c>
      <c r="JB136" t="n">
        <v>0.0000662322009778393</v>
      </c>
      <c r="JC136" t="n">
        <v>0</v>
      </c>
      <c r="JD136" t="n">
        <v>0.000103370974033442</v>
      </c>
      <c r="JE136" t="n">
        <v>0.0000746484723805764</v>
      </c>
      <c r="JF136" t="n">
        <v>0.000309762157472747</v>
      </c>
      <c r="JG136" t="n">
        <v>0</v>
      </c>
      <c r="JH136" t="n">
        <v>0</v>
      </c>
      <c r="JI136" t="n">
        <v>0.0000901517629326703</v>
      </c>
      <c r="JJ136" t="n">
        <v>0.0000754922518537636</v>
      </c>
      <c r="JK136" t="n">
        <v>0.0000805302981412715</v>
      </c>
      <c r="JL136" t="n">
        <v>0</v>
      </c>
      <c r="JM136" t="n">
        <v>0.0000686644983331058</v>
      </c>
      <c r="JN136" t="n">
        <v>0.0000823061138148554</v>
      </c>
      <c r="JO136" t="n">
        <v>0.000053402257290131</v>
      </c>
      <c r="JP136" t="n">
        <v>0.000115054799362479</v>
      </c>
      <c r="JQ136" t="n">
        <v>0.000109449248884438</v>
      </c>
      <c r="JR136" t="n">
        <v>0.000103156294972962</v>
      </c>
      <c r="JS136" t="n">
        <v>0.0000878962589532215</v>
      </c>
      <c r="JT136" t="n">
        <v>0.000102820954862071</v>
      </c>
      <c r="JU136" t="n">
        <v>0</v>
      </c>
      <c r="JV136" t="n">
        <v>0</v>
      </c>
      <c r="JW136" t="n">
        <v>0.0000963802944507854</v>
      </c>
      <c r="JX136" t="n">
        <v>0.0000409819074817906</v>
      </c>
      <c r="JY136" t="n">
        <v>0.0000910595296686748</v>
      </c>
      <c r="JZ136" t="n">
        <v>0.000359209636853592</v>
      </c>
      <c r="KA136" t="n">
        <v>0.0000690436098316382</v>
      </c>
      <c r="KB136" t="n">
        <v>0.000105832437979912</v>
      </c>
      <c r="KC136" t="n">
        <v>0.000214897738400078</v>
      </c>
      <c r="KD136" t="n">
        <v>0.000126127271291727</v>
      </c>
      <c r="KE136" t="n">
        <v>0.0000233507884455319</v>
      </c>
      <c r="KF136" t="n">
        <v>0.0000147190757376504</v>
      </c>
      <c r="KG136" t="n">
        <v>0</v>
      </c>
      <c r="KH136" t="n">
        <v>0.000151018491955494</v>
      </c>
      <c r="KI136" t="n">
        <v>0.00014256981004151</v>
      </c>
      <c r="KJ136" t="n">
        <v>0.000103107725459464</v>
      </c>
      <c r="KK136" t="n">
        <v>0.000239168782259043</v>
      </c>
      <c r="KL136" t="n">
        <v>0.0000503503936344344</v>
      </c>
      <c r="KM136" t="n">
        <v>0.000103439257092898</v>
      </c>
      <c r="KN136" t="n">
        <v>0.0000994721228682802</v>
      </c>
      <c r="KO136" t="n">
        <v>0.0000684824411542061</v>
      </c>
      <c r="KP136" t="n">
        <v>0.0000785259452733967</v>
      </c>
      <c r="KQ136" t="n">
        <v>0</v>
      </c>
      <c r="KR136" t="n">
        <v>0</v>
      </c>
      <c r="KS136" t="n">
        <v>0.0000825740565219135</v>
      </c>
      <c r="KT136" t="n">
        <v>0.000104270930537126</v>
      </c>
      <c r="KU136" t="n">
        <v>0.0000707754681651515</v>
      </c>
      <c r="KV136" t="n">
        <v>0.000081938171571002</v>
      </c>
      <c r="KW136" t="n">
        <v>0.0000776513435503385</v>
      </c>
      <c r="KX136" t="n">
        <v>0.0000761640863789426</v>
      </c>
      <c r="KY136" t="n">
        <v>0.000101088120031962</v>
      </c>
      <c r="KZ136" t="n">
        <v>0.0000662322009778394</v>
      </c>
      <c r="LA136" t="n">
        <v>0.000129661757623972</v>
      </c>
      <c r="LB136" t="n">
        <v>0.000103370974033442</v>
      </c>
      <c r="LC136" t="n">
        <v>0.0000746484723805764</v>
      </c>
      <c r="LD136" t="n">
        <v>0.000309762157472747</v>
      </c>
      <c r="LE136" t="n">
        <v>0.000205752809582062</v>
      </c>
      <c r="LF136" t="n">
        <v>0.00010512459781456</v>
      </c>
      <c r="LG136" t="n">
        <v>0.0000901517629326703</v>
      </c>
      <c r="LH136" t="n">
        <v>0.0000754922518537637</v>
      </c>
      <c r="LI136" t="n">
        <v>0.0000805302981412714</v>
      </c>
      <c r="LJ136" t="n">
        <v>0.0000604685952800782</v>
      </c>
      <c r="LK136" t="n">
        <v>0.0000686644983331057</v>
      </c>
      <c r="LL136" t="n">
        <v>0.0000823061138148553</v>
      </c>
      <c r="LM136" t="n">
        <v>0.000053402257290131</v>
      </c>
      <c r="LN136" t="n">
        <v>0.000115054799362479</v>
      </c>
      <c r="LO136" t="n">
        <v>0.000109449248884438</v>
      </c>
      <c r="LP136" t="n">
        <v>0.000103156294972962</v>
      </c>
      <c r="LQ136" t="n">
        <v>0.0000878962589532216</v>
      </c>
      <c r="LR136" t="n">
        <v>0.000102820954862071</v>
      </c>
      <c r="LS136" t="n">
        <v>0.000151681323437238</v>
      </c>
      <c r="LT136" t="n">
        <v>0.0000946571475566097</v>
      </c>
      <c r="LU136" t="n">
        <v>0.0000963802944507854</v>
      </c>
      <c r="LV136" t="n">
        <v>0.0000409819074817906</v>
      </c>
      <c r="LW136" t="n">
        <v>0.0000910595296686747</v>
      </c>
      <c r="LX136" t="n">
        <v>0.000359209636853592</v>
      </c>
      <c r="LY136" t="n">
        <v>0.0000690436098316382</v>
      </c>
      <c r="LZ136" t="n">
        <v>0.000105832437979912</v>
      </c>
      <c r="MA136" t="n">
        <v>0.000214897738400078</v>
      </c>
      <c r="MB136" t="n">
        <v>0.000126127271291728</v>
      </c>
      <c r="MC136" t="n">
        <v>0.0000233507884455319</v>
      </c>
      <c r="MD136" t="n">
        <v>0.0000147190757376504</v>
      </c>
      <c r="ME136" t="n">
        <v>0.00000349332860810395</v>
      </c>
      <c r="MF136" t="n">
        <v>0.000151018491955494</v>
      </c>
      <c r="MG136" t="n">
        <v>0.00014256981004151</v>
      </c>
      <c r="MH136" t="n">
        <v>0.000103107725459464</v>
      </c>
      <c r="MI136" t="n">
        <v>0.000239168782259044</v>
      </c>
      <c r="MJ136" t="n">
        <v>0.0000503503936344343</v>
      </c>
      <c r="MK136" t="n">
        <v>0.000103439257092898</v>
      </c>
      <c r="ML136" t="n">
        <v>0.0000994721228682804</v>
      </c>
      <c r="MM136" t="n">
        <v>0.0000684824411542061</v>
      </c>
      <c r="MN136" t="n">
        <v>0.0000785259452733967</v>
      </c>
      <c r="MO136" t="n">
        <v>0.0000789375713733996</v>
      </c>
      <c r="MP136" t="n">
        <v>0</v>
      </c>
      <c r="MQ136" t="n">
        <v>0.0000825740565219136</v>
      </c>
      <c r="MR136" t="n">
        <v>0.000104270930537126</v>
      </c>
      <c r="MS136" t="n">
        <v>0.0000707754681651516</v>
      </c>
      <c r="MT136" t="n">
        <v>0.000081938171571002</v>
      </c>
      <c r="MU136" t="n">
        <v>0.0000776513435503385</v>
      </c>
      <c r="MV136" t="n">
        <v>0.0000761640863789426</v>
      </c>
      <c r="MW136" t="n">
        <v>0.000101088120031962</v>
      </c>
      <c r="MX136" t="n">
        <v>0</v>
      </c>
      <c r="MY136" t="n">
        <v>0</v>
      </c>
      <c r="MZ136" t="n">
        <v>0.000103370974033442</v>
      </c>
      <c r="NA136" t="n">
        <v>0</v>
      </c>
      <c r="NB136" t="n">
        <v>0.000309762157472747</v>
      </c>
      <c r="NC136" t="n">
        <v>0.000205752809582061</v>
      </c>
      <c r="ND136" t="n">
        <v>0</v>
      </c>
      <c r="NE136" t="n">
        <v>0.0000901517629326703</v>
      </c>
      <c r="NF136" t="n">
        <v>0.0000754922518537637</v>
      </c>
      <c r="NG136" t="n">
        <v>0.0000805302981412714</v>
      </c>
      <c r="NH136" t="n">
        <v>0</v>
      </c>
      <c r="NI136" t="n">
        <v>0.0000686644983331057</v>
      </c>
      <c r="NJ136" t="n">
        <v>0.0000823061138148554</v>
      </c>
      <c r="NK136" t="n">
        <v>0.000053402257290131</v>
      </c>
      <c r="NL136" t="n">
        <v>0.000115054799362478</v>
      </c>
      <c r="NM136" t="n">
        <v>0.000109449248884438</v>
      </c>
      <c r="NN136" t="n">
        <v>0.000103156294972962</v>
      </c>
      <c r="NO136" t="n">
        <v>0.0000878962589532214</v>
      </c>
      <c r="NP136" t="n">
        <v>0.000102820954862071</v>
      </c>
      <c r="NQ136" t="n">
        <v>0</v>
      </c>
      <c r="NR136" t="n">
        <v>0.0000946571475566098</v>
      </c>
      <c r="NS136" t="n">
        <v>0.0000963802944507856</v>
      </c>
      <c r="NT136" t="n">
        <v>0.0000409819074817906</v>
      </c>
      <c r="NU136" t="n">
        <v>0.0000910595296686746</v>
      </c>
      <c r="NV136" t="n">
        <v>0.000359209636853592</v>
      </c>
      <c r="NW136" t="n">
        <v>0.0000690436098316382</v>
      </c>
      <c r="NX136" t="n">
        <v>0.000105832437979912</v>
      </c>
      <c r="NY136" t="n">
        <v>0.000214897738400078</v>
      </c>
      <c r="NZ136" t="n">
        <v>0.000126127271291727</v>
      </c>
      <c r="OA136" t="n">
        <v>0.0000233507884455319</v>
      </c>
      <c r="OB136" t="n">
        <v>0.0000147190757376504</v>
      </c>
      <c r="OC136" t="n">
        <v>0.00000349332860810395</v>
      </c>
      <c r="OD136" t="n">
        <v>0.000151018491955494</v>
      </c>
      <c r="OE136" t="n">
        <v>0.00014256981004151</v>
      </c>
      <c r="OF136" t="n">
        <v>0.000103107725459464</v>
      </c>
      <c r="OG136" t="n">
        <v>0.000239168782259044</v>
      </c>
      <c r="OH136" t="n">
        <v>0.0000503503936344344</v>
      </c>
      <c r="OI136" t="n">
        <v>0.000103439257092898</v>
      </c>
      <c r="OJ136" t="n">
        <v>0.0000994721228682803</v>
      </c>
      <c r="OK136" t="n">
        <v>0.000068482441154206</v>
      </c>
      <c r="OL136" t="n">
        <v>0.0000785259452733967</v>
      </c>
      <c r="OM136" t="n">
        <v>0.0000789375713733996</v>
      </c>
      <c r="ON136" t="n">
        <v>0.0000298359277323247</v>
      </c>
      <c r="OO136" t="n">
        <v>0</v>
      </c>
      <c r="OP136" t="n">
        <v>0.000104270930537126</v>
      </c>
      <c r="OQ136" t="n">
        <v>0.0000707754681651517</v>
      </c>
      <c r="OR136" t="n">
        <v>0.0000819381715710021</v>
      </c>
      <c r="OS136" t="n">
        <v>0.0000776513435503385</v>
      </c>
      <c r="OT136" t="n">
        <v>0.0000761640863789425</v>
      </c>
      <c r="OU136" t="n">
        <v>0.000101088120031962</v>
      </c>
      <c r="OV136" t="n">
        <v>0</v>
      </c>
      <c r="OW136" t="n">
        <v>0</v>
      </c>
      <c r="OX136" t="n">
        <v>0.000103370974033442</v>
      </c>
      <c r="OY136" t="n">
        <v>0.0000746484723805763</v>
      </c>
      <c r="OZ136" t="n">
        <v>0.000309762157472746</v>
      </c>
      <c r="PA136" t="n">
        <v>0.000205752809582061</v>
      </c>
      <c r="PB136" t="n">
        <v>0</v>
      </c>
      <c r="PC136" t="n">
        <v>0.0000901517629326703</v>
      </c>
      <c r="PD136" t="n">
        <v>0</v>
      </c>
      <c r="PE136" t="n">
        <v>0</v>
      </c>
      <c r="PF136" t="n">
        <v>0</v>
      </c>
      <c r="PG136" t="n">
        <v>0.0000686644983331057</v>
      </c>
      <c r="PH136" t="n">
        <v>0.0000823061138148554</v>
      </c>
      <c r="PI136" t="n">
        <v>0.000053402257290131</v>
      </c>
      <c r="PJ136" t="n">
        <v>0</v>
      </c>
      <c r="PK136" t="n">
        <v>0.000109449248884438</v>
      </c>
      <c r="PL136" t="n">
        <v>0.000103156294972962</v>
      </c>
      <c r="PM136" t="n">
        <v>0</v>
      </c>
      <c r="PN136" t="n">
        <v>0</v>
      </c>
      <c r="PO136" t="n">
        <v>0</v>
      </c>
      <c r="PP136" t="n">
        <v>0</v>
      </c>
      <c r="PQ136" t="n">
        <v>0.0000963802944507856</v>
      </c>
      <c r="PR136" t="n">
        <v>0.0000409819074817906</v>
      </c>
      <c r="PS136" t="n">
        <v>0.0000910595296686747</v>
      </c>
      <c r="PT136" t="n">
        <v>0.000359209636853592</v>
      </c>
      <c r="PU136" t="n">
        <v>0.0000690436098316383</v>
      </c>
      <c r="PV136" t="n">
        <v>0.000105832437979912</v>
      </c>
      <c r="PW136" t="n">
        <v>0.000214897738400078</v>
      </c>
      <c r="PX136" t="n">
        <v>0.000126127271291727</v>
      </c>
      <c r="PY136" t="n">
        <v>0.000023350788445532</v>
      </c>
      <c r="PZ136" t="n">
        <v>0.0000147190757376504</v>
      </c>
      <c r="QA136" t="n">
        <v>0.00000349332860810395</v>
      </c>
      <c r="QB136" t="n">
        <v>0.000151018491955494</v>
      </c>
      <c r="QC136" t="n">
        <v>0.00014256981004151</v>
      </c>
      <c r="QD136" t="n">
        <v>0</v>
      </c>
      <c r="QE136" t="n">
        <v>0.000239168782259044</v>
      </c>
      <c r="QF136" t="n">
        <v>0.0000503503936344343</v>
      </c>
      <c r="QG136" t="n">
        <v>0.000103439257092898</v>
      </c>
      <c r="QH136" t="n">
        <v>0.0000994721228682804</v>
      </c>
      <c r="QI136" t="n">
        <v>0.000068482441154206</v>
      </c>
    </row>
    <row r="137">
      <c r="A137" t="s">
        <v>136</v>
      </c>
      <c r="B137" t="n">
        <v>0.0020915145798218</v>
      </c>
      <c r="C137" t="n">
        <v>0.00211152665856543</v>
      </c>
      <c r="D137" t="n">
        <v>0.000766425759659221</v>
      </c>
      <c r="E137" t="n">
        <v>0</v>
      </c>
      <c r="F137" t="n">
        <v>0</v>
      </c>
      <c r="G137" t="n">
        <v>0.00124828099801987</v>
      </c>
      <c r="H137" t="n">
        <v>0.00242592210022477</v>
      </c>
      <c r="I137" t="n">
        <v>0.0022437706484623</v>
      </c>
      <c r="J137" t="n">
        <v>0.00320152762152482</v>
      </c>
      <c r="K137" t="n">
        <v>0.0033391884656207</v>
      </c>
      <c r="L137" t="n">
        <v>0.00238344786618484</v>
      </c>
      <c r="M137" t="n">
        <v>0.00286782564263696</v>
      </c>
      <c r="N137" t="n">
        <v>0.00189053071543251</v>
      </c>
      <c r="O137" t="n">
        <v>0.00267504639794231</v>
      </c>
      <c r="P137" t="n">
        <v>0.00247516926891195</v>
      </c>
      <c r="Q137" t="n">
        <v>0.00153819239819977</v>
      </c>
      <c r="R137" t="n">
        <v>0</v>
      </c>
      <c r="S137" t="n">
        <v>0.00289517064518721</v>
      </c>
      <c r="T137" t="n">
        <v>0</v>
      </c>
      <c r="U137" t="n">
        <v>0.00254770932162976</v>
      </c>
      <c r="V137" t="n">
        <v>0.00213783103138157</v>
      </c>
      <c r="W137" t="n">
        <v>0.00182809098065966</v>
      </c>
      <c r="X137" t="n">
        <v>0.00270347676914663</v>
      </c>
      <c r="Y137" t="n">
        <v>0.00201402502232842</v>
      </c>
      <c r="Z137" t="n">
        <v>0.00251088716895818</v>
      </c>
      <c r="AA137" t="n">
        <v>0</v>
      </c>
      <c r="AB137" t="n">
        <v>0.00290616514527581</v>
      </c>
      <c r="AC137" t="n">
        <v>0.00247993582199707</v>
      </c>
      <c r="AD137" t="n">
        <v>0.00308575484559567</v>
      </c>
      <c r="AE137" t="n">
        <v>0.00219091415261785</v>
      </c>
      <c r="AF137" t="n">
        <v>0.00197460311781364</v>
      </c>
      <c r="AG137" t="n">
        <v>0.00368876807652512</v>
      </c>
      <c r="AH137" t="n">
        <v>0.000838384341060188</v>
      </c>
      <c r="AI137" t="n">
        <v>0.000726511043880936</v>
      </c>
      <c r="AJ137" t="n">
        <v>0.00275649411519563</v>
      </c>
      <c r="AK137" t="n">
        <v>0.00135445641484366</v>
      </c>
      <c r="AL137" t="n">
        <v>0.00189225711565124</v>
      </c>
      <c r="AM137" t="n">
        <v>0.00146092323485177</v>
      </c>
      <c r="AN137" t="n">
        <v>0.0014699601849931</v>
      </c>
      <c r="AO137" t="n">
        <v>0.000269662339688223</v>
      </c>
      <c r="AP137" t="n">
        <v>0.000169980573064034</v>
      </c>
      <c r="AQ137" t="n">
        <v>0.0000403420710165194</v>
      </c>
      <c r="AR137" t="n">
        <v>0.00103929133014014</v>
      </c>
      <c r="AS137" t="n">
        <v>0.00152238683697973</v>
      </c>
      <c r="AT137" t="n">
        <v>0.000908967545219174</v>
      </c>
      <c r="AU137" t="n">
        <v>0.00166911056899954</v>
      </c>
      <c r="AV137" t="n">
        <v>0.000728194360191084</v>
      </c>
      <c r="AW137" t="n">
        <v>0.00132703661957323</v>
      </c>
      <c r="AX137" t="n">
        <v>0.00166952267343068</v>
      </c>
      <c r="AY137" t="n">
        <v>0.00114133766920102</v>
      </c>
      <c r="AZ137" t="n">
        <v>0.0020915145798218</v>
      </c>
      <c r="BA137" t="n">
        <v>0.00211152665856543</v>
      </c>
      <c r="BB137" t="n">
        <v>0.000766425759659221</v>
      </c>
      <c r="BC137" t="n">
        <v>0</v>
      </c>
      <c r="BD137" t="n">
        <v>0.00131289107513723</v>
      </c>
      <c r="BE137" t="n">
        <v>0.00124828099801987</v>
      </c>
      <c r="BF137" t="n">
        <v>0.00242592210022477</v>
      </c>
      <c r="BG137" t="n">
        <v>0.0022437706484623</v>
      </c>
      <c r="BH137" t="n">
        <v>0.00320152762152482</v>
      </c>
      <c r="BI137" t="n">
        <v>0.0033391884656207</v>
      </c>
      <c r="BJ137" t="n">
        <v>0.00238344786618484</v>
      </c>
      <c r="BK137" t="n">
        <v>0.00286782564263696</v>
      </c>
      <c r="BL137" t="n">
        <v>0.00189053071543251</v>
      </c>
      <c r="BM137" t="n">
        <v>0.00267504639794231</v>
      </c>
      <c r="BN137" t="n">
        <v>0.00247516926891195</v>
      </c>
      <c r="BO137" t="n">
        <v>0.00153819239819977</v>
      </c>
      <c r="BP137" t="n">
        <v>0</v>
      </c>
      <c r="BQ137" t="n">
        <v>0.00289517064518721</v>
      </c>
      <c r="BR137" t="n">
        <v>0.00292663106876618</v>
      </c>
      <c r="BS137" t="n">
        <v>0.00254770932162976</v>
      </c>
      <c r="BT137" t="n">
        <v>0.00213783103138157</v>
      </c>
      <c r="BU137" t="n">
        <v>0.00182809098065966</v>
      </c>
      <c r="BV137" t="n">
        <v>0.00270347676914663</v>
      </c>
      <c r="BW137" t="n">
        <v>0.00201402502232843</v>
      </c>
      <c r="BX137" t="n">
        <v>0.00251088716895818</v>
      </c>
      <c r="BY137" t="n">
        <v>0</v>
      </c>
      <c r="BZ137" t="n">
        <v>0.00290616514527581</v>
      </c>
      <c r="CA137" t="n">
        <v>0.00247993582199707</v>
      </c>
      <c r="CB137" t="n">
        <v>0.00308575484559567</v>
      </c>
      <c r="CC137" t="n">
        <v>0.00219091415261785</v>
      </c>
      <c r="CD137" t="n">
        <v>0.00197460311781364</v>
      </c>
      <c r="CE137" t="n">
        <v>0.00368876807652512</v>
      </c>
      <c r="CF137" t="n">
        <v>0.000838384341060188</v>
      </c>
      <c r="CG137" t="n">
        <v>0.000726511043880936</v>
      </c>
      <c r="CH137" t="n">
        <v>0.00275649411519563</v>
      </c>
      <c r="CI137" t="n">
        <v>0.00135445641484366</v>
      </c>
      <c r="CJ137" t="n">
        <v>0.00189225711565124</v>
      </c>
      <c r="CK137" t="n">
        <v>0.00146092323485177</v>
      </c>
      <c r="CL137" t="n">
        <v>0.0014699601849931</v>
      </c>
      <c r="CM137" t="n">
        <v>0.000269662339688223</v>
      </c>
      <c r="CN137" t="n">
        <v>0.000169980573064034</v>
      </c>
      <c r="CO137" t="n">
        <v>0.0000403420710165194</v>
      </c>
      <c r="CP137" t="n">
        <v>0.00103929133014014</v>
      </c>
      <c r="CQ137" t="n">
        <v>0.00152238683697973</v>
      </c>
      <c r="CR137" t="n">
        <v>0</v>
      </c>
      <c r="CS137" t="n">
        <v>0.00166911056899953</v>
      </c>
      <c r="CT137" t="n">
        <v>0.000728194360191084</v>
      </c>
      <c r="CU137" t="n">
        <v>0.00132703661957323</v>
      </c>
      <c r="CV137" t="n">
        <v>0.00166952267343068</v>
      </c>
      <c r="CW137" t="n">
        <v>0.00114133766920102</v>
      </c>
      <c r="CX137" t="n">
        <v>0.0020915145798218</v>
      </c>
      <c r="CY137" t="n">
        <v>0.00211152665856543</v>
      </c>
      <c r="CZ137" t="n">
        <v>0</v>
      </c>
      <c r="DA137" t="n">
        <v>0</v>
      </c>
      <c r="DB137" t="n">
        <v>0.00131289107513723</v>
      </c>
      <c r="DC137" t="n">
        <v>0.00124828099801987</v>
      </c>
      <c r="DD137" t="n">
        <v>0.00242592210022477</v>
      </c>
      <c r="DE137" t="n">
        <v>0.0022437706484623</v>
      </c>
      <c r="DF137" t="n">
        <v>0</v>
      </c>
      <c r="DG137" t="n">
        <v>0.0033391884656207</v>
      </c>
      <c r="DH137" t="n">
        <v>0</v>
      </c>
      <c r="DI137" t="n">
        <v>0</v>
      </c>
      <c r="DJ137" t="n">
        <v>0.00189053071543251</v>
      </c>
      <c r="DK137" t="n">
        <v>0</v>
      </c>
      <c r="DL137" t="n">
        <v>0.00247516926891195</v>
      </c>
      <c r="DM137" t="n">
        <v>0</v>
      </c>
      <c r="DN137" t="n">
        <v>0</v>
      </c>
      <c r="DO137" t="n">
        <v>0</v>
      </c>
      <c r="DP137" t="n">
        <v>0</v>
      </c>
      <c r="DQ137" t="n">
        <v>0.00254770932162977</v>
      </c>
      <c r="DR137" t="n">
        <v>0</v>
      </c>
      <c r="DS137" t="n">
        <v>0.00182809098065966</v>
      </c>
      <c r="DT137" t="n">
        <v>0.00270347676914663</v>
      </c>
      <c r="DU137" t="n">
        <v>0.00201402502232843</v>
      </c>
      <c r="DV137" t="n">
        <v>0</v>
      </c>
      <c r="DW137" t="n">
        <v>0</v>
      </c>
      <c r="DX137" t="n">
        <v>0.00290616514527581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0.000838384341060188</v>
      </c>
      <c r="EE137" t="n">
        <v>0.000726511043880936</v>
      </c>
      <c r="EF137" t="n">
        <v>0.00275649411519563</v>
      </c>
      <c r="EG137" t="n">
        <v>1.00135445641485</v>
      </c>
      <c r="EH137" t="n">
        <v>0.00189225711565124</v>
      </c>
      <c r="EI137" t="n">
        <v>0.00146092323485177</v>
      </c>
      <c r="EJ137" t="n">
        <v>0.0014699601849931</v>
      </c>
      <c r="EK137" t="n">
        <v>0.000269662339688223</v>
      </c>
      <c r="EL137" t="n">
        <v>0.000169980573064034</v>
      </c>
      <c r="EM137" t="n">
        <v>0.0000403420710165194</v>
      </c>
      <c r="EN137" t="n">
        <v>0</v>
      </c>
      <c r="EO137" t="n">
        <v>0.00152238683697973</v>
      </c>
      <c r="EP137" t="n">
        <v>0</v>
      </c>
      <c r="EQ137" t="n">
        <v>0</v>
      </c>
      <c r="ER137" t="n">
        <v>0.000728194360191085</v>
      </c>
      <c r="ES137" t="n">
        <v>0.00132703661957323</v>
      </c>
      <c r="ET137" t="n">
        <v>0.00166952267343068</v>
      </c>
      <c r="EU137" t="n">
        <v>0.00114133766920102</v>
      </c>
      <c r="EV137" t="n">
        <v>0.0020915145798218</v>
      </c>
      <c r="EW137" t="n">
        <v>0.00211152665856543</v>
      </c>
      <c r="EX137" t="n">
        <v>0.000766425759659222</v>
      </c>
      <c r="EY137" t="n">
        <v>0.000936570944695069</v>
      </c>
      <c r="EZ137" t="n">
        <v>0.00131289107513723</v>
      </c>
      <c r="FA137" t="n">
        <v>0.00124828099801987</v>
      </c>
      <c r="FB137" t="n">
        <v>0.00242592210022477</v>
      </c>
      <c r="FC137" t="n">
        <v>0.0022437706484623</v>
      </c>
      <c r="FD137" t="n">
        <v>0.00320152762152483</v>
      </c>
      <c r="FE137" t="n">
        <v>0.0033391884656207</v>
      </c>
      <c r="FF137" t="n">
        <v>0</v>
      </c>
      <c r="FG137" t="n">
        <v>0</v>
      </c>
      <c r="FH137" t="n">
        <v>0.00189053071543251</v>
      </c>
      <c r="FI137" t="n">
        <v>0.00267504639794231</v>
      </c>
      <c r="FJ137" t="n">
        <v>0</v>
      </c>
      <c r="FK137" t="n">
        <v>0.00153819239819977</v>
      </c>
      <c r="FL137" t="n">
        <v>0</v>
      </c>
      <c r="FM137" t="n">
        <v>0.0028951706451872</v>
      </c>
      <c r="FN137" t="n">
        <v>0</v>
      </c>
      <c r="FO137" t="n">
        <v>0.00254770932162977</v>
      </c>
      <c r="FP137" t="n">
        <v>0</v>
      </c>
      <c r="FQ137" t="n">
        <v>0.00182809098065967</v>
      </c>
      <c r="FR137" t="n">
        <v>0.00270347676914663</v>
      </c>
      <c r="FS137" t="n">
        <v>0.00201402502232842</v>
      </c>
      <c r="FT137" t="n">
        <v>0.00251088716895818</v>
      </c>
      <c r="FU137" t="n">
        <v>0</v>
      </c>
      <c r="FV137" t="n">
        <v>0.00290616514527582</v>
      </c>
      <c r="FW137" t="n">
        <v>0.00247993582199707</v>
      </c>
      <c r="FX137" t="n">
        <v>0</v>
      </c>
      <c r="FY137" t="n">
        <v>0</v>
      </c>
      <c r="FZ137" t="n">
        <v>0</v>
      </c>
      <c r="GA137" t="n">
        <v>0.00368876807652512</v>
      </c>
      <c r="GB137" t="n">
        <v>0.000838384341060188</v>
      </c>
      <c r="GC137" t="n">
        <v>0.000726511043880936</v>
      </c>
      <c r="GD137" t="n">
        <v>0.00275649411519563</v>
      </c>
      <c r="GE137" t="n">
        <v>0.00135445641484366</v>
      </c>
      <c r="GF137" t="n">
        <v>0.00189225711565124</v>
      </c>
      <c r="GG137" t="n">
        <v>0.00146092323485177</v>
      </c>
      <c r="GH137" t="n">
        <v>0.0014699601849931</v>
      </c>
      <c r="GI137" t="n">
        <v>0.000269662339688223</v>
      </c>
      <c r="GJ137" t="n">
        <v>0.000169980573064034</v>
      </c>
      <c r="GK137" t="n">
        <v>0</v>
      </c>
      <c r="GL137" t="n">
        <v>0.00103929133014014</v>
      </c>
      <c r="GM137" t="n">
        <v>0.00152238683697973</v>
      </c>
      <c r="GN137" t="n">
        <v>0</v>
      </c>
      <c r="GO137" t="n">
        <v>0.00166911056899953</v>
      </c>
      <c r="GP137" t="n">
        <v>0.000728194360191085</v>
      </c>
      <c r="GQ137" t="n">
        <v>0.00132703661957323</v>
      </c>
      <c r="GR137" t="n">
        <v>0.00166952267343068</v>
      </c>
      <c r="GS137" t="n">
        <v>0.00114133766920102</v>
      </c>
      <c r="GT137" t="n">
        <v>0.0020915145798218</v>
      </c>
      <c r="GU137" t="n">
        <v>0.00211152665856543</v>
      </c>
      <c r="GV137" t="n">
        <v>0</v>
      </c>
      <c r="GW137" t="n">
        <v>0.000936570944695069</v>
      </c>
      <c r="GX137" t="n">
        <v>0</v>
      </c>
      <c r="GY137" t="n">
        <v>0.00124828099801987</v>
      </c>
      <c r="GZ137" t="n">
        <v>0.00242592210022478</v>
      </c>
      <c r="HA137" t="n">
        <v>0.00224377064846231</v>
      </c>
      <c r="HB137" t="n">
        <v>0.00320152762152482</v>
      </c>
      <c r="HC137" t="n">
        <v>0.0033391884656207</v>
      </c>
      <c r="HD137" t="n">
        <v>0.00238344786618484</v>
      </c>
      <c r="HE137" t="n">
        <v>0.00286782564263697</v>
      </c>
      <c r="HF137" t="n">
        <v>0.00189053071543251</v>
      </c>
      <c r="HG137" t="n">
        <v>0.00267504639794231</v>
      </c>
      <c r="HH137" t="n">
        <v>0.00247516926891195</v>
      </c>
      <c r="HI137" t="n">
        <v>0.00153819239819977</v>
      </c>
      <c r="HJ137" t="n">
        <v>0</v>
      </c>
      <c r="HK137" t="n">
        <v>0.0028951706451872</v>
      </c>
      <c r="HL137" t="n">
        <v>0.00292663106876619</v>
      </c>
      <c r="HM137" t="n">
        <v>0.00254770932162977</v>
      </c>
      <c r="HN137" t="n">
        <v>0.00213783103138157</v>
      </c>
      <c r="HO137" t="n">
        <v>0.00182809098065966</v>
      </c>
      <c r="HP137" t="n">
        <v>0.00270347676914664</v>
      </c>
      <c r="HQ137" t="n">
        <v>0.00201402502232842</v>
      </c>
      <c r="HR137" t="n">
        <v>0.00251088716895818</v>
      </c>
      <c r="HS137" t="n">
        <v>0.00234598486844541</v>
      </c>
      <c r="HT137" t="n">
        <v>0.00290616514527581</v>
      </c>
      <c r="HU137" t="n">
        <v>0.00247993582199707</v>
      </c>
      <c r="HV137" t="n">
        <v>0.00308575484559567</v>
      </c>
      <c r="HW137" t="n">
        <v>0.00219091415261785</v>
      </c>
      <c r="HX137" t="n">
        <v>0.00197460311781364</v>
      </c>
      <c r="HY137" t="n">
        <v>0.00368876807652512</v>
      </c>
      <c r="HZ137" t="n">
        <v>0.000838384341060188</v>
      </c>
      <c r="IA137" t="n">
        <v>0.000726511043880936</v>
      </c>
      <c r="IB137" t="n">
        <v>0.00275649411519563</v>
      </c>
      <c r="IC137" t="n">
        <v>0.00135445641484366</v>
      </c>
      <c r="ID137" t="n">
        <v>0.00189225711565124</v>
      </c>
      <c r="IE137" t="n">
        <v>0.00146092323485177</v>
      </c>
      <c r="IF137" t="n">
        <v>0.0014699601849931</v>
      </c>
      <c r="IG137" t="n">
        <v>0.000269662339688223</v>
      </c>
      <c r="IH137" t="n">
        <v>0.000169980573064034</v>
      </c>
      <c r="II137" t="n">
        <v>0.0000403420710165195</v>
      </c>
      <c r="IJ137" t="n">
        <v>0.00103929133014014</v>
      </c>
      <c r="IK137" t="n">
        <v>0.00152238683697973</v>
      </c>
      <c r="IL137" t="n">
        <v>0.000908967545219174</v>
      </c>
      <c r="IM137" t="n">
        <v>0.00166911056899953</v>
      </c>
      <c r="IN137" t="n">
        <v>0.000728194360191085</v>
      </c>
      <c r="IO137" t="n">
        <v>0.00132703661957323</v>
      </c>
      <c r="IP137" t="n">
        <v>0.00166952267343068</v>
      </c>
      <c r="IQ137" t="n">
        <v>0.00114133766920102</v>
      </c>
      <c r="IR137" t="n">
        <v>0.0020915145798218</v>
      </c>
      <c r="IS137" t="n">
        <v>0.00211152665856543</v>
      </c>
      <c r="IT137" t="n">
        <v>0</v>
      </c>
      <c r="IU137" t="n">
        <v>0</v>
      </c>
      <c r="IV137" t="n">
        <v>0.00131289107513723</v>
      </c>
      <c r="IW137" t="n">
        <v>0.00124828099801987</v>
      </c>
      <c r="IX137" t="n">
        <v>0.00242592210022477</v>
      </c>
      <c r="IY137" t="n">
        <v>0.0022437706484623</v>
      </c>
      <c r="IZ137" t="n">
        <v>0.00320152762152482</v>
      </c>
      <c r="JA137" t="n">
        <v>0.0033391884656207</v>
      </c>
      <c r="JB137" t="n">
        <v>0.00238344786618483</v>
      </c>
      <c r="JC137" t="n">
        <v>0</v>
      </c>
      <c r="JD137" t="n">
        <v>0.00189053071543251</v>
      </c>
      <c r="JE137" t="n">
        <v>0.00267504639794231</v>
      </c>
      <c r="JF137" t="n">
        <v>0.00247516926891196</v>
      </c>
      <c r="JG137" t="n">
        <v>0</v>
      </c>
      <c r="JH137" t="n">
        <v>0</v>
      </c>
      <c r="JI137" t="n">
        <v>0.00289517064518721</v>
      </c>
      <c r="JJ137" t="n">
        <v>0.00292663106876619</v>
      </c>
      <c r="JK137" t="n">
        <v>0.00254770932162977</v>
      </c>
      <c r="JL137" t="n">
        <v>0</v>
      </c>
      <c r="JM137" t="n">
        <v>0.00182809098065966</v>
      </c>
      <c r="JN137" t="n">
        <v>0.00270347676914664</v>
      </c>
      <c r="JO137" t="n">
        <v>0.00201402502232842</v>
      </c>
      <c r="JP137" t="n">
        <v>0.00251088716895818</v>
      </c>
      <c r="JQ137" t="n">
        <v>0.00234598486844541</v>
      </c>
      <c r="JR137" t="n">
        <v>0.00290616514527582</v>
      </c>
      <c r="JS137" t="n">
        <v>0.00247993582199707</v>
      </c>
      <c r="JT137" t="n">
        <v>0.00308575484559568</v>
      </c>
      <c r="JU137" t="n">
        <v>0</v>
      </c>
      <c r="JV137" t="n">
        <v>0</v>
      </c>
      <c r="JW137" t="n">
        <v>0.00368876807652512</v>
      </c>
      <c r="JX137" t="n">
        <v>0.000838384341060186</v>
      </c>
      <c r="JY137" t="n">
        <v>0.000726511043880936</v>
      </c>
      <c r="JZ137" t="n">
        <v>0.00275649411519564</v>
      </c>
      <c r="KA137" t="n">
        <v>0.00135445641484366</v>
      </c>
      <c r="KB137" t="n">
        <v>0.00189225711565124</v>
      </c>
      <c r="KC137" t="n">
        <v>0.00146092323485177</v>
      </c>
      <c r="KD137" t="n">
        <v>0.0014699601849931</v>
      </c>
      <c r="KE137" t="n">
        <v>0.000269662339688223</v>
      </c>
      <c r="KF137" t="n">
        <v>0.000169980573064034</v>
      </c>
      <c r="KG137" t="n">
        <v>0</v>
      </c>
      <c r="KH137" t="n">
        <v>0.00103929133014014</v>
      </c>
      <c r="KI137" t="n">
        <v>0.00152238683697973</v>
      </c>
      <c r="KJ137" t="n">
        <v>0.000908967545219174</v>
      </c>
      <c r="KK137" t="n">
        <v>0.00166911056899954</v>
      </c>
      <c r="KL137" t="n">
        <v>0.000728194360191084</v>
      </c>
      <c r="KM137" t="n">
        <v>0.00132703661957323</v>
      </c>
      <c r="KN137" t="n">
        <v>0.00166952267343068</v>
      </c>
      <c r="KO137" t="n">
        <v>0.00114133766920102</v>
      </c>
      <c r="KP137" t="n">
        <v>0.0020915145798218</v>
      </c>
      <c r="KQ137" t="n">
        <v>0</v>
      </c>
      <c r="KR137" t="n">
        <v>0</v>
      </c>
      <c r="KS137" t="n">
        <v>0.000936570944695068</v>
      </c>
      <c r="KT137" t="n">
        <v>0.00131289107513723</v>
      </c>
      <c r="KU137" t="n">
        <v>0.00124828099801987</v>
      </c>
      <c r="KV137" t="n">
        <v>0.00242592210022477</v>
      </c>
      <c r="KW137" t="n">
        <v>0.0022437706484623</v>
      </c>
      <c r="KX137" t="n">
        <v>0.00320152762152482</v>
      </c>
      <c r="KY137" t="n">
        <v>0.0033391884656207</v>
      </c>
      <c r="KZ137" t="n">
        <v>0.00238344786618484</v>
      </c>
      <c r="LA137" t="n">
        <v>0.00286782564263696</v>
      </c>
      <c r="LB137" t="n">
        <v>0.00189053071543251</v>
      </c>
      <c r="LC137" t="n">
        <v>0.00267504639794231</v>
      </c>
      <c r="LD137" t="n">
        <v>0.00247516926891196</v>
      </c>
      <c r="LE137" t="n">
        <v>0.00153819239819977</v>
      </c>
      <c r="LF137" t="n">
        <v>0.00302801424719267</v>
      </c>
      <c r="LG137" t="n">
        <v>0.00289517064518721</v>
      </c>
      <c r="LH137" t="n">
        <v>0.00292663106876619</v>
      </c>
      <c r="LI137" t="n">
        <v>0.00254770932162976</v>
      </c>
      <c r="LJ137" t="n">
        <v>0.00213783103138157</v>
      </c>
      <c r="LK137" t="n">
        <v>0.00182809098065966</v>
      </c>
      <c r="LL137" t="n">
        <v>0.00270347676914663</v>
      </c>
      <c r="LM137" t="n">
        <v>0.00201402502232842</v>
      </c>
      <c r="LN137" t="n">
        <v>0.00251088716895819</v>
      </c>
      <c r="LO137" t="n">
        <v>0.00234598486844541</v>
      </c>
      <c r="LP137" t="n">
        <v>0.00290616514527582</v>
      </c>
      <c r="LQ137" t="n">
        <v>0.00247993582199707</v>
      </c>
      <c r="LR137" t="n">
        <v>0.00308575484559567</v>
      </c>
      <c r="LS137" t="n">
        <v>0.00219091415261785</v>
      </c>
      <c r="LT137" t="n">
        <v>0.00197460311781364</v>
      </c>
      <c r="LU137" t="n">
        <v>0.00368876807652512</v>
      </c>
      <c r="LV137" t="n">
        <v>0.000838384341060187</v>
      </c>
      <c r="LW137" t="n">
        <v>0.000726511043880936</v>
      </c>
      <c r="LX137" t="n">
        <v>0.00275649411519563</v>
      </c>
      <c r="LY137" t="n">
        <v>0.00135445641484366</v>
      </c>
      <c r="LZ137" t="n">
        <v>0.00189225711565124</v>
      </c>
      <c r="MA137" t="n">
        <v>0.00146092323485177</v>
      </c>
      <c r="MB137" t="n">
        <v>0.0014699601849931</v>
      </c>
      <c r="MC137" t="n">
        <v>0.000269662339688223</v>
      </c>
      <c r="MD137" t="n">
        <v>0.000169980573064034</v>
      </c>
      <c r="ME137" t="n">
        <v>0.0000403420710165194</v>
      </c>
      <c r="MF137" t="n">
        <v>0.00103929133014014</v>
      </c>
      <c r="MG137" t="n">
        <v>0.00152238683697972</v>
      </c>
      <c r="MH137" t="n">
        <v>0.000908967545219174</v>
      </c>
      <c r="MI137" t="n">
        <v>0.00166911056899954</v>
      </c>
      <c r="MJ137" t="n">
        <v>0.000728194360191084</v>
      </c>
      <c r="MK137" t="n">
        <v>0.00132703661957323</v>
      </c>
      <c r="ML137" t="n">
        <v>0.00166952267343068</v>
      </c>
      <c r="MM137" t="n">
        <v>0.00114133766920102</v>
      </c>
      <c r="MN137" t="n">
        <v>0.0020915145798218</v>
      </c>
      <c r="MO137" t="n">
        <v>0.00211152665856543</v>
      </c>
      <c r="MP137" t="n">
        <v>0</v>
      </c>
      <c r="MQ137" t="n">
        <v>0.000936570944695069</v>
      </c>
      <c r="MR137" t="n">
        <v>0.00131289107513723</v>
      </c>
      <c r="MS137" t="n">
        <v>0.00124828099801987</v>
      </c>
      <c r="MT137" t="n">
        <v>0.00242592210022477</v>
      </c>
      <c r="MU137" t="n">
        <v>0.00224377064846231</v>
      </c>
      <c r="MV137" t="n">
        <v>0.00320152762152482</v>
      </c>
      <c r="MW137" t="n">
        <v>0.0033391884656207</v>
      </c>
      <c r="MX137" t="n">
        <v>0</v>
      </c>
      <c r="MY137" t="n">
        <v>0</v>
      </c>
      <c r="MZ137" t="n">
        <v>0.00189053071543251</v>
      </c>
      <c r="NA137" t="n">
        <v>0</v>
      </c>
      <c r="NB137" t="n">
        <v>0.00247516926891195</v>
      </c>
      <c r="NC137" t="n">
        <v>0.00153819239819976</v>
      </c>
      <c r="ND137" t="n">
        <v>0</v>
      </c>
      <c r="NE137" t="n">
        <v>0.00289517064518721</v>
      </c>
      <c r="NF137" t="n">
        <v>0.00292663106876619</v>
      </c>
      <c r="NG137" t="n">
        <v>0.00254770932162976</v>
      </c>
      <c r="NH137" t="n">
        <v>0</v>
      </c>
      <c r="NI137" t="n">
        <v>0.00182809098065966</v>
      </c>
      <c r="NJ137" t="n">
        <v>0.00270347676914663</v>
      </c>
      <c r="NK137" t="n">
        <v>0.00201402502232843</v>
      </c>
      <c r="NL137" t="n">
        <v>0.00251088716895818</v>
      </c>
      <c r="NM137" t="n">
        <v>0.00234598486844541</v>
      </c>
      <c r="NN137" t="n">
        <v>0.00290616514527581</v>
      </c>
      <c r="NO137" t="n">
        <v>0.00247993582199706</v>
      </c>
      <c r="NP137" t="n">
        <v>0.00308575484559568</v>
      </c>
      <c r="NQ137" t="n">
        <v>0</v>
      </c>
      <c r="NR137" t="n">
        <v>0.00197460311781365</v>
      </c>
      <c r="NS137" t="n">
        <v>0.00368876807652512</v>
      </c>
      <c r="NT137" t="n">
        <v>0.000838384341060188</v>
      </c>
      <c r="NU137" t="n">
        <v>0.000726511043880935</v>
      </c>
      <c r="NV137" t="n">
        <v>0.00275649411519563</v>
      </c>
      <c r="NW137" t="n">
        <v>0.00135445641484366</v>
      </c>
      <c r="NX137" t="n">
        <v>0.00189225711565124</v>
      </c>
      <c r="NY137" t="n">
        <v>0.00146092323485177</v>
      </c>
      <c r="NZ137" t="n">
        <v>0.0014699601849931</v>
      </c>
      <c r="OA137" t="n">
        <v>0.000269662339688223</v>
      </c>
      <c r="OB137" t="n">
        <v>0.000169980573064034</v>
      </c>
      <c r="OC137" t="n">
        <v>0.0000403420710165194</v>
      </c>
      <c r="OD137" t="n">
        <v>0.00103929133014014</v>
      </c>
      <c r="OE137" t="n">
        <v>0.00152238683697973</v>
      </c>
      <c r="OF137" t="n">
        <v>0.000908967545219174</v>
      </c>
      <c r="OG137" t="n">
        <v>0.00166911056899954</v>
      </c>
      <c r="OH137" t="n">
        <v>0.000728194360191085</v>
      </c>
      <c r="OI137" t="n">
        <v>0.00132703661957323</v>
      </c>
      <c r="OJ137" t="n">
        <v>0.00166952267343068</v>
      </c>
      <c r="OK137" t="n">
        <v>0.00114133766920102</v>
      </c>
      <c r="OL137" t="n">
        <v>0.0020915145798218</v>
      </c>
      <c r="OM137" t="n">
        <v>0.00211152665856543</v>
      </c>
      <c r="ON137" t="n">
        <v>0.000766425759659221</v>
      </c>
      <c r="OO137" t="n">
        <v>0</v>
      </c>
      <c r="OP137" t="n">
        <v>0.00131289107513723</v>
      </c>
      <c r="OQ137" t="n">
        <v>0.00124828099801987</v>
      </c>
      <c r="OR137" t="n">
        <v>0.00242592210022478</v>
      </c>
      <c r="OS137" t="n">
        <v>0.00224377064846231</v>
      </c>
      <c r="OT137" t="n">
        <v>0.00320152762152482</v>
      </c>
      <c r="OU137" t="n">
        <v>0.0033391884656207</v>
      </c>
      <c r="OV137" t="n">
        <v>0</v>
      </c>
      <c r="OW137" t="n">
        <v>0</v>
      </c>
      <c r="OX137" t="n">
        <v>0.00189053071543252</v>
      </c>
      <c r="OY137" t="n">
        <v>0.00267504639794231</v>
      </c>
      <c r="OZ137" t="n">
        <v>0.00247516926891195</v>
      </c>
      <c r="PA137" t="n">
        <v>0.00153819239819976</v>
      </c>
      <c r="PB137" t="n">
        <v>0</v>
      </c>
      <c r="PC137" t="n">
        <v>0.00289517064518721</v>
      </c>
      <c r="PD137" t="n">
        <v>0</v>
      </c>
      <c r="PE137" t="n">
        <v>0</v>
      </c>
      <c r="PF137" t="n">
        <v>0</v>
      </c>
      <c r="PG137" t="n">
        <v>0.00182809098065966</v>
      </c>
      <c r="PH137" t="n">
        <v>0.00270347676914664</v>
      </c>
      <c r="PI137" t="n">
        <v>0.00201402502232842</v>
      </c>
      <c r="PJ137" t="n">
        <v>0</v>
      </c>
      <c r="PK137" t="n">
        <v>0.00234598486844541</v>
      </c>
      <c r="PL137" t="n">
        <v>0.00290616514527581</v>
      </c>
      <c r="PM137" t="n">
        <v>0</v>
      </c>
      <c r="PN137" t="n">
        <v>0</v>
      </c>
      <c r="PO137" t="n">
        <v>0</v>
      </c>
      <c r="PP137" t="n">
        <v>0</v>
      </c>
      <c r="PQ137" t="n">
        <v>0.00368876807652512</v>
      </c>
      <c r="PR137" t="n">
        <v>0.000838384341060188</v>
      </c>
      <c r="PS137" t="n">
        <v>0.000726511043880936</v>
      </c>
      <c r="PT137" t="n">
        <v>0.00275649411519563</v>
      </c>
      <c r="PU137" t="n">
        <v>0.00135445641484366</v>
      </c>
      <c r="PV137" t="n">
        <v>0.00189225711565124</v>
      </c>
      <c r="PW137" t="n">
        <v>0.00146092323485177</v>
      </c>
      <c r="PX137" t="n">
        <v>0.0014699601849931</v>
      </c>
      <c r="PY137" t="n">
        <v>0.000269662339688224</v>
      </c>
      <c r="PZ137" t="n">
        <v>0.000169980573064034</v>
      </c>
      <c r="QA137" t="n">
        <v>0.0000403420710165195</v>
      </c>
      <c r="QB137" t="n">
        <v>0.00103929133014014</v>
      </c>
      <c r="QC137" t="n">
        <v>0.00152238683697973</v>
      </c>
      <c r="QD137" t="n">
        <v>0</v>
      </c>
      <c r="QE137" t="n">
        <v>0.00166911056899954</v>
      </c>
      <c r="QF137" t="n">
        <v>0.000728194360191084</v>
      </c>
      <c r="QG137" t="n">
        <v>0.00132703661957323</v>
      </c>
      <c r="QH137" t="n">
        <v>0.00166952267343068</v>
      </c>
      <c r="QI137" t="n">
        <v>0.00114133766920102</v>
      </c>
    </row>
    <row r="138">
      <c r="A138" t="s">
        <v>137</v>
      </c>
      <c r="B138" t="n">
        <v>0.0000877564974855071</v>
      </c>
      <c r="C138" t="n">
        <v>0.0000870758680590719</v>
      </c>
      <c r="D138" t="n">
        <v>0.0000334772696588006</v>
      </c>
      <c r="E138" t="n">
        <v>0</v>
      </c>
      <c r="F138" t="n">
        <v>0</v>
      </c>
      <c r="G138" t="n">
        <v>0.0000856386684296999</v>
      </c>
      <c r="H138" t="n">
        <v>0.0000983835965439971</v>
      </c>
      <c r="I138" t="n">
        <v>0.0000908682042112357</v>
      </c>
      <c r="J138" t="n">
        <v>0.000115392108326514</v>
      </c>
      <c r="K138" t="n">
        <v>0.000113220636694258</v>
      </c>
      <c r="L138" t="n">
        <v>0.0000903303542877945</v>
      </c>
      <c r="M138" t="n">
        <v>0.000111437223453784</v>
      </c>
      <c r="N138" t="n">
        <v>0.000107068737969569</v>
      </c>
      <c r="O138" t="n">
        <v>0.000116393874197198</v>
      </c>
      <c r="P138" t="n">
        <v>0.000156574039570537</v>
      </c>
      <c r="Q138" t="n">
        <v>0.0000836140556750653</v>
      </c>
      <c r="R138" t="n">
        <v>0</v>
      </c>
      <c r="S138" t="n">
        <v>0.000136789231204677</v>
      </c>
      <c r="T138" t="n">
        <v>0</v>
      </c>
      <c r="U138" t="n">
        <v>0.000160863973671539</v>
      </c>
      <c r="V138" t="n">
        <v>0.00010638449136044</v>
      </c>
      <c r="W138" t="n">
        <v>0.000113064082349386</v>
      </c>
      <c r="X138" t="n">
        <v>0.000118770031067243</v>
      </c>
      <c r="Y138" t="n">
        <v>0.0000853806999623234</v>
      </c>
      <c r="Z138" t="n">
        <v>0.000101065687441257</v>
      </c>
      <c r="AA138" t="n">
        <v>0</v>
      </c>
      <c r="AB138" t="n">
        <v>0.000103733781411176</v>
      </c>
      <c r="AC138" t="n">
        <v>0.000125267335743659</v>
      </c>
      <c r="AD138" t="n">
        <v>0.00016028853846346</v>
      </c>
      <c r="AE138" t="n">
        <v>0.00015499070072178</v>
      </c>
      <c r="AF138" t="n">
        <v>0.000199554431281791</v>
      </c>
      <c r="AG138" t="n">
        <v>0.00013129635815575</v>
      </c>
      <c r="AH138" t="n">
        <v>0.0000773224261394422</v>
      </c>
      <c r="AI138" t="n">
        <v>0.0000524259020040206</v>
      </c>
      <c r="AJ138" t="n">
        <v>0.000150679868138833</v>
      </c>
      <c r="AK138" t="n">
        <v>0.000138389690144331</v>
      </c>
      <c r="AL138" t="n">
        <v>0.000179710619827201</v>
      </c>
      <c r="AM138" t="n">
        <v>0.000342963231478906</v>
      </c>
      <c r="AN138" t="n">
        <v>0.000168511262043346</v>
      </c>
      <c r="AO138" t="n">
        <v>0.0000371706210594519</v>
      </c>
      <c r="AP138" t="n">
        <v>0.0000234303517358965</v>
      </c>
      <c r="AQ138" t="n">
        <v>0.0000055608055474407</v>
      </c>
      <c r="AR138" t="n">
        <v>0.000100119456201567</v>
      </c>
      <c r="AS138" t="n">
        <v>0.000437739402757956</v>
      </c>
      <c r="AT138" t="n">
        <v>0.000118489066682723</v>
      </c>
      <c r="AU138" t="n">
        <v>0.000263725736041879</v>
      </c>
      <c r="AV138" t="n">
        <v>0.0000755929049712631</v>
      </c>
      <c r="AW138" t="n">
        <v>0.000307650395696306</v>
      </c>
      <c r="AX138" t="n">
        <v>0.000143179713859695</v>
      </c>
      <c r="AY138" t="n">
        <v>0.000105653834597709</v>
      </c>
      <c r="AZ138" t="n">
        <v>0.0000877564974855071</v>
      </c>
      <c r="BA138" t="n">
        <v>0.0000870758680590719</v>
      </c>
      <c r="BB138" t="n">
        <v>0.0000334772696588006</v>
      </c>
      <c r="BC138" t="n">
        <v>0</v>
      </c>
      <c r="BD138" t="n">
        <v>0.0000835402118477197</v>
      </c>
      <c r="BE138" t="n">
        <v>0.0000856386684296999</v>
      </c>
      <c r="BF138" t="n">
        <v>0.0000983835965439971</v>
      </c>
      <c r="BG138" t="n">
        <v>0.0000908682042112357</v>
      </c>
      <c r="BH138" t="n">
        <v>0.000115392108326514</v>
      </c>
      <c r="BI138" t="n">
        <v>0.000113220636694258</v>
      </c>
      <c r="BJ138" t="n">
        <v>0.0000903303542877944</v>
      </c>
      <c r="BK138" t="n">
        <v>0.000111437223453784</v>
      </c>
      <c r="BL138" t="n">
        <v>0.000107068737969569</v>
      </c>
      <c r="BM138" t="n">
        <v>0.000116393874197198</v>
      </c>
      <c r="BN138" t="n">
        <v>0.000156574039570537</v>
      </c>
      <c r="BO138" t="n">
        <v>0.0000836140556750653</v>
      </c>
      <c r="BP138" t="n">
        <v>0</v>
      </c>
      <c r="BQ138" t="n">
        <v>0.000136789231204677</v>
      </c>
      <c r="BR138" t="n">
        <v>0.000112918945353996</v>
      </c>
      <c r="BS138" t="n">
        <v>0.000160863973671539</v>
      </c>
      <c r="BT138" t="n">
        <v>0.00010638449136044</v>
      </c>
      <c r="BU138" t="n">
        <v>0.000113064082349387</v>
      </c>
      <c r="BV138" t="n">
        <v>0.000118770031067243</v>
      </c>
      <c r="BW138" t="n">
        <v>0.0000853806999623235</v>
      </c>
      <c r="BX138" t="n">
        <v>0.000101065687441257</v>
      </c>
      <c r="BY138" t="n">
        <v>0</v>
      </c>
      <c r="BZ138" t="n">
        <v>0.000103733781411176</v>
      </c>
      <c r="CA138" t="n">
        <v>0.000125267335743659</v>
      </c>
      <c r="CB138" t="n">
        <v>0.00016028853846346</v>
      </c>
      <c r="CC138" t="n">
        <v>0.00015499070072178</v>
      </c>
      <c r="CD138" t="n">
        <v>0.000199554431281791</v>
      </c>
      <c r="CE138" t="n">
        <v>0.00013129635815575</v>
      </c>
      <c r="CF138" t="n">
        <v>0.0000773224261394422</v>
      </c>
      <c r="CG138" t="n">
        <v>0.0000524259020040206</v>
      </c>
      <c r="CH138" t="n">
        <v>0.000150679868138833</v>
      </c>
      <c r="CI138" t="n">
        <v>0.000138389690144331</v>
      </c>
      <c r="CJ138" t="n">
        <v>0.000179710619827201</v>
      </c>
      <c r="CK138" t="n">
        <v>0.000342963231478906</v>
      </c>
      <c r="CL138" t="n">
        <v>0.000168511262043346</v>
      </c>
      <c r="CM138" t="n">
        <v>0.0000371706210594519</v>
      </c>
      <c r="CN138" t="n">
        <v>0.0000234303517358965</v>
      </c>
      <c r="CO138" t="n">
        <v>0.0000055608055474407</v>
      </c>
      <c r="CP138" t="n">
        <v>0.000100119456201567</v>
      </c>
      <c r="CQ138" t="n">
        <v>0.000437739402757955</v>
      </c>
      <c r="CR138" t="n">
        <v>0</v>
      </c>
      <c r="CS138" t="n">
        <v>0.000263725736041879</v>
      </c>
      <c r="CT138" t="n">
        <v>0.0000755929049712631</v>
      </c>
      <c r="CU138" t="n">
        <v>0.000307650395696306</v>
      </c>
      <c r="CV138" t="n">
        <v>0.000143179713859695</v>
      </c>
      <c r="CW138" t="n">
        <v>0.000105653834597709</v>
      </c>
      <c r="CX138" t="n">
        <v>0.0000877564974855071</v>
      </c>
      <c r="CY138" t="n">
        <v>0.0000870758680590719</v>
      </c>
      <c r="CZ138" t="n">
        <v>0</v>
      </c>
      <c r="DA138" t="n">
        <v>0</v>
      </c>
      <c r="DB138" t="n">
        <v>0.0000835402118477197</v>
      </c>
      <c r="DC138" t="n">
        <v>0.0000856386684296999</v>
      </c>
      <c r="DD138" t="n">
        <v>0.0000983835965439972</v>
      </c>
      <c r="DE138" t="n">
        <v>0.0000908682042112357</v>
      </c>
      <c r="DF138" t="n">
        <v>0</v>
      </c>
      <c r="DG138" t="n">
        <v>0.000113220636694258</v>
      </c>
      <c r="DH138" t="n">
        <v>0</v>
      </c>
      <c r="DI138" t="n">
        <v>0</v>
      </c>
      <c r="DJ138" t="n">
        <v>0.000107068737969569</v>
      </c>
      <c r="DK138" t="n">
        <v>0</v>
      </c>
      <c r="DL138" t="n">
        <v>0.000156574039570537</v>
      </c>
      <c r="DM138" t="n">
        <v>0</v>
      </c>
      <c r="DN138" t="n">
        <v>0</v>
      </c>
      <c r="DO138" t="n">
        <v>0</v>
      </c>
      <c r="DP138" t="n">
        <v>0</v>
      </c>
      <c r="DQ138" t="n">
        <v>0.000160863973671539</v>
      </c>
      <c r="DR138" t="n">
        <v>0</v>
      </c>
      <c r="DS138" t="n">
        <v>0.000113064082349387</v>
      </c>
      <c r="DT138" t="n">
        <v>0.000118770031067243</v>
      </c>
      <c r="DU138" t="n">
        <v>0.0000853806999623235</v>
      </c>
      <c r="DV138" t="n">
        <v>0</v>
      </c>
      <c r="DW138" t="n">
        <v>0</v>
      </c>
      <c r="DX138" t="n">
        <v>0.000103733781411176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0.0000773224261394422</v>
      </c>
      <c r="EE138" t="n">
        <v>0.0000524259020040206</v>
      </c>
      <c r="EF138" t="n">
        <v>0.000150679868138833</v>
      </c>
      <c r="EG138" t="n">
        <v>0.000138389690144331</v>
      </c>
      <c r="EH138" t="n">
        <v>1.00017971061983</v>
      </c>
      <c r="EI138" t="n">
        <v>0.000342963231478906</v>
      </c>
      <c r="EJ138" t="n">
        <v>0.000168511262043346</v>
      </c>
      <c r="EK138" t="n">
        <v>0.0000371706210594519</v>
      </c>
      <c r="EL138" t="n">
        <v>0.0000234303517358965</v>
      </c>
      <c r="EM138" t="n">
        <v>0.0000055608055474407</v>
      </c>
      <c r="EN138" t="n">
        <v>0</v>
      </c>
      <c r="EO138" t="n">
        <v>0.000437739402757956</v>
      </c>
      <c r="EP138" t="n">
        <v>0</v>
      </c>
      <c r="EQ138" t="n">
        <v>0</v>
      </c>
      <c r="ER138" t="n">
        <v>0.0000755929049712631</v>
      </c>
      <c r="ES138" t="n">
        <v>0.000307650395696306</v>
      </c>
      <c r="ET138" t="n">
        <v>0.000143179713859695</v>
      </c>
      <c r="EU138" t="n">
        <v>0.000105653834597709</v>
      </c>
      <c r="EV138" t="n">
        <v>0.000087756497485507</v>
      </c>
      <c r="EW138" t="n">
        <v>0.0000870758680590719</v>
      </c>
      <c r="EX138" t="n">
        <v>0.0000334772696588006</v>
      </c>
      <c r="EY138" t="n">
        <v>0.000100307999196866</v>
      </c>
      <c r="EZ138" t="n">
        <v>0.0000835402118477197</v>
      </c>
      <c r="FA138" t="n">
        <v>0.0000856386684296999</v>
      </c>
      <c r="FB138" t="n">
        <v>0.0000983835965439971</v>
      </c>
      <c r="FC138" t="n">
        <v>0.0000908682042112356</v>
      </c>
      <c r="FD138" t="n">
        <v>0.000115392108326514</v>
      </c>
      <c r="FE138" t="n">
        <v>0.000113220636694258</v>
      </c>
      <c r="FF138" t="n">
        <v>0</v>
      </c>
      <c r="FG138" t="n">
        <v>0</v>
      </c>
      <c r="FH138" t="n">
        <v>0.000107068737969569</v>
      </c>
      <c r="FI138" t="n">
        <v>0.000116393874197198</v>
      </c>
      <c r="FJ138" t="n">
        <v>0</v>
      </c>
      <c r="FK138" t="n">
        <v>0.0000836140556750653</v>
      </c>
      <c r="FL138" t="n">
        <v>0</v>
      </c>
      <c r="FM138" t="n">
        <v>0.000136789231204677</v>
      </c>
      <c r="FN138" t="n">
        <v>0</v>
      </c>
      <c r="FO138" t="n">
        <v>0.000160863973671539</v>
      </c>
      <c r="FP138" t="n">
        <v>0</v>
      </c>
      <c r="FQ138" t="n">
        <v>0.000113064082349387</v>
      </c>
      <c r="FR138" t="n">
        <v>0.000118770031067243</v>
      </c>
      <c r="FS138" t="n">
        <v>0.0000853806999623234</v>
      </c>
      <c r="FT138" t="n">
        <v>0.000101065687441257</v>
      </c>
      <c r="FU138" t="n">
        <v>0</v>
      </c>
      <c r="FV138" t="n">
        <v>0.000103733781411176</v>
      </c>
      <c r="FW138" t="n">
        <v>0.000125267335743659</v>
      </c>
      <c r="FX138" t="n">
        <v>0</v>
      </c>
      <c r="FY138" t="n">
        <v>0</v>
      </c>
      <c r="FZ138" t="n">
        <v>0</v>
      </c>
      <c r="GA138" t="n">
        <v>0.00013129635815575</v>
      </c>
      <c r="GB138" t="n">
        <v>0.0000773224261394422</v>
      </c>
      <c r="GC138" t="n">
        <v>0.0000524259020040206</v>
      </c>
      <c r="GD138" t="n">
        <v>0.000150679868138833</v>
      </c>
      <c r="GE138" t="n">
        <v>0.000138389690144331</v>
      </c>
      <c r="GF138" t="n">
        <v>0.000179710619827201</v>
      </c>
      <c r="GG138" t="n">
        <v>0.000342963231478907</v>
      </c>
      <c r="GH138" t="n">
        <v>0.000168511262043346</v>
      </c>
      <c r="GI138" t="n">
        <v>0.0000371706210594519</v>
      </c>
      <c r="GJ138" t="n">
        <v>0.0000234303517358965</v>
      </c>
      <c r="GK138" t="n">
        <v>0</v>
      </c>
      <c r="GL138" t="n">
        <v>0.000100119456201567</v>
      </c>
      <c r="GM138" t="n">
        <v>0.000437739402757955</v>
      </c>
      <c r="GN138" t="n">
        <v>0</v>
      </c>
      <c r="GO138" t="n">
        <v>0.000263725736041879</v>
      </c>
      <c r="GP138" t="n">
        <v>0.0000755929049712631</v>
      </c>
      <c r="GQ138" t="n">
        <v>0.000307650395696306</v>
      </c>
      <c r="GR138" t="n">
        <v>0.000143179713859695</v>
      </c>
      <c r="GS138" t="n">
        <v>0.000105653834597709</v>
      </c>
      <c r="GT138" t="n">
        <v>0.0000877564974855071</v>
      </c>
      <c r="GU138" t="n">
        <v>0.0000870758680590719</v>
      </c>
      <c r="GV138" t="n">
        <v>0</v>
      </c>
      <c r="GW138" t="n">
        <v>0.000100307999196866</v>
      </c>
      <c r="GX138" t="n">
        <v>0</v>
      </c>
      <c r="GY138" t="n">
        <v>0.0000856386684296999</v>
      </c>
      <c r="GZ138" t="n">
        <v>0.0000983835965439972</v>
      </c>
      <c r="HA138" t="n">
        <v>0.0000908682042112357</v>
      </c>
      <c r="HB138" t="n">
        <v>0.000115392108326514</v>
      </c>
      <c r="HC138" t="n">
        <v>0.000113220636694258</v>
      </c>
      <c r="HD138" t="n">
        <v>0.0000903303542877945</v>
      </c>
      <c r="HE138" t="n">
        <v>0.000111437223453785</v>
      </c>
      <c r="HF138" t="n">
        <v>0.000107068737969569</v>
      </c>
      <c r="HG138" t="n">
        <v>0.000116393874197198</v>
      </c>
      <c r="HH138" t="n">
        <v>0.000156574039570537</v>
      </c>
      <c r="HI138" t="n">
        <v>0.0000836140556750653</v>
      </c>
      <c r="HJ138" t="n">
        <v>0</v>
      </c>
      <c r="HK138" t="n">
        <v>0.000136789231204677</v>
      </c>
      <c r="HL138" t="n">
        <v>0.000112918945353996</v>
      </c>
      <c r="HM138" t="n">
        <v>0.000160863973671539</v>
      </c>
      <c r="HN138" t="n">
        <v>0.00010638449136044</v>
      </c>
      <c r="HO138" t="n">
        <v>0.000113064082349387</v>
      </c>
      <c r="HP138" t="n">
        <v>0.000118770031067243</v>
      </c>
      <c r="HQ138" t="n">
        <v>0.0000853806999623235</v>
      </c>
      <c r="HR138" t="n">
        <v>0.000101065687441257</v>
      </c>
      <c r="HS138" t="n">
        <v>0.0000881064856460707</v>
      </c>
      <c r="HT138" t="n">
        <v>0.000103733781411176</v>
      </c>
      <c r="HU138" t="n">
        <v>0.000125267335743659</v>
      </c>
      <c r="HV138" t="n">
        <v>0.00016028853846346</v>
      </c>
      <c r="HW138" t="n">
        <v>0.00015499070072178</v>
      </c>
      <c r="HX138" t="n">
        <v>0.000199554431281791</v>
      </c>
      <c r="HY138" t="n">
        <v>0.00013129635815575</v>
      </c>
      <c r="HZ138" t="n">
        <v>0.0000773224261394422</v>
      </c>
      <c r="IA138" t="n">
        <v>0.0000524259020040206</v>
      </c>
      <c r="IB138" t="n">
        <v>0.000150679868138833</v>
      </c>
      <c r="IC138" t="n">
        <v>0.00013838969014433</v>
      </c>
      <c r="ID138" t="n">
        <v>0.000179710619827201</v>
      </c>
      <c r="IE138" t="n">
        <v>0.000342963231478907</v>
      </c>
      <c r="IF138" t="n">
        <v>0.000168511262043346</v>
      </c>
      <c r="IG138" t="n">
        <v>0.0000371706210594519</v>
      </c>
      <c r="IH138" t="n">
        <v>0.0000234303517358965</v>
      </c>
      <c r="II138" t="n">
        <v>0.0000055608055474407</v>
      </c>
      <c r="IJ138" t="n">
        <v>0.000100119456201567</v>
      </c>
      <c r="IK138" t="n">
        <v>0.000437739402757955</v>
      </c>
      <c r="IL138" t="n">
        <v>0.000118489066682723</v>
      </c>
      <c r="IM138" t="n">
        <v>0.000263725736041879</v>
      </c>
      <c r="IN138" t="n">
        <v>0.0000755929049712631</v>
      </c>
      <c r="IO138" t="n">
        <v>0.000307650395696306</v>
      </c>
      <c r="IP138" t="n">
        <v>0.000143179713859695</v>
      </c>
      <c r="IQ138" t="n">
        <v>0.000105653834597709</v>
      </c>
      <c r="IR138" t="n">
        <v>0.0000877564974855071</v>
      </c>
      <c r="IS138" t="n">
        <v>0.0000870758680590719</v>
      </c>
      <c r="IT138" t="n">
        <v>0</v>
      </c>
      <c r="IU138" t="n">
        <v>0</v>
      </c>
      <c r="IV138" t="n">
        <v>0.0000835402118477197</v>
      </c>
      <c r="IW138" t="n">
        <v>0.0000856386684296998</v>
      </c>
      <c r="IX138" t="n">
        <v>0.0000983835965439971</v>
      </c>
      <c r="IY138" t="n">
        <v>0.0000908682042112357</v>
      </c>
      <c r="IZ138" t="n">
        <v>0.000115392108326514</v>
      </c>
      <c r="JA138" t="n">
        <v>0.000113220636694258</v>
      </c>
      <c r="JB138" t="n">
        <v>0.0000903303542877944</v>
      </c>
      <c r="JC138" t="n">
        <v>0</v>
      </c>
      <c r="JD138" t="n">
        <v>0.000107068737969569</v>
      </c>
      <c r="JE138" t="n">
        <v>0.000116393874197199</v>
      </c>
      <c r="JF138" t="n">
        <v>0.000156574039570537</v>
      </c>
      <c r="JG138" t="n">
        <v>0</v>
      </c>
      <c r="JH138" t="n">
        <v>0</v>
      </c>
      <c r="JI138" t="n">
        <v>0.000136789231204677</v>
      </c>
      <c r="JJ138" t="n">
        <v>0.000112918945353996</v>
      </c>
      <c r="JK138" t="n">
        <v>0.000160863973671539</v>
      </c>
      <c r="JL138" t="n">
        <v>0</v>
      </c>
      <c r="JM138" t="n">
        <v>0.000113064082349387</v>
      </c>
      <c r="JN138" t="n">
        <v>0.000118770031067243</v>
      </c>
      <c r="JO138" t="n">
        <v>0.0000853806999623234</v>
      </c>
      <c r="JP138" t="n">
        <v>0.000101065687441257</v>
      </c>
      <c r="JQ138" t="n">
        <v>0.0000881064856460707</v>
      </c>
      <c r="JR138" t="n">
        <v>0.000103733781411176</v>
      </c>
      <c r="JS138" t="n">
        <v>0.000125267335743659</v>
      </c>
      <c r="JT138" t="n">
        <v>0.00016028853846346</v>
      </c>
      <c r="JU138" t="n">
        <v>0</v>
      </c>
      <c r="JV138" t="n">
        <v>0</v>
      </c>
      <c r="JW138" t="n">
        <v>0.00013129635815575</v>
      </c>
      <c r="JX138" t="n">
        <v>0.0000773224261394421</v>
      </c>
      <c r="JY138" t="n">
        <v>0.0000524259020040206</v>
      </c>
      <c r="JZ138" t="n">
        <v>0.000150679868138833</v>
      </c>
      <c r="KA138" t="n">
        <v>0.000138389690144331</v>
      </c>
      <c r="KB138" t="n">
        <v>0.000179710619827201</v>
      </c>
      <c r="KC138" t="n">
        <v>0.000342963231478907</v>
      </c>
      <c r="KD138" t="n">
        <v>0.000168511262043346</v>
      </c>
      <c r="KE138" t="n">
        <v>0.0000371706210594519</v>
      </c>
      <c r="KF138" t="n">
        <v>0.0000234303517358965</v>
      </c>
      <c r="KG138" t="n">
        <v>0</v>
      </c>
      <c r="KH138" t="n">
        <v>0.000100119456201567</v>
      </c>
      <c r="KI138" t="n">
        <v>0.000437739402757955</v>
      </c>
      <c r="KJ138" t="n">
        <v>0.000118489066682723</v>
      </c>
      <c r="KK138" t="n">
        <v>0.000263725736041879</v>
      </c>
      <c r="KL138" t="n">
        <v>0.000075592904971263</v>
      </c>
      <c r="KM138" t="n">
        <v>0.000307650395696306</v>
      </c>
      <c r="KN138" t="n">
        <v>0.000143179713859695</v>
      </c>
      <c r="KO138" t="n">
        <v>0.000105653834597709</v>
      </c>
      <c r="KP138" t="n">
        <v>0.0000877564974855071</v>
      </c>
      <c r="KQ138" t="n">
        <v>0</v>
      </c>
      <c r="KR138" t="n">
        <v>0</v>
      </c>
      <c r="KS138" t="n">
        <v>0.000100307999196866</v>
      </c>
      <c r="KT138" t="n">
        <v>0.0000835402118477196</v>
      </c>
      <c r="KU138" t="n">
        <v>0.0000856386684296997</v>
      </c>
      <c r="KV138" t="n">
        <v>0.0000983835965439971</v>
      </c>
      <c r="KW138" t="n">
        <v>0.0000908682042112357</v>
      </c>
      <c r="KX138" t="n">
        <v>0.000115392108326514</v>
      </c>
      <c r="KY138" t="n">
        <v>0.000113220636694258</v>
      </c>
      <c r="KZ138" t="n">
        <v>0.0000903303542877945</v>
      </c>
      <c r="LA138" t="n">
        <v>0.000111437223453784</v>
      </c>
      <c r="LB138" t="n">
        <v>0.000107068737969569</v>
      </c>
      <c r="LC138" t="n">
        <v>0.000116393874197198</v>
      </c>
      <c r="LD138" t="n">
        <v>0.000156574039570537</v>
      </c>
      <c r="LE138" t="n">
        <v>0.0000836140556750655</v>
      </c>
      <c r="LF138" t="n">
        <v>0.000117857700322436</v>
      </c>
      <c r="LG138" t="n">
        <v>0.000136789231204677</v>
      </c>
      <c r="LH138" t="n">
        <v>0.000112918945353996</v>
      </c>
      <c r="LI138" t="n">
        <v>0.000160863973671539</v>
      </c>
      <c r="LJ138" t="n">
        <v>0.00010638449136044</v>
      </c>
      <c r="LK138" t="n">
        <v>0.000113064082349386</v>
      </c>
      <c r="LL138" t="n">
        <v>0.000118770031067243</v>
      </c>
      <c r="LM138" t="n">
        <v>0.0000853806999623234</v>
      </c>
      <c r="LN138" t="n">
        <v>0.000101065687441257</v>
      </c>
      <c r="LO138" t="n">
        <v>0.0000881064856460707</v>
      </c>
      <c r="LP138" t="n">
        <v>0.000103733781411176</v>
      </c>
      <c r="LQ138" t="n">
        <v>0.000125267335743659</v>
      </c>
      <c r="LR138" t="n">
        <v>0.00016028853846346</v>
      </c>
      <c r="LS138" t="n">
        <v>0.00015499070072178</v>
      </c>
      <c r="LT138" t="n">
        <v>0.000199554431281791</v>
      </c>
      <c r="LU138" t="n">
        <v>0.00013129635815575</v>
      </c>
      <c r="LV138" t="n">
        <v>0.0000773224261394421</v>
      </c>
      <c r="LW138" t="n">
        <v>0.0000524259020040206</v>
      </c>
      <c r="LX138" t="n">
        <v>0.000150679868138833</v>
      </c>
      <c r="LY138" t="n">
        <v>0.000138389690144331</v>
      </c>
      <c r="LZ138" t="n">
        <v>0.000179710619827201</v>
      </c>
      <c r="MA138" t="n">
        <v>0.000342963231478907</v>
      </c>
      <c r="MB138" t="n">
        <v>0.000168511262043346</v>
      </c>
      <c r="MC138" t="n">
        <v>0.0000371706210594519</v>
      </c>
      <c r="MD138" t="n">
        <v>0.0000234303517358965</v>
      </c>
      <c r="ME138" t="n">
        <v>0.0000055608055474407</v>
      </c>
      <c r="MF138" t="n">
        <v>0.000100119456201567</v>
      </c>
      <c r="MG138" t="n">
        <v>0.000437739402757955</v>
      </c>
      <c r="MH138" t="n">
        <v>0.000118489066682723</v>
      </c>
      <c r="MI138" t="n">
        <v>0.000263725736041879</v>
      </c>
      <c r="MJ138" t="n">
        <v>0.0000755929049712631</v>
      </c>
      <c r="MK138" t="n">
        <v>0.000307650395696306</v>
      </c>
      <c r="ML138" t="n">
        <v>0.000143179713859695</v>
      </c>
      <c r="MM138" t="n">
        <v>0.000105653834597709</v>
      </c>
      <c r="MN138" t="n">
        <v>0.000087756497485507</v>
      </c>
      <c r="MO138" t="n">
        <v>0.0000870758680590719</v>
      </c>
      <c r="MP138" t="n">
        <v>0</v>
      </c>
      <c r="MQ138" t="n">
        <v>0.000100307999196866</v>
      </c>
      <c r="MR138" t="n">
        <v>0.0000835402118477196</v>
      </c>
      <c r="MS138" t="n">
        <v>0.0000856386684296999</v>
      </c>
      <c r="MT138" t="n">
        <v>0.0000983835965439971</v>
      </c>
      <c r="MU138" t="n">
        <v>0.0000908682042112358</v>
      </c>
      <c r="MV138" t="n">
        <v>0.000115392108326514</v>
      </c>
      <c r="MW138" t="n">
        <v>0.000113220636694258</v>
      </c>
      <c r="MX138" t="n">
        <v>0</v>
      </c>
      <c r="MY138" t="n">
        <v>0</v>
      </c>
      <c r="MZ138" t="n">
        <v>0.000107068737969569</v>
      </c>
      <c r="NA138" t="n">
        <v>0</v>
      </c>
      <c r="NB138" t="n">
        <v>0.000156574039570537</v>
      </c>
      <c r="NC138" t="n">
        <v>0.0000836140556750653</v>
      </c>
      <c r="ND138" t="n">
        <v>0</v>
      </c>
      <c r="NE138" t="n">
        <v>0.000136789231204677</v>
      </c>
      <c r="NF138" t="n">
        <v>0.000112918945353996</v>
      </c>
      <c r="NG138" t="n">
        <v>0.000160863973671539</v>
      </c>
      <c r="NH138" t="n">
        <v>0</v>
      </c>
      <c r="NI138" t="n">
        <v>0.000113064082349387</v>
      </c>
      <c r="NJ138" t="n">
        <v>0.000118770031067243</v>
      </c>
      <c r="NK138" t="n">
        <v>0.0000853806999623234</v>
      </c>
      <c r="NL138" t="n">
        <v>0.000101065687441257</v>
      </c>
      <c r="NM138" t="n">
        <v>0.0000881064856460707</v>
      </c>
      <c r="NN138" t="n">
        <v>0.000103733781411176</v>
      </c>
      <c r="NO138" t="n">
        <v>0.000125267335743659</v>
      </c>
      <c r="NP138" t="n">
        <v>0.00016028853846346</v>
      </c>
      <c r="NQ138" t="n">
        <v>0</v>
      </c>
      <c r="NR138" t="n">
        <v>0.000199554431281791</v>
      </c>
      <c r="NS138" t="n">
        <v>0.00013129635815575</v>
      </c>
      <c r="NT138" t="n">
        <v>0.0000773224261394422</v>
      </c>
      <c r="NU138" t="n">
        <v>0.0000524259020040205</v>
      </c>
      <c r="NV138" t="n">
        <v>0.000150679868138833</v>
      </c>
      <c r="NW138" t="n">
        <v>0.000138389690144331</v>
      </c>
      <c r="NX138" t="n">
        <v>0.000179710619827201</v>
      </c>
      <c r="NY138" t="n">
        <v>0.000342963231478906</v>
      </c>
      <c r="NZ138" t="n">
        <v>0.000168511262043346</v>
      </c>
      <c r="OA138" t="n">
        <v>0.0000371706210594519</v>
      </c>
      <c r="OB138" t="n">
        <v>0.0000234303517358965</v>
      </c>
      <c r="OC138" t="n">
        <v>0.0000055608055474407</v>
      </c>
      <c r="OD138" t="n">
        <v>0.000100119456201567</v>
      </c>
      <c r="OE138" t="n">
        <v>0.000437739402757956</v>
      </c>
      <c r="OF138" t="n">
        <v>0.000118489066682723</v>
      </c>
      <c r="OG138" t="n">
        <v>0.000263725736041879</v>
      </c>
      <c r="OH138" t="n">
        <v>0.0000755929049712631</v>
      </c>
      <c r="OI138" t="n">
        <v>0.000307650395696306</v>
      </c>
      <c r="OJ138" t="n">
        <v>0.000143179713859695</v>
      </c>
      <c r="OK138" t="n">
        <v>0.000105653834597709</v>
      </c>
      <c r="OL138" t="n">
        <v>0.0000877564974855071</v>
      </c>
      <c r="OM138" t="n">
        <v>0.0000870758680590719</v>
      </c>
      <c r="ON138" t="n">
        <v>0.0000334772696588006</v>
      </c>
      <c r="OO138" t="n">
        <v>0</v>
      </c>
      <c r="OP138" t="n">
        <v>0.0000835402118477197</v>
      </c>
      <c r="OQ138" t="n">
        <v>0.0000856386684296999</v>
      </c>
      <c r="OR138" t="n">
        <v>0.0000983835965439972</v>
      </c>
      <c r="OS138" t="n">
        <v>0.0000908682042112358</v>
      </c>
      <c r="OT138" t="n">
        <v>0.000115392108326514</v>
      </c>
      <c r="OU138" t="n">
        <v>0.000113220636694258</v>
      </c>
      <c r="OV138" t="n">
        <v>0</v>
      </c>
      <c r="OW138" t="n">
        <v>0</v>
      </c>
      <c r="OX138" t="n">
        <v>0.000107068737969569</v>
      </c>
      <c r="OY138" t="n">
        <v>0.000116393874197198</v>
      </c>
      <c r="OZ138" t="n">
        <v>0.000156574039570537</v>
      </c>
      <c r="PA138" t="n">
        <v>0.0000836140556750653</v>
      </c>
      <c r="PB138" t="n">
        <v>0</v>
      </c>
      <c r="PC138" t="n">
        <v>0.000136789231204677</v>
      </c>
      <c r="PD138" t="n">
        <v>0</v>
      </c>
      <c r="PE138" t="n">
        <v>0</v>
      </c>
      <c r="PF138" t="n">
        <v>0</v>
      </c>
      <c r="PG138" t="n">
        <v>0.000113064082349386</v>
      </c>
      <c r="PH138" t="n">
        <v>0.000118770031067243</v>
      </c>
      <c r="PI138" t="n">
        <v>0.0000853806999623234</v>
      </c>
      <c r="PJ138" t="n">
        <v>0</v>
      </c>
      <c r="PK138" t="n">
        <v>0.0000881064856460707</v>
      </c>
      <c r="PL138" t="n">
        <v>0.000103733781411176</v>
      </c>
      <c r="PM138" t="n">
        <v>0</v>
      </c>
      <c r="PN138" t="n">
        <v>0</v>
      </c>
      <c r="PO138" t="n">
        <v>0</v>
      </c>
      <c r="PP138" t="n">
        <v>0</v>
      </c>
      <c r="PQ138" t="n">
        <v>0.00013129635815575</v>
      </c>
      <c r="PR138" t="n">
        <v>0.0000773224261394422</v>
      </c>
      <c r="PS138" t="n">
        <v>0.0000524259020040206</v>
      </c>
      <c r="PT138" t="n">
        <v>0.000150679868138833</v>
      </c>
      <c r="PU138" t="n">
        <v>0.000138389690144331</v>
      </c>
      <c r="PV138" t="n">
        <v>0.000179710619827201</v>
      </c>
      <c r="PW138" t="n">
        <v>0.000342963231478906</v>
      </c>
      <c r="PX138" t="n">
        <v>0.000168511262043346</v>
      </c>
      <c r="PY138" t="n">
        <v>0.0000371706210594519</v>
      </c>
      <c r="PZ138" t="n">
        <v>0.0000234303517358965</v>
      </c>
      <c r="QA138" t="n">
        <v>0.00000556080554744071</v>
      </c>
      <c r="QB138" t="n">
        <v>0.000100119456201567</v>
      </c>
      <c r="QC138" t="n">
        <v>0.000437739402757955</v>
      </c>
      <c r="QD138" t="n">
        <v>0</v>
      </c>
      <c r="QE138" t="n">
        <v>0.000263725736041879</v>
      </c>
      <c r="QF138" t="n">
        <v>0.000075592904971263</v>
      </c>
      <c r="QG138" t="n">
        <v>0.000307650395696306</v>
      </c>
      <c r="QH138" t="n">
        <v>0.000143179713859695</v>
      </c>
      <c r="QI138" t="n">
        <v>0.000105653834597709</v>
      </c>
    </row>
    <row r="139">
      <c r="A139" t="s">
        <v>138</v>
      </c>
      <c r="B139" t="n">
        <v>0.00126802633006503</v>
      </c>
      <c r="C139" t="n">
        <v>0.00128043128156835</v>
      </c>
      <c r="D139" t="n">
        <v>0.000462644778832248</v>
      </c>
      <c r="E139" t="n">
        <v>0</v>
      </c>
      <c r="F139" t="n">
        <v>0</v>
      </c>
      <c r="G139" t="n">
        <v>0.00124099277414321</v>
      </c>
      <c r="H139" t="n">
        <v>0.00108258502246218</v>
      </c>
      <c r="I139" t="n">
        <v>0.000777156828904164</v>
      </c>
      <c r="J139" t="n">
        <v>0.00103903529324967</v>
      </c>
      <c r="K139" t="n">
        <v>0.000887082874952854</v>
      </c>
      <c r="L139" t="n">
        <v>0.00100928103137734</v>
      </c>
      <c r="M139" t="n">
        <v>0.00110067227537223</v>
      </c>
      <c r="N139" t="n">
        <v>0.00109297205214647</v>
      </c>
      <c r="O139" t="n">
        <v>0.00105585172368763</v>
      </c>
      <c r="P139" t="n">
        <v>0.000963272395863823</v>
      </c>
      <c r="Q139" t="n">
        <v>0.00107386694080587</v>
      </c>
      <c r="R139" t="n">
        <v>0</v>
      </c>
      <c r="S139" t="n">
        <v>0.00115473025536184</v>
      </c>
      <c r="T139" t="n">
        <v>0</v>
      </c>
      <c r="U139" t="n">
        <v>0.000814386276066942</v>
      </c>
      <c r="V139" t="n">
        <v>0.000873527028916129</v>
      </c>
      <c r="W139" t="n">
        <v>0.00123307642058557</v>
      </c>
      <c r="X139" t="n">
        <v>0.00113244409970847</v>
      </c>
      <c r="Y139" t="n">
        <v>0.000673190576097556</v>
      </c>
      <c r="Z139" t="n">
        <v>0.00111707855251817</v>
      </c>
      <c r="AA139" t="n">
        <v>0</v>
      </c>
      <c r="AB139" t="n">
        <v>0.000856388976918939</v>
      </c>
      <c r="AC139" t="n">
        <v>0.000817620297144584</v>
      </c>
      <c r="AD139" t="n">
        <v>0.000958820047874465</v>
      </c>
      <c r="AE139" t="n">
        <v>0.000961806184616658</v>
      </c>
      <c r="AF139" t="n">
        <v>0.000791949500243094</v>
      </c>
      <c r="AG139" t="n">
        <v>0.00101169932039921</v>
      </c>
      <c r="AH139" t="n">
        <v>0.000667598121181289</v>
      </c>
      <c r="AI139" t="n">
        <v>0.0003895141637808</v>
      </c>
      <c r="AJ139" t="n">
        <v>0.000926197317354525</v>
      </c>
      <c r="AK139" t="n">
        <v>0.000661813240079053</v>
      </c>
      <c r="AL139" t="n">
        <v>0.000712131986783596</v>
      </c>
      <c r="AM139" t="n">
        <v>0.00079016466188697</v>
      </c>
      <c r="AN139" t="n">
        <v>0.000696102255831623</v>
      </c>
      <c r="AO139" t="n">
        <v>0.000129534435878137</v>
      </c>
      <c r="AP139" t="n">
        <v>0.0000816515115438691</v>
      </c>
      <c r="AQ139" t="n">
        <v>0.0000193786326163223</v>
      </c>
      <c r="AR139" t="n">
        <v>0.000341578494125816</v>
      </c>
      <c r="AS139" t="n">
        <v>0.000627640485541931</v>
      </c>
      <c r="AT139" t="n">
        <v>0.000754090992220006</v>
      </c>
      <c r="AU139" t="n">
        <v>0.000748267971645508</v>
      </c>
      <c r="AV139" t="n">
        <v>0.000352031041672784</v>
      </c>
      <c r="AW139" t="n">
        <v>0.000457052851443998</v>
      </c>
      <c r="AX139" t="n">
        <v>0.000541410211162502</v>
      </c>
      <c r="AY139" t="n">
        <v>0.000403259519279831</v>
      </c>
      <c r="AZ139" t="n">
        <v>0.00126802633006503</v>
      </c>
      <c r="BA139" t="n">
        <v>0.00128043128156835</v>
      </c>
      <c r="BB139" t="n">
        <v>0.000462644778832248</v>
      </c>
      <c r="BC139" t="n">
        <v>0</v>
      </c>
      <c r="BD139" t="n">
        <v>0.00100411738308121</v>
      </c>
      <c r="BE139" t="n">
        <v>0.00124099277414321</v>
      </c>
      <c r="BF139" t="n">
        <v>0.00108258502246218</v>
      </c>
      <c r="BG139" t="n">
        <v>0.000777156828904164</v>
      </c>
      <c r="BH139" t="n">
        <v>0.00103903529324967</v>
      </c>
      <c r="BI139" t="n">
        <v>0.000887082874952854</v>
      </c>
      <c r="BJ139" t="n">
        <v>0.00100928103137734</v>
      </c>
      <c r="BK139" t="n">
        <v>0.00110067227537223</v>
      </c>
      <c r="BL139" t="n">
        <v>0.00109297205214647</v>
      </c>
      <c r="BM139" t="n">
        <v>0.00105585172368763</v>
      </c>
      <c r="BN139" t="n">
        <v>0.000963272395863823</v>
      </c>
      <c r="BO139" t="n">
        <v>0.00107386694080587</v>
      </c>
      <c r="BP139" t="n">
        <v>0</v>
      </c>
      <c r="BQ139" t="n">
        <v>0.00115473025536184</v>
      </c>
      <c r="BR139" t="n">
        <v>0.00093412712878403</v>
      </c>
      <c r="BS139" t="n">
        <v>0.000814386276066942</v>
      </c>
      <c r="BT139" t="n">
        <v>0.00087352702891613</v>
      </c>
      <c r="BU139" t="n">
        <v>0.00123307642058557</v>
      </c>
      <c r="BV139" t="n">
        <v>0.00113244409970847</v>
      </c>
      <c r="BW139" t="n">
        <v>0.000673190576097557</v>
      </c>
      <c r="BX139" t="n">
        <v>0.00111707855251817</v>
      </c>
      <c r="BY139" t="n">
        <v>0</v>
      </c>
      <c r="BZ139" t="n">
        <v>0.000856388976918939</v>
      </c>
      <c r="CA139" t="n">
        <v>0.000817620297144584</v>
      </c>
      <c r="CB139" t="n">
        <v>0.000958820047874465</v>
      </c>
      <c r="CC139" t="n">
        <v>0.000961806184616658</v>
      </c>
      <c r="CD139" t="n">
        <v>0.000791949500243094</v>
      </c>
      <c r="CE139" t="n">
        <v>0.00101169932039921</v>
      </c>
      <c r="CF139" t="n">
        <v>0.000667598121181289</v>
      </c>
      <c r="CG139" t="n">
        <v>0.0003895141637808</v>
      </c>
      <c r="CH139" t="n">
        <v>0.000926197317354526</v>
      </c>
      <c r="CI139" t="n">
        <v>0.000661813240079053</v>
      </c>
      <c r="CJ139" t="n">
        <v>0.000712131986783596</v>
      </c>
      <c r="CK139" t="n">
        <v>0.00079016466188697</v>
      </c>
      <c r="CL139" t="n">
        <v>0.000696102255831623</v>
      </c>
      <c r="CM139" t="n">
        <v>0.000129534435878137</v>
      </c>
      <c r="CN139" t="n">
        <v>0.0000816515115438691</v>
      </c>
      <c r="CO139" t="n">
        <v>0.0000193786326163223</v>
      </c>
      <c r="CP139" t="n">
        <v>0.000341578494125816</v>
      </c>
      <c r="CQ139" t="n">
        <v>0.000627640485541931</v>
      </c>
      <c r="CR139" t="n">
        <v>0</v>
      </c>
      <c r="CS139" t="n">
        <v>0.000748267971645508</v>
      </c>
      <c r="CT139" t="n">
        <v>0.000352031041672784</v>
      </c>
      <c r="CU139" t="n">
        <v>0.000457052851443998</v>
      </c>
      <c r="CV139" t="n">
        <v>0.000541410211162502</v>
      </c>
      <c r="CW139" t="n">
        <v>0.000403259519279831</v>
      </c>
      <c r="CX139" t="n">
        <v>0.00126802633006503</v>
      </c>
      <c r="CY139" t="n">
        <v>0.00128043128156835</v>
      </c>
      <c r="CZ139" t="n">
        <v>0</v>
      </c>
      <c r="DA139" t="n">
        <v>0</v>
      </c>
      <c r="DB139" t="n">
        <v>0.00100411738308121</v>
      </c>
      <c r="DC139" t="n">
        <v>0.00124099277414321</v>
      </c>
      <c r="DD139" t="n">
        <v>0.00108258502246218</v>
      </c>
      <c r="DE139" t="n">
        <v>0.000777156828904164</v>
      </c>
      <c r="DF139" t="n">
        <v>0</v>
      </c>
      <c r="DG139" t="n">
        <v>0.000887082874952854</v>
      </c>
      <c r="DH139" t="n">
        <v>0</v>
      </c>
      <c r="DI139" t="n">
        <v>0</v>
      </c>
      <c r="DJ139" t="n">
        <v>0.00109297205214647</v>
      </c>
      <c r="DK139" t="n">
        <v>0</v>
      </c>
      <c r="DL139" t="n">
        <v>0.000963272395863823</v>
      </c>
      <c r="DM139" t="n">
        <v>0</v>
      </c>
      <c r="DN139" t="n">
        <v>0</v>
      </c>
      <c r="DO139" t="n">
        <v>0</v>
      </c>
      <c r="DP139" t="n">
        <v>0</v>
      </c>
      <c r="DQ139" t="n">
        <v>0.000814386276066943</v>
      </c>
      <c r="DR139" t="n">
        <v>0</v>
      </c>
      <c r="DS139" t="n">
        <v>0.00123307642058557</v>
      </c>
      <c r="DT139" t="n">
        <v>0.00113244409970847</v>
      </c>
      <c r="DU139" t="n">
        <v>0.000673190576097556</v>
      </c>
      <c r="DV139" t="n">
        <v>0</v>
      </c>
      <c r="DW139" t="n">
        <v>0</v>
      </c>
      <c r="DX139" t="n">
        <v>0.000856388976918939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0.000667598121181289</v>
      </c>
      <c r="EE139" t="n">
        <v>0.0003895141637808</v>
      </c>
      <c r="EF139" t="n">
        <v>0.000926197317354525</v>
      </c>
      <c r="EG139" t="n">
        <v>0.000661813240079053</v>
      </c>
      <c r="EH139" t="n">
        <v>0.000712131986783596</v>
      </c>
      <c r="EI139" t="n">
        <v>1.00079016466188</v>
      </c>
      <c r="EJ139" t="n">
        <v>0.000696102255831623</v>
      </c>
      <c r="EK139" t="n">
        <v>0.000129534435878137</v>
      </c>
      <c r="EL139" t="n">
        <v>0.0000816515115438691</v>
      </c>
      <c r="EM139" t="n">
        <v>0.0000193786326163223</v>
      </c>
      <c r="EN139" t="n">
        <v>0</v>
      </c>
      <c r="EO139" t="n">
        <v>0.000627640485541932</v>
      </c>
      <c r="EP139" t="n">
        <v>0</v>
      </c>
      <c r="EQ139" t="n">
        <v>0</v>
      </c>
      <c r="ER139" t="n">
        <v>0.000352031041672785</v>
      </c>
      <c r="ES139" t="n">
        <v>0.000457052851443998</v>
      </c>
      <c r="ET139" t="n">
        <v>0.000541410211162502</v>
      </c>
      <c r="EU139" t="n">
        <v>0.000403259519279831</v>
      </c>
      <c r="EV139" t="n">
        <v>0.00126802633006503</v>
      </c>
      <c r="EW139" t="n">
        <v>0.00128043128156835</v>
      </c>
      <c r="EX139" t="n">
        <v>0.000462644778832248</v>
      </c>
      <c r="EY139" t="n">
        <v>0.00179369555993567</v>
      </c>
      <c r="EZ139" t="n">
        <v>0.00100411738308121</v>
      </c>
      <c r="FA139" t="n">
        <v>0.00124099277414321</v>
      </c>
      <c r="FB139" t="n">
        <v>0.00108258502246218</v>
      </c>
      <c r="FC139" t="n">
        <v>0.000777156828904164</v>
      </c>
      <c r="FD139" t="n">
        <v>0.00103903529324967</v>
      </c>
      <c r="FE139" t="n">
        <v>0.000887082874952854</v>
      </c>
      <c r="FF139" t="n">
        <v>0</v>
      </c>
      <c r="FG139" t="n">
        <v>0</v>
      </c>
      <c r="FH139" t="n">
        <v>0.00109297205214647</v>
      </c>
      <c r="FI139" t="n">
        <v>0.00105585172368763</v>
      </c>
      <c r="FJ139" t="n">
        <v>0</v>
      </c>
      <c r="FK139" t="n">
        <v>0.00107386694080587</v>
      </c>
      <c r="FL139" t="n">
        <v>0</v>
      </c>
      <c r="FM139" t="n">
        <v>0.00115473025536184</v>
      </c>
      <c r="FN139" t="n">
        <v>0</v>
      </c>
      <c r="FO139" t="n">
        <v>0.000814386276066943</v>
      </c>
      <c r="FP139" t="n">
        <v>0</v>
      </c>
      <c r="FQ139" t="n">
        <v>0.00123307642058557</v>
      </c>
      <c r="FR139" t="n">
        <v>0.00113244409970847</v>
      </c>
      <c r="FS139" t="n">
        <v>0.000673190576097555</v>
      </c>
      <c r="FT139" t="n">
        <v>0.00111707855251818</v>
      </c>
      <c r="FU139" t="n">
        <v>0</v>
      </c>
      <c r="FV139" t="n">
        <v>0.000856388976918939</v>
      </c>
      <c r="FW139" t="n">
        <v>0.000817620297144584</v>
      </c>
      <c r="FX139" t="n">
        <v>0</v>
      </c>
      <c r="FY139" t="n">
        <v>0</v>
      </c>
      <c r="FZ139" t="n">
        <v>0</v>
      </c>
      <c r="GA139" t="n">
        <v>0.00101169932039921</v>
      </c>
      <c r="GB139" t="n">
        <v>0.000667598121181289</v>
      </c>
      <c r="GC139" t="n">
        <v>0.0003895141637808</v>
      </c>
      <c r="GD139" t="n">
        <v>0.000926197317354526</v>
      </c>
      <c r="GE139" t="n">
        <v>0.000661813240079053</v>
      </c>
      <c r="GF139" t="n">
        <v>0.000712131986783597</v>
      </c>
      <c r="GG139" t="n">
        <v>0.000790164661886972</v>
      </c>
      <c r="GH139" t="n">
        <v>0.000696102255831622</v>
      </c>
      <c r="GI139" t="n">
        <v>0.000129534435878137</v>
      </c>
      <c r="GJ139" t="n">
        <v>0.0000816515115438691</v>
      </c>
      <c r="GK139" t="n">
        <v>0</v>
      </c>
      <c r="GL139" t="n">
        <v>0.000341578494125816</v>
      </c>
      <c r="GM139" t="n">
        <v>0.000627640485541931</v>
      </c>
      <c r="GN139" t="n">
        <v>0</v>
      </c>
      <c r="GO139" t="n">
        <v>0.000748267971645508</v>
      </c>
      <c r="GP139" t="n">
        <v>0.000352031041672784</v>
      </c>
      <c r="GQ139" t="n">
        <v>0.000457052851443998</v>
      </c>
      <c r="GR139" t="n">
        <v>0.000541410211162502</v>
      </c>
      <c r="GS139" t="n">
        <v>0.000403259519279831</v>
      </c>
      <c r="GT139" t="n">
        <v>0.00126802633006503</v>
      </c>
      <c r="GU139" t="n">
        <v>0.00128043128156835</v>
      </c>
      <c r="GV139" t="n">
        <v>0</v>
      </c>
      <c r="GW139" t="n">
        <v>0.00179369555993567</v>
      </c>
      <c r="GX139" t="n">
        <v>0</v>
      </c>
      <c r="GY139" t="n">
        <v>0.00124099277414321</v>
      </c>
      <c r="GZ139" t="n">
        <v>0.00108258502246218</v>
      </c>
      <c r="HA139" t="n">
        <v>0.000777156828904165</v>
      </c>
      <c r="HB139" t="n">
        <v>0.00103903529324967</v>
      </c>
      <c r="HC139" t="n">
        <v>0.000887082874952855</v>
      </c>
      <c r="HD139" t="n">
        <v>0.00100928103137734</v>
      </c>
      <c r="HE139" t="n">
        <v>0.00110067227537224</v>
      </c>
      <c r="HF139" t="n">
        <v>0.00109297205214647</v>
      </c>
      <c r="HG139" t="n">
        <v>0.00105585172368763</v>
      </c>
      <c r="HH139" t="n">
        <v>0.000963272395863823</v>
      </c>
      <c r="HI139" t="n">
        <v>0.00107386694080587</v>
      </c>
      <c r="HJ139" t="n">
        <v>0</v>
      </c>
      <c r="HK139" t="n">
        <v>0.00115473025536184</v>
      </c>
      <c r="HL139" t="n">
        <v>0.000934127128784031</v>
      </c>
      <c r="HM139" t="n">
        <v>0.000814386276066942</v>
      </c>
      <c r="HN139" t="n">
        <v>0.000873527028916129</v>
      </c>
      <c r="HO139" t="n">
        <v>0.00123307642058557</v>
      </c>
      <c r="HP139" t="n">
        <v>0.00113244409970847</v>
      </c>
      <c r="HQ139" t="n">
        <v>0.000673190576097556</v>
      </c>
      <c r="HR139" t="n">
        <v>0.00111707855251817</v>
      </c>
      <c r="HS139" t="n">
        <v>0.000829372663110762</v>
      </c>
      <c r="HT139" t="n">
        <v>0.000856388976918938</v>
      </c>
      <c r="HU139" t="n">
        <v>0.000817620297144584</v>
      </c>
      <c r="HV139" t="n">
        <v>0.000958820047874465</v>
      </c>
      <c r="HW139" t="n">
        <v>0.000961806184616658</v>
      </c>
      <c r="HX139" t="n">
        <v>0.000791949500243094</v>
      </c>
      <c r="HY139" t="n">
        <v>0.00101169932039921</v>
      </c>
      <c r="HZ139" t="n">
        <v>0.00066759812118129</v>
      </c>
      <c r="IA139" t="n">
        <v>0.0003895141637808</v>
      </c>
      <c r="IB139" t="n">
        <v>0.000926197317354526</v>
      </c>
      <c r="IC139" t="n">
        <v>0.000661813240079053</v>
      </c>
      <c r="ID139" t="n">
        <v>0.000712131986783596</v>
      </c>
      <c r="IE139" t="n">
        <v>0.000790164661886971</v>
      </c>
      <c r="IF139" t="n">
        <v>0.000696102255831623</v>
      </c>
      <c r="IG139" t="n">
        <v>0.000129534435878137</v>
      </c>
      <c r="IH139" t="n">
        <v>0.000081651511543869</v>
      </c>
      <c r="II139" t="n">
        <v>0.0000193786326163223</v>
      </c>
      <c r="IJ139" t="n">
        <v>0.000341578494125816</v>
      </c>
      <c r="IK139" t="n">
        <v>0.000627640485541931</v>
      </c>
      <c r="IL139" t="n">
        <v>0.000754090992220006</v>
      </c>
      <c r="IM139" t="n">
        <v>0.000748267971645507</v>
      </c>
      <c r="IN139" t="n">
        <v>0.000352031041672784</v>
      </c>
      <c r="IO139" t="n">
        <v>0.000457052851443998</v>
      </c>
      <c r="IP139" t="n">
        <v>0.000541410211162501</v>
      </c>
      <c r="IQ139" t="n">
        <v>0.000403259519279831</v>
      </c>
      <c r="IR139" t="n">
        <v>0.00126802633006503</v>
      </c>
      <c r="IS139" t="n">
        <v>0.00128043128156835</v>
      </c>
      <c r="IT139" t="n">
        <v>0</v>
      </c>
      <c r="IU139" t="n">
        <v>0</v>
      </c>
      <c r="IV139" t="n">
        <v>0.00100411738308121</v>
      </c>
      <c r="IW139" t="n">
        <v>0.00124099277414321</v>
      </c>
      <c r="IX139" t="n">
        <v>0.00108258502246218</v>
      </c>
      <c r="IY139" t="n">
        <v>0.000777156828904165</v>
      </c>
      <c r="IZ139" t="n">
        <v>0.00103903529324967</v>
      </c>
      <c r="JA139" t="n">
        <v>0.000887082874952854</v>
      </c>
      <c r="JB139" t="n">
        <v>0.00100928103137733</v>
      </c>
      <c r="JC139" t="n">
        <v>0</v>
      </c>
      <c r="JD139" t="n">
        <v>0.00109297205214647</v>
      </c>
      <c r="JE139" t="n">
        <v>0.00105585172368763</v>
      </c>
      <c r="JF139" t="n">
        <v>0.000963272395863823</v>
      </c>
      <c r="JG139" t="n">
        <v>0</v>
      </c>
      <c r="JH139" t="n">
        <v>0</v>
      </c>
      <c r="JI139" t="n">
        <v>0.00115473025536184</v>
      </c>
      <c r="JJ139" t="n">
        <v>0.00093412712878403</v>
      </c>
      <c r="JK139" t="n">
        <v>0.000814386276066943</v>
      </c>
      <c r="JL139" t="n">
        <v>0</v>
      </c>
      <c r="JM139" t="n">
        <v>0.00123307642058557</v>
      </c>
      <c r="JN139" t="n">
        <v>0.00113244409970847</v>
      </c>
      <c r="JO139" t="n">
        <v>0.000673190576097556</v>
      </c>
      <c r="JP139" t="n">
        <v>0.00111707855251817</v>
      </c>
      <c r="JQ139" t="n">
        <v>0.000829372663110763</v>
      </c>
      <c r="JR139" t="n">
        <v>0.000856388976918939</v>
      </c>
      <c r="JS139" t="n">
        <v>0.000817620297144584</v>
      </c>
      <c r="JT139" t="n">
        <v>0.000958820047874467</v>
      </c>
      <c r="JU139" t="n">
        <v>0</v>
      </c>
      <c r="JV139" t="n">
        <v>0</v>
      </c>
      <c r="JW139" t="n">
        <v>0.00101169932039921</v>
      </c>
      <c r="JX139" t="n">
        <v>0.000667598121181288</v>
      </c>
      <c r="JY139" t="n">
        <v>0.0003895141637808</v>
      </c>
      <c r="JZ139" t="n">
        <v>0.000926197317354527</v>
      </c>
      <c r="KA139" t="n">
        <v>0.000661813240079053</v>
      </c>
      <c r="KB139" t="n">
        <v>0.000712131986783596</v>
      </c>
      <c r="KC139" t="n">
        <v>0.000790164661886971</v>
      </c>
      <c r="KD139" t="n">
        <v>0.000696102255831623</v>
      </c>
      <c r="KE139" t="n">
        <v>0.000129534435878137</v>
      </c>
      <c r="KF139" t="n">
        <v>0.0000816515115438691</v>
      </c>
      <c r="KG139" t="n">
        <v>0</v>
      </c>
      <c r="KH139" t="n">
        <v>0.000341578494125816</v>
      </c>
      <c r="KI139" t="n">
        <v>0.00062764048554193</v>
      </c>
      <c r="KJ139" t="n">
        <v>0.000754090992220005</v>
      </c>
      <c r="KK139" t="n">
        <v>0.000748267971645508</v>
      </c>
      <c r="KL139" t="n">
        <v>0.000352031041672784</v>
      </c>
      <c r="KM139" t="n">
        <v>0.000457052851443998</v>
      </c>
      <c r="KN139" t="n">
        <v>0.000541410211162502</v>
      </c>
      <c r="KO139" t="n">
        <v>0.000403259519279832</v>
      </c>
      <c r="KP139" t="n">
        <v>0.00126802633006503</v>
      </c>
      <c r="KQ139" t="n">
        <v>0</v>
      </c>
      <c r="KR139" t="n">
        <v>0</v>
      </c>
      <c r="KS139" t="n">
        <v>0.00179369555993567</v>
      </c>
      <c r="KT139" t="n">
        <v>0.00100411738308121</v>
      </c>
      <c r="KU139" t="n">
        <v>0.00124099277414321</v>
      </c>
      <c r="KV139" t="n">
        <v>0.00108258502246218</v>
      </c>
      <c r="KW139" t="n">
        <v>0.000777156828904165</v>
      </c>
      <c r="KX139" t="n">
        <v>0.00103903529324967</v>
      </c>
      <c r="KY139" t="n">
        <v>0.000887082874952854</v>
      </c>
      <c r="KZ139" t="n">
        <v>0.00100928103137734</v>
      </c>
      <c r="LA139" t="n">
        <v>0.00110067227537224</v>
      </c>
      <c r="LB139" t="n">
        <v>0.00109297205214647</v>
      </c>
      <c r="LC139" t="n">
        <v>0.00105585172368763</v>
      </c>
      <c r="LD139" t="n">
        <v>0.000963272395863824</v>
      </c>
      <c r="LE139" t="n">
        <v>0.00107386694080587</v>
      </c>
      <c r="LF139" t="n">
        <v>0.00100979560888983</v>
      </c>
      <c r="LG139" t="n">
        <v>0.00115473025536185</v>
      </c>
      <c r="LH139" t="n">
        <v>0.000934127128784031</v>
      </c>
      <c r="LI139" t="n">
        <v>0.000814386276066942</v>
      </c>
      <c r="LJ139" t="n">
        <v>0.000873527028916129</v>
      </c>
      <c r="LK139" t="n">
        <v>0.00123307642058557</v>
      </c>
      <c r="LL139" t="n">
        <v>0.00113244409970847</v>
      </c>
      <c r="LM139" t="n">
        <v>0.000673190576097556</v>
      </c>
      <c r="LN139" t="n">
        <v>0.00111707855251818</v>
      </c>
      <c r="LO139" t="n">
        <v>0.000829372663110762</v>
      </c>
      <c r="LP139" t="n">
        <v>0.000856388976918939</v>
      </c>
      <c r="LQ139" t="n">
        <v>0.000817620297144584</v>
      </c>
      <c r="LR139" t="n">
        <v>0.000958820047874465</v>
      </c>
      <c r="LS139" t="n">
        <v>0.000961806184616658</v>
      </c>
      <c r="LT139" t="n">
        <v>0.000791949500243093</v>
      </c>
      <c r="LU139" t="n">
        <v>0.00101169932039921</v>
      </c>
      <c r="LV139" t="n">
        <v>0.000667598121181288</v>
      </c>
      <c r="LW139" t="n">
        <v>0.0003895141637808</v>
      </c>
      <c r="LX139" t="n">
        <v>0.000926197317354526</v>
      </c>
      <c r="LY139" t="n">
        <v>0.000661813240079053</v>
      </c>
      <c r="LZ139" t="n">
        <v>0.000712131986783596</v>
      </c>
      <c r="MA139" t="n">
        <v>0.000790164661886971</v>
      </c>
      <c r="MB139" t="n">
        <v>0.000696102255831623</v>
      </c>
      <c r="MC139" t="n">
        <v>0.000129534435878137</v>
      </c>
      <c r="MD139" t="n">
        <v>0.0000816515115438691</v>
      </c>
      <c r="ME139" t="n">
        <v>0.0000193786326163223</v>
      </c>
      <c r="MF139" t="n">
        <v>0.000341578494125816</v>
      </c>
      <c r="MG139" t="n">
        <v>0.00062764048554193</v>
      </c>
      <c r="MH139" t="n">
        <v>0.000754090992220006</v>
      </c>
      <c r="MI139" t="n">
        <v>0.000748267971645509</v>
      </c>
      <c r="MJ139" t="n">
        <v>0.000352031041672784</v>
      </c>
      <c r="MK139" t="n">
        <v>0.000457052851443998</v>
      </c>
      <c r="ML139" t="n">
        <v>0.000541410211162502</v>
      </c>
      <c r="MM139" t="n">
        <v>0.000403259519279831</v>
      </c>
      <c r="MN139" t="n">
        <v>0.00126802633006503</v>
      </c>
      <c r="MO139" t="n">
        <v>0.00128043128156835</v>
      </c>
      <c r="MP139" t="n">
        <v>0</v>
      </c>
      <c r="MQ139" t="n">
        <v>0.00179369555993567</v>
      </c>
      <c r="MR139" t="n">
        <v>0.00100411738308121</v>
      </c>
      <c r="MS139" t="n">
        <v>0.00124099277414321</v>
      </c>
      <c r="MT139" t="n">
        <v>0.00108258502246218</v>
      </c>
      <c r="MU139" t="n">
        <v>0.000777156828904165</v>
      </c>
      <c r="MV139" t="n">
        <v>0.00103903529324967</v>
      </c>
      <c r="MW139" t="n">
        <v>0.000887082874952854</v>
      </c>
      <c r="MX139" t="n">
        <v>0</v>
      </c>
      <c r="MY139" t="n">
        <v>0</v>
      </c>
      <c r="MZ139" t="n">
        <v>0.00109297205214647</v>
      </c>
      <c r="NA139" t="n">
        <v>0</v>
      </c>
      <c r="NB139" t="n">
        <v>0.000963272395863823</v>
      </c>
      <c r="NC139" t="n">
        <v>0.00107386694080587</v>
      </c>
      <c r="ND139" t="n">
        <v>0</v>
      </c>
      <c r="NE139" t="n">
        <v>0.00115473025536185</v>
      </c>
      <c r="NF139" t="n">
        <v>0.000934127128784031</v>
      </c>
      <c r="NG139" t="n">
        <v>0.000814386276066942</v>
      </c>
      <c r="NH139" t="n">
        <v>0</v>
      </c>
      <c r="NI139" t="n">
        <v>0.00123307642058557</v>
      </c>
      <c r="NJ139" t="n">
        <v>0.00113244409970847</v>
      </c>
      <c r="NK139" t="n">
        <v>0.000673190576097557</v>
      </c>
      <c r="NL139" t="n">
        <v>0.00111707855251817</v>
      </c>
      <c r="NM139" t="n">
        <v>0.000829372663110762</v>
      </c>
      <c r="NN139" t="n">
        <v>0.000856388976918939</v>
      </c>
      <c r="NO139" t="n">
        <v>0.000817620297144583</v>
      </c>
      <c r="NP139" t="n">
        <v>0.000958820047874467</v>
      </c>
      <c r="NQ139" t="n">
        <v>0</v>
      </c>
      <c r="NR139" t="n">
        <v>0.000791949500243094</v>
      </c>
      <c r="NS139" t="n">
        <v>0.00101169932039921</v>
      </c>
      <c r="NT139" t="n">
        <v>0.000667598121181289</v>
      </c>
      <c r="NU139" t="n">
        <v>0.000389514163780799</v>
      </c>
      <c r="NV139" t="n">
        <v>0.000926197317354526</v>
      </c>
      <c r="NW139" t="n">
        <v>0.000661813240079053</v>
      </c>
      <c r="NX139" t="n">
        <v>0.000712131986783596</v>
      </c>
      <c r="NY139" t="n">
        <v>0.00079016466188697</v>
      </c>
      <c r="NZ139" t="n">
        <v>0.000696102255831623</v>
      </c>
      <c r="OA139" t="n">
        <v>0.000129534435878137</v>
      </c>
      <c r="OB139" t="n">
        <v>0.0000816515115438691</v>
      </c>
      <c r="OC139" t="n">
        <v>0.0000193786326163223</v>
      </c>
      <c r="OD139" t="n">
        <v>0.000341578494125816</v>
      </c>
      <c r="OE139" t="n">
        <v>0.000627640485541931</v>
      </c>
      <c r="OF139" t="n">
        <v>0.000754090992220006</v>
      </c>
      <c r="OG139" t="n">
        <v>0.000748267971645509</v>
      </c>
      <c r="OH139" t="n">
        <v>0.000352031041672785</v>
      </c>
      <c r="OI139" t="n">
        <v>0.000457052851443998</v>
      </c>
      <c r="OJ139" t="n">
        <v>0.000541410211162502</v>
      </c>
      <c r="OK139" t="n">
        <v>0.000403259519279831</v>
      </c>
      <c r="OL139" t="n">
        <v>0.00126802633006503</v>
      </c>
      <c r="OM139" t="n">
        <v>0.00128043128156835</v>
      </c>
      <c r="ON139" t="n">
        <v>0.000462644778832248</v>
      </c>
      <c r="OO139" t="n">
        <v>0</v>
      </c>
      <c r="OP139" t="n">
        <v>0.00100411738308121</v>
      </c>
      <c r="OQ139" t="n">
        <v>0.00124099277414321</v>
      </c>
      <c r="OR139" t="n">
        <v>0.00108258502246218</v>
      </c>
      <c r="OS139" t="n">
        <v>0.000777156828904164</v>
      </c>
      <c r="OT139" t="n">
        <v>0.00103903529324967</v>
      </c>
      <c r="OU139" t="n">
        <v>0.000887082874952854</v>
      </c>
      <c r="OV139" t="n">
        <v>0</v>
      </c>
      <c r="OW139" t="n">
        <v>0</v>
      </c>
      <c r="OX139" t="n">
        <v>0.00109297205214647</v>
      </c>
      <c r="OY139" t="n">
        <v>0.00105585172368763</v>
      </c>
      <c r="OZ139" t="n">
        <v>0.000963272395863823</v>
      </c>
      <c r="PA139" t="n">
        <v>0.00107386694080587</v>
      </c>
      <c r="PB139" t="n">
        <v>0</v>
      </c>
      <c r="PC139" t="n">
        <v>0.00115473025536184</v>
      </c>
      <c r="PD139" t="n">
        <v>0</v>
      </c>
      <c r="PE139" t="n">
        <v>0</v>
      </c>
      <c r="PF139" t="n">
        <v>0</v>
      </c>
      <c r="PG139" t="n">
        <v>0.00123307642058557</v>
      </c>
      <c r="PH139" t="n">
        <v>0.00113244409970847</v>
      </c>
      <c r="PI139" t="n">
        <v>0.000673190576097556</v>
      </c>
      <c r="PJ139" t="n">
        <v>0</v>
      </c>
      <c r="PK139" t="n">
        <v>0.000829372663110763</v>
      </c>
      <c r="PL139" t="n">
        <v>0.000856388976918938</v>
      </c>
      <c r="PM139" t="n">
        <v>0</v>
      </c>
      <c r="PN139" t="n">
        <v>0</v>
      </c>
      <c r="PO139" t="n">
        <v>0</v>
      </c>
      <c r="PP139" t="n">
        <v>0</v>
      </c>
      <c r="PQ139" t="n">
        <v>0.00101169932039921</v>
      </c>
      <c r="PR139" t="n">
        <v>0.000667598121181289</v>
      </c>
      <c r="PS139" t="n">
        <v>0.0003895141637808</v>
      </c>
      <c r="PT139" t="n">
        <v>0.000926197317354525</v>
      </c>
      <c r="PU139" t="n">
        <v>0.000661813240079054</v>
      </c>
      <c r="PV139" t="n">
        <v>0.000712131986783596</v>
      </c>
      <c r="PW139" t="n">
        <v>0.00079016466188697</v>
      </c>
      <c r="PX139" t="n">
        <v>0.000696102255831623</v>
      </c>
      <c r="PY139" t="n">
        <v>0.000129534435878137</v>
      </c>
      <c r="PZ139" t="n">
        <v>0.0000816515115438691</v>
      </c>
      <c r="QA139" t="n">
        <v>0.0000193786326163224</v>
      </c>
      <c r="QB139" t="n">
        <v>0.000341578494125816</v>
      </c>
      <c r="QC139" t="n">
        <v>0.00062764048554193</v>
      </c>
      <c r="QD139" t="n">
        <v>0</v>
      </c>
      <c r="QE139" t="n">
        <v>0.000748267971645509</v>
      </c>
      <c r="QF139" t="n">
        <v>0.000352031041672784</v>
      </c>
      <c r="QG139" t="n">
        <v>0.000457052851443999</v>
      </c>
      <c r="QH139" t="n">
        <v>0.000541410211162502</v>
      </c>
      <c r="QI139" t="n">
        <v>0.000403259519279831</v>
      </c>
    </row>
    <row r="140">
      <c r="A140" t="s">
        <v>139</v>
      </c>
      <c r="B140" t="n">
        <v>0.0000810227737419767</v>
      </c>
      <c r="C140" t="n">
        <v>0.0000785375883178512</v>
      </c>
      <c r="D140" t="n">
        <v>0.0000372315110854605</v>
      </c>
      <c r="E140" t="n">
        <v>0</v>
      </c>
      <c r="F140" t="n">
        <v>0</v>
      </c>
      <c r="G140" t="n">
        <v>0.000070634555471801</v>
      </c>
      <c r="H140" t="n">
        <v>0.0000948313997345722</v>
      </c>
      <c r="I140" t="n">
        <v>0.0000874041012091571</v>
      </c>
      <c r="J140" t="n">
        <v>0.000139580798179497</v>
      </c>
      <c r="K140" t="n">
        <v>0.0001776012288626</v>
      </c>
      <c r="L140" t="n">
        <v>0.0000910124148331206</v>
      </c>
      <c r="M140" t="n">
        <v>0.000145675924210465</v>
      </c>
      <c r="N140" t="n">
        <v>0.00010710216222102</v>
      </c>
      <c r="O140" t="n">
        <v>0.000112764049311194</v>
      </c>
      <c r="P140" t="n">
        <v>0.000191542118769917</v>
      </c>
      <c r="Q140" t="n">
        <v>0.0000649047645680316</v>
      </c>
      <c r="R140" t="n">
        <v>0</v>
      </c>
      <c r="S140" t="n">
        <v>0.000132524010027167</v>
      </c>
      <c r="T140" t="n">
        <v>0</v>
      </c>
      <c r="U140" t="n">
        <v>0.000110809492531738</v>
      </c>
      <c r="V140" t="n">
        <v>0.000105193964191605</v>
      </c>
      <c r="W140" t="n">
        <v>0.0000895316449860945</v>
      </c>
      <c r="X140" t="n">
        <v>0.000137006923511447</v>
      </c>
      <c r="Y140" t="n">
        <v>0.0000775807641167248</v>
      </c>
      <c r="Z140" t="n">
        <v>0.0000931616821538025</v>
      </c>
      <c r="AA140" t="n">
        <v>0</v>
      </c>
      <c r="AB140" t="n">
        <v>0.00011905139543049</v>
      </c>
      <c r="AC140" t="n">
        <v>0.000128851230927762</v>
      </c>
      <c r="AD140" t="n">
        <v>0.000140112111854511</v>
      </c>
      <c r="AE140" t="n">
        <v>0.00015007494218797</v>
      </c>
      <c r="AF140" t="n">
        <v>0.000215239013200353</v>
      </c>
      <c r="AG140" t="n">
        <v>0.000125615780241161</v>
      </c>
      <c r="AH140" t="n">
        <v>0.0000543685896393518</v>
      </c>
      <c r="AI140" t="n">
        <v>0.000059133428805285</v>
      </c>
      <c r="AJ140" t="n">
        <v>0.000155614099408141</v>
      </c>
      <c r="AK140" t="n">
        <v>0.00020529479085982</v>
      </c>
      <c r="AL140" t="n">
        <v>0.000222797107386353</v>
      </c>
      <c r="AM140" t="n">
        <v>0.000130625027129476</v>
      </c>
      <c r="AN140" t="n">
        <v>0.000164055893956339</v>
      </c>
      <c r="AO140" t="n">
        <v>0.000144521009557282</v>
      </c>
      <c r="AP140" t="n">
        <v>0.0000910982380885697</v>
      </c>
      <c r="AQ140" t="n">
        <v>0.0000216206565502286</v>
      </c>
      <c r="AR140" t="n">
        <v>0.000119665629773149</v>
      </c>
      <c r="AS140" t="n">
        <v>0.000268118413695882</v>
      </c>
      <c r="AT140" t="n">
        <v>0.000148604847073854</v>
      </c>
      <c r="AU140" t="n">
        <v>0.000328388881395421</v>
      </c>
      <c r="AV140" t="n">
        <v>0.000165154423085854</v>
      </c>
      <c r="AW140" t="n">
        <v>0.000236614249585217</v>
      </c>
      <c r="AX140" t="n">
        <v>0.000262842160729713</v>
      </c>
      <c r="AY140" t="n">
        <v>0.000118560672331846</v>
      </c>
      <c r="AZ140" t="n">
        <v>0.0000810227737419767</v>
      </c>
      <c r="BA140" t="n">
        <v>0.0000785375883178512</v>
      </c>
      <c r="BB140" t="n">
        <v>0.0000372315110854605</v>
      </c>
      <c r="BC140" t="n">
        <v>0</v>
      </c>
      <c r="BD140" t="n">
        <v>0.0000684024472941692</v>
      </c>
      <c r="BE140" t="n">
        <v>0.0000706345554718011</v>
      </c>
      <c r="BF140" t="n">
        <v>0.0000948313997345722</v>
      </c>
      <c r="BG140" t="n">
        <v>0.0000874041012091571</v>
      </c>
      <c r="BH140" t="n">
        <v>0.000139580798179497</v>
      </c>
      <c r="BI140" t="n">
        <v>0.0001776012288626</v>
      </c>
      <c r="BJ140" t="n">
        <v>0.0000910124148331206</v>
      </c>
      <c r="BK140" t="n">
        <v>0.000145675924210465</v>
      </c>
      <c r="BL140" t="n">
        <v>0.00010710216222102</v>
      </c>
      <c r="BM140" t="n">
        <v>0.000112764049311194</v>
      </c>
      <c r="BN140" t="n">
        <v>0.000191542118769917</v>
      </c>
      <c r="BO140" t="n">
        <v>0.0000649047645680316</v>
      </c>
      <c r="BP140" t="n">
        <v>0</v>
      </c>
      <c r="BQ140" t="n">
        <v>0.000132524010027167</v>
      </c>
      <c r="BR140" t="n">
        <v>0.000114658498131717</v>
      </c>
      <c r="BS140" t="n">
        <v>0.000110809492531738</v>
      </c>
      <c r="BT140" t="n">
        <v>0.000105193964191605</v>
      </c>
      <c r="BU140" t="n">
        <v>0.0000895316449860945</v>
      </c>
      <c r="BV140" t="n">
        <v>0.000137006923511447</v>
      </c>
      <c r="BW140" t="n">
        <v>0.0000775807641167248</v>
      </c>
      <c r="BX140" t="n">
        <v>0.0000931616821538025</v>
      </c>
      <c r="BY140" t="n">
        <v>0</v>
      </c>
      <c r="BZ140" t="n">
        <v>0.00011905139543049</v>
      </c>
      <c r="CA140" t="n">
        <v>0.000128851230927762</v>
      </c>
      <c r="CB140" t="n">
        <v>0.00014011211185451</v>
      </c>
      <c r="CC140" t="n">
        <v>0.00015007494218797</v>
      </c>
      <c r="CD140" t="n">
        <v>0.000215239013200353</v>
      </c>
      <c r="CE140" t="n">
        <v>0.000125615780241161</v>
      </c>
      <c r="CF140" t="n">
        <v>0.0000543685896393518</v>
      </c>
      <c r="CG140" t="n">
        <v>0.000059133428805285</v>
      </c>
      <c r="CH140" t="n">
        <v>0.000155614099408141</v>
      </c>
      <c r="CI140" t="n">
        <v>0.00020529479085982</v>
      </c>
      <c r="CJ140" t="n">
        <v>0.000222797107386353</v>
      </c>
      <c r="CK140" t="n">
        <v>0.000130625027129476</v>
      </c>
      <c r="CL140" t="n">
        <v>0.000164055893956339</v>
      </c>
      <c r="CM140" t="n">
        <v>0.000144521009557282</v>
      </c>
      <c r="CN140" t="n">
        <v>0.0000910982380885697</v>
      </c>
      <c r="CO140" t="n">
        <v>0.0000216206565502286</v>
      </c>
      <c r="CP140" t="n">
        <v>0.000119665629773149</v>
      </c>
      <c r="CQ140" t="n">
        <v>0.000268118413695882</v>
      </c>
      <c r="CR140" t="n">
        <v>0</v>
      </c>
      <c r="CS140" t="n">
        <v>0.000328388881395421</v>
      </c>
      <c r="CT140" t="n">
        <v>0.000165154423085854</v>
      </c>
      <c r="CU140" t="n">
        <v>0.000236614249585217</v>
      </c>
      <c r="CV140" t="n">
        <v>0.000262842160729713</v>
      </c>
      <c r="CW140" t="n">
        <v>0.000118560672331846</v>
      </c>
      <c r="CX140" t="n">
        <v>0.0000810227737419767</v>
      </c>
      <c r="CY140" t="n">
        <v>0.0000785375883178512</v>
      </c>
      <c r="CZ140" t="n">
        <v>0</v>
      </c>
      <c r="DA140" t="n">
        <v>0</v>
      </c>
      <c r="DB140" t="n">
        <v>0.0000684024472941692</v>
      </c>
      <c r="DC140" t="n">
        <v>0.000070634555471801</v>
      </c>
      <c r="DD140" t="n">
        <v>0.0000948313997345723</v>
      </c>
      <c r="DE140" t="n">
        <v>0.0000874041012091571</v>
      </c>
      <c r="DF140" t="n">
        <v>0</v>
      </c>
      <c r="DG140" t="n">
        <v>0.0001776012288626</v>
      </c>
      <c r="DH140" t="n">
        <v>0</v>
      </c>
      <c r="DI140" t="n">
        <v>0</v>
      </c>
      <c r="DJ140" t="n">
        <v>0.00010710216222102</v>
      </c>
      <c r="DK140" t="n">
        <v>0</v>
      </c>
      <c r="DL140" t="n">
        <v>0.000191542118769917</v>
      </c>
      <c r="DM140" t="n">
        <v>0</v>
      </c>
      <c r="DN140" t="n">
        <v>0</v>
      </c>
      <c r="DO140" t="n">
        <v>0</v>
      </c>
      <c r="DP140" t="n">
        <v>0</v>
      </c>
      <c r="DQ140" t="n">
        <v>0.000110809492531738</v>
      </c>
      <c r="DR140" t="n">
        <v>0</v>
      </c>
      <c r="DS140" t="n">
        <v>0.0000895316449860946</v>
      </c>
      <c r="DT140" t="n">
        <v>0.000137006923511447</v>
      </c>
      <c r="DU140" t="n">
        <v>0.0000775807641167248</v>
      </c>
      <c r="DV140" t="n">
        <v>0</v>
      </c>
      <c r="DW140" t="n">
        <v>0</v>
      </c>
      <c r="DX140" t="n">
        <v>0.00011905139543049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0.0000543685896393518</v>
      </c>
      <c r="EE140" t="n">
        <v>0.000059133428805285</v>
      </c>
      <c r="EF140" t="n">
        <v>0.000155614099408141</v>
      </c>
      <c r="EG140" t="n">
        <v>0.00020529479085982</v>
      </c>
      <c r="EH140" t="n">
        <v>0.000222797107386353</v>
      </c>
      <c r="EI140" t="n">
        <v>0.000130625027129476</v>
      </c>
      <c r="EJ140" t="n">
        <v>1.00016405589396</v>
      </c>
      <c r="EK140" t="n">
        <v>0.000144521009557282</v>
      </c>
      <c r="EL140" t="n">
        <v>0.0000910982380885698</v>
      </c>
      <c r="EM140" t="n">
        <v>0.0000216206565502286</v>
      </c>
      <c r="EN140" t="n">
        <v>0</v>
      </c>
      <c r="EO140" t="n">
        <v>0.000268118413695883</v>
      </c>
      <c r="EP140" t="n">
        <v>0</v>
      </c>
      <c r="EQ140" t="n">
        <v>0</v>
      </c>
      <c r="ER140" t="n">
        <v>0.000165154423085854</v>
      </c>
      <c r="ES140" t="n">
        <v>0.000236614249585217</v>
      </c>
      <c r="ET140" t="n">
        <v>0.000262842160729713</v>
      </c>
      <c r="EU140" t="n">
        <v>0.000118560672331846</v>
      </c>
      <c r="EV140" t="n">
        <v>0.0000810227737419767</v>
      </c>
      <c r="EW140" t="n">
        <v>0.0000785375883178512</v>
      </c>
      <c r="EX140" t="n">
        <v>0.0000372315110854605</v>
      </c>
      <c r="EY140" t="n">
        <v>0.0000576844312778164</v>
      </c>
      <c r="EZ140" t="n">
        <v>0.0000684024472941691</v>
      </c>
      <c r="FA140" t="n">
        <v>0.0000706345554718011</v>
      </c>
      <c r="FB140" t="n">
        <v>0.0000948313997345722</v>
      </c>
      <c r="FC140" t="n">
        <v>0.000087404101209157</v>
      </c>
      <c r="FD140" t="n">
        <v>0.000139580798179497</v>
      </c>
      <c r="FE140" t="n">
        <v>0.0001776012288626</v>
      </c>
      <c r="FF140" t="n">
        <v>0</v>
      </c>
      <c r="FG140" t="n">
        <v>0</v>
      </c>
      <c r="FH140" t="n">
        <v>0.00010710216222102</v>
      </c>
      <c r="FI140" t="n">
        <v>0.000112764049311194</v>
      </c>
      <c r="FJ140" t="n">
        <v>0</v>
      </c>
      <c r="FK140" t="n">
        <v>0.0000649047645680316</v>
      </c>
      <c r="FL140" t="n">
        <v>0</v>
      </c>
      <c r="FM140" t="n">
        <v>0.000132524010027167</v>
      </c>
      <c r="FN140" t="n">
        <v>0</v>
      </c>
      <c r="FO140" t="n">
        <v>0.000110809492531738</v>
      </c>
      <c r="FP140" t="n">
        <v>0</v>
      </c>
      <c r="FQ140" t="n">
        <v>0.0000895316449860947</v>
      </c>
      <c r="FR140" t="n">
        <v>0.000137006923511447</v>
      </c>
      <c r="FS140" t="n">
        <v>0.0000775807641167247</v>
      </c>
      <c r="FT140" t="n">
        <v>0.0000931616821538025</v>
      </c>
      <c r="FU140" t="n">
        <v>0</v>
      </c>
      <c r="FV140" t="n">
        <v>0.000119051395430491</v>
      </c>
      <c r="FW140" t="n">
        <v>0.000128851230927762</v>
      </c>
      <c r="FX140" t="n">
        <v>0</v>
      </c>
      <c r="FY140" t="n">
        <v>0</v>
      </c>
      <c r="FZ140" t="n">
        <v>0</v>
      </c>
      <c r="GA140" t="n">
        <v>0.000125615780241161</v>
      </c>
      <c r="GB140" t="n">
        <v>0.0000543685896393518</v>
      </c>
      <c r="GC140" t="n">
        <v>0.000059133428805285</v>
      </c>
      <c r="GD140" t="n">
        <v>0.000155614099408141</v>
      </c>
      <c r="GE140" t="n">
        <v>0.00020529479085982</v>
      </c>
      <c r="GF140" t="n">
        <v>0.000222797107386352</v>
      </c>
      <c r="GG140" t="n">
        <v>0.000130625027129477</v>
      </c>
      <c r="GH140" t="n">
        <v>0.000164055893956339</v>
      </c>
      <c r="GI140" t="n">
        <v>0.000144521009557282</v>
      </c>
      <c r="GJ140" t="n">
        <v>0.0000910982380885698</v>
      </c>
      <c r="GK140" t="n">
        <v>0</v>
      </c>
      <c r="GL140" t="n">
        <v>0.000119665629773149</v>
      </c>
      <c r="GM140" t="n">
        <v>0.000268118413695882</v>
      </c>
      <c r="GN140" t="n">
        <v>0</v>
      </c>
      <c r="GO140" t="n">
        <v>0.000328388881395421</v>
      </c>
      <c r="GP140" t="n">
        <v>0.000165154423085854</v>
      </c>
      <c r="GQ140" t="n">
        <v>0.000236614249585217</v>
      </c>
      <c r="GR140" t="n">
        <v>0.000262842160729714</v>
      </c>
      <c r="GS140" t="n">
        <v>0.000118560672331846</v>
      </c>
      <c r="GT140" t="n">
        <v>0.0000810227737419768</v>
      </c>
      <c r="GU140" t="n">
        <v>0.0000785375883178511</v>
      </c>
      <c r="GV140" t="n">
        <v>0</v>
      </c>
      <c r="GW140" t="n">
        <v>0.0000576844312778164</v>
      </c>
      <c r="GX140" t="n">
        <v>0</v>
      </c>
      <c r="GY140" t="n">
        <v>0.000070634555471801</v>
      </c>
      <c r="GZ140" t="n">
        <v>0.0000948313997345723</v>
      </c>
      <c r="HA140" t="n">
        <v>0.0000874041012091571</v>
      </c>
      <c r="HB140" t="n">
        <v>0.000139580798179497</v>
      </c>
      <c r="HC140" t="n">
        <v>0.0001776012288626</v>
      </c>
      <c r="HD140" t="n">
        <v>0.0000910124148331206</v>
      </c>
      <c r="HE140" t="n">
        <v>0.000145675924210465</v>
      </c>
      <c r="HF140" t="n">
        <v>0.00010710216222102</v>
      </c>
      <c r="HG140" t="n">
        <v>0.000112764049311194</v>
      </c>
      <c r="HH140" t="n">
        <v>0.000191542118769917</v>
      </c>
      <c r="HI140" t="n">
        <v>0.0000649047645680316</v>
      </c>
      <c r="HJ140" t="n">
        <v>0</v>
      </c>
      <c r="HK140" t="n">
        <v>0.000132524010027167</v>
      </c>
      <c r="HL140" t="n">
        <v>0.000114658498131718</v>
      </c>
      <c r="HM140" t="n">
        <v>0.000110809492531738</v>
      </c>
      <c r="HN140" t="n">
        <v>0.000105193964191605</v>
      </c>
      <c r="HO140" t="n">
        <v>0.0000895316449860946</v>
      </c>
      <c r="HP140" t="n">
        <v>0.000137006923511447</v>
      </c>
      <c r="HQ140" t="n">
        <v>0.0000775807641167247</v>
      </c>
      <c r="HR140" t="n">
        <v>0.0000931616821538026</v>
      </c>
      <c r="HS140" t="n">
        <v>0.0000861729998694869</v>
      </c>
      <c r="HT140" t="n">
        <v>0.00011905139543049</v>
      </c>
      <c r="HU140" t="n">
        <v>0.000128851230927762</v>
      </c>
      <c r="HV140" t="n">
        <v>0.00014011211185451</v>
      </c>
      <c r="HW140" t="n">
        <v>0.00015007494218797</v>
      </c>
      <c r="HX140" t="n">
        <v>0.000215239013200353</v>
      </c>
      <c r="HY140" t="n">
        <v>0.000125615780241161</v>
      </c>
      <c r="HZ140" t="n">
        <v>0.0000543685896393519</v>
      </c>
      <c r="IA140" t="n">
        <v>0.000059133428805285</v>
      </c>
      <c r="IB140" t="n">
        <v>0.000155614099408141</v>
      </c>
      <c r="IC140" t="n">
        <v>0.00020529479085982</v>
      </c>
      <c r="ID140" t="n">
        <v>0.000222797107386353</v>
      </c>
      <c r="IE140" t="n">
        <v>0.000130625027129477</v>
      </c>
      <c r="IF140" t="n">
        <v>0.000164055893956339</v>
      </c>
      <c r="IG140" t="n">
        <v>0.000144521009557282</v>
      </c>
      <c r="IH140" t="n">
        <v>0.0000910982380885697</v>
      </c>
      <c r="II140" t="n">
        <v>0.0000216206565502286</v>
      </c>
      <c r="IJ140" t="n">
        <v>0.000119665629773149</v>
      </c>
      <c r="IK140" t="n">
        <v>0.000268118413695882</v>
      </c>
      <c r="IL140" t="n">
        <v>0.000148604847073854</v>
      </c>
      <c r="IM140" t="n">
        <v>0.000328388881395421</v>
      </c>
      <c r="IN140" t="n">
        <v>0.000165154423085854</v>
      </c>
      <c r="IO140" t="n">
        <v>0.000236614249585217</v>
      </c>
      <c r="IP140" t="n">
        <v>0.000262842160729713</v>
      </c>
      <c r="IQ140" t="n">
        <v>0.000118560672331846</v>
      </c>
      <c r="IR140" t="n">
        <v>0.0000810227737419768</v>
      </c>
      <c r="IS140" t="n">
        <v>0.0000785375883178512</v>
      </c>
      <c r="IT140" t="n">
        <v>0</v>
      </c>
      <c r="IU140" t="n">
        <v>0</v>
      </c>
      <c r="IV140" t="n">
        <v>0.0000684024472941692</v>
      </c>
      <c r="IW140" t="n">
        <v>0.000070634555471801</v>
      </c>
      <c r="IX140" t="n">
        <v>0.0000948313997345722</v>
      </c>
      <c r="IY140" t="n">
        <v>0.0000874041012091571</v>
      </c>
      <c r="IZ140" t="n">
        <v>0.000139580798179497</v>
      </c>
      <c r="JA140" t="n">
        <v>0.0001776012288626</v>
      </c>
      <c r="JB140" t="n">
        <v>0.0000910124148331205</v>
      </c>
      <c r="JC140" t="n">
        <v>0</v>
      </c>
      <c r="JD140" t="n">
        <v>0.00010710216222102</v>
      </c>
      <c r="JE140" t="n">
        <v>0.000112764049311194</v>
      </c>
      <c r="JF140" t="n">
        <v>0.000191542118769917</v>
      </c>
      <c r="JG140" t="n">
        <v>0</v>
      </c>
      <c r="JH140" t="n">
        <v>0</v>
      </c>
      <c r="JI140" t="n">
        <v>0.000132524010027167</v>
      </c>
      <c r="JJ140" t="n">
        <v>0.000114658498131717</v>
      </c>
      <c r="JK140" t="n">
        <v>0.000110809492531738</v>
      </c>
      <c r="JL140" t="n">
        <v>0</v>
      </c>
      <c r="JM140" t="n">
        <v>0.0000895316449860947</v>
      </c>
      <c r="JN140" t="n">
        <v>0.000137006923511447</v>
      </c>
      <c r="JO140" t="n">
        <v>0.0000775807641167247</v>
      </c>
      <c r="JP140" t="n">
        <v>0.0000931616821538026</v>
      </c>
      <c r="JQ140" t="n">
        <v>0.0000861729998694868</v>
      </c>
      <c r="JR140" t="n">
        <v>0.00011905139543049</v>
      </c>
      <c r="JS140" t="n">
        <v>0.000128851230927762</v>
      </c>
      <c r="JT140" t="n">
        <v>0.000140112111854511</v>
      </c>
      <c r="JU140" t="n">
        <v>0</v>
      </c>
      <c r="JV140" t="n">
        <v>0</v>
      </c>
      <c r="JW140" t="n">
        <v>0.00012561578024116</v>
      </c>
      <c r="JX140" t="n">
        <v>0.0000543685896393518</v>
      </c>
      <c r="JY140" t="n">
        <v>0.0000591334288052851</v>
      </c>
      <c r="JZ140" t="n">
        <v>0.000155614099408141</v>
      </c>
      <c r="KA140" t="n">
        <v>0.00020529479085982</v>
      </c>
      <c r="KB140" t="n">
        <v>0.000222797107386353</v>
      </c>
      <c r="KC140" t="n">
        <v>0.000130625027129477</v>
      </c>
      <c r="KD140" t="n">
        <v>0.000164055893956339</v>
      </c>
      <c r="KE140" t="n">
        <v>0.000144521009557282</v>
      </c>
      <c r="KF140" t="n">
        <v>0.0000910982380885697</v>
      </c>
      <c r="KG140" t="n">
        <v>0</v>
      </c>
      <c r="KH140" t="n">
        <v>0.000119665629773149</v>
      </c>
      <c r="KI140" t="n">
        <v>0.000268118413695882</v>
      </c>
      <c r="KJ140" t="n">
        <v>0.000148604847073854</v>
      </c>
      <c r="KK140" t="n">
        <v>0.000328388881395421</v>
      </c>
      <c r="KL140" t="n">
        <v>0.000165154423085854</v>
      </c>
      <c r="KM140" t="n">
        <v>0.000236614249585217</v>
      </c>
      <c r="KN140" t="n">
        <v>0.000262842160729713</v>
      </c>
      <c r="KO140" t="n">
        <v>0.000118560672331846</v>
      </c>
      <c r="KP140" t="n">
        <v>0.0000810227737419767</v>
      </c>
      <c r="KQ140" t="n">
        <v>0</v>
      </c>
      <c r="KR140" t="n">
        <v>0</v>
      </c>
      <c r="KS140" t="n">
        <v>0.0000576844312778164</v>
      </c>
      <c r="KT140" t="n">
        <v>0.0000684024472941692</v>
      </c>
      <c r="KU140" t="n">
        <v>0.0000706345554718009</v>
      </c>
      <c r="KV140" t="n">
        <v>0.0000948313997345722</v>
      </c>
      <c r="KW140" t="n">
        <v>0.0000874041012091571</v>
      </c>
      <c r="KX140" t="n">
        <v>0.000139580798179497</v>
      </c>
      <c r="KY140" t="n">
        <v>0.0001776012288626</v>
      </c>
      <c r="KZ140" t="n">
        <v>0.0000910124148331206</v>
      </c>
      <c r="LA140" t="n">
        <v>0.000145675924210465</v>
      </c>
      <c r="LB140" t="n">
        <v>0.00010710216222102</v>
      </c>
      <c r="LC140" t="n">
        <v>0.000112764049311194</v>
      </c>
      <c r="LD140" t="n">
        <v>0.000191542118769917</v>
      </c>
      <c r="LE140" t="n">
        <v>0.0000649047645680317</v>
      </c>
      <c r="LF140" t="n">
        <v>0.000117035783325522</v>
      </c>
      <c r="LG140" t="n">
        <v>0.000132524010027167</v>
      </c>
      <c r="LH140" t="n">
        <v>0.000114658498131718</v>
      </c>
      <c r="LI140" t="n">
        <v>0.000110809492531738</v>
      </c>
      <c r="LJ140" t="n">
        <v>0.000105193964191605</v>
      </c>
      <c r="LK140" t="n">
        <v>0.0000895316449860945</v>
      </c>
      <c r="LL140" t="n">
        <v>0.000137006923511447</v>
      </c>
      <c r="LM140" t="n">
        <v>0.0000775807641167248</v>
      </c>
      <c r="LN140" t="n">
        <v>0.0000931616821538027</v>
      </c>
      <c r="LO140" t="n">
        <v>0.0000861729998694869</v>
      </c>
      <c r="LP140" t="n">
        <v>0.000119051395430491</v>
      </c>
      <c r="LQ140" t="n">
        <v>0.000128851230927762</v>
      </c>
      <c r="LR140" t="n">
        <v>0.000140112111854511</v>
      </c>
      <c r="LS140" t="n">
        <v>0.00015007494218797</v>
      </c>
      <c r="LT140" t="n">
        <v>0.000215239013200353</v>
      </c>
      <c r="LU140" t="n">
        <v>0.000125615780241161</v>
      </c>
      <c r="LV140" t="n">
        <v>0.0000543685896393518</v>
      </c>
      <c r="LW140" t="n">
        <v>0.000059133428805285</v>
      </c>
      <c r="LX140" t="n">
        <v>0.000155614099408141</v>
      </c>
      <c r="LY140" t="n">
        <v>0.00020529479085982</v>
      </c>
      <c r="LZ140" t="n">
        <v>0.000222797107386353</v>
      </c>
      <c r="MA140" t="n">
        <v>0.000130625027129477</v>
      </c>
      <c r="MB140" t="n">
        <v>0.000164055893956339</v>
      </c>
      <c r="MC140" t="n">
        <v>0.000144521009557282</v>
      </c>
      <c r="MD140" t="n">
        <v>0.0000910982380885697</v>
      </c>
      <c r="ME140" t="n">
        <v>0.0000216206565502286</v>
      </c>
      <c r="MF140" t="n">
        <v>0.000119665629773149</v>
      </c>
      <c r="MG140" t="n">
        <v>0.000268118413695882</v>
      </c>
      <c r="MH140" t="n">
        <v>0.000148604847073854</v>
      </c>
      <c r="MI140" t="n">
        <v>0.000328388881395422</v>
      </c>
      <c r="MJ140" t="n">
        <v>0.000165154423085854</v>
      </c>
      <c r="MK140" t="n">
        <v>0.000236614249585217</v>
      </c>
      <c r="ML140" t="n">
        <v>0.000262842160729714</v>
      </c>
      <c r="MM140" t="n">
        <v>0.000118560672331846</v>
      </c>
      <c r="MN140" t="n">
        <v>0.0000810227737419767</v>
      </c>
      <c r="MO140" t="n">
        <v>0.0000785375883178512</v>
      </c>
      <c r="MP140" t="n">
        <v>0</v>
      </c>
      <c r="MQ140" t="n">
        <v>0.0000576844312778164</v>
      </c>
      <c r="MR140" t="n">
        <v>0.0000684024472941692</v>
      </c>
      <c r="MS140" t="n">
        <v>0.000070634555471801</v>
      </c>
      <c r="MT140" t="n">
        <v>0.0000948313997345722</v>
      </c>
      <c r="MU140" t="n">
        <v>0.0000874041012091572</v>
      </c>
      <c r="MV140" t="n">
        <v>0.000139580798179497</v>
      </c>
      <c r="MW140" t="n">
        <v>0.0001776012288626</v>
      </c>
      <c r="MX140" t="n">
        <v>0</v>
      </c>
      <c r="MY140" t="n">
        <v>0</v>
      </c>
      <c r="MZ140" t="n">
        <v>0.00010710216222102</v>
      </c>
      <c r="NA140" t="n">
        <v>0</v>
      </c>
      <c r="NB140" t="n">
        <v>0.000191542118769917</v>
      </c>
      <c r="NC140" t="n">
        <v>0.0000649047645680315</v>
      </c>
      <c r="ND140" t="n">
        <v>0</v>
      </c>
      <c r="NE140" t="n">
        <v>0.000132524010027167</v>
      </c>
      <c r="NF140" t="n">
        <v>0.000114658498131717</v>
      </c>
      <c r="NG140" t="n">
        <v>0.000110809492531738</v>
      </c>
      <c r="NH140" t="n">
        <v>0</v>
      </c>
      <c r="NI140" t="n">
        <v>0.0000895316449860946</v>
      </c>
      <c r="NJ140" t="n">
        <v>0.000137006923511447</v>
      </c>
      <c r="NK140" t="n">
        <v>0.0000775807641167248</v>
      </c>
      <c r="NL140" t="n">
        <v>0.0000931616821538025</v>
      </c>
      <c r="NM140" t="n">
        <v>0.0000861729998694869</v>
      </c>
      <c r="NN140" t="n">
        <v>0.00011905139543049</v>
      </c>
      <c r="NO140" t="n">
        <v>0.000128851230927762</v>
      </c>
      <c r="NP140" t="n">
        <v>0.000140112111854511</v>
      </c>
      <c r="NQ140" t="n">
        <v>0</v>
      </c>
      <c r="NR140" t="n">
        <v>0.000215239013200353</v>
      </c>
      <c r="NS140" t="n">
        <v>0.000125615780241161</v>
      </c>
      <c r="NT140" t="n">
        <v>0.0000543685896393518</v>
      </c>
      <c r="NU140" t="n">
        <v>0.000059133428805285</v>
      </c>
      <c r="NV140" t="n">
        <v>0.000155614099408141</v>
      </c>
      <c r="NW140" t="n">
        <v>0.00020529479085982</v>
      </c>
      <c r="NX140" t="n">
        <v>0.000222797107386353</v>
      </c>
      <c r="NY140" t="n">
        <v>0.000130625027129476</v>
      </c>
      <c r="NZ140" t="n">
        <v>0.000164055893956339</v>
      </c>
      <c r="OA140" t="n">
        <v>0.000144521009557282</v>
      </c>
      <c r="OB140" t="n">
        <v>0.0000910982380885697</v>
      </c>
      <c r="OC140" t="n">
        <v>0.0000216206565502286</v>
      </c>
      <c r="OD140" t="n">
        <v>0.000119665629773149</v>
      </c>
      <c r="OE140" t="n">
        <v>0.000268118413695882</v>
      </c>
      <c r="OF140" t="n">
        <v>0.000148604847073854</v>
      </c>
      <c r="OG140" t="n">
        <v>0.000328388881395422</v>
      </c>
      <c r="OH140" t="n">
        <v>0.000165154423085854</v>
      </c>
      <c r="OI140" t="n">
        <v>0.000236614249585217</v>
      </c>
      <c r="OJ140" t="n">
        <v>0.000262842160729713</v>
      </c>
      <c r="OK140" t="n">
        <v>0.000118560672331846</v>
      </c>
      <c r="OL140" t="n">
        <v>0.0000810227737419767</v>
      </c>
      <c r="OM140" t="n">
        <v>0.0000785375883178512</v>
      </c>
      <c r="ON140" t="n">
        <v>0.0000372315110854604</v>
      </c>
      <c r="OO140" t="n">
        <v>0</v>
      </c>
      <c r="OP140" t="n">
        <v>0.0000684024472941692</v>
      </c>
      <c r="OQ140" t="n">
        <v>0.0000706345554718011</v>
      </c>
      <c r="OR140" t="n">
        <v>0.0000948313997345723</v>
      </c>
      <c r="OS140" t="n">
        <v>0.0000874041012091572</v>
      </c>
      <c r="OT140" t="n">
        <v>0.000139580798179497</v>
      </c>
      <c r="OU140" t="n">
        <v>0.0001776012288626</v>
      </c>
      <c r="OV140" t="n">
        <v>0</v>
      </c>
      <c r="OW140" t="n">
        <v>0</v>
      </c>
      <c r="OX140" t="n">
        <v>0.00010710216222102</v>
      </c>
      <c r="OY140" t="n">
        <v>0.000112764049311194</v>
      </c>
      <c r="OZ140" t="n">
        <v>0.000191542118769917</v>
      </c>
      <c r="PA140" t="n">
        <v>0.0000649047645680316</v>
      </c>
      <c r="PB140" t="n">
        <v>0</v>
      </c>
      <c r="PC140" t="n">
        <v>0.000132524010027167</v>
      </c>
      <c r="PD140" t="n">
        <v>0</v>
      </c>
      <c r="PE140" t="n">
        <v>0</v>
      </c>
      <c r="PF140" t="n">
        <v>0</v>
      </c>
      <c r="PG140" t="n">
        <v>0.0000895316449860945</v>
      </c>
      <c r="PH140" t="n">
        <v>0.000137006923511447</v>
      </c>
      <c r="PI140" t="n">
        <v>0.0000775807641167247</v>
      </c>
      <c r="PJ140" t="n">
        <v>0</v>
      </c>
      <c r="PK140" t="n">
        <v>0.0000861729998694869</v>
      </c>
      <c r="PL140" t="n">
        <v>0.00011905139543049</v>
      </c>
      <c r="PM140" t="n">
        <v>0</v>
      </c>
      <c r="PN140" t="n">
        <v>0</v>
      </c>
      <c r="PO140" t="n">
        <v>0</v>
      </c>
      <c r="PP140" t="n">
        <v>0</v>
      </c>
      <c r="PQ140" t="n">
        <v>0.000125615780241161</v>
      </c>
      <c r="PR140" t="n">
        <v>0.0000543685896393518</v>
      </c>
      <c r="PS140" t="n">
        <v>0.000059133428805285</v>
      </c>
      <c r="PT140" t="n">
        <v>0.000155614099408141</v>
      </c>
      <c r="PU140" t="n">
        <v>0.000205294790859821</v>
      </c>
      <c r="PV140" t="n">
        <v>0.000222797107386353</v>
      </c>
      <c r="PW140" t="n">
        <v>0.000130625027129476</v>
      </c>
      <c r="PX140" t="n">
        <v>0.000164055893956339</v>
      </c>
      <c r="PY140" t="n">
        <v>0.000144521009557282</v>
      </c>
      <c r="PZ140" t="n">
        <v>0.0000910982380885697</v>
      </c>
      <c r="QA140" t="n">
        <v>0.0000216206565502286</v>
      </c>
      <c r="QB140" t="n">
        <v>0.000119665629773149</v>
      </c>
      <c r="QC140" t="n">
        <v>0.000268118413695882</v>
      </c>
      <c r="QD140" t="n">
        <v>0</v>
      </c>
      <c r="QE140" t="n">
        <v>0.000328388881395421</v>
      </c>
      <c r="QF140" t="n">
        <v>0.000165154423085854</v>
      </c>
      <c r="QG140" t="n">
        <v>0.000236614249585217</v>
      </c>
      <c r="QH140" t="n">
        <v>0.000262842160729714</v>
      </c>
      <c r="QI140" t="n">
        <v>0.000118560672331846</v>
      </c>
    </row>
    <row r="141">
      <c r="A141" t="s">
        <v>140</v>
      </c>
      <c r="B141" t="n">
        <v>0.00110431645722316</v>
      </c>
      <c r="C141" t="n">
        <v>0.000747479977854178</v>
      </c>
      <c r="D141" t="n">
        <v>0.00155475183923434</v>
      </c>
      <c r="E141" t="n">
        <v>0</v>
      </c>
      <c r="F141" t="n">
        <v>0</v>
      </c>
      <c r="G141" t="n">
        <v>0.00105276764657167</v>
      </c>
      <c r="H141" t="n">
        <v>0.000724560301784912</v>
      </c>
      <c r="I141" t="n">
        <v>0.000540171393357153</v>
      </c>
      <c r="J141" t="n">
        <v>0.000893786918011953</v>
      </c>
      <c r="K141" t="n">
        <v>0.000975707465434175</v>
      </c>
      <c r="L141" t="n">
        <v>0.000982136161608409</v>
      </c>
      <c r="M141" t="n">
        <v>0.000884142133779449</v>
      </c>
      <c r="N141" t="n">
        <v>0.000650698062267299</v>
      </c>
      <c r="O141" t="n">
        <v>0.000588964602884294</v>
      </c>
      <c r="P141" t="n">
        <v>0.000703509770878585</v>
      </c>
      <c r="Q141" t="n">
        <v>0.00073627734758884</v>
      </c>
      <c r="R141" t="n">
        <v>0</v>
      </c>
      <c r="S141" t="n">
        <v>0.00080126049389293</v>
      </c>
      <c r="T141" t="n">
        <v>0</v>
      </c>
      <c r="U141" t="n">
        <v>0.000642710068866715</v>
      </c>
      <c r="V141" t="n">
        <v>0.000732383610192947</v>
      </c>
      <c r="W141" t="n">
        <v>0.000766126941297955</v>
      </c>
      <c r="X141" t="n">
        <v>0.000857680090470794</v>
      </c>
      <c r="Y141" t="n">
        <v>0.000641502120832533</v>
      </c>
      <c r="Z141" t="n">
        <v>0.000562566820460699</v>
      </c>
      <c r="AA141" t="n">
        <v>0</v>
      </c>
      <c r="AB141" t="n">
        <v>0.000667883102679264</v>
      </c>
      <c r="AC141" t="n">
        <v>0.000675326721312031</v>
      </c>
      <c r="AD141" t="n">
        <v>0.00070801164366308</v>
      </c>
      <c r="AE141" t="n">
        <v>0.00060273509635987</v>
      </c>
      <c r="AF141" t="n">
        <v>0.00141345317781314</v>
      </c>
      <c r="AG141" t="n">
        <v>0.000658096950464996</v>
      </c>
      <c r="AH141" t="n">
        <v>0.000436393170723306</v>
      </c>
      <c r="AI141" t="n">
        <v>0.000592917179877984</v>
      </c>
      <c r="AJ141" t="n">
        <v>0.000813495669856973</v>
      </c>
      <c r="AK141" t="n">
        <v>0.00114968269889608</v>
      </c>
      <c r="AL141" t="n">
        <v>0.000775502135729998</v>
      </c>
      <c r="AM141" t="n">
        <v>0.000647346297458817</v>
      </c>
      <c r="AN141" t="n">
        <v>0.000803604633083119</v>
      </c>
      <c r="AO141" t="n">
        <v>0.00020143088055</v>
      </c>
      <c r="AP141" t="n">
        <v>0.00762165268322587</v>
      </c>
      <c r="AQ141" t="n">
        <v>0.0000286111861832621</v>
      </c>
      <c r="AR141" t="n">
        <v>0.00226238986968508</v>
      </c>
      <c r="AS141" t="n">
        <v>0.00379842216782417</v>
      </c>
      <c r="AT141" t="n">
        <v>0.000401700941935935</v>
      </c>
      <c r="AU141" t="n">
        <v>0.00126834305695684</v>
      </c>
      <c r="AV141" t="n">
        <v>0.000400355498967557</v>
      </c>
      <c r="AW141" t="n">
        <v>0.000665640755757739</v>
      </c>
      <c r="AX141" t="n">
        <v>0.000781167743020765</v>
      </c>
      <c r="AY141" t="n">
        <v>0.000382334978172894</v>
      </c>
      <c r="AZ141" t="n">
        <v>0.00110431645722316</v>
      </c>
      <c r="BA141" t="n">
        <v>0.000747479977854178</v>
      </c>
      <c r="BB141" t="n">
        <v>0.00155475183923434</v>
      </c>
      <c r="BC141" t="n">
        <v>0</v>
      </c>
      <c r="BD141" t="n">
        <v>0.000428912447251254</v>
      </c>
      <c r="BE141" t="n">
        <v>0.00105276764657167</v>
      </c>
      <c r="BF141" t="n">
        <v>0.000724560301784912</v>
      </c>
      <c r="BG141" t="n">
        <v>0.000540171393357154</v>
      </c>
      <c r="BH141" t="n">
        <v>0.000893786918011952</v>
      </c>
      <c r="BI141" t="n">
        <v>0.000975707465434175</v>
      </c>
      <c r="BJ141" t="n">
        <v>0.000982136161608408</v>
      </c>
      <c r="BK141" t="n">
        <v>0.000884142133779449</v>
      </c>
      <c r="BL141" t="n">
        <v>0.000650698062267299</v>
      </c>
      <c r="BM141" t="n">
        <v>0.000588964602884294</v>
      </c>
      <c r="BN141" t="n">
        <v>0.000703509770878585</v>
      </c>
      <c r="BO141" t="n">
        <v>0.00073627734758884</v>
      </c>
      <c r="BP141" t="n">
        <v>0</v>
      </c>
      <c r="BQ141" t="n">
        <v>0.00080126049389293</v>
      </c>
      <c r="BR141" t="n">
        <v>0.000674982306636797</v>
      </c>
      <c r="BS141" t="n">
        <v>0.000642710068866715</v>
      </c>
      <c r="BT141" t="n">
        <v>0.000732383610192947</v>
      </c>
      <c r="BU141" t="n">
        <v>0.000766126941297955</v>
      </c>
      <c r="BV141" t="n">
        <v>0.000857680090470794</v>
      </c>
      <c r="BW141" t="n">
        <v>0.000641502120832533</v>
      </c>
      <c r="BX141" t="n">
        <v>0.000562566820460699</v>
      </c>
      <c r="BY141" t="n">
        <v>0</v>
      </c>
      <c r="BZ141" t="n">
        <v>0.000667883102679264</v>
      </c>
      <c r="CA141" t="n">
        <v>0.000675326721312032</v>
      </c>
      <c r="CB141" t="n">
        <v>0.00070801164366308</v>
      </c>
      <c r="CC141" t="n">
        <v>0.00060273509635987</v>
      </c>
      <c r="CD141" t="n">
        <v>0.00141345317781314</v>
      </c>
      <c r="CE141" t="n">
        <v>0.000658096950464996</v>
      </c>
      <c r="CF141" t="n">
        <v>0.000436393170723306</v>
      </c>
      <c r="CG141" t="n">
        <v>0.000592917179877984</v>
      </c>
      <c r="CH141" t="n">
        <v>0.000813495669856973</v>
      </c>
      <c r="CI141" t="n">
        <v>0.00114968269889608</v>
      </c>
      <c r="CJ141" t="n">
        <v>0.000775502135729998</v>
      </c>
      <c r="CK141" t="n">
        <v>0.000647346297458817</v>
      </c>
      <c r="CL141" t="n">
        <v>0.00080360463308312</v>
      </c>
      <c r="CM141" t="n">
        <v>0.00020143088055</v>
      </c>
      <c r="CN141" t="n">
        <v>0.00762165268322587</v>
      </c>
      <c r="CO141" t="n">
        <v>0.0000286111861832621</v>
      </c>
      <c r="CP141" t="n">
        <v>0.00226238986968508</v>
      </c>
      <c r="CQ141" t="n">
        <v>0.00379842216782417</v>
      </c>
      <c r="CR141" t="n">
        <v>0</v>
      </c>
      <c r="CS141" t="n">
        <v>0.00126834305695684</v>
      </c>
      <c r="CT141" t="n">
        <v>0.000400355498967556</v>
      </c>
      <c r="CU141" t="n">
        <v>0.000665640755757739</v>
      </c>
      <c r="CV141" t="n">
        <v>0.000781167743020765</v>
      </c>
      <c r="CW141" t="n">
        <v>0.000382334978172894</v>
      </c>
      <c r="CX141" t="n">
        <v>0.00110431645722316</v>
      </c>
      <c r="CY141" t="n">
        <v>0.000747479977854178</v>
      </c>
      <c r="CZ141" t="n">
        <v>0</v>
      </c>
      <c r="DA141" t="n">
        <v>0</v>
      </c>
      <c r="DB141" t="n">
        <v>0.000428912447251254</v>
      </c>
      <c r="DC141" t="n">
        <v>0.00105276764657167</v>
      </c>
      <c r="DD141" t="n">
        <v>0.000724560301784912</v>
      </c>
      <c r="DE141" t="n">
        <v>0.000540171393357153</v>
      </c>
      <c r="DF141" t="n">
        <v>0</v>
      </c>
      <c r="DG141" t="n">
        <v>0.000975707465434175</v>
      </c>
      <c r="DH141" t="n">
        <v>0</v>
      </c>
      <c r="DI141" t="n">
        <v>0</v>
      </c>
      <c r="DJ141" t="n">
        <v>0.000650698062267299</v>
      </c>
      <c r="DK141" t="n">
        <v>0</v>
      </c>
      <c r="DL141" t="n">
        <v>0.000703509770878585</v>
      </c>
      <c r="DM141" t="n">
        <v>0</v>
      </c>
      <c r="DN141" t="n">
        <v>0</v>
      </c>
      <c r="DO141" t="n">
        <v>0</v>
      </c>
      <c r="DP141" t="n">
        <v>0</v>
      </c>
      <c r="DQ141" t="n">
        <v>0.000642710068866716</v>
      </c>
      <c r="DR141" t="n">
        <v>0</v>
      </c>
      <c r="DS141" t="n">
        <v>0.000766126941297955</v>
      </c>
      <c r="DT141" t="n">
        <v>0.000857680090470794</v>
      </c>
      <c r="DU141" t="n">
        <v>0.000641502120832533</v>
      </c>
      <c r="DV141" t="n">
        <v>0</v>
      </c>
      <c r="DW141" t="n">
        <v>0</v>
      </c>
      <c r="DX141" t="n">
        <v>0.000667883102679264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0.000436393170723306</v>
      </c>
      <c r="EE141" t="n">
        <v>0.000592917179877984</v>
      </c>
      <c r="EF141" t="n">
        <v>0.000813495669856973</v>
      </c>
      <c r="EG141" t="n">
        <v>0.00114968269889608</v>
      </c>
      <c r="EH141" t="n">
        <v>0.000775502135729998</v>
      </c>
      <c r="EI141" t="n">
        <v>0.000647346297458817</v>
      </c>
      <c r="EJ141" t="n">
        <v>0.000803604633083119</v>
      </c>
      <c r="EK141" t="n">
        <v>1.00020143088055</v>
      </c>
      <c r="EL141" t="n">
        <v>0.00762165268322588</v>
      </c>
      <c r="EM141" t="n">
        <v>0.0000286111861832621</v>
      </c>
      <c r="EN141" t="n">
        <v>0</v>
      </c>
      <c r="EO141" t="n">
        <v>0.00379842216782417</v>
      </c>
      <c r="EP141" t="n">
        <v>0</v>
      </c>
      <c r="EQ141" t="n">
        <v>0</v>
      </c>
      <c r="ER141" t="n">
        <v>0.000400355498967557</v>
      </c>
      <c r="ES141" t="n">
        <v>0.000665640755757739</v>
      </c>
      <c r="ET141" t="n">
        <v>0.000781167743020765</v>
      </c>
      <c r="EU141" t="n">
        <v>0.000382334978172894</v>
      </c>
      <c r="EV141" t="n">
        <v>0.00110431645722316</v>
      </c>
      <c r="EW141" t="n">
        <v>0.000747479977854178</v>
      </c>
      <c r="EX141" t="n">
        <v>0.00155475183923434</v>
      </c>
      <c r="EY141" t="n">
        <v>0.000459812307228376</v>
      </c>
      <c r="EZ141" t="n">
        <v>0.000428912447251254</v>
      </c>
      <c r="FA141" t="n">
        <v>0.00105276764657167</v>
      </c>
      <c r="FB141" t="n">
        <v>0.000724560301784912</v>
      </c>
      <c r="FC141" t="n">
        <v>0.000540171393357153</v>
      </c>
      <c r="FD141" t="n">
        <v>0.000893786918011953</v>
      </c>
      <c r="FE141" t="n">
        <v>0.000975707465434175</v>
      </c>
      <c r="FF141" t="n">
        <v>0</v>
      </c>
      <c r="FG141" t="n">
        <v>0</v>
      </c>
      <c r="FH141" t="n">
        <v>0.000650698062267299</v>
      </c>
      <c r="FI141" t="n">
        <v>0.000588964602884293</v>
      </c>
      <c r="FJ141" t="n">
        <v>0</v>
      </c>
      <c r="FK141" t="n">
        <v>0.00073627734758884</v>
      </c>
      <c r="FL141" t="n">
        <v>0</v>
      </c>
      <c r="FM141" t="n">
        <v>0.00080126049389293</v>
      </c>
      <c r="FN141" t="n">
        <v>0</v>
      </c>
      <c r="FO141" t="n">
        <v>0.000642710068866715</v>
      </c>
      <c r="FP141" t="n">
        <v>0</v>
      </c>
      <c r="FQ141" t="n">
        <v>0.000766126941297956</v>
      </c>
      <c r="FR141" t="n">
        <v>0.000857680090470794</v>
      </c>
      <c r="FS141" t="n">
        <v>0.000641502120832532</v>
      </c>
      <c r="FT141" t="n">
        <v>0.000562566820460699</v>
      </c>
      <c r="FU141" t="n">
        <v>0</v>
      </c>
      <c r="FV141" t="n">
        <v>0.000667883102679265</v>
      </c>
      <c r="FW141" t="n">
        <v>0.000675326721312032</v>
      </c>
      <c r="FX141" t="n">
        <v>0</v>
      </c>
      <c r="FY141" t="n">
        <v>0</v>
      </c>
      <c r="FZ141" t="n">
        <v>0</v>
      </c>
      <c r="GA141" t="n">
        <v>0.000658096950464996</v>
      </c>
      <c r="GB141" t="n">
        <v>0.000436393170723306</v>
      </c>
      <c r="GC141" t="n">
        <v>0.000592917179877984</v>
      </c>
      <c r="GD141" t="n">
        <v>0.000813495669856973</v>
      </c>
      <c r="GE141" t="n">
        <v>0.00114968269889608</v>
      </c>
      <c r="GF141" t="n">
        <v>0.000775502135729997</v>
      </c>
      <c r="GG141" t="n">
        <v>0.000647346297458817</v>
      </c>
      <c r="GH141" t="n">
        <v>0.000803604633083119</v>
      </c>
      <c r="GI141" t="n">
        <v>0.00020143088055</v>
      </c>
      <c r="GJ141" t="n">
        <v>0.00762165268322588</v>
      </c>
      <c r="GK141" t="n">
        <v>0</v>
      </c>
      <c r="GL141" t="n">
        <v>0.00226238986968508</v>
      </c>
      <c r="GM141" t="n">
        <v>0.00379842216782416</v>
      </c>
      <c r="GN141" t="n">
        <v>0</v>
      </c>
      <c r="GO141" t="n">
        <v>0.00126834305695684</v>
      </c>
      <c r="GP141" t="n">
        <v>0.000400355498967557</v>
      </c>
      <c r="GQ141" t="n">
        <v>0.000665640755757739</v>
      </c>
      <c r="GR141" t="n">
        <v>0.000781167743020765</v>
      </c>
      <c r="GS141" t="n">
        <v>0.000382334978172894</v>
      </c>
      <c r="GT141" t="n">
        <v>0.00110431645722316</v>
      </c>
      <c r="GU141" t="n">
        <v>0.000747479977854178</v>
      </c>
      <c r="GV141" t="n">
        <v>0</v>
      </c>
      <c r="GW141" t="n">
        <v>0.000459812307228376</v>
      </c>
      <c r="GX141" t="n">
        <v>0</v>
      </c>
      <c r="GY141" t="n">
        <v>0.00105276764657167</v>
      </c>
      <c r="GZ141" t="n">
        <v>0.000724560301784913</v>
      </c>
      <c r="HA141" t="n">
        <v>0.000540171393357154</v>
      </c>
      <c r="HB141" t="n">
        <v>0.000893786918011951</v>
      </c>
      <c r="HC141" t="n">
        <v>0.000975707465434176</v>
      </c>
      <c r="HD141" t="n">
        <v>0.000982136161608409</v>
      </c>
      <c r="HE141" t="n">
        <v>0.000884142133779449</v>
      </c>
      <c r="HF141" t="n">
        <v>0.000650698062267299</v>
      </c>
      <c r="HG141" t="n">
        <v>0.000588964602884293</v>
      </c>
      <c r="HH141" t="n">
        <v>0.000703509770878585</v>
      </c>
      <c r="HI141" t="n">
        <v>0.00073627734758884</v>
      </c>
      <c r="HJ141" t="n">
        <v>0</v>
      </c>
      <c r="HK141" t="n">
        <v>0.00080126049389293</v>
      </c>
      <c r="HL141" t="n">
        <v>0.000674982306636797</v>
      </c>
      <c r="HM141" t="n">
        <v>0.000642710068866715</v>
      </c>
      <c r="HN141" t="n">
        <v>0.000732383610192947</v>
      </c>
      <c r="HO141" t="n">
        <v>0.000766126941297955</v>
      </c>
      <c r="HP141" t="n">
        <v>0.000857680090470795</v>
      </c>
      <c r="HQ141" t="n">
        <v>0.000641502120832533</v>
      </c>
      <c r="HR141" t="n">
        <v>0.0005625668204607</v>
      </c>
      <c r="HS141" t="n">
        <v>0.000528386623385628</v>
      </c>
      <c r="HT141" t="n">
        <v>0.000667883102679264</v>
      </c>
      <c r="HU141" t="n">
        <v>0.000675326721312032</v>
      </c>
      <c r="HV141" t="n">
        <v>0.000708011643663079</v>
      </c>
      <c r="HW141" t="n">
        <v>0.00060273509635987</v>
      </c>
      <c r="HX141" t="n">
        <v>0.00141345317781314</v>
      </c>
      <c r="HY141" t="n">
        <v>0.000658096950464996</v>
      </c>
      <c r="HZ141" t="n">
        <v>0.000436393170723306</v>
      </c>
      <c r="IA141" t="n">
        <v>0.000592917179877984</v>
      </c>
      <c r="IB141" t="n">
        <v>0.000813495669856973</v>
      </c>
      <c r="IC141" t="n">
        <v>0.00114968269889608</v>
      </c>
      <c r="ID141" t="n">
        <v>0.000775502135729997</v>
      </c>
      <c r="IE141" t="n">
        <v>0.000647346297458817</v>
      </c>
      <c r="IF141" t="n">
        <v>0.000803604633083119</v>
      </c>
      <c r="IG141" t="n">
        <v>0.00020143088055</v>
      </c>
      <c r="IH141" t="n">
        <v>0.00762165268322587</v>
      </c>
      <c r="II141" t="n">
        <v>0.0000286111861832621</v>
      </c>
      <c r="IJ141" t="n">
        <v>0.00226238986968508</v>
      </c>
      <c r="IK141" t="n">
        <v>0.00379842216782417</v>
      </c>
      <c r="IL141" t="n">
        <v>0.000401700941935935</v>
      </c>
      <c r="IM141" t="n">
        <v>0.00126834305695684</v>
      </c>
      <c r="IN141" t="n">
        <v>0.000400355498967557</v>
      </c>
      <c r="IO141" t="n">
        <v>0.000665640755757739</v>
      </c>
      <c r="IP141" t="n">
        <v>0.000781167743020764</v>
      </c>
      <c r="IQ141" t="n">
        <v>0.000382334978172894</v>
      </c>
      <c r="IR141" t="n">
        <v>0.00110431645722316</v>
      </c>
      <c r="IS141" t="n">
        <v>0.000747479977854178</v>
      </c>
      <c r="IT141" t="n">
        <v>0</v>
      </c>
      <c r="IU141" t="n">
        <v>0</v>
      </c>
      <c r="IV141" t="n">
        <v>0.000428912447251254</v>
      </c>
      <c r="IW141" t="n">
        <v>0.00105276764657167</v>
      </c>
      <c r="IX141" t="n">
        <v>0.000724560301784912</v>
      </c>
      <c r="IY141" t="n">
        <v>0.000540171393357153</v>
      </c>
      <c r="IZ141" t="n">
        <v>0.000893786918011951</v>
      </c>
      <c r="JA141" t="n">
        <v>0.000975707465434175</v>
      </c>
      <c r="JB141" t="n">
        <v>0.000982136161608407</v>
      </c>
      <c r="JC141" t="n">
        <v>0</v>
      </c>
      <c r="JD141" t="n">
        <v>0.000650698062267299</v>
      </c>
      <c r="JE141" t="n">
        <v>0.000588964602884294</v>
      </c>
      <c r="JF141" t="n">
        <v>0.000703509770878585</v>
      </c>
      <c r="JG141" t="n">
        <v>0</v>
      </c>
      <c r="JH141" t="n">
        <v>0</v>
      </c>
      <c r="JI141" t="n">
        <v>0.000801260493892931</v>
      </c>
      <c r="JJ141" t="n">
        <v>0.000674982306636797</v>
      </c>
      <c r="JK141" t="n">
        <v>0.000642710068866716</v>
      </c>
      <c r="JL141" t="n">
        <v>0</v>
      </c>
      <c r="JM141" t="n">
        <v>0.000766126941297955</v>
      </c>
      <c r="JN141" t="n">
        <v>0.000857680090470795</v>
      </c>
      <c r="JO141" t="n">
        <v>0.000641502120832532</v>
      </c>
      <c r="JP141" t="n">
        <v>0.000562566820460699</v>
      </c>
      <c r="JQ141" t="n">
        <v>0.000528386623385628</v>
      </c>
      <c r="JR141" t="n">
        <v>0.000667883102679264</v>
      </c>
      <c r="JS141" t="n">
        <v>0.000675326721312032</v>
      </c>
      <c r="JT141" t="n">
        <v>0.000708011643663081</v>
      </c>
      <c r="JU141" t="n">
        <v>0</v>
      </c>
      <c r="JV141" t="n">
        <v>0</v>
      </c>
      <c r="JW141" t="n">
        <v>0.000658096950464995</v>
      </c>
      <c r="JX141" t="n">
        <v>0.000436393170723305</v>
      </c>
      <c r="JY141" t="n">
        <v>0.000592917179877984</v>
      </c>
      <c r="JZ141" t="n">
        <v>0.000813495669856974</v>
      </c>
      <c r="KA141" t="n">
        <v>0.00114968269889608</v>
      </c>
      <c r="KB141" t="n">
        <v>0.000775502135729997</v>
      </c>
      <c r="KC141" t="n">
        <v>0.000647346297458817</v>
      </c>
      <c r="KD141" t="n">
        <v>0.00080360463308312</v>
      </c>
      <c r="KE141" t="n">
        <v>0.00020143088055</v>
      </c>
      <c r="KF141" t="n">
        <v>0.00762165268322588</v>
      </c>
      <c r="KG141" t="n">
        <v>0</v>
      </c>
      <c r="KH141" t="n">
        <v>0.00226238986968508</v>
      </c>
      <c r="KI141" t="n">
        <v>0.00379842216782416</v>
      </c>
      <c r="KJ141" t="n">
        <v>0.000401700941935935</v>
      </c>
      <c r="KK141" t="n">
        <v>0.00126834305695684</v>
      </c>
      <c r="KL141" t="n">
        <v>0.000400355498967556</v>
      </c>
      <c r="KM141" t="n">
        <v>0.000665640755757739</v>
      </c>
      <c r="KN141" t="n">
        <v>0.000781167743020765</v>
      </c>
      <c r="KO141" t="n">
        <v>0.000382334978172894</v>
      </c>
      <c r="KP141" t="n">
        <v>0.00110431645722316</v>
      </c>
      <c r="KQ141" t="n">
        <v>0</v>
      </c>
      <c r="KR141" t="n">
        <v>0</v>
      </c>
      <c r="KS141" t="n">
        <v>0.000459812307228376</v>
      </c>
      <c r="KT141" t="n">
        <v>0.000428912447251253</v>
      </c>
      <c r="KU141" t="n">
        <v>0.00105276764657167</v>
      </c>
      <c r="KV141" t="n">
        <v>0.000724560301784911</v>
      </c>
      <c r="KW141" t="n">
        <v>0.000540171393357153</v>
      </c>
      <c r="KX141" t="n">
        <v>0.000893786918011953</v>
      </c>
      <c r="KY141" t="n">
        <v>0.000975707465434176</v>
      </c>
      <c r="KZ141" t="n">
        <v>0.000982136161608409</v>
      </c>
      <c r="LA141" t="n">
        <v>0.00088414213377945</v>
      </c>
      <c r="LB141" t="n">
        <v>0.000650698062267298</v>
      </c>
      <c r="LC141" t="n">
        <v>0.000588964602884294</v>
      </c>
      <c r="LD141" t="n">
        <v>0.000703509770878585</v>
      </c>
      <c r="LE141" t="n">
        <v>0.000736277347588841</v>
      </c>
      <c r="LF141" t="n">
        <v>0.00062335861406565</v>
      </c>
      <c r="LG141" t="n">
        <v>0.000801260493892931</v>
      </c>
      <c r="LH141" t="n">
        <v>0.000674982306636798</v>
      </c>
      <c r="LI141" t="n">
        <v>0.000642710068866715</v>
      </c>
      <c r="LJ141" t="n">
        <v>0.000732383610192947</v>
      </c>
      <c r="LK141" t="n">
        <v>0.000766126941297954</v>
      </c>
      <c r="LL141" t="n">
        <v>0.000857680090470794</v>
      </c>
      <c r="LM141" t="n">
        <v>0.000641502120832533</v>
      </c>
      <c r="LN141" t="n">
        <v>0.0005625668204607</v>
      </c>
      <c r="LO141" t="n">
        <v>0.000528386623385628</v>
      </c>
      <c r="LP141" t="n">
        <v>0.000667883102679264</v>
      </c>
      <c r="LQ141" t="n">
        <v>0.000675326721312032</v>
      </c>
      <c r="LR141" t="n">
        <v>0.000708011643663081</v>
      </c>
      <c r="LS141" t="n">
        <v>0.00060273509635987</v>
      </c>
      <c r="LT141" t="n">
        <v>0.00141345317781314</v>
      </c>
      <c r="LU141" t="n">
        <v>0.000658096950464995</v>
      </c>
      <c r="LV141" t="n">
        <v>0.000436393170723306</v>
      </c>
      <c r="LW141" t="n">
        <v>0.000592917179877984</v>
      </c>
      <c r="LX141" t="n">
        <v>0.000813495669856974</v>
      </c>
      <c r="LY141" t="n">
        <v>0.00114968269889608</v>
      </c>
      <c r="LZ141" t="n">
        <v>0.000775502135729998</v>
      </c>
      <c r="MA141" t="n">
        <v>0.000647346297458817</v>
      </c>
      <c r="MB141" t="n">
        <v>0.00080360463308312</v>
      </c>
      <c r="MC141" t="n">
        <v>0.00020143088055</v>
      </c>
      <c r="MD141" t="n">
        <v>0.00762165268322587</v>
      </c>
      <c r="ME141" t="n">
        <v>0.0000286111861832621</v>
      </c>
      <c r="MF141" t="n">
        <v>0.00226238986968509</v>
      </c>
      <c r="MG141" t="n">
        <v>0.00379842216782416</v>
      </c>
      <c r="MH141" t="n">
        <v>0.000401700941935935</v>
      </c>
      <c r="MI141" t="n">
        <v>0.00126834305695684</v>
      </c>
      <c r="MJ141" t="n">
        <v>0.000400355498967556</v>
      </c>
      <c r="MK141" t="n">
        <v>0.000665640755757739</v>
      </c>
      <c r="ML141" t="n">
        <v>0.000781167743020765</v>
      </c>
      <c r="MM141" t="n">
        <v>0.000382334978172894</v>
      </c>
      <c r="MN141" t="n">
        <v>0.00110431645722316</v>
      </c>
      <c r="MO141" t="n">
        <v>0.000747479977854178</v>
      </c>
      <c r="MP141" t="n">
        <v>0</v>
      </c>
      <c r="MQ141" t="n">
        <v>0.000459812307228377</v>
      </c>
      <c r="MR141" t="n">
        <v>0.000428912447251253</v>
      </c>
      <c r="MS141" t="n">
        <v>0.00105276764657167</v>
      </c>
      <c r="MT141" t="n">
        <v>0.000724560301784912</v>
      </c>
      <c r="MU141" t="n">
        <v>0.000540171393357154</v>
      </c>
      <c r="MV141" t="n">
        <v>0.000893786918011953</v>
      </c>
      <c r="MW141" t="n">
        <v>0.000975707465434175</v>
      </c>
      <c r="MX141" t="n">
        <v>0</v>
      </c>
      <c r="MY141" t="n">
        <v>0</v>
      </c>
      <c r="MZ141" t="n">
        <v>0.000650698062267299</v>
      </c>
      <c r="NA141" t="n">
        <v>0</v>
      </c>
      <c r="NB141" t="n">
        <v>0.000703509770878585</v>
      </c>
      <c r="NC141" t="n">
        <v>0.000736277347588839</v>
      </c>
      <c r="ND141" t="n">
        <v>0</v>
      </c>
      <c r="NE141" t="n">
        <v>0.00080126049389293</v>
      </c>
      <c r="NF141" t="n">
        <v>0.000674982306636797</v>
      </c>
      <c r="NG141" t="n">
        <v>0.000642710068866715</v>
      </c>
      <c r="NH141" t="n">
        <v>0</v>
      </c>
      <c r="NI141" t="n">
        <v>0.000766126941297955</v>
      </c>
      <c r="NJ141" t="n">
        <v>0.000857680090470794</v>
      </c>
      <c r="NK141" t="n">
        <v>0.000641502120832533</v>
      </c>
      <c r="NL141" t="n">
        <v>0.000562566820460699</v>
      </c>
      <c r="NM141" t="n">
        <v>0.000528386623385628</v>
      </c>
      <c r="NN141" t="n">
        <v>0.000667883102679264</v>
      </c>
      <c r="NO141" t="n">
        <v>0.000675326721312031</v>
      </c>
      <c r="NP141" t="n">
        <v>0.000708011643663081</v>
      </c>
      <c r="NQ141" t="n">
        <v>0</v>
      </c>
      <c r="NR141" t="n">
        <v>0.00141345317781314</v>
      </c>
      <c r="NS141" t="n">
        <v>0.000658096950464996</v>
      </c>
      <c r="NT141" t="n">
        <v>0.000436393170723306</v>
      </c>
      <c r="NU141" t="n">
        <v>0.000592917179877983</v>
      </c>
      <c r="NV141" t="n">
        <v>0.000813495669856973</v>
      </c>
      <c r="NW141" t="n">
        <v>0.00114968269889608</v>
      </c>
      <c r="NX141" t="n">
        <v>0.000775502135729997</v>
      </c>
      <c r="NY141" t="n">
        <v>0.000647346297458816</v>
      </c>
      <c r="NZ141" t="n">
        <v>0.000803604633083119</v>
      </c>
      <c r="OA141" t="n">
        <v>0.00020143088055</v>
      </c>
      <c r="OB141" t="n">
        <v>0.00762165268322587</v>
      </c>
      <c r="OC141" t="n">
        <v>0.0000286111861832621</v>
      </c>
      <c r="OD141" t="n">
        <v>0.00226238986968508</v>
      </c>
      <c r="OE141" t="n">
        <v>0.00379842216782417</v>
      </c>
      <c r="OF141" t="n">
        <v>0.000401700941935935</v>
      </c>
      <c r="OG141" t="n">
        <v>0.00126834305695684</v>
      </c>
      <c r="OH141" t="n">
        <v>0.000400355498967557</v>
      </c>
      <c r="OI141" t="n">
        <v>0.000665640755757739</v>
      </c>
      <c r="OJ141" t="n">
        <v>0.000781167743020765</v>
      </c>
      <c r="OK141" t="n">
        <v>0.000382334978172894</v>
      </c>
      <c r="OL141" t="n">
        <v>0.00110431645722316</v>
      </c>
      <c r="OM141" t="n">
        <v>0.000747479977854178</v>
      </c>
      <c r="ON141" t="n">
        <v>0.00155475183923434</v>
      </c>
      <c r="OO141" t="n">
        <v>0</v>
      </c>
      <c r="OP141" t="n">
        <v>0.000428912447251254</v>
      </c>
      <c r="OQ141" t="n">
        <v>0.00105276764657167</v>
      </c>
      <c r="OR141" t="n">
        <v>0.000724560301784913</v>
      </c>
      <c r="OS141" t="n">
        <v>0.000540171393357154</v>
      </c>
      <c r="OT141" t="n">
        <v>0.000893786918011952</v>
      </c>
      <c r="OU141" t="n">
        <v>0.000975707465434175</v>
      </c>
      <c r="OV141" t="n">
        <v>0</v>
      </c>
      <c r="OW141" t="n">
        <v>0</v>
      </c>
      <c r="OX141" t="n">
        <v>0.0006506980622673</v>
      </c>
      <c r="OY141" t="n">
        <v>0.000588964602884293</v>
      </c>
      <c r="OZ141" t="n">
        <v>0.000703509770878585</v>
      </c>
      <c r="PA141" t="n">
        <v>0.00073627734758884</v>
      </c>
      <c r="PB141" t="n">
        <v>0</v>
      </c>
      <c r="PC141" t="n">
        <v>0.00080126049389293</v>
      </c>
      <c r="PD141" t="n">
        <v>0</v>
      </c>
      <c r="PE141" t="n">
        <v>0</v>
      </c>
      <c r="PF141" t="n">
        <v>0</v>
      </c>
      <c r="PG141" t="n">
        <v>0.000766126941297954</v>
      </c>
      <c r="PH141" t="n">
        <v>0.000857680090470795</v>
      </c>
      <c r="PI141" t="n">
        <v>0.000641502120832532</v>
      </c>
      <c r="PJ141" t="n">
        <v>0</v>
      </c>
      <c r="PK141" t="n">
        <v>0.000528386623385629</v>
      </c>
      <c r="PL141" t="n">
        <v>0.000667883102679263</v>
      </c>
      <c r="PM141" t="n">
        <v>0</v>
      </c>
      <c r="PN141" t="n">
        <v>0</v>
      </c>
      <c r="PO141" t="n">
        <v>0</v>
      </c>
      <c r="PP141" t="n">
        <v>0</v>
      </c>
      <c r="PQ141" t="n">
        <v>0.000658096950464996</v>
      </c>
      <c r="PR141" t="n">
        <v>0.000436393170723306</v>
      </c>
      <c r="PS141" t="n">
        <v>0.000592917179877984</v>
      </c>
      <c r="PT141" t="n">
        <v>0.000813495669856973</v>
      </c>
      <c r="PU141" t="n">
        <v>0.00114968269889608</v>
      </c>
      <c r="PV141" t="n">
        <v>0.000775502135729997</v>
      </c>
      <c r="PW141" t="n">
        <v>0.000647346297458817</v>
      </c>
      <c r="PX141" t="n">
        <v>0.000803604633083119</v>
      </c>
      <c r="PY141" t="n">
        <v>0.000201430880550001</v>
      </c>
      <c r="PZ141" t="n">
        <v>0.00762165268322587</v>
      </c>
      <c r="QA141" t="n">
        <v>0.0000286111861832622</v>
      </c>
      <c r="QB141" t="n">
        <v>0.00226238986968508</v>
      </c>
      <c r="QC141" t="n">
        <v>0.00379842216782416</v>
      </c>
      <c r="QD141" t="n">
        <v>0</v>
      </c>
      <c r="QE141" t="n">
        <v>0.00126834305695684</v>
      </c>
      <c r="QF141" t="n">
        <v>0.000400355498967556</v>
      </c>
      <c r="QG141" t="n">
        <v>0.00066564075575774</v>
      </c>
      <c r="QH141" t="n">
        <v>0.000781167743020765</v>
      </c>
      <c r="QI141" t="n">
        <v>0.000382334978172894</v>
      </c>
    </row>
    <row r="142">
      <c r="A142" t="s">
        <v>141</v>
      </c>
      <c r="B142" t="n">
        <v>0.000236467277062407</v>
      </c>
      <c r="C142" t="n">
        <v>0.000238002856063721</v>
      </c>
      <c r="D142" t="n">
        <v>0.0000885253746838263</v>
      </c>
      <c r="E142" t="n">
        <v>0</v>
      </c>
      <c r="F142" t="n">
        <v>0</v>
      </c>
      <c r="G142" t="n">
        <v>0.0000905483895497721</v>
      </c>
      <c r="H142" t="n">
        <v>0.00013811706986814</v>
      </c>
      <c r="I142" t="n">
        <v>0.000098703039829674</v>
      </c>
      <c r="J142" t="n">
        <v>0.000164347233573486</v>
      </c>
      <c r="K142" t="n">
        <v>0.000150771723943178</v>
      </c>
      <c r="L142" t="n">
        <v>0.00016752155834023</v>
      </c>
      <c r="M142" t="n">
        <v>0.000147506600885007</v>
      </c>
      <c r="N142" t="n">
        <v>0.00014567606982125</v>
      </c>
      <c r="O142" t="n">
        <v>0.000131639848632942</v>
      </c>
      <c r="P142" t="n">
        <v>0.000125364723683566</v>
      </c>
      <c r="Q142" t="n">
        <v>0.0000848651807110783</v>
      </c>
      <c r="R142" t="n">
        <v>0</v>
      </c>
      <c r="S142" t="n">
        <v>0.000121048415105253</v>
      </c>
      <c r="T142" t="n">
        <v>0</v>
      </c>
      <c r="U142" t="n">
        <v>0.00010741732049474</v>
      </c>
      <c r="V142" t="n">
        <v>0.00010253265688394</v>
      </c>
      <c r="W142" t="n">
        <v>0.0000970624347677556</v>
      </c>
      <c r="X142" t="n">
        <v>0.000144858311582892</v>
      </c>
      <c r="Y142" t="n">
        <v>0.0000831562958154572</v>
      </c>
      <c r="Z142" t="n">
        <v>0.000118555631352782</v>
      </c>
      <c r="AA142" t="n">
        <v>0</v>
      </c>
      <c r="AB142" t="n">
        <v>0.000111479629078797</v>
      </c>
      <c r="AC142" t="n">
        <v>0.000112927613026357</v>
      </c>
      <c r="AD142" t="n">
        <v>0.000131017369998549</v>
      </c>
      <c r="AE142" t="n">
        <v>0.000119948068417762</v>
      </c>
      <c r="AF142" t="n">
        <v>0.000141064129419617</v>
      </c>
      <c r="AG142" t="n">
        <v>0.00011880243699773</v>
      </c>
      <c r="AH142" t="n">
        <v>0.000083283574320966</v>
      </c>
      <c r="AI142" t="n">
        <v>0.0000711170668999471</v>
      </c>
      <c r="AJ142" t="n">
        <v>0.00012945705341151</v>
      </c>
      <c r="AK142" t="n">
        <v>0.000153973100786257</v>
      </c>
      <c r="AL142" t="n">
        <v>0.0000954096991272969</v>
      </c>
      <c r="AM142" t="n">
        <v>0.000172241767033897</v>
      </c>
      <c r="AN142" t="n">
        <v>0.000125516155184204</v>
      </c>
      <c r="AO142" t="n">
        <v>0.000065907012669915</v>
      </c>
      <c r="AP142" t="n">
        <v>0.000324450645306835</v>
      </c>
      <c r="AQ142" t="n">
        <v>0.00000985983207211077</v>
      </c>
      <c r="AR142" t="n">
        <v>0.000112517433150664</v>
      </c>
      <c r="AS142" t="n">
        <v>0.000179681931297537</v>
      </c>
      <c r="AT142" t="n">
        <v>0.0000669846948887387</v>
      </c>
      <c r="AU142" t="n">
        <v>0.000158571612854497</v>
      </c>
      <c r="AV142" t="n">
        <v>0.0000735558659045176</v>
      </c>
      <c r="AW142" t="n">
        <v>0.0000960908248130422</v>
      </c>
      <c r="AX142" t="n">
        <v>0.000147861277062786</v>
      </c>
      <c r="AY142" t="n">
        <v>0.0000763787256359998</v>
      </c>
      <c r="AZ142" t="n">
        <v>0.000236467277062407</v>
      </c>
      <c r="BA142" t="n">
        <v>0.000238002856063721</v>
      </c>
      <c r="BB142" t="n">
        <v>0.0000885253746838263</v>
      </c>
      <c r="BC142" t="n">
        <v>0</v>
      </c>
      <c r="BD142" t="n">
        <v>0.0000874753762260311</v>
      </c>
      <c r="BE142" t="n">
        <v>0.0000905483895497721</v>
      </c>
      <c r="BF142" t="n">
        <v>0.00013811706986814</v>
      </c>
      <c r="BG142" t="n">
        <v>0.000098703039829674</v>
      </c>
      <c r="BH142" t="n">
        <v>0.000164347233573486</v>
      </c>
      <c r="BI142" t="n">
        <v>0.000150771723943178</v>
      </c>
      <c r="BJ142" t="n">
        <v>0.00016752155834023</v>
      </c>
      <c r="BK142" t="n">
        <v>0.000147506600885007</v>
      </c>
      <c r="BL142" t="n">
        <v>0.00014567606982125</v>
      </c>
      <c r="BM142" t="n">
        <v>0.000131639848632942</v>
      </c>
      <c r="BN142" t="n">
        <v>0.000125364723683566</v>
      </c>
      <c r="BO142" t="n">
        <v>0.0000848651807110783</v>
      </c>
      <c r="BP142" t="n">
        <v>0</v>
      </c>
      <c r="BQ142" t="n">
        <v>0.000121048415105253</v>
      </c>
      <c r="BR142" t="n">
        <v>0.000118356472805817</v>
      </c>
      <c r="BS142" t="n">
        <v>0.00010741732049474</v>
      </c>
      <c r="BT142" t="n">
        <v>0.00010253265688394</v>
      </c>
      <c r="BU142" t="n">
        <v>0.0000970624347677557</v>
      </c>
      <c r="BV142" t="n">
        <v>0.000144858311582892</v>
      </c>
      <c r="BW142" t="n">
        <v>0.0000831562958154573</v>
      </c>
      <c r="BX142" t="n">
        <v>0.000118555631352782</v>
      </c>
      <c r="BY142" t="n">
        <v>0</v>
      </c>
      <c r="BZ142" t="n">
        <v>0.000111479629078797</v>
      </c>
      <c r="CA142" t="n">
        <v>0.000112927613026357</v>
      </c>
      <c r="CB142" t="n">
        <v>0.000131017369998549</v>
      </c>
      <c r="CC142" t="n">
        <v>0.000119948068417762</v>
      </c>
      <c r="CD142" t="n">
        <v>0.000141064129419617</v>
      </c>
      <c r="CE142" t="n">
        <v>0.00011880243699773</v>
      </c>
      <c r="CF142" t="n">
        <v>0.000083283574320966</v>
      </c>
      <c r="CG142" t="n">
        <v>0.0000711170668999471</v>
      </c>
      <c r="CH142" t="n">
        <v>0.00012945705341151</v>
      </c>
      <c r="CI142" t="n">
        <v>0.000153973100786257</v>
      </c>
      <c r="CJ142" t="n">
        <v>0.0000954096991272969</v>
      </c>
      <c r="CK142" t="n">
        <v>0.000172241767033897</v>
      </c>
      <c r="CL142" t="n">
        <v>0.000125516155184204</v>
      </c>
      <c r="CM142" t="n">
        <v>0.000065907012669915</v>
      </c>
      <c r="CN142" t="n">
        <v>0.000324450645306835</v>
      </c>
      <c r="CO142" t="n">
        <v>0.00000985983207211076</v>
      </c>
      <c r="CP142" t="n">
        <v>0.000112517433150664</v>
      </c>
      <c r="CQ142" t="n">
        <v>0.000179681931297537</v>
      </c>
      <c r="CR142" t="n">
        <v>0</v>
      </c>
      <c r="CS142" t="n">
        <v>0.000158571612854497</v>
      </c>
      <c r="CT142" t="n">
        <v>0.0000735558659045176</v>
      </c>
      <c r="CU142" t="n">
        <v>0.0000960908248130422</v>
      </c>
      <c r="CV142" t="n">
        <v>0.000147861277062786</v>
      </c>
      <c r="CW142" t="n">
        <v>0.0000763787256359998</v>
      </c>
      <c r="CX142" t="n">
        <v>0.000236467277062407</v>
      </c>
      <c r="CY142" t="n">
        <v>0.000238002856063721</v>
      </c>
      <c r="CZ142" t="n">
        <v>0</v>
      </c>
      <c r="DA142" t="n">
        <v>0</v>
      </c>
      <c r="DB142" t="n">
        <v>0.0000874753762260311</v>
      </c>
      <c r="DC142" t="n">
        <v>0.0000905483895497721</v>
      </c>
      <c r="DD142" t="n">
        <v>0.00013811706986814</v>
      </c>
      <c r="DE142" t="n">
        <v>0.000098703039829674</v>
      </c>
      <c r="DF142" t="n">
        <v>0</v>
      </c>
      <c r="DG142" t="n">
        <v>0.000150771723943178</v>
      </c>
      <c r="DH142" t="n">
        <v>0</v>
      </c>
      <c r="DI142" t="n">
        <v>0</v>
      </c>
      <c r="DJ142" t="n">
        <v>0.00014567606982125</v>
      </c>
      <c r="DK142" t="n">
        <v>0</v>
      </c>
      <c r="DL142" t="n">
        <v>0.000125364723683566</v>
      </c>
      <c r="DM142" t="n">
        <v>0</v>
      </c>
      <c r="DN142" t="n">
        <v>0</v>
      </c>
      <c r="DO142" t="n">
        <v>0</v>
      </c>
      <c r="DP142" t="n">
        <v>0</v>
      </c>
      <c r="DQ142" t="n">
        <v>0.00010741732049474</v>
      </c>
      <c r="DR142" t="n">
        <v>0</v>
      </c>
      <c r="DS142" t="n">
        <v>0.0000970624347677557</v>
      </c>
      <c r="DT142" t="n">
        <v>0.000144858311582892</v>
      </c>
      <c r="DU142" t="n">
        <v>0.0000831562958154573</v>
      </c>
      <c r="DV142" t="n">
        <v>0</v>
      </c>
      <c r="DW142" t="n">
        <v>0</v>
      </c>
      <c r="DX142" t="n">
        <v>0.000111479629078797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0.000083283574320966</v>
      </c>
      <c r="EE142" t="n">
        <v>0.0000711170668999471</v>
      </c>
      <c r="EF142" t="n">
        <v>0.00012945705341151</v>
      </c>
      <c r="EG142" t="n">
        <v>0.000153973100786257</v>
      </c>
      <c r="EH142" t="n">
        <v>0.0000954096991272969</v>
      </c>
      <c r="EI142" t="n">
        <v>0.000172241767033897</v>
      </c>
      <c r="EJ142" t="n">
        <v>0.000125516155184204</v>
      </c>
      <c r="EK142" t="n">
        <v>0.000065907012669915</v>
      </c>
      <c r="EL142" t="n">
        <v>1.00032445064531</v>
      </c>
      <c r="EM142" t="n">
        <v>0.00000985983207211076</v>
      </c>
      <c r="EN142" t="n">
        <v>0</v>
      </c>
      <c r="EO142" t="n">
        <v>0.000179681931297537</v>
      </c>
      <c r="EP142" t="n">
        <v>0</v>
      </c>
      <c r="EQ142" t="n">
        <v>0</v>
      </c>
      <c r="ER142" t="n">
        <v>0.0000735558659045175</v>
      </c>
      <c r="ES142" t="n">
        <v>0.0000960908248130422</v>
      </c>
      <c r="ET142" t="n">
        <v>0.000147861277062786</v>
      </c>
      <c r="EU142" t="n">
        <v>0.0000763787256359997</v>
      </c>
      <c r="EV142" t="n">
        <v>0.000236467277062407</v>
      </c>
      <c r="EW142" t="n">
        <v>0.000238002856063721</v>
      </c>
      <c r="EX142" t="n">
        <v>0.0000885253746838262</v>
      </c>
      <c r="EY142" t="n">
        <v>0.0000861468093448798</v>
      </c>
      <c r="EZ142" t="n">
        <v>0.0000874753762260312</v>
      </c>
      <c r="FA142" t="n">
        <v>0.0000905483895497721</v>
      </c>
      <c r="FB142" t="n">
        <v>0.00013811706986814</v>
      </c>
      <c r="FC142" t="n">
        <v>0.0000987030398296739</v>
      </c>
      <c r="FD142" t="n">
        <v>0.000164347233573487</v>
      </c>
      <c r="FE142" t="n">
        <v>0.000150771723943178</v>
      </c>
      <c r="FF142" t="n">
        <v>0</v>
      </c>
      <c r="FG142" t="n">
        <v>0</v>
      </c>
      <c r="FH142" t="n">
        <v>0.00014567606982125</v>
      </c>
      <c r="FI142" t="n">
        <v>0.000131639848632942</v>
      </c>
      <c r="FJ142" t="n">
        <v>0</v>
      </c>
      <c r="FK142" t="n">
        <v>0.0000848651807110783</v>
      </c>
      <c r="FL142" t="n">
        <v>0</v>
      </c>
      <c r="FM142" t="n">
        <v>0.000121048415105253</v>
      </c>
      <c r="FN142" t="n">
        <v>0</v>
      </c>
      <c r="FO142" t="n">
        <v>0.00010741732049474</v>
      </c>
      <c r="FP142" t="n">
        <v>0</v>
      </c>
      <c r="FQ142" t="n">
        <v>0.0000970624347677558</v>
      </c>
      <c r="FR142" t="n">
        <v>0.000144858311582892</v>
      </c>
      <c r="FS142" t="n">
        <v>0.0000831562958154572</v>
      </c>
      <c r="FT142" t="n">
        <v>0.000118555631352782</v>
      </c>
      <c r="FU142" t="n">
        <v>0</v>
      </c>
      <c r="FV142" t="n">
        <v>0.000111479629078797</v>
      </c>
      <c r="FW142" t="n">
        <v>0.000112927613026358</v>
      </c>
      <c r="FX142" t="n">
        <v>0</v>
      </c>
      <c r="FY142" t="n">
        <v>0</v>
      </c>
      <c r="FZ142" t="n">
        <v>0</v>
      </c>
      <c r="GA142" t="n">
        <v>0.00011880243699773</v>
      </c>
      <c r="GB142" t="n">
        <v>0.0000832835743209659</v>
      </c>
      <c r="GC142" t="n">
        <v>0.000071117066899947</v>
      </c>
      <c r="GD142" t="n">
        <v>0.000129457053411511</v>
      </c>
      <c r="GE142" t="n">
        <v>0.000153973100786257</v>
      </c>
      <c r="GF142" t="n">
        <v>0.0000954096991272969</v>
      </c>
      <c r="GG142" t="n">
        <v>0.000172241767033897</v>
      </c>
      <c r="GH142" t="n">
        <v>0.000125516155184203</v>
      </c>
      <c r="GI142" t="n">
        <v>0.000065907012669915</v>
      </c>
      <c r="GJ142" t="n">
        <v>0.000324450645306835</v>
      </c>
      <c r="GK142" t="n">
        <v>0</v>
      </c>
      <c r="GL142" t="n">
        <v>0.000112517433150664</v>
      </c>
      <c r="GM142" t="n">
        <v>0.000179681931297537</v>
      </c>
      <c r="GN142" t="n">
        <v>0</v>
      </c>
      <c r="GO142" t="n">
        <v>0.000158571612854497</v>
      </c>
      <c r="GP142" t="n">
        <v>0.0000735558659045175</v>
      </c>
      <c r="GQ142" t="n">
        <v>0.0000960908248130422</v>
      </c>
      <c r="GR142" t="n">
        <v>0.000147861277062786</v>
      </c>
      <c r="GS142" t="n">
        <v>0.0000763787256359998</v>
      </c>
      <c r="GT142" t="n">
        <v>0.000236467277062407</v>
      </c>
      <c r="GU142" t="n">
        <v>0.000238002856063721</v>
      </c>
      <c r="GV142" t="n">
        <v>0</v>
      </c>
      <c r="GW142" t="n">
        <v>0.0000861468093448799</v>
      </c>
      <c r="GX142" t="n">
        <v>0</v>
      </c>
      <c r="GY142" t="n">
        <v>0.0000905483895497721</v>
      </c>
      <c r="GZ142" t="n">
        <v>0.00013811706986814</v>
      </c>
      <c r="HA142" t="n">
        <v>0.000098703039829674</v>
      </c>
      <c r="HB142" t="n">
        <v>0.000164347233573486</v>
      </c>
      <c r="HC142" t="n">
        <v>0.000150771723943178</v>
      </c>
      <c r="HD142" t="n">
        <v>0.00016752155834023</v>
      </c>
      <c r="HE142" t="n">
        <v>0.000147506600885007</v>
      </c>
      <c r="HF142" t="n">
        <v>0.00014567606982125</v>
      </c>
      <c r="HG142" t="n">
        <v>0.000131639848632942</v>
      </c>
      <c r="HH142" t="n">
        <v>0.000125364723683566</v>
      </c>
      <c r="HI142" t="n">
        <v>0.0000848651807110783</v>
      </c>
      <c r="HJ142" t="n">
        <v>0</v>
      </c>
      <c r="HK142" t="n">
        <v>0.000121048415105253</v>
      </c>
      <c r="HL142" t="n">
        <v>0.000118356472805817</v>
      </c>
      <c r="HM142" t="n">
        <v>0.00010741732049474</v>
      </c>
      <c r="HN142" t="n">
        <v>0.00010253265688394</v>
      </c>
      <c r="HO142" t="n">
        <v>0.0000970624347677556</v>
      </c>
      <c r="HP142" t="n">
        <v>0.000144858311582892</v>
      </c>
      <c r="HQ142" t="n">
        <v>0.0000831562958154572</v>
      </c>
      <c r="HR142" t="n">
        <v>0.000118555631352782</v>
      </c>
      <c r="HS142" t="n">
        <v>0.0000975679235420716</v>
      </c>
      <c r="HT142" t="n">
        <v>0.000111479629078797</v>
      </c>
      <c r="HU142" t="n">
        <v>0.000112927613026357</v>
      </c>
      <c r="HV142" t="n">
        <v>0.000131017369998549</v>
      </c>
      <c r="HW142" t="n">
        <v>0.000119948068417762</v>
      </c>
      <c r="HX142" t="n">
        <v>0.000141064129419617</v>
      </c>
      <c r="HY142" t="n">
        <v>0.00011880243699773</v>
      </c>
      <c r="HZ142" t="n">
        <v>0.0000832835743209661</v>
      </c>
      <c r="IA142" t="n">
        <v>0.000071117066899947</v>
      </c>
      <c r="IB142" t="n">
        <v>0.00012945705341151</v>
      </c>
      <c r="IC142" t="n">
        <v>0.000153973100786257</v>
      </c>
      <c r="ID142" t="n">
        <v>0.0000954096991272968</v>
      </c>
      <c r="IE142" t="n">
        <v>0.000172241767033897</v>
      </c>
      <c r="IF142" t="n">
        <v>0.000125516155184204</v>
      </c>
      <c r="IG142" t="n">
        <v>0.000065907012669915</v>
      </c>
      <c r="IH142" t="n">
        <v>0.000324450645306835</v>
      </c>
      <c r="II142" t="n">
        <v>0.00000985983207211076</v>
      </c>
      <c r="IJ142" t="n">
        <v>0.000112517433150664</v>
      </c>
      <c r="IK142" t="n">
        <v>0.000179681931297537</v>
      </c>
      <c r="IL142" t="n">
        <v>0.0000669846948887386</v>
      </c>
      <c r="IM142" t="n">
        <v>0.000158571612854497</v>
      </c>
      <c r="IN142" t="n">
        <v>0.0000735558659045175</v>
      </c>
      <c r="IO142" t="n">
        <v>0.0000960908248130422</v>
      </c>
      <c r="IP142" t="n">
        <v>0.000147861277062786</v>
      </c>
      <c r="IQ142" t="n">
        <v>0.0000763787256359998</v>
      </c>
      <c r="IR142" t="n">
        <v>0.000236467277062407</v>
      </c>
      <c r="IS142" t="n">
        <v>0.000238002856063721</v>
      </c>
      <c r="IT142" t="n">
        <v>0</v>
      </c>
      <c r="IU142" t="n">
        <v>0</v>
      </c>
      <c r="IV142" t="n">
        <v>0.0000874753762260311</v>
      </c>
      <c r="IW142" t="n">
        <v>0.000090548389549772</v>
      </c>
      <c r="IX142" t="n">
        <v>0.00013811706986814</v>
      </c>
      <c r="IY142" t="n">
        <v>0.000098703039829674</v>
      </c>
      <c r="IZ142" t="n">
        <v>0.000164347233573486</v>
      </c>
      <c r="JA142" t="n">
        <v>0.000150771723943178</v>
      </c>
      <c r="JB142" t="n">
        <v>0.00016752155834023</v>
      </c>
      <c r="JC142" t="n">
        <v>0</v>
      </c>
      <c r="JD142" t="n">
        <v>0.00014567606982125</v>
      </c>
      <c r="JE142" t="n">
        <v>0.000131639848632942</v>
      </c>
      <c r="JF142" t="n">
        <v>0.000125364723683566</v>
      </c>
      <c r="JG142" t="n">
        <v>0</v>
      </c>
      <c r="JH142" t="n">
        <v>0</v>
      </c>
      <c r="JI142" t="n">
        <v>0.000121048415105253</v>
      </c>
      <c r="JJ142" t="n">
        <v>0.000118356472805817</v>
      </c>
      <c r="JK142" t="n">
        <v>0.00010741732049474</v>
      </c>
      <c r="JL142" t="n">
        <v>0</v>
      </c>
      <c r="JM142" t="n">
        <v>0.0000970624347677558</v>
      </c>
      <c r="JN142" t="n">
        <v>0.000144858311582892</v>
      </c>
      <c r="JO142" t="n">
        <v>0.0000831562958154571</v>
      </c>
      <c r="JP142" t="n">
        <v>0.000118555631352782</v>
      </c>
      <c r="JQ142" t="n">
        <v>0.0000975679235420717</v>
      </c>
      <c r="JR142" t="n">
        <v>0.000111479629078797</v>
      </c>
      <c r="JS142" t="n">
        <v>0.000112927613026357</v>
      </c>
      <c r="JT142" t="n">
        <v>0.00013101736999855</v>
      </c>
      <c r="JU142" t="n">
        <v>0</v>
      </c>
      <c r="JV142" t="n">
        <v>0</v>
      </c>
      <c r="JW142" t="n">
        <v>0.000118802436997729</v>
      </c>
      <c r="JX142" t="n">
        <v>0.0000832835743209658</v>
      </c>
      <c r="JY142" t="n">
        <v>0.0000711170668999471</v>
      </c>
      <c r="JZ142" t="n">
        <v>0.000129457053411511</v>
      </c>
      <c r="KA142" t="n">
        <v>0.000153973100786257</v>
      </c>
      <c r="KB142" t="n">
        <v>0.0000954096991272969</v>
      </c>
      <c r="KC142" t="n">
        <v>0.000172241767033897</v>
      </c>
      <c r="KD142" t="n">
        <v>0.000125516155184204</v>
      </c>
      <c r="KE142" t="n">
        <v>0.000065907012669915</v>
      </c>
      <c r="KF142" t="n">
        <v>0.000324450645306836</v>
      </c>
      <c r="KG142" t="n">
        <v>0</v>
      </c>
      <c r="KH142" t="n">
        <v>0.000112517433150664</v>
      </c>
      <c r="KI142" t="n">
        <v>0.000179681931297537</v>
      </c>
      <c r="KJ142" t="n">
        <v>0.0000669846948887386</v>
      </c>
      <c r="KK142" t="n">
        <v>0.000158571612854497</v>
      </c>
      <c r="KL142" t="n">
        <v>0.0000735558659045175</v>
      </c>
      <c r="KM142" t="n">
        <v>0.0000960908248130421</v>
      </c>
      <c r="KN142" t="n">
        <v>0.000147861277062786</v>
      </c>
      <c r="KO142" t="n">
        <v>0.0000763787256359998</v>
      </c>
      <c r="KP142" t="n">
        <v>0.000236467277062407</v>
      </c>
      <c r="KQ142" t="n">
        <v>0</v>
      </c>
      <c r="KR142" t="n">
        <v>0</v>
      </c>
      <c r="KS142" t="n">
        <v>0.0000861468093448798</v>
      </c>
      <c r="KT142" t="n">
        <v>0.0000874753762260311</v>
      </c>
      <c r="KU142" t="n">
        <v>0.0000905483895497719</v>
      </c>
      <c r="KV142" t="n">
        <v>0.00013811706986814</v>
      </c>
      <c r="KW142" t="n">
        <v>0.000098703039829674</v>
      </c>
      <c r="KX142" t="n">
        <v>0.000164347233573487</v>
      </c>
      <c r="KY142" t="n">
        <v>0.000150771723943178</v>
      </c>
      <c r="KZ142" t="n">
        <v>0.00016752155834023</v>
      </c>
      <c r="LA142" t="n">
        <v>0.000147506600885007</v>
      </c>
      <c r="LB142" t="n">
        <v>0.00014567606982125</v>
      </c>
      <c r="LC142" t="n">
        <v>0.000131639848632942</v>
      </c>
      <c r="LD142" t="n">
        <v>0.000125364723683566</v>
      </c>
      <c r="LE142" t="n">
        <v>0.0000848651807110784</v>
      </c>
      <c r="LF142" t="n">
        <v>0.00011437039159771</v>
      </c>
      <c r="LG142" t="n">
        <v>0.000121048415105253</v>
      </c>
      <c r="LH142" t="n">
        <v>0.000118356472805817</v>
      </c>
      <c r="LI142" t="n">
        <v>0.00010741732049474</v>
      </c>
      <c r="LJ142" t="n">
        <v>0.00010253265688394</v>
      </c>
      <c r="LK142" t="n">
        <v>0.0000970624347677555</v>
      </c>
      <c r="LL142" t="n">
        <v>0.000144858311582892</v>
      </c>
      <c r="LM142" t="n">
        <v>0.0000831562958154572</v>
      </c>
      <c r="LN142" t="n">
        <v>0.000118555631352783</v>
      </c>
      <c r="LO142" t="n">
        <v>0.0000975679235420716</v>
      </c>
      <c r="LP142" t="n">
        <v>0.000111479629078797</v>
      </c>
      <c r="LQ142" t="n">
        <v>0.000112927613026357</v>
      </c>
      <c r="LR142" t="n">
        <v>0.000131017369998549</v>
      </c>
      <c r="LS142" t="n">
        <v>0.000119948068417762</v>
      </c>
      <c r="LT142" t="n">
        <v>0.000141064129419616</v>
      </c>
      <c r="LU142" t="n">
        <v>0.00011880243699773</v>
      </c>
      <c r="LV142" t="n">
        <v>0.0000832835743209659</v>
      </c>
      <c r="LW142" t="n">
        <v>0.0000711170668999471</v>
      </c>
      <c r="LX142" t="n">
        <v>0.00012945705341151</v>
      </c>
      <c r="LY142" t="n">
        <v>0.000153973100786257</v>
      </c>
      <c r="LZ142" t="n">
        <v>0.0000954096991272969</v>
      </c>
      <c r="MA142" t="n">
        <v>0.000172241767033897</v>
      </c>
      <c r="MB142" t="n">
        <v>0.000125516155184204</v>
      </c>
      <c r="MC142" t="n">
        <v>0.000065907012669915</v>
      </c>
      <c r="MD142" t="n">
        <v>0.000324450645306836</v>
      </c>
      <c r="ME142" t="n">
        <v>0.00000985983207211076</v>
      </c>
      <c r="MF142" t="n">
        <v>0.000112517433150664</v>
      </c>
      <c r="MG142" t="n">
        <v>0.000179681931297537</v>
      </c>
      <c r="MH142" t="n">
        <v>0.0000669846948887387</v>
      </c>
      <c r="MI142" t="n">
        <v>0.000158571612854497</v>
      </c>
      <c r="MJ142" t="n">
        <v>0.0000735558659045175</v>
      </c>
      <c r="MK142" t="n">
        <v>0.0000960908248130421</v>
      </c>
      <c r="ML142" t="n">
        <v>0.000147861277062786</v>
      </c>
      <c r="MM142" t="n">
        <v>0.0000763787256359999</v>
      </c>
      <c r="MN142" t="n">
        <v>0.000236467277062407</v>
      </c>
      <c r="MO142" t="n">
        <v>0.000238002856063721</v>
      </c>
      <c r="MP142" t="n">
        <v>0</v>
      </c>
      <c r="MQ142" t="n">
        <v>0.0000861468093448799</v>
      </c>
      <c r="MR142" t="n">
        <v>0.000087475376226031</v>
      </c>
      <c r="MS142" t="n">
        <v>0.0000905483895497721</v>
      </c>
      <c r="MT142" t="n">
        <v>0.00013811706986814</v>
      </c>
      <c r="MU142" t="n">
        <v>0.0000987030398296741</v>
      </c>
      <c r="MV142" t="n">
        <v>0.000164347233573486</v>
      </c>
      <c r="MW142" t="n">
        <v>0.000150771723943178</v>
      </c>
      <c r="MX142" t="n">
        <v>0</v>
      </c>
      <c r="MY142" t="n">
        <v>0</v>
      </c>
      <c r="MZ142" t="n">
        <v>0.00014567606982125</v>
      </c>
      <c r="NA142" t="n">
        <v>0</v>
      </c>
      <c r="NB142" t="n">
        <v>0.000125364723683566</v>
      </c>
      <c r="NC142" t="n">
        <v>0.0000848651807110782</v>
      </c>
      <c r="ND142" t="n">
        <v>0</v>
      </c>
      <c r="NE142" t="n">
        <v>0.000121048415105253</v>
      </c>
      <c r="NF142" t="n">
        <v>0.000118356472805817</v>
      </c>
      <c r="NG142" t="n">
        <v>0.00010741732049474</v>
      </c>
      <c r="NH142" t="n">
        <v>0</v>
      </c>
      <c r="NI142" t="n">
        <v>0.0000970624347677556</v>
      </c>
      <c r="NJ142" t="n">
        <v>0.000144858311582892</v>
      </c>
      <c r="NK142" t="n">
        <v>0.0000831562958154573</v>
      </c>
      <c r="NL142" t="n">
        <v>0.000118555631352782</v>
      </c>
      <c r="NM142" t="n">
        <v>0.0000975679235420717</v>
      </c>
      <c r="NN142" t="n">
        <v>0.000111479629078797</v>
      </c>
      <c r="NO142" t="n">
        <v>0.000112927613026357</v>
      </c>
      <c r="NP142" t="n">
        <v>0.00013101736999855</v>
      </c>
      <c r="NQ142" t="n">
        <v>0</v>
      </c>
      <c r="NR142" t="n">
        <v>0.000141064129419616</v>
      </c>
      <c r="NS142" t="n">
        <v>0.00011880243699773</v>
      </c>
      <c r="NT142" t="n">
        <v>0.000083283574320966</v>
      </c>
      <c r="NU142" t="n">
        <v>0.000071117066899947</v>
      </c>
      <c r="NV142" t="n">
        <v>0.00012945705341151</v>
      </c>
      <c r="NW142" t="n">
        <v>0.000153973100786257</v>
      </c>
      <c r="NX142" t="n">
        <v>0.0000954096991272969</v>
      </c>
      <c r="NY142" t="n">
        <v>0.000172241767033897</v>
      </c>
      <c r="NZ142" t="n">
        <v>0.000125516155184204</v>
      </c>
      <c r="OA142" t="n">
        <v>0.000065907012669915</v>
      </c>
      <c r="OB142" t="n">
        <v>0.000324450645306835</v>
      </c>
      <c r="OC142" t="n">
        <v>0.00000985983207211075</v>
      </c>
      <c r="OD142" t="n">
        <v>0.000112517433150664</v>
      </c>
      <c r="OE142" t="n">
        <v>0.000179681931297537</v>
      </c>
      <c r="OF142" t="n">
        <v>0.0000669846948887387</v>
      </c>
      <c r="OG142" t="n">
        <v>0.000158571612854497</v>
      </c>
      <c r="OH142" t="n">
        <v>0.0000735558659045176</v>
      </c>
      <c r="OI142" t="n">
        <v>0.0000960908248130422</v>
      </c>
      <c r="OJ142" t="n">
        <v>0.000147861277062786</v>
      </c>
      <c r="OK142" t="n">
        <v>0.0000763787256359998</v>
      </c>
      <c r="OL142" t="n">
        <v>0.000236467277062407</v>
      </c>
      <c r="OM142" t="n">
        <v>0.000238002856063721</v>
      </c>
      <c r="ON142" t="n">
        <v>0.0000885253746838263</v>
      </c>
      <c r="OO142" t="n">
        <v>0</v>
      </c>
      <c r="OP142" t="n">
        <v>0.0000874753762260312</v>
      </c>
      <c r="OQ142" t="n">
        <v>0.0000905483895497721</v>
      </c>
      <c r="OR142" t="n">
        <v>0.00013811706986814</v>
      </c>
      <c r="OS142" t="n">
        <v>0.0000987030398296741</v>
      </c>
      <c r="OT142" t="n">
        <v>0.000164347233573486</v>
      </c>
      <c r="OU142" t="n">
        <v>0.000150771723943178</v>
      </c>
      <c r="OV142" t="n">
        <v>0</v>
      </c>
      <c r="OW142" t="n">
        <v>0</v>
      </c>
      <c r="OX142" t="n">
        <v>0.00014567606982125</v>
      </c>
      <c r="OY142" t="n">
        <v>0.000131639848632942</v>
      </c>
      <c r="OZ142" t="n">
        <v>0.000125364723683566</v>
      </c>
      <c r="PA142" t="n">
        <v>0.0000848651807110783</v>
      </c>
      <c r="PB142" t="n">
        <v>0</v>
      </c>
      <c r="PC142" t="n">
        <v>0.000121048415105253</v>
      </c>
      <c r="PD142" t="n">
        <v>0</v>
      </c>
      <c r="PE142" t="n">
        <v>0</v>
      </c>
      <c r="PF142" t="n">
        <v>0</v>
      </c>
      <c r="PG142" t="n">
        <v>0.0000970624347677556</v>
      </c>
      <c r="PH142" t="n">
        <v>0.000144858311582892</v>
      </c>
      <c r="PI142" t="n">
        <v>0.0000831562958154572</v>
      </c>
      <c r="PJ142" t="n">
        <v>0</v>
      </c>
      <c r="PK142" t="n">
        <v>0.0000975679235420717</v>
      </c>
      <c r="PL142" t="n">
        <v>0.000111479629078797</v>
      </c>
      <c r="PM142" t="n">
        <v>0</v>
      </c>
      <c r="PN142" t="n">
        <v>0</v>
      </c>
      <c r="PO142" t="n">
        <v>0</v>
      </c>
      <c r="PP142" t="n">
        <v>0</v>
      </c>
      <c r="PQ142" t="n">
        <v>0.00011880243699773</v>
      </c>
      <c r="PR142" t="n">
        <v>0.000083283574320966</v>
      </c>
      <c r="PS142" t="n">
        <v>0.0000711170668999471</v>
      </c>
      <c r="PT142" t="n">
        <v>0.00012945705341151</v>
      </c>
      <c r="PU142" t="n">
        <v>0.000153973100786257</v>
      </c>
      <c r="PV142" t="n">
        <v>0.0000954096991272968</v>
      </c>
      <c r="PW142" t="n">
        <v>0.000172241767033897</v>
      </c>
      <c r="PX142" t="n">
        <v>0.000125516155184204</v>
      </c>
      <c r="PY142" t="n">
        <v>0.0000659070126699151</v>
      </c>
      <c r="PZ142" t="n">
        <v>0.000324450645306835</v>
      </c>
      <c r="QA142" t="n">
        <v>0.00000985983207211078</v>
      </c>
      <c r="QB142" t="n">
        <v>0.000112517433150664</v>
      </c>
      <c r="QC142" t="n">
        <v>0.000179681931297537</v>
      </c>
      <c r="QD142" t="n">
        <v>0</v>
      </c>
      <c r="QE142" t="n">
        <v>0.000158571612854497</v>
      </c>
      <c r="QF142" t="n">
        <v>0.0000735558659045175</v>
      </c>
      <c r="QG142" t="n">
        <v>0.0000960908248130423</v>
      </c>
      <c r="QH142" t="n">
        <v>0.000147861277062786</v>
      </c>
      <c r="QI142" t="n">
        <v>0.0000763787256359998</v>
      </c>
    </row>
    <row r="143">
      <c r="A143" t="s">
        <v>142</v>
      </c>
      <c r="B143" t="n">
        <v>0.000895885190386419</v>
      </c>
      <c r="C143" t="n">
        <v>0.000714243849962852</v>
      </c>
      <c r="D143" t="n">
        <v>0.000924006183492007</v>
      </c>
      <c r="E143" t="n">
        <v>0</v>
      </c>
      <c r="F143" t="n">
        <v>0</v>
      </c>
      <c r="G143" t="n">
        <v>0.00282597911452672</v>
      </c>
      <c r="H143" t="n">
        <v>0.000669044291244918</v>
      </c>
      <c r="I143" t="n">
        <v>0.000635374169262038</v>
      </c>
      <c r="J143" t="n">
        <v>0.00088230163993913</v>
      </c>
      <c r="K143" t="n">
        <v>0.000877396088948687</v>
      </c>
      <c r="L143" t="n">
        <v>0.0008177675463135</v>
      </c>
      <c r="M143" t="n">
        <v>0.00080573452232777</v>
      </c>
      <c r="N143" t="n">
        <v>0.000665232771578055</v>
      </c>
      <c r="O143" t="n">
        <v>0.000816726125237612</v>
      </c>
      <c r="P143" t="n">
        <v>0.000825187667571544</v>
      </c>
      <c r="Q143" t="n">
        <v>0.00173770655988728</v>
      </c>
      <c r="R143" t="n">
        <v>0</v>
      </c>
      <c r="S143" t="n">
        <v>0.000879582958218418</v>
      </c>
      <c r="T143" t="n">
        <v>0</v>
      </c>
      <c r="U143" t="n">
        <v>0.000729155941400935</v>
      </c>
      <c r="V143" t="n">
        <v>0.00107088344644517</v>
      </c>
      <c r="W143" t="n">
        <v>0.00136984280161387</v>
      </c>
      <c r="X143" t="n">
        <v>0.000834722526178228</v>
      </c>
      <c r="Y143" t="n">
        <v>0.000766058821525254</v>
      </c>
      <c r="Z143" t="n">
        <v>0.000931968674480367</v>
      </c>
      <c r="AA143" t="n">
        <v>0</v>
      </c>
      <c r="AB143" t="n">
        <v>0.000760407337597011</v>
      </c>
      <c r="AC143" t="n">
        <v>0.00074180538343614</v>
      </c>
      <c r="AD143" t="n">
        <v>0.000864433238290425</v>
      </c>
      <c r="AE143" t="n">
        <v>0.000709297555313749</v>
      </c>
      <c r="AF143" t="n">
        <v>0.00109465553311415</v>
      </c>
      <c r="AG143" t="n">
        <v>0.000795200598930848</v>
      </c>
      <c r="AH143" t="n">
        <v>0.000448011754220909</v>
      </c>
      <c r="AI143" t="n">
        <v>0.0004256152232408</v>
      </c>
      <c r="AJ143" t="n">
        <v>0.000842333274853342</v>
      </c>
      <c r="AK143" t="n">
        <v>0.000768190353196721</v>
      </c>
      <c r="AL143" t="n">
        <v>0.00060251849215263</v>
      </c>
      <c r="AM143" t="n">
        <v>0.000620080262118301</v>
      </c>
      <c r="AN143" t="n">
        <v>0.000688864462824221</v>
      </c>
      <c r="AO143" t="n">
        <v>0.00903128234433405</v>
      </c>
      <c r="AP143" t="n">
        <v>0.00569283256298028</v>
      </c>
      <c r="AQ143" t="n">
        <v>0.0236125839444849</v>
      </c>
      <c r="AR143" t="n">
        <v>0.00137299674577202</v>
      </c>
      <c r="AS143" t="n">
        <v>0.00223183844551043</v>
      </c>
      <c r="AT143" t="n">
        <v>0.000382235936697368</v>
      </c>
      <c r="AU143" t="n">
        <v>0.000972743485170575</v>
      </c>
      <c r="AV143" t="n">
        <v>0.000310572640526005</v>
      </c>
      <c r="AW143" t="n">
        <v>0.000578335976240084</v>
      </c>
      <c r="AX143" t="n">
        <v>0.000634458525264798</v>
      </c>
      <c r="AY143" t="n">
        <v>0.00212248622774151</v>
      </c>
      <c r="AZ143" t="n">
        <v>0.000895885190386419</v>
      </c>
      <c r="BA143" t="n">
        <v>0.000714243849962852</v>
      </c>
      <c r="BB143" t="n">
        <v>0.000924006183492006</v>
      </c>
      <c r="BC143" t="n">
        <v>0</v>
      </c>
      <c r="BD143" t="n">
        <v>0.00104984387778638</v>
      </c>
      <c r="BE143" t="n">
        <v>0.00282597911452672</v>
      </c>
      <c r="BF143" t="n">
        <v>0.000669044291244919</v>
      </c>
      <c r="BG143" t="n">
        <v>0.000635374169262038</v>
      </c>
      <c r="BH143" t="n">
        <v>0.00088230163993913</v>
      </c>
      <c r="BI143" t="n">
        <v>0.000877396088948687</v>
      </c>
      <c r="BJ143" t="n">
        <v>0.000817767546313499</v>
      </c>
      <c r="BK143" t="n">
        <v>0.00080573452232777</v>
      </c>
      <c r="BL143" t="n">
        <v>0.000665232771578055</v>
      </c>
      <c r="BM143" t="n">
        <v>0.000816726125237612</v>
      </c>
      <c r="BN143" t="n">
        <v>0.000825187667571544</v>
      </c>
      <c r="BO143" t="n">
        <v>0.00173770655988728</v>
      </c>
      <c r="BP143" t="n">
        <v>0</v>
      </c>
      <c r="BQ143" t="n">
        <v>0.000879582958218419</v>
      </c>
      <c r="BR143" t="n">
        <v>0.000699994309337207</v>
      </c>
      <c r="BS143" t="n">
        <v>0.000729155941400936</v>
      </c>
      <c r="BT143" t="n">
        <v>0.00107088344644517</v>
      </c>
      <c r="BU143" t="n">
        <v>0.00136984280161387</v>
      </c>
      <c r="BV143" t="n">
        <v>0.000834722526178227</v>
      </c>
      <c r="BW143" t="n">
        <v>0.000766058821525255</v>
      </c>
      <c r="BX143" t="n">
        <v>0.000931968674480367</v>
      </c>
      <c r="BY143" t="n">
        <v>0</v>
      </c>
      <c r="BZ143" t="n">
        <v>0.000760407337597011</v>
      </c>
      <c r="CA143" t="n">
        <v>0.00074180538343614</v>
      </c>
      <c r="CB143" t="n">
        <v>0.000864433238290424</v>
      </c>
      <c r="CC143" t="n">
        <v>0.000709297555313749</v>
      </c>
      <c r="CD143" t="n">
        <v>0.00109465553311415</v>
      </c>
      <c r="CE143" t="n">
        <v>0.000795200598930848</v>
      </c>
      <c r="CF143" t="n">
        <v>0.000448011754220909</v>
      </c>
      <c r="CG143" t="n">
        <v>0.0004256152232408</v>
      </c>
      <c r="CH143" t="n">
        <v>0.000842333274853343</v>
      </c>
      <c r="CI143" t="n">
        <v>0.000768190353196722</v>
      </c>
      <c r="CJ143" t="n">
        <v>0.00060251849215263</v>
      </c>
      <c r="CK143" t="n">
        <v>0.000620080262118301</v>
      </c>
      <c r="CL143" t="n">
        <v>0.000688864462824221</v>
      </c>
      <c r="CM143" t="n">
        <v>0.00903128234433405</v>
      </c>
      <c r="CN143" t="n">
        <v>0.00569283256298028</v>
      </c>
      <c r="CO143" t="n">
        <v>0.0236125839444849</v>
      </c>
      <c r="CP143" t="n">
        <v>0.00137299674577202</v>
      </c>
      <c r="CQ143" t="n">
        <v>0.00223183844551043</v>
      </c>
      <c r="CR143" t="n">
        <v>0</v>
      </c>
      <c r="CS143" t="n">
        <v>0.000972743485170574</v>
      </c>
      <c r="CT143" t="n">
        <v>0.000310572640526005</v>
      </c>
      <c r="CU143" t="n">
        <v>0.000578335976240084</v>
      </c>
      <c r="CV143" t="n">
        <v>0.000634458525264798</v>
      </c>
      <c r="CW143" t="n">
        <v>0.00212248622774151</v>
      </c>
      <c r="CX143" t="n">
        <v>0.000895885190386419</v>
      </c>
      <c r="CY143" t="n">
        <v>0.000714243849962852</v>
      </c>
      <c r="CZ143" t="n">
        <v>0</v>
      </c>
      <c r="DA143" t="n">
        <v>0</v>
      </c>
      <c r="DB143" t="n">
        <v>0.00104984387778638</v>
      </c>
      <c r="DC143" t="n">
        <v>0.00282597911452672</v>
      </c>
      <c r="DD143" t="n">
        <v>0.000669044291244919</v>
      </c>
      <c r="DE143" t="n">
        <v>0.000635374169262038</v>
      </c>
      <c r="DF143" t="n">
        <v>0</v>
      </c>
      <c r="DG143" t="n">
        <v>0.000877396088948687</v>
      </c>
      <c r="DH143" t="n">
        <v>0</v>
      </c>
      <c r="DI143" t="n">
        <v>0</v>
      </c>
      <c r="DJ143" t="n">
        <v>0.000665232771578054</v>
      </c>
      <c r="DK143" t="n">
        <v>0</v>
      </c>
      <c r="DL143" t="n">
        <v>0.000825187667571544</v>
      </c>
      <c r="DM143" t="n">
        <v>0</v>
      </c>
      <c r="DN143" t="n">
        <v>0</v>
      </c>
      <c r="DO143" t="n">
        <v>0</v>
      </c>
      <c r="DP143" t="n">
        <v>0</v>
      </c>
      <c r="DQ143" t="n">
        <v>0.000729155941400936</v>
      </c>
      <c r="DR143" t="n">
        <v>0</v>
      </c>
      <c r="DS143" t="n">
        <v>0.00136984280161387</v>
      </c>
      <c r="DT143" t="n">
        <v>0.000834722526178228</v>
      </c>
      <c r="DU143" t="n">
        <v>0.000766058821525255</v>
      </c>
      <c r="DV143" t="n">
        <v>0</v>
      </c>
      <c r="DW143" t="n">
        <v>0</v>
      </c>
      <c r="DX143" t="n">
        <v>0.000760407337597011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0.000448011754220909</v>
      </c>
      <c r="EE143" t="n">
        <v>0.0004256152232408</v>
      </c>
      <c r="EF143" t="n">
        <v>0.000842333274853342</v>
      </c>
      <c r="EG143" t="n">
        <v>0.000768190353196722</v>
      </c>
      <c r="EH143" t="n">
        <v>0.00060251849215263</v>
      </c>
      <c r="EI143" t="n">
        <v>0.0006200802621183</v>
      </c>
      <c r="EJ143" t="n">
        <v>0.000688864462824221</v>
      </c>
      <c r="EK143" t="n">
        <v>0.00903128234433405</v>
      </c>
      <c r="EL143" t="n">
        <v>0.00569283256298028</v>
      </c>
      <c r="EM143" t="n">
        <v>1.02361258394448</v>
      </c>
      <c r="EN143" t="n">
        <v>0</v>
      </c>
      <c r="EO143" t="n">
        <v>0.00223183844551043</v>
      </c>
      <c r="EP143" t="n">
        <v>0</v>
      </c>
      <c r="EQ143" t="n">
        <v>0</v>
      </c>
      <c r="ER143" t="n">
        <v>0.000310572640526005</v>
      </c>
      <c r="ES143" t="n">
        <v>0.000578335976240084</v>
      </c>
      <c r="ET143" t="n">
        <v>0.000634458525264798</v>
      </c>
      <c r="EU143" t="n">
        <v>0.00212248622774151</v>
      </c>
      <c r="EV143" t="n">
        <v>0.000895885190386418</v>
      </c>
      <c r="EW143" t="n">
        <v>0.000714243849962852</v>
      </c>
      <c r="EX143" t="n">
        <v>0.000924006183492007</v>
      </c>
      <c r="EY143" t="n">
        <v>0.000982765256640313</v>
      </c>
      <c r="EZ143" t="n">
        <v>0.00104984387778638</v>
      </c>
      <c r="FA143" t="n">
        <v>0.00282597911452672</v>
      </c>
      <c r="FB143" t="n">
        <v>0.000669044291244918</v>
      </c>
      <c r="FC143" t="n">
        <v>0.000635374169262038</v>
      </c>
      <c r="FD143" t="n">
        <v>0.00088230163993913</v>
      </c>
      <c r="FE143" t="n">
        <v>0.000877396088948687</v>
      </c>
      <c r="FF143" t="n">
        <v>0</v>
      </c>
      <c r="FG143" t="n">
        <v>0</v>
      </c>
      <c r="FH143" t="n">
        <v>0.000665232771578055</v>
      </c>
      <c r="FI143" t="n">
        <v>0.000816726125237612</v>
      </c>
      <c r="FJ143" t="n">
        <v>0</v>
      </c>
      <c r="FK143" t="n">
        <v>0.00173770655988728</v>
      </c>
      <c r="FL143" t="n">
        <v>0</v>
      </c>
      <c r="FM143" t="n">
        <v>0.000879582958218418</v>
      </c>
      <c r="FN143" t="n">
        <v>0</v>
      </c>
      <c r="FO143" t="n">
        <v>0.000729155941400936</v>
      </c>
      <c r="FP143" t="n">
        <v>0</v>
      </c>
      <c r="FQ143" t="n">
        <v>0.00136984280161388</v>
      </c>
      <c r="FR143" t="n">
        <v>0.000834722526178228</v>
      </c>
      <c r="FS143" t="n">
        <v>0.000766058821525254</v>
      </c>
      <c r="FT143" t="n">
        <v>0.000931968674480367</v>
      </c>
      <c r="FU143" t="n">
        <v>0</v>
      </c>
      <c r="FV143" t="n">
        <v>0.000760407337597011</v>
      </c>
      <c r="FW143" t="n">
        <v>0.00074180538343614</v>
      </c>
      <c r="FX143" t="n">
        <v>0</v>
      </c>
      <c r="FY143" t="n">
        <v>0</v>
      </c>
      <c r="FZ143" t="n">
        <v>0</v>
      </c>
      <c r="GA143" t="n">
        <v>0.000795200598930848</v>
      </c>
      <c r="GB143" t="n">
        <v>0.00044801175422091</v>
      </c>
      <c r="GC143" t="n">
        <v>0.0004256152232408</v>
      </c>
      <c r="GD143" t="n">
        <v>0.000842333274853343</v>
      </c>
      <c r="GE143" t="n">
        <v>0.000768190353196722</v>
      </c>
      <c r="GF143" t="n">
        <v>0.000602518492152631</v>
      </c>
      <c r="GG143" t="n">
        <v>0.000620080262118301</v>
      </c>
      <c r="GH143" t="n">
        <v>0.000688864462824221</v>
      </c>
      <c r="GI143" t="n">
        <v>0.00903128234433404</v>
      </c>
      <c r="GJ143" t="n">
        <v>0.00569283256298027</v>
      </c>
      <c r="GK143" t="n">
        <v>0</v>
      </c>
      <c r="GL143" t="n">
        <v>0.00137299674577202</v>
      </c>
      <c r="GM143" t="n">
        <v>0.00223183844551043</v>
      </c>
      <c r="GN143" t="n">
        <v>0</v>
      </c>
      <c r="GO143" t="n">
        <v>0.000972743485170574</v>
      </c>
      <c r="GP143" t="n">
        <v>0.000310572640526005</v>
      </c>
      <c r="GQ143" t="n">
        <v>0.000578335976240084</v>
      </c>
      <c r="GR143" t="n">
        <v>0.000634458525264798</v>
      </c>
      <c r="GS143" t="n">
        <v>0.00212248622774151</v>
      </c>
      <c r="GT143" t="n">
        <v>0.000895885190386419</v>
      </c>
      <c r="GU143" t="n">
        <v>0.000714243849962852</v>
      </c>
      <c r="GV143" t="n">
        <v>0</v>
      </c>
      <c r="GW143" t="n">
        <v>0.000982765256640313</v>
      </c>
      <c r="GX143" t="n">
        <v>0</v>
      </c>
      <c r="GY143" t="n">
        <v>0.00282597911452672</v>
      </c>
      <c r="GZ143" t="n">
        <v>0.000669044291244919</v>
      </c>
      <c r="HA143" t="n">
        <v>0.000635374169262038</v>
      </c>
      <c r="HB143" t="n">
        <v>0.000882301639939129</v>
      </c>
      <c r="HC143" t="n">
        <v>0.000877396088948687</v>
      </c>
      <c r="HD143" t="n">
        <v>0.0008177675463135</v>
      </c>
      <c r="HE143" t="n">
        <v>0.000805734522327771</v>
      </c>
      <c r="HF143" t="n">
        <v>0.000665232771578055</v>
      </c>
      <c r="HG143" t="n">
        <v>0.000816726125237612</v>
      </c>
      <c r="HH143" t="n">
        <v>0.000825187667571544</v>
      </c>
      <c r="HI143" t="n">
        <v>0.00173770655988728</v>
      </c>
      <c r="HJ143" t="n">
        <v>0</v>
      </c>
      <c r="HK143" t="n">
        <v>0.000879582958218418</v>
      </c>
      <c r="HL143" t="n">
        <v>0.000699994309337208</v>
      </c>
      <c r="HM143" t="n">
        <v>0.000729155941400936</v>
      </c>
      <c r="HN143" t="n">
        <v>0.00107088344644517</v>
      </c>
      <c r="HO143" t="n">
        <v>0.00136984280161387</v>
      </c>
      <c r="HP143" t="n">
        <v>0.000834722526178229</v>
      </c>
      <c r="HQ143" t="n">
        <v>0.000766058821525254</v>
      </c>
      <c r="HR143" t="n">
        <v>0.000931968674480368</v>
      </c>
      <c r="HS143" t="n">
        <v>0.000796936215207259</v>
      </c>
      <c r="HT143" t="n">
        <v>0.00076040733759701</v>
      </c>
      <c r="HU143" t="n">
        <v>0.00074180538343614</v>
      </c>
      <c r="HV143" t="n">
        <v>0.000864433238290424</v>
      </c>
      <c r="HW143" t="n">
        <v>0.000709297555313748</v>
      </c>
      <c r="HX143" t="n">
        <v>0.00109465553311415</v>
      </c>
      <c r="HY143" t="n">
        <v>0.000795200598930848</v>
      </c>
      <c r="HZ143" t="n">
        <v>0.00044801175422091</v>
      </c>
      <c r="IA143" t="n">
        <v>0.0004256152232408</v>
      </c>
      <c r="IB143" t="n">
        <v>0.000842333274853343</v>
      </c>
      <c r="IC143" t="n">
        <v>0.000768190353196721</v>
      </c>
      <c r="ID143" t="n">
        <v>0.00060251849215263</v>
      </c>
      <c r="IE143" t="n">
        <v>0.000620080262118301</v>
      </c>
      <c r="IF143" t="n">
        <v>0.000688864462824221</v>
      </c>
      <c r="IG143" t="n">
        <v>0.00903128234433404</v>
      </c>
      <c r="IH143" t="n">
        <v>0.00569283256298027</v>
      </c>
      <c r="II143" t="n">
        <v>0.0236125839444849</v>
      </c>
      <c r="IJ143" t="n">
        <v>0.00137299674577202</v>
      </c>
      <c r="IK143" t="n">
        <v>0.00223183844551043</v>
      </c>
      <c r="IL143" t="n">
        <v>0.000382235936697367</v>
      </c>
      <c r="IM143" t="n">
        <v>0.000972743485170575</v>
      </c>
      <c r="IN143" t="n">
        <v>0.000310572640526005</v>
      </c>
      <c r="IO143" t="n">
        <v>0.000578335976240085</v>
      </c>
      <c r="IP143" t="n">
        <v>0.000634458525264797</v>
      </c>
      <c r="IQ143" t="n">
        <v>0.00212248622774151</v>
      </c>
      <c r="IR143" t="n">
        <v>0.000895885190386419</v>
      </c>
      <c r="IS143" t="n">
        <v>0.000714243849962852</v>
      </c>
      <c r="IT143" t="n">
        <v>0</v>
      </c>
      <c r="IU143" t="n">
        <v>0</v>
      </c>
      <c r="IV143" t="n">
        <v>0.00104984387778638</v>
      </c>
      <c r="IW143" t="n">
        <v>0.00282597911452671</v>
      </c>
      <c r="IX143" t="n">
        <v>0.000669044291244918</v>
      </c>
      <c r="IY143" t="n">
        <v>0.000635374169262038</v>
      </c>
      <c r="IZ143" t="n">
        <v>0.000882301639939129</v>
      </c>
      <c r="JA143" t="n">
        <v>0.000877396088948687</v>
      </c>
      <c r="JB143" t="n">
        <v>0.000817767546313499</v>
      </c>
      <c r="JC143" t="n">
        <v>0</v>
      </c>
      <c r="JD143" t="n">
        <v>0.000665232771578055</v>
      </c>
      <c r="JE143" t="n">
        <v>0.000816726125237612</v>
      </c>
      <c r="JF143" t="n">
        <v>0.000825187667571544</v>
      </c>
      <c r="JG143" t="n">
        <v>0</v>
      </c>
      <c r="JH143" t="n">
        <v>0</v>
      </c>
      <c r="JI143" t="n">
        <v>0.000879582958218419</v>
      </c>
      <c r="JJ143" t="n">
        <v>0.000699994309337207</v>
      </c>
      <c r="JK143" t="n">
        <v>0.000729155941400936</v>
      </c>
      <c r="JL143" t="n">
        <v>0</v>
      </c>
      <c r="JM143" t="n">
        <v>0.00136984280161388</v>
      </c>
      <c r="JN143" t="n">
        <v>0.000834722526178228</v>
      </c>
      <c r="JO143" t="n">
        <v>0.000766058821525254</v>
      </c>
      <c r="JP143" t="n">
        <v>0.000931968674480367</v>
      </c>
      <c r="JQ143" t="n">
        <v>0.00079693621520726</v>
      </c>
      <c r="JR143" t="n">
        <v>0.000760407337597011</v>
      </c>
      <c r="JS143" t="n">
        <v>0.00074180538343614</v>
      </c>
      <c r="JT143" t="n">
        <v>0.000864433238290426</v>
      </c>
      <c r="JU143" t="n">
        <v>0</v>
      </c>
      <c r="JV143" t="n">
        <v>0</v>
      </c>
      <c r="JW143" t="n">
        <v>0.000795200598930847</v>
      </c>
      <c r="JX143" t="n">
        <v>0.000448011754220909</v>
      </c>
      <c r="JY143" t="n">
        <v>0.0004256152232408</v>
      </c>
      <c r="JZ143" t="n">
        <v>0.000842333274853343</v>
      </c>
      <c r="KA143" t="n">
        <v>0.000768190353196722</v>
      </c>
      <c r="KB143" t="n">
        <v>0.000602518492152631</v>
      </c>
      <c r="KC143" t="n">
        <v>0.000620080262118301</v>
      </c>
      <c r="KD143" t="n">
        <v>0.000688864462824221</v>
      </c>
      <c r="KE143" t="n">
        <v>0.00903128234433404</v>
      </c>
      <c r="KF143" t="n">
        <v>0.00569283256298028</v>
      </c>
      <c r="KG143" t="n">
        <v>0</v>
      </c>
      <c r="KH143" t="n">
        <v>0.00137299674577202</v>
      </c>
      <c r="KI143" t="n">
        <v>0.00223183844551043</v>
      </c>
      <c r="KJ143" t="n">
        <v>0.000382235936697368</v>
      </c>
      <c r="KK143" t="n">
        <v>0.000972743485170575</v>
      </c>
      <c r="KL143" t="n">
        <v>0.000310572640526005</v>
      </c>
      <c r="KM143" t="n">
        <v>0.000578335976240084</v>
      </c>
      <c r="KN143" t="n">
        <v>0.000634458525264798</v>
      </c>
      <c r="KO143" t="n">
        <v>0.00212248622774151</v>
      </c>
      <c r="KP143" t="n">
        <v>0.000895885190386419</v>
      </c>
      <c r="KQ143" t="n">
        <v>0</v>
      </c>
      <c r="KR143" t="n">
        <v>0</v>
      </c>
      <c r="KS143" t="n">
        <v>0.000982765256640313</v>
      </c>
      <c r="KT143" t="n">
        <v>0.00104984387778638</v>
      </c>
      <c r="KU143" t="n">
        <v>0.00282597911452671</v>
      </c>
      <c r="KV143" t="n">
        <v>0.000669044291244918</v>
      </c>
      <c r="KW143" t="n">
        <v>0.000635374169262038</v>
      </c>
      <c r="KX143" t="n">
        <v>0.00088230163993913</v>
      </c>
      <c r="KY143" t="n">
        <v>0.000877396088948687</v>
      </c>
      <c r="KZ143" t="n">
        <v>0.0008177675463135</v>
      </c>
      <c r="LA143" t="n">
        <v>0.00080573452232777</v>
      </c>
      <c r="LB143" t="n">
        <v>0.000665232771578053</v>
      </c>
      <c r="LC143" t="n">
        <v>0.000816726125237612</v>
      </c>
      <c r="LD143" t="n">
        <v>0.000825187667571544</v>
      </c>
      <c r="LE143" t="n">
        <v>0.00173770655988728</v>
      </c>
      <c r="LF143" t="n">
        <v>0.000874057405490758</v>
      </c>
      <c r="LG143" t="n">
        <v>0.000879582958218418</v>
      </c>
      <c r="LH143" t="n">
        <v>0.000699994309337207</v>
      </c>
      <c r="LI143" t="n">
        <v>0.000729155941400935</v>
      </c>
      <c r="LJ143" t="n">
        <v>0.00107088344644517</v>
      </c>
      <c r="LK143" t="n">
        <v>0.00136984280161387</v>
      </c>
      <c r="LL143" t="n">
        <v>0.000834722526178228</v>
      </c>
      <c r="LM143" t="n">
        <v>0.000766058821525254</v>
      </c>
      <c r="LN143" t="n">
        <v>0.000931968674480369</v>
      </c>
      <c r="LO143" t="n">
        <v>0.000796936215207259</v>
      </c>
      <c r="LP143" t="n">
        <v>0.000760407337597011</v>
      </c>
      <c r="LQ143" t="n">
        <v>0.00074180538343614</v>
      </c>
      <c r="LR143" t="n">
        <v>0.000864433238290425</v>
      </c>
      <c r="LS143" t="n">
        <v>0.000709297555313749</v>
      </c>
      <c r="LT143" t="n">
        <v>0.00109465553311415</v>
      </c>
      <c r="LU143" t="n">
        <v>0.000795200598930847</v>
      </c>
      <c r="LV143" t="n">
        <v>0.000448011754220909</v>
      </c>
      <c r="LW143" t="n">
        <v>0.0004256152232408</v>
      </c>
      <c r="LX143" t="n">
        <v>0.000842333274853343</v>
      </c>
      <c r="LY143" t="n">
        <v>0.000768190353196722</v>
      </c>
      <c r="LZ143" t="n">
        <v>0.000602518492152631</v>
      </c>
      <c r="MA143" t="n">
        <v>0.0006200802621183</v>
      </c>
      <c r="MB143" t="n">
        <v>0.000688864462824221</v>
      </c>
      <c r="MC143" t="n">
        <v>0.00903128234433404</v>
      </c>
      <c r="MD143" t="n">
        <v>0.00569283256298028</v>
      </c>
      <c r="ME143" t="n">
        <v>0.0236125839444849</v>
      </c>
      <c r="MF143" t="n">
        <v>0.00137299674577202</v>
      </c>
      <c r="MG143" t="n">
        <v>0.00223183844551043</v>
      </c>
      <c r="MH143" t="n">
        <v>0.000382235936697368</v>
      </c>
      <c r="MI143" t="n">
        <v>0.000972743485170576</v>
      </c>
      <c r="MJ143" t="n">
        <v>0.000310572640526005</v>
      </c>
      <c r="MK143" t="n">
        <v>0.000578335976240084</v>
      </c>
      <c r="ML143" t="n">
        <v>0.000634458525264798</v>
      </c>
      <c r="MM143" t="n">
        <v>0.00212248622774151</v>
      </c>
      <c r="MN143" t="n">
        <v>0.000895885190386418</v>
      </c>
      <c r="MO143" t="n">
        <v>0.000714243849962852</v>
      </c>
      <c r="MP143" t="n">
        <v>0</v>
      </c>
      <c r="MQ143" t="n">
        <v>0.000982765256640314</v>
      </c>
      <c r="MR143" t="n">
        <v>0.00104984387778638</v>
      </c>
      <c r="MS143" t="n">
        <v>0.00282597911452672</v>
      </c>
      <c r="MT143" t="n">
        <v>0.000669044291244918</v>
      </c>
      <c r="MU143" t="n">
        <v>0.000635374169262039</v>
      </c>
      <c r="MV143" t="n">
        <v>0.00088230163993913</v>
      </c>
      <c r="MW143" t="n">
        <v>0.000877396088948687</v>
      </c>
      <c r="MX143" t="n">
        <v>0</v>
      </c>
      <c r="MY143" t="n">
        <v>0</v>
      </c>
      <c r="MZ143" t="n">
        <v>0.000665232771578055</v>
      </c>
      <c r="NA143" t="n">
        <v>0</v>
      </c>
      <c r="NB143" t="n">
        <v>0.000825187667571544</v>
      </c>
      <c r="NC143" t="n">
        <v>0.00173770655988728</v>
      </c>
      <c r="ND143" t="n">
        <v>0</v>
      </c>
      <c r="NE143" t="n">
        <v>0.000879582958218419</v>
      </c>
      <c r="NF143" t="n">
        <v>0.000699994309337207</v>
      </c>
      <c r="NG143" t="n">
        <v>0.000729155941400935</v>
      </c>
      <c r="NH143" t="n">
        <v>0</v>
      </c>
      <c r="NI143" t="n">
        <v>0.00136984280161387</v>
      </c>
      <c r="NJ143" t="n">
        <v>0.000834722526178228</v>
      </c>
      <c r="NK143" t="n">
        <v>0.000766058821525255</v>
      </c>
      <c r="NL143" t="n">
        <v>0.000931968674480367</v>
      </c>
      <c r="NM143" t="n">
        <v>0.000796936215207259</v>
      </c>
      <c r="NN143" t="n">
        <v>0.000760407337597011</v>
      </c>
      <c r="NO143" t="n">
        <v>0.00074180538343614</v>
      </c>
      <c r="NP143" t="n">
        <v>0.000864433238290425</v>
      </c>
      <c r="NQ143" t="n">
        <v>0</v>
      </c>
      <c r="NR143" t="n">
        <v>0.00109465553311415</v>
      </c>
      <c r="NS143" t="n">
        <v>0.000795200598930848</v>
      </c>
      <c r="NT143" t="n">
        <v>0.000448011754220909</v>
      </c>
      <c r="NU143" t="n">
        <v>0.0004256152232408</v>
      </c>
      <c r="NV143" t="n">
        <v>0.000842333274853342</v>
      </c>
      <c r="NW143" t="n">
        <v>0.000768190353196722</v>
      </c>
      <c r="NX143" t="n">
        <v>0.00060251849215263</v>
      </c>
      <c r="NY143" t="n">
        <v>0.0006200802621183</v>
      </c>
      <c r="NZ143" t="n">
        <v>0.000688864462824221</v>
      </c>
      <c r="OA143" t="n">
        <v>0.00903128234433405</v>
      </c>
      <c r="OB143" t="n">
        <v>0.00569283256298028</v>
      </c>
      <c r="OC143" t="n">
        <v>0.0236125839444849</v>
      </c>
      <c r="OD143" t="n">
        <v>0.00137299674577202</v>
      </c>
      <c r="OE143" t="n">
        <v>0.00223183844551043</v>
      </c>
      <c r="OF143" t="n">
        <v>0.000382235936697368</v>
      </c>
      <c r="OG143" t="n">
        <v>0.000972743485170576</v>
      </c>
      <c r="OH143" t="n">
        <v>0.000310572640526005</v>
      </c>
      <c r="OI143" t="n">
        <v>0.000578335976240084</v>
      </c>
      <c r="OJ143" t="n">
        <v>0.000634458525264798</v>
      </c>
      <c r="OK143" t="n">
        <v>0.00212248622774151</v>
      </c>
      <c r="OL143" t="n">
        <v>0.000895885190386419</v>
      </c>
      <c r="OM143" t="n">
        <v>0.000714243849962851</v>
      </c>
      <c r="ON143" t="n">
        <v>0.000924006183492006</v>
      </c>
      <c r="OO143" t="n">
        <v>0</v>
      </c>
      <c r="OP143" t="n">
        <v>0.00104984387778638</v>
      </c>
      <c r="OQ143" t="n">
        <v>0.00282597911452672</v>
      </c>
      <c r="OR143" t="n">
        <v>0.000669044291244919</v>
      </c>
      <c r="OS143" t="n">
        <v>0.000635374169262038</v>
      </c>
      <c r="OT143" t="n">
        <v>0.000882301639939129</v>
      </c>
      <c r="OU143" t="n">
        <v>0.000877396088948687</v>
      </c>
      <c r="OV143" t="n">
        <v>0</v>
      </c>
      <c r="OW143" t="n">
        <v>0</v>
      </c>
      <c r="OX143" t="n">
        <v>0.000665232771578055</v>
      </c>
      <c r="OY143" t="n">
        <v>0.000816726125237611</v>
      </c>
      <c r="OZ143" t="n">
        <v>0.000825187667571544</v>
      </c>
      <c r="PA143" t="n">
        <v>0.00173770655988728</v>
      </c>
      <c r="PB143" t="n">
        <v>0</v>
      </c>
      <c r="PC143" t="n">
        <v>0.000879582958218418</v>
      </c>
      <c r="PD143" t="n">
        <v>0</v>
      </c>
      <c r="PE143" t="n">
        <v>0</v>
      </c>
      <c r="PF143" t="n">
        <v>0</v>
      </c>
      <c r="PG143" t="n">
        <v>0.00136984280161387</v>
      </c>
      <c r="PH143" t="n">
        <v>0.000834722526178229</v>
      </c>
      <c r="PI143" t="n">
        <v>0.000766058821525254</v>
      </c>
      <c r="PJ143" t="n">
        <v>0</v>
      </c>
      <c r="PK143" t="n">
        <v>0.00079693621520726</v>
      </c>
      <c r="PL143" t="n">
        <v>0.00076040733759701</v>
      </c>
      <c r="PM143" t="n">
        <v>0</v>
      </c>
      <c r="PN143" t="n">
        <v>0</v>
      </c>
      <c r="PO143" t="n">
        <v>0</v>
      </c>
      <c r="PP143" t="n">
        <v>0</v>
      </c>
      <c r="PQ143" t="n">
        <v>0.000795200598930848</v>
      </c>
      <c r="PR143" t="n">
        <v>0.000448011754220909</v>
      </c>
      <c r="PS143" t="n">
        <v>0.0004256152232408</v>
      </c>
      <c r="PT143" t="n">
        <v>0.000842333274853342</v>
      </c>
      <c r="PU143" t="n">
        <v>0.000768190353196722</v>
      </c>
      <c r="PV143" t="n">
        <v>0.00060251849215263</v>
      </c>
      <c r="PW143" t="n">
        <v>0.0006200802621183</v>
      </c>
      <c r="PX143" t="n">
        <v>0.000688864462824221</v>
      </c>
      <c r="PY143" t="n">
        <v>0.00903128234433406</v>
      </c>
      <c r="PZ143" t="n">
        <v>0.00569283256298027</v>
      </c>
      <c r="QA143" t="n">
        <v>0.023612583944485</v>
      </c>
      <c r="QB143" t="n">
        <v>0.00137299674577202</v>
      </c>
      <c r="QC143" t="n">
        <v>0.00223183844551043</v>
      </c>
      <c r="QD143" t="n">
        <v>0</v>
      </c>
      <c r="QE143" t="n">
        <v>0.000972743485170575</v>
      </c>
      <c r="QF143" t="n">
        <v>0.000310572640526005</v>
      </c>
      <c r="QG143" t="n">
        <v>0.000578335976240085</v>
      </c>
      <c r="QH143" t="n">
        <v>0.000634458525264799</v>
      </c>
      <c r="QI143" t="n">
        <v>0.00212248622774151</v>
      </c>
    </row>
    <row r="144">
      <c r="A144" t="s">
        <v>143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1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</row>
    <row r="145">
      <c r="A145" t="s">
        <v>144</v>
      </c>
      <c r="B145" t="n">
        <v>0.0000196040954651691</v>
      </c>
      <c r="C145" t="n">
        <v>0.0000193531774944093</v>
      </c>
      <c r="D145" t="n">
        <v>0.00000857948623697838</v>
      </c>
      <c r="E145" t="n">
        <v>0</v>
      </c>
      <c r="F145" t="n">
        <v>0</v>
      </c>
      <c r="G145" t="n">
        <v>0.000015689151441501</v>
      </c>
      <c r="H145" t="n">
        <v>0.0000291806154838907</v>
      </c>
      <c r="I145" t="n">
        <v>0.0000214856715575721</v>
      </c>
      <c r="J145" t="n">
        <v>0.000027859067777149</v>
      </c>
      <c r="K145" t="n">
        <v>0.0000278765987185363</v>
      </c>
      <c r="L145" t="n">
        <v>0.0000197510722997073</v>
      </c>
      <c r="M145" t="n">
        <v>0.0000251176143945624</v>
      </c>
      <c r="N145" t="n">
        <v>0.0000223433650783658</v>
      </c>
      <c r="O145" t="n">
        <v>0.0000494055360431073</v>
      </c>
      <c r="P145" t="n">
        <v>0.0000363967844040036</v>
      </c>
      <c r="Q145" t="n">
        <v>0.0000160610169457115</v>
      </c>
      <c r="R145" t="n">
        <v>0</v>
      </c>
      <c r="S145" t="n">
        <v>0.0000292501438286934</v>
      </c>
      <c r="T145" t="n">
        <v>0</v>
      </c>
      <c r="U145" t="n">
        <v>0.0000214260225603758</v>
      </c>
      <c r="V145" t="n">
        <v>0.0000276250722702082</v>
      </c>
      <c r="W145" t="n">
        <v>0.0000226470262731012</v>
      </c>
      <c r="X145" t="n">
        <v>0.0000273372389446375</v>
      </c>
      <c r="Y145" t="n">
        <v>0.0000179619382944595</v>
      </c>
      <c r="Z145" t="n">
        <v>0.0000225623218698214</v>
      </c>
      <c r="AA145" t="n">
        <v>0</v>
      </c>
      <c r="AB145" t="n">
        <v>0.0000244101701764293</v>
      </c>
      <c r="AC145" t="n">
        <v>0.0000242373778645738</v>
      </c>
      <c r="AD145" t="n">
        <v>0.0000267002934292473</v>
      </c>
      <c r="AE145" t="n">
        <v>0.0000289761183527623</v>
      </c>
      <c r="AF145" t="n">
        <v>0.0000316155398554975</v>
      </c>
      <c r="AG145" t="n">
        <v>0.0000269578901739225</v>
      </c>
      <c r="AH145" t="n">
        <v>0.0000100410652301769</v>
      </c>
      <c r="AI145" t="n">
        <v>0.0000226518154929717</v>
      </c>
      <c r="AJ145" t="n">
        <v>0.0000529662351586282</v>
      </c>
      <c r="AK145" t="n">
        <v>0.0000424485391629614</v>
      </c>
      <c r="AL145" t="n">
        <v>0.0000221169853106754</v>
      </c>
      <c r="AM145" t="n">
        <v>0.000062272301401394</v>
      </c>
      <c r="AN145" t="n">
        <v>0.0000667620078384316</v>
      </c>
      <c r="AO145" t="n">
        <v>0.000023514489227372</v>
      </c>
      <c r="AP145" t="n">
        <v>0.000014822263868221</v>
      </c>
      <c r="AQ145" t="n">
        <v>0.00000351781860012201</v>
      </c>
      <c r="AR145" t="n">
        <v>0.0000176904155931805</v>
      </c>
      <c r="AS145" t="n">
        <v>0.000150285888699912</v>
      </c>
      <c r="AT145" t="n">
        <v>0.0000331219803058023</v>
      </c>
      <c r="AU145" t="n">
        <v>0.0000404018753160383</v>
      </c>
      <c r="AV145" t="n">
        <v>0.0000097658456486539</v>
      </c>
      <c r="AW145" t="n">
        <v>0.0000429444375613898</v>
      </c>
      <c r="AX145" t="n">
        <v>0.0000431822040942997</v>
      </c>
      <c r="AY145" t="n">
        <v>0.0000265163880210432</v>
      </c>
      <c r="AZ145" t="n">
        <v>0.0000196040954651691</v>
      </c>
      <c r="BA145" t="n">
        <v>0.0000193531774944093</v>
      </c>
      <c r="BB145" t="n">
        <v>0.00000857948623697838</v>
      </c>
      <c r="BC145" t="n">
        <v>0</v>
      </c>
      <c r="BD145" t="n">
        <v>0.0000144612864266848</v>
      </c>
      <c r="BE145" t="n">
        <v>0.000015689151441501</v>
      </c>
      <c r="BF145" t="n">
        <v>0.0000291806154838907</v>
      </c>
      <c r="BG145" t="n">
        <v>0.0000214856715575721</v>
      </c>
      <c r="BH145" t="n">
        <v>0.000027859067777149</v>
      </c>
      <c r="BI145" t="n">
        <v>0.0000278765987185363</v>
      </c>
      <c r="BJ145" t="n">
        <v>0.0000197510722997073</v>
      </c>
      <c r="BK145" t="n">
        <v>0.0000251176143945624</v>
      </c>
      <c r="BL145" t="n">
        <v>0.0000223433650783658</v>
      </c>
      <c r="BM145" t="n">
        <v>0.0000494055360431073</v>
      </c>
      <c r="BN145" t="n">
        <v>0.0000363967844040036</v>
      </c>
      <c r="BO145" t="n">
        <v>0.0000160610169457115</v>
      </c>
      <c r="BP145" t="n">
        <v>0</v>
      </c>
      <c r="BQ145" t="n">
        <v>0.0000292501438286934</v>
      </c>
      <c r="BR145" t="n">
        <v>0.0000273501751685944</v>
      </c>
      <c r="BS145" t="n">
        <v>0.0000214260225603758</v>
      </c>
      <c r="BT145" t="n">
        <v>0.0000276250722702083</v>
      </c>
      <c r="BU145" t="n">
        <v>0.0000226470262731012</v>
      </c>
      <c r="BV145" t="n">
        <v>0.0000273372389446375</v>
      </c>
      <c r="BW145" t="n">
        <v>0.0000179619382944595</v>
      </c>
      <c r="BX145" t="n">
        <v>0.0000225623218698214</v>
      </c>
      <c r="BY145" t="n">
        <v>0</v>
      </c>
      <c r="BZ145" t="n">
        <v>0.0000244101701764293</v>
      </c>
      <c r="CA145" t="n">
        <v>0.0000242373778645738</v>
      </c>
      <c r="CB145" t="n">
        <v>0.0000267002934292473</v>
      </c>
      <c r="CC145" t="n">
        <v>0.0000289761183527623</v>
      </c>
      <c r="CD145" t="n">
        <v>0.0000316155398554975</v>
      </c>
      <c r="CE145" t="n">
        <v>0.0000269578901739225</v>
      </c>
      <c r="CF145" t="n">
        <v>0.0000100410652301769</v>
      </c>
      <c r="CG145" t="n">
        <v>0.0000226518154929717</v>
      </c>
      <c r="CH145" t="n">
        <v>0.0000529662351586282</v>
      </c>
      <c r="CI145" t="n">
        <v>0.0000424485391629614</v>
      </c>
      <c r="CJ145" t="n">
        <v>0.0000221169853106754</v>
      </c>
      <c r="CK145" t="n">
        <v>0.000062272301401394</v>
      </c>
      <c r="CL145" t="n">
        <v>0.0000667620078384316</v>
      </c>
      <c r="CM145" t="n">
        <v>0.000023514489227372</v>
      </c>
      <c r="CN145" t="n">
        <v>0.000014822263868221</v>
      </c>
      <c r="CO145" t="n">
        <v>0.00000351781860012201</v>
      </c>
      <c r="CP145" t="n">
        <v>0.0000176904155931805</v>
      </c>
      <c r="CQ145" t="n">
        <v>0.000150285888699912</v>
      </c>
      <c r="CR145" t="n">
        <v>0</v>
      </c>
      <c r="CS145" t="n">
        <v>0.0000404018753160383</v>
      </c>
      <c r="CT145" t="n">
        <v>0.0000097658456486539</v>
      </c>
      <c r="CU145" t="n">
        <v>0.0000429444375613898</v>
      </c>
      <c r="CV145" t="n">
        <v>0.0000431822040942997</v>
      </c>
      <c r="CW145" t="n">
        <v>0.0000265163880210432</v>
      </c>
      <c r="CX145" t="n">
        <v>0.0000196040954651691</v>
      </c>
      <c r="CY145" t="n">
        <v>0.0000193531774944093</v>
      </c>
      <c r="CZ145" t="n">
        <v>0</v>
      </c>
      <c r="DA145" t="n">
        <v>0</v>
      </c>
      <c r="DB145" t="n">
        <v>0.0000144612864266848</v>
      </c>
      <c r="DC145" t="n">
        <v>0.000015689151441501</v>
      </c>
      <c r="DD145" t="n">
        <v>0.0000291806154838907</v>
      </c>
      <c r="DE145" t="n">
        <v>0.0000214856715575721</v>
      </c>
      <c r="DF145" t="n">
        <v>0</v>
      </c>
      <c r="DG145" t="n">
        <v>0.0000278765987185363</v>
      </c>
      <c r="DH145" t="n">
        <v>0</v>
      </c>
      <c r="DI145" t="n">
        <v>0</v>
      </c>
      <c r="DJ145" t="n">
        <v>0.0000223433650783658</v>
      </c>
      <c r="DK145" t="n">
        <v>0</v>
      </c>
      <c r="DL145" t="n">
        <v>0.0000363967844040036</v>
      </c>
      <c r="DM145" t="n">
        <v>0</v>
      </c>
      <c r="DN145" t="n">
        <v>0</v>
      </c>
      <c r="DO145" t="n">
        <v>0</v>
      </c>
      <c r="DP145" t="n">
        <v>0</v>
      </c>
      <c r="DQ145" t="n">
        <v>0.0000214260225603758</v>
      </c>
      <c r="DR145" t="n">
        <v>0</v>
      </c>
      <c r="DS145" t="n">
        <v>0.0000226470262731012</v>
      </c>
      <c r="DT145" t="n">
        <v>0.0000273372389446375</v>
      </c>
      <c r="DU145" t="n">
        <v>0.0000179619382944595</v>
      </c>
      <c r="DV145" t="n">
        <v>0</v>
      </c>
      <c r="DW145" t="n">
        <v>0</v>
      </c>
      <c r="DX145" t="n">
        <v>0.0000244101701764293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0.0000100410652301769</v>
      </c>
      <c r="EE145" t="n">
        <v>0.0000226518154929717</v>
      </c>
      <c r="EF145" t="n">
        <v>0.0000529662351586282</v>
      </c>
      <c r="EG145" t="n">
        <v>0.0000424485391629614</v>
      </c>
      <c r="EH145" t="n">
        <v>0.0000221169853106754</v>
      </c>
      <c r="EI145" t="n">
        <v>0.000062272301401394</v>
      </c>
      <c r="EJ145" t="n">
        <v>0.0000667620078384316</v>
      </c>
      <c r="EK145" t="n">
        <v>0.000023514489227372</v>
      </c>
      <c r="EL145" t="n">
        <v>0.000014822263868221</v>
      </c>
      <c r="EM145" t="n">
        <v>0.00000351781860012202</v>
      </c>
      <c r="EN145" t="n">
        <v>0</v>
      </c>
      <c r="EO145" t="n">
        <v>1.0001502858887</v>
      </c>
      <c r="EP145" t="n">
        <v>0</v>
      </c>
      <c r="EQ145" t="n">
        <v>0</v>
      </c>
      <c r="ER145" t="n">
        <v>0.0000097658456486539</v>
      </c>
      <c r="ES145" t="n">
        <v>0.0000429444375613899</v>
      </c>
      <c r="ET145" t="n">
        <v>0.0000431822040942996</v>
      </c>
      <c r="EU145" t="n">
        <v>0.0000265163880210432</v>
      </c>
      <c r="EV145" t="n">
        <v>0.0000196040954651691</v>
      </c>
      <c r="EW145" t="n">
        <v>0.0000193531774944093</v>
      </c>
      <c r="EX145" t="n">
        <v>0.00000857948623697838</v>
      </c>
      <c r="EY145" t="n">
        <v>0.0000168046786915202</v>
      </c>
      <c r="EZ145" t="n">
        <v>0.0000144612864266848</v>
      </c>
      <c r="FA145" t="n">
        <v>0.000015689151441501</v>
      </c>
      <c r="FB145" t="n">
        <v>0.0000291806154838907</v>
      </c>
      <c r="FC145" t="n">
        <v>0.0000214856715575721</v>
      </c>
      <c r="FD145" t="n">
        <v>0.000027859067777149</v>
      </c>
      <c r="FE145" t="n">
        <v>0.0000278765987185363</v>
      </c>
      <c r="FF145" t="n">
        <v>0</v>
      </c>
      <c r="FG145" t="n">
        <v>0</v>
      </c>
      <c r="FH145" t="n">
        <v>0.0000223433650783658</v>
      </c>
      <c r="FI145" t="n">
        <v>0.0000494055360431072</v>
      </c>
      <c r="FJ145" t="n">
        <v>0</v>
      </c>
      <c r="FK145" t="n">
        <v>0.0000160610169457115</v>
      </c>
      <c r="FL145" t="n">
        <v>0</v>
      </c>
      <c r="FM145" t="n">
        <v>0.0000292501438286934</v>
      </c>
      <c r="FN145" t="n">
        <v>0</v>
      </c>
      <c r="FO145" t="n">
        <v>0.0000214260225603758</v>
      </c>
      <c r="FP145" t="n">
        <v>0</v>
      </c>
      <c r="FQ145" t="n">
        <v>0.0000226470262731013</v>
      </c>
      <c r="FR145" t="n">
        <v>0.0000273372389446375</v>
      </c>
      <c r="FS145" t="n">
        <v>0.0000179619382944595</v>
      </c>
      <c r="FT145" t="n">
        <v>0.0000225623218698214</v>
      </c>
      <c r="FU145" t="n">
        <v>0</v>
      </c>
      <c r="FV145" t="n">
        <v>0.0000244101701764294</v>
      </c>
      <c r="FW145" t="n">
        <v>0.0000242373778645738</v>
      </c>
      <c r="FX145" t="n">
        <v>0</v>
      </c>
      <c r="FY145" t="n">
        <v>0</v>
      </c>
      <c r="FZ145" t="n">
        <v>0</v>
      </c>
      <c r="GA145" t="n">
        <v>0.0000269578901739225</v>
      </c>
      <c r="GB145" t="n">
        <v>0.0000100410652301769</v>
      </c>
      <c r="GC145" t="n">
        <v>0.0000226518154929717</v>
      </c>
      <c r="GD145" t="n">
        <v>0.0000529662351586282</v>
      </c>
      <c r="GE145" t="n">
        <v>0.0000424485391629614</v>
      </c>
      <c r="GF145" t="n">
        <v>0.0000221169853106754</v>
      </c>
      <c r="GG145" t="n">
        <v>0.0000622723014013941</v>
      </c>
      <c r="GH145" t="n">
        <v>0.0000667620078384316</v>
      </c>
      <c r="GI145" t="n">
        <v>0.000023514489227372</v>
      </c>
      <c r="GJ145" t="n">
        <v>0.000014822263868221</v>
      </c>
      <c r="GK145" t="n">
        <v>0</v>
      </c>
      <c r="GL145" t="n">
        <v>0.0000176904155931805</v>
      </c>
      <c r="GM145" t="n">
        <v>0.000150285888699912</v>
      </c>
      <c r="GN145" t="n">
        <v>0</v>
      </c>
      <c r="GO145" t="n">
        <v>0.0000404018753160383</v>
      </c>
      <c r="GP145" t="n">
        <v>0.0000097658456486539</v>
      </c>
      <c r="GQ145" t="n">
        <v>0.0000429444375613899</v>
      </c>
      <c r="GR145" t="n">
        <v>0.0000431822040942997</v>
      </c>
      <c r="GS145" t="n">
        <v>0.0000265163880210432</v>
      </c>
      <c r="GT145" t="n">
        <v>0.0000196040954651691</v>
      </c>
      <c r="GU145" t="n">
        <v>0.0000193531774944093</v>
      </c>
      <c r="GV145" t="n">
        <v>0</v>
      </c>
      <c r="GW145" t="n">
        <v>0.0000168046786915202</v>
      </c>
      <c r="GX145" t="n">
        <v>0</v>
      </c>
      <c r="GY145" t="n">
        <v>0.000015689151441501</v>
      </c>
      <c r="GZ145" t="n">
        <v>0.0000291806154838907</v>
      </c>
      <c r="HA145" t="n">
        <v>0.0000214856715575721</v>
      </c>
      <c r="HB145" t="n">
        <v>0.000027859067777149</v>
      </c>
      <c r="HC145" t="n">
        <v>0.0000278765987185363</v>
      </c>
      <c r="HD145" t="n">
        <v>0.0000197510722997073</v>
      </c>
      <c r="HE145" t="n">
        <v>0.0000251176143945624</v>
      </c>
      <c r="HF145" t="n">
        <v>0.0000223433650783658</v>
      </c>
      <c r="HG145" t="n">
        <v>0.0000494055360431072</v>
      </c>
      <c r="HH145" t="n">
        <v>0.0000363967844040036</v>
      </c>
      <c r="HI145" t="n">
        <v>0.0000160610169457115</v>
      </c>
      <c r="HJ145" t="n">
        <v>0</v>
      </c>
      <c r="HK145" t="n">
        <v>0.0000292501438286934</v>
      </c>
      <c r="HL145" t="n">
        <v>0.0000273501751685945</v>
      </c>
      <c r="HM145" t="n">
        <v>0.0000214260225603758</v>
      </c>
      <c r="HN145" t="n">
        <v>0.0000276250722702083</v>
      </c>
      <c r="HO145" t="n">
        <v>0.0000226470262731012</v>
      </c>
      <c r="HP145" t="n">
        <v>0.0000273372389446375</v>
      </c>
      <c r="HQ145" t="n">
        <v>0.0000179619382944595</v>
      </c>
      <c r="HR145" t="n">
        <v>0.0000225623218698214</v>
      </c>
      <c r="HS145" t="n">
        <v>0.0000189464371085735</v>
      </c>
      <c r="HT145" t="n">
        <v>0.0000244101701764293</v>
      </c>
      <c r="HU145" t="n">
        <v>0.0000242373778645738</v>
      </c>
      <c r="HV145" t="n">
        <v>0.0000267002934292472</v>
      </c>
      <c r="HW145" t="n">
        <v>0.0000289761183527623</v>
      </c>
      <c r="HX145" t="n">
        <v>0.0000316155398554975</v>
      </c>
      <c r="HY145" t="n">
        <v>0.0000269578901739225</v>
      </c>
      <c r="HZ145" t="n">
        <v>0.0000100410652301769</v>
      </c>
      <c r="IA145" t="n">
        <v>0.0000226518154929717</v>
      </c>
      <c r="IB145" t="n">
        <v>0.0000529662351586282</v>
      </c>
      <c r="IC145" t="n">
        <v>0.0000424485391629613</v>
      </c>
      <c r="ID145" t="n">
        <v>0.0000221169853106754</v>
      </c>
      <c r="IE145" t="n">
        <v>0.0000622723014013941</v>
      </c>
      <c r="IF145" t="n">
        <v>0.0000667620078384317</v>
      </c>
      <c r="IG145" t="n">
        <v>0.000023514489227372</v>
      </c>
      <c r="IH145" t="n">
        <v>0.000014822263868221</v>
      </c>
      <c r="II145" t="n">
        <v>0.00000351781860012202</v>
      </c>
      <c r="IJ145" t="n">
        <v>0.0000176904155931805</v>
      </c>
      <c r="IK145" t="n">
        <v>0.000150285888699912</v>
      </c>
      <c r="IL145" t="n">
        <v>0.0000331219803058023</v>
      </c>
      <c r="IM145" t="n">
        <v>0.0000404018753160383</v>
      </c>
      <c r="IN145" t="n">
        <v>0.0000097658456486539</v>
      </c>
      <c r="IO145" t="n">
        <v>0.0000429444375613899</v>
      </c>
      <c r="IP145" t="n">
        <v>0.0000431822040942996</v>
      </c>
      <c r="IQ145" t="n">
        <v>0.0000265163880210432</v>
      </c>
      <c r="IR145" t="n">
        <v>0.0000196040954651691</v>
      </c>
      <c r="IS145" t="n">
        <v>0.0000193531774944093</v>
      </c>
      <c r="IT145" t="n">
        <v>0</v>
      </c>
      <c r="IU145" t="n">
        <v>0</v>
      </c>
      <c r="IV145" t="n">
        <v>0.0000144612864266848</v>
      </c>
      <c r="IW145" t="n">
        <v>0.000015689151441501</v>
      </c>
      <c r="IX145" t="n">
        <v>0.0000291806154838907</v>
      </c>
      <c r="IY145" t="n">
        <v>0.0000214856715575721</v>
      </c>
      <c r="IZ145" t="n">
        <v>0.000027859067777149</v>
      </c>
      <c r="JA145" t="n">
        <v>0.0000278765987185363</v>
      </c>
      <c r="JB145" t="n">
        <v>0.0000197510722997072</v>
      </c>
      <c r="JC145" t="n">
        <v>0</v>
      </c>
      <c r="JD145" t="n">
        <v>0.0000223433650783658</v>
      </c>
      <c r="JE145" t="n">
        <v>0.0000494055360431073</v>
      </c>
      <c r="JF145" t="n">
        <v>0.0000363967844040036</v>
      </c>
      <c r="JG145" t="n">
        <v>0</v>
      </c>
      <c r="JH145" t="n">
        <v>0</v>
      </c>
      <c r="JI145" t="n">
        <v>0.0000292501438286934</v>
      </c>
      <c r="JJ145" t="n">
        <v>0.0000273501751685944</v>
      </c>
      <c r="JK145" t="n">
        <v>0.0000214260225603758</v>
      </c>
      <c r="JL145" t="n">
        <v>0</v>
      </c>
      <c r="JM145" t="n">
        <v>0.0000226470262731012</v>
      </c>
      <c r="JN145" t="n">
        <v>0.0000273372389446375</v>
      </c>
      <c r="JO145" t="n">
        <v>0.0000179619382944595</v>
      </c>
      <c r="JP145" t="n">
        <v>0.0000225623218698214</v>
      </c>
      <c r="JQ145" t="n">
        <v>0.0000189464371085735</v>
      </c>
      <c r="JR145" t="n">
        <v>0.0000244101701764293</v>
      </c>
      <c r="JS145" t="n">
        <v>0.0000242373778645738</v>
      </c>
      <c r="JT145" t="n">
        <v>0.0000267002934292473</v>
      </c>
      <c r="JU145" t="n">
        <v>0</v>
      </c>
      <c r="JV145" t="n">
        <v>0</v>
      </c>
      <c r="JW145" t="n">
        <v>0.0000269578901739225</v>
      </c>
      <c r="JX145" t="n">
        <v>0.0000100410652301769</v>
      </c>
      <c r="JY145" t="n">
        <v>0.0000226518154929717</v>
      </c>
      <c r="JZ145" t="n">
        <v>0.0000529662351586282</v>
      </c>
      <c r="KA145" t="n">
        <v>0.0000424485391629614</v>
      </c>
      <c r="KB145" t="n">
        <v>0.0000221169853106754</v>
      </c>
      <c r="KC145" t="n">
        <v>0.000062272301401394</v>
      </c>
      <c r="KD145" t="n">
        <v>0.0000667620078384316</v>
      </c>
      <c r="KE145" t="n">
        <v>0.000023514489227372</v>
      </c>
      <c r="KF145" t="n">
        <v>0.000014822263868221</v>
      </c>
      <c r="KG145" t="n">
        <v>0</v>
      </c>
      <c r="KH145" t="n">
        <v>0.0000176904155931805</v>
      </c>
      <c r="KI145" t="n">
        <v>0.000150285888699912</v>
      </c>
      <c r="KJ145" t="n">
        <v>0.0000331219803058022</v>
      </c>
      <c r="KK145" t="n">
        <v>0.0000404018753160383</v>
      </c>
      <c r="KL145" t="n">
        <v>0.0000097658456486539</v>
      </c>
      <c r="KM145" t="n">
        <v>0.0000429444375613898</v>
      </c>
      <c r="KN145" t="n">
        <v>0.0000431822040942997</v>
      </c>
      <c r="KO145" t="n">
        <v>0.0000265163880210432</v>
      </c>
      <c r="KP145" t="n">
        <v>0.0000196040954651691</v>
      </c>
      <c r="KQ145" t="n">
        <v>0</v>
      </c>
      <c r="KR145" t="n">
        <v>0</v>
      </c>
      <c r="KS145" t="n">
        <v>0.0000168046786915202</v>
      </c>
      <c r="KT145" t="n">
        <v>0.0000144612864266848</v>
      </c>
      <c r="KU145" t="n">
        <v>0.000015689151441501</v>
      </c>
      <c r="KV145" t="n">
        <v>0.0000291806154838907</v>
      </c>
      <c r="KW145" t="n">
        <v>0.0000214856715575721</v>
      </c>
      <c r="KX145" t="n">
        <v>0.000027859067777149</v>
      </c>
      <c r="KY145" t="n">
        <v>0.0000278765987185363</v>
      </c>
      <c r="KZ145" t="n">
        <v>0.0000197510722997073</v>
      </c>
      <c r="LA145" t="n">
        <v>0.0000251176143945624</v>
      </c>
      <c r="LB145" t="n">
        <v>0.0000223433650783658</v>
      </c>
      <c r="LC145" t="n">
        <v>0.0000494055360431073</v>
      </c>
      <c r="LD145" t="n">
        <v>0.0000363967844040037</v>
      </c>
      <c r="LE145" t="n">
        <v>0.0000160610169457115</v>
      </c>
      <c r="LF145" t="n">
        <v>0.000025536192590157</v>
      </c>
      <c r="LG145" t="n">
        <v>0.0000292501438286934</v>
      </c>
      <c r="LH145" t="n">
        <v>0.0000273501751685945</v>
      </c>
      <c r="LI145" t="n">
        <v>0.0000214260225603758</v>
      </c>
      <c r="LJ145" t="n">
        <v>0.0000276250722702083</v>
      </c>
      <c r="LK145" t="n">
        <v>0.0000226470262731012</v>
      </c>
      <c r="LL145" t="n">
        <v>0.0000273372389446375</v>
      </c>
      <c r="LM145" t="n">
        <v>0.0000179619382944595</v>
      </c>
      <c r="LN145" t="n">
        <v>0.0000225623218698215</v>
      </c>
      <c r="LO145" t="n">
        <v>0.0000189464371085735</v>
      </c>
      <c r="LP145" t="n">
        <v>0.0000244101701764294</v>
      </c>
      <c r="LQ145" t="n">
        <v>0.0000242373778645738</v>
      </c>
      <c r="LR145" t="n">
        <v>0.0000267002934292473</v>
      </c>
      <c r="LS145" t="n">
        <v>0.0000289761183527623</v>
      </c>
      <c r="LT145" t="n">
        <v>0.0000316155398554975</v>
      </c>
      <c r="LU145" t="n">
        <v>0.0000269578901739225</v>
      </c>
      <c r="LV145" t="n">
        <v>0.0000100410652301769</v>
      </c>
      <c r="LW145" t="n">
        <v>0.0000226518154929717</v>
      </c>
      <c r="LX145" t="n">
        <v>0.0000529662351586282</v>
      </c>
      <c r="LY145" t="n">
        <v>0.0000424485391629614</v>
      </c>
      <c r="LZ145" t="n">
        <v>0.0000221169853106754</v>
      </c>
      <c r="MA145" t="n">
        <v>0.000062272301401394</v>
      </c>
      <c r="MB145" t="n">
        <v>0.0000667620078384316</v>
      </c>
      <c r="MC145" t="n">
        <v>0.000023514489227372</v>
      </c>
      <c r="MD145" t="n">
        <v>0.000014822263868221</v>
      </c>
      <c r="ME145" t="n">
        <v>0.00000351781860012201</v>
      </c>
      <c r="MF145" t="n">
        <v>0.0000176904155931805</v>
      </c>
      <c r="MG145" t="n">
        <v>0.000150285888699912</v>
      </c>
      <c r="MH145" t="n">
        <v>0.0000331219803058023</v>
      </c>
      <c r="MI145" t="n">
        <v>0.0000404018753160384</v>
      </c>
      <c r="MJ145" t="n">
        <v>0.0000097658456486539</v>
      </c>
      <c r="MK145" t="n">
        <v>0.0000429444375613898</v>
      </c>
      <c r="ML145" t="n">
        <v>0.0000431822040942997</v>
      </c>
      <c r="MM145" t="n">
        <v>0.0000265163880210432</v>
      </c>
      <c r="MN145" t="n">
        <v>0.0000196040954651691</v>
      </c>
      <c r="MO145" t="n">
        <v>0.0000193531774944093</v>
      </c>
      <c r="MP145" t="n">
        <v>0</v>
      </c>
      <c r="MQ145" t="n">
        <v>0.0000168046786915202</v>
      </c>
      <c r="MR145" t="n">
        <v>0.0000144612864266848</v>
      </c>
      <c r="MS145" t="n">
        <v>0.000015689151441501</v>
      </c>
      <c r="MT145" t="n">
        <v>0.0000291806154838907</v>
      </c>
      <c r="MU145" t="n">
        <v>0.0000214856715575721</v>
      </c>
      <c r="MV145" t="n">
        <v>0.000027859067777149</v>
      </c>
      <c r="MW145" t="n">
        <v>0.0000278765987185363</v>
      </c>
      <c r="MX145" t="n">
        <v>0</v>
      </c>
      <c r="MY145" t="n">
        <v>0</v>
      </c>
      <c r="MZ145" t="n">
        <v>0.0000223433650783658</v>
      </c>
      <c r="NA145" t="n">
        <v>0</v>
      </c>
      <c r="NB145" t="n">
        <v>0.0000363967844040036</v>
      </c>
      <c r="NC145" t="n">
        <v>0.0000160610169457115</v>
      </c>
      <c r="ND145" t="n">
        <v>0</v>
      </c>
      <c r="NE145" t="n">
        <v>0.0000292501438286934</v>
      </c>
      <c r="NF145" t="n">
        <v>0.0000273501751685945</v>
      </c>
      <c r="NG145" t="n">
        <v>0.0000214260225603758</v>
      </c>
      <c r="NH145" t="n">
        <v>0</v>
      </c>
      <c r="NI145" t="n">
        <v>0.0000226470262731012</v>
      </c>
      <c r="NJ145" t="n">
        <v>0.0000273372389446375</v>
      </c>
      <c r="NK145" t="n">
        <v>0.0000179619382944595</v>
      </c>
      <c r="NL145" t="n">
        <v>0.0000225623218698214</v>
      </c>
      <c r="NM145" t="n">
        <v>0.0000189464371085735</v>
      </c>
      <c r="NN145" t="n">
        <v>0.0000244101701764293</v>
      </c>
      <c r="NO145" t="n">
        <v>0.0000242373778645738</v>
      </c>
      <c r="NP145" t="n">
        <v>0.0000267002934292473</v>
      </c>
      <c r="NQ145" t="n">
        <v>0</v>
      </c>
      <c r="NR145" t="n">
        <v>0.0000316155398554975</v>
      </c>
      <c r="NS145" t="n">
        <v>0.0000269578901739225</v>
      </c>
      <c r="NT145" t="n">
        <v>0.0000100410652301769</v>
      </c>
      <c r="NU145" t="n">
        <v>0.0000226518154929717</v>
      </c>
      <c r="NV145" t="n">
        <v>0.0000529662351586282</v>
      </c>
      <c r="NW145" t="n">
        <v>0.0000424485391629614</v>
      </c>
      <c r="NX145" t="n">
        <v>0.0000221169853106754</v>
      </c>
      <c r="NY145" t="n">
        <v>0.000062272301401394</v>
      </c>
      <c r="NZ145" t="n">
        <v>0.0000667620078384316</v>
      </c>
      <c r="OA145" t="n">
        <v>0.000023514489227372</v>
      </c>
      <c r="OB145" t="n">
        <v>0.000014822263868221</v>
      </c>
      <c r="OC145" t="n">
        <v>0.00000351781860012201</v>
      </c>
      <c r="OD145" t="n">
        <v>0.0000176904155931805</v>
      </c>
      <c r="OE145" t="n">
        <v>0.000150285888699912</v>
      </c>
      <c r="OF145" t="n">
        <v>0.0000331219803058023</v>
      </c>
      <c r="OG145" t="n">
        <v>0.0000404018753160384</v>
      </c>
      <c r="OH145" t="n">
        <v>0.00000976584564865391</v>
      </c>
      <c r="OI145" t="n">
        <v>0.0000429444375613898</v>
      </c>
      <c r="OJ145" t="n">
        <v>0.0000431822040942997</v>
      </c>
      <c r="OK145" t="n">
        <v>0.0000265163880210432</v>
      </c>
      <c r="OL145" t="n">
        <v>0.0000196040954651691</v>
      </c>
      <c r="OM145" t="n">
        <v>0.0000193531774944093</v>
      </c>
      <c r="ON145" t="n">
        <v>0.00000857948623697838</v>
      </c>
      <c r="OO145" t="n">
        <v>0</v>
      </c>
      <c r="OP145" t="n">
        <v>0.0000144612864266848</v>
      </c>
      <c r="OQ145" t="n">
        <v>0.000015689151441501</v>
      </c>
      <c r="OR145" t="n">
        <v>0.0000291806154838907</v>
      </c>
      <c r="OS145" t="n">
        <v>0.0000214856715575721</v>
      </c>
      <c r="OT145" t="n">
        <v>0.000027859067777149</v>
      </c>
      <c r="OU145" t="n">
        <v>0.0000278765987185363</v>
      </c>
      <c r="OV145" t="n">
        <v>0</v>
      </c>
      <c r="OW145" t="n">
        <v>0</v>
      </c>
      <c r="OX145" t="n">
        <v>0.0000223433650783658</v>
      </c>
      <c r="OY145" t="n">
        <v>0.0000494055360431073</v>
      </c>
      <c r="OZ145" t="n">
        <v>0.0000363967844040036</v>
      </c>
      <c r="PA145" t="n">
        <v>0.0000160610169457115</v>
      </c>
      <c r="PB145" t="n">
        <v>0</v>
      </c>
      <c r="PC145" t="n">
        <v>0.0000292501438286934</v>
      </c>
      <c r="PD145" t="n">
        <v>0</v>
      </c>
      <c r="PE145" t="n">
        <v>0</v>
      </c>
      <c r="PF145" t="n">
        <v>0</v>
      </c>
      <c r="PG145" t="n">
        <v>0.0000226470262731012</v>
      </c>
      <c r="PH145" t="n">
        <v>0.0000273372389446375</v>
      </c>
      <c r="PI145" t="n">
        <v>0.0000179619382944595</v>
      </c>
      <c r="PJ145" t="n">
        <v>0</v>
      </c>
      <c r="PK145" t="n">
        <v>0.0000189464371085735</v>
      </c>
      <c r="PL145" t="n">
        <v>0.0000244101701764293</v>
      </c>
      <c r="PM145" t="n">
        <v>0</v>
      </c>
      <c r="PN145" t="n">
        <v>0</v>
      </c>
      <c r="PO145" t="n">
        <v>0</v>
      </c>
      <c r="PP145" t="n">
        <v>0</v>
      </c>
      <c r="PQ145" t="n">
        <v>0.0000269578901739225</v>
      </c>
      <c r="PR145" t="n">
        <v>0.0000100410652301769</v>
      </c>
      <c r="PS145" t="n">
        <v>0.0000226518154929717</v>
      </c>
      <c r="PT145" t="n">
        <v>0.0000529662351586282</v>
      </c>
      <c r="PU145" t="n">
        <v>0.0000424485391629614</v>
      </c>
      <c r="PV145" t="n">
        <v>0.0000221169853106754</v>
      </c>
      <c r="PW145" t="n">
        <v>0.000062272301401394</v>
      </c>
      <c r="PX145" t="n">
        <v>0.0000667620078384316</v>
      </c>
      <c r="PY145" t="n">
        <v>0.000023514489227372</v>
      </c>
      <c r="PZ145" t="n">
        <v>0.000014822263868221</v>
      </c>
      <c r="QA145" t="n">
        <v>0.00000351781860012202</v>
      </c>
      <c r="QB145" t="n">
        <v>0.0000176904155931805</v>
      </c>
      <c r="QC145" t="n">
        <v>0.000150285888699912</v>
      </c>
      <c r="QD145" t="n">
        <v>0</v>
      </c>
      <c r="QE145" t="n">
        <v>0.0000404018753160383</v>
      </c>
      <c r="QF145" t="n">
        <v>0.0000097658456486539</v>
      </c>
      <c r="QG145" t="n">
        <v>0.0000429444375613899</v>
      </c>
      <c r="QH145" t="n">
        <v>0.0000431822040942998</v>
      </c>
      <c r="QI145" t="n">
        <v>0.0000265163880210432</v>
      </c>
    </row>
    <row r="146">
      <c r="A146" t="s">
        <v>145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1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</row>
    <row r="147">
      <c r="A147" t="s">
        <v>146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1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</row>
    <row r="148">
      <c r="A148" t="s">
        <v>147</v>
      </c>
      <c r="B148" t="n">
        <v>0.0000514958245387482</v>
      </c>
      <c r="C148" t="n">
        <v>0.0000513736055336319</v>
      </c>
      <c r="D148" t="n">
        <v>0.0000207745028986352</v>
      </c>
      <c r="E148" t="n">
        <v>0</v>
      </c>
      <c r="F148" t="n">
        <v>0</v>
      </c>
      <c r="G148" t="n">
        <v>0.0000151047887505328</v>
      </c>
      <c r="H148" t="n">
        <v>0.0000273245866583904</v>
      </c>
      <c r="I148" t="n">
        <v>0.0000193785421420135</v>
      </c>
      <c r="J148" t="n">
        <v>0.0000263069674114746</v>
      </c>
      <c r="K148" t="n">
        <v>0.0000206574730429561</v>
      </c>
      <c r="L148" t="n">
        <v>0.0000334074480216215</v>
      </c>
      <c r="M148" t="n">
        <v>0.0000250655901959901</v>
      </c>
      <c r="N148" t="n">
        <v>0.0000223740655270547</v>
      </c>
      <c r="O148" t="n">
        <v>0.0000238402445685517</v>
      </c>
      <c r="P148" t="n">
        <v>0.0000220078157656537</v>
      </c>
      <c r="Q148" t="n">
        <v>0.000013594704315221</v>
      </c>
      <c r="R148" t="n">
        <v>0</v>
      </c>
      <c r="S148" t="n">
        <v>0.0000228574088725651</v>
      </c>
      <c r="T148" t="n">
        <v>0</v>
      </c>
      <c r="U148" t="n">
        <v>0.0000149298416574903</v>
      </c>
      <c r="V148" t="n">
        <v>0.0000152762121636</v>
      </c>
      <c r="W148" t="n">
        <v>0.0000167375688740738</v>
      </c>
      <c r="X148" t="n">
        <v>0.0000217448168530436</v>
      </c>
      <c r="Y148" t="n">
        <v>0.0000129441021295283</v>
      </c>
      <c r="Z148" t="n">
        <v>0.0000173939230734381</v>
      </c>
      <c r="AA148" t="n">
        <v>0</v>
      </c>
      <c r="AB148" t="n">
        <v>0.0000154155620431232</v>
      </c>
      <c r="AC148" t="n">
        <v>0.0000154757871752057</v>
      </c>
      <c r="AD148" t="n">
        <v>0.0000209324778832327</v>
      </c>
      <c r="AE148" t="n">
        <v>0.0000177511817352772</v>
      </c>
      <c r="AF148" t="n">
        <v>0.0000187324558069629</v>
      </c>
      <c r="AG148" t="n">
        <v>0.0000194545607532009</v>
      </c>
      <c r="AH148" t="n">
        <v>0.00000982848400555647</v>
      </c>
      <c r="AI148" t="n">
        <v>0.00000796552313440958</v>
      </c>
      <c r="AJ148" t="n">
        <v>0.0000186777891654516</v>
      </c>
      <c r="AK148" t="n">
        <v>0.0000173666365020826</v>
      </c>
      <c r="AL148" t="n">
        <v>0.0000172681616964911</v>
      </c>
      <c r="AM148" t="n">
        <v>0.0000696212325909578</v>
      </c>
      <c r="AN148" t="n">
        <v>0.0000362074183079278</v>
      </c>
      <c r="AO148" t="n">
        <v>0.0000329209342987231</v>
      </c>
      <c r="AP148" t="n">
        <v>0.0000207515787500153</v>
      </c>
      <c r="AQ148" t="n">
        <v>0.00000492504318908309</v>
      </c>
      <c r="AR148" t="n">
        <v>0.0000537335727879414</v>
      </c>
      <c r="AS148" t="n">
        <v>0.000057564394391206</v>
      </c>
      <c r="AT148" t="n">
        <v>0.0000480078544471615</v>
      </c>
      <c r="AU148" t="n">
        <v>0.0000801838381207261</v>
      </c>
      <c r="AV148" t="n">
        <v>0.00168230298049755</v>
      </c>
      <c r="AW148" t="n">
        <v>0.0000922465018853419</v>
      </c>
      <c r="AX148" t="n">
        <v>0.00139243946635787</v>
      </c>
      <c r="AY148" t="n">
        <v>0.0000314004925819852</v>
      </c>
      <c r="AZ148" t="n">
        <v>0.0000514958245387482</v>
      </c>
      <c r="BA148" t="n">
        <v>0.0000513736055336319</v>
      </c>
      <c r="BB148" t="n">
        <v>0.0000207745028986352</v>
      </c>
      <c r="BC148" t="n">
        <v>0</v>
      </c>
      <c r="BD148" t="n">
        <v>0.0000135096527781944</v>
      </c>
      <c r="BE148" t="n">
        <v>0.0000151047887505328</v>
      </c>
      <c r="BF148" t="n">
        <v>0.0000273245866583904</v>
      </c>
      <c r="BG148" t="n">
        <v>0.0000193785421420135</v>
      </c>
      <c r="BH148" t="n">
        <v>0.0000263069674114746</v>
      </c>
      <c r="BI148" t="n">
        <v>0.0000206574730429561</v>
      </c>
      <c r="BJ148" t="n">
        <v>0.0000334074480216215</v>
      </c>
      <c r="BK148" t="n">
        <v>0.0000250655901959901</v>
      </c>
      <c r="BL148" t="n">
        <v>0.0000223740655270547</v>
      </c>
      <c r="BM148" t="n">
        <v>0.0000238402445685517</v>
      </c>
      <c r="BN148" t="n">
        <v>0.0000220078157656537</v>
      </c>
      <c r="BO148" t="n">
        <v>0.000013594704315221</v>
      </c>
      <c r="BP148" t="n">
        <v>0</v>
      </c>
      <c r="BQ148" t="n">
        <v>0.0000228574088725651</v>
      </c>
      <c r="BR148" t="n">
        <v>0.0000186575858648319</v>
      </c>
      <c r="BS148" t="n">
        <v>0.0000149298416574903</v>
      </c>
      <c r="BT148" t="n">
        <v>0.0000152762121636</v>
      </c>
      <c r="BU148" t="n">
        <v>0.0000167375688740738</v>
      </c>
      <c r="BV148" t="n">
        <v>0.0000217448168530436</v>
      </c>
      <c r="BW148" t="n">
        <v>0.0000129441021295283</v>
      </c>
      <c r="BX148" t="n">
        <v>0.0000173939230734381</v>
      </c>
      <c r="BY148" t="n">
        <v>0</v>
      </c>
      <c r="BZ148" t="n">
        <v>0.0000154155620431232</v>
      </c>
      <c r="CA148" t="n">
        <v>0.0000154757871752057</v>
      </c>
      <c r="CB148" t="n">
        <v>0.0000209324778832327</v>
      </c>
      <c r="CC148" t="n">
        <v>0.0000177511817352772</v>
      </c>
      <c r="CD148" t="n">
        <v>0.0000187324558069629</v>
      </c>
      <c r="CE148" t="n">
        <v>0.0000194545607532009</v>
      </c>
      <c r="CF148" t="n">
        <v>0.00000982848400555647</v>
      </c>
      <c r="CG148" t="n">
        <v>0.00000796552313440958</v>
      </c>
      <c r="CH148" t="n">
        <v>0.0000186777891654516</v>
      </c>
      <c r="CI148" t="n">
        <v>0.0000173666365020826</v>
      </c>
      <c r="CJ148" t="n">
        <v>0.0000172681616964912</v>
      </c>
      <c r="CK148" t="n">
        <v>0.0000696212325909577</v>
      </c>
      <c r="CL148" t="n">
        <v>0.0000362074183079278</v>
      </c>
      <c r="CM148" t="n">
        <v>0.0000329209342987231</v>
      </c>
      <c r="CN148" t="n">
        <v>0.0000207515787500153</v>
      </c>
      <c r="CO148" t="n">
        <v>0.00000492504318908309</v>
      </c>
      <c r="CP148" t="n">
        <v>0.0000537335727879414</v>
      </c>
      <c r="CQ148" t="n">
        <v>0.000057564394391206</v>
      </c>
      <c r="CR148" t="n">
        <v>0</v>
      </c>
      <c r="CS148" t="n">
        <v>0.0000801838381207261</v>
      </c>
      <c r="CT148" t="n">
        <v>0.00168230298049755</v>
      </c>
      <c r="CU148" t="n">
        <v>0.0000922465018853419</v>
      </c>
      <c r="CV148" t="n">
        <v>0.00139243946635787</v>
      </c>
      <c r="CW148" t="n">
        <v>0.0000314004925819852</v>
      </c>
      <c r="CX148" t="n">
        <v>0.0000514958245387482</v>
      </c>
      <c r="CY148" t="n">
        <v>0.0000513736055336319</v>
      </c>
      <c r="CZ148" t="n">
        <v>0</v>
      </c>
      <c r="DA148" t="n">
        <v>0</v>
      </c>
      <c r="DB148" t="n">
        <v>0.0000135096527781944</v>
      </c>
      <c r="DC148" t="n">
        <v>0.0000151047887505328</v>
      </c>
      <c r="DD148" t="n">
        <v>0.0000273245866583904</v>
      </c>
      <c r="DE148" t="n">
        <v>0.0000193785421420135</v>
      </c>
      <c r="DF148" t="n">
        <v>0</v>
      </c>
      <c r="DG148" t="n">
        <v>0.0000206574730429561</v>
      </c>
      <c r="DH148" t="n">
        <v>0</v>
      </c>
      <c r="DI148" t="n">
        <v>0</v>
      </c>
      <c r="DJ148" t="n">
        <v>0.0000223740655270547</v>
      </c>
      <c r="DK148" t="n">
        <v>0</v>
      </c>
      <c r="DL148" t="n">
        <v>0.0000220078157656537</v>
      </c>
      <c r="DM148" t="n">
        <v>0</v>
      </c>
      <c r="DN148" t="n">
        <v>0</v>
      </c>
      <c r="DO148" t="n">
        <v>0</v>
      </c>
      <c r="DP148" t="n">
        <v>0</v>
      </c>
      <c r="DQ148" t="n">
        <v>0.0000149298416574903</v>
      </c>
      <c r="DR148" t="n">
        <v>0</v>
      </c>
      <c r="DS148" t="n">
        <v>0.0000167375688740738</v>
      </c>
      <c r="DT148" t="n">
        <v>0.0000217448168530436</v>
      </c>
      <c r="DU148" t="n">
        <v>0.0000129441021295283</v>
      </c>
      <c r="DV148" t="n">
        <v>0</v>
      </c>
      <c r="DW148" t="n">
        <v>0</v>
      </c>
      <c r="DX148" t="n">
        <v>0.0000154155620431232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0.00000982848400555647</v>
      </c>
      <c r="EE148" t="n">
        <v>0.00000796552313440958</v>
      </c>
      <c r="EF148" t="n">
        <v>0.0000186777891654516</v>
      </c>
      <c r="EG148" t="n">
        <v>0.0000173666365020826</v>
      </c>
      <c r="EH148" t="n">
        <v>0.0000172681616964912</v>
      </c>
      <c r="EI148" t="n">
        <v>0.0000696212325909577</v>
      </c>
      <c r="EJ148" t="n">
        <v>0.0000362074183079278</v>
      </c>
      <c r="EK148" t="n">
        <v>0.0000329209342987231</v>
      </c>
      <c r="EL148" t="n">
        <v>0.0000207515787500153</v>
      </c>
      <c r="EM148" t="n">
        <v>0.00000492504318908309</v>
      </c>
      <c r="EN148" t="n">
        <v>0</v>
      </c>
      <c r="EO148" t="n">
        <v>0.0000575643943912061</v>
      </c>
      <c r="EP148" t="n">
        <v>0</v>
      </c>
      <c r="EQ148" t="n">
        <v>0</v>
      </c>
      <c r="ER148" t="n">
        <v>1.0016823029805</v>
      </c>
      <c r="ES148" t="n">
        <v>0.000092246501885342</v>
      </c>
      <c r="ET148" t="n">
        <v>0.00139243946635787</v>
      </c>
      <c r="EU148" t="n">
        <v>0.0000314004925819852</v>
      </c>
      <c r="EV148" t="n">
        <v>0.0000514958245387482</v>
      </c>
      <c r="EW148" t="n">
        <v>0.0000513736055336319</v>
      </c>
      <c r="EX148" t="n">
        <v>0.0000207745028986352</v>
      </c>
      <c r="EY148" t="n">
        <v>0.0000172894966935136</v>
      </c>
      <c r="EZ148" t="n">
        <v>0.0000135096527781944</v>
      </c>
      <c r="FA148" t="n">
        <v>0.0000151047887505328</v>
      </c>
      <c r="FB148" t="n">
        <v>0.0000273245866583904</v>
      </c>
      <c r="FC148" t="n">
        <v>0.0000193785421420135</v>
      </c>
      <c r="FD148" t="n">
        <v>0.0000263069674114746</v>
      </c>
      <c r="FE148" t="n">
        <v>0.0000206574730429561</v>
      </c>
      <c r="FF148" t="n">
        <v>0</v>
      </c>
      <c r="FG148" t="n">
        <v>0</v>
      </c>
      <c r="FH148" t="n">
        <v>0.0000223740655270547</v>
      </c>
      <c r="FI148" t="n">
        <v>0.0000238402445685517</v>
      </c>
      <c r="FJ148" t="n">
        <v>0</v>
      </c>
      <c r="FK148" t="n">
        <v>0.000013594704315221</v>
      </c>
      <c r="FL148" t="n">
        <v>0</v>
      </c>
      <c r="FM148" t="n">
        <v>0.0000228574088725651</v>
      </c>
      <c r="FN148" t="n">
        <v>0</v>
      </c>
      <c r="FO148" t="n">
        <v>0.0000149298416574903</v>
      </c>
      <c r="FP148" t="n">
        <v>0</v>
      </c>
      <c r="FQ148" t="n">
        <v>0.0000167375688740738</v>
      </c>
      <c r="FR148" t="n">
        <v>0.0000217448168530436</v>
      </c>
      <c r="FS148" t="n">
        <v>0.0000129441021295283</v>
      </c>
      <c r="FT148" t="n">
        <v>0.0000173939230734381</v>
      </c>
      <c r="FU148" t="n">
        <v>0</v>
      </c>
      <c r="FV148" t="n">
        <v>0.0000154155620431232</v>
      </c>
      <c r="FW148" t="n">
        <v>0.0000154757871752057</v>
      </c>
      <c r="FX148" t="n">
        <v>0</v>
      </c>
      <c r="FY148" t="n">
        <v>0</v>
      </c>
      <c r="FZ148" t="n">
        <v>0</v>
      </c>
      <c r="GA148" t="n">
        <v>0.0000194545607532009</v>
      </c>
      <c r="GB148" t="n">
        <v>0.00000982848400555648</v>
      </c>
      <c r="GC148" t="n">
        <v>0.00000796552313440958</v>
      </c>
      <c r="GD148" t="n">
        <v>0.0000186777891654516</v>
      </c>
      <c r="GE148" t="n">
        <v>0.0000173666365020826</v>
      </c>
      <c r="GF148" t="n">
        <v>0.0000172681616964912</v>
      </c>
      <c r="GG148" t="n">
        <v>0.0000696212325909579</v>
      </c>
      <c r="GH148" t="n">
        <v>0.0000362074183079278</v>
      </c>
      <c r="GI148" t="n">
        <v>0.0000329209342987231</v>
      </c>
      <c r="GJ148" t="n">
        <v>0.0000207515787500153</v>
      </c>
      <c r="GK148" t="n">
        <v>0</v>
      </c>
      <c r="GL148" t="n">
        <v>0.0000537335727879414</v>
      </c>
      <c r="GM148" t="n">
        <v>0.000057564394391206</v>
      </c>
      <c r="GN148" t="n">
        <v>0</v>
      </c>
      <c r="GO148" t="n">
        <v>0.0000801838381207261</v>
      </c>
      <c r="GP148" t="n">
        <v>0.00168230298049755</v>
      </c>
      <c r="GQ148" t="n">
        <v>0.000092246501885342</v>
      </c>
      <c r="GR148" t="n">
        <v>0.00139243946635787</v>
      </c>
      <c r="GS148" t="n">
        <v>0.0000314004925819852</v>
      </c>
      <c r="GT148" t="n">
        <v>0.0000514958245387482</v>
      </c>
      <c r="GU148" t="n">
        <v>0.0000513736055336319</v>
      </c>
      <c r="GV148" t="n">
        <v>0</v>
      </c>
      <c r="GW148" t="n">
        <v>0.0000172894966935136</v>
      </c>
      <c r="GX148" t="n">
        <v>0</v>
      </c>
      <c r="GY148" t="n">
        <v>0.0000151047887505328</v>
      </c>
      <c r="GZ148" t="n">
        <v>0.0000273245866583904</v>
      </c>
      <c r="HA148" t="n">
        <v>0.0000193785421420135</v>
      </c>
      <c r="HB148" t="n">
        <v>0.0000263069674114746</v>
      </c>
      <c r="HC148" t="n">
        <v>0.0000206574730429561</v>
      </c>
      <c r="HD148" t="n">
        <v>0.0000334074480216215</v>
      </c>
      <c r="HE148" t="n">
        <v>0.0000250655901959901</v>
      </c>
      <c r="HF148" t="n">
        <v>0.0000223740655270547</v>
      </c>
      <c r="HG148" t="n">
        <v>0.0000238402445685517</v>
      </c>
      <c r="HH148" t="n">
        <v>0.0000220078157656537</v>
      </c>
      <c r="HI148" t="n">
        <v>0.000013594704315221</v>
      </c>
      <c r="HJ148" t="n">
        <v>0</v>
      </c>
      <c r="HK148" t="n">
        <v>0.0000228574088725651</v>
      </c>
      <c r="HL148" t="n">
        <v>0.000018657585864832</v>
      </c>
      <c r="HM148" t="n">
        <v>0.0000149298416574903</v>
      </c>
      <c r="HN148" t="n">
        <v>0.0000152762121636</v>
      </c>
      <c r="HO148" t="n">
        <v>0.0000167375688740738</v>
      </c>
      <c r="HP148" t="n">
        <v>0.0000217448168530436</v>
      </c>
      <c r="HQ148" t="n">
        <v>0.0000129441021295283</v>
      </c>
      <c r="HR148" t="n">
        <v>0.0000173939230734381</v>
      </c>
      <c r="HS148" t="n">
        <v>0.0000139183660276999</v>
      </c>
      <c r="HT148" t="n">
        <v>0.0000154155620431232</v>
      </c>
      <c r="HU148" t="n">
        <v>0.0000154757871752057</v>
      </c>
      <c r="HV148" t="n">
        <v>0.0000209324778832327</v>
      </c>
      <c r="HW148" t="n">
        <v>0.0000177511817352772</v>
      </c>
      <c r="HX148" t="n">
        <v>0.0000187324558069629</v>
      </c>
      <c r="HY148" t="n">
        <v>0.0000194545607532009</v>
      </c>
      <c r="HZ148" t="n">
        <v>0.00000982848400555648</v>
      </c>
      <c r="IA148" t="n">
        <v>0.00000796552313440958</v>
      </c>
      <c r="IB148" t="n">
        <v>0.0000186777891654516</v>
      </c>
      <c r="IC148" t="n">
        <v>0.0000173666365020826</v>
      </c>
      <c r="ID148" t="n">
        <v>0.0000172681616964911</v>
      </c>
      <c r="IE148" t="n">
        <v>0.0000696212325909578</v>
      </c>
      <c r="IF148" t="n">
        <v>0.0000362074183079278</v>
      </c>
      <c r="IG148" t="n">
        <v>0.0000329209342987231</v>
      </c>
      <c r="IH148" t="n">
        <v>0.0000207515787500153</v>
      </c>
      <c r="II148" t="n">
        <v>0.00000492504318908308</v>
      </c>
      <c r="IJ148" t="n">
        <v>0.0000537335727879414</v>
      </c>
      <c r="IK148" t="n">
        <v>0.0000575643943912061</v>
      </c>
      <c r="IL148" t="n">
        <v>0.0000480078544471614</v>
      </c>
      <c r="IM148" t="n">
        <v>0.0000801838381207261</v>
      </c>
      <c r="IN148" t="n">
        <v>0.00168230298049755</v>
      </c>
      <c r="IO148" t="n">
        <v>0.0000922465018853421</v>
      </c>
      <c r="IP148" t="n">
        <v>0.00139243946635787</v>
      </c>
      <c r="IQ148" t="n">
        <v>0.0000314004925819851</v>
      </c>
      <c r="IR148" t="n">
        <v>0.0000514958245387482</v>
      </c>
      <c r="IS148" t="n">
        <v>0.0000513736055336319</v>
      </c>
      <c r="IT148" t="n">
        <v>0</v>
      </c>
      <c r="IU148" t="n">
        <v>0</v>
      </c>
      <c r="IV148" t="n">
        <v>0.0000135096527781944</v>
      </c>
      <c r="IW148" t="n">
        <v>0.0000151047887505328</v>
      </c>
      <c r="IX148" t="n">
        <v>0.0000273245866583904</v>
      </c>
      <c r="IY148" t="n">
        <v>0.0000193785421420135</v>
      </c>
      <c r="IZ148" t="n">
        <v>0.0000263069674114746</v>
      </c>
      <c r="JA148" t="n">
        <v>0.0000206574730429561</v>
      </c>
      <c r="JB148" t="n">
        <v>0.0000334074480216215</v>
      </c>
      <c r="JC148" t="n">
        <v>0</v>
      </c>
      <c r="JD148" t="n">
        <v>0.0000223740655270547</v>
      </c>
      <c r="JE148" t="n">
        <v>0.0000238402445685517</v>
      </c>
      <c r="JF148" t="n">
        <v>0.0000220078157656537</v>
      </c>
      <c r="JG148" t="n">
        <v>0</v>
      </c>
      <c r="JH148" t="n">
        <v>0</v>
      </c>
      <c r="JI148" t="n">
        <v>0.0000228574088725651</v>
      </c>
      <c r="JJ148" t="n">
        <v>0.0000186575858648319</v>
      </c>
      <c r="JK148" t="n">
        <v>0.0000149298416574903</v>
      </c>
      <c r="JL148" t="n">
        <v>0</v>
      </c>
      <c r="JM148" t="n">
        <v>0.0000167375688740738</v>
      </c>
      <c r="JN148" t="n">
        <v>0.0000217448168530436</v>
      </c>
      <c r="JO148" t="n">
        <v>0.0000129441021295283</v>
      </c>
      <c r="JP148" t="n">
        <v>0.0000173939230734381</v>
      </c>
      <c r="JQ148" t="n">
        <v>0.0000139183660276999</v>
      </c>
      <c r="JR148" t="n">
        <v>0.0000154155620431232</v>
      </c>
      <c r="JS148" t="n">
        <v>0.0000154757871752057</v>
      </c>
      <c r="JT148" t="n">
        <v>0.0000209324778832327</v>
      </c>
      <c r="JU148" t="n">
        <v>0</v>
      </c>
      <c r="JV148" t="n">
        <v>0</v>
      </c>
      <c r="JW148" t="n">
        <v>0.0000194545607532009</v>
      </c>
      <c r="JX148" t="n">
        <v>0.00000982848400555647</v>
      </c>
      <c r="JY148" t="n">
        <v>0.00000796552313440958</v>
      </c>
      <c r="JZ148" t="n">
        <v>0.0000186777891654516</v>
      </c>
      <c r="KA148" t="n">
        <v>0.0000173666365020826</v>
      </c>
      <c r="KB148" t="n">
        <v>0.0000172681616964912</v>
      </c>
      <c r="KC148" t="n">
        <v>0.0000696212325909578</v>
      </c>
      <c r="KD148" t="n">
        <v>0.0000362074183079278</v>
      </c>
      <c r="KE148" t="n">
        <v>0.0000329209342987231</v>
      </c>
      <c r="KF148" t="n">
        <v>0.0000207515787500153</v>
      </c>
      <c r="KG148" t="n">
        <v>0</v>
      </c>
      <c r="KH148" t="n">
        <v>0.0000537335727879414</v>
      </c>
      <c r="KI148" t="n">
        <v>0.000057564394391206</v>
      </c>
      <c r="KJ148" t="n">
        <v>0.0000480078544471614</v>
      </c>
      <c r="KK148" t="n">
        <v>0.0000801838381207261</v>
      </c>
      <c r="KL148" t="n">
        <v>0.00168230298049755</v>
      </c>
      <c r="KM148" t="n">
        <v>0.0000922465018853419</v>
      </c>
      <c r="KN148" t="n">
        <v>0.00139243946635787</v>
      </c>
      <c r="KO148" t="n">
        <v>0.0000314004925819852</v>
      </c>
      <c r="KP148" t="n">
        <v>0.0000514958245387482</v>
      </c>
      <c r="KQ148" t="n">
        <v>0</v>
      </c>
      <c r="KR148" t="n">
        <v>0</v>
      </c>
      <c r="KS148" t="n">
        <v>0.0000172894966935136</v>
      </c>
      <c r="KT148" t="n">
        <v>0.0000135096527781944</v>
      </c>
      <c r="KU148" t="n">
        <v>0.0000151047887505328</v>
      </c>
      <c r="KV148" t="n">
        <v>0.0000273245866583904</v>
      </c>
      <c r="KW148" t="n">
        <v>0.0000193785421420135</v>
      </c>
      <c r="KX148" t="n">
        <v>0.0000263069674114746</v>
      </c>
      <c r="KY148" t="n">
        <v>0.0000206574730429561</v>
      </c>
      <c r="KZ148" t="n">
        <v>0.0000334074480216215</v>
      </c>
      <c r="LA148" t="n">
        <v>0.0000250655901959901</v>
      </c>
      <c r="LB148" t="n">
        <v>0.0000223740655270547</v>
      </c>
      <c r="LC148" t="n">
        <v>0.0000238402445685517</v>
      </c>
      <c r="LD148" t="n">
        <v>0.0000220078157656537</v>
      </c>
      <c r="LE148" t="n">
        <v>0.0000135947043152211</v>
      </c>
      <c r="LF148" t="n">
        <v>0.0000169401533107076</v>
      </c>
      <c r="LG148" t="n">
        <v>0.0000228574088725651</v>
      </c>
      <c r="LH148" t="n">
        <v>0.0000186575858648319</v>
      </c>
      <c r="LI148" t="n">
        <v>0.0000149298416574903</v>
      </c>
      <c r="LJ148" t="n">
        <v>0.0000152762121636</v>
      </c>
      <c r="LK148" t="n">
        <v>0.0000167375688740738</v>
      </c>
      <c r="LL148" t="n">
        <v>0.0000217448168530436</v>
      </c>
      <c r="LM148" t="n">
        <v>0.0000129441021295283</v>
      </c>
      <c r="LN148" t="n">
        <v>0.0000173939230734381</v>
      </c>
      <c r="LO148" t="n">
        <v>0.0000139183660276999</v>
      </c>
      <c r="LP148" t="n">
        <v>0.0000154155620431232</v>
      </c>
      <c r="LQ148" t="n">
        <v>0.0000154757871752057</v>
      </c>
      <c r="LR148" t="n">
        <v>0.0000209324778832327</v>
      </c>
      <c r="LS148" t="n">
        <v>0.0000177511817352772</v>
      </c>
      <c r="LT148" t="n">
        <v>0.0000187324558069629</v>
      </c>
      <c r="LU148" t="n">
        <v>0.0000194545607532009</v>
      </c>
      <c r="LV148" t="n">
        <v>0.00000982848400555647</v>
      </c>
      <c r="LW148" t="n">
        <v>0.00000796552313440958</v>
      </c>
      <c r="LX148" t="n">
        <v>0.0000186777891654516</v>
      </c>
      <c r="LY148" t="n">
        <v>0.0000173666365020826</v>
      </c>
      <c r="LZ148" t="n">
        <v>0.0000172681616964912</v>
      </c>
      <c r="MA148" t="n">
        <v>0.0000696212325909578</v>
      </c>
      <c r="MB148" t="n">
        <v>0.0000362074183079278</v>
      </c>
      <c r="MC148" t="n">
        <v>0.0000329209342987231</v>
      </c>
      <c r="MD148" t="n">
        <v>0.0000207515787500153</v>
      </c>
      <c r="ME148" t="n">
        <v>0.00000492504318908308</v>
      </c>
      <c r="MF148" t="n">
        <v>0.0000537335727879414</v>
      </c>
      <c r="MG148" t="n">
        <v>0.000057564394391206</v>
      </c>
      <c r="MH148" t="n">
        <v>0.0000480078544471615</v>
      </c>
      <c r="MI148" t="n">
        <v>0.0000801838381207262</v>
      </c>
      <c r="MJ148" t="n">
        <v>0.00168230298049755</v>
      </c>
      <c r="MK148" t="n">
        <v>0.0000922465018853419</v>
      </c>
      <c r="ML148" t="n">
        <v>0.00139243946635787</v>
      </c>
      <c r="MM148" t="n">
        <v>0.0000314004925819852</v>
      </c>
      <c r="MN148" t="n">
        <v>0.0000514958245387481</v>
      </c>
      <c r="MO148" t="n">
        <v>0.0000513736055336319</v>
      </c>
      <c r="MP148" t="n">
        <v>0</v>
      </c>
      <c r="MQ148" t="n">
        <v>0.0000172894966935136</v>
      </c>
      <c r="MR148" t="n">
        <v>0.0000135096527781944</v>
      </c>
      <c r="MS148" t="n">
        <v>0.0000151047887505328</v>
      </c>
      <c r="MT148" t="n">
        <v>0.0000273245866583904</v>
      </c>
      <c r="MU148" t="n">
        <v>0.0000193785421420135</v>
      </c>
      <c r="MV148" t="n">
        <v>0.0000263069674114746</v>
      </c>
      <c r="MW148" t="n">
        <v>0.0000206574730429561</v>
      </c>
      <c r="MX148" t="n">
        <v>0</v>
      </c>
      <c r="MY148" t="n">
        <v>0</v>
      </c>
      <c r="MZ148" t="n">
        <v>0.0000223740655270547</v>
      </c>
      <c r="NA148" t="n">
        <v>0</v>
      </c>
      <c r="NB148" t="n">
        <v>0.0000220078157656537</v>
      </c>
      <c r="NC148" t="n">
        <v>0.000013594704315221</v>
      </c>
      <c r="ND148" t="n">
        <v>0</v>
      </c>
      <c r="NE148" t="n">
        <v>0.0000228574088725651</v>
      </c>
      <c r="NF148" t="n">
        <v>0.0000186575858648319</v>
      </c>
      <c r="NG148" t="n">
        <v>0.0000149298416574903</v>
      </c>
      <c r="NH148" t="n">
        <v>0</v>
      </c>
      <c r="NI148" t="n">
        <v>0.0000167375688740738</v>
      </c>
      <c r="NJ148" t="n">
        <v>0.0000217448168530436</v>
      </c>
      <c r="NK148" t="n">
        <v>0.0000129441021295283</v>
      </c>
      <c r="NL148" t="n">
        <v>0.0000173939230734381</v>
      </c>
      <c r="NM148" t="n">
        <v>0.0000139183660276999</v>
      </c>
      <c r="NN148" t="n">
        <v>0.0000154155620431232</v>
      </c>
      <c r="NO148" t="n">
        <v>0.0000154757871752057</v>
      </c>
      <c r="NP148" t="n">
        <v>0.0000209324778832327</v>
      </c>
      <c r="NQ148" t="n">
        <v>0</v>
      </c>
      <c r="NR148" t="n">
        <v>0.0000187324558069629</v>
      </c>
      <c r="NS148" t="n">
        <v>0.0000194545607532009</v>
      </c>
      <c r="NT148" t="n">
        <v>0.00000982848400555647</v>
      </c>
      <c r="NU148" t="n">
        <v>0.00000796552313440957</v>
      </c>
      <c r="NV148" t="n">
        <v>0.0000186777891654516</v>
      </c>
      <c r="NW148" t="n">
        <v>0.0000173666365020826</v>
      </c>
      <c r="NX148" t="n">
        <v>0.0000172681616964911</v>
      </c>
      <c r="NY148" t="n">
        <v>0.0000696212325909577</v>
      </c>
      <c r="NZ148" t="n">
        <v>0.0000362074183079278</v>
      </c>
      <c r="OA148" t="n">
        <v>0.0000329209342987231</v>
      </c>
      <c r="OB148" t="n">
        <v>0.0000207515787500153</v>
      </c>
      <c r="OC148" t="n">
        <v>0.00000492504318908308</v>
      </c>
      <c r="OD148" t="n">
        <v>0.0000537335727879414</v>
      </c>
      <c r="OE148" t="n">
        <v>0.0000575643943912061</v>
      </c>
      <c r="OF148" t="n">
        <v>0.0000480078544471615</v>
      </c>
      <c r="OG148" t="n">
        <v>0.0000801838381207263</v>
      </c>
      <c r="OH148" t="n">
        <v>0.00168230298049755</v>
      </c>
      <c r="OI148" t="n">
        <v>0.0000922465018853419</v>
      </c>
      <c r="OJ148" t="n">
        <v>0.00139243946635787</v>
      </c>
      <c r="OK148" t="n">
        <v>0.0000314004925819851</v>
      </c>
      <c r="OL148" t="n">
        <v>0.0000514958245387482</v>
      </c>
      <c r="OM148" t="n">
        <v>0.0000513736055336319</v>
      </c>
      <c r="ON148" t="n">
        <v>0.0000207745028986352</v>
      </c>
      <c r="OO148" t="n">
        <v>0</v>
      </c>
      <c r="OP148" t="n">
        <v>0.0000135096527781944</v>
      </c>
      <c r="OQ148" t="n">
        <v>0.0000151047887505328</v>
      </c>
      <c r="OR148" t="n">
        <v>0.0000273245866583904</v>
      </c>
      <c r="OS148" t="n">
        <v>0.0000193785421420135</v>
      </c>
      <c r="OT148" t="n">
        <v>0.0000263069674114746</v>
      </c>
      <c r="OU148" t="n">
        <v>0.0000206574730429561</v>
      </c>
      <c r="OV148" t="n">
        <v>0</v>
      </c>
      <c r="OW148" t="n">
        <v>0</v>
      </c>
      <c r="OX148" t="n">
        <v>0.0000223740655270547</v>
      </c>
      <c r="OY148" t="n">
        <v>0.0000238402445685517</v>
      </c>
      <c r="OZ148" t="n">
        <v>0.0000220078157656537</v>
      </c>
      <c r="PA148" t="n">
        <v>0.000013594704315221</v>
      </c>
      <c r="PB148" t="n">
        <v>0</v>
      </c>
      <c r="PC148" t="n">
        <v>0.0000228574088725651</v>
      </c>
      <c r="PD148" t="n">
        <v>0</v>
      </c>
      <c r="PE148" t="n">
        <v>0</v>
      </c>
      <c r="PF148" t="n">
        <v>0</v>
      </c>
      <c r="PG148" t="n">
        <v>0.0000167375688740738</v>
      </c>
      <c r="PH148" t="n">
        <v>0.0000217448168530436</v>
      </c>
      <c r="PI148" t="n">
        <v>0.0000129441021295283</v>
      </c>
      <c r="PJ148" t="n">
        <v>0</v>
      </c>
      <c r="PK148" t="n">
        <v>0.0000139183660276999</v>
      </c>
      <c r="PL148" t="n">
        <v>0.0000154155620431232</v>
      </c>
      <c r="PM148" t="n">
        <v>0</v>
      </c>
      <c r="PN148" t="n">
        <v>0</v>
      </c>
      <c r="PO148" t="n">
        <v>0</v>
      </c>
      <c r="PP148" t="n">
        <v>0</v>
      </c>
      <c r="PQ148" t="n">
        <v>0.0000194545607532009</v>
      </c>
      <c r="PR148" t="n">
        <v>0.00000982848400555647</v>
      </c>
      <c r="PS148" t="n">
        <v>0.00000796552313440958</v>
      </c>
      <c r="PT148" t="n">
        <v>0.0000186777891654516</v>
      </c>
      <c r="PU148" t="n">
        <v>0.0000173666365020826</v>
      </c>
      <c r="PV148" t="n">
        <v>0.0000172681616964911</v>
      </c>
      <c r="PW148" t="n">
        <v>0.0000696212325909577</v>
      </c>
      <c r="PX148" t="n">
        <v>0.0000362074183079278</v>
      </c>
      <c r="PY148" t="n">
        <v>0.0000329209342987231</v>
      </c>
      <c r="PZ148" t="n">
        <v>0.0000207515787500153</v>
      </c>
      <c r="QA148" t="n">
        <v>0.00000492504318908309</v>
      </c>
      <c r="QB148" t="n">
        <v>0.0000537335727879414</v>
      </c>
      <c r="QC148" t="n">
        <v>0.000057564394391206</v>
      </c>
      <c r="QD148" t="n">
        <v>0</v>
      </c>
      <c r="QE148" t="n">
        <v>0.0000801838381207262</v>
      </c>
      <c r="QF148" t="n">
        <v>0.00168230298049755</v>
      </c>
      <c r="QG148" t="n">
        <v>0.000092246501885342</v>
      </c>
      <c r="QH148" t="n">
        <v>0.00139243946635787</v>
      </c>
      <c r="QI148" t="n">
        <v>0.0000314004925819852</v>
      </c>
    </row>
    <row r="149">
      <c r="A149" t="s">
        <v>148</v>
      </c>
      <c r="B149" t="n">
        <v>0.000099520371047467</v>
      </c>
      <c r="C149" t="n">
        <v>0.0000893862593725974</v>
      </c>
      <c r="D149" t="n">
        <v>0.0000710066920740975</v>
      </c>
      <c r="E149" t="n">
        <v>0</v>
      </c>
      <c r="F149" t="n">
        <v>0</v>
      </c>
      <c r="G149" t="n">
        <v>0.0000936238077498462</v>
      </c>
      <c r="H149" t="n">
        <v>0.000107881621081902</v>
      </c>
      <c r="I149" t="n">
        <v>0.000109154340709977</v>
      </c>
      <c r="J149" t="n">
        <v>0.000128593020238655</v>
      </c>
      <c r="K149" t="n">
        <v>0.000132339315922144</v>
      </c>
      <c r="L149" t="n">
        <v>0.000105869669131265</v>
      </c>
      <c r="M149" t="n">
        <v>0.000116877593830153</v>
      </c>
      <c r="N149" t="n">
        <v>0.0000996767437109024</v>
      </c>
      <c r="O149" t="n">
        <v>0.000140265252147471</v>
      </c>
      <c r="P149" t="n">
        <v>0.000151056209485334</v>
      </c>
      <c r="Q149" t="n">
        <v>0.0000780137122914493</v>
      </c>
      <c r="R149" t="n">
        <v>0</v>
      </c>
      <c r="S149" t="n">
        <v>0.000155091587009431</v>
      </c>
      <c r="T149" t="n">
        <v>0</v>
      </c>
      <c r="U149" t="n">
        <v>0.000110768026328083</v>
      </c>
      <c r="V149" t="n">
        <v>0.000114525286462146</v>
      </c>
      <c r="W149" t="n">
        <v>0.0000969205481500571</v>
      </c>
      <c r="X149" t="n">
        <v>0.000119877230788469</v>
      </c>
      <c r="Y149" t="n">
        <v>0.0000742209475584929</v>
      </c>
      <c r="Z149" t="n">
        <v>0.000114721061034054</v>
      </c>
      <c r="AA149" t="n">
        <v>0</v>
      </c>
      <c r="AB149" t="n">
        <v>0.000107941456462099</v>
      </c>
      <c r="AC149" t="n">
        <v>0.000174383238134404</v>
      </c>
      <c r="AD149" t="n">
        <v>0.000769653543921675</v>
      </c>
      <c r="AE149" t="n">
        <v>0.000216130971859023</v>
      </c>
      <c r="AF149" t="n">
        <v>0.000193571859850571</v>
      </c>
      <c r="AG149" t="n">
        <v>0.000133009402132036</v>
      </c>
      <c r="AH149" t="n">
        <v>0.0000912760520631871</v>
      </c>
      <c r="AI149" t="n">
        <v>0.000239441011418713</v>
      </c>
      <c r="AJ149" t="n">
        <v>0.000128329768589683</v>
      </c>
      <c r="AK149" t="n">
        <v>0.000135650840403714</v>
      </c>
      <c r="AL149" t="n">
        <v>0.000113919899083877</v>
      </c>
      <c r="AM149" t="n">
        <v>0.000182659613893279</v>
      </c>
      <c r="AN149" t="n">
        <v>0.000212393290798584</v>
      </c>
      <c r="AO149" t="n">
        <v>0.000530766386307383</v>
      </c>
      <c r="AP149" t="n">
        <v>0.000334566460455812</v>
      </c>
      <c r="AQ149" t="n">
        <v>0.0000794038028229603</v>
      </c>
      <c r="AR149" t="n">
        <v>0.000178790232819715</v>
      </c>
      <c r="AS149" t="n">
        <v>0.000235387329795081</v>
      </c>
      <c r="AT149" t="n">
        <v>0.0002621991971637</v>
      </c>
      <c r="AU149" t="n">
        <v>0.000361232066900214</v>
      </c>
      <c r="AV149" t="n">
        <v>0.0000537499223045839</v>
      </c>
      <c r="AW149" t="n">
        <v>0.000224326667804467</v>
      </c>
      <c r="AX149" t="n">
        <v>0.000165564698942173</v>
      </c>
      <c r="AY149" t="n">
        <v>0.000193420646037055</v>
      </c>
      <c r="AZ149" t="n">
        <v>0.000099520371047467</v>
      </c>
      <c r="BA149" t="n">
        <v>0.0000893862593725974</v>
      </c>
      <c r="BB149" t="n">
        <v>0.0000710066920740975</v>
      </c>
      <c r="BC149" t="n">
        <v>0</v>
      </c>
      <c r="BD149" t="n">
        <v>0.0000806896339885134</v>
      </c>
      <c r="BE149" t="n">
        <v>0.0000936238077498462</v>
      </c>
      <c r="BF149" t="n">
        <v>0.000107881621081902</v>
      </c>
      <c r="BG149" t="n">
        <v>0.000109154340709977</v>
      </c>
      <c r="BH149" t="n">
        <v>0.000128593020238655</v>
      </c>
      <c r="BI149" t="n">
        <v>0.000132339315922144</v>
      </c>
      <c r="BJ149" t="n">
        <v>0.000105869669131265</v>
      </c>
      <c r="BK149" t="n">
        <v>0.000116877593830153</v>
      </c>
      <c r="BL149" t="n">
        <v>0.0000996767437109024</v>
      </c>
      <c r="BM149" t="n">
        <v>0.000140265252147471</v>
      </c>
      <c r="BN149" t="n">
        <v>0.000151056209485334</v>
      </c>
      <c r="BO149" t="n">
        <v>0.0000780137122914493</v>
      </c>
      <c r="BP149" t="n">
        <v>0</v>
      </c>
      <c r="BQ149" t="n">
        <v>0.000155091587009431</v>
      </c>
      <c r="BR149" t="n">
        <v>0.000129104212126419</v>
      </c>
      <c r="BS149" t="n">
        <v>0.000110768026328084</v>
      </c>
      <c r="BT149" t="n">
        <v>0.000114525286462146</v>
      </c>
      <c r="BU149" t="n">
        <v>0.0000969205481500571</v>
      </c>
      <c r="BV149" t="n">
        <v>0.000119877230788469</v>
      </c>
      <c r="BW149" t="n">
        <v>0.0000742209475584929</v>
      </c>
      <c r="BX149" t="n">
        <v>0.000114721061034054</v>
      </c>
      <c r="BY149" t="n">
        <v>0</v>
      </c>
      <c r="BZ149" t="n">
        <v>0.000107941456462099</v>
      </c>
      <c r="CA149" t="n">
        <v>0.000174383238134404</v>
      </c>
      <c r="CB149" t="n">
        <v>0.000769653543921675</v>
      </c>
      <c r="CC149" t="n">
        <v>0.000216130971859023</v>
      </c>
      <c r="CD149" t="n">
        <v>0.000193571859850571</v>
      </c>
      <c r="CE149" t="n">
        <v>0.000133009402132036</v>
      </c>
      <c r="CF149" t="n">
        <v>0.000091276052063187</v>
      </c>
      <c r="CG149" t="n">
        <v>0.000239441011418713</v>
      </c>
      <c r="CH149" t="n">
        <v>0.000128329768589683</v>
      </c>
      <c r="CI149" t="n">
        <v>0.000135650840403714</v>
      </c>
      <c r="CJ149" t="n">
        <v>0.000113919899083877</v>
      </c>
      <c r="CK149" t="n">
        <v>0.000182659613893279</v>
      </c>
      <c r="CL149" t="n">
        <v>0.000212393290798584</v>
      </c>
      <c r="CM149" t="n">
        <v>0.000530766386307383</v>
      </c>
      <c r="CN149" t="n">
        <v>0.000334566460455812</v>
      </c>
      <c r="CO149" t="n">
        <v>0.0000794038028229603</v>
      </c>
      <c r="CP149" t="n">
        <v>0.000178790232819715</v>
      </c>
      <c r="CQ149" t="n">
        <v>0.000235387329795081</v>
      </c>
      <c r="CR149" t="n">
        <v>0</v>
      </c>
      <c r="CS149" t="n">
        <v>0.000361232066900213</v>
      </c>
      <c r="CT149" t="n">
        <v>0.0000537499223045839</v>
      </c>
      <c r="CU149" t="n">
        <v>0.000224326667804467</v>
      </c>
      <c r="CV149" t="n">
        <v>0.000165564698942173</v>
      </c>
      <c r="CW149" t="n">
        <v>0.000193420646037055</v>
      </c>
      <c r="CX149" t="n">
        <v>0.000099520371047467</v>
      </c>
      <c r="CY149" t="n">
        <v>0.0000893862593725974</v>
      </c>
      <c r="CZ149" t="n">
        <v>0</v>
      </c>
      <c r="DA149" t="n">
        <v>0</v>
      </c>
      <c r="DB149" t="n">
        <v>0.0000806896339885134</v>
      </c>
      <c r="DC149" t="n">
        <v>0.0000936238077498462</v>
      </c>
      <c r="DD149" t="n">
        <v>0.000107881621081902</v>
      </c>
      <c r="DE149" t="n">
        <v>0.000109154340709977</v>
      </c>
      <c r="DF149" t="n">
        <v>0</v>
      </c>
      <c r="DG149" t="n">
        <v>0.000132339315922144</v>
      </c>
      <c r="DH149" t="n">
        <v>0</v>
      </c>
      <c r="DI149" t="n">
        <v>0</v>
      </c>
      <c r="DJ149" t="n">
        <v>0.0000996767437109024</v>
      </c>
      <c r="DK149" t="n">
        <v>0</v>
      </c>
      <c r="DL149" t="n">
        <v>0.000151056209485334</v>
      </c>
      <c r="DM149" t="n">
        <v>0</v>
      </c>
      <c r="DN149" t="n">
        <v>0</v>
      </c>
      <c r="DO149" t="n">
        <v>0</v>
      </c>
      <c r="DP149" t="n">
        <v>0</v>
      </c>
      <c r="DQ149" t="n">
        <v>0.000110768026328084</v>
      </c>
      <c r="DR149" t="n">
        <v>0</v>
      </c>
      <c r="DS149" t="n">
        <v>0.0000969205481500572</v>
      </c>
      <c r="DT149" t="n">
        <v>0.000119877230788469</v>
      </c>
      <c r="DU149" t="n">
        <v>0.0000742209475584929</v>
      </c>
      <c r="DV149" t="n">
        <v>0</v>
      </c>
      <c r="DW149" t="n">
        <v>0</v>
      </c>
      <c r="DX149" t="n">
        <v>0.000107941456462099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0.0000912760520631871</v>
      </c>
      <c r="EE149" t="n">
        <v>0.000239441011418713</v>
      </c>
      <c r="EF149" t="n">
        <v>0.000128329768589683</v>
      </c>
      <c r="EG149" t="n">
        <v>0.000135650840403714</v>
      </c>
      <c r="EH149" t="n">
        <v>0.000113919899083877</v>
      </c>
      <c r="EI149" t="n">
        <v>0.000182659613893279</v>
      </c>
      <c r="EJ149" t="n">
        <v>0.000212393290798584</v>
      </c>
      <c r="EK149" t="n">
        <v>0.000530766386307383</v>
      </c>
      <c r="EL149" t="n">
        <v>0.000334566460455812</v>
      </c>
      <c r="EM149" t="n">
        <v>0.0000794038028229604</v>
      </c>
      <c r="EN149" t="n">
        <v>0</v>
      </c>
      <c r="EO149" t="n">
        <v>0.000235387329795081</v>
      </c>
      <c r="EP149" t="n">
        <v>0</v>
      </c>
      <c r="EQ149" t="n">
        <v>0</v>
      </c>
      <c r="ER149" t="n">
        <v>0.0000537499223045839</v>
      </c>
      <c r="ES149" t="n">
        <v>1.0002243266678</v>
      </c>
      <c r="ET149" t="n">
        <v>0.000165564698942173</v>
      </c>
      <c r="EU149" t="n">
        <v>0.000193420646037055</v>
      </c>
      <c r="EV149" t="n">
        <v>0.000099520371047467</v>
      </c>
      <c r="EW149" t="n">
        <v>0.0000893862593725974</v>
      </c>
      <c r="EX149" t="n">
        <v>0.0000710066920740976</v>
      </c>
      <c r="EY149" t="n">
        <v>0.0000732759958672734</v>
      </c>
      <c r="EZ149" t="n">
        <v>0.0000806896339885134</v>
      </c>
      <c r="FA149" t="n">
        <v>0.0000936238077498463</v>
      </c>
      <c r="FB149" t="n">
        <v>0.000107881621081902</v>
      </c>
      <c r="FC149" t="n">
        <v>0.000109154340709977</v>
      </c>
      <c r="FD149" t="n">
        <v>0.000128593020238655</v>
      </c>
      <c r="FE149" t="n">
        <v>0.000132339315922144</v>
      </c>
      <c r="FF149" t="n">
        <v>0</v>
      </c>
      <c r="FG149" t="n">
        <v>0</v>
      </c>
      <c r="FH149" t="n">
        <v>0.0000996767437109025</v>
      </c>
      <c r="FI149" t="n">
        <v>0.000140265252147471</v>
      </c>
      <c r="FJ149" t="n">
        <v>0</v>
      </c>
      <c r="FK149" t="n">
        <v>0.0000780137122914493</v>
      </c>
      <c r="FL149" t="n">
        <v>0</v>
      </c>
      <c r="FM149" t="n">
        <v>0.000155091587009431</v>
      </c>
      <c r="FN149" t="n">
        <v>0</v>
      </c>
      <c r="FO149" t="n">
        <v>0.000110768026328084</v>
      </c>
      <c r="FP149" t="n">
        <v>0</v>
      </c>
      <c r="FQ149" t="n">
        <v>0.0000969205481500572</v>
      </c>
      <c r="FR149" t="n">
        <v>0.000119877230788469</v>
      </c>
      <c r="FS149" t="n">
        <v>0.0000742209475584928</v>
      </c>
      <c r="FT149" t="n">
        <v>0.000114721061034054</v>
      </c>
      <c r="FU149" t="n">
        <v>0</v>
      </c>
      <c r="FV149" t="n">
        <v>0.000107941456462099</v>
      </c>
      <c r="FW149" t="n">
        <v>0.000174383238134404</v>
      </c>
      <c r="FX149" t="n">
        <v>0</v>
      </c>
      <c r="FY149" t="n">
        <v>0</v>
      </c>
      <c r="FZ149" t="n">
        <v>0</v>
      </c>
      <c r="GA149" t="n">
        <v>0.000133009402132036</v>
      </c>
      <c r="GB149" t="n">
        <v>0.000091276052063187</v>
      </c>
      <c r="GC149" t="n">
        <v>0.000239441011418713</v>
      </c>
      <c r="GD149" t="n">
        <v>0.000128329768589683</v>
      </c>
      <c r="GE149" t="n">
        <v>0.000135650840403714</v>
      </c>
      <c r="GF149" t="n">
        <v>0.000113919899083877</v>
      </c>
      <c r="GG149" t="n">
        <v>0.000182659613893279</v>
      </c>
      <c r="GH149" t="n">
        <v>0.000212393290798584</v>
      </c>
      <c r="GI149" t="n">
        <v>0.000530766386307382</v>
      </c>
      <c r="GJ149" t="n">
        <v>0.000334566460455812</v>
      </c>
      <c r="GK149" t="n">
        <v>0</v>
      </c>
      <c r="GL149" t="n">
        <v>0.000178790232819715</v>
      </c>
      <c r="GM149" t="n">
        <v>0.000235387329795081</v>
      </c>
      <c r="GN149" t="n">
        <v>0</v>
      </c>
      <c r="GO149" t="n">
        <v>0.000361232066900213</v>
      </c>
      <c r="GP149" t="n">
        <v>0.0000537499223045839</v>
      </c>
      <c r="GQ149" t="n">
        <v>0.000224326667804467</v>
      </c>
      <c r="GR149" t="n">
        <v>0.000165564698942173</v>
      </c>
      <c r="GS149" t="n">
        <v>0.000193420646037055</v>
      </c>
      <c r="GT149" t="n">
        <v>0.0000995203710474671</v>
      </c>
      <c r="GU149" t="n">
        <v>0.0000893862593725974</v>
      </c>
      <c r="GV149" t="n">
        <v>0</v>
      </c>
      <c r="GW149" t="n">
        <v>0.0000732759958672734</v>
      </c>
      <c r="GX149" t="n">
        <v>0</v>
      </c>
      <c r="GY149" t="n">
        <v>0.0000936238077498463</v>
      </c>
      <c r="GZ149" t="n">
        <v>0.000107881621081902</v>
      </c>
      <c r="HA149" t="n">
        <v>0.000109154340709977</v>
      </c>
      <c r="HB149" t="n">
        <v>0.000128593020238655</v>
      </c>
      <c r="HC149" t="n">
        <v>0.000132339315922144</v>
      </c>
      <c r="HD149" t="n">
        <v>0.000105869669131265</v>
      </c>
      <c r="HE149" t="n">
        <v>0.000116877593830153</v>
      </c>
      <c r="HF149" t="n">
        <v>0.0000996767437109025</v>
      </c>
      <c r="HG149" t="n">
        <v>0.000140265252147471</v>
      </c>
      <c r="HH149" t="n">
        <v>0.000151056209485334</v>
      </c>
      <c r="HI149" t="n">
        <v>0.0000780137122914493</v>
      </c>
      <c r="HJ149" t="n">
        <v>0</v>
      </c>
      <c r="HK149" t="n">
        <v>0.000155091587009431</v>
      </c>
      <c r="HL149" t="n">
        <v>0.000129104212126419</v>
      </c>
      <c r="HM149" t="n">
        <v>0.000110768026328084</v>
      </c>
      <c r="HN149" t="n">
        <v>0.000114525286462146</v>
      </c>
      <c r="HO149" t="n">
        <v>0.0000969205481500571</v>
      </c>
      <c r="HP149" t="n">
        <v>0.000119877230788469</v>
      </c>
      <c r="HQ149" t="n">
        <v>0.0000742209475584928</v>
      </c>
      <c r="HR149" t="n">
        <v>0.000114721061034055</v>
      </c>
      <c r="HS149" t="n">
        <v>0.0000950975531897597</v>
      </c>
      <c r="HT149" t="n">
        <v>0.000107941456462099</v>
      </c>
      <c r="HU149" t="n">
        <v>0.000174383238134404</v>
      </c>
      <c r="HV149" t="n">
        <v>0.000769653543921673</v>
      </c>
      <c r="HW149" t="n">
        <v>0.000216130971859023</v>
      </c>
      <c r="HX149" t="n">
        <v>0.000193571859850571</v>
      </c>
      <c r="HY149" t="n">
        <v>0.000133009402132036</v>
      </c>
      <c r="HZ149" t="n">
        <v>0.0000912760520631871</v>
      </c>
      <c r="IA149" t="n">
        <v>0.000239441011418713</v>
      </c>
      <c r="IB149" t="n">
        <v>0.000128329768589683</v>
      </c>
      <c r="IC149" t="n">
        <v>0.000135650840403714</v>
      </c>
      <c r="ID149" t="n">
        <v>0.000113919899083877</v>
      </c>
      <c r="IE149" t="n">
        <v>0.000182659613893279</v>
      </c>
      <c r="IF149" t="n">
        <v>0.000212393290798584</v>
      </c>
      <c r="IG149" t="n">
        <v>0.000530766386307382</v>
      </c>
      <c r="IH149" t="n">
        <v>0.000334566460455812</v>
      </c>
      <c r="II149" t="n">
        <v>0.0000794038028229604</v>
      </c>
      <c r="IJ149" t="n">
        <v>0.000178790232819715</v>
      </c>
      <c r="IK149" t="n">
        <v>0.000235387329795081</v>
      </c>
      <c r="IL149" t="n">
        <v>0.0002621991971637</v>
      </c>
      <c r="IM149" t="n">
        <v>0.000361232066900213</v>
      </c>
      <c r="IN149" t="n">
        <v>0.0000537499223045839</v>
      </c>
      <c r="IO149" t="n">
        <v>0.000224326667804468</v>
      </c>
      <c r="IP149" t="n">
        <v>0.000165564698942173</v>
      </c>
      <c r="IQ149" t="n">
        <v>0.000193420646037055</v>
      </c>
      <c r="IR149" t="n">
        <v>0.0000995203710474671</v>
      </c>
      <c r="IS149" t="n">
        <v>0.0000893862593725973</v>
      </c>
      <c r="IT149" t="n">
        <v>0</v>
      </c>
      <c r="IU149" t="n">
        <v>0</v>
      </c>
      <c r="IV149" t="n">
        <v>0.0000806896339885134</v>
      </c>
      <c r="IW149" t="n">
        <v>0.0000936238077498462</v>
      </c>
      <c r="IX149" t="n">
        <v>0.000107881621081902</v>
      </c>
      <c r="IY149" t="n">
        <v>0.000109154340709977</v>
      </c>
      <c r="IZ149" t="n">
        <v>0.000128593020238655</v>
      </c>
      <c r="JA149" t="n">
        <v>0.000132339315922144</v>
      </c>
      <c r="JB149" t="n">
        <v>0.000105869669131265</v>
      </c>
      <c r="JC149" t="n">
        <v>0</v>
      </c>
      <c r="JD149" t="n">
        <v>0.0000996767437109025</v>
      </c>
      <c r="JE149" t="n">
        <v>0.000140265252147471</v>
      </c>
      <c r="JF149" t="n">
        <v>0.000151056209485334</v>
      </c>
      <c r="JG149" t="n">
        <v>0</v>
      </c>
      <c r="JH149" t="n">
        <v>0</v>
      </c>
      <c r="JI149" t="n">
        <v>0.000155091587009431</v>
      </c>
      <c r="JJ149" t="n">
        <v>0.000129104212126419</v>
      </c>
      <c r="JK149" t="n">
        <v>0.000110768026328084</v>
      </c>
      <c r="JL149" t="n">
        <v>0</v>
      </c>
      <c r="JM149" t="n">
        <v>0.0000969205481500572</v>
      </c>
      <c r="JN149" t="n">
        <v>0.000119877230788469</v>
      </c>
      <c r="JO149" t="n">
        <v>0.0000742209475584928</v>
      </c>
      <c r="JP149" t="n">
        <v>0.000114721061034055</v>
      </c>
      <c r="JQ149" t="n">
        <v>0.0000950975531897598</v>
      </c>
      <c r="JR149" t="n">
        <v>0.000107941456462099</v>
      </c>
      <c r="JS149" t="n">
        <v>0.000174383238134404</v>
      </c>
      <c r="JT149" t="n">
        <v>0.000769653543921675</v>
      </c>
      <c r="JU149" t="n">
        <v>0</v>
      </c>
      <c r="JV149" t="n">
        <v>0</v>
      </c>
      <c r="JW149" t="n">
        <v>0.000133009402132036</v>
      </c>
      <c r="JX149" t="n">
        <v>0.0000912760520631869</v>
      </c>
      <c r="JY149" t="n">
        <v>0.000239441011418714</v>
      </c>
      <c r="JZ149" t="n">
        <v>0.000128329768589683</v>
      </c>
      <c r="KA149" t="n">
        <v>0.000135650840403714</v>
      </c>
      <c r="KB149" t="n">
        <v>0.000113919899083877</v>
      </c>
      <c r="KC149" t="n">
        <v>0.000182659613893279</v>
      </c>
      <c r="KD149" t="n">
        <v>0.000212393290798584</v>
      </c>
      <c r="KE149" t="n">
        <v>0.000530766386307382</v>
      </c>
      <c r="KF149" t="n">
        <v>0.000334566460455812</v>
      </c>
      <c r="KG149" t="n">
        <v>0</v>
      </c>
      <c r="KH149" t="n">
        <v>0.000178790232819715</v>
      </c>
      <c r="KI149" t="n">
        <v>0.000235387329795081</v>
      </c>
      <c r="KJ149" t="n">
        <v>0.0002621991971637</v>
      </c>
      <c r="KK149" t="n">
        <v>0.000361232066900214</v>
      </c>
      <c r="KL149" t="n">
        <v>0.0000537499223045839</v>
      </c>
      <c r="KM149" t="n">
        <v>0.000224326667804467</v>
      </c>
      <c r="KN149" t="n">
        <v>0.000165564698942173</v>
      </c>
      <c r="KO149" t="n">
        <v>0.000193420646037055</v>
      </c>
      <c r="KP149" t="n">
        <v>0.000099520371047467</v>
      </c>
      <c r="KQ149" t="n">
        <v>0</v>
      </c>
      <c r="KR149" t="n">
        <v>0</v>
      </c>
      <c r="KS149" t="n">
        <v>0.0000732759958672733</v>
      </c>
      <c r="KT149" t="n">
        <v>0.0000806896339885133</v>
      </c>
      <c r="KU149" t="n">
        <v>0.0000936238077498462</v>
      </c>
      <c r="KV149" t="n">
        <v>0.000107881621081902</v>
      </c>
      <c r="KW149" t="n">
        <v>0.000109154340709977</v>
      </c>
      <c r="KX149" t="n">
        <v>0.000128593020238655</v>
      </c>
      <c r="KY149" t="n">
        <v>0.000132339315922144</v>
      </c>
      <c r="KZ149" t="n">
        <v>0.000105869669131265</v>
      </c>
      <c r="LA149" t="n">
        <v>0.000116877593830153</v>
      </c>
      <c r="LB149" t="n">
        <v>0.0000996767437109024</v>
      </c>
      <c r="LC149" t="n">
        <v>0.000140265252147471</v>
      </c>
      <c r="LD149" t="n">
        <v>0.000151056209485334</v>
      </c>
      <c r="LE149" t="n">
        <v>0.0000780137122914494</v>
      </c>
      <c r="LF149" t="n">
        <v>0.00012353732292842</v>
      </c>
      <c r="LG149" t="n">
        <v>0.000155091587009431</v>
      </c>
      <c r="LH149" t="n">
        <v>0.000129104212126419</v>
      </c>
      <c r="LI149" t="n">
        <v>0.000110768026328084</v>
      </c>
      <c r="LJ149" t="n">
        <v>0.000114525286462146</v>
      </c>
      <c r="LK149" t="n">
        <v>0.000096920548150057</v>
      </c>
      <c r="LL149" t="n">
        <v>0.000119877230788468</v>
      </c>
      <c r="LM149" t="n">
        <v>0.0000742209475584929</v>
      </c>
      <c r="LN149" t="n">
        <v>0.000114721061034055</v>
      </c>
      <c r="LO149" t="n">
        <v>0.0000950975531897597</v>
      </c>
      <c r="LP149" t="n">
        <v>0.000107941456462099</v>
      </c>
      <c r="LQ149" t="n">
        <v>0.000174383238134404</v>
      </c>
      <c r="LR149" t="n">
        <v>0.000769653543921674</v>
      </c>
      <c r="LS149" t="n">
        <v>0.000216130971859023</v>
      </c>
      <c r="LT149" t="n">
        <v>0.000193571859850571</v>
      </c>
      <c r="LU149" t="n">
        <v>0.000133009402132036</v>
      </c>
      <c r="LV149" t="n">
        <v>0.000091276052063187</v>
      </c>
      <c r="LW149" t="n">
        <v>0.000239441011418713</v>
      </c>
      <c r="LX149" t="n">
        <v>0.000128329768589683</v>
      </c>
      <c r="LY149" t="n">
        <v>0.000135650840403714</v>
      </c>
      <c r="LZ149" t="n">
        <v>0.000113919899083877</v>
      </c>
      <c r="MA149" t="n">
        <v>0.000182659613893279</v>
      </c>
      <c r="MB149" t="n">
        <v>0.000212393290798584</v>
      </c>
      <c r="MC149" t="n">
        <v>0.000530766386307382</v>
      </c>
      <c r="MD149" t="n">
        <v>0.000334566460455812</v>
      </c>
      <c r="ME149" t="n">
        <v>0.0000794038028229603</v>
      </c>
      <c r="MF149" t="n">
        <v>0.000178790232819715</v>
      </c>
      <c r="MG149" t="n">
        <v>0.000235387329795081</v>
      </c>
      <c r="MH149" t="n">
        <v>0.0002621991971637</v>
      </c>
      <c r="MI149" t="n">
        <v>0.000361232066900214</v>
      </c>
      <c r="MJ149" t="n">
        <v>0.0000537499223045839</v>
      </c>
      <c r="MK149" t="n">
        <v>0.000224326667804467</v>
      </c>
      <c r="ML149" t="n">
        <v>0.000165564698942173</v>
      </c>
      <c r="MM149" t="n">
        <v>0.000193420646037055</v>
      </c>
      <c r="MN149" t="n">
        <v>0.0000995203710474669</v>
      </c>
      <c r="MO149" t="n">
        <v>0.0000893862593725974</v>
      </c>
      <c r="MP149" t="n">
        <v>0</v>
      </c>
      <c r="MQ149" t="n">
        <v>0.0000732759958672734</v>
      </c>
      <c r="MR149" t="n">
        <v>0.0000806896339885133</v>
      </c>
      <c r="MS149" t="n">
        <v>0.0000936238077498462</v>
      </c>
      <c r="MT149" t="n">
        <v>0.000107881621081902</v>
      </c>
      <c r="MU149" t="n">
        <v>0.000109154340709977</v>
      </c>
      <c r="MV149" t="n">
        <v>0.000128593020238655</v>
      </c>
      <c r="MW149" t="n">
        <v>0.000132339315922144</v>
      </c>
      <c r="MX149" t="n">
        <v>0</v>
      </c>
      <c r="MY149" t="n">
        <v>0</v>
      </c>
      <c r="MZ149" t="n">
        <v>0.0000996767437109025</v>
      </c>
      <c r="NA149" t="n">
        <v>0</v>
      </c>
      <c r="NB149" t="n">
        <v>0.000151056209485334</v>
      </c>
      <c r="NC149" t="n">
        <v>0.0000780137122914493</v>
      </c>
      <c r="ND149" t="n">
        <v>0</v>
      </c>
      <c r="NE149" t="n">
        <v>0.000155091587009431</v>
      </c>
      <c r="NF149" t="n">
        <v>0.000129104212126419</v>
      </c>
      <c r="NG149" t="n">
        <v>0.000110768026328083</v>
      </c>
      <c r="NH149" t="n">
        <v>0</v>
      </c>
      <c r="NI149" t="n">
        <v>0.0000969205481500571</v>
      </c>
      <c r="NJ149" t="n">
        <v>0.000119877230788469</v>
      </c>
      <c r="NK149" t="n">
        <v>0.0000742209475584929</v>
      </c>
      <c r="NL149" t="n">
        <v>0.000114721061034054</v>
      </c>
      <c r="NM149" t="n">
        <v>0.0000950975531897597</v>
      </c>
      <c r="NN149" t="n">
        <v>0.000107941456462099</v>
      </c>
      <c r="NO149" t="n">
        <v>0.000174383238134403</v>
      </c>
      <c r="NP149" t="n">
        <v>0.000769653543921676</v>
      </c>
      <c r="NQ149" t="n">
        <v>0</v>
      </c>
      <c r="NR149" t="n">
        <v>0.000193571859850571</v>
      </c>
      <c r="NS149" t="n">
        <v>0.000133009402132036</v>
      </c>
      <c r="NT149" t="n">
        <v>0.0000912760520631871</v>
      </c>
      <c r="NU149" t="n">
        <v>0.000239441011418713</v>
      </c>
      <c r="NV149" t="n">
        <v>0.000128329768589683</v>
      </c>
      <c r="NW149" t="n">
        <v>0.000135650840403714</v>
      </c>
      <c r="NX149" t="n">
        <v>0.000113919899083877</v>
      </c>
      <c r="NY149" t="n">
        <v>0.000182659613893279</v>
      </c>
      <c r="NZ149" t="n">
        <v>0.000212393290798584</v>
      </c>
      <c r="OA149" t="n">
        <v>0.000530766386307383</v>
      </c>
      <c r="OB149" t="n">
        <v>0.000334566460455812</v>
      </c>
      <c r="OC149" t="n">
        <v>0.0000794038028229603</v>
      </c>
      <c r="OD149" t="n">
        <v>0.000178790232819715</v>
      </c>
      <c r="OE149" t="n">
        <v>0.000235387329795081</v>
      </c>
      <c r="OF149" t="n">
        <v>0.0002621991971637</v>
      </c>
      <c r="OG149" t="n">
        <v>0.000361232066900214</v>
      </c>
      <c r="OH149" t="n">
        <v>0.000053749922304584</v>
      </c>
      <c r="OI149" t="n">
        <v>0.000224326667804467</v>
      </c>
      <c r="OJ149" t="n">
        <v>0.000165564698942173</v>
      </c>
      <c r="OK149" t="n">
        <v>0.000193420646037055</v>
      </c>
      <c r="OL149" t="n">
        <v>0.000099520371047467</v>
      </c>
      <c r="OM149" t="n">
        <v>0.0000893862593725973</v>
      </c>
      <c r="ON149" t="n">
        <v>0.0000710066920740975</v>
      </c>
      <c r="OO149" t="n">
        <v>0</v>
      </c>
      <c r="OP149" t="n">
        <v>0.0000806896339885134</v>
      </c>
      <c r="OQ149" t="n">
        <v>0.0000936238077498463</v>
      </c>
      <c r="OR149" t="n">
        <v>0.000107881621081902</v>
      </c>
      <c r="OS149" t="n">
        <v>0.000109154340709977</v>
      </c>
      <c r="OT149" t="n">
        <v>0.000128593020238655</v>
      </c>
      <c r="OU149" t="n">
        <v>0.000132339315922144</v>
      </c>
      <c r="OV149" t="n">
        <v>0</v>
      </c>
      <c r="OW149" t="n">
        <v>0</v>
      </c>
      <c r="OX149" t="n">
        <v>0.0000996767437109025</v>
      </c>
      <c r="OY149" t="n">
        <v>0.000140265252147471</v>
      </c>
      <c r="OZ149" t="n">
        <v>0.000151056209485334</v>
      </c>
      <c r="PA149" t="n">
        <v>0.0000780137122914493</v>
      </c>
      <c r="PB149" t="n">
        <v>0</v>
      </c>
      <c r="PC149" t="n">
        <v>0.000155091587009431</v>
      </c>
      <c r="PD149" t="n">
        <v>0</v>
      </c>
      <c r="PE149" t="n">
        <v>0</v>
      </c>
      <c r="PF149" t="n">
        <v>0</v>
      </c>
      <c r="PG149" t="n">
        <v>0.000096920548150057</v>
      </c>
      <c r="PH149" t="n">
        <v>0.000119877230788469</v>
      </c>
      <c r="PI149" t="n">
        <v>0.0000742209475584929</v>
      </c>
      <c r="PJ149" t="n">
        <v>0</v>
      </c>
      <c r="PK149" t="n">
        <v>0.0000950975531897597</v>
      </c>
      <c r="PL149" t="n">
        <v>0.000107941456462099</v>
      </c>
      <c r="PM149" t="n">
        <v>0</v>
      </c>
      <c r="PN149" t="n">
        <v>0</v>
      </c>
      <c r="PO149" t="n">
        <v>0</v>
      </c>
      <c r="PP149" t="n">
        <v>0</v>
      </c>
      <c r="PQ149" t="n">
        <v>0.000133009402132036</v>
      </c>
      <c r="PR149" t="n">
        <v>0.0000912760520631871</v>
      </c>
      <c r="PS149" t="n">
        <v>0.000239441011418714</v>
      </c>
      <c r="PT149" t="n">
        <v>0.000128329768589683</v>
      </c>
      <c r="PU149" t="n">
        <v>0.000135650840403714</v>
      </c>
      <c r="PV149" t="n">
        <v>0.000113919899083877</v>
      </c>
      <c r="PW149" t="n">
        <v>0.000182659613893279</v>
      </c>
      <c r="PX149" t="n">
        <v>0.000212393290798584</v>
      </c>
      <c r="PY149" t="n">
        <v>0.000530766386307383</v>
      </c>
      <c r="PZ149" t="n">
        <v>0.000334566460455811</v>
      </c>
      <c r="QA149" t="n">
        <v>0.0000794038028229605</v>
      </c>
      <c r="QB149" t="n">
        <v>0.000178790232819715</v>
      </c>
      <c r="QC149" t="n">
        <v>0.000235387329795081</v>
      </c>
      <c r="QD149" t="n">
        <v>0</v>
      </c>
      <c r="QE149" t="n">
        <v>0.000361232066900214</v>
      </c>
      <c r="QF149" t="n">
        <v>0.0000537499223045839</v>
      </c>
      <c r="QG149" t="n">
        <v>0.000224326667804468</v>
      </c>
      <c r="QH149" t="n">
        <v>0.000165564698942174</v>
      </c>
      <c r="QI149" t="n">
        <v>0.000193420646037055</v>
      </c>
    </row>
    <row r="150">
      <c r="A150" t="s">
        <v>149</v>
      </c>
      <c r="B150" t="n">
        <v>0.000819644821183762</v>
      </c>
      <c r="C150" t="n">
        <v>0.000819888739523308</v>
      </c>
      <c r="D150" t="n">
        <v>0.000323987315014967</v>
      </c>
      <c r="E150" t="n">
        <v>0</v>
      </c>
      <c r="F150" t="n">
        <v>0</v>
      </c>
      <c r="G150" t="n">
        <v>0.000117134245804562</v>
      </c>
      <c r="H150" t="n">
        <v>0.000372556987123981</v>
      </c>
      <c r="I150" t="n">
        <v>0.000252941879995915</v>
      </c>
      <c r="J150" t="n">
        <v>0.00034825019492429</v>
      </c>
      <c r="K150" t="n">
        <v>0.00025547758101209</v>
      </c>
      <c r="L150" t="n">
        <v>0.000497969393188709</v>
      </c>
      <c r="M150" t="n">
        <v>0.000319943534908442</v>
      </c>
      <c r="N150" t="n">
        <v>0.000274572943733082</v>
      </c>
      <c r="O150" t="n">
        <v>0.000296294790139084</v>
      </c>
      <c r="P150" t="n">
        <v>0.000269669435960261</v>
      </c>
      <c r="Q150" t="n">
        <v>0.000112750387089516</v>
      </c>
      <c r="R150" t="n">
        <v>0</v>
      </c>
      <c r="S150" t="n">
        <v>0.000270471352561755</v>
      </c>
      <c r="T150" t="n">
        <v>0</v>
      </c>
      <c r="U150" t="n">
        <v>0.000163272163700087</v>
      </c>
      <c r="V150" t="n">
        <v>0.000165000405402433</v>
      </c>
      <c r="W150" t="n">
        <v>0.000148537612729559</v>
      </c>
      <c r="X150" t="n">
        <v>0.000249503892057604</v>
      </c>
      <c r="Y150" t="n">
        <v>0.000150018008246813</v>
      </c>
      <c r="Z150" t="n">
        <v>0.000173850805016064</v>
      </c>
      <c r="AA150" t="n">
        <v>0</v>
      </c>
      <c r="AB150" t="n">
        <v>0.000167726288082688</v>
      </c>
      <c r="AC150" t="n">
        <v>0.000172660628934615</v>
      </c>
      <c r="AD150" t="n">
        <v>0.000257410723442113</v>
      </c>
      <c r="AE150" t="n">
        <v>0.000198241019427793</v>
      </c>
      <c r="AF150" t="n">
        <v>0.000225108550564418</v>
      </c>
      <c r="AG150" t="n">
        <v>0.00022178260582467</v>
      </c>
      <c r="AH150" t="n">
        <v>0.0000977583468207473</v>
      </c>
      <c r="AI150" t="n">
        <v>0.000094349557227829</v>
      </c>
      <c r="AJ150" t="n">
        <v>0.000224255654679369</v>
      </c>
      <c r="AK150" t="n">
        <v>0.000229148566871135</v>
      </c>
      <c r="AL150" t="n">
        <v>0.000221148524042979</v>
      </c>
      <c r="AM150" t="n">
        <v>0.000237349020025092</v>
      </c>
      <c r="AN150" t="n">
        <v>0.000460138795328021</v>
      </c>
      <c r="AO150" t="n">
        <v>0.000415522486964073</v>
      </c>
      <c r="AP150" t="n">
        <v>0.000261922931240451</v>
      </c>
      <c r="AQ150" t="n">
        <v>0.0000621630654767026</v>
      </c>
      <c r="AR150" t="n">
        <v>0.00096274162625375</v>
      </c>
      <c r="AS150" t="n">
        <v>0.000976932253445411</v>
      </c>
      <c r="AT150" t="n">
        <v>0.000821972568118821</v>
      </c>
      <c r="AU150" t="n">
        <v>0.00142568273023706</v>
      </c>
      <c r="AV150" t="n">
        <v>0.000563039394241891</v>
      </c>
      <c r="AW150" t="n">
        <v>0.00171035064291913</v>
      </c>
      <c r="AX150" t="n">
        <v>0.000418972957243131</v>
      </c>
      <c r="AY150" t="n">
        <v>0.000427052423247531</v>
      </c>
      <c r="AZ150" t="n">
        <v>0.000819644821183762</v>
      </c>
      <c r="BA150" t="n">
        <v>0.000819888739523308</v>
      </c>
      <c r="BB150" t="n">
        <v>0.000323987315014967</v>
      </c>
      <c r="BC150" t="n">
        <v>0</v>
      </c>
      <c r="BD150" t="n">
        <v>0.00012187011447001</v>
      </c>
      <c r="BE150" t="n">
        <v>0.000117134245804562</v>
      </c>
      <c r="BF150" t="n">
        <v>0.000372556987123981</v>
      </c>
      <c r="BG150" t="n">
        <v>0.000252941879995915</v>
      </c>
      <c r="BH150" t="n">
        <v>0.00034825019492429</v>
      </c>
      <c r="BI150" t="n">
        <v>0.00025547758101209</v>
      </c>
      <c r="BJ150" t="n">
        <v>0.000497969393188708</v>
      </c>
      <c r="BK150" t="n">
        <v>0.000319943534908442</v>
      </c>
      <c r="BL150" t="n">
        <v>0.000274572943733082</v>
      </c>
      <c r="BM150" t="n">
        <v>0.000296294790139084</v>
      </c>
      <c r="BN150" t="n">
        <v>0.000269669435960261</v>
      </c>
      <c r="BO150" t="n">
        <v>0.000112750387089516</v>
      </c>
      <c r="BP150" t="n">
        <v>0</v>
      </c>
      <c r="BQ150" t="n">
        <v>0.000270471352561755</v>
      </c>
      <c r="BR150" t="n">
        <v>0.000222982650689178</v>
      </c>
      <c r="BS150" t="n">
        <v>0.000163272163700087</v>
      </c>
      <c r="BT150" t="n">
        <v>0.000165000405402433</v>
      </c>
      <c r="BU150" t="n">
        <v>0.000148537612729559</v>
      </c>
      <c r="BV150" t="n">
        <v>0.000249503892057603</v>
      </c>
      <c r="BW150" t="n">
        <v>0.000150018008246813</v>
      </c>
      <c r="BX150" t="n">
        <v>0.000173850805016064</v>
      </c>
      <c r="BY150" t="n">
        <v>0</v>
      </c>
      <c r="BZ150" t="n">
        <v>0.000167726288082688</v>
      </c>
      <c r="CA150" t="n">
        <v>0.000172660628934615</v>
      </c>
      <c r="CB150" t="n">
        <v>0.000257410723442113</v>
      </c>
      <c r="CC150" t="n">
        <v>0.000198241019427793</v>
      </c>
      <c r="CD150" t="n">
        <v>0.000225108550564418</v>
      </c>
      <c r="CE150" t="n">
        <v>0.00022178260582467</v>
      </c>
      <c r="CF150" t="n">
        <v>0.0000977583468207472</v>
      </c>
      <c r="CG150" t="n">
        <v>0.0000943495572278289</v>
      </c>
      <c r="CH150" t="n">
        <v>0.000224255654679369</v>
      </c>
      <c r="CI150" t="n">
        <v>0.000229148566871135</v>
      </c>
      <c r="CJ150" t="n">
        <v>0.000221148524042979</v>
      </c>
      <c r="CK150" t="n">
        <v>0.000237349020025092</v>
      </c>
      <c r="CL150" t="n">
        <v>0.000460138795328022</v>
      </c>
      <c r="CM150" t="n">
        <v>0.000415522486964073</v>
      </c>
      <c r="CN150" t="n">
        <v>0.000261922931240451</v>
      </c>
      <c r="CO150" t="n">
        <v>0.0000621630654767026</v>
      </c>
      <c r="CP150" t="n">
        <v>0.000962741626253749</v>
      </c>
      <c r="CQ150" t="n">
        <v>0.000976932253445411</v>
      </c>
      <c r="CR150" t="n">
        <v>0</v>
      </c>
      <c r="CS150" t="n">
        <v>0.00142568273023706</v>
      </c>
      <c r="CT150" t="n">
        <v>0.000563039394241891</v>
      </c>
      <c r="CU150" t="n">
        <v>0.00171035064291913</v>
      </c>
      <c r="CV150" t="n">
        <v>0.000418972957243131</v>
      </c>
      <c r="CW150" t="n">
        <v>0.000427052423247531</v>
      </c>
      <c r="CX150" t="n">
        <v>0.000819644821183762</v>
      </c>
      <c r="CY150" t="n">
        <v>0.000819888739523308</v>
      </c>
      <c r="CZ150" t="n">
        <v>0</v>
      </c>
      <c r="DA150" t="n">
        <v>0</v>
      </c>
      <c r="DB150" t="n">
        <v>0.00012187011447001</v>
      </c>
      <c r="DC150" t="n">
        <v>0.000117134245804562</v>
      </c>
      <c r="DD150" t="n">
        <v>0.000372556987123981</v>
      </c>
      <c r="DE150" t="n">
        <v>0.000252941879995915</v>
      </c>
      <c r="DF150" t="n">
        <v>0</v>
      </c>
      <c r="DG150" t="n">
        <v>0.00025547758101209</v>
      </c>
      <c r="DH150" t="n">
        <v>0</v>
      </c>
      <c r="DI150" t="n">
        <v>0</v>
      </c>
      <c r="DJ150" t="n">
        <v>0.000274572943733082</v>
      </c>
      <c r="DK150" t="n">
        <v>0</v>
      </c>
      <c r="DL150" t="n">
        <v>0.000269669435960261</v>
      </c>
      <c r="DM150" t="n">
        <v>0</v>
      </c>
      <c r="DN150" t="n">
        <v>0</v>
      </c>
      <c r="DO150" t="n">
        <v>0</v>
      </c>
      <c r="DP150" t="n">
        <v>0</v>
      </c>
      <c r="DQ150" t="n">
        <v>0.000163272163700087</v>
      </c>
      <c r="DR150" t="n">
        <v>0</v>
      </c>
      <c r="DS150" t="n">
        <v>0.000148537612729559</v>
      </c>
      <c r="DT150" t="n">
        <v>0.000249503892057604</v>
      </c>
      <c r="DU150" t="n">
        <v>0.000150018008246813</v>
      </c>
      <c r="DV150" t="n">
        <v>0</v>
      </c>
      <c r="DW150" t="n">
        <v>0</v>
      </c>
      <c r="DX150" t="n">
        <v>0.000167726288082688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0.0000977583468207473</v>
      </c>
      <c r="EE150" t="n">
        <v>0.000094349557227829</v>
      </c>
      <c r="EF150" t="n">
        <v>0.000224255654679369</v>
      </c>
      <c r="EG150" t="n">
        <v>0.000229148566871135</v>
      </c>
      <c r="EH150" t="n">
        <v>0.000221148524042979</v>
      </c>
      <c r="EI150" t="n">
        <v>0.000237349020025092</v>
      </c>
      <c r="EJ150" t="n">
        <v>0.000460138795328021</v>
      </c>
      <c r="EK150" t="n">
        <v>0.000415522486964073</v>
      </c>
      <c r="EL150" t="n">
        <v>0.000261922931240451</v>
      </c>
      <c r="EM150" t="n">
        <v>0.0000621630654767026</v>
      </c>
      <c r="EN150" t="n">
        <v>0</v>
      </c>
      <c r="EO150" t="n">
        <v>0.000976932253445411</v>
      </c>
      <c r="EP150" t="n">
        <v>0</v>
      </c>
      <c r="EQ150" t="n">
        <v>0</v>
      </c>
      <c r="ER150" t="n">
        <v>0.000563039394241891</v>
      </c>
      <c r="ES150" t="n">
        <v>0.00171035064291913</v>
      </c>
      <c r="ET150" t="n">
        <v>1.00041897295724</v>
      </c>
      <c r="EU150" t="n">
        <v>0.00042705242324753</v>
      </c>
      <c r="EV150" t="n">
        <v>0.000819644821183762</v>
      </c>
      <c r="EW150" t="n">
        <v>0.000819888739523307</v>
      </c>
      <c r="EX150" t="n">
        <v>0.000323987315014967</v>
      </c>
      <c r="EY150" t="n">
        <v>0.0000998725172972454</v>
      </c>
      <c r="EZ150" t="n">
        <v>0.00012187011447001</v>
      </c>
      <c r="FA150" t="n">
        <v>0.000117134245804562</v>
      </c>
      <c r="FB150" t="n">
        <v>0.000372556987123981</v>
      </c>
      <c r="FC150" t="n">
        <v>0.000252941879995915</v>
      </c>
      <c r="FD150" t="n">
        <v>0.00034825019492429</v>
      </c>
      <c r="FE150" t="n">
        <v>0.00025547758101209</v>
      </c>
      <c r="FF150" t="n">
        <v>0</v>
      </c>
      <c r="FG150" t="n">
        <v>0</v>
      </c>
      <c r="FH150" t="n">
        <v>0.000274572943733082</v>
      </c>
      <c r="FI150" t="n">
        <v>0.000296294790139084</v>
      </c>
      <c r="FJ150" t="n">
        <v>0</v>
      </c>
      <c r="FK150" t="n">
        <v>0.000112750387089516</v>
      </c>
      <c r="FL150" t="n">
        <v>0</v>
      </c>
      <c r="FM150" t="n">
        <v>0.000270471352561755</v>
      </c>
      <c r="FN150" t="n">
        <v>0</v>
      </c>
      <c r="FO150" t="n">
        <v>0.000163272163700087</v>
      </c>
      <c r="FP150" t="n">
        <v>0</v>
      </c>
      <c r="FQ150" t="n">
        <v>0.000148537612729559</v>
      </c>
      <c r="FR150" t="n">
        <v>0.000249503892057603</v>
      </c>
      <c r="FS150" t="n">
        <v>0.000150018008246813</v>
      </c>
      <c r="FT150" t="n">
        <v>0.000173850805016064</v>
      </c>
      <c r="FU150" t="n">
        <v>0</v>
      </c>
      <c r="FV150" t="n">
        <v>0.000167726288082688</v>
      </c>
      <c r="FW150" t="n">
        <v>0.000172660628934615</v>
      </c>
      <c r="FX150" t="n">
        <v>0</v>
      </c>
      <c r="FY150" t="n">
        <v>0</v>
      </c>
      <c r="FZ150" t="n">
        <v>0</v>
      </c>
      <c r="GA150" t="n">
        <v>0.00022178260582467</v>
      </c>
      <c r="GB150" t="n">
        <v>0.0000977583468207472</v>
      </c>
      <c r="GC150" t="n">
        <v>0.000094349557227829</v>
      </c>
      <c r="GD150" t="n">
        <v>0.000224255654679369</v>
      </c>
      <c r="GE150" t="n">
        <v>0.000229148566871135</v>
      </c>
      <c r="GF150" t="n">
        <v>0.000221148524042979</v>
      </c>
      <c r="GG150" t="n">
        <v>0.000237349020025092</v>
      </c>
      <c r="GH150" t="n">
        <v>0.000460138795328021</v>
      </c>
      <c r="GI150" t="n">
        <v>0.000415522486964073</v>
      </c>
      <c r="GJ150" t="n">
        <v>0.000261922931240451</v>
      </c>
      <c r="GK150" t="n">
        <v>0</v>
      </c>
      <c r="GL150" t="n">
        <v>0.000962741626253749</v>
      </c>
      <c r="GM150" t="n">
        <v>0.00097693225344541</v>
      </c>
      <c r="GN150" t="n">
        <v>0</v>
      </c>
      <c r="GO150" t="n">
        <v>0.00142568273023706</v>
      </c>
      <c r="GP150" t="n">
        <v>0.000563039394241891</v>
      </c>
      <c r="GQ150" t="n">
        <v>0.00171035064291913</v>
      </c>
      <c r="GR150" t="n">
        <v>0.000418972957243131</v>
      </c>
      <c r="GS150" t="n">
        <v>0.000427052423247531</v>
      </c>
      <c r="GT150" t="n">
        <v>0.000819644821183763</v>
      </c>
      <c r="GU150" t="n">
        <v>0.000819888739523308</v>
      </c>
      <c r="GV150" t="n">
        <v>0</v>
      </c>
      <c r="GW150" t="n">
        <v>0.0000998725172972453</v>
      </c>
      <c r="GX150" t="n">
        <v>0</v>
      </c>
      <c r="GY150" t="n">
        <v>0.000117134245804562</v>
      </c>
      <c r="GZ150" t="n">
        <v>0.000372556987123981</v>
      </c>
      <c r="HA150" t="n">
        <v>0.000252941879995916</v>
      </c>
      <c r="HB150" t="n">
        <v>0.00034825019492429</v>
      </c>
      <c r="HC150" t="n">
        <v>0.00025547758101209</v>
      </c>
      <c r="HD150" t="n">
        <v>0.000497969393188708</v>
      </c>
      <c r="HE150" t="n">
        <v>0.000319943534908442</v>
      </c>
      <c r="HF150" t="n">
        <v>0.000274572943733082</v>
      </c>
      <c r="HG150" t="n">
        <v>0.000296294790139084</v>
      </c>
      <c r="HH150" t="n">
        <v>0.000269669435960261</v>
      </c>
      <c r="HI150" t="n">
        <v>0.000112750387089516</v>
      </c>
      <c r="HJ150" t="n">
        <v>0</v>
      </c>
      <c r="HK150" t="n">
        <v>0.000270471352561755</v>
      </c>
      <c r="HL150" t="n">
        <v>0.000222982650689178</v>
      </c>
      <c r="HM150" t="n">
        <v>0.000163272163700087</v>
      </c>
      <c r="HN150" t="n">
        <v>0.000165000405402433</v>
      </c>
      <c r="HO150" t="n">
        <v>0.000148537612729559</v>
      </c>
      <c r="HP150" t="n">
        <v>0.000249503892057604</v>
      </c>
      <c r="HQ150" t="n">
        <v>0.000150018008246813</v>
      </c>
      <c r="HR150" t="n">
        <v>0.000173850805016064</v>
      </c>
      <c r="HS150" t="n">
        <v>0.000145194056045297</v>
      </c>
      <c r="HT150" t="n">
        <v>0.000167726288082688</v>
      </c>
      <c r="HU150" t="n">
        <v>0.000172660628934615</v>
      </c>
      <c r="HV150" t="n">
        <v>0.000257410723442113</v>
      </c>
      <c r="HW150" t="n">
        <v>0.000198241019427793</v>
      </c>
      <c r="HX150" t="n">
        <v>0.000225108550564418</v>
      </c>
      <c r="HY150" t="n">
        <v>0.00022178260582467</v>
      </c>
      <c r="HZ150" t="n">
        <v>0.0000977583468207473</v>
      </c>
      <c r="IA150" t="n">
        <v>0.0000943495572278289</v>
      </c>
      <c r="IB150" t="n">
        <v>0.000224255654679369</v>
      </c>
      <c r="IC150" t="n">
        <v>0.000229148566871135</v>
      </c>
      <c r="ID150" t="n">
        <v>0.000221148524042979</v>
      </c>
      <c r="IE150" t="n">
        <v>0.000237349020025092</v>
      </c>
      <c r="IF150" t="n">
        <v>0.000460138795328022</v>
      </c>
      <c r="IG150" t="n">
        <v>0.000415522486964073</v>
      </c>
      <c r="IH150" t="n">
        <v>0.000261922931240451</v>
      </c>
      <c r="II150" t="n">
        <v>0.0000621630654767026</v>
      </c>
      <c r="IJ150" t="n">
        <v>0.000962741626253751</v>
      </c>
      <c r="IK150" t="n">
        <v>0.000976932253445411</v>
      </c>
      <c r="IL150" t="n">
        <v>0.000821972568118821</v>
      </c>
      <c r="IM150" t="n">
        <v>0.00142568273023706</v>
      </c>
      <c r="IN150" t="n">
        <v>0.00056303939424189</v>
      </c>
      <c r="IO150" t="n">
        <v>0.00171035064291913</v>
      </c>
      <c r="IP150" t="n">
        <v>0.000418972957243131</v>
      </c>
      <c r="IQ150" t="n">
        <v>0.000427052423247531</v>
      </c>
      <c r="IR150" t="n">
        <v>0.000819644821183762</v>
      </c>
      <c r="IS150" t="n">
        <v>0.000819888739523308</v>
      </c>
      <c r="IT150" t="n">
        <v>0</v>
      </c>
      <c r="IU150" t="n">
        <v>0</v>
      </c>
      <c r="IV150" t="n">
        <v>0.00012187011447001</v>
      </c>
      <c r="IW150" t="n">
        <v>0.000117134245804562</v>
      </c>
      <c r="IX150" t="n">
        <v>0.000372556987123981</v>
      </c>
      <c r="IY150" t="n">
        <v>0.000252941879995915</v>
      </c>
      <c r="IZ150" t="n">
        <v>0.00034825019492429</v>
      </c>
      <c r="JA150" t="n">
        <v>0.00025547758101209</v>
      </c>
      <c r="JB150" t="n">
        <v>0.000497969393188708</v>
      </c>
      <c r="JC150" t="n">
        <v>0</v>
      </c>
      <c r="JD150" t="n">
        <v>0.000274572943733082</v>
      </c>
      <c r="JE150" t="n">
        <v>0.000296294790139084</v>
      </c>
      <c r="JF150" t="n">
        <v>0.000269669435960261</v>
      </c>
      <c r="JG150" t="n">
        <v>0</v>
      </c>
      <c r="JH150" t="n">
        <v>0</v>
      </c>
      <c r="JI150" t="n">
        <v>0.000270471352561755</v>
      </c>
      <c r="JJ150" t="n">
        <v>0.000222982650689178</v>
      </c>
      <c r="JK150" t="n">
        <v>0.000163272163700087</v>
      </c>
      <c r="JL150" t="n">
        <v>0</v>
      </c>
      <c r="JM150" t="n">
        <v>0.000148537612729559</v>
      </c>
      <c r="JN150" t="n">
        <v>0.000249503892057604</v>
      </c>
      <c r="JO150" t="n">
        <v>0.000150018008246813</v>
      </c>
      <c r="JP150" t="n">
        <v>0.000173850805016064</v>
      </c>
      <c r="JQ150" t="n">
        <v>0.000145194056045297</v>
      </c>
      <c r="JR150" t="n">
        <v>0.000167726288082688</v>
      </c>
      <c r="JS150" t="n">
        <v>0.000172660628934615</v>
      </c>
      <c r="JT150" t="n">
        <v>0.000257410723442113</v>
      </c>
      <c r="JU150" t="n">
        <v>0</v>
      </c>
      <c r="JV150" t="n">
        <v>0</v>
      </c>
      <c r="JW150" t="n">
        <v>0.00022178260582467</v>
      </c>
      <c r="JX150" t="n">
        <v>0.0000977583468207472</v>
      </c>
      <c r="JY150" t="n">
        <v>0.000094349557227829</v>
      </c>
      <c r="JZ150" t="n">
        <v>0.000224255654679369</v>
      </c>
      <c r="KA150" t="n">
        <v>0.000229148566871135</v>
      </c>
      <c r="KB150" t="n">
        <v>0.000221148524042979</v>
      </c>
      <c r="KC150" t="n">
        <v>0.000237349020025092</v>
      </c>
      <c r="KD150" t="n">
        <v>0.000460138795328021</v>
      </c>
      <c r="KE150" t="n">
        <v>0.000415522486964073</v>
      </c>
      <c r="KF150" t="n">
        <v>0.000261922931240451</v>
      </c>
      <c r="KG150" t="n">
        <v>0</v>
      </c>
      <c r="KH150" t="n">
        <v>0.00096274162625375</v>
      </c>
      <c r="KI150" t="n">
        <v>0.000976932253445409</v>
      </c>
      <c r="KJ150" t="n">
        <v>0.000821972568118821</v>
      </c>
      <c r="KK150" t="n">
        <v>0.00142568273023706</v>
      </c>
      <c r="KL150" t="n">
        <v>0.00056303939424189</v>
      </c>
      <c r="KM150" t="n">
        <v>0.00171035064291912</v>
      </c>
      <c r="KN150" t="n">
        <v>0.000418972957243131</v>
      </c>
      <c r="KO150" t="n">
        <v>0.000427052423247531</v>
      </c>
      <c r="KP150" t="n">
        <v>0.000819644821183761</v>
      </c>
      <c r="KQ150" t="n">
        <v>0</v>
      </c>
      <c r="KR150" t="n">
        <v>0</v>
      </c>
      <c r="KS150" t="n">
        <v>0.0000998725172972453</v>
      </c>
      <c r="KT150" t="n">
        <v>0.00012187011447001</v>
      </c>
      <c r="KU150" t="n">
        <v>0.000117134245804562</v>
      </c>
      <c r="KV150" t="n">
        <v>0.000372556987123981</v>
      </c>
      <c r="KW150" t="n">
        <v>0.000252941879995915</v>
      </c>
      <c r="KX150" t="n">
        <v>0.000348250194924291</v>
      </c>
      <c r="KY150" t="n">
        <v>0.00025547758101209</v>
      </c>
      <c r="KZ150" t="n">
        <v>0.000497969393188709</v>
      </c>
      <c r="LA150" t="n">
        <v>0.000319943534908442</v>
      </c>
      <c r="LB150" t="n">
        <v>0.000274572943733082</v>
      </c>
      <c r="LC150" t="n">
        <v>0.000296294790139084</v>
      </c>
      <c r="LD150" t="n">
        <v>0.000269669435960261</v>
      </c>
      <c r="LE150" t="n">
        <v>0.000112750387089516</v>
      </c>
      <c r="LF150" t="n">
        <v>0.000178909378855656</v>
      </c>
      <c r="LG150" t="n">
        <v>0.000270471352561755</v>
      </c>
      <c r="LH150" t="n">
        <v>0.000222982650689178</v>
      </c>
      <c r="LI150" t="n">
        <v>0.000163272163700087</v>
      </c>
      <c r="LJ150" t="n">
        <v>0.000165000405402433</v>
      </c>
      <c r="LK150" t="n">
        <v>0.000148537612729559</v>
      </c>
      <c r="LL150" t="n">
        <v>0.000249503892057603</v>
      </c>
      <c r="LM150" t="n">
        <v>0.000150018008246813</v>
      </c>
      <c r="LN150" t="n">
        <v>0.000173850805016064</v>
      </c>
      <c r="LO150" t="n">
        <v>0.000145194056045297</v>
      </c>
      <c r="LP150" t="n">
        <v>0.000167726288082688</v>
      </c>
      <c r="LQ150" t="n">
        <v>0.000172660628934615</v>
      </c>
      <c r="LR150" t="n">
        <v>0.000257410723442113</v>
      </c>
      <c r="LS150" t="n">
        <v>0.000198241019427793</v>
      </c>
      <c r="LT150" t="n">
        <v>0.000225108550564418</v>
      </c>
      <c r="LU150" t="n">
        <v>0.00022178260582467</v>
      </c>
      <c r="LV150" t="n">
        <v>0.0000977583468207472</v>
      </c>
      <c r="LW150" t="n">
        <v>0.0000943495572278289</v>
      </c>
      <c r="LX150" t="n">
        <v>0.000224255654679369</v>
      </c>
      <c r="LY150" t="n">
        <v>0.000229148566871135</v>
      </c>
      <c r="LZ150" t="n">
        <v>0.000221148524042979</v>
      </c>
      <c r="MA150" t="n">
        <v>0.000237349020025092</v>
      </c>
      <c r="MB150" t="n">
        <v>0.000460138795328022</v>
      </c>
      <c r="MC150" t="n">
        <v>0.000415522486964073</v>
      </c>
      <c r="MD150" t="n">
        <v>0.000261922931240451</v>
      </c>
      <c r="ME150" t="n">
        <v>0.0000621630654767026</v>
      </c>
      <c r="MF150" t="n">
        <v>0.000962741626253751</v>
      </c>
      <c r="MG150" t="n">
        <v>0.000976932253445409</v>
      </c>
      <c r="MH150" t="n">
        <v>0.000821972568118822</v>
      </c>
      <c r="MI150" t="n">
        <v>0.00142568273023706</v>
      </c>
      <c r="MJ150" t="n">
        <v>0.000563039394241891</v>
      </c>
      <c r="MK150" t="n">
        <v>0.00171035064291912</v>
      </c>
      <c r="ML150" t="n">
        <v>0.000418972957243132</v>
      </c>
      <c r="MM150" t="n">
        <v>0.000427052423247531</v>
      </c>
      <c r="MN150" t="n">
        <v>0.000819644821183761</v>
      </c>
      <c r="MO150" t="n">
        <v>0.000819888739523308</v>
      </c>
      <c r="MP150" t="n">
        <v>0</v>
      </c>
      <c r="MQ150" t="n">
        <v>0.0000998725172972454</v>
      </c>
      <c r="MR150" t="n">
        <v>0.00012187011447001</v>
      </c>
      <c r="MS150" t="n">
        <v>0.000117134245804562</v>
      </c>
      <c r="MT150" t="n">
        <v>0.000372556987123981</v>
      </c>
      <c r="MU150" t="n">
        <v>0.000252941879995916</v>
      </c>
      <c r="MV150" t="n">
        <v>0.000348250194924291</v>
      </c>
      <c r="MW150" t="n">
        <v>0.00025547758101209</v>
      </c>
      <c r="MX150" t="n">
        <v>0</v>
      </c>
      <c r="MY150" t="n">
        <v>0</v>
      </c>
      <c r="MZ150" t="n">
        <v>0.000274572943733082</v>
      </c>
      <c r="NA150" t="n">
        <v>0</v>
      </c>
      <c r="NB150" t="n">
        <v>0.000269669435960261</v>
      </c>
      <c r="NC150" t="n">
        <v>0.000112750387089516</v>
      </c>
      <c r="ND150" t="n">
        <v>0</v>
      </c>
      <c r="NE150" t="n">
        <v>0.000270471352561755</v>
      </c>
      <c r="NF150" t="n">
        <v>0.000222982650689178</v>
      </c>
      <c r="NG150" t="n">
        <v>0.000163272163700086</v>
      </c>
      <c r="NH150" t="n">
        <v>0</v>
      </c>
      <c r="NI150" t="n">
        <v>0.000148537612729559</v>
      </c>
      <c r="NJ150" t="n">
        <v>0.000249503892057604</v>
      </c>
      <c r="NK150" t="n">
        <v>0.000150018008246813</v>
      </c>
      <c r="NL150" t="n">
        <v>0.000173850805016064</v>
      </c>
      <c r="NM150" t="n">
        <v>0.000145194056045297</v>
      </c>
      <c r="NN150" t="n">
        <v>0.000167726288082688</v>
      </c>
      <c r="NO150" t="n">
        <v>0.000172660628934614</v>
      </c>
      <c r="NP150" t="n">
        <v>0.000257410723442113</v>
      </c>
      <c r="NQ150" t="n">
        <v>0</v>
      </c>
      <c r="NR150" t="n">
        <v>0.000225108550564418</v>
      </c>
      <c r="NS150" t="n">
        <v>0.00022178260582467</v>
      </c>
      <c r="NT150" t="n">
        <v>0.0000977583468207473</v>
      </c>
      <c r="NU150" t="n">
        <v>0.0000943495572278288</v>
      </c>
      <c r="NV150" t="n">
        <v>0.000224255654679369</v>
      </c>
      <c r="NW150" t="n">
        <v>0.000229148566871135</v>
      </c>
      <c r="NX150" t="n">
        <v>0.000221148524042979</v>
      </c>
      <c r="NY150" t="n">
        <v>0.000237349020025092</v>
      </c>
      <c r="NZ150" t="n">
        <v>0.000460138795328022</v>
      </c>
      <c r="OA150" t="n">
        <v>0.000415522486964073</v>
      </c>
      <c r="OB150" t="n">
        <v>0.000261922931240451</v>
      </c>
      <c r="OC150" t="n">
        <v>0.0000621630654767025</v>
      </c>
      <c r="OD150" t="n">
        <v>0.00096274162625375</v>
      </c>
      <c r="OE150" t="n">
        <v>0.000976932253445411</v>
      </c>
      <c r="OF150" t="n">
        <v>0.000821972568118821</v>
      </c>
      <c r="OG150" t="n">
        <v>0.00142568273023707</v>
      </c>
      <c r="OH150" t="n">
        <v>0.000563039394241891</v>
      </c>
      <c r="OI150" t="n">
        <v>0.00171035064291913</v>
      </c>
      <c r="OJ150" t="n">
        <v>0.000418972957243131</v>
      </c>
      <c r="OK150" t="n">
        <v>0.000427052423247531</v>
      </c>
      <c r="OL150" t="n">
        <v>0.000819644821183762</v>
      </c>
      <c r="OM150" t="n">
        <v>0.000819888739523308</v>
      </c>
      <c r="ON150" t="n">
        <v>0.000323987315014967</v>
      </c>
      <c r="OO150" t="n">
        <v>0</v>
      </c>
      <c r="OP150" t="n">
        <v>0.00012187011447001</v>
      </c>
      <c r="OQ150" t="n">
        <v>0.000117134245804562</v>
      </c>
      <c r="OR150" t="n">
        <v>0.000372556987123981</v>
      </c>
      <c r="OS150" t="n">
        <v>0.000252941879995916</v>
      </c>
      <c r="OT150" t="n">
        <v>0.00034825019492429</v>
      </c>
      <c r="OU150" t="n">
        <v>0.00025547758101209</v>
      </c>
      <c r="OV150" t="n">
        <v>0</v>
      </c>
      <c r="OW150" t="n">
        <v>0</v>
      </c>
      <c r="OX150" t="n">
        <v>0.000274572943733082</v>
      </c>
      <c r="OY150" t="n">
        <v>0.000296294790139084</v>
      </c>
      <c r="OZ150" t="n">
        <v>0.000269669435960261</v>
      </c>
      <c r="PA150" t="n">
        <v>0.000112750387089516</v>
      </c>
      <c r="PB150" t="n">
        <v>0</v>
      </c>
      <c r="PC150" t="n">
        <v>0.000270471352561755</v>
      </c>
      <c r="PD150" t="n">
        <v>0</v>
      </c>
      <c r="PE150" t="n">
        <v>0</v>
      </c>
      <c r="PF150" t="n">
        <v>0</v>
      </c>
      <c r="PG150" t="n">
        <v>0.000148537612729559</v>
      </c>
      <c r="PH150" t="n">
        <v>0.000249503892057604</v>
      </c>
      <c r="PI150" t="n">
        <v>0.000150018008246813</v>
      </c>
      <c r="PJ150" t="n">
        <v>0</v>
      </c>
      <c r="PK150" t="n">
        <v>0.000145194056045297</v>
      </c>
      <c r="PL150" t="n">
        <v>0.000167726288082688</v>
      </c>
      <c r="PM150" t="n">
        <v>0</v>
      </c>
      <c r="PN150" t="n">
        <v>0</v>
      </c>
      <c r="PO150" t="n">
        <v>0</v>
      </c>
      <c r="PP150" t="n">
        <v>0</v>
      </c>
      <c r="PQ150" t="n">
        <v>0.00022178260582467</v>
      </c>
      <c r="PR150" t="n">
        <v>0.0000977583468207473</v>
      </c>
      <c r="PS150" t="n">
        <v>0.000094349557227829</v>
      </c>
      <c r="PT150" t="n">
        <v>0.000224255654679369</v>
      </c>
      <c r="PU150" t="n">
        <v>0.000229148566871135</v>
      </c>
      <c r="PV150" t="n">
        <v>0.000221148524042979</v>
      </c>
      <c r="PW150" t="n">
        <v>0.000237349020025092</v>
      </c>
      <c r="PX150" t="n">
        <v>0.000460138795328021</v>
      </c>
      <c r="PY150" t="n">
        <v>0.000415522486964073</v>
      </c>
      <c r="PZ150" t="n">
        <v>0.000261922931240451</v>
      </c>
      <c r="QA150" t="n">
        <v>0.0000621630654767027</v>
      </c>
      <c r="QB150" t="n">
        <v>0.000962741626253749</v>
      </c>
      <c r="QC150" t="n">
        <v>0.000976932253445411</v>
      </c>
      <c r="QD150" t="n">
        <v>0</v>
      </c>
      <c r="QE150" t="n">
        <v>0.00142568273023706</v>
      </c>
      <c r="QF150" t="n">
        <v>0.00056303939424189</v>
      </c>
      <c r="QG150" t="n">
        <v>0.00171035064291913</v>
      </c>
      <c r="QH150" t="n">
        <v>0.000418972957243132</v>
      </c>
      <c r="QI150" t="n">
        <v>0.000427052423247531</v>
      </c>
    </row>
    <row r="151">
      <c r="A151" t="s">
        <v>150</v>
      </c>
      <c r="B151" t="n">
        <v>0.00125385207237367</v>
      </c>
      <c r="C151" t="n">
        <v>0.00126453299196601</v>
      </c>
      <c r="D151" t="n">
        <v>0.000461284337178002</v>
      </c>
      <c r="E151" t="n">
        <v>0</v>
      </c>
      <c r="F151" t="n">
        <v>0</v>
      </c>
      <c r="G151" t="n">
        <v>0.00106543510816769</v>
      </c>
      <c r="H151" t="n">
        <v>0.00206746813906744</v>
      </c>
      <c r="I151" t="n">
        <v>0.00303851527601803</v>
      </c>
      <c r="J151" t="n">
        <v>0.00315397209038606</v>
      </c>
      <c r="K151" t="n">
        <v>0.00308899754293448</v>
      </c>
      <c r="L151" t="n">
        <v>0.00187671106305073</v>
      </c>
      <c r="M151" t="n">
        <v>0.00255268585813296</v>
      </c>
      <c r="N151" t="n">
        <v>0.00221837874453937</v>
      </c>
      <c r="O151" t="n">
        <v>0.00428344274970509</v>
      </c>
      <c r="P151" t="n">
        <v>0.00401860249001078</v>
      </c>
      <c r="Q151" t="n">
        <v>0.00110661281552155</v>
      </c>
      <c r="R151" t="n">
        <v>0</v>
      </c>
      <c r="S151" t="n">
        <v>0.00278075009914745</v>
      </c>
      <c r="T151" t="n">
        <v>0</v>
      </c>
      <c r="U151" t="n">
        <v>0.00243360751302613</v>
      </c>
      <c r="V151" t="n">
        <v>0.00185039522905614</v>
      </c>
      <c r="W151" t="n">
        <v>0.0019010170566035</v>
      </c>
      <c r="X151" t="n">
        <v>0.00299868847077754</v>
      </c>
      <c r="Y151" t="n">
        <v>0.00128275582767357</v>
      </c>
      <c r="Z151" t="n">
        <v>0.00263097150093203</v>
      </c>
      <c r="AA151" t="n">
        <v>0</v>
      </c>
      <c r="AB151" t="n">
        <v>0.00228926816500132</v>
      </c>
      <c r="AC151" t="n">
        <v>0.00239809602250786</v>
      </c>
      <c r="AD151" t="n">
        <v>0.00290152056805849</v>
      </c>
      <c r="AE151" t="n">
        <v>0.00254500652130246</v>
      </c>
      <c r="AF151" t="n">
        <v>0.0028114029761623</v>
      </c>
      <c r="AG151" t="n">
        <v>0.00316509148963664</v>
      </c>
      <c r="AH151" t="n">
        <v>0.000536318176717513</v>
      </c>
      <c r="AI151" t="n">
        <v>0.000502588371392194</v>
      </c>
      <c r="AJ151" t="n">
        <v>0.00144836644467232</v>
      </c>
      <c r="AK151" t="n">
        <v>0.000895481615294016</v>
      </c>
      <c r="AL151" t="n">
        <v>0.00155864689792619</v>
      </c>
      <c r="AM151" t="n">
        <v>0.00130911232671777</v>
      </c>
      <c r="AN151" t="n">
        <v>0.00198088411005015</v>
      </c>
      <c r="AO151" t="n">
        <v>0.000299051959223076</v>
      </c>
      <c r="AP151" t="n">
        <v>0.000188506201731054</v>
      </c>
      <c r="AQ151" t="n">
        <v>0.0000447388218563212</v>
      </c>
      <c r="AR151" t="n">
        <v>0.00143350615301705</v>
      </c>
      <c r="AS151" t="n">
        <v>0.00169789297590286</v>
      </c>
      <c r="AT151" t="n">
        <v>0.00128394727046778</v>
      </c>
      <c r="AU151" t="n">
        <v>0.0022572563817094</v>
      </c>
      <c r="AV151" t="n">
        <v>0.000539201110617114</v>
      </c>
      <c r="AW151" t="n">
        <v>0.00161895408015402</v>
      </c>
      <c r="AX151" t="n">
        <v>0.00122133655040436</v>
      </c>
      <c r="AY151" t="n">
        <v>0.000912799746770193</v>
      </c>
      <c r="AZ151" t="n">
        <v>0.00125385207237367</v>
      </c>
      <c r="BA151" t="n">
        <v>0.00126453299196601</v>
      </c>
      <c r="BB151" t="n">
        <v>0.000461284337178002</v>
      </c>
      <c r="BC151" t="n">
        <v>0</v>
      </c>
      <c r="BD151" t="n">
        <v>0.00139363436641542</v>
      </c>
      <c r="BE151" t="n">
        <v>0.00106543510816769</v>
      </c>
      <c r="BF151" t="n">
        <v>0.00206746813906744</v>
      </c>
      <c r="BG151" t="n">
        <v>0.00303851527601803</v>
      </c>
      <c r="BH151" t="n">
        <v>0.00315397209038606</v>
      </c>
      <c r="BI151" t="n">
        <v>0.00308899754293448</v>
      </c>
      <c r="BJ151" t="n">
        <v>0.00187671106305073</v>
      </c>
      <c r="BK151" t="n">
        <v>0.00255268585813296</v>
      </c>
      <c r="BL151" t="n">
        <v>0.00221837874453937</v>
      </c>
      <c r="BM151" t="n">
        <v>0.00428344274970509</v>
      </c>
      <c r="BN151" t="n">
        <v>0.00401860249001078</v>
      </c>
      <c r="BO151" t="n">
        <v>0.00110661281552155</v>
      </c>
      <c r="BP151" t="n">
        <v>0</v>
      </c>
      <c r="BQ151" t="n">
        <v>0.00278075009914745</v>
      </c>
      <c r="BR151" t="n">
        <v>0.00197473866423098</v>
      </c>
      <c r="BS151" t="n">
        <v>0.00243360751302613</v>
      </c>
      <c r="BT151" t="n">
        <v>0.00185039522905614</v>
      </c>
      <c r="BU151" t="n">
        <v>0.0019010170566035</v>
      </c>
      <c r="BV151" t="n">
        <v>0.00299868847077754</v>
      </c>
      <c r="BW151" t="n">
        <v>0.00128275582767358</v>
      </c>
      <c r="BX151" t="n">
        <v>0.00263097150093203</v>
      </c>
      <c r="BY151" t="n">
        <v>0</v>
      </c>
      <c r="BZ151" t="n">
        <v>0.00228926816500132</v>
      </c>
      <c r="CA151" t="n">
        <v>0.00239809602250786</v>
      </c>
      <c r="CB151" t="n">
        <v>0.00290152056805848</v>
      </c>
      <c r="CC151" t="n">
        <v>0.00254500652130246</v>
      </c>
      <c r="CD151" t="n">
        <v>0.0028114029761623</v>
      </c>
      <c r="CE151" t="n">
        <v>0.00316509148963664</v>
      </c>
      <c r="CF151" t="n">
        <v>0.000536318176717513</v>
      </c>
      <c r="CG151" t="n">
        <v>0.000502588371392194</v>
      </c>
      <c r="CH151" t="n">
        <v>0.00144836644467232</v>
      </c>
      <c r="CI151" t="n">
        <v>0.000895481615294016</v>
      </c>
      <c r="CJ151" t="n">
        <v>0.00155864689792619</v>
      </c>
      <c r="CK151" t="n">
        <v>0.00130911232671777</v>
      </c>
      <c r="CL151" t="n">
        <v>0.00198088411005015</v>
      </c>
      <c r="CM151" t="n">
        <v>0.000299051959223076</v>
      </c>
      <c r="CN151" t="n">
        <v>0.000188506201731054</v>
      </c>
      <c r="CO151" t="n">
        <v>0.0000447388218563212</v>
      </c>
      <c r="CP151" t="n">
        <v>0.00143350615301705</v>
      </c>
      <c r="CQ151" t="n">
        <v>0.00169789297590286</v>
      </c>
      <c r="CR151" t="n">
        <v>0</v>
      </c>
      <c r="CS151" t="n">
        <v>0.0022572563817094</v>
      </c>
      <c r="CT151" t="n">
        <v>0.000539201110617114</v>
      </c>
      <c r="CU151" t="n">
        <v>0.00161895408015402</v>
      </c>
      <c r="CV151" t="n">
        <v>0.00122133655040436</v>
      </c>
      <c r="CW151" t="n">
        <v>0.000912799746770194</v>
      </c>
      <c r="CX151" t="n">
        <v>0.00125385207237367</v>
      </c>
      <c r="CY151" t="n">
        <v>0.00126453299196601</v>
      </c>
      <c r="CZ151" t="n">
        <v>0</v>
      </c>
      <c r="DA151" t="n">
        <v>0</v>
      </c>
      <c r="DB151" t="n">
        <v>0.00139363436641542</v>
      </c>
      <c r="DC151" t="n">
        <v>0.00106543510816769</v>
      </c>
      <c r="DD151" t="n">
        <v>0.00206746813906744</v>
      </c>
      <c r="DE151" t="n">
        <v>0.00303851527601803</v>
      </c>
      <c r="DF151" t="n">
        <v>0</v>
      </c>
      <c r="DG151" t="n">
        <v>0.00308899754293448</v>
      </c>
      <c r="DH151" t="n">
        <v>0</v>
      </c>
      <c r="DI151" t="n">
        <v>0</v>
      </c>
      <c r="DJ151" t="n">
        <v>0.00221837874453937</v>
      </c>
      <c r="DK151" t="n">
        <v>0</v>
      </c>
      <c r="DL151" t="n">
        <v>0.00401860249001078</v>
      </c>
      <c r="DM151" t="n">
        <v>0</v>
      </c>
      <c r="DN151" t="n">
        <v>0</v>
      </c>
      <c r="DO151" t="n">
        <v>0</v>
      </c>
      <c r="DP151" t="n">
        <v>0</v>
      </c>
      <c r="DQ151" t="n">
        <v>0.00243360751302613</v>
      </c>
      <c r="DR151" t="n">
        <v>0</v>
      </c>
      <c r="DS151" t="n">
        <v>0.0019010170566035</v>
      </c>
      <c r="DT151" t="n">
        <v>0.00299868847077754</v>
      </c>
      <c r="DU151" t="n">
        <v>0.00128275582767358</v>
      </c>
      <c r="DV151" t="n">
        <v>0</v>
      </c>
      <c r="DW151" t="n">
        <v>0</v>
      </c>
      <c r="DX151" t="n">
        <v>0.00228926816500132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0.000536318176717513</v>
      </c>
      <c r="EE151" t="n">
        <v>0.000502588371392194</v>
      </c>
      <c r="EF151" t="n">
        <v>0.00144836644467232</v>
      </c>
      <c r="EG151" t="n">
        <v>0.000895481615294016</v>
      </c>
      <c r="EH151" t="n">
        <v>0.00155864689792619</v>
      </c>
      <c r="EI151" t="n">
        <v>0.00130911232671777</v>
      </c>
      <c r="EJ151" t="n">
        <v>0.00198088411005015</v>
      </c>
      <c r="EK151" t="n">
        <v>0.000299051959223076</v>
      </c>
      <c r="EL151" t="n">
        <v>0.000188506201731054</v>
      </c>
      <c r="EM151" t="n">
        <v>0.0000447388218563212</v>
      </c>
      <c r="EN151" t="n">
        <v>0</v>
      </c>
      <c r="EO151" t="n">
        <v>0.00169789297590286</v>
      </c>
      <c r="EP151" t="n">
        <v>0</v>
      </c>
      <c r="EQ151" t="n">
        <v>0</v>
      </c>
      <c r="ER151" t="n">
        <v>0.000539201110617114</v>
      </c>
      <c r="ES151" t="n">
        <v>0.00161895408015402</v>
      </c>
      <c r="ET151" t="n">
        <v>0.00122133655040436</v>
      </c>
      <c r="EU151" t="n">
        <v>1.00091279974677</v>
      </c>
      <c r="EV151" t="n">
        <v>0.00125385207237367</v>
      </c>
      <c r="EW151" t="n">
        <v>0.00126453299196601</v>
      </c>
      <c r="EX151" t="n">
        <v>0.000461284337178002</v>
      </c>
      <c r="EY151" t="n">
        <v>0.000984616272907751</v>
      </c>
      <c r="EZ151" t="n">
        <v>0.00139363436641542</v>
      </c>
      <c r="FA151" t="n">
        <v>0.00106543510816769</v>
      </c>
      <c r="FB151" t="n">
        <v>0.00206746813906744</v>
      </c>
      <c r="FC151" t="n">
        <v>0.00303851527601802</v>
      </c>
      <c r="FD151" t="n">
        <v>0.00315397209038606</v>
      </c>
      <c r="FE151" t="n">
        <v>0.00308899754293448</v>
      </c>
      <c r="FF151" t="n">
        <v>0</v>
      </c>
      <c r="FG151" t="n">
        <v>0</v>
      </c>
      <c r="FH151" t="n">
        <v>0.00221837874453937</v>
      </c>
      <c r="FI151" t="n">
        <v>0.00428344274970508</v>
      </c>
      <c r="FJ151" t="n">
        <v>0</v>
      </c>
      <c r="FK151" t="n">
        <v>0.00110661281552155</v>
      </c>
      <c r="FL151" t="n">
        <v>0</v>
      </c>
      <c r="FM151" t="n">
        <v>0.00278075009914745</v>
      </c>
      <c r="FN151" t="n">
        <v>0</v>
      </c>
      <c r="FO151" t="n">
        <v>0.00243360751302614</v>
      </c>
      <c r="FP151" t="n">
        <v>0</v>
      </c>
      <c r="FQ151" t="n">
        <v>0.00190101705660351</v>
      </c>
      <c r="FR151" t="n">
        <v>0.00299868847077754</v>
      </c>
      <c r="FS151" t="n">
        <v>0.00128275582767357</v>
      </c>
      <c r="FT151" t="n">
        <v>0.00263097150093203</v>
      </c>
      <c r="FU151" t="n">
        <v>0</v>
      </c>
      <c r="FV151" t="n">
        <v>0.00228926816500132</v>
      </c>
      <c r="FW151" t="n">
        <v>0.00239809602250786</v>
      </c>
      <c r="FX151" t="n">
        <v>0</v>
      </c>
      <c r="FY151" t="n">
        <v>0</v>
      </c>
      <c r="FZ151" t="n">
        <v>0</v>
      </c>
      <c r="GA151" t="n">
        <v>0.00316509148963664</v>
      </c>
      <c r="GB151" t="n">
        <v>0.000536318176717513</v>
      </c>
      <c r="GC151" t="n">
        <v>0.000502588371392194</v>
      </c>
      <c r="GD151" t="n">
        <v>0.00144836644467232</v>
      </c>
      <c r="GE151" t="n">
        <v>0.000895481615294016</v>
      </c>
      <c r="GF151" t="n">
        <v>0.00155864689792619</v>
      </c>
      <c r="GG151" t="n">
        <v>0.00130911232671777</v>
      </c>
      <c r="GH151" t="n">
        <v>0.00198088411005015</v>
      </c>
      <c r="GI151" t="n">
        <v>0.000299051959223076</v>
      </c>
      <c r="GJ151" t="n">
        <v>0.000188506201731054</v>
      </c>
      <c r="GK151" t="n">
        <v>0</v>
      </c>
      <c r="GL151" t="n">
        <v>0.00143350615301705</v>
      </c>
      <c r="GM151" t="n">
        <v>0.00169789297590286</v>
      </c>
      <c r="GN151" t="n">
        <v>0</v>
      </c>
      <c r="GO151" t="n">
        <v>0.0022572563817094</v>
      </c>
      <c r="GP151" t="n">
        <v>0.000539201110617114</v>
      </c>
      <c r="GQ151" t="n">
        <v>0.00161895408015402</v>
      </c>
      <c r="GR151" t="n">
        <v>0.00122133655040436</v>
      </c>
      <c r="GS151" t="n">
        <v>0.000912799746770194</v>
      </c>
      <c r="GT151" t="n">
        <v>0.00125385207237367</v>
      </c>
      <c r="GU151" t="n">
        <v>0.00126453299196601</v>
      </c>
      <c r="GV151" t="n">
        <v>0</v>
      </c>
      <c r="GW151" t="n">
        <v>0.000984616272907751</v>
      </c>
      <c r="GX151" t="n">
        <v>0</v>
      </c>
      <c r="GY151" t="n">
        <v>0.00106543510816769</v>
      </c>
      <c r="GZ151" t="n">
        <v>0.00206746813906744</v>
      </c>
      <c r="HA151" t="n">
        <v>0.00303851527601803</v>
      </c>
      <c r="HB151" t="n">
        <v>0.00315397209038606</v>
      </c>
      <c r="HC151" t="n">
        <v>0.00308899754293448</v>
      </c>
      <c r="HD151" t="n">
        <v>0.00187671106305074</v>
      </c>
      <c r="HE151" t="n">
        <v>0.00255268585813296</v>
      </c>
      <c r="HF151" t="n">
        <v>0.00221837874453937</v>
      </c>
      <c r="HG151" t="n">
        <v>0.00428344274970508</v>
      </c>
      <c r="HH151" t="n">
        <v>0.00401860249001078</v>
      </c>
      <c r="HI151" t="n">
        <v>0.00110661281552155</v>
      </c>
      <c r="HJ151" t="n">
        <v>0</v>
      </c>
      <c r="HK151" t="n">
        <v>0.00278075009914745</v>
      </c>
      <c r="HL151" t="n">
        <v>0.00197473866423098</v>
      </c>
      <c r="HM151" t="n">
        <v>0.00243360751302613</v>
      </c>
      <c r="HN151" t="n">
        <v>0.00185039522905614</v>
      </c>
      <c r="HO151" t="n">
        <v>0.0019010170566035</v>
      </c>
      <c r="HP151" t="n">
        <v>0.00299868847077754</v>
      </c>
      <c r="HQ151" t="n">
        <v>0.00128275582767357</v>
      </c>
      <c r="HR151" t="n">
        <v>0.00263097150093203</v>
      </c>
      <c r="HS151" t="n">
        <v>0.00220730952137513</v>
      </c>
      <c r="HT151" t="n">
        <v>0.00228926816500132</v>
      </c>
      <c r="HU151" t="n">
        <v>0.00239809602250786</v>
      </c>
      <c r="HV151" t="n">
        <v>0.00290152056805848</v>
      </c>
      <c r="HW151" t="n">
        <v>0.00254500652130246</v>
      </c>
      <c r="HX151" t="n">
        <v>0.0028114029761623</v>
      </c>
      <c r="HY151" t="n">
        <v>0.00316509148963664</v>
      </c>
      <c r="HZ151" t="n">
        <v>0.000536318176717514</v>
      </c>
      <c r="IA151" t="n">
        <v>0.000502588371392194</v>
      </c>
      <c r="IB151" t="n">
        <v>0.00144836644467232</v>
      </c>
      <c r="IC151" t="n">
        <v>0.000895481615294016</v>
      </c>
      <c r="ID151" t="n">
        <v>0.00155864689792619</v>
      </c>
      <c r="IE151" t="n">
        <v>0.00130911232671777</v>
      </c>
      <c r="IF151" t="n">
        <v>0.00198088411005015</v>
      </c>
      <c r="IG151" t="n">
        <v>0.000299051959223076</v>
      </c>
      <c r="IH151" t="n">
        <v>0.000188506201731054</v>
      </c>
      <c r="II151" t="n">
        <v>0.0000447388218563211</v>
      </c>
      <c r="IJ151" t="n">
        <v>0.00143350615301705</v>
      </c>
      <c r="IK151" t="n">
        <v>0.00169789297590286</v>
      </c>
      <c r="IL151" t="n">
        <v>0.00128394727046778</v>
      </c>
      <c r="IM151" t="n">
        <v>0.0022572563817094</v>
      </c>
      <c r="IN151" t="n">
        <v>0.000539201110617114</v>
      </c>
      <c r="IO151" t="n">
        <v>0.00161895408015402</v>
      </c>
      <c r="IP151" t="n">
        <v>0.00122133655040435</v>
      </c>
      <c r="IQ151" t="n">
        <v>0.000912799746770193</v>
      </c>
      <c r="IR151" t="n">
        <v>0.00125385207237367</v>
      </c>
      <c r="IS151" t="n">
        <v>0.00126453299196601</v>
      </c>
      <c r="IT151" t="n">
        <v>0</v>
      </c>
      <c r="IU151" t="n">
        <v>0</v>
      </c>
      <c r="IV151" t="n">
        <v>0.00139363436641542</v>
      </c>
      <c r="IW151" t="n">
        <v>0.00106543510816769</v>
      </c>
      <c r="IX151" t="n">
        <v>0.00206746813906744</v>
      </c>
      <c r="IY151" t="n">
        <v>0.00303851527601802</v>
      </c>
      <c r="IZ151" t="n">
        <v>0.00315397209038606</v>
      </c>
      <c r="JA151" t="n">
        <v>0.00308899754293448</v>
      </c>
      <c r="JB151" t="n">
        <v>0.00187671106305073</v>
      </c>
      <c r="JC151" t="n">
        <v>0</v>
      </c>
      <c r="JD151" t="n">
        <v>0.00221837874453936</v>
      </c>
      <c r="JE151" t="n">
        <v>0.00428344274970509</v>
      </c>
      <c r="JF151" t="n">
        <v>0.00401860249001078</v>
      </c>
      <c r="JG151" t="n">
        <v>0</v>
      </c>
      <c r="JH151" t="n">
        <v>0</v>
      </c>
      <c r="JI151" t="n">
        <v>0.00278075009914745</v>
      </c>
      <c r="JJ151" t="n">
        <v>0.00197473866423098</v>
      </c>
      <c r="JK151" t="n">
        <v>0.00243360751302613</v>
      </c>
      <c r="JL151" t="n">
        <v>0</v>
      </c>
      <c r="JM151" t="n">
        <v>0.0019010170566035</v>
      </c>
      <c r="JN151" t="n">
        <v>0.00299868847077755</v>
      </c>
      <c r="JO151" t="n">
        <v>0.00128275582767357</v>
      </c>
      <c r="JP151" t="n">
        <v>0.00263097150093203</v>
      </c>
      <c r="JQ151" t="n">
        <v>0.00220730952137513</v>
      </c>
      <c r="JR151" t="n">
        <v>0.00228926816500132</v>
      </c>
      <c r="JS151" t="n">
        <v>0.00239809602250786</v>
      </c>
      <c r="JT151" t="n">
        <v>0.00290152056805849</v>
      </c>
      <c r="JU151" t="n">
        <v>0</v>
      </c>
      <c r="JV151" t="n">
        <v>0</v>
      </c>
      <c r="JW151" t="n">
        <v>0.00316509148963664</v>
      </c>
      <c r="JX151" t="n">
        <v>0.000536318176717513</v>
      </c>
      <c r="JY151" t="n">
        <v>0.000502588371392195</v>
      </c>
      <c r="JZ151" t="n">
        <v>0.00144836644467232</v>
      </c>
      <c r="KA151" t="n">
        <v>0.000895481615294016</v>
      </c>
      <c r="KB151" t="n">
        <v>0.00155864689792619</v>
      </c>
      <c r="KC151" t="n">
        <v>0.00130911232671777</v>
      </c>
      <c r="KD151" t="n">
        <v>0.00198088411005015</v>
      </c>
      <c r="KE151" t="n">
        <v>0.000299051959223075</v>
      </c>
      <c r="KF151" t="n">
        <v>0.000188506201731054</v>
      </c>
      <c r="KG151" t="n">
        <v>0</v>
      </c>
      <c r="KH151" t="n">
        <v>0.00143350615301705</v>
      </c>
      <c r="KI151" t="n">
        <v>0.00169789297590286</v>
      </c>
      <c r="KJ151" t="n">
        <v>0.00128394727046778</v>
      </c>
      <c r="KK151" t="n">
        <v>0.0022572563817094</v>
      </c>
      <c r="KL151" t="n">
        <v>0.000539201110617113</v>
      </c>
      <c r="KM151" t="n">
        <v>0.00161895408015402</v>
      </c>
      <c r="KN151" t="n">
        <v>0.00122133655040436</v>
      </c>
      <c r="KO151" t="n">
        <v>0.000912799746770194</v>
      </c>
      <c r="KP151" t="n">
        <v>0.00125385207237367</v>
      </c>
      <c r="KQ151" t="n">
        <v>0</v>
      </c>
      <c r="KR151" t="n">
        <v>0</v>
      </c>
      <c r="KS151" t="n">
        <v>0.000984616272907751</v>
      </c>
      <c r="KT151" t="n">
        <v>0.00139363436641542</v>
      </c>
      <c r="KU151" t="n">
        <v>0.00106543510816769</v>
      </c>
      <c r="KV151" t="n">
        <v>0.00206746813906744</v>
      </c>
      <c r="KW151" t="n">
        <v>0.00303851527601803</v>
      </c>
      <c r="KX151" t="n">
        <v>0.00315397209038606</v>
      </c>
      <c r="KY151" t="n">
        <v>0.00308899754293448</v>
      </c>
      <c r="KZ151" t="n">
        <v>0.00187671106305073</v>
      </c>
      <c r="LA151" t="n">
        <v>0.00255268585813296</v>
      </c>
      <c r="LB151" t="n">
        <v>0.00221837874453936</v>
      </c>
      <c r="LC151" t="n">
        <v>0.00428344274970508</v>
      </c>
      <c r="LD151" t="n">
        <v>0.00401860249001078</v>
      </c>
      <c r="LE151" t="n">
        <v>0.00110661281552155</v>
      </c>
      <c r="LF151" t="n">
        <v>0.00227505487790602</v>
      </c>
      <c r="LG151" t="n">
        <v>0.00278075009914745</v>
      </c>
      <c r="LH151" t="n">
        <v>0.00197473866423098</v>
      </c>
      <c r="LI151" t="n">
        <v>0.00243360751302613</v>
      </c>
      <c r="LJ151" t="n">
        <v>0.00185039522905614</v>
      </c>
      <c r="LK151" t="n">
        <v>0.0019010170566035</v>
      </c>
      <c r="LL151" t="n">
        <v>0.00299868847077754</v>
      </c>
      <c r="LM151" t="n">
        <v>0.00128275582767357</v>
      </c>
      <c r="LN151" t="n">
        <v>0.00263097150093204</v>
      </c>
      <c r="LO151" t="n">
        <v>0.00220730952137513</v>
      </c>
      <c r="LP151" t="n">
        <v>0.00228926816500132</v>
      </c>
      <c r="LQ151" t="n">
        <v>0.00239809602250786</v>
      </c>
      <c r="LR151" t="n">
        <v>0.00290152056805849</v>
      </c>
      <c r="LS151" t="n">
        <v>0.00254500652130246</v>
      </c>
      <c r="LT151" t="n">
        <v>0.0028114029761623</v>
      </c>
      <c r="LU151" t="n">
        <v>0.00316509148963664</v>
      </c>
      <c r="LV151" t="n">
        <v>0.000536318176717513</v>
      </c>
      <c r="LW151" t="n">
        <v>0.000502588371392194</v>
      </c>
      <c r="LX151" t="n">
        <v>0.00144836644467232</v>
      </c>
      <c r="LY151" t="n">
        <v>0.000895481615294016</v>
      </c>
      <c r="LZ151" t="n">
        <v>0.00155864689792619</v>
      </c>
      <c r="MA151" t="n">
        <v>0.00130911232671777</v>
      </c>
      <c r="MB151" t="n">
        <v>0.00198088411005015</v>
      </c>
      <c r="MC151" t="n">
        <v>0.000299051959223076</v>
      </c>
      <c r="MD151" t="n">
        <v>0.000188506201731054</v>
      </c>
      <c r="ME151" t="n">
        <v>0.0000447388218563211</v>
      </c>
      <c r="MF151" t="n">
        <v>0.00143350615301705</v>
      </c>
      <c r="MG151" t="n">
        <v>0.00169789297590286</v>
      </c>
      <c r="MH151" t="n">
        <v>0.00128394727046778</v>
      </c>
      <c r="MI151" t="n">
        <v>0.00225725638170941</v>
      </c>
      <c r="MJ151" t="n">
        <v>0.000539201110617114</v>
      </c>
      <c r="MK151" t="n">
        <v>0.00161895408015402</v>
      </c>
      <c r="ML151" t="n">
        <v>0.00122133655040436</v>
      </c>
      <c r="MM151" t="n">
        <v>0.000912799746770194</v>
      </c>
      <c r="MN151" t="n">
        <v>0.00125385207237367</v>
      </c>
      <c r="MO151" t="n">
        <v>0.00126453299196601</v>
      </c>
      <c r="MP151" t="n">
        <v>0</v>
      </c>
      <c r="MQ151" t="n">
        <v>0.000984616272907753</v>
      </c>
      <c r="MR151" t="n">
        <v>0.00139363436641542</v>
      </c>
      <c r="MS151" t="n">
        <v>0.00106543510816769</v>
      </c>
      <c r="MT151" t="n">
        <v>0.00206746813906744</v>
      </c>
      <c r="MU151" t="n">
        <v>0.00303851527601803</v>
      </c>
      <c r="MV151" t="n">
        <v>0.00315397209038606</v>
      </c>
      <c r="MW151" t="n">
        <v>0.00308899754293448</v>
      </c>
      <c r="MX151" t="n">
        <v>0</v>
      </c>
      <c r="MY151" t="n">
        <v>0</v>
      </c>
      <c r="MZ151" t="n">
        <v>0.00221837874453937</v>
      </c>
      <c r="NA151" t="n">
        <v>0</v>
      </c>
      <c r="NB151" t="n">
        <v>0.00401860249001078</v>
      </c>
      <c r="NC151" t="n">
        <v>0.00110661281552155</v>
      </c>
      <c r="ND151" t="n">
        <v>0</v>
      </c>
      <c r="NE151" t="n">
        <v>0.00278075009914745</v>
      </c>
      <c r="NF151" t="n">
        <v>0.00197473866423098</v>
      </c>
      <c r="NG151" t="n">
        <v>0.00243360751302613</v>
      </c>
      <c r="NH151" t="n">
        <v>0</v>
      </c>
      <c r="NI151" t="n">
        <v>0.0019010170566035</v>
      </c>
      <c r="NJ151" t="n">
        <v>0.00299868847077754</v>
      </c>
      <c r="NK151" t="n">
        <v>0.00128275582767358</v>
      </c>
      <c r="NL151" t="n">
        <v>0.00263097150093203</v>
      </c>
      <c r="NM151" t="n">
        <v>0.00220730952137513</v>
      </c>
      <c r="NN151" t="n">
        <v>0.00228926816500132</v>
      </c>
      <c r="NO151" t="n">
        <v>0.00239809602250786</v>
      </c>
      <c r="NP151" t="n">
        <v>0.00290152056805849</v>
      </c>
      <c r="NQ151" t="n">
        <v>0</v>
      </c>
      <c r="NR151" t="n">
        <v>0.0028114029761623</v>
      </c>
      <c r="NS151" t="n">
        <v>0.00316509148963664</v>
      </c>
      <c r="NT151" t="n">
        <v>0.000536318176717513</v>
      </c>
      <c r="NU151" t="n">
        <v>0.000502588371392194</v>
      </c>
      <c r="NV151" t="n">
        <v>0.00144836644467232</v>
      </c>
      <c r="NW151" t="n">
        <v>0.000895481615294016</v>
      </c>
      <c r="NX151" t="n">
        <v>0.00155864689792619</v>
      </c>
      <c r="NY151" t="n">
        <v>0.00130911232671777</v>
      </c>
      <c r="NZ151" t="n">
        <v>0.00198088411005015</v>
      </c>
      <c r="OA151" t="n">
        <v>0.000299051959223076</v>
      </c>
      <c r="OB151" t="n">
        <v>0.000188506201731054</v>
      </c>
      <c r="OC151" t="n">
        <v>0.0000447388218563211</v>
      </c>
      <c r="OD151" t="n">
        <v>0.00143350615301705</v>
      </c>
      <c r="OE151" t="n">
        <v>0.00169789297590286</v>
      </c>
      <c r="OF151" t="n">
        <v>0.00128394727046778</v>
      </c>
      <c r="OG151" t="n">
        <v>0.00225725638170941</v>
      </c>
      <c r="OH151" t="n">
        <v>0.000539201110617114</v>
      </c>
      <c r="OI151" t="n">
        <v>0.00161895408015402</v>
      </c>
      <c r="OJ151" t="n">
        <v>0.00122133655040436</v>
      </c>
      <c r="OK151" t="n">
        <v>0.000912799746770193</v>
      </c>
      <c r="OL151" t="n">
        <v>0.00125385207237367</v>
      </c>
      <c r="OM151" t="n">
        <v>0.00126453299196601</v>
      </c>
      <c r="ON151" t="n">
        <v>0.000461284337178002</v>
      </c>
      <c r="OO151" t="n">
        <v>0</v>
      </c>
      <c r="OP151" t="n">
        <v>0.00139363436641542</v>
      </c>
      <c r="OQ151" t="n">
        <v>0.00106543510816769</v>
      </c>
      <c r="OR151" t="n">
        <v>0.00206746813906744</v>
      </c>
      <c r="OS151" t="n">
        <v>0.00303851527601803</v>
      </c>
      <c r="OT151" t="n">
        <v>0.00315397209038606</v>
      </c>
      <c r="OU151" t="n">
        <v>0.00308899754293448</v>
      </c>
      <c r="OV151" t="n">
        <v>0</v>
      </c>
      <c r="OW151" t="n">
        <v>0</v>
      </c>
      <c r="OX151" t="n">
        <v>0.00221837874453937</v>
      </c>
      <c r="OY151" t="n">
        <v>0.00428344274970508</v>
      </c>
      <c r="OZ151" t="n">
        <v>0.00401860249001077</v>
      </c>
      <c r="PA151" t="n">
        <v>0.00110661281552155</v>
      </c>
      <c r="PB151" t="n">
        <v>0</v>
      </c>
      <c r="PC151" t="n">
        <v>0.00278075009914745</v>
      </c>
      <c r="PD151" t="n">
        <v>0</v>
      </c>
      <c r="PE151" t="n">
        <v>0</v>
      </c>
      <c r="PF151" t="n">
        <v>0</v>
      </c>
      <c r="PG151" t="n">
        <v>0.0019010170566035</v>
      </c>
      <c r="PH151" t="n">
        <v>0.00299868847077754</v>
      </c>
      <c r="PI151" t="n">
        <v>0.00128275582767357</v>
      </c>
      <c r="PJ151" t="n">
        <v>0</v>
      </c>
      <c r="PK151" t="n">
        <v>0.00220730952137513</v>
      </c>
      <c r="PL151" t="n">
        <v>0.00228926816500131</v>
      </c>
      <c r="PM151" t="n">
        <v>0</v>
      </c>
      <c r="PN151" t="n">
        <v>0</v>
      </c>
      <c r="PO151" t="n">
        <v>0</v>
      </c>
      <c r="PP151" t="n">
        <v>0</v>
      </c>
      <c r="PQ151" t="n">
        <v>0.00316509148963664</v>
      </c>
      <c r="PR151" t="n">
        <v>0.000536318176717513</v>
      </c>
      <c r="PS151" t="n">
        <v>0.000502588371392195</v>
      </c>
      <c r="PT151" t="n">
        <v>0.00144836644467232</v>
      </c>
      <c r="PU151" t="n">
        <v>0.000895481615294017</v>
      </c>
      <c r="PV151" t="n">
        <v>0.00155864689792619</v>
      </c>
      <c r="PW151" t="n">
        <v>0.00130911232671777</v>
      </c>
      <c r="PX151" t="n">
        <v>0.00198088411005015</v>
      </c>
      <c r="PY151" t="n">
        <v>0.000299051959223076</v>
      </c>
      <c r="PZ151" t="n">
        <v>0.000188506201731054</v>
      </c>
      <c r="QA151" t="n">
        <v>0.0000447388218563212</v>
      </c>
      <c r="QB151" t="n">
        <v>0.00143350615301705</v>
      </c>
      <c r="QC151" t="n">
        <v>0.00169789297590286</v>
      </c>
      <c r="QD151" t="n">
        <v>0</v>
      </c>
      <c r="QE151" t="n">
        <v>0.0022572563817094</v>
      </c>
      <c r="QF151" t="n">
        <v>0.000539201110617113</v>
      </c>
      <c r="QG151" t="n">
        <v>0.00161895408015402</v>
      </c>
      <c r="QH151" t="n">
        <v>0.00122133655040436</v>
      </c>
      <c r="QI151" t="n">
        <v>0.000912799746770194</v>
      </c>
    </row>
    <row r="152">
      <c r="A152" t="s">
        <v>151</v>
      </c>
      <c r="B152" t="n">
        <v>0.003484622640471</v>
      </c>
      <c r="C152" t="n">
        <v>0.00352544333326759</v>
      </c>
      <c r="D152" t="n">
        <v>0.00124865580660948</v>
      </c>
      <c r="E152" t="n">
        <v>0</v>
      </c>
      <c r="F152" t="n">
        <v>0</v>
      </c>
      <c r="G152" t="n">
        <v>0.000420355970308241</v>
      </c>
      <c r="H152" t="n">
        <v>0.0231024429839123</v>
      </c>
      <c r="I152" t="n">
        <v>0.0101539225593033</v>
      </c>
      <c r="J152" t="n">
        <v>0.0177768537459863</v>
      </c>
      <c r="K152" t="n">
        <v>0.00652123171265663</v>
      </c>
      <c r="L152" t="n">
        <v>0.0427407394272966</v>
      </c>
      <c r="M152" t="n">
        <v>0.0167482510197639</v>
      </c>
      <c r="N152" t="n">
        <v>0.00096862194170164</v>
      </c>
      <c r="O152" t="n">
        <v>0.00140262899492673</v>
      </c>
      <c r="P152" t="n">
        <v>0.000997967380702565</v>
      </c>
      <c r="Q152" t="n">
        <v>0.000402881442490958</v>
      </c>
      <c r="R152" t="n">
        <v>0</v>
      </c>
      <c r="S152" t="n">
        <v>0.00180563932308728</v>
      </c>
      <c r="T152" t="n">
        <v>0</v>
      </c>
      <c r="U152" t="n">
        <v>0.000516148084400785</v>
      </c>
      <c r="V152" t="n">
        <v>0.000478881249033479</v>
      </c>
      <c r="W152" t="n">
        <v>0.000500042451184964</v>
      </c>
      <c r="X152" t="n">
        <v>0.00206305997141992</v>
      </c>
      <c r="Y152" t="n">
        <v>0.00419141195501713</v>
      </c>
      <c r="Z152" t="n">
        <v>0.000693025144666877</v>
      </c>
      <c r="AA152" t="n">
        <v>0</v>
      </c>
      <c r="AB152" t="n">
        <v>0.000575277450833745</v>
      </c>
      <c r="AC152" t="n">
        <v>0.000608993585993586</v>
      </c>
      <c r="AD152" t="n">
        <v>0.000740784684731675</v>
      </c>
      <c r="AE152" t="n">
        <v>0.000560011442573852</v>
      </c>
      <c r="AF152" t="n">
        <v>0.000736522730334729</v>
      </c>
      <c r="AG152" t="n">
        <v>0.00196187695899905</v>
      </c>
      <c r="AH152" t="n">
        <v>0.000231878173000591</v>
      </c>
      <c r="AI152" t="n">
        <v>0.000182371436628843</v>
      </c>
      <c r="AJ152" t="n">
        <v>0.000524386304356001</v>
      </c>
      <c r="AK152" t="n">
        <v>0.000397792127434637</v>
      </c>
      <c r="AL152" t="n">
        <v>0.00327559714859669</v>
      </c>
      <c r="AM152" t="n">
        <v>0.000508849160313681</v>
      </c>
      <c r="AN152" t="n">
        <v>0.000435289707209989</v>
      </c>
      <c r="AO152" t="n">
        <v>0.000127090959287586</v>
      </c>
      <c r="AP152" t="n">
        <v>0.0000801112758864473</v>
      </c>
      <c r="AQ152" t="n">
        <v>0.00001901308321743</v>
      </c>
      <c r="AR152" t="n">
        <v>0.000460707558272543</v>
      </c>
      <c r="AS152" t="n">
        <v>0.000735037286326827</v>
      </c>
      <c r="AT152" t="n">
        <v>0.00040386134253923</v>
      </c>
      <c r="AU152" t="n">
        <v>0.00075665183662395</v>
      </c>
      <c r="AV152" t="n">
        <v>0.000387874819805499</v>
      </c>
      <c r="AW152" t="n">
        <v>0.00082739859173197</v>
      </c>
      <c r="AX152" t="n">
        <v>0.001057431610498</v>
      </c>
      <c r="AY152" t="n">
        <v>0.00138661775143313</v>
      </c>
      <c r="AZ152" t="n">
        <v>0.003484622640471</v>
      </c>
      <c r="BA152" t="n">
        <v>0.00352544333326759</v>
      </c>
      <c r="BB152" t="n">
        <v>0.00124865580660948</v>
      </c>
      <c r="BC152" t="n">
        <v>0</v>
      </c>
      <c r="BD152" t="n">
        <v>0.000450633250464489</v>
      </c>
      <c r="BE152" t="n">
        <v>0.000420355970308241</v>
      </c>
      <c r="BF152" t="n">
        <v>0.0231024429839123</v>
      </c>
      <c r="BG152" t="n">
        <v>0.0101539225593033</v>
      </c>
      <c r="BH152" t="n">
        <v>0.0177768537459863</v>
      </c>
      <c r="BI152" t="n">
        <v>0.00652123171265663</v>
      </c>
      <c r="BJ152" t="n">
        <v>0.0427407394272966</v>
      </c>
      <c r="BK152" t="n">
        <v>0.0167482510197639</v>
      </c>
      <c r="BL152" t="n">
        <v>0.00096862194170164</v>
      </c>
      <c r="BM152" t="n">
        <v>0.00140262899492673</v>
      </c>
      <c r="BN152" t="n">
        <v>0.000997967380702565</v>
      </c>
      <c r="BO152" t="n">
        <v>0.000402881442490958</v>
      </c>
      <c r="BP152" t="n">
        <v>0</v>
      </c>
      <c r="BQ152" t="n">
        <v>0.00180563932308728</v>
      </c>
      <c r="BR152" t="n">
        <v>0.00473570290594043</v>
      </c>
      <c r="BS152" t="n">
        <v>0.000516148084400785</v>
      </c>
      <c r="BT152" t="n">
        <v>0.000478881249033479</v>
      </c>
      <c r="BU152" t="n">
        <v>0.000500042451184964</v>
      </c>
      <c r="BV152" t="n">
        <v>0.00206305997141992</v>
      </c>
      <c r="BW152" t="n">
        <v>0.00419141195501713</v>
      </c>
      <c r="BX152" t="n">
        <v>0.000693025144666877</v>
      </c>
      <c r="BY152" t="n">
        <v>0</v>
      </c>
      <c r="BZ152" t="n">
        <v>0.000575277450833746</v>
      </c>
      <c r="CA152" t="n">
        <v>0.000608993585993586</v>
      </c>
      <c r="CB152" t="n">
        <v>0.000740784684731675</v>
      </c>
      <c r="CC152" t="n">
        <v>0.000560011442573852</v>
      </c>
      <c r="CD152" t="n">
        <v>0.000736522730334729</v>
      </c>
      <c r="CE152" t="n">
        <v>0.00196187695899905</v>
      </c>
      <c r="CF152" t="n">
        <v>0.000231878173000591</v>
      </c>
      <c r="CG152" t="n">
        <v>0.000182371436628843</v>
      </c>
      <c r="CH152" t="n">
        <v>0.000524386304356002</v>
      </c>
      <c r="CI152" t="n">
        <v>0.000397792127434637</v>
      </c>
      <c r="CJ152" t="n">
        <v>0.00327559714859669</v>
      </c>
      <c r="CK152" t="n">
        <v>0.000508849160313681</v>
      </c>
      <c r="CL152" t="n">
        <v>0.000435289707209989</v>
      </c>
      <c r="CM152" t="n">
        <v>0.000127090959287586</v>
      </c>
      <c r="CN152" t="n">
        <v>0.0000801112758864473</v>
      </c>
      <c r="CO152" t="n">
        <v>0.00001901308321743</v>
      </c>
      <c r="CP152" t="n">
        <v>0.000460707558272543</v>
      </c>
      <c r="CQ152" t="n">
        <v>0.000735037286326827</v>
      </c>
      <c r="CR152" t="n">
        <v>0</v>
      </c>
      <c r="CS152" t="n">
        <v>0.000756651836623949</v>
      </c>
      <c r="CT152" t="n">
        <v>0.000387874819805499</v>
      </c>
      <c r="CU152" t="n">
        <v>0.00082739859173197</v>
      </c>
      <c r="CV152" t="n">
        <v>0.001057431610498</v>
      </c>
      <c r="CW152" t="n">
        <v>0.00138661775143313</v>
      </c>
      <c r="CX152" t="n">
        <v>0.003484622640471</v>
      </c>
      <c r="CY152" t="n">
        <v>0.00352544333326759</v>
      </c>
      <c r="CZ152" t="n">
        <v>0</v>
      </c>
      <c r="DA152" t="n">
        <v>0</v>
      </c>
      <c r="DB152" t="n">
        <v>0.000450633250464489</v>
      </c>
      <c r="DC152" t="n">
        <v>0.000420355970308241</v>
      </c>
      <c r="DD152" t="n">
        <v>0.0231024429839123</v>
      </c>
      <c r="DE152" t="n">
        <v>0.0101539225593033</v>
      </c>
      <c r="DF152" t="n">
        <v>0</v>
      </c>
      <c r="DG152" t="n">
        <v>0.00652123171265663</v>
      </c>
      <c r="DH152" t="n">
        <v>0</v>
      </c>
      <c r="DI152" t="n">
        <v>0</v>
      </c>
      <c r="DJ152" t="n">
        <v>0.00096862194170164</v>
      </c>
      <c r="DK152" t="n">
        <v>0</v>
      </c>
      <c r="DL152" t="n">
        <v>0.000997967380702566</v>
      </c>
      <c r="DM152" t="n">
        <v>0</v>
      </c>
      <c r="DN152" t="n">
        <v>0</v>
      </c>
      <c r="DO152" t="n">
        <v>0</v>
      </c>
      <c r="DP152" t="n">
        <v>0</v>
      </c>
      <c r="DQ152" t="n">
        <v>0.000516148084400786</v>
      </c>
      <c r="DR152" t="n">
        <v>0</v>
      </c>
      <c r="DS152" t="n">
        <v>0.000500042451184964</v>
      </c>
      <c r="DT152" t="n">
        <v>0.00206305997141992</v>
      </c>
      <c r="DU152" t="n">
        <v>0.00419141195501713</v>
      </c>
      <c r="DV152" t="n">
        <v>0</v>
      </c>
      <c r="DW152" t="n">
        <v>0</v>
      </c>
      <c r="DX152" t="n">
        <v>0.000575277450833745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0.000231878173000591</v>
      </c>
      <c r="EE152" t="n">
        <v>0.000182371436628843</v>
      </c>
      <c r="EF152" t="n">
        <v>0.000524386304356001</v>
      </c>
      <c r="EG152" t="n">
        <v>0.000397792127434637</v>
      </c>
      <c r="EH152" t="n">
        <v>0.00327559714859669</v>
      </c>
      <c r="EI152" t="n">
        <v>0.000508849160313681</v>
      </c>
      <c r="EJ152" t="n">
        <v>0.000435289707209989</v>
      </c>
      <c r="EK152" t="n">
        <v>0.000127090959287586</v>
      </c>
      <c r="EL152" t="n">
        <v>0.0000801112758864473</v>
      </c>
      <c r="EM152" t="n">
        <v>0.00001901308321743</v>
      </c>
      <c r="EN152" t="n">
        <v>0</v>
      </c>
      <c r="EO152" t="n">
        <v>0.000735037286326828</v>
      </c>
      <c r="EP152" t="n">
        <v>0</v>
      </c>
      <c r="EQ152" t="n">
        <v>0</v>
      </c>
      <c r="ER152" t="n">
        <v>0.000387874819805499</v>
      </c>
      <c r="ES152" t="n">
        <v>0.00082739859173197</v>
      </c>
      <c r="ET152" t="n">
        <v>0.001057431610498</v>
      </c>
      <c r="EU152" t="n">
        <v>0.00138661775143313</v>
      </c>
      <c r="EV152" t="n">
        <v>1.00348462264047</v>
      </c>
      <c r="EW152" t="n">
        <v>0.0035254433332676</v>
      </c>
      <c r="EX152" t="n">
        <v>0.00124865580660948</v>
      </c>
      <c r="EY152" t="n">
        <v>0.000365398524723064</v>
      </c>
      <c r="EZ152" t="n">
        <v>0.000450633250464489</v>
      </c>
      <c r="FA152" t="n">
        <v>0.000420355970308241</v>
      </c>
      <c r="FB152" t="n">
        <v>0.0231024429839123</v>
      </c>
      <c r="FC152" t="n">
        <v>0.0101539225593033</v>
      </c>
      <c r="FD152" t="n">
        <v>0.0177768537459864</v>
      </c>
      <c r="FE152" t="n">
        <v>0.00652123171265662</v>
      </c>
      <c r="FF152" t="n">
        <v>0</v>
      </c>
      <c r="FG152" t="n">
        <v>0</v>
      </c>
      <c r="FH152" t="n">
        <v>0.00096862194170164</v>
      </c>
      <c r="FI152" t="n">
        <v>0.00140262899492673</v>
      </c>
      <c r="FJ152" t="n">
        <v>0</v>
      </c>
      <c r="FK152" t="n">
        <v>0.000402881442490958</v>
      </c>
      <c r="FL152" t="n">
        <v>0</v>
      </c>
      <c r="FM152" t="n">
        <v>0.00180563932308728</v>
      </c>
      <c r="FN152" t="n">
        <v>0</v>
      </c>
      <c r="FO152" t="n">
        <v>0.000516148084400786</v>
      </c>
      <c r="FP152" t="n">
        <v>0</v>
      </c>
      <c r="FQ152" t="n">
        <v>0.000500042451184965</v>
      </c>
      <c r="FR152" t="n">
        <v>0.00206305997141992</v>
      </c>
      <c r="FS152" t="n">
        <v>0.00419141195501712</v>
      </c>
      <c r="FT152" t="n">
        <v>0.000693025144666878</v>
      </c>
      <c r="FU152" t="n">
        <v>0</v>
      </c>
      <c r="FV152" t="n">
        <v>0.000575277450833746</v>
      </c>
      <c r="FW152" t="n">
        <v>0.000608993585993587</v>
      </c>
      <c r="FX152" t="n">
        <v>0</v>
      </c>
      <c r="FY152" t="n">
        <v>0</v>
      </c>
      <c r="FZ152" t="n">
        <v>0</v>
      </c>
      <c r="GA152" t="n">
        <v>0.00196187695899905</v>
      </c>
      <c r="GB152" t="n">
        <v>0.000231878173000591</v>
      </c>
      <c r="GC152" t="n">
        <v>0.000182371436628843</v>
      </c>
      <c r="GD152" t="n">
        <v>0.000524386304356002</v>
      </c>
      <c r="GE152" t="n">
        <v>0.000397792127434637</v>
      </c>
      <c r="GF152" t="n">
        <v>0.00327559714859669</v>
      </c>
      <c r="GG152" t="n">
        <v>0.000508849160313681</v>
      </c>
      <c r="GH152" t="n">
        <v>0.000435289707209989</v>
      </c>
      <c r="GI152" t="n">
        <v>0.000127090959287586</v>
      </c>
      <c r="GJ152" t="n">
        <v>0.0000801112758864473</v>
      </c>
      <c r="GK152" t="n">
        <v>0</v>
      </c>
      <c r="GL152" t="n">
        <v>0.000460707558272543</v>
      </c>
      <c r="GM152" t="n">
        <v>0.000735037286326827</v>
      </c>
      <c r="GN152" t="n">
        <v>0</v>
      </c>
      <c r="GO152" t="n">
        <v>0.00075665183662395</v>
      </c>
      <c r="GP152" t="n">
        <v>0.000387874819805499</v>
      </c>
      <c r="GQ152" t="n">
        <v>0.00082739859173197</v>
      </c>
      <c r="GR152" t="n">
        <v>0.001057431610498</v>
      </c>
      <c r="GS152" t="n">
        <v>0.00138661775143313</v>
      </c>
      <c r="GT152" t="n">
        <v>0.003484622640471</v>
      </c>
      <c r="GU152" t="n">
        <v>0.0035254433332676</v>
      </c>
      <c r="GV152" t="n">
        <v>0</v>
      </c>
      <c r="GW152" t="n">
        <v>0.000365398524723064</v>
      </c>
      <c r="GX152" t="n">
        <v>0</v>
      </c>
      <c r="GY152" t="n">
        <v>0.000420355970308241</v>
      </c>
      <c r="GZ152" t="n">
        <v>0.0231024429839123</v>
      </c>
      <c r="HA152" t="n">
        <v>0.0101539225593033</v>
      </c>
      <c r="HB152" t="n">
        <v>0.0177768537459863</v>
      </c>
      <c r="HC152" t="n">
        <v>0.00652123171265663</v>
      </c>
      <c r="HD152" t="n">
        <v>0.0427407394272966</v>
      </c>
      <c r="HE152" t="n">
        <v>0.0167482510197639</v>
      </c>
      <c r="HF152" t="n">
        <v>0.000968621941701639</v>
      </c>
      <c r="HG152" t="n">
        <v>0.00140262899492673</v>
      </c>
      <c r="HH152" t="n">
        <v>0.000997967380702565</v>
      </c>
      <c r="HI152" t="n">
        <v>0.000402881442490958</v>
      </c>
      <c r="HJ152" t="n">
        <v>0</v>
      </c>
      <c r="HK152" t="n">
        <v>0.00180563932308728</v>
      </c>
      <c r="HL152" t="n">
        <v>0.00473570290594044</v>
      </c>
      <c r="HM152" t="n">
        <v>0.000516148084400785</v>
      </c>
      <c r="HN152" t="n">
        <v>0.000478881249033479</v>
      </c>
      <c r="HO152" t="n">
        <v>0.000500042451184964</v>
      </c>
      <c r="HP152" t="n">
        <v>0.00206305997141992</v>
      </c>
      <c r="HQ152" t="n">
        <v>0.00419141195501713</v>
      </c>
      <c r="HR152" t="n">
        <v>0.000693025144666878</v>
      </c>
      <c r="HS152" t="n">
        <v>0.000627310374844243</v>
      </c>
      <c r="HT152" t="n">
        <v>0.000575277450833745</v>
      </c>
      <c r="HU152" t="n">
        <v>0.000608993585993586</v>
      </c>
      <c r="HV152" t="n">
        <v>0.000740784684731674</v>
      </c>
      <c r="HW152" t="n">
        <v>0.000560011442573852</v>
      </c>
      <c r="HX152" t="n">
        <v>0.000736522730334729</v>
      </c>
      <c r="HY152" t="n">
        <v>0.00196187695899905</v>
      </c>
      <c r="HZ152" t="n">
        <v>0.000231878173000591</v>
      </c>
      <c r="IA152" t="n">
        <v>0.000182371436628843</v>
      </c>
      <c r="IB152" t="n">
        <v>0.000524386304356002</v>
      </c>
      <c r="IC152" t="n">
        <v>0.000397792127434637</v>
      </c>
      <c r="ID152" t="n">
        <v>0.00327559714859669</v>
      </c>
      <c r="IE152" t="n">
        <v>0.000508849160313681</v>
      </c>
      <c r="IF152" t="n">
        <v>0.000435289707209989</v>
      </c>
      <c r="IG152" t="n">
        <v>0.000127090959287586</v>
      </c>
      <c r="IH152" t="n">
        <v>0.0000801112758864472</v>
      </c>
      <c r="II152" t="n">
        <v>0.00001901308321743</v>
      </c>
      <c r="IJ152" t="n">
        <v>0.000460707558272543</v>
      </c>
      <c r="IK152" t="n">
        <v>0.000735037286326828</v>
      </c>
      <c r="IL152" t="n">
        <v>0.000403861342539229</v>
      </c>
      <c r="IM152" t="n">
        <v>0.000756651836623949</v>
      </c>
      <c r="IN152" t="n">
        <v>0.000387874819805499</v>
      </c>
      <c r="IO152" t="n">
        <v>0.000827398591731971</v>
      </c>
      <c r="IP152" t="n">
        <v>0.001057431610498</v>
      </c>
      <c r="IQ152" t="n">
        <v>0.00138661775143313</v>
      </c>
      <c r="IR152" t="n">
        <v>0.003484622640471</v>
      </c>
      <c r="IS152" t="n">
        <v>0.00352544333326759</v>
      </c>
      <c r="IT152" t="n">
        <v>0</v>
      </c>
      <c r="IU152" t="n">
        <v>0</v>
      </c>
      <c r="IV152" t="n">
        <v>0.000450633250464489</v>
      </c>
      <c r="IW152" t="n">
        <v>0.000420355970308241</v>
      </c>
      <c r="IX152" t="n">
        <v>0.0231024429839123</v>
      </c>
      <c r="IY152" t="n">
        <v>0.0101539225593033</v>
      </c>
      <c r="IZ152" t="n">
        <v>0.0177768537459863</v>
      </c>
      <c r="JA152" t="n">
        <v>0.00652123171265662</v>
      </c>
      <c r="JB152" t="n">
        <v>0.0427407394272965</v>
      </c>
      <c r="JC152" t="n">
        <v>0</v>
      </c>
      <c r="JD152" t="n">
        <v>0.000968621941701639</v>
      </c>
      <c r="JE152" t="n">
        <v>0.00140262899492673</v>
      </c>
      <c r="JF152" t="n">
        <v>0.000997967380702566</v>
      </c>
      <c r="JG152" t="n">
        <v>0</v>
      </c>
      <c r="JH152" t="n">
        <v>0</v>
      </c>
      <c r="JI152" t="n">
        <v>0.00180563932308728</v>
      </c>
      <c r="JJ152" t="n">
        <v>0.00473570290594043</v>
      </c>
      <c r="JK152" t="n">
        <v>0.000516148084400786</v>
      </c>
      <c r="JL152" t="n">
        <v>0</v>
      </c>
      <c r="JM152" t="n">
        <v>0.000500042451184964</v>
      </c>
      <c r="JN152" t="n">
        <v>0.00206305997141992</v>
      </c>
      <c r="JO152" t="n">
        <v>0.00419141195501712</v>
      </c>
      <c r="JP152" t="n">
        <v>0.000693025144666878</v>
      </c>
      <c r="JQ152" t="n">
        <v>0.000627310374844243</v>
      </c>
      <c r="JR152" t="n">
        <v>0.000575277450833746</v>
      </c>
      <c r="JS152" t="n">
        <v>0.000608993585993586</v>
      </c>
      <c r="JT152" t="n">
        <v>0.000740784684731675</v>
      </c>
      <c r="JU152" t="n">
        <v>0</v>
      </c>
      <c r="JV152" t="n">
        <v>0</v>
      </c>
      <c r="JW152" t="n">
        <v>0.00196187695899905</v>
      </c>
      <c r="JX152" t="n">
        <v>0.000231878173000591</v>
      </c>
      <c r="JY152" t="n">
        <v>0.000182371436628843</v>
      </c>
      <c r="JZ152" t="n">
        <v>0.000524386304356002</v>
      </c>
      <c r="KA152" t="n">
        <v>0.000397792127434637</v>
      </c>
      <c r="KB152" t="n">
        <v>0.00327559714859669</v>
      </c>
      <c r="KC152" t="n">
        <v>0.000508849160313681</v>
      </c>
      <c r="KD152" t="n">
        <v>0.000435289707209989</v>
      </c>
      <c r="KE152" t="n">
        <v>0.000127090959287586</v>
      </c>
      <c r="KF152" t="n">
        <v>0.0000801112758864473</v>
      </c>
      <c r="KG152" t="n">
        <v>0</v>
      </c>
      <c r="KH152" t="n">
        <v>0.000460707558272543</v>
      </c>
      <c r="KI152" t="n">
        <v>0.000735037286326827</v>
      </c>
      <c r="KJ152" t="n">
        <v>0.000403861342539229</v>
      </c>
      <c r="KK152" t="n">
        <v>0.00075665183662395</v>
      </c>
      <c r="KL152" t="n">
        <v>0.000387874819805499</v>
      </c>
      <c r="KM152" t="n">
        <v>0.00082739859173197</v>
      </c>
      <c r="KN152" t="n">
        <v>0.001057431610498</v>
      </c>
      <c r="KO152" t="n">
        <v>0.00138661775143313</v>
      </c>
      <c r="KP152" t="n">
        <v>0.003484622640471</v>
      </c>
      <c r="KQ152" t="n">
        <v>0</v>
      </c>
      <c r="KR152" t="n">
        <v>0</v>
      </c>
      <c r="KS152" t="n">
        <v>0.000365398524723064</v>
      </c>
      <c r="KT152" t="n">
        <v>0.000450633250464488</v>
      </c>
      <c r="KU152" t="n">
        <v>0.00042035597030824</v>
      </c>
      <c r="KV152" t="n">
        <v>0.0231024429839123</v>
      </c>
      <c r="KW152" t="n">
        <v>0.0101539225593033</v>
      </c>
      <c r="KX152" t="n">
        <v>0.0177768537459864</v>
      </c>
      <c r="KY152" t="n">
        <v>0.00652123171265663</v>
      </c>
      <c r="KZ152" t="n">
        <v>0.0427407394272966</v>
      </c>
      <c r="LA152" t="n">
        <v>0.0167482510197639</v>
      </c>
      <c r="LB152" t="n">
        <v>0.000968621941701639</v>
      </c>
      <c r="LC152" t="n">
        <v>0.00140262899492673</v>
      </c>
      <c r="LD152" t="n">
        <v>0.000997967380702566</v>
      </c>
      <c r="LE152" t="n">
        <v>0.000402881442490959</v>
      </c>
      <c r="LF152" t="n">
        <v>0.000759564676202794</v>
      </c>
      <c r="LG152" t="n">
        <v>0.00180563932308728</v>
      </c>
      <c r="LH152" t="n">
        <v>0.00473570290594044</v>
      </c>
      <c r="LI152" t="n">
        <v>0.000516148084400785</v>
      </c>
      <c r="LJ152" t="n">
        <v>0.000478881249033479</v>
      </c>
      <c r="LK152" t="n">
        <v>0.000500042451184963</v>
      </c>
      <c r="LL152" t="n">
        <v>0.00206305997141992</v>
      </c>
      <c r="LM152" t="n">
        <v>0.00419141195501713</v>
      </c>
      <c r="LN152" t="n">
        <v>0.000693025144666879</v>
      </c>
      <c r="LO152" t="n">
        <v>0.000627310374844243</v>
      </c>
      <c r="LP152" t="n">
        <v>0.000575277450833746</v>
      </c>
      <c r="LQ152" t="n">
        <v>0.000608993585993587</v>
      </c>
      <c r="LR152" t="n">
        <v>0.000740784684731675</v>
      </c>
      <c r="LS152" t="n">
        <v>0.000560011442573852</v>
      </c>
      <c r="LT152" t="n">
        <v>0.000736522730334728</v>
      </c>
      <c r="LU152" t="n">
        <v>0.00196187695899905</v>
      </c>
      <c r="LV152" t="n">
        <v>0.000231878173000591</v>
      </c>
      <c r="LW152" t="n">
        <v>0.000182371436628843</v>
      </c>
      <c r="LX152" t="n">
        <v>0.000524386304356002</v>
      </c>
      <c r="LY152" t="n">
        <v>0.000397792127434637</v>
      </c>
      <c r="LZ152" t="n">
        <v>0.00327559714859669</v>
      </c>
      <c r="MA152" t="n">
        <v>0.000508849160313681</v>
      </c>
      <c r="MB152" t="n">
        <v>0.000435289707209989</v>
      </c>
      <c r="MC152" t="n">
        <v>0.000127090959287586</v>
      </c>
      <c r="MD152" t="n">
        <v>0.0000801112758864474</v>
      </c>
      <c r="ME152" t="n">
        <v>0.00001901308321743</v>
      </c>
      <c r="MF152" t="n">
        <v>0.000460707558272543</v>
      </c>
      <c r="MG152" t="n">
        <v>0.000735037286326827</v>
      </c>
      <c r="MH152" t="n">
        <v>0.00040386134253923</v>
      </c>
      <c r="MI152" t="n">
        <v>0.000756651836623951</v>
      </c>
      <c r="MJ152" t="n">
        <v>0.000387874819805499</v>
      </c>
      <c r="MK152" t="n">
        <v>0.00082739859173197</v>
      </c>
      <c r="ML152" t="n">
        <v>0.001057431610498</v>
      </c>
      <c r="MM152" t="n">
        <v>0.00138661775143313</v>
      </c>
      <c r="MN152" t="n">
        <v>0.003484622640471</v>
      </c>
      <c r="MO152" t="n">
        <v>0.00352544333326759</v>
      </c>
      <c r="MP152" t="n">
        <v>0</v>
      </c>
      <c r="MQ152" t="n">
        <v>0.000365398524723065</v>
      </c>
      <c r="MR152" t="n">
        <v>0.000450633250464488</v>
      </c>
      <c r="MS152" t="n">
        <v>0.000420355970308241</v>
      </c>
      <c r="MT152" t="n">
        <v>0.0231024429839123</v>
      </c>
      <c r="MU152" t="n">
        <v>0.0101539225593033</v>
      </c>
      <c r="MV152" t="n">
        <v>0.0177768537459864</v>
      </c>
      <c r="MW152" t="n">
        <v>0.00652123171265662</v>
      </c>
      <c r="MX152" t="n">
        <v>0</v>
      </c>
      <c r="MY152" t="n">
        <v>0</v>
      </c>
      <c r="MZ152" t="n">
        <v>0.00096862194170164</v>
      </c>
      <c r="NA152" t="n">
        <v>0</v>
      </c>
      <c r="NB152" t="n">
        <v>0.000997967380702565</v>
      </c>
      <c r="NC152" t="n">
        <v>0.000402881442490958</v>
      </c>
      <c r="ND152" t="n">
        <v>0</v>
      </c>
      <c r="NE152" t="n">
        <v>0.00180563932308728</v>
      </c>
      <c r="NF152" t="n">
        <v>0.00473570290594044</v>
      </c>
      <c r="NG152" t="n">
        <v>0.000516148084400785</v>
      </c>
      <c r="NH152" t="n">
        <v>0</v>
      </c>
      <c r="NI152" t="n">
        <v>0.000500042451184964</v>
      </c>
      <c r="NJ152" t="n">
        <v>0.00206305997141992</v>
      </c>
      <c r="NK152" t="n">
        <v>0.00419141195501713</v>
      </c>
      <c r="NL152" t="n">
        <v>0.000693025144666877</v>
      </c>
      <c r="NM152" t="n">
        <v>0.000627310374844243</v>
      </c>
      <c r="NN152" t="n">
        <v>0.000575277450833745</v>
      </c>
      <c r="NO152" t="n">
        <v>0.000608993585993586</v>
      </c>
      <c r="NP152" t="n">
        <v>0.000740784684731676</v>
      </c>
      <c r="NQ152" t="n">
        <v>0</v>
      </c>
      <c r="NR152" t="n">
        <v>0.000736522730334729</v>
      </c>
      <c r="NS152" t="n">
        <v>0.00196187695899905</v>
      </c>
      <c r="NT152" t="n">
        <v>0.000231878173000591</v>
      </c>
      <c r="NU152" t="n">
        <v>0.000182371436628843</v>
      </c>
      <c r="NV152" t="n">
        <v>0.000524386304356001</v>
      </c>
      <c r="NW152" t="n">
        <v>0.000397792127434637</v>
      </c>
      <c r="NX152" t="n">
        <v>0.00327559714859669</v>
      </c>
      <c r="NY152" t="n">
        <v>0.000508849160313681</v>
      </c>
      <c r="NZ152" t="n">
        <v>0.000435289707209989</v>
      </c>
      <c r="OA152" t="n">
        <v>0.000127090959287586</v>
      </c>
      <c r="OB152" t="n">
        <v>0.0000801112758864473</v>
      </c>
      <c r="OC152" t="n">
        <v>0.00001901308321743</v>
      </c>
      <c r="OD152" t="n">
        <v>0.000460707558272543</v>
      </c>
      <c r="OE152" t="n">
        <v>0.000735037286326828</v>
      </c>
      <c r="OF152" t="n">
        <v>0.00040386134253923</v>
      </c>
      <c r="OG152" t="n">
        <v>0.000756651836623951</v>
      </c>
      <c r="OH152" t="n">
        <v>0.000387874819805499</v>
      </c>
      <c r="OI152" t="n">
        <v>0.00082739859173197</v>
      </c>
      <c r="OJ152" t="n">
        <v>0.001057431610498</v>
      </c>
      <c r="OK152" t="n">
        <v>0.00138661775143313</v>
      </c>
      <c r="OL152" t="n">
        <v>0.003484622640471</v>
      </c>
      <c r="OM152" t="n">
        <v>0.00352544333326759</v>
      </c>
      <c r="ON152" t="n">
        <v>0.00124865580660948</v>
      </c>
      <c r="OO152" t="n">
        <v>0</v>
      </c>
      <c r="OP152" t="n">
        <v>0.000450633250464489</v>
      </c>
      <c r="OQ152" t="n">
        <v>0.000420355970308241</v>
      </c>
      <c r="OR152" t="n">
        <v>0.0231024429839123</v>
      </c>
      <c r="OS152" t="n">
        <v>0.0101539225593033</v>
      </c>
      <c r="OT152" t="n">
        <v>0.0177768537459863</v>
      </c>
      <c r="OU152" t="n">
        <v>0.00652123171265663</v>
      </c>
      <c r="OV152" t="n">
        <v>0</v>
      </c>
      <c r="OW152" t="n">
        <v>0</v>
      </c>
      <c r="OX152" t="n">
        <v>0.000968621941701641</v>
      </c>
      <c r="OY152" t="n">
        <v>0.00140262899492673</v>
      </c>
      <c r="OZ152" t="n">
        <v>0.000997967380702565</v>
      </c>
      <c r="PA152" t="n">
        <v>0.000402881442490958</v>
      </c>
      <c r="PB152" t="n">
        <v>0</v>
      </c>
      <c r="PC152" t="n">
        <v>0.00180563932308728</v>
      </c>
      <c r="PD152" t="n">
        <v>0</v>
      </c>
      <c r="PE152" t="n">
        <v>0</v>
      </c>
      <c r="PF152" t="n">
        <v>0</v>
      </c>
      <c r="PG152" t="n">
        <v>0.000500042451184963</v>
      </c>
      <c r="PH152" t="n">
        <v>0.00206305997141992</v>
      </c>
      <c r="PI152" t="n">
        <v>0.00419141195501713</v>
      </c>
      <c r="PJ152" t="n">
        <v>0</v>
      </c>
      <c r="PK152" t="n">
        <v>0.000627310374844243</v>
      </c>
      <c r="PL152" t="n">
        <v>0.000575277450833745</v>
      </c>
      <c r="PM152" t="n">
        <v>0</v>
      </c>
      <c r="PN152" t="n">
        <v>0</v>
      </c>
      <c r="PO152" t="n">
        <v>0</v>
      </c>
      <c r="PP152" t="n">
        <v>0</v>
      </c>
      <c r="PQ152" t="n">
        <v>0.00196187695899905</v>
      </c>
      <c r="PR152" t="n">
        <v>0.000231878173000591</v>
      </c>
      <c r="PS152" t="n">
        <v>0.000182371436628843</v>
      </c>
      <c r="PT152" t="n">
        <v>0.000524386304356002</v>
      </c>
      <c r="PU152" t="n">
        <v>0.000397792127434637</v>
      </c>
      <c r="PV152" t="n">
        <v>0.00327559714859669</v>
      </c>
      <c r="PW152" t="n">
        <v>0.000508849160313681</v>
      </c>
      <c r="PX152" t="n">
        <v>0.000435289707209989</v>
      </c>
      <c r="PY152" t="n">
        <v>0.000127090959287587</v>
      </c>
      <c r="PZ152" t="n">
        <v>0.0000801112758864473</v>
      </c>
      <c r="QA152" t="n">
        <v>0.00001901308321743</v>
      </c>
      <c r="QB152" t="n">
        <v>0.000460707558272543</v>
      </c>
      <c r="QC152" t="n">
        <v>0.000735037286326827</v>
      </c>
      <c r="QD152" t="n">
        <v>0</v>
      </c>
      <c r="QE152" t="n">
        <v>0.000756651836623951</v>
      </c>
      <c r="QF152" t="n">
        <v>0.000387874819805499</v>
      </c>
      <c r="QG152" t="n">
        <v>0.000827398591731971</v>
      </c>
      <c r="QH152" t="n">
        <v>0.001057431610498</v>
      </c>
      <c r="QI152" t="n">
        <v>0.00138661775143313</v>
      </c>
    </row>
    <row r="153">
      <c r="A153" t="s">
        <v>152</v>
      </c>
      <c r="B153" t="n">
        <v>0.0000161627339218017</v>
      </c>
      <c r="C153" t="n">
        <v>0.0000158116823238188</v>
      </c>
      <c r="D153" t="n">
        <v>0.00000569876910629981</v>
      </c>
      <c r="E153" t="n">
        <v>0</v>
      </c>
      <c r="F153" t="n">
        <v>0</v>
      </c>
      <c r="G153" t="n">
        <v>0.000014981264571182</v>
      </c>
      <c r="H153" t="n">
        <v>0.0000286576552957308</v>
      </c>
      <c r="I153" t="n">
        <v>0.000041661891955288</v>
      </c>
      <c r="J153" t="n">
        <v>0.0000231849300842755</v>
      </c>
      <c r="K153" t="n">
        <v>0.0000202181453359733</v>
      </c>
      <c r="L153" t="n">
        <v>0.0000139150787544809</v>
      </c>
      <c r="M153" t="n">
        <v>0.0000217904089890613</v>
      </c>
      <c r="N153" t="n">
        <v>0.000779952528311081</v>
      </c>
      <c r="O153" t="n">
        <v>0.000586734201148027</v>
      </c>
      <c r="P153" t="n">
        <v>0.000124141454271709</v>
      </c>
      <c r="Q153" t="n">
        <v>0.0000160396841980685</v>
      </c>
      <c r="R153" t="n">
        <v>0</v>
      </c>
      <c r="S153" t="n">
        <v>0.0000429547658768642</v>
      </c>
      <c r="T153" t="n">
        <v>0</v>
      </c>
      <c r="U153" t="n">
        <v>0.0000161483158092408</v>
      </c>
      <c r="V153" t="n">
        <v>0.0000187360479789299</v>
      </c>
      <c r="W153" t="n">
        <v>0.0000254027947418911</v>
      </c>
      <c r="X153" t="n">
        <v>0.00022408928112575</v>
      </c>
      <c r="Y153" t="n">
        <v>0.0000213904972701719</v>
      </c>
      <c r="Z153" t="n">
        <v>0.000014069178876074</v>
      </c>
      <c r="AA153" t="n">
        <v>0</v>
      </c>
      <c r="AB153" t="n">
        <v>0.0000158848115036149</v>
      </c>
      <c r="AC153" t="n">
        <v>0.0000138108900507261</v>
      </c>
      <c r="AD153" t="n">
        <v>0.0000163218984241642</v>
      </c>
      <c r="AE153" t="n">
        <v>0.0000234851209103359</v>
      </c>
      <c r="AF153" t="n">
        <v>0.0000148558078272754</v>
      </c>
      <c r="AG153" t="n">
        <v>0.0000219513124655441</v>
      </c>
      <c r="AH153" t="n">
        <v>0.00000631840260095443</v>
      </c>
      <c r="AI153" t="n">
        <v>0.00000563466715595882</v>
      </c>
      <c r="AJ153" t="n">
        <v>0.0000231869065352541</v>
      </c>
      <c r="AK153" t="n">
        <v>0.0000286623780047644</v>
      </c>
      <c r="AL153" t="n">
        <v>0.0000146304160212283</v>
      </c>
      <c r="AM153" t="n">
        <v>0.0000125557510358549</v>
      </c>
      <c r="AN153" t="n">
        <v>0.0000135608878958556</v>
      </c>
      <c r="AO153" t="n">
        <v>0.00000342549141987481</v>
      </c>
      <c r="AP153" t="n">
        <v>0.00000215924476236199</v>
      </c>
      <c r="AQ153" t="n">
        <v>0.000000512460947602134</v>
      </c>
      <c r="AR153" t="n">
        <v>0.0000162669622417173</v>
      </c>
      <c r="AS153" t="n">
        <v>0.0000214048370856766</v>
      </c>
      <c r="AT153" t="n">
        <v>0.0000118667839074388</v>
      </c>
      <c r="AU153" t="n">
        <v>0.0000231599662932083</v>
      </c>
      <c r="AV153" t="n">
        <v>0.00000701323922371314</v>
      </c>
      <c r="AW153" t="n">
        <v>0.0000200833792792063</v>
      </c>
      <c r="AX153" t="n">
        <v>0.0000245179423591742</v>
      </c>
      <c r="AY153" t="n">
        <v>0.000013089241398908</v>
      </c>
      <c r="AZ153" t="n">
        <v>0.0000161627339218017</v>
      </c>
      <c r="BA153" t="n">
        <v>0.0000158116823238188</v>
      </c>
      <c r="BB153" t="n">
        <v>0.00000569876910629981</v>
      </c>
      <c r="BC153" t="n">
        <v>0</v>
      </c>
      <c r="BD153" t="n">
        <v>0.00000995901215443617</v>
      </c>
      <c r="BE153" t="n">
        <v>0.000014981264571182</v>
      </c>
      <c r="BF153" t="n">
        <v>0.0000286576552957309</v>
      </c>
      <c r="BG153" t="n">
        <v>0.000041661891955288</v>
      </c>
      <c r="BH153" t="n">
        <v>0.0000231849300842755</v>
      </c>
      <c r="BI153" t="n">
        <v>0.0000202181453359733</v>
      </c>
      <c r="BJ153" t="n">
        <v>0.0000139150787544809</v>
      </c>
      <c r="BK153" t="n">
        <v>0.0000217904089890613</v>
      </c>
      <c r="BL153" t="n">
        <v>0.000779952528311081</v>
      </c>
      <c r="BM153" t="n">
        <v>0.000586734201148027</v>
      </c>
      <c r="BN153" t="n">
        <v>0.000124141454271709</v>
      </c>
      <c r="BO153" t="n">
        <v>0.0000160396841980685</v>
      </c>
      <c r="BP153" t="n">
        <v>0</v>
      </c>
      <c r="BQ153" t="n">
        <v>0.0000429547658768643</v>
      </c>
      <c r="BR153" t="n">
        <v>0.0000204222341046764</v>
      </c>
      <c r="BS153" t="n">
        <v>0.0000161483158092408</v>
      </c>
      <c r="BT153" t="n">
        <v>0.0000187360479789299</v>
      </c>
      <c r="BU153" t="n">
        <v>0.0000254027947418911</v>
      </c>
      <c r="BV153" t="n">
        <v>0.00022408928112575</v>
      </c>
      <c r="BW153" t="n">
        <v>0.0000213904972701719</v>
      </c>
      <c r="BX153" t="n">
        <v>0.000014069178876074</v>
      </c>
      <c r="BY153" t="n">
        <v>0</v>
      </c>
      <c r="BZ153" t="n">
        <v>0.0000158848115036149</v>
      </c>
      <c r="CA153" t="n">
        <v>0.0000138108900507261</v>
      </c>
      <c r="CB153" t="n">
        <v>0.0000163218984241642</v>
      </c>
      <c r="CC153" t="n">
        <v>0.0000234851209103359</v>
      </c>
      <c r="CD153" t="n">
        <v>0.0000148558078272754</v>
      </c>
      <c r="CE153" t="n">
        <v>0.0000219513124655441</v>
      </c>
      <c r="CF153" t="n">
        <v>0.00000631840260095442</v>
      </c>
      <c r="CG153" t="n">
        <v>0.00000563466715595882</v>
      </c>
      <c r="CH153" t="n">
        <v>0.0000231869065352541</v>
      </c>
      <c r="CI153" t="n">
        <v>0.0000286623780047644</v>
      </c>
      <c r="CJ153" t="n">
        <v>0.0000146304160212283</v>
      </c>
      <c r="CK153" t="n">
        <v>0.0000125557510358549</v>
      </c>
      <c r="CL153" t="n">
        <v>0.0000135608878958556</v>
      </c>
      <c r="CM153" t="n">
        <v>0.00000342549141987481</v>
      </c>
      <c r="CN153" t="n">
        <v>0.00000215924476236199</v>
      </c>
      <c r="CO153" t="n">
        <v>0.000000512460947602134</v>
      </c>
      <c r="CP153" t="n">
        <v>0.0000162669622417173</v>
      </c>
      <c r="CQ153" t="n">
        <v>0.0000214048370856766</v>
      </c>
      <c r="CR153" t="n">
        <v>0</v>
      </c>
      <c r="CS153" t="n">
        <v>0.0000231599662932083</v>
      </c>
      <c r="CT153" t="n">
        <v>0.00000701323922371314</v>
      </c>
      <c r="CU153" t="n">
        <v>0.0000200833792792063</v>
      </c>
      <c r="CV153" t="n">
        <v>0.0000245179423591742</v>
      </c>
      <c r="CW153" t="n">
        <v>0.000013089241398908</v>
      </c>
      <c r="CX153" t="n">
        <v>0.0000161627339218017</v>
      </c>
      <c r="CY153" t="n">
        <v>0.0000158116823238188</v>
      </c>
      <c r="CZ153" t="n">
        <v>0</v>
      </c>
      <c r="DA153" t="n">
        <v>0</v>
      </c>
      <c r="DB153" t="n">
        <v>0.00000995901215443617</v>
      </c>
      <c r="DC153" t="n">
        <v>0.000014981264571182</v>
      </c>
      <c r="DD153" t="n">
        <v>0.0000286576552957309</v>
      </c>
      <c r="DE153" t="n">
        <v>0.000041661891955288</v>
      </c>
      <c r="DF153" t="n">
        <v>0</v>
      </c>
      <c r="DG153" t="n">
        <v>0.0000202181453359733</v>
      </c>
      <c r="DH153" t="n">
        <v>0</v>
      </c>
      <c r="DI153" t="n">
        <v>0</v>
      </c>
      <c r="DJ153" t="n">
        <v>0.000779952528311081</v>
      </c>
      <c r="DK153" t="n">
        <v>0</v>
      </c>
      <c r="DL153" t="n">
        <v>0.000124141454271709</v>
      </c>
      <c r="DM153" t="n">
        <v>0</v>
      </c>
      <c r="DN153" t="n">
        <v>0</v>
      </c>
      <c r="DO153" t="n">
        <v>0</v>
      </c>
      <c r="DP153" t="n">
        <v>0</v>
      </c>
      <c r="DQ153" t="n">
        <v>0.0000161483158092408</v>
      </c>
      <c r="DR153" t="n">
        <v>0</v>
      </c>
      <c r="DS153" t="n">
        <v>0.0000254027947418911</v>
      </c>
      <c r="DT153" t="n">
        <v>0.00022408928112575</v>
      </c>
      <c r="DU153" t="n">
        <v>0.0000213904972701719</v>
      </c>
      <c r="DV153" t="n">
        <v>0</v>
      </c>
      <c r="DW153" t="n">
        <v>0</v>
      </c>
      <c r="DX153" t="n">
        <v>0.0000158848115036149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0.00000631840260095443</v>
      </c>
      <c r="EE153" t="n">
        <v>0.00000563466715595882</v>
      </c>
      <c r="EF153" t="n">
        <v>0.0000231869065352541</v>
      </c>
      <c r="EG153" t="n">
        <v>0.0000286623780047644</v>
      </c>
      <c r="EH153" t="n">
        <v>0.0000146304160212283</v>
      </c>
      <c r="EI153" t="n">
        <v>0.0000125557510358549</v>
      </c>
      <c r="EJ153" t="n">
        <v>0.0000135608878958556</v>
      </c>
      <c r="EK153" t="n">
        <v>0.00000342549141987481</v>
      </c>
      <c r="EL153" t="n">
        <v>0.00000215924476236199</v>
      </c>
      <c r="EM153" t="n">
        <v>0.000000512460947602134</v>
      </c>
      <c r="EN153" t="n">
        <v>0</v>
      </c>
      <c r="EO153" t="n">
        <v>0.0000214048370856766</v>
      </c>
      <c r="EP153" t="n">
        <v>0</v>
      </c>
      <c r="EQ153" t="n">
        <v>0</v>
      </c>
      <c r="ER153" t="n">
        <v>0.00000701323922371314</v>
      </c>
      <c r="ES153" t="n">
        <v>0.0000200833792792063</v>
      </c>
      <c r="ET153" t="n">
        <v>0.0000245179423591742</v>
      </c>
      <c r="EU153" t="n">
        <v>0.000013089241398908</v>
      </c>
      <c r="EV153" t="n">
        <v>0.0000161627339218017</v>
      </c>
      <c r="EW153" t="n">
        <v>1.00001581168232</v>
      </c>
      <c r="EX153" t="n">
        <v>0.00000569876910629981</v>
      </c>
      <c r="EY153" t="n">
        <v>0.00000674184296724649</v>
      </c>
      <c r="EZ153" t="n">
        <v>0.00000995901215443618</v>
      </c>
      <c r="FA153" t="n">
        <v>0.000014981264571182</v>
      </c>
      <c r="FB153" t="n">
        <v>0.0000286576552957308</v>
      </c>
      <c r="FC153" t="n">
        <v>0.000041661891955288</v>
      </c>
      <c r="FD153" t="n">
        <v>0.0000231849300842755</v>
      </c>
      <c r="FE153" t="n">
        <v>0.0000202181453359733</v>
      </c>
      <c r="FF153" t="n">
        <v>0</v>
      </c>
      <c r="FG153" t="n">
        <v>0</v>
      </c>
      <c r="FH153" t="n">
        <v>0.000779952528311081</v>
      </c>
      <c r="FI153" t="n">
        <v>0.000586734201148027</v>
      </c>
      <c r="FJ153" t="n">
        <v>0</v>
      </c>
      <c r="FK153" t="n">
        <v>0.0000160396841980686</v>
      </c>
      <c r="FL153" t="n">
        <v>0</v>
      </c>
      <c r="FM153" t="n">
        <v>0.0000429547658768642</v>
      </c>
      <c r="FN153" t="n">
        <v>0</v>
      </c>
      <c r="FO153" t="n">
        <v>0.0000161483158092408</v>
      </c>
      <c r="FP153" t="n">
        <v>0</v>
      </c>
      <c r="FQ153" t="n">
        <v>0.0000254027947418912</v>
      </c>
      <c r="FR153" t="n">
        <v>0.00022408928112575</v>
      </c>
      <c r="FS153" t="n">
        <v>0.0000213904972701719</v>
      </c>
      <c r="FT153" t="n">
        <v>0.000014069178876074</v>
      </c>
      <c r="FU153" t="n">
        <v>0</v>
      </c>
      <c r="FV153" t="n">
        <v>0.0000158848115036149</v>
      </c>
      <c r="FW153" t="n">
        <v>0.0000138108900507261</v>
      </c>
      <c r="FX153" t="n">
        <v>0</v>
      </c>
      <c r="FY153" t="n">
        <v>0</v>
      </c>
      <c r="FZ153" t="n">
        <v>0</v>
      </c>
      <c r="GA153" t="n">
        <v>0.0000219513124655441</v>
      </c>
      <c r="GB153" t="n">
        <v>0.00000631840260095443</v>
      </c>
      <c r="GC153" t="n">
        <v>0.00000563466715595882</v>
      </c>
      <c r="GD153" t="n">
        <v>0.0000231869065352541</v>
      </c>
      <c r="GE153" t="n">
        <v>0.0000286623780047644</v>
      </c>
      <c r="GF153" t="n">
        <v>0.0000146304160212283</v>
      </c>
      <c r="GG153" t="n">
        <v>0.0000125557510358549</v>
      </c>
      <c r="GH153" t="n">
        <v>0.0000135608878958556</v>
      </c>
      <c r="GI153" t="n">
        <v>0.00000342549141987481</v>
      </c>
      <c r="GJ153" t="n">
        <v>0.00000215924476236199</v>
      </c>
      <c r="GK153" t="n">
        <v>0</v>
      </c>
      <c r="GL153" t="n">
        <v>0.0000162669622417173</v>
      </c>
      <c r="GM153" t="n">
        <v>0.0000214048370856766</v>
      </c>
      <c r="GN153" t="n">
        <v>0</v>
      </c>
      <c r="GO153" t="n">
        <v>0.0000231599662932083</v>
      </c>
      <c r="GP153" t="n">
        <v>0.00000701323922371314</v>
      </c>
      <c r="GQ153" t="n">
        <v>0.0000200833792792063</v>
      </c>
      <c r="GR153" t="n">
        <v>0.0000245179423591742</v>
      </c>
      <c r="GS153" t="n">
        <v>0.000013089241398908</v>
      </c>
      <c r="GT153" t="n">
        <v>0.0000161627339218017</v>
      </c>
      <c r="GU153" t="n">
        <v>0.0000158116823238188</v>
      </c>
      <c r="GV153" t="n">
        <v>0</v>
      </c>
      <c r="GW153" t="n">
        <v>0.00000674184296724649</v>
      </c>
      <c r="GX153" t="n">
        <v>0</v>
      </c>
      <c r="GY153" t="n">
        <v>0.000014981264571182</v>
      </c>
      <c r="GZ153" t="n">
        <v>0.0000286576552957309</v>
      </c>
      <c r="HA153" t="n">
        <v>0.000041661891955288</v>
      </c>
      <c r="HB153" t="n">
        <v>0.0000231849300842755</v>
      </c>
      <c r="HC153" t="n">
        <v>0.0000202181453359733</v>
      </c>
      <c r="HD153" t="n">
        <v>0.0000139150787544809</v>
      </c>
      <c r="HE153" t="n">
        <v>0.0000217904089890613</v>
      </c>
      <c r="HF153" t="n">
        <v>0.000779952528311081</v>
      </c>
      <c r="HG153" t="n">
        <v>0.000586734201148027</v>
      </c>
      <c r="HH153" t="n">
        <v>0.000124141454271709</v>
      </c>
      <c r="HI153" t="n">
        <v>0.0000160396841980685</v>
      </c>
      <c r="HJ153" t="n">
        <v>0</v>
      </c>
      <c r="HK153" t="n">
        <v>0.0000429547658768642</v>
      </c>
      <c r="HL153" t="n">
        <v>0.0000204222341046764</v>
      </c>
      <c r="HM153" t="n">
        <v>0.0000161483158092408</v>
      </c>
      <c r="HN153" t="n">
        <v>0.0000187360479789299</v>
      </c>
      <c r="HO153" t="n">
        <v>0.0000254027947418911</v>
      </c>
      <c r="HP153" t="n">
        <v>0.00022408928112575</v>
      </c>
      <c r="HQ153" t="n">
        <v>0.0000213904972701719</v>
      </c>
      <c r="HR153" t="n">
        <v>0.000014069178876074</v>
      </c>
      <c r="HS153" t="n">
        <v>0.0000118653177272277</v>
      </c>
      <c r="HT153" t="n">
        <v>0.0000158848115036149</v>
      </c>
      <c r="HU153" t="n">
        <v>0.0000138108900507261</v>
      </c>
      <c r="HV153" t="n">
        <v>0.0000163218984241642</v>
      </c>
      <c r="HW153" t="n">
        <v>0.0000234851209103359</v>
      </c>
      <c r="HX153" t="n">
        <v>0.0000148558078272754</v>
      </c>
      <c r="HY153" t="n">
        <v>0.0000219513124655441</v>
      </c>
      <c r="HZ153" t="n">
        <v>0.00000631840260095443</v>
      </c>
      <c r="IA153" t="n">
        <v>0.00000563466715595882</v>
      </c>
      <c r="IB153" t="n">
        <v>0.0000231869065352541</v>
      </c>
      <c r="IC153" t="n">
        <v>0.0000286623780047644</v>
      </c>
      <c r="ID153" t="n">
        <v>0.0000146304160212283</v>
      </c>
      <c r="IE153" t="n">
        <v>0.0000125557510358549</v>
      </c>
      <c r="IF153" t="n">
        <v>0.0000135608878958556</v>
      </c>
      <c r="IG153" t="n">
        <v>0.00000342549141987481</v>
      </c>
      <c r="IH153" t="n">
        <v>0.00000215924476236199</v>
      </c>
      <c r="II153" t="n">
        <v>0.000000512460947602134</v>
      </c>
      <c r="IJ153" t="n">
        <v>0.0000162669622417174</v>
      </c>
      <c r="IK153" t="n">
        <v>0.0000214048370856766</v>
      </c>
      <c r="IL153" t="n">
        <v>0.0000118667839074388</v>
      </c>
      <c r="IM153" t="n">
        <v>0.0000231599662932083</v>
      </c>
      <c r="IN153" t="n">
        <v>0.00000701323922371314</v>
      </c>
      <c r="IO153" t="n">
        <v>0.0000200833792792063</v>
      </c>
      <c r="IP153" t="n">
        <v>0.0000245179423591742</v>
      </c>
      <c r="IQ153" t="n">
        <v>0.000013089241398908</v>
      </c>
      <c r="IR153" t="n">
        <v>0.0000161627339218017</v>
      </c>
      <c r="IS153" t="n">
        <v>0.0000158116823238187</v>
      </c>
      <c r="IT153" t="n">
        <v>0</v>
      </c>
      <c r="IU153" t="n">
        <v>0</v>
      </c>
      <c r="IV153" t="n">
        <v>0.00000995901215443617</v>
      </c>
      <c r="IW153" t="n">
        <v>0.000014981264571182</v>
      </c>
      <c r="IX153" t="n">
        <v>0.0000286576552957309</v>
      </c>
      <c r="IY153" t="n">
        <v>0.000041661891955288</v>
      </c>
      <c r="IZ153" t="n">
        <v>0.0000231849300842755</v>
      </c>
      <c r="JA153" t="n">
        <v>0.0000202181453359732</v>
      </c>
      <c r="JB153" t="n">
        <v>0.0000139150787544809</v>
      </c>
      <c r="JC153" t="n">
        <v>0</v>
      </c>
      <c r="JD153" t="n">
        <v>0.000779952528311081</v>
      </c>
      <c r="JE153" t="n">
        <v>0.000586734201148028</v>
      </c>
      <c r="JF153" t="n">
        <v>0.000124141454271709</v>
      </c>
      <c r="JG153" t="n">
        <v>0</v>
      </c>
      <c r="JH153" t="n">
        <v>0</v>
      </c>
      <c r="JI153" t="n">
        <v>0.0000429547658768643</v>
      </c>
      <c r="JJ153" t="n">
        <v>0.0000204222341046764</v>
      </c>
      <c r="JK153" t="n">
        <v>0.0000161483158092408</v>
      </c>
      <c r="JL153" t="n">
        <v>0</v>
      </c>
      <c r="JM153" t="n">
        <v>0.0000254027947418912</v>
      </c>
      <c r="JN153" t="n">
        <v>0.00022408928112575</v>
      </c>
      <c r="JO153" t="n">
        <v>0.0000213904972701718</v>
      </c>
      <c r="JP153" t="n">
        <v>0.000014069178876074</v>
      </c>
      <c r="JQ153" t="n">
        <v>0.0000118653177272277</v>
      </c>
      <c r="JR153" t="n">
        <v>0.0000158848115036149</v>
      </c>
      <c r="JS153" t="n">
        <v>0.0000138108900507261</v>
      </c>
      <c r="JT153" t="n">
        <v>0.0000163218984241642</v>
      </c>
      <c r="JU153" t="n">
        <v>0</v>
      </c>
      <c r="JV153" t="n">
        <v>0</v>
      </c>
      <c r="JW153" t="n">
        <v>0.0000219513124655441</v>
      </c>
      <c r="JX153" t="n">
        <v>0.00000631840260095442</v>
      </c>
      <c r="JY153" t="n">
        <v>0.00000563466715595882</v>
      </c>
      <c r="JZ153" t="n">
        <v>0.0000231869065352541</v>
      </c>
      <c r="KA153" t="n">
        <v>0.0000286623780047644</v>
      </c>
      <c r="KB153" t="n">
        <v>0.0000146304160212283</v>
      </c>
      <c r="KC153" t="n">
        <v>0.0000125557510358549</v>
      </c>
      <c r="KD153" t="n">
        <v>0.0000135608878958556</v>
      </c>
      <c r="KE153" t="n">
        <v>0.00000342549141987481</v>
      </c>
      <c r="KF153" t="n">
        <v>0.00000215924476236199</v>
      </c>
      <c r="KG153" t="n">
        <v>0</v>
      </c>
      <c r="KH153" t="n">
        <v>0.0000162669622417173</v>
      </c>
      <c r="KI153" t="n">
        <v>0.0000214048370856766</v>
      </c>
      <c r="KJ153" t="n">
        <v>0.0000118667839074388</v>
      </c>
      <c r="KK153" t="n">
        <v>0.0000231599662932083</v>
      </c>
      <c r="KL153" t="n">
        <v>0.00000701323922371314</v>
      </c>
      <c r="KM153" t="n">
        <v>0.0000200833792792063</v>
      </c>
      <c r="KN153" t="n">
        <v>0.0000245179423591742</v>
      </c>
      <c r="KO153" t="n">
        <v>0.000013089241398908</v>
      </c>
      <c r="KP153" t="n">
        <v>0.0000161627339218017</v>
      </c>
      <c r="KQ153" t="n">
        <v>0</v>
      </c>
      <c r="KR153" t="n">
        <v>0</v>
      </c>
      <c r="KS153" t="n">
        <v>0.00000674184296724648</v>
      </c>
      <c r="KT153" t="n">
        <v>0.00000995901215443616</v>
      </c>
      <c r="KU153" t="n">
        <v>0.000014981264571182</v>
      </c>
      <c r="KV153" t="n">
        <v>0.0000286576552957308</v>
      </c>
      <c r="KW153" t="n">
        <v>0.000041661891955288</v>
      </c>
      <c r="KX153" t="n">
        <v>0.0000231849300842756</v>
      </c>
      <c r="KY153" t="n">
        <v>0.0000202181453359733</v>
      </c>
      <c r="KZ153" t="n">
        <v>0.0000139150787544809</v>
      </c>
      <c r="LA153" t="n">
        <v>0.0000217904089890613</v>
      </c>
      <c r="LB153" t="n">
        <v>0.00077995252831108</v>
      </c>
      <c r="LC153" t="n">
        <v>0.000586734201148027</v>
      </c>
      <c r="LD153" t="n">
        <v>0.000124141454271709</v>
      </c>
      <c r="LE153" t="n">
        <v>0.0000160396841980686</v>
      </c>
      <c r="LF153" t="n">
        <v>0.0000174098779489276</v>
      </c>
      <c r="LG153" t="n">
        <v>0.0000429547658768643</v>
      </c>
      <c r="LH153" t="n">
        <v>0.0000204222341046764</v>
      </c>
      <c r="LI153" t="n">
        <v>0.0000161483158092408</v>
      </c>
      <c r="LJ153" t="n">
        <v>0.0000187360479789299</v>
      </c>
      <c r="LK153" t="n">
        <v>0.0000254027947418911</v>
      </c>
      <c r="LL153" t="n">
        <v>0.00022408928112575</v>
      </c>
      <c r="LM153" t="n">
        <v>0.0000213904972701719</v>
      </c>
      <c r="LN153" t="n">
        <v>0.000014069178876074</v>
      </c>
      <c r="LO153" t="n">
        <v>0.0000118653177272277</v>
      </c>
      <c r="LP153" t="n">
        <v>0.0000158848115036149</v>
      </c>
      <c r="LQ153" t="n">
        <v>0.0000138108900507261</v>
      </c>
      <c r="LR153" t="n">
        <v>0.0000163218984241642</v>
      </c>
      <c r="LS153" t="n">
        <v>0.0000234851209103359</v>
      </c>
      <c r="LT153" t="n">
        <v>0.0000148558078272754</v>
      </c>
      <c r="LU153" t="n">
        <v>0.0000219513124655441</v>
      </c>
      <c r="LV153" t="n">
        <v>0.00000631840260095442</v>
      </c>
      <c r="LW153" t="n">
        <v>0.00000563466715595882</v>
      </c>
      <c r="LX153" t="n">
        <v>0.0000231869065352541</v>
      </c>
      <c r="LY153" t="n">
        <v>0.0000286623780047644</v>
      </c>
      <c r="LZ153" t="n">
        <v>0.0000146304160212283</v>
      </c>
      <c r="MA153" t="n">
        <v>0.0000125557510358549</v>
      </c>
      <c r="MB153" t="n">
        <v>0.0000135608878958556</v>
      </c>
      <c r="MC153" t="n">
        <v>0.00000342549141987481</v>
      </c>
      <c r="MD153" t="n">
        <v>0.00000215924476236199</v>
      </c>
      <c r="ME153" t="n">
        <v>0.000000512460947602134</v>
      </c>
      <c r="MF153" t="n">
        <v>0.0000162669622417174</v>
      </c>
      <c r="MG153" t="n">
        <v>0.0000214048370856766</v>
      </c>
      <c r="MH153" t="n">
        <v>0.0000118667839074389</v>
      </c>
      <c r="MI153" t="n">
        <v>0.0000231599662932083</v>
      </c>
      <c r="MJ153" t="n">
        <v>0.00000701323922371314</v>
      </c>
      <c r="MK153" t="n">
        <v>0.0000200833792792063</v>
      </c>
      <c r="ML153" t="n">
        <v>0.0000245179423591742</v>
      </c>
      <c r="MM153" t="n">
        <v>0.000013089241398908</v>
      </c>
      <c r="MN153" t="n">
        <v>0.0000161627339218017</v>
      </c>
      <c r="MO153" t="n">
        <v>0.0000158116823238188</v>
      </c>
      <c r="MP153" t="n">
        <v>0</v>
      </c>
      <c r="MQ153" t="n">
        <v>0.00000674184296724649</v>
      </c>
      <c r="MR153" t="n">
        <v>0.00000995901215443616</v>
      </c>
      <c r="MS153" t="n">
        <v>0.000014981264571182</v>
      </c>
      <c r="MT153" t="n">
        <v>0.0000286576552957308</v>
      </c>
      <c r="MU153" t="n">
        <v>0.000041661891955288</v>
      </c>
      <c r="MV153" t="n">
        <v>0.0000231849300842756</v>
      </c>
      <c r="MW153" t="n">
        <v>0.0000202181453359733</v>
      </c>
      <c r="MX153" t="n">
        <v>0</v>
      </c>
      <c r="MY153" t="n">
        <v>0</v>
      </c>
      <c r="MZ153" t="n">
        <v>0.000779952528311081</v>
      </c>
      <c r="NA153" t="n">
        <v>0</v>
      </c>
      <c r="NB153" t="n">
        <v>0.000124141454271709</v>
      </c>
      <c r="NC153" t="n">
        <v>0.0000160396841980685</v>
      </c>
      <c r="ND153" t="n">
        <v>0</v>
      </c>
      <c r="NE153" t="n">
        <v>0.0000429547658768643</v>
      </c>
      <c r="NF153" t="n">
        <v>0.0000204222341046764</v>
      </c>
      <c r="NG153" t="n">
        <v>0.0000161483158092408</v>
      </c>
      <c r="NH153" t="n">
        <v>0</v>
      </c>
      <c r="NI153" t="n">
        <v>0.0000254027947418911</v>
      </c>
      <c r="NJ153" t="n">
        <v>0.00022408928112575</v>
      </c>
      <c r="NK153" t="n">
        <v>0.0000213904972701719</v>
      </c>
      <c r="NL153" t="n">
        <v>0.000014069178876074</v>
      </c>
      <c r="NM153" t="n">
        <v>0.0000118653177272277</v>
      </c>
      <c r="NN153" t="n">
        <v>0.0000158848115036149</v>
      </c>
      <c r="NO153" t="n">
        <v>0.0000138108900507261</v>
      </c>
      <c r="NP153" t="n">
        <v>0.0000163218984241642</v>
      </c>
      <c r="NQ153" t="n">
        <v>0</v>
      </c>
      <c r="NR153" t="n">
        <v>0.0000148558078272754</v>
      </c>
      <c r="NS153" t="n">
        <v>0.0000219513124655441</v>
      </c>
      <c r="NT153" t="n">
        <v>0.00000631840260095442</v>
      </c>
      <c r="NU153" t="n">
        <v>0.00000563466715595882</v>
      </c>
      <c r="NV153" t="n">
        <v>0.0000231869065352541</v>
      </c>
      <c r="NW153" t="n">
        <v>0.0000286623780047644</v>
      </c>
      <c r="NX153" t="n">
        <v>0.0000146304160212283</v>
      </c>
      <c r="NY153" t="n">
        <v>0.0000125557510358549</v>
      </c>
      <c r="NZ153" t="n">
        <v>0.0000135608878958556</v>
      </c>
      <c r="OA153" t="n">
        <v>0.00000342549141987481</v>
      </c>
      <c r="OB153" t="n">
        <v>0.00000215924476236199</v>
      </c>
      <c r="OC153" t="n">
        <v>0.000000512460947602134</v>
      </c>
      <c r="OD153" t="n">
        <v>0.0000162669622417173</v>
      </c>
      <c r="OE153" t="n">
        <v>0.0000214048370856766</v>
      </c>
      <c r="OF153" t="n">
        <v>0.0000118667839074388</v>
      </c>
      <c r="OG153" t="n">
        <v>0.0000231599662932084</v>
      </c>
      <c r="OH153" t="n">
        <v>0.00000701323922371315</v>
      </c>
      <c r="OI153" t="n">
        <v>0.0000200833792792063</v>
      </c>
      <c r="OJ153" t="n">
        <v>0.0000245179423591742</v>
      </c>
      <c r="OK153" t="n">
        <v>0.0000130892413989079</v>
      </c>
      <c r="OL153" t="n">
        <v>0.0000161627339218017</v>
      </c>
      <c r="OM153" t="n">
        <v>0.0000158116823238187</v>
      </c>
      <c r="ON153" t="n">
        <v>0.00000569876910629981</v>
      </c>
      <c r="OO153" t="n">
        <v>0</v>
      </c>
      <c r="OP153" t="n">
        <v>0.00000995901215443618</v>
      </c>
      <c r="OQ153" t="n">
        <v>0.000014981264571182</v>
      </c>
      <c r="OR153" t="n">
        <v>0.0000286576552957309</v>
      </c>
      <c r="OS153" t="n">
        <v>0.000041661891955288</v>
      </c>
      <c r="OT153" t="n">
        <v>0.0000231849300842755</v>
      </c>
      <c r="OU153" t="n">
        <v>0.0000202181453359733</v>
      </c>
      <c r="OV153" t="n">
        <v>0</v>
      </c>
      <c r="OW153" t="n">
        <v>0</v>
      </c>
      <c r="OX153" t="n">
        <v>0.000779952528311082</v>
      </c>
      <c r="OY153" t="n">
        <v>0.000586734201148027</v>
      </c>
      <c r="OZ153" t="n">
        <v>0.000124141454271709</v>
      </c>
      <c r="PA153" t="n">
        <v>0.0000160396841980685</v>
      </c>
      <c r="PB153" t="n">
        <v>0</v>
      </c>
      <c r="PC153" t="n">
        <v>0.0000429547658768642</v>
      </c>
      <c r="PD153" t="n">
        <v>0</v>
      </c>
      <c r="PE153" t="n">
        <v>0</v>
      </c>
      <c r="PF153" t="n">
        <v>0</v>
      </c>
      <c r="PG153" t="n">
        <v>0.0000254027947418911</v>
      </c>
      <c r="PH153" t="n">
        <v>0.00022408928112575</v>
      </c>
      <c r="PI153" t="n">
        <v>0.0000213904972701719</v>
      </c>
      <c r="PJ153" t="n">
        <v>0</v>
      </c>
      <c r="PK153" t="n">
        <v>0.0000118653177272277</v>
      </c>
      <c r="PL153" t="n">
        <v>0.0000158848115036149</v>
      </c>
      <c r="PM153" t="n">
        <v>0</v>
      </c>
      <c r="PN153" t="n">
        <v>0</v>
      </c>
      <c r="PO153" t="n">
        <v>0</v>
      </c>
      <c r="PP153" t="n">
        <v>0</v>
      </c>
      <c r="PQ153" t="n">
        <v>0.0000219513124655441</v>
      </c>
      <c r="PR153" t="n">
        <v>0.00000631840260095443</v>
      </c>
      <c r="PS153" t="n">
        <v>0.00000563466715595882</v>
      </c>
      <c r="PT153" t="n">
        <v>0.0000231869065352541</v>
      </c>
      <c r="PU153" t="n">
        <v>0.0000286623780047644</v>
      </c>
      <c r="PV153" t="n">
        <v>0.0000146304160212283</v>
      </c>
      <c r="PW153" t="n">
        <v>0.0000125557510358549</v>
      </c>
      <c r="PX153" t="n">
        <v>0.0000135608878958556</v>
      </c>
      <c r="PY153" t="n">
        <v>0.00000342549141987481</v>
      </c>
      <c r="PZ153" t="n">
        <v>0.00000215924476236199</v>
      </c>
      <c r="QA153" t="n">
        <v>0.000000512460947602135</v>
      </c>
      <c r="QB153" t="n">
        <v>0.0000162669622417173</v>
      </c>
      <c r="QC153" t="n">
        <v>0.0000214048370856766</v>
      </c>
      <c r="QD153" t="n">
        <v>0</v>
      </c>
      <c r="QE153" t="n">
        <v>0.0000231599662932083</v>
      </c>
      <c r="QF153" t="n">
        <v>0.00000701323922371314</v>
      </c>
      <c r="QG153" t="n">
        <v>0.0000200833792792064</v>
      </c>
      <c r="QH153" t="n">
        <v>0.0000245179423591743</v>
      </c>
      <c r="QI153" t="n">
        <v>0.000013089241398908</v>
      </c>
    </row>
    <row r="154">
      <c r="A154" t="s">
        <v>153</v>
      </c>
      <c r="B154" t="n">
        <v>0.0000168023590813222</v>
      </c>
      <c r="C154" t="n">
        <v>0.0000169609473917298</v>
      </c>
      <c r="D154" t="n">
        <v>0.0000061224808798777</v>
      </c>
      <c r="E154" t="n">
        <v>0</v>
      </c>
      <c r="F154" t="n">
        <v>0</v>
      </c>
      <c r="G154" t="n">
        <v>0.00000328944036341172</v>
      </c>
      <c r="H154" t="n">
        <v>0.000289652584412188</v>
      </c>
      <c r="I154" t="n">
        <v>0.0000230237625210434</v>
      </c>
      <c r="J154" t="n">
        <v>0.00000976242920156846</v>
      </c>
      <c r="K154" t="n">
        <v>0.00000728081786224914</v>
      </c>
      <c r="L154" t="n">
        <v>0.0000111482735580863</v>
      </c>
      <c r="M154" t="n">
        <v>0.00000817665560381852</v>
      </c>
      <c r="N154" t="n">
        <v>0.00000710545822548714</v>
      </c>
      <c r="O154" t="n">
        <v>0.0000112086989644635</v>
      </c>
      <c r="P154" t="n">
        <v>0.00000893156360999659</v>
      </c>
      <c r="Q154" t="n">
        <v>0.00000312629500321622</v>
      </c>
      <c r="R154" t="n">
        <v>0</v>
      </c>
      <c r="S154" t="n">
        <v>0.0000156466122342213</v>
      </c>
      <c r="T154" t="n">
        <v>0</v>
      </c>
      <c r="U154" t="n">
        <v>0.0000062759217371396</v>
      </c>
      <c r="V154" t="n">
        <v>0.00000427847843925454</v>
      </c>
      <c r="W154" t="n">
        <v>0.00000444446142480751</v>
      </c>
      <c r="X154" t="n">
        <v>0.0000073317828030182</v>
      </c>
      <c r="Y154" t="n">
        <v>0.0000823176321602426</v>
      </c>
      <c r="Z154" t="n">
        <v>0.000010143360819793</v>
      </c>
      <c r="AA154" t="n">
        <v>0</v>
      </c>
      <c r="AB154" t="n">
        <v>0.0000074578650387718</v>
      </c>
      <c r="AC154" t="n">
        <v>0.00000629535424380068</v>
      </c>
      <c r="AD154" t="n">
        <v>0.00000758051568484561</v>
      </c>
      <c r="AE154" t="n">
        <v>0.00000577823295338617</v>
      </c>
      <c r="AF154" t="n">
        <v>0.00000622195094988216</v>
      </c>
      <c r="AG154" t="n">
        <v>0.00000741560930097958</v>
      </c>
      <c r="AH154" t="n">
        <v>0.00000347488256866703</v>
      </c>
      <c r="AI154" t="n">
        <v>0.00000186776751920568</v>
      </c>
      <c r="AJ154" t="n">
        <v>0.00000488072151288124</v>
      </c>
      <c r="AK154" t="n">
        <v>0.00000430952858378941</v>
      </c>
      <c r="AL154" t="n">
        <v>0.0000875057242626392</v>
      </c>
      <c r="AM154" t="n">
        <v>0.00000523806299803139</v>
      </c>
      <c r="AN154" t="n">
        <v>0.00000601863524915202</v>
      </c>
      <c r="AO154" t="n">
        <v>0.00000201097602461057</v>
      </c>
      <c r="AP154" t="n">
        <v>0.0000012676106625668</v>
      </c>
      <c r="AQ154" t="n">
        <v>0.000000300846375846011</v>
      </c>
      <c r="AR154" t="n">
        <v>0.00000712675961416469</v>
      </c>
      <c r="AS154" t="n">
        <v>0.0000115509332634953</v>
      </c>
      <c r="AT154" t="n">
        <v>0.00000615613963484629</v>
      </c>
      <c r="AU154" t="n">
        <v>0.00001174460395009</v>
      </c>
      <c r="AV154" t="n">
        <v>0.00000785647156181175</v>
      </c>
      <c r="AW154" t="n">
        <v>0.0000133780017034082</v>
      </c>
      <c r="AX154" t="n">
        <v>0.0000165770849348673</v>
      </c>
      <c r="AY154" t="n">
        <v>0.000027724067410573</v>
      </c>
      <c r="AZ154" t="n">
        <v>0.0000168023590813222</v>
      </c>
      <c r="BA154" t="n">
        <v>0.0000169609473917298</v>
      </c>
      <c r="BB154" t="n">
        <v>0.00000612248087987769</v>
      </c>
      <c r="BC154" t="n">
        <v>0</v>
      </c>
      <c r="BD154" t="n">
        <v>0.00000377081761685884</v>
      </c>
      <c r="BE154" t="n">
        <v>0.00000328944036341172</v>
      </c>
      <c r="BF154" t="n">
        <v>0.000289652584412188</v>
      </c>
      <c r="BG154" t="n">
        <v>0.0000230237625210434</v>
      </c>
      <c r="BH154" t="n">
        <v>0.00000976242920156846</v>
      </c>
      <c r="BI154" t="n">
        <v>0.00000728081786224914</v>
      </c>
      <c r="BJ154" t="n">
        <v>0.0000111482735580863</v>
      </c>
      <c r="BK154" t="n">
        <v>0.00000817665560381852</v>
      </c>
      <c r="BL154" t="n">
        <v>0.00000710545822548714</v>
      </c>
      <c r="BM154" t="n">
        <v>0.0000112086989644635</v>
      </c>
      <c r="BN154" t="n">
        <v>0.00000893156360999659</v>
      </c>
      <c r="BO154" t="n">
        <v>0.00000312629500321622</v>
      </c>
      <c r="BP154" t="n">
        <v>0</v>
      </c>
      <c r="BQ154" t="n">
        <v>0.0000156466122342213</v>
      </c>
      <c r="BR154" t="n">
        <v>0.00000669239341490165</v>
      </c>
      <c r="BS154" t="n">
        <v>0.0000062759217371396</v>
      </c>
      <c r="BT154" t="n">
        <v>0.00000427847843925454</v>
      </c>
      <c r="BU154" t="n">
        <v>0.00000444446142480751</v>
      </c>
      <c r="BV154" t="n">
        <v>0.0000073317828030182</v>
      </c>
      <c r="BW154" t="n">
        <v>0.0000823176321602426</v>
      </c>
      <c r="BX154" t="n">
        <v>0.000010143360819793</v>
      </c>
      <c r="BY154" t="n">
        <v>0</v>
      </c>
      <c r="BZ154" t="n">
        <v>0.0000074578650387718</v>
      </c>
      <c r="CA154" t="n">
        <v>0.00000629535424380068</v>
      </c>
      <c r="CB154" t="n">
        <v>0.0000075805156848456</v>
      </c>
      <c r="CC154" t="n">
        <v>0.00000577823295338617</v>
      </c>
      <c r="CD154" t="n">
        <v>0.00000622195094988216</v>
      </c>
      <c r="CE154" t="n">
        <v>0.00000741560930097958</v>
      </c>
      <c r="CF154" t="n">
        <v>0.00000347488256866703</v>
      </c>
      <c r="CG154" t="n">
        <v>0.00000186776751920567</v>
      </c>
      <c r="CH154" t="n">
        <v>0.00000488072151288124</v>
      </c>
      <c r="CI154" t="n">
        <v>0.00000430952858378941</v>
      </c>
      <c r="CJ154" t="n">
        <v>0.0000875057242626392</v>
      </c>
      <c r="CK154" t="n">
        <v>0.00000523806299803139</v>
      </c>
      <c r="CL154" t="n">
        <v>0.00000601863524915202</v>
      </c>
      <c r="CM154" t="n">
        <v>0.00000201097602461057</v>
      </c>
      <c r="CN154" t="n">
        <v>0.0000012676106625668</v>
      </c>
      <c r="CO154" t="n">
        <v>0.000000300846375846011</v>
      </c>
      <c r="CP154" t="n">
        <v>0.00000712675961416468</v>
      </c>
      <c r="CQ154" t="n">
        <v>0.0000115509332634953</v>
      </c>
      <c r="CR154" t="n">
        <v>0</v>
      </c>
      <c r="CS154" t="n">
        <v>0.00001174460395009</v>
      </c>
      <c r="CT154" t="n">
        <v>0.00000785647156181175</v>
      </c>
      <c r="CU154" t="n">
        <v>0.0000133780017034082</v>
      </c>
      <c r="CV154" t="n">
        <v>0.0000165770849348673</v>
      </c>
      <c r="CW154" t="n">
        <v>0.000027724067410573</v>
      </c>
      <c r="CX154" t="n">
        <v>0.0000168023590813222</v>
      </c>
      <c r="CY154" t="n">
        <v>0.0000169609473917298</v>
      </c>
      <c r="CZ154" t="n">
        <v>0</v>
      </c>
      <c r="DA154" t="n">
        <v>0</v>
      </c>
      <c r="DB154" t="n">
        <v>0.00000377081761685885</v>
      </c>
      <c r="DC154" t="n">
        <v>0.00000328944036341172</v>
      </c>
      <c r="DD154" t="n">
        <v>0.000289652584412188</v>
      </c>
      <c r="DE154" t="n">
        <v>0.0000230237625210434</v>
      </c>
      <c r="DF154" t="n">
        <v>0</v>
      </c>
      <c r="DG154" t="n">
        <v>0.00000728081786224914</v>
      </c>
      <c r="DH154" t="n">
        <v>0</v>
      </c>
      <c r="DI154" t="n">
        <v>0</v>
      </c>
      <c r="DJ154" t="n">
        <v>0.00000710545822548714</v>
      </c>
      <c r="DK154" t="n">
        <v>0</v>
      </c>
      <c r="DL154" t="n">
        <v>0.00000893156360999659</v>
      </c>
      <c r="DM154" t="n">
        <v>0</v>
      </c>
      <c r="DN154" t="n">
        <v>0</v>
      </c>
      <c r="DO154" t="n">
        <v>0</v>
      </c>
      <c r="DP154" t="n">
        <v>0</v>
      </c>
      <c r="DQ154" t="n">
        <v>0.00000627592173713961</v>
      </c>
      <c r="DR154" t="n">
        <v>0</v>
      </c>
      <c r="DS154" t="n">
        <v>0.00000444446142480751</v>
      </c>
      <c r="DT154" t="n">
        <v>0.0000073317828030182</v>
      </c>
      <c r="DU154" t="n">
        <v>0.0000823176321602426</v>
      </c>
      <c r="DV154" t="n">
        <v>0</v>
      </c>
      <c r="DW154" t="n">
        <v>0</v>
      </c>
      <c r="DX154" t="n">
        <v>0.0000074578650387718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0.00000347488256866703</v>
      </c>
      <c r="EE154" t="n">
        <v>0.00000186776751920568</v>
      </c>
      <c r="EF154" t="n">
        <v>0.00000488072151288124</v>
      </c>
      <c r="EG154" t="n">
        <v>0.00000430952858378941</v>
      </c>
      <c r="EH154" t="n">
        <v>0.0000875057242626392</v>
      </c>
      <c r="EI154" t="n">
        <v>0.00000523806299803139</v>
      </c>
      <c r="EJ154" t="n">
        <v>0.00000601863524915202</v>
      </c>
      <c r="EK154" t="n">
        <v>0.00000201097602461057</v>
      </c>
      <c r="EL154" t="n">
        <v>0.0000012676106625668</v>
      </c>
      <c r="EM154" t="n">
        <v>0.000000300846375846011</v>
      </c>
      <c r="EN154" t="n">
        <v>0</v>
      </c>
      <c r="EO154" t="n">
        <v>0.0000115509332634953</v>
      </c>
      <c r="EP154" t="n">
        <v>0</v>
      </c>
      <c r="EQ154" t="n">
        <v>0</v>
      </c>
      <c r="ER154" t="n">
        <v>0.00000785647156181175</v>
      </c>
      <c r="ES154" t="n">
        <v>0.0000133780017034082</v>
      </c>
      <c r="ET154" t="n">
        <v>0.0000165770849348673</v>
      </c>
      <c r="EU154" t="n">
        <v>0.000027724067410573</v>
      </c>
      <c r="EV154" t="n">
        <v>0.0000168023590813222</v>
      </c>
      <c r="EW154" t="n">
        <v>0.0000169609473917298</v>
      </c>
      <c r="EX154" t="n">
        <v>1.00000612248088</v>
      </c>
      <c r="EY154" t="n">
        <v>0.0000027972693571128</v>
      </c>
      <c r="EZ154" t="n">
        <v>0.00000377081761685885</v>
      </c>
      <c r="FA154" t="n">
        <v>0.00000328944036341172</v>
      </c>
      <c r="FB154" t="n">
        <v>0.000289652584412188</v>
      </c>
      <c r="FC154" t="n">
        <v>0.0000230237625210434</v>
      </c>
      <c r="FD154" t="n">
        <v>0.00000976242920156846</v>
      </c>
      <c r="FE154" t="n">
        <v>0.00000728081786224914</v>
      </c>
      <c r="FF154" t="n">
        <v>0</v>
      </c>
      <c r="FG154" t="n">
        <v>0</v>
      </c>
      <c r="FH154" t="n">
        <v>0.00000710545822548714</v>
      </c>
      <c r="FI154" t="n">
        <v>0.0000112086989644635</v>
      </c>
      <c r="FJ154" t="n">
        <v>0</v>
      </c>
      <c r="FK154" t="n">
        <v>0.00000312629500321622</v>
      </c>
      <c r="FL154" t="n">
        <v>0</v>
      </c>
      <c r="FM154" t="n">
        <v>0.0000156466122342213</v>
      </c>
      <c r="FN154" t="n">
        <v>0</v>
      </c>
      <c r="FO154" t="n">
        <v>0.0000062759217371396</v>
      </c>
      <c r="FP154" t="n">
        <v>0</v>
      </c>
      <c r="FQ154" t="n">
        <v>0.00000444446142480752</v>
      </c>
      <c r="FR154" t="n">
        <v>0.0000073317828030182</v>
      </c>
      <c r="FS154" t="n">
        <v>0.0000823176321602426</v>
      </c>
      <c r="FT154" t="n">
        <v>0.000010143360819793</v>
      </c>
      <c r="FU154" t="n">
        <v>0</v>
      </c>
      <c r="FV154" t="n">
        <v>0.0000074578650387718</v>
      </c>
      <c r="FW154" t="n">
        <v>0.00000629535424380068</v>
      </c>
      <c r="FX154" t="n">
        <v>0</v>
      </c>
      <c r="FY154" t="n">
        <v>0</v>
      </c>
      <c r="FZ154" t="n">
        <v>0</v>
      </c>
      <c r="GA154" t="n">
        <v>0.00000741560930097958</v>
      </c>
      <c r="GB154" t="n">
        <v>0.00000347488256866703</v>
      </c>
      <c r="GC154" t="n">
        <v>0.00000186776751920568</v>
      </c>
      <c r="GD154" t="n">
        <v>0.00000488072151288124</v>
      </c>
      <c r="GE154" t="n">
        <v>0.00000430952858378941</v>
      </c>
      <c r="GF154" t="n">
        <v>0.000087505724262639</v>
      </c>
      <c r="GG154" t="n">
        <v>0.0000052380629980314</v>
      </c>
      <c r="GH154" t="n">
        <v>0.00000601863524915201</v>
      </c>
      <c r="GI154" t="n">
        <v>0.00000201097602461057</v>
      </c>
      <c r="GJ154" t="n">
        <v>0.0000012676106625668</v>
      </c>
      <c r="GK154" t="n">
        <v>0</v>
      </c>
      <c r="GL154" t="n">
        <v>0.00000712675961416468</v>
      </c>
      <c r="GM154" t="n">
        <v>0.0000115509332634953</v>
      </c>
      <c r="GN154" t="n">
        <v>0</v>
      </c>
      <c r="GO154" t="n">
        <v>0.00001174460395009</v>
      </c>
      <c r="GP154" t="n">
        <v>0.00000785647156181175</v>
      </c>
      <c r="GQ154" t="n">
        <v>0.0000133780017034082</v>
      </c>
      <c r="GR154" t="n">
        <v>0.0000165770849348673</v>
      </c>
      <c r="GS154" t="n">
        <v>0.000027724067410573</v>
      </c>
      <c r="GT154" t="n">
        <v>0.0000168023590813222</v>
      </c>
      <c r="GU154" t="n">
        <v>0.0000169609473917298</v>
      </c>
      <c r="GV154" t="n">
        <v>0</v>
      </c>
      <c r="GW154" t="n">
        <v>0.0000027972693571128</v>
      </c>
      <c r="GX154" t="n">
        <v>0</v>
      </c>
      <c r="GY154" t="n">
        <v>0.00000328944036341172</v>
      </c>
      <c r="GZ154" t="n">
        <v>0.000289652584412189</v>
      </c>
      <c r="HA154" t="n">
        <v>0.0000230237625210434</v>
      </c>
      <c r="HB154" t="n">
        <v>0.00000976242920156845</v>
      </c>
      <c r="HC154" t="n">
        <v>0.00000728081786224914</v>
      </c>
      <c r="HD154" t="n">
        <v>0.0000111482735580863</v>
      </c>
      <c r="HE154" t="n">
        <v>0.00000817665560381853</v>
      </c>
      <c r="HF154" t="n">
        <v>0.00000710545822548714</v>
      </c>
      <c r="HG154" t="n">
        <v>0.0000112086989644635</v>
      </c>
      <c r="HH154" t="n">
        <v>0.00000893156360999658</v>
      </c>
      <c r="HI154" t="n">
        <v>0.00000312629500321622</v>
      </c>
      <c r="HJ154" t="n">
        <v>0</v>
      </c>
      <c r="HK154" t="n">
        <v>0.0000156466122342213</v>
      </c>
      <c r="HL154" t="n">
        <v>0.00000669239341490166</v>
      </c>
      <c r="HM154" t="n">
        <v>0.0000062759217371396</v>
      </c>
      <c r="HN154" t="n">
        <v>0.00000427847843925454</v>
      </c>
      <c r="HO154" t="n">
        <v>0.00000444446142480751</v>
      </c>
      <c r="HP154" t="n">
        <v>0.00000733178280301821</v>
      </c>
      <c r="HQ154" t="n">
        <v>0.0000823176321602426</v>
      </c>
      <c r="HR154" t="n">
        <v>0.000010143360819793</v>
      </c>
      <c r="HS154" t="n">
        <v>0.00000677241887988563</v>
      </c>
      <c r="HT154" t="n">
        <v>0.0000074578650387718</v>
      </c>
      <c r="HU154" t="n">
        <v>0.00000629535424380068</v>
      </c>
      <c r="HV154" t="n">
        <v>0.0000075805156848456</v>
      </c>
      <c r="HW154" t="n">
        <v>0.00000577823295338616</v>
      </c>
      <c r="HX154" t="n">
        <v>0.00000622195094988216</v>
      </c>
      <c r="HY154" t="n">
        <v>0.00000741560930097958</v>
      </c>
      <c r="HZ154" t="n">
        <v>0.00000347488256866704</v>
      </c>
      <c r="IA154" t="n">
        <v>0.00000186776751920567</v>
      </c>
      <c r="IB154" t="n">
        <v>0.00000488072151288124</v>
      </c>
      <c r="IC154" t="n">
        <v>0.00000430952858378941</v>
      </c>
      <c r="ID154" t="n">
        <v>0.000087505724262639</v>
      </c>
      <c r="IE154" t="n">
        <v>0.00000523806299803139</v>
      </c>
      <c r="IF154" t="n">
        <v>0.00000601863524915201</v>
      </c>
      <c r="IG154" t="n">
        <v>0.00000201097602461057</v>
      </c>
      <c r="IH154" t="n">
        <v>0.0000012676106625668</v>
      </c>
      <c r="II154" t="n">
        <v>0.000000300846375846011</v>
      </c>
      <c r="IJ154" t="n">
        <v>0.00000712675961416469</v>
      </c>
      <c r="IK154" t="n">
        <v>0.0000115509332634953</v>
      </c>
      <c r="IL154" t="n">
        <v>0.00000615613963484629</v>
      </c>
      <c r="IM154" t="n">
        <v>0.00001174460395009</v>
      </c>
      <c r="IN154" t="n">
        <v>0.00000785647156181175</v>
      </c>
      <c r="IO154" t="n">
        <v>0.0000133780017034082</v>
      </c>
      <c r="IP154" t="n">
        <v>0.0000165770849348672</v>
      </c>
      <c r="IQ154" t="n">
        <v>0.000027724067410573</v>
      </c>
      <c r="IR154" t="n">
        <v>0.0000168023590813222</v>
      </c>
      <c r="IS154" t="n">
        <v>0.0000169609473917298</v>
      </c>
      <c r="IT154" t="n">
        <v>0</v>
      </c>
      <c r="IU154" t="n">
        <v>0</v>
      </c>
      <c r="IV154" t="n">
        <v>0.00000377081761685884</v>
      </c>
      <c r="IW154" t="n">
        <v>0.00000328944036341172</v>
      </c>
      <c r="IX154" t="n">
        <v>0.000289652584412188</v>
      </c>
      <c r="IY154" t="n">
        <v>0.0000230237625210434</v>
      </c>
      <c r="IZ154" t="n">
        <v>0.00000976242920156845</v>
      </c>
      <c r="JA154" t="n">
        <v>0.00000728081786224913</v>
      </c>
      <c r="JB154" t="n">
        <v>0.0000111482735580863</v>
      </c>
      <c r="JC154" t="n">
        <v>0</v>
      </c>
      <c r="JD154" t="n">
        <v>0.00000710545822548714</v>
      </c>
      <c r="JE154" t="n">
        <v>0.0000112086989644635</v>
      </c>
      <c r="JF154" t="n">
        <v>0.00000893156360999658</v>
      </c>
      <c r="JG154" t="n">
        <v>0</v>
      </c>
      <c r="JH154" t="n">
        <v>0</v>
      </c>
      <c r="JI154" t="n">
        <v>0.0000156466122342213</v>
      </c>
      <c r="JJ154" t="n">
        <v>0.00000669239341490165</v>
      </c>
      <c r="JK154" t="n">
        <v>0.0000062759217371396</v>
      </c>
      <c r="JL154" t="n">
        <v>0</v>
      </c>
      <c r="JM154" t="n">
        <v>0.00000444446142480752</v>
      </c>
      <c r="JN154" t="n">
        <v>0.00000733178280301821</v>
      </c>
      <c r="JO154" t="n">
        <v>0.0000823176321602425</v>
      </c>
      <c r="JP154" t="n">
        <v>0.000010143360819793</v>
      </c>
      <c r="JQ154" t="n">
        <v>0.00000677241887988563</v>
      </c>
      <c r="JR154" t="n">
        <v>0.0000074578650387718</v>
      </c>
      <c r="JS154" t="n">
        <v>0.00000629535424380068</v>
      </c>
      <c r="JT154" t="n">
        <v>0.00000758051568484561</v>
      </c>
      <c r="JU154" t="n">
        <v>0</v>
      </c>
      <c r="JV154" t="n">
        <v>0</v>
      </c>
      <c r="JW154" t="n">
        <v>0.00000741560930097957</v>
      </c>
      <c r="JX154" t="n">
        <v>0.00000347488256866703</v>
      </c>
      <c r="JY154" t="n">
        <v>0.00000186776751920568</v>
      </c>
      <c r="JZ154" t="n">
        <v>0.00000488072151288124</v>
      </c>
      <c r="KA154" t="n">
        <v>0.00000430952858378941</v>
      </c>
      <c r="KB154" t="n">
        <v>0.0000875057242626391</v>
      </c>
      <c r="KC154" t="n">
        <v>0.00000523806299803139</v>
      </c>
      <c r="KD154" t="n">
        <v>0.00000601863524915202</v>
      </c>
      <c r="KE154" t="n">
        <v>0.00000201097602461057</v>
      </c>
      <c r="KF154" t="n">
        <v>0.0000012676106625668</v>
      </c>
      <c r="KG154" t="n">
        <v>0</v>
      </c>
      <c r="KH154" t="n">
        <v>0.00000712675961416469</v>
      </c>
      <c r="KI154" t="n">
        <v>0.0000115509332634953</v>
      </c>
      <c r="KJ154" t="n">
        <v>0.00000615613963484629</v>
      </c>
      <c r="KK154" t="n">
        <v>0.00001174460395009</v>
      </c>
      <c r="KL154" t="n">
        <v>0.00000785647156181174</v>
      </c>
      <c r="KM154" t="n">
        <v>0.0000133780017034082</v>
      </c>
      <c r="KN154" t="n">
        <v>0.0000165770849348673</v>
      </c>
      <c r="KO154" t="n">
        <v>0.000027724067410573</v>
      </c>
      <c r="KP154" t="n">
        <v>0.0000168023590813222</v>
      </c>
      <c r="KQ154" t="n">
        <v>0</v>
      </c>
      <c r="KR154" t="n">
        <v>0</v>
      </c>
      <c r="KS154" t="n">
        <v>0.0000027972693571128</v>
      </c>
      <c r="KT154" t="n">
        <v>0.00000377081761685884</v>
      </c>
      <c r="KU154" t="n">
        <v>0.00000328944036341172</v>
      </c>
      <c r="KV154" t="n">
        <v>0.000289652584412188</v>
      </c>
      <c r="KW154" t="n">
        <v>0.0000230237625210434</v>
      </c>
      <c r="KX154" t="n">
        <v>0.00000976242920156847</v>
      </c>
      <c r="KY154" t="n">
        <v>0.00000728081786224914</v>
      </c>
      <c r="KZ154" t="n">
        <v>0.0000111482735580863</v>
      </c>
      <c r="LA154" t="n">
        <v>0.00000817665560381852</v>
      </c>
      <c r="LB154" t="n">
        <v>0.00000710545822548713</v>
      </c>
      <c r="LC154" t="n">
        <v>0.0000112086989644635</v>
      </c>
      <c r="LD154" t="n">
        <v>0.00000893156360999659</v>
      </c>
      <c r="LE154" t="n">
        <v>0.00000312629500321622</v>
      </c>
      <c r="LF154" t="n">
        <v>0.0000084649439642789</v>
      </c>
      <c r="LG154" t="n">
        <v>0.0000156466122342213</v>
      </c>
      <c r="LH154" t="n">
        <v>0.00000669239341490166</v>
      </c>
      <c r="LI154" t="n">
        <v>0.0000062759217371396</v>
      </c>
      <c r="LJ154" t="n">
        <v>0.00000427847843925453</v>
      </c>
      <c r="LK154" t="n">
        <v>0.00000444446142480751</v>
      </c>
      <c r="LL154" t="n">
        <v>0.0000073317828030182</v>
      </c>
      <c r="LM154" t="n">
        <v>0.0000823176321602426</v>
      </c>
      <c r="LN154" t="n">
        <v>0.000010143360819793</v>
      </c>
      <c r="LO154" t="n">
        <v>0.00000677241887988563</v>
      </c>
      <c r="LP154" t="n">
        <v>0.0000074578650387718</v>
      </c>
      <c r="LQ154" t="n">
        <v>0.00000629535424380068</v>
      </c>
      <c r="LR154" t="n">
        <v>0.00000758051568484561</v>
      </c>
      <c r="LS154" t="n">
        <v>0.00000577823295338617</v>
      </c>
      <c r="LT154" t="n">
        <v>0.00000622195094988216</v>
      </c>
      <c r="LU154" t="n">
        <v>0.00000741560930097957</v>
      </c>
      <c r="LV154" t="n">
        <v>0.00000347488256866703</v>
      </c>
      <c r="LW154" t="n">
        <v>0.00000186776751920567</v>
      </c>
      <c r="LX154" t="n">
        <v>0.00000488072151288124</v>
      </c>
      <c r="LY154" t="n">
        <v>0.00000430952858378941</v>
      </c>
      <c r="LZ154" t="n">
        <v>0.0000875057242626392</v>
      </c>
      <c r="MA154" t="n">
        <v>0.00000523806299803139</v>
      </c>
      <c r="MB154" t="n">
        <v>0.00000601863524915202</v>
      </c>
      <c r="MC154" t="n">
        <v>0.00000201097602461057</v>
      </c>
      <c r="MD154" t="n">
        <v>0.0000012676106625668</v>
      </c>
      <c r="ME154" t="n">
        <v>0.000000300846375846011</v>
      </c>
      <c r="MF154" t="n">
        <v>0.00000712675961416469</v>
      </c>
      <c r="MG154" t="n">
        <v>0.0000115509332634953</v>
      </c>
      <c r="MH154" t="n">
        <v>0.0000061561396348463</v>
      </c>
      <c r="MI154" t="n">
        <v>0.0000117446039500901</v>
      </c>
      <c r="MJ154" t="n">
        <v>0.00000785647156181174</v>
      </c>
      <c r="MK154" t="n">
        <v>0.0000133780017034082</v>
      </c>
      <c r="ML154" t="n">
        <v>0.0000165770849348673</v>
      </c>
      <c r="MM154" t="n">
        <v>0.000027724067410573</v>
      </c>
      <c r="MN154" t="n">
        <v>0.0000168023590813222</v>
      </c>
      <c r="MO154" t="n">
        <v>0.0000169609473917298</v>
      </c>
      <c r="MP154" t="n">
        <v>0</v>
      </c>
      <c r="MQ154" t="n">
        <v>0.0000027972693571128</v>
      </c>
      <c r="MR154" t="n">
        <v>0.00000377081761685884</v>
      </c>
      <c r="MS154" t="n">
        <v>0.00000328944036341172</v>
      </c>
      <c r="MT154" t="n">
        <v>0.000289652584412188</v>
      </c>
      <c r="MU154" t="n">
        <v>0.0000230237625210434</v>
      </c>
      <c r="MV154" t="n">
        <v>0.00000976242920156846</v>
      </c>
      <c r="MW154" t="n">
        <v>0.00000728081786224913</v>
      </c>
      <c r="MX154" t="n">
        <v>0</v>
      </c>
      <c r="MY154" t="n">
        <v>0</v>
      </c>
      <c r="MZ154" t="n">
        <v>0.00000710545822548714</v>
      </c>
      <c r="NA154" t="n">
        <v>0</v>
      </c>
      <c r="NB154" t="n">
        <v>0.00000893156360999658</v>
      </c>
      <c r="NC154" t="n">
        <v>0.00000312629500321622</v>
      </c>
      <c r="ND154" t="n">
        <v>0</v>
      </c>
      <c r="NE154" t="n">
        <v>0.0000156466122342213</v>
      </c>
      <c r="NF154" t="n">
        <v>0.00000669239341490165</v>
      </c>
      <c r="NG154" t="n">
        <v>0.0000062759217371396</v>
      </c>
      <c r="NH154" t="n">
        <v>0</v>
      </c>
      <c r="NI154" t="n">
        <v>0.00000444446142480751</v>
      </c>
      <c r="NJ154" t="n">
        <v>0.00000733178280301821</v>
      </c>
      <c r="NK154" t="n">
        <v>0.0000823176321602426</v>
      </c>
      <c r="NL154" t="n">
        <v>0.000010143360819793</v>
      </c>
      <c r="NM154" t="n">
        <v>0.00000677241887988563</v>
      </c>
      <c r="NN154" t="n">
        <v>0.0000074578650387718</v>
      </c>
      <c r="NO154" t="n">
        <v>0.00000629535424380067</v>
      </c>
      <c r="NP154" t="n">
        <v>0.00000758051568484561</v>
      </c>
      <c r="NQ154" t="n">
        <v>0</v>
      </c>
      <c r="NR154" t="n">
        <v>0.00000622195094988216</v>
      </c>
      <c r="NS154" t="n">
        <v>0.00000741560930097958</v>
      </c>
      <c r="NT154" t="n">
        <v>0.00000347488256866703</v>
      </c>
      <c r="NU154" t="n">
        <v>0.00000186776751920567</v>
      </c>
      <c r="NV154" t="n">
        <v>0.00000488072151288124</v>
      </c>
      <c r="NW154" t="n">
        <v>0.00000430952858378941</v>
      </c>
      <c r="NX154" t="n">
        <v>0.0000875057242626391</v>
      </c>
      <c r="NY154" t="n">
        <v>0.00000523806299803139</v>
      </c>
      <c r="NZ154" t="n">
        <v>0.00000601863524915202</v>
      </c>
      <c r="OA154" t="n">
        <v>0.00000201097602461057</v>
      </c>
      <c r="OB154" t="n">
        <v>0.0000012676106625668</v>
      </c>
      <c r="OC154" t="n">
        <v>0.000000300846375846011</v>
      </c>
      <c r="OD154" t="n">
        <v>0.00000712675961416469</v>
      </c>
      <c r="OE154" t="n">
        <v>0.0000115509332634953</v>
      </c>
      <c r="OF154" t="n">
        <v>0.0000061561396348463</v>
      </c>
      <c r="OG154" t="n">
        <v>0.0000117446039500901</v>
      </c>
      <c r="OH154" t="n">
        <v>0.00000785647156181176</v>
      </c>
      <c r="OI154" t="n">
        <v>0.0000133780017034082</v>
      </c>
      <c r="OJ154" t="n">
        <v>0.0000165770849348673</v>
      </c>
      <c r="OK154" t="n">
        <v>0.000027724067410573</v>
      </c>
      <c r="OL154" t="n">
        <v>0.0000168023590813222</v>
      </c>
      <c r="OM154" t="n">
        <v>0.0000169609473917298</v>
      </c>
      <c r="ON154" t="n">
        <v>0.00000612248087987769</v>
      </c>
      <c r="OO154" t="n">
        <v>0</v>
      </c>
      <c r="OP154" t="n">
        <v>0.00000377081761685885</v>
      </c>
      <c r="OQ154" t="n">
        <v>0.00000328944036341172</v>
      </c>
      <c r="OR154" t="n">
        <v>0.000289652584412188</v>
      </c>
      <c r="OS154" t="n">
        <v>0.0000230237625210434</v>
      </c>
      <c r="OT154" t="n">
        <v>0.00000976242920156845</v>
      </c>
      <c r="OU154" t="n">
        <v>0.00000728081786224914</v>
      </c>
      <c r="OV154" t="n">
        <v>0</v>
      </c>
      <c r="OW154" t="n">
        <v>0</v>
      </c>
      <c r="OX154" t="n">
        <v>0.00000710545822548715</v>
      </c>
      <c r="OY154" t="n">
        <v>0.0000112086989644635</v>
      </c>
      <c r="OZ154" t="n">
        <v>0.00000893156360999658</v>
      </c>
      <c r="PA154" t="n">
        <v>0.00000312629500321622</v>
      </c>
      <c r="PB154" t="n">
        <v>0</v>
      </c>
      <c r="PC154" t="n">
        <v>0.0000156466122342213</v>
      </c>
      <c r="PD154" t="n">
        <v>0</v>
      </c>
      <c r="PE154" t="n">
        <v>0</v>
      </c>
      <c r="PF154" t="n">
        <v>0</v>
      </c>
      <c r="PG154" t="n">
        <v>0.00000444446142480751</v>
      </c>
      <c r="PH154" t="n">
        <v>0.00000733178280301821</v>
      </c>
      <c r="PI154" t="n">
        <v>0.0000823176321602425</v>
      </c>
      <c r="PJ154" t="n">
        <v>0</v>
      </c>
      <c r="PK154" t="n">
        <v>0.00000677241887988563</v>
      </c>
      <c r="PL154" t="n">
        <v>0.00000745786503877179</v>
      </c>
      <c r="PM154" t="n">
        <v>0</v>
      </c>
      <c r="PN154" t="n">
        <v>0</v>
      </c>
      <c r="PO154" t="n">
        <v>0</v>
      </c>
      <c r="PP154" t="n">
        <v>0</v>
      </c>
      <c r="PQ154" t="n">
        <v>0.00000741560930097958</v>
      </c>
      <c r="PR154" t="n">
        <v>0.00000347488256866703</v>
      </c>
      <c r="PS154" t="n">
        <v>0.00000186776751920568</v>
      </c>
      <c r="PT154" t="n">
        <v>0.00000488072151288124</v>
      </c>
      <c r="PU154" t="n">
        <v>0.00000430952858378941</v>
      </c>
      <c r="PV154" t="n">
        <v>0.0000875057242626391</v>
      </c>
      <c r="PW154" t="n">
        <v>0.00000523806299803139</v>
      </c>
      <c r="PX154" t="n">
        <v>0.00000601863524915202</v>
      </c>
      <c r="PY154" t="n">
        <v>0.00000201097602461057</v>
      </c>
      <c r="PZ154" t="n">
        <v>0.0000012676106625668</v>
      </c>
      <c r="QA154" t="n">
        <v>0.000000300846375846011</v>
      </c>
      <c r="QB154" t="n">
        <v>0.00000712675961416468</v>
      </c>
      <c r="QC154" t="n">
        <v>0.0000115509332634953</v>
      </c>
      <c r="QD154" t="n">
        <v>0</v>
      </c>
      <c r="QE154" t="n">
        <v>0.0000117446039500901</v>
      </c>
      <c r="QF154" t="n">
        <v>0.00000785647156181174</v>
      </c>
      <c r="QG154" t="n">
        <v>0.0000133780017034082</v>
      </c>
      <c r="QH154" t="n">
        <v>0.0000165770849348673</v>
      </c>
      <c r="QI154" t="n">
        <v>0.000027724067410573</v>
      </c>
    </row>
    <row r="155">
      <c r="A155" t="s">
        <v>154</v>
      </c>
      <c r="B155" t="n">
        <v>0.0000888926284397728</v>
      </c>
      <c r="C155" t="n">
        <v>0.000089429968389195</v>
      </c>
      <c r="D155" t="n">
        <v>0.0000326098745918327</v>
      </c>
      <c r="E155" t="n">
        <v>0</v>
      </c>
      <c r="F155" t="n">
        <v>0</v>
      </c>
      <c r="G155" t="n">
        <v>0.000100789654919711</v>
      </c>
      <c r="H155" t="n">
        <v>0.0000740886826548548</v>
      </c>
      <c r="I155" t="n">
        <v>0.0000587963545085754</v>
      </c>
      <c r="J155" t="n">
        <v>0.000136682360295506</v>
      </c>
      <c r="K155" t="n">
        <v>0.0000950493441854996</v>
      </c>
      <c r="L155" t="n">
        <v>0.0000696467606868917</v>
      </c>
      <c r="M155" t="n">
        <v>0.0000729060406083879</v>
      </c>
      <c r="N155" t="n">
        <v>0.0000798276051518903</v>
      </c>
      <c r="O155" t="n">
        <v>0.000294581140326383</v>
      </c>
      <c r="P155" t="n">
        <v>0.0000940790050196999</v>
      </c>
      <c r="Q155" t="n">
        <v>0.000404173856400055</v>
      </c>
      <c r="R155" t="n">
        <v>0</v>
      </c>
      <c r="S155" t="n">
        <v>0.000133907839476364</v>
      </c>
      <c r="T155" t="n">
        <v>0</v>
      </c>
      <c r="U155" t="n">
        <v>0.000102535382995493</v>
      </c>
      <c r="V155" t="n">
        <v>0.000135095295766755</v>
      </c>
      <c r="W155" t="n">
        <v>0.000210705512041717</v>
      </c>
      <c r="X155" t="n">
        <v>0.0000822888812727397</v>
      </c>
      <c r="Y155" t="n">
        <v>0.0000579036480274222</v>
      </c>
      <c r="Z155" t="n">
        <v>0.000260945034480296</v>
      </c>
      <c r="AA155" t="n">
        <v>0</v>
      </c>
      <c r="AB155" t="n">
        <v>0.000127882049139394</v>
      </c>
      <c r="AC155" t="n">
        <v>0.0000967309526531764</v>
      </c>
      <c r="AD155" t="n">
        <v>0.000120812277442635</v>
      </c>
      <c r="AE155" t="n">
        <v>0.0000772671386484766</v>
      </c>
      <c r="AF155" t="n">
        <v>0.0000628459833998412</v>
      </c>
      <c r="AG155" t="n">
        <v>0.000100241199738738</v>
      </c>
      <c r="AH155" t="n">
        <v>0.00110939365237738</v>
      </c>
      <c r="AI155" t="n">
        <v>0.000231088597605119</v>
      </c>
      <c r="AJ155" t="n">
        <v>0.0000903680266092207</v>
      </c>
      <c r="AK155" t="n">
        <v>0.0000492637442850151</v>
      </c>
      <c r="AL155" t="n">
        <v>0.0000465708709142839</v>
      </c>
      <c r="AM155" t="n">
        <v>0.0000645400312613361</v>
      </c>
      <c r="AN155" t="n">
        <v>0.0000469116673536455</v>
      </c>
      <c r="AO155" t="n">
        <v>0.0000124597920811144</v>
      </c>
      <c r="AP155" t="n">
        <v>0.0000078539799092924</v>
      </c>
      <c r="AQ155" t="n">
        <v>0.00000186401192532082</v>
      </c>
      <c r="AR155" t="n">
        <v>0.0000559384775251624</v>
      </c>
      <c r="AS155" t="n">
        <v>0.0000540208419108907</v>
      </c>
      <c r="AT155" t="n">
        <v>0.000030383774137572</v>
      </c>
      <c r="AU155" t="n">
        <v>0.000067607172875677</v>
      </c>
      <c r="AV155" t="n">
        <v>0.0000261110635387143</v>
      </c>
      <c r="AW155" t="n">
        <v>0.00005731206584006</v>
      </c>
      <c r="AX155" t="n">
        <v>0.0000598887720012565</v>
      </c>
      <c r="AY155" t="n">
        <v>0.0000373384824376591</v>
      </c>
      <c r="AZ155" t="n">
        <v>0.0000888926284397728</v>
      </c>
      <c r="BA155" t="n">
        <v>0.000089429968389195</v>
      </c>
      <c r="BB155" t="n">
        <v>0.0000326098745918327</v>
      </c>
      <c r="BC155" t="n">
        <v>0</v>
      </c>
      <c r="BD155" t="n">
        <v>0.000163550883512247</v>
      </c>
      <c r="BE155" t="n">
        <v>0.000100789654919711</v>
      </c>
      <c r="BF155" t="n">
        <v>0.0000740886826548548</v>
      </c>
      <c r="BG155" t="n">
        <v>0.0000587963545085754</v>
      </c>
      <c r="BH155" t="n">
        <v>0.000136682360295506</v>
      </c>
      <c r="BI155" t="n">
        <v>0.0000950493441854996</v>
      </c>
      <c r="BJ155" t="n">
        <v>0.0000696467606868917</v>
      </c>
      <c r="BK155" t="n">
        <v>0.0000729060406083879</v>
      </c>
      <c r="BL155" t="n">
        <v>0.0000798276051518903</v>
      </c>
      <c r="BM155" t="n">
        <v>0.000294581140326382</v>
      </c>
      <c r="BN155" t="n">
        <v>0.0000940790050196999</v>
      </c>
      <c r="BO155" t="n">
        <v>0.000404173856400055</v>
      </c>
      <c r="BP155" t="n">
        <v>0</v>
      </c>
      <c r="BQ155" t="n">
        <v>0.000133907839476364</v>
      </c>
      <c r="BR155" t="n">
        <v>0.000126681270188757</v>
      </c>
      <c r="BS155" t="n">
        <v>0.000102535382995493</v>
      </c>
      <c r="BT155" t="n">
        <v>0.000135095295766755</v>
      </c>
      <c r="BU155" t="n">
        <v>0.000210705512041717</v>
      </c>
      <c r="BV155" t="n">
        <v>0.0000822888812727397</v>
      </c>
      <c r="BW155" t="n">
        <v>0.0000579036480274222</v>
      </c>
      <c r="BX155" t="n">
        <v>0.000260945034480296</v>
      </c>
      <c r="BY155" t="n">
        <v>0</v>
      </c>
      <c r="BZ155" t="n">
        <v>0.000127882049139394</v>
      </c>
      <c r="CA155" t="n">
        <v>0.0000967309526531765</v>
      </c>
      <c r="CB155" t="n">
        <v>0.000120812277442635</v>
      </c>
      <c r="CC155" t="n">
        <v>0.0000772671386484766</v>
      </c>
      <c r="CD155" t="n">
        <v>0.0000628459833998412</v>
      </c>
      <c r="CE155" t="n">
        <v>0.000100241199738738</v>
      </c>
      <c r="CF155" t="n">
        <v>0.00110939365237738</v>
      </c>
      <c r="CG155" t="n">
        <v>0.000231088597605119</v>
      </c>
      <c r="CH155" t="n">
        <v>0.0000903680266092208</v>
      </c>
      <c r="CI155" t="n">
        <v>0.0000492637442850151</v>
      </c>
      <c r="CJ155" t="n">
        <v>0.0000465708709142839</v>
      </c>
      <c r="CK155" t="n">
        <v>0.0000645400312613361</v>
      </c>
      <c r="CL155" t="n">
        <v>0.0000469116673536455</v>
      </c>
      <c r="CM155" t="n">
        <v>0.0000124597920811144</v>
      </c>
      <c r="CN155" t="n">
        <v>0.0000078539799092924</v>
      </c>
      <c r="CO155" t="n">
        <v>0.00000186401192532082</v>
      </c>
      <c r="CP155" t="n">
        <v>0.0000559384775251624</v>
      </c>
      <c r="CQ155" t="n">
        <v>0.0000540208419108907</v>
      </c>
      <c r="CR155" t="n">
        <v>0</v>
      </c>
      <c r="CS155" t="n">
        <v>0.000067607172875677</v>
      </c>
      <c r="CT155" t="n">
        <v>0.0000261110635387143</v>
      </c>
      <c r="CU155" t="n">
        <v>0.00005731206584006</v>
      </c>
      <c r="CV155" t="n">
        <v>0.0000598887720012565</v>
      </c>
      <c r="CW155" t="n">
        <v>0.0000373384824376591</v>
      </c>
      <c r="CX155" t="n">
        <v>0.0000888926284397728</v>
      </c>
      <c r="CY155" t="n">
        <v>0.0000894299683891951</v>
      </c>
      <c r="CZ155" t="n">
        <v>0</v>
      </c>
      <c r="DA155" t="n">
        <v>0</v>
      </c>
      <c r="DB155" t="n">
        <v>0.000163550883512247</v>
      </c>
      <c r="DC155" t="n">
        <v>0.000100789654919711</v>
      </c>
      <c r="DD155" t="n">
        <v>0.0000740886826548549</v>
      </c>
      <c r="DE155" t="n">
        <v>0.0000587963545085754</v>
      </c>
      <c r="DF155" t="n">
        <v>0</v>
      </c>
      <c r="DG155" t="n">
        <v>0.0000950493441854996</v>
      </c>
      <c r="DH155" t="n">
        <v>0</v>
      </c>
      <c r="DI155" t="n">
        <v>0</v>
      </c>
      <c r="DJ155" t="n">
        <v>0.0000798276051518903</v>
      </c>
      <c r="DK155" t="n">
        <v>0</v>
      </c>
      <c r="DL155" t="n">
        <v>0.0000940790050196999</v>
      </c>
      <c r="DM155" t="n">
        <v>0</v>
      </c>
      <c r="DN155" t="n">
        <v>0</v>
      </c>
      <c r="DO155" t="n">
        <v>0</v>
      </c>
      <c r="DP155" t="n">
        <v>0</v>
      </c>
      <c r="DQ155" t="n">
        <v>0.000102535382995493</v>
      </c>
      <c r="DR155" t="n">
        <v>0</v>
      </c>
      <c r="DS155" t="n">
        <v>0.000210705512041717</v>
      </c>
      <c r="DT155" t="n">
        <v>0.0000822888812727397</v>
      </c>
      <c r="DU155" t="n">
        <v>0.0000579036480274222</v>
      </c>
      <c r="DV155" t="n">
        <v>0</v>
      </c>
      <c r="DW155" t="n">
        <v>0</v>
      </c>
      <c r="DX155" t="n">
        <v>0.000127882049139394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0.00110939365237738</v>
      </c>
      <c r="EE155" t="n">
        <v>0.00023108859760512</v>
      </c>
      <c r="EF155" t="n">
        <v>0.0000903680266092207</v>
      </c>
      <c r="EG155" t="n">
        <v>0.0000492637442850151</v>
      </c>
      <c r="EH155" t="n">
        <v>0.0000465708709142839</v>
      </c>
      <c r="EI155" t="n">
        <v>0.0000645400312613361</v>
      </c>
      <c r="EJ155" t="n">
        <v>0.0000469116673536454</v>
      </c>
      <c r="EK155" t="n">
        <v>0.0000124597920811144</v>
      </c>
      <c r="EL155" t="n">
        <v>0.0000078539799092924</v>
      </c>
      <c r="EM155" t="n">
        <v>0.00000186401192532082</v>
      </c>
      <c r="EN155" t="n">
        <v>0</v>
      </c>
      <c r="EO155" t="n">
        <v>0.0000540208419108908</v>
      </c>
      <c r="EP155" t="n">
        <v>0</v>
      </c>
      <c r="EQ155" t="n">
        <v>0</v>
      </c>
      <c r="ER155" t="n">
        <v>0.0000261110635387143</v>
      </c>
      <c r="ES155" t="n">
        <v>0.00005731206584006</v>
      </c>
      <c r="ET155" t="n">
        <v>0.0000598887720012565</v>
      </c>
      <c r="EU155" t="n">
        <v>0.0000373384824376591</v>
      </c>
      <c r="EV155" t="n">
        <v>0.0000888926284397728</v>
      </c>
      <c r="EW155" t="n">
        <v>0.0000894299683891951</v>
      </c>
      <c r="EX155" t="n">
        <v>0.0000326098745918327</v>
      </c>
      <c r="EY155" t="n">
        <v>1.00004954044778</v>
      </c>
      <c r="EZ155" t="n">
        <v>0.000163550883512248</v>
      </c>
      <c r="FA155" t="n">
        <v>0.000100789654919711</v>
      </c>
      <c r="FB155" t="n">
        <v>0.0000740886826548548</v>
      </c>
      <c r="FC155" t="n">
        <v>0.0000587963545085754</v>
      </c>
      <c r="FD155" t="n">
        <v>0.000136682360295506</v>
      </c>
      <c r="FE155" t="n">
        <v>0.0000950493441854996</v>
      </c>
      <c r="FF155" t="n">
        <v>0</v>
      </c>
      <c r="FG155" t="n">
        <v>0</v>
      </c>
      <c r="FH155" t="n">
        <v>0.0000798276051518902</v>
      </c>
      <c r="FI155" t="n">
        <v>0.000294581140326383</v>
      </c>
      <c r="FJ155" t="n">
        <v>0</v>
      </c>
      <c r="FK155" t="n">
        <v>0.000404173856400055</v>
      </c>
      <c r="FL155" t="n">
        <v>0</v>
      </c>
      <c r="FM155" t="n">
        <v>0.000133907839476364</v>
      </c>
      <c r="FN155" t="n">
        <v>0</v>
      </c>
      <c r="FO155" t="n">
        <v>0.000102535382995493</v>
      </c>
      <c r="FP155" t="n">
        <v>0</v>
      </c>
      <c r="FQ155" t="n">
        <v>0.000210705512041718</v>
      </c>
      <c r="FR155" t="n">
        <v>0.0000822888812727397</v>
      </c>
      <c r="FS155" t="n">
        <v>0.0000579036480274222</v>
      </c>
      <c r="FT155" t="n">
        <v>0.000260945034480297</v>
      </c>
      <c r="FU155" t="n">
        <v>0</v>
      </c>
      <c r="FV155" t="n">
        <v>0.000127882049139394</v>
      </c>
      <c r="FW155" t="n">
        <v>0.0000967309526531765</v>
      </c>
      <c r="FX155" t="n">
        <v>0</v>
      </c>
      <c r="FY155" t="n">
        <v>0</v>
      </c>
      <c r="FZ155" t="n">
        <v>0</v>
      </c>
      <c r="GA155" t="n">
        <v>0.000100241199738738</v>
      </c>
      <c r="GB155" t="n">
        <v>0.00110939365237738</v>
      </c>
      <c r="GC155" t="n">
        <v>0.00023108859760512</v>
      </c>
      <c r="GD155" t="n">
        <v>0.0000903680266092208</v>
      </c>
      <c r="GE155" t="n">
        <v>0.0000492637442850151</v>
      </c>
      <c r="GF155" t="n">
        <v>0.0000465708709142839</v>
      </c>
      <c r="GG155" t="n">
        <v>0.0000645400312613361</v>
      </c>
      <c r="GH155" t="n">
        <v>0.0000469116673536454</v>
      </c>
      <c r="GI155" t="n">
        <v>0.0000124597920811144</v>
      </c>
      <c r="GJ155" t="n">
        <v>0.0000078539799092924</v>
      </c>
      <c r="GK155" t="n">
        <v>0</v>
      </c>
      <c r="GL155" t="n">
        <v>0.0000559384775251624</v>
      </c>
      <c r="GM155" t="n">
        <v>0.0000540208419108907</v>
      </c>
      <c r="GN155" t="n">
        <v>0</v>
      </c>
      <c r="GO155" t="n">
        <v>0.000067607172875677</v>
      </c>
      <c r="GP155" t="n">
        <v>0.0000261110635387143</v>
      </c>
      <c r="GQ155" t="n">
        <v>0.00005731206584006</v>
      </c>
      <c r="GR155" t="n">
        <v>0.0000598887720012565</v>
      </c>
      <c r="GS155" t="n">
        <v>0.0000373384824376591</v>
      </c>
      <c r="GT155" t="n">
        <v>0.000088892628439773</v>
      </c>
      <c r="GU155" t="n">
        <v>0.0000894299683891951</v>
      </c>
      <c r="GV155" t="n">
        <v>0</v>
      </c>
      <c r="GW155" t="n">
        <v>0.0000495404477833063</v>
      </c>
      <c r="GX155" t="n">
        <v>0</v>
      </c>
      <c r="GY155" t="n">
        <v>0.000100789654919711</v>
      </c>
      <c r="GZ155" t="n">
        <v>0.0000740886826548549</v>
      </c>
      <c r="HA155" t="n">
        <v>0.0000587963545085754</v>
      </c>
      <c r="HB155" t="n">
        <v>0.000136682360295505</v>
      </c>
      <c r="HC155" t="n">
        <v>0.0000950493441854996</v>
      </c>
      <c r="HD155" t="n">
        <v>0.0000696467606868917</v>
      </c>
      <c r="HE155" t="n">
        <v>0.0000729060406083879</v>
      </c>
      <c r="HF155" t="n">
        <v>0.0000798276051518902</v>
      </c>
      <c r="HG155" t="n">
        <v>0.000294581140326383</v>
      </c>
      <c r="HH155" t="n">
        <v>0.0000940790050196997</v>
      </c>
      <c r="HI155" t="n">
        <v>0.000404173856400055</v>
      </c>
      <c r="HJ155" t="n">
        <v>0</v>
      </c>
      <c r="HK155" t="n">
        <v>0.000133907839476364</v>
      </c>
      <c r="HL155" t="n">
        <v>0.000126681270188757</v>
      </c>
      <c r="HM155" t="n">
        <v>0.000102535382995493</v>
      </c>
      <c r="HN155" t="n">
        <v>0.000135095295766755</v>
      </c>
      <c r="HO155" t="n">
        <v>0.000210705512041717</v>
      </c>
      <c r="HP155" t="n">
        <v>0.0000822888812727398</v>
      </c>
      <c r="HQ155" t="n">
        <v>0.0000579036480274222</v>
      </c>
      <c r="HR155" t="n">
        <v>0.000260945034480297</v>
      </c>
      <c r="HS155" t="n">
        <v>0.000174659516997473</v>
      </c>
      <c r="HT155" t="n">
        <v>0.000127882049139394</v>
      </c>
      <c r="HU155" t="n">
        <v>0.0000967309526531765</v>
      </c>
      <c r="HV155" t="n">
        <v>0.000120812277442635</v>
      </c>
      <c r="HW155" t="n">
        <v>0.0000772671386484766</v>
      </c>
      <c r="HX155" t="n">
        <v>0.0000628459833998412</v>
      </c>
      <c r="HY155" t="n">
        <v>0.000100241199738738</v>
      </c>
      <c r="HZ155" t="n">
        <v>0.00110939365237739</v>
      </c>
      <c r="IA155" t="n">
        <v>0.00023108859760512</v>
      </c>
      <c r="IB155" t="n">
        <v>0.0000903680266092208</v>
      </c>
      <c r="IC155" t="n">
        <v>0.0000492637442850151</v>
      </c>
      <c r="ID155" t="n">
        <v>0.0000465708709142839</v>
      </c>
      <c r="IE155" t="n">
        <v>0.0000645400312613361</v>
      </c>
      <c r="IF155" t="n">
        <v>0.0000469116673536454</v>
      </c>
      <c r="IG155" t="n">
        <v>0.0000124597920811144</v>
      </c>
      <c r="IH155" t="n">
        <v>0.00000785397990929239</v>
      </c>
      <c r="II155" t="n">
        <v>0.00000186401192532082</v>
      </c>
      <c r="IJ155" t="n">
        <v>0.0000559384775251624</v>
      </c>
      <c r="IK155" t="n">
        <v>0.0000540208419108907</v>
      </c>
      <c r="IL155" t="n">
        <v>0.000030383774137572</v>
      </c>
      <c r="IM155" t="n">
        <v>0.000067607172875677</v>
      </c>
      <c r="IN155" t="n">
        <v>0.0000261110635387143</v>
      </c>
      <c r="IO155" t="n">
        <v>0.00005731206584006</v>
      </c>
      <c r="IP155" t="n">
        <v>0.0000598887720012565</v>
      </c>
      <c r="IQ155" t="n">
        <v>0.0000373384824376591</v>
      </c>
      <c r="IR155" t="n">
        <v>0.000088892628439773</v>
      </c>
      <c r="IS155" t="n">
        <v>0.000089429968389195</v>
      </c>
      <c r="IT155" t="n">
        <v>0</v>
      </c>
      <c r="IU155" t="n">
        <v>0</v>
      </c>
      <c r="IV155" t="n">
        <v>0.000163550883512247</v>
      </c>
      <c r="IW155" t="n">
        <v>0.000100789654919711</v>
      </c>
      <c r="IX155" t="n">
        <v>0.0000740886826548548</v>
      </c>
      <c r="IY155" t="n">
        <v>0.0000587963545085754</v>
      </c>
      <c r="IZ155" t="n">
        <v>0.000136682360295505</v>
      </c>
      <c r="JA155" t="n">
        <v>0.0000950493441854995</v>
      </c>
      <c r="JB155" t="n">
        <v>0.0000696467606868917</v>
      </c>
      <c r="JC155" t="n">
        <v>0</v>
      </c>
      <c r="JD155" t="n">
        <v>0.0000798276051518902</v>
      </c>
      <c r="JE155" t="n">
        <v>0.000294581140326383</v>
      </c>
      <c r="JF155" t="n">
        <v>0.0000940790050196998</v>
      </c>
      <c r="JG155" t="n">
        <v>0</v>
      </c>
      <c r="JH155" t="n">
        <v>0</v>
      </c>
      <c r="JI155" t="n">
        <v>0.000133907839476364</v>
      </c>
      <c r="JJ155" t="n">
        <v>0.000126681270188757</v>
      </c>
      <c r="JK155" t="n">
        <v>0.000102535382995493</v>
      </c>
      <c r="JL155" t="n">
        <v>0</v>
      </c>
      <c r="JM155" t="n">
        <v>0.000210705512041717</v>
      </c>
      <c r="JN155" t="n">
        <v>0.0000822888812727397</v>
      </c>
      <c r="JO155" t="n">
        <v>0.0000579036480274221</v>
      </c>
      <c r="JP155" t="n">
        <v>0.000260945034480297</v>
      </c>
      <c r="JQ155" t="n">
        <v>0.000174659516997473</v>
      </c>
      <c r="JR155" t="n">
        <v>0.000127882049139395</v>
      </c>
      <c r="JS155" t="n">
        <v>0.0000967309526531765</v>
      </c>
      <c r="JT155" t="n">
        <v>0.000120812277442635</v>
      </c>
      <c r="JU155" t="n">
        <v>0</v>
      </c>
      <c r="JV155" t="n">
        <v>0</v>
      </c>
      <c r="JW155" t="n">
        <v>0.000100241199738738</v>
      </c>
      <c r="JX155" t="n">
        <v>0.00110939365237738</v>
      </c>
      <c r="JY155" t="n">
        <v>0.00023108859760512</v>
      </c>
      <c r="JZ155" t="n">
        <v>0.0000903680266092208</v>
      </c>
      <c r="KA155" t="n">
        <v>0.0000492637442850151</v>
      </c>
      <c r="KB155" t="n">
        <v>0.000046570870914284</v>
      </c>
      <c r="KC155" t="n">
        <v>0.0000645400312613361</v>
      </c>
      <c r="KD155" t="n">
        <v>0.0000469116673536454</v>
      </c>
      <c r="KE155" t="n">
        <v>0.0000124597920811144</v>
      </c>
      <c r="KF155" t="n">
        <v>0.0000078539799092924</v>
      </c>
      <c r="KG155" t="n">
        <v>0</v>
      </c>
      <c r="KH155" t="n">
        <v>0.0000559384775251624</v>
      </c>
      <c r="KI155" t="n">
        <v>0.0000540208419108907</v>
      </c>
      <c r="KJ155" t="n">
        <v>0.000030383774137572</v>
      </c>
      <c r="KK155" t="n">
        <v>0.000067607172875677</v>
      </c>
      <c r="KL155" t="n">
        <v>0.0000261110635387143</v>
      </c>
      <c r="KM155" t="n">
        <v>0.00005731206584006</v>
      </c>
      <c r="KN155" t="n">
        <v>0.0000598887720012565</v>
      </c>
      <c r="KO155" t="n">
        <v>0.0000373384824376591</v>
      </c>
      <c r="KP155" t="n">
        <v>0.0000888926284397729</v>
      </c>
      <c r="KQ155" t="n">
        <v>0</v>
      </c>
      <c r="KR155" t="n">
        <v>0</v>
      </c>
      <c r="KS155" t="n">
        <v>0.0000495404477833062</v>
      </c>
      <c r="KT155" t="n">
        <v>0.000163550883512247</v>
      </c>
      <c r="KU155" t="n">
        <v>0.000100789654919711</v>
      </c>
      <c r="KV155" t="n">
        <v>0.0000740886826548548</v>
      </c>
      <c r="KW155" t="n">
        <v>0.0000587963545085754</v>
      </c>
      <c r="KX155" t="n">
        <v>0.000136682360295506</v>
      </c>
      <c r="KY155" t="n">
        <v>0.0000950493441854996</v>
      </c>
      <c r="KZ155" t="n">
        <v>0.0000696467606868918</v>
      </c>
      <c r="LA155" t="n">
        <v>0.0000729060406083879</v>
      </c>
      <c r="LB155" t="n">
        <v>0.0000798276051518902</v>
      </c>
      <c r="LC155" t="n">
        <v>0.000294581140326382</v>
      </c>
      <c r="LD155" t="n">
        <v>0.0000940790050196999</v>
      </c>
      <c r="LE155" t="n">
        <v>0.000404173856400056</v>
      </c>
      <c r="LF155" t="n">
        <v>0.000223298322848354</v>
      </c>
      <c r="LG155" t="n">
        <v>0.000133907839476364</v>
      </c>
      <c r="LH155" t="n">
        <v>0.000126681270188757</v>
      </c>
      <c r="LI155" t="n">
        <v>0.000102535382995493</v>
      </c>
      <c r="LJ155" t="n">
        <v>0.000135095295766755</v>
      </c>
      <c r="LK155" t="n">
        <v>0.000210705512041717</v>
      </c>
      <c r="LL155" t="n">
        <v>0.0000822888812727397</v>
      </c>
      <c r="LM155" t="n">
        <v>0.0000579036480274222</v>
      </c>
      <c r="LN155" t="n">
        <v>0.000260945034480297</v>
      </c>
      <c r="LO155" t="n">
        <v>0.000174659516997473</v>
      </c>
      <c r="LP155" t="n">
        <v>0.000127882049139395</v>
      </c>
      <c r="LQ155" t="n">
        <v>0.0000967309526531765</v>
      </c>
      <c r="LR155" t="n">
        <v>0.000120812277442635</v>
      </c>
      <c r="LS155" t="n">
        <v>0.0000772671386484766</v>
      </c>
      <c r="LT155" t="n">
        <v>0.0000628459833998412</v>
      </c>
      <c r="LU155" t="n">
        <v>0.000100241199738738</v>
      </c>
      <c r="LV155" t="n">
        <v>0.00110939365237738</v>
      </c>
      <c r="LW155" t="n">
        <v>0.00023108859760512</v>
      </c>
      <c r="LX155" t="n">
        <v>0.0000903680266092208</v>
      </c>
      <c r="LY155" t="n">
        <v>0.0000492637442850151</v>
      </c>
      <c r="LZ155" t="n">
        <v>0.000046570870914284</v>
      </c>
      <c r="MA155" t="n">
        <v>0.0000645400312613361</v>
      </c>
      <c r="MB155" t="n">
        <v>0.0000469116673536455</v>
      </c>
      <c r="MC155" t="n">
        <v>0.0000124597920811144</v>
      </c>
      <c r="MD155" t="n">
        <v>0.00000785397990929241</v>
      </c>
      <c r="ME155" t="n">
        <v>0.00000186401192532082</v>
      </c>
      <c r="MF155" t="n">
        <v>0.0000559384775251624</v>
      </c>
      <c r="MG155" t="n">
        <v>0.0000540208419108907</v>
      </c>
      <c r="MH155" t="n">
        <v>0.000030383774137572</v>
      </c>
      <c r="MI155" t="n">
        <v>0.0000676071728756771</v>
      </c>
      <c r="MJ155" t="n">
        <v>0.0000261110635387143</v>
      </c>
      <c r="MK155" t="n">
        <v>0.00005731206584006</v>
      </c>
      <c r="ML155" t="n">
        <v>0.0000598887720012566</v>
      </c>
      <c r="MM155" t="n">
        <v>0.0000373384824376591</v>
      </c>
      <c r="MN155" t="n">
        <v>0.0000888926284397727</v>
      </c>
      <c r="MO155" t="n">
        <v>0.000089429968389195</v>
      </c>
      <c r="MP155" t="n">
        <v>0</v>
      </c>
      <c r="MQ155" t="n">
        <v>0.0000495404477833063</v>
      </c>
      <c r="MR155" t="n">
        <v>0.000163550883512247</v>
      </c>
      <c r="MS155" t="n">
        <v>0.000100789654919711</v>
      </c>
      <c r="MT155" t="n">
        <v>0.0000740886826548548</v>
      </c>
      <c r="MU155" t="n">
        <v>0.0000587963545085754</v>
      </c>
      <c r="MV155" t="n">
        <v>0.000136682360295506</v>
      </c>
      <c r="MW155" t="n">
        <v>0.0000950493441854996</v>
      </c>
      <c r="MX155" t="n">
        <v>0</v>
      </c>
      <c r="MY155" t="n">
        <v>0</v>
      </c>
      <c r="MZ155" t="n">
        <v>0.0000798276051518903</v>
      </c>
      <c r="NA155" t="n">
        <v>0</v>
      </c>
      <c r="NB155" t="n">
        <v>0.0000940790050196998</v>
      </c>
      <c r="NC155" t="n">
        <v>0.000404173856400055</v>
      </c>
      <c r="ND155" t="n">
        <v>0</v>
      </c>
      <c r="NE155" t="n">
        <v>0.000133907839476364</v>
      </c>
      <c r="NF155" t="n">
        <v>0.000126681270188757</v>
      </c>
      <c r="NG155" t="n">
        <v>0.000102535382995492</v>
      </c>
      <c r="NH155" t="n">
        <v>0</v>
      </c>
      <c r="NI155" t="n">
        <v>0.000210705512041717</v>
      </c>
      <c r="NJ155" t="n">
        <v>0.0000822888812727397</v>
      </c>
      <c r="NK155" t="n">
        <v>0.0000579036480274222</v>
      </c>
      <c r="NL155" t="n">
        <v>0.000260945034480296</v>
      </c>
      <c r="NM155" t="n">
        <v>0.000174659516997473</v>
      </c>
      <c r="NN155" t="n">
        <v>0.000127882049139394</v>
      </c>
      <c r="NO155" t="n">
        <v>0.0000967309526531764</v>
      </c>
      <c r="NP155" t="n">
        <v>0.000120812277442635</v>
      </c>
      <c r="NQ155" t="n">
        <v>0</v>
      </c>
      <c r="NR155" t="n">
        <v>0.0000628459833998412</v>
      </c>
      <c r="NS155" t="n">
        <v>0.000100241199738738</v>
      </c>
      <c r="NT155" t="n">
        <v>0.00110939365237738</v>
      </c>
      <c r="NU155" t="n">
        <v>0.000231088597605119</v>
      </c>
      <c r="NV155" t="n">
        <v>0.0000903680266092208</v>
      </c>
      <c r="NW155" t="n">
        <v>0.0000492637442850151</v>
      </c>
      <c r="NX155" t="n">
        <v>0.0000465708709142839</v>
      </c>
      <c r="NY155" t="n">
        <v>0.000064540031261336</v>
      </c>
      <c r="NZ155" t="n">
        <v>0.0000469116673536455</v>
      </c>
      <c r="OA155" t="n">
        <v>0.0000124597920811144</v>
      </c>
      <c r="OB155" t="n">
        <v>0.0000078539799092924</v>
      </c>
      <c r="OC155" t="n">
        <v>0.00000186401192532082</v>
      </c>
      <c r="OD155" t="n">
        <v>0.0000559384775251624</v>
      </c>
      <c r="OE155" t="n">
        <v>0.0000540208419108908</v>
      </c>
      <c r="OF155" t="n">
        <v>0.000030383774137572</v>
      </c>
      <c r="OG155" t="n">
        <v>0.0000676071728756771</v>
      </c>
      <c r="OH155" t="n">
        <v>0.0000261110635387143</v>
      </c>
      <c r="OI155" t="n">
        <v>0.00005731206584006</v>
      </c>
      <c r="OJ155" t="n">
        <v>0.0000598887720012565</v>
      </c>
      <c r="OK155" t="n">
        <v>0.0000373384824376591</v>
      </c>
      <c r="OL155" t="n">
        <v>0.0000888926284397728</v>
      </c>
      <c r="OM155" t="n">
        <v>0.000089429968389195</v>
      </c>
      <c r="ON155" t="n">
        <v>0.0000326098745918327</v>
      </c>
      <c r="OO155" t="n">
        <v>0</v>
      </c>
      <c r="OP155" t="n">
        <v>0.000163550883512247</v>
      </c>
      <c r="OQ155" t="n">
        <v>0.000100789654919711</v>
      </c>
      <c r="OR155" t="n">
        <v>0.0000740886826548549</v>
      </c>
      <c r="OS155" t="n">
        <v>0.0000587963545085754</v>
      </c>
      <c r="OT155" t="n">
        <v>0.000136682360295505</v>
      </c>
      <c r="OU155" t="n">
        <v>0.0000950493441854996</v>
      </c>
      <c r="OV155" t="n">
        <v>0</v>
      </c>
      <c r="OW155" t="n">
        <v>0</v>
      </c>
      <c r="OX155" t="n">
        <v>0.0000798276051518904</v>
      </c>
      <c r="OY155" t="n">
        <v>0.000294581140326382</v>
      </c>
      <c r="OZ155" t="n">
        <v>0.0000940790050196998</v>
      </c>
      <c r="PA155" t="n">
        <v>0.000404173856400055</v>
      </c>
      <c r="PB155" t="n">
        <v>0</v>
      </c>
      <c r="PC155" t="n">
        <v>0.000133907839476364</v>
      </c>
      <c r="PD155" t="n">
        <v>0</v>
      </c>
      <c r="PE155" t="n">
        <v>0</v>
      </c>
      <c r="PF155" t="n">
        <v>0</v>
      </c>
      <c r="PG155" t="n">
        <v>0.000210705512041717</v>
      </c>
      <c r="PH155" t="n">
        <v>0.0000822888812727398</v>
      </c>
      <c r="PI155" t="n">
        <v>0.0000579036480274222</v>
      </c>
      <c r="PJ155" t="n">
        <v>0</v>
      </c>
      <c r="PK155" t="n">
        <v>0.000174659516997473</v>
      </c>
      <c r="PL155" t="n">
        <v>0.000127882049139394</v>
      </c>
      <c r="PM155" t="n">
        <v>0</v>
      </c>
      <c r="PN155" t="n">
        <v>0</v>
      </c>
      <c r="PO155" t="n">
        <v>0</v>
      </c>
      <c r="PP155" t="n">
        <v>0</v>
      </c>
      <c r="PQ155" t="n">
        <v>0.000100241199738738</v>
      </c>
      <c r="PR155" t="n">
        <v>0.00110939365237738</v>
      </c>
      <c r="PS155" t="n">
        <v>0.00023108859760512</v>
      </c>
      <c r="PT155" t="n">
        <v>0.0000903680266092208</v>
      </c>
      <c r="PU155" t="n">
        <v>0.0000492637442850151</v>
      </c>
      <c r="PV155" t="n">
        <v>0.0000465708709142839</v>
      </c>
      <c r="PW155" t="n">
        <v>0.0000645400312613361</v>
      </c>
      <c r="PX155" t="n">
        <v>0.0000469116673536454</v>
      </c>
      <c r="PY155" t="n">
        <v>0.0000124597920811144</v>
      </c>
      <c r="PZ155" t="n">
        <v>0.0000078539799092924</v>
      </c>
      <c r="QA155" t="n">
        <v>0.00000186401192532082</v>
      </c>
      <c r="QB155" t="n">
        <v>0.0000559384775251624</v>
      </c>
      <c r="QC155" t="n">
        <v>0.0000540208419108907</v>
      </c>
      <c r="QD155" t="n">
        <v>0</v>
      </c>
      <c r="QE155" t="n">
        <v>0.0000676071728756771</v>
      </c>
      <c r="QF155" t="n">
        <v>0.0000261110635387143</v>
      </c>
      <c r="QG155" t="n">
        <v>0.00005731206584006</v>
      </c>
      <c r="QH155" t="n">
        <v>0.0000598887720012566</v>
      </c>
      <c r="QI155" t="n">
        <v>0.0000373384824376591</v>
      </c>
    </row>
    <row r="156">
      <c r="A156" t="s">
        <v>155</v>
      </c>
      <c r="B156" t="n">
        <v>0.00114180954472473</v>
      </c>
      <c r="C156" t="n">
        <v>0.00114474782830227</v>
      </c>
      <c r="D156" t="n">
        <v>0.000394254325211339</v>
      </c>
      <c r="E156" t="n">
        <v>0</v>
      </c>
      <c r="F156" t="n">
        <v>0</v>
      </c>
      <c r="G156" t="n">
        <v>0.0013754104868784</v>
      </c>
      <c r="H156" t="n">
        <v>0.000659009850160745</v>
      </c>
      <c r="I156" t="n">
        <v>0.000547278856516209</v>
      </c>
      <c r="J156" t="n">
        <v>0.00100756352504572</v>
      </c>
      <c r="K156" t="n">
        <v>0.000745768650561983</v>
      </c>
      <c r="L156" t="n">
        <v>0.000935136516905848</v>
      </c>
      <c r="M156" t="n">
        <v>0.000936751267572522</v>
      </c>
      <c r="N156" t="n">
        <v>0.0011565991008382</v>
      </c>
      <c r="O156" t="n">
        <v>0.0007457380011643</v>
      </c>
      <c r="P156" t="n">
        <v>0.000878530560271103</v>
      </c>
      <c r="Q156" t="n">
        <v>0.00102094368885196</v>
      </c>
      <c r="R156" t="n">
        <v>0</v>
      </c>
      <c r="S156" t="n">
        <v>0.000806982718124441</v>
      </c>
      <c r="T156" t="n">
        <v>0</v>
      </c>
      <c r="U156" t="n">
        <v>0.000895794035722139</v>
      </c>
      <c r="V156" t="n">
        <v>0.000711605307180158</v>
      </c>
      <c r="W156" t="n">
        <v>0.00095424366764461</v>
      </c>
      <c r="X156" t="n">
        <v>0.00263700021307821</v>
      </c>
      <c r="Y156" t="n">
        <v>0.00154865903225039</v>
      </c>
      <c r="Z156" t="n">
        <v>0.0264482081293005</v>
      </c>
      <c r="AA156" t="n">
        <v>0</v>
      </c>
      <c r="AB156" t="n">
        <v>0.0128062644312808</v>
      </c>
      <c r="AC156" t="n">
        <v>0.00958723239110294</v>
      </c>
      <c r="AD156" t="n">
        <v>0.012957450802437</v>
      </c>
      <c r="AE156" t="n">
        <v>0.0111892035094358</v>
      </c>
      <c r="AF156" t="n">
        <v>0.00343152297766074</v>
      </c>
      <c r="AG156" t="n">
        <v>0.00868274070451929</v>
      </c>
      <c r="AH156" t="n">
        <v>0.00118784168897105</v>
      </c>
      <c r="AI156" t="n">
        <v>0.000967075057689555</v>
      </c>
      <c r="AJ156" t="n">
        <v>0.00354274715602686</v>
      </c>
      <c r="AK156" t="n">
        <v>0.000810641996612071</v>
      </c>
      <c r="AL156" t="n">
        <v>0.000515160008790928</v>
      </c>
      <c r="AM156" t="n">
        <v>0.000823574599094458</v>
      </c>
      <c r="AN156" t="n">
        <v>0.00303309799978371</v>
      </c>
      <c r="AO156" t="n">
        <v>0.000229629082527495</v>
      </c>
      <c r="AP156" t="n">
        <v>0.000144745770155949</v>
      </c>
      <c r="AQ156" t="n">
        <v>0.0000343530088979317</v>
      </c>
      <c r="AR156" t="n">
        <v>0.000595048526853245</v>
      </c>
      <c r="AS156" t="n">
        <v>0.000987236138007899</v>
      </c>
      <c r="AT156" t="n">
        <v>0.000541715001761294</v>
      </c>
      <c r="AU156" t="n">
        <v>0.00105214920463404</v>
      </c>
      <c r="AV156" t="n">
        <v>0.000679318395140562</v>
      </c>
      <c r="AW156" t="n">
        <v>0.0010410691430182</v>
      </c>
      <c r="AX156" t="n">
        <v>0.00137841084071611</v>
      </c>
      <c r="AY156" t="n">
        <v>0.000930246617069561</v>
      </c>
      <c r="AZ156" t="n">
        <v>0.00114180954472473</v>
      </c>
      <c r="BA156" t="n">
        <v>0.00114474782830227</v>
      </c>
      <c r="BB156" t="n">
        <v>0.000394254325211339</v>
      </c>
      <c r="BC156" t="n">
        <v>0</v>
      </c>
      <c r="BD156" t="n">
        <v>0.00146205358491397</v>
      </c>
      <c r="BE156" t="n">
        <v>0.0013754104868784</v>
      </c>
      <c r="BF156" t="n">
        <v>0.000659009850160746</v>
      </c>
      <c r="BG156" t="n">
        <v>0.000547278856516209</v>
      </c>
      <c r="BH156" t="n">
        <v>0.00100756352504572</v>
      </c>
      <c r="BI156" t="n">
        <v>0.000745768650561983</v>
      </c>
      <c r="BJ156" t="n">
        <v>0.000935136516905848</v>
      </c>
      <c r="BK156" t="n">
        <v>0.000936751267572522</v>
      </c>
      <c r="BL156" t="n">
        <v>0.0011565991008382</v>
      </c>
      <c r="BM156" t="n">
        <v>0.0007457380011643</v>
      </c>
      <c r="BN156" t="n">
        <v>0.000878530560271103</v>
      </c>
      <c r="BO156" t="n">
        <v>0.00102094368885196</v>
      </c>
      <c r="BP156" t="n">
        <v>0</v>
      </c>
      <c r="BQ156" t="n">
        <v>0.000806982718124442</v>
      </c>
      <c r="BR156" t="n">
        <v>0.00129068995381808</v>
      </c>
      <c r="BS156" t="n">
        <v>0.00089579403572214</v>
      </c>
      <c r="BT156" t="n">
        <v>0.000711605307180158</v>
      </c>
      <c r="BU156" t="n">
        <v>0.00095424366764461</v>
      </c>
      <c r="BV156" t="n">
        <v>0.00263700021307821</v>
      </c>
      <c r="BW156" t="n">
        <v>0.0015486590322504</v>
      </c>
      <c r="BX156" t="n">
        <v>0.0264482081293005</v>
      </c>
      <c r="BY156" t="n">
        <v>0</v>
      </c>
      <c r="BZ156" t="n">
        <v>0.0128062644312808</v>
      </c>
      <c r="CA156" t="n">
        <v>0.00958723239110295</v>
      </c>
      <c r="CB156" t="n">
        <v>0.012957450802437</v>
      </c>
      <c r="CC156" t="n">
        <v>0.0111892035094358</v>
      </c>
      <c r="CD156" t="n">
        <v>0.00343152297766074</v>
      </c>
      <c r="CE156" t="n">
        <v>0.00868274070451928</v>
      </c>
      <c r="CF156" t="n">
        <v>0.00118784168897105</v>
      </c>
      <c r="CG156" t="n">
        <v>0.000967075057689554</v>
      </c>
      <c r="CH156" t="n">
        <v>0.00354274715602687</v>
      </c>
      <c r="CI156" t="n">
        <v>0.000810641996612071</v>
      </c>
      <c r="CJ156" t="n">
        <v>0.000515160008790928</v>
      </c>
      <c r="CK156" t="n">
        <v>0.000823574599094458</v>
      </c>
      <c r="CL156" t="n">
        <v>0.00303309799978371</v>
      </c>
      <c r="CM156" t="n">
        <v>0.000229629082527495</v>
      </c>
      <c r="CN156" t="n">
        <v>0.000144745770155949</v>
      </c>
      <c r="CO156" t="n">
        <v>0.0000343530088979317</v>
      </c>
      <c r="CP156" t="n">
        <v>0.000595048526853245</v>
      </c>
      <c r="CQ156" t="n">
        <v>0.000987236138007899</v>
      </c>
      <c r="CR156" t="n">
        <v>0</v>
      </c>
      <c r="CS156" t="n">
        <v>0.00105214920463404</v>
      </c>
      <c r="CT156" t="n">
        <v>0.000679318395140562</v>
      </c>
      <c r="CU156" t="n">
        <v>0.0010410691430182</v>
      </c>
      <c r="CV156" t="n">
        <v>0.00137841084071611</v>
      </c>
      <c r="CW156" t="n">
        <v>0.000930246617069561</v>
      </c>
      <c r="CX156" t="n">
        <v>0.00114180954472473</v>
      </c>
      <c r="CY156" t="n">
        <v>0.00114474782830227</v>
      </c>
      <c r="CZ156" t="n">
        <v>0</v>
      </c>
      <c r="DA156" t="n">
        <v>0</v>
      </c>
      <c r="DB156" t="n">
        <v>0.00146205358491397</v>
      </c>
      <c r="DC156" t="n">
        <v>0.0013754104868784</v>
      </c>
      <c r="DD156" t="n">
        <v>0.000659009850160746</v>
      </c>
      <c r="DE156" t="n">
        <v>0.000547278856516209</v>
      </c>
      <c r="DF156" t="n">
        <v>0</v>
      </c>
      <c r="DG156" t="n">
        <v>0.000745768650561983</v>
      </c>
      <c r="DH156" t="n">
        <v>0</v>
      </c>
      <c r="DI156" t="n">
        <v>0</v>
      </c>
      <c r="DJ156" t="n">
        <v>0.0011565991008382</v>
      </c>
      <c r="DK156" t="n">
        <v>0</v>
      </c>
      <c r="DL156" t="n">
        <v>0.000878530560271103</v>
      </c>
      <c r="DM156" t="n">
        <v>0</v>
      </c>
      <c r="DN156" t="n">
        <v>0</v>
      </c>
      <c r="DO156" t="n">
        <v>0</v>
      </c>
      <c r="DP156" t="n">
        <v>0</v>
      </c>
      <c r="DQ156" t="n">
        <v>0.00089579403572214</v>
      </c>
      <c r="DR156" t="n">
        <v>0</v>
      </c>
      <c r="DS156" t="n">
        <v>0.00095424366764461</v>
      </c>
      <c r="DT156" t="n">
        <v>0.00263700021307821</v>
      </c>
      <c r="DU156" t="n">
        <v>0.0015486590322504</v>
      </c>
      <c r="DV156" t="n">
        <v>0</v>
      </c>
      <c r="DW156" t="n">
        <v>0</v>
      </c>
      <c r="DX156" t="n">
        <v>0.0128062644312808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0.00118784168897105</v>
      </c>
      <c r="EE156" t="n">
        <v>0.000967075057689555</v>
      </c>
      <c r="EF156" t="n">
        <v>0.00354274715602687</v>
      </c>
      <c r="EG156" t="n">
        <v>0.000810641996612071</v>
      </c>
      <c r="EH156" t="n">
        <v>0.000515160008790928</v>
      </c>
      <c r="EI156" t="n">
        <v>0.000823574599094458</v>
      </c>
      <c r="EJ156" t="n">
        <v>0.00303309799978371</v>
      </c>
      <c r="EK156" t="n">
        <v>0.000229629082527495</v>
      </c>
      <c r="EL156" t="n">
        <v>0.000144745770155949</v>
      </c>
      <c r="EM156" t="n">
        <v>0.0000343530088979317</v>
      </c>
      <c r="EN156" t="n">
        <v>0</v>
      </c>
      <c r="EO156" t="n">
        <v>0.000987236138007899</v>
      </c>
      <c r="EP156" t="n">
        <v>0</v>
      </c>
      <c r="EQ156" t="n">
        <v>0</v>
      </c>
      <c r="ER156" t="n">
        <v>0.000679318395140562</v>
      </c>
      <c r="ES156" t="n">
        <v>0.0010410691430182</v>
      </c>
      <c r="ET156" t="n">
        <v>0.00137841084071611</v>
      </c>
      <c r="EU156" t="n">
        <v>0.000930246617069561</v>
      </c>
      <c r="EV156" t="n">
        <v>0.00114180954472473</v>
      </c>
      <c r="EW156" t="n">
        <v>0.00114474782830227</v>
      </c>
      <c r="EX156" t="n">
        <v>0.00039425432521134</v>
      </c>
      <c r="EY156" t="n">
        <v>0.000938239077209255</v>
      </c>
      <c r="EZ156" t="n">
        <v>1.00146205358491</v>
      </c>
      <c r="FA156" t="n">
        <v>0.0013754104868784</v>
      </c>
      <c r="FB156" t="n">
        <v>0.000659009850160745</v>
      </c>
      <c r="FC156" t="n">
        <v>0.000547278856516209</v>
      </c>
      <c r="FD156" t="n">
        <v>0.00100756352504573</v>
      </c>
      <c r="FE156" t="n">
        <v>0.000745768650561983</v>
      </c>
      <c r="FF156" t="n">
        <v>0</v>
      </c>
      <c r="FG156" t="n">
        <v>0</v>
      </c>
      <c r="FH156" t="n">
        <v>0.0011565991008382</v>
      </c>
      <c r="FI156" t="n">
        <v>0.0007457380011643</v>
      </c>
      <c r="FJ156" t="n">
        <v>0</v>
      </c>
      <c r="FK156" t="n">
        <v>0.00102094368885196</v>
      </c>
      <c r="FL156" t="n">
        <v>0</v>
      </c>
      <c r="FM156" t="n">
        <v>0.000806982718124441</v>
      </c>
      <c r="FN156" t="n">
        <v>0</v>
      </c>
      <c r="FO156" t="n">
        <v>0.00089579403572214</v>
      </c>
      <c r="FP156" t="n">
        <v>0</v>
      </c>
      <c r="FQ156" t="n">
        <v>0.000954243667644611</v>
      </c>
      <c r="FR156" t="n">
        <v>0.00263700021307821</v>
      </c>
      <c r="FS156" t="n">
        <v>0.00154865903225039</v>
      </c>
      <c r="FT156" t="n">
        <v>0.0264482081293005</v>
      </c>
      <c r="FU156" t="n">
        <v>0</v>
      </c>
      <c r="FV156" t="n">
        <v>0.0128062644312808</v>
      </c>
      <c r="FW156" t="n">
        <v>0.00958723239110295</v>
      </c>
      <c r="FX156" t="n">
        <v>0</v>
      </c>
      <c r="FY156" t="n">
        <v>0</v>
      </c>
      <c r="FZ156" t="n">
        <v>0</v>
      </c>
      <c r="GA156" t="n">
        <v>0.00868274070451928</v>
      </c>
      <c r="GB156" t="n">
        <v>0.00118784168897105</v>
      </c>
      <c r="GC156" t="n">
        <v>0.000967075057689555</v>
      </c>
      <c r="GD156" t="n">
        <v>0.00354274715602687</v>
      </c>
      <c r="GE156" t="n">
        <v>0.000810641996612071</v>
      </c>
      <c r="GF156" t="n">
        <v>0.000515160008790928</v>
      </c>
      <c r="GG156" t="n">
        <v>0.000823574599094458</v>
      </c>
      <c r="GH156" t="n">
        <v>0.00303309799978371</v>
      </c>
      <c r="GI156" t="n">
        <v>0.000229629082527495</v>
      </c>
      <c r="GJ156" t="n">
        <v>0.000144745770155949</v>
      </c>
      <c r="GK156" t="n">
        <v>0</v>
      </c>
      <c r="GL156" t="n">
        <v>0.000595048526853245</v>
      </c>
      <c r="GM156" t="n">
        <v>0.000987236138007898</v>
      </c>
      <c r="GN156" t="n">
        <v>0</v>
      </c>
      <c r="GO156" t="n">
        <v>0.00105214920463404</v>
      </c>
      <c r="GP156" t="n">
        <v>0.000679318395140562</v>
      </c>
      <c r="GQ156" t="n">
        <v>0.0010410691430182</v>
      </c>
      <c r="GR156" t="n">
        <v>0.00137841084071611</v>
      </c>
      <c r="GS156" t="n">
        <v>0.000930246617069561</v>
      </c>
      <c r="GT156" t="n">
        <v>0.00114180954472473</v>
      </c>
      <c r="GU156" t="n">
        <v>0.00114474782830227</v>
      </c>
      <c r="GV156" t="n">
        <v>0</v>
      </c>
      <c r="GW156" t="n">
        <v>0.000938239077209255</v>
      </c>
      <c r="GX156" t="n">
        <v>0</v>
      </c>
      <c r="GY156" t="n">
        <v>0.0013754104868784</v>
      </c>
      <c r="GZ156" t="n">
        <v>0.000659009850160746</v>
      </c>
      <c r="HA156" t="n">
        <v>0.000547278856516209</v>
      </c>
      <c r="HB156" t="n">
        <v>0.00100756352504572</v>
      </c>
      <c r="HC156" t="n">
        <v>0.000745768650561983</v>
      </c>
      <c r="HD156" t="n">
        <v>0.000935136516905848</v>
      </c>
      <c r="HE156" t="n">
        <v>0.000936751267572523</v>
      </c>
      <c r="HF156" t="n">
        <v>0.0011565991008382</v>
      </c>
      <c r="HG156" t="n">
        <v>0.0007457380011643</v>
      </c>
      <c r="HH156" t="n">
        <v>0.000878530560271102</v>
      </c>
      <c r="HI156" t="n">
        <v>0.00102094368885196</v>
      </c>
      <c r="HJ156" t="n">
        <v>0</v>
      </c>
      <c r="HK156" t="n">
        <v>0.000806982718124442</v>
      </c>
      <c r="HL156" t="n">
        <v>0.00129068995381808</v>
      </c>
      <c r="HM156" t="n">
        <v>0.00089579403572214</v>
      </c>
      <c r="HN156" t="n">
        <v>0.000711605307180158</v>
      </c>
      <c r="HO156" t="n">
        <v>0.00095424366764461</v>
      </c>
      <c r="HP156" t="n">
        <v>0.00263700021307822</v>
      </c>
      <c r="HQ156" t="n">
        <v>0.00154865903225039</v>
      </c>
      <c r="HR156" t="n">
        <v>0.0264482081293005</v>
      </c>
      <c r="HS156" t="n">
        <v>0.0234694545494394</v>
      </c>
      <c r="HT156" t="n">
        <v>0.0128062644312808</v>
      </c>
      <c r="HU156" t="n">
        <v>0.00958723239110295</v>
      </c>
      <c r="HV156" t="n">
        <v>0.012957450802437</v>
      </c>
      <c r="HW156" t="n">
        <v>0.0111892035094357</v>
      </c>
      <c r="HX156" t="n">
        <v>0.00343152297766074</v>
      </c>
      <c r="HY156" t="n">
        <v>0.00868274070451928</v>
      </c>
      <c r="HZ156" t="n">
        <v>0.00118784168897105</v>
      </c>
      <c r="IA156" t="n">
        <v>0.000967075057689554</v>
      </c>
      <c r="IB156" t="n">
        <v>0.00354274715602687</v>
      </c>
      <c r="IC156" t="n">
        <v>0.00081064199661207</v>
      </c>
      <c r="ID156" t="n">
        <v>0.000515160008790928</v>
      </c>
      <c r="IE156" t="n">
        <v>0.000823574599094458</v>
      </c>
      <c r="IF156" t="n">
        <v>0.00303309799978371</v>
      </c>
      <c r="IG156" t="n">
        <v>0.000229629082527495</v>
      </c>
      <c r="IH156" t="n">
        <v>0.000144745770155949</v>
      </c>
      <c r="II156" t="n">
        <v>0.0000343530088979317</v>
      </c>
      <c r="IJ156" t="n">
        <v>0.000595048526853245</v>
      </c>
      <c r="IK156" t="n">
        <v>0.000987236138007899</v>
      </c>
      <c r="IL156" t="n">
        <v>0.000541715001761294</v>
      </c>
      <c r="IM156" t="n">
        <v>0.00105214920463404</v>
      </c>
      <c r="IN156" t="n">
        <v>0.000679318395140562</v>
      </c>
      <c r="IO156" t="n">
        <v>0.0010410691430182</v>
      </c>
      <c r="IP156" t="n">
        <v>0.00137841084071611</v>
      </c>
      <c r="IQ156" t="n">
        <v>0.00093024661706956</v>
      </c>
      <c r="IR156" t="n">
        <v>0.00114180954472473</v>
      </c>
      <c r="IS156" t="n">
        <v>0.00114474782830227</v>
      </c>
      <c r="IT156" t="n">
        <v>0</v>
      </c>
      <c r="IU156" t="n">
        <v>0</v>
      </c>
      <c r="IV156" t="n">
        <v>0.00146205358491397</v>
      </c>
      <c r="IW156" t="n">
        <v>0.0013754104868784</v>
      </c>
      <c r="IX156" t="n">
        <v>0.000659009850160745</v>
      </c>
      <c r="IY156" t="n">
        <v>0.000547278856516209</v>
      </c>
      <c r="IZ156" t="n">
        <v>0.00100756352504572</v>
      </c>
      <c r="JA156" t="n">
        <v>0.000745768650561982</v>
      </c>
      <c r="JB156" t="n">
        <v>0.000935136516905847</v>
      </c>
      <c r="JC156" t="n">
        <v>0</v>
      </c>
      <c r="JD156" t="n">
        <v>0.0011565991008382</v>
      </c>
      <c r="JE156" t="n">
        <v>0.000745738001164301</v>
      </c>
      <c r="JF156" t="n">
        <v>0.000878530560271102</v>
      </c>
      <c r="JG156" t="n">
        <v>0</v>
      </c>
      <c r="JH156" t="n">
        <v>0</v>
      </c>
      <c r="JI156" t="n">
        <v>0.000806982718124442</v>
      </c>
      <c r="JJ156" t="n">
        <v>0.00129068995381808</v>
      </c>
      <c r="JK156" t="n">
        <v>0.00089579403572214</v>
      </c>
      <c r="JL156" t="n">
        <v>0</v>
      </c>
      <c r="JM156" t="n">
        <v>0.000954243667644611</v>
      </c>
      <c r="JN156" t="n">
        <v>0.00263700021307822</v>
      </c>
      <c r="JO156" t="n">
        <v>0.00154865903225039</v>
      </c>
      <c r="JP156" t="n">
        <v>0.0264482081293006</v>
      </c>
      <c r="JQ156" t="n">
        <v>0.0234694545494394</v>
      </c>
      <c r="JR156" t="n">
        <v>0.0128062644312808</v>
      </c>
      <c r="JS156" t="n">
        <v>0.00958723239110295</v>
      </c>
      <c r="JT156" t="n">
        <v>0.012957450802437</v>
      </c>
      <c r="JU156" t="n">
        <v>0</v>
      </c>
      <c r="JV156" t="n">
        <v>0</v>
      </c>
      <c r="JW156" t="n">
        <v>0.00868274070451927</v>
      </c>
      <c r="JX156" t="n">
        <v>0.00118784168897105</v>
      </c>
      <c r="JY156" t="n">
        <v>0.000967075057689555</v>
      </c>
      <c r="JZ156" t="n">
        <v>0.00354274715602687</v>
      </c>
      <c r="KA156" t="n">
        <v>0.000810641996612071</v>
      </c>
      <c r="KB156" t="n">
        <v>0.000515160008790928</v>
      </c>
      <c r="KC156" t="n">
        <v>0.000823574599094458</v>
      </c>
      <c r="KD156" t="n">
        <v>0.00303309799978371</v>
      </c>
      <c r="KE156" t="n">
        <v>0.000229629082527495</v>
      </c>
      <c r="KF156" t="n">
        <v>0.000144745770155949</v>
      </c>
      <c r="KG156" t="n">
        <v>0</v>
      </c>
      <c r="KH156" t="n">
        <v>0.000595048526853245</v>
      </c>
      <c r="KI156" t="n">
        <v>0.000987236138007899</v>
      </c>
      <c r="KJ156" t="n">
        <v>0.000541715001761294</v>
      </c>
      <c r="KK156" t="n">
        <v>0.00105214920463404</v>
      </c>
      <c r="KL156" t="n">
        <v>0.000679318395140562</v>
      </c>
      <c r="KM156" t="n">
        <v>0.0010410691430182</v>
      </c>
      <c r="KN156" t="n">
        <v>0.00137841084071611</v>
      </c>
      <c r="KO156" t="n">
        <v>0.000930246617069561</v>
      </c>
      <c r="KP156" t="n">
        <v>0.00114180954472473</v>
      </c>
      <c r="KQ156" t="n">
        <v>0</v>
      </c>
      <c r="KR156" t="n">
        <v>0</v>
      </c>
      <c r="KS156" t="n">
        <v>0.000938239077209254</v>
      </c>
      <c r="KT156" t="n">
        <v>0.00146205358491397</v>
      </c>
      <c r="KU156" t="n">
        <v>0.0013754104868784</v>
      </c>
      <c r="KV156" t="n">
        <v>0.000659009850160745</v>
      </c>
      <c r="KW156" t="n">
        <v>0.000547278856516209</v>
      </c>
      <c r="KX156" t="n">
        <v>0.00100756352504573</v>
      </c>
      <c r="KY156" t="n">
        <v>0.000745768650561983</v>
      </c>
      <c r="KZ156" t="n">
        <v>0.000935136516905848</v>
      </c>
      <c r="LA156" t="n">
        <v>0.000936751267572523</v>
      </c>
      <c r="LB156" t="n">
        <v>0.0011565991008382</v>
      </c>
      <c r="LC156" t="n">
        <v>0.0007457380011643</v>
      </c>
      <c r="LD156" t="n">
        <v>0.000878530560271103</v>
      </c>
      <c r="LE156" t="n">
        <v>0.00102094368885196</v>
      </c>
      <c r="LF156" t="n">
        <v>0.000947472831144368</v>
      </c>
      <c r="LG156" t="n">
        <v>0.000806982718124442</v>
      </c>
      <c r="LH156" t="n">
        <v>0.00129068995381808</v>
      </c>
      <c r="LI156" t="n">
        <v>0.00089579403572214</v>
      </c>
      <c r="LJ156" t="n">
        <v>0.000711605307180158</v>
      </c>
      <c r="LK156" t="n">
        <v>0.000954243667644609</v>
      </c>
      <c r="LL156" t="n">
        <v>0.00263700021307821</v>
      </c>
      <c r="LM156" t="n">
        <v>0.00154865903225039</v>
      </c>
      <c r="LN156" t="n">
        <v>0.0264482081293006</v>
      </c>
      <c r="LO156" t="n">
        <v>0.0234694545494394</v>
      </c>
      <c r="LP156" t="n">
        <v>0.0128062644312808</v>
      </c>
      <c r="LQ156" t="n">
        <v>0.00958723239110295</v>
      </c>
      <c r="LR156" t="n">
        <v>0.012957450802437</v>
      </c>
      <c r="LS156" t="n">
        <v>0.0111892035094358</v>
      </c>
      <c r="LT156" t="n">
        <v>0.00343152297766074</v>
      </c>
      <c r="LU156" t="n">
        <v>0.00868274070451928</v>
      </c>
      <c r="LV156" t="n">
        <v>0.00118784168897105</v>
      </c>
      <c r="LW156" t="n">
        <v>0.000967075057689555</v>
      </c>
      <c r="LX156" t="n">
        <v>0.00354274715602687</v>
      </c>
      <c r="LY156" t="n">
        <v>0.000810641996612071</v>
      </c>
      <c r="LZ156" t="n">
        <v>0.000515160008790928</v>
      </c>
      <c r="MA156" t="n">
        <v>0.000823574599094458</v>
      </c>
      <c r="MB156" t="n">
        <v>0.00303309799978371</v>
      </c>
      <c r="MC156" t="n">
        <v>0.000229629082527495</v>
      </c>
      <c r="MD156" t="n">
        <v>0.000144745770155949</v>
      </c>
      <c r="ME156" t="n">
        <v>0.0000343530088979317</v>
      </c>
      <c r="MF156" t="n">
        <v>0.000595048526853245</v>
      </c>
      <c r="MG156" t="n">
        <v>0.000987236138007898</v>
      </c>
      <c r="MH156" t="n">
        <v>0.000541715001761294</v>
      </c>
      <c r="MI156" t="n">
        <v>0.00105214920463404</v>
      </c>
      <c r="MJ156" t="n">
        <v>0.000679318395140562</v>
      </c>
      <c r="MK156" t="n">
        <v>0.0010410691430182</v>
      </c>
      <c r="ML156" t="n">
        <v>0.00137841084071611</v>
      </c>
      <c r="MM156" t="n">
        <v>0.000930246617069561</v>
      </c>
      <c r="MN156" t="n">
        <v>0.00114180954472473</v>
      </c>
      <c r="MO156" t="n">
        <v>0.00114474782830227</v>
      </c>
      <c r="MP156" t="n">
        <v>0</v>
      </c>
      <c r="MQ156" t="n">
        <v>0.000938239077209255</v>
      </c>
      <c r="MR156" t="n">
        <v>0.00146205358491397</v>
      </c>
      <c r="MS156" t="n">
        <v>0.0013754104868784</v>
      </c>
      <c r="MT156" t="n">
        <v>0.000659009850160745</v>
      </c>
      <c r="MU156" t="n">
        <v>0.00054727885651621</v>
      </c>
      <c r="MV156" t="n">
        <v>0.00100756352504573</v>
      </c>
      <c r="MW156" t="n">
        <v>0.000745768650561983</v>
      </c>
      <c r="MX156" t="n">
        <v>0</v>
      </c>
      <c r="MY156" t="n">
        <v>0</v>
      </c>
      <c r="MZ156" t="n">
        <v>0.0011565991008382</v>
      </c>
      <c r="NA156" t="n">
        <v>0</v>
      </c>
      <c r="NB156" t="n">
        <v>0.000878530560271102</v>
      </c>
      <c r="NC156" t="n">
        <v>0.00102094368885196</v>
      </c>
      <c r="ND156" t="n">
        <v>0</v>
      </c>
      <c r="NE156" t="n">
        <v>0.000806982718124442</v>
      </c>
      <c r="NF156" t="n">
        <v>0.00129068995381808</v>
      </c>
      <c r="NG156" t="n">
        <v>0.000895794035722139</v>
      </c>
      <c r="NH156" t="n">
        <v>0</v>
      </c>
      <c r="NI156" t="n">
        <v>0.00095424366764461</v>
      </c>
      <c r="NJ156" t="n">
        <v>0.00263700021307822</v>
      </c>
      <c r="NK156" t="n">
        <v>0.00154865903225039</v>
      </c>
      <c r="NL156" t="n">
        <v>0.0264482081293005</v>
      </c>
      <c r="NM156" t="n">
        <v>0.0234694545494394</v>
      </c>
      <c r="NN156" t="n">
        <v>0.0128062644312808</v>
      </c>
      <c r="NO156" t="n">
        <v>0.00958723239110294</v>
      </c>
      <c r="NP156" t="n">
        <v>0.012957450802437</v>
      </c>
      <c r="NQ156" t="n">
        <v>0</v>
      </c>
      <c r="NR156" t="n">
        <v>0.00343152297766074</v>
      </c>
      <c r="NS156" t="n">
        <v>0.00868274070451929</v>
      </c>
      <c r="NT156" t="n">
        <v>0.00118784168897105</v>
      </c>
      <c r="NU156" t="n">
        <v>0.000967075057689554</v>
      </c>
      <c r="NV156" t="n">
        <v>0.00354274715602687</v>
      </c>
      <c r="NW156" t="n">
        <v>0.000810641996612071</v>
      </c>
      <c r="NX156" t="n">
        <v>0.000515160008790928</v>
      </c>
      <c r="NY156" t="n">
        <v>0.000823574599094457</v>
      </c>
      <c r="NZ156" t="n">
        <v>0.00303309799978371</v>
      </c>
      <c r="OA156" t="n">
        <v>0.000229629082527495</v>
      </c>
      <c r="OB156" t="n">
        <v>0.000144745770155949</v>
      </c>
      <c r="OC156" t="n">
        <v>0.0000343530088979317</v>
      </c>
      <c r="OD156" t="n">
        <v>0.000595048526853245</v>
      </c>
      <c r="OE156" t="n">
        <v>0.000987236138007899</v>
      </c>
      <c r="OF156" t="n">
        <v>0.000541715001761294</v>
      </c>
      <c r="OG156" t="n">
        <v>0.00105214920463404</v>
      </c>
      <c r="OH156" t="n">
        <v>0.000679318395140563</v>
      </c>
      <c r="OI156" t="n">
        <v>0.0010410691430182</v>
      </c>
      <c r="OJ156" t="n">
        <v>0.00137841084071611</v>
      </c>
      <c r="OK156" t="n">
        <v>0.00093024661706956</v>
      </c>
      <c r="OL156" t="n">
        <v>0.00114180954472473</v>
      </c>
      <c r="OM156" t="n">
        <v>0.00114474782830227</v>
      </c>
      <c r="ON156" t="n">
        <v>0.000394254325211339</v>
      </c>
      <c r="OO156" t="n">
        <v>0</v>
      </c>
      <c r="OP156" t="n">
        <v>0.00146205358491397</v>
      </c>
      <c r="OQ156" t="n">
        <v>0.0013754104868784</v>
      </c>
      <c r="OR156" t="n">
        <v>0.000659009850160746</v>
      </c>
      <c r="OS156" t="n">
        <v>0.000547278856516209</v>
      </c>
      <c r="OT156" t="n">
        <v>0.00100756352504572</v>
      </c>
      <c r="OU156" t="n">
        <v>0.000745768650561983</v>
      </c>
      <c r="OV156" t="n">
        <v>0</v>
      </c>
      <c r="OW156" t="n">
        <v>0</v>
      </c>
      <c r="OX156" t="n">
        <v>0.0011565991008382</v>
      </c>
      <c r="OY156" t="n">
        <v>0.0007457380011643</v>
      </c>
      <c r="OZ156" t="n">
        <v>0.000878530560271102</v>
      </c>
      <c r="PA156" t="n">
        <v>0.00102094368885196</v>
      </c>
      <c r="PB156" t="n">
        <v>0</v>
      </c>
      <c r="PC156" t="n">
        <v>0.000806982718124441</v>
      </c>
      <c r="PD156" t="n">
        <v>0</v>
      </c>
      <c r="PE156" t="n">
        <v>0</v>
      </c>
      <c r="PF156" t="n">
        <v>0</v>
      </c>
      <c r="PG156" t="n">
        <v>0.000954243667644609</v>
      </c>
      <c r="PH156" t="n">
        <v>0.00263700021307822</v>
      </c>
      <c r="PI156" t="n">
        <v>0.00154865903225039</v>
      </c>
      <c r="PJ156" t="n">
        <v>0</v>
      </c>
      <c r="PK156" t="n">
        <v>0.0234694545494395</v>
      </c>
      <c r="PL156" t="n">
        <v>0.0128062644312808</v>
      </c>
      <c r="PM156" t="n">
        <v>0</v>
      </c>
      <c r="PN156" t="n">
        <v>0</v>
      </c>
      <c r="PO156" t="n">
        <v>0</v>
      </c>
      <c r="PP156" t="n">
        <v>0</v>
      </c>
      <c r="PQ156" t="n">
        <v>0.00868274070451929</v>
      </c>
      <c r="PR156" t="n">
        <v>0.00118784168897105</v>
      </c>
      <c r="PS156" t="n">
        <v>0.000967075057689555</v>
      </c>
      <c r="PT156" t="n">
        <v>0.00354274715602687</v>
      </c>
      <c r="PU156" t="n">
        <v>0.000810641996612071</v>
      </c>
      <c r="PV156" t="n">
        <v>0.000515160008790928</v>
      </c>
      <c r="PW156" t="n">
        <v>0.000823574599094458</v>
      </c>
      <c r="PX156" t="n">
        <v>0.00303309799978371</v>
      </c>
      <c r="PY156" t="n">
        <v>0.000229629082527495</v>
      </c>
      <c r="PZ156" t="n">
        <v>0.000144745770155949</v>
      </c>
      <c r="QA156" t="n">
        <v>0.0000343530088979318</v>
      </c>
      <c r="QB156" t="n">
        <v>0.000595048526853245</v>
      </c>
      <c r="QC156" t="n">
        <v>0.000987236138007898</v>
      </c>
      <c r="QD156" t="n">
        <v>0</v>
      </c>
      <c r="QE156" t="n">
        <v>0.00105214920463404</v>
      </c>
      <c r="QF156" t="n">
        <v>0.000679318395140562</v>
      </c>
      <c r="QG156" t="n">
        <v>0.0010410691430182</v>
      </c>
      <c r="QH156" t="n">
        <v>0.00137841084071611</v>
      </c>
      <c r="QI156" t="n">
        <v>0.000930246617069561</v>
      </c>
    </row>
    <row r="157">
      <c r="A157" t="s">
        <v>156</v>
      </c>
      <c r="B157" t="n">
        <v>0.00246632946316666</v>
      </c>
      <c r="C157" t="n">
        <v>0.00249474561053607</v>
      </c>
      <c r="D157" t="n">
        <v>0.000904799987660707</v>
      </c>
      <c r="E157" t="n">
        <v>0</v>
      </c>
      <c r="F157" t="n">
        <v>0</v>
      </c>
      <c r="G157" t="n">
        <v>0.0010307705261582</v>
      </c>
      <c r="H157" t="n">
        <v>0.00126876432100058</v>
      </c>
      <c r="I157" t="n">
        <v>0.00109253836283558</v>
      </c>
      <c r="J157" t="n">
        <v>0.00158162952470455</v>
      </c>
      <c r="K157" t="n">
        <v>0.00105710781316989</v>
      </c>
      <c r="L157" t="n">
        <v>0.00165354059955618</v>
      </c>
      <c r="M157" t="n">
        <v>0.00141148360250983</v>
      </c>
      <c r="N157" t="n">
        <v>0.00151778084847756</v>
      </c>
      <c r="O157" t="n">
        <v>0.0014155192523358</v>
      </c>
      <c r="P157" t="n">
        <v>0.00126810116818165</v>
      </c>
      <c r="Q157" t="n">
        <v>0.0188795888794333</v>
      </c>
      <c r="R157" t="n">
        <v>0</v>
      </c>
      <c r="S157" t="n">
        <v>0.00294438444922535</v>
      </c>
      <c r="T157" t="n">
        <v>0</v>
      </c>
      <c r="U157" t="n">
        <v>0.00240892007102979</v>
      </c>
      <c r="V157" t="n">
        <v>0.00781847894107989</v>
      </c>
      <c r="W157" t="n">
        <v>0.0120506475476274</v>
      </c>
      <c r="X157" t="n">
        <v>0.00127526866644876</v>
      </c>
      <c r="Y157" t="n">
        <v>0.00459414963889311</v>
      </c>
      <c r="Z157" t="n">
        <v>0.00263817646632168</v>
      </c>
      <c r="AA157" t="n">
        <v>0</v>
      </c>
      <c r="AB157" t="n">
        <v>0.00140284502167944</v>
      </c>
      <c r="AC157" t="n">
        <v>0.00133432871738715</v>
      </c>
      <c r="AD157" t="n">
        <v>0.0018288015349624</v>
      </c>
      <c r="AE157" t="n">
        <v>0.00103282174457016</v>
      </c>
      <c r="AF157" t="n">
        <v>0.00103307442520799</v>
      </c>
      <c r="AG157" t="n">
        <v>0.00137570761591208</v>
      </c>
      <c r="AH157" t="n">
        <v>0.00075487858568629</v>
      </c>
      <c r="AI157" t="n">
        <v>0.000530607864707923</v>
      </c>
      <c r="AJ157" t="n">
        <v>0.0037496942560013</v>
      </c>
      <c r="AK157" t="n">
        <v>0.000906611323037128</v>
      </c>
      <c r="AL157" t="n">
        <v>0.000670345252202867</v>
      </c>
      <c r="AM157" t="n">
        <v>0.00203600890002722</v>
      </c>
      <c r="AN157" t="n">
        <v>0.000843193967440768</v>
      </c>
      <c r="AO157" t="n">
        <v>0.000221869524712775</v>
      </c>
      <c r="AP157" t="n">
        <v>0.000139854564043652</v>
      </c>
      <c r="AQ157" t="n">
        <v>0.000033192162215571</v>
      </c>
      <c r="AR157" t="n">
        <v>0.000777117084884011</v>
      </c>
      <c r="AS157" t="n">
        <v>0.00118616815376178</v>
      </c>
      <c r="AT157" t="n">
        <v>0.000719498535822355</v>
      </c>
      <c r="AU157" t="n">
        <v>0.0012671221590009</v>
      </c>
      <c r="AV157" t="n">
        <v>0.00056986830498346</v>
      </c>
      <c r="AW157" t="n">
        <v>0.00102231285220127</v>
      </c>
      <c r="AX157" t="n">
        <v>0.00130115124522851</v>
      </c>
      <c r="AY157" t="n">
        <v>0.00114790599414779</v>
      </c>
      <c r="AZ157" t="n">
        <v>0.00246632946316666</v>
      </c>
      <c r="BA157" t="n">
        <v>0.00249474561053607</v>
      </c>
      <c r="BB157" t="n">
        <v>0.000904799987660706</v>
      </c>
      <c r="BC157" t="n">
        <v>0</v>
      </c>
      <c r="BD157" t="n">
        <v>0.00110710343271573</v>
      </c>
      <c r="BE157" t="n">
        <v>0.0010307705261582</v>
      </c>
      <c r="BF157" t="n">
        <v>0.00126876432100058</v>
      </c>
      <c r="BG157" t="n">
        <v>0.00109253836283558</v>
      </c>
      <c r="BH157" t="n">
        <v>0.00158162952470455</v>
      </c>
      <c r="BI157" t="n">
        <v>0.00105710781316989</v>
      </c>
      <c r="BJ157" t="n">
        <v>0.00165354059955618</v>
      </c>
      <c r="BK157" t="n">
        <v>0.00141148360250983</v>
      </c>
      <c r="BL157" t="n">
        <v>0.00151778084847756</v>
      </c>
      <c r="BM157" t="n">
        <v>0.0014155192523358</v>
      </c>
      <c r="BN157" t="n">
        <v>0.00126810116818165</v>
      </c>
      <c r="BO157" t="n">
        <v>0.0188795888794333</v>
      </c>
      <c r="BP157" t="n">
        <v>0</v>
      </c>
      <c r="BQ157" t="n">
        <v>0.00294438444922535</v>
      </c>
      <c r="BR157" t="n">
        <v>0.00218621675493565</v>
      </c>
      <c r="BS157" t="n">
        <v>0.00240892007102979</v>
      </c>
      <c r="BT157" t="n">
        <v>0.0078184789410799</v>
      </c>
      <c r="BU157" t="n">
        <v>0.0120506475476274</v>
      </c>
      <c r="BV157" t="n">
        <v>0.00127526866644876</v>
      </c>
      <c r="BW157" t="n">
        <v>0.00459414963889311</v>
      </c>
      <c r="BX157" t="n">
        <v>0.00263817646632168</v>
      </c>
      <c r="BY157" t="n">
        <v>0</v>
      </c>
      <c r="BZ157" t="n">
        <v>0.00140284502167944</v>
      </c>
      <c r="CA157" t="n">
        <v>0.00133432871738715</v>
      </c>
      <c r="CB157" t="n">
        <v>0.0018288015349624</v>
      </c>
      <c r="CC157" t="n">
        <v>0.00103282174457016</v>
      </c>
      <c r="CD157" t="n">
        <v>0.00103307442520799</v>
      </c>
      <c r="CE157" t="n">
        <v>0.00137570761591208</v>
      </c>
      <c r="CF157" t="n">
        <v>0.00075487858568629</v>
      </c>
      <c r="CG157" t="n">
        <v>0.000530607864707923</v>
      </c>
      <c r="CH157" t="n">
        <v>0.0037496942560013</v>
      </c>
      <c r="CI157" t="n">
        <v>0.000906611323037129</v>
      </c>
      <c r="CJ157" t="n">
        <v>0.000670345252202868</v>
      </c>
      <c r="CK157" t="n">
        <v>0.00203600890002722</v>
      </c>
      <c r="CL157" t="n">
        <v>0.000843193967440769</v>
      </c>
      <c r="CM157" t="n">
        <v>0.000221869524712775</v>
      </c>
      <c r="CN157" t="n">
        <v>0.000139854564043652</v>
      </c>
      <c r="CO157" t="n">
        <v>0.000033192162215571</v>
      </c>
      <c r="CP157" t="n">
        <v>0.000777117084884011</v>
      </c>
      <c r="CQ157" t="n">
        <v>0.00118616815376178</v>
      </c>
      <c r="CR157" t="n">
        <v>0</v>
      </c>
      <c r="CS157" t="n">
        <v>0.0012671221590009</v>
      </c>
      <c r="CT157" t="n">
        <v>0.00056986830498346</v>
      </c>
      <c r="CU157" t="n">
        <v>0.00102231285220127</v>
      </c>
      <c r="CV157" t="n">
        <v>0.00130115124522851</v>
      </c>
      <c r="CW157" t="n">
        <v>0.00114790599414779</v>
      </c>
      <c r="CX157" t="n">
        <v>0.00246632946316666</v>
      </c>
      <c r="CY157" t="n">
        <v>0.00249474561053607</v>
      </c>
      <c r="CZ157" t="n">
        <v>0</v>
      </c>
      <c r="DA157" t="n">
        <v>0</v>
      </c>
      <c r="DB157" t="n">
        <v>0.00110710343271573</v>
      </c>
      <c r="DC157" t="n">
        <v>0.0010307705261582</v>
      </c>
      <c r="DD157" t="n">
        <v>0.00126876432100058</v>
      </c>
      <c r="DE157" t="n">
        <v>0.00109253836283558</v>
      </c>
      <c r="DF157" t="n">
        <v>0</v>
      </c>
      <c r="DG157" t="n">
        <v>0.00105710781316989</v>
      </c>
      <c r="DH157" t="n">
        <v>0</v>
      </c>
      <c r="DI157" t="n">
        <v>0</v>
      </c>
      <c r="DJ157" t="n">
        <v>0.00151778084847756</v>
      </c>
      <c r="DK157" t="n">
        <v>0</v>
      </c>
      <c r="DL157" t="n">
        <v>0.00126810116818165</v>
      </c>
      <c r="DM157" t="n">
        <v>0</v>
      </c>
      <c r="DN157" t="n">
        <v>0</v>
      </c>
      <c r="DO157" t="n">
        <v>0</v>
      </c>
      <c r="DP157" t="n">
        <v>0</v>
      </c>
      <c r="DQ157" t="n">
        <v>0.00240892007102979</v>
      </c>
      <c r="DR157" t="n">
        <v>0</v>
      </c>
      <c r="DS157" t="n">
        <v>0.0120506475476274</v>
      </c>
      <c r="DT157" t="n">
        <v>0.00127526866644876</v>
      </c>
      <c r="DU157" t="n">
        <v>0.00459414963889311</v>
      </c>
      <c r="DV157" t="n">
        <v>0</v>
      </c>
      <c r="DW157" t="n">
        <v>0</v>
      </c>
      <c r="DX157" t="n">
        <v>0.00140284502167944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0.00075487858568629</v>
      </c>
      <c r="EE157" t="n">
        <v>0.000530607864707923</v>
      </c>
      <c r="EF157" t="n">
        <v>0.0037496942560013</v>
      </c>
      <c r="EG157" t="n">
        <v>0.000906611323037128</v>
      </c>
      <c r="EH157" t="n">
        <v>0.000670345252202868</v>
      </c>
      <c r="EI157" t="n">
        <v>0.00203600890002722</v>
      </c>
      <c r="EJ157" t="n">
        <v>0.000843193967440768</v>
      </c>
      <c r="EK157" t="n">
        <v>0.000221869524712775</v>
      </c>
      <c r="EL157" t="n">
        <v>0.000139854564043652</v>
      </c>
      <c r="EM157" t="n">
        <v>0.000033192162215571</v>
      </c>
      <c r="EN157" t="n">
        <v>0</v>
      </c>
      <c r="EO157" t="n">
        <v>0.00118616815376178</v>
      </c>
      <c r="EP157" t="n">
        <v>0</v>
      </c>
      <c r="EQ157" t="n">
        <v>0</v>
      </c>
      <c r="ER157" t="n">
        <v>0.00056986830498346</v>
      </c>
      <c r="ES157" t="n">
        <v>0.00102231285220127</v>
      </c>
      <c r="ET157" t="n">
        <v>0.00130115124522851</v>
      </c>
      <c r="EU157" t="n">
        <v>0.00114790599414779</v>
      </c>
      <c r="EV157" t="n">
        <v>0.00246632946316666</v>
      </c>
      <c r="EW157" t="n">
        <v>0.00249474561053607</v>
      </c>
      <c r="EX157" t="n">
        <v>0.000904799987660707</v>
      </c>
      <c r="EY157" t="n">
        <v>0.000877527500666139</v>
      </c>
      <c r="EZ157" t="n">
        <v>0.00110710343271573</v>
      </c>
      <c r="FA157" t="n">
        <v>1.00103077052616</v>
      </c>
      <c r="FB157" t="n">
        <v>0.00126876432100058</v>
      </c>
      <c r="FC157" t="n">
        <v>0.00109253836283558</v>
      </c>
      <c r="FD157" t="n">
        <v>0.00158162952470455</v>
      </c>
      <c r="FE157" t="n">
        <v>0.00105710781316989</v>
      </c>
      <c r="FF157" t="n">
        <v>0</v>
      </c>
      <c r="FG157" t="n">
        <v>0</v>
      </c>
      <c r="FH157" t="n">
        <v>0.00151778084847755</v>
      </c>
      <c r="FI157" t="n">
        <v>0.0014155192523358</v>
      </c>
      <c r="FJ157" t="n">
        <v>0</v>
      </c>
      <c r="FK157" t="n">
        <v>0.0188795888794333</v>
      </c>
      <c r="FL157" t="n">
        <v>0</v>
      </c>
      <c r="FM157" t="n">
        <v>0.00294438444922535</v>
      </c>
      <c r="FN157" t="n">
        <v>0</v>
      </c>
      <c r="FO157" t="n">
        <v>0.00240892007102979</v>
      </c>
      <c r="FP157" t="n">
        <v>0</v>
      </c>
      <c r="FQ157" t="n">
        <v>0.0120506475476274</v>
      </c>
      <c r="FR157" t="n">
        <v>0.00127526866644876</v>
      </c>
      <c r="FS157" t="n">
        <v>0.00459414963889311</v>
      </c>
      <c r="FT157" t="n">
        <v>0.00263817646632168</v>
      </c>
      <c r="FU157" t="n">
        <v>0</v>
      </c>
      <c r="FV157" t="n">
        <v>0.00140284502167944</v>
      </c>
      <c r="FW157" t="n">
        <v>0.00133432871738715</v>
      </c>
      <c r="FX157" t="n">
        <v>0</v>
      </c>
      <c r="FY157" t="n">
        <v>0</v>
      </c>
      <c r="FZ157" t="n">
        <v>0</v>
      </c>
      <c r="GA157" t="n">
        <v>0.00137570761591207</v>
      </c>
      <c r="GB157" t="n">
        <v>0.00075487858568629</v>
      </c>
      <c r="GC157" t="n">
        <v>0.000530607864707924</v>
      </c>
      <c r="GD157" t="n">
        <v>0.0037496942560013</v>
      </c>
      <c r="GE157" t="n">
        <v>0.000906611323037128</v>
      </c>
      <c r="GF157" t="n">
        <v>0.000670345252202868</v>
      </c>
      <c r="GG157" t="n">
        <v>0.00203600890002722</v>
      </c>
      <c r="GH157" t="n">
        <v>0.000843193967440768</v>
      </c>
      <c r="GI157" t="n">
        <v>0.000221869524712775</v>
      </c>
      <c r="GJ157" t="n">
        <v>0.000139854564043652</v>
      </c>
      <c r="GK157" t="n">
        <v>0</v>
      </c>
      <c r="GL157" t="n">
        <v>0.000777117084884011</v>
      </c>
      <c r="GM157" t="n">
        <v>0.00118616815376178</v>
      </c>
      <c r="GN157" t="n">
        <v>0</v>
      </c>
      <c r="GO157" t="n">
        <v>0.0012671221590009</v>
      </c>
      <c r="GP157" t="n">
        <v>0.00056986830498346</v>
      </c>
      <c r="GQ157" t="n">
        <v>0.00102231285220127</v>
      </c>
      <c r="GR157" t="n">
        <v>0.00130115124522851</v>
      </c>
      <c r="GS157" t="n">
        <v>0.00114790599414779</v>
      </c>
      <c r="GT157" t="n">
        <v>0.00246632946316666</v>
      </c>
      <c r="GU157" t="n">
        <v>0.00249474561053607</v>
      </c>
      <c r="GV157" t="n">
        <v>0</v>
      </c>
      <c r="GW157" t="n">
        <v>0.000877527500666139</v>
      </c>
      <c r="GX157" t="n">
        <v>0</v>
      </c>
      <c r="GY157" t="n">
        <v>0.0010307705261582</v>
      </c>
      <c r="GZ157" t="n">
        <v>0.00126876432100058</v>
      </c>
      <c r="HA157" t="n">
        <v>0.00109253836283558</v>
      </c>
      <c r="HB157" t="n">
        <v>0.00158162952470455</v>
      </c>
      <c r="HC157" t="n">
        <v>0.00105710781316989</v>
      </c>
      <c r="HD157" t="n">
        <v>0.00165354059955618</v>
      </c>
      <c r="HE157" t="n">
        <v>0.00141148360250983</v>
      </c>
      <c r="HF157" t="n">
        <v>0.00151778084847755</v>
      </c>
      <c r="HG157" t="n">
        <v>0.0014155192523358</v>
      </c>
      <c r="HH157" t="n">
        <v>0.00126810116818165</v>
      </c>
      <c r="HI157" t="n">
        <v>0.0188795888794333</v>
      </c>
      <c r="HJ157" t="n">
        <v>0</v>
      </c>
      <c r="HK157" t="n">
        <v>0.00294438444922535</v>
      </c>
      <c r="HL157" t="n">
        <v>0.00218621675493565</v>
      </c>
      <c r="HM157" t="n">
        <v>0.00240892007102979</v>
      </c>
      <c r="HN157" t="n">
        <v>0.0078184789410799</v>
      </c>
      <c r="HO157" t="n">
        <v>0.0120506475476274</v>
      </c>
      <c r="HP157" t="n">
        <v>0.00127526866644876</v>
      </c>
      <c r="HQ157" t="n">
        <v>0.00459414963889311</v>
      </c>
      <c r="HR157" t="n">
        <v>0.00263817646632168</v>
      </c>
      <c r="HS157" t="n">
        <v>0.00190717217237481</v>
      </c>
      <c r="HT157" t="n">
        <v>0.00140284502167944</v>
      </c>
      <c r="HU157" t="n">
        <v>0.00133432871738715</v>
      </c>
      <c r="HV157" t="n">
        <v>0.0018288015349624</v>
      </c>
      <c r="HW157" t="n">
        <v>0.00103282174457016</v>
      </c>
      <c r="HX157" t="n">
        <v>0.00103307442520799</v>
      </c>
      <c r="HY157" t="n">
        <v>0.00137570761591207</v>
      </c>
      <c r="HZ157" t="n">
        <v>0.000754878585686291</v>
      </c>
      <c r="IA157" t="n">
        <v>0.000530607864707923</v>
      </c>
      <c r="IB157" t="n">
        <v>0.0037496942560013</v>
      </c>
      <c r="IC157" t="n">
        <v>0.000906611323037128</v>
      </c>
      <c r="ID157" t="n">
        <v>0.000670345252202868</v>
      </c>
      <c r="IE157" t="n">
        <v>0.00203600890002722</v>
      </c>
      <c r="IF157" t="n">
        <v>0.000843193967440768</v>
      </c>
      <c r="IG157" t="n">
        <v>0.000221869524712775</v>
      </c>
      <c r="IH157" t="n">
        <v>0.000139854564043652</v>
      </c>
      <c r="II157" t="n">
        <v>0.000033192162215571</v>
      </c>
      <c r="IJ157" t="n">
        <v>0.000777117084884011</v>
      </c>
      <c r="IK157" t="n">
        <v>0.00118616815376178</v>
      </c>
      <c r="IL157" t="n">
        <v>0.000719498535822354</v>
      </c>
      <c r="IM157" t="n">
        <v>0.0012671221590009</v>
      </c>
      <c r="IN157" t="n">
        <v>0.00056986830498346</v>
      </c>
      <c r="IO157" t="n">
        <v>0.00102231285220127</v>
      </c>
      <c r="IP157" t="n">
        <v>0.00130115124522851</v>
      </c>
      <c r="IQ157" t="n">
        <v>0.00114790599414779</v>
      </c>
      <c r="IR157" t="n">
        <v>0.00246632946316666</v>
      </c>
      <c r="IS157" t="n">
        <v>0.00249474561053607</v>
      </c>
      <c r="IT157" t="n">
        <v>0</v>
      </c>
      <c r="IU157" t="n">
        <v>0</v>
      </c>
      <c r="IV157" t="n">
        <v>0.00110710343271573</v>
      </c>
      <c r="IW157" t="n">
        <v>0.0010307705261582</v>
      </c>
      <c r="IX157" t="n">
        <v>0.00126876432100058</v>
      </c>
      <c r="IY157" t="n">
        <v>0.00109253836283558</v>
      </c>
      <c r="IZ157" t="n">
        <v>0.00158162952470455</v>
      </c>
      <c r="JA157" t="n">
        <v>0.00105710781316989</v>
      </c>
      <c r="JB157" t="n">
        <v>0.00165354059955617</v>
      </c>
      <c r="JC157" t="n">
        <v>0</v>
      </c>
      <c r="JD157" t="n">
        <v>0.00151778084847755</v>
      </c>
      <c r="JE157" t="n">
        <v>0.00141551925233581</v>
      </c>
      <c r="JF157" t="n">
        <v>0.00126810116818165</v>
      </c>
      <c r="JG157" t="n">
        <v>0</v>
      </c>
      <c r="JH157" t="n">
        <v>0</v>
      </c>
      <c r="JI157" t="n">
        <v>0.00294438444922535</v>
      </c>
      <c r="JJ157" t="n">
        <v>0.00218621675493565</v>
      </c>
      <c r="JK157" t="n">
        <v>0.00240892007102979</v>
      </c>
      <c r="JL157" t="n">
        <v>0</v>
      </c>
      <c r="JM157" t="n">
        <v>0.0120506475476274</v>
      </c>
      <c r="JN157" t="n">
        <v>0.00127526866644876</v>
      </c>
      <c r="JO157" t="n">
        <v>0.0045941496388931</v>
      </c>
      <c r="JP157" t="n">
        <v>0.00263817646632168</v>
      </c>
      <c r="JQ157" t="n">
        <v>0.00190717217237481</v>
      </c>
      <c r="JR157" t="n">
        <v>0.00140284502167944</v>
      </c>
      <c r="JS157" t="n">
        <v>0.00133432871738715</v>
      </c>
      <c r="JT157" t="n">
        <v>0.0018288015349624</v>
      </c>
      <c r="JU157" t="n">
        <v>0</v>
      </c>
      <c r="JV157" t="n">
        <v>0</v>
      </c>
      <c r="JW157" t="n">
        <v>0.00137570761591207</v>
      </c>
      <c r="JX157" t="n">
        <v>0.000754878585686289</v>
      </c>
      <c r="JY157" t="n">
        <v>0.000530607864707924</v>
      </c>
      <c r="JZ157" t="n">
        <v>0.0037496942560013</v>
      </c>
      <c r="KA157" t="n">
        <v>0.000906611323037128</v>
      </c>
      <c r="KB157" t="n">
        <v>0.000670345252202868</v>
      </c>
      <c r="KC157" t="n">
        <v>0.00203600890002722</v>
      </c>
      <c r="KD157" t="n">
        <v>0.000843193967440768</v>
      </c>
      <c r="KE157" t="n">
        <v>0.000221869524712775</v>
      </c>
      <c r="KF157" t="n">
        <v>0.000139854564043652</v>
      </c>
      <c r="KG157" t="n">
        <v>0</v>
      </c>
      <c r="KH157" t="n">
        <v>0.000777117084884011</v>
      </c>
      <c r="KI157" t="n">
        <v>0.00118616815376178</v>
      </c>
      <c r="KJ157" t="n">
        <v>0.000719498535822355</v>
      </c>
      <c r="KK157" t="n">
        <v>0.0012671221590009</v>
      </c>
      <c r="KL157" t="n">
        <v>0.00056986830498346</v>
      </c>
      <c r="KM157" t="n">
        <v>0.00102231285220127</v>
      </c>
      <c r="KN157" t="n">
        <v>0.00130115124522852</v>
      </c>
      <c r="KO157" t="n">
        <v>0.00114790599414779</v>
      </c>
      <c r="KP157" t="n">
        <v>0.00246632946316666</v>
      </c>
      <c r="KQ157" t="n">
        <v>0</v>
      </c>
      <c r="KR157" t="n">
        <v>0</v>
      </c>
      <c r="KS157" t="n">
        <v>0.000877527500666138</v>
      </c>
      <c r="KT157" t="n">
        <v>0.00110710343271572</v>
      </c>
      <c r="KU157" t="n">
        <v>0.0010307705261582</v>
      </c>
      <c r="KV157" t="n">
        <v>0.00126876432100058</v>
      </c>
      <c r="KW157" t="n">
        <v>0.00109253836283558</v>
      </c>
      <c r="KX157" t="n">
        <v>0.00158162952470455</v>
      </c>
      <c r="KY157" t="n">
        <v>0.00105710781316989</v>
      </c>
      <c r="KZ157" t="n">
        <v>0.00165354059955618</v>
      </c>
      <c r="LA157" t="n">
        <v>0.00141148360250983</v>
      </c>
      <c r="LB157" t="n">
        <v>0.00151778084847755</v>
      </c>
      <c r="LC157" t="n">
        <v>0.0014155192523358</v>
      </c>
      <c r="LD157" t="n">
        <v>0.00126810116818165</v>
      </c>
      <c r="LE157" t="n">
        <v>0.0188795888794333</v>
      </c>
      <c r="LF157" t="n">
        <v>0.0048515097974318</v>
      </c>
      <c r="LG157" t="n">
        <v>0.00294438444922535</v>
      </c>
      <c r="LH157" t="n">
        <v>0.00218621675493565</v>
      </c>
      <c r="LI157" t="n">
        <v>0.00240892007102979</v>
      </c>
      <c r="LJ157" t="n">
        <v>0.0078184789410799</v>
      </c>
      <c r="LK157" t="n">
        <v>0.0120506475476274</v>
      </c>
      <c r="LL157" t="n">
        <v>0.00127526866644876</v>
      </c>
      <c r="LM157" t="n">
        <v>0.00459414963889311</v>
      </c>
      <c r="LN157" t="n">
        <v>0.00263817646632168</v>
      </c>
      <c r="LO157" t="n">
        <v>0.00190717217237481</v>
      </c>
      <c r="LP157" t="n">
        <v>0.00140284502167944</v>
      </c>
      <c r="LQ157" t="n">
        <v>0.00133432871738715</v>
      </c>
      <c r="LR157" t="n">
        <v>0.0018288015349624</v>
      </c>
      <c r="LS157" t="n">
        <v>0.00103282174457016</v>
      </c>
      <c r="LT157" t="n">
        <v>0.00103307442520799</v>
      </c>
      <c r="LU157" t="n">
        <v>0.00137570761591207</v>
      </c>
      <c r="LV157" t="n">
        <v>0.000754878585686289</v>
      </c>
      <c r="LW157" t="n">
        <v>0.000530607864707923</v>
      </c>
      <c r="LX157" t="n">
        <v>0.0037496942560013</v>
      </c>
      <c r="LY157" t="n">
        <v>0.000906611323037128</v>
      </c>
      <c r="LZ157" t="n">
        <v>0.000670345252202868</v>
      </c>
      <c r="MA157" t="n">
        <v>0.00203600890002722</v>
      </c>
      <c r="MB157" t="n">
        <v>0.000843193967440769</v>
      </c>
      <c r="MC157" t="n">
        <v>0.000221869524712775</v>
      </c>
      <c r="MD157" t="n">
        <v>0.000139854564043652</v>
      </c>
      <c r="ME157" t="n">
        <v>0.000033192162215571</v>
      </c>
      <c r="MF157" t="n">
        <v>0.000777117084884011</v>
      </c>
      <c r="MG157" t="n">
        <v>0.00118616815376178</v>
      </c>
      <c r="MH157" t="n">
        <v>0.000719498535822355</v>
      </c>
      <c r="MI157" t="n">
        <v>0.0012671221590009</v>
      </c>
      <c r="MJ157" t="n">
        <v>0.00056986830498346</v>
      </c>
      <c r="MK157" t="n">
        <v>0.00102231285220127</v>
      </c>
      <c r="ML157" t="n">
        <v>0.00130115124522852</v>
      </c>
      <c r="MM157" t="n">
        <v>0.00114790599414779</v>
      </c>
      <c r="MN157" t="n">
        <v>0.00246632946316666</v>
      </c>
      <c r="MO157" t="n">
        <v>0.00249474561053607</v>
      </c>
      <c r="MP157" t="n">
        <v>0</v>
      </c>
      <c r="MQ157" t="n">
        <v>0.000877527500666139</v>
      </c>
      <c r="MR157" t="n">
        <v>0.00110710343271572</v>
      </c>
      <c r="MS157" t="n">
        <v>0.0010307705261582</v>
      </c>
      <c r="MT157" t="n">
        <v>0.00126876432100058</v>
      </c>
      <c r="MU157" t="n">
        <v>0.00109253836283558</v>
      </c>
      <c r="MV157" t="n">
        <v>0.00158162952470455</v>
      </c>
      <c r="MW157" t="n">
        <v>0.00105710781316989</v>
      </c>
      <c r="MX157" t="n">
        <v>0</v>
      </c>
      <c r="MY157" t="n">
        <v>0</v>
      </c>
      <c r="MZ157" t="n">
        <v>0.00151778084847756</v>
      </c>
      <c r="NA157" t="n">
        <v>0</v>
      </c>
      <c r="NB157" t="n">
        <v>0.00126810116818165</v>
      </c>
      <c r="NC157" t="n">
        <v>0.0188795888794333</v>
      </c>
      <c r="ND157" t="n">
        <v>0</v>
      </c>
      <c r="NE157" t="n">
        <v>0.00294438444922535</v>
      </c>
      <c r="NF157" t="n">
        <v>0.00218621675493565</v>
      </c>
      <c r="NG157" t="n">
        <v>0.00240892007102979</v>
      </c>
      <c r="NH157" t="n">
        <v>0</v>
      </c>
      <c r="NI157" t="n">
        <v>0.0120506475476274</v>
      </c>
      <c r="NJ157" t="n">
        <v>0.00127526866644876</v>
      </c>
      <c r="NK157" t="n">
        <v>0.00459414963889311</v>
      </c>
      <c r="NL157" t="n">
        <v>0.00263817646632168</v>
      </c>
      <c r="NM157" t="n">
        <v>0.00190717217237481</v>
      </c>
      <c r="NN157" t="n">
        <v>0.00140284502167944</v>
      </c>
      <c r="NO157" t="n">
        <v>0.00133432871738715</v>
      </c>
      <c r="NP157" t="n">
        <v>0.0018288015349624</v>
      </c>
      <c r="NQ157" t="n">
        <v>0</v>
      </c>
      <c r="NR157" t="n">
        <v>0.00103307442520799</v>
      </c>
      <c r="NS157" t="n">
        <v>0.00137570761591208</v>
      </c>
      <c r="NT157" t="n">
        <v>0.00075487858568629</v>
      </c>
      <c r="NU157" t="n">
        <v>0.000530607864707923</v>
      </c>
      <c r="NV157" t="n">
        <v>0.0037496942560013</v>
      </c>
      <c r="NW157" t="n">
        <v>0.000906611323037128</v>
      </c>
      <c r="NX157" t="n">
        <v>0.000670345252202867</v>
      </c>
      <c r="NY157" t="n">
        <v>0.00203600890002722</v>
      </c>
      <c r="NZ157" t="n">
        <v>0.000843193967440769</v>
      </c>
      <c r="OA157" t="n">
        <v>0.000221869524712775</v>
      </c>
      <c r="OB157" t="n">
        <v>0.000139854564043652</v>
      </c>
      <c r="OC157" t="n">
        <v>0.0000331921622155709</v>
      </c>
      <c r="OD157" t="n">
        <v>0.000777117084884011</v>
      </c>
      <c r="OE157" t="n">
        <v>0.00118616815376178</v>
      </c>
      <c r="OF157" t="n">
        <v>0.000719498535822356</v>
      </c>
      <c r="OG157" t="n">
        <v>0.0012671221590009</v>
      </c>
      <c r="OH157" t="n">
        <v>0.000569868304983461</v>
      </c>
      <c r="OI157" t="n">
        <v>0.00102231285220127</v>
      </c>
      <c r="OJ157" t="n">
        <v>0.00130115124522851</v>
      </c>
      <c r="OK157" t="n">
        <v>0.00114790599414779</v>
      </c>
      <c r="OL157" t="n">
        <v>0.00246632946316666</v>
      </c>
      <c r="OM157" t="n">
        <v>0.00249474561053607</v>
      </c>
      <c r="ON157" t="n">
        <v>0.000904799987660706</v>
      </c>
      <c r="OO157" t="n">
        <v>0</v>
      </c>
      <c r="OP157" t="n">
        <v>0.00110710343271573</v>
      </c>
      <c r="OQ157" t="n">
        <v>0.0010307705261582</v>
      </c>
      <c r="OR157" t="n">
        <v>0.00126876432100058</v>
      </c>
      <c r="OS157" t="n">
        <v>0.00109253836283558</v>
      </c>
      <c r="OT157" t="n">
        <v>0.00158162952470455</v>
      </c>
      <c r="OU157" t="n">
        <v>0.00105710781316989</v>
      </c>
      <c r="OV157" t="n">
        <v>0</v>
      </c>
      <c r="OW157" t="n">
        <v>0</v>
      </c>
      <c r="OX157" t="n">
        <v>0.00151778084847756</v>
      </c>
      <c r="OY157" t="n">
        <v>0.0014155192523358</v>
      </c>
      <c r="OZ157" t="n">
        <v>0.00126810116818165</v>
      </c>
      <c r="PA157" t="n">
        <v>0.0188795888794333</v>
      </c>
      <c r="PB157" t="n">
        <v>0</v>
      </c>
      <c r="PC157" t="n">
        <v>0.00294438444922535</v>
      </c>
      <c r="PD157" t="n">
        <v>0</v>
      </c>
      <c r="PE157" t="n">
        <v>0</v>
      </c>
      <c r="PF157" t="n">
        <v>0</v>
      </c>
      <c r="PG157" t="n">
        <v>0.0120506475476274</v>
      </c>
      <c r="PH157" t="n">
        <v>0.00127526866644876</v>
      </c>
      <c r="PI157" t="n">
        <v>0.00459414963889311</v>
      </c>
      <c r="PJ157" t="n">
        <v>0</v>
      </c>
      <c r="PK157" t="n">
        <v>0.00190717217237481</v>
      </c>
      <c r="PL157" t="n">
        <v>0.00140284502167944</v>
      </c>
      <c r="PM157" t="n">
        <v>0</v>
      </c>
      <c r="PN157" t="n">
        <v>0</v>
      </c>
      <c r="PO157" t="n">
        <v>0</v>
      </c>
      <c r="PP157" t="n">
        <v>0</v>
      </c>
      <c r="PQ157" t="n">
        <v>0.00137570761591208</v>
      </c>
      <c r="PR157" t="n">
        <v>0.00075487858568629</v>
      </c>
      <c r="PS157" t="n">
        <v>0.000530607864707924</v>
      </c>
      <c r="PT157" t="n">
        <v>0.0037496942560013</v>
      </c>
      <c r="PU157" t="n">
        <v>0.000906611323037129</v>
      </c>
      <c r="PV157" t="n">
        <v>0.000670345252202867</v>
      </c>
      <c r="PW157" t="n">
        <v>0.00203600890002722</v>
      </c>
      <c r="PX157" t="n">
        <v>0.000843193967440768</v>
      </c>
      <c r="PY157" t="n">
        <v>0.000221869524712775</v>
      </c>
      <c r="PZ157" t="n">
        <v>0.000139854564043652</v>
      </c>
      <c r="QA157" t="n">
        <v>0.000033192162215571</v>
      </c>
      <c r="QB157" t="n">
        <v>0.000777117084884011</v>
      </c>
      <c r="QC157" t="n">
        <v>0.00118616815376178</v>
      </c>
      <c r="QD157" t="n">
        <v>0</v>
      </c>
      <c r="QE157" t="n">
        <v>0.0012671221590009</v>
      </c>
      <c r="QF157" t="n">
        <v>0.00056986830498346</v>
      </c>
      <c r="QG157" t="n">
        <v>0.00102231285220127</v>
      </c>
      <c r="QH157" t="n">
        <v>0.00130115124522852</v>
      </c>
      <c r="QI157" t="n">
        <v>0.00114790599414779</v>
      </c>
    </row>
    <row r="158">
      <c r="A158" t="s">
        <v>157</v>
      </c>
      <c r="B158" t="n">
        <v>0.00523948593575169</v>
      </c>
      <c r="C158" t="n">
        <v>0.00529872021943633</v>
      </c>
      <c r="D158" t="n">
        <v>0.00188501549885706</v>
      </c>
      <c r="E158" t="n">
        <v>0</v>
      </c>
      <c r="F158" t="n">
        <v>0</v>
      </c>
      <c r="G158" t="n">
        <v>0.000429064721549184</v>
      </c>
      <c r="H158" t="n">
        <v>0.0197882596120674</v>
      </c>
      <c r="I158" t="n">
        <v>0.00692775242115772</v>
      </c>
      <c r="J158" t="n">
        <v>0.00195772231878991</v>
      </c>
      <c r="K158" t="n">
        <v>0.00111346655434742</v>
      </c>
      <c r="L158" t="n">
        <v>0.00299977867190127</v>
      </c>
      <c r="M158" t="n">
        <v>0.00163193475365701</v>
      </c>
      <c r="N158" t="n">
        <v>0.00133148677198679</v>
      </c>
      <c r="O158" t="n">
        <v>0.0020843925717335</v>
      </c>
      <c r="P158" t="n">
        <v>0.00112294869500952</v>
      </c>
      <c r="Q158" t="n">
        <v>0.000411111063452639</v>
      </c>
      <c r="R158" t="n">
        <v>0</v>
      </c>
      <c r="S158" t="n">
        <v>0.00416789853194976</v>
      </c>
      <c r="T158" t="n">
        <v>0</v>
      </c>
      <c r="U158" t="n">
        <v>0.000945588997942334</v>
      </c>
      <c r="V158" t="n">
        <v>0.00050024177822189</v>
      </c>
      <c r="W158" t="n">
        <v>0.000533469176154707</v>
      </c>
      <c r="X158" t="n">
        <v>0.00099986910584019</v>
      </c>
      <c r="Y158" t="n">
        <v>0.0025379962310423</v>
      </c>
      <c r="Z158" t="n">
        <v>0.000727318417939876</v>
      </c>
      <c r="AA158" t="n">
        <v>0</v>
      </c>
      <c r="AB158" t="n">
        <v>0.000633006381104401</v>
      </c>
      <c r="AC158" t="n">
        <v>0.000602442200671404</v>
      </c>
      <c r="AD158" t="n">
        <v>0.00078787494925222</v>
      </c>
      <c r="AE158" t="n">
        <v>0.000610729890282084</v>
      </c>
      <c r="AF158" t="n">
        <v>0.000643378758020456</v>
      </c>
      <c r="AG158" t="n">
        <v>0.000820606999275396</v>
      </c>
      <c r="AH158" t="n">
        <v>0.000407438837773843</v>
      </c>
      <c r="AI158" t="n">
        <v>0.000276284497167156</v>
      </c>
      <c r="AJ158" t="n">
        <v>0.000622009485483351</v>
      </c>
      <c r="AK158" t="n">
        <v>0.000773412151187418</v>
      </c>
      <c r="AL158" t="n">
        <v>0.00729392145660603</v>
      </c>
      <c r="AM158" t="n">
        <v>0.000601896864068057</v>
      </c>
      <c r="AN158" t="n">
        <v>0.000817373672110961</v>
      </c>
      <c r="AO158" t="n">
        <v>0.00021074424219302</v>
      </c>
      <c r="AP158" t="n">
        <v>0.000132841786878316</v>
      </c>
      <c r="AQ158" t="n">
        <v>0.0000315277958160167</v>
      </c>
      <c r="AR158" t="n">
        <v>0.00119994446728902</v>
      </c>
      <c r="AS158" t="n">
        <v>0.0019274822537155</v>
      </c>
      <c r="AT158" t="n">
        <v>0.00100172592116061</v>
      </c>
      <c r="AU158" t="n">
        <v>0.00194897495967291</v>
      </c>
      <c r="AV158" t="n">
        <v>0.000761020882038091</v>
      </c>
      <c r="AW158" t="n">
        <v>0.00178889462429008</v>
      </c>
      <c r="AX158" t="n">
        <v>0.00227614433716608</v>
      </c>
      <c r="AY158" t="n">
        <v>0.00166462473937419</v>
      </c>
      <c r="AZ158" t="n">
        <v>0.00523948593575169</v>
      </c>
      <c r="BA158" t="n">
        <v>0.00529872021943633</v>
      </c>
      <c r="BB158" t="n">
        <v>0.00188501549885706</v>
      </c>
      <c r="BC158" t="n">
        <v>0</v>
      </c>
      <c r="BD158" t="n">
        <v>0.000473103652342498</v>
      </c>
      <c r="BE158" t="n">
        <v>0.000429064721549184</v>
      </c>
      <c r="BF158" t="n">
        <v>0.0197882596120674</v>
      </c>
      <c r="BG158" t="n">
        <v>0.00692775242115772</v>
      </c>
      <c r="BH158" t="n">
        <v>0.00195772231878991</v>
      </c>
      <c r="BI158" t="n">
        <v>0.00111346655434742</v>
      </c>
      <c r="BJ158" t="n">
        <v>0.00299977867190127</v>
      </c>
      <c r="BK158" t="n">
        <v>0.00163193475365701</v>
      </c>
      <c r="BL158" t="n">
        <v>0.00133148677198679</v>
      </c>
      <c r="BM158" t="n">
        <v>0.0020843925717335</v>
      </c>
      <c r="BN158" t="n">
        <v>0.00112294869500952</v>
      </c>
      <c r="BO158" t="n">
        <v>0.000411111063452639</v>
      </c>
      <c r="BP158" t="n">
        <v>0</v>
      </c>
      <c r="BQ158" t="n">
        <v>0.00416789853194976</v>
      </c>
      <c r="BR158" t="n">
        <v>0.00127538794710749</v>
      </c>
      <c r="BS158" t="n">
        <v>0.000945588997942334</v>
      </c>
      <c r="BT158" t="n">
        <v>0.000500241778221891</v>
      </c>
      <c r="BU158" t="n">
        <v>0.000533469176154708</v>
      </c>
      <c r="BV158" t="n">
        <v>0.00099986910584019</v>
      </c>
      <c r="BW158" t="n">
        <v>0.0025379962310423</v>
      </c>
      <c r="BX158" t="n">
        <v>0.000727318417939876</v>
      </c>
      <c r="BY158" t="n">
        <v>0</v>
      </c>
      <c r="BZ158" t="n">
        <v>0.000633006381104401</v>
      </c>
      <c r="CA158" t="n">
        <v>0.000602442200671404</v>
      </c>
      <c r="CB158" t="n">
        <v>0.00078787494925222</v>
      </c>
      <c r="CC158" t="n">
        <v>0.000610729890282084</v>
      </c>
      <c r="CD158" t="n">
        <v>0.000643378758020456</v>
      </c>
      <c r="CE158" t="n">
        <v>0.000820606999275396</v>
      </c>
      <c r="CF158" t="n">
        <v>0.000407438837773843</v>
      </c>
      <c r="CG158" t="n">
        <v>0.000276284497167156</v>
      </c>
      <c r="CH158" t="n">
        <v>0.000622009485483351</v>
      </c>
      <c r="CI158" t="n">
        <v>0.000773412151187418</v>
      </c>
      <c r="CJ158" t="n">
        <v>0.00729392145660603</v>
      </c>
      <c r="CK158" t="n">
        <v>0.000601896864068057</v>
      </c>
      <c r="CL158" t="n">
        <v>0.000817373672110961</v>
      </c>
      <c r="CM158" t="n">
        <v>0.00021074424219302</v>
      </c>
      <c r="CN158" t="n">
        <v>0.000132841786878316</v>
      </c>
      <c r="CO158" t="n">
        <v>0.0000315277958160167</v>
      </c>
      <c r="CP158" t="n">
        <v>0.00119994446728902</v>
      </c>
      <c r="CQ158" t="n">
        <v>0.0019274822537155</v>
      </c>
      <c r="CR158" t="n">
        <v>0</v>
      </c>
      <c r="CS158" t="n">
        <v>0.00194897495967291</v>
      </c>
      <c r="CT158" t="n">
        <v>0.000761020882038091</v>
      </c>
      <c r="CU158" t="n">
        <v>0.00178889462429008</v>
      </c>
      <c r="CV158" t="n">
        <v>0.00227614433716608</v>
      </c>
      <c r="CW158" t="n">
        <v>0.0016646247393742</v>
      </c>
      <c r="CX158" t="n">
        <v>0.00523948593575169</v>
      </c>
      <c r="CY158" t="n">
        <v>0.00529872021943634</v>
      </c>
      <c r="CZ158" t="n">
        <v>0</v>
      </c>
      <c r="DA158" t="n">
        <v>0</v>
      </c>
      <c r="DB158" t="n">
        <v>0.000473103652342498</v>
      </c>
      <c r="DC158" t="n">
        <v>0.000429064721549184</v>
      </c>
      <c r="DD158" t="n">
        <v>0.0197882596120674</v>
      </c>
      <c r="DE158" t="n">
        <v>0.00692775242115772</v>
      </c>
      <c r="DF158" t="n">
        <v>0</v>
      </c>
      <c r="DG158" t="n">
        <v>0.00111346655434742</v>
      </c>
      <c r="DH158" t="n">
        <v>0</v>
      </c>
      <c r="DI158" t="n">
        <v>0</v>
      </c>
      <c r="DJ158" t="n">
        <v>0.00133148677198679</v>
      </c>
      <c r="DK158" t="n">
        <v>0</v>
      </c>
      <c r="DL158" t="n">
        <v>0.00112294869500952</v>
      </c>
      <c r="DM158" t="n">
        <v>0</v>
      </c>
      <c r="DN158" t="n">
        <v>0</v>
      </c>
      <c r="DO158" t="n">
        <v>0</v>
      </c>
      <c r="DP158" t="n">
        <v>0</v>
      </c>
      <c r="DQ158" t="n">
        <v>0.000945588997942335</v>
      </c>
      <c r="DR158" t="n">
        <v>0</v>
      </c>
      <c r="DS158" t="n">
        <v>0.000533469176154708</v>
      </c>
      <c r="DT158" t="n">
        <v>0.00099986910584019</v>
      </c>
      <c r="DU158" t="n">
        <v>0.0025379962310423</v>
      </c>
      <c r="DV158" t="n">
        <v>0</v>
      </c>
      <c r="DW158" t="n">
        <v>0</v>
      </c>
      <c r="DX158" t="n">
        <v>0.000633006381104401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0.000407438837773843</v>
      </c>
      <c r="EE158" t="n">
        <v>0.000276284497167156</v>
      </c>
      <c r="EF158" t="n">
        <v>0.000622009485483351</v>
      </c>
      <c r="EG158" t="n">
        <v>0.000773412151187418</v>
      </c>
      <c r="EH158" t="n">
        <v>0.00729392145660604</v>
      </c>
      <c r="EI158" t="n">
        <v>0.000601896864068057</v>
      </c>
      <c r="EJ158" t="n">
        <v>0.00081737367211096</v>
      </c>
      <c r="EK158" t="n">
        <v>0.00021074424219302</v>
      </c>
      <c r="EL158" t="n">
        <v>0.000132841786878316</v>
      </c>
      <c r="EM158" t="n">
        <v>0.0000315277958160167</v>
      </c>
      <c r="EN158" t="n">
        <v>0</v>
      </c>
      <c r="EO158" t="n">
        <v>0.0019274822537155</v>
      </c>
      <c r="EP158" t="n">
        <v>0</v>
      </c>
      <c r="EQ158" t="n">
        <v>0</v>
      </c>
      <c r="ER158" t="n">
        <v>0.000761020882038091</v>
      </c>
      <c r="ES158" t="n">
        <v>0.00178889462429008</v>
      </c>
      <c r="ET158" t="n">
        <v>0.00227614433716608</v>
      </c>
      <c r="EU158" t="n">
        <v>0.0016646247393742</v>
      </c>
      <c r="EV158" t="n">
        <v>0.00523948593575169</v>
      </c>
      <c r="EW158" t="n">
        <v>0.00529872021943634</v>
      </c>
      <c r="EX158" t="n">
        <v>0.00188501549885706</v>
      </c>
      <c r="EY158" t="n">
        <v>0.000352022772272347</v>
      </c>
      <c r="EZ158" t="n">
        <v>0.000473103652342498</v>
      </c>
      <c r="FA158" t="n">
        <v>0.000429064721549184</v>
      </c>
      <c r="FB158" t="n">
        <v>1.01978825961207</v>
      </c>
      <c r="FC158" t="n">
        <v>0.00692775242115771</v>
      </c>
      <c r="FD158" t="n">
        <v>0.00195772231878991</v>
      </c>
      <c r="FE158" t="n">
        <v>0.00111346655434742</v>
      </c>
      <c r="FF158" t="n">
        <v>0</v>
      </c>
      <c r="FG158" t="n">
        <v>0</v>
      </c>
      <c r="FH158" t="n">
        <v>0.00133148677198679</v>
      </c>
      <c r="FI158" t="n">
        <v>0.0020843925717335</v>
      </c>
      <c r="FJ158" t="n">
        <v>0</v>
      </c>
      <c r="FK158" t="n">
        <v>0.000411111063452639</v>
      </c>
      <c r="FL158" t="n">
        <v>0</v>
      </c>
      <c r="FM158" t="n">
        <v>0.00416789853194976</v>
      </c>
      <c r="FN158" t="n">
        <v>0</v>
      </c>
      <c r="FO158" t="n">
        <v>0.000945588997942335</v>
      </c>
      <c r="FP158" t="n">
        <v>0</v>
      </c>
      <c r="FQ158" t="n">
        <v>0.000533469176154708</v>
      </c>
      <c r="FR158" t="n">
        <v>0.00099986910584019</v>
      </c>
      <c r="FS158" t="n">
        <v>0.0025379962310423</v>
      </c>
      <c r="FT158" t="n">
        <v>0.000727318417939876</v>
      </c>
      <c r="FU158" t="n">
        <v>0</v>
      </c>
      <c r="FV158" t="n">
        <v>0.000633006381104401</v>
      </c>
      <c r="FW158" t="n">
        <v>0.000602442200671403</v>
      </c>
      <c r="FX158" t="n">
        <v>0</v>
      </c>
      <c r="FY158" t="n">
        <v>0</v>
      </c>
      <c r="FZ158" t="n">
        <v>0</v>
      </c>
      <c r="GA158" t="n">
        <v>0.000820606999275396</v>
      </c>
      <c r="GB158" t="n">
        <v>0.000407438837773843</v>
      </c>
      <c r="GC158" t="n">
        <v>0.000276284497167156</v>
      </c>
      <c r="GD158" t="n">
        <v>0.000622009485483351</v>
      </c>
      <c r="GE158" t="n">
        <v>0.000773412151187418</v>
      </c>
      <c r="GF158" t="n">
        <v>0.00729392145660603</v>
      </c>
      <c r="GG158" t="n">
        <v>0.000601896864068057</v>
      </c>
      <c r="GH158" t="n">
        <v>0.000817373672110961</v>
      </c>
      <c r="GI158" t="n">
        <v>0.00021074424219302</v>
      </c>
      <c r="GJ158" t="n">
        <v>0.000132841786878316</v>
      </c>
      <c r="GK158" t="n">
        <v>0</v>
      </c>
      <c r="GL158" t="n">
        <v>0.00119994446728902</v>
      </c>
      <c r="GM158" t="n">
        <v>0.0019274822537155</v>
      </c>
      <c r="GN158" t="n">
        <v>0</v>
      </c>
      <c r="GO158" t="n">
        <v>0.00194897495967291</v>
      </c>
      <c r="GP158" t="n">
        <v>0.000761020882038092</v>
      </c>
      <c r="GQ158" t="n">
        <v>0.00178889462429008</v>
      </c>
      <c r="GR158" t="n">
        <v>0.00227614433716608</v>
      </c>
      <c r="GS158" t="n">
        <v>0.0016646247393742</v>
      </c>
      <c r="GT158" t="n">
        <v>0.00523948593575169</v>
      </c>
      <c r="GU158" t="n">
        <v>0.00529872021943633</v>
      </c>
      <c r="GV158" t="n">
        <v>0</v>
      </c>
      <c r="GW158" t="n">
        <v>0.000352022772272347</v>
      </c>
      <c r="GX158" t="n">
        <v>0</v>
      </c>
      <c r="GY158" t="n">
        <v>0.000429064721549184</v>
      </c>
      <c r="GZ158" t="n">
        <v>0.0197882596120675</v>
      </c>
      <c r="HA158" t="n">
        <v>0.00692775242115772</v>
      </c>
      <c r="HB158" t="n">
        <v>0.00195772231878991</v>
      </c>
      <c r="HC158" t="n">
        <v>0.00111346655434742</v>
      </c>
      <c r="HD158" t="n">
        <v>0.00299977867190127</v>
      </c>
      <c r="HE158" t="n">
        <v>0.00163193475365702</v>
      </c>
      <c r="HF158" t="n">
        <v>0.00133148677198679</v>
      </c>
      <c r="HG158" t="n">
        <v>0.0020843925717335</v>
      </c>
      <c r="HH158" t="n">
        <v>0.00112294869500952</v>
      </c>
      <c r="HI158" t="n">
        <v>0.000411111063452639</v>
      </c>
      <c r="HJ158" t="n">
        <v>0</v>
      </c>
      <c r="HK158" t="n">
        <v>0.00416789853194976</v>
      </c>
      <c r="HL158" t="n">
        <v>0.00127538794710749</v>
      </c>
      <c r="HM158" t="n">
        <v>0.000945588997942334</v>
      </c>
      <c r="HN158" t="n">
        <v>0.000500241778221891</v>
      </c>
      <c r="HO158" t="n">
        <v>0.000533469176154707</v>
      </c>
      <c r="HP158" t="n">
        <v>0.000999869105840191</v>
      </c>
      <c r="HQ158" t="n">
        <v>0.0025379962310423</v>
      </c>
      <c r="HR158" t="n">
        <v>0.000727318417939876</v>
      </c>
      <c r="HS158" t="n">
        <v>0.000718239945112309</v>
      </c>
      <c r="HT158" t="n">
        <v>0.000633006381104401</v>
      </c>
      <c r="HU158" t="n">
        <v>0.000602442200671403</v>
      </c>
      <c r="HV158" t="n">
        <v>0.000787874949252219</v>
      </c>
      <c r="HW158" t="n">
        <v>0.000610729890282083</v>
      </c>
      <c r="HX158" t="n">
        <v>0.000643378758020456</v>
      </c>
      <c r="HY158" t="n">
        <v>0.000820606999275396</v>
      </c>
      <c r="HZ158" t="n">
        <v>0.000407438837773843</v>
      </c>
      <c r="IA158" t="n">
        <v>0.000276284497167156</v>
      </c>
      <c r="IB158" t="n">
        <v>0.000622009485483351</v>
      </c>
      <c r="IC158" t="n">
        <v>0.000773412151187417</v>
      </c>
      <c r="ID158" t="n">
        <v>0.00729392145660603</v>
      </c>
      <c r="IE158" t="n">
        <v>0.000601896864068057</v>
      </c>
      <c r="IF158" t="n">
        <v>0.000817373672110961</v>
      </c>
      <c r="IG158" t="n">
        <v>0.00021074424219302</v>
      </c>
      <c r="IH158" t="n">
        <v>0.000132841786878316</v>
      </c>
      <c r="II158" t="n">
        <v>0.0000315277958160167</v>
      </c>
      <c r="IJ158" t="n">
        <v>0.00119994446728902</v>
      </c>
      <c r="IK158" t="n">
        <v>0.0019274822537155</v>
      </c>
      <c r="IL158" t="n">
        <v>0.00100172592116061</v>
      </c>
      <c r="IM158" t="n">
        <v>0.00194897495967291</v>
      </c>
      <c r="IN158" t="n">
        <v>0.000761020882038091</v>
      </c>
      <c r="IO158" t="n">
        <v>0.00178889462429008</v>
      </c>
      <c r="IP158" t="n">
        <v>0.00227614433716608</v>
      </c>
      <c r="IQ158" t="n">
        <v>0.00166462473937419</v>
      </c>
      <c r="IR158" t="n">
        <v>0.00523948593575169</v>
      </c>
      <c r="IS158" t="n">
        <v>0.00529872021943633</v>
      </c>
      <c r="IT158" t="n">
        <v>0</v>
      </c>
      <c r="IU158" t="n">
        <v>0</v>
      </c>
      <c r="IV158" t="n">
        <v>0.000473103652342497</v>
      </c>
      <c r="IW158" t="n">
        <v>0.000429064721549184</v>
      </c>
      <c r="IX158" t="n">
        <v>0.0197882596120674</v>
      </c>
      <c r="IY158" t="n">
        <v>0.00692775242115772</v>
      </c>
      <c r="IZ158" t="n">
        <v>0.00195772231878991</v>
      </c>
      <c r="JA158" t="n">
        <v>0.00111346655434742</v>
      </c>
      <c r="JB158" t="n">
        <v>0.00299977867190127</v>
      </c>
      <c r="JC158" t="n">
        <v>0</v>
      </c>
      <c r="JD158" t="n">
        <v>0.00133148677198679</v>
      </c>
      <c r="JE158" t="n">
        <v>0.0020843925717335</v>
      </c>
      <c r="JF158" t="n">
        <v>0.00112294869500952</v>
      </c>
      <c r="JG158" t="n">
        <v>0</v>
      </c>
      <c r="JH158" t="n">
        <v>0</v>
      </c>
      <c r="JI158" t="n">
        <v>0.00416789853194976</v>
      </c>
      <c r="JJ158" t="n">
        <v>0.00127538794710749</v>
      </c>
      <c r="JK158" t="n">
        <v>0.000945588997942335</v>
      </c>
      <c r="JL158" t="n">
        <v>0</v>
      </c>
      <c r="JM158" t="n">
        <v>0.000533469176154708</v>
      </c>
      <c r="JN158" t="n">
        <v>0.000999869105840191</v>
      </c>
      <c r="JO158" t="n">
        <v>0.0025379962310423</v>
      </c>
      <c r="JP158" t="n">
        <v>0.000727318417939876</v>
      </c>
      <c r="JQ158" t="n">
        <v>0.000718239945112309</v>
      </c>
      <c r="JR158" t="n">
        <v>0.000633006381104401</v>
      </c>
      <c r="JS158" t="n">
        <v>0.000602442200671403</v>
      </c>
      <c r="JT158" t="n">
        <v>0.00078787494925222</v>
      </c>
      <c r="JU158" t="n">
        <v>0</v>
      </c>
      <c r="JV158" t="n">
        <v>0</v>
      </c>
      <c r="JW158" t="n">
        <v>0.000820606999275395</v>
      </c>
      <c r="JX158" t="n">
        <v>0.000407438837773842</v>
      </c>
      <c r="JY158" t="n">
        <v>0.000276284497167156</v>
      </c>
      <c r="JZ158" t="n">
        <v>0.000622009485483351</v>
      </c>
      <c r="KA158" t="n">
        <v>0.000773412151187418</v>
      </c>
      <c r="KB158" t="n">
        <v>0.00729392145660603</v>
      </c>
      <c r="KC158" t="n">
        <v>0.000601896864068057</v>
      </c>
      <c r="KD158" t="n">
        <v>0.000817373672110961</v>
      </c>
      <c r="KE158" t="n">
        <v>0.000210744242193019</v>
      </c>
      <c r="KF158" t="n">
        <v>0.000132841786878316</v>
      </c>
      <c r="KG158" t="n">
        <v>0</v>
      </c>
      <c r="KH158" t="n">
        <v>0.00119994446728902</v>
      </c>
      <c r="KI158" t="n">
        <v>0.0019274822537155</v>
      </c>
      <c r="KJ158" t="n">
        <v>0.00100172592116061</v>
      </c>
      <c r="KK158" t="n">
        <v>0.00194897495967291</v>
      </c>
      <c r="KL158" t="n">
        <v>0.000761020882038091</v>
      </c>
      <c r="KM158" t="n">
        <v>0.00178889462429008</v>
      </c>
      <c r="KN158" t="n">
        <v>0.00227614433716608</v>
      </c>
      <c r="KO158" t="n">
        <v>0.0016646247393742</v>
      </c>
      <c r="KP158" t="n">
        <v>0.00523948593575169</v>
      </c>
      <c r="KQ158" t="n">
        <v>0</v>
      </c>
      <c r="KR158" t="n">
        <v>0</v>
      </c>
      <c r="KS158" t="n">
        <v>0.000352022772272347</v>
      </c>
      <c r="KT158" t="n">
        <v>0.000473103652342497</v>
      </c>
      <c r="KU158" t="n">
        <v>0.000429064721549183</v>
      </c>
      <c r="KV158" t="n">
        <v>0.0197882596120674</v>
      </c>
      <c r="KW158" t="n">
        <v>0.00692775242115771</v>
      </c>
      <c r="KX158" t="n">
        <v>0.00195772231878991</v>
      </c>
      <c r="KY158" t="n">
        <v>0.00111346655434742</v>
      </c>
      <c r="KZ158" t="n">
        <v>0.00299977867190128</v>
      </c>
      <c r="LA158" t="n">
        <v>0.00163193475365701</v>
      </c>
      <c r="LB158" t="n">
        <v>0.00133148677198679</v>
      </c>
      <c r="LC158" t="n">
        <v>0.0020843925717335</v>
      </c>
      <c r="LD158" t="n">
        <v>0.00112294869500952</v>
      </c>
      <c r="LE158" t="n">
        <v>0.00041111106345264</v>
      </c>
      <c r="LF158" t="n">
        <v>0.00178850524276882</v>
      </c>
      <c r="LG158" t="n">
        <v>0.00416789853194976</v>
      </c>
      <c r="LH158" t="n">
        <v>0.00127538794710749</v>
      </c>
      <c r="LI158" t="n">
        <v>0.000945588997942334</v>
      </c>
      <c r="LJ158" t="n">
        <v>0.00050024177822189</v>
      </c>
      <c r="LK158" t="n">
        <v>0.000533469176154707</v>
      </c>
      <c r="LL158" t="n">
        <v>0.000999869105840189</v>
      </c>
      <c r="LM158" t="n">
        <v>0.0025379962310423</v>
      </c>
      <c r="LN158" t="n">
        <v>0.000727318417939877</v>
      </c>
      <c r="LO158" t="n">
        <v>0.000718239945112309</v>
      </c>
      <c r="LP158" t="n">
        <v>0.000633006381104401</v>
      </c>
      <c r="LQ158" t="n">
        <v>0.000602442200671404</v>
      </c>
      <c r="LR158" t="n">
        <v>0.00078787494925222</v>
      </c>
      <c r="LS158" t="n">
        <v>0.000610729890282084</v>
      </c>
      <c r="LT158" t="n">
        <v>0.000643378758020455</v>
      </c>
      <c r="LU158" t="n">
        <v>0.000820606999275396</v>
      </c>
      <c r="LV158" t="n">
        <v>0.000407438837773843</v>
      </c>
      <c r="LW158" t="n">
        <v>0.000276284497167156</v>
      </c>
      <c r="LX158" t="n">
        <v>0.000622009485483351</v>
      </c>
      <c r="LY158" t="n">
        <v>0.000773412151187418</v>
      </c>
      <c r="LZ158" t="n">
        <v>0.00729392145660604</v>
      </c>
      <c r="MA158" t="n">
        <v>0.000601896864068057</v>
      </c>
      <c r="MB158" t="n">
        <v>0.000817373672110961</v>
      </c>
      <c r="MC158" t="n">
        <v>0.00021074424219302</v>
      </c>
      <c r="MD158" t="n">
        <v>0.000132841786878317</v>
      </c>
      <c r="ME158" t="n">
        <v>0.0000315277958160167</v>
      </c>
      <c r="MF158" t="n">
        <v>0.00119994446728902</v>
      </c>
      <c r="MG158" t="n">
        <v>0.0019274822537155</v>
      </c>
      <c r="MH158" t="n">
        <v>0.00100172592116061</v>
      </c>
      <c r="MI158" t="n">
        <v>0.00194897495967291</v>
      </c>
      <c r="MJ158" t="n">
        <v>0.000761020882038091</v>
      </c>
      <c r="MK158" t="n">
        <v>0.00178889462429008</v>
      </c>
      <c r="ML158" t="n">
        <v>0.00227614433716608</v>
      </c>
      <c r="MM158" t="n">
        <v>0.0016646247393742</v>
      </c>
      <c r="MN158" t="n">
        <v>0.00523948593575168</v>
      </c>
      <c r="MO158" t="n">
        <v>0.00529872021943633</v>
      </c>
      <c r="MP158" t="n">
        <v>0</v>
      </c>
      <c r="MQ158" t="n">
        <v>0.000352022772272347</v>
      </c>
      <c r="MR158" t="n">
        <v>0.000473103652342497</v>
      </c>
      <c r="MS158" t="n">
        <v>0.000429064721549184</v>
      </c>
      <c r="MT158" t="n">
        <v>0.0197882596120674</v>
      </c>
      <c r="MU158" t="n">
        <v>0.00692775242115772</v>
      </c>
      <c r="MV158" t="n">
        <v>0.00195772231878991</v>
      </c>
      <c r="MW158" t="n">
        <v>0.00111346655434742</v>
      </c>
      <c r="MX158" t="n">
        <v>0</v>
      </c>
      <c r="MY158" t="n">
        <v>0</v>
      </c>
      <c r="MZ158" t="n">
        <v>0.00133148677198679</v>
      </c>
      <c r="NA158" t="n">
        <v>0</v>
      </c>
      <c r="NB158" t="n">
        <v>0.00112294869500952</v>
      </c>
      <c r="NC158" t="n">
        <v>0.000411111063452639</v>
      </c>
      <c r="ND158" t="n">
        <v>0</v>
      </c>
      <c r="NE158" t="n">
        <v>0.00416789853194976</v>
      </c>
      <c r="NF158" t="n">
        <v>0.00127538794710749</v>
      </c>
      <c r="NG158" t="n">
        <v>0.000945588997942334</v>
      </c>
      <c r="NH158" t="n">
        <v>0</v>
      </c>
      <c r="NI158" t="n">
        <v>0.000533469176154707</v>
      </c>
      <c r="NJ158" t="n">
        <v>0.000999869105840191</v>
      </c>
      <c r="NK158" t="n">
        <v>0.0025379962310423</v>
      </c>
      <c r="NL158" t="n">
        <v>0.000727318417939876</v>
      </c>
      <c r="NM158" t="n">
        <v>0.000718239945112309</v>
      </c>
      <c r="NN158" t="n">
        <v>0.000633006381104401</v>
      </c>
      <c r="NO158" t="n">
        <v>0.000602442200671403</v>
      </c>
      <c r="NP158" t="n">
        <v>0.00078787494925222</v>
      </c>
      <c r="NQ158" t="n">
        <v>0</v>
      </c>
      <c r="NR158" t="n">
        <v>0.000643378758020456</v>
      </c>
      <c r="NS158" t="n">
        <v>0.000820606999275396</v>
      </c>
      <c r="NT158" t="n">
        <v>0.000407438837773843</v>
      </c>
      <c r="NU158" t="n">
        <v>0.000276284497167156</v>
      </c>
      <c r="NV158" t="n">
        <v>0.000622009485483351</v>
      </c>
      <c r="NW158" t="n">
        <v>0.000773412151187418</v>
      </c>
      <c r="NX158" t="n">
        <v>0.00729392145660603</v>
      </c>
      <c r="NY158" t="n">
        <v>0.000601896864068057</v>
      </c>
      <c r="NZ158" t="n">
        <v>0.000817373672110961</v>
      </c>
      <c r="OA158" t="n">
        <v>0.00021074424219302</v>
      </c>
      <c r="OB158" t="n">
        <v>0.000132841786878316</v>
      </c>
      <c r="OC158" t="n">
        <v>0.0000315277958160166</v>
      </c>
      <c r="OD158" t="n">
        <v>0.00119994446728902</v>
      </c>
      <c r="OE158" t="n">
        <v>0.0019274822537155</v>
      </c>
      <c r="OF158" t="n">
        <v>0.00100172592116061</v>
      </c>
      <c r="OG158" t="n">
        <v>0.00194897495967291</v>
      </c>
      <c r="OH158" t="n">
        <v>0.000761020882038092</v>
      </c>
      <c r="OI158" t="n">
        <v>0.00178889462429008</v>
      </c>
      <c r="OJ158" t="n">
        <v>0.00227614433716608</v>
      </c>
      <c r="OK158" t="n">
        <v>0.00166462473937419</v>
      </c>
      <c r="OL158" t="n">
        <v>0.00523948593575169</v>
      </c>
      <c r="OM158" t="n">
        <v>0.00529872021943633</v>
      </c>
      <c r="ON158" t="n">
        <v>0.00188501549885706</v>
      </c>
      <c r="OO158" t="n">
        <v>0</v>
      </c>
      <c r="OP158" t="n">
        <v>0.000473103652342498</v>
      </c>
      <c r="OQ158" t="n">
        <v>0.000429064721549184</v>
      </c>
      <c r="OR158" t="n">
        <v>0.0197882596120674</v>
      </c>
      <c r="OS158" t="n">
        <v>0.00692775242115772</v>
      </c>
      <c r="OT158" t="n">
        <v>0.00195772231878991</v>
      </c>
      <c r="OU158" t="n">
        <v>0.00111346655434742</v>
      </c>
      <c r="OV158" t="n">
        <v>0</v>
      </c>
      <c r="OW158" t="n">
        <v>0</v>
      </c>
      <c r="OX158" t="n">
        <v>0.00133148677198679</v>
      </c>
      <c r="OY158" t="n">
        <v>0.0020843925717335</v>
      </c>
      <c r="OZ158" t="n">
        <v>0.00112294869500952</v>
      </c>
      <c r="PA158" t="n">
        <v>0.000411111063452639</v>
      </c>
      <c r="PB158" t="n">
        <v>0</v>
      </c>
      <c r="PC158" t="n">
        <v>0.00416789853194975</v>
      </c>
      <c r="PD158" t="n">
        <v>0</v>
      </c>
      <c r="PE158" t="n">
        <v>0</v>
      </c>
      <c r="PF158" t="n">
        <v>0</v>
      </c>
      <c r="PG158" t="n">
        <v>0.000533469176154707</v>
      </c>
      <c r="PH158" t="n">
        <v>0.000999869105840191</v>
      </c>
      <c r="PI158" t="n">
        <v>0.0025379962310423</v>
      </c>
      <c r="PJ158" t="n">
        <v>0</v>
      </c>
      <c r="PK158" t="n">
        <v>0.000718239945112309</v>
      </c>
      <c r="PL158" t="n">
        <v>0.0006330063811044</v>
      </c>
      <c r="PM158" t="n">
        <v>0</v>
      </c>
      <c r="PN158" t="n">
        <v>0</v>
      </c>
      <c r="PO158" t="n">
        <v>0</v>
      </c>
      <c r="PP158" t="n">
        <v>0</v>
      </c>
      <c r="PQ158" t="n">
        <v>0.000820606999275396</v>
      </c>
      <c r="PR158" t="n">
        <v>0.000407438837773843</v>
      </c>
      <c r="PS158" t="n">
        <v>0.000276284497167156</v>
      </c>
      <c r="PT158" t="n">
        <v>0.000622009485483351</v>
      </c>
      <c r="PU158" t="n">
        <v>0.000773412151187418</v>
      </c>
      <c r="PV158" t="n">
        <v>0.00729392145660603</v>
      </c>
      <c r="PW158" t="n">
        <v>0.000601896864068057</v>
      </c>
      <c r="PX158" t="n">
        <v>0.00081737367211096</v>
      </c>
      <c r="PY158" t="n">
        <v>0.00021074424219302</v>
      </c>
      <c r="PZ158" t="n">
        <v>0.000132841786878316</v>
      </c>
      <c r="QA158" t="n">
        <v>0.0000315277958160167</v>
      </c>
      <c r="QB158" t="n">
        <v>0.00119994446728902</v>
      </c>
      <c r="QC158" t="n">
        <v>0.0019274822537155</v>
      </c>
      <c r="QD158" t="n">
        <v>0</v>
      </c>
      <c r="QE158" t="n">
        <v>0.00194897495967291</v>
      </c>
      <c r="QF158" t="n">
        <v>0.000761020882038091</v>
      </c>
      <c r="QG158" t="n">
        <v>0.00178889462429008</v>
      </c>
      <c r="QH158" t="n">
        <v>0.00227614433716609</v>
      </c>
      <c r="QI158" t="n">
        <v>0.00166462473937419</v>
      </c>
    </row>
    <row r="159">
      <c r="A159" t="s">
        <v>158</v>
      </c>
      <c r="B159" t="n">
        <v>0.000161973737237225</v>
      </c>
      <c r="C159" t="n">
        <v>0.00016274863495736</v>
      </c>
      <c r="D159" t="n">
        <v>0.000060089797324572</v>
      </c>
      <c r="E159" t="n">
        <v>0</v>
      </c>
      <c r="F159" t="n">
        <v>0</v>
      </c>
      <c r="G159" t="n">
        <v>0.000248427036141807</v>
      </c>
      <c r="H159" t="n">
        <v>0.000216074964495194</v>
      </c>
      <c r="I159" t="n">
        <v>0.00480885371772063</v>
      </c>
      <c r="J159" t="n">
        <v>0.00022642314012087</v>
      </c>
      <c r="K159" t="n">
        <v>0.000212279922142119</v>
      </c>
      <c r="L159" t="n">
        <v>0.000167334703468618</v>
      </c>
      <c r="M159" t="n">
        <v>0.000203777108324099</v>
      </c>
      <c r="N159" t="n">
        <v>0.000189777029613645</v>
      </c>
      <c r="O159" t="n">
        <v>0.000271623038762343</v>
      </c>
      <c r="P159" t="n">
        <v>0.000268956332489116</v>
      </c>
      <c r="Q159" t="n">
        <v>0.000203127652437787</v>
      </c>
      <c r="R159" t="n">
        <v>0</v>
      </c>
      <c r="S159" t="n">
        <v>0.000233302948367507</v>
      </c>
      <c r="T159" t="n">
        <v>0</v>
      </c>
      <c r="U159" t="n">
        <v>0.000210647017787598</v>
      </c>
      <c r="V159" t="n">
        <v>0.000186550490466539</v>
      </c>
      <c r="W159" t="n">
        <v>0.000224732823174266</v>
      </c>
      <c r="X159" t="n">
        <v>0.000224191146632934</v>
      </c>
      <c r="Y159" t="n">
        <v>0.000135761050006012</v>
      </c>
      <c r="Z159" t="n">
        <v>0.00021890347036306</v>
      </c>
      <c r="AA159" t="n">
        <v>0</v>
      </c>
      <c r="AB159" t="n">
        <v>0.000183178849928894</v>
      </c>
      <c r="AC159" t="n">
        <v>0.000192768084345536</v>
      </c>
      <c r="AD159" t="n">
        <v>0.000238076955688294</v>
      </c>
      <c r="AE159" t="n">
        <v>0.000217540213260329</v>
      </c>
      <c r="AF159" t="n">
        <v>0.00023618811645789</v>
      </c>
      <c r="AG159" t="n">
        <v>0.00023211801562994</v>
      </c>
      <c r="AH159" t="n">
        <v>0.00012572646001284</v>
      </c>
      <c r="AI159" t="n">
        <v>0.0000710110830492742</v>
      </c>
      <c r="AJ159" t="n">
        <v>0.000181978600513677</v>
      </c>
      <c r="AK159" t="n">
        <v>0.000133329677051796</v>
      </c>
      <c r="AL159" t="n">
        <v>0.00885762296159732</v>
      </c>
      <c r="AM159" t="n">
        <v>0.000647190298104359</v>
      </c>
      <c r="AN159" t="n">
        <v>0.000212528249468184</v>
      </c>
      <c r="AO159" t="n">
        <v>0.0000381379911297381</v>
      </c>
      <c r="AP159" t="n">
        <v>0.0000240401295754863</v>
      </c>
      <c r="AQ159" t="n">
        <v>0.00000570552620862794</v>
      </c>
      <c r="AR159" t="n">
        <v>0.000120858864029925</v>
      </c>
      <c r="AS159" t="n">
        <v>0.00029792160704821</v>
      </c>
      <c r="AT159" t="n">
        <v>0.000143081837868407</v>
      </c>
      <c r="AU159" t="n">
        <v>0.000248481970038202</v>
      </c>
      <c r="AV159" t="n">
        <v>0.000188570036208617</v>
      </c>
      <c r="AW159" t="n">
        <v>0.000270971880759667</v>
      </c>
      <c r="AX159" t="n">
        <v>0.000221200347206187</v>
      </c>
      <c r="AY159" t="n">
        <v>0.00083080414188494</v>
      </c>
      <c r="AZ159" t="n">
        <v>0.000161973737237225</v>
      </c>
      <c r="BA159" t="n">
        <v>0.00016274863495736</v>
      </c>
      <c r="BB159" t="n">
        <v>0.000060089797324572</v>
      </c>
      <c r="BC159" t="n">
        <v>0</v>
      </c>
      <c r="BD159" t="n">
        <v>0.000168791813854816</v>
      </c>
      <c r="BE159" t="n">
        <v>0.000248427036141807</v>
      </c>
      <c r="BF159" t="n">
        <v>0.000216074964495194</v>
      </c>
      <c r="BG159" t="n">
        <v>0.00480885371772063</v>
      </c>
      <c r="BH159" t="n">
        <v>0.00022642314012087</v>
      </c>
      <c r="BI159" t="n">
        <v>0.000212279922142119</v>
      </c>
      <c r="BJ159" t="n">
        <v>0.000167334703468618</v>
      </c>
      <c r="BK159" t="n">
        <v>0.000203777108324099</v>
      </c>
      <c r="BL159" t="n">
        <v>0.000189777029613645</v>
      </c>
      <c r="BM159" t="n">
        <v>0.000271623038762343</v>
      </c>
      <c r="BN159" t="n">
        <v>0.000268956332489116</v>
      </c>
      <c r="BO159" t="n">
        <v>0.000203127652437787</v>
      </c>
      <c r="BP159" t="n">
        <v>0</v>
      </c>
      <c r="BQ159" t="n">
        <v>0.000233302948367507</v>
      </c>
      <c r="BR159" t="n">
        <v>0.000179556961486987</v>
      </c>
      <c r="BS159" t="n">
        <v>0.000210647017787598</v>
      </c>
      <c r="BT159" t="n">
        <v>0.000186550490466539</v>
      </c>
      <c r="BU159" t="n">
        <v>0.000224732823174266</v>
      </c>
      <c r="BV159" t="n">
        <v>0.000224191146632934</v>
      </c>
      <c r="BW159" t="n">
        <v>0.000135761050006012</v>
      </c>
      <c r="BX159" t="n">
        <v>0.00021890347036306</v>
      </c>
      <c r="BY159" t="n">
        <v>0</v>
      </c>
      <c r="BZ159" t="n">
        <v>0.000183178849928894</v>
      </c>
      <c r="CA159" t="n">
        <v>0.000192768084345536</v>
      </c>
      <c r="CB159" t="n">
        <v>0.000238076955688294</v>
      </c>
      <c r="CC159" t="n">
        <v>0.000217540213260329</v>
      </c>
      <c r="CD159" t="n">
        <v>0.00023618811645789</v>
      </c>
      <c r="CE159" t="n">
        <v>0.00023211801562994</v>
      </c>
      <c r="CF159" t="n">
        <v>0.00012572646001284</v>
      </c>
      <c r="CG159" t="n">
        <v>0.0000710110830492742</v>
      </c>
      <c r="CH159" t="n">
        <v>0.000181978600513677</v>
      </c>
      <c r="CI159" t="n">
        <v>0.000133329677051796</v>
      </c>
      <c r="CJ159" t="n">
        <v>0.00885762296159732</v>
      </c>
      <c r="CK159" t="n">
        <v>0.000647190298104359</v>
      </c>
      <c r="CL159" t="n">
        <v>0.000212528249468184</v>
      </c>
      <c r="CM159" t="n">
        <v>0.0000381379911297381</v>
      </c>
      <c r="CN159" t="n">
        <v>0.0000240401295754862</v>
      </c>
      <c r="CO159" t="n">
        <v>0.00000570552620862794</v>
      </c>
      <c r="CP159" t="n">
        <v>0.000120858864029925</v>
      </c>
      <c r="CQ159" t="n">
        <v>0.00029792160704821</v>
      </c>
      <c r="CR159" t="n">
        <v>0</v>
      </c>
      <c r="CS159" t="n">
        <v>0.000248481970038202</v>
      </c>
      <c r="CT159" t="n">
        <v>0.000188570036208617</v>
      </c>
      <c r="CU159" t="n">
        <v>0.000270971880759668</v>
      </c>
      <c r="CV159" t="n">
        <v>0.000221200347206187</v>
      </c>
      <c r="CW159" t="n">
        <v>0.00083080414188494</v>
      </c>
      <c r="CX159" t="n">
        <v>0.000161973737237225</v>
      </c>
      <c r="CY159" t="n">
        <v>0.00016274863495736</v>
      </c>
      <c r="CZ159" t="n">
        <v>0</v>
      </c>
      <c r="DA159" t="n">
        <v>0</v>
      </c>
      <c r="DB159" t="n">
        <v>0.000168791813854816</v>
      </c>
      <c r="DC159" t="n">
        <v>0.000248427036141807</v>
      </c>
      <c r="DD159" t="n">
        <v>0.000216074964495194</v>
      </c>
      <c r="DE159" t="n">
        <v>0.00480885371772063</v>
      </c>
      <c r="DF159" t="n">
        <v>0</v>
      </c>
      <c r="DG159" t="n">
        <v>0.000212279922142119</v>
      </c>
      <c r="DH159" t="n">
        <v>0</v>
      </c>
      <c r="DI159" t="n">
        <v>0</v>
      </c>
      <c r="DJ159" t="n">
        <v>0.000189777029613645</v>
      </c>
      <c r="DK159" t="n">
        <v>0</v>
      </c>
      <c r="DL159" t="n">
        <v>0.000268956332489116</v>
      </c>
      <c r="DM159" t="n">
        <v>0</v>
      </c>
      <c r="DN159" t="n">
        <v>0</v>
      </c>
      <c r="DO159" t="n">
        <v>0</v>
      </c>
      <c r="DP159" t="n">
        <v>0</v>
      </c>
      <c r="DQ159" t="n">
        <v>0.000210647017787598</v>
      </c>
      <c r="DR159" t="n">
        <v>0</v>
      </c>
      <c r="DS159" t="n">
        <v>0.000224732823174266</v>
      </c>
      <c r="DT159" t="n">
        <v>0.000224191146632934</v>
      </c>
      <c r="DU159" t="n">
        <v>0.000135761050006012</v>
      </c>
      <c r="DV159" t="n">
        <v>0</v>
      </c>
      <c r="DW159" t="n">
        <v>0</v>
      </c>
      <c r="DX159" t="n">
        <v>0.000183178849928894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0.00012572646001284</v>
      </c>
      <c r="EE159" t="n">
        <v>0.0000710110830492743</v>
      </c>
      <c r="EF159" t="n">
        <v>0.000181978600513677</v>
      </c>
      <c r="EG159" t="n">
        <v>0.000133329677051796</v>
      </c>
      <c r="EH159" t="n">
        <v>0.00885762296159732</v>
      </c>
      <c r="EI159" t="n">
        <v>0.000647190298104359</v>
      </c>
      <c r="EJ159" t="n">
        <v>0.000212528249468184</v>
      </c>
      <c r="EK159" t="n">
        <v>0.0000381379911297381</v>
      </c>
      <c r="EL159" t="n">
        <v>0.0000240401295754862</v>
      </c>
      <c r="EM159" t="n">
        <v>0.00000570552620862794</v>
      </c>
      <c r="EN159" t="n">
        <v>0</v>
      </c>
      <c r="EO159" t="n">
        <v>0.00029792160704821</v>
      </c>
      <c r="EP159" t="n">
        <v>0</v>
      </c>
      <c r="EQ159" t="n">
        <v>0</v>
      </c>
      <c r="ER159" t="n">
        <v>0.000188570036208617</v>
      </c>
      <c r="ES159" t="n">
        <v>0.000270971880759668</v>
      </c>
      <c r="ET159" t="n">
        <v>0.000221200347206187</v>
      </c>
      <c r="EU159" t="n">
        <v>0.00083080414188494</v>
      </c>
      <c r="EV159" t="n">
        <v>0.000161973737237225</v>
      </c>
      <c r="EW159" t="n">
        <v>0.00016274863495736</v>
      </c>
      <c r="EX159" t="n">
        <v>0.000060089797324572</v>
      </c>
      <c r="EY159" t="n">
        <v>0.000371333087748362</v>
      </c>
      <c r="EZ159" t="n">
        <v>0.000168791813854816</v>
      </c>
      <c r="FA159" t="n">
        <v>0.000248427036141807</v>
      </c>
      <c r="FB159" t="n">
        <v>0.000216074964495194</v>
      </c>
      <c r="FC159" t="n">
        <v>1.00480885371772</v>
      </c>
      <c r="FD159" t="n">
        <v>0.00022642314012087</v>
      </c>
      <c r="FE159" t="n">
        <v>0.000212279922142118</v>
      </c>
      <c r="FF159" t="n">
        <v>0</v>
      </c>
      <c r="FG159" t="n">
        <v>0</v>
      </c>
      <c r="FH159" t="n">
        <v>0.000189777029613645</v>
      </c>
      <c r="FI159" t="n">
        <v>0.000271623038762343</v>
      </c>
      <c r="FJ159" t="n">
        <v>0</v>
      </c>
      <c r="FK159" t="n">
        <v>0.000203127652437787</v>
      </c>
      <c r="FL159" t="n">
        <v>0</v>
      </c>
      <c r="FM159" t="n">
        <v>0.000233302948367507</v>
      </c>
      <c r="FN159" t="n">
        <v>0</v>
      </c>
      <c r="FO159" t="n">
        <v>0.000210647017787598</v>
      </c>
      <c r="FP159" t="n">
        <v>0</v>
      </c>
      <c r="FQ159" t="n">
        <v>0.000224732823174267</v>
      </c>
      <c r="FR159" t="n">
        <v>0.000224191146632934</v>
      </c>
      <c r="FS159" t="n">
        <v>0.000135761050006012</v>
      </c>
      <c r="FT159" t="n">
        <v>0.000218903470363061</v>
      </c>
      <c r="FU159" t="n">
        <v>0</v>
      </c>
      <c r="FV159" t="n">
        <v>0.000183178849928894</v>
      </c>
      <c r="FW159" t="n">
        <v>0.000192768084345536</v>
      </c>
      <c r="FX159" t="n">
        <v>0</v>
      </c>
      <c r="FY159" t="n">
        <v>0</v>
      </c>
      <c r="FZ159" t="n">
        <v>0</v>
      </c>
      <c r="GA159" t="n">
        <v>0.00023211801562994</v>
      </c>
      <c r="GB159" t="n">
        <v>0.00012572646001284</v>
      </c>
      <c r="GC159" t="n">
        <v>0.0000710110830492743</v>
      </c>
      <c r="GD159" t="n">
        <v>0.000181978600513677</v>
      </c>
      <c r="GE159" t="n">
        <v>0.000133329677051796</v>
      </c>
      <c r="GF159" t="n">
        <v>0.00885762296159733</v>
      </c>
      <c r="GG159" t="n">
        <v>0.00064719029810436</v>
      </c>
      <c r="GH159" t="n">
        <v>0.000212528249468184</v>
      </c>
      <c r="GI159" t="n">
        <v>0.0000381379911297381</v>
      </c>
      <c r="GJ159" t="n">
        <v>0.0000240401295754863</v>
      </c>
      <c r="GK159" t="n">
        <v>0</v>
      </c>
      <c r="GL159" t="n">
        <v>0.000120858864029925</v>
      </c>
      <c r="GM159" t="n">
        <v>0.00029792160704821</v>
      </c>
      <c r="GN159" t="n">
        <v>0</v>
      </c>
      <c r="GO159" t="n">
        <v>0.000248481970038202</v>
      </c>
      <c r="GP159" t="n">
        <v>0.000188570036208617</v>
      </c>
      <c r="GQ159" t="n">
        <v>0.000270971880759667</v>
      </c>
      <c r="GR159" t="n">
        <v>0.000221200347206187</v>
      </c>
      <c r="GS159" t="n">
        <v>0.00083080414188494</v>
      </c>
      <c r="GT159" t="n">
        <v>0.000161973737237225</v>
      </c>
      <c r="GU159" t="n">
        <v>0.00016274863495736</v>
      </c>
      <c r="GV159" t="n">
        <v>0</v>
      </c>
      <c r="GW159" t="n">
        <v>0.000371333087748363</v>
      </c>
      <c r="GX159" t="n">
        <v>0</v>
      </c>
      <c r="GY159" t="n">
        <v>0.000248427036141807</v>
      </c>
      <c r="GZ159" t="n">
        <v>0.000216074964495194</v>
      </c>
      <c r="HA159" t="n">
        <v>0.00480885371772063</v>
      </c>
      <c r="HB159" t="n">
        <v>0.00022642314012087</v>
      </c>
      <c r="HC159" t="n">
        <v>0.000212279922142118</v>
      </c>
      <c r="HD159" t="n">
        <v>0.000167334703468618</v>
      </c>
      <c r="HE159" t="n">
        <v>0.000203777108324099</v>
      </c>
      <c r="HF159" t="n">
        <v>0.000189777029613645</v>
      </c>
      <c r="HG159" t="n">
        <v>0.000271623038762343</v>
      </c>
      <c r="HH159" t="n">
        <v>0.000268956332489115</v>
      </c>
      <c r="HI159" t="n">
        <v>0.000203127652437787</v>
      </c>
      <c r="HJ159" t="n">
        <v>0</v>
      </c>
      <c r="HK159" t="n">
        <v>0.000233302948367507</v>
      </c>
      <c r="HL159" t="n">
        <v>0.000179556961486988</v>
      </c>
      <c r="HM159" t="n">
        <v>0.000210647017787598</v>
      </c>
      <c r="HN159" t="n">
        <v>0.000186550490466539</v>
      </c>
      <c r="HO159" t="n">
        <v>0.000224732823174266</v>
      </c>
      <c r="HP159" t="n">
        <v>0.000224191146632934</v>
      </c>
      <c r="HQ159" t="n">
        <v>0.000135761050006012</v>
      </c>
      <c r="HR159" t="n">
        <v>0.000218903470363061</v>
      </c>
      <c r="HS159" t="n">
        <v>0.000177865031016415</v>
      </c>
      <c r="HT159" t="n">
        <v>0.000183178849928894</v>
      </c>
      <c r="HU159" t="n">
        <v>0.000192768084345536</v>
      </c>
      <c r="HV159" t="n">
        <v>0.000238076955688294</v>
      </c>
      <c r="HW159" t="n">
        <v>0.000217540213260329</v>
      </c>
      <c r="HX159" t="n">
        <v>0.00023618811645789</v>
      </c>
      <c r="HY159" t="n">
        <v>0.00023211801562994</v>
      </c>
      <c r="HZ159" t="n">
        <v>0.00012572646001284</v>
      </c>
      <c r="IA159" t="n">
        <v>0.0000710110830492742</v>
      </c>
      <c r="IB159" t="n">
        <v>0.000181978600513677</v>
      </c>
      <c r="IC159" t="n">
        <v>0.000133329677051796</v>
      </c>
      <c r="ID159" t="n">
        <v>0.00885762296159733</v>
      </c>
      <c r="IE159" t="n">
        <v>0.000647190298104359</v>
      </c>
      <c r="IF159" t="n">
        <v>0.000212528249468184</v>
      </c>
      <c r="IG159" t="n">
        <v>0.0000381379911297381</v>
      </c>
      <c r="IH159" t="n">
        <v>0.0000240401295754862</v>
      </c>
      <c r="II159" t="n">
        <v>0.00000570552620862794</v>
      </c>
      <c r="IJ159" t="n">
        <v>0.000120858864029925</v>
      </c>
      <c r="IK159" t="n">
        <v>0.00029792160704821</v>
      </c>
      <c r="IL159" t="n">
        <v>0.000143081837868407</v>
      </c>
      <c r="IM159" t="n">
        <v>0.000248481970038202</v>
      </c>
      <c r="IN159" t="n">
        <v>0.000188570036208617</v>
      </c>
      <c r="IO159" t="n">
        <v>0.000270971880759668</v>
      </c>
      <c r="IP159" t="n">
        <v>0.000221200347206187</v>
      </c>
      <c r="IQ159" t="n">
        <v>0.000830804141884939</v>
      </c>
      <c r="IR159" t="n">
        <v>0.000161973737237225</v>
      </c>
      <c r="IS159" t="n">
        <v>0.00016274863495736</v>
      </c>
      <c r="IT159" t="n">
        <v>0</v>
      </c>
      <c r="IU159" t="n">
        <v>0</v>
      </c>
      <c r="IV159" t="n">
        <v>0.000168791813854816</v>
      </c>
      <c r="IW159" t="n">
        <v>0.000248427036141807</v>
      </c>
      <c r="IX159" t="n">
        <v>0.000216074964495194</v>
      </c>
      <c r="IY159" t="n">
        <v>0.00480885371772063</v>
      </c>
      <c r="IZ159" t="n">
        <v>0.00022642314012087</v>
      </c>
      <c r="JA159" t="n">
        <v>0.000212279922142118</v>
      </c>
      <c r="JB159" t="n">
        <v>0.000167334703468618</v>
      </c>
      <c r="JC159" t="n">
        <v>0</v>
      </c>
      <c r="JD159" t="n">
        <v>0.000189777029613645</v>
      </c>
      <c r="JE159" t="n">
        <v>0.000271623038762343</v>
      </c>
      <c r="JF159" t="n">
        <v>0.000268956332489116</v>
      </c>
      <c r="JG159" t="n">
        <v>0</v>
      </c>
      <c r="JH159" t="n">
        <v>0</v>
      </c>
      <c r="JI159" t="n">
        <v>0.000233302948367508</v>
      </c>
      <c r="JJ159" t="n">
        <v>0.000179556961486987</v>
      </c>
      <c r="JK159" t="n">
        <v>0.000210647017787598</v>
      </c>
      <c r="JL159" t="n">
        <v>0</v>
      </c>
      <c r="JM159" t="n">
        <v>0.000224732823174267</v>
      </c>
      <c r="JN159" t="n">
        <v>0.000224191146632934</v>
      </c>
      <c r="JO159" t="n">
        <v>0.000135761050006012</v>
      </c>
      <c r="JP159" t="n">
        <v>0.000218903470363061</v>
      </c>
      <c r="JQ159" t="n">
        <v>0.000177865031016416</v>
      </c>
      <c r="JR159" t="n">
        <v>0.000183178849928894</v>
      </c>
      <c r="JS159" t="n">
        <v>0.000192768084345536</v>
      </c>
      <c r="JT159" t="n">
        <v>0.000238076955688294</v>
      </c>
      <c r="JU159" t="n">
        <v>0</v>
      </c>
      <c r="JV159" t="n">
        <v>0</v>
      </c>
      <c r="JW159" t="n">
        <v>0.00023211801562994</v>
      </c>
      <c r="JX159" t="n">
        <v>0.00012572646001284</v>
      </c>
      <c r="JY159" t="n">
        <v>0.0000710110830492743</v>
      </c>
      <c r="JZ159" t="n">
        <v>0.000181978600513677</v>
      </c>
      <c r="KA159" t="n">
        <v>0.000133329677051796</v>
      </c>
      <c r="KB159" t="n">
        <v>0.00885762296159732</v>
      </c>
      <c r="KC159" t="n">
        <v>0.000647190298104359</v>
      </c>
      <c r="KD159" t="n">
        <v>0.000212528249468184</v>
      </c>
      <c r="KE159" t="n">
        <v>0.0000381379911297381</v>
      </c>
      <c r="KF159" t="n">
        <v>0.0000240401295754862</v>
      </c>
      <c r="KG159" t="n">
        <v>0</v>
      </c>
      <c r="KH159" t="n">
        <v>0.000120858864029925</v>
      </c>
      <c r="KI159" t="n">
        <v>0.00029792160704821</v>
      </c>
      <c r="KJ159" t="n">
        <v>0.000143081837868407</v>
      </c>
      <c r="KK159" t="n">
        <v>0.000248481970038203</v>
      </c>
      <c r="KL159" t="n">
        <v>0.000188570036208617</v>
      </c>
      <c r="KM159" t="n">
        <v>0.000270971880759667</v>
      </c>
      <c r="KN159" t="n">
        <v>0.000221200347206187</v>
      </c>
      <c r="KO159" t="n">
        <v>0.000830804141884941</v>
      </c>
      <c r="KP159" t="n">
        <v>0.000161973737237225</v>
      </c>
      <c r="KQ159" t="n">
        <v>0</v>
      </c>
      <c r="KR159" t="n">
        <v>0</v>
      </c>
      <c r="KS159" t="n">
        <v>0.000371333087748362</v>
      </c>
      <c r="KT159" t="n">
        <v>0.000168791813854816</v>
      </c>
      <c r="KU159" t="n">
        <v>0.000248427036141807</v>
      </c>
      <c r="KV159" t="n">
        <v>0.000216074964495194</v>
      </c>
      <c r="KW159" t="n">
        <v>0.00480885371772062</v>
      </c>
      <c r="KX159" t="n">
        <v>0.00022642314012087</v>
      </c>
      <c r="KY159" t="n">
        <v>0.000212279922142118</v>
      </c>
      <c r="KZ159" t="n">
        <v>0.000167334703468618</v>
      </c>
      <c r="LA159" t="n">
        <v>0.000203777108324099</v>
      </c>
      <c r="LB159" t="n">
        <v>0.000189777029613645</v>
      </c>
      <c r="LC159" t="n">
        <v>0.000271623038762343</v>
      </c>
      <c r="LD159" t="n">
        <v>0.000268956332489116</v>
      </c>
      <c r="LE159" t="n">
        <v>0.000203127652437787</v>
      </c>
      <c r="LF159" t="n">
        <v>0.000207512052346257</v>
      </c>
      <c r="LG159" t="n">
        <v>0.000233302948367508</v>
      </c>
      <c r="LH159" t="n">
        <v>0.000179556961486988</v>
      </c>
      <c r="LI159" t="n">
        <v>0.000210647017787598</v>
      </c>
      <c r="LJ159" t="n">
        <v>0.000186550490466539</v>
      </c>
      <c r="LK159" t="n">
        <v>0.000224732823174266</v>
      </c>
      <c r="LL159" t="n">
        <v>0.000224191146632934</v>
      </c>
      <c r="LM159" t="n">
        <v>0.000135761050006012</v>
      </c>
      <c r="LN159" t="n">
        <v>0.000218903470363061</v>
      </c>
      <c r="LO159" t="n">
        <v>0.000177865031016416</v>
      </c>
      <c r="LP159" t="n">
        <v>0.000183178849928894</v>
      </c>
      <c r="LQ159" t="n">
        <v>0.000192768084345536</v>
      </c>
      <c r="LR159" t="n">
        <v>0.000238076955688294</v>
      </c>
      <c r="LS159" t="n">
        <v>0.000217540213260329</v>
      </c>
      <c r="LT159" t="n">
        <v>0.00023618811645789</v>
      </c>
      <c r="LU159" t="n">
        <v>0.00023211801562994</v>
      </c>
      <c r="LV159" t="n">
        <v>0.00012572646001284</v>
      </c>
      <c r="LW159" t="n">
        <v>0.0000710110830492742</v>
      </c>
      <c r="LX159" t="n">
        <v>0.000181978600513677</v>
      </c>
      <c r="LY159" t="n">
        <v>0.000133329677051796</v>
      </c>
      <c r="LZ159" t="n">
        <v>0.00885762296159733</v>
      </c>
      <c r="MA159" t="n">
        <v>0.000647190298104359</v>
      </c>
      <c r="MB159" t="n">
        <v>0.000212528249468184</v>
      </c>
      <c r="MC159" t="n">
        <v>0.0000381379911297381</v>
      </c>
      <c r="MD159" t="n">
        <v>0.0000240401295754863</v>
      </c>
      <c r="ME159" t="n">
        <v>0.00000570552620862794</v>
      </c>
      <c r="MF159" t="n">
        <v>0.000120858864029925</v>
      </c>
      <c r="MG159" t="n">
        <v>0.00029792160704821</v>
      </c>
      <c r="MH159" t="n">
        <v>0.000143081837868407</v>
      </c>
      <c r="MI159" t="n">
        <v>0.000248481970038203</v>
      </c>
      <c r="MJ159" t="n">
        <v>0.000188570036208617</v>
      </c>
      <c r="MK159" t="n">
        <v>0.000270971880759667</v>
      </c>
      <c r="ML159" t="n">
        <v>0.000221200347206187</v>
      </c>
      <c r="MM159" t="n">
        <v>0.00083080414188494</v>
      </c>
      <c r="MN159" t="n">
        <v>0.000161973737237225</v>
      </c>
      <c r="MO159" t="n">
        <v>0.00016274863495736</v>
      </c>
      <c r="MP159" t="n">
        <v>0</v>
      </c>
      <c r="MQ159" t="n">
        <v>0.000371333087748363</v>
      </c>
      <c r="MR159" t="n">
        <v>0.000168791813854816</v>
      </c>
      <c r="MS159" t="n">
        <v>0.000248427036141807</v>
      </c>
      <c r="MT159" t="n">
        <v>0.000216074964495194</v>
      </c>
      <c r="MU159" t="n">
        <v>0.00480885371772063</v>
      </c>
      <c r="MV159" t="n">
        <v>0.00022642314012087</v>
      </c>
      <c r="MW159" t="n">
        <v>0.000212279922142118</v>
      </c>
      <c r="MX159" t="n">
        <v>0</v>
      </c>
      <c r="MY159" t="n">
        <v>0</v>
      </c>
      <c r="MZ159" t="n">
        <v>0.000189777029613645</v>
      </c>
      <c r="NA159" t="n">
        <v>0</v>
      </c>
      <c r="NB159" t="n">
        <v>0.000268956332489115</v>
      </c>
      <c r="NC159" t="n">
        <v>0.000203127652437787</v>
      </c>
      <c r="ND159" t="n">
        <v>0</v>
      </c>
      <c r="NE159" t="n">
        <v>0.000233302948367508</v>
      </c>
      <c r="NF159" t="n">
        <v>0.000179556961486987</v>
      </c>
      <c r="NG159" t="n">
        <v>0.000210647017787597</v>
      </c>
      <c r="NH159" t="n">
        <v>0</v>
      </c>
      <c r="NI159" t="n">
        <v>0.000224732823174266</v>
      </c>
      <c r="NJ159" t="n">
        <v>0.000224191146632934</v>
      </c>
      <c r="NK159" t="n">
        <v>0.000135761050006012</v>
      </c>
      <c r="NL159" t="n">
        <v>0.00021890347036306</v>
      </c>
      <c r="NM159" t="n">
        <v>0.000177865031016416</v>
      </c>
      <c r="NN159" t="n">
        <v>0.000183178849928894</v>
      </c>
      <c r="NO159" t="n">
        <v>0.000192768084345536</v>
      </c>
      <c r="NP159" t="n">
        <v>0.000238076955688294</v>
      </c>
      <c r="NQ159" t="n">
        <v>0</v>
      </c>
      <c r="NR159" t="n">
        <v>0.00023618811645789</v>
      </c>
      <c r="NS159" t="n">
        <v>0.00023211801562994</v>
      </c>
      <c r="NT159" t="n">
        <v>0.00012572646001284</v>
      </c>
      <c r="NU159" t="n">
        <v>0.0000710110830492742</v>
      </c>
      <c r="NV159" t="n">
        <v>0.000181978600513677</v>
      </c>
      <c r="NW159" t="n">
        <v>0.000133329677051796</v>
      </c>
      <c r="NX159" t="n">
        <v>0.00885762296159732</v>
      </c>
      <c r="NY159" t="n">
        <v>0.000647190298104358</v>
      </c>
      <c r="NZ159" t="n">
        <v>0.000212528249468184</v>
      </c>
      <c r="OA159" t="n">
        <v>0.0000381379911297381</v>
      </c>
      <c r="OB159" t="n">
        <v>0.0000240401295754863</v>
      </c>
      <c r="OC159" t="n">
        <v>0.00000570552620862793</v>
      </c>
      <c r="OD159" t="n">
        <v>0.000120858864029925</v>
      </c>
      <c r="OE159" t="n">
        <v>0.00029792160704821</v>
      </c>
      <c r="OF159" t="n">
        <v>0.000143081837868407</v>
      </c>
      <c r="OG159" t="n">
        <v>0.000248481970038203</v>
      </c>
      <c r="OH159" t="n">
        <v>0.000188570036208617</v>
      </c>
      <c r="OI159" t="n">
        <v>0.000270971880759667</v>
      </c>
      <c r="OJ159" t="n">
        <v>0.000221200347206187</v>
      </c>
      <c r="OK159" t="n">
        <v>0.000830804141884939</v>
      </c>
      <c r="OL159" t="n">
        <v>0.000161973737237225</v>
      </c>
      <c r="OM159" t="n">
        <v>0.00016274863495736</v>
      </c>
      <c r="ON159" t="n">
        <v>0.000060089797324572</v>
      </c>
      <c r="OO159" t="n">
        <v>0</v>
      </c>
      <c r="OP159" t="n">
        <v>0.000168791813854816</v>
      </c>
      <c r="OQ159" t="n">
        <v>0.000248427036141808</v>
      </c>
      <c r="OR159" t="n">
        <v>0.000216074964495194</v>
      </c>
      <c r="OS159" t="n">
        <v>0.00480885371772063</v>
      </c>
      <c r="OT159" t="n">
        <v>0.00022642314012087</v>
      </c>
      <c r="OU159" t="n">
        <v>0.000212279922142119</v>
      </c>
      <c r="OV159" t="n">
        <v>0</v>
      </c>
      <c r="OW159" t="n">
        <v>0</v>
      </c>
      <c r="OX159" t="n">
        <v>0.000189777029613646</v>
      </c>
      <c r="OY159" t="n">
        <v>0.000271623038762343</v>
      </c>
      <c r="OZ159" t="n">
        <v>0.000268956332489115</v>
      </c>
      <c r="PA159" t="n">
        <v>0.000203127652437787</v>
      </c>
      <c r="PB159" t="n">
        <v>0</v>
      </c>
      <c r="PC159" t="n">
        <v>0.000233302948367507</v>
      </c>
      <c r="PD159" t="n">
        <v>0</v>
      </c>
      <c r="PE159" t="n">
        <v>0</v>
      </c>
      <c r="PF159" t="n">
        <v>0</v>
      </c>
      <c r="PG159" t="n">
        <v>0.000224732823174266</v>
      </c>
      <c r="PH159" t="n">
        <v>0.000224191146632934</v>
      </c>
      <c r="PI159" t="n">
        <v>0.000135761050006012</v>
      </c>
      <c r="PJ159" t="n">
        <v>0</v>
      </c>
      <c r="PK159" t="n">
        <v>0.000177865031016416</v>
      </c>
      <c r="PL159" t="n">
        <v>0.000183178849928894</v>
      </c>
      <c r="PM159" t="n">
        <v>0</v>
      </c>
      <c r="PN159" t="n">
        <v>0</v>
      </c>
      <c r="PO159" t="n">
        <v>0</v>
      </c>
      <c r="PP159" t="n">
        <v>0</v>
      </c>
      <c r="PQ159" t="n">
        <v>0.00023211801562994</v>
      </c>
      <c r="PR159" t="n">
        <v>0.00012572646001284</v>
      </c>
      <c r="PS159" t="n">
        <v>0.0000710110830492743</v>
      </c>
      <c r="PT159" t="n">
        <v>0.000181978600513677</v>
      </c>
      <c r="PU159" t="n">
        <v>0.000133329677051796</v>
      </c>
      <c r="PV159" t="n">
        <v>0.00885762296159731</v>
      </c>
      <c r="PW159" t="n">
        <v>0.000647190298104359</v>
      </c>
      <c r="PX159" t="n">
        <v>0.000212528249468184</v>
      </c>
      <c r="PY159" t="n">
        <v>0.0000381379911297381</v>
      </c>
      <c r="PZ159" t="n">
        <v>0.0000240401295754862</v>
      </c>
      <c r="QA159" t="n">
        <v>0.00000570552620862795</v>
      </c>
      <c r="QB159" t="n">
        <v>0.000120858864029925</v>
      </c>
      <c r="QC159" t="n">
        <v>0.00029792160704821</v>
      </c>
      <c r="QD159" t="n">
        <v>0</v>
      </c>
      <c r="QE159" t="n">
        <v>0.000248481970038203</v>
      </c>
      <c r="QF159" t="n">
        <v>0.000188570036208617</v>
      </c>
      <c r="QG159" t="n">
        <v>0.000270971880759668</v>
      </c>
      <c r="QH159" t="n">
        <v>0.000221200347206187</v>
      </c>
      <c r="QI159" t="n">
        <v>0.00083080414188494</v>
      </c>
    </row>
    <row r="160">
      <c r="A160" t="s">
        <v>159</v>
      </c>
      <c r="B160" t="n">
        <v>0.0000761258031427534</v>
      </c>
      <c r="C160" t="n">
        <v>0.0000769890142133933</v>
      </c>
      <c r="D160" t="n">
        <v>0.0000277789504777013</v>
      </c>
      <c r="E160" t="n">
        <v>0</v>
      </c>
      <c r="F160" t="n">
        <v>0</v>
      </c>
      <c r="G160" t="n">
        <v>0.0000233011865923085</v>
      </c>
      <c r="H160" t="n">
        <v>0.0000301330636177216</v>
      </c>
      <c r="I160" t="n">
        <v>0.0000404381105987972</v>
      </c>
      <c r="J160" t="n">
        <v>0.00123410983376538</v>
      </c>
      <c r="K160" t="n">
        <v>0.0020453187661188</v>
      </c>
      <c r="L160" t="n">
        <v>0.0000588518878827995</v>
      </c>
      <c r="M160" t="n">
        <v>0.000252135883027282</v>
      </c>
      <c r="N160" t="n">
        <v>0.0000327073336110322</v>
      </c>
      <c r="O160" t="n">
        <v>0.0000808132230129747</v>
      </c>
      <c r="P160" t="n">
        <v>0.0000870208635098615</v>
      </c>
      <c r="Q160" t="n">
        <v>0.0000180348803986435</v>
      </c>
      <c r="R160" t="n">
        <v>0</v>
      </c>
      <c r="S160" t="n">
        <v>0.0000510722638238408</v>
      </c>
      <c r="T160" t="n">
        <v>0</v>
      </c>
      <c r="U160" t="n">
        <v>0.0000137408215485421</v>
      </c>
      <c r="V160" t="n">
        <v>0.0000132185544611115</v>
      </c>
      <c r="W160" t="n">
        <v>0.0000165780634986938</v>
      </c>
      <c r="X160" t="n">
        <v>0.000166122818772402</v>
      </c>
      <c r="Y160" t="n">
        <v>0.0000682310355261296</v>
      </c>
      <c r="Z160" t="n">
        <v>0.0000213239230993748</v>
      </c>
      <c r="AA160" t="n">
        <v>0</v>
      </c>
      <c r="AB160" t="n">
        <v>0.0000175269756788006</v>
      </c>
      <c r="AC160" t="n">
        <v>0.0000240674001941716</v>
      </c>
      <c r="AD160" t="n">
        <v>0.0000245110329017357</v>
      </c>
      <c r="AE160" t="n">
        <v>0.000049996189415028</v>
      </c>
      <c r="AF160" t="n">
        <v>0.0000443987663243856</v>
      </c>
      <c r="AG160" t="n">
        <v>0.0000913081787917346</v>
      </c>
      <c r="AH160" t="n">
        <v>0.0000078063785608355</v>
      </c>
      <c r="AI160" t="n">
        <v>0.00000633325184566033</v>
      </c>
      <c r="AJ160" t="n">
        <v>0.000046323425074726</v>
      </c>
      <c r="AK160" t="n">
        <v>0.0000180820727169691</v>
      </c>
      <c r="AL160" t="n">
        <v>0.0000202710578921842</v>
      </c>
      <c r="AM160" t="n">
        <v>0.0000260341414766264</v>
      </c>
      <c r="AN160" t="n">
        <v>0.0000194019232742739</v>
      </c>
      <c r="AO160" t="n">
        <v>0.00000392709796557358</v>
      </c>
      <c r="AP160" t="n">
        <v>0.00000247543043433728</v>
      </c>
      <c r="AQ160" t="n">
        <v>0.000000587502374951958</v>
      </c>
      <c r="AR160" t="n">
        <v>0.0000105597757975494</v>
      </c>
      <c r="AS160" t="n">
        <v>0.0000161130309522514</v>
      </c>
      <c r="AT160" t="n">
        <v>0.0000100788724545708</v>
      </c>
      <c r="AU160" t="n">
        <v>0.0000176644107014336</v>
      </c>
      <c r="AV160" t="n">
        <v>0.0000137454506066982</v>
      </c>
      <c r="AW160" t="n">
        <v>0.0000247958828091623</v>
      </c>
      <c r="AX160" t="n">
        <v>0.0000341075045866062</v>
      </c>
      <c r="AY160" t="n">
        <v>0.0000342730547372469</v>
      </c>
      <c r="AZ160" t="n">
        <v>0.0000761258031427534</v>
      </c>
      <c r="BA160" t="n">
        <v>0.0000769890142133933</v>
      </c>
      <c r="BB160" t="n">
        <v>0.0000277789504777013</v>
      </c>
      <c r="BC160" t="n">
        <v>0</v>
      </c>
      <c r="BD160" t="n">
        <v>0.0000242147181248852</v>
      </c>
      <c r="BE160" t="n">
        <v>0.0000233011865923085</v>
      </c>
      <c r="BF160" t="n">
        <v>0.0000301330636177216</v>
      </c>
      <c r="BG160" t="n">
        <v>0.0000404381105987972</v>
      </c>
      <c r="BH160" t="n">
        <v>0.00123410983376538</v>
      </c>
      <c r="BI160" t="n">
        <v>0.0020453187661188</v>
      </c>
      <c r="BJ160" t="n">
        <v>0.0000588518878827995</v>
      </c>
      <c r="BK160" t="n">
        <v>0.000252135883027282</v>
      </c>
      <c r="BL160" t="n">
        <v>0.0000327073336110322</v>
      </c>
      <c r="BM160" t="n">
        <v>0.0000808132230129747</v>
      </c>
      <c r="BN160" t="n">
        <v>0.0000870208635098615</v>
      </c>
      <c r="BO160" t="n">
        <v>0.0000180348803986435</v>
      </c>
      <c r="BP160" t="n">
        <v>0</v>
      </c>
      <c r="BQ160" t="n">
        <v>0.0000510722638238408</v>
      </c>
      <c r="BR160" t="n">
        <v>0.000260226291717551</v>
      </c>
      <c r="BS160" t="n">
        <v>0.0000137408215485421</v>
      </c>
      <c r="BT160" t="n">
        <v>0.0000132185544611115</v>
      </c>
      <c r="BU160" t="n">
        <v>0.0000165780634986938</v>
      </c>
      <c r="BV160" t="n">
        <v>0.000166122818772402</v>
      </c>
      <c r="BW160" t="n">
        <v>0.0000682310355261297</v>
      </c>
      <c r="BX160" t="n">
        <v>0.0000213239230993748</v>
      </c>
      <c r="BY160" t="n">
        <v>0</v>
      </c>
      <c r="BZ160" t="n">
        <v>0.0000175269756788006</v>
      </c>
      <c r="CA160" t="n">
        <v>0.0000240674001941716</v>
      </c>
      <c r="CB160" t="n">
        <v>0.0000245110329017357</v>
      </c>
      <c r="CC160" t="n">
        <v>0.000049996189415028</v>
      </c>
      <c r="CD160" t="n">
        <v>0.0000443987663243856</v>
      </c>
      <c r="CE160" t="n">
        <v>0.0000913081787917346</v>
      </c>
      <c r="CF160" t="n">
        <v>0.0000078063785608355</v>
      </c>
      <c r="CG160" t="n">
        <v>0.00000633325184566033</v>
      </c>
      <c r="CH160" t="n">
        <v>0.000046323425074726</v>
      </c>
      <c r="CI160" t="n">
        <v>0.0000180820727169691</v>
      </c>
      <c r="CJ160" t="n">
        <v>0.0000202710578921842</v>
      </c>
      <c r="CK160" t="n">
        <v>0.0000260341414766264</v>
      </c>
      <c r="CL160" t="n">
        <v>0.0000194019232742739</v>
      </c>
      <c r="CM160" t="n">
        <v>0.00000392709796557358</v>
      </c>
      <c r="CN160" t="n">
        <v>0.00000247543043433728</v>
      </c>
      <c r="CO160" t="n">
        <v>0.000000587502374951958</v>
      </c>
      <c r="CP160" t="n">
        <v>0.0000105597757975494</v>
      </c>
      <c r="CQ160" t="n">
        <v>0.0000161130309522514</v>
      </c>
      <c r="CR160" t="n">
        <v>0</v>
      </c>
      <c r="CS160" t="n">
        <v>0.0000176644107014336</v>
      </c>
      <c r="CT160" t="n">
        <v>0.0000137454506066982</v>
      </c>
      <c r="CU160" t="n">
        <v>0.0000247958828091623</v>
      </c>
      <c r="CV160" t="n">
        <v>0.0000341075045866062</v>
      </c>
      <c r="CW160" t="n">
        <v>0.0000342730547372469</v>
      </c>
      <c r="CX160" t="n">
        <v>0.0000761258031427533</v>
      </c>
      <c r="CY160" t="n">
        <v>0.0000769890142133934</v>
      </c>
      <c r="CZ160" t="n">
        <v>0</v>
      </c>
      <c r="DA160" t="n">
        <v>0</v>
      </c>
      <c r="DB160" t="n">
        <v>0.0000242147181248852</v>
      </c>
      <c r="DC160" t="n">
        <v>0.0000233011865923085</v>
      </c>
      <c r="DD160" t="n">
        <v>0.0000301330636177216</v>
      </c>
      <c r="DE160" t="n">
        <v>0.0000404381105987972</v>
      </c>
      <c r="DF160" t="n">
        <v>0</v>
      </c>
      <c r="DG160" t="n">
        <v>0.0020453187661188</v>
      </c>
      <c r="DH160" t="n">
        <v>0</v>
      </c>
      <c r="DI160" t="n">
        <v>0</v>
      </c>
      <c r="DJ160" t="n">
        <v>0.0000327073336110322</v>
      </c>
      <c r="DK160" t="n">
        <v>0</v>
      </c>
      <c r="DL160" t="n">
        <v>0.0000870208635098615</v>
      </c>
      <c r="DM160" t="n">
        <v>0</v>
      </c>
      <c r="DN160" t="n">
        <v>0</v>
      </c>
      <c r="DO160" t="n">
        <v>0</v>
      </c>
      <c r="DP160" t="n">
        <v>0</v>
      </c>
      <c r="DQ160" t="n">
        <v>0.0000137408215485421</v>
      </c>
      <c r="DR160" t="n">
        <v>0</v>
      </c>
      <c r="DS160" t="n">
        <v>0.0000165780634986938</v>
      </c>
      <c r="DT160" t="n">
        <v>0.000166122818772402</v>
      </c>
      <c r="DU160" t="n">
        <v>0.0000682310355261296</v>
      </c>
      <c r="DV160" t="n">
        <v>0</v>
      </c>
      <c r="DW160" t="n">
        <v>0</v>
      </c>
      <c r="DX160" t="n">
        <v>0.0000175269756788006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0.0000078063785608355</v>
      </c>
      <c r="EE160" t="n">
        <v>0.00000633325184566033</v>
      </c>
      <c r="EF160" t="n">
        <v>0.000046323425074726</v>
      </c>
      <c r="EG160" t="n">
        <v>0.0000180820727169691</v>
      </c>
      <c r="EH160" t="n">
        <v>0.0000202710578921842</v>
      </c>
      <c r="EI160" t="n">
        <v>0.0000260341414766264</v>
      </c>
      <c r="EJ160" t="n">
        <v>0.0000194019232742739</v>
      </c>
      <c r="EK160" t="n">
        <v>0.00000392709796557358</v>
      </c>
      <c r="EL160" t="n">
        <v>0.00000247543043433728</v>
      </c>
      <c r="EM160" t="n">
        <v>0.000000587502374951959</v>
      </c>
      <c r="EN160" t="n">
        <v>0</v>
      </c>
      <c r="EO160" t="n">
        <v>0.0000161130309522514</v>
      </c>
      <c r="EP160" t="n">
        <v>0</v>
      </c>
      <c r="EQ160" t="n">
        <v>0</v>
      </c>
      <c r="ER160" t="n">
        <v>0.0000137454506066982</v>
      </c>
      <c r="ES160" t="n">
        <v>0.0000247958828091623</v>
      </c>
      <c r="ET160" t="n">
        <v>0.0000341075045866062</v>
      </c>
      <c r="EU160" t="n">
        <v>0.0000342730547372469</v>
      </c>
      <c r="EV160" t="n">
        <v>0.0000761258031427533</v>
      </c>
      <c r="EW160" t="n">
        <v>0.0000769890142133934</v>
      </c>
      <c r="EX160" t="n">
        <v>0.0000277789504777014</v>
      </c>
      <c r="EY160" t="n">
        <v>0.000017644815533391</v>
      </c>
      <c r="EZ160" t="n">
        <v>0.0000242147181248852</v>
      </c>
      <c r="FA160" t="n">
        <v>0.0000233011865923085</v>
      </c>
      <c r="FB160" t="n">
        <v>0.0000301330636177216</v>
      </c>
      <c r="FC160" t="n">
        <v>0.0000404381105987972</v>
      </c>
      <c r="FD160" t="n">
        <v>1.00123410983377</v>
      </c>
      <c r="FE160" t="n">
        <v>0.0020453187661188</v>
      </c>
      <c r="FF160" t="n">
        <v>0</v>
      </c>
      <c r="FG160" t="n">
        <v>0</v>
      </c>
      <c r="FH160" t="n">
        <v>0.0000327073336110321</v>
      </c>
      <c r="FI160" t="n">
        <v>0.0000808132230129747</v>
      </c>
      <c r="FJ160" t="n">
        <v>0</v>
      </c>
      <c r="FK160" t="n">
        <v>0.0000180348803986435</v>
      </c>
      <c r="FL160" t="n">
        <v>0</v>
      </c>
      <c r="FM160" t="n">
        <v>0.0000510722638238407</v>
      </c>
      <c r="FN160" t="n">
        <v>0</v>
      </c>
      <c r="FO160" t="n">
        <v>0.0000137408215485421</v>
      </c>
      <c r="FP160" t="n">
        <v>0</v>
      </c>
      <c r="FQ160" t="n">
        <v>0.0000165780634986938</v>
      </c>
      <c r="FR160" t="n">
        <v>0.000166122818772402</v>
      </c>
      <c r="FS160" t="n">
        <v>0.0000682310355261296</v>
      </c>
      <c r="FT160" t="n">
        <v>0.0000213239230993748</v>
      </c>
      <c r="FU160" t="n">
        <v>0</v>
      </c>
      <c r="FV160" t="n">
        <v>0.0000175269756788006</v>
      </c>
      <c r="FW160" t="n">
        <v>0.0000240674001941716</v>
      </c>
      <c r="FX160" t="n">
        <v>0</v>
      </c>
      <c r="FY160" t="n">
        <v>0</v>
      </c>
      <c r="FZ160" t="n">
        <v>0</v>
      </c>
      <c r="GA160" t="n">
        <v>0.0000913081787917346</v>
      </c>
      <c r="GB160" t="n">
        <v>0.0000078063785608355</v>
      </c>
      <c r="GC160" t="n">
        <v>0.00000633325184566034</v>
      </c>
      <c r="GD160" t="n">
        <v>0.000046323425074726</v>
      </c>
      <c r="GE160" t="n">
        <v>0.0000180820727169691</v>
      </c>
      <c r="GF160" t="n">
        <v>0.0000202710578921842</v>
      </c>
      <c r="GG160" t="n">
        <v>0.0000260341414766264</v>
      </c>
      <c r="GH160" t="n">
        <v>0.0000194019232742739</v>
      </c>
      <c r="GI160" t="n">
        <v>0.00000392709796557358</v>
      </c>
      <c r="GJ160" t="n">
        <v>0.00000247543043433728</v>
      </c>
      <c r="GK160" t="n">
        <v>0</v>
      </c>
      <c r="GL160" t="n">
        <v>0.0000105597757975494</v>
      </c>
      <c r="GM160" t="n">
        <v>0.0000161130309522514</v>
      </c>
      <c r="GN160" t="n">
        <v>0</v>
      </c>
      <c r="GO160" t="n">
        <v>0.0000176644107014336</v>
      </c>
      <c r="GP160" t="n">
        <v>0.0000137454506066982</v>
      </c>
      <c r="GQ160" t="n">
        <v>0.0000247958828091623</v>
      </c>
      <c r="GR160" t="n">
        <v>0.0000341075045866062</v>
      </c>
      <c r="GS160" t="n">
        <v>0.0000342730547372469</v>
      </c>
      <c r="GT160" t="n">
        <v>0.0000761258031427534</v>
      </c>
      <c r="GU160" t="n">
        <v>0.0000769890142133933</v>
      </c>
      <c r="GV160" t="n">
        <v>0</v>
      </c>
      <c r="GW160" t="n">
        <v>0.000017644815533391</v>
      </c>
      <c r="GX160" t="n">
        <v>0</v>
      </c>
      <c r="GY160" t="n">
        <v>0.0000233011865923085</v>
      </c>
      <c r="GZ160" t="n">
        <v>0.0000301330636177216</v>
      </c>
      <c r="HA160" t="n">
        <v>0.0000404381105987973</v>
      </c>
      <c r="HB160" t="n">
        <v>0.00123410983376538</v>
      </c>
      <c r="HC160" t="n">
        <v>0.0020453187661188</v>
      </c>
      <c r="HD160" t="n">
        <v>0.0000588518878827996</v>
      </c>
      <c r="HE160" t="n">
        <v>0.000252135883027282</v>
      </c>
      <c r="HF160" t="n">
        <v>0.0000327073336110321</v>
      </c>
      <c r="HG160" t="n">
        <v>0.0000808132230129747</v>
      </c>
      <c r="HH160" t="n">
        <v>0.0000870208635098614</v>
      </c>
      <c r="HI160" t="n">
        <v>0.0000180348803986435</v>
      </c>
      <c r="HJ160" t="n">
        <v>0</v>
      </c>
      <c r="HK160" t="n">
        <v>0.0000510722638238408</v>
      </c>
      <c r="HL160" t="n">
        <v>0.000260226291717552</v>
      </c>
      <c r="HM160" t="n">
        <v>0.0000137408215485421</v>
      </c>
      <c r="HN160" t="n">
        <v>0.0000132185544611115</v>
      </c>
      <c r="HO160" t="n">
        <v>0.0000165780634986938</v>
      </c>
      <c r="HP160" t="n">
        <v>0.000166122818772402</v>
      </c>
      <c r="HQ160" t="n">
        <v>0.0000682310355261296</v>
      </c>
      <c r="HR160" t="n">
        <v>0.0000213239230993748</v>
      </c>
      <c r="HS160" t="n">
        <v>0.0000164458535950308</v>
      </c>
      <c r="HT160" t="n">
        <v>0.0000175269756788006</v>
      </c>
      <c r="HU160" t="n">
        <v>0.0000240674001941716</v>
      </c>
      <c r="HV160" t="n">
        <v>0.0000245110329017357</v>
      </c>
      <c r="HW160" t="n">
        <v>0.000049996189415028</v>
      </c>
      <c r="HX160" t="n">
        <v>0.0000443987663243856</v>
      </c>
      <c r="HY160" t="n">
        <v>0.0000913081787917347</v>
      </c>
      <c r="HZ160" t="n">
        <v>0.00000780637856083551</v>
      </c>
      <c r="IA160" t="n">
        <v>0.00000633325184566033</v>
      </c>
      <c r="IB160" t="n">
        <v>0.000046323425074726</v>
      </c>
      <c r="IC160" t="n">
        <v>0.0000180820727169691</v>
      </c>
      <c r="ID160" t="n">
        <v>0.0000202710578921842</v>
      </c>
      <c r="IE160" t="n">
        <v>0.0000260341414766264</v>
      </c>
      <c r="IF160" t="n">
        <v>0.0000194019232742739</v>
      </c>
      <c r="IG160" t="n">
        <v>0.00000392709796557358</v>
      </c>
      <c r="IH160" t="n">
        <v>0.00000247543043433727</v>
      </c>
      <c r="II160" t="n">
        <v>0.000000587502374951959</v>
      </c>
      <c r="IJ160" t="n">
        <v>0.0000105597757975494</v>
      </c>
      <c r="IK160" t="n">
        <v>0.0000161130309522515</v>
      </c>
      <c r="IL160" t="n">
        <v>0.0000100788724545708</v>
      </c>
      <c r="IM160" t="n">
        <v>0.0000176644107014336</v>
      </c>
      <c r="IN160" t="n">
        <v>0.0000137454506066982</v>
      </c>
      <c r="IO160" t="n">
        <v>0.0000247958828091623</v>
      </c>
      <c r="IP160" t="n">
        <v>0.0000341075045866061</v>
      </c>
      <c r="IQ160" t="n">
        <v>0.0000342730547372469</v>
      </c>
      <c r="IR160" t="n">
        <v>0.0000761258031427534</v>
      </c>
      <c r="IS160" t="n">
        <v>0.0000769890142133933</v>
      </c>
      <c r="IT160" t="n">
        <v>0</v>
      </c>
      <c r="IU160" t="n">
        <v>0</v>
      </c>
      <c r="IV160" t="n">
        <v>0.0000242147181248852</v>
      </c>
      <c r="IW160" t="n">
        <v>0.0000233011865923085</v>
      </c>
      <c r="IX160" t="n">
        <v>0.0000301330636177215</v>
      </c>
      <c r="IY160" t="n">
        <v>0.0000404381105987972</v>
      </c>
      <c r="IZ160" t="n">
        <v>0.00123410983376537</v>
      </c>
      <c r="JA160" t="n">
        <v>0.0020453187661188</v>
      </c>
      <c r="JB160" t="n">
        <v>0.0000588518878827995</v>
      </c>
      <c r="JC160" t="n">
        <v>0</v>
      </c>
      <c r="JD160" t="n">
        <v>0.0000327073336110322</v>
      </c>
      <c r="JE160" t="n">
        <v>0.0000808132230129748</v>
      </c>
      <c r="JF160" t="n">
        <v>0.0000870208635098615</v>
      </c>
      <c r="JG160" t="n">
        <v>0</v>
      </c>
      <c r="JH160" t="n">
        <v>0</v>
      </c>
      <c r="JI160" t="n">
        <v>0.0000510722638238408</v>
      </c>
      <c r="JJ160" t="n">
        <v>0.000260226291717551</v>
      </c>
      <c r="JK160" t="n">
        <v>0.0000137408215485421</v>
      </c>
      <c r="JL160" t="n">
        <v>0</v>
      </c>
      <c r="JM160" t="n">
        <v>0.0000165780634986938</v>
      </c>
      <c r="JN160" t="n">
        <v>0.000166122818772402</v>
      </c>
      <c r="JO160" t="n">
        <v>0.0000682310355261295</v>
      </c>
      <c r="JP160" t="n">
        <v>0.0000213239230993748</v>
      </c>
      <c r="JQ160" t="n">
        <v>0.0000164458535950308</v>
      </c>
      <c r="JR160" t="n">
        <v>0.0000175269756788006</v>
      </c>
      <c r="JS160" t="n">
        <v>0.0000240674001941716</v>
      </c>
      <c r="JT160" t="n">
        <v>0.0000245110329017358</v>
      </c>
      <c r="JU160" t="n">
        <v>0</v>
      </c>
      <c r="JV160" t="n">
        <v>0</v>
      </c>
      <c r="JW160" t="n">
        <v>0.0000913081787917345</v>
      </c>
      <c r="JX160" t="n">
        <v>0.00000780637856083549</v>
      </c>
      <c r="JY160" t="n">
        <v>0.00000633325184566033</v>
      </c>
      <c r="JZ160" t="n">
        <v>0.000046323425074726</v>
      </c>
      <c r="KA160" t="n">
        <v>0.0000180820727169691</v>
      </c>
      <c r="KB160" t="n">
        <v>0.0000202710578921842</v>
      </c>
      <c r="KC160" t="n">
        <v>0.0000260341414766264</v>
      </c>
      <c r="KD160" t="n">
        <v>0.0000194019232742739</v>
      </c>
      <c r="KE160" t="n">
        <v>0.00000392709796557358</v>
      </c>
      <c r="KF160" t="n">
        <v>0.00000247543043433728</v>
      </c>
      <c r="KG160" t="n">
        <v>0</v>
      </c>
      <c r="KH160" t="n">
        <v>0.0000105597757975494</v>
      </c>
      <c r="KI160" t="n">
        <v>0.0000161130309522514</v>
      </c>
      <c r="KJ160" t="n">
        <v>0.0000100788724545708</v>
      </c>
      <c r="KK160" t="n">
        <v>0.0000176644107014336</v>
      </c>
      <c r="KL160" t="n">
        <v>0.0000137454506066982</v>
      </c>
      <c r="KM160" t="n">
        <v>0.0000247958828091623</v>
      </c>
      <c r="KN160" t="n">
        <v>0.0000341075045866062</v>
      </c>
      <c r="KO160" t="n">
        <v>0.0000342730547372469</v>
      </c>
      <c r="KP160" t="n">
        <v>0.0000761258031427534</v>
      </c>
      <c r="KQ160" t="n">
        <v>0</v>
      </c>
      <c r="KR160" t="n">
        <v>0</v>
      </c>
      <c r="KS160" t="n">
        <v>0.000017644815533391</v>
      </c>
      <c r="KT160" t="n">
        <v>0.0000242147181248851</v>
      </c>
      <c r="KU160" t="n">
        <v>0.0000233011865923085</v>
      </c>
      <c r="KV160" t="n">
        <v>0.0000301330636177215</v>
      </c>
      <c r="KW160" t="n">
        <v>0.0000404381105987972</v>
      </c>
      <c r="KX160" t="n">
        <v>0.00123410983376538</v>
      </c>
      <c r="KY160" t="n">
        <v>0.0020453187661188</v>
      </c>
      <c r="KZ160" t="n">
        <v>0.0000588518878827996</v>
      </c>
      <c r="LA160" t="n">
        <v>0.000252135883027282</v>
      </c>
      <c r="LB160" t="n">
        <v>0.0000327073336110321</v>
      </c>
      <c r="LC160" t="n">
        <v>0.0000808132230129746</v>
      </c>
      <c r="LD160" t="n">
        <v>0.0000870208635098616</v>
      </c>
      <c r="LE160" t="n">
        <v>0.0000180348803986436</v>
      </c>
      <c r="LF160" t="n">
        <v>0.0000148036999579236</v>
      </c>
      <c r="LG160" t="n">
        <v>0.0000510722638238408</v>
      </c>
      <c r="LH160" t="n">
        <v>0.000260226291717552</v>
      </c>
      <c r="LI160" t="n">
        <v>0.0000137408215485421</v>
      </c>
      <c r="LJ160" t="n">
        <v>0.0000132185544611115</v>
      </c>
      <c r="LK160" t="n">
        <v>0.0000165780634986938</v>
      </c>
      <c r="LL160" t="n">
        <v>0.000166122818772402</v>
      </c>
      <c r="LM160" t="n">
        <v>0.0000682310355261296</v>
      </c>
      <c r="LN160" t="n">
        <v>0.0000213239230993748</v>
      </c>
      <c r="LO160" t="n">
        <v>0.0000164458535950308</v>
      </c>
      <c r="LP160" t="n">
        <v>0.0000175269756788006</v>
      </c>
      <c r="LQ160" t="n">
        <v>0.0000240674001941716</v>
      </c>
      <c r="LR160" t="n">
        <v>0.0000245110329017357</v>
      </c>
      <c r="LS160" t="n">
        <v>0.000049996189415028</v>
      </c>
      <c r="LT160" t="n">
        <v>0.0000443987663243856</v>
      </c>
      <c r="LU160" t="n">
        <v>0.0000913081787917346</v>
      </c>
      <c r="LV160" t="n">
        <v>0.00000780637856083549</v>
      </c>
      <c r="LW160" t="n">
        <v>0.00000633325184566033</v>
      </c>
      <c r="LX160" t="n">
        <v>0.000046323425074726</v>
      </c>
      <c r="LY160" t="n">
        <v>0.0000180820727169691</v>
      </c>
      <c r="LZ160" t="n">
        <v>0.0000202710578921842</v>
      </c>
      <c r="MA160" t="n">
        <v>0.0000260341414766264</v>
      </c>
      <c r="MB160" t="n">
        <v>0.0000194019232742739</v>
      </c>
      <c r="MC160" t="n">
        <v>0.00000392709796557358</v>
      </c>
      <c r="MD160" t="n">
        <v>0.00000247543043433728</v>
      </c>
      <c r="ME160" t="n">
        <v>0.000000587502374951958</v>
      </c>
      <c r="MF160" t="n">
        <v>0.0000105597757975494</v>
      </c>
      <c r="MG160" t="n">
        <v>0.0000161130309522514</v>
      </c>
      <c r="MH160" t="n">
        <v>0.0000100788724545708</v>
      </c>
      <c r="MI160" t="n">
        <v>0.0000176644107014336</v>
      </c>
      <c r="MJ160" t="n">
        <v>0.0000137454506066982</v>
      </c>
      <c r="MK160" t="n">
        <v>0.0000247958828091623</v>
      </c>
      <c r="ML160" t="n">
        <v>0.0000341075045866062</v>
      </c>
      <c r="MM160" t="n">
        <v>0.0000342730547372469</v>
      </c>
      <c r="MN160" t="n">
        <v>0.0000761258031427533</v>
      </c>
      <c r="MO160" t="n">
        <v>0.0000769890142133933</v>
      </c>
      <c r="MP160" t="n">
        <v>0</v>
      </c>
      <c r="MQ160" t="n">
        <v>0.000017644815533391</v>
      </c>
      <c r="MR160" t="n">
        <v>0.0000242147181248851</v>
      </c>
      <c r="MS160" t="n">
        <v>0.0000233011865923085</v>
      </c>
      <c r="MT160" t="n">
        <v>0.0000301330636177216</v>
      </c>
      <c r="MU160" t="n">
        <v>0.0000404381105987973</v>
      </c>
      <c r="MV160" t="n">
        <v>0.00123410983376538</v>
      </c>
      <c r="MW160" t="n">
        <v>0.0020453187661188</v>
      </c>
      <c r="MX160" t="n">
        <v>0</v>
      </c>
      <c r="MY160" t="n">
        <v>0</v>
      </c>
      <c r="MZ160" t="n">
        <v>0.0000327073336110322</v>
      </c>
      <c r="NA160" t="n">
        <v>0</v>
      </c>
      <c r="NB160" t="n">
        <v>0.0000870208635098615</v>
      </c>
      <c r="NC160" t="n">
        <v>0.0000180348803986435</v>
      </c>
      <c r="ND160" t="n">
        <v>0</v>
      </c>
      <c r="NE160" t="n">
        <v>0.0000510722638238408</v>
      </c>
      <c r="NF160" t="n">
        <v>0.000260226291717552</v>
      </c>
      <c r="NG160" t="n">
        <v>0.0000137408215485421</v>
      </c>
      <c r="NH160" t="n">
        <v>0</v>
      </c>
      <c r="NI160" t="n">
        <v>0.0000165780634986938</v>
      </c>
      <c r="NJ160" t="n">
        <v>0.000166122818772402</v>
      </c>
      <c r="NK160" t="n">
        <v>0.0000682310355261296</v>
      </c>
      <c r="NL160" t="n">
        <v>0.0000213239230993748</v>
      </c>
      <c r="NM160" t="n">
        <v>0.0000164458535950308</v>
      </c>
      <c r="NN160" t="n">
        <v>0.0000175269756788006</v>
      </c>
      <c r="NO160" t="n">
        <v>0.0000240674001941716</v>
      </c>
      <c r="NP160" t="n">
        <v>0.0000245110329017358</v>
      </c>
      <c r="NQ160" t="n">
        <v>0</v>
      </c>
      <c r="NR160" t="n">
        <v>0.0000443987663243856</v>
      </c>
      <c r="NS160" t="n">
        <v>0.0000913081787917347</v>
      </c>
      <c r="NT160" t="n">
        <v>0.0000078063785608355</v>
      </c>
      <c r="NU160" t="n">
        <v>0.00000633325184566032</v>
      </c>
      <c r="NV160" t="n">
        <v>0.000046323425074726</v>
      </c>
      <c r="NW160" t="n">
        <v>0.0000180820727169691</v>
      </c>
      <c r="NX160" t="n">
        <v>0.0000202710578921842</v>
      </c>
      <c r="NY160" t="n">
        <v>0.0000260341414766263</v>
      </c>
      <c r="NZ160" t="n">
        <v>0.0000194019232742739</v>
      </c>
      <c r="OA160" t="n">
        <v>0.00000392709796557358</v>
      </c>
      <c r="OB160" t="n">
        <v>0.00000247543043433728</v>
      </c>
      <c r="OC160" t="n">
        <v>0.000000587502374951958</v>
      </c>
      <c r="OD160" t="n">
        <v>0.0000105597757975494</v>
      </c>
      <c r="OE160" t="n">
        <v>0.0000161130309522515</v>
      </c>
      <c r="OF160" t="n">
        <v>0.0000100788724545708</v>
      </c>
      <c r="OG160" t="n">
        <v>0.0000176644107014337</v>
      </c>
      <c r="OH160" t="n">
        <v>0.0000137454506066982</v>
      </c>
      <c r="OI160" t="n">
        <v>0.0000247958828091623</v>
      </c>
      <c r="OJ160" t="n">
        <v>0.0000341075045866062</v>
      </c>
      <c r="OK160" t="n">
        <v>0.0000342730547372469</v>
      </c>
      <c r="OL160" t="n">
        <v>0.0000761258031427534</v>
      </c>
      <c r="OM160" t="n">
        <v>0.0000769890142133933</v>
      </c>
      <c r="ON160" t="n">
        <v>0.0000277789504777013</v>
      </c>
      <c r="OO160" t="n">
        <v>0</v>
      </c>
      <c r="OP160" t="n">
        <v>0.0000242147181248852</v>
      </c>
      <c r="OQ160" t="n">
        <v>0.0000233011865923085</v>
      </c>
      <c r="OR160" t="n">
        <v>0.0000301330636177216</v>
      </c>
      <c r="OS160" t="n">
        <v>0.0000404381105987972</v>
      </c>
      <c r="OT160" t="n">
        <v>0.00123410983376538</v>
      </c>
      <c r="OU160" t="n">
        <v>0.0020453187661188</v>
      </c>
      <c r="OV160" t="n">
        <v>0</v>
      </c>
      <c r="OW160" t="n">
        <v>0</v>
      </c>
      <c r="OX160" t="n">
        <v>0.0000327073336110322</v>
      </c>
      <c r="OY160" t="n">
        <v>0.0000808132230129746</v>
      </c>
      <c r="OZ160" t="n">
        <v>0.0000870208635098614</v>
      </c>
      <c r="PA160" t="n">
        <v>0.0000180348803986435</v>
      </c>
      <c r="PB160" t="n">
        <v>0</v>
      </c>
      <c r="PC160" t="n">
        <v>0.0000510722638238408</v>
      </c>
      <c r="PD160" t="n">
        <v>0</v>
      </c>
      <c r="PE160" t="n">
        <v>0</v>
      </c>
      <c r="PF160" t="n">
        <v>0</v>
      </c>
      <c r="PG160" t="n">
        <v>0.0000165780634986938</v>
      </c>
      <c r="PH160" t="n">
        <v>0.000166122818772402</v>
      </c>
      <c r="PI160" t="n">
        <v>0.0000682310355261296</v>
      </c>
      <c r="PJ160" t="n">
        <v>0</v>
      </c>
      <c r="PK160" t="n">
        <v>0.0000164458535950308</v>
      </c>
      <c r="PL160" t="n">
        <v>0.0000175269756788006</v>
      </c>
      <c r="PM160" t="n">
        <v>0</v>
      </c>
      <c r="PN160" t="n">
        <v>0</v>
      </c>
      <c r="PO160" t="n">
        <v>0</v>
      </c>
      <c r="PP160" t="n">
        <v>0</v>
      </c>
      <c r="PQ160" t="n">
        <v>0.0000913081787917346</v>
      </c>
      <c r="PR160" t="n">
        <v>0.0000078063785608355</v>
      </c>
      <c r="PS160" t="n">
        <v>0.00000633325184566033</v>
      </c>
      <c r="PT160" t="n">
        <v>0.000046323425074726</v>
      </c>
      <c r="PU160" t="n">
        <v>0.0000180820727169691</v>
      </c>
      <c r="PV160" t="n">
        <v>0.0000202710578921842</v>
      </c>
      <c r="PW160" t="n">
        <v>0.0000260341414766264</v>
      </c>
      <c r="PX160" t="n">
        <v>0.0000194019232742739</v>
      </c>
      <c r="PY160" t="n">
        <v>0.00000392709796557358</v>
      </c>
      <c r="PZ160" t="n">
        <v>0.00000247543043433727</v>
      </c>
      <c r="QA160" t="n">
        <v>0.000000587502374951959</v>
      </c>
      <c r="QB160" t="n">
        <v>0.0000105597757975494</v>
      </c>
      <c r="QC160" t="n">
        <v>0.0000161130309522514</v>
      </c>
      <c r="QD160" t="n">
        <v>0</v>
      </c>
      <c r="QE160" t="n">
        <v>0.0000176644107014336</v>
      </c>
      <c r="QF160" t="n">
        <v>0.0000137454506066982</v>
      </c>
      <c r="QG160" t="n">
        <v>0.0000247958828091623</v>
      </c>
      <c r="QH160" t="n">
        <v>0.0000341075045866062</v>
      </c>
      <c r="QI160" t="n">
        <v>0.0000342730547372469</v>
      </c>
    </row>
    <row r="161">
      <c r="A161" t="s">
        <v>160</v>
      </c>
      <c r="B161" t="n">
        <v>0.0000627419738540209</v>
      </c>
      <c r="C161" t="n">
        <v>0.0000631642507760578</v>
      </c>
      <c r="D161" t="n">
        <v>0.000023491841640542</v>
      </c>
      <c r="E161" t="n">
        <v>0</v>
      </c>
      <c r="F161" t="n">
        <v>0</v>
      </c>
      <c r="G161" t="n">
        <v>0.000153498893164017</v>
      </c>
      <c r="H161" t="n">
        <v>0.000060946706663474</v>
      </c>
      <c r="I161" t="n">
        <v>0.0000570754494108594</v>
      </c>
      <c r="J161" t="n">
        <v>0.000164085940645913</v>
      </c>
      <c r="K161" t="n">
        <v>0.00285782346845634</v>
      </c>
      <c r="L161" t="n">
        <v>0.0000617405057411459</v>
      </c>
      <c r="M161" t="n">
        <v>0.000072898927205722</v>
      </c>
      <c r="N161" t="n">
        <v>0.0000539297005232024</v>
      </c>
      <c r="O161" t="n">
        <v>0.000075144568626068</v>
      </c>
      <c r="P161" t="n">
        <v>0.000068567764166414</v>
      </c>
      <c r="Q161" t="n">
        <v>0.000108405157049075</v>
      </c>
      <c r="R161" t="n">
        <v>0</v>
      </c>
      <c r="S161" t="n">
        <v>0.0000797961967724236</v>
      </c>
      <c r="T161" t="n">
        <v>0</v>
      </c>
      <c r="U161" t="n">
        <v>0.0000662083229037323</v>
      </c>
      <c r="V161" t="n">
        <v>0.0000786062155493322</v>
      </c>
      <c r="W161" t="n">
        <v>0.0000898999522853744</v>
      </c>
      <c r="X161" t="n">
        <v>0.0000726718574098221</v>
      </c>
      <c r="Y161" t="n">
        <v>0.000125323842791365</v>
      </c>
      <c r="Z161" t="n">
        <v>0.000110182943992346</v>
      </c>
      <c r="AA161" t="n">
        <v>0</v>
      </c>
      <c r="AB161" t="n">
        <v>0.0000866547460366132</v>
      </c>
      <c r="AC161" t="n">
        <v>0.0000741682688602113</v>
      </c>
      <c r="AD161" t="n">
        <v>0.0000970916156638105</v>
      </c>
      <c r="AE161" t="n">
        <v>0.0000718893856439133</v>
      </c>
      <c r="AF161" t="n">
        <v>0.0000579800321959511</v>
      </c>
      <c r="AG161" t="n">
        <v>0.0000960495135139333</v>
      </c>
      <c r="AH161" t="n">
        <v>0.0000662757993657432</v>
      </c>
      <c r="AI161" t="n">
        <v>0.0000246191531935693</v>
      </c>
      <c r="AJ161" t="n">
        <v>0.0000774598797382845</v>
      </c>
      <c r="AK161" t="n">
        <v>0.000248087306796532</v>
      </c>
      <c r="AL161" t="n">
        <v>0.0000662264843531435</v>
      </c>
      <c r="AM161" t="n">
        <v>0.0000780667401858861</v>
      </c>
      <c r="AN161" t="n">
        <v>0.0000532682251219199</v>
      </c>
      <c r="AO161" t="n">
        <v>0.0000159022125329366</v>
      </c>
      <c r="AP161" t="n">
        <v>0.0000100238958186191</v>
      </c>
      <c r="AQ161" t="n">
        <v>0.00000237900549217629</v>
      </c>
      <c r="AR161" t="n">
        <v>0.0000523768279239781</v>
      </c>
      <c r="AS161" t="n">
        <v>0.0000750275606931881</v>
      </c>
      <c r="AT161" t="n">
        <v>0.000046401269622595</v>
      </c>
      <c r="AU161" t="n">
        <v>0.0000836986423636961</v>
      </c>
      <c r="AV161" t="n">
        <v>0.0000842559213984186</v>
      </c>
      <c r="AW161" t="n">
        <v>0.000162730972736569</v>
      </c>
      <c r="AX161" t="n">
        <v>0.00023794100534613</v>
      </c>
      <c r="AY161" t="n">
        <v>0.0000888227694678507</v>
      </c>
      <c r="AZ161" t="n">
        <v>0.0000627419738540209</v>
      </c>
      <c r="BA161" t="n">
        <v>0.0000631642507760578</v>
      </c>
      <c r="BB161" t="n">
        <v>0.000023491841640542</v>
      </c>
      <c r="BC161" t="n">
        <v>0</v>
      </c>
      <c r="BD161" t="n">
        <v>0.000147818432975934</v>
      </c>
      <c r="BE161" t="n">
        <v>0.000153498893164017</v>
      </c>
      <c r="BF161" t="n">
        <v>0.000060946706663474</v>
      </c>
      <c r="BG161" t="n">
        <v>0.0000570754494108594</v>
      </c>
      <c r="BH161" t="n">
        <v>0.000164085940645913</v>
      </c>
      <c r="BI161" t="n">
        <v>0.00285782346845634</v>
      </c>
      <c r="BJ161" t="n">
        <v>0.0000617405057411459</v>
      </c>
      <c r="BK161" t="n">
        <v>0.000072898927205722</v>
      </c>
      <c r="BL161" t="n">
        <v>0.0000539297005232024</v>
      </c>
      <c r="BM161" t="n">
        <v>0.000075144568626068</v>
      </c>
      <c r="BN161" t="n">
        <v>0.000068567764166414</v>
      </c>
      <c r="BO161" t="n">
        <v>0.000108405157049075</v>
      </c>
      <c r="BP161" t="n">
        <v>0</v>
      </c>
      <c r="BQ161" t="n">
        <v>0.0000797961967724236</v>
      </c>
      <c r="BR161" t="n">
        <v>0.0000762220917284266</v>
      </c>
      <c r="BS161" t="n">
        <v>0.0000662083229037324</v>
      </c>
      <c r="BT161" t="n">
        <v>0.0000786062155493322</v>
      </c>
      <c r="BU161" t="n">
        <v>0.0000898999522853744</v>
      </c>
      <c r="BV161" t="n">
        <v>0.0000726718574098221</v>
      </c>
      <c r="BW161" t="n">
        <v>0.000125323842791365</v>
      </c>
      <c r="BX161" t="n">
        <v>0.000110182943992346</v>
      </c>
      <c r="BY161" t="n">
        <v>0</v>
      </c>
      <c r="BZ161" t="n">
        <v>0.0000866547460366132</v>
      </c>
      <c r="CA161" t="n">
        <v>0.0000741682688602113</v>
      </c>
      <c r="CB161" t="n">
        <v>0.0000970916156638105</v>
      </c>
      <c r="CC161" t="n">
        <v>0.0000718893856439133</v>
      </c>
      <c r="CD161" t="n">
        <v>0.0000579800321959511</v>
      </c>
      <c r="CE161" t="n">
        <v>0.0000960495135139333</v>
      </c>
      <c r="CF161" t="n">
        <v>0.0000662757993657432</v>
      </c>
      <c r="CG161" t="n">
        <v>0.0000246191531935693</v>
      </c>
      <c r="CH161" t="n">
        <v>0.0000774598797382845</v>
      </c>
      <c r="CI161" t="n">
        <v>0.000248087306796532</v>
      </c>
      <c r="CJ161" t="n">
        <v>0.0000662264843531435</v>
      </c>
      <c r="CK161" t="n">
        <v>0.0000780667401858861</v>
      </c>
      <c r="CL161" t="n">
        <v>0.0000532682251219199</v>
      </c>
      <c r="CM161" t="n">
        <v>0.0000159022125329366</v>
      </c>
      <c r="CN161" t="n">
        <v>0.0000100238958186191</v>
      </c>
      <c r="CO161" t="n">
        <v>0.00000237900549217629</v>
      </c>
      <c r="CP161" t="n">
        <v>0.0000523768279239781</v>
      </c>
      <c r="CQ161" t="n">
        <v>0.0000750275606931881</v>
      </c>
      <c r="CR161" t="n">
        <v>0</v>
      </c>
      <c r="CS161" t="n">
        <v>0.000083698642363696</v>
      </c>
      <c r="CT161" t="n">
        <v>0.0000842559213984185</v>
      </c>
      <c r="CU161" t="n">
        <v>0.000162730972736569</v>
      </c>
      <c r="CV161" t="n">
        <v>0.00023794100534613</v>
      </c>
      <c r="CW161" t="n">
        <v>0.0000888227694678507</v>
      </c>
      <c r="CX161" t="n">
        <v>0.0000627419738540208</v>
      </c>
      <c r="CY161" t="n">
        <v>0.0000631642507760578</v>
      </c>
      <c r="CZ161" t="n">
        <v>0</v>
      </c>
      <c r="DA161" t="n">
        <v>0</v>
      </c>
      <c r="DB161" t="n">
        <v>0.000147818432975934</v>
      </c>
      <c r="DC161" t="n">
        <v>0.000153498893164017</v>
      </c>
      <c r="DD161" t="n">
        <v>0.000060946706663474</v>
      </c>
      <c r="DE161" t="n">
        <v>0.0000570754494108594</v>
      </c>
      <c r="DF161" t="n">
        <v>0</v>
      </c>
      <c r="DG161" t="n">
        <v>0.00285782346845634</v>
      </c>
      <c r="DH161" t="n">
        <v>0</v>
      </c>
      <c r="DI161" t="n">
        <v>0</v>
      </c>
      <c r="DJ161" t="n">
        <v>0.0000539297005232024</v>
      </c>
      <c r="DK161" t="n">
        <v>0</v>
      </c>
      <c r="DL161" t="n">
        <v>0.000068567764166414</v>
      </c>
      <c r="DM161" t="n">
        <v>0</v>
      </c>
      <c r="DN161" t="n">
        <v>0</v>
      </c>
      <c r="DO161" t="n">
        <v>0</v>
      </c>
      <c r="DP161" t="n">
        <v>0</v>
      </c>
      <c r="DQ161" t="n">
        <v>0.0000662083229037324</v>
      </c>
      <c r="DR161" t="n">
        <v>0</v>
      </c>
      <c r="DS161" t="n">
        <v>0.0000898999522853744</v>
      </c>
      <c r="DT161" t="n">
        <v>0.0000726718574098221</v>
      </c>
      <c r="DU161" t="n">
        <v>0.000125323842791365</v>
      </c>
      <c r="DV161" t="n">
        <v>0</v>
      </c>
      <c r="DW161" t="n">
        <v>0</v>
      </c>
      <c r="DX161" t="n">
        <v>0.0000866547460366132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0.0000662757993657432</v>
      </c>
      <c r="EE161" t="n">
        <v>0.0000246191531935693</v>
      </c>
      <c r="EF161" t="n">
        <v>0.0000774598797382845</v>
      </c>
      <c r="EG161" t="n">
        <v>0.000248087306796532</v>
      </c>
      <c r="EH161" t="n">
        <v>0.0000662264843531435</v>
      </c>
      <c r="EI161" t="n">
        <v>0.0000780667401858861</v>
      </c>
      <c r="EJ161" t="n">
        <v>0.0000532682251219199</v>
      </c>
      <c r="EK161" t="n">
        <v>0.0000159022125329366</v>
      </c>
      <c r="EL161" t="n">
        <v>0.0000100238958186191</v>
      </c>
      <c r="EM161" t="n">
        <v>0.00000237900549217629</v>
      </c>
      <c r="EN161" t="n">
        <v>0</v>
      </c>
      <c r="EO161" t="n">
        <v>0.0000750275606931881</v>
      </c>
      <c r="EP161" t="n">
        <v>0</v>
      </c>
      <c r="EQ161" t="n">
        <v>0</v>
      </c>
      <c r="ER161" t="n">
        <v>0.0000842559213984186</v>
      </c>
      <c r="ES161" t="n">
        <v>0.000162730972736569</v>
      </c>
      <c r="ET161" t="n">
        <v>0.00023794100534613</v>
      </c>
      <c r="EU161" t="n">
        <v>0.0000888227694678507</v>
      </c>
      <c r="EV161" t="n">
        <v>0.0000627419738540208</v>
      </c>
      <c r="EW161" t="n">
        <v>0.0000631642507760578</v>
      </c>
      <c r="EX161" t="n">
        <v>0.000023491841640542</v>
      </c>
      <c r="EY161" t="n">
        <v>0.00011970581844238</v>
      </c>
      <c r="EZ161" t="n">
        <v>0.000147818432975934</v>
      </c>
      <c r="FA161" t="n">
        <v>0.000153498893164017</v>
      </c>
      <c r="FB161" t="n">
        <v>0.000060946706663474</v>
      </c>
      <c r="FC161" t="n">
        <v>0.0000570754494108593</v>
      </c>
      <c r="FD161" t="n">
        <v>0.000164085940645913</v>
      </c>
      <c r="FE161" t="n">
        <v>1.00285782346846</v>
      </c>
      <c r="FF161" t="n">
        <v>0</v>
      </c>
      <c r="FG161" t="n">
        <v>0</v>
      </c>
      <c r="FH161" t="n">
        <v>0.0000539297005232025</v>
      </c>
      <c r="FI161" t="n">
        <v>0.000075144568626068</v>
      </c>
      <c r="FJ161" t="n">
        <v>0</v>
      </c>
      <c r="FK161" t="n">
        <v>0.000108405157049075</v>
      </c>
      <c r="FL161" t="n">
        <v>0</v>
      </c>
      <c r="FM161" t="n">
        <v>0.0000797961967724236</v>
      </c>
      <c r="FN161" t="n">
        <v>0</v>
      </c>
      <c r="FO161" t="n">
        <v>0.0000662083229037323</v>
      </c>
      <c r="FP161" t="n">
        <v>0</v>
      </c>
      <c r="FQ161" t="n">
        <v>0.0000898999522853745</v>
      </c>
      <c r="FR161" t="n">
        <v>0.0000726718574098221</v>
      </c>
      <c r="FS161" t="n">
        <v>0.000125323842791365</v>
      </c>
      <c r="FT161" t="n">
        <v>0.000110182943992346</v>
      </c>
      <c r="FU161" t="n">
        <v>0</v>
      </c>
      <c r="FV161" t="n">
        <v>0.0000866547460366132</v>
      </c>
      <c r="FW161" t="n">
        <v>0.0000741682688602113</v>
      </c>
      <c r="FX161" t="n">
        <v>0</v>
      </c>
      <c r="FY161" t="n">
        <v>0</v>
      </c>
      <c r="FZ161" t="n">
        <v>0</v>
      </c>
      <c r="GA161" t="n">
        <v>0.0000960495135139332</v>
      </c>
      <c r="GB161" t="n">
        <v>0.0000662757993657432</v>
      </c>
      <c r="GC161" t="n">
        <v>0.0000246191531935693</v>
      </c>
      <c r="GD161" t="n">
        <v>0.0000774598797382845</v>
      </c>
      <c r="GE161" t="n">
        <v>0.000248087306796532</v>
      </c>
      <c r="GF161" t="n">
        <v>0.0000662264843531434</v>
      </c>
      <c r="GG161" t="n">
        <v>0.0000780667401858863</v>
      </c>
      <c r="GH161" t="n">
        <v>0.0000532682251219199</v>
      </c>
      <c r="GI161" t="n">
        <v>0.0000159022125329366</v>
      </c>
      <c r="GJ161" t="n">
        <v>0.0000100238958186191</v>
      </c>
      <c r="GK161" t="n">
        <v>0</v>
      </c>
      <c r="GL161" t="n">
        <v>0.000052376827923978</v>
      </c>
      <c r="GM161" t="n">
        <v>0.000075027560693188</v>
      </c>
      <c r="GN161" t="n">
        <v>0</v>
      </c>
      <c r="GO161" t="n">
        <v>0.0000836986423636961</v>
      </c>
      <c r="GP161" t="n">
        <v>0.0000842559213984186</v>
      </c>
      <c r="GQ161" t="n">
        <v>0.000162730972736569</v>
      </c>
      <c r="GR161" t="n">
        <v>0.00023794100534613</v>
      </c>
      <c r="GS161" t="n">
        <v>0.0000888227694678508</v>
      </c>
      <c r="GT161" t="n">
        <v>0.0000627419738540209</v>
      </c>
      <c r="GU161" t="n">
        <v>0.0000631642507760578</v>
      </c>
      <c r="GV161" t="n">
        <v>0</v>
      </c>
      <c r="GW161" t="n">
        <v>0.00011970581844238</v>
      </c>
      <c r="GX161" t="n">
        <v>0</v>
      </c>
      <c r="GY161" t="n">
        <v>0.000153498893164017</v>
      </c>
      <c r="GZ161" t="n">
        <v>0.000060946706663474</v>
      </c>
      <c r="HA161" t="n">
        <v>0.0000570754494108594</v>
      </c>
      <c r="HB161" t="n">
        <v>0.000164085940645913</v>
      </c>
      <c r="HC161" t="n">
        <v>0.00285782346845635</v>
      </c>
      <c r="HD161" t="n">
        <v>0.0000617405057411459</v>
      </c>
      <c r="HE161" t="n">
        <v>0.0000728989272057221</v>
      </c>
      <c r="HF161" t="n">
        <v>0.0000539297005232024</v>
      </c>
      <c r="HG161" t="n">
        <v>0.0000751445686260681</v>
      </c>
      <c r="HH161" t="n">
        <v>0.000068567764166414</v>
      </c>
      <c r="HI161" t="n">
        <v>0.000108405157049075</v>
      </c>
      <c r="HJ161" t="n">
        <v>0</v>
      </c>
      <c r="HK161" t="n">
        <v>0.0000797961967724236</v>
      </c>
      <c r="HL161" t="n">
        <v>0.0000762220917284268</v>
      </c>
      <c r="HM161" t="n">
        <v>0.0000662083229037324</v>
      </c>
      <c r="HN161" t="n">
        <v>0.0000786062155493321</v>
      </c>
      <c r="HO161" t="n">
        <v>0.0000898999522853744</v>
      </c>
      <c r="HP161" t="n">
        <v>0.0000726718574098221</v>
      </c>
      <c r="HQ161" t="n">
        <v>0.000125323842791365</v>
      </c>
      <c r="HR161" t="n">
        <v>0.000110182943992346</v>
      </c>
      <c r="HS161" t="n">
        <v>0.0000946961000400291</v>
      </c>
      <c r="HT161" t="n">
        <v>0.0000866547460366132</v>
      </c>
      <c r="HU161" t="n">
        <v>0.0000741682688602113</v>
      </c>
      <c r="HV161" t="n">
        <v>0.0000970916156638105</v>
      </c>
      <c r="HW161" t="n">
        <v>0.0000718893856439133</v>
      </c>
      <c r="HX161" t="n">
        <v>0.0000579800321959511</v>
      </c>
      <c r="HY161" t="n">
        <v>0.0000960495135139333</v>
      </c>
      <c r="HZ161" t="n">
        <v>0.0000662757993657432</v>
      </c>
      <c r="IA161" t="n">
        <v>0.0000246191531935692</v>
      </c>
      <c r="IB161" t="n">
        <v>0.0000774598797382845</v>
      </c>
      <c r="IC161" t="n">
        <v>0.000248087306796532</v>
      </c>
      <c r="ID161" t="n">
        <v>0.0000662264843531434</v>
      </c>
      <c r="IE161" t="n">
        <v>0.0000780667401858861</v>
      </c>
      <c r="IF161" t="n">
        <v>0.0000532682251219199</v>
      </c>
      <c r="IG161" t="n">
        <v>0.0000159022125329366</v>
      </c>
      <c r="IH161" t="n">
        <v>0.0000100238958186191</v>
      </c>
      <c r="II161" t="n">
        <v>0.00000237900549217629</v>
      </c>
      <c r="IJ161" t="n">
        <v>0.0000523768279239781</v>
      </c>
      <c r="IK161" t="n">
        <v>0.0000750275606931881</v>
      </c>
      <c r="IL161" t="n">
        <v>0.000046401269622595</v>
      </c>
      <c r="IM161" t="n">
        <v>0.0000836986423636961</v>
      </c>
      <c r="IN161" t="n">
        <v>0.0000842559213984186</v>
      </c>
      <c r="IO161" t="n">
        <v>0.000162730972736569</v>
      </c>
      <c r="IP161" t="n">
        <v>0.000237941005346129</v>
      </c>
      <c r="IQ161" t="n">
        <v>0.0000888227694678507</v>
      </c>
      <c r="IR161" t="n">
        <v>0.0000627419738540209</v>
      </c>
      <c r="IS161" t="n">
        <v>0.0000631642507760578</v>
      </c>
      <c r="IT161" t="n">
        <v>0</v>
      </c>
      <c r="IU161" t="n">
        <v>0</v>
      </c>
      <c r="IV161" t="n">
        <v>0.000147818432975934</v>
      </c>
      <c r="IW161" t="n">
        <v>0.000153498893164017</v>
      </c>
      <c r="IX161" t="n">
        <v>0.000060946706663474</v>
      </c>
      <c r="IY161" t="n">
        <v>0.0000570754494108594</v>
      </c>
      <c r="IZ161" t="n">
        <v>0.000164085940645913</v>
      </c>
      <c r="JA161" t="n">
        <v>0.00285782346845635</v>
      </c>
      <c r="JB161" t="n">
        <v>0.0000617405057411458</v>
      </c>
      <c r="JC161" t="n">
        <v>0</v>
      </c>
      <c r="JD161" t="n">
        <v>0.0000539297005232025</v>
      </c>
      <c r="JE161" t="n">
        <v>0.0000751445686260681</v>
      </c>
      <c r="JF161" t="n">
        <v>0.000068567764166414</v>
      </c>
      <c r="JG161" t="n">
        <v>0</v>
      </c>
      <c r="JH161" t="n">
        <v>0</v>
      </c>
      <c r="JI161" t="n">
        <v>0.0000797961967724237</v>
      </c>
      <c r="JJ161" t="n">
        <v>0.0000762220917284267</v>
      </c>
      <c r="JK161" t="n">
        <v>0.0000662083229037324</v>
      </c>
      <c r="JL161" t="n">
        <v>0</v>
      </c>
      <c r="JM161" t="n">
        <v>0.0000898999522853745</v>
      </c>
      <c r="JN161" t="n">
        <v>0.0000726718574098221</v>
      </c>
      <c r="JO161" t="n">
        <v>0.000125323842791365</v>
      </c>
      <c r="JP161" t="n">
        <v>0.000110182943992346</v>
      </c>
      <c r="JQ161" t="n">
        <v>0.0000946961000400291</v>
      </c>
      <c r="JR161" t="n">
        <v>0.0000866547460366133</v>
      </c>
      <c r="JS161" t="n">
        <v>0.0000741682688602113</v>
      </c>
      <c r="JT161" t="n">
        <v>0.0000970916156638107</v>
      </c>
      <c r="JU161" t="n">
        <v>0</v>
      </c>
      <c r="JV161" t="n">
        <v>0</v>
      </c>
      <c r="JW161" t="n">
        <v>0.0000960495135139331</v>
      </c>
      <c r="JX161" t="n">
        <v>0.0000662757993657431</v>
      </c>
      <c r="JY161" t="n">
        <v>0.0000246191531935693</v>
      </c>
      <c r="JZ161" t="n">
        <v>0.0000774598797382845</v>
      </c>
      <c r="KA161" t="n">
        <v>0.000248087306796532</v>
      </c>
      <c r="KB161" t="n">
        <v>0.0000662264843531435</v>
      </c>
      <c r="KC161" t="n">
        <v>0.0000780667401858861</v>
      </c>
      <c r="KD161" t="n">
        <v>0.0000532682251219199</v>
      </c>
      <c r="KE161" t="n">
        <v>0.0000159022125329366</v>
      </c>
      <c r="KF161" t="n">
        <v>0.0000100238958186191</v>
      </c>
      <c r="KG161" t="n">
        <v>0</v>
      </c>
      <c r="KH161" t="n">
        <v>0.0000523768279239781</v>
      </c>
      <c r="KI161" t="n">
        <v>0.000075027560693188</v>
      </c>
      <c r="KJ161" t="n">
        <v>0.000046401269622595</v>
      </c>
      <c r="KK161" t="n">
        <v>0.0000836986423636961</v>
      </c>
      <c r="KL161" t="n">
        <v>0.0000842559213984185</v>
      </c>
      <c r="KM161" t="n">
        <v>0.000162730972736569</v>
      </c>
      <c r="KN161" t="n">
        <v>0.00023794100534613</v>
      </c>
      <c r="KO161" t="n">
        <v>0.0000888227694678508</v>
      </c>
      <c r="KP161" t="n">
        <v>0.0000627419738540209</v>
      </c>
      <c r="KQ161" t="n">
        <v>0</v>
      </c>
      <c r="KR161" t="n">
        <v>0</v>
      </c>
      <c r="KS161" t="n">
        <v>0.00011970581844238</v>
      </c>
      <c r="KT161" t="n">
        <v>0.000147818432975934</v>
      </c>
      <c r="KU161" t="n">
        <v>0.000153498893164017</v>
      </c>
      <c r="KV161" t="n">
        <v>0.000060946706663474</v>
      </c>
      <c r="KW161" t="n">
        <v>0.0000570754494108594</v>
      </c>
      <c r="KX161" t="n">
        <v>0.000164085940645913</v>
      </c>
      <c r="KY161" t="n">
        <v>0.00285782346845634</v>
      </c>
      <c r="KZ161" t="n">
        <v>0.0000617405057411459</v>
      </c>
      <c r="LA161" t="n">
        <v>0.0000728989272057221</v>
      </c>
      <c r="LB161" t="n">
        <v>0.0000539297005232024</v>
      </c>
      <c r="LC161" t="n">
        <v>0.000075144568626068</v>
      </c>
      <c r="LD161" t="n">
        <v>0.000068567764166414</v>
      </c>
      <c r="LE161" t="n">
        <v>0.000108405157049075</v>
      </c>
      <c r="LF161" t="n">
        <v>0.0000869892482613948</v>
      </c>
      <c r="LG161" t="n">
        <v>0.0000797961967724237</v>
      </c>
      <c r="LH161" t="n">
        <v>0.0000762220917284268</v>
      </c>
      <c r="LI161" t="n">
        <v>0.0000662083229037324</v>
      </c>
      <c r="LJ161" t="n">
        <v>0.0000786062155493322</v>
      </c>
      <c r="LK161" t="n">
        <v>0.0000898999522853743</v>
      </c>
      <c r="LL161" t="n">
        <v>0.0000726718574098221</v>
      </c>
      <c r="LM161" t="n">
        <v>0.000125323842791365</v>
      </c>
      <c r="LN161" t="n">
        <v>0.000110182943992346</v>
      </c>
      <c r="LO161" t="n">
        <v>0.0000946961000400291</v>
      </c>
      <c r="LP161" t="n">
        <v>0.0000866547460366133</v>
      </c>
      <c r="LQ161" t="n">
        <v>0.0000741682688602113</v>
      </c>
      <c r="LR161" t="n">
        <v>0.0000970916156638105</v>
      </c>
      <c r="LS161" t="n">
        <v>0.0000718893856439133</v>
      </c>
      <c r="LT161" t="n">
        <v>0.000057980032195951</v>
      </c>
      <c r="LU161" t="n">
        <v>0.0000960495135139331</v>
      </c>
      <c r="LV161" t="n">
        <v>0.0000662757993657431</v>
      </c>
      <c r="LW161" t="n">
        <v>0.0000246191531935693</v>
      </c>
      <c r="LX161" t="n">
        <v>0.0000774598797382845</v>
      </c>
      <c r="LY161" t="n">
        <v>0.000248087306796532</v>
      </c>
      <c r="LZ161" t="n">
        <v>0.0000662264843531435</v>
      </c>
      <c r="MA161" t="n">
        <v>0.0000780667401858861</v>
      </c>
      <c r="MB161" t="n">
        <v>0.0000532682251219199</v>
      </c>
      <c r="MC161" t="n">
        <v>0.0000159022125329366</v>
      </c>
      <c r="MD161" t="n">
        <v>0.0000100238958186191</v>
      </c>
      <c r="ME161" t="n">
        <v>0.00000237900549217629</v>
      </c>
      <c r="MF161" t="n">
        <v>0.0000523768279239781</v>
      </c>
      <c r="MG161" t="n">
        <v>0.000075027560693188</v>
      </c>
      <c r="MH161" t="n">
        <v>0.000046401269622595</v>
      </c>
      <c r="MI161" t="n">
        <v>0.0000836986423636962</v>
      </c>
      <c r="MJ161" t="n">
        <v>0.0000842559213984185</v>
      </c>
      <c r="MK161" t="n">
        <v>0.000162730972736569</v>
      </c>
      <c r="ML161" t="n">
        <v>0.00023794100534613</v>
      </c>
      <c r="MM161" t="n">
        <v>0.0000888227694678508</v>
      </c>
      <c r="MN161" t="n">
        <v>0.0000627419738540208</v>
      </c>
      <c r="MO161" t="n">
        <v>0.0000631642507760578</v>
      </c>
      <c r="MP161" t="n">
        <v>0</v>
      </c>
      <c r="MQ161" t="n">
        <v>0.00011970581844238</v>
      </c>
      <c r="MR161" t="n">
        <v>0.000147818432975934</v>
      </c>
      <c r="MS161" t="n">
        <v>0.000153498893164017</v>
      </c>
      <c r="MT161" t="n">
        <v>0.000060946706663474</v>
      </c>
      <c r="MU161" t="n">
        <v>0.0000570754494108594</v>
      </c>
      <c r="MV161" t="n">
        <v>0.000164085940645913</v>
      </c>
      <c r="MW161" t="n">
        <v>0.00285782346845635</v>
      </c>
      <c r="MX161" t="n">
        <v>0</v>
      </c>
      <c r="MY161" t="n">
        <v>0</v>
      </c>
      <c r="MZ161" t="n">
        <v>0.0000539297005232025</v>
      </c>
      <c r="NA161" t="n">
        <v>0</v>
      </c>
      <c r="NB161" t="n">
        <v>0.000068567764166414</v>
      </c>
      <c r="NC161" t="n">
        <v>0.000108405157049075</v>
      </c>
      <c r="ND161" t="n">
        <v>0</v>
      </c>
      <c r="NE161" t="n">
        <v>0.0000797961967724236</v>
      </c>
      <c r="NF161" t="n">
        <v>0.0000762220917284267</v>
      </c>
      <c r="NG161" t="n">
        <v>0.0000662083229037323</v>
      </c>
      <c r="NH161" t="n">
        <v>0</v>
      </c>
      <c r="NI161" t="n">
        <v>0.0000898999522853744</v>
      </c>
      <c r="NJ161" t="n">
        <v>0.0000726718574098221</v>
      </c>
      <c r="NK161" t="n">
        <v>0.000125323842791365</v>
      </c>
      <c r="NL161" t="n">
        <v>0.000110182943992346</v>
      </c>
      <c r="NM161" t="n">
        <v>0.0000946961000400291</v>
      </c>
      <c r="NN161" t="n">
        <v>0.0000866547460366132</v>
      </c>
      <c r="NO161" t="n">
        <v>0.0000741682688602112</v>
      </c>
      <c r="NP161" t="n">
        <v>0.0000970916156638106</v>
      </c>
      <c r="NQ161" t="n">
        <v>0</v>
      </c>
      <c r="NR161" t="n">
        <v>0.0000579800321959511</v>
      </c>
      <c r="NS161" t="n">
        <v>0.0000960495135139333</v>
      </c>
      <c r="NT161" t="n">
        <v>0.0000662757993657432</v>
      </c>
      <c r="NU161" t="n">
        <v>0.0000246191531935692</v>
      </c>
      <c r="NV161" t="n">
        <v>0.0000774598797382845</v>
      </c>
      <c r="NW161" t="n">
        <v>0.000248087306796532</v>
      </c>
      <c r="NX161" t="n">
        <v>0.0000662264843531434</v>
      </c>
      <c r="NY161" t="n">
        <v>0.000078066740185886</v>
      </c>
      <c r="NZ161" t="n">
        <v>0.0000532682251219199</v>
      </c>
      <c r="OA161" t="n">
        <v>0.0000159022125329366</v>
      </c>
      <c r="OB161" t="n">
        <v>0.0000100238958186191</v>
      </c>
      <c r="OC161" t="n">
        <v>0.00000237900549217629</v>
      </c>
      <c r="OD161" t="n">
        <v>0.0000523768279239781</v>
      </c>
      <c r="OE161" t="n">
        <v>0.0000750275606931881</v>
      </c>
      <c r="OF161" t="n">
        <v>0.0000464012696225951</v>
      </c>
      <c r="OG161" t="n">
        <v>0.0000836986423636962</v>
      </c>
      <c r="OH161" t="n">
        <v>0.0000842559213984186</v>
      </c>
      <c r="OI161" t="n">
        <v>0.000162730972736569</v>
      </c>
      <c r="OJ161" t="n">
        <v>0.00023794100534613</v>
      </c>
      <c r="OK161" t="n">
        <v>0.0000888227694678506</v>
      </c>
      <c r="OL161" t="n">
        <v>0.0000627419738540209</v>
      </c>
      <c r="OM161" t="n">
        <v>0.0000631642507760578</v>
      </c>
      <c r="ON161" t="n">
        <v>0.000023491841640542</v>
      </c>
      <c r="OO161" t="n">
        <v>0</v>
      </c>
      <c r="OP161" t="n">
        <v>0.000147818432975934</v>
      </c>
      <c r="OQ161" t="n">
        <v>0.000153498893164017</v>
      </c>
      <c r="OR161" t="n">
        <v>0.000060946706663474</v>
      </c>
      <c r="OS161" t="n">
        <v>0.0000570754494108594</v>
      </c>
      <c r="OT161" t="n">
        <v>0.000164085940645913</v>
      </c>
      <c r="OU161" t="n">
        <v>0.00285782346845634</v>
      </c>
      <c r="OV161" t="n">
        <v>0</v>
      </c>
      <c r="OW161" t="n">
        <v>0</v>
      </c>
      <c r="OX161" t="n">
        <v>0.0000539297005232025</v>
      </c>
      <c r="OY161" t="n">
        <v>0.000075144568626068</v>
      </c>
      <c r="OZ161" t="n">
        <v>0.000068567764166414</v>
      </c>
      <c r="PA161" t="n">
        <v>0.000108405157049075</v>
      </c>
      <c r="PB161" t="n">
        <v>0</v>
      </c>
      <c r="PC161" t="n">
        <v>0.0000797961967724236</v>
      </c>
      <c r="PD161" t="n">
        <v>0</v>
      </c>
      <c r="PE161" t="n">
        <v>0</v>
      </c>
      <c r="PF161" t="n">
        <v>0</v>
      </c>
      <c r="PG161" t="n">
        <v>0.0000898999522853743</v>
      </c>
      <c r="PH161" t="n">
        <v>0.0000726718574098221</v>
      </c>
      <c r="PI161" t="n">
        <v>0.000125323842791365</v>
      </c>
      <c r="PJ161" t="n">
        <v>0</v>
      </c>
      <c r="PK161" t="n">
        <v>0.0000946961000400291</v>
      </c>
      <c r="PL161" t="n">
        <v>0.0000866547460366131</v>
      </c>
      <c r="PM161" t="n">
        <v>0</v>
      </c>
      <c r="PN161" t="n">
        <v>0</v>
      </c>
      <c r="PO161" t="n">
        <v>0</v>
      </c>
      <c r="PP161" t="n">
        <v>0</v>
      </c>
      <c r="PQ161" t="n">
        <v>0.0000960495135139333</v>
      </c>
      <c r="PR161" t="n">
        <v>0.0000662757993657432</v>
      </c>
      <c r="PS161" t="n">
        <v>0.0000246191531935693</v>
      </c>
      <c r="PT161" t="n">
        <v>0.0000774598797382845</v>
      </c>
      <c r="PU161" t="n">
        <v>0.000248087306796532</v>
      </c>
      <c r="PV161" t="n">
        <v>0.0000662264843531434</v>
      </c>
      <c r="PW161" t="n">
        <v>0.0000780667401858861</v>
      </c>
      <c r="PX161" t="n">
        <v>0.0000532682251219199</v>
      </c>
      <c r="PY161" t="n">
        <v>0.0000159022125329366</v>
      </c>
      <c r="PZ161" t="n">
        <v>0.0000100238958186191</v>
      </c>
      <c r="QA161" t="n">
        <v>0.0000023790054921763</v>
      </c>
      <c r="QB161" t="n">
        <v>0.0000523768279239781</v>
      </c>
      <c r="QC161" t="n">
        <v>0.000075027560693188</v>
      </c>
      <c r="QD161" t="n">
        <v>0</v>
      </c>
      <c r="QE161" t="n">
        <v>0.0000836986423636961</v>
      </c>
      <c r="QF161" t="n">
        <v>0.0000842559213984184</v>
      </c>
      <c r="QG161" t="n">
        <v>0.000162730972736569</v>
      </c>
      <c r="QH161" t="n">
        <v>0.00023794100534613</v>
      </c>
      <c r="QI161" t="n">
        <v>0.0000888227694678507</v>
      </c>
    </row>
    <row r="162">
      <c r="A162" t="s">
        <v>161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1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</row>
    <row r="163">
      <c r="A163" t="s">
        <v>162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1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</row>
    <row r="164">
      <c r="A164" t="s">
        <v>163</v>
      </c>
      <c r="B164" t="n">
        <v>0.0000952932710207186</v>
      </c>
      <c r="C164" t="n">
        <v>0.0000861020575507605</v>
      </c>
      <c r="D164" t="n">
        <v>0.0000267584736495039</v>
      </c>
      <c r="E164" t="n">
        <v>0</v>
      </c>
      <c r="F164" t="n">
        <v>0</v>
      </c>
      <c r="G164" t="n">
        <v>0.000110824991330163</v>
      </c>
      <c r="H164" t="n">
        <v>0.000163561386088807</v>
      </c>
      <c r="I164" t="n">
        <v>0.00024910486966257</v>
      </c>
      <c r="J164" t="n">
        <v>0.000112992578860435</v>
      </c>
      <c r="K164" t="n">
        <v>0.0000885213165816564</v>
      </c>
      <c r="L164" t="n">
        <v>0.0000706978309455003</v>
      </c>
      <c r="M164" t="n">
        <v>0.0000989495433723671</v>
      </c>
      <c r="N164" t="n">
        <v>0.00148868913848425</v>
      </c>
      <c r="O164" t="n">
        <v>0.000237978287276657</v>
      </c>
      <c r="P164" t="n">
        <v>0.0000975434934423668</v>
      </c>
      <c r="Q164" t="n">
        <v>0.000117428384768315</v>
      </c>
      <c r="R164" t="n">
        <v>0</v>
      </c>
      <c r="S164" t="n">
        <v>0.000210206177450859</v>
      </c>
      <c r="T164" t="n">
        <v>0</v>
      </c>
      <c r="U164" t="n">
        <v>0.000068388286599498</v>
      </c>
      <c r="V164" t="n">
        <v>0.000114566626680269</v>
      </c>
      <c r="W164" t="n">
        <v>0.000165186080613862</v>
      </c>
      <c r="X164" t="n">
        <v>0.00155264669143083</v>
      </c>
      <c r="Y164" t="n">
        <v>0.0000732940215780033</v>
      </c>
      <c r="Z164" t="n">
        <v>0.0000723053622772536</v>
      </c>
      <c r="AA164" t="n">
        <v>0</v>
      </c>
      <c r="AB164" t="n">
        <v>0.0000884722711116319</v>
      </c>
      <c r="AC164" t="n">
        <v>0.0000668822487014619</v>
      </c>
      <c r="AD164" t="n">
        <v>0.0000734753839864809</v>
      </c>
      <c r="AE164" t="n">
        <v>0.000152943849926116</v>
      </c>
      <c r="AF164" t="n">
        <v>0.0000632404247512902</v>
      </c>
      <c r="AG164" t="n">
        <v>0.000113249737388315</v>
      </c>
      <c r="AH164" t="n">
        <v>0.0000355887040736235</v>
      </c>
      <c r="AI164" t="n">
        <v>0.0000308554666805467</v>
      </c>
      <c r="AJ164" t="n">
        <v>0.000154885187850656</v>
      </c>
      <c r="AK164" t="n">
        <v>0.000068983821800018</v>
      </c>
      <c r="AL164" t="n">
        <v>0.0000723473338901444</v>
      </c>
      <c r="AM164" t="n">
        <v>0.0000616896473154079</v>
      </c>
      <c r="AN164" t="n">
        <v>0.0000581739170645976</v>
      </c>
      <c r="AO164" t="n">
        <v>0.0000101190734650802</v>
      </c>
      <c r="AP164" t="n">
        <v>0.00000637851732823602</v>
      </c>
      <c r="AQ164" t="n">
        <v>0.00000151383534246628</v>
      </c>
      <c r="AR164" t="n">
        <v>0.0000475745243065226</v>
      </c>
      <c r="AS164" t="n">
        <v>0.0000444935932183116</v>
      </c>
      <c r="AT164" t="n">
        <v>0.0000272300136543409</v>
      </c>
      <c r="AU164" t="n">
        <v>0.0000521162754857798</v>
      </c>
      <c r="AV164" t="n">
        <v>0.000030342013181431</v>
      </c>
      <c r="AW164" t="n">
        <v>0.0000773858807727679</v>
      </c>
      <c r="AX164" t="n">
        <v>0.0000967593491153671</v>
      </c>
      <c r="AY164" t="n">
        <v>0.0000671830366080018</v>
      </c>
      <c r="AZ164" t="n">
        <v>0.0000952932710207186</v>
      </c>
      <c r="BA164" t="n">
        <v>0.0000861020575507604</v>
      </c>
      <c r="BB164" t="n">
        <v>0.0000267584736495039</v>
      </c>
      <c r="BC164" t="n">
        <v>0</v>
      </c>
      <c r="BD164" t="n">
        <v>0.0000558425243944841</v>
      </c>
      <c r="BE164" t="n">
        <v>0.000110824991330163</v>
      </c>
      <c r="BF164" t="n">
        <v>0.000163561386088807</v>
      </c>
      <c r="BG164" t="n">
        <v>0.00024910486966257</v>
      </c>
      <c r="BH164" t="n">
        <v>0.000112992578860435</v>
      </c>
      <c r="BI164" t="n">
        <v>0.0000885213165816564</v>
      </c>
      <c r="BJ164" t="n">
        <v>0.0000706978309455002</v>
      </c>
      <c r="BK164" t="n">
        <v>0.0000989495433723671</v>
      </c>
      <c r="BL164" t="n">
        <v>0.00148868913848425</v>
      </c>
      <c r="BM164" t="n">
        <v>0.000237978287276657</v>
      </c>
      <c r="BN164" t="n">
        <v>0.0000975434934423668</v>
      </c>
      <c r="BO164" t="n">
        <v>0.000117428384768315</v>
      </c>
      <c r="BP164" t="n">
        <v>0</v>
      </c>
      <c r="BQ164" t="n">
        <v>0.000210206177450859</v>
      </c>
      <c r="BR164" t="n">
        <v>0.0000682112634044508</v>
      </c>
      <c r="BS164" t="n">
        <v>0.000068388286599498</v>
      </c>
      <c r="BT164" t="n">
        <v>0.000114566626680269</v>
      </c>
      <c r="BU164" t="n">
        <v>0.000165186080613862</v>
      </c>
      <c r="BV164" t="n">
        <v>0.00155264669143082</v>
      </c>
      <c r="BW164" t="n">
        <v>0.0000732940215780033</v>
      </c>
      <c r="BX164" t="n">
        <v>0.0000723053622772536</v>
      </c>
      <c r="BY164" t="n">
        <v>0</v>
      </c>
      <c r="BZ164" t="n">
        <v>0.0000884722711116319</v>
      </c>
      <c r="CA164" t="n">
        <v>0.0000668822487014619</v>
      </c>
      <c r="CB164" t="n">
        <v>0.0000734753839864808</v>
      </c>
      <c r="CC164" t="n">
        <v>0.000152943849926116</v>
      </c>
      <c r="CD164" t="n">
        <v>0.0000632404247512902</v>
      </c>
      <c r="CE164" t="n">
        <v>0.000113249737388315</v>
      </c>
      <c r="CF164" t="n">
        <v>0.0000355887040736235</v>
      </c>
      <c r="CG164" t="n">
        <v>0.0000308554666805467</v>
      </c>
      <c r="CH164" t="n">
        <v>0.000154885187850656</v>
      </c>
      <c r="CI164" t="n">
        <v>0.000068983821800018</v>
      </c>
      <c r="CJ164" t="n">
        <v>0.0000723473338901444</v>
      </c>
      <c r="CK164" t="n">
        <v>0.0000616896473154079</v>
      </c>
      <c r="CL164" t="n">
        <v>0.0000581739170645977</v>
      </c>
      <c r="CM164" t="n">
        <v>0.0000101190734650802</v>
      </c>
      <c r="CN164" t="n">
        <v>0.00000637851732823601</v>
      </c>
      <c r="CO164" t="n">
        <v>0.00000151383534246628</v>
      </c>
      <c r="CP164" t="n">
        <v>0.0000475745243065226</v>
      </c>
      <c r="CQ164" t="n">
        <v>0.0000444935932183116</v>
      </c>
      <c r="CR164" t="n">
        <v>0</v>
      </c>
      <c r="CS164" t="n">
        <v>0.0000521162754857798</v>
      </c>
      <c r="CT164" t="n">
        <v>0.000030342013181431</v>
      </c>
      <c r="CU164" t="n">
        <v>0.0000773858807727679</v>
      </c>
      <c r="CV164" t="n">
        <v>0.0000967593491153671</v>
      </c>
      <c r="CW164" t="n">
        <v>0.0000671830366080018</v>
      </c>
      <c r="CX164" t="n">
        <v>0.0000952932710207186</v>
      </c>
      <c r="CY164" t="n">
        <v>0.0000861020575507605</v>
      </c>
      <c r="CZ164" t="n">
        <v>0</v>
      </c>
      <c r="DA164" t="n">
        <v>0</v>
      </c>
      <c r="DB164" t="n">
        <v>0.0000558425243944841</v>
      </c>
      <c r="DC164" t="n">
        <v>0.000110824991330163</v>
      </c>
      <c r="DD164" t="n">
        <v>0.000163561386088807</v>
      </c>
      <c r="DE164" t="n">
        <v>0.00024910486966257</v>
      </c>
      <c r="DF164" t="n">
        <v>0</v>
      </c>
      <c r="DG164" t="n">
        <v>0.0000885213165816564</v>
      </c>
      <c r="DH164" t="n">
        <v>0</v>
      </c>
      <c r="DI164" t="n">
        <v>0</v>
      </c>
      <c r="DJ164" t="n">
        <v>0.00148868913848425</v>
      </c>
      <c r="DK164" t="n">
        <v>0</v>
      </c>
      <c r="DL164" t="n">
        <v>0.0000975434934423668</v>
      </c>
      <c r="DM164" t="n">
        <v>0</v>
      </c>
      <c r="DN164" t="n">
        <v>0</v>
      </c>
      <c r="DO164" t="n">
        <v>0</v>
      </c>
      <c r="DP164" t="n">
        <v>0</v>
      </c>
      <c r="DQ164" t="n">
        <v>0.0000683882865994981</v>
      </c>
      <c r="DR164" t="n">
        <v>0</v>
      </c>
      <c r="DS164" t="n">
        <v>0.000165186080613862</v>
      </c>
      <c r="DT164" t="n">
        <v>0.00155264669143083</v>
      </c>
      <c r="DU164" t="n">
        <v>0.0000732940215780033</v>
      </c>
      <c r="DV164" t="n">
        <v>0</v>
      </c>
      <c r="DW164" t="n">
        <v>0</v>
      </c>
      <c r="DX164" t="n">
        <v>0.0000884722711116319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0.0000355887040736235</v>
      </c>
      <c r="EE164" t="n">
        <v>0.0000308554666805467</v>
      </c>
      <c r="EF164" t="n">
        <v>0.000154885187850656</v>
      </c>
      <c r="EG164" t="n">
        <v>0.000068983821800018</v>
      </c>
      <c r="EH164" t="n">
        <v>0.0000723473338901444</v>
      </c>
      <c r="EI164" t="n">
        <v>0.0000616896473154078</v>
      </c>
      <c r="EJ164" t="n">
        <v>0.0000581739170645976</v>
      </c>
      <c r="EK164" t="n">
        <v>0.0000101190734650802</v>
      </c>
      <c r="EL164" t="n">
        <v>0.00000637851732823602</v>
      </c>
      <c r="EM164" t="n">
        <v>0.00000151383534246628</v>
      </c>
      <c r="EN164" t="n">
        <v>0</v>
      </c>
      <c r="EO164" t="n">
        <v>0.0000444935932183117</v>
      </c>
      <c r="EP164" t="n">
        <v>0</v>
      </c>
      <c r="EQ164" t="n">
        <v>0</v>
      </c>
      <c r="ER164" t="n">
        <v>0.000030342013181431</v>
      </c>
      <c r="ES164" t="n">
        <v>0.0000773858807727679</v>
      </c>
      <c r="ET164" t="n">
        <v>0.0000967593491153671</v>
      </c>
      <c r="EU164" t="n">
        <v>0.0000671830366080018</v>
      </c>
      <c r="EV164" t="n">
        <v>0.0000952932710207186</v>
      </c>
      <c r="EW164" t="n">
        <v>0.0000861020575507605</v>
      </c>
      <c r="EX164" t="n">
        <v>0.0000267584736495039</v>
      </c>
      <c r="EY164" t="n">
        <v>0.0000348539150426795</v>
      </c>
      <c r="EZ164" t="n">
        <v>0.0000558425243944841</v>
      </c>
      <c r="FA164" t="n">
        <v>0.000110824991330163</v>
      </c>
      <c r="FB164" t="n">
        <v>0.000163561386088807</v>
      </c>
      <c r="FC164" t="n">
        <v>0.00024910486966257</v>
      </c>
      <c r="FD164" t="n">
        <v>0.000112992578860435</v>
      </c>
      <c r="FE164" t="n">
        <v>0.0000885213165816564</v>
      </c>
      <c r="FF164" t="n">
        <v>0</v>
      </c>
      <c r="FG164" t="n">
        <v>0</v>
      </c>
      <c r="FH164" t="n">
        <v>1.00148868913848</v>
      </c>
      <c r="FI164" t="n">
        <v>0.000237978287276657</v>
      </c>
      <c r="FJ164" t="n">
        <v>0</v>
      </c>
      <c r="FK164" t="n">
        <v>0.000117428384768315</v>
      </c>
      <c r="FL164" t="n">
        <v>0</v>
      </c>
      <c r="FM164" t="n">
        <v>0.000210206177450859</v>
      </c>
      <c r="FN164" t="n">
        <v>0</v>
      </c>
      <c r="FO164" t="n">
        <v>0.000068388286599498</v>
      </c>
      <c r="FP164" t="n">
        <v>0</v>
      </c>
      <c r="FQ164" t="n">
        <v>0.000165186080613862</v>
      </c>
      <c r="FR164" t="n">
        <v>0.00155264669143082</v>
      </c>
      <c r="FS164" t="n">
        <v>0.0000732940215780033</v>
      </c>
      <c r="FT164" t="n">
        <v>0.0000723053622772536</v>
      </c>
      <c r="FU164" t="n">
        <v>0</v>
      </c>
      <c r="FV164" t="n">
        <v>0.0000884722711116319</v>
      </c>
      <c r="FW164" t="n">
        <v>0.0000668822487014619</v>
      </c>
      <c r="FX164" t="n">
        <v>0</v>
      </c>
      <c r="FY164" t="n">
        <v>0</v>
      </c>
      <c r="FZ164" t="n">
        <v>0</v>
      </c>
      <c r="GA164" t="n">
        <v>0.000113249737388315</v>
      </c>
      <c r="GB164" t="n">
        <v>0.0000355887040736235</v>
      </c>
      <c r="GC164" t="n">
        <v>0.0000308554666805467</v>
      </c>
      <c r="GD164" t="n">
        <v>0.000154885187850656</v>
      </c>
      <c r="GE164" t="n">
        <v>0.0000689838218000181</v>
      </c>
      <c r="GF164" t="n">
        <v>0.0000723473338901444</v>
      </c>
      <c r="GG164" t="n">
        <v>0.0000616896473154079</v>
      </c>
      <c r="GH164" t="n">
        <v>0.0000581739170645976</v>
      </c>
      <c r="GI164" t="n">
        <v>0.0000101190734650802</v>
      </c>
      <c r="GJ164" t="n">
        <v>0.00000637851732823602</v>
      </c>
      <c r="GK164" t="n">
        <v>0</v>
      </c>
      <c r="GL164" t="n">
        <v>0.0000475745243065226</v>
      </c>
      <c r="GM164" t="n">
        <v>0.0000444935932183116</v>
      </c>
      <c r="GN164" t="n">
        <v>0</v>
      </c>
      <c r="GO164" t="n">
        <v>0.0000521162754857799</v>
      </c>
      <c r="GP164" t="n">
        <v>0.000030342013181431</v>
      </c>
      <c r="GQ164" t="n">
        <v>0.0000773858807727679</v>
      </c>
      <c r="GR164" t="n">
        <v>0.0000967593491153671</v>
      </c>
      <c r="GS164" t="n">
        <v>0.0000671830366080018</v>
      </c>
      <c r="GT164" t="n">
        <v>0.0000952932710207187</v>
      </c>
      <c r="GU164" t="n">
        <v>0.0000861020575507604</v>
      </c>
      <c r="GV164" t="n">
        <v>0</v>
      </c>
      <c r="GW164" t="n">
        <v>0.0000348539150426795</v>
      </c>
      <c r="GX164" t="n">
        <v>0</v>
      </c>
      <c r="GY164" t="n">
        <v>0.000110824991330163</v>
      </c>
      <c r="GZ164" t="n">
        <v>0.000163561386088807</v>
      </c>
      <c r="HA164" t="n">
        <v>0.00024910486966257</v>
      </c>
      <c r="HB164" t="n">
        <v>0.000112992578860435</v>
      </c>
      <c r="HC164" t="n">
        <v>0.0000885213165816564</v>
      </c>
      <c r="HD164" t="n">
        <v>0.0000706978309455003</v>
      </c>
      <c r="HE164" t="n">
        <v>0.0000989495433723671</v>
      </c>
      <c r="HF164" t="n">
        <v>0.00148868913848425</v>
      </c>
      <c r="HG164" t="n">
        <v>0.000237978287276657</v>
      </c>
      <c r="HH164" t="n">
        <v>0.0000975434934423667</v>
      </c>
      <c r="HI164" t="n">
        <v>0.000117428384768315</v>
      </c>
      <c r="HJ164" t="n">
        <v>0</v>
      </c>
      <c r="HK164" t="n">
        <v>0.000210206177450859</v>
      </c>
      <c r="HL164" t="n">
        <v>0.0000682112634044509</v>
      </c>
      <c r="HM164" t="n">
        <v>0.000068388286599498</v>
      </c>
      <c r="HN164" t="n">
        <v>0.000114566626680269</v>
      </c>
      <c r="HO164" t="n">
        <v>0.000165186080613862</v>
      </c>
      <c r="HP164" t="n">
        <v>0.00155264669143083</v>
      </c>
      <c r="HQ164" t="n">
        <v>0.0000732940215780033</v>
      </c>
      <c r="HR164" t="n">
        <v>0.0000723053622772536</v>
      </c>
      <c r="HS164" t="n">
        <v>0.0000581477219991575</v>
      </c>
      <c r="HT164" t="n">
        <v>0.0000884722711116318</v>
      </c>
      <c r="HU164" t="n">
        <v>0.0000668822487014619</v>
      </c>
      <c r="HV164" t="n">
        <v>0.0000734753839864808</v>
      </c>
      <c r="HW164" t="n">
        <v>0.000152943849926116</v>
      </c>
      <c r="HX164" t="n">
        <v>0.0000632404247512902</v>
      </c>
      <c r="HY164" t="n">
        <v>0.000113249737388315</v>
      </c>
      <c r="HZ164" t="n">
        <v>0.0000355887040736235</v>
      </c>
      <c r="IA164" t="n">
        <v>0.0000308554666805467</v>
      </c>
      <c r="IB164" t="n">
        <v>0.000154885187850656</v>
      </c>
      <c r="IC164" t="n">
        <v>0.000068983821800018</v>
      </c>
      <c r="ID164" t="n">
        <v>0.0000723473338901444</v>
      </c>
      <c r="IE164" t="n">
        <v>0.0000616896473154079</v>
      </c>
      <c r="IF164" t="n">
        <v>0.0000581739170645976</v>
      </c>
      <c r="IG164" t="n">
        <v>0.0000101190734650802</v>
      </c>
      <c r="IH164" t="n">
        <v>0.00000637851732823601</v>
      </c>
      <c r="II164" t="n">
        <v>0.00000151383534246628</v>
      </c>
      <c r="IJ164" t="n">
        <v>0.0000475745243065226</v>
      </c>
      <c r="IK164" t="n">
        <v>0.0000444935932183117</v>
      </c>
      <c r="IL164" t="n">
        <v>0.0000272300136543409</v>
      </c>
      <c r="IM164" t="n">
        <v>0.0000521162754857798</v>
      </c>
      <c r="IN164" t="n">
        <v>0.000030342013181431</v>
      </c>
      <c r="IO164" t="n">
        <v>0.000077385880772768</v>
      </c>
      <c r="IP164" t="n">
        <v>0.0000967593491153669</v>
      </c>
      <c r="IQ164" t="n">
        <v>0.0000671830366080018</v>
      </c>
      <c r="IR164" t="n">
        <v>0.0000952932710207187</v>
      </c>
      <c r="IS164" t="n">
        <v>0.0000861020575507604</v>
      </c>
      <c r="IT164" t="n">
        <v>0</v>
      </c>
      <c r="IU164" t="n">
        <v>0</v>
      </c>
      <c r="IV164" t="n">
        <v>0.0000558425243944841</v>
      </c>
      <c r="IW164" t="n">
        <v>0.000110824991330163</v>
      </c>
      <c r="IX164" t="n">
        <v>0.000163561386088807</v>
      </c>
      <c r="IY164" t="n">
        <v>0.00024910486966257</v>
      </c>
      <c r="IZ164" t="n">
        <v>0.000112992578860435</v>
      </c>
      <c r="JA164" t="n">
        <v>0.0000885213165816564</v>
      </c>
      <c r="JB164" t="n">
        <v>0.0000706978309455002</v>
      </c>
      <c r="JC164" t="n">
        <v>0</v>
      </c>
      <c r="JD164" t="n">
        <v>0.00148868913848425</v>
      </c>
      <c r="JE164" t="n">
        <v>0.000237978287276657</v>
      </c>
      <c r="JF164" t="n">
        <v>0.0000975434934423668</v>
      </c>
      <c r="JG164" t="n">
        <v>0</v>
      </c>
      <c r="JH164" t="n">
        <v>0</v>
      </c>
      <c r="JI164" t="n">
        <v>0.00021020617745086</v>
      </c>
      <c r="JJ164" t="n">
        <v>0.0000682112634044509</v>
      </c>
      <c r="JK164" t="n">
        <v>0.0000683882865994981</v>
      </c>
      <c r="JL164" t="n">
        <v>0</v>
      </c>
      <c r="JM164" t="n">
        <v>0.000165186080613862</v>
      </c>
      <c r="JN164" t="n">
        <v>0.00155264669143083</v>
      </c>
      <c r="JO164" t="n">
        <v>0.0000732940215780033</v>
      </c>
      <c r="JP164" t="n">
        <v>0.0000723053622772536</v>
      </c>
      <c r="JQ164" t="n">
        <v>0.0000581477219991576</v>
      </c>
      <c r="JR164" t="n">
        <v>0.0000884722711116319</v>
      </c>
      <c r="JS164" t="n">
        <v>0.0000668822487014619</v>
      </c>
      <c r="JT164" t="n">
        <v>0.000073475383986481</v>
      </c>
      <c r="JU164" t="n">
        <v>0</v>
      </c>
      <c r="JV164" t="n">
        <v>0</v>
      </c>
      <c r="JW164" t="n">
        <v>0.000113249737388315</v>
      </c>
      <c r="JX164" t="n">
        <v>0.0000355887040736234</v>
      </c>
      <c r="JY164" t="n">
        <v>0.0000308554666805468</v>
      </c>
      <c r="JZ164" t="n">
        <v>0.000154885187850656</v>
      </c>
      <c r="KA164" t="n">
        <v>0.000068983821800018</v>
      </c>
      <c r="KB164" t="n">
        <v>0.0000723473338901444</v>
      </c>
      <c r="KC164" t="n">
        <v>0.0000616896473154079</v>
      </c>
      <c r="KD164" t="n">
        <v>0.0000581739170645976</v>
      </c>
      <c r="KE164" t="n">
        <v>0.0000101190734650802</v>
      </c>
      <c r="KF164" t="n">
        <v>0.00000637851732823601</v>
      </c>
      <c r="KG164" t="n">
        <v>0</v>
      </c>
      <c r="KH164" t="n">
        <v>0.0000475745243065226</v>
      </c>
      <c r="KI164" t="n">
        <v>0.0000444935932183116</v>
      </c>
      <c r="KJ164" t="n">
        <v>0.0000272300136543409</v>
      </c>
      <c r="KK164" t="n">
        <v>0.0000521162754857799</v>
      </c>
      <c r="KL164" t="n">
        <v>0.000030342013181431</v>
      </c>
      <c r="KM164" t="n">
        <v>0.0000773858807727679</v>
      </c>
      <c r="KN164" t="n">
        <v>0.000096759349115367</v>
      </c>
      <c r="KO164" t="n">
        <v>0.0000671830366080019</v>
      </c>
      <c r="KP164" t="n">
        <v>0.0000952932710207186</v>
      </c>
      <c r="KQ164" t="n">
        <v>0</v>
      </c>
      <c r="KR164" t="n">
        <v>0</v>
      </c>
      <c r="KS164" t="n">
        <v>0.0000348539150426795</v>
      </c>
      <c r="KT164" t="n">
        <v>0.0000558425243944841</v>
      </c>
      <c r="KU164" t="n">
        <v>0.000110824991330162</v>
      </c>
      <c r="KV164" t="n">
        <v>0.000163561386088807</v>
      </c>
      <c r="KW164" t="n">
        <v>0.00024910486966257</v>
      </c>
      <c r="KX164" t="n">
        <v>0.000112992578860435</v>
      </c>
      <c r="KY164" t="n">
        <v>0.0000885213165816564</v>
      </c>
      <c r="KZ164" t="n">
        <v>0.0000706978309455003</v>
      </c>
      <c r="LA164" t="n">
        <v>0.0000989495433723671</v>
      </c>
      <c r="LB164" t="n">
        <v>0.00148868913848425</v>
      </c>
      <c r="LC164" t="n">
        <v>0.000237978287276656</v>
      </c>
      <c r="LD164" t="n">
        <v>0.0000975434934423668</v>
      </c>
      <c r="LE164" t="n">
        <v>0.000117428384768315</v>
      </c>
      <c r="LF164" t="n">
        <v>0.0000921653640244308</v>
      </c>
      <c r="LG164" t="n">
        <v>0.00021020617745086</v>
      </c>
      <c r="LH164" t="n">
        <v>0.0000682112634044509</v>
      </c>
      <c r="LI164" t="n">
        <v>0.000068388286599498</v>
      </c>
      <c r="LJ164" t="n">
        <v>0.000114566626680269</v>
      </c>
      <c r="LK164" t="n">
        <v>0.000165186080613862</v>
      </c>
      <c r="LL164" t="n">
        <v>0.00155264669143082</v>
      </c>
      <c r="LM164" t="n">
        <v>0.0000732940215780033</v>
      </c>
      <c r="LN164" t="n">
        <v>0.0000723053622772538</v>
      </c>
      <c r="LO164" t="n">
        <v>0.0000581477219991575</v>
      </c>
      <c r="LP164" t="n">
        <v>0.000088472271111632</v>
      </c>
      <c r="LQ164" t="n">
        <v>0.0000668822487014619</v>
      </c>
      <c r="LR164" t="n">
        <v>0.0000734753839864809</v>
      </c>
      <c r="LS164" t="n">
        <v>0.000152943849926116</v>
      </c>
      <c r="LT164" t="n">
        <v>0.0000632404247512901</v>
      </c>
      <c r="LU164" t="n">
        <v>0.000113249737388315</v>
      </c>
      <c r="LV164" t="n">
        <v>0.0000355887040736234</v>
      </c>
      <c r="LW164" t="n">
        <v>0.0000308554666805467</v>
      </c>
      <c r="LX164" t="n">
        <v>0.000154885187850656</v>
      </c>
      <c r="LY164" t="n">
        <v>0.000068983821800018</v>
      </c>
      <c r="LZ164" t="n">
        <v>0.0000723473338901444</v>
      </c>
      <c r="MA164" t="n">
        <v>0.0000616896473154079</v>
      </c>
      <c r="MB164" t="n">
        <v>0.0000581739170645976</v>
      </c>
      <c r="MC164" t="n">
        <v>0.0000101190734650802</v>
      </c>
      <c r="MD164" t="n">
        <v>0.00000637851732823602</v>
      </c>
      <c r="ME164" t="n">
        <v>0.00000151383534246628</v>
      </c>
      <c r="MF164" t="n">
        <v>0.0000475745243065226</v>
      </c>
      <c r="MG164" t="n">
        <v>0.0000444935932183116</v>
      </c>
      <c r="MH164" t="n">
        <v>0.0000272300136543409</v>
      </c>
      <c r="MI164" t="n">
        <v>0.0000521162754857799</v>
      </c>
      <c r="MJ164" t="n">
        <v>0.000030342013181431</v>
      </c>
      <c r="MK164" t="n">
        <v>0.0000773858807727678</v>
      </c>
      <c r="ML164" t="n">
        <v>0.0000967593491153671</v>
      </c>
      <c r="MM164" t="n">
        <v>0.0000671830366080019</v>
      </c>
      <c r="MN164" t="n">
        <v>0.0000952932710207185</v>
      </c>
      <c r="MO164" t="n">
        <v>0.0000861020575507604</v>
      </c>
      <c r="MP164" t="n">
        <v>0</v>
      </c>
      <c r="MQ164" t="n">
        <v>0.0000348539150426795</v>
      </c>
      <c r="MR164" t="n">
        <v>0.0000558425243944841</v>
      </c>
      <c r="MS164" t="n">
        <v>0.000110824991330163</v>
      </c>
      <c r="MT164" t="n">
        <v>0.000163561386088807</v>
      </c>
      <c r="MU164" t="n">
        <v>0.000249104869662571</v>
      </c>
      <c r="MV164" t="n">
        <v>0.000112992578860435</v>
      </c>
      <c r="MW164" t="n">
        <v>0.0000885213165816564</v>
      </c>
      <c r="MX164" t="n">
        <v>0</v>
      </c>
      <c r="MY164" t="n">
        <v>0</v>
      </c>
      <c r="MZ164" t="n">
        <v>0.00148868913848425</v>
      </c>
      <c r="NA164" t="n">
        <v>0</v>
      </c>
      <c r="NB164" t="n">
        <v>0.0000975434934423668</v>
      </c>
      <c r="NC164" t="n">
        <v>0.000117428384768315</v>
      </c>
      <c r="ND164" t="n">
        <v>0</v>
      </c>
      <c r="NE164" t="n">
        <v>0.000210206177450859</v>
      </c>
      <c r="NF164" t="n">
        <v>0.0000682112634044509</v>
      </c>
      <c r="NG164" t="n">
        <v>0.000068388286599498</v>
      </c>
      <c r="NH164" t="n">
        <v>0</v>
      </c>
      <c r="NI164" t="n">
        <v>0.000165186080613862</v>
      </c>
      <c r="NJ164" t="n">
        <v>0.00155264669143083</v>
      </c>
      <c r="NK164" t="n">
        <v>0.0000732940215780034</v>
      </c>
      <c r="NL164" t="n">
        <v>0.0000723053622772536</v>
      </c>
      <c r="NM164" t="n">
        <v>0.0000581477219991575</v>
      </c>
      <c r="NN164" t="n">
        <v>0.0000884722711116319</v>
      </c>
      <c r="NO164" t="n">
        <v>0.0000668822487014619</v>
      </c>
      <c r="NP164" t="n">
        <v>0.0000734753839864809</v>
      </c>
      <c r="NQ164" t="n">
        <v>0</v>
      </c>
      <c r="NR164" t="n">
        <v>0.0000632404247512902</v>
      </c>
      <c r="NS164" t="n">
        <v>0.000113249737388315</v>
      </c>
      <c r="NT164" t="n">
        <v>0.0000355887040736235</v>
      </c>
      <c r="NU164" t="n">
        <v>0.0000308554666805467</v>
      </c>
      <c r="NV164" t="n">
        <v>0.000154885187850656</v>
      </c>
      <c r="NW164" t="n">
        <v>0.000068983821800018</v>
      </c>
      <c r="NX164" t="n">
        <v>0.0000723473338901444</v>
      </c>
      <c r="NY164" t="n">
        <v>0.0000616896473154078</v>
      </c>
      <c r="NZ164" t="n">
        <v>0.0000581739170645976</v>
      </c>
      <c r="OA164" t="n">
        <v>0.0000101190734650802</v>
      </c>
      <c r="OB164" t="n">
        <v>0.00000637851732823602</v>
      </c>
      <c r="OC164" t="n">
        <v>0.00000151383534246628</v>
      </c>
      <c r="OD164" t="n">
        <v>0.0000475745243065226</v>
      </c>
      <c r="OE164" t="n">
        <v>0.0000444935932183117</v>
      </c>
      <c r="OF164" t="n">
        <v>0.0000272300136543409</v>
      </c>
      <c r="OG164" t="n">
        <v>0.0000521162754857799</v>
      </c>
      <c r="OH164" t="n">
        <v>0.000030342013181431</v>
      </c>
      <c r="OI164" t="n">
        <v>0.0000773858807727679</v>
      </c>
      <c r="OJ164" t="n">
        <v>0.0000967593491153671</v>
      </c>
      <c r="OK164" t="n">
        <v>0.0000671830366080018</v>
      </c>
      <c r="OL164" t="n">
        <v>0.0000952932710207186</v>
      </c>
      <c r="OM164" t="n">
        <v>0.0000861020575507604</v>
      </c>
      <c r="ON164" t="n">
        <v>0.0000267584736495039</v>
      </c>
      <c r="OO164" t="n">
        <v>0</v>
      </c>
      <c r="OP164" t="n">
        <v>0.0000558425243944842</v>
      </c>
      <c r="OQ164" t="n">
        <v>0.000110824991330163</v>
      </c>
      <c r="OR164" t="n">
        <v>0.000163561386088807</v>
      </c>
      <c r="OS164" t="n">
        <v>0.00024910486966257</v>
      </c>
      <c r="OT164" t="n">
        <v>0.000112992578860435</v>
      </c>
      <c r="OU164" t="n">
        <v>0.0000885213165816565</v>
      </c>
      <c r="OV164" t="n">
        <v>0</v>
      </c>
      <c r="OW164" t="n">
        <v>0</v>
      </c>
      <c r="OX164" t="n">
        <v>0.00148868913848426</v>
      </c>
      <c r="OY164" t="n">
        <v>0.000237978287276656</v>
      </c>
      <c r="OZ164" t="n">
        <v>0.0000975434934423667</v>
      </c>
      <c r="PA164" t="n">
        <v>0.000117428384768315</v>
      </c>
      <c r="PB164" t="n">
        <v>0</v>
      </c>
      <c r="PC164" t="n">
        <v>0.000210206177450859</v>
      </c>
      <c r="PD164" t="n">
        <v>0</v>
      </c>
      <c r="PE164" t="n">
        <v>0</v>
      </c>
      <c r="PF164" t="n">
        <v>0</v>
      </c>
      <c r="PG164" t="n">
        <v>0.000165186080613862</v>
      </c>
      <c r="PH164" t="n">
        <v>0.00155264669143083</v>
      </c>
      <c r="PI164" t="n">
        <v>0.0000732940215780033</v>
      </c>
      <c r="PJ164" t="n">
        <v>0</v>
      </c>
      <c r="PK164" t="n">
        <v>0.0000581477219991576</v>
      </c>
      <c r="PL164" t="n">
        <v>0.0000884722711116318</v>
      </c>
      <c r="PM164" t="n">
        <v>0</v>
      </c>
      <c r="PN164" t="n">
        <v>0</v>
      </c>
      <c r="PO164" t="n">
        <v>0</v>
      </c>
      <c r="PP164" t="n">
        <v>0</v>
      </c>
      <c r="PQ164" t="n">
        <v>0.000113249737388315</v>
      </c>
      <c r="PR164" t="n">
        <v>0.0000355887040736235</v>
      </c>
      <c r="PS164" t="n">
        <v>0.0000308554666805467</v>
      </c>
      <c r="PT164" t="n">
        <v>0.000154885187850656</v>
      </c>
      <c r="PU164" t="n">
        <v>0.000068983821800018</v>
      </c>
      <c r="PV164" t="n">
        <v>0.0000723473338901444</v>
      </c>
      <c r="PW164" t="n">
        <v>0.0000616896473154079</v>
      </c>
      <c r="PX164" t="n">
        <v>0.0000581739170645976</v>
      </c>
      <c r="PY164" t="n">
        <v>0.0000101190734650802</v>
      </c>
      <c r="PZ164" t="n">
        <v>0.00000637851732823601</v>
      </c>
      <c r="QA164" t="n">
        <v>0.00000151383534246628</v>
      </c>
      <c r="QB164" t="n">
        <v>0.0000475745243065226</v>
      </c>
      <c r="QC164" t="n">
        <v>0.0000444935932183116</v>
      </c>
      <c r="QD164" t="n">
        <v>0</v>
      </c>
      <c r="QE164" t="n">
        <v>0.0000521162754857799</v>
      </c>
      <c r="QF164" t="n">
        <v>0.000030342013181431</v>
      </c>
      <c r="QG164" t="n">
        <v>0.000077385880772768</v>
      </c>
      <c r="QH164" t="n">
        <v>0.0000967593491153672</v>
      </c>
      <c r="QI164" t="n">
        <v>0.0000671830366080018</v>
      </c>
    </row>
    <row r="165">
      <c r="A165" t="s">
        <v>164</v>
      </c>
      <c r="B165" t="n">
        <v>0.00128593126247917</v>
      </c>
      <c r="C165" t="n">
        <v>0.00138333630879676</v>
      </c>
      <c r="D165" t="n">
        <v>0.00057303399527363</v>
      </c>
      <c r="E165" t="n">
        <v>0</v>
      </c>
      <c r="F165" t="n">
        <v>0</v>
      </c>
      <c r="G165" t="n">
        <v>0.000801878936842323</v>
      </c>
      <c r="H165" t="n">
        <v>0.00243086060083278</v>
      </c>
      <c r="I165" t="n">
        <v>0.0033545468323495</v>
      </c>
      <c r="J165" t="n">
        <v>0.00228894018348682</v>
      </c>
      <c r="K165" t="n">
        <v>0.002171293713033</v>
      </c>
      <c r="L165" t="n">
        <v>0.00130991288615212</v>
      </c>
      <c r="M165" t="n">
        <v>0.0022445877641535</v>
      </c>
      <c r="N165" t="n">
        <v>0.00194926151184075</v>
      </c>
      <c r="O165" t="n">
        <v>0.0229330420561383</v>
      </c>
      <c r="P165" t="n">
        <v>0.0200870693207031</v>
      </c>
      <c r="Q165" t="n">
        <v>0.000889851718219271</v>
      </c>
      <c r="R165" t="n">
        <v>0</v>
      </c>
      <c r="S165" t="n">
        <v>0.00407327959438026</v>
      </c>
      <c r="T165" t="n">
        <v>0</v>
      </c>
      <c r="U165" t="n">
        <v>0.00177134913989158</v>
      </c>
      <c r="V165" t="n">
        <v>0.00144533090267592</v>
      </c>
      <c r="W165" t="n">
        <v>0.00179323273158611</v>
      </c>
      <c r="X165" t="n">
        <v>0.00209316270285901</v>
      </c>
      <c r="Y165" t="n">
        <v>0.00229650556743377</v>
      </c>
      <c r="Z165" t="n">
        <v>0.00128634645400866</v>
      </c>
      <c r="AA165" t="n">
        <v>0</v>
      </c>
      <c r="AB165" t="n">
        <v>0.00135430511387407</v>
      </c>
      <c r="AC165" t="n">
        <v>0.00135416622220176</v>
      </c>
      <c r="AD165" t="n">
        <v>0.00170246597291283</v>
      </c>
      <c r="AE165" t="n">
        <v>0.00164102414126091</v>
      </c>
      <c r="AF165" t="n">
        <v>0.00162318232664686</v>
      </c>
      <c r="AG165" t="n">
        <v>0.00203626220472615</v>
      </c>
      <c r="AH165" t="n">
        <v>0.000535619321649965</v>
      </c>
      <c r="AI165" t="n">
        <v>0.000484892725534236</v>
      </c>
      <c r="AJ165" t="n">
        <v>0.00154668439629629</v>
      </c>
      <c r="AK165" t="n">
        <v>0.00407220174364476</v>
      </c>
      <c r="AL165" t="n">
        <v>0.00142415278502557</v>
      </c>
      <c r="AM165" t="n">
        <v>0.00121174489553762</v>
      </c>
      <c r="AN165" t="n">
        <v>0.00146367829250935</v>
      </c>
      <c r="AO165" t="n">
        <v>0.000442499715469134</v>
      </c>
      <c r="AP165" t="n">
        <v>0.000278927918905453</v>
      </c>
      <c r="AQ165" t="n">
        <v>0.0000661989173840358</v>
      </c>
      <c r="AR165" t="n">
        <v>0.00214147448631678</v>
      </c>
      <c r="AS165" t="n">
        <v>0.00312532399112402</v>
      </c>
      <c r="AT165" t="n">
        <v>0.00168677757050408</v>
      </c>
      <c r="AU165" t="n">
        <v>0.00331428701152548</v>
      </c>
      <c r="AV165" t="n">
        <v>0.000749082801655716</v>
      </c>
      <c r="AW165" t="n">
        <v>0.00230657559992969</v>
      </c>
      <c r="AX165" t="n">
        <v>0.00277281832325177</v>
      </c>
      <c r="AY165" t="n">
        <v>0.00114688219660385</v>
      </c>
      <c r="AZ165" t="n">
        <v>0.00128593126247917</v>
      </c>
      <c r="BA165" t="n">
        <v>0.00138333630879676</v>
      </c>
      <c r="BB165" t="n">
        <v>0.00057303399527363</v>
      </c>
      <c r="BC165" t="n">
        <v>0</v>
      </c>
      <c r="BD165" t="n">
        <v>0.00083152487182244</v>
      </c>
      <c r="BE165" t="n">
        <v>0.000801878936842323</v>
      </c>
      <c r="BF165" t="n">
        <v>0.00243086060083278</v>
      </c>
      <c r="BG165" t="n">
        <v>0.0033545468323495</v>
      </c>
      <c r="BH165" t="n">
        <v>0.00228894018348682</v>
      </c>
      <c r="BI165" t="n">
        <v>0.002171293713033</v>
      </c>
      <c r="BJ165" t="n">
        <v>0.00130991288615212</v>
      </c>
      <c r="BK165" t="n">
        <v>0.0022445877641535</v>
      </c>
      <c r="BL165" t="n">
        <v>0.00194926151184075</v>
      </c>
      <c r="BM165" t="n">
        <v>0.0229330420561383</v>
      </c>
      <c r="BN165" t="n">
        <v>0.0200870693207031</v>
      </c>
      <c r="BO165" t="n">
        <v>0.000889851718219271</v>
      </c>
      <c r="BP165" t="n">
        <v>0</v>
      </c>
      <c r="BQ165" t="n">
        <v>0.00407327959438027</v>
      </c>
      <c r="BR165" t="n">
        <v>0.00154696246280657</v>
      </c>
      <c r="BS165" t="n">
        <v>0.00177134913989158</v>
      </c>
      <c r="BT165" t="n">
        <v>0.00144533090267592</v>
      </c>
      <c r="BU165" t="n">
        <v>0.00179323273158611</v>
      </c>
      <c r="BV165" t="n">
        <v>0.002093162702859</v>
      </c>
      <c r="BW165" t="n">
        <v>0.00229650556743377</v>
      </c>
      <c r="BX165" t="n">
        <v>0.00128634645400866</v>
      </c>
      <c r="BY165" t="n">
        <v>0</v>
      </c>
      <c r="BZ165" t="n">
        <v>0.00135430511387407</v>
      </c>
      <c r="CA165" t="n">
        <v>0.00135416622220176</v>
      </c>
      <c r="CB165" t="n">
        <v>0.00170246597291283</v>
      </c>
      <c r="CC165" t="n">
        <v>0.00164102414126091</v>
      </c>
      <c r="CD165" t="n">
        <v>0.00162318232664686</v>
      </c>
      <c r="CE165" t="n">
        <v>0.00203626220472615</v>
      </c>
      <c r="CF165" t="n">
        <v>0.000535619321649965</v>
      </c>
      <c r="CG165" t="n">
        <v>0.000484892725534236</v>
      </c>
      <c r="CH165" t="n">
        <v>0.00154668439629629</v>
      </c>
      <c r="CI165" t="n">
        <v>0.00407220174364476</v>
      </c>
      <c r="CJ165" t="n">
        <v>0.00142415278502557</v>
      </c>
      <c r="CK165" t="n">
        <v>0.00121174489553762</v>
      </c>
      <c r="CL165" t="n">
        <v>0.00146367829250935</v>
      </c>
      <c r="CM165" t="n">
        <v>0.000442499715469134</v>
      </c>
      <c r="CN165" t="n">
        <v>0.000278927918905452</v>
      </c>
      <c r="CO165" t="n">
        <v>0.0000661989173840358</v>
      </c>
      <c r="CP165" t="n">
        <v>0.00214147448631677</v>
      </c>
      <c r="CQ165" t="n">
        <v>0.00312532399112403</v>
      </c>
      <c r="CR165" t="n">
        <v>0</v>
      </c>
      <c r="CS165" t="n">
        <v>0.00331428701152548</v>
      </c>
      <c r="CT165" t="n">
        <v>0.000749082801655716</v>
      </c>
      <c r="CU165" t="n">
        <v>0.00230657559992969</v>
      </c>
      <c r="CV165" t="n">
        <v>0.00277281832325177</v>
      </c>
      <c r="CW165" t="n">
        <v>0.00114688219660385</v>
      </c>
      <c r="CX165" t="n">
        <v>0.00128593126247917</v>
      </c>
      <c r="CY165" t="n">
        <v>0.00138333630879676</v>
      </c>
      <c r="CZ165" t="n">
        <v>0</v>
      </c>
      <c r="DA165" t="n">
        <v>0</v>
      </c>
      <c r="DB165" t="n">
        <v>0.00083152487182244</v>
      </c>
      <c r="DC165" t="n">
        <v>0.000801878936842323</v>
      </c>
      <c r="DD165" t="n">
        <v>0.00243086060083278</v>
      </c>
      <c r="DE165" t="n">
        <v>0.0033545468323495</v>
      </c>
      <c r="DF165" t="n">
        <v>0</v>
      </c>
      <c r="DG165" t="n">
        <v>0.002171293713033</v>
      </c>
      <c r="DH165" t="n">
        <v>0</v>
      </c>
      <c r="DI165" t="n">
        <v>0</v>
      </c>
      <c r="DJ165" t="n">
        <v>0.00194926151184075</v>
      </c>
      <c r="DK165" t="n">
        <v>0</v>
      </c>
      <c r="DL165" t="n">
        <v>0.0200870693207031</v>
      </c>
      <c r="DM165" t="n">
        <v>0</v>
      </c>
      <c r="DN165" t="n">
        <v>0</v>
      </c>
      <c r="DO165" t="n">
        <v>0</v>
      </c>
      <c r="DP165" t="n">
        <v>0</v>
      </c>
      <c r="DQ165" t="n">
        <v>0.00177134913989158</v>
      </c>
      <c r="DR165" t="n">
        <v>0</v>
      </c>
      <c r="DS165" t="n">
        <v>0.00179323273158611</v>
      </c>
      <c r="DT165" t="n">
        <v>0.00209316270285901</v>
      </c>
      <c r="DU165" t="n">
        <v>0.00229650556743377</v>
      </c>
      <c r="DV165" t="n">
        <v>0</v>
      </c>
      <c r="DW165" t="n">
        <v>0</v>
      </c>
      <c r="DX165" t="n">
        <v>0.00135430511387407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0.000535619321649965</v>
      </c>
      <c r="EE165" t="n">
        <v>0.000484892725534236</v>
      </c>
      <c r="EF165" t="n">
        <v>0.00154668439629629</v>
      </c>
      <c r="EG165" t="n">
        <v>0.00407220174364476</v>
      </c>
      <c r="EH165" t="n">
        <v>0.00142415278502557</v>
      </c>
      <c r="EI165" t="n">
        <v>0.00121174489553762</v>
      </c>
      <c r="EJ165" t="n">
        <v>0.00146367829250935</v>
      </c>
      <c r="EK165" t="n">
        <v>0.000442499715469134</v>
      </c>
      <c r="EL165" t="n">
        <v>0.000278927918905453</v>
      </c>
      <c r="EM165" t="n">
        <v>0.0000661989173840358</v>
      </c>
      <c r="EN165" t="n">
        <v>0</v>
      </c>
      <c r="EO165" t="n">
        <v>0.00312532399112403</v>
      </c>
      <c r="EP165" t="n">
        <v>0</v>
      </c>
      <c r="EQ165" t="n">
        <v>0</v>
      </c>
      <c r="ER165" t="n">
        <v>0.000749082801655716</v>
      </c>
      <c r="ES165" t="n">
        <v>0.00230657559992969</v>
      </c>
      <c r="ET165" t="n">
        <v>0.00277281832325177</v>
      </c>
      <c r="EU165" t="n">
        <v>0.00114688219660385</v>
      </c>
      <c r="EV165" t="n">
        <v>0.00128593126247917</v>
      </c>
      <c r="EW165" t="n">
        <v>0.00138333630879676</v>
      </c>
      <c r="EX165" t="n">
        <v>0.000573033995273631</v>
      </c>
      <c r="EY165" t="n">
        <v>0.00061382525577491</v>
      </c>
      <c r="EZ165" t="n">
        <v>0.00083152487182244</v>
      </c>
      <c r="FA165" t="n">
        <v>0.000801878936842323</v>
      </c>
      <c r="FB165" t="n">
        <v>0.00243086060083278</v>
      </c>
      <c r="FC165" t="n">
        <v>0.0033545468323495</v>
      </c>
      <c r="FD165" t="n">
        <v>0.00228894018348682</v>
      </c>
      <c r="FE165" t="n">
        <v>0.002171293713033</v>
      </c>
      <c r="FF165" t="n">
        <v>0</v>
      </c>
      <c r="FG165" t="n">
        <v>0</v>
      </c>
      <c r="FH165" t="n">
        <v>0.00194926151184075</v>
      </c>
      <c r="FI165" t="n">
        <v>1.02293304205614</v>
      </c>
      <c r="FJ165" t="n">
        <v>0</v>
      </c>
      <c r="FK165" t="n">
        <v>0.000889851718219272</v>
      </c>
      <c r="FL165" t="n">
        <v>0</v>
      </c>
      <c r="FM165" t="n">
        <v>0.00407327959438026</v>
      </c>
      <c r="FN165" t="n">
        <v>0</v>
      </c>
      <c r="FO165" t="n">
        <v>0.00177134913989158</v>
      </c>
      <c r="FP165" t="n">
        <v>0</v>
      </c>
      <c r="FQ165" t="n">
        <v>0.00179323273158611</v>
      </c>
      <c r="FR165" t="n">
        <v>0.002093162702859</v>
      </c>
      <c r="FS165" t="n">
        <v>0.00229650556743377</v>
      </c>
      <c r="FT165" t="n">
        <v>0.00128634645400866</v>
      </c>
      <c r="FU165" t="n">
        <v>0</v>
      </c>
      <c r="FV165" t="n">
        <v>0.00135430511387407</v>
      </c>
      <c r="FW165" t="n">
        <v>0.00135416622220176</v>
      </c>
      <c r="FX165" t="n">
        <v>0</v>
      </c>
      <c r="FY165" t="n">
        <v>0</v>
      </c>
      <c r="FZ165" t="n">
        <v>0</v>
      </c>
      <c r="GA165" t="n">
        <v>0.00203626220472615</v>
      </c>
      <c r="GB165" t="n">
        <v>0.000535619321649964</v>
      </c>
      <c r="GC165" t="n">
        <v>0.000484892725534236</v>
      </c>
      <c r="GD165" t="n">
        <v>0.00154668439629629</v>
      </c>
      <c r="GE165" t="n">
        <v>0.00407220174364476</v>
      </c>
      <c r="GF165" t="n">
        <v>0.00142415278502558</v>
      </c>
      <c r="GG165" t="n">
        <v>0.00121174489553762</v>
      </c>
      <c r="GH165" t="n">
        <v>0.00146367829250935</v>
      </c>
      <c r="GI165" t="n">
        <v>0.000442499715469134</v>
      </c>
      <c r="GJ165" t="n">
        <v>0.000278927918905452</v>
      </c>
      <c r="GK165" t="n">
        <v>0</v>
      </c>
      <c r="GL165" t="n">
        <v>0.00214147448631677</v>
      </c>
      <c r="GM165" t="n">
        <v>0.00312532399112402</v>
      </c>
      <c r="GN165" t="n">
        <v>0</v>
      </c>
      <c r="GO165" t="n">
        <v>0.00331428701152548</v>
      </c>
      <c r="GP165" t="n">
        <v>0.000749082801655716</v>
      </c>
      <c r="GQ165" t="n">
        <v>0.00230657559992969</v>
      </c>
      <c r="GR165" t="n">
        <v>0.00277281832325177</v>
      </c>
      <c r="GS165" t="n">
        <v>0.00114688219660385</v>
      </c>
      <c r="GT165" t="n">
        <v>0.00128593126247917</v>
      </c>
      <c r="GU165" t="n">
        <v>0.00138333630879676</v>
      </c>
      <c r="GV165" t="n">
        <v>0</v>
      </c>
      <c r="GW165" t="n">
        <v>0.00061382525577491</v>
      </c>
      <c r="GX165" t="n">
        <v>0</v>
      </c>
      <c r="GY165" t="n">
        <v>0.000801878936842323</v>
      </c>
      <c r="GZ165" t="n">
        <v>0.00243086060083278</v>
      </c>
      <c r="HA165" t="n">
        <v>0.0033545468323495</v>
      </c>
      <c r="HB165" t="n">
        <v>0.00228894018348682</v>
      </c>
      <c r="HC165" t="n">
        <v>0.002171293713033</v>
      </c>
      <c r="HD165" t="n">
        <v>0.00130991288615212</v>
      </c>
      <c r="HE165" t="n">
        <v>0.00224458776415351</v>
      </c>
      <c r="HF165" t="n">
        <v>0.00194926151184075</v>
      </c>
      <c r="HG165" t="n">
        <v>0.0229330420561383</v>
      </c>
      <c r="HH165" t="n">
        <v>0.0200870693207031</v>
      </c>
      <c r="HI165" t="n">
        <v>0.000889851718219272</v>
      </c>
      <c r="HJ165" t="n">
        <v>0</v>
      </c>
      <c r="HK165" t="n">
        <v>0.00407327959438027</v>
      </c>
      <c r="HL165" t="n">
        <v>0.00154696246280657</v>
      </c>
      <c r="HM165" t="n">
        <v>0.00177134913989158</v>
      </c>
      <c r="HN165" t="n">
        <v>0.00144533090267592</v>
      </c>
      <c r="HO165" t="n">
        <v>0.00179323273158611</v>
      </c>
      <c r="HP165" t="n">
        <v>0.00209316270285901</v>
      </c>
      <c r="HQ165" t="n">
        <v>0.00229650556743377</v>
      </c>
      <c r="HR165" t="n">
        <v>0.00128634645400866</v>
      </c>
      <c r="HS165" t="n">
        <v>0.00114579898653359</v>
      </c>
      <c r="HT165" t="n">
        <v>0.00135430511387407</v>
      </c>
      <c r="HU165" t="n">
        <v>0.00135416622220176</v>
      </c>
      <c r="HV165" t="n">
        <v>0.00170246597291283</v>
      </c>
      <c r="HW165" t="n">
        <v>0.00164102414126091</v>
      </c>
      <c r="HX165" t="n">
        <v>0.00162318232664686</v>
      </c>
      <c r="HY165" t="n">
        <v>0.00203626220472615</v>
      </c>
      <c r="HZ165" t="n">
        <v>0.000535619321649965</v>
      </c>
      <c r="IA165" t="n">
        <v>0.000484892725534235</v>
      </c>
      <c r="IB165" t="n">
        <v>0.00154668439629629</v>
      </c>
      <c r="IC165" t="n">
        <v>0.00407220174364476</v>
      </c>
      <c r="ID165" t="n">
        <v>0.00142415278502557</v>
      </c>
      <c r="IE165" t="n">
        <v>0.00121174489553762</v>
      </c>
      <c r="IF165" t="n">
        <v>0.00146367829250935</v>
      </c>
      <c r="IG165" t="n">
        <v>0.000442499715469134</v>
      </c>
      <c r="IH165" t="n">
        <v>0.000278927918905452</v>
      </c>
      <c r="II165" t="n">
        <v>0.0000661989173840358</v>
      </c>
      <c r="IJ165" t="n">
        <v>0.00214147448631678</v>
      </c>
      <c r="IK165" t="n">
        <v>0.00312532399112402</v>
      </c>
      <c r="IL165" t="n">
        <v>0.00168677757050408</v>
      </c>
      <c r="IM165" t="n">
        <v>0.00331428701152548</v>
      </c>
      <c r="IN165" t="n">
        <v>0.000749082801655716</v>
      </c>
      <c r="IO165" t="n">
        <v>0.00230657559992969</v>
      </c>
      <c r="IP165" t="n">
        <v>0.00277281832325177</v>
      </c>
      <c r="IQ165" t="n">
        <v>0.00114688219660385</v>
      </c>
      <c r="IR165" t="n">
        <v>0.00128593126247917</v>
      </c>
      <c r="IS165" t="n">
        <v>0.00138333630879676</v>
      </c>
      <c r="IT165" t="n">
        <v>0</v>
      </c>
      <c r="IU165" t="n">
        <v>0</v>
      </c>
      <c r="IV165" t="n">
        <v>0.00083152487182244</v>
      </c>
      <c r="IW165" t="n">
        <v>0.000801878936842322</v>
      </c>
      <c r="IX165" t="n">
        <v>0.00243086060083278</v>
      </c>
      <c r="IY165" t="n">
        <v>0.0033545468323495</v>
      </c>
      <c r="IZ165" t="n">
        <v>0.00228894018348682</v>
      </c>
      <c r="JA165" t="n">
        <v>0.002171293713033</v>
      </c>
      <c r="JB165" t="n">
        <v>0.00130991288615212</v>
      </c>
      <c r="JC165" t="n">
        <v>0</v>
      </c>
      <c r="JD165" t="n">
        <v>0.00194926151184075</v>
      </c>
      <c r="JE165" t="n">
        <v>0.0229330420561383</v>
      </c>
      <c r="JF165" t="n">
        <v>0.0200870693207031</v>
      </c>
      <c r="JG165" t="n">
        <v>0</v>
      </c>
      <c r="JH165" t="n">
        <v>0</v>
      </c>
      <c r="JI165" t="n">
        <v>0.00407327959438027</v>
      </c>
      <c r="JJ165" t="n">
        <v>0.00154696246280657</v>
      </c>
      <c r="JK165" t="n">
        <v>0.00177134913989158</v>
      </c>
      <c r="JL165" t="n">
        <v>0</v>
      </c>
      <c r="JM165" t="n">
        <v>0.00179323273158611</v>
      </c>
      <c r="JN165" t="n">
        <v>0.00209316270285901</v>
      </c>
      <c r="JO165" t="n">
        <v>0.00229650556743376</v>
      </c>
      <c r="JP165" t="n">
        <v>0.00128634645400866</v>
      </c>
      <c r="JQ165" t="n">
        <v>0.00114579898653359</v>
      </c>
      <c r="JR165" t="n">
        <v>0.00135430511387407</v>
      </c>
      <c r="JS165" t="n">
        <v>0.00135416622220176</v>
      </c>
      <c r="JT165" t="n">
        <v>0.00170246597291283</v>
      </c>
      <c r="JU165" t="n">
        <v>0</v>
      </c>
      <c r="JV165" t="n">
        <v>0</v>
      </c>
      <c r="JW165" t="n">
        <v>0.00203626220472615</v>
      </c>
      <c r="JX165" t="n">
        <v>0.000535619321649964</v>
      </c>
      <c r="JY165" t="n">
        <v>0.000484892725534236</v>
      </c>
      <c r="JZ165" t="n">
        <v>0.00154668439629629</v>
      </c>
      <c r="KA165" t="n">
        <v>0.00407220174364476</v>
      </c>
      <c r="KB165" t="n">
        <v>0.00142415278502557</v>
      </c>
      <c r="KC165" t="n">
        <v>0.00121174489553762</v>
      </c>
      <c r="KD165" t="n">
        <v>0.00146367829250935</v>
      </c>
      <c r="KE165" t="n">
        <v>0.000442499715469134</v>
      </c>
      <c r="KF165" t="n">
        <v>0.000278927918905452</v>
      </c>
      <c r="KG165" t="n">
        <v>0</v>
      </c>
      <c r="KH165" t="n">
        <v>0.00214147448631678</v>
      </c>
      <c r="KI165" t="n">
        <v>0.00312532399112402</v>
      </c>
      <c r="KJ165" t="n">
        <v>0.00168677757050408</v>
      </c>
      <c r="KK165" t="n">
        <v>0.00331428701152548</v>
      </c>
      <c r="KL165" t="n">
        <v>0.000749082801655716</v>
      </c>
      <c r="KM165" t="n">
        <v>0.00230657559992968</v>
      </c>
      <c r="KN165" t="n">
        <v>0.00277281832325177</v>
      </c>
      <c r="KO165" t="n">
        <v>0.00114688219660385</v>
      </c>
      <c r="KP165" t="n">
        <v>0.00128593126247917</v>
      </c>
      <c r="KQ165" t="n">
        <v>0</v>
      </c>
      <c r="KR165" t="n">
        <v>0</v>
      </c>
      <c r="KS165" t="n">
        <v>0.000613825255774909</v>
      </c>
      <c r="KT165" t="n">
        <v>0.000831524871822439</v>
      </c>
      <c r="KU165" t="n">
        <v>0.000801878936842322</v>
      </c>
      <c r="KV165" t="n">
        <v>0.00243086060083278</v>
      </c>
      <c r="KW165" t="n">
        <v>0.0033545468323495</v>
      </c>
      <c r="KX165" t="n">
        <v>0.00228894018348682</v>
      </c>
      <c r="KY165" t="n">
        <v>0.002171293713033</v>
      </c>
      <c r="KZ165" t="n">
        <v>0.00130991288615212</v>
      </c>
      <c r="LA165" t="n">
        <v>0.0022445877641535</v>
      </c>
      <c r="LB165" t="n">
        <v>0.00194926151184075</v>
      </c>
      <c r="LC165" t="n">
        <v>0.0229330420561383</v>
      </c>
      <c r="LD165" t="n">
        <v>0.0200870693207031</v>
      </c>
      <c r="LE165" t="n">
        <v>0.000889851718219273</v>
      </c>
      <c r="LF165" t="n">
        <v>0.0015835896610655</v>
      </c>
      <c r="LG165" t="n">
        <v>0.00407327959438027</v>
      </c>
      <c r="LH165" t="n">
        <v>0.00154696246280657</v>
      </c>
      <c r="LI165" t="n">
        <v>0.00177134913989158</v>
      </c>
      <c r="LJ165" t="n">
        <v>0.00144533090267592</v>
      </c>
      <c r="LK165" t="n">
        <v>0.00179323273158611</v>
      </c>
      <c r="LL165" t="n">
        <v>0.002093162702859</v>
      </c>
      <c r="LM165" t="n">
        <v>0.00229650556743377</v>
      </c>
      <c r="LN165" t="n">
        <v>0.00128634645400866</v>
      </c>
      <c r="LO165" t="n">
        <v>0.00114579898653359</v>
      </c>
      <c r="LP165" t="n">
        <v>0.00135430511387407</v>
      </c>
      <c r="LQ165" t="n">
        <v>0.00135416622220176</v>
      </c>
      <c r="LR165" t="n">
        <v>0.00170246597291283</v>
      </c>
      <c r="LS165" t="n">
        <v>0.00164102414126091</v>
      </c>
      <c r="LT165" t="n">
        <v>0.00162318232664686</v>
      </c>
      <c r="LU165" t="n">
        <v>0.00203626220472615</v>
      </c>
      <c r="LV165" t="n">
        <v>0.000535619321649964</v>
      </c>
      <c r="LW165" t="n">
        <v>0.000484892725534236</v>
      </c>
      <c r="LX165" t="n">
        <v>0.00154668439629629</v>
      </c>
      <c r="LY165" t="n">
        <v>0.00407220174364476</v>
      </c>
      <c r="LZ165" t="n">
        <v>0.00142415278502558</v>
      </c>
      <c r="MA165" t="n">
        <v>0.00121174489553762</v>
      </c>
      <c r="MB165" t="n">
        <v>0.00146367829250935</v>
      </c>
      <c r="MC165" t="n">
        <v>0.000442499715469134</v>
      </c>
      <c r="MD165" t="n">
        <v>0.000278927918905453</v>
      </c>
      <c r="ME165" t="n">
        <v>0.0000661989173840358</v>
      </c>
      <c r="MF165" t="n">
        <v>0.00214147448631678</v>
      </c>
      <c r="MG165" t="n">
        <v>0.00312532399112402</v>
      </c>
      <c r="MH165" t="n">
        <v>0.00168677757050408</v>
      </c>
      <c r="MI165" t="n">
        <v>0.00331428701152548</v>
      </c>
      <c r="MJ165" t="n">
        <v>0.000749082801655716</v>
      </c>
      <c r="MK165" t="n">
        <v>0.00230657559992968</v>
      </c>
      <c r="ML165" t="n">
        <v>0.00277281832325177</v>
      </c>
      <c r="MM165" t="n">
        <v>0.00114688219660385</v>
      </c>
      <c r="MN165" t="n">
        <v>0.00128593126247917</v>
      </c>
      <c r="MO165" t="n">
        <v>0.00138333630879676</v>
      </c>
      <c r="MP165" t="n">
        <v>0</v>
      </c>
      <c r="MQ165" t="n">
        <v>0.00061382525577491</v>
      </c>
      <c r="MR165" t="n">
        <v>0.000831524871822439</v>
      </c>
      <c r="MS165" t="n">
        <v>0.000801878936842323</v>
      </c>
      <c r="MT165" t="n">
        <v>0.00243086060083278</v>
      </c>
      <c r="MU165" t="n">
        <v>0.00335454683234951</v>
      </c>
      <c r="MV165" t="n">
        <v>0.00228894018348682</v>
      </c>
      <c r="MW165" t="n">
        <v>0.002171293713033</v>
      </c>
      <c r="MX165" t="n">
        <v>0</v>
      </c>
      <c r="MY165" t="n">
        <v>0</v>
      </c>
      <c r="MZ165" t="n">
        <v>0.00194926151184075</v>
      </c>
      <c r="NA165" t="n">
        <v>0</v>
      </c>
      <c r="NB165" t="n">
        <v>0.0200870693207031</v>
      </c>
      <c r="NC165" t="n">
        <v>0.000889851718219271</v>
      </c>
      <c r="ND165" t="n">
        <v>0</v>
      </c>
      <c r="NE165" t="n">
        <v>0.00407327959438027</v>
      </c>
      <c r="NF165" t="n">
        <v>0.00154696246280657</v>
      </c>
      <c r="NG165" t="n">
        <v>0.00177134913989158</v>
      </c>
      <c r="NH165" t="n">
        <v>0</v>
      </c>
      <c r="NI165" t="n">
        <v>0.00179323273158611</v>
      </c>
      <c r="NJ165" t="n">
        <v>0.00209316270285901</v>
      </c>
      <c r="NK165" t="n">
        <v>0.00229650556743377</v>
      </c>
      <c r="NL165" t="n">
        <v>0.00128634645400866</v>
      </c>
      <c r="NM165" t="n">
        <v>0.00114579898653359</v>
      </c>
      <c r="NN165" t="n">
        <v>0.00135430511387407</v>
      </c>
      <c r="NO165" t="n">
        <v>0.00135416622220176</v>
      </c>
      <c r="NP165" t="n">
        <v>0.00170246597291283</v>
      </c>
      <c r="NQ165" t="n">
        <v>0</v>
      </c>
      <c r="NR165" t="n">
        <v>0.00162318232664686</v>
      </c>
      <c r="NS165" t="n">
        <v>0.00203626220472615</v>
      </c>
      <c r="NT165" t="n">
        <v>0.000535619321649965</v>
      </c>
      <c r="NU165" t="n">
        <v>0.000484892725534235</v>
      </c>
      <c r="NV165" t="n">
        <v>0.00154668439629629</v>
      </c>
      <c r="NW165" t="n">
        <v>0.00407220174364476</v>
      </c>
      <c r="NX165" t="n">
        <v>0.00142415278502557</v>
      </c>
      <c r="NY165" t="n">
        <v>0.00121174489553762</v>
      </c>
      <c r="NZ165" t="n">
        <v>0.00146367829250935</v>
      </c>
      <c r="OA165" t="n">
        <v>0.000442499715469134</v>
      </c>
      <c r="OB165" t="n">
        <v>0.000278927918905453</v>
      </c>
      <c r="OC165" t="n">
        <v>0.0000661989173840357</v>
      </c>
      <c r="OD165" t="n">
        <v>0.00214147448631678</v>
      </c>
      <c r="OE165" t="n">
        <v>0.00312532399112403</v>
      </c>
      <c r="OF165" t="n">
        <v>0.00168677757050408</v>
      </c>
      <c r="OG165" t="n">
        <v>0.00331428701152548</v>
      </c>
      <c r="OH165" t="n">
        <v>0.000749082801655716</v>
      </c>
      <c r="OI165" t="n">
        <v>0.00230657559992969</v>
      </c>
      <c r="OJ165" t="n">
        <v>0.00277281832325177</v>
      </c>
      <c r="OK165" t="n">
        <v>0.00114688219660385</v>
      </c>
      <c r="OL165" t="n">
        <v>0.00128593126247917</v>
      </c>
      <c r="OM165" t="n">
        <v>0.00138333630879676</v>
      </c>
      <c r="ON165" t="n">
        <v>0.00057303399527363</v>
      </c>
      <c r="OO165" t="n">
        <v>0</v>
      </c>
      <c r="OP165" t="n">
        <v>0.00083152487182244</v>
      </c>
      <c r="OQ165" t="n">
        <v>0.000801878936842324</v>
      </c>
      <c r="OR165" t="n">
        <v>0.00243086060083278</v>
      </c>
      <c r="OS165" t="n">
        <v>0.0033545468323495</v>
      </c>
      <c r="OT165" t="n">
        <v>0.00228894018348682</v>
      </c>
      <c r="OU165" t="n">
        <v>0.002171293713033</v>
      </c>
      <c r="OV165" t="n">
        <v>0</v>
      </c>
      <c r="OW165" t="n">
        <v>0</v>
      </c>
      <c r="OX165" t="n">
        <v>0.00194926151184075</v>
      </c>
      <c r="OY165" t="n">
        <v>0.0229330420561383</v>
      </c>
      <c r="OZ165" t="n">
        <v>0.0200870693207031</v>
      </c>
      <c r="PA165" t="n">
        <v>0.000889851718219271</v>
      </c>
      <c r="PB165" t="n">
        <v>0</v>
      </c>
      <c r="PC165" t="n">
        <v>0.00407327959438026</v>
      </c>
      <c r="PD165" t="n">
        <v>0</v>
      </c>
      <c r="PE165" t="n">
        <v>0</v>
      </c>
      <c r="PF165" t="n">
        <v>0</v>
      </c>
      <c r="PG165" t="n">
        <v>0.00179323273158611</v>
      </c>
      <c r="PH165" t="n">
        <v>0.00209316270285901</v>
      </c>
      <c r="PI165" t="n">
        <v>0.00229650556743377</v>
      </c>
      <c r="PJ165" t="n">
        <v>0</v>
      </c>
      <c r="PK165" t="n">
        <v>0.00114579898653359</v>
      </c>
      <c r="PL165" t="n">
        <v>0.00135430511387407</v>
      </c>
      <c r="PM165" t="n">
        <v>0</v>
      </c>
      <c r="PN165" t="n">
        <v>0</v>
      </c>
      <c r="PO165" t="n">
        <v>0</v>
      </c>
      <c r="PP165" t="n">
        <v>0</v>
      </c>
      <c r="PQ165" t="n">
        <v>0.00203626220472615</v>
      </c>
      <c r="PR165" t="n">
        <v>0.000535619321649965</v>
      </c>
      <c r="PS165" t="n">
        <v>0.000484892725534236</v>
      </c>
      <c r="PT165" t="n">
        <v>0.00154668439629629</v>
      </c>
      <c r="PU165" t="n">
        <v>0.00407220174364476</v>
      </c>
      <c r="PV165" t="n">
        <v>0.00142415278502557</v>
      </c>
      <c r="PW165" t="n">
        <v>0.00121174489553762</v>
      </c>
      <c r="PX165" t="n">
        <v>0.00146367829250935</v>
      </c>
      <c r="PY165" t="n">
        <v>0.000442499715469134</v>
      </c>
      <c r="PZ165" t="n">
        <v>0.000278927918905452</v>
      </c>
      <c r="QA165" t="n">
        <v>0.0000661989173840358</v>
      </c>
      <c r="QB165" t="n">
        <v>0.00214147448631678</v>
      </c>
      <c r="QC165" t="n">
        <v>0.00312532399112402</v>
      </c>
      <c r="QD165" t="n">
        <v>0</v>
      </c>
      <c r="QE165" t="n">
        <v>0.00331428701152548</v>
      </c>
      <c r="QF165" t="n">
        <v>0.000749082801655715</v>
      </c>
      <c r="QG165" t="n">
        <v>0.00230657559992969</v>
      </c>
      <c r="QH165" t="n">
        <v>0.00277281832325177</v>
      </c>
      <c r="QI165" t="n">
        <v>0.00114688219660385</v>
      </c>
    </row>
    <row r="166">
      <c r="A166" t="s">
        <v>165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1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</row>
    <row r="167">
      <c r="A167" t="s">
        <v>166</v>
      </c>
      <c r="B167" t="n">
        <v>0.0155690696994472</v>
      </c>
      <c r="C167" t="n">
        <v>0.0157284065548758</v>
      </c>
      <c r="D167" t="n">
        <v>0.00577233464943999</v>
      </c>
      <c r="E167" t="n">
        <v>0</v>
      </c>
      <c r="F167" t="n">
        <v>0</v>
      </c>
      <c r="G167" t="n">
        <v>0.00685019513330074</v>
      </c>
      <c r="H167" t="n">
        <v>0.00752261874329531</v>
      </c>
      <c r="I167" t="n">
        <v>0.00527465727927825</v>
      </c>
      <c r="J167" t="n">
        <v>0.00828836512129103</v>
      </c>
      <c r="K167" t="n">
        <v>0.00582825300753692</v>
      </c>
      <c r="L167" t="n">
        <v>0.0100536688260264</v>
      </c>
      <c r="M167" t="n">
        <v>0.0078042021958937</v>
      </c>
      <c r="N167" t="n">
        <v>0.00638039470785473</v>
      </c>
      <c r="O167" t="n">
        <v>0.00799127499581133</v>
      </c>
      <c r="P167" t="n">
        <v>0.00567839250136429</v>
      </c>
      <c r="Q167" t="n">
        <v>0.00662015858030232</v>
      </c>
      <c r="R167" t="n">
        <v>0</v>
      </c>
      <c r="S167" t="n">
        <v>0.00977319941596241</v>
      </c>
      <c r="T167" t="n">
        <v>0</v>
      </c>
      <c r="U167" t="n">
        <v>0.00759460856201981</v>
      </c>
      <c r="V167" t="n">
        <v>0.00460037182829766</v>
      </c>
      <c r="W167" t="n">
        <v>0.00556720232497695</v>
      </c>
      <c r="X167" t="n">
        <v>0.00660253883545542</v>
      </c>
      <c r="Y167" t="n">
        <v>0.00456210115873495</v>
      </c>
      <c r="Z167" t="n">
        <v>0.0189976432897795</v>
      </c>
      <c r="AA167" t="n">
        <v>0</v>
      </c>
      <c r="AB167" t="n">
        <v>0.00890290759216513</v>
      </c>
      <c r="AC167" t="n">
        <v>0.00749880130367147</v>
      </c>
      <c r="AD167" t="n">
        <v>0.012480691637719</v>
      </c>
      <c r="AE167" t="n">
        <v>0.00631392922318699</v>
      </c>
      <c r="AF167" t="n">
        <v>0.0050484676311223</v>
      </c>
      <c r="AG167" t="n">
        <v>0.0078966963417357</v>
      </c>
      <c r="AH167" t="n">
        <v>0.00593009652436059</v>
      </c>
      <c r="AI167" t="n">
        <v>0.00314550055304102</v>
      </c>
      <c r="AJ167" t="n">
        <v>0.011657723729208</v>
      </c>
      <c r="AK167" t="n">
        <v>0.00715225231119376</v>
      </c>
      <c r="AL167" t="n">
        <v>0.00419725560857859</v>
      </c>
      <c r="AM167" t="n">
        <v>0.0171940948141988</v>
      </c>
      <c r="AN167" t="n">
        <v>0.00622498015062141</v>
      </c>
      <c r="AO167" t="n">
        <v>0.00139986951223146</v>
      </c>
      <c r="AP167" t="n">
        <v>0.000882402126224643</v>
      </c>
      <c r="AQ167" t="n">
        <v>0.00020942351587484</v>
      </c>
      <c r="AR167" t="n">
        <v>0.00593715900567089</v>
      </c>
      <c r="AS167" t="n">
        <v>0.00934926664316297</v>
      </c>
      <c r="AT167" t="n">
        <v>0.00559070353263127</v>
      </c>
      <c r="AU167" t="n">
        <v>0.00977428964830949</v>
      </c>
      <c r="AV167" t="n">
        <v>0.00327420583696508</v>
      </c>
      <c r="AW167" t="n">
        <v>0.00530659415994852</v>
      </c>
      <c r="AX167" t="n">
        <v>0.00613010993689191</v>
      </c>
      <c r="AY167" t="n">
        <v>0.00516993032656669</v>
      </c>
      <c r="AZ167" t="n">
        <v>0.0155690696994472</v>
      </c>
      <c r="BA167" t="n">
        <v>0.0157284065548758</v>
      </c>
      <c r="BB167" t="n">
        <v>0.00577233464943999</v>
      </c>
      <c r="BC167" t="n">
        <v>0</v>
      </c>
      <c r="BD167" t="n">
        <v>0.00770838855314839</v>
      </c>
      <c r="BE167" t="n">
        <v>0.00685019513330074</v>
      </c>
      <c r="BF167" t="n">
        <v>0.00752261874329531</v>
      </c>
      <c r="BG167" t="n">
        <v>0.00527465727927825</v>
      </c>
      <c r="BH167" t="n">
        <v>0.00828836512129103</v>
      </c>
      <c r="BI167" t="n">
        <v>0.00582825300753692</v>
      </c>
      <c r="BJ167" t="n">
        <v>0.0100536688260264</v>
      </c>
      <c r="BK167" t="n">
        <v>0.0078042021958937</v>
      </c>
      <c r="BL167" t="n">
        <v>0.00638039470785473</v>
      </c>
      <c r="BM167" t="n">
        <v>0.00799127499581133</v>
      </c>
      <c r="BN167" t="n">
        <v>0.00567839250136429</v>
      </c>
      <c r="BO167" t="n">
        <v>0.00662015858030232</v>
      </c>
      <c r="BP167" t="n">
        <v>0</v>
      </c>
      <c r="BQ167" t="n">
        <v>0.00977319941596241</v>
      </c>
      <c r="BR167" t="n">
        <v>0.0104618654696056</v>
      </c>
      <c r="BS167" t="n">
        <v>0.00759460856201981</v>
      </c>
      <c r="BT167" t="n">
        <v>0.00460037182829766</v>
      </c>
      <c r="BU167" t="n">
        <v>0.00556720232497695</v>
      </c>
      <c r="BV167" t="n">
        <v>0.00660253883545542</v>
      </c>
      <c r="BW167" t="n">
        <v>0.00456210115873495</v>
      </c>
      <c r="BX167" t="n">
        <v>0.0189976432897795</v>
      </c>
      <c r="BY167" t="n">
        <v>0</v>
      </c>
      <c r="BZ167" t="n">
        <v>0.00890290759216513</v>
      </c>
      <c r="CA167" t="n">
        <v>0.00749880130367147</v>
      </c>
      <c r="CB167" t="n">
        <v>0.012480691637719</v>
      </c>
      <c r="CC167" t="n">
        <v>0.00631392922318699</v>
      </c>
      <c r="CD167" t="n">
        <v>0.00504846763112231</v>
      </c>
      <c r="CE167" t="n">
        <v>0.0078966963417357</v>
      </c>
      <c r="CF167" t="n">
        <v>0.00593009652436059</v>
      </c>
      <c r="CG167" t="n">
        <v>0.00314550055304102</v>
      </c>
      <c r="CH167" t="n">
        <v>0.011657723729208</v>
      </c>
      <c r="CI167" t="n">
        <v>0.00715225231119376</v>
      </c>
      <c r="CJ167" t="n">
        <v>0.0041972556085786</v>
      </c>
      <c r="CK167" t="n">
        <v>0.0171940948141988</v>
      </c>
      <c r="CL167" t="n">
        <v>0.00622498015062141</v>
      </c>
      <c r="CM167" t="n">
        <v>0.00139986951223146</v>
      </c>
      <c r="CN167" t="n">
        <v>0.000882402126224643</v>
      </c>
      <c r="CO167" t="n">
        <v>0.00020942351587484</v>
      </c>
      <c r="CP167" t="n">
        <v>0.00593715900567089</v>
      </c>
      <c r="CQ167" t="n">
        <v>0.00934926664316297</v>
      </c>
      <c r="CR167" t="n">
        <v>0</v>
      </c>
      <c r="CS167" t="n">
        <v>0.00977428964830948</v>
      </c>
      <c r="CT167" t="n">
        <v>0.00327420583696508</v>
      </c>
      <c r="CU167" t="n">
        <v>0.00530659415994852</v>
      </c>
      <c r="CV167" t="n">
        <v>0.00613010993689191</v>
      </c>
      <c r="CW167" t="n">
        <v>0.00516993032656669</v>
      </c>
      <c r="CX167" t="n">
        <v>0.0155690696994472</v>
      </c>
      <c r="CY167" t="n">
        <v>0.0157284065548758</v>
      </c>
      <c r="CZ167" t="n">
        <v>0</v>
      </c>
      <c r="DA167" t="n">
        <v>0</v>
      </c>
      <c r="DB167" t="n">
        <v>0.00770838855314839</v>
      </c>
      <c r="DC167" t="n">
        <v>0.00685019513330074</v>
      </c>
      <c r="DD167" t="n">
        <v>0.00752261874329532</v>
      </c>
      <c r="DE167" t="n">
        <v>0.00527465727927825</v>
      </c>
      <c r="DF167" t="n">
        <v>0</v>
      </c>
      <c r="DG167" t="n">
        <v>0.00582825300753692</v>
      </c>
      <c r="DH167" t="n">
        <v>0</v>
      </c>
      <c r="DI167" t="n">
        <v>0</v>
      </c>
      <c r="DJ167" t="n">
        <v>0.00638039470785473</v>
      </c>
      <c r="DK167" t="n">
        <v>0</v>
      </c>
      <c r="DL167" t="n">
        <v>0.00567839250136429</v>
      </c>
      <c r="DM167" t="n">
        <v>0</v>
      </c>
      <c r="DN167" t="n">
        <v>0</v>
      </c>
      <c r="DO167" t="n">
        <v>0</v>
      </c>
      <c r="DP167" t="n">
        <v>0</v>
      </c>
      <c r="DQ167" t="n">
        <v>0.00759460856201981</v>
      </c>
      <c r="DR167" t="n">
        <v>0</v>
      </c>
      <c r="DS167" t="n">
        <v>0.00556720232497695</v>
      </c>
      <c r="DT167" t="n">
        <v>0.00660253883545542</v>
      </c>
      <c r="DU167" t="n">
        <v>0.00456210115873495</v>
      </c>
      <c r="DV167" t="n">
        <v>0</v>
      </c>
      <c r="DW167" t="n">
        <v>0</v>
      </c>
      <c r="DX167" t="n">
        <v>0.00890290759216513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0.00593009652436059</v>
      </c>
      <c r="EE167" t="n">
        <v>0.00314550055304102</v>
      </c>
      <c r="EF167" t="n">
        <v>0.011657723729208</v>
      </c>
      <c r="EG167" t="n">
        <v>0.00715225231119376</v>
      </c>
      <c r="EH167" t="n">
        <v>0.0041972556085786</v>
      </c>
      <c r="EI167" t="n">
        <v>0.0171940948141988</v>
      </c>
      <c r="EJ167" t="n">
        <v>0.00622498015062141</v>
      </c>
      <c r="EK167" t="n">
        <v>0.00139986951223146</v>
      </c>
      <c r="EL167" t="n">
        <v>0.000882402126224643</v>
      </c>
      <c r="EM167" t="n">
        <v>0.00020942351587484</v>
      </c>
      <c r="EN167" t="n">
        <v>0</v>
      </c>
      <c r="EO167" t="n">
        <v>0.00934926664316297</v>
      </c>
      <c r="EP167" t="n">
        <v>0</v>
      </c>
      <c r="EQ167" t="n">
        <v>0</v>
      </c>
      <c r="ER167" t="n">
        <v>0.00327420583696508</v>
      </c>
      <c r="ES167" t="n">
        <v>0.00530659415994852</v>
      </c>
      <c r="ET167" t="n">
        <v>0.00613010993689191</v>
      </c>
      <c r="EU167" t="n">
        <v>0.00516993032656669</v>
      </c>
      <c r="EV167" t="n">
        <v>0.0155690696994472</v>
      </c>
      <c r="EW167" t="n">
        <v>0.0157284065548758</v>
      </c>
      <c r="EX167" t="n">
        <v>0.00577233464943999</v>
      </c>
      <c r="EY167" t="n">
        <v>0.00628751720454315</v>
      </c>
      <c r="EZ167" t="n">
        <v>0.0077083885531484</v>
      </c>
      <c r="FA167" t="n">
        <v>0.00685019513330074</v>
      </c>
      <c r="FB167" t="n">
        <v>0.00752261874329531</v>
      </c>
      <c r="FC167" t="n">
        <v>0.00527465727927825</v>
      </c>
      <c r="FD167" t="n">
        <v>0.00828836512129103</v>
      </c>
      <c r="FE167" t="n">
        <v>0.00582825300753692</v>
      </c>
      <c r="FF167" t="n">
        <v>0</v>
      </c>
      <c r="FG167" t="n">
        <v>0</v>
      </c>
      <c r="FH167" t="n">
        <v>0.00638039470785473</v>
      </c>
      <c r="FI167" t="n">
        <v>0.00799127499581133</v>
      </c>
      <c r="FJ167" t="n">
        <v>0</v>
      </c>
      <c r="FK167" t="n">
        <v>1.0066201585803</v>
      </c>
      <c r="FL167" t="n">
        <v>0</v>
      </c>
      <c r="FM167" t="n">
        <v>0.00977319941596239</v>
      </c>
      <c r="FN167" t="n">
        <v>0</v>
      </c>
      <c r="FO167" t="n">
        <v>0.00759460856201981</v>
      </c>
      <c r="FP167" t="n">
        <v>0</v>
      </c>
      <c r="FQ167" t="n">
        <v>0.00556720232497695</v>
      </c>
      <c r="FR167" t="n">
        <v>0.00660253883545542</v>
      </c>
      <c r="FS167" t="n">
        <v>0.00456210115873495</v>
      </c>
      <c r="FT167" t="n">
        <v>0.0189976432897795</v>
      </c>
      <c r="FU167" t="n">
        <v>0</v>
      </c>
      <c r="FV167" t="n">
        <v>0.00890290759216513</v>
      </c>
      <c r="FW167" t="n">
        <v>0.00749880130367148</v>
      </c>
      <c r="FX167" t="n">
        <v>0</v>
      </c>
      <c r="FY167" t="n">
        <v>0</v>
      </c>
      <c r="FZ167" t="n">
        <v>0</v>
      </c>
      <c r="GA167" t="n">
        <v>0.0078966963417357</v>
      </c>
      <c r="GB167" t="n">
        <v>0.00593009652436059</v>
      </c>
      <c r="GC167" t="n">
        <v>0.00314550055304102</v>
      </c>
      <c r="GD167" t="n">
        <v>0.011657723729208</v>
      </c>
      <c r="GE167" t="n">
        <v>0.00715225231119376</v>
      </c>
      <c r="GF167" t="n">
        <v>0.0041972556085786</v>
      </c>
      <c r="GG167" t="n">
        <v>0.0171940948141988</v>
      </c>
      <c r="GH167" t="n">
        <v>0.00622498015062141</v>
      </c>
      <c r="GI167" t="n">
        <v>0.00139986951223146</v>
      </c>
      <c r="GJ167" t="n">
        <v>0.000882402126224643</v>
      </c>
      <c r="GK167" t="n">
        <v>0</v>
      </c>
      <c r="GL167" t="n">
        <v>0.00593715900567089</v>
      </c>
      <c r="GM167" t="n">
        <v>0.00934926664316296</v>
      </c>
      <c r="GN167" t="n">
        <v>0</v>
      </c>
      <c r="GO167" t="n">
        <v>0.00977428964830949</v>
      </c>
      <c r="GP167" t="n">
        <v>0.00327420583696508</v>
      </c>
      <c r="GQ167" t="n">
        <v>0.00530659415994851</v>
      </c>
      <c r="GR167" t="n">
        <v>0.00613010993689191</v>
      </c>
      <c r="GS167" t="n">
        <v>0.00516993032656669</v>
      </c>
      <c r="GT167" t="n">
        <v>0.0155690696994472</v>
      </c>
      <c r="GU167" t="n">
        <v>0.0157284065548757</v>
      </c>
      <c r="GV167" t="n">
        <v>0</v>
      </c>
      <c r="GW167" t="n">
        <v>0.00628751720454314</v>
      </c>
      <c r="GX167" t="n">
        <v>0</v>
      </c>
      <c r="GY167" t="n">
        <v>0.00685019513330074</v>
      </c>
      <c r="GZ167" t="n">
        <v>0.00752261874329532</v>
      </c>
      <c r="HA167" t="n">
        <v>0.00527465727927825</v>
      </c>
      <c r="HB167" t="n">
        <v>0.00828836512129102</v>
      </c>
      <c r="HC167" t="n">
        <v>0.00582825300753692</v>
      </c>
      <c r="HD167" t="n">
        <v>0.0100536688260264</v>
      </c>
      <c r="HE167" t="n">
        <v>0.0078042021958937</v>
      </c>
      <c r="HF167" t="n">
        <v>0.00638039470785472</v>
      </c>
      <c r="HG167" t="n">
        <v>0.00799127499581133</v>
      </c>
      <c r="HH167" t="n">
        <v>0.00567839250136429</v>
      </c>
      <c r="HI167" t="n">
        <v>0.00662015858030232</v>
      </c>
      <c r="HJ167" t="n">
        <v>0</v>
      </c>
      <c r="HK167" t="n">
        <v>0.0097731994159624</v>
      </c>
      <c r="HL167" t="n">
        <v>0.0104618654696056</v>
      </c>
      <c r="HM167" t="n">
        <v>0.00759460856201981</v>
      </c>
      <c r="HN167" t="n">
        <v>0.00460037182829766</v>
      </c>
      <c r="HO167" t="n">
        <v>0.00556720232497695</v>
      </c>
      <c r="HP167" t="n">
        <v>0.00660253883545543</v>
      </c>
      <c r="HQ167" t="n">
        <v>0.00456210115873495</v>
      </c>
      <c r="HR167" t="n">
        <v>0.0189976432897795</v>
      </c>
      <c r="HS167" t="n">
        <v>0.00991176443131578</v>
      </c>
      <c r="HT167" t="n">
        <v>0.00890290759216512</v>
      </c>
      <c r="HU167" t="n">
        <v>0.00749880130367147</v>
      </c>
      <c r="HV167" t="n">
        <v>0.012480691637719</v>
      </c>
      <c r="HW167" t="n">
        <v>0.00631392922318698</v>
      </c>
      <c r="HX167" t="n">
        <v>0.0050484676311223</v>
      </c>
      <c r="HY167" t="n">
        <v>0.0078966963417357</v>
      </c>
      <c r="HZ167" t="n">
        <v>0.0059300965243606</v>
      </c>
      <c r="IA167" t="n">
        <v>0.00314550055304102</v>
      </c>
      <c r="IB167" t="n">
        <v>0.011657723729208</v>
      </c>
      <c r="IC167" t="n">
        <v>0.00715225231119376</v>
      </c>
      <c r="ID167" t="n">
        <v>0.0041972556085786</v>
      </c>
      <c r="IE167" t="n">
        <v>0.0171940948141988</v>
      </c>
      <c r="IF167" t="n">
        <v>0.00622498015062141</v>
      </c>
      <c r="IG167" t="n">
        <v>0.00139986951223146</v>
      </c>
      <c r="IH167" t="n">
        <v>0.000882402126224642</v>
      </c>
      <c r="II167" t="n">
        <v>0.00020942351587484</v>
      </c>
      <c r="IJ167" t="n">
        <v>0.0059371590056709</v>
      </c>
      <c r="IK167" t="n">
        <v>0.00934926664316297</v>
      </c>
      <c r="IL167" t="n">
        <v>0.00559070353263127</v>
      </c>
      <c r="IM167" t="n">
        <v>0.00977428964830948</v>
      </c>
      <c r="IN167" t="n">
        <v>0.00327420583696508</v>
      </c>
      <c r="IO167" t="n">
        <v>0.00530659415994852</v>
      </c>
      <c r="IP167" t="n">
        <v>0.00613010993689191</v>
      </c>
      <c r="IQ167" t="n">
        <v>0.00516993032656669</v>
      </c>
      <c r="IR167" t="n">
        <v>0.0155690696994472</v>
      </c>
      <c r="IS167" t="n">
        <v>0.0157284065548757</v>
      </c>
      <c r="IT167" t="n">
        <v>0</v>
      </c>
      <c r="IU167" t="n">
        <v>0</v>
      </c>
      <c r="IV167" t="n">
        <v>0.0077083885531484</v>
      </c>
      <c r="IW167" t="n">
        <v>0.00685019513330073</v>
      </c>
      <c r="IX167" t="n">
        <v>0.00752261874329531</v>
      </c>
      <c r="IY167" t="n">
        <v>0.00527465727927825</v>
      </c>
      <c r="IZ167" t="n">
        <v>0.00828836512129102</v>
      </c>
      <c r="JA167" t="n">
        <v>0.00582825300753692</v>
      </c>
      <c r="JB167" t="n">
        <v>0.0100536688260264</v>
      </c>
      <c r="JC167" t="n">
        <v>0</v>
      </c>
      <c r="JD167" t="n">
        <v>0.00638039470785472</v>
      </c>
      <c r="JE167" t="n">
        <v>0.00799127499581134</v>
      </c>
      <c r="JF167" t="n">
        <v>0.00567839250136429</v>
      </c>
      <c r="JG167" t="n">
        <v>0</v>
      </c>
      <c r="JH167" t="n">
        <v>0</v>
      </c>
      <c r="JI167" t="n">
        <v>0.0097731994159624</v>
      </c>
      <c r="JJ167" t="n">
        <v>0.0104618654696056</v>
      </c>
      <c r="JK167" t="n">
        <v>0.00759460856201981</v>
      </c>
      <c r="JL167" t="n">
        <v>0</v>
      </c>
      <c r="JM167" t="n">
        <v>0.00556720232497695</v>
      </c>
      <c r="JN167" t="n">
        <v>0.00660253883545543</v>
      </c>
      <c r="JO167" t="n">
        <v>0.00456210115873495</v>
      </c>
      <c r="JP167" t="n">
        <v>0.0189976432897795</v>
      </c>
      <c r="JQ167" t="n">
        <v>0.00991176443131579</v>
      </c>
      <c r="JR167" t="n">
        <v>0.00890290759216513</v>
      </c>
      <c r="JS167" t="n">
        <v>0.00749880130367147</v>
      </c>
      <c r="JT167" t="n">
        <v>0.012480691637719</v>
      </c>
      <c r="JU167" t="n">
        <v>0</v>
      </c>
      <c r="JV167" t="n">
        <v>0</v>
      </c>
      <c r="JW167" t="n">
        <v>0.00789669634173569</v>
      </c>
      <c r="JX167" t="n">
        <v>0.00593009652436058</v>
      </c>
      <c r="JY167" t="n">
        <v>0.00314550055304103</v>
      </c>
      <c r="JZ167" t="n">
        <v>0.011657723729208</v>
      </c>
      <c r="KA167" t="n">
        <v>0.00715225231119376</v>
      </c>
      <c r="KB167" t="n">
        <v>0.0041972556085786</v>
      </c>
      <c r="KC167" t="n">
        <v>0.0171940948141988</v>
      </c>
      <c r="KD167" t="n">
        <v>0.00622498015062141</v>
      </c>
      <c r="KE167" t="n">
        <v>0.00139986951223146</v>
      </c>
      <c r="KF167" t="n">
        <v>0.000882402126224643</v>
      </c>
      <c r="KG167" t="n">
        <v>0</v>
      </c>
      <c r="KH167" t="n">
        <v>0.00593715900567089</v>
      </c>
      <c r="KI167" t="n">
        <v>0.00934926664316296</v>
      </c>
      <c r="KJ167" t="n">
        <v>0.00559070353263127</v>
      </c>
      <c r="KK167" t="n">
        <v>0.00977428964830949</v>
      </c>
      <c r="KL167" t="n">
        <v>0.00327420583696508</v>
      </c>
      <c r="KM167" t="n">
        <v>0.00530659415994851</v>
      </c>
      <c r="KN167" t="n">
        <v>0.00613010993689192</v>
      </c>
      <c r="KO167" t="n">
        <v>0.00516993032656669</v>
      </c>
      <c r="KP167" t="n">
        <v>0.0155690696994472</v>
      </c>
      <c r="KQ167" t="n">
        <v>0</v>
      </c>
      <c r="KR167" t="n">
        <v>0</v>
      </c>
      <c r="KS167" t="n">
        <v>0.00628751720454314</v>
      </c>
      <c r="KT167" t="n">
        <v>0.00770838855314839</v>
      </c>
      <c r="KU167" t="n">
        <v>0.00685019513330073</v>
      </c>
      <c r="KV167" t="n">
        <v>0.00752261874329531</v>
      </c>
      <c r="KW167" t="n">
        <v>0.00527465727927825</v>
      </c>
      <c r="KX167" t="n">
        <v>0.00828836512129104</v>
      </c>
      <c r="KY167" t="n">
        <v>0.00582825300753692</v>
      </c>
      <c r="KZ167" t="n">
        <v>0.0100536688260264</v>
      </c>
      <c r="LA167" t="n">
        <v>0.0078042021958937</v>
      </c>
      <c r="LB167" t="n">
        <v>0.00638039470785472</v>
      </c>
      <c r="LC167" t="n">
        <v>0.00799127499581133</v>
      </c>
      <c r="LD167" t="n">
        <v>0.00567839250136429</v>
      </c>
      <c r="LE167" t="n">
        <v>0.00662015858030233</v>
      </c>
      <c r="LF167" t="n">
        <v>0.015637220384685</v>
      </c>
      <c r="LG167" t="n">
        <v>0.00977319941596242</v>
      </c>
      <c r="LH167" t="n">
        <v>0.0104618654696056</v>
      </c>
      <c r="LI167" t="n">
        <v>0.00759460856201981</v>
      </c>
      <c r="LJ167" t="n">
        <v>0.00460037182829766</v>
      </c>
      <c r="LK167" t="n">
        <v>0.00556720232497694</v>
      </c>
      <c r="LL167" t="n">
        <v>0.00660253883545542</v>
      </c>
      <c r="LM167" t="n">
        <v>0.00456210115873495</v>
      </c>
      <c r="LN167" t="n">
        <v>0.0189976432897795</v>
      </c>
      <c r="LO167" t="n">
        <v>0.00991176443131579</v>
      </c>
      <c r="LP167" t="n">
        <v>0.00890290759216513</v>
      </c>
      <c r="LQ167" t="n">
        <v>0.00749880130367147</v>
      </c>
      <c r="LR167" t="n">
        <v>0.012480691637719</v>
      </c>
      <c r="LS167" t="n">
        <v>0.00631392922318699</v>
      </c>
      <c r="LT167" t="n">
        <v>0.0050484676311223</v>
      </c>
      <c r="LU167" t="n">
        <v>0.00789669634173569</v>
      </c>
      <c r="LV167" t="n">
        <v>0.00593009652436058</v>
      </c>
      <c r="LW167" t="n">
        <v>0.00314550055304102</v>
      </c>
      <c r="LX167" t="n">
        <v>0.011657723729208</v>
      </c>
      <c r="LY167" t="n">
        <v>0.00715225231119376</v>
      </c>
      <c r="LZ167" t="n">
        <v>0.0041972556085786</v>
      </c>
      <c r="MA167" t="n">
        <v>0.0171940948141988</v>
      </c>
      <c r="MB167" t="n">
        <v>0.00622498015062141</v>
      </c>
      <c r="MC167" t="n">
        <v>0.00139986951223146</v>
      </c>
      <c r="MD167" t="n">
        <v>0.000882402126224644</v>
      </c>
      <c r="ME167" t="n">
        <v>0.000209423515874839</v>
      </c>
      <c r="MF167" t="n">
        <v>0.0059371590056709</v>
      </c>
      <c r="MG167" t="n">
        <v>0.00934926664316296</v>
      </c>
      <c r="MH167" t="n">
        <v>0.00559070353263127</v>
      </c>
      <c r="MI167" t="n">
        <v>0.0097742896483095</v>
      </c>
      <c r="MJ167" t="n">
        <v>0.00327420583696508</v>
      </c>
      <c r="MK167" t="n">
        <v>0.00530659415994852</v>
      </c>
      <c r="ML167" t="n">
        <v>0.00613010993689192</v>
      </c>
      <c r="MM167" t="n">
        <v>0.00516993032656669</v>
      </c>
      <c r="MN167" t="n">
        <v>0.0155690696994472</v>
      </c>
      <c r="MO167" t="n">
        <v>0.0157284065548757</v>
      </c>
      <c r="MP167" t="n">
        <v>0</v>
      </c>
      <c r="MQ167" t="n">
        <v>0.00628751720454315</v>
      </c>
      <c r="MR167" t="n">
        <v>0.00770838855314839</v>
      </c>
      <c r="MS167" t="n">
        <v>0.00685019513330074</v>
      </c>
      <c r="MT167" t="n">
        <v>0.00752261874329531</v>
      </c>
      <c r="MU167" t="n">
        <v>0.00527465727927826</v>
      </c>
      <c r="MV167" t="n">
        <v>0.00828836512129104</v>
      </c>
      <c r="MW167" t="n">
        <v>0.00582825300753692</v>
      </c>
      <c r="MX167" t="n">
        <v>0</v>
      </c>
      <c r="MY167" t="n">
        <v>0</v>
      </c>
      <c r="MZ167" t="n">
        <v>0.00638039470785473</v>
      </c>
      <c r="NA167" t="n">
        <v>0</v>
      </c>
      <c r="NB167" t="n">
        <v>0.00567839250136429</v>
      </c>
      <c r="NC167" t="n">
        <v>0.00662015858030232</v>
      </c>
      <c r="ND167" t="n">
        <v>0</v>
      </c>
      <c r="NE167" t="n">
        <v>0.00977319941596241</v>
      </c>
      <c r="NF167" t="n">
        <v>0.0104618654696056</v>
      </c>
      <c r="NG167" t="n">
        <v>0.00759460856201981</v>
      </c>
      <c r="NH167" t="n">
        <v>0</v>
      </c>
      <c r="NI167" t="n">
        <v>0.00556720232497695</v>
      </c>
      <c r="NJ167" t="n">
        <v>0.00660253883545543</v>
      </c>
      <c r="NK167" t="n">
        <v>0.00456210115873495</v>
      </c>
      <c r="NL167" t="n">
        <v>0.0189976432897795</v>
      </c>
      <c r="NM167" t="n">
        <v>0.00991176443131579</v>
      </c>
      <c r="NN167" t="n">
        <v>0.00890290759216513</v>
      </c>
      <c r="NO167" t="n">
        <v>0.00749880130367146</v>
      </c>
      <c r="NP167" t="n">
        <v>0.012480691637719</v>
      </c>
      <c r="NQ167" t="n">
        <v>0</v>
      </c>
      <c r="NR167" t="n">
        <v>0.00504846763112231</v>
      </c>
      <c r="NS167" t="n">
        <v>0.0078966963417357</v>
      </c>
      <c r="NT167" t="n">
        <v>0.00593009652436059</v>
      </c>
      <c r="NU167" t="n">
        <v>0.00314550055304102</v>
      </c>
      <c r="NV167" t="n">
        <v>0.011657723729208</v>
      </c>
      <c r="NW167" t="n">
        <v>0.00715225231119376</v>
      </c>
      <c r="NX167" t="n">
        <v>0.00419725560857859</v>
      </c>
      <c r="NY167" t="n">
        <v>0.0171940948141988</v>
      </c>
      <c r="NZ167" t="n">
        <v>0.00622498015062141</v>
      </c>
      <c r="OA167" t="n">
        <v>0.00139986951223146</v>
      </c>
      <c r="OB167" t="n">
        <v>0.000882402126224643</v>
      </c>
      <c r="OC167" t="n">
        <v>0.000209423515874839</v>
      </c>
      <c r="OD167" t="n">
        <v>0.00593715900567089</v>
      </c>
      <c r="OE167" t="n">
        <v>0.00934926664316297</v>
      </c>
      <c r="OF167" t="n">
        <v>0.00559070353263127</v>
      </c>
      <c r="OG167" t="n">
        <v>0.0097742896483095</v>
      </c>
      <c r="OH167" t="n">
        <v>0.00327420583696508</v>
      </c>
      <c r="OI167" t="n">
        <v>0.00530659415994852</v>
      </c>
      <c r="OJ167" t="n">
        <v>0.00613010993689191</v>
      </c>
      <c r="OK167" t="n">
        <v>0.00516993032656668</v>
      </c>
      <c r="OL167" t="n">
        <v>0.0155690696994472</v>
      </c>
      <c r="OM167" t="n">
        <v>0.0157284065548757</v>
      </c>
      <c r="ON167" t="n">
        <v>0.00577233464943998</v>
      </c>
      <c r="OO167" t="n">
        <v>0</v>
      </c>
      <c r="OP167" t="n">
        <v>0.0077083885531484</v>
      </c>
      <c r="OQ167" t="n">
        <v>0.00685019513330074</v>
      </c>
      <c r="OR167" t="n">
        <v>0.00752261874329532</v>
      </c>
      <c r="OS167" t="n">
        <v>0.00527465727927825</v>
      </c>
      <c r="OT167" t="n">
        <v>0.00828836512129103</v>
      </c>
      <c r="OU167" t="n">
        <v>0.00582825300753692</v>
      </c>
      <c r="OV167" t="n">
        <v>0</v>
      </c>
      <c r="OW167" t="n">
        <v>0</v>
      </c>
      <c r="OX167" t="n">
        <v>0.00638039470785474</v>
      </c>
      <c r="OY167" t="n">
        <v>0.00799127499581132</v>
      </c>
      <c r="OZ167" t="n">
        <v>0.00567839250136429</v>
      </c>
      <c r="PA167" t="n">
        <v>0.00662015858030232</v>
      </c>
      <c r="PB167" t="n">
        <v>0</v>
      </c>
      <c r="PC167" t="n">
        <v>0.0097731994159624</v>
      </c>
      <c r="PD167" t="n">
        <v>0</v>
      </c>
      <c r="PE167" t="n">
        <v>0</v>
      </c>
      <c r="PF167" t="n">
        <v>0</v>
      </c>
      <c r="PG167" t="n">
        <v>0.00556720232497694</v>
      </c>
      <c r="PH167" t="n">
        <v>0.00660253883545543</v>
      </c>
      <c r="PI167" t="n">
        <v>0.00456210115873495</v>
      </c>
      <c r="PJ167" t="n">
        <v>0</v>
      </c>
      <c r="PK167" t="n">
        <v>0.0099117644313158</v>
      </c>
      <c r="PL167" t="n">
        <v>0.00890290759216512</v>
      </c>
      <c r="PM167" t="n">
        <v>0</v>
      </c>
      <c r="PN167" t="n">
        <v>0</v>
      </c>
      <c r="PO167" t="n">
        <v>0</v>
      </c>
      <c r="PP167" t="n">
        <v>0</v>
      </c>
      <c r="PQ167" t="n">
        <v>0.0078966963417357</v>
      </c>
      <c r="PR167" t="n">
        <v>0.00593009652436059</v>
      </c>
      <c r="PS167" t="n">
        <v>0.00314550055304102</v>
      </c>
      <c r="PT167" t="n">
        <v>0.011657723729208</v>
      </c>
      <c r="PU167" t="n">
        <v>0.00715225231119376</v>
      </c>
      <c r="PV167" t="n">
        <v>0.00419725560857859</v>
      </c>
      <c r="PW167" t="n">
        <v>0.0171940948141988</v>
      </c>
      <c r="PX167" t="n">
        <v>0.00622498015062141</v>
      </c>
      <c r="PY167" t="n">
        <v>0.00139986951223146</v>
      </c>
      <c r="PZ167" t="n">
        <v>0.000882402126224643</v>
      </c>
      <c r="QA167" t="n">
        <v>0.00020942351587484</v>
      </c>
      <c r="QB167" t="n">
        <v>0.00593715900567089</v>
      </c>
      <c r="QC167" t="n">
        <v>0.00934926664316297</v>
      </c>
      <c r="QD167" t="n">
        <v>0</v>
      </c>
      <c r="QE167" t="n">
        <v>0.0097742896483095</v>
      </c>
      <c r="QF167" t="n">
        <v>0.00327420583696508</v>
      </c>
      <c r="QG167" t="n">
        <v>0.00530659415994852</v>
      </c>
      <c r="QH167" t="n">
        <v>0.00613010993689192</v>
      </c>
      <c r="QI167" t="n">
        <v>0.00516993032656669</v>
      </c>
    </row>
    <row r="168">
      <c r="A168" t="s">
        <v>167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1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</row>
    <row r="169">
      <c r="A169" t="s">
        <v>168</v>
      </c>
      <c r="B169" t="n">
        <v>0.0035297110199169</v>
      </c>
      <c r="C169" t="n">
        <v>0.00357416689570332</v>
      </c>
      <c r="D169" t="n">
        <v>0.00127506654560109</v>
      </c>
      <c r="E169" t="n">
        <v>0</v>
      </c>
      <c r="F169" t="n">
        <v>0</v>
      </c>
      <c r="G169" t="n">
        <v>0.00119284434624543</v>
      </c>
      <c r="H169" t="n">
        <v>0.00132445770976772</v>
      </c>
      <c r="I169" t="n">
        <v>0.000873243543397226</v>
      </c>
      <c r="J169" t="n">
        <v>0.00186799409198545</v>
      </c>
      <c r="K169" t="n">
        <v>0.00124913162210211</v>
      </c>
      <c r="L169" t="n">
        <v>0.00214424040277063</v>
      </c>
      <c r="M169" t="n">
        <v>0.00132576255258993</v>
      </c>
      <c r="N169" t="n">
        <v>0.00138571615594345</v>
      </c>
      <c r="O169" t="n">
        <v>0.00200083842642273</v>
      </c>
      <c r="P169" t="n">
        <v>0.0021241933110465</v>
      </c>
      <c r="Q169" t="n">
        <v>0.000818123499539736</v>
      </c>
      <c r="R169" t="n">
        <v>0</v>
      </c>
      <c r="S169" t="n">
        <v>0.0044752067201347</v>
      </c>
      <c r="T169" t="n">
        <v>0</v>
      </c>
      <c r="U169" t="n">
        <v>0.00120017501696058</v>
      </c>
      <c r="V169" t="n">
        <v>0.000632118589525333</v>
      </c>
      <c r="W169" t="n">
        <v>0.00112919895551276</v>
      </c>
      <c r="X169" t="n">
        <v>0.00123614520053353</v>
      </c>
      <c r="Y169" t="n">
        <v>0.000673415638648731</v>
      </c>
      <c r="Z169" t="n">
        <v>0.000940510466813175</v>
      </c>
      <c r="AA169" t="n">
        <v>0</v>
      </c>
      <c r="AB169" t="n">
        <v>0.000839349174626779</v>
      </c>
      <c r="AC169" t="n">
        <v>0.000626275876149197</v>
      </c>
      <c r="AD169" t="n">
        <v>0.000887545664470475</v>
      </c>
      <c r="AE169" t="n">
        <v>0.000574065821441604</v>
      </c>
      <c r="AF169" t="n">
        <v>0.000506888673647996</v>
      </c>
      <c r="AG169" t="n">
        <v>0.00101103870733054</v>
      </c>
      <c r="AH169" t="n">
        <v>0.000350374832924261</v>
      </c>
      <c r="AI169" t="n">
        <v>0.000817036680890612</v>
      </c>
      <c r="AJ169" t="n">
        <v>0.000998984662608497</v>
      </c>
      <c r="AK169" t="n">
        <v>0.000493437608342249</v>
      </c>
      <c r="AL169" t="n">
        <v>0.000618420650154485</v>
      </c>
      <c r="AM169" t="n">
        <v>0.000492819600054083</v>
      </c>
      <c r="AN169" t="n">
        <v>0.000399373541605978</v>
      </c>
      <c r="AO169" t="n">
        <v>0.00012711120128594</v>
      </c>
      <c r="AP169" t="n">
        <v>0.0000801240353490638</v>
      </c>
      <c r="AQ169" t="n">
        <v>0.0000190161114645939</v>
      </c>
      <c r="AR169" t="n">
        <v>0.000476468764786432</v>
      </c>
      <c r="AS169" t="n">
        <v>0.000715086188000817</v>
      </c>
      <c r="AT169" t="n">
        <v>0.00040169490431454</v>
      </c>
      <c r="AU169" t="n">
        <v>0.000756544899522397</v>
      </c>
      <c r="AV169" t="n">
        <v>0.000705363840155261</v>
      </c>
      <c r="AW169" t="n">
        <v>0.00089346596395804</v>
      </c>
      <c r="AX169" t="n">
        <v>0.00124361667287812</v>
      </c>
      <c r="AY169" t="n">
        <v>0.000621833036994698</v>
      </c>
      <c r="AZ169" t="n">
        <v>0.0035297110199169</v>
      </c>
      <c r="BA169" t="n">
        <v>0.00357416689570332</v>
      </c>
      <c r="BB169" t="n">
        <v>0.00127506654560109</v>
      </c>
      <c r="BC169" t="n">
        <v>0</v>
      </c>
      <c r="BD169" t="n">
        <v>0.00133670975186474</v>
      </c>
      <c r="BE169" t="n">
        <v>0.00119284434624543</v>
      </c>
      <c r="BF169" t="n">
        <v>0.00132445770976772</v>
      </c>
      <c r="BG169" t="n">
        <v>0.000873243543397226</v>
      </c>
      <c r="BH169" t="n">
        <v>0.00186799409198545</v>
      </c>
      <c r="BI169" t="n">
        <v>0.00124913162210211</v>
      </c>
      <c r="BJ169" t="n">
        <v>0.00214424040277063</v>
      </c>
      <c r="BK169" t="n">
        <v>0.00132576255258993</v>
      </c>
      <c r="BL169" t="n">
        <v>0.00138571615594345</v>
      </c>
      <c r="BM169" t="n">
        <v>0.00200083842642273</v>
      </c>
      <c r="BN169" t="n">
        <v>0.0021241933110465</v>
      </c>
      <c r="BO169" t="n">
        <v>0.000818123499539736</v>
      </c>
      <c r="BP169" t="n">
        <v>0</v>
      </c>
      <c r="BQ169" t="n">
        <v>0.0044752067201347</v>
      </c>
      <c r="BR169" t="n">
        <v>0.00247163015914238</v>
      </c>
      <c r="BS169" t="n">
        <v>0.00120017501696058</v>
      </c>
      <c r="BT169" t="n">
        <v>0.000632118589525333</v>
      </c>
      <c r="BU169" t="n">
        <v>0.00112919895551276</v>
      </c>
      <c r="BV169" t="n">
        <v>0.00123614520053353</v>
      </c>
      <c r="BW169" t="n">
        <v>0.000673415638648732</v>
      </c>
      <c r="BX169" t="n">
        <v>0.000940510466813175</v>
      </c>
      <c r="BY169" t="n">
        <v>0</v>
      </c>
      <c r="BZ169" t="n">
        <v>0.000839349174626779</v>
      </c>
      <c r="CA169" t="n">
        <v>0.000626275876149197</v>
      </c>
      <c r="CB169" t="n">
        <v>0.000887545664470475</v>
      </c>
      <c r="CC169" t="n">
        <v>0.000574065821441604</v>
      </c>
      <c r="CD169" t="n">
        <v>0.000506888673647996</v>
      </c>
      <c r="CE169" t="n">
        <v>0.00101103870733054</v>
      </c>
      <c r="CF169" t="n">
        <v>0.000350374832924261</v>
      </c>
      <c r="CG169" t="n">
        <v>0.000817036680890611</v>
      </c>
      <c r="CH169" t="n">
        <v>0.000998984662608498</v>
      </c>
      <c r="CI169" t="n">
        <v>0.000493437608342249</v>
      </c>
      <c r="CJ169" t="n">
        <v>0.000618420650154485</v>
      </c>
      <c r="CK169" t="n">
        <v>0.000492819600054083</v>
      </c>
      <c r="CL169" t="n">
        <v>0.000399373541605979</v>
      </c>
      <c r="CM169" t="n">
        <v>0.00012711120128594</v>
      </c>
      <c r="CN169" t="n">
        <v>0.0000801240353490638</v>
      </c>
      <c r="CO169" t="n">
        <v>0.0000190161114645939</v>
      </c>
      <c r="CP169" t="n">
        <v>0.000476468764786432</v>
      </c>
      <c r="CQ169" t="n">
        <v>0.000715086188000816</v>
      </c>
      <c r="CR169" t="n">
        <v>0</v>
      </c>
      <c r="CS169" t="n">
        <v>0.000756544899522396</v>
      </c>
      <c r="CT169" t="n">
        <v>0.000705363840155261</v>
      </c>
      <c r="CU169" t="n">
        <v>0.00089346596395804</v>
      </c>
      <c r="CV169" t="n">
        <v>0.00124361667287812</v>
      </c>
      <c r="CW169" t="n">
        <v>0.000621833036994698</v>
      </c>
      <c r="CX169" t="n">
        <v>0.0035297110199169</v>
      </c>
      <c r="CY169" t="n">
        <v>0.00357416689570332</v>
      </c>
      <c r="CZ169" t="n">
        <v>0</v>
      </c>
      <c r="DA169" t="n">
        <v>0</v>
      </c>
      <c r="DB169" t="n">
        <v>0.00133670975186474</v>
      </c>
      <c r="DC169" t="n">
        <v>0.00119284434624543</v>
      </c>
      <c r="DD169" t="n">
        <v>0.00132445770976772</v>
      </c>
      <c r="DE169" t="n">
        <v>0.000873243543397226</v>
      </c>
      <c r="DF169" t="n">
        <v>0</v>
      </c>
      <c r="DG169" t="n">
        <v>0.00124913162210211</v>
      </c>
      <c r="DH169" t="n">
        <v>0</v>
      </c>
      <c r="DI169" t="n">
        <v>0</v>
      </c>
      <c r="DJ169" t="n">
        <v>0.00138571615594345</v>
      </c>
      <c r="DK169" t="n">
        <v>0</v>
      </c>
      <c r="DL169" t="n">
        <v>0.0021241933110465</v>
      </c>
      <c r="DM169" t="n">
        <v>0</v>
      </c>
      <c r="DN169" t="n">
        <v>0</v>
      </c>
      <c r="DO169" t="n">
        <v>0</v>
      </c>
      <c r="DP169" t="n">
        <v>0</v>
      </c>
      <c r="DQ169" t="n">
        <v>0.00120017501696058</v>
      </c>
      <c r="DR169" t="n">
        <v>0</v>
      </c>
      <c r="DS169" t="n">
        <v>0.00112919895551276</v>
      </c>
      <c r="DT169" t="n">
        <v>0.00123614520053353</v>
      </c>
      <c r="DU169" t="n">
        <v>0.000673415638648732</v>
      </c>
      <c r="DV169" t="n">
        <v>0</v>
      </c>
      <c r="DW169" t="n">
        <v>0</v>
      </c>
      <c r="DX169" t="n">
        <v>0.000839349174626779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0.000350374832924261</v>
      </c>
      <c r="EE169" t="n">
        <v>0.000817036680890612</v>
      </c>
      <c r="EF169" t="n">
        <v>0.000998984662608497</v>
      </c>
      <c r="EG169" t="n">
        <v>0.000493437608342249</v>
      </c>
      <c r="EH169" t="n">
        <v>0.000618420650154485</v>
      </c>
      <c r="EI169" t="n">
        <v>0.000492819600054082</v>
      </c>
      <c r="EJ169" t="n">
        <v>0.000399373541605978</v>
      </c>
      <c r="EK169" t="n">
        <v>0.00012711120128594</v>
      </c>
      <c r="EL169" t="n">
        <v>0.0000801240353490638</v>
      </c>
      <c r="EM169" t="n">
        <v>0.0000190161114645939</v>
      </c>
      <c r="EN169" t="n">
        <v>0</v>
      </c>
      <c r="EO169" t="n">
        <v>0.000715086188000817</v>
      </c>
      <c r="EP169" t="n">
        <v>0</v>
      </c>
      <c r="EQ169" t="n">
        <v>0</v>
      </c>
      <c r="ER169" t="n">
        <v>0.000705363840155261</v>
      </c>
      <c r="ES169" t="n">
        <v>0.00089346596395804</v>
      </c>
      <c r="ET169" t="n">
        <v>0.00124361667287812</v>
      </c>
      <c r="EU169" t="n">
        <v>0.000621833036994698</v>
      </c>
      <c r="EV169" t="n">
        <v>0.0035297110199169</v>
      </c>
      <c r="EW169" t="n">
        <v>0.00357416689570332</v>
      </c>
      <c r="EX169" t="n">
        <v>0.00127506654560109</v>
      </c>
      <c r="EY169" t="n">
        <v>0.000723889089714673</v>
      </c>
      <c r="EZ169" t="n">
        <v>0.00133670975186474</v>
      </c>
      <c r="FA169" t="n">
        <v>0.00119284434624543</v>
      </c>
      <c r="FB169" t="n">
        <v>0.00132445770976772</v>
      </c>
      <c r="FC169" t="n">
        <v>0.000873243543397226</v>
      </c>
      <c r="FD169" t="n">
        <v>0.00186799409198545</v>
      </c>
      <c r="FE169" t="n">
        <v>0.00124913162210211</v>
      </c>
      <c r="FF169" t="n">
        <v>0</v>
      </c>
      <c r="FG169" t="n">
        <v>0</v>
      </c>
      <c r="FH169" t="n">
        <v>0.00138571615594345</v>
      </c>
      <c r="FI169" t="n">
        <v>0.00200083842642273</v>
      </c>
      <c r="FJ169" t="n">
        <v>0</v>
      </c>
      <c r="FK169" t="n">
        <v>0.000818123499539736</v>
      </c>
      <c r="FL169" t="n">
        <v>0</v>
      </c>
      <c r="FM169" t="n">
        <v>1.00447520672013</v>
      </c>
      <c r="FN169" t="n">
        <v>0</v>
      </c>
      <c r="FO169" t="n">
        <v>0.00120017501696058</v>
      </c>
      <c r="FP169" t="n">
        <v>0</v>
      </c>
      <c r="FQ169" t="n">
        <v>0.00112919895551276</v>
      </c>
      <c r="FR169" t="n">
        <v>0.00123614520053353</v>
      </c>
      <c r="FS169" t="n">
        <v>0.000673415638648731</v>
      </c>
      <c r="FT169" t="n">
        <v>0.000940510466813175</v>
      </c>
      <c r="FU169" t="n">
        <v>0</v>
      </c>
      <c r="FV169" t="n">
        <v>0.00083934917462678</v>
      </c>
      <c r="FW169" t="n">
        <v>0.000626275876149197</v>
      </c>
      <c r="FX169" t="n">
        <v>0</v>
      </c>
      <c r="FY169" t="n">
        <v>0</v>
      </c>
      <c r="FZ169" t="n">
        <v>0</v>
      </c>
      <c r="GA169" t="n">
        <v>0.00101103870733053</v>
      </c>
      <c r="GB169" t="n">
        <v>0.000350374832924261</v>
      </c>
      <c r="GC169" t="n">
        <v>0.000817036680890612</v>
      </c>
      <c r="GD169" t="n">
        <v>0.000998984662608497</v>
      </c>
      <c r="GE169" t="n">
        <v>0.000493437608342249</v>
      </c>
      <c r="GF169" t="n">
        <v>0.000618420650154485</v>
      </c>
      <c r="GG169" t="n">
        <v>0.000492819600054083</v>
      </c>
      <c r="GH169" t="n">
        <v>0.000399373541605978</v>
      </c>
      <c r="GI169" t="n">
        <v>0.00012711120128594</v>
      </c>
      <c r="GJ169" t="n">
        <v>0.0000801240353490638</v>
      </c>
      <c r="GK169" t="n">
        <v>0</v>
      </c>
      <c r="GL169" t="n">
        <v>0.000476468764786432</v>
      </c>
      <c r="GM169" t="n">
        <v>0.000715086188000816</v>
      </c>
      <c r="GN169" t="n">
        <v>0</v>
      </c>
      <c r="GO169" t="n">
        <v>0.000756544899522397</v>
      </c>
      <c r="GP169" t="n">
        <v>0.000705363840155262</v>
      </c>
      <c r="GQ169" t="n">
        <v>0.00089346596395804</v>
      </c>
      <c r="GR169" t="n">
        <v>0.00124361667287812</v>
      </c>
      <c r="GS169" t="n">
        <v>0.000621833036994698</v>
      </c>
      <c r="GT169" t="n">
        <v>0.0035297110199169</v>
      </c>
      <c r="GU169" t="n">
        <v>0.00357416689570332</v>
      </c>
      <c r="GV169" t="n">
        <v>0</v>
      </c>
      <c r="GW169" t="n">
        <v>0.000723889089714672</v>
      </c>
      <c r="GX169" t="n">
        <v>0</v>
      </c>
      <c r="GY169" t="n">
        <v>0.00119284434624543</v>
      </c>
      <c r="GZ169" t="n">
        <v>0.00132445770976772</v>
      </c>
      <c r="HA169" t="n">
        <v>0.000873243543397227</v>
      </c>
      <c r="HB169" t="n">
        <v>0.00186799409198545</v>
      </c>
      <c r="HC169" t="n">
        <v>0.00124913162210211</v>
      </c>
      <c r="HD169" t="n">
        <v>0.00214424040277063</v>
      </c>
      <c r="HE169" t="n">
        <v>0.00132576255258993</v>
      </c>
      <c r="HF169" t="n">
        <v>0.00138571615594345</v>
      </c>
      <c r="HG169" t="n">
        <v>0.00200083842642273</v>
      </c>
      <c r="HH169" t="n">
        <v>0.0021241933110465</v>
      </c>
      <c r="HI169" t="n">
        <v>0.000818123499539736</v>
      </c>
      <c r="HJ169" t="n">
        <v>0</v>
      </c>
      <c r="HK169" t="n">
        <v>0.0044752067201347</v>
      </c>
      <c r="HL169" t="n">
        <v>0.00247163015914239</v>
      </c>
      <c r="HM169" t="n">
        <v>0.00120017501696058</v>
      </c>
      <c r="HN169" t="n">
        <v>0.000632118589525333</v>
      </c>
      <c r="HO169" t="n">
        <v>0.00112919895551276</v>
      </c>
      <c r="HP169" t="n">
        <v>0.00123614520053353</v>
      </c>
      <c r="HQ169" t="n">
        <v>0.000673415638648731</v>
      </c>
      <c r="HR169" t="n">
        <v>0.000940510466813176</v>
      </c>
      <c r="HS169" t="n">
        <v>0.000825729118530857</v>
      </c>
      <c r="HT169" t="n">
        <v>0.000839349174626779</v>
      </c>
      <c r="HU169" t="n">
        <v>0.000626275876149197</v>
      </c>
      <c r="HV169" t="n">
        <v>0.000887545664470473</v>
      </c>
      <c r="HW169" t="n">
        <v>0.000574065821441604</v>
      </c>
      <c r="HX169" t="n">
        <v>0.000506888673647996</v>
      </c>
      <c r="HY169" t="n">
        <v>0.00101103870733054</v>
      </c>
      <c r="HZ169" t="n">
        <v>0.000350374832924261</v>
      </c>
      <c r="IA169" t="n">
        <v>0.000817036680890611</v>
      </c>
      <c r="IB169" t="n">
        <v>0.000998984662608497</v>
      </c>
      <c r="IC169" t="n">
        <v>0.000493437608342248</v>
      </c>
      <c r="ID169" t="n">
        <v>0.000618420650154485</v>
      </c>
      <c r="IE169" t="n">
        <v>0.000492819600054083</v>
      </c>
      <c r="IF169" t="n">
        <v>0.000399373541605978</v>
      </c>
      <c r="IG169" t="n">
        <v>0.00012711120128594</v>
      </c>
      <c r="IH169" t="n">
        <v>0.0000801240353490637</v>
      </c>
      <c r="II169" t="n">
        <v>0.0000190161114645939</v>
      </c>
      <c r="IJ169" t="n">
        <v>0.000476468764786432</v>
      </c>
      <c r="IK169" t="n">
        <v>0.000715086188000816</v>
      </c>
      <c r="IL169" t="n">
        <v>0.00040169490431454</v>
      </c>
      <c r="IM169" t="n">
        <v>0.000756544899522396</v>
      </c>
      <c r="IN169" t="n">
        <v>0.000705363840155262</v>
      </c>
      <c r="IO169" t="n">
        <v>0.00089346596395804</v>
      </c>
      <c r="IP169" t="n">
        <v>0.00124361667287812</v>
      </c>
      <c r="IQ169" t="n">
        <v>0.000621833036994698</v>
      </c>
      <c r="IR169" t="n">
        <v>0.0035297110199169</v>
      </c>
      <c r="IS169" t="n">
        <v>0.00357416689570332</v>
      </c>
      <c r="IT169" t="n">
        <v>0</v>
      </c>
      <c r="IU169" t="n">
        <v>0</v>
      </c>
      <c r="IV169" t="n">
        <v>0.00133670975186474</v>
      </c>
      <c r="IW169" t="n">
        <v>0.00119284434624543</v>
      </c>
      <c r="IX169" t="n">
        <v>0.00132445770976772</v>
      </c>
      <c r="IY169" t="n">
        <v>0.000873243543397226</v>
      </c>
      <c r="IZ169" t="n">
        <v>0.00186799409198545</v>
      </c>
      <c r="JA169" t="n">
        <v>0.00124913162210211</v>
      </c>
      <c r="JB169" t="n">
        <v>0.00214424040277063</v>
      </c>
      <c r="JC169" t="n">
        <v>0</v>
      </c>
      <c r="JD169" t="n">
        <v>0.00138571615594345</v>
      </c>
      <c r="JE169" t="n">
        <v>0.00200083842642273</v>
      </c>
      <c r="JF169" t="n">
        <v>0.0021241933110465</v>
      </c>
      <c r="JG169" t="n">
        <v>0</v>
      </c>
      <c r="JH169" t="n">
        <v>0</v>
      </c>
      <c r="JI169" t="n">
        <v>0.0044752067201347</v>
      </c>
      <c r="JJ169" t="n">
        <v>0.00247163015914238</v>
      </c>
      <c r="JK169" t="n">
        <v>0.00120017501696058</v>
      </c>
      <c r="JL169" t="n">
        <v>0</v>
      </c>
      <c r="JM169" t="n">
        <v>0.00112919895551276</v>
      </c>
      <c r="JN169" t="n">
        <v>0.00123614520053353</v>
      </c>
      <c r="JO169" t="n">
        <v>0.000673415638648731</v>
      </c>
      <c r="JP169" t="n">
        <v>0.000940510466813176</v>
      </c>
      <c r="JQ169" t="n">
        <v>0.000825729118530857</v>
      </c>
      <c r="JR169" t="n">
        <v>0.000839349174626779</v>
      </c>
      <c r="JS169" t="n">
        <v>0.000626275876149197</v>
      </c>
      <c r="JT169" t="n">
        <v>0.000887545664470475</v>
      </c>
      <c r="JU169" t="n">
        <v>0</v>
      </c>
      <c r="JV169" t="n">
        <v>0</v>
      </c>
      <c r="JW169" t="n">
        <v>0.00101103870733053</v>
      </c>
      <c r="JX169" t="n">
        <v>0.000350374832924261</v>
      </c>
      <c r="JY169" t="n">
        <v>0.000817036680890612</v>
      </c>
      <c r="JZ169" t="n">
        <v>0.000998984662608498</v>
      </c>
      <c r="KA169" t="n">
        <v>0.000493437608342249</v>
      </c>
      <c r="KB169" t="n">
        <v>0.000618420650154485</v>
      </c>
      <c r="KC169" t="n">
        <v>0.000492819600054083</v>
      </c>
      <c r="KD169" t="n">
        <v>0.000399373541605978</v>
      </c>
      <c r="KE169" t="n">
        <v>0.00012711120128594</v>
      </c>
      <c r="KF169" t="n">
        <v>0.0000801240353490638</v>
      </c>
      <c r="KG169" t="n">
        <v>0</v>
      </c>
      <c r="KH169" t="n">
        <v>0.000476468764786432</v>
      </c>
      <c r="KI169" t="n">
        <v>0.000715086188000816</v>
      </c>
      <c r="KJ169" t="n">
        <v>0.00040169490431454</v>
      </c>
      <c r="KK169" t="n">
        <v>0.000756544899522397</v>
      </c>
      <c r="KL169" t="n">
        <v>0.000705363840155261</v>
      </c>
      <c r="KM169" t="n">
        <v>0.00089346596395804</v>
      </c>
      <c r="KN169" t="n">
        <v>0.00124361667287812</v>
      </c>
      <c r="KO169" t="n">
        <v>0.000621833036994699</v>
      </c>
      <c r="KP169" t="n">
        <v>0.0035297110199169</v>
      </c>
      <c r="KQ169" t="n">
        <v>0</v>
      </c>
      <c r="KR169" t="n">
        <v>0</v>
      </c>
      <c r="KS169" t="n">
        <v>0.000723889089714672</v>
      </c>
      <c r="KT169" t="n">
        <v>0.00133670975186474</v>
      </c>
      <c r="KU169" t="n">
        <v>0.00119284434624542</v>
      </c>
      <c r="KV169" t="n">
        <v>0.00132445770976772</v>
      </c>
      <c r="KW169" t="n">
        <v>0.000873243543397226</v>
      </c>
      <c r="KX169" t="n">
        <v>0.00186799409198546</v>
      </c>
      <c r="KY169" t="n">
        <v>0.00124913162210211</v>
      </c>
      <c r="KZ169" t="n">
        <v>0.00214424040277063</v>
      </c>
      <c r="LA169" t="n">
        <v>0.00132576255258993</v>
      </c>
      <c r="LB169" t="n">
        <v>0.00138571615594345</v>
      </c>
      <c r="LC169" t="n">
        <v>0.00200083842642273</v>
      </c>
      <c r="LD169" t="n">
        <v>0.00212419331104651</v>
      </c>
      <c r="LE169" t="n">
        <v>0.000818123499539737</v>
      </c>
      <c r="LF169" t="n">
        <v>0.00138989980371938</v>
      </c>
      <c r="LG169" t="n">
        <v>0.0044752067201347</v>
      </c>
      <c r="LH169" t="n">
        <v>0.00247163015914239</v>
      </c>
      <c r="LI169" t="n">
        <v>0.00120017501696058</v>
      </c>
      <c r="LJ169" t="n">
        <v>0.000632118589525333</v>
      </c>
      <c r="LK169" t="n">
        <v>0.00112919895551276</v>
      </c>
      <c r="LL169" t="n">
        <v>0.00123614520053353</v>
      </c>
      <c r="LM169" t="n">
        <v>0.000673415638648731</v>
      </c>
      <c r="LN169" t="n">
        <v>0.000940510466813178</v>
      </c>
      <c r="LO169" t="n">
        <v>0.000825729118530857</v>
      </c>
      <c r="LP169" t="n">
        <v>0.00083934917462678</v>
      </c>
      <c r="LQ169" t="n">
        <v>0.000626275876149197</v>
      </c>
      <c r="LR169" t="n">
        <v>0.000887545664470475</v>
      </c>
      <c r="LS169" t="n">
        <v>0.000574065821441604</v>
      </c>
      <c r="LT169" t="n">
        <v>0.000506888673647996</v>
      </c>
      <c r="LU169" t="n">
        <v>0.00101103870733053</v>
      </c>
      <c r="LV169" t="n">
        <v>0.000350374832924261</v>
      </c>
      <c r="LW169" t="n">
        <v>0.000817036680890611</v>
      </c>
      <c r="LX169" t="n">
        <v>0.000998984662608497</v>
      </c>
      <c r="LY169" t="n">
        <v>0.000493437608342249</v>
      </c>
      <c r="LZ169" t="n">
        <v>0.000618420650154486</v>
      </c>
      <c r="MA169" t="n">
        <v>0.000492819600054083</v>
      </c>
      <c r="MB169" t="n">
        <v>0.000399373541605979</v>
      </c>
      <c r="MC169" t="n">
        <v>0.00012711120128594</v>
      </c>
      <c r="MD169" t="n">
        <v>0.0000801240353490638</v>
      </c>
      <c r="ME169" t="n">
        <v>0.0000190161114645939</v>
      </c>
      <c r="MF169" t="n">
        <v>0.000476468764786432</v>
      </c>
      <c r="MG169" t="n">
        <v>0.000715086188000816</v>
      </c>
      <c r="MH169" t="n">
        <v>0.00040169490431454</v>
      </c>
      <c r="MI169" t="n">
        <v>0.000756544899522398</v>
      </c>
      <c r="MJ169" t="n">
        <v>0.000705363840155261</v>
      </c>
      <c r="MK169" t="n">
        <v>0.00089346596395804</v>
      </c>
      <c r="ML169" t="n">
        <v>0.00124361667287812</v>
      </c>
      <c r="MM169" t="n">
        <v>0.000621833036994699</v>
      </c>
      <c r="MN169" t="n">
        <v>0.0035297110199169</v>
      </c>
      <c r="MO169" t="n">
        <v>0.00357416689570332</v>
      </c>
      <c r="MP169" t="n">
        <v>0</v>
      </c>
      <c r="MQ169" t="n">
        <v>0.000723889089714673</v>
      </c>
      <c r="MR169" t="n">
        <v>0.00133670975186474</v>
      </c>
      <c r="MS169" t="n">
        <v>0.00119284434624543</v>
      </c>
      <c r="MT169" t="n">
        <v>0.00132445770976772</v>
      </c>
      <c r="MU169" t="n">
        <v>0.000873243543397227</v>
      </c>
      <c r="MV169" t="n">
        <v>0.00186799409198545</v>
      </c>
      <c r="MW169" t="n">
        <v>0.00124913162210211</v>
      </c>
      <c r="MX169" t="n">
        <v>0</v>
      </c>
      <c r="MY169" t="n">
        <v>0</v>
      </c>
      <c r="MZ169" t="n">
        <v>0.00138571615594345</v>
      </c>
      <c r="NA169" t="n">
        <v>0</v>
      </c>
      <c r="NB169" t="n">
        <v>0.0021241933110465</v>
      </c>
      <c r="NC169" t="n">
        <v>0.000818123499539736</v>
      </c>
      <c r="ND169" t="n">
        <v>0</v>
      </c>
      <c r="NE169" t="n">
        <v>0.0044752067201347</v>
      </c>
      <c r="NF169" t="n">
        <v>0.00247163015914239</v>
      </c>
      <c r="NG169" t="n">
        <v>0.00120017501696058</v>
      </c>
      <c r="NH169" t="n">
        <v>0</v>
      </c>
      <c r="NI169" t="n">
        <v>0.00112919895551276</v>
      </c>
      <c r="NJ169" t="n">
        <v>0.00123614520053353</v>
      </c>
      <c r="NK169" t="n">
        <v>0.000673415638648732</v>
      </c>
      <c r="NL169" t="n">
        <v>0.000940510466813175</v>
      </c>
      <c r="NM169" t="n">
        <v>0.000825729118530857</v>
      </c>
      <c r="NN169" t="n">
        <v>0.000839349174626779</v>
      </c>
      <c r="NO169" t="n">
        <v>0.000626275876149196</v>
      </c>
      <c r="NP169" t="n">
        <v>0.000887545664470475</v>
      </c>
      <c r="NQ169" t="n">
        <v>0</v>
      </c>
      <c r="NR169" t="n">
        <v>0.000506888673647996</v>
      </c>
      <c r="NS169" t="n">
        <v>0.00101103870733054</v>
      </c>
      <c r="NT169" t="n">
        <v>0.000350374832924261</v>
      </c>
      <c r="NU169" t="n">
        <v>0.00081703668089061</v>
      </c>
      <c r="NV169" t="n">
        <v>0.000998984662608497</v>
      </c>
      <c r="NW169" t="n">
        <v>0.000493437608342249</v>
      </c>
      <c r="NX169" t="n">
        <v>0.000618420650154485</v>
      </c>
      <c r="NY169" t="n">
        <v>0.000492819600054082</v>
      </c>
      <c r="NZ169" t="n">
        <v>0.000399373541605979</v>
      </c>
      <c r="OA169" t="n">
        <v>0.00012711120128594</v>
      </c>
      <c r="OB169" t="n">
        <v>0.0000801240353490638</v>
      </c>
      <c r="OC169" t="n">
        <v>0.0000190161114645938</v>
      </c>
      <c r="OD169" t="n">
        <v>0.000476468764786432</v>
      </c>
      <c r="OE169" t="n">
        <v>0.000715086188000817</v>
      </c>
      <c r="OF169" t="n">
        <v>0.00040169490431454</v>
      </c>
      <c r="OG169" t="n">
        <v>0.000756544899522398</v>
      </c>
      <c r="OH169" t="n">
        <v>0.000705363840155262</v>
      </c>
      <c r="OI169" t="n">
        <v>0.00089346596395804</v>
      </c>
      <c r="OJ169" t="n">
        <v>0.00124361667287812</v>
      </c>
      <c r="OK169" t="n">
        <v>0.000621833036994698</v>
      </c>
      <c r="OL169" t="n">
        <v>0.0035297110199169</v>
      </c>
      <c r="OM169" t="n">
        <v>0.00357416689570332</v>
      </c>
      <c r="ON169" t="n">
        <v>0.00127506654560109</v>
      </c>
      <c r="OO169" t="n">
        <v>0</v>
      </c>
      <c r="OP169" t="n">
        <v>0.00133670975186474</v>
      </c>
      <c r="OQ169" t="n">
        <v>0.00119284434624543</v>
      </c>
      <c r="OR169" t="n">
        <v>0.00132445770976772</v>
      </c>
      <c r="OS169" t="n">
        <v>0.000873243543397226</v>
      </c>
      <c r="OT169" t="n">
        <v>0.00186799409198545</v>
      </c>
      <c r="OU169" t="n">
        <v>0.00124913162210211</v>
      </c>
      <c r="OV169" t="n">
        <v>0</v>
      </c>
      <c r="OW169" t="n">
        <v>0</v>
      </c>
      <c r="OX169" t="n">
        <v>0.00138571615594345</v>
      </c>
      <c r="OY169" t="n">
        <v>0.00200083842642273</v>
      </c>
      <c r="OZ169" t="n">
        <v>0.0021241933110465</v>
      </c>
      <c r="PA169" t="n">
        <v>0.000818123499539736</v>
      </c>
      <c r="PB169" t="n">
        <v>0</v>
      </c>
      <c r="PC169" t="n">
        <v>0.0044752067201347</v>
      </c>
      <c r="PD169" t="n">
        <v>0</v>
      </c>
      <c r="PE169" t="n">
        <v>0</v>
      </c>
      <c r="PF169" t="n">
        <v>0</v>
      </c>
      <c r="PG169" t="n">
        <v>0.00112919895551276</v>
      </c>
      <c r="PH169" t="n">
        <v>0.00123614520053353</v>
      </c>
      <c r="PI169" t="n">
        <v>0.000673415638648731</v>
      </c>
      <c r="PJ169" t="n">
        <v>0</v>
      </c>
      <c r="PK169" t="n">
        <v>0.000825729118530858</v>
      </c>
      <c r="PL169" t="n">
        <v>0.000839349174626778</v>
      </c>
      <c r="PM169" t="n">
        <v>0</v>
      </c>
      <c r="PN169" t="n">
        <v>0</v>
      </c>
      <c r="PO169" t="n">
        <v>0</v>
      </c>
      <c r="PP169" t="n">
        <v>0</v>
      </c>
      <c r="PQ169" t="n">
        <v>0.00101103870733053</v>
      </c>
      <c r="PR169" t="n">
        <v>0.000350374832924261</v>
      </c>
      <c r="PS169" t="n">
        <v>0.000817036680890612</v>
      </c>
      <c r="PT169" t="n">
        <v>0.000998984662608497</v>
      </c>
      <c r="PU169" t="n">
        <v>0.000493437608342249</v>
      </c>
      <c r="PV169" t="n">
        <v>0.000618420650154485</v>
      </c>
      <c r="PW169" t="n">
        <v>0.000492819600054082</v>
      </c>
      <c r="PX169" t="n">
        <v>0.000399373541605978</v>
      </c>
      <c r="PY169" t="n">
        <v>0.00012711120128594</v>
      </c>
      <c r="PZ169" t="n">
        <v>0.0000801240353490637</v>
      </c>
      <c r="QA169" t="n">
        <v>0.0000190161114645939</v>
      </c>
      <c r="QB169" t="n">
        <v>0.000476468764786432</v>
      </c>
      <c r="QC169" t="n">
        <v>0.000715086188000816</v>
      </c>
      <c r="QD169" t="n">
        <v>0</v>
      </c>
      <c r="QE169" t="n">
        <v>0.000756544899522397</v>
      </c>
      <c r="QF169" t="n">
        <v>0.000705363840155261</v>
      </c>
      <c r="QG169" t="n">
        <v>0.000893465963958041</v>
      </c>
      <c r="QH169" t="n">
        <v>0.00124361667287813</v>
      </c>
      <c r="QI169" t="n">
        <v>0.000621833036994698</v>
      </c>
    </row>
    <row r="170">
      <c r="A170" t="s">
        <v>169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1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</row>
    <row r="171">
      <c r="A171" t="s">
        <v>170</v>
      </c>
      <c r="B171" t="n">
        <v>0.000416173424400441</v>
      </c>
      <c r="C171" t="n">
        <v>0.000420261003597376</v>
      </c>
      <c r="D171" t="n">
        <v>0.000157451065381678</v>
      </c>
      <c r="E171" t="n">
        <v>0</v>
      </c>
      <c r="F171" t="n">
        <v>0</v>
      </c>
      <c r="G171" t="n">
        <v>0.000281233920699028</v>
      </c>
      <c r="H171" t="n">
        <v>0.00106717226037587</v>
      </c>
      <c r="I171" t="n">
        <v>0.00122629068976032</v>
      </c>
      <c r="J171" t="n">
        <v>0.000824973958788211</v>
      </c>
      <c r="K171" t="n">
        <v>0.00080181868962995</v>
      </c>
      <c r="L171" t="n">
        <v>0.000433413851208029</v>
      </c>
      <c r="M171" t="n">
        <v>0.000591894698243236</v>
      </c>
      <c r="N171" t="n">
        <v>0.000691934026532042</v>
      </c>
      <c r="O171" t="n">
        <v>0.000450573887202349</v>
      </c>
      <c r="P171" t="n">
        <v>0.000568509780880146</v>
      </c>
      <c r="Q171" t="n">
        <v>0.000276841361254386</v>
      </c>
      <c r="R171" t="n">
        <v>0</v>
      </c>
      <c r="S171" t="n">
        <v>0.00149959672943653</v>
      </c>
      <c r="T171" t="n">
        <v>0</v>
      </c>
      <c r="U171" t="n">
        <v>0.00149126981801408</v>
      </c>
      <c r="V171" t="n">
        <v>0.00059820216130323</v>
      </c>
      <c r="W171" t="n">
        <v>0.000382745940643163</v>
      </c>
      <c r="X171" t="n">
        <v>0.00101863408922355</v>
      </c>
      <c r="Y171" t="n">
        <v>0.000791874271148731</v>
      </c>
      <c r="Z171" t="n">
        <v>0.000349038735329851</v>
      </c>
      <c r="AA171" t="n">
        <v>0</v>
      </c>
      <c r="AB171" t="n">
        <v>0.000332349473994728</v>
      </c>
      <c r="AC171" t="n">
        <v>0.000509349227609669</v>
      </c>
      <c r="AD171" t="n">
        <v>0.00114001443278005</v>
      </c>
      <c r="AE171" t="n">
        <v>0.000850769007231363</v>
      </c>
      <c r="AF171" t="n">
        <v>0.00128152009516397</v>
      </c>
      <c r="AG171" t="n">
        <v>0.000958682936012773</v>
      </c>
      <c r="AH171" t="n">
        <v>0.000140066932208056</v>
      </c>
      <c r="AI171" t="n">
        <v>0.000127437160993206</v>
      </c>
      <c r="AJ171" t="n">
        <v>0.00108784625097609</v>
      </c>
      <c r="AK171" t="n">
        <v>0.000661848553631625</v>
      </c>
      <c r="AL171" t="n">
        <v>0.000358140263944116</v>
      </c>
      <c r="AM171" t="n">
        <v>0.000220640850766964</v>
      </c>
      <c r="AN171" t="n">
        <v>0.000318071117375274</v>
      </c>
      <c r="AO171" t="n">
        <v>0.0000473923332905473</v>
      </c>
      <c r="AP171" t="n">
        <v>0.0000298735669982089</v>
      </c>
      <c r="AQ171" t="n">
        <v>0.00000708999587208241</v>
      </c>
      <c r="AR171" t="n">
        <v>0.00021418338958781</v>
      </c>
      <c r="AS171" t="n">
        <v>0.000222898743071004</v>
      </c>
      <c r="AT171" t="n">
        <v>0.000130365428643189</v>
      </c>
      <c r="AU171" t="n">
        <v>0.00025415109386068</v>
      </c>
      <c r="AV171" t="n">
        <v>0.000132352902325392</v>
      </c>
      <c r="AW171" t="n">
        <v>0.000248658158505675</v>
      </c>
      <c r="AX171" t="n">
        <v>0.000292543619354402</v>
      </c>
      <c r="AY171" t="n">
        <v>0.000386420670722776</v>
      </c>
      <c r="AZ171" t="n">
        <v>0.000416173424400441</v>
      </c>
      <c r="BA171" t="n">
        <v>0.000420261003597376</v>
      </c>
      <c r="BB171" t="n">
        <v>0.000157451065381678</v>
      </c>
      <c r="BC171" t="n">
        <v>0</v>
      </c>
      <c r="BD171" t="n">
        <v>0.000294549951196721</v>
      </c>
      <c r="BE171" t="n">
        <v>0.000281233920699028</v>
      </c>
      <c r="BF171" t="n">
        <v>0.00106717226037587</v>
      </c>
      <c r="BG171" t="n">
        <v>0.00122629068976032</v>
      </c>
      <c r="BH171" t="n">
        <v>0.000824973958788211</v>
      </c>
      <c r="BI171" t="n">
        <v>0.00080181868962995</v>
      </c>
      <c r="BJ171" t="n">
        <v>0.000433413851208028</v>
      </c>
      <c r="BK171" t="n">
        <v>0.000591894698243236</v>
      </c>
      <c r="BL171" t="n">
        <v>0.000691934026532042</v>
      </c>
      <c r="BM171" t="n">
        <v>0.000450573887202349</v>
      </c>
      <c r="BN171" t="n">
        <v>0.000568509780880146</v>
      </c>
      <c r="BO171" t="n">
        <v>0.000276841361254386</v>
      </c>
      <c r="BP171" t="n">
        <v>0</v>
      </c>
      <c r="BQ171" t="n">
        <v>0.00149959672943653</v>
      </c>
      <c r="BR171" t="n">
        <v>0.000676029614906363</v>
      </c>
      <c r="BS171" t="n">
        <v>0.00149126981801408</v>
      </c>
      <c r="BT171" t="n">
        <v>0.00059820216130323</v>
      </c>
      <c r="BU171" t="n">
        <v>0.000382745940643163</v>
      </c>
      <c r="BV171" t="n">
        <v>0.00101863408922355</v>
      </c>
      <c r="BW171" t="n">
        <v>0.000791874271148731</v>
      </c>
      <c r="BX171" t="n">
        <v>0.000349038735329851</v>
      </c>
      <c r="BY171" t="n">
        <v>0</v>
      </c>
      <c r="BZ171" t="n">
        <v>0.000332349473994728</v>
      </c>
      <c r="CA171" t="n">
        <v>0.000509349227609669</v>
      </c>
      <c r="CB171" t="n">
        <v>0.00114001443278005</v>
      </c>
      <c r="CC171" t="n">
        <v>0.000850769007231363</v>
      </c>
      <c r="CD171" t="n">
        <v>0.00128152009516397</v>
      </c>
      <c r="CE171" t="n">
        <v>0.000958682936012773</v>
      </c>
      <c r="CF171" t="n">
        <v>0.000140066932208056</v>
      </c>
      <c r="CG171" t="n">
        <v>0.000127437160993205</v>
      </c>
      <c r="CH171" t="n">
        <v>0.00108784625097609</v>
      </c>
      <c r="CI171" t="n">
        <v>0.000661848553631626</v>
      </c>
      <c r="CJ171" t="n">
        <v>0.000358140263944116</v>
      </c>
      <c r="CK171" t="n">
        <v>0.000220640850766964</v>
      </c>
      <c r="CL171" t="n">
        <v>0.000318071117375274</v>
      </c>
      <c r="CM171" t="n">
        <v>0.0000473923332905473</v>
      </c>
      <c r="CN171" t="n">
        <v>0.0000298735669982089</v>
      </c>
      <c r="CO171" t="n">
        <v>0.00000708999587208241</v>
      </c>
      <c r="CP171" t="n">
        <v>0.000214183389587809</v>
      </c>
      <c r="CQ171" t="n">
        <v>0.000222898743071004</v>
      </c>
      <c r="CR171" t="n">
        <v>0</v>
      </c>
      <c r="CS171" t="n">
        <v>0.00025415109386068</v>
      </c>
      <c r="CT171" t="n">
        <v>0.000132352902325392</v>
      </c>
      <c r="CU171" t="n">
        <v>0.000248658158505675</v>
      </c>
      <c r="CV171" t="n">
        <v>0.000292543619354402</v>
      </c>
      <c r="CW171" t="n">
        <v>0.000386420670722776</v>
      </c>
      <c r="CX171" t="n">
        <v>0.000416173424400441</v>
      </c>
      <c r="CY171" t="n">
        <v>0.000420261003597377</v>
      </c>
      <c r="CZ171" t="n">
        <v>0</v>
      </c>
      <c r="DA171" t="n">
        <v>0</v>
      </c>
      <c r="DB171" t="n">
        <v>0.000294549951196721</v>
      </c>
      <c r="DC171" t="n">
        <v>0.000281233920699028</v>
      </c>
      <c r="DD171" t="n">
        <v>0.00106717226037587</v>
      </c>
      <c r="DE171" t="n">
        <v>0.00122629068976032</v>
      </c>
      <c r="DF171" t="n">
        <v>0</v>
      </c>
      <c r="DG171" t="n">
        <v>0.00080181868962995</v>
      </c>
      <c r="DH171" t="n">
        <v>0</v>
      </c>
      <c r="DI171" t="n">
        <v>0</v>
      </c>
      <c r="DJ171" t="n">
        <v>0.000691934026532042</v>
      </c>
      <c r="DK171" t="n">
        <v>0</v>
      </c>
      <c r="DL171" t="n">
        <v>0.000568509780880146</v>
      </c>
      <c r="DM171" t="n">
        <v>0</v>
      </c>
      <c r="DN171" t="n">
        <v>0</v>
      </c>
      <c r="DO171" t="n">
        <v>0</v>
      </c>
      <c r="DP171" t="n">
        <v>0</v>
      </c>
      <c r="DQ171" t="n">
        <v>0.00149126981801408</v>
      </c>
      <c r="DR171" t="n">
        <v>0</v>
      </c>
      <c r="DS171" t="n">
        <v>0.000382745940643163</v>
      </c>
      <c r="DT171" t="n">
        <v>0.00101863408922355</v>
      </c>
      <c r="DU171" t="n">
        <v>0.000791874271148731</v>
      </c>
      <c r="DV171" t="n">
        <v>0</v>
      </c>
      <c r="DW171" t="n">
        <v>0</v>
      </c>
      <c r="DX171" t="n">
        <v>0.000332349473994728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0.000140066932208056</v>
      </c>
      <c r="EE171" t="n">
        <v>0.000127437160993206</v>
      </c>
      <c r="EF171" t="n">
        <v>0.00108784625097609</v>
      </c>
      <c r="EG171" t="n">
        <v>0.000661848553631625</v>
      </c>
      <c r="EH171" t="n">
        <v>0.000358140263944116</v>
      </c>
      <c r="EI171" t="n">
        <v>0.000220640850766963</v>
      </c>
      <c r="EJ171" t="n">
        <v>0.000318071117375274</v>
      </c>
      <c r="EK171" t="n">
        <v>0.0000473923332905473</v>
      </c>
      <c r="EL171" t="n">
        <v>0.0000298735669982089</v>
      </c>
      <c r="EM171" t="n">
        <v>0.00000708999587208241</v>
      </c>
      <c r="EN171" t="n">
        <v>0</v>
      </c>
      <c r="EO171" t="n">
        <v>0.000222898743071004</v>
      </c>
      <c r="EP171" t="n">
        <v>0</v>
      </c>
      <c r="EQ171" t="n">
        <v>0</v>
      </c>
      <c r="ER171" t="n">
        <v>0.000132352902325392</v>
      </c>
      <c r="ES171" t="n">
        <v>0.000248658158505675</v>
      </c>
      <c r="ET171" t="n">
        <v>0.000292543619354402</v>
      </c>
      <c r="EU171" t="n">
        <v>0.000386420670722776</v>
      </c>
      <c r="EV171" t="n">
        <v>0.000416173424400441</v>
      </c>
      <c r="EW171" t="n">
        <v>0.000420261003597377</v>
      </c>
      <c r="EX171" t="n">
        <v>0.000157451065381678</v>
      </c>
      <c r="EY171" t="n">
        <v>0.000200063009290436</v>
      </c>
      <c r="EZ171" t="n">
        <v>0.000294549951196721</v>
      </c>
      <c r="FA171" t="n">
        <v>0.000281233920699028</v>
      </c>
      <c r="FB171" t="n">
        <v>0.00106717226037587</v>
      </c>
      <c r="FC171" t="n">
        <v>0.00122629068976032</v>
      </c>
      <c r="FD171" t="n">
        <v>0.000824973958788211</v>
      </c>
      <c r="FE171" t="n">
        <v>0.00080181868962995</v>
      </c>
      <c r="FF171" t="n">
        <v>0</v>
      </c>
      <c r="FG171" t="n">
        <v>0</v>
      </c>
      <c r="FH171" t="n">
        <v>0.000691934026532042</v>
      </c>
      <c r="FI171" t="n">
        <v>0.000450573887202349</v>
      </c>
      <c r="FJ171" t="n">
        <v>0</v>
      </c>
      <c r="FK171" t="n">
        <v>0.000276841361254386</v>
      </c>
      <c r="FL171" t="n">
        <v>0</v>
      </c>
      <c r="FM171" t="n">
        <v>0.00149959672943653</v>
      </c>
      <c r="FN171" t="n">
        <v>0</v>
      </c>
      <c r="FO171" t="n">
        <v>1.00149126981801</v>
      </c>
      <c r="FP171" t="n">
        <v>0</v>
      </c>
      <c r="FQ171" t="n">
        <v>0.000382745940643163</v>
      </c>
      <c r="FR171" t="n">
        <v>0.00101863408922355</v>
      </c>
      <c r="FS171" t="n">
        <v>0.000791874271148731</v>
      </c>
      <c r="FT171" t="n">
        <v>0.000349038735329851</v>
      </c>
      <c r="FU171" t="n">
        <v>0</v>
      </c>
      <c r="FV171" t="n">
        <v>0.000332349473994728</v>
      </c>
      <c r="FW171" t="n">
        <v>0.00050934922760967</v>
      </c>
      <c r="FX171" t="n">
        <v>0</v>
      </c>
      <c r="FY171" t="n">
        <v>0</v>
      </c>
      <c r="FZ171" t="n">
        <v>0</v>
      </c>
      <c r="GA171" t="n">
        <v>0.000958682936012771</v>
      </c>
      <c r="GB171" t="n">
        <v>0.000140066932208056</v>
      </c>
      <c r="GC171" t="n">
        <v>0.000127437160993206</v>
      </c>
      <c r="GD171" t="n">
        <v>0.00108784625097609</v>
      </c>
      <c r="GE171" t="n">
        <v>0.000661848553631625</v>
      </c>
      <c r="GF171" t="n">
        <v>0.000358140263944116</v>
      </c>
      <c r="GG171" t="n">
        <v>0.000220640850766964</v>
      </c>
      <c r="GH171" t="n">
        <v>0.000318071117375274</v>
      </c>
      <c r="GI171" t="n">
        <v>0.0000473923332905473</v>
      </c>
      <c r="GJ171" t="n">
        <v>0.0000298735669982089</v>
      </c>
      <c r="GK171" t="n">
        <v>0</v>
      </c>
      <c r="GL171" t="n">
        <v>0.000214183389587809</v>
      </c>
      <c r="GM171" t="n">
        <v>0.000222898743071004</v>
      </c>
      <c r="GN171" t="n">
        <v>0</v>
      </c>
      <c r="GO171" t="n">
        <v>0.00025415109386068</v>
      </c>
      <c r="GP171" t="n">
        <v>0.000132352902325392</v>
      </c>
      <c r="GQ171" t="n">
        <v>0.000248658158505675</v>
      </c>
      <c r="GR171" t="n">
        <v>0.000292543619354402</v>
      </c>
      <c r="GS171" t="n">
        <v>0.000386420670722776</v>
      </c>
      <c r="GT171" t="n">
        <v>0.000416173424400441</v>
      </c>
      <c r="GU171" t="n">
        <v>0.000420261003597376</v>
      </c>
      <c r="GV171" t="n">
        <v>0</v>
      </c>
      <c r="GW171" t="n">
        <v>0.000200063009290436</v>
      </c>
      <c r="GX171" t="n">
        <v>0</v>
      </c>
      <c r="GY171" t="n">
        <v>0.000281233920699028</v>
      </c>
      <c r="GZ171" t="n">
        <v>0.00106717226037587</v>
      </c>
      <c r="HA171" t="n">
        <v>0.00122629068976033</v>
      </c>
      <c r="HB171" t="n">
        <v>0.00082497395878821</v>
      </c>
      <c r="HC171" t="n">
        <v>0.000801818689629951</v>
      </c>
      <c r="HD171" t="n">
        <v>0.000433413851208029</v>
      </c>
      <c r="HE171" t="n">
        <v>0.000591894698243237</v>
      </c>
      <c r="HF171" t="n">
        <v>0.000691934026532041</v>
      </c>
      <c r="HG171" t="n">
        <v>0.000450573887202349</v>
      </c>
      <c r="HH171" t="n">
        <v>0.000568509780880145</v>
      </c>
      <c r="HI171" t="n">
        <v>0.000276841361254386</v>
      </c>
      <c r="HJ171" t="n">
        <v>0</v>
      </c>
      <c r="HK171" t="n">
        <v>0.00149959672943653</v>
      </c>
      <c r="HL171" t="n">
        <v>0.000676029614906364</v>
      </c>
      <c r="HM171" t="n">
        <v>0.00149126981801408</v>
      </c>
      <c r="HN171" t="n">
        <v>0.00059820216130323</v>
      </c>
      <c r="HO171" t="n">
        <v>0.000382745940643163</v>
      </c>
      <c r="HP171" t="n">
        <v>0.00101863408922355</v>
      </c>
      <c r="HQ171" t="n">
        <v>0.000791874271148731</v>
      </c>
      <c r="HR171" t="n">
        <v>0.000349038735329851</v>
      </c>
      <c r="HS171" t="n">
        <v>0.000310201985471528</v>
      </c>
      <c r="HT171" t="n">
        <v>0.000332349473994728</v>
      </c>
      <c r="HU171" t="n">
        <v>0.000509349227609669</v>
      </c>
      <c r="HV171" t="n">
        <v>0.00114001443278005</v>
      </c>
      <c r="HW171" t="n">
        <v>0.000850769007231363</v>
      </c>
      <c r="HX171" t="n">
        <v>0.00128152009516397</v>
      </c>
      <c r="HY171" t="n">
        <v>0.000958682936012773</v>
      </c>
      <c r="HZ171" t="n">
        <v>0.000140066932208056</v>
      </c>
      <c r="IA171" t="n">
        <v>0.000127437160993206</v>
      </c>
      <c r="IB171" t="n">
        <v>0.00108784625097609</v>
      </c>
      <c r="IC171" t="n">
        <v>0.000661848553631625</v>
      </c>
      <c r="ID171" t="n">
        <v>0.000358140263944116</v>
      </c>
      <c r="IE171" t="n">
        <v>0.000220640850766964</v>
      </c>
      <c r="IF171" t="n">
        <v>0.000318071117375274</v>
      </c>
      <c r="IG171" t="n">
        <v>0.0000473923332905472</v>
      </c>
      <c r="IH171" t="n">
        <v>0.0000298735669982089</v>
      </c>
      <c r="II171" t="n">
        <v>0.00000708999587208241</v>
      </c>
      <c r="IJ171" t="n">
        <v>0.00021418338958781</v>
      </c>
      <c r="IK171" t="n">
        <v>0.000222898743071004</v>
      </c>
      <c r="IL171" t="n">
        <v>0.000130365428643189</v>
      </c>
      <c r="IM171" t="n">
        <v>0.00025415109386068</v>
      </c>
      <c r="IN171" t="n">
        <v>0.000132352902325392</v>
      </c>
      <c r="IO171" t="n">
        <v>0.000248658158505675</v>
      </c>
      <c r="IP171" t="n">
        <v>0.000292543619354402</v>
      </c>
      <c r="IQ171" t="n">
        <v>0.000386420670722775</v>
      </c>
      <c r="IR171" t="n">
        <v>0.000416173424400441</v>
      </c>
      <c r="IS171" t="n">
        <v>0.000420261003597376</v>
      </c>
      <c r="IT171" t="n">
        <v>0</v>
      </c>
      <c r="IU171" t="n">
        <v>0</v>
      </c>
      <c r="IV171" t="n">
        <v>0.000294549951196721</v>
      </c>
      <c r="IW171" t="n">
        <v>0.000281233920699027</v>
      </c>
      <c r="IX171" t="n">
        <v>0.00106717226037587</v>
      </c>
      <c r="IY171" t="n">
        <v>0.00122629068976033</v>
      </c>
      <c r="IZ171" t="n">
        <v>0.00082497395878821</v>
      </c>
      <c r="JA171" t="n">
        <v>0.00080181868962995</v>
      </c>
      <c r="JB171" t="n">
        <v>0.000433413851208028</v>
      </c>
      <c r="JC171" t="n">
        <v>0</v>
      </c>
      <c r="JD171" t="n">
        <v>0.000691934026532042</v>
      </c>
      <c r="JE171" t="n">
        <v>0.000450573887202349</v>
      </c>
      <c r="JF171" t="n">
        <v>0.000568509780880145</v>
      </c>
      <c r="JG171" t="n">
        <v>0</v>
      </c>
      <c r="JH171" t="n">
        <v>0</v>
      </c>
      <c r="JI171" t="n">
        <v>0.00149959672943653</v>
      </c>
      <c r="JJ171" t="n">
        <v>0.000676029614906363</v>
      </c>
      <c r="JK171" t="n">
        <v>0.00149126981801408</v>
      </c>
      <c r="JL171" t="n">
        <v>0</v>
      </c>
      <c r="JM171" t="n">
        <v>0.000382745940643163</v>
      </c>
      <c r="JN171" t="n">
        <v>0.00101863408922355</v>
      </c>
      <c r="JO171" t="n">
        <v>0.00079187427114873</v>
      </c>
      <c r="JP171" t="n">
        <v>0.000349038735329851</v>
      </c>
      <c r="JQ171" t="n">
        <v>0.000310201985471528</v>
      </c>
      <c r="JR171" t="n">
        <v>0.000332349473994728</v>
      </c>
      <c r="JS171" t="n">
        <v>0.000509349227609669</v>
      </c>
      <c r="JT171" t="n">
        <v>0.00114001443278005</v>
      </c>
      <c r="JU171" t="n">
        <v>0</v>
      </c>
      <c r="JV171" t="n">
        <v>0</v>
      </c>
      <c r="JW171" t="n">
        <v>0.000958682936012771</v>
      </c>
      <c r="JX171" t="n">
        <v>0.000140066932208056</v>
      </c>
      <c r="JY171" t="n">
        <v>0.000127437160993206</v>
      </c>
      <c r="JZ171" t="n">
        <v>0.00108784625097609</v>
      </c>
      <c r="KA171" t="n">
        <v>0.000661848553631625</v>
      </c>
      <c r="KB171" t="n">
        <v>0.000358140263944116</v>
      </c>
      <c r="KC171" t="n">
        <v>0.000220640850766964</v>
      </c>
      <c r="KD171" t="n">
        <v>0.000318071117375274</v>
      </c>
      <c r="KE171" t="n">
        <v>0.0000473923332905472</v>
      </c>
      <c r="KF171" t="n">
        <v>0.0000298735669982089</v>
      </c>
      <c r="KG171" t="n">
        <v>0</v>
      </c>
      <c r="KH171" t="n">
        <v>0.00021418338958781</v>
      </c>
      <c r="KI171" t="n">
        <v>0.000222898743071004</v>
      </c>
      <c r="KJ171" t="n">
        <v>0.000130365428643189</v>
      </c>
      <c r="KK171" t="n">
        <v>0.00025415109386068</v>
      </c>
      <c r="KL171" t="n">
        <v>0.000132352902325392</v>
      </c>
      <c r="KM171" t="n">
        <v>0.000248658158505675</v>
      </c>
      <c r="KN171" t="n">
        <v>0.000292543619354402</v>
      </c>
      <c r="KO171" t="n">
        <v>0.000386420670722776</v>
      </c>
      <c r="KP171" t="n">
        <v>0.000416173424400441</v>
      </c>
      <c r="KQ171" t="n">
        <v>0</v>
      </c>
      <c r="KR171" t="n">
        <v>0</v>
      </c>
      <c r="KS171" t="n">
        <v>0.000200063009290436</v>
      </c>
      <c r="KT171" t="n">
        <v>0.000294549951196721</v>
      </c>
      <c r="KU171" t="n">
        <v>0.000281233920699027</v>
      </c>
      <c r="KV171" t="n">
        <v>0.00106717226037587</v>
      </c>
      <c r="KW171" t="n">
        <v>0.00122629068976033</v>
      </c>
      <c r="KX171" t="n">
        <v>0.000824973958788211</v>
      </c>
      <c r="KY171" t="n">
        <v>0.00080181868962995</v>
      </c>
      <c r="KZ171" t="n">
        <v>0.000433413851208029</v>
      </c>
      <c r="LA171" t="n">
        <v>0.000591894698243237</v>
      </c>
      <c r="LB171" t="n">
        <v>0.000691934026532041</v>
      </c>
      <c r="LC171" t="n">
        <v>0.000450573887202349</v>
      </c>
      <c r="LD171" t="n">
        <v>0.000568509780880146</v>
      </c>
      <c r="LE171" t="n">
        <v>0.000276841361254387</v>
      </c>
      <c r="LF171" t="n">
        <v>0.000457195076309593</v>
      </c>
      <c r="LG171" t="n">
        <v>0.00149959672943653</v>
      </c>
      <c r="LH171" t="n">
        <v>0.000676029614906364</v>
      </c>
      <c r="LI171" t="n">
        <v>0.00149126981801408</v>
      </c>
      <c r="LJ171" t="n">
        <v>0.00059820216130323</v>
      </c>
      <c r="LK171" t="n">
        <v>0.000382745940643163</v>
      </c>
      <c r="LL171" t="n">
        <v>0.00101863408922355</v>
      </c>
      <c r="LM171" t="n">
        <v>0.00079187427114873</v>
      </c>
      <c r="LN171" t="n">
        <v>0.000349038735329852</v>
      </c>
      <c r="LO171" t="n">
        <v>0.000310201985471528</v>
      </c>
      <c r="LP171" t="n">
        <v>0.000332349473994728</v>
      </c>
      <c r="LQ171" t="n">
        <v>0.000509349227609669</v>
      </c>
      <c r="LR171" t="n">
        <v>0.00114001443278005</v>
      </c>
      <c r="LS171" t="n">
        <v>0.000850769007231363</v>
      </c>
      <c r="LT171" t="n">
        <v>0.00128152009516397</v>
      </c>
      <c r="LU171" t="n">
        <v>0.000958682936012772</v>
      </c>
      <c r="LV171" t="n">
        <v>0.000140066932208056</v>
      </c>
      <c r="LW171" t="n">
        <v>0.000127437160993206</v>
      </c>
      <c r="LX171" t="n">
        <v>0.00108784625097609</v>
      </c>
      <c r="LY171" t="n">
        <v>0.000661848553631625</v>
      </c>
      <c r="LZ171" t="n">
        <v>0.000358140263944116</v>
      </c>
      <c r="MA171" t="n">
        <v>0.000220640850766964</v>
      </c>
      <c r="MB171" t="n">
        <v>0.000318071117375274</v>
      </c>
      <c r="MC171" t="n">
        <v>0.0000473923332905473</v>
      </c>
      <c r="MD171" t="n">
        <v>0.000029873566998209</v>
      </c>
      <c r="ME171" t="n">
        <v>0.00000708999587208241</v>
      </c>
      <c r="MF171" t="n">
        <v>0.00021418338958781</v>
      </c>
      <c r="MG171" t="n">
        <v>0.000222898743071004</v>
      </c>
      <c r="MH171" t="n">
        <v>0.000130365428643189</v>
      </c>
      <c r="MI171" t="n">
        <v>0.00025415109386068</v>
      </c>
      <c r="MJ171" t="n">
        <v>0.000132352902325392</v>
      </c>
      <c r="MK171" t="n">
        <v>0.000248658158505674</v>
      </c>
      <c r="ML171" t="n">
        <v>0.000292543619354402</v>
      </c>
      <c r="MM171" t="n">
        <v>0.000386420670722776</v>
      </c>
      <c r="MN171" t="n">
        <v>0.00041617342440044</v>
      </c>
      <c r="MO171" t="n">
        <v>0.000420261003597376</v>
      </c>
      <c r="MP171" t="n">
        <v>0</v>
      </c>
      <c r="MQ171" t="n">
        <v>0.000200063009290437</v>
      </c>
      <c r="MR171" t="n">
        <v>0.000294549951196721</v>
      </c>
      <c r="MS171" t="n">
        <v>0.000281233920699027</v>
      </c>
      <c r="MT171" t="n">
        <v>0.00106717226037587</v>
      </c>
      <c r="MU171" t="n">
        <v>0.00122629068976033</v>
      </c>
      <c r="MV171" t="n">
        <v>0.000824973958788211</v>
      </c>
      <c r="MW171" t="n">
        <v>0.00080181868962995</v>
      </c>
      <c r="MX171" t="n">
        <v>0</v>
      </c>
      <c r="MY171" t="n">
        <v>0</v>
      </c>
      <c r="MZ171" t="n">
        <v>0.000691934026532042</v>
      </c>
      <c r="NA171" t="n">
        <v>0</v>
      </c>
      <c r="NB171" t="n">
        <v>0.000568509780880145</v>
      </c>
      <c r="NC171" t="n">
        <v>0.000276841361254386</v>
      </c>
      <c r="ND171" t="n">
        <v>0</v>
      </c>
      <c r="NE171" t="n">
        <v>0.00149959672943653</v>
      </c>
      <c r="NF171" t="n">
        <v>0.000676029614906364</v>
      </c>
      <c r="NG171" t="n">
        <v>0.00149126981801408</v>
      </c>
      <c r="NH171" t="n">
        <v>0</v>
      </c>
      <c r="NI171" t="n">
        <v>0.000382745940643163</v>
      </c>
      <c r="NJ171" t="n">
        <v>0.00101863408922355</v>
      </c>
      <c r="NK171" t="n">
        <v>0.000791874271148731</v>
      </c>
      <c r="NL171" t="n">
        <v>0.000349038735329851</v>
      </c>
      <c r="NM171" t="n">
        <v>0.000310201985471528</v>
      </c>
      <c r="NN171" t="n">
        <v>0.000332349473994728</v>
      </c>
      <c r="NO171" t="n">
        <v>0.000509349227609669</v>
      </c>
      <c r="NP171" t="n">
        <v>0.00114001443278005</v>
      </c>
      <c r="NQ171" t="n">
        <v>0</v>
      </c>
      <c r="NR171" t="n">
        <v>0.00128152009516397</v>
      </c>
      <c r="NS171" t="n">
        <v>0.000958682936012773</v>
      </c>
      <c r="NT171" t="n">
        <v>0.000140066932208056</v>
      </c>
      <c r="NU171" t="n">
        <v>0.000127437160993205</v>
      </c>
      <c r="NV171" t="n">
        <v>0.00108784625097609</v>
      </c>
      <c r="NW171" t="n">
        <v>0.000661848553631626</v>
      </c>
      <c r="NX171" t="n">
        <v>0.000358140263944116</v>
      </c>
      <c r="NY171" t="n">
        <v>0.000220640850766963</v>
      </c>
      <c r="NZ171" t="n">
        <v>0.000318071117375274</v>
      </c>
      <c r="OA171" t="n">
        <v>0.0000473923332905473</v>
      </c>
      <c r="OB171" t="n">
        <v>0.0000298735669982089</v>
      </c>
      <c r="OC171" t="n">
        <v>0.0000070899958720824</v>
      </c>
      <c r="OD171" t="n">
        <v>0.00021418338958781</v>
      </c>
      <c r="OE171" t="n">
        <v>0.000222898743071004</v>
      </c>
      <c r="OF171" t="n">
        <v>0.000130365428643189</v>
      </c>
      <c r="OG171" t="n">
        <v>0.00025415109386068</v>
      </c>
      <c r="OH171" t="n">
        <v>0.000132352902325392</v>
      </c>
      <c r="OI171" t="n">
        <v>0.000248658158505675</v>
      </c>
      <c r="OJ171" t="n">
        <v>0.000292543619354402</v>
      </c>
      <c r="OK171" t="n">
        <v>0.000386420670722775</v>
      </c>
      <c r="OL171" t="n">
        <v>0.000416173424400441</v>
      </c>
      <c r="OM171" t="n">
        <v>0.000420261003597376</v>
      </c>
      <c r="ON171" t="n">
        <v>0.000157451065381678</v>
      </c>
      <c r="OO171" t="n">
        <v>0</v>
      </c>
      <c r="OP171" t="n">
        <v>0.000294549951196721</v>
      </c>
      <c r="OQ171" t="n">
        <v>0.000281233920699028</v>
      </c>
      <c r="OR171" t="n">
        <v>0.00106717226037587</v>
      </c>
      <c r="OS171" t="n">
        <v>0.00122629068976033</v>
      </c>
      <c r="OT171" t="n">
        <v>0.000824973958788211</v>
      </c>
      <c r="OU171" t="n">
        <v>0.00080181868962995</v>
      </c>
      <c r="OV171" t="n">
        <v>0</v>
      </c>
      <c r="OW171" t="n">
        <v>0</v>
      </c>
      <c r="OX171" t="n">
        <v>0.000691934026532043</v>
      </c>
      <c r="OY171" t="n">
        <v>0.000450573887202348</v>
      </c>
      <c r="OZ171" t="n">
        <v>0.000568509780880145</v>
      </c>
      <c r="PA171" t="n">
        <v>0.000276841361254386</v>
      </c>
      <c r="PB171" t="n">
        <v>0</v>
      </c>
      <c r="PC171" t="n">
        <v>0.00149959672943653</v>
      </c>
      <c r="PD171" t="n">
        <v>0</v>
      </c>
      <c r="PE171" t="n">
        <v>0</v>
      </c>
      <c r="PF171" t="n">
        <v>0</v>
      </c>
      <c r="PG171" t="n">
        <v>0.000382745940643163</v>
      </c>
      <c r="PH171" t="n">
        <v>0.00101863408922355</v>
      </c>
      <c r="PI171" t="n">
        <v>0.000791874271148731</v>
      </c>
      <c r="PJ171" t="n">
        <v>0</v>
      </c>
      <c r="PK171" t="n">
        <v>0.000310201985471528</v>
      </c>
      <c r="PL171" t="n">
        <v>0.000332349473994727</v>
      </c>
      <c r="PM171" t="n">
        <v>0</v>
      </c>
      <c r="PN171" t="n">
        <v>0</v>
      </c>
      <c r="PO171" t="n">
        <v>0</v>
      </c>
      <c r="PP171" t="n">
        <v>0</v>
      </c>
      <c r="PQ171" t="n">
        <v>0.000958682936012773</v>
      </c>
      <c r="PR171" t="n">
        <v>0.000140066932208056</v>
      </c>
      <c r="PS171" t="n">
        <v>0.000127437160993206</v>
      </c>
      <c r="PT171" t="n">
        <v>0.00108784625097609</v>
      </c>
      <c r="PU171" t="n">
        <v>0.000661848553631626</v>
      </c>
      <c r="PV171" t="n">
        <v>0.000358140263944116</v>
      </c>
      <c r="PW171" t="n">
        <v>0.000220640850766964</v>
      </c>
      <c r="PX171" t="n">
        <v>0.000318071117375274</v>
      </c>
      <c r="PY171" t="n">
        <v>0.0000473923332905473</v>
      </c>
      <c r="PZ171" t="n">
        <v>0.0000298735669982089</v>
      </c>
      <c r="QA171" t="n">
        <v>0.00000708999587208241</v>
      </c>
      <c r="QB171" t="n">
        <v>0.00021418338958781</v>
      </c>
      <c r="QC171" t="n">
        <v>0.000222898743071004</v>
      </c>
      <c r="QD171" t="n">
        <v>0</v>
      </c>
      <c r="QE171" t="n">
        <v>0.00025415109386068</v>
      </c>
      <c r="QF171" t="n">
        <v>0.000132352902325392</v>
      </c>
      <c r="QG171" t="n">
        <v>0.000248658158505675</v>
      </c>
      <c r="QH171" t="n">
        <v>0.000292543619354403</v>
      </c>
      <c r="QI171" t="n">
        <v>0.000386420670722776</v>
      </c>
    </row>
    <row r="172">
      <c r="A172" t="s">
        <v>171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1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</row>
    <row r="173">
      <c r="A173" t="s">
        <v>172</v>
      </c>
      <c r="B173" t="n">
        <v>0.0000325751197193798</v>
      </c>
      <c r="C173" t="n">
        <v>0.0000337617774879502</v>
      </c>
      <c r="D173" t="n">
        <v>0.0000138160428914672</v>
      </c>
      <c r="E173" t="n">
        <v>0</v>
      </c>
      <c r="F173" t="n">
        <v>0</v>
      </c>
      <c r="G173" t="n">
        <v>0.000031914814173668</v>
      </c>
      <c r="H173" t="n">
        <v>0.0000220185863645117</v>
      </c>
      <c r="I173" t="n">
        <v>0.0000212376031933884</v>
      </c>
      <c r="J173" t="n">
        <v>0.0000253173854799831</v>
      </c>
      <c r="K173" t="n">
        <v>0.0000226187654570669</v>
      </c>
      <c r="L173" t="n">
        <v>0.0000246813883791188</v>
      </c>
      <c r="M173" t="n">
        <v>0.000024408330491789</v>
      </c>
      <c r="N173" t="n">
        <v>0.0000293880516778124</v>
      </c>
      <c r="O173" t="n">
        <v>0.0000302898233341572</v>
      </c>
      <c r="P173" t="n">
        <v>0.0000334632113899483</v>
      </c>
      <c r="Q173" t="n">
        <v>0.0000318591556221963</v>
      </c>
      <c r="R173" t="n">
        <v>0</v>
      </c>
      <c r="S173" t="n">
        <v>0.0000300544108481965</v>
      </c>
      <c r="T173" t="n">
        <v>0</v>
      </c>
      <c r="U173" t="n">
        <v>0.0000212313345345863</v>
      </c>
      <c r="V173" t="n">
        <v>0.0000191243253328281</v>
      </c>
      <c r="W173" t="n">
        <v>0.000705716648651926</v>
      </c>
      <c r="X173" t="n">
        <v>0.0000307772868882994</v>
      </c>
      <c r="Y173" t="n">
        <v>0.0000562504150868262</v>
      </c>
      <c r="Z173" t="n">
        <v>0.0000354978218255209</v>
      </c>
      <c r="AA173" t="n">
        <v>0</v>
      </c>
      <c r="AB173" t="n">
        <v>0.000029587178097999</v>
      </c>
      <c r="AC173" t="n">
        <v>0.0000269907840019567</v>
      </c>
      <c r="AD173" t="n">
        <v>0.0000315630867218352</v>
      </c>
      <c r="AE173" t="n">
        <v>0.0000234917310307434</v>
      </c>
      <c r="AF173" t="n">
        <v>0.000020274942178921</v>
      </c>
      <c r="AG173" t="n">
        <v>0.0000675453581758478</v>
      </c>
      <c r="AH173" t="n">
        <v>0.000015384984140475</v>
      </c>
      <c r="AI173" t="n">
        <v>0.0000197619644464604</v>
      </c>
      <c r="AJ173" t="n">
        <v>0.000822479932541336</v>
      </c>
      <c r="AK173" t="n">
        <v>0.0000201614799099812</v>
      </c>
      <c r="AL173" t="n">
        <v>0.0000266946527876361</v>
      </c>
      <c r="AM173" t="n">
        <v>0.0000377783616120155</v>
      </c>
      <c r="AN173" t="n">
        <v>0.0000191909789158212</v>
      </c>
      <c r="AO173" t="n">
        <v>0.0000042425692375757</v>
      </c>
      <c r="AP173" t="n">
        <v>0.00000267428648397089</v>
      </c>
      <c r="AQ173" t="n">
        <v>0.000000634697561654922</v>
      </c>
      <c r="AR173" t="n">
        <v>0.0000184876715422854</v>
      </c>
      <c r="AS173" t="n">
        <v>0.0000239920928312604</v>
      </c>
      <c r="AT173" t="n">
        <v>0.0000159224018538681</v>
      </c>
      <c r="AU173" t="n">
        <v>0.0000298222211546822</v>
      </c>
      <c r="AV173" t="n">
        <v>0.0000151298609107836</v>
      </c>
      <c r="AW173" t="n">
        <v>0.0000250342481103494</v>
      </c>
      <c r="AX173" t="n">
        <v>0.0000299249724980709</v>
      </c>
      <c r="AY173" t="n">
        <v>0.0000774333912558559</v>
      </c>
      <c r="AZ173" t="n">
        <v>0.0000325751197193798</v>
      </c>
      <c r="BA173" t="n">
        <v>0.0000337617774879502</v>
      </c>
      <c r="BB173" t="n">
        <v>0.0000138160428914672</v>
      </c>
      <c r="BC173" t="n">
        <v>0</v>
      </c>
      <c r="BD173" t="n">
        <v>0.0000246973560322241</v>
      </c>
      <c r="BE173" t="n">
        <v>0.000031914814173668</v>
      </c>
      <c r="BF173" t="n">
        <v>0.0000220185863645117</v>
      </c>
      <c r="BG173" t="n">
        <v>0.0000212376031933884</v>
      </c>
      <c r="BH173" t="n">
        <v>0.0000253173854799831</v>
      </c>
      <c r="BI173" t="n">
        <v>0.0000226187654570669</v>
      </c>
      <c r="BJ173" t="n">
        <v>0.0000246813883791188</v>
      </c>
      <c r="BK173" t="n">
        <v>0.000024408330491789</v>
      </c>
      <c r="BL173" t="n">
        <v>0.0000293880516778124</v>
      </c>
      <c r="BM173" t="n">
        <v>0.0000302898233341572</v>
      </c>
      <c r="BN173" t="n">
        <v>0.0000334632113899483</v>
      </c>
      <c r="BO173" t="n">
        <v>0.0000318591556221963</v>
      </c>
      <c r="BP173" t="n">
        <v>0</v>
      </c>
      <c r="BQ173" t="n">
        <v>0.0000300544108481965</v>
      </c>
      <c r="BR173" t="n">
        <v>0.0000190383782077803</v>
      </c>
      <c r="BS173" t="n">
        <v>0.0000212313345345863</v>
      </c>
      <c r="BT173" t="n">
        <v>0.0000191243253328282</v>
      </c>
      <c r="BU173" t="n">
        <v>0.000705716648651926</v>
      </c>
      <c r="BV173" t="n">
        <v>0.0000307772868882994</v>
      </c>
      <c r="BW173" t="n">
        <v>0.0000562504150868263</v>
      </c>
      <c r="BX173" t="n">
        <v>0.0000354978218255209</v>
      </c>
      <c r="BY173" t="n">
        <v>0</v>
      </c>
      <c r="BZ173" t="n">
        <v>0.000029587178097999</v>
      </c>
      <c r="CA173" t="n">
        <v>0.0000269907840019567</v>
      </c>
      <c r="CB173" t="n">
        <v>0.0000315630867218352</v>
      </c>
      <c r="CC173" t="n">
        <v>0.0000234917310307434</v>
      </c>
      <c r="CD173" t="n">
        <v>0.000020274942178921</v>
      </c>
      <c r="CE173" t="n">
        <v>0.0000675453581758478</v>
      </c>
      <c r="CF173" t="n">
        <v>0.000015384984140475</v>
      </c>
      <c r="CG173" t="n">
        <v>0.0000197619644464604</v>
      </c>
      <c r="CH173" t="n">
        <v>0.000822479932541336</v>
      </c>
      <c r="CI173" t="n">
        <v>0.0000201614799099812</v>
      </c>
      <c r="CJ173" t="n">
        <v>0.0000266946527876361</v>
      </c>
      <c r="CK173" t="n">
        <v>0.0000377783616120155</v>
      </c>
      <c r="CL173" t="n">
        <v>0.0000191909789158212</v>
      </c>
      <c r="CM173" t="n">
        <v>0.0000042425692375757</v>
      </c>
      <c r="CN173" t="n">
        <v>0.00000267428648397089</v>
      </c>
      <c r="CO173" t="n">
        <v>0.000000634697561654922</v>
      </c>
      <c r="CP173" t="n">
        <v>0.0000184876715422854</v>
      </c>
      <c r="CQ173" t="n">
        <v>0.0000239920928312604</v>
      </c>
      <c r="CR173" t="n">
        <v>0</v>
      </c>
      <c r="CS173" t="n">
        <v>0.0000298222211546822</v>
      </c>
      <c r="CT173" t="n">
        <v>0.0000151298609107836</v>
      </c>
      <c r="CU173" t="n">
        <v>0.0000250342481103494</v>
      </c>
      <c r="CV173" t="n">
        <v>0.0000299249724980709</v>
      </c>
      <c r="CW173" t="n">
        <v>0.0000774333912558559</v>
      </c>
      <c r="CX173" t="n">
        <v>0.0000325751197193798</v>
      </c>
      <c r="CY173" t="n">
        <v>0.0000337617774879502</v>
      </c>
      <c r="CZ173" t="n">
        <v>0</v>
      </c>
      <c r="DA173" t="n">
        <v>0</v>
      </c>
      <c r="DB173" t="n">
        <v>0.0000246973560322241</v>
      </c>
      <c r="DC173" t="n">
        <v>0.000031914814173668</v>
      </c>
      <c r="DD173" t="n">
        <v>0.0000220185863645118</v>
      </c>
      <c r="DE173" t="n">
        <v>0.0000212376031933884</v>
      </c>
      <c r="DF173" t="n">
        <v>0</v>
      </c>
      <c r="DG173" t="n">
        <v>0.0000226187654570669</v>
      </c>
      <c r="DH173" t="n">
        <v>0</v>
      </c>
      <c r="DI173" t="n">
        <v>0</v>
      </c>
      <c r="DJ173" t="n">
        <v>0.0000293880516778124</v>
      </c>
      <c r="DK173" t="n">
        <v>0</v>
      </c>
      <c r="DL173" t="n">
        <v>0.0000334632113899483</v>
      </c>
      <c r="DM173" t="n">
        <v>0</v>
      </c>
      <c r="DN173" t="n">
        <v>0</v>
      </c>
      <c r="DO173" t="n">
        <v>0</v>
      </c>
      <c r="DP173" t="n">
        <v>0</v>
      </c>
      <c r="DQ173" t="n">
        <v>0.0000212313345345863</v>
      </c>
      <c r="DR173" t="n">
        <v>0</v>
      </c>
      <c r="DS173" t="n">
        <v>0.000705716648651926</v>
      </c>
      <c r="DT173" t="n">
        <v>0.0000307772868882994</v>
      </c>
      <c r="DU173" t="n">
        <v>0.0000562504150868262</v>
      </c>
      <c r="DV173" t="n">
        <v>0</v>
      </c>
      <c r="DW173" t="n">
        <v>0</v>
      </c>
      <c r="DX173" t="n">
        <v>0.000029587178097999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0.000015384984140475</v>
      </c>
      <c r="EE173" t="n">
        <v>0.0000197619644464604</v>
      </c>
      <c r="EF173" t="n">
        <v>0.000822479932541336</v>
      </c>
      <c r="EG173" t="n">
        <v>0.0000201614799099811</v>
      </c>
      <c r="EH173" t="n">
        <v>0.0000266946527876361</v>
      </c>
      <c r="EI173" t="n">
        <v>0.0000377783616120155</v>
      </c>
      <c r="EJ173" t="n">
        <v>0.0000191909789158212</v>
      </c>
      <c r="EK173" t="n">
        <v>0.0000042425692375757</v>
      </c>
      <c r="EL173" t="n">
        <v>0.00000267428648397089</v>
      </c>
      <c r="EM173" t="n">
        <v>0.000000634697561654922</v>
      </c>
      <c r="EN173" t="n">
        <v>0</v>
      </c>
      <c r="EO173" t="n">
        <v>0.0000239920928312604</v>
      </c>
      <c r="EP173" t="n">
        <v>0</v>
      </c>
      <c r="EQ173" t="n">
        <v>0</v>
      </c>
      <c r="ER173" t="n">
        <v>0.0000151298609107836</v>
      </c>
      <c r="ES173" t="n">
        <v>0.0000250342481103494</v>
      </c>
      <c r="ET173" t="n">
        <v>0.0000299249724980709</v>
      </c>
      <c r="EU173" t="n">
        <v>0.0000774333912558559</v>
      </c>
      <c r="EV173" t="n">
        <v>0.0000325751197193798</v>
      </c>
      <c r="EW173" t="n">
        <v>0.0000337617774879503</v>
      </c>
      <c r="EX173" t="n">
        <v>0.0000138160428914672</v>
      </c>
      <c r="EY173" t="n">
        <v>0.0000199967861902568</v>
      </c>
      <c r="EZ173" t="n">
        <v>0.0000246973560322241</v>
      </c>
      <c r="FA173" t="n">
        <v>0.000031914814173668</v>
      </c>
      <c r="FB173" t="n">
        <v>0.0000220185863645117</v>
      </c>
      <c r="FC173" t="n">
        <v>0.0000212376031933884</v>
      </c>
      <c r="FD173" t="n">
        <v>0.0000253173854799831</v>
      </c>
      <c r="FE173" t="n">
        <v>0.0000226187654570669</v>
      </c>
      <c r="FF173" t="n">
        <v>0</v>
      </c>
      <c r="FG173" t="n">
        <v>0</v>
      </c>
      <c r="FH173" t="n">
        <v>0.0000293880516778124</v>
      </c>
      <c r="FI173" t="n">
        <v>0.0000302898233341572</v>
      </c>
      <c r="FJ173" t="n">
        <v>0</v>
      </c>
      <c r="FK173" t="n">
        <v>0.0000318591556221963</v>
      </c>
      <c r="FL173" t="n">
        <v>0</v>
      </c>
      <c r="FM173" t="n">
        <v>0.0000300544108481965</v>
      </c>
      <c r="FN173" t="n">
        <v>0</v>
      </c>
      <c r="FO173" t="n">
        <v>0.0000212313345345863</v>
      </c>
      <c r="FP173" t="n">
        <v>0</v>
      </c>
      <c r="FQ173" t="n">
        <v>1.00070571664865</v>
      </c>
      <c r="FR173" t="n">
        <v>0.0000307772868882994</v>
      </c>
      <c r="FS173" t="n">
        <v>0.0000562504150868262</v>
      </c>
      <c r="FT173" t="n">
        <v>0.0000354978218255209</v>
      </c>
      <c r="FU173" t="n">
        <v>0</v>
      </c>
      <c r="FV173" t="n">
        <v>0.000029587178097999</v>
      </c>
      <c r="FW173" t="n">
        <v>0.0000269907840019568</v>
      </c>
      <c r="FX173" t="n">
        <v>0</v>
      </c>
      <c r="FY173" t="n">
        <v>0</v>
      </c>
      <c r="FZ173" t="n">
        <v>0</v>
      </c>
      <c r="GA173" t="n">
        <v>0.0000675453581758478</v>
      </c>
      <c r="GB173" t="n">
        <v>0.000015384984140475</v>
      </c>
      <c r="GC173" t="n">
        <v>0.0000197619644464604</v>
      </c>
      <c r="GD173" t="n">
        <v>0.000822479932541338</v>
      </c>
      <c r="GE173" t="n">
        <v>0.0000201614799099812</v>
      </c>
      <c r="GF173" t="n">
        <v>0.0000266946527876361</v>
      </c>
      <c r="GG173" t="n">
        <v>0.0000377783616120156</v>
      </c>
      <c r="GH173" t="n">
        <v>0.0000191909789158212</v>
      </c>
      <c r="GI173" t="n">
        <v>0.0000042425692375757</v>
      </c>
      <c r="GJ173" t="n">
        <v>0.00000267428648397089</v>
      </c>
      <c r="GK173" t="n">
        <v>0</v>
      </c>
      <c r="GL173" t="n">
        <v>0.0000184876715422854</v>
      </c>
      <c r="GM173" t="n">
        <v>0.0000239920928312604</v>
      </c>
      <c r="GN173" t="n">
        <v>0</v>
      </c>
      <c r="GO173" t="n">
        <v>0.0000298222211546822</v>
      </c>
      <c r="GP173" t="n">
        <v>0.0000151298609107836</v>
      </c>
      <c r="GQ173" t="n">
        <v>0.0000250342481103494</v>
      </c>
      <c r="GR173" t="n">
        <v>0.0000299249724980709</v>
      </c>
      <c r="GS173" t="n">
        <v>0.000077433391255856</v>
      </c>
      <c r="GT173" t="n">
        <v>0.0000325751197193799</v>
      </c>
      <c r="GU173" t="n">
        <v>0.0000337617774879502</v>
      </c>
      <c r="GV173" t="n">
        <v>0</v>
      </c>
      <c r="GW173" t="n">
        <v>0.0000199967861902567</v>
      </c>
      <c r="GX173" t="n">
        <v>0</v>
      </c>
      <c r="GY173" t="n">
        <v>0.0000319148141736679</v>
      </c>
      <c r="GZ173" t="n">
        <v>0.0000220185863645118</v>
      </c>
      <c r="HA173" t="n">
        <v>0.0000212376031933884</v>
      </c>
      <c r="HB173" t="n">
        <v>0.0000253173854799831</v>
      </c>
      <c r="HC173" t="n">
        <v>0.0000226187654570669</v>
      </c>
      <c r="HD173" t="n">
        <v>0.0000246813883791188</v>
      </c>
      <c r="HE173" t="n">
        <v>0.000024408330491789</v>
      </c>
      <c r="HF173" t="n">
        <v>0.0000293880516778124</v>
      </c>
      <c r="HG173" t="n">
        <v>0.0000302898233341572</v>
      </c>
      <c r="HH173" t="n">
        <v>0.0000334632113899483</v>
      </c>
      <c r="HI173" t="n">
        <v>0.0000318591556221963</v>
      </c>
      <c r="HJ173" t="n">
        <v>0</v>
      </c>
      <c r="HK173" t="n">
        <v>0.0000300544108481965</v>
      </c>
      <c r="HL173" t="n">
        <v>0.0000190383782077804</v>
      </c>
      <c r="HM173" t="n">
        <v>0.0000212313345345863</v>
      </c>
      <c r="HN173" t="n">
        <v>0.0000191243253328281</v>
      </c>
      <c r="HO173" t="n">
        <v>0.000705716648651926</v>
      </c>
      <c r="HP173" t="n">
        <v>0.0000307772868882995</v>
      </c>
      <c r="HQ173" t="n">
        <v>0.0000562504150868262</v>
      </c>
      <c r="HR173" t="n">
        <v>0.0000354978218255209</v>
      </c>
      <c r="HS173" t="n">
        <v>0.0000248728272105529</v>
      </c>
      <c r="HT173" t="n">
        <v>0.000029587178097999</v>
      </c>
      <c r="HU173" t="n">
        <v>0.0000269907840019568</v>
      </c>
      <c r="HV173" t="n">
        <v>0.0000315630867218352</v>
      </c>
      <c r="HW173" t="n">
        <v>0.0000234917310307434</v>
      </c>
      <c r="HX173" t="n">
        <v>0.000020274942178921</v>
      </c>
      <c r="HY173" t="n">
        <v>0.0000675453581758478</v>
      </c>
      <c r="HZ173" t="n">
        <v>0.000015384984140475</v>
      </c>
      <c r="IA173" t="n">
        <v>0.0000197619644464604</v>
      </c>
      <c r="IB173" t="n">
        <v>0.000822479932541336</v>
      </c>
      <c r="IC173" t="n">
        <v>0.0000201614799099812</v>
      </c>
      <c r="ID173" t="n">
        <v>0.0000266946527876361</v>
      </c>
      <c r="IE173" t="n">
        <v>0.0000377783616120155</v>
      </c>
      <c r="IF173" t="n">
        <v>0.0000191909789158212</v>
      </c>
      <c r="IG173" t="n">
        <v>0.0000042425692375757</v>
      </c>
      <c r="IH173" t="n">
        <v>0.00000267428648397089</v>
      </c>
      <c r="II173" t="n">
        <v>0.000000634697561654922</v>
      </c>
      <c r="IJ173" t="n">
        <v>0.0000184876715422854</v>
      </c>
      <c r="IK173" t="n">
        <v>0.0000239920928312604</v>
      </c>
      <c r="IL173" t="n">
        <v>0.0000159224018538681</v>
      </c>
      <c r="IM173" t="n">
        <v>0.0000298222211546822</v>
      </c>
      <c r="IN173" t="n">
        <v>0.0000151298609107836</v>
      </c>
      <c r="IO173" t="n">
        <v>0.0000250342481103494</v>
      </c>
      <c r="IP173" t="n">
        <v>0.0000299249724980709</v>
      </c>
      <c r="IQ173" t="n">
        <v>0.0000774333912558559</v>
      </c>
      <c r="IR173" t="n">
        <v>0.0000325751197193799</v>
      </c>
      <c r="IS173" t="n">
        <v>0.0000337617774879502</v>
      </c>
      <c r="IT173" t="n">
        <v>0</v>
      </c>
      <c r="IU173" t="n">
        <v>0</v>
      </c>
      <c r="IV173" t="n">
        <v>0.0000246973560322241</v>
      </c>
      <c r="IW173" t="n">
        <v>0.0000319148141736679</v>
      </c>
      <c r="IX173" t="n">
        <v>0.0000220185863645118</v>
      </c>
      <c r="IY173" t="n">
        <v>0.0000212376031933884</v>
      </c>
      <c r="IZ173" t="n">
        <v>0.0000253173854799831</v>
      </c>
      <c r="JA173" t="n">
        <v>0.0000226187654570669</v>
      </c>
      <c r="JB173" t="n">
        <v>0.0000246813883791188</v>
      </c>
      <c r="JC173" t="n">
        <v>0</v>
      </c>
      <c r="JD173" t="n">
        <v>0.0000293880516778124</v>
      </c>
      <c r="JE173" t="n">
        <v>0.0000302898233341572</v>
      </c>
      <c r="JF173" t="n">
        <v>0.0000334632113899483</v>
      </c>
      <c r="JG173" t="n">
        <v>0</v>
      </c>
      <c r="JH173" t="n">
        <v>0</v>
      </c>
      <c r="JI173" t="n">
        <v>0.0000300544108481965</v>
      </c>
      <c r="JJ173" t="n">
        <v>0.0000190383782077803</v>
      </c>
      <c r="JK173" t="n">
        <v>0.0000212313345345863</v>
      </c>
      <c r="JL173" t="n">
        <v>0</v>
      </c>
      <c r="JM173" t="n">
        <v>0.000705716648651926</v>
      </c>
      <c r="JN173" t="n">
        <v>0.0000307772868882995</v>
      </c>
      <c r="JO173" t="n">
        <v>0.0000562504150868262</v>
      </c>
      <c r="JP173" t="n">
        <v>0.0000354978218255209</v>
      </c>
      <c r="JQ173" t="n">
        <v>0.0000248728272105529</v>
      </c>
      <c r="JR173" t="n">
        <v>0.000029587178097999</v>
      </c>
      <c r="JS173" t="n">
        <v>0.0000269907840019568</v>
      </c>
      <c r="JT173" t="n">
        <v>0.0000315630867218353</v>
      </c>
      <c r="JU173" t="n">
        <v>0</v>
      </c>
      <c r="JV173" t="n">
        <v>0</v>
      </c>
      <c r="JW173" t="n">
        <v>0.0000675453581758477</v>
      </c>
      <c r="JX173" t="n">
        <v>0.000015384984140475</v>
      </c>
      <c r="JY173" t="n">
        <v>0.0000197619644464604</v>
      </c>
      <c r="JZ173" t="n">
        <v>0.000822479932541337</v>
      </c>
      <c r="KA173" t="n">
        <v>0.0000201614799099811</v>
      </c>
      <c r="KB173" t="n">
        <v>0.0000266946527876361</v>
      </c>
      <c r="KC173" t="n">
        <v>0.0000377783616120155</v>
      </c>
      <c r="KD173" t="n">
        <v>0.0000191909789158212</v>
      </c>
      <c r="KE173" t="n">
        <v>0.00000424256923757569</v>
      </c>
      <c r="KF173" t="n">
        <v>0.00000267428648397089</v>
      </c>
      <c r="KG173" t="n">
        <v>0</v>
      </c>
      <c r="KH173" t="n">
        <v>0.0000184876715422854</v>
      </c>
      <c r="KI173" t="n">
        <v>0.0000239920928312604</v>
      </c>
      <c r="KJ173" t="n">
        <v>0.0000159224018538681</v>
      </c>
      <c r="KK173" t="n">
        <v>0.0000298222211546822</v>
      </c>
      <c r="KL173" t="n">
        <v>0.0000151298609107836</v>
      </c>
      <c r="KM173" t="n">
        <v>0.0000250342481103494</v>
      </c>
      <c r="KN173" t="n">
        <v>0.0000299249724980709</v>
      </c>
      <c r="KO173" t="n">
        <v>0.000077433391255856</v>
      </c>
      <c r="KP173" t="n">
        <v>0.0000325751197193798</v>
      </c>
      <c r="KQ173" t="n">
        <v>0</v>
      </c>
      <c r="KR173" t="n">
        <v>0</v>
      </c>
      <c r="KS173" t="n">
        <v>0.0000199967861902567</v>
      </c>
      <c r="KT173" t="n">
        <v>0.000024697356032224</v>
      </c>
      <c r="KU173" t="n">
        <v>0.0000319148141736679</v>
      </c>
      <c r="KV173" t="n">
        <v>0.0000220185863645117</v>
      </c>
      <c r="KW173" t="n">
        <v>0.0000212376031933884</v>
      </c>
      <c r="KX173" t="n">
        <v>0.0000253173854799831</v>
      </c>
      <c r="KY173" t="n">
        <v>0.0000226187654570669</v>
      </c>
      <c r="KZ173" t="n">
        <v>0.0000246813883791188</v>
      </c>
      <c r="LA173" t="n">
        <v>0.000024408330491789</v>
      </c>
      <c r="LB173" t="n">
        <v>0.0000293880516778124</v>
      </c>
      <c r="LC173" t="n">
        <v>0.0000302898233341572</v>
      </c>
      <c r="LD173" t="n">
        <v>0.0000334632113899483</v>
      </c>
      <c r="LE173" t="n">
        <v>0.0000318591556221964</v>
      </c>
      <c r="LF173" t="n">
        <v>0.0000223199855068698</v>
      </c>
      <c r="LG173" t="n">
        <v>0.0000300544108481965</v>
      </c>
      <c r="LH173" t="n">
        <v>0.0000190383782077804</v>
      </c>
      <c r="LI173" t="n">
        <v>0.0000212313345345863</v>
      </c>
      <c r="LJ173" t="n">
        <v>0.0000191243253328281</v>
      </c>
      <c r="LK173" t="n">
        <v>0.000705716648651925</v>
      </c>
      <c r="LL173" t="n">
        <v>0.0000307772868882994</v>
      </c>
      <c r="LM173" t="n">
        <v>0.0000562504150868262</v>
      </c>
      <c r="LN173" t="n">
        <v>0.0000354978218255209</v>
      </c>
      <c r="LO173" t="n">
        <v>0.0000248728272105529</v>
      </c>
      <c r="LP173" t="n">
        <v>0.000029587178097999</v>
      </c>
      <c r="LQ173" t="n">
        <v>0.0000269907840019568</v>
      </c>
      <c r="LR173" t="n">
        <v>0.0000315630867218352</v>
      </c>
      <c r="LS173" t="n">
        <v>0.0000234917310307434</v>
      </c>
      <c r="LT173" t="n">
        <v>0.000020274942178921</v>
      </c>
      <c r="LU173" t="n">
        <v>0.0000675453581758478</v>
      </c>
      <c r="LV173" t="n">
        <v>0.000015384984140475</v>
      </c>
      <c r="LW173" t="n">
        <v>0.0000197619644464604</v>
      </c>
      <c r="LX173" t="n">
        <v>0.000822479932541337</v>
      </c>
      <c r="LY173" t="n">
        <v>0.0000201614799099811</v>
      </c>
      <c r="LZ173" t="n">
        <v>0.0000266946527876361</v>
      </c>
      <c r="MA173" t="n">
        <v>0.0000377783616120155</v>
      </c>
      <c r="MB173" t="n">
        <v>0.0000191909789158212</v>
      </c>
      <c r="MC173" t="n">
        <v>0.00000424256923757569</v>
      </c>
      <c r="MD173" t="n">
        <v>0.0000026742864839709</v>
      </c>
      <c r="ME173" t="n">
        <v>0.000000634697561654922</v>
      </c>
      <c r="MF173" t="n">
        <v>0.0000184876715422854</v>
      </c>
      <c r="MG173" t="n">
        <v>0.0000239920928312604</v>
      </c>
      <c r="MH173" t="n">
        <v>0.0000159224018538681</v>
      </c>
      <c r="MI173" t="n">
        <v>0.0000298222211546822</v>
      </c>
      <c r="MJ173" t="n">
        <v>0.0000151298609107836</v>
      </c>
      <c r="MK173" t="n">
        <v>0.0000250342481103494</v>
      </c>
      <c r="ML173" t="n">
        <v>0.0000299249724980709</v>
      </c>
      <c r="MM173" t="n">
        <v>0.0000774333912558559</v>
      </c>
      <c r="MN173" t="n">
        <v>0.0000325751197193798</v>
      </c>
      <c r="MO173" t="n">
        <v>0.0000337617774879502</v>
      </c>
      <c r="MP173" t="n">
        <v>0</v>
      </c>
      <c r="MQ173" t="n">
        <v>0.0000199967861902568</v>
      </c>
      <c r="MR173" t="n">
        <v>0.0000246973560322241</v>
      </c>
      <c r="MS173" t="n">
        <v>0.0000319148141736679</v>
      </c>
      <c r="MT173" t="n">
        <v>0.0000220185863645117</v>
      </c>
      <c r="MU173" t="n">
        <v>0.0000212376031933884</v>
      </c>
      <c r="MV173" t="n">
        <v>0.0000253173854799831</v>
      </c>
      <c r="MW173" t="n">
        <v>0.0000226187654570669</v>
      </c>
      <c r="MX173" t="n">
        <v>0</v>
      </c>
      <c r="MY173" t="n">
        <v>0</v>
      </c>
      <c r="MZ173" t="n">
        <v>0.0000293880516778124</v>
      </c>
      <c r="NA173" t="n">
        <v>0</v>
      </c>
      <c r="NB173" t="n">
        <v>0.0000334632113899483</v>
      </c>
      <c r="NC173" t="n">
        <v>0.0000318591556221963</v>
      </c>
      <c r="ND173" t="n">
        <v>0</v>
      </c>
      <c r="NE173" t="n">
        <v>0.0000300544108481965</v>
      </c>
      <c r="NF173" t="n">
        <v>0.0000190383782077803</v>
      </c>
      <c r="NG173" t="n">
        <v>0.0000212313345345863</v>
      </c>
      <c r="NH173" t="n">
        <v>0</v>
      </c>
      <c r="NI173" t="n">
        <v>0.000705716648651926</v>
      </c>
      <c r="NJ173" t="n">
        <v>0.0000307772868882994</v>
      </c>
      <c r="NK173" t="n">
        <v>0.0000562504150868263</v>
      </c>
      <c r="NL173" t="n">
        <v>0.0000354978218255209</v>
      </c>
      <c r="NM173" t="n">
        <v>0.0000248728272105529</v>
      </c>
      <c r="NN173" t="n">
        <v>0.000029587178097999</v>
      </c>
      <c r="NO173" t="n">
        <v>0.0000269907840019567</v>
      </c>
      <c r="NP173" t="n">
        <v>0.0000315630867218353</v>
      </c>
      <c r="NQ173" t="n">
        <v>0</v>
      </c>
      <c r="NR173" t="n">
        <v>0.000020274942178921</v>
      </c>
      <c r="NS173" t="n">
        <v>0.0000675453581758478</v>
      </c>
      <c r="NT173" t="n">
        <v>0.000015384984140475</v>
      </c>
      <c r="NU173" t="n">
        <v>0.0000197619644464604</v>
      </c>
      <c r="NV173" t="n">
        <v>0.000822479932541336</v>
      </c>
      <c r="NW173" t="n">
        <v>0.0000201614799099812</v>
      </c>
      <c r="NX173" t="n">
        <v>0.0000266946527876361</v>
      </c>
      <c r="NY173" t="n">
        <v>0.0000377783616120155</v>
      </c>
      <c r="NZ173" t="n">
        <v>0.0000191909789158212</v>
      </c>
      <c r="OA173" t="n">
        <v>0.0000042425692375757</v>
      </c>
      <c r="OB173" t="n">
        <v>0.00000267428648397089</v>
      </c>
      <c r="OC173" t="n">
        <v>0.000000634697561654922</v>
      </c>
      <c r="OD173" t="n">
        <v>0.0000184876715422854</v>
      </c>
      <c r="OE173" t="n">
        <v>0.0000239920928312604</v>
      </c>
      <c r="OF173" t="n">
        <v>0.0000159224018538681</v>
      </c>
      <c r="OG173" t="n">
        <v>0.0000298222211546822</v>
      </c>
      <c r="OH173" t="n">
        <v>0.0000151298609107836</v>
      </c>
      <c r="OI173" t="n">
        <v>0.0000250342481103494</v>
      </c>
      <c r="OJ173" t="n">
        <v>0.0000299249724980709</v>
      </c>
      <c r="OK173" t="n">
        <v>0.0000774333912558559</v>
      </c>
      <c r="OL173" t="n">
        <v>0.0000325751197193798</v>
      </c>
      <c r="OM173" t="n">
        <v>0.0000337617774879502</v>
      </c>
      <c r="ON173" t="n">
        <v>0.0000138160428914672</v>
      </c>
      <c r="OO173" t="n">
        <v>0</v>
      </c>
      <c r="OP173" t="n">
        <v>0.0000246973560322241</v>
      </c>
      <c r="OQ173" t="n">
        <v>0.000031914814173668</v>
      </c>
      <c r="OR173" t="n">
        <v>0.0000220185863645118</v>
      </c>
      <c r="OS173" t="n">
        <v>0.0000212376031933884</v>
      </c>
      <c r="OT173" t="n">
        <v>0.0000253173854799831</v>
      </c>
      <c r="OU173" t="n">
        <v>0.0000226187654570669</v>
      </c>
      <c r="OV173" t="n">
        <v>0</v>
      </c>
      <c r="OW173" t="n">
        <v>0</v>
      </c>
      <c r="OX173" t="n">
        <v>0.0000293880516778124</v>
      </c>
      <c r="OY173" t="n">
        <v>0.0000302898233341571</v>
      </c>
      <c r="OZ173" t="n">
        <v>0.0000334632113899483</v>
      </c>
      <c r="PA173" t="n">
        <v>0.0000318591556221963</v>
      </c>
      <c r="PB173" t="n">
        <v>0</v>
      </c>
      <c r="PC173" t="n">
        <v>0.0000300544108481965</v>
      </c>
      <c r="PD173" t="n">
        <v>0</v>
      </c>
      <c r="PE173" t="n">
        <v>0</v>
      </c>
      <c r="PF173" t="n">
        <v>0</v>
      </c>
      <c r="PG173" t="n">
        <v>0.000705716648651926</v>
      </c>
      <c r="PH173" t="n">
        <v>0.0000307772868882995</v>
      </c>
      <c r="PI173" t="n">
        <v>0.0000562504150868262</v>
      </c>
      <c r="PJ173" t="n">
        <v>0</v>
      </c>
      <c r="PK173" t="n">
        <v>0.0000248728272105529</v>
      </c>
      <c r="PL173" t="n">
        <v>0.000029587178097999</v>
      </c>
      <c r="PM173" t="n">
        <v>0</v>
      </c>
      <c r="PN173" t="n">
        <v>0</v>
      </c>
      <c r="PO173" t="n">
        <v>0</v>
      </c>
      <c r="PP173" t="n">
        <v>0</v>
      </c>
      <c r="PQ173" t="n">
        <v>0.0000675453581758478</v>
      </c>
      <c r="PR173" t="n">
        <v>0.000015384984140475</v>
      </c>
      <c r="PS173" t="n">
        <v>0.0000197619644464604</v>
      </c>
      <c r="PT173" t="n">
        <v>0.000822479932541336</v>
      </c>
      <c r="PU173" t="n">
        <v>0.0000201614799099812</v>
      </c>
      <c r="PV173" t="n">
        <v>0.0000266946527876361</v>
      </c>
      <c r="PW173" t="n">
        <v>0.0000377783616120155</v>
      </c>
      <c r="PX173" t="n">
        <v>0.0000191909789158212</v>
      </c>
      <c r="PY173" t="n">
        <v>0.0000042425692375757</v>
      </c>
      <c r="PZ173" t="n">
        <v>0.00000267428648397089</v>
      </c>
      <c r="QA173" t="n">
        <v>0.000000634697561654923</v>
      </c>
      <c r="QB173" t="n">
        <v>0.0000184876715422854</v>
      </c>
      <c r="QC173" t="n">
        <v>0.0000239920928312604</v>
      </c>
      <c r="QD173" t="n">
        <v>0</v>
      </c>
      <c r="QE173" t="n">
        <v>0.0000298222211546822</v>
      </c>
      <c r="QF173" t="n">
        <v>0.0000151298609107836</v>
      </c>
      <c r="QG173" t="n">
        <v>0.0000250342481103494</v>
      </c>
      <c r="QH173" t="n">
        <v>0.0000299249724980709</v>
      </c>
      <c r="QI173" t="n">
        <v>0.0000774333912558559</v>
      </c>
    </row>
    <row r="174">
      <c r="A174" t="s">
        <v>173</v>
      </c>
      <c r="B174" t="n">
        <v>0.0000349429008200738</v>
      </c>
      <c r="C174" t="n">
        <v>0.0000346813003517151</v>
      </c>
      <c r="D174" t="n">
        <v>0.0000146055656154297</v>
      </c>
      <c r="E174" t="n">
        <v>0</v>
      </c>
      <c r="F174" t="n">
        <v>0</v>
      </c>
      <c r="G174" t="n">
        <v>0.0000256091666766943</v>
      </c>
      <c r="H174" t="n">
        <v>0.0000395959457062184</v>
      </c>
      <c r="I174" t="n">
        <v>0.000037214954922576</v>
      </c>
      <c r="J174" t="n">
        <v>0.0000478838031330421</v>
      </c>
      <c r="K174" t="n">
        <v>0.0000481091397748669</v>
      </c>
      <c r="L174" t="n">
        <v>0.0000359718121752936</v>
      </c>
      <c r="M174" t="n">
        <v>0.0000429489727788206</v>
      </c>
      <c r="N174" t="n">
        <v>0.0000337783135988232</v>
      </c>
      <c r="O174" t="n">
        <v>0.0000472452765404235</v>
      </c>
      <c r="P174" t="n">
        <v>0.0000487612700929735</v>
      </c>
      <c r="Q174" t="n">
        <v>0.000026066210856402</v>
      </c>
      <c r="R174" t="n">
        <v>0</v>
      </c>
      <c r="S174" t="n">
        <v>0.0000510308696237069</v>
      </c>
      <c r="T174" t="n">
        <v>0</v>
      </c>
      <c r="U174" t="n">
        <v>0.0000375500905624314</v>
      </c>
      <c r="V174" t="n">
        <v>0.0000350144932328474</v>
      </c>
      <c r="W174" t="n">
        <v>0.0000316292923512432</v>
      </c>
      <c r="X174" t="n">
        <v>0.000493698675010022</v>
      </c>
      <c r="Y174" t="n">
        <v>0.0000283162476775311</v>
      </c>
      <c r="Z174" t="n">
        <v>0.0000417555852827144</v>
      </c>
      <c r="AA174" t="n">
        <v>0</v>
      </c>
      <c r="AB174" t="n">
        <v>0.0000414225688408649</v>
      </c>
      <c r="AC174" t="n">
        <v>0.0000385980867121968</v>
      </c>
      <c r="AD174" t="n">
        <v>0.0000516886342592944</v>
      </c>
      <c r="AE174" t="n">
        <v>0.0000395478751845859</v>
      </c>
      <c r="AF174" t="n">
        <v>0.000039833165486524</v>
      </c>
      <c r="AG174" t="n">
        <v>0.000051965048357388</v>
      </c>
      <c r="AH174" t="n">
        <v>0.0000161517704526558</v>
      </c>
      <c r="AI174" t="n">
        <v>0.0000307992078075392</v>
      </c>
      <c r="AJ174" t="n">
        <v>0.0000767467201492867</v>
      </c>
      <c r="AK174" t="n">
        <v>0.000129636774081442</v>
      </c>
      <c r="AL174" t="n">
        <v>0.0000481419598887046</v>
      </c>
      <c r="AM174" t="n">
        <v>0.0000430921813862153</v>
      </c>
      <c r="AN174" t="n">
        <v>0.0000614079805292581</v>
      </c>
      <c r="AO174" t="n">
        <v>0.0000316421931132727</v>
      </c>
      <c r="AP174" t="n">
        <v>0.0000199455293780446</v>
      </c>
      <c r="AQ174" t="n">
        <v>0.00000473374073360242</v>
      </c>
      <c r="AR174" t="n">
        <v>0.000110903794469601</v>
      </c>
      <c r="AS174" t="n">
        <v>0.000171638462786547</v>
      </c>
      <c r="AT174" t="n">
        <v>0.0000902516380264414</v>
      </c>
      <c r="AU174" t="n">
        <v>0.000175456870010706</v>
      </c>
      <c r="AV174" t="n">
        <v>0.0000320313831813613</v>
      </c>
      <c r="AW174" t="n">
        <v>0.000164294401483316</v>
      </c>
      <c r="AX174" t="n">
        <v>0.000220819458252095</v>
      </c>
      <c r="AY174" t="n">
        <v>0.000070313201900955</v>
      </c>
      <c r="AZ174" t="n">
        <v>0.0000349429008200738</v>
      </c>
      <c r="BA174" t="n">
        <v>0.0000346813003517151</v>
      </c>
      <c r="BB174" t="n">
        <v>0.0000146055656154297</v>
      </c>
      <c r="BC174" t="n">
        <v>0</v>
      </c>
      <c r="BD174" t="n">
        <v>0.0000284143461466162</v>
      </c>
      <c r="BE174" t="n">
        <v>0.0000256091666766943</v>
      </c>
      <c r="BF174" t="n">
        <v>0.0000395959457062184</v>
      </c>
      <c r="BG174" t="n">
        <v>0.000037214954922576</v>
      </c>
      <c r="BH174" t="n">
        <v>0.0000478838031330421</v>
      </c>
      <c r="BI174" t="n">
        <v>0.0000481091397748669</v>
      </c>
      <c r="BJ174" t="n">
        <v>0.0000359718121752936</v>
      </c>
      <c r="BK174" t="n">
        <v>0.0000429489727788206</v>
      </c>
      <c r="BL174" t="n">
        <v>0.0000337783135988232</v>
      </c>
      <c r="BM174" t="n">
        <v>0.0000472452765404235</v>
      </c>
      <c r="BN174" t="n">
        <v>0.0000487612700929735</v>
      </c>
      <c r="BO174" t="n">
        <v>0.000026066210856402</v>
      </c>
      <c r="BP174" t="n">
        <v>0</v>
      </c>
      <c r="BQ174" t="n">
        <v>0.0000510308696237069</v>
      </c>
      <c r="BR174" t="n">
        <v>0.0000429007562534526</v>
      </c>
      <c r="BS174" t="n">
        <v>0.0000375500905624314</v>
      </c>
      <c r="BT174" t="n">
        <v>0.0000350144932328474</v>
      </c>
      <c r="BU174" t="n">
        <v>0.0000316292923512432</v>
      </c>
      <c r="BV174" t="n">
        <v>0.000493698675010021</v>
      </c>
      <c r="BW174" t="n">
        <v>0.0000283162476775311</v>
      </c>
      <c r="BX174" t="n">
        <v>0.0000417555852827144</v>
      </c>
      <c r="BY174" t="n">
        <v>0</v>
      </c>
      <c r="BZ174" t="n">
        <v>0.000041422568840865</v>
      </c>
      <c r="CA174" t="n">
        <v>0.0000385980867121969</v>
      </c>
      <c r="CB174" t="n">
        <v>0.0000516886342592943</v>
      </c>
      <c r="CC174" t="n">
        <v>0.0000395478751845859</v>
      </c>
      <c r="CD174" t="n">
        <v>0.000039833165486524</v>
      </c>
      <c r="CE174" t="n">
        <v>0.000051965048357388</v>
      </c>
      <c r="CF174" t="n">
        <v>0.0000161517704526558</v>
      </c>
      <c r="CG174" t="n">
        <v>0.0000307992078075392</v>
      </c>
      <c r="CH174" t="n">
        <v>0.0000767467201492868</v>
      </c>
      <c r="CI174" t="n">
        <v>0.000129636774081442</v>
      </c>
      <c r="CJ174" t="n">
        <v>0.0000481419598887046</v>
      </c>
      <c r="CK174" t="n">
        <v>0.0000430921813862153</v>
      </c>
      <c r="CL174" t="n">
        <v>0.0000614079805292581</v>
      </c>
      <c r="CM174" t="n">
        <v>0.0000316421931132727</v>
      </c>
      <c r="CN174" t="n">
        <v>0.0000199455293780446</v>
      </c>
      <c r="CO174" t="n">
        <v>0.00000473374073360242</v>
      </c>
      <c r="CP174" t="n">
        <v>0.000110903794469601</v>
      </c>
      <c r="CQ174" t="n">
        <v>0.000171638462786547</v>
      </c>
      <c r="CR174" t="n">
        <v>0</v>
      </c>
      <c r="CS174" t="n">
        <v>0.000175456870010706</v>
      </c>
      <c r="CT174" t="n">
        <v>0.0000320313831813613</v>
      </c>
      <c r="CU174" t="n">
        <v>0.000164294401483316</v>
      </c>
      <c r="CV174" t="n">
        <v>0.000220819458252095</v>
      </c>
      <c r="CW174" t="n">
        <v>0.000070313201900955</v>
      </c>
      <c r="CX174" t="n">
        <v>0.0000349429008200738</v>
      </c>
      <c r="CY174" t="n">
        <v>0.0000346813003517151</v>
      </c>
      <c r="CZ174" t="n">
        <v>0</v>
      </c>
      <c r="DA174" t="n">
        <v>0</v>
      </c>
      <c r="DB174" t="n">
        <v>0.0000284143461466162</v>
      </c>
      <c r="DC174" t="n">
        <v>0.0000256091666766943</v>
      </c>
      <c r="DD174" t="n">
        <v>0.0000395959457062184</v>
      </c>
      <c r="DE174" t="n">
        <v>0.000037214954922576</v>
      </c>
      <c r="DF174" t="n">
        <v>0</v>
      </c>
      <c r="DG174" t="n">
        <v>0.0000481091397748669</v>
      </c>
      <c r="DH174" t="n">
        <v>0</v>
      </c>
      <c r="DI174" t="n">
        <v>0</v>
      </c>
      <c r="DJ174" t="n">
        <v>0.0000337783135988232</v>
      </c>
      <c r="DK174" t="n">
        <v>0</v>
      </c>
      <c r="DL174" t="n">
        <v>0.0000487612700929735</v>
      </c>
      <c r="DM174" t="n">
        <v>0</v>
      </c>
      <c r="DN174" t="n">
        <v>0</v>
      </c>
      <c r="DO174" t="n">
        <v>0</v>
      </c>
      <c r="DP174" t="n">
        <v>0</v>
      </c>
      <c r="DQ174" t="n">
        <v>0.0000375500905624314</v>
      </c>
      <c r="DR174" t="n">
        <v>0</v>
      </c>
      <c r="DS174" t="n">
        <v>0.0000316292923512432</v>
      </c>
      <c r="DT174" t="n">
        <v>0.000493698675010022</v>
      </c>
      <c r="DU174" t="n">
        <v>0.0000283162476775311</v>
      </c>
      <c r="DV174" t="n">
        <v>0</v>
      </c>
      <c r="DW174" t="n">
        <v>0</v>
      </c>
      <c r="DX174" t="n">
        <v>0.0000414225688408649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0.0000161517704526558</v>
      </c>
      <c r="EE174" t="n">
        <v>0.0000307992078075392</v>
      </c>
      <c r="EF174" t="n">
        <v>0.0000767467201492868</v>
      </c>
      <c r="EG174" t="n">
        <v>0.000129636774081442</v>
      </c>
      <c r="EH174" t="n">
        <v>0.0000481419598887046</v>
      </c>
      <c r="EI174" t="n">
        <v>0.0000430921813862153</v>
      </c>
      <c r="EJ174" t="n">
        <v>0.0000614079805292581</v>
      </c>
      <c r="EK174" t="n">
        <v>0.0000316421931132727</v>
      </c>
      <c r="EL174" t="n">
        <v>0.0000199455293780446</v>
      </c>
      <c r="EM174" t="n">
        <v>0.00000473374073360243</v>
      </c>
      <c r="EN174" t="n">
        <v>0</v>
      </c>
      <c r="EO174" t="n">
        <v>0.000171638462786547</v>
      </c>
      <c r="EP174" t="n">
        <v>0</v>
      </c>
      <c r="EQ174" t="n">
        <v>0</v>
      </c>
      <c r="ER174" t="n">
        <v>0.0000320313831813613</v>
      </c>
      <c r="ES174" t="n">
        <v>0.000164294401483316</v>
      </c>
      <c r="ET174" t="n">
        <v>0.000220819458252095</v>
      </c>
      <c r="EU174" t="n">
        <v>0.000070313201900955</v>
      </c>
      <c r="EV174" t="n">
        <v>0.0000349429008200738</v>
      </c>
      <c r="EW174" t="n">
        <v>0.0000346813003517151</v>
      </c>
      <c r="EX174" t="n">
        <v>0.0000146055656154297</v>
      </c>
      <c r="EY174" t="n">
        <v>0.0000205846194781279</v>
      </c>
      <c r="EZ174" t="n">
        <v>0.0000284143461466162</v>
      </c>
      <c r="FA174" t="n">
        <v>0.0000256091666766943</v>
      </c>
      <c r="FB174" t="n">
        <v>0.0000395959457062184</v>
      </c>
      <c r="FC174" t="n">
        <v>0.000037214954922576</v>
      </c>
      <c r="FD174" t="n">
        <v>0.0000478838031330421</v>
      </c>
      <c r="FE174" t="n">
        <v>0.0000481091397748669</v>
      </c>
      <c r="FF174" t="n">
        <v>0</v>
      </c>
      <c r="FG174" t="n">
        <v>0</v>
      </c>
      <c r="FH174" t="n">
        <v>0.0000337783135988232</v>
      </c>
      <c r="FI174" t="n">
        <v>0.0000472452765404235</v>
      </c>
      <c r="FJ174" t="n">
        <v>0</v>
      </c>
      <c r="FK174" t="n">
        <v>0.000026066210856402</v>
      </c>
      <c r="FL174" t="n">
        <v>0</v>
      </c>
      <c r="FM174" t="n">
        <v>0.0000510308696237069</v>
      </c>
      <c r="FN174" t="n">
        <v>0</v>
      </c>
      <c r="FO174" t="n">
        <v>0.0000375500905624314</v>
      </c>
      <c r="FP174" t="n">
        <v>0</v>
      </c>
      <c r="FQ174" t="n">
        <v>0.0000316292923512433</v>
      </c>
      <c r="FR174" t="n">
        <v>1.00049369867501</v>
      </c>
      <c r="FS174" t="n">
        <v>0.0000283162476775311</v>
      </c>
      <c r="FT174" t="n">
        <v>0.0000417555852827144</v>
      </c>
      <c r="FU174" t="n">
        <v>0</v>
      </c>
      <c r="FV174" t="n">
        <v>0.0000414225688408649</v>
      </c>
      <c r="FW174" t="n">
        <v>0.0000385980867121968</v>
      </c>
      <c r="FX174" t="n">
        <v>0</v>
      </c>
      <c r="FY174" t="n">
        <v>0</v>
      </c>
      <c r="FZ174" t="n">
        <v>0</v>
      </c>
      <c r="GA174" t="n">
        <v>0.000051965048357388</v>
      </c>
      <c r="GB174" t="n">
        <v>0.0000161517704526558</v>
      </c>
      <c r="GC174" t="n">
        <v>0.0000307992078075392</v>
      </c>
      <c r="GD174" t="n">
        <v>0.0000767467201492868</v>
      </c>
      <c r="GE174" t="n">
        <v>0.000129636774081442</v>
      </c>
      <c r="GF174" t="n">
        <v>0.0000481419598887047</v>
      </c>
      <c r="GG174" t="n">
        <v>0.0000430921813862153</v>
      </c>
      <c r="GH174" t="n">
        <v>0.0000614079805292581</v>
      </c>
      <c r="GI174" t="n">
        <v>0.0000316421931132727</v>
      </c>
      <c r="GJ174" t="n">
        <v>0.0000199455293780446</v>
      </c>
      <c r="GK174" t="n">
        <v>0</v>
      </c>
      <c r="GL174" t="n">
        <v>0.000110903794469601</v>
      </c>
      <c r="GM174" t="n">
        <v>0.000171638462786547</v>
      </c>
      <c r="GN174" t="n">
        <v>0</v>
      </c>
      <c r="GO174" t="n">
        <v>0.000175456870010706</v>
      </c>
      <c r="GP174" t="n">
        <v>0.0000320313831813613</v>
      </c>
      <c r="GQ174" t="n">
        <v>0.000164294401483316</v>
      </c>
      <c r="GR174" t="n">
        <v>0.000220819458252095</v>
      </c>
      <c r="GS174" t="n">
        <v>0.0000703132019009551</v>
      </c>
      <c r="GT174" t="n">
        <v>0.0000349429008200739</v>
      </c>
      <c r="GU174" t="n">
        <v>0.0000346813003517151</v>
      </c>
      <c r="GV174" t="n">
        <v>0</v>
      </c>
      <c r="GW174" t="n">
        <v>0.000020584619478128</v>
      </c>
      <c r="GX174" t="n">
        <v>0</v>
      </c>
      <c r="GY174" t="n">
        <v>0.0000256091666766943</v>
      </c>
      <c r="GZ174" t="n">
        <v>0.0000395959457062184</v>
      </c>
      <c r="HA174" t="n">
        <v>0.000037214954922576</v>
      </c>
      <c r="HB174" t="n">
        <v>0.0000478838031330421</v>
      </c>
      <c r="HC174" t="n">
        <v>0.0000481091397748669</v>
      </c>
      <c r="HD174" t="n">
        <v>0.0000359718121752936</v>
      </c>
      <c r="HE174" t="n">
        <v>0.0000429489727788206</v>
      </c>
      <c r="HF174" t="n">
        <v>0.0000337783135988231</v>
      </c>
      <c r="HG174" t="n">
        <v>0.0000472452765404235</v>
      </c>
      <c r="HH174" t="n">
        <v>0.0000487612700929734</v>
      </c>
      <c r="HI174" t="n">
        <v>0.000026066210856402</v>
      </c>
      <c r="HJ174" t="n">
        <v>0</v>
      </c>
      <c r="HK174" t="n">
        <v>0.0000510308696237069</v>
      </c>
      <c r="HL174" t="n">
        <v>0.0000429007562534527</v>
      </c>
      <c r="HM174" t="n">
        <v>0.0000375500905624314</v>
      </c>
      <c r="HN174" t="n">
        <v>0.0000350144932328474</v>
      </c>
      <c r="HO174" t="n">
        <v>0.0000316292923512432</v>
      </c>
      <c r="HP174" t="n">
        <v>0.000493698675010022</v>
      </c>
      <c r="HQ174" t="n">
        <v>0.0000283162476775311</v>
      </c>
      <c r="HR174" t="n">
        <v>0.0000417555852827145</v>
      </c>
      <c r="HS174" t="n">
        <v>0.0000353750795903711</v>
      </c>
      <c r="HT174" t="n">
        <v>0.0000414225688408649</v>
      </c>
      <c r="HU174" t="n">
        <v>0.0000385980867121968</v>
      </c>
      <c r="HV174" t="n">
        <v>0.0000516886342592943</v>
      </c>
      <c r="HW174" t="n">
        <v>0.0000395478751845858</v>
      </c>
      <c r="HX174" t="n">
        <v>0.000039833165486524</v>
      </c>
      <c r="HY174" t="n">
        <v>0.000051965048357388</v>
      </c>
      <c r="HZ174" t="n">
        <v>0.0000161517704526558</v>
      </c>
      <c r="IA174" t="n">
        <v>0.0000307992078075392</v>
      </c>
      <c r="IB174" t="n">
        <v>0.0000767467201492868</v>
      </c>
      <c r="IC174" t="n">
        <v>0.000129636774081442</v>
      </c>
      <c r="ID174" t="n">
        <v>0.0000481419598887046</v>
      </c>
      <c r="IE174" t="n">
        <v>0.0000430921813862153</v>
      </c>
      <c r="IF174" t="n">
        <v>0.0000614079805292581</v>
      </c>
      <c r="IG174" t="n">
        <v>0.0000316421931132727</v>
      </c>
      <c r="IH174" t="n">
        <v>0.0000199455293780446</v>
      </c>
      <c r="II174" t="n">
        <v>0.00000473374073360243</v>
      </c>
      <c r="IJ174" t="n">
        <v>0.000110903794469601</v>
      </c>
      <c r="IK174" t="n">
        <v>0.000171638462786547</v>
      </c>
      <c r="IL174" t="n">
        <v>0.0000902516380264414</v>
      </c>
      <c r="IM174" t="n">
        <v>0.000175456870010706</v>
      </c>
      <c r="IN174" t="n">
        <v>0.0000320313831813613</v>
      </c>
      <c r="IO174" t="n">
        <v>0.000164294401483316</v>
      </c>
      <c r="IP174" t="n">
        <v>0.000220819458252094</v>
      </c>
      <c r="IQ174" t="n">
        <v>0.000070313201900955</v>
      </c>
      <c r="IR174" t="n">
        <v>0.0000349429008200739</v>
      </c>
      <c r="IS174" t="n">
        <v>0.0000346813003517151</v>
      </c>
      <c r="IT174" t="n">
        <v>0</v>
      </c>
      <c r="IU174" t="n">
        <v>0</v>
      </c>
      <c r="IV174" t="n">
        <v>0.0000284143461466162</v>
      </c>
      <c r="IW174" t="n">
        <v>0.0000256091666766943</v>
      </c>
      <c r="IX174" t="n">
        <v>0.0000395959457062184</v>
      </c>
      <c r="IY174" t="n">
        <v>0.000037214954922576</v>
      </c>
      <c r="IZ174" t="n">
        <v>0.0000478838031330421</v>
      </c>
      <c r="JA174" t="n">
        <v>0.0000481091397748669</v>
      </c>
      <c r="JB174" t="n">
        <v>0.0000359718121752936</v>
      </c>
      <c r="JC174" t="n">
        <v>0</v>
      </c>
      <c r="JD174" t="n">
        <v>0.0000337783135988232</v>
      </c>
      <c r="JE174" t="n">
        <v>0.0000472452765404235</v>
      </c>
      <c r="JF174" t="n">
        <v>0.0000487612700929735</v>
      </c>
      <c r="JG174" t="n">
        <v>0</v>
      </c>
      <c r="JH174" t="n">
        <v>0</v>
      </c>
      <c r="JI174" t="n">
        <v>0.0000510308696237069</v>
      </c>
      <c r="JJ174" t="n">
        <v>0.0000429007562534526</v>
      </c>
      <c r="JK174" t="n">
        <v>0.0000375500905624314</v>
      </c>
      <c r="JL174" t="n">
        <v>0</v>
      </c>
      <c r="JM174" t="n">
        <v>0.0000316292923512433</v>
      </c>
      <c r="JN174" t="n">
        <v>0.000493698675010022</v>
      </c>
      <c r="JO174" t="n">
        <v>0.0000283162476775311</v>
      </c>
      <c r="JP174" t="n">
        <v>0.0000417555852827144</v>
      </c>
      <c r="JQ174" t="n">
        <v>0.0000353750795903711</v>
      </c>
      <c r="JR174" t="n">
        <v>0.0000414225688408649</v>
      </c>
      <c r="JS174" t="n">
        <v>0.0000385980867121968</v>
      </c>
      <c r="JT174" t="n">
        <v>0.0000516886342592944</v>
      </c>
      <c r="JU174" t="n">
        <v>0</v>
      </c>
      <c r="JV174" t="n">
        <v>0</v>
      </c>
      <c r="JW174" t="n">
        <v>0.0000519650483573879</v>
      </c>
      <c r="JX174" t="n">
        <v>0.0000161517704526558</v>
      </c>
      <c r="JY174" t="n">
        <v>0.0000307992078075392</v>
      </c>
      <c r="JZ174" t="n">
        <v>0.0000767467201492868</v>
      </c>
      <c r="KA174" t="n">
        <v>0.000129636774081442</v>
      </c>
      <c r="KB174" t="n">
        <v>0.0000481419598887046</v>
      </c>
      <c r="KC174" t="n">
        <v>0.0000430921813862153</v>
      </c>
      <c r="KD174" t="n">
        <v>0.0000614079805292581</v>
      </c>
      <c r="KE174" t="n">
        <v>0.0000316421931132727</v>
      </c>
      <c r="KF174" t="n">
        <v>0.0000199455293780446</v>
      </c>
      <c r="KG174" t="n">
        <v>0</v>
      </c>
      <c r="KH174" t="n">
        <v>0.000110903794469601</v>
      </c>
      <c r="KI174" t="n">
        <v>0.000171638462786547</v>
      </c>
      <c r="KJ174" t="n">
        <v>0.0000902516380264413</v>
      </c>
      <c r="KK174" t="n">
        <v>0.000175456870010706</v>
      </c>
      <c r="KL174" t="n">
        <v>0.0000320313831813613</v>
      </c>
      <c r="KM174" t="n">
        <v>0.000164294401483316</v>
      </c>
      <c r="KN174" t="n">
        <v>0.000220819458252095</v>
      </c>
      <c r="KO174" t="n">
        <v>0.0000703132019009551</v>
      </c>
      <c r="KP174" t="n">
        <v>0.0000349429008200738</v>
      </c>
      <c r="KQ174" t="n">
        <v>0</v>
      </c>
      <c r="KR174" t="n">
        <v>0</v>
      </c>
      <c r="KS174" t="n">
        <v>0.0000205846194781279</v>
      </c>
      <c r="KT174" t="n">
        <v>0.0000284143461466162</v>
      </c>
      <c r="KU174" t="n">
        <v>0.0000256091666766943</v>
      </c>
      <c r="KV174" t="n">
        <v>0.0000395959457062184</v>
      </c>
      <c r="KW174" t="n">
        <v>0.000037214954922576</v>
      </c>
      <c r="KX174" t="n">
        <v>0.0000478838031330421</v>
      </c>
      <c r="KY174" t="n">
        <v>0.0000481091397748669</v>
      </c>
      <c r="KZ174" t="n">
        <v>0.0000359718121752936</v>
      </c>
      <c r="LA174" t="n">
        <v>0.0000429489727788206</v>
      </c>
      <c r="LB174" t="n">
        <v>0.0000337783135988231</v>
      </c>
      <c r="LC174" t="n">
        <v>0.0000472452765404235</v>
      </c>
      <c r="LD174" t="n">
        <v>0.0000487612700929735</v>
      </c>
      <c r="LE174" t="n">
        <v>0.000026066210856402</v>
      </c>
      <c r="LF174" t="n">
        <v>0.0000426939721616404</v>
      </c>
      <c r="LG174" t="n">
        <v>0.0000510308696237069</v>
      </c>
      <c r="LH174" t="n">
        <v>0.0000429007562534526</v>
      </c>
      <c r="LI174" t="n">
        <v>0.0000375500905624314</v>
      </c>
      <c r="LJ174" t="n">
        <v>0.0000350144932328474</v>
      </c>
      <c r="LK174" t="n">
        <v>0.0000316292923512432</v>
      </c>
      <c r="LL174" t="n">
        <v>0.000493698675010021</v>
      </c>
      <c r="LM174" t="n">
        <v>0.0000283162476775311</v>
      </c>
      <c r="LN174" t="n">
        <v>0.0000417555852827145</v>
      </c>
      <c r="LO174" t="n">
        <v>0.0000353750795903711</v>
      </c>
      <c r="LP174" t="n">
        <v>0.000041422568840865</v>
      </c>
      <c r="LQ174" t="n">
        <v>0.0000385980867121969</v>
      </c>
      <c r="LR174" t="n">
        <v>0.0000516886342592944</v>
      </c>
      <c r="LS174" t="n">
        <v>0.0000395478751845859</v>
      </c>
      <c r="LT174" t="n">
        <v>0.000039833165486524</v>
      </c>
      <c r="LU174" t="n">
        <v>0.000051965048357388</v>
      </c>
      <c r="LV174" t="n">
        <v>0.0000161517704526558</v>
      </c>
      <c r="LW174" t="n">
        <v>0.0000307992078075392</v>
      </c>
      <c r="LX174" t="n">
        <v>0.0000767467201492868</v>
      </c>
      <c r="LY174" t="n">
        <v>0.000129636774081442</v>
      </c>
      <c r="LZ174" t="n">
        <v>0.0000481419598887047</v>
      </c>
      <c r="MA174" t="n">
        <v>0.0000430921813862153</v>
      </c>
      <c r="MB174" t="n">
        <v>0.0000614079805292581</v>
      </c>
      <c r="MC174" t="n">
        <v>0.0000316421931132727</v>
      </c>
      <c r="MD174" t="n">
        <v>0.0000199455293780446</v>
      </c>
      <c r="ME174" t="n">
        <v>0.00000473374073360242</v>
      </c>
      <c r="MF174" t="n">
        <v>0.000110903794469601</v>
      </c>
      <c r="MG174" t="n">
        <v>0.000171638462786547</v>
      </c>
      <c r="MH174" t="n">
        <v>0.0000902516380264414</v>
      </c>
      <c r="MI174" t="n">
        <v>0.000175456870010706</v>
      </c>
      <c r="MJ174" t="n">
        <v>0.0000320313831813613</v>
      </c>
      <c r="MK174" t="n">
        <v>0.000164294401483316</v>
      </c>
      <c r="ML174" t="n">
        <v>0.000220819458252095</v>
      </c>
      <c r="MM174" t="n">
        <v>0.000070313201900955</v>
      </c>
      <c r="MN174" t="n">
        <v>0.0000349429008200738</v>
      </c>
      <c r="MO174" t="n">
        <v>0.0000346813003517151</v>
      </c>
      <c r="MP174" t="n">
        <v>0</v>
      </c>
      <c r="MQ174" t="n">
        <v>0.000020584619478128</v>
      </c>
      <c r="MR174" t="n">
        <v>0.0000284143461466162</v>
      </c>
      <c r="MS174" t="n">
        <v>0.0000256091666766943</v>
      </c>
      <c r="MT174" t="n">
        <v>0.0000395959457062184</v>
      </c>
      <c r="MU174" t="n">
        <v>0.000037214954922576</v>
      </c>
      <c r="MV174" t="n">
        <v>0.0000478838031330421</v>
      </c>
      <c r="MW174" t="n">
        <v>0.0000481091397748669</v>
      </c>
      <c r="MX174" t="n">
        <v>0</v>
      </c>
      <c r="MY174" t="n">
        <v>0</v>
      </c>
      <c r="MZ174" t="n">
        <v>0.0000337783135988232</v>
      </c>
      <c r="NA174" t="n">
        <v>0</v>
      </c>
      <c r="NB174" t="n">
        <v>0.0000487612700929735</v>
      </c>
      <c r="NC174" t="n">
        <v>0.000026066210856402</v>
      </c>
      <c r="ND174" t="n">
        <v>0</v>
      </c>
      <c r="NE174" t="n">
        <v>0.0000510308696237069</v>
      </c>
      <c r="NF174" t="n">
        <v>0.0000429007562534526</v>
      </c>
      <c r="NG174" t="n">
        <v>0.0000375500905624313</v>
      </c>
      <c r="NH174" t="n">
        <v>0</v>
      </c>
      <c r="NI174" t="n">
        <v>0.0000316292923512432</v>
      </c>
      <c r="NJ174" t="n">
        <v>0.000493698675010022</v>
      </c>
      <c r="NK174" t="n">
        <v>0.0000283162476775311</v>
      </c>
      <c r="NL174" t="n">
        <v>0.0000417555852827144</v>
      </c>
      <c r="NM174" t="n">
        <v>0.0000353750795903711</v>
      </c>
      <c r="NN174" t="n">
        <v>0.0000414225688408649</v>
      </c>
      <c r="NO174" t="n">
        <v>0.0000385980867121968</v>
      </c>
      <c r="NP174" t="n">
        <v>0.0000516886342592944</v>
      </c>
      <c r="NQ174" t="n">
        <v>0</v>
      </c>
      <c r="NR174" t="n">
        <v>0.000039833165486524</v>
      </c>
      <c r="NS174" t="n">
        <v>0.000051965048357388</v>
      </c>
      <c r="NT174" t="n">
        <v>0.0000161517704526558</v>
      </c>
      <c r="NU174" t="n">
        <v>0.0000307992078075391</v>
      </c>
      <c r="NV174" t="n">
        <v>0.0000767467201492867</v>
      </c>
      <c r="NW174" t="n">
        <v>0.000129636774081442</v>
      </c>
      <c r="NX174" t="n">
        <v>0.0000481419598887046</v>
      </c>
      <c r="NY174" t="n">
        <v>0.0000430921813862152</v>
      </c>
      <c r="NZ174" t="n">
        <v>0.0000614079805292581</v>
      </c>
      <c r="OA174" t="n">
        <v>0.0000316421931132727</v>
      </c>
      <c r="OB174" t="n">
        <v>0.0000199455293780446</v>
      </c>
      <c r="OC174" t="n">
        <v>0.00000473374073360242</v>
      </c>
      <c r="OD174" t="n">
        <v>0.000110903794469601</v>
      </c>
      <c r="OE174" t="n">
        <v>0.000171638462786547</v>
      </c>
      <c r="OF174" t="n">
        <v>0.0000902516380264414</v>
      </c>
      <c r="OG174" t="n">
        <v>0.000175456870010706</v>
      </c>
      <c r="OH174" t="n">
        <v>0.0000320313831813613</v>
      </c>
      <c r="OI174" t="n">
        <v>0.000164294401483316</v>
      </c>
      <c r="OJ174" t="n">
        <v>0.000220819458252095</v>
      </c>
      <c r="OK174" t="n">
        <v>0.0000703132019009549</v>
      </c>
      <c r="OL174" t="n">
        <v>0.0000349429008200738</v>
      </c>
      <c r="OM174" t="n">
        <v>0.0000346813003517151</v>
      </c>
      <c r="ON174" t="n">
        <v>0.0000146055656154297</v>
      </c>
      <c r="OO174" t="n">
        <v>0</v>
      </c>
      <c r="OP174" t="n">
        <v>0.0000284143461466162</v>
      </c>
      <c r="OQ174" t="n">
        <v>0.0000256091666766943</v>
      </c>
      <c r="OR174" t="n">
        <v>0.0000395959457062184</v>
      </c>
      <c r="OS174" t="n">
        <v>0.000037214954922576</v>
      </c>
      <c r="OT174" t="n">
        <v>0.0000478838031330421</v>
      </c>
      <c r="OU174" t="n">
        <v>0.0000481091397748669</v>
      </c>
      <c r="OV174" t="n">
        <v>0</v>
      </c>
      <c r="OW174" t="n">
        <v>0</v>
      </c>
      <c r="OX174" t="n">
        <v>0.0000337783135988232</v>
      </c>
      <c r="OY174" t="n">
        <v>0.0000472452765404235</v>
      </c>
      <c r="OZ174" t="n">
        <v>0.0000487612700929735</v>
      </c>
      <c r="PA174" t="n">
        <v>0.000026066210856402</v>
      </c>
      <c r="PB174" t="n">
        <v>0</v>
      </c>
      <c r="PC174" t="n">
        <v>0.0000510308696237069</v>
      </c>
      <c r="PD174" t="n">
        <v>0</v>
      </c>
      <c r="PE174" t="n">
        <v>0</v>
      </c>
      <c r="PF174" t="n">
        <v>0</v>
      </c>
      <c r="PG174" t="n">
        <v>0.0000316292923512432</v>
      </c>
      <c r="PH174" t="n">
        <v>0.000493698675010022</v>
      </c>
      <c r="PI174" t="n">
        <v>0.0000283162476775311</v>
      </c>
      <c r="PJ174" t="n">
        <v>0</v>
      </c>
      <c r="PK174" t="n">
        <v>0.0000353750795903711</v>
      </c>
      <c r="PL174" t="n">
        <v>0.0000414225688408649</v>
      </c>
      <c r="PM174" t="n">
        <v>0</v>
      </c>
      <c r="PN174" t="n">
        <v>0</v>
      </c>
      <c r="PO174" t="n">
        <v>0</v>
      </c>
      <c r="PP174" t="n">
        <v>0</v>
      </c>
      <c r="PQ174" t="n">
        <v>0.000051965048357388</v>
      </c>
      <c r="PR174" t="n">
        <v>0.0000161517704526558</v>
      </c>
      <c r="PS174" t="n">
        <v>0.0000307992078075392</v>
      </c>
      <c r="PT174" t="n">
        <v>0.0000767467201492867</v>
      </c>
      <c r="PU174" t="n">
        <v>0.000129636774081442</v>
      </c>
      <c r="PV174" t="n">
        <v>0.0000481419598887046</v>
      </c>
      <c r="PW174" t="n">
        <v>0.0000430921813862153</v>
      </c>
      <c r="PX174" t="n">
        <v>0.0000614079805292581</v>
      </c>
      <c r="PY174" t="n">
        <v>0.0000316421931132728</v>
      </c>
      <c r="PZ174" t="n">
        <v>0.0000199455293780446</v>
      </c>
      <c r="QA174" t="n">
        <v>0.00000473374073360243</v>
      </c>
      <c r="QB174" t="n">
        <v>0.000110903794469601</v>
      </c>
      <c r="QC174" t="n">
        <v>0.000171638462786547</v>
      </c>
      <c r="QD174" t="n">
        <v>0</v>
      </c>
      <c r="QE174" t="n">
        <v>0.000175456870010706</v>
      </c>
      <c r="QF174" t="n">
        <v>0.0000320313831813613</v>
      </c>
      <c r="QG174" t="n">
        <v>0.000164294401483316</v>
      </c>
      <c r="QH174" t="n">
        <v>0.000220819458252095</v>
      </c>
      <c r="QI174" t="n">
        <v>0.000070313201900955</v>
      </c>
    </row>
    <row r="175">
      <c r="A175" t="s">
        <v>174</v>
      </c>
      <c r="B175" t="n">
        <v>0.000321396267143203</v>
      </c>
      <c r="C175" t="n">
        <v>0.000310252764988449</v>
      </c>
      <c r="D175" t="n">
        <v>0.000153416143162676</v>
      </c>
      <c r="E175" t="n">
        <v>0</v>
      </c>
      <c r="F175" t="n">
        <v>0</v>
      </c>
      <c r="G175" t="n">
        <v>0.000488095070496877</v>
      </c>
      <c r="H175" t="n">
        <v>0.000261104117736688</v>
      </c>
      <c r="I175" t="n">
        <v>0.00023388299258607</v>
      </c>
      <c r="J175" t="n">
        <v>0.000347360175986221</v>
      </c>
      <c r="K175" t="n">
        <v>0.000315789763317428</v>
      </c>
      <c r="L175" t="n">
        <v>0.000299418153242122</v>
      </c>
      <c r="M175" t="n">
        <v>0.00033225083702704</v>
      </c>
      <c r="N175" t="n">
        <v>0.000479642221009305</v>
      </c>
      <c r="O175" t="n">
        <v>0.000310821051484268</v>
      </c>
      <c r="P175" t="n">
        <v>0.000796337569815914</v>
      </c>
      <c r="Q175" t="n">
        <v>0.000348609528612255</v>
      </c>
      <c r="R175" t="n">
        <v>0</v>
      </c>
      <c r="S175" t="n">
        <v>0.000353569704237316</v>
      </c>
      <c r="T175" t="n">
        <v>0</v>
      </c>
      <c r="U175" t="n">
        <v>0.000326929710690569</v>
      </c>
      <c r="V175" t="n">
        <v>0.000285837359772616</v>
      </c>
      <c r="W175" t="n">
        <v>0.000358621339105011</v>
      </c>
      <c r="X175" t="n">
        <v>0.00074007177720051</v>
      </c>
      <c r="Y175" t="n">
        <v>0.017312490673357</v>
      </c>
      <c r="Z175" t="n">
        <v>0.00473432855397232</v>
      </c>
      <c r="AA175" t="n">
        <v>0</v>
      </c>
      <c r="AB175" t="n">
        <v>0.0027051861358956</v>
      </c>
      <c r="AC175" t="n">
        <v>0.0014475977442662</v>
      </c>
      <c r="AD175" t="n">
        <v>0.00136503480037712</v>
      </c>
      <c r="AE175" t="n">
        <v>0.000612962778792258</v>
      </c>
      <c r="AF175" t="n">
        <v>0.000539925198668645</v>
      </c>
      <c r="AG175" t="n">
        <v>0.0011022539722881</v>
      </c>
      <c r="AH175" t="n">
        <v>0.00022678495263113</v>
      </c>
      <c r="AI175" t="n">
        <v>0.000216975945826362</v>
      </c>
      <c r="AJ175" t="n">
        <v>0.000772835848776435</v>
      </c>
      <c r="AK175" t="n">
        <v>0.000405747965027451</v>
      </c>
      <c r="AL175" t="n">
        <v>0.000236292628390647</v>
      </c>
      <c r="AM175" t="n">
        <v>0.000319602924454955</v>
      </c>
      <c r="AN175" t="n">
        <v>0.000407232614949138</v>
      </c>
      <c r="AO175" t="n">
        <v>0.000649942285372629</v>
      </c>
      <c r="AP175" t="n">
        <v>0.000409688509911226</v>
      </c>
      <c r="AQ175" t="n">
        <v>0.0000972327758597947</v>
      </c>
      <c r="AR175" t="n">
        <v>0.000481188516713697</v>
      </c>
      <c r="AS175" t="n">
        <v>0.000777294190196436</v>
      </c>
      <c r="AT175" t="n">
        <v>0.000402603513463289</v>
      </c>
      <c r="AU175" t="n">
        <v>0.000748699232907027</v>
      </c>
      <c r="AV175" t="n">
        <v>0.000526734822016886</v>
      </c>
      <c r="AW175" t="n">
        <v>0.000535201943720314</v>
      </c>
      <c r="AX175" t="n">
        <v>0.000611496260425326</v>
      </c>
      <c r="AY175" t="n">
        <v>0.000519245356593104</v>
      </c>
      <c r="AZ175" t="n">
        <v>0.000321396267143203</v>
      </c>
      <c r="BA175" t="n">
        <v>0.000310252764988449</v>
      </c>
      <c r="BB175" t="n">
        <v>0.000153416143162676</v>
      </c>
      <c r="BC175" t="n">
        <v>0</v>
      </c>
      <c r="BD175" t="n">
        <v>0.000466587673441637</v>
      </c>
      <c r="BE175" t="n">
        <v>0.000488095070496877</v>
      </c>
      <c r="BF175" t="n">
        <v>0.000261104117736688</v>
      </c>
      <c r="BG175" t="n">
        <v>0.00023388299258607</v>
      </c>
      <c r="BH175" t="n">
        <v>0.000347360175986221</v>
      </c>
      <c r="BI175" t="n">
        <v>0.000315789763317428</v>
      </c>
      <c r="BJ175" t="n">
        <v>0.000299418153242122</v>
      </c>
      <c r="BK175" t="n">
        <v>0.00033225083702704</v>
      </c>
      <c r="BL175" t="n">
        <v>0.000479642221009305</v>
      </c>
      <c r="BM175" t="n">
        <v>0.000310821051484268</v>
      </c>
      <c r="BN175" t="n">
        <v>0.000796337569815914</v>
      </c>
      <c r="BO175" t="n">
        <v>0.000348609528612255</v>
      </c>
      <c r="BP175" t="n">
        <v>0</v>
      </c>
      <c r="BQ175" t="n">
        <v>0.000353569704237316</v>
      </c>
      <c r="BR175" t="n">
        <v>0.000391552205514694</v>
      </c>
      <c r="BS175" t="n">
        <v>0.000326929710690569</v>
      </c>
      <c r="BT175" t="n">
        <v>0.000285837359772616</v>
      </c>
      <c r="BU175" t="n">
        <v>0.000358621339105011</v>
      </c>
      <c r="BV175" t="n">
        <v>0.00074007177720051</v>
      </c>
      <c r="BW175" t="n">
        <v>0.017312490673357</v>
      </c>
      <c r="BX175" t="n">
        <v>0.00473432855397232</v>
      </c>
      <c r="BY175" t="n">
        <v>0</v>
      </c>
      <c r="BZ175" t="n">
        <v>0.0027051861358956</v>
      </c>
      <c r="CA175" t="n">
        <v>0.0014475977442662</v>
      </c>
      <c r="CB175" t="n">
        <v>0.00136503480037712</v>
      </c>
      <c r="CC175" t="n">
        <v>0.000612962778792258</v>
      </c>
      <c r="CD175" t="n">
        <v>0.000539925198668645</v>
      </c>
      <c r="CE175" t="n">
        <v>0.0011022539722881</v>
      </c>
      <c r="CF175" t="n">
        <v>0.00022678495263113</v>
      </c>
      <c r="CG175" t="n">
        <v>0.000216975945826362</v>
      </c>
      <c r="CH175" t="n">
        <v>0.000772835848776436</v>
      </c>
      <c r="CI175" t="n">
        <v>0.000405747965027451</v>
      </c>
      <c r="CJ175" t="n">
        <v>0.000236292628390647</v>
      </c>
      <c r="CK175" t="n">
        <v>0.000319602924454955</v>
      </c>
      <c r="CL175" t="n">
        <v>0.000407232614949138</v>
      </c>
      <c r="CM175" t="n">
        <v>0.000649942285372629</v>
      </c>
      <c r="CN175" t="n">
        <v>0.000409688509911226</v>
      </c>
      <c r="CO175" t="n">
        <v>0.0000972327758597947</v>
      </c>
      <c r="CP175" t="n">
        <v>0.000481188516713697</v>
      </c>
      <c r="CQ175" t="n">
        <v>0.000777294190196436</v>
      </c>
      <c r="CR175" t="n">
        <v>0</v>
      </c>
      <c r="CS175" t="n">
        <v>0.000748699232907026</v>
      </c>
      <c r="CT175" t="n">
        <v>0.000526734822016886</v>
      </c>
      <c r="CU175" t="n">
        <v>0.000535201943720314</v>
      </c>
      <c r="CV175" t="n">
        <v>0.000611496260425326</v>
      </c>
      <c r="CW175" t="n">
        <v>0.000519245356593104</v>
      </c>
      <c r="CX175" t="n">
        <v>0.000321396267143203</v>
      </c>
      <c r="CY175" t="n">
        <v>0.000310252764988449</v>
      </c>
      <c r="CZ175" t="n">
        <v>0</v>
      </c>
      <c r="DA175" t="n">
        <v>0</v>
      </c>
      <c r="DB175" t="n">
        <v>0.000466587673441637</v>
      </c>
      <c r="DC175" t="n">
        <v>0.000488095070496877</v>
      </c>
      <c r="DD175" t="n">
        <v>0.000261104117736689</v>
      </c>
      <c r="DE175" t="n">
        <v>0.00023388299258607</v>
      </c>
      <c r="DF175" t="n">
        <v>0</v>
      </c>
      <c r="DG175" t="n">
        <v>0.000315789763317428</v>
      </c>
      <c r="DH175" t="n">
        <v>0</v>
      </c>
      <c r="DI175" t="n">
        <v>0</v>
      </c>
      <c r="DJ175" t="n">
        <v>0.000479642221009305</v>
      </c>
      <c r="DK175" t="n">
        <v>0</v>
      </c>
      <c r="DL175" t="n">
        <v>0.000796337569815914</v>
      </c>
      <c r="DM175" t="n">
        <v>0</v>
      </c>
      <c r="DN175" t="n">
        <v>0</v>
      </c>
      <c r="DO175" t="n">
        <v>0</v>
      </c>
      <c r="DP175" t="n">
        <v>0</v>
      </c>
      <c r="DQ175" t="n">
        <v>0.000326929710690569</v>
      </c>
      <c r="DR175" t="n">
        <v>0</v>
      </c>
      <c r="DS175" t="n">
        <v>0.000358621339105011</v>
      </c>
      <c r="DT175" t="n">
        <v>0.00074007177720051</v>
      </c>
      <c r="DU175" t="n">
        <v>0.017312490673357</v>
      </c>
      <c r="DV175" t="n">
        <v>0</v>
      </c>
      <c r="DW175" t="n">
        <v>0</v>
      </c>
      <c r="DX175" t="n">
        <v>0.0027051861358956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0.00022678495263113</v>
      </c>
      <c r="EE175" t="n">
        <v>0.000216975945826362</v>
      </c>
      <c r="EF175" t="n">
        <v>0.000772835848776435</v>
      </c>
      <c r="EG175" t="n">
        <v>0.000405747965027451</v>
      </c>
      <c r="EH175" t="n">
        <v>0.000236292628390647</v>
      </c>
      <c r="EI175" t="n">
        <v>0.000319602924454955</v>
      </c>
      <c r="EJ175" t="n">
        <v>0.000407232614949138</v>
      </c>
      <c r="EK175" t="n">
        <v>0.000649942285372629</v>
      </c>
      <c r="EL175" t="n">
        <v>0.000409688509911226</v>
      </c>
      <c r="EM175" t="n">
        <v>0.0000972327758597947</v>
      </c>
      <c r="EN175" t="n">
        <v>0</v>
      </c>
      <c r="EO175" t="n">
        <v>0.000777294190196436</v>
      </c>
      <c r="EP175" t="n">
        <v>0</v>
      </c>
      <c r="EQ175" t="n">
        <v>0</v>
      </c>
      <c r="ER175" t="n">
        <v>0.000526734822016886</v>
      </c>
      <c r="ES175" t="n">
        <v>0.000535201943720314</v>
      </c>
      <c r="ET175" t="n">
        <v>0.000611496260425326</v>
      </c>
      <c r="EU175" t="n">
        <v>0.000519245356593104</v>
      </c>
      <c r="EV175" t="n">
        <v>0.000321396267143203</v>
      </c>
      <c r="EW175" t="n">
        <v>0.000310252764988449</v>
      </c>
      <c r="EX175" t="n">
        <v>0.000153416143162676</v>
      </c>
      <c r="EY175" t="n">
        <v>0.00023849943276807</v>
      </c>
      <c r="EZ175" t="n">
        <v>0.000466587673441637</v>
      </c>
      <c r="FA175" t="n">
        <v>0.000488095070496877</v>
      </c>
      <c r="FB175" t="n">
        <v>0.000261104117736688</v>
      </c>
      <c r="FC175" t="n">
        <v>0.00023388299258607</v>
      </c>
      <c r="FD175" t="n">
        <v>0.000347360175986221</v>
      </c>
      <c r="FE175" t="n">
        <v>0.000315789763317428</v>
      </c>
      <c r="FF175" t="n">
        <v>0</v>
      </c>
      <c r="FG175" t="n">
        <v>0</v>
      </c>
      <c r="FH175" t="n">
        <v>0.000479642221009305</v>
      </c>
      <c r="FI175" t="n">
        <v>0.000310821051484268</v>
      </c>
      <c r="FJ175" t="n">
        <v>0</v>
      </c>
      <c r="FK175" t="n">
        <v>0.000348609528612255</v>
      </c>
      <c r="FL175" t="n">
        <v>0</v>
      </c>
      <c r="FM175" t="n">
        <v>0.000353569704237316</v>
      </c>
      <c r="FN175" t="n">
        <v>0</v>
      </c>
      <c r="FO175" t="n">
        <v>0.000326929710690569</v>
      </c>
      <c r="FP175" t="n">
        <v>0</v>
      </c>
      <c r="FQ175" t="n">
        <v>0.000358621339105012</v>
      </c>
      <c r="FR175" t="n">
        <v>0.00074007177720051</v>
      </c>
      <c r="FS175" t="n">
        <v>1.01731249067336</v>
      </c>
      <c r="FT175" t="n">
        <v>0.00473432855397232</v>
      </c>
      <c r="FU175" t="n">
        <v>0</v>
      </c>
      <c r="FV175" t="n">
        <v>0.0027051861358956</v>
      </c>
      <c r="FW175" t="n">
        <v>0.0014475977442662</v>
      </c>
      <c r="FX175" t="n">
        <v>0</v>
      </c>
      <c r="FY175" t="n">
        <v>0</v>
      </c>
      <c r="FZ175" t="n">
        <v>0</v>
      </c>
      <c r="GA175" t="n">
        <v>0.0011022539722881</v>
      </c>
      <c r="GB175" t="n">
        <v>0.00022678495263113</v>
      </c>
      <c r="GC175" t="n">
        <v>0.000216975945826362</v>
      </c>
      <c r="GD175" t="n">
        <v>0.000772835848776436</v>
      </c>
      <c r="GE175" t="n">
        <v>0.000405747965027451</v>
      </c>
      <c r="GF175" t="n">
        <v>0.000236292628390647</v>
      </c>
      <c r="GG175" t="n">
        <v>0.000319602924454955</v>
      </c>
      <c r="GH175" t="n">
        <v>0.000407232614949138</v>
      </c>
      <c r="GI175" t="n">
        <v>0.000649942285372628</v>
      </c>
      <c r="GJ175" t="n">
        <v>0.000409688509911226</v>
      </c>
      <c r="GK175" t="n">
        <v>0</v>
      </c>
      <c r="GL175" t="n">
        <v>0.000481188516713697</v>
      </c>
      <c r="GM175" t="n">
        <v>0.000777294190196436</v>
      </c>
      <c r="GN175" t="n">
        <v>0</v>
      </c>
      <c r="GO175" t="n">
        <v>0.000748699232907026</v>
      </c>
      <c r="GP175" t="n">
        <v>0.000526734822016886</v>
      </c>
      <c r="GQ175" t="n">
        <v>0.000535201943720314</v>
      </c>
      <c r="GR175" t="n">
        <v>0.000611496260425327</v>
      </c>
      <c r="GS175" t="n">
        <v>0.000519245356593104</v>
      </c>
      <c r="GT175" t="n">
        <v>0.000321396267143203</v>
      </c>
      <c r="GU175" t="n">
        <v>0.000310252764988449</v>
      </c>
      <c r="GV175" t="n">
        <v>0</v>
      </c>
      <c r="GW175" t="n">
        <v>0.00023849943276807</v>
      </c>
      <c r="GX175" t="n">
        <v>0</v>
      </c>
      <c r="GY175" t="n">
        <v>0.000488095070496877</v>
      </c>
      <c r="GZ175" t="n">
        <v>0.000261104117736689</v>
      </c>
      <c r="HA175" t="n">
        <v>0.00023388299258607</v>
      </c>
      <c r="HB175" t="n">
        <v>0.000347360175986221</v>
      </c>
      <c r="HC175" t="n">
        <v>0.000315789763317428</v>
      </c>
      <c r="HD175" t="n">
        <v>0.000299418153242122</v>
      </c>
      <c r="HE175" t="n">
        <v>0.000332250837027041</v>
      </c>
      <c r="HF175" t="n">
        <v>0.000479642221009305</v>
      </c>
      <c r="HG175" t="n">
        <v>0.000310821051484268</v>
      </c>
      <c r="HH175" t="n">
        <v>0.000796337569815913</v>
      </c>
      <c r="HI175" t="n">
        <v>0.000348609528612255</v>
      </c>
      <c r="HJ175" t="n">
        <v>0</v>
      </c>
      <c r="HK175" t="n">
        <v>0.000353569704237316</v>
      </c>
      <c r="HL175" t="n">
        <v>0.000391552205514694</v>
      </c>
      <c r="HM175" t="n">
        <v>0.000326929710690569</v>
      </c>
      <c r="HN175" t="n">
        <v>0.000285837359772616</v>
      </c>
      <c r="HO175" t="n">
        <v>0.000358621339105012</v>
      </c>
      <c r="HP175" t="n">
        <v>0.000740071777200511</v>
      </c>
      <c r="HQ175" t="n">
        <v>0.017312490673357</v>
      </c>
      <c r="HR175" t="n">
        <v>0.00473432855397232</v>
      </c>
      <c r="HS175" t="n">
        <v>0.00189520478969028</v>
      </c>
      <c r="HT175" t="n">
        <v>0.00270518613589559</v>
      </c>
      <c r="HU175" t="n">
        <v>0.0014475977442662</v>
      </c>
      <c r="HV175" t="n">
        <v>0.00136503480037712</v>
      </c>
      <c r="HW175" t="n">
        <v>0.000612962778792258</v>
      </c>
      <c r="HX175" t="n">
        <v>0.000539925198668645</v>
      </c>
      <c r="HY175" t="n">
        <v>0.0011022539722881</v>
      </c>
      <c r="HZ175" t="n">
        <v>0.00022678495263113</v>
      </c>
      <c r="IA175" t="n">
        <v>0.000216975945826362</v>
      </c>
      <c r="IB175" t="n">
        <v>0.000772835848776436</v>
      </c>
      <c r="IC175" t="n">
        <v>0.000405747965027451</v>
      </c>
      <c r="ID175" t="n">
        <v>0.000236292628390647</v>
      </c>
      <c r="IE175" t="n">
        <v>0.000319602924454955</v>
      </c>
      <c r="IF175" t="n">
        <v>0.000407232614949138</v>
      </c>
      <c r="IG175" t="n">
        <v>0.000649942285372628</v>
      </c>
      <c r="IH175" t="n">
        <v>0.000409688509911226</v>
      </c>
      <c r="II175" t="n">
        <v>0.0000972327758597947</v>
      </c>
      <c r="IJ175" t="n">
        <v>0.000481188516713697</v>
      </c>
      <c r="IK175" t="n">
        <v>0.000777294190196437</v>
      </c>
      <c r="IL175" t="n">
        <v>0.000402603513463289</v>
      </c>
      <c r="IM175" t="n">
        <v>0.000748699232907026</v>
      </c>
      <c r="IN175" t="n">
        <v>0.000526734822016886</v>
      </c>
      <c r="IO175" t="n">
        <v>0.000535201943720314</v>
      </c>
      <c r="IP175" t="n">
        <v>0.000611496260425326</v>
      </c>
      <c r="IQ175" t="n">
        <v>0.000519245356593104</v>
      </c>
      <c r="IR175" t="n">
        <v>0.000321396267143203</v>
      </c>
      <c r="IS175" t="n">
        <v>0.000310252764988449</v>
      </c>
      <c r="IT175" t="n">
        <v>0</v>
      </c>
      <c r="IU175" t="n">
        <v>0</v>
      </c>
      <c r="IV175" t="n">
        <v>0.000466587673441638</v>
      </c>
      <c r="IW175" t="n">
        <v>0.000488095070496877</v>
      </c>
      <c r="IX175" t="n">
        <v>0.000261104117736688</v>
      </c>
      <c r="IY175" t="n">
        <v>0.00023388299258607</v>
      </c>
      <c r="IZ175" t="n">
        <v>0.000347360175986221</v>
      </c>
      <c r="JA175" t="n">
        <v>0.000315789763317428</v>
      </c>
      <c r="JB175" t="n">
        <v>0.000299418153242122</v>
      </c>
      <c r="JC175" t="n">
        <v>0</v>
      </c>
      <c r="JD175" t="n">
        <v>0.000479642221009305</v>
      </c>
      <c r="JE175" t="n">
        <v>0.000310821051484268</v>
      </c>
      <c r="JF175" t="n">
        <v>0.000796337569815914</v>
      </c>
      <c r="JG175" t="n">
        <v>0</v>
      </c>
      <c r="JH175" t="n">
        <v>0</v>
      </c>
      <c r="JI175" t="n">
        <v>0.000353569704237316</v>
      </c>
      <c r="JJ175" t="n">
        <v>0.000391552205514694</v>
      </c>
      <c r="JK175" t="n">
        <v>0.000326929710690569</v>
      </c>
      <c r="JL175" t="n">
        <v>0</v>
      </c>
      <c r="JM175" t="n">
        <v>0.000358621339105012</v>
      </c>
      <c r="JN175" t="n">
        <v>0.000740071777200511</v>
      </c>
      <c r="JO175" t="n">
        <v>0.017312490673357</v>
      </c>
      <c r="JP175" t="n">
        <v>0.00473432855397232</v>
      </c>
      <c r="JQ175" t="n">
        <v>0.00189520478969029</v>
      </c>
      <c r="JR175" t="n">
        <v>0.0027051861358956</v>
      </c>
      <c r="JS175" t="n">
        <v>0.0014475977442662</v>
      </c>
      <c r="JT175" t="n">
        <v>0.00136503480037712</v>
      </c>
      <c r="JU175" t="n">
        <v>0</v>
      </c>
      <c r="JV175" t="n">
        <v>0</v>
      </c>
      <c r="JW175" t="n">
        <v>0.0011022539722881</v>
      </c>
      <c r="JX175" t="n">
        <v>0.00022678495263113</v>
      </c>
      <c r="JY175" t="n">
        <v>0.000216975945826362</v>
      </c>
      <c r="JZ175" t="n">
        <v>0.000772835848776436</v>
      </c>
      <c r="KA175" t="n">
        <v>0.000405747965027451</v>
      </c>
      <c r="KB175" t="n">
        <v>0.000236292628390647</v>
      </c>
      <c r="KC175" t="n">
        <v>0.000319602924454955</v>
      </c>
      <c r="KD175" t="n">
        <v>0.000407232614949138</v>
      </c>
      <c r="KE175" t="n">
        <v>0.000649942285372628</v>
      </c>
      <c r="KF175" t="n">
        <v>0.000409688509911227</v>
      </c>
      <c r="KG175" t="n">
        <v>0</v>
      </c>
      <c r="KH175" t="n">
        <v>0.000481188516713697</v>
      </c>
      <c r="KI175" t="n">
        <v>0.000777294190196436</v>
      </c>
      <c r="KJ175" t="n">
        <v>0.000402603513463289</v>
      </c>
      <c r="KK175" t="n">
        <v>0.000748699232907027</v>
      </c>
      <c r="KL175" t="n">
        <v>0.000526734822016886</v>
      </c>
      <c r="KM175" t="n">
        <v>0.000535201943720314</v>
      </c>
      <c r="KN175" t="n">
        <v>0.000611496260425326</v>
      </c>
      <c r="KO175" t="n">
        <v>0.000519245356593105</v>
      </c>
      <c r="KP175" t="n">
        <v>0.000321396267143203</v>
      </c>
      <c r="KQ175" t="n">
        <v>0</v>
      </c>
      <c r="KR175" t="n">
        <v>0</v>
      </c>
      <c r="KS175" t="n">
        <v>0.00023849943276807</v>
      </c>
      <c r="KT175" t="n">
        <v>0.000466587673441637</v>
      </c>
      <c r="KU175" t="n">
        <v>0.000488095070496876</v>
      </c>
      <c r="KV175" t="n">
        <v>0.000261104117736688</v>
      </c>
      <c r="KW175" t="n">
        <v>0.00023388299258607</v>
      </c>
      <c r="KX175" t="n">
        <v>0.000347360175986221</v>
      </c>
      <c r="KY175" t="n">
        <v>0.000315789763317428</v>
      </c>
      <c r="KZ175" t="n">
        <v>0.000299418153242122</v>
      </c>
      <c r="LA175" t="n">
        <v>0.000332250837027041</v>
      </c>
      <c r="LB175" t="n">
        <v>0.000479642221009305</v>
      </c>
      <c r="LC175" t="n">
        <v>0.000310821051484268</v>
      </c>
      <c r="LD175" t="n">
        <v>0.000796337569815915</v>
      </c>
      <c r="LE175" t="n">
        <v>0.000348609528612255</v>
      </c>
      <c r="LF175" t="n">
        <v>0.000366313619685939</v>
      </c>
      <c r="LG175" t="n">
        <v>0.000353569704237316</v>
      </c>
      <c r="LH175" t="n">
        <v>0.000391552205514694</v>
      </c>
      <c r="LI175" t="n">
        <v>0.000326929710690569</v>
      </c>
      <c r="LJ175" t="n">
        <v>0.000285837359772616</v>
      </c>
      <c r="LK175" t="n">
        <v>0.000358621339105011</v>
      </c>
      <c r="LL175" t="n">
        <v>0.00074007177720051</v>
      </c>
      <c r="LM175" t="n">
        <v>0.017312490673357</v>
      </c>
      <c r="LN175" t="n">
        <v>0.00473432855397233</v>
      </c>
      <c r="LO175" t="n">
        <v>0.00189520478969029</v>
      </c>
      <c r="LP175" t="n">
        <v>0.0027051861358956</v>
      </c>
      <c r="LQ175" t="n">
        <v>0.0014475977442662</v>
      </c>
      <c r="LR175" t="n">
        <v>0.00136503480037712</v>
      </c>
      <c r="LS175" t="n">
        <v>0.000612962778792258</v>
      </c>
      <c r="LT175" t="n">
        <v>0.000539925198668644</v>
      </c>
      <c r="LU175" t="n">
        <v>0.0011022539722881</v>
      </c>
      <c r="LV175" t="n">
        <v>0.00022678495263113</v>
      </c>
      <c r="LW175" t="n">
        <v>0.000216975945826362</v>
      </c>
      <c r="LX175" t="n">
        <v>0.000772835848776436</v>
      </c>
      <c r="LY175" t="n">
        <v>0.000405747965027451</v>
      </c>
      <c r="LZ175" t="n">
        <v>0.000236292628390647</v>
      </c>
      <c r="MA175" t="n">
        <v>0.000319602924454955</v>
      </c>
      <c r="MB175" t="n">
        <v>0.000407232614949138</v>
      </c>
      <c r="MC175" t="n">
        <v>0.000649942285372628</v>
      </c>
      <c r="MD175" t="n">
        <v>0.000409688509911227</v>
      </c>
      <c r="ME175" t="n">
        <v>0.0000972327758597947</v>
      </c>
      <c r="MF175" t="n">
        <v>0.000481188516713697</v>
      </c>
      <c r="MG175" t="n">
        <v>0.000777294190196436</v>
      </c>
      <c r="MH175" t="n">
        <v>0.000402603513463289</v>
      </c>
      <c r="MI175" t="n">
        <v>0.000748699232907028</v>
      </c>
      <c r="MJ175" t="n">
        <v>0.000526734822016886</v>
      </c>
      <c r="MK175" t="n">
        <v>0.000535201943720314</v>
      </c>
      <c r="ML175" t="n">
        <v>0.000611496260425326</v>
      </c>
      <c r="MM175" t="n">
        <v>0.000519245356593104</v>
      </c>
      <c r="MN175" t="n">
        <v>0.000321396267143203</v>
      </c>
      <c r="MO175" t="n">
        <v>0.000310252764988449</v>
      </c>
      <c r="MP175" t="n">
        <v>0</v>
      </c>
      <c r="MQ175" t="n">
        <v>0.00023849943276807</v>
      </c>
      <c r="MR175" t="n">
        <v>0.000466587673441637</v>
      </c>
      <c r="MS175" t="n">
        <v>0.000488095070496877</v>
      </c>
      <c r="MT175" t="n">
        <v>0.000261104117736688</v>
      </c>
      <c r="MU175" t="n">
        <v>0.00023388299258607</v>
      </c>
      <c r="MV175" t="n">
        <v>0.000347360175986221</v>
      </c>
      <c r="MW175" t="n">
        <v>0.000315789763317428</v>
      </c>
      <c r="MX175" t="n">
        <v>0</v>
      </c>
      <c r="MY175" t="n">
        <v>0</v>
      </c>
      <c r="MZ175" t="n">
        <v>0.000479642221009305</v>
      </c>
      <c r="NA175" t="n">
        <v>0</v>
      </c>
      <c r="NB175" t="n">
        <v>0.000796337569815914</v>
      </c>
      <c r="NC175" t="n">
        <v>0.000348609528612255</v>
      </c>
      <c r="ND175" t="n">
        <v>0</v>
      </c>
      <c r="NE175" t="n">
        <v>0.000353569704237316</v>
      </c>
      <c r="NF175" t="n">
        <v>0.000391552205514694</v>
      </c>
      <c r="NG175" t="n">
        <v>0.000326929710690569</v>
      </c>
      <c r="NH175" t="n">
        <v>0</v>
      </c>
      <c r="NI175" t="n">
        <v>0.000358621339105011</v>
      </c>
      <c r="NJ175" t="n">
        <v>0.000740071777200511</v>
      </c>
      <c r="NK175" t="n">
        <v>0.017312490673357</v>
      </c>
      <c r="NL175" t="n">
        <v>0.00473432855397232</v>
      </c>
      <c r="NM175" t="n">
        <v>0.00189520478969029</v>
      </c>
      <c r="NN175" t="n">
        <v>0.0027051861358956</v>
      </c>
      <c r="NO175" t="n">
        <v>0.0014475977442662</v>
      </c>
      <c r="NP175" t="n">
        <v>0.00136503480037712</v>
      </c>
      <c r="NQ175" t="n">
        <v>0</v>
      </c>
      <c r="NR175" t="n">
        <v>0.000539925198668645</v>
      </c>
      <c r="NS175" t="n">
        <v>0.0011022539722881</v>
      </c>
      <c r="NT175" t="n">
        <v>0.00022678495263113</v>
      </c>
      <c r="NU175" t="n">
        <v>0.000216975945826361</v>
      </c>
      <c r="NV175" t="n">
        <v>0.000772835848776435</v>
      </c>
      <c r="NW175" t="n">
        <v>0.000405747965027451</v>
      </c>
      <c r="NX175" t="n">
        <v>0.000236292628390647</v>
      </c>
      <c r="NY175" t="n">
        <v>0.000319602924454955</v>
      </c>
      <c r="NZ175" t="n">
        <v>0.000407232614949138</v>
      </c>
      <c r="OA175" t="n">
        <v>0.000649942285372629</v>
      </c>
      <c r="OB175" t="n">
        <v>0.000409688509911226</v>
      </c>
      <c r="OC175" t="n">
        <v>0.0000972327758597946</v>
      </c>
      <c r="OD175" t="n">
        <v>0.000481188516713697</v>
      </c>
      <c r="OE175" t="n">
        <v>0.000777294190196437</v>
      </c>
      <c r="OF175" t="n">
        <v>0.000402603513463289</v>
      </c>
      <c r="OG175" t="n">
        <v>0.000748699232907028</v>
      </c>
      <c r="OH175" t="n">
        <v>0.000526734822016887</v>
      </c>
      <c r="OI175" t="n">
        <v>0.000535201943720314</v>
      </c>
      <c r="OJ175" t="n">
        <v>0.000611496260425326</v>
      </c>
      <c r="OK175" t="n">
        <v>0.000519245356593104</v>
      </c>
      <c r="OL175" t="n">
        <v>0.000321396267143203</v>
      </c>
      <c r="OM175" t="n">
        <v>0.000310252764988449</v>
      </c>
      <c r="ON175" t="n">
        <v>0.000153416143162676</v>
      </c>
      <c r="OO175" t="n">
        <v>0</v>
      </c>
      <c r="OP175" t="n">
        <v>0.000466587673441637</v>
      </c>
      <c r="OQ175" t="n">
        <v>0.000488095070496877</v>
      </c>
      <c r="OR175" t="n">
        <v>0.000261104117736689</v>
      </c>
      <c r="OS175" t="n">
        <v>0.00023388299258607</v>
      </c>
      <c r="OT175" t="n">
        <v>0.000347360175986221</v>
      </c>
      <c r="OU175" t="n">
        <v>0.000315789763317428</v>
      </c>
      <c r="OV175" t="n">
        <v>0</v>
      </c>
      <c r="OW175" t="n">
        <v>0</v>
      </c>
      <c r="OX175" t="n">
        <v>0.000479642221009305</v>
      </c>
      <c r="OY175" t="n">
        <v>0.000310821051484268</v>
      </c>
      <c r="OZ175" t="n">
        <v>0.000796337569815913</v>
      </c>
      <c r="PA175" t="n">
        <v>0.000348609528612255</v>
      </c>
      <c r="PB175" t="n">
        <v>0</v>
      </c>
      <c r="PC175" t="n">
        <v>0.000353569704237316</v>
      </c>
      <c r="PD175" t="n">
        <v>0</v>
      </c>
      <c r="PE175" t="n">
        <v>0</v>
      </c>
      <c r="PF175" t="n">
        <v>0</v>
      </c>
      <c r="PG175" t="n">
        <v>0.000358621339105011</v>
      </c>
      <c r="PH175" t="n">
        <v>0.000740071777200511</v>
      </c>
      <c r="PI175" t="n">
        <v>0.017312490673357</v>
      </c>
      <c r="PJ175" t="n">
        <v>0</v>
      </c>
      <c r="PK175" t="n">
        <v>0.00189520478969029</v>
      </c>
      <c r="PL175" t="n">
        <v>0.00270518613589559</v>
      </c>
      <c r="PM175" t="n">
        <v>0</v>
      </c>
      <c r="PN175" t="n">
        <v>0</v>
      </c>
      <c r="PO175" t="n">
        <v>0</v>
      </c>
      <c r="PP175" t="n">
        <v>0</v>
      </c>
      <c r="PQ175" t="n">
        <v>0.0011022539722881</v>
      </c>
      <c r="PR175" t="n">
        <v>0.00022678495263113</v>
      </c>
      <c r="PS175" t="n">
        <v>0.000216975945826362</v>
      </c>
      <c r="PT175" t="n">
        <v>0.000772835848776435</v>
      </c>
      <c r="PU175" t="n">
        <v>0.000405747965027452</v>
      </c>
      <c r="PV175" t="n">
        <v>0.000236292628390647</v>
      </c>
      <c r="PW175" t="n">
        <v>0.000319602924454955</v>
      </c>
      <c r="PX175" t="n">
        <v>0.000407232614949138</v>
      </c>
      <c r="PY175" t="n">
        <v>0.000649942285372629</v>
      </c>
      <c r="PZ175" t="n">
        <v>0.000409688509911226</v>
      </c>
      <c r="QA175" t="n">
        <v>0.0000972327758597948</v>
      </c>
      <c r="QB175" t="n">
        <v>0.000481188516713697</v>
      </c>
      <c r="QC175" t="n">
        <v>0.000777294190196436</v>
      </c>
      <c r="QD175" t="n">
        <v>0</v>
      </c>
      <c r="QE175" t="n">
        <v>0.000748699232907028</v>
      </c>
      <c r="QF175" t="n">
        <v>0.000526734822016886</v>
      </c>
      <c r="QG175" t="n">
        <v>0.000535201943720314</v>
      </c>
      <c r="QH175" t="n">
        <v>0.000611496260425327</v>
      </c>
      <c r="QI175" t="n">
        <v>0.000519245356593104</v>
      </c>
    </row>
    <row r="176">
      <c r="A176" t="s">
        <v>175</v>
      </c>
      <c r="B176" t="n">
        <v>0.000647910308339881</v>
      </c>
      <c r="C176" t="n">
        <v>0.000650229392664318</v>
      </c>
      <c r="D176" t="n">
        <v>0.000216284418692091</v>
      </c>
      <c r="E176" t="n">
        <v>0</v>
      </c>
      <c r="F176" t="n">
        <v>0</v>
      </c>
      <c r="G176" t="n">
        <v>0.000804113685779975</v>
      </c>
      <c r="H176" t="n">
        <v>0.000352024045688416</v>
      </c>
      <c r="I176" t="n">
        <v>0.000290086876995499</v>
      </c>
      <c r="J176" t="n">
        <v>0.000572857597062181</v>
      </c>
      <c r="K176" t="n">
        <v>0.000389125269291837</v>
      </c>
      <c r="L176" t="n">
        <v>0.000531005993957546</v>
      </c>
      <c r="M176" t="n">
        <v>0.000556358364222631</v>
      </c>
      <c r="N176" t="n">
        <v>0.000717216426130715</v>
      </c>
      <c r="O176" t="n">
        <v>0.000375724619619443</v>
      </c>
      <c r="P176" t="n">
        <v>0.000395837766225829</v>
      </c>
      <c r="Q176" t="n">
        <v>0.000574965948139934</v>
      </c>
      <c r="R176" t="n">
        <v>0</v>
      </c>
      <c r="S176" t="n">
        <v>0.000427076723905184</v>
      </c>
      <c r="T176" t="n">
        <v>0</v>
      </c>
      <c r="U176" t="n">
        <v>0.000533618075078785</v>
      </c>
      <c r="V176" t="n">
        <v>0.000374811353885859</v>
      </c>
      <c r="W176" t="n">
        <v>0.000548545054795757</v>
      </c>
      <c r="X176" t="n">
        <v>0.00166933521409962</v>
      </c>
      <c r="Y176" t="n">
        <v>0.000403355206383695</v>
      </c>
      <c r="Z176" t="n">
        <v>0.00360932513595648</v>
      </c>
      <c r="AA176" t="n">
        <v>0</v>
      </c>
      <c r="AB176" t="n">
        <v>0.00818535702814136</v>
      </c>
      <c r="AC176" t="n">
        <v>0.0057352654171071</v>
      </c>
      <c r="AD176" t="n">
        <v>0.00380170335543247</v>
      </c>
      <c r="AE176" t="n">
        <v>0.00187200516586588</v>
      </c>
      <c r="AF176" t="n">
        <v>0.00125357460746501</v>
      </c>
      <c r="AG176" t="n">
        <v>0.00414877408949972</v>
      </c>
      <c r="AH176" t="n">
        <v>0.000609910940727666</v>
      </c>
      <c r="AI176" t="n">
        <v>0.000562329325803934</v>
      </c>
      <c r="AJ176" t="n">
        <v>0.00253990257263898</v>
      </c>
      <c r="AK176" t="n">
        <v>0.000383888027631281</v>
      </c>
      <c r="AL176" t="n">
        <v>0.000228729602457763</v>
      </c>
      <c r="AM176" t="n">
        <v>0.000442164006525512</v>
      </c>
      <c r="AN176" t="n">
        <v>0.000646659648642999</v>
      </c>
      <c r="AO176" t="n">
        <v>0.0000783468186717819</v>
      </c>
      <c r="AP176" t="n">
        <v>0.0000493856025686335</v>
      </c>
      <c r="AQ176" t="n">
        <v>0.0000117208540369704</v>
      </c>
      <c r="AR176" t="n">
        <v>0.000291393765577471</v>
      </c>
      <c r="AS176" t="n">
        <v>0.000459744789213061</v>
      </c>
      <c r="AT176" t="n">
        <v>0.000254966834981577</v>
      </c>
      <c r="AU176" t="n">
        <v>0.000484703662141716</v>
      </c>
      <c r="AV176" t="n">
        <v>0.000275204476780918</v>
      </c>
      <c r="AW176" t="n">
        <v>0.0004473512986885</v>
      </c>
      <c r="AX176" t="n">
        <v>0.000587009382666134</v>
      </c>
      <c r="AY176" t="n">
        <v>0.000484754217731927</v>
      </c>
      <c r="AZ176" t="n">
        <v>0.000647910308339881</v>
      </c>
      <c r="BA176" t="n">
        <v>0.000650229392664318</v>
      </c>
      <c r="BB176" t="n">
        <v>0.000216284418692091</v>
      </c>
      <c r="BC176" t="n">
        <v>0</v>
      </c>
      <c r="BD176" t="n">
        <v>0.000851961129535557</v>
      </c>
      <c r="BE176" t="n">
        <v>0.000804113685779975</v>
      </c>
      <c r="BF176" t="n">
        <v>0.000352024045688416</v>
      </c>
      <c r="BG176" t="n">
        <v>0.000290086876995499</v>
      </c>
      <c r="BH176" t="n">
        <v>0.000572857597062181</v>
      </c>
      <c r="BI176" t="n">
        <v>0.000389125269291837</v>
      </c>
      <c r="BJ176" t="n">
        <v>0.000531005993957546</v>
      </c>
      <c r="BK176" t="n">
        <v>0.000556358364222631</v>
      </c>
      <c r="BL176" t="n">
        <v>0.000717216426130715</v>
      </c>
      <c r="BM176" t="n">
        <v>0.000375724619619443</v>
      </c>
      <c r="BN176" t="n">
        <v>0.000395837766225829</v>
      </c>
      <c r="BO176" t="n">
        <v>0.000574965948139934</v>
      </c>
      <c r="BP176" t="n">
        <v>0</v>
      </c>
      <c r="BQ176" t="n">
        <v>0.000427076723905185</v>
      </c>
      <c r="BR176" t="n">
        <v>0.000984937833490152</v>
      </c>
      <c r="BS176" t="n">
        <v>0.000533618075078785</v>
      </c>
      <c r="BT176" t="n">
        <v>0.000374811353885859</v>
      </c>
      <c r="BU176" t="n">
        <v>0.000548545054795757</v>
      </c>
      <c r="BV176" t="n">
        <v>0.00166933521409962</v>
      </c>
      <c r="BW176" t="n">
        <v>0.000403355206383696</v>
      </c>
      <c r="BX176" t="n">
        <v>0.00360932513595649</v>
      </c>
      <c r="BY176" t="n">
        <v>0</v>
      </c>
      <c r="BZ176" t="n">
        <v>0.00818535702814136</v>
      </c>
      <c r="CA176" t="n">
        <v>0.0057352654171071</v>
      </c>
      <c r="CB176" t="n">
        <v>0.00380170335543247</v>
      </c>
      <c r="CC176" t="n">
        <v>0.00187200516586588</v>
      </c>
      <c r="CD176" t="n">
        <v>0.00125357460746501</v>
      </c>
      <c r="CE176" t="n">
        <v>0.00414877408949972</v>
      </c>
      <c r="CF176" t="n">
        <v>0.000609910940727666</v>
      </c>
      <c r="CG176" t="n">
        <v>0.000562329325803933</v>
      </c>
      <c r="CH176" t="n">
        <v>0.00253990257263898</v>
      </c>
      <c r="CI176" t="n">
        <v>0.000383888027631282</v>
      </c>
      <c r="CJ176" t="n">
        <v>0.000228729602457763</v>
      </c>
      <c r="CK176" t="n">
        <v>0.000442164006525512</v>
      </c>
      <c r="CL176" t="n">
        <v>0.000646659648642999</v>
      </c>
      <c r="CM176" t="n">
        <v>0.0000783468186717819</v>
      </c>
      <c r="CN176" t="n">
        <v>0.0000493856025686334</v>
      </c>
      <c r="CO176" t="n">
        <v>0.0000117208540369704</v>
      </c>
      <c r="CP176" t="n">
        <v>0.000291393765577471</v>
      </c>
      <c r="CQ176" t="n">
        <v>0.000459744789213061</v>
      </c>
      <c r="CR176" t="n">
        <v>0</v>
      </c>
      <c r="CS176" t="n">
        <v>0.000484703662141716</v>
      </c>
      <c r="CT176" t="n">
        <v>0.000275204476780918</v>
      </c>
      <c r="CU176" t="n">
        <v>0.0004473512986885</v>
      </c>
      <c r="CV176" t="n">
        <v>0.000587009382666134</v>
      </c>
      <c r="CW176" t="n">
        <v>0.000484754217731927</v>
      </c>
      <c r="CX176" t="n">
        <v>0.000647910308339881</v>
      </c>
      <c r="CY176" t="n">
        <v>0.000650229392664318</v>
      </c>
      <c r="CZ176" t="n">
        <v>0</v>
      </c>
      <c r="DA176" t="n">
        <v>0</v>
      </c>
      <c r="DB176" t="n">
        <v>0.000851961129535558</v>
      </c>
      <c r="DC176" t="n">
        <v>0.000804113685779975</v>
      </c>
      <c r="DD176" t="n">
        <v>0.000352024045688416</v>
      </c>
      <c r="DE176" t="n">
        <v>0.000290086876995499</v>
      </c>
      <c r="DF176" t="n">
        <v>0</v>
      </c>
      <c r="DG176" t="n">
        <v>0.000389125269291837</v>
      </c>
      <c r="DH176" t="n">
        <v>0</v>
      </c>
      <c r="DI176" t="n">
        <v>0</v>
      </c>
      <c r="DJ176" t="n">
        <v>0.000717216426130715</v>
      </c>
      <c r="DK176" t="n">
        <v>0</v>
      </c>
      <c r="DL176" t="n">
        <v>0.000395837766225829</v>
      </c>
      <c r="DM176" t="n">
        <v>0</v>
      </c>
      <c r="DN176" t="n">
        <v>0</v>
      </c>
      <c r="DO176" t="n">
        <v>0</v>
      </c>
      <c r="DP176" t="n">
        <v>0</v>
      </c>
      <c r="DQ176" t="n">
        <v>0.000533618075078785</v>
      </c>
      <c r="DR176" t="n">
        <v>0</v>
      </c>
      <c r="DS176" t="n">
        <v>0.000548545054795757</v>
      </c>
      <c r="DT176" t="n">
        <v>0.00166933521409962</v>
      </c>
      <c r="DU176" t="n">
        <v>0.000403355206383696</v>
      </c>
      <c r="DV176" t="n">
        <v>0</v>
      </c>
      <c r="DW176" t="n">
        <v>0</v>
      </c>
      <c r="DX176" t="n">
        <v>0.00818535702814136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0.000609910940727666</v>
      </c>
      <c r="EE176" t="n">
        <v>0.000562329325803934</v>
      </c>
      <c r="EF176" t="n">
        <v>0.00253990257263898</v>
      </c>
      <c r="EG176" t="n">
        <v>0.000383888027631281</v>
      </c>
      <c r="EH176" t="n">
        <v>0.000228729602457763</v>
      </c>
      <c r="EI176" t="n">
        <v>0.000442164006525512</v>
      </c>
      <c r="EJ176" t="n">
        <v>0.000646659648642999</v>
      </c>
      <c r="EK176" t="n">
        <v>0.0000783468186717819</v>
      </c>
      <c r="EL176" t="n">
        <v>0.0000493856025686335</v>
      </c>
      <c r="EM176" t="n">
        <v>0.0000117208540369704</v>
      </c>
      <c r="EN176" t="n">
        <v>0</v>
      </c>
      <c r="EO176" t="n">
        <v>0.000459744789213061</v>
      </c>
      <c r="EP176" t="n">
        <v>0</v>
      </c>
      <c r="EQ176" t="n">
        <v>0</v>
      </c>
      <c r="ER176" t="n">
        <v>0.000275204476780919</v>
      </c>
      <c r="ES176" t="n">
        <v>0.0004473512986885</v>
      </c>
      <c r="ET176" t="n">
        <v>0.000587009382666134</v>
      </c>
      <c r="EU176" t="n">
        <v>0.000484754217731927</v>
      </c>
      <c r="EV176" t="n">
        <v>0.00064791030833988</v>
      </c>
      <c r="EW176" t="n">
        <v>0.000650229392664318</v>
      </c>
      <c r="EX176" t="n">
        <v>0.000216284418692091</v>
      </c>
      <c r="EY176" t="n">
        <v>0.00051826848066174</v>
      </c>
      <c r="EZ176" t="n">
        <v>0.000851961129535558</v>
      </c>
      <c r="FA176" t="n">
        <v>0.000804113685779975</v>
      </c>
      <c r="FB176" t="n">
        <v>0.000352024045688416</v>
      </c>
      <c r="FC176" t="n">
        <v>0.000290086876995499</v>
      </c>
      <c r="FD176" t="n">
        <v>0.000572857597062181</v>
      </c>
      <c r="FE176" t="n">
        <v>0.000389125269291837</v>
      </c>
      <c r="FF176" t="n">
        <v>0</v>
      </c>
      <c r="FG176" t="n">
        <v>0</v>
      </c>
      <c r="FH176" t="n">
        <v>0.000717216426130715</v>
      </c>
      <c r="FI176" t="n">
        <v>0.000375724619619442</v>
      </c>
      <c r="FJ176" t="n">
        <v>0</v>
      </c>
      <c r="FK176" t="n">
        <v>0.000574965948139934</v>
      </c>
      <c r="FL176" t="n">
        <v>0</v>
      </c>
      <c r="FM176" t="n">
        <v>0.000427076723905184</v>
      </c>
      <c r="FN176" t="n">
        <v>0</v>
      </c>
      <c r="FO176" t="n">
        <v>0.000533618075078785</v>
      </c>
      <c r="FP176" t="n">
        <v>0</v>
      </c>
      <c r="FQ176" t="n">
        <v>0.000548545054795757</v>
      </c>
      <c r="FR176" t="n">
        <v>0.00166933521409962</v>
      </c>
      <c r="FS176" t="n">
        <v>0.000403355206383695</v>
      </c>
      <c r="FT176" t="n">
        <v>1.00360932513596</v>
      </c>
      <c r="FU176" t="n">
        <v>0</v>
      </c>
      <c r="FV176" t="n">
        <v>0.00818535702814137</v>
      </c>
      <c r="FW176" t="n">
        <v>0.00573526541710711</v>
      </c>
      <c r="FX176" t="n">
        <v>0</v>
      </c>
      <c r="FY176" t="n">
        <v>0</v>
      </c>
      <c r="FZ176" t="n">
        <v>0</v>
      </c>
      <c r="GA176" t="n">
        <v>0.00414877408949972</v>
      </c>
      <c r="GB176" t="n">
        <v>0.000609910940727667</v>
      </c>
      <c r="GC176" t="n">
        <v>0.000562329325803934</v>
      </c>
      <c r="GD176" t="n">
        <v>0.00253990257263898</v>
      </c>
      <c r="GE176" t="n">
        <v>0.000383888027631281</v>
      </c>
      <c r="GF176" t="n">
        <v>0.000228729602457763</v>
      </c>
      <c r="GG176" t="n">
        <v>0.000442164006525513</v>
      </c>
      <c r="GH176" t="n">
        <v>0.000646659648642999</v>
      </c>
      <c r="GI176" t="n">
        <v>0.0000783468186717818</v>
      </c>
      <c r="GJ176" t="n">
        <v>0.0000493856025686335</v>
      </c>
      <c r="GK176" t="n">
        <v>0</v>
      </c>
      <c r="GL176" t="n">
        <v>0.000291393765577471</v>
      </c>
      <c r="GM176" t="n">
        <v>0.000459744789213061</v>
      </c>
      <c r="GN176" t="n">
        <v>0</v>
      </c>
      <c r="GO176" t="n">
        <v>0.000484703662141716</v>
      </c>
      <c r="GP176" t="n">
        <v>0.000275204476780919</v>
      </c>
      <c r="GQ176" t="n">
        <v>0.0004473512986885</v>
      </c>
      <c r="GR176" t="n">
        <v>0.000587009382666135</v>
      </c>
      <c r="GS176" t="n">
        <v>0.000484754217731927</v>
      </c>
      <c r="GT176" t="n">
        <v>0.000647910308339881</v>
      </c>
      <c r="GU176" t="n">
        <v>0.000650229392664318</v>
      </c>
      <c r="GV176" t="n">
        <v>0</v>
      </c>
      <c r="GW176" t="n">
        <v>0.00051826848066174</v>
      </c>
      <c r="GX176" t="n">
        <v>0</v>
      </c>
      <c r="GY176" t="n">
        <v>0.000804113685779975</v>
      </c>
      <c r="GZ176" t="n">
        <v>0.000352024045688417</v>
      </c>
      <c r="HA176" t="n">
        <v>0.000290086876995499</v>
      </c>
      <c r="HB176" t="n">
        <v>0.00057285759706218</v>
      </c>
      <c r="HC176" t="n">
        <v>0.000389125269291837</v>
      </c>
      <c r="HD176" t="n">
        <v>0.000531005993957546</v>
      </c>
      <c r="HE176" t="n">
        <v>0.000556358364222632</v>
      </c>
      <c r="HF176" t="n">
        <v>0.000717216426130714</v>
      </c>
      <c r="HG176" t="n">
        <v>0.000375724619619442</v>
      </c>
      <c r="HH176" t="n">
        <v>0.000395837766225829</v>
      </c>
      <c r="HI176" t="n">
        <v>0.000574965948139934</v>
      </c>
      <c r="HJ176" t="n">
        <v>0</v>
      </c>
      <c r="HK176" t="n">
        <v>0.000427076723905185</v>
      </c>
      <c r="HL176" t="n">
        <v>0.000984937833490154</v>
      </c>
      <c r="HM176" t="n">
        <v>0.000533618075078785</v>
      </c>
      <c r="HN176" t="n">
        <v>0.000374811353885859</v>
      </c>
      <c r="HO176" t="n">
        <v>0.000548545054795756</v>
      </c>
      <c r="HP176" t="n">
        <v>0.00166933521409962</v>
      </c>
      <c r="HQ176" t="n">
        <v>0.000403355206383695</v>
      </c>
      <c r="HR176" t="n">
        <v>0.00360932513595649</v>
      </c>
      <c r="HS176" t="n">
        <v>0.0014772492372761</v>
      </c>
      <c r="HT176" t="n">
        <v>0.00818535702814135</v>
      </c>
      <c r="HU176" t="n">
        <v>0.0057352654171071</v>
      </c>
      <c r="HV176" t="n">
        <v>0.00380170335543247</v>
      </c>
      <c r="HW176" t="n">
        <v>0.00187200516586588</v>
      </c>
      <c r="HX176" t="n">
        <v>0.00125357460746501</v>
      </c>
      <c r="HY176" t="n">
        <v>0.00414877408949973</v>
      </c>
      <c r="HZ176" t="n">
        <v>0.000609910940727667</v>
      </c>
      <c r="IA176" t="n">
        <v>0.000562329325803933</v>
      </c>
      <c r="IB176" t="n">
        <v>0.00253990257263898</v>
      </c>
      <c r="IC176" t="n">
        <v>0.000383888027631281</v>
      </c>
      <c r="ID176" t="n">
        <v>0.000228729602457763</v>
      </c>
      <c r="IE176" t="n">
        <v>0.000442164006525513</v>
      </c>
      <c r="IF176" t="n">
        <v>0.000646659648642999</v>
      </c>
      <c r="IG176" t="n">
        <v>0.0000783468186717818</v>
      </c>
      <c r="IH176" t="n">
        <v>0.0000493856025686334</v>
      </c>
      <c r="II176" t="n">
        <v>0.0000117208540369704</v>
      </c>
      <c r="IJ176" t="n">
        <v>0.000291393765577471</v>
      </c>
      <c r="IK176" t="n">
        <v>0.000459744789213061</v>
      </c>
      <c r="IL176" t="n">
        <v>0.000254966834981577</v>
      </c>
      <c r="IM176" t="n">
        <v>0.000484703662141716</v>
      </c>
      <c r="IN176" t="n">
        <v>0.000275204476780919</v>
      </c>
      <c r="IO176" t="n">
        <v>0.0004473512986885</v>
      </c>
      <c r="IP176" t="n">
        <v>0.000587009382666134</v>
      </c>
      <c r="IQ176" t="n">
        <v>0.000484754217731926</v>
      </c>
      <c r="IR176" t="n">
        <v>0.000647910308339881</v>
      </c>
      <c r="IS176" t="n">
        <v>0.000650229392664318</v>
      </c>
      <c r="IT176" t="n">
        <v>0</v>
      </c>
      <c r="IU176" t="n">
        <v>0</v>
      </c>
      <c r="IV176" t="n">
        <v>0.000851961129535557</v>
      </c>
      <c r="IW176" t="n">
        <v>0.000804113685779975</v>
      </c>
      <c r="IX176" t="n">
        <v>0.000352024045688416</v>
      </c>
      <c r="IY176" t="n">
        <v>0.000290086876995499</v>
      </c>
      <c r="IZ176" t="n">
        <v>0.00057285759706218</v>
      </c>
      <c r="JA176" t="n">
        <v>0.000389125269291837</v>
      </c>
      <c r="JB176" t="n">
        <v>0.000531005993957545</v>
      </c>
      <c r="JC176" t="n">
        <v>0</v>
      </c>
      <c r="JD176" t="n">
        <v>0.000717216426130714</v>
      </c>
      <c r="JE176" t="n">
        <v>0.000375724619619443</v>
      </c>
      <c r="JF176" t="n">
        <v>0.000395837766225829</v>
      </c>
      <c r="JG176" t="n">
        <v>0</v>
      </c>
      <c r="JH176" t="n">
        <v>0</v>
      </c>
      <c r="JI176" t="n">
        <v>0.000427076723905185</v>
      </c>
      <c r="JJ176" t="n">
        <v>0.000984937833490152</v>
      </c>
      <c r="JK176" t="n">
        <v>0.000533618075078785</v>
      </c>
      <c r="JL176" t="n">
        <v>0</v>
      </c>
      <c r="JM176" t="n">
        <v>0.000548545054795757</v>
      </c>
      <c r="JN176" t="n">
        <v>0.00166933521409962</v>
      </c>
      <c r="JO176" t="n">
        <v>0.000403355206383695</v>
      </c>
      <c r="JP176" t="n">
        <v>0.00360932513595649</v>
      </c>
      <c r="JQ176" t="n">
        <v>0.00147724923727611</v>
      </c>
      <c r="JR176" t="n">
        <v>0.00818535702814136</v>
      </c>
      <c r="JS176" t="n">
        <v>0.0057352654171071</v>
      </c>
      <c r="JT176" t="n">
        <v>0.00380170335543248</v>
      </c>
      <c r="JU176" t="n">
        <v>0</v>
      </c>
      <c r="JV176" t="n">
        <v>0</v>
      </c>
      <c r="JW176" t="n">
        <v>0.00414877408949972</v>
      </c>
      <c r="JX176" t="n">
        <v>0.000609910940727665</v>
      </c>
      <c r="JY176" t="n">
        <v>0.000562329325803934</v>
      </c>
      <c r="JZ176" t="n">
        <v>0.00253990257263898</v>
      </c>
      <c r="KA176" t="n">
        <v>0.000383888027631281</v>
      </c>
      <c r="KB176" t="n">
        <v>0.000228729602457763</v>
      </c>
      <c r="KC176" t="n">
        <v>0.000442164006525512</v>
      </c>
      <c r="KD176" t="n">
        <v>0.000646659648642999</v>
      </c>
      <c r="KE176" t="n">
        <v>0.0000783468186717818</v>
      </c>
      <c r="KF176" t="n">
        <v>0.0000493856025686334</v>
      </c>
      <c r="KG176" t="n">
        <v>0</v>
      </c>
      <c r="KH176" t="n">
        <v>0.000291393765577471</v>
      </c>
      <c r="KI176" t="n">
        <v>0.000459744789213061</v>
      </c>
      <c r="KJ176" t="n">
        <v>0.000254966834981577</v>
      </c>
      <c r="KK176" t="n">
        <v>0.000484703662141716</v>
      </c>
      <c r="KL176" t="n">
        <v>0.000275204476780918</v>
      </c>
      <c r="KM176" t="n">
        <v>0.000447351298688499</v>
      </c>
      <c r="KN176" t="n">
        <v>0.000587009382666134</v>
      </c>
      <c r="KO176" t="n">
        <v>0.000484754217731927</v>
      </c>
      <c r="KP176" t="n">
        <v>0.000647910308339881</v>
      </c>
      <c r="KQ176" t="n">
        <v>0</v>
      </c>
      <c r="KR176" t="n">
        <v>0</v>
      </c>
      <c r="KS176" t="n">
        <v>0.00051826848066174</v>
      </c>
      <c r="KT176" t="n">
        <v>0.000851961129535557</v>
      </c>
      <c r="KU176" t="n">
        <v>0.000804113685779974</v>
      </c>
      <c r="KV176" t="n">
        <v>0.000352024045688416</v>
      </c>
      <c r="KW176" t="n">
        <v>0.000290086876995499</v>
      </c>
      <c r="KX176" t="n">
        <v>0.000572857597062181</v>
      </c>
      <c r="KY176" t="n">
        <v>0.000389125269291837</v>
      </c>
      <c r="KZ176" t="n">
        <v>0.000531005993957546</v>
      </c>
      <c r="LA176" t="n">
        <v>0.000556358364222631</v>
      </c>
      <c r="LB176" t="n">
        <v>0.000717216426130714</v>
      </c>
      <c r="LC176" t="n">
        <v>0.000375724619619442</v>
      </c>
      <c r="LD176" t="n">
        <v>0.000395837766225829</v>
      </c>
      <c r="LE176" t="n">
        <v>0.000574965948139935</v>
      </c>
      <c r="LF176" t="n">
        <v>0.000541211229219385</v>
      </c>
      <c r="LG176" t="n">
        <v>0.000427076723905185</v>
      </c>
      <c r="LH176" t="n">
        <v>0.000984937833490153</v>
      </c>
      <c r="LI176" t="n">
        <v>0.000533618075078785</v>
      </c>
      <c r="LJ176" t="n">
        <v>0.000374811353885859</v>
      </c>
      <c r="LK176" t="n">
        <v>0.000548545054795756</v>
      </c>
      <c r="LL176" t="n">
        <v>0.00166933521409962</v>
      </c>
      <c r="LM176" t="n">
        <v>0.000403355206383695</v>
      </c>
      <c r="LN176" t="n">
        <v>0.0036093251359565</v>
      </c>
      <c r="LO176" t="n">
        <v>0.0014772492372761</v>
      </c>
      <c r="LP176" t="n">
        <v>0.00818535702814136</v>
      </c>
      <c r="LQ176" t="n">
        <v>0.0057352654171071</v>
      </c>
      <c r="LR176" t="n">
        <v>0.00380170335543247</v>
      </c>
      <c r="LS176" t="n">
        <v>0.00187200516586588</v>
      </c>
      <c r="LT176" t="n">
        <v>0.00125357460746501</v>
      </c>
      <c r="LU176" t="n">
        <v>0.00414877408949972</v>
      </c>
      <c r="LV176" t="n">
        <v>0.000609910940727666</v>
      </c>
      <c r="LW176" t="n">
        <v>0.000562329325803934</v>
      </c>
      <c r="LX176" t="n">
        <v>0.00253990257263898</v>
      </c>
      <c r="LY176" t="n">
        <v>0.000383888027631282</v>
      </c>
      <c r="LZ176" t="n">
        <v>0.000228729602457763</v>
      </c>
      <c r="MA176" t="n">
        <v>0.000442164006525512</v>
      </c>
      <c r="MB176" t="n">
        <v>0.000646659648643</v>
      </c>
      <c r="MC176" t="n">
        <v>0.0000783468186717818</v>
      </c>
      <c r="MD176" t="n">
        <v>0.0000493856025686335</v>
      </c>
      <c r="ME176" t="n">
        <v>0.0000117208540369704</v>
      </c>
      <c r="MF176" t="n">
        <v>0.000291393765577471</v>
      </c>
      <c r="MG176" t="n">
        <v>0.00045974478921306</v>
      </c>
      <c r="MH176" t="n">
        <v>0.000254966834981577</v>
      </c>
      <c r="MI176" t="n">
        <v>0.000484703662141717</v>
      </c>
      <c r="MJ176" t="n">
        <v>0.000275204476780918</v>
      </c>
      <c r="MK176" t="n">
        <v>0.000447351298688499</v>
      </c>
      <c r="ML176" t="n">
        <v>0.000587009382666135</v>
      </c>
      <c r="MM176" t="n">
        <v>0.000484754217731927</v>
      </c>
      <c r="MN176" t="n">
        <v>0.00064791030833988</v>
      </c>
      <c r="MO176" t="n">
        <v>0.000650229392664318</v>
      </c>
      <c r="MP176" t="n">
        <v>0</v>
      </c>
      <c r="MQ176" t="n">
        <v>0.000518268480661741</v>
      </c>
      <c r="MR176" t="n">
        <v>0.000851961129535557</v>
      </c>
      <c r="MS176" t="n">
        <v>0.000804113685779975</v>
      </c>
      <c r="MT176" t="n">
        <v>0.000352024045688416</v>
      </c>
      <c r="MU176" t="n">
        <v>0.000290086876995499</v>
      </c>
      <c r="MV176" t="n">
        <v>0.000572857597062181</v>
      </c>
      <c r="MW176" t="n">
        <v>0.000389125269291837</v>
      </c>
      <c r="MX176" t="n">
        <v>0</v>
      </c>
      <c r="MY176" t="n">
        <v>0</v>
      </c>
      <c r="MZ176" t="n">
        <v>0.000717216426130716</v>
      </c>
      <c r="NA176" t="n">
        <v>0</v>
      </c>
      <c r="NB176" t="n">
        <v>0.000395837766225829</v>
      </c>
      <c r="NC176" t="n">
        <v>0.000574965948139934</v>
      </c>
      <c r="ND176" t="n">
        <v>0</v>
      </c>
      <c r="NE176" t="n">
        <v>0.000427076723905185</v>
      </c>
      <c r="NF176" t="n">
        <v>0.000984937833490153</v>
      </c>
      <c r="NG176" t="n">
        <v>0.000533618075078785</v>
      </c>
      <c r="NH176" t="n">
        <v>0</v>
      </c>
      <c r="NI176" t="n">
        <v>0.000548545054795757</v>
      </c>
      <c r="NJ176" t="n">
        <v>0.00166933521409962</v>
      </c>
      <c r="NK176" t="n">
        <v>0.000403355206383696</v>
      </c>
      <c r="NL176" t="n">
        <v>0.00360932513595648</v>
      </c>
      <c r="NM176" t="n">
        <v>0.0014772492372761</v>
      </c>
      <c r="NN176" t="n">
        <v>0.00818535702814136</v>
      </c>
      <c r="NO176" t="n">
        <v>0.0057352654171071</v>
      </c>
      <c r="NP176" t="n">
        <v>0.00380170335543248</v>
      </c>
      <c r="NQ176" t="n">
        <v>0</v>
      </c>
      <c r="NR176" t="n">
        <v>0.00125357460746501</v>
      </c>
      <c r="NS176" t="n">
        <v>0.00414877408949973</v>
      </c>
      <c r="NT176" t="n">
        <v>0.000609910940727666</v>
      </c>
      <c r="NU176" t="n">
        <v>0.000562329325803933</v>
      </c>
      <c r="NV176" t="n">
        <v>0.00253990257263898</v>
      </c>
      <c r="NW176" t="n">
        <v>0.000383888027631282</v>
      </c>
      <c r="NX176" t="n">
        <v>0.000228729602457763</v>
      </c>
      <c r="NY176" t="n">
        <v>0.000442164006525512</v>
      </c>
      <c r="NZ176" t="n">
        <v>0.000646659648642999</v>
      </c>
      <c r="OA176" t="n">
        <v>0.0000783468186717818</v>
      </c>
      <c r="OB176" t="n">
        <v>0.0000493856025686335</v>
      </c>
      <c r="OC176" t="n">
        <v>0.0000117208540369704</v>
      </c>
      <c r="OD176" t="n">
        <v>0.000291393765577471</v>
      </c>
      <c r="OE176" t="n">
        <v>0.000459744789213061</v>
      </c>
      <c r="OF176" t="n">
        <v>0.000254966834981577</v>
      </c>
      <c r="OG176" t="n">
        <v>0.000484703662141717</v>
      </c>
      <c r="OH176" t="n">
        <v>0.000275204476780919</v>
      </c>
      <c r="OI176" t="n">
        <v>0.000447351298688499</v>
      </c>
      <c r="OJ176" t="n">
        <v>0.000587009382666134</v>
      </c>
      <c r="OK176" t="n">
        <v>0.000484754217731926</v>
      </c>
      <c r="OL176" t="n">
        <v>0.000647910308339881</v>
      </c>
      <c r="OM176" t="n">
        <v>0.000650229392664317</v>
      </c>
      <c r="ON176" t="n">
        <v>0.000216284418692091</v>
      </c>
      <c r="OO176" t="n">
        <v>0</v>
      </c>
      <c r="OP176" t="n">
        <v>0.000851961129535558</v>
      </c>
      <c r="OQ176" t="n">
        <v>0.000804113685779976</v>
      </c>
      <c r="OR176" t="n">
        <v>0.000352024045688416</v>
      </c>
      <c r="OS176" t="n">
        <v>0.000290086876995499</v>
      </c>
      <c r="OT176" t="n">
        <v>0.00057285759706218</v>
      </c>
      <c r="OU176" t="n">
        <v>0.000389125269291837</v>
      </c>
      <c r="OV176" t="n">
        <v>0</v>
      </c>
      <c r="OW176" t="n">
        <v>0</v>
      </c>
      <c r="OX176" t="n">
        <v>0.000717216426130716</v>
      </c>
      <c r="OY176" t="n">
        <v>0.000375724619619442</v>
      </c>
      <c r="OZ176" t="n">
        <v>0.000395837766225829</v>
      </c>
      <c r="PA176" t="n">
        <v>0.000574965948139934</v>
      </c>
      <c r="PB176" t="n">
        <v>0</v>
      </c>
      <c r="PC176" t="n">
        <v>0.000427076723905184</v>
      </c>
      <c r="PD176" t="n">
        <v>0</v>
      </c>
      <c r="PE176" t="n">
        <v>0</v>
      </c>
      <c r="PF176" t="n">
        <v>0</v>
      </c>
      <c r="PG176" t="n">
        <v>0.000548545054795756</v>
      </c>
      <c r="PH176" t="n">
        <v>0.00166933521409962</v>
      </c>
      <c r="PI176" t="n">
        <v>0.000403355206383695</v>
      </c>
      <c r="PJ176" t="n">
        <v>0</v>
      </c>
      <c r="PK176" t="n">
        <v>0.0014772492372761</v>
      </c>
      <c r="PL176" t="n">
        <v>0.00818535702814135</v>
      </c>
      <c r="PM176" t="n">
        <v>0</v>
      </c>
      <c r="PN176" t="n">
        <v>0</v>
      </c>
      <c r="PO176" t="n">
        <v>0</v>
      </c>
      <c r="PP176" t="n">
        <v>0</v>
      </c>
      <c r="PQ176" t="n">
        <v>0.00414877408949972</v>
      </c>
      <c r="PR176" t="n">
        <v>0.000609910940727666</v>
      </c>
      <c r="PS176" t="n">
        <v>0.000562329325803934</v>
      </c>
      <c r="PT176" t="n">
        <v>0.00253990257263898</v>
      </c>
      <c r="PU176" t="n">
        <v>0.000383888027631282</v>
      </c>
      <c r="PV176" t="n">
        <v>0.000228729602457763</v>
      </c>
      <c r="PW176" t="n">
        <v>0.000442164006525512</v>
      </c>
      <c r="PX176" t="n">
        <v>0.000646659648642999</v>
      </c>
      <c r="PY176" t="n">
        <v>0.0000783468186717819</v>
      </c>
      <c r="PZ176" t="n">
        <v>0.0000493856025686334</v>
      </c>
      <c r="QA176" t="n">
        <v>0.0000117208540369704</v>
      </c>
      <c r="QB176" t="n">
        <v>0.000291393765577471</v>
      </c>
      <c r="QC176" t="n">
        <v>0.000459744789213061</v>
      </c>
      <c r="QD176" t="n">
        <v>0</v>
      </c>
      <c r="QE176" t="n">
        <v>0.000484703662141716</v>
      </c>
      <c r="QF176" t="n">
        <v>0.000275204476780918</v>
      </c>
      <c r="QG176" t="n">
        <v>0.0004473512986885</v>
      </c>
      <c r="QH176" t="n">
        <v>0.000587009382666135</v>
      </c>
      <c r="QI176" t="n">
        <v>0.000484754217731927</v>
      </c>
    </row>
    <row r="177">
      <c r="A177" t="s">
        <v>176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1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</row>
    <row r="178">
      <c r="A178" t="s">
        <v>177</v>
      </c>
      <c r="B178" t="n">
        <v>0.00114600766876206</v>
      </c>
      <c r="C178" t="n">
        <v>0.00114674171815783</v>
      </c>
      <c r="D178" t="n">
        <v>0.000382167841515287</v>
      </c>
      <c r="E178" t="n">
        <v>0</v>
      </c>
      <c r="F178" t="n">
        <v>0</v>
      </c>
      <c r="G178" t="n">
        <v>0.0011760741022203</v>
      </c>
      <c r="H178" t="n">
        <v>0.000541132750933091</v>
      </c>
      <c r="I178" t="n">
        <v>0.000440921055818571</v>
      </c>
      <c r="J178" t="n">
        <v>0.000644203684041488</v>
      </c>
      <c r="K178" t="n">
        <v>0.000522062550391719</v>
      </c>
      <c r="L178" t="n">
        <v>0.00111614142201494</v>
      </c>
      <c r="M178" t="n">
        <v>0.000967687584760147</v>
      </c>
      <c r="N178" t="n">
        <v>0.000883283664111526</v>
      </c>
      <c r="O178" t="n">
        <v>0.000571294626072209</v>
      </c>
      <c r="P178" t="n">
        <v>0.000714352004723448</v>
      </c>
      <c r="Q178" t="n">
        <v>0.000789269466767716</v>
      </c>
      <c r="R178" t="n">
        <v>0</v>
      </c>
      <c r="S178" t="n">
        <v>0.000548434230715606</v>
      </c>
      <c r="T178" t="n">
        <v>0</v>
      </c>
      <c r="U178" t="n">
        <v>0.00104335746762478</v>
      </c>
      <c r="V178" t="n">
        <v>0.000484819041848269</v>
      </c>
      <c r="W178" t="n">
        <v>0.000711539208060343</v>
      </c>
      <c r="X178" t="n">
        <v>0.00315889113650881</v>
      </c>
      <c r="Y178" t="n">
        <v>0.000439566582940567</v>
      </c>
      <c r="Z178" t="n">
        <v>0.000716292302119541</v>
      </c>
      <c r="AA178" t="n">
        <v>0</v>
      </c>
      <c r="AB178" t="n">
        <v>0.00199530268186365</v>
      </c>
      <c r="AC178" t="n">
        <v>0.00177379571408552</v>
      </c>
      <c r="AD178" t="n">
        <v>0.00202491174424327</v>
      </c>
      <c r="AE178" t="n">
        <v>0.00104041543860002</v>
      </c>
      <c r="AF178" t="n">
        <v>0.00122614085855618</v>
      </c>
      <c r="AG178" t="n">
        <v>0.0016262378032335</v>
      </c>
      <c r="AH178" t="n">
        <v>0.000531423694833757</v>
      </c>
      <c r="AI178" t="n">
        <v>0.000822513949217766</v>
      </c>
      <c r="AJ178" t="n">
        <v>0.0038080792501183</v>
      </c>
      <c r="AK178" t="n">
        <v>0.000521569572756935</v>
      </c>
      <c r="AL178" t="n">
        <v>0.000353444512742577</v>
      </c>
      <c r="AM178" t="n">
        <v>0.00038309792950375</v>
      </c>
      <c r="AN178" t="n">
        <v>0.000495429863929788</v>
      </c>
      <c r="AO178" t="n">
        <v>0.0000925024821423209</v>
      </c>
      <c r="AP178" t="n">
        <v>0.0000583085681988764</v>
      </c>
      <c r="AQ178" t="n">
        <v>0.0000138385720012457</v>
      </c>
      <c r="AR178" t="n">
        <v>0.000403877069341344</v>
      </c>
      <c r="AS178" t="n">
        <v>0.000597708167566829</v>
      </c>
      <c r="AT178" t="n">
        <v>0.000333404236515229</v>
      </c>
      <c r="AU178" t="n">
        <v>0.000643645063873944</v>
      </c>
      <c r="AV178" t="n">
        <v>0.000272581863803798</v>
      </c>
      <c r="AW178" t="n">
        <v>0.000491522183191843</v>
      </c>
      <c r="AX178" t="n">
        <v>0.000606877993174483</v>
      </c>
      <c r="AY178" t="n">
        <v>0.000776320905095713</v>
      </c>
      <c r="AZ178" t="n">
        <v>0.00114600766876206</v>
      </c>
      <c r="BA178" t="n">
        <v>0.00114674171815783</v>
      </c>
      <c r="BB178" t="n">
        <v>0.000382167841515287</v>
      </c>
      <c r="BC178" t="n">
        <v>0</v>
      </c>
      <c r="BD178" t="n">
        <v>0.00111766329639719</v>
      </c>
      <c r="BE178" t="n">
        <v>0.0011760741022203</v>
      </c>
      <c r="BF178" t="n">
        <v>0.000541132750933091</v>
      </c>
      <c r="BG178" t="n">
        <v>0.000440921055818571</v>
      </c>
      <c r="BH178" t="n">
        <v>0.000644203684041488</v>
      </c>
      <c r="BI178" t="n">
        <v>0.000522062550391719</v>
      </c>
      <c r="BJ178" t="n">
        <v>0.00111614142201494</v>
      </c>
      <c r="BK178" t="n">
        <v>0.000967687584760147</v>
      </c>
      <c r="BL178" t="n">
        <v>0.000883283664111526</v>
      </c>
      <c r="BM178" t="n">
        <v>0.000571294626072209</v>
      </c>
      <c r="BN178" t="n">
        <v>0.000714352004723448</v>
      </c>
      <c r="BO178" t="n">
        <v>0.000789269466767716</v>
      </c>
      <c r="BP178" t="n">
        <v>0</v>
      </c>
      <c r="BQ178" t="n">
        <v>0.000548434230715606</v>
      </c>
      <c r="BR178" t="n">
        <v>0.000814176725736884</v>
      </c>
      <c r="BS178" t="n">
        <v>0.00104335746762478</v>
      </c>
      <c r="BT178" t="n">
        <v>0.00048481904184827</v>
      </c>
      <c r="BU178" t="n">
        <v>0.000711539208060343</v>
      </c>
      <c r="BV178" t="n">
        <v>0.00315889113650881</v>
      </c>
      <c r="BW178" t="n">
        <v>0.000439566582940567</v>
      </c>
      <c r="BX178" t="n">
        <v>0.000716292302119541</v>
      </c>
      <c r="BY178" t="n">
        <v>0</v>
      </c>
      <c r="BZ178" t="n">
        <v>0.00199530268186365</v>
      </c>
      <c r="CA178" t="n">
        <v>0.00177379571408552</v>
      </c>
      <c r="CB178" t="n">
        <v>0.00202491174424327</v>
      </c>
      <c r="CC178" t="n">
        <v>0.00104041543860002</v>
      </c>
      <c r="CD178" t="n">
        <v>0.00122614085855618</v>
      </c>
      <c r="CE178" t="n">
        <v>0.0016262378032335</v>
      </c>
      <c r="CF178" t="n">
        <v>0.000531423694833757</v>
      </c>
      <c r="CG178" t="n">
        <v>0.000822513949217766</v>
      </c>
      <c r="CH178" t="n">
        <v>0.0038080792501183</v>
      </c>
      <c r="CI178" t="n">
        <v>0.000521569572756936</v>
      </c>
      <c r="CJ178" t="n">
        <v>0.000353444512742577</v>
      </c>
      <c r="CK178" t="n">
        <v>0.00038309792950375</v>
      </c>
      <c r="CL178" t="n">
        <v>0.000495429863929788</v>
      </c>
      <c r="CM178" t="n">
        <v>0.0000925024821423209</v>
      </c>
      <c r="CN178" t="n">
        <v>0.0000583085681988764</v>
      </c>
      <c r="CO178" t="n">
        <v>0.0000138385720012457</v>
      </c>
      <c r="CP178" t="n">
        <v>0.000403877069341344</v>
      </c>
      <c r="CQ178" t="n">
        <v>0.00059770816756683</v>
      </c>
      <c r="CR178" t="n">
        <v>0</v>
      </c>
      <c r="CS178" t="n">
        <v>0.000643645063873944</v>
      </c>
      <c r="CT178" t="n">
        <v>0.000272581863803798</v>
      </c>
      <c r="CU178" t="n">
        <v>0.000491522183191843</v>
      </c>
      <c r="CV178" t="n">
        <v>0.000606877993174483</v>
      </c>
      <c r="CW178" t="n">
        <v>0.000776320905095713</v>
      </c>
      <c r="CX178" t="n">
        <v>0.00114600766876206</v>
      </c>
      <c r="CY178" t="n">
        <v>0.00114674171815783</v>
      </c>
      <c r="CZ178" t="n">
        <v>0</v>
      </c>
      <c r="DA178" t="n">
        <v>0</v>
      </c>
      <c r="DB178" t="n">
        <v>0.00111766329639719</v>
      </c>
      <c r="DC178" t="n">
        <v>0.0011760741022203</v>
      </c>
      <c r="DD178" t="n">
        <v>0.000541132750933091</v>
      </c>
      <c r="DE178" t="n">
        <v>0.000440921055818571</v>
      </c>
      <c r="DF178" t="n">
        <v>0</v>
      </c>
      <c r="DG178" t="n">
        <v>0.000522062550391719</v>
      </c>
      <c r="DH178" t="n">
        <v>0</v>
      </c>
      <c r="DI178" t="n">
        <v>0</v>
      </c>
      <c r="DJ178" t="n">
        <v>0.000883283664111526</v>
      </c>
      <c r="DK178" t="n">
        <v>0</v>
      </c>
      <c r="DL178" t="n">
        <v>0.000714352004723448</v>
      </c>
      <c r="DM178" t="n">
        <v>0</v>
      </c>
      <c r="DN178" t="n">
        <v>0</v>
      </c>
      <c r="DO178" t="n">
        <v>0</v>
      </c>
      <c r="DP178" t="n">
        <v>0</v>
      </c>
      <c r="DQ178" t="n">
        <v>0.00104335746762478</v>
      </c>
      <c r="DR178" t="n">
        <v>0</v>
      </c>
      <c r="DS178" t="n">
        <v>0.000711539208060343</v>
      </c>
      <c r="DT178" t="n">
        <v>0.00315889113650881</v>
      </c>
      <c r="DU178" t="n">
        <v>0.000439566582940567</v>
      </c>
      <c r="DV178" t="n">
        <v>0</v>
      </c>
      <c r="DW178" t="n">
        <v>0</v>
      </c>
      <c r="DX178" t="n">
        <v>0.00199530268186365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0.000531423694833757</v>
      </c>
      <c r="EE178" t="n">
        <v>0.000822513949217766</v>
      </c>
      <c r="EF178" t="n">
        <v>0.0038080792501183</v>
      </c>
      <c r="EG178" t="n">
        <v>0.000521569572756935</v>
      </c>
      <c r="EH178" t="n">
        <v>0.000353444512742577</v>
      </c>
      <c r="EI178" t="n">
        <v>0.00038309792950375</v>
      </c>
      <c r="EJ178" t="n">
        <v>0.000495429863929787</v>
      </c>
      <c r="EK178" t="n">
        <v>0.0000925024821423209</v>
      </c>
      <c r="EL178" t="n">
        <v>0.0000583085681988764</v>
      </c>
      <c r="EM178" t="n">
        <v>0.0000138385720012457</v>
      </c>
      <c r="EN178" t="n">
        <v>0</v>
      </c>
      <c r="EO178" t="n">
        <v>0.000597708167566829</v>
      </c>
      <c r="EP178" t="n">
        <v>0</v>
      </c>
      <c r="EQ178" t="n">
        <v>0</v>
      </c>
      <c r="ER178" t="n">
        <v>0.000272581863803798</v>
      </c>
      <c r="ES178" t="n">
        <v>0.000491522183191843</v>
      </c>
      <c r="ET178" t="n">
        <v>0.000606877993174483</v>
      </c>
      <c r="EU178" t="n">
        <v>0.000776320905095713</v>
      </c>
      <c r="EV178" t="n">
        <v>0.00114600766876206</v>
      </c>
      <c r="EW178" t="n">
        <v>0.00114674171815783</v>
      </c>
      <c r="EX178" t="n">
        <v>0.000382167841515287</v>
      </c>
      <c r="EY178" t="n">
        <v>0.000678523067857683</v>
      </c>
      <c r="EZ178" t="n">
        <v>0.00111766329639719</v>
      </c>
      <c r="FA178" t="n">
        <v>0.0011760741022203</v>
      </c>
      <c r="FB178" t="n">
        <v>0.000541132750933091</v>
      </c>
      <c r="FC178" t="n">
        <v>0.000440921055818571</v>
      </c>
      <c r="FD178" t="n">
        <v>0.000644203684041488</v>
      </c>
      <c r="FE178" t="n">
        <v>0.000522062550391719</v>
      </c>
      <c r="FF178" t="n">
        <v>0</v>
      </c>
      <c r="FG178" t="n">
        <v>0</v>
      </c>
      <c r="FH178" t="n">
        <v>0.000883283664111526</v>
      </c>
      <c r="FI178" t="n">
        <v>0.000571294626072209</v>
      </c>
      <c r="FJ178" t="n">
        <v>0</v>
      </c>
      <c r="FK178" t="n">
        <v>0.000789269466767716</v>
      </c>
      <c r="FL178" t="n">
        <v>0</v>
      </c>
      <c r="FM178" t="n">
        <v>0.000548434230715606</v>
      </c>
      <c r="FN178" t="n">
        <v>0</v>
      </c>
      <c r="FO178" t="n">
        <v>0.00104335746762478</v>
      </c>
      <c r="FP178" t="n">
        <v>0</v>
      </c>
      <c r="FQ178" t="n">
        <v>0.000711539208060344</v>
      </c>
      <c r="FR178" t="n">
        <v>0.00315889113650881</v>
      </c>
      <c r="FS178" t="n">
        <v>0.000439566582940567</v>
      </c>
      <c r="FT178" t="n">
        <v>0.000716292302119541</v>
      </c>
      <c r="FU178" t="n">
        <v>0</v>
      </c>
      <c r="FV178" t="n">
        <v>1.00199530268187</v>
      </c>
      <c r="FW178" t="n">
        <v>0.00177379571408552</v>
      </c>
      <c r="FX178" t="n">
        <v>0</v>
      </c>
      <c r="FY178" t="n">
        <v>0</v>
      </c>
      <c r="FZ178" t="n">
        <v>0</v>
      </c>
      <c r="GA178" t="n">
        <v>0.0016262378032335</v>
      </c>
      <c r="GB178" t="n">
        <v>0.000531423694833757</v>
      </c>
      <c r="GC178" t="n">
        <v>0.000822513949217766</v>
      </c>
      <c r="GD178" t="n">
        <v>0.0038080792501183</v>
      </c>
      <c r="GE178" t="n">
        <v>0.000521569572756936</v>
      </c>
      <c r="GF178" t="n">
        <v>0.000353444512742577</v>
      </c>
      <c r="GG178" t="n">
        <v>0.00038309792950375</v>
      </c>
      <c r="GH178" t="n">
        <v>0.000495429863929787</v>
      </c>
      <c r="GI178" t="n">
        <v>0.0000925024821423208</v>
      </c>
      <c r="GJ178" t="n">
        <v>0.0000583085681988764</v>
      </c>
      <c r="GK178" t="n">
        <v>0</v>
      </c>
      <c r="GL178" t="n">
        <v>0.000403877069341344</v>
      </c>
      <c r="GM178" t="n">
        <v>0.000597708167566829</v>
      </c>
      <c r="GN178" t="n">
        <v>0</v>
      </c>
      <c r="GO178" t="n">
        <v>0.000643645063873944</v>
      </c>
      <c r="GP178" t="n">
        <v>0.000272581863803798</v>
      </c>
      <c r="GQ178" t="n">
        <v>0.000491522183191843</v>
      </c>
      <c r="GR178" t="n">
        <v>0.000606877993174483</v>
      </c>
      <c r="GS178" t="n">
        <v>0.000776320905095713</v>
      </c>
      <c r="GT178" t="n">
        <v>0.00114600766876206</v>
      </c>
      <c r="GU178" t="n">
        <v>0.00114674171815783</v>
      </c>
      <c r="GV178" t="n">
        <v>0</v>
      </c>
      <c r="GW178" t="n">
        <v>0.000678523067857683</v>
      </c>
      <c r="GX178" t="n">
        <v>0</v>
      </c>
      <c r="GY178" t="n">
        <v>0.0011760741022203</v>
      </c>
      <c r="GZ178" t="n">
        <v>0.000541132750933091</v>
      </c>
      <c r="HA178" t="n">
        <v>0.000440921055818572</v>
      </c>
      <c r="HB178" t="n">
        <v>0.000644203684041488</v>
      </c>
      <c r="HC178" t="n">
        <v>0.000522062550391719</v>
      </c>
      <c r="HD178" t="n">
        <v>0.00111614142201494</v>
      </c>
      <c r="HE178" t="n">
        <v>0.000967687584760147</v>
      </c>
      <c r="HF178" t="n">
        <v>0.000883283664111526</v>
      </c>
      <c r="HG178" t="n">
        <v>0.000571294626072209</v>
      </c>
      <c r="HH178" t="n">
        <v>0.000714352004723447</v>
      </c>
      <c r="HI178" t="n">
        <v>0.000789269466767716</v>
      </c>
      <c r="HJ178" t="n">
        <v>0</v>
      </c>
      <c r="HK178" t="n">
        <v>0.000548434230715606</v>
      </c>
      <c r="HL178" t="n">
        <v>0.000814176725736886</v>
      </c>
      <c r="HM178" t="n">
        <v>0.00104335746762478</v>
      </c>
      <c r="HN178" t="n">
        <v>0.00048481904184827</v>
      </c>
      <c r="HO178" t="n">
        <v>0.000711539208060343</v>
      </c>
      <c r="HP178" t="n">
        <v>0.00315889113650881</v>
      </c>
      <c r="HQ178" t="n">
        <v>0.000439566582940566</v>
      </c>
      <c r="HR178" t="n">
        <v>0.000716292302119541</v>
      </c>
      <c r="HS178" t="n">
        <v>0.000649488494930043</v>
      </c>
      <c r="HT178" t="n">
        <v>0.00199530268186365</v>
      </c>
      <c r="HU178" t="n">
        <v>0.00177379571408552</v>
      </c>
      <c r="HV178" t="n">
        <v>0.00202491174424327</v>
      </c>
      <c r="HW178" t="n">
        <v>0.00104041543860002</v>
      </c>
      <c r="HX178" t="n">
        <v>0.00122614085855618</v>
      </c>
      <c r="HY178" t="n">
        <v>0.0016262378032335</v>
      </c>
      <c r="HZ178" t="n">
        <v>0.000531423694833758</v>
      </c>
      <c r="IA178" t="n">
        <v>0.000822513949217766</v>
      </c>
      <c r="IB178" t="n">
        <v>0.0038080792501183</v>
      </c>
      <c r="IC178" t="n">
        <v>0.000521569572756935</v>
      </c>
      <c r="ID178" t="n">
        <v>0.000353444512742577</v>
      </c>
      <c r="IE178" t="n">
        <v>0.00038309792950375</v>
      </c>
      <c r="IF178" t="n">
        <v>0.000495429863929788</v>
      </c>
      <c r="IG178" t="n">
        <v>0.0000925024821423208</v>
      </c>
      <c r="IH178" t="n">
        <v>0.0000583085681988764</v>
      </c>
      <c r="II178" t="n">
        <v>0.0000138385720012457</v>
      </c>
      <c r="IJ178" t="n">
        <v>0.000403877069341344</v>
      </c>
      <c r="IK178" t="n">
        <v>0.000597708167566829</v>
      </c>
      <c r="IL178" t="n">
        <v>0.000333404236515228</v>
      </c>
      <c r="IM178" t="n">
        <v>0.000643645063873944</v>
      </c>
      <c r="IN178" t="n">
        <v>0.000272581863803798</v>
      </c>
      <c r="IO178" t="n">
        <v>0.000491522183191843</v>
      </c>
      <c r="IP178" t="n">
        <v>0.000606877993174481</v>
      </c>
      <c r="IQ178" t="n">
        <v>0.000776320905095713</v>
      </c>
      <c r="IR178" t="n">
        <v>0.00114600766876206</v>
      </c>
      <c r="IS178" t="n">
        <v>0.00114674171815783</v>
      </c>
      <c r="IT178" t="n">
        <v>0</v>
      </c>
      <c r="IU178" t="n">
        <v>0</v>
      </c>
      <c r="IV178" t="n">
        <v>0.00111766329639719</v>
      </c>
      <c r="IW178" t="n">
        <v>0.0011760741022203</v>
      </c>
      <c r="IX178" t="n">
        <v>0.000541132750933091</v>
      </c>
      <c r="IY178" t="n">
        <v>0.000440921055818571</v>
      </c>
      <c r="IZ178" t="n">
        <v>0.000644203684041488</v>
      </c>
      <c r="JA178" t="n">
        <v>0.000522062550391719</v>
      </c>
      <c r="JB178" t="n">
        <v>0.00111614142201494</v>
      </c>
      <c r="JC178" t="n">
        <v>0</v>
      </c>
      <c r="JD178" t="n">
        <v>0.000883283664111526</v>
      </c>
      <c r="JE178" t="n">
        <v>0.000571294626072209</v>
      </c>
      <c r="JF178" t="n">
        <v>0.000714352004723447</v>
      </c>
      <c r="JG178" t="n">
        <v>0</v>
      </c>
      <c r="JH178" t="n">
        <v>0</v>
      </c>
      <c r="JI178" t="n">
        <v>0.000548434230715606</v>
      </c>
      <c r="JJ178" t="n">
        <v>0.000814176725736884</v>
      </c>
      <c r="JK178" t="n">
        <v>0.00104335746762478</v>
      </c>
      <c r="JL178" t="n">
        <v>0</v>
      </c>
      <c r="JM178" t="n">
        <v>0.000711539208060343</v>
      </c>
      <c r="JN178" t="n">
        <v>0.00315889113650881</v>
      </c>
      <c r="JO178" t="n">
        <v>0.000439566582940566</v>
      </c>
      <c r="JP178" t="n">
        <v>0.000716292302119541</v>
      </c>
      <c r="JQ178" t="n">
        <v>0.000649488494930043</v>
      </c>
      <c r="JR178" t="n">
        <v>0.00199530268186365</v>
      </c>
      <c r="JS178" t="n">
        <v>0.00177379571408552</v>
      </c>
      <c r="JT178" t="n">
        <v>0.00202491174424327</v>
      </c>
      <c r="JU178" t="n">
        <v>0</v>
      </c>
      <c r="JV178" t="n">
        <v>0</v>
      </c>
      <c r="JW178" t="n">
        <v>0.00162623780323349</v>
      </c>
      <c r="JX178" t="n">
        <v>0.000531423694833756</v>
      </c>
      <c r="JY178" t="n">
        <v>0.000822513949217767</v>
      </c>
      <c r="JZ178" t="n">
        <v>0.0038080792501183</v>
      </c>
      <c r="KA178" t="n">
        <v>0.000521569572756936</v>
      </c>
      <c r="KB178" t="n">
        <v>0.000353444512742577</v>
      </c>
      <c r="KC178" t="n">
        <v>0.00038309792950375</v>
      </c>
      <c r="KD178" t="n">
        <v>0.000495429863929788</v>
      </c>
      <c r="KE178" t="n">
        <v>0.0000925024821423208</v>
      </c>
      <c r="KF178" t="n">
        <v>0.0000583085681988764</v>
      </c>
      <c r="KG178" t="n">
        <v>0</v>
      </c>
      <c r="KH178" t="n">
        <v>0.000403877069341344</v>
      </c>
      <c r="KI178" t="n">
        <v>0.000597708167566828</v>
      </c>
      <c r="KJ178" t="n">
        <v>0.000333404236515228</v>
      </c>
      <c r="KK178" t="n">
        <v>0.000643645063873944</v>
      </c>
      <c r="KL178" t="n">
        <v>0.000272581863803798</v>
      </c>
      <c r="KM178" t="n">
        <v>0.000491522183191843</v>
      </c>
      <c r="KN178" t="n">
        <v>0.000606877993174483</v>
      </c>
      <c r="KO178" t="n">
        <v>0.000776320905095714</v>
      </c>
      <c r="KP178" t="n">
        <v>0.00114600766876206</v>
      </c>
      <c r="KQ178" t="n">
        <v>0</v>
      </c>
      <c r="KR178" t="n">
        <v>0</v>
      </c>
      <c r="KS178" t="n">
        <v>0.000678523067857682</v>
      </c>
      <c r="KT178" t="n">
        <v>0.00111766329639719</v>
      </c>
      <c r="KU178" t="n">
        <v>0.0011760741022203</v>
      </c>
      <c r="KV178" t="n">
        <v>0.000541132750933091</v>
      </c>
      <c r="KW178" t="n">
        <v>0.000440921055818571</v>
      </c>
      <c r="KX178" t="n">
        <v>0.000644203684041489</v>
      </c>
      <c r="KY178" t="n">
        <v>0.000522062550391719</v>
      </c>
      <c r="KZ178" t="n">
        <v>0.00111614142201494</v>
      </c>
      <c r="LA178" t="n">
        <v>0.000967687584760147</v>
      </c>
      <c r="LB178" t="n">
        <v>0.000883283664111525</v>
      </c>
      <c r="LC178" t="n">
        <v>0.000571294626072209</v>
      </c>
      <c r="LD178" t="n">
        <v>0.000714352004723448</v>
      </c>
      <c r="LE178" t="n">
        <v>0.000789269466767717</v>
      </c>
      <c r="LF178" t="n">
        <v>0.0009299096622146</v>
      </c>
      <c r="LG178" t="n">
        <v>0.000548434230715606</v>
      </c>
      <c r="LH178" t="n">
        <v>0.000814176725736886</v>
      </c>
      <c r="LI178" t="n">
        <v>0.00104335746762478</v>
      </c>
      <c r="LJ178" t="n">
        <v>0.00048481904184827</v>
      </c>
      <c r="LK178" t="n">
        <v>0.000711539208060342</v>
      </c>
      <c r="LL178" t="n">
        <v>0.0031588911365088</v>
      </c>
      <c r="LM178" t="n">
        <v>0.000439566582940566</v>
      </c>
      <c r="LN178" t="n">
        <v>0.000716292302119542</v>
      </c>
      <c r="LO178" t="n">
        <v>0.000649488494930043</v>
      </c>
      <c r="LP178" t="n">
        <v>0.00199530268186365</v>
      </c>
      <c r="LQ178" t="n">
        <v>0.00177379571408552</v>
      </c>
      <c r="LR178" t="n">
        <v>0.00202491174424327</v>
      </c>
      <c r="LS178" t="n">
        <v>0.00104041543860002</v>
      </c>
      <c r="LT178" t="n">
        <v>0.00122614085855618</v>
      </c>
      <c r="LU178" t="n">
        <v>0.0016262378032335</v>
      </c>
      <c r="LV178" t="n">
        <v>0.000531423694833756</v>
      </c>
      <c r="LW178" t="n">
        <v>0.000822513949217766</v>
      </c>
      <c r="LX178" t="n">
        <v>0.0038080792501183</v>
      </c>
      <c r="LY178" t="n">
        <v>0.000521569572756936</v>
      </c>
      <c r="LZ178" t="n">
        <v>0.000353444512742577</v>
      </c>
      <c r="MA178" t="n">
        <v>0.00038309792950375</v>
      </c>
      <c r="MB178" t="n">
        <v>0.000495429863929788</v>
      </c>
      <c r="MC178" t="n">
        <v>0.0000925024821423208</v>
      </c>
      <c r="MD178" t="n">
        <v>0.0000583085681988765</v>
      </c>
      <c r="ME178" t="n">
        <v>0.0000138385720012457</v>
      </c>
      <c r="MF178" t="n">
        <v>0.000403877069341344</v>
      </c>
      <c r="MG178" t="n">
        <v>0.000597708167566828</v>
      </c>
      <c r="MH178" t="n">
        <v>0.000333404236515229</v>
      </c>
      <c r="MI178" t="n">
        <v>0.000643645063873945</v>
      </c>
      <c r="MJ178" t="n">
        <v>0.000272581863803798</v>
      </c>
      <c r="MK178" t="n">
        <v>0.000491522183191843</v>
      </c>
      <c r="ML178" t="n">
        <v>0.000606877993174483</v>
      </c>
      <c r="MM178" t="n">
        <v>0.000776320905095713</v>
      </c>
      <c r="MN178" t="n">
        <v>0.00114600766876205</v>
      </c>
      <c r="MO178" t="n">
        <v>0.00114674171815783</v>
      </c>
      <c r="MP178" t="n">
        <v>0</v>
      </c>
      <c r="MQ178" t="n">
        <v>0.000678523067857683</v>
      </c>
      <c r="MR178" t="n">
        <v>0.00111766329639719</v>
      </c>
      <c r="MS178" t="n">
        <v>0.0011760741022203</v>
      </c>
      <c r="MT178" t="n">
        <v>0.000541132750933091</v>
      </c>
      <c r="MU178" t="n">
        <v>0.000440921055818572</v>
      </c>
      <c r="MV178" t="n">
        <v>0.000644203684041489</v>
      </c>
      <c r="MW178" t="n">
        <v>0.000522062550391719</v>
      </c>
      <c r="MX178" t="n">
        <v>0</v>
      </c>
      <c r="MY178" t="n">
        <v>0</v>
      </c>
      <c r="MZ178" t="n">
        <v>0.000883283664111527</v>
      </c>
      <c r="NA178" t="n">
        <v>0</v>
      </c>
      <c r="NB178" t="n">
        <v>0.000714352004723448</v>
      </c>
      <c r="NC178" t="n">
        <v>0.000789269466767716</v>
      </c>
      <c r="ND178" t="n">
        <v>0</v>
      </c>
      <c r="NE178" t="n">
        <v>0.000548434230715606</v>
      </c>
      <c r="NF178" t="n">
        <v>0.000814176725736885</v>
      </c>
      <c r="NG178" t="n">
        <v>0.00104335746762478</v>
      </c>
      <c r="NH178" t="n">
        <v>0</v>
      </c>
      <c r="NI178" t="n">
        <v>0.000711539208060343</v>
      </c>
      <c r="NJ178" t="n">
        <v>0.00315889113650881</v>
      </c>
      <c r="NK178" t="n">
        <v>0.000439566582940567</v>
      </c>
      <c r="NL178" t="n">
        <v>0.000716292302119541</v>
      </c>
      <c r="NM178" t="n">
        <v>0.000649488494930043</v>
      </c>
      <c r="NN178" t="n">
        <v>0.00199530268186365</v>
      </c>
      <c r="NO178" t="n">
        <v>0.00177379571408552</v>
      </c>
      <c r="NP178" t="n">
        <v>0.00202491174424327</v>
      </c>
      <c r="NQ178" t="n">
        <v>0</v>
      </c>
      <c r="NR178" t="n">
        <v>0.00122614085855618</v>
      </c>
      <c r="NS178" t="n">
        <v>0.0016262378032335</v>
      </c>
      <c r="NT178" t="n">
        <v>0.000531423694833757</v>
      </c>
      <c r="NU178" t="n">
        <v>0.000822513949217765</v>
      </c>
      <c r="NV178" t="n">
        <v>0.0038080792501183</v>
      </c>
      <c r="NW178" t="n">
        <v>0.000521569572756936</v>
      </c>
      <c r="NX178" t="n">
        <v>0.000353444512742577</v>
      </c>
      <c r="NY178" t="n">
        <v>0.000383097929503749</v>
      </c>
      <c r="NZ178" t="n">
        <v>0.000495429863929788</v>
      </c>
      <c r="OA178" t="n">
        <v>0.0000925024821423209</v>
      </c>
      <c r="OB178" t="n">
        <v>0.0000583085681988764</v>
      </c>
      <c r="OC178" t="n">
        <v>0.0000138385720012457</v>
      </c>
      <c r="OD178" t="n">
        <v>0.000403877069341344</v>
      </c>
      <c r="OE178" t="n">
        <v>0.00059770816756683</v>
      </c>
      <c r="OF178" t="n">
        <v>0.000333404236515229</v>
      </c>
      <c r="OG178" t="n">
        <v>0.000643645063873945</v>
      </c>
      <c r="OH178" t="n">
        <v>0.000272581863803798</v>
      </c>
      <c r="OI178" t="n">
        <v>0.000491522183191843</v>
      </c>
      <c r="OJ178" t="n">
        <v>0.000606877993174483</v>
      </c>
      <c r="OK178" t="n">
        <v>0.000776320905095713</v>
      </c>
      <c r="OL178" t="n">
        <v>0.00114600766876206</v>
      </c>
      <c r="OM178" t="n">
        <v>0.00114674171815783</v>
      </c>
      <c r="ON178" t="n">
        <v>0.000382167841515287</v>
      </c>
      <c r="OO178" t="n">
        <v>0</v>
      </c>
      <c r="OP178" t="n">
        <v>0.00111766329639719</v>
      </c>
      <c r="OQ178" t="n">
        <v>0.0011760741022203</v>
      </c>
      <c r="OR178" t="n">
        <v>0.000541132750933091</v>
      </c>
      <c r="OS178" t="n">
        <v>0.000440921055818571</v>
      </c>
      <c r="OT178" t="n">
        <v>0.000644203684041488</v>
      </c>
      <c r="OU178" t="n">
        <v>0.000522062550391719</v>
      </c>
      <c r="OV178" t="n">
        <v>0</v>
      </c>
      <c r="OW178" t="n">
        <v>0</v>
      </c>
      <c r="OX178" t="n">
        <v>0.000883283664111527</v>
      </c>
      <c r="OY178" t="n">
        <v>0.000571294626072208</v>
      </c>
      <c r="OZ178" t="n">
        <v>0.000714352004723447</v>
      </c>
      <c r="PA178" t="n">
        <v>0.000789269466767716</v>
      </c>
      <c r="PB178" t="n">
        <v>0</v>
      </c>
      <c r="PC178" t="n">
        <v>0.000548434230715606</v>
      </c>
      <c r="PD178" t="n">
        <v>0</v>
      </c>
      <c r="PE178" t="n">
        <v>0</v>
      </c>
      <c r="PF178" t="n">
        <v>0</v>
      </c>
      <c r="PG178" t="n">
        <v>0.000711539208060343</v>
      </c>
      <c r="PH178" t="n">
        <v>0.00315889113650881</v>
      </c>
      <c r="PI178" t="n">
        <v>0.000439566582940566</v>
      </c>
      <c r="PJ178" t="n">
        <v>0</v>
      </c>
      <c r="PK178" t="n">
        <v>0.000649488494930043</v>
      </c>
      <c r="PL178" t="n">
        <v>0.00199530268186365</v>
      </c>
      <c r="PM178" t="n">
        <v>0</v>
      </c>
      <c r="PN178" t="n">
        <v>0</v>
      </c>
      <c r="PO178" t="n">
        <v>0</v>
      </c>
      <c r="PP178" t="n">
        <v>0</v>
      </c>
      <c r="PQ178" t="n">
        <v>0.0016262378032335</v>
      </c>
      <c r="PR178" t="n">
        <v>0.000531423694833757</v>
      </c>
      <c r="PS178" t="n">
        <v>0.000822513949217766</v>
      </c>
      <c r="PT178" t="n">
        <v>0.0038080792501183</v>
      </c>
      <c r="PU178" t="n">
        <v>0.000521569572756936</v>
      </c>
      <c r="PV178" t="n">
        <v>0.000353444512742577</v>
      </c>
      <c r="PW178" t="n">
        <v>0.00038309792950375</v>
      </c>
      <c r="PX178" t="n">
        <v>0.000495429863929787</v>
      </c>
      <c r="PY178" t="n">
        <v>0.0000925024821423209</v>
      </c>
      <c r="PZ178" t="n">
        <v>0.0000583085681988764</v>
      </c>
      <c r="QA178" t="n">
        <v>0.0000138385720012458</v>
      </c>
      <c r="QB178" t="n">
        <v>0.000403877069341344</v>
      </c>
      <c r="QC178" t="n">
        <v>0.000597708167566829</v>
      </c>
      <c r="QD178" t="n">
        <v>0</v>
      </c>
      <c r="QE178" t="n">
        <v>0.000643645063873945</v>
      </c>
      <c r="QF178" t="n">
        <v>0.000272581863803798</v>
      </c>
      <c r="QG178" t="n">
        <v>0.000491522183191844</v>
      </c>
      <c r="QH178" t="n">
        <v>0.000606877993174483</v>
      </c>
      <c r="QI178" t="n">
        <v>0.000776320905095713</v>
      </c>
    </row>
    <row r="179">
      <c r="A179" t="s">
        <v>178</v>
      </c>
      <c r="B179" t="n">
        <v>0.000997953042895968</v>
      </c>
      <c r="C179" t="n">
        <v>0.00100878397968614</v>
      </c>
      <c r="D179" t="n">
        <v>0.000335845495600806</v>
      </c>
      <c r="E179" t="n">
        <v>0</v>
      </c>
      <c r="F179" t="n">
        <v>0</v>
      </c>
      <c r="G179" t="n">
        <v>0.00149598253130795</v>
      </c>
      <c r="H179" t="n">
        <v>0.00043619241241332</v>
      </c>
      <c r="I179" t="n">
        <v>0.0003015129084793</v>
      </c>
      <c r="J179" t="n">
        <v>0.000443131342174359</v>
      </c>
      <c r="K179" t="n">
        <v>0.000306951861412648</v>
      </c>
      <c r="L179" t="n">
        <v>0.000611239335922016</v>
      </c>
      <c r="M179" t="n">
        <v>0.000400321662376653</v>
      </c>
      <c r="N179" t="n">
        <v>0.000391834851874435</v>
      </c>
      <c r="O179" t="n">
        <v>0.000381265270490224</v>
      </c>
      <c r="P179" t="n">
        <v>0.000289808493834911</v>
      </c>
      <c r="Q179" t="n">
        <v>0.00093700241459688</v>
      </c>
      <c r="R179" t="n">
        <v>0</v>
      </c>
      <c r="S179" t="n">
        <v>0.000376925584395587</v>
      </c>
      <c r="T179" t="n">
        <v>0</v>
      </c>
      <c r="U179" t="n">
        <v>0.000290108174558083</v>
      </c>
      <c r="V179" t="n">
        <v>0.000498359809229051</v>
      </c>
      <c r="W179" t="n">
        <v>0.000661753990878257</v>
      </c>
      <c r="X179" t="n">
        <v>0.000369201897343026</v>
      </c>
      <c r="Y179" t="n">
        <v>0.00037154537336437</v>
      </c>
      <c r="Z179" t="n">
        <v>0.000912152369786685</v>
      </c>
      <c r="AA179" t="n">
        <v>0</v>
      </c>
      <c r="AB179" t="n">
        <v>0.000804666644374683</v>
      </c>
      <c r="AC179" t="n">
        <v>0.00272348114736187</v>
      </c>
      <c r="AD179" t="n">
        <v>0.00115080061461125</v>
      </c>
      <c r="AE179" t="n">
        <v>0.000510881622792022</v>
      </c>
      <c r="AF179" t="n">
        <v>0.000678791623334258</v>
      </c>
      <c r="AG179" t="n">
        <v>0.00108546588028779</v>
      </c>
      <c r="AH179" t="n">
        <v>0.000485702065488565</v>
      </c>
      <c r="AI179" t="n">
        <v>0.00075672523424114</v>
      </c>
      <c r="AJ179" t="n">
        <v>0.000718052741459698</v>
      </c>
      <c r="AK179" t="n">
        <v>0.000502851056730491</v>
      </c>
      <c r="AL179" t="n">
        <v>0.000219050540400068</v>
      </c>
      <c r="AM179" t="n">
        <v>0.000323815663758556</v>
      </c>
      <c r="AN179" t="n">
        <v>0.000368186906324048</v>
      </c>
      <c r="AO179" t="n">
        <v>0.0000708485112368998</v>
      </c>
      <c r="AP179" t="n">
        <v>0.0000446590745844023</v>
      </c>
      <c r="AQ179" t="n">
        <v>0.0000105990909777406</v>
      </c>
      <c r="AR179" t="n">
        <v>0.000489862750407875</v>
      </c>
      <c r="AS179" t="n">
        <v>0.000761754683237482</v>
      </c>
      <c r="AT179" t="n">
        <v>0.000401666206440002</v>
      </c>
      <c r="AU179" t="n">
        <v>0.000782106318276569</v>
      </c>
      <c r="AV179" t="n">
        <v>0.000204573277734046</v>
      </c>
      <c r="AW179" t="n">
        <v>0.00043025521504951</v>
      </c>
      <c r="AX179" t="n">
        <v>0.000505052563506596</v>
      </c>
      <c r="AY179" t="n">
        <v>0.000276424937970442</v>
      </c>
      <c r="AZ179" t="n">
        <v>0.000997953042895968</v>
      </c>
      <c r="BA179" t="n">
        <v>0.00100878397968614</v>
      </c>
      <c r="BB179" t="n">
        <v>0.000335845495600806</v>
      </c>
      <c r="BC179" t="n">
        <v>0</v>
      </c>
      <c r="BD179" t="n">
        <v>0.0017367584458599</v>
      </c>
      <c r="BE179" t="n">
        <v>0.00149598253130795</v>
      </c>
      <c r="BF179" t="n">
        <v>0.00043619241241332</v>
      </c>
      <c r="BG179" t="n">
        <v>0.0003015129084793</v>
      </c>
      <c r="BH179" t="n">
        <v>0.000443131342174358</v>
      </c>
      <c r="BI179" t="n">
        <v>0.000306951861412648</v>
      </c>
      <c r="BJ179" t="n">
        <v>0.000611239335922016</v>
      </c>
      <c r="BK179" t="n">
        <v>0.000400321662376653</v>
      </c>
      <c r="BL179" t="n">
        <v>0.000391834851874435</v>
      </c>
      <c r="BM179" t="n">
        <v>0.000381265270490224</v>
      </c>
      <c r="BN179" t="n">
        <v>0.000289808493834911</v>
      </c>
      <c r="BO179" t="n">
        <v>0.00093700241459688</v>
      </c>
      <c r="BP179" t="n">
        <v>0</v>
      </c>
      <c r="BQ179" t="n">
        <v>0.000376925584395587</v>
      </c>
      <c r="BR179" t="n">
        <v>0.000347587607009721</v>
      </c>
      <c r="BS179" t="n">
        <v>0.000290108174558083</v>
      </c>
      <c r="BT179" t="n">
        <v>0.000498359809229052</v>
      </c>
      <c r="BU179" t="n">
        <v>0.000661753990878257</v>
      </c>
      <c r="BV179" t="n">
        <v>0.000369201897343026</v>
      </c>
      <c r="BW179" t="n">
        <v>0.00037154537336437</v>
      </c>
      <c r="BX179" t="n">
        <v>0.000912152369786685</v>
      </c>
      <c r="BY179" t="n">
        <v>0</v>
      </c>
      <c r="BZ179" t="n">
        <v>0.000804666644374683</v>
      </c>
      <c r="CA179" t="n">
        <v>0.00272348114736187</v>
      </c>
      <c r="CB179" t="n">
        <v>0.00115080061461125</v>
      </c>
      <c r="CC179" t="n">
        <v>0.000510881622792022</v>
      </c>
      <c r="CD179" t="n">
        <v>0.000678791623334258</v>
      </c>
      <c r="CE179" t="n">
        <v>0.00108546588028779</v>
      </c>
      <c r="CF179" t="n">
        <v>0.000485702065488565</v>
      </c>
      <c r="CG179" t="n">
        <v>0.000756725234241139</v>
      </c>
      <c r="CH179" t="n">
        <v>0.000718052741459698</v>
      </c>
      <c r="CI179" t="n">
        <v>0.000502851056730491</v>
      </c>
      <c r="CJ179" t="n">
        <v>0.000219050540400068</v>
      </c>
      <c r="CK179" t="n">
        <v>0.000323815663758556</v>
      </c>
      <c r="CL179" t="n">
        <v>0.000368186906324048</v>
      </c>
      <c r="CM179" t="n">
        <v>0.0000708485112368998</v>
      </c>
      <c r="CN179" t="n">
        <v>0.0000446590745844023</v>
      </c>
      <c r="CO179" t="n">
        <v>0.0000105990909777406</v>
      </c>
      <c r="CP179" t="n">
        <v>0.000489862750407875</v>
      </c>
      <c r="CQ179" t="n">
        <v>0.000761754683237482</v>
      </c>
      <c r="CR179" t="n">
        <v>0</v>
      </c>
      <c r="CS179" t="n">
        <v>0.000782106318276569</v>
      </c>
      <c r="CT179" t="n">
        <v>0.000204573277734046</v>
      </c>
      <c r="CU179" t="n">
        <v>0.00043025521504951</v>
      </c>
      <c r="CV179" t="n">
        <v>0.000505052563506596</v>
      </c>
      <c r="CW179" t="n">
        <v>0.000276424937970442</v>
      </c>
      <c r="CX179" t="n">
        <v>0.000997953042895967</v>
      </c>
      <c r="CY179" t="n">
        <v>0.00100878397968614</v>
      </c>
      <c r="CZ179" t="n">
        <v>0</v>
      </c>
      <c r="DA179" t="n">
        <v>0</v>
      </c>
      <c r="DB179" t="n">
        <v>0.0017367584458599</v>
      </c>
      <c r="DC179" t="n">
        <v>0.00149598253130795</v>
      </c>
      <c r="DD179" t="n">
        <v>0.00043619241241332</v>
      </c>
      <c r="DE179" t="n">
        <v>0.0003015129084793</v>
      </c>
      <c r="DF179" t="n">
        <v>0</v>
      </c>
      <c r="DG179" t="n">
        <v>0.000306951861412648</v>
      </c>
      <c r="DH179" t="n">
        <v>0</v>
      </c>
      <c r="DI179" t="n">
        <v>0</v>
      </c>
      <c r="DJ179" t="n">
        <v>0.000391834851874435</v>
      </c>
      <c r="DK179" t="n">
        <v>0</v>
      </c>
      <c r="DL179" t="n">
        <v>0.000289808493834911</v>
      </c>
      <c r="DM179" t="n">
        <v>0</v>
      </c>
      <c r="DN179" t="n">
        <v>0</v>
      </c>
      <c r="DO179" t="n">
        <v>0</v>
      </c>
      <c r="DP179" t="n">
        <v>0</v>
      </c>
      <c r="DQ179" t="n">
        <v>0.000290108174558083</v>
      </c>
      <c r="DR179" t="n">
        <v>0</v>
      </c>
      <c r="DS179" t="n">
        <v>0.000661753990878257</v>
      </c>
      <c r="DT179" t="n">
        <v>0.000369201897343026</v>
      </c>
      <c r="DU179" t="n">
        <v>0.00037154537336437</v>
      </c>
      <c r="DV179" t="n">
        <v>0</v>
      </c>
      <c r="DW179" t="n">
        <v>0</v>
      </c>
      <c r="DX179" t="n">
        <v>0.000804666644374683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0.000485702065488566</v>
      </c>
      <c r="EE179" t="n">
        <v>0.00075672523424114</v>
      </c>
      <c r="EF179" t="n">
        <v>0.000718052741459698</v>
      </c>
      <c r="EG179" t="n">
        <v>0.000502851056730491</v>
      </c>
      <c r="EH179" t="n">
        <v>0.000219050540400068</v>
      </c>
      <c r="EI179" t="n">
        <v>0.000323815663758556</v>
      </c>
      <c r="EJ179" t="n">
        <v>0.000368186906324048</v>
      </c>
      <c r="EK179" t="n">
        <v>0.0000708485112368998</v>
      </c>
      <c r="EL179" t="n">
        <v>0.0000446590745844023</v>
      </c>
      <c r="EM179" t="n">
        <v>0.0000105990909777406</v>
      </c>
      <c r="EN179" t="n">
        <v>0</v>
      </c>
      <c r="EO179" t="n">
        <v>0.000761754683237482</v>
      </c>
      <c r="EP179" t="n">
        <v>0</v>
      </c>
      <c r="EQ179" t="n">
        <v>0</v>
      </c>
      <c r="ER179" t="n">
        <v>0.000204573277734046</v>
      </c>
      <c r="ES179" t="n">
        <v>0.00043025521504951</v>
      </c>
      <c r="ET179" t="n">
        <v>0.000505052563506596</v>
      </c>
      <c r="EU179" t="n">
        <v>0.000276424937970442</v>
      </c>
      <c r="EV179" t="n">
        <v>0.000997953042895967</v>
      </c>
      <c r="EW179" t="n">
        <v>0.00100878397968614</v>
      </c>
      <c r="EX179" t="n">
        <v>0.000335845495600806</v>
      </c>
      <c r="EY179" t="n">
        <v>0.00099094700866664</v>
      </c>
      <c r="EZ179" t="n">
        <v>0.0017367584458599</v>
      </c>
      <c r="FA179" t="n">
        <v>0.00149598253130795</v>
      </c>
      <c r="FB179" t="n">
        <v>0.00043619241241332</v>
      </c>
      <c r="FC179" t="n">
        <v>0.0003015129084793</v>
      </c>
      <c r="FD179" t="n">
        <v>0.000443131342174359</v>
      </c>
      <c r="FE179" t="n">
        <v>0.000306951861412648</v>
      </c>
      <c r="FF179" t="n">
        <v>0</v>
      </c>
      <c r="FG179" t="n">
        <v>0</v>
      </c>
      <c r="FH179" t="n">
        <v>0.000391834851874435</v>
      </c>
      <c r="FI179" t="n">
        <v>0.000381265270490224</v>
      </c>
      <c r="FJ179" t="n">
        <v>0</v>
      </c>
      <c r="FK179" t="n">
        <v>0.00093700241459688</v>
      </c>
      <c r="FL179" t="n">
        <v>0</v>
      </c>
      <c r="FM179" t="n">
        <v>0.000376925584395587</v>
      </c>
      <c r="FN179" t="n">
        <v>0</v>
      </c>
      <c r="FO179" t="n">
        <v>0.000290108174558083</v>
      </c>
      <c r="FP179" t="n">
        <v>0</v>
      </c>
      <c r="FQ179" t="n">
        <v>0.000661753990878258</v>
      </c>
      <c r="FR179" t="n">
        <v>0.000369201897343026</v>
      </c>
      <c r="FS179" t="n">
        <v>0.00037154537336437</v>
      </c>
      <c r="FT179" t="n">
        <v>0.000912152369786686</v>
      </c>
      <c r="FU179" t="n">
        <v>0</v>
      </c>
      <c r="FV179" t="n">
        <v>0.000804666644374683</v>
      </c>
      <c r="FW179" t="n">
        <v>1.00272348114736</v>
      </c>
      <c r="FX179" t="n">
        <v>0</v>
      </c>
      <c r="FY179" t="n">
        <v>0</v>
      </c>
      <c r="FZ179" t="n">
        <v>0</v>
      </c>
      <c r="GA179" t="n">
        <v>0.00108546588028779</v>
      </c>
      <c r="GB179" t="n">
        <v>0.000485702065488566</v>
      </c>
      <c r="GC179" t="n">
        <v>0.000756725234241139</v>
      </c>
      <c r="GD179" t="n">
        <v>0.000718052741459698</v>
      </c>
      <c r="GE179" t="n">
        <v>0.000502851056730491</v>
      </c>
      <c r="GF179" t="n">
        <v>0.000219050540400068</v>
      </c>
      <c r="GG179" t="n">
        <v>0.000323815663758556</v>
      </c>
      <c r="GH179" t="n">
        <v>0.000368186906324048</v>
      </c>
      <c r="GI179" t="n">
        <v>0.0000708485112368997</v>
      </c>
      <c r="GJ179" t="n">
        <v>0.0000446590745844023</v>
      </c>
      <c r="GK179" t="n">
        <v>0</v>
      </c>
      <c r="GL179" t="n">
        <v>0.000489862750407875</v>
      </c>
      <c r="GM179" t="n">
        <v>0.000761754683237482</v>
      </c>
      <c r="GN179" t="n">
        <v>0</v>
      </c>
      <c r="GO179" t="n">
        <v>0.000782106318276568</v>
      </c>
      <c r="GP179" t="n">
        <v>0.000204573277734046</v>
      </c>
      <c r="GQ179" t="n">
        <v>0.00043025521504951</v>
      </c>
      <c r="GR179" t="n">
        <v>0.000505052563506596</v>
      </c>
      <c r="GS179" t="n">
        <v>0.000276424937970442</v>
      </c>
      <c r="GT179" t="n">
        <v>0.000997953042895969</v>
      </c>
      <c r="GU179" t="n">
        <v>0.00100878397968614</v>
      </c>
      <c r="GV179" t="n">
        <v>0</v>
      </c>
      <c r="GW179" t="n">
        <v>0.000990947008666641</v>
      </c>
      <c r="GX179" t="n">
        <v>0</v>
      </c>
      <c r="GY179" t="n">
        <v>0.00149598253130795</v>
      </c>
      <c r="GZ179" t="n">
        <v>0.00043619241241332</v>
      </c>
      <c r="HA179" t="n">
        <v>0.0003015129084793</v>
      </c>
      <c r="HB179" t="n">
        <v>0.000443131342174358</v>
      </c>
      <c r="HC179" t="n">
        <v>0.000306951861412648</v>
      </c>
      <c r="HD179" t="n">
        <v>0.000611239335922017</v>
      </c>
      <c r="HE179" t="n">
        <v>0.000400321662376654</v>
      </c>
      <c r="HF179" t="n">
        <v>0.000391834851874434</v>
      </c>
      <c r="HG179" t="n">
        <v>0.000381265270490223</v>
      </c>
      <c r="HH179" t="n">
        <v>0.000289808493834911</v>
      </c>
      <c r="HI179" t="n">
        <v>0.00093700241459688</v>
      </c>
      <c r="HJ179" t="n">
        <v>0</v>
      </c>
      <c r="HK179" t="n">
        <v>0.000376925584395587</v>
      </c>
      <c r="HL179" t="n">
        <v>0.000347587607009721</v>
      </c>
      <c r="HM179" t="n">
        <v>0.000290108174558083</v>
      </c>
      <c r="HN179" t="n">
        <v>0.000498359809229051</v>
      </c>
      <c r="HO179" t="n">
        <v>0.000661753990878258</v>
      </c>
      <c r="HP179" t="n">
        <v>0.000369201897343027</v>
      </c>
      <c r="HQ179" t="n">
        <v>0.00037154537336437</v>
      </c>
      <c r="HR179" t="n">
        <v>0.000912152369786686</v>
      </c>
      <c r="HS179" t="n">
        <v>0.000718889372351344</v>
      </c>
      <c r="HT179" t="n">
        <v>0.000804666644374683</v>
      </c>
      <c r="HU179" t="n">
        <v>0.00272348114736187</v>
      </c>
      <c r="HV179" t="n">
        <v>0.00115080061461125</v>
      </c>
      <c r="HW179" t="n">
        <v>0.000510881622792021</v>
      </c>
      <c r="HX179" t="n">
        <v>0.000678791623334258</v>
      </c>
      <c r="HY179" t="n">
        <v>0.00108546588028779</v>
      </c>
      <c r="HZ179" t="n">
        <v>0.000485702065488566</v>
      </c>
      <c r="IA179" t="n">
        <v>0.000756725234241139</v>
      </c>
      <c r="IB179" t="n">
        <v>0.000718052741459698</v>
      </c>
      <c r="IC179" t="n">
        <v>0.000502851056730491</v>
      </c>
      <c r="ID179" t="n">
        <v>0.000219050540400068</v>
      </c>
      <c r="IE179" t="n">
        <v>0.000323815663758556</v>
      </c>
      <c r="IF179" t="n">
        <v>0.000368186906324048</v>
      </c>
      <c r="IG179" t="n">
        <v>0.0000708485112368997</v>
      </c>
      <c r="IH179" t="n">
        <v>0.0000446590745844022</v>
      </c>
      <c r="II179" t="n">
        <v>0.0000105990909777406</v>
      </c>
      <c r="IJ179" t="n">
        <v>0.000489862750407876</v>
      </c>
      <c r="IK179" t="n">
        <v>0.000761754683237482</v>
      </c>
      <c r="IL179" t="n">
        <v>0.000401666206440002</v>
      </c>
      <c r="IM179" t="n">
        <v>0.000782106318276568</v>
      </c>
      <c r="IN179" t="n">
        <v>0.000204573277734046</v>
      </c>
      <c r="IO179" t="n">
        <v>0.00043025521504951</v>
      </c>
      <c r="IP179" t="n">
        <v>0.000505052563506595</v>
      </c>
      <c r="IQ179" t="n">
        <v>0.000276424937970442</v>
      </c>
      <c r="IR179" t="n">
        <v>0.000997953042895969</v>
      </c>
      <c r="IS179" t="n">
        <v>0.00100878397968614</v>
      </c>
      <c r="IT179" t="n">
        <v>0</v>
      </c>
      <c r="IU179" t="n">
        <v>0</v>
      </c>
      <c r="IV179" t="n">
        <v>0.0017367584458599</v>
      </c>
      <c r="IW179" t="n">
        <v>0.00149598253130795</v>
      </c>
      <c r="IX179" t="n">
        <v>0.00043619241241332</v>
      </c>
      <c r="IY179" t="n">
        <v>0.0003015129084793</v>
      </c>
      <c r="IZ179" t="n">
        <v>0.000443131342174358</v>
      </c>
      <c r="JA179" t="n">
        <v>0.000306951861412648</v>
      </c>
      <c r="JB179" t="n">
        <v>0.000611239335922015</v>
      </c>
      <c r="JC179" t="n">
        <v>0</v>
      </c>
      <c r="JD179" t="n">
        <v>0.000391834851874435</v>
      </c>
      <c r="JE179" t="n">
        <v>0.000381265270490224</v>
      </c>
      <c r="JF179" t="n">
        <v>0.000289808493834911</v>
      </c>
      <c r="JG179" t="n">
        <v>0</v>
      </c>
      <c r="JH179" t="n">
        <v>0</v>
      </c>
      <c r="JI179" t="n">
        <v>0.000376925584395587</v>
      </c>
      <c r="JJ179" t="n">
        <v>0.000347587607009721</v>
      </c>
      <c r="JK179" t="n">
        <v>0.000290108174558083</v>
      </c>
      <c r="JL179" t="n">
        <v>0</v>
      </c>
      <c r="JM179" t="n">
        <v>0.000661753990878258</v>
      </c>
      <c r="JN179" t="n">
        <v>0.000369201897343026</v>
      </c>
      <c r="JO179" t="n">
        <v>0.000371545373364369</v>
      </c>
      <c r="JP179" t="n">
        <v>0.000912152369786686</v>
      </c>
      <c r="JQ179" t="n">
        <v>0.000718889372351344</v>
      </c>
      <c r="JR179" t="n">
        <v>0.000804666644374683</v>
      </c>
      <c r="JS179" t="n">
        <v>0.00272348114736187</v>
      </c>
      <c r="JT179" t="n">
        <v>0.00115080061461125</v>
      </c>
      <c r="JU179" t="n">
        <v>0</v>
      </c>
      <c r="JV179" t="n">
        <v>0</v>
      </c>
      <c r="JW179" t="n">
        <v>0.00108546588028779</v>
      </c>
      <c r="JX179" t="n">
        <v>0.000485702065488565</v>
      </c>
      <c r="JY179" t="n">
        <v>0.00075672523424114</v>
      </c>
      <c r="JZ179" t="n">
        <v>0.000718052741459698</v>
      </c>
      <c r="KA179" t="n">
        <v>0.000502851056730491</v>
      </c>
      <c r="KB179" t="n">
        <v>0.000219050540400068</v>
      </c>
      <c r="KC179" t="n">
        <v>0.000323815663758556</v>
      </c>
      <c r="KD179" t="n">
        <v>0.000368186906324048</v>
      </c>
      <c r="KE179" t="n">
        <v>0.0000708485112368997</v>
      </c>
      <c r="KF179" t="n">
        <v>0.0000446590745844023</v>
      </c>
      <c r="KG179" t="n">
        <v>0</v>
      </c>
      <c r="KH179" t="n">
        <v>0.000489862750407876</v>
      </c>
      <c r="KI179" t="n">
        <v>0.000761754683237481</v>
      </c>
      <c r="KJ179" t="n">
        <v>0.000401666206440001</v>
      </c>
      <c r="KK179" t="n">
        <v>0.000782106318276569</v>
      </c>
      <c r="KL179" t="n">
        <v>0.000204573277734046</v>
      </c>
      <c r="KM179" t="n">
        <v>0.00043025521504951</v>
      </c>
      <c r="KN179" t="n">
        <v>0.000505052563506596</v>
      </c>
      <c r="KO179" t="n">
        <v>0.000276424937970442</v>
      </c>
      <c r="KP179" t="n">
        <v>0.000997953042895968</v>
      </c>
      <c r="KQ179" t="n">
        <v>0</v>
      </c>
      <c r="KR179" t="n">
        <v>0</v>
      </c>
      <c r="KS179" t="n">
        <v>0.000990947008666639</v>
      </c>
      <c r="KT179" t="n">
        <v>0.0017367584458599</v>
      </c>
      <c r="KU179" t="n">
        <v>0.00149598253130795</v>
      </c>
      <c r="KV179" t="n">
        <v>0.00043619241241332</v>
      </c>
      <c r="KW179" t="n">
        <v>0.0003015129084793</v>
      </c>
      <c r="KX179" t="n">
        <v>0.000443131342174359</v>
      </c>
      <c r="KY179" t="n">
        <v>0.000306951861412648</v>
      </c>
      <c r="KZ179" t="n">
        <v>0.000611239335922016</v>
      </c>
      <c r="LA179" t="n">
        <v>0.000400321662376654</v>
      </c>
      <c r="LB179" t="n">
        <v>0.000391834851874434</v>
      </c>
      <c r="LC179" t="n">
        <v>0.000381265270490223</v>
      </c>
      <c r="LD179" t="n">
        <v>0.000289808493834911</v>
      </c>
      <c r="LE179" t="n">
        <v>0.000937002414596881</v>
      </c>
      <c r="LF179" t="n">
        <v>0.000439831040333934</v>
      </c>
      <c r="LG179" t="n">
        <v>0.000376925584395587</v>
      </c>
      <c r="LH179" t="n">
        <v>0.000347587607009722</v>
      </c>
      <c r="LI179" t="n">
        <v>0.000290108174558083</v>
      </c>
      <c r="LJ179" t="n">
        <v>0.000498359809229052</v>
      </c>
      <c r="LK179" t="n">
        <v>0.000661753990878257</v>
      </c>
      <c r="LL179" t="n">
        <v>0.000369201897343026</v>
      </c>
      <c r="LM179" t="n">
        <v>0.00037154537336437</v>
      </c>
      <c r="LN179" t="n">
        <v>0.000912152369786688</v>
      </c>
      <c r="LO179" t="n">
        <v>0.000718889372351344</v>
      </c>
      <c r="LP179" t="n">
        <v>0.000804666644374683</v>
      </c>
      <c r="LQ179" t="n">
        <v>0.00272348114736187</v>
      </c>
      <c r="LR179" t="n">
        <v>0.00115080061461125</v>
      </c>
      <c r="LS179" t="n">
        <v>0.000510881622792022</v>
      </c>
      <c r="LT179" t="n">
        <v>0.000678791623334258</v>
      </c>
      <c r="LU179" t="n">
        <v>0.00108546588028779</v>
      </c>
      <c r="LV179" t="n">
        <v>0.000485702065488565</v>
      </c>
      <c r="LW179" t="n">
        <v>0.00075672523424114</v>
      </c>
      <c r="LX179" t="n">
        <v>0.000718052741459698</v>
      </c>
      <c r="LY179" t="n">
        <v>0.000502851056730491</v>
      </c>
      <c r="LZ179" t="n">
        <v>0.000219050540400068</v>
      </c>
      <c r="MA179" t="n">
        <v>0.000323815663758556</v>
      </c>
      <c r="MB179" t="n">
        <v>0.000368186906324048</v>
      </c>
      <c r="MC179" t="n">
        <v>0.0000708485112368997</v>
      </c>
      <c r="MD179" t="n">
        <v>0.0000446590745844023</v>
      </c>
      <c r="ME179" t="n">
        <v>0.0000105990909777406</v>
      </c>
      <c r="MF179" t="n">
        <v>0.000489862750407876</v>
      </c>
      <c r="MG179" t="n">
        <v>0.000761754683237481</v>
      </c>
      <c r="MH179" t="n">
        <v>0.000401666206440002</v>
      </c>
      <c r="MI179" t="n">
        <v>0.00078210631827657</v>
      </c>
      <c r="MJ179" t="n">
        <v>0.000204573277734046</v>
      </c>
      <c r="MK179" t="n">
        <v>0.00043025521504951</v>
      </c>
      <c r="ML179" t="n">
        <v>0.000505052563506597</v>
      </c>
      <c r="MM179" t="n">
        <v>0.000276424937970442</v>
      </c>
      <c r="MN179" t="n">
        <v>0.000997953042895967</v>
      </c>
      <c r="MO179" t="n">
        <v>0.00100878397968614</v>
      </c>
      <c r="MP179" t="n">
        <v>0</v>
      </c>
      <c r="MQ179" t="n">
        <v>0.000990947008666641</v>
      </c>
      <c r="MR179" t="n">
        <v>0.0017367584458599</v>
      </c>
      <c r="MS179" t="n">
        <v>0.00149598253130795</v>
      </c>
      <c r="MT179" t="n">
        <v>0.00043619241241332</v>
      </c>
      <c r="MU179" t="n">
        <v>0.0003015129084793</v>
      </c>
      <c r="MV179" t="n">
        <v>0.000443131342174359</v>
      </c>
      <c r="MW179" t="n">
        <v>0.000306951861412648</v>
      </c>
      <c r="MX179" t="n">
        <v>0</v>
      </c>
      <c r="MY179" t="n">
        <v>0</v>
      </c>
      <c r="MZ179" t="n">
        <v>0.000391834851874435</v>
      </c>
      <c r="NA179" t="n">
        <v>0</v>
      </c>
      <c r="NB179" t="n">
        <v>0.000289808493834911</v>
      </c>
      <c r="NC179" t="n">
        <v>0.000937002414596879</v>
      </c>
      <c r="ND179" t="n">
        <v>0</v>
      </c>
      <c r="NE179" t="n">
        <v>0.000376925584395587</v>
      </c>
      <c r="NF179" t="n">
        <v>0.000347587607009721</v>
      </c>
      <c r="NG179" t="n">
        <v>0.000290108174558083</v>
      </c>
      <c r="NH179" t="n">
        <v>0</v>
      </c>
      <c r="NI179" t="n">
        <v>0.000661753990878257</v>
      </c>
      <c r="NJ179" t="n">
        <v>0.000369201897343027</v>
      </c>
      <c r="NK179" t="n">
        <v>0.00037154537336437</v>
      </c>
      <c r="NL179" t="n">
        <v>0.000912152369786685</v>
      </c>
      <c r="NM179" t="n">
        <v>0.000718889372351344</v>
      </c>
      <c r="NN179" t="n">
        <v>0.000804666644374683</v>
      </c>
      <c r="NO179" t="n">
        <v>0.00272348114736187</v>
      </c>
      <c r="NP179" t="n">
        <v>0.00115080061461125</v>
      </c>
      <c r="NQ179" t="n">
        <v>0</v>
      </c>
      <c r="NR179" t="n">
        <v>0.000678791623334258</v>
      </c>
      <c r="NS179" t="n">
        <v>0.00108546588028779</v>
      </c>
      <c r="NT179" t="n">
        <v>0.000485702065488565</v>
      </c>
      <c r="NU179" t="n">
        <v>0.000756725234241139</v>
      </c>
      <c r="NV179" t="n">
        <v>0.000718052741459698</v>
      </c>
      <c r="NW179" t="n">
        <v>0.000502851056730491</v>
      </c>
      <c r="NX179" t="n">
        <v>0.000219050540400068</v>
      </c>
      <c r="NY179" t="n">
        <v>0.000323815663758556</v>
      </c>
      <c r="NZ179" t="n">
        <v>0.000368186906324048</v>
      </c>
      <c r="OA179" t="n">
        <v>0.0000708485112368998</v>
      </c>
      <c r="OB179" t="n">
        <v>0.0000446590745844023</v>
      </c>
      <c r="OC179" t="n">
        <v>0.0000105990909777406</v>
      </c>
      <c r="OD179" t="n">
        <v>0.000489862750407875</v>
      </c>
      <c r="OE179" t="n">
        <v>0.000761754683237482</v>
      </c>
      <c r="OF179" t="n">
        <v>0.000401666206440002</v>
      </c>
      <c r="OG179" t="n">
        <v>0.000782106318276571</v>
      </c>
      <c r="OH179" t="n">
        <v>0.000204573277734046</v>
      </c>
      <c r="OI179" t="n">
        <v>0.00043025521504951</v>
      </c>
      <c r="OJ179" t="n">
        <v>0.000505052563506596</v>
      </c>
      <c r="OK179" t="n">
        <v>0.000276424937970441</v>
      </c>
      <c r="OL179" t="n">
        <v>0.000997953042895968</v>
      </c>
      <c r="OM179" t="n">
        <v>0.00100878397968614</v>
      </c>
      <c r="ON179" t="n">
        <v>0.000335845495600806</v>
      </c>
      <c r="OO179" t="n">
        <v>0</v>
      </c>
      <c r="OP179" t="n">
        <v>0.0017367584458599</v>
      </c>
      <c r="OQ179" t="n">
        <v>0.00149598253130795</v>
      </c>
      <c r="OR179" t="n">
        <v>0.00043619241241332</v>
      </c>
      <c r="OS179" t="n">
        <v>0.0003015129084793</v>
      </c>
      <c r="OT179" t="n">
        <v>0.000443131342174358</v>
      </c>
      <c r="OU179" t="n">
        <v>0.000306951861412648</v>
      </c>
      <c r="OV179" t="n">
        <v>0</v>
      </c>
      <c r="OW179" t="n">
        <v>0</v>
      </c>
      <c r="OX179" t="n">
        <v>0.000391834851874435</v>
      </c>
      <c r="OY179" t="n">
        <v>0.000381265270490223</v>
      </c>
      <c r="OZ179" t="n">
        <v>0.000289808493834911</v>
      </c>
      <c r="PA179" t="n">
        <v>0.00093700241459688</v>
      </c>
      <c r="PB179" t="n">
        <v>0</v>
      </c>
      <c r="PC179" t="n">
        <v>0.000376925584395587</v>
      </c>
      <c r="PD179" t="n">
        <v>0</v>
      </c>
      <c r="PE179" t="n">
        <v>0</v>
      </c>
      <c r="PF179" t="n">
        <v>0</v>
      </c>
      <c r="PG179" t="n">
        <v>0.000661753990878257</v>
      </c>
      <c r="PH179" t="n">
        <v>0.000369201897343027</v>
      </c>
      <c r="PI179" t="n">
        <v>0.000371545373364369</v>
      </c>
      <c r="PJ179" t="n">
        <v>0</v>
      </c>
      <c r="PK179" t="n">
        <v>0.000718889372351344</v>
      </c>
      <c r="PL179" t="n">
        <v>0.000804666644374682</v>
      </c>
      <c r="PM179" t="n">
        <v>0</v>
      </c>
      <c r="PN179" t="n">
        <v>0</v>
      </c>
      <c r="PO179" t="n">
        <v>0</v>
      </c>
      <c r="PP179" t="n">
        <v>0</v>
      </c>
      <c r="PQ179" t="n">
        <v>0.00108546588028779</v>
      </c>
      <c r="PR179" t="n">
        <v>0.000485702065488566</v>
      </c>
      <c r="PS179" t="n">
        <v>0.00075672523424114</v>
      </c>
      <c r="PT179" t="n">
        <v>0.000718052741459698</v>
      </c>
      <c r="PU179" t="n">
        <v>0.000502851056730491</v>
      </c>
      <c r="PV179" t="n">
        <v>0.000219050540400068</v>
      </c>
      <c r="PW179" t="n">
        <v>0.000323815663758556</v>
      </c>
      <c r="PX179" t="n">
        <v>0.000368186906324048</v>
      </c>
      <c r="PY179" t="n">
        <v>0.0000708485112368998</v>
      </c>
      <c r="PZ179" t="n">
        <v>0.0000446590745844023</v>
      </c>
      <c r="QA179" t="n">
        <v>0.0000105990909777406</v>
      </c>
      <c r="QB179" t="n">
        <v>0.000489862750407875</v>
      </c>
      <c r="QC179" t="n">
        <v>0.000761754683237482</v>
      </c>
      <c r="QD179" t="n">
        <v>0</v>
      </c>
      <c r="QE179" t="n">
        <v>0.00078210631827657</v>
      </c>
      <c r="QF179" t="n">
        <v>0.000204573277734046</v>
      </c>
      <c r="QG179" t="n">
        <v>0.00043025521504951</v>
      </c>
      <c r="QH179" t="n">
        <v>0.000505052563506597</v>
      </c>
      <c r="QI179" t="n">
        <v>0.000276424937970442</v>
      </c>
    </row>
    <row r="180">
      <c r="A180" t="s">
        <v>179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1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</row>
    <row r="181">
      <c r="A181" t="s">
        <v>180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1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</row>
    <row r="182">
      <c r="A182" t="s">
        <v>181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1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</row>
    <row r="183">
      <c r="A183" t="s">
        <v>182</v>
      </c>
      <c r="B183" t="n">
        <v>0.000262910138223276</v>
      </c>
      <c r="C183" t="n">
        <v>0.000265039128112443</v>
      </c>
      <c r="D183" t="n">
        <v>0.0000965800770627909</v>
      </c>
      <c r="E183" t="n">
        <v>0</v>
      </c>
      <c r="F183" t="n">
        <v>0</v>
      </c>
      <c r="G183" t="n">
        <v>0.000202080598889772</v>
      </c>
      <c r="H183" t="n">
        <v>0.000174181456298758</v>
      </c>
      <c r="I183" t="n">
        <v>0.000137237491124429</v>
      </c>
      <c r="J183" t="n">
        <v>0.000178820486404175</v>
      </c>
      <c r="K183" t="n">
        <v>0.000156594835963381</v>
      </c>
      <c r="L183" t="n">
        <v>0.000190095904148517</v>
      </c>
      <c r="M183" t="n">
        <v>0.000167030133448711</v>
      </c>
      <c r="N183" t="n">
        <v>0.000168425833547027</v>
      </c>
      <c r="O183" t="n">
        <v>0.000167129259337849</v>
      </c>
      <c r="P183" t="n">
        <v>0.000155587399118541</v>
      </c>
      <c r="Q183" t="n">
        <v>0.00015735533243896</v>
      </c>
      <c r="R183" t="n">
        <v>0</v>
      </c>
      <c r="S183" t="n">
        <v>0.000164552052767182</v>
      </c>
      <c r="T183" t="n">
        <v>0</v>
      </c>
      <c r="U183" t="n">
        <v>0.000128785832710606</v>
      </c>
      <c r="V183" t="n">
        <v>0.000166733743271863</v>
      </c>
      <c r="W183" t="n">
        <v>0.000164026048697477</v>
      </c>
      <c r="X183" t="n">
        <v>0.00016870156218791</v>
      </c>
      <c r="Y183" t="n">
        <v>0.000120776907652727</v>
      </c>
      <c r="Z183" t="n">
        <v>0.000177803852307411</v>
      </c>
      <c r="AA183" t="n">
        <v>0</v>
      </c>
      <c r="AB183" t="n">
        <v>0.000233496032127055</v>
      </c>
      <c r="AC183" t="n">
        <v>0.000183143607440692</v>
      </c>
      <c r="AD183" t="n">
        <v>0.000237857167945165</v>
      </c>
      <c r="AE183" t="n">
        <v>0.000147724145919528</v>
      </c>
      <c r="AF183" t="n">
        <v>0.000147914654076488</v>
      </c>
      <c r="AG183" t="n">
        <v>0.00259231339708852</v>
      </c>
      <c r="AH183" t="n">
        <v>0.0000957542322941056</v>
      </c>
      <c r="AI183" t="n">
        <v>0.0000674372483943182</v>
      </c>
      <c r="AJ183" t="n">
        <v>0.000142080982024068</v>
      </c>
      <c r="AK183" t="n">
        <v>0.000284251906602099</v>
      </c>
      <c r="AL183" t="n">
        <v>0.0000946045005536485</v>
      </c>
      <c r="AM183" t="n">
        <v>0.000348696530592009</v>
      </c>
      <c r="AN183" t="n">
        <v>0.000132394197935234</v>
      </c>
      <c r="AO183" t="n">
        <v>0.0000406478058358061</v>
      </c>
      <c r="AP183" t="n">
        <v>0.0000256221811980489</v>
      </c>
      <c r="AQ183" t="n">
        <v>0.00000608099993343303</v>
      </c>
      <c r="AR183" t="n">
        <v>0.000103783307553492</v>
      </c>
      <c r="AS183" t="n">
        <v>0.000233357289616223</v>
      </c>
      <c r="AT183" t="n">
        <v>0.000116305640577209</v>
      </c>
      <c r="AU183" t="n">
        <v>0.000202308375457743</v>
      </c>
      <c r="AV183" t="n">
        <v>0.000261689908655405</v>
      </c>
      <c r="AW183" t="n">
        <v>0.00040621568361386</v>
      </c>
      <c r="AX183" t="n">
        <v>0.000617590708817</v>
      </c>
      <c r="AY183" t="n">
        <v>0.000192409039971344</v>
      </c>
      <c r="AZ183" t="n">
        <v>0.000262910138223276</v>
      </c>
      <c r="BA183" t="n">
        <v>0.000265039128112443</v>
      </c>
      <c r="BB183" t="n">
        <v>0.0000965800770627909</v>
      </c>
      <c r="BC183" t="n">
        <v>0</v>
      </c>
      <c r="BD183" t="n">
        <v>0.00021600846917077</v>
      </c>
      <c r="BE183" t="n">
        <v>0.000202080598889772</v>
      </c>
      <c r="BF183" t="n">
        <v>0.000174181456298758</v>
      </c>
      <c r="BG183" t="n">
        <v>0.000137237491124429</v>
      </c>
      <c r="BH183" t="n">
        <v>0.000178820486404174</v>
      </c>
      <c r="BI183" t="n">
        <v>0.000156594835963381</v>
      </c>
      <c r="BJ183" t="n">
        <v>0.000190095904148516</v>
      </c>
      <c r="BK183" t="n">
        <v>0.000167030133448711</v>
      </c>
      <c r="BL183" t="n">
        <v>0.000168425833547027</v>
      </c>
      <c r="BM183" t="n">
        <v>0.000167129259337849</v>
      </c>
      <c r="BN183" t="n">
        <v>0.000155587399118541</v>
      </c>
      <c r="BO183" t="n">
        <v>0.00015735533243896</v>
      </c>
      <c r="BP183" t="n">
        <v>0</v>
      </c>
      <c r="BQ183" t="n">
        <v>0.000164552052767182</v>
      </c>
      <c r="BR183" t="n">
        <v>0.000141581576407672</v>
      </c>
      <c r="BS183" t="n">
        <v>0.000128785832710606</v>
      </c>
      <c r="BT183" t="n">
        <v>0.000166733743271863</v>
      </c>
      <c r="BU183" t="n">
        <v>0.000164026048697477</v>
      </c>
      <c r="BV183" t="n">
        <v>0.00016870156218791</v>
      </c>
      <c r="BW183" t="n">
        <v>0.000120776907652727</v>
      </c>
      <c r="BX183" t="n">
        <v>0.000177803852307411</v>
      </c>
      <c r="BY183" t="n">
        <v>0</v>
      </c>
      <c r="BZ183" t="n">
        <v>0.000233496032127055</v>
      </c>
      <c r="CA183" t="n">
        <v>0.000183143607440692</v>
      </c>
      <c r="CB183" t="n">
        <v>0.000237857167945165</v>
      </c>
      <c r="CC183" t="n">
        <v>0.000147724145919528</v>
      </c>
      <c r="CD183" t="n">
        <v>0.000147914654076488</v>
      </c>
      <c r="CE183" t="n">
        <v>0.00259231339708851</v>
      </c>
      <c r="CF183" t="n">
        <v>0.0000957542322941056</v>
      </c>
      <c r="CG183" t="n">
        <v>0.0000674372483943182</v>
      </c>
      <c r="CH183" t="n">
        <v>0.000142080982024068</v>
      </c>
      <c r="CI183" t="n">
        <v>0.0002842519066021</v>
      </c>
      <c r="CJ183" t="n">
        <v>0.0000946045005536485</v>
      </c>
      <c r="CK183" t="n">
        <v>0.000348696530592009</v>
      </c>
      <c r="CL183" t="n">
        <v>0.000132394197935234</v>
      </c>
      <c r="CM183" t="n">
        <v>0.0000406478058358061</v>
      </c>
      <c r="CN183" t="n">
        <v>0.0000256221811980489</v>
      </c>
      <c r="CO183" t="n">
        <v>0.00000608099993343303</v>
      </c>
      <c r="CP183" t="n">
        <v>0.000103783307553492</v>
      </c>
      <c r="CQ183" t="n">
        <v>0.000233357289616223</v>
      </c>
      <c r="CR183" t="n">
        <v>0</v>
      </c>
      <c r="CS183" t="n">
        <v>0.000202308375457743</v>
      </c>
      <c r="CT183" t="n">
        <v>0.000261689908655405</v>
      </c>
      <c r="CU183" t="n">
        <v>0.00040621568361386</v>
      </c>
      <c r="CV183" t="n">
        <v>0.000617590708817</v>
      </c>
      <c r="CW183" t="n">
        <v>0.000192409039971344</v>
      </c>
      <c r="CX183" t="n">
        <v>0.000262910138223276</v>
      </c>
      <c r="CY183" t="n">
        <v>0.000265039128112443</v>
      </c>
      <c r="CZ183" t="n">
        <v>0</v>
      </c>
      <c r="DA183" t="n">
        <v>0</v>
      </c>
      <c r="DB183" t="n">
        <v>0.00021600846917077</v>
      </c>
      <c r="DC183" t="n">
        <v>0.000202080598889772</v>
      </c>
      <c r="DD183" t="n">
        <v>0.000174181456298759</v>
      </c>
      <c r="DE183" t="n">
        <v>0.000137237491124429</v>
      </c>
      <c r="DF183" t="n">
        <v>0</v>
      </c>
      <c r="DG183" t="n">
        <v>0.000156594835963381</v>
      </c>
      <c r="DH183" t="n">
        <v>0</v>
      </c>
      <c r="DI183" t="n">
        <v>0</v>
      </c>
      <c r="DJ183" t="n">
        <v>0.000168425833547027</v>
      </c>
      <c r="DK183" t="n">
        <v>0</v>
      </c>
      <c r="DL183" t="n">
        <v>0.000155587399118541</v>
      </c>
      <c r="DM183" t="n">
        <v>0</v>
      </c>
      <c r="DN183" t="n">
        <v>0</v>
      </c>
      <c r="DO183" t="n">
        <v>0</v>
      </c>
      <c r="DP183" t="n">
        <v>0</v>
      </c>
      <c r="DQ183" t="n">
        <v>0.000128785832710606</v>
      </c>
      <c r="DR183" t="n">
        <v>0</v>
      </c>
      <c r="DS183" t="n">
        <v>0.000164026048697477</v>
      </c>
      <c r="DT183" t="n">
        <v>0.00016870156218791</v>
      </c>
      <c r="DU183" t="n">
        <v>0.000120776907652727</v>
      </c>
      <c r="DV183" t="n">
        <v>0</v>
      </c>
      <c r="DW183" t="n">
        <v>0</v>
      </c>
      <c r="DX183" t="n">
        <v>0.000233496032127055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0.0000957542322941056</v>
      </c>
      <c r="EE183" t="n">
        <v>0.0000674372483943182</v>
      </c>
      <c r="EF183" t="n">
        <v>0.000142080982024068</v>
      </c>
      <c r="EG183" t="n">
        <v>0.000284251906602099</v>
      </c>
      <c r="EH183" t="n">
        <v>0.0000946045005536485</v>
      </c>
      <c r="EI183" t="n">
        <v>0.000348696530592009</v>
      </c>
      <c r="EJ183" t="n">
        <v>0.000132394197935233</v>
      </c>
      <c r="EK183" t="n">
        <v>0.0000406478058358061</v>
      </c>
      <c r="EL183" t="n">
        <v>0.0000256221811980489</v>
      </c>
      <c r="EM183" t="n">
        <v>0.00000608099993343303</v>
      </c>
      <c r="EN183" t="n">
        <v>0</v>
      </c>
      <c r="EO183" t="n">
        <v>0.000233357289616223</v>
      </c>
      <c r="EP183" t="n">
        <v>0</v>
      </c>
      <c r="EQ183" t="n">
        <v>0</v>
      </c>
      <c r="ER183" t="n">
        <v>0.000261689908655405</v>
      </c>
      <c r="ES183" t="n">
        <v>0.00040621568361386</v>
      </c>
      <c r="ET183" t="n">
        <v>0.000617590708817</v>
      </c>
      <c r="EU183" t="n">
        <v>0.000192409039971344</v>
      </c>
      <c r="EV183" t="n">
        <v>0.000262910138223276</v>
      </c>
      <c r="EW183" t="n">
        <v>0.000265039128112443</v>
      </c>
      <c r="EX183" t="n">
        <v>0.0000965800770627909</v>
      </c>
      <c r="EY183" t="n">
        <v>0.000196305907907032</v>
      </c>
      <c r="EZ183" t="n">
        <v>0.00021600846917077</v>
      </c>
      <c r="FA183" t="n">
        <v>0.000202080598889772</v>
      </c>
      <c r="FB183" t="n">
        <v>0.000174181456298758</v>
      </c>
      <c r="FC183" t="n">
        <v>0.000137237491124429</v>
      </c>
      <c r="FD183" t="n">
        <v>0.000178820486404175</v>
      </c>
      <c r="FE183" t="n">
        <v>0.000156594835963381</v>
      </c>
      <c r="FF183" t="n">
        <v>0</v>
      </c>
      <c r="FG183" t="n">
        <v>0</v>
      </c>
      <c r="FH183" t="n">
        <v>0.000168425833547027</v>
      </c>
      <c r="FI183" t="n">
        <v>0.000167129259337849</v>
      </c>
      <c r="FJ183" t="n">
        <v>0</v>
      </c>
      <c r="FK183" t="n">
        <v>0.00015735533243896</v>
      </c>
      <c r="FL183" t="n">
        <v>0</v>
      </c>
      <c r="FM183" t="n">
        <v>0.000164552052767182</v>
      </c>
      <c r="FN183" t="n">
        <v>0</v>
      </c>
      <c r="FO183" t="n">
        <v>0.000128785832710606</v>
      </c>
      <c r="FP183" t="n">
        <v>0</v>
      </c>
      <c r="FQ183" t="n">
        <v>0.000164026048697478</v>
      </c>
      <c r="FR183" t="n">
        <v>0.00016870156218791</v>
      </c>
      <c r="FS183" t="n">
        <v>0.000120776907652727</v>
      </c>
      <c r="FT183" t="n">
        <v>0.000177803852307411</v>
      </c>
      <c r="FU183" t="n">
        <v>0</v>
      </c>
      <c r="FV183" t="n">
        <v>0.000233496032127055</v>
      </c>
      <c r="FW183" t="n">
        <v>0.000183143607440692</v>
      </c>
      <c r="FX183" t="n">
        <v>0</v>
      </c>
      <c r="FY183" t="n">
        <v>0</v>
      </c>
      <c r="FZ183" t="n">
        <v>0</v>
      </c>
      <c r="GA183" t="n">
        <v>1.00259231339709</v>
      </c>
      <c r="GB183" t="n">
        <v>0.0000957542322941056</v>
      </c>
      <c r="GC183" t="n">
        <v>0.0000674372483943183</v>
      </c>
      <c r="GD183" t="n">
        <v>0.000142080982024068</v>
      </c>
      <c r="GE183" t="n">
        <v>0.0002842519066021</v>
      </c>
      <c r="GF183" t="n">
        <v>0.0000946045005536486</v>
      </c>
      <c r="GG183" t="n">
        <v>0.000348696530592009</v>
      </c>
      <c r="GH183" t="n">
        <v>0.000132394197935234</v>
      </c>
      <c r="GI183" t="n">
        <v>0.0000406478058358061</v>
      </c>
      <c r="GJ183" t="n">
        <v>0.0000256221811980489</v>
      </c>
      <c r="GK183" t="n">
        <v>0</v>
      </c>
      <c r="GL183" t="n">
        <v>0.000103783307553492</v>
      </c>
      <c r="GM183" t="n">
        <v>0.000233357289616223</v>
      </c>
      <c r="GN183" t="n">
        <v>0</v>
      </c>
      <c r="GO183" t="n">
        <v>0.000202308375457743</v>
      </c>
      <c r="GP183" t="n">
        <v>0.000261689908655405</v>
      </c>
      <c r="GQ183" t="n">
        <v>0.00040621568361386</v>
      </c>
      <c r="GR183" t="n">
        <v>0.000617590708817</v>
      </c>
      <c r="GS183" t="n">
        <v>0.000192409039971344</v>
      </c>
      <c r="GT183" t="n">
        <v>0.000262910138223276</v>
      </c>
      <c r="GU183" t="n">
        <v>0.000265039128112444</v>
      </c>
      <c r="GV183" t="n">
        <v>0</v>
      </c>
      <c r="GW183" t="n">
        <v>0.000196305907907032</v>
      </c>
      <c r="GX183" t="n">
        <v>0</v>
      </c>
      <c r="GY183" t="n">
        <v>0.000202080598889772</v>
      </c>
      <c r="GZ183" t="n">
        <v>0.000174181456298759</v>
      </c>
      <c r="HA183" t="n">
        <v>0.000137237491124429</v>
      </c>
      <c r="HB183" t="n">
        <v>0.000178820486404174</v>
      </c>
      <c r="HC183" t="n">
        <v>0.000156594835963381</v>
      </c>
      <c r="HD183" t="n">
        <v>0.000190095904148516</v>
      </c>
      <c r="HE183" t="n">
        <v>0.000167030133448712</v>
      </c>
      <c r="HF183" t="n">
        <v>0.000168425833547027</v>
      </c>
      <c r="HG183" t="n">
        <v>0.000167129259337849</v>
      </c>
      <c r="HH183" t="n">
        <v>0.000155587399118541</v>
      </c>
      <c r="HI183" t="n">
        <v>0.00015735533243896</v>
      </c>
      <c r="HJ183" t="n">
        <v>0</v>
      </c>
      <c r="HK183" t="n">
        <v>0.000164552052767182</v>
      </c>
      <c r="HL183" t="n">
        <v>0.000141581576407672</v>
      </c>
      <c r="HM183" t="n">
        <v>0.000128785832710606</v>
      </c>
      <c r="HN183" t="n">
        <v>0.000166733743271863</v>
      </c>
      <c r="HO183" t="n">
        <v>0.000164026048697477</v>
      </c>
      <c r="HP183" t="n">
        <v>0.00016870156218791</v>
      </c>
      <c r="HQ183" t="n">
        <v>0.000120776907652727</v>
      </c>
      <c r="HR183" t="n">
        <v>0.000177803852307411</v>
      </c>
      <c r="HS183" t="n">
        <v>0.000149833393709558</v>
      </c>
      <c r="HT183" t="n">
        <v>0.000233496032127055</v>
      </c>
      <c r="HU183" t="n">
        <v>0.000183143607440692</v>
      </c>
      <c r="HV183" t="n">
        <v>0.000237857167945165</v>
      </c>
      <c r="HW183" t="n">
        <v>0.000147724145919528</v>
      </c>
      <c r="HX183" t="n">
        <v>0.000147914654076488</v>
      </c>
      <c r="HY183" t="n">
        <v>0.00259231339708851</v>
      </c>
      <c r="HZ183" t="n">
        <v>0.0000957542322941057</v>
      </c>
      <c r="IA183" t="n">
        <v>0.0000674372483943181</v>
      </c>
      <c r="IB183" t="n">
        <v>0.000142080982024068</v>
      </c>
      <c r="IC183" t="n">
        <v>0.000284251906602099</v>
      </c>
      <c r="ID183" t="n">
        <v>0.0000946045005536485</v>
      </c>
      <c r="IE183" t="n">
        <v>0.000348696530592009</v>
      </c>
      <c r="IF183" t="n">
        <v>0.000132394197935233</v>
      </c>
      <c r="IG183" t="n">
        <v>0.0000406478058358061</v>
      </c>
      <c r="IH183" t="n">
        <v>0.0000256221811980489</v>
      </c>
      <c r="II183" t="n">
        <v>0.00000608099993343303</v>
      </c>
      <c r="IJ183" t="n">
        <v>0.000103783307553492</v>
      </c>
      <c r="IK183" t="n">
        <v>0.000233357289616223</v>
      </c>
      <c r="IL183" t="n">
        <v>0.000116305640577209</v>
      </c>
      <c r="IM183" t="n">
        <v>0.000202308375457743</v>
      </c>
      <c r="IN183" t="n">
        <v>0.000261689908655405</v>
      </c>
      <c r="IO183" t="n">
        <v>0.000406215683613861</v>
      </c>
      <c r="IP183" t="n">
        <v>0.000617590708816999</v>
      </c>
      <c r="IQ183" t="n">
        <v>0.000192409039971344</v>
      </c>
      <c r="IR183" t="n">
        <v>0.000262910138223276</v>
      </c>
      <c r="IS183" t="n">
        <v>0.000265039128112443</v>
      </c>
      <c r="IT183" t="n">
        <v>0</v>
      </c>
      <c r="IU183" t="n">
        <v>0</v>
      </c>
      <c r="IV183" t="n">
        <v>0.00021600846917077</v>
      </c>
      <c r="IW183" t="n">
        <v>0.000202080598889772</v>
      </c>
      <c r="IX183" t="n">
        <v>0.000174181456298758</v>
      </c>
      <c r="IY183" t="n">
        <v>0.000137237491124429</v>
      </c>
      <c r="IZ183" t="n">
        <v>0.000178820486404174</v>
      </c>
      <c r="JA183" t="n">
        <v>0.000156594835963381</v>
      </c>
      <c r="JB183" t="n">
        <v>0.000190095904148516</v>
      </c>
      <c r="JC183" t="n">
        <v>0</v>
      </c>
      <c r="JD183" t="n">
        <v>0.000168425833547027</v>
      </c>
      <c r="JE183" t="n">
        <v>0.000167129259337849</v>
      </c>
      <c r="JF183" t="n">
        <v>0.000155587399118541</v>
      </c>
      <c r="JG183" t="n">
        <v>0</v>
      </c>
      <c r="JH183" t="n">
        <v>0</v>
      </c>
      <c r="JI183" t="n">
        <v>0.000164552052767182</v>
      </c>
      <c r="JJ183" t="n">
        <v>0.000141581576407672</v>
      </c>
      <c r="JK183" t="n">
        <v>0.000128785832710606</v>
      </c>
      <c r="JL183" t="n">
        <v>0</v>
      </c>
      <c r="JM183" t="n">
        <v>0.000164026048697477</v>
      </c>
      <c r="JN183" t="n">
        <v>0.00016870156218791</v>
      </c>
      <c r="JO183" t="n">
        <v>0.000120776907652727</v>
      </c>
      <c r="JP183" t="n">
        <v>0.000177803852307411</v>
      </c>
      <c r="JQ183" t="n">
        <v>0.000149833393709558</v>
      </c>
      <c r="JR183" t="n">
        <v>0.000233496032127055</v>
      </c>
      <c r="JS183" t="n">
        <v>0.000183143607440692</v>
      </c>
      <c r="JT183" t="n">
        <v>0.000237857167945165</v>
      </c>
      <c r="JU183" t="n">
        <v>0</v>
      </c>
      <c r="JV183" t="n">
        <v>0</v>
      </c>
      <c r="JW183" t="n">
        <v>0.00259231339708851</v>
      </c>
      <c r="JX183" t="n">
        <v>0.0000957542322941055</v>
      </c>
      <c r="JY183" t="n">
        <v>0.0000674372483943182</v>
      </c>
      <c r="JZ183" t="n">
        <v>0.000142080982024068</v>
      </c>
      <c r="KA183" t="n">
        <v>0.000284251906602099</v>
      </c>
      <c r="KB183" t="n">
        <v>0.0000946045005536486</v>
      </c>
      <c r="KC183" t="n">
        <v>0.000348696530592009</v>
      </c>
      <c r="KD183" t="n">
        <v>0.000132394197935234</v>
      </c>
      <c r="KE183" t="n">
        <v>0.0000406478058358061</v>
      </c>
      <c r="KF183" t="n">
        <v>0.0000256221811980489</v>
      </c>
      <c r="KG183" t="n">
        <v>0</v>
      </c>
      <c r="KH183" t="n">
        <v>0.000103783307553492</v>
      </c>
      <c r="KI183" t="n">
        <v>0.000233357289616223</v>
      </c>
      <c r="KJ183" t="n">
        <v>0.000116305640577209</v>
      </c>
      <c r="KK183" t="n">
        <v>0.000202308375457743</v>
      </c>
      <c r="KL183" t="n">
        <v>0.000261689908655405</v>
      </c>
      <c r="KM183" t="n">
        <v>0.00040621568361386</v>
      </c>
      <c r="KN183" t="n">
        <v>0.000617590708817001</v>
      </c>
      <c r="KO183" t="n">
        <v>0.000192409039971344</v>
      </c>
      <c r="KP183" t="n">
        <v>0.000262910138223276</v>
      </c>
      <c r="KQ183" t="n">
        <v>0</v>
      </c>
      <c r="KR183" t="n">
        <v>0</v>
      </c>
      <c r="KS183" t="n">
        <v>0.000196305907907032</v>
      </c>
      <c r="KT183" t="n">
        <v>0.000216008469170769</v>
      </c>
      <c r="KU183" t="n">
        <v>0.000202080598889772</v>
      </c>
      <c r="KV183" t="n">
        <v>0.000174181456298758</v>
      </c>
      <c r="KW183" t="n">
        <v>0.000137237491124429</v>
      </c>
      <c r="KX183" t="n">
        <v>0.000178820486404175</v>
      </c>
      <c r="KY183" t="n">
        <v>0.000156594835963381</v>
      </c>
      <c r="KZ183" t="n">
        <v>0.000190095904148517</v>
      </c>
      <c r="LA183" t="n">
        <v>0.000167030133448712</v>
      </c>
      <c r="LB183" t="n">
        <v>0.000168425833547027</v>
      </c>
      <c r="LC183" t="n">
        <v>0.000167129259337849</v>
      </c>
      <c r="LD183" t="n">
        <v>0.000155587399118541</v>
      </c>
      <c r="LE183" t="n">
        <v>0.000157355332438961</v>
      </c>
      <c r="LF183" t="n">
        <v>0.000148282986298</v>
      </c>
      <c r="LG183" t="n">
        <v>0.000164552052767182</v>
      </c>
      <c r="LH183" t="n">
        <v>0.000141581576407672</v>
      </c>
      <c r="LI183" t="n">
        <v>0.000128785832710606</v>
      </c>
      <c r="LJ183" t="n">
        <v>0.000166733743271863</v>
      </c>
      <c r="LK183" t="n">
        <v>0.000164026048697477</v>
      </c>
      <c r="LL183" t="n">
        <v>0.000168701562187909</v>
      </c>
      <c r="LM183" t="n">
        <v>0.000120776907652727</v>
      </c>
      <c r="LN183" t="n">
        <v>0.000177803852307411</v>
      </c>
      <c r="LO183" t="n">
        <v>0.000149833393709558</v>
      </c>
      <c r="LP183" t="n">
        <v>0.000233496032127055</v>
      </c>
      <c r="LQ183" t="n">
        <v>0.000183143607440692</v>
      </c>
      <c r="LR183" t="n">
        <v>0.000237857167945165</v>
      </c>
      <c r="LS183" t="n">
        <v>0.000147724145919528</v>
      </c>
      <c r="LT183" t="n">
        <v>0.000147914654076488</v>
      </c>
      <c r="LU183" t="n">
        <v>0.00259231339708851</v>
      </c>
      <c r="LV183" t="n">
        <v>0.0000957542322941055</v>
      </c>
      <c r="LW183" t="n">
        <v>0.0000674372483943181</v>
      </c>
      <c r="LX183" t="n">
        <v>0.000142080982024068</v>
      </c>
      <c r="LY183" t="n">
        <v>0.0002842519066021</v>
      </c>
      <c r="LZ183" t="n">
        <v>0.0000946045005536486</v>
      </c>
      <c r="MA183" t="n">
        <v>0.000348696530592009</v>
      </c>
      <c r="MB183" t="n">
        <v>0.000132394197935234</v>
      </c>
      <c r="MC183" t="n">
        <v>0.0000406478058358061</v>
      </c>
      <c r="MD183" t="n">
        <v>0.000025622181198049</v>
      </c>
      <c r="ME183" t="n">
        <v>0.00000608099993343303</v>
      </c>
      <c r="MF183" t="n">
        <v>0.000103783307553492</v>
      </c>
      <c r="MG183" t="n">
        <v>0.000233357289616222</v>
      </c>
      <c r="MH183" t="n">
        <v>0.000116305640577209</v>
      </c>
      <c r="MI183" t="n">
        <v>0.000202308375457744</v>
      </c>
      <c r="MJ183" t="n">
        <v>0.000261689908655405</v>
      </c>
      <c r="MK183" t="n">
        <v>0.00040621568361386</v>
      </c>
      <c r="ML183" t="n">
        <v>0.000617590708817001</v>
      </c>
      <c r="MM183" t="n">
        <v>0.000192409039971344</v>
      </c>
      <c r="MN183" t="n">
        <v>0.000262910138223276</v>
      </c>
      <c r="MO183" t="n">
        <v>0.000265039128112443</v>
      </c>
      <c r="MP183" t="n">
        <v>0</v>
      </c>
      <c r="MQ183" t="n">
        <v>0.000196305907907032</v>
      </c>
      <c r="MR183" t="n">
        <v>0.000216008469170769</v>
      </c>
      <c r="MS183" t="n">
        <v>0.000202080598889772</v>
      </c>
      <c r="MT183" t="n">
        <v>0.000174181456298758</v>
      </c>
      <c r="MU183" t="n">
        <v>0.000137237491124429</v>
      </c>
      <c r="MV183" t="n">
        <v>0.000178820486404175</v>
      </c>
      <c r="MW183" t="n">
        <v>0.000156594835963381</v>
      </c>
      <c r="MX183" t="n">
        <v>0</v>
      </c>
      <c r="MY183" t="n">
        <v>0</v>
      </c>
      <c r="MZ183" t="n">
        <v>0.000168425833547027</v>
      </c>
      <c r="NA183" t="n">
        <v>0</v>
      </c>
      <c r="NB183" t="n">
        <v>0.000155587399118541</v>
      </c>
      <c r="NC183" t="n">
        <v>0.00015735533243896</v>
      </c>
      <c r="ND183" t="n">
        <v>0</v>
      </c>
      <c r="NE183" t="n">
        <v>0.000164552052767182</v>
      </c>
      <c r="NF183" t="n">
        <v>0.000141581576407672</v>
      </c>
      <c r="NG183" t="n">
        <v>0.000128785832710606</v>
      </c>
      <c r="NH183" t="n">
        <v>0</v>
      </c>
      <c r="NI183" t="n">
        <v>0.000164026048697477</v>
      </c>
      <c r="NJ183" t="n">
        <v>0.00016870156218791</v>
      </c>
      <c r="NK183" t="n">
        <v>0.000120776907652727</v>
      </c>
      <c r="NL183" t="n">
        <v>0.000177803852307411</v>
      </c>
      <c r="NM183" t="n">
        <v>0.000149833393709558</v>
      </c>
      <c r="NN183" t="n">
        <v>0.000233496032127055</v>
      </c>
      <c r="NO183" t="n">
        <v>0.000183143607440691</v>
      </c>
      <c r="NP183" t="n">
        <v>0.000237857167945165</v>
      </c>
      <c r="NQ183" t="n">
        <v>0</v>
      </c>
      <c r="NR183" t="n">
        <v>0.000147914654076488</v>
      </c>
      <c r="NS183" t="n">
        <v>0.00259231339708851</v>
      </c>
      <c r="NT183" t="n">
        <v>0.0000957542322941056</v>
      </c>
      <c r="NU183" t="n">
        <v>0.0000674372483943181</v>
      </c>
      <c r="NV183" t="n">
        <v>0.000142080982024068</v>
      </c>
      <c r="NW183" t="n">
        <v>0.000284251906602099</v>
      </c>
      <c r="NX183" t="n">
        <v>0.0000946045005536485</v>
      </c>
      <c r="NY183" t="n">
        <v>0.000348696530592008</v>
      </c>
      <c r="NZ183" t="n">
        <v>0.000132394197935234</v>
      </c>
      <c r="OA183" t="n">
        <v>0.0000406478058358061</v>
      </c>
      <c r="OB183" t="n">
        <v>0.0000256221811980489</v>
      </c>
      <c r="OC183" t="n">
        <v>0.00000608099993343303</v>
      </c>
      <c r="OD183" t="n">
        <v>0.000103783307553492</v>
      </c>
      <c r="OE183" t="n">
        <v>0.000233357289616223</v>
      </c>
      <c r="OF183" t="n">
        <v>0.000116305640577209</v>
      </c>
      <c r="OG183" t="n">
        <v>0.000202308375457744</v>
      </c>
      <c r="OH183" t="n">
        <v>0.000261689908655405</v>
      </c>
      <c r="OI183" t="n">
        <v>0.00040621568361386</v>
      </c>
      <c r="OJ183" t="n">
        <v>0.000617590708817</v>
      </c>
      <c r="OK183" t="n">
        <v>0.000192409039971344</v>
      </c>
      <c r="OL183" t="n">
        <v>0.000262910138223276</v>
      </c>
      <c r="OM183" t="n">
        <v>0.000265039128112443</v>
      </c>
      <c r="ON183" t="n">
        <v>0.0000965800770627908</v>
      </c>
      <c r="OO183" t="n">
        <v>0</v>
      </c>
      <c r="OP183" t="n">
        <v>0.00021600846917077</v>
      </c>
      <c r="OQ183" t="n">
        <v>0.000202080598889772</v>
      </c>
      <c r="OR183" t="n">
        <v>0.000174181456298759</v>
      </c>
      <c r="OS183" t="n">
        <v>0.000137237491124429</v>
      </c>
      <c r="OT183" t="n">
        <v>0.000178820486404174</v>
      </c>
      <c r="OU183" t="n">
        <v>0.000156594835963381</v>
      </c>
      <c r="OV183" t="n">
        <v>0</v>
      </c>
      <c r="OW183" t="n">
        <v>0</v>
      </c>
      <c r="OX183" t="n">
        <v>0.000168425833547027</v>
      </c>
      <c r="OY183" t="n">
        <v>0.000167129259337849</v>
      </c>
      <c r="OZ183" t="n">
        <v>0.000155587399118541</v>
      </c>
      <c r="PA183" t="n">
        <v>0.00015735533243896</v>
      </c>
      <c r="PB183" t="n">
        <v>0</v>
      </c>
      <c r="PC183" t="n">
        <v>0.000164552052767182</v>
      </c>
      <c r="PD183" t="n">
        <v>0</v>
      </c>
      <c r="PE183" t="n">
        <v>0</v>
      </c>
      <c r="PF183" t="n">
        <v>0</v>
      </c>
      <c r="PG183" t="n">
        <v>0.000164026048697477</v>
      </c>
      <c r="PH183" t="n">
        <v>0.00016870156218791</v>
      </c>
      <c r="PI183" t="n">
        <v>0.000120776907652727</v>
      </c>
      <c r="PJ183" t="n">
        <v>0</v>
      </c>
      <c r="PK183" t="n">
        <v>0.000149833393709558</v>
      </c>
      <c r="PL183" t="n">
        <v>0.000233496032127055</v>
      </c>
      <c r="PM183" t="n">
        <v>0</v>
      </c>
      <c r="PN183" t="n">
        <v>0</v>
      </c>
      <c r="PO183" t="n">
        <v>0</v>
      </c>
      <c r="PP183" t="n">
        <v>0</v>
      </c>
      <c r="PQ183" t="n">
        <v>0.00259231339708851</v>
      </c>
      <c r="PR183" t="n">
        <v>0.0000957542322941056</v>
      </c>
      <c r="PS183" t="n">
        <v>0.0000674372483943182</v>
      </c>
      <c r="PT183" t="n">
        <v>0.000142080982024068</v>
      </c>
      <c r="PU183" t="n">
        <v>0.0002842519066021</v>
      </c>
      <c r="PV183" t="n">
        <v>0.0000946045005536485</v>
      </c>
      <c r="PW183" t="n">
        <v>0.000348696530592009</v>
      </c>
      <c r="PX183" t="n">
        <v>0.000132394197935233</v>
      </c>
      <c r="PY183" t="n">
        <v>0.0000406478058358061</v>
      </c>
      <c r="PZ183" t="n">
        <v>0.0000256221811980489</v>
      </c>
      <c r="QA183" t="n">
        <v>0.00000608099993343304</v>
      </c>
      <c r="QB183" t="n">
        <v>0.000103783307553492</v>
      </c>
      <c r="QC183" t="n">
        <v>0.000233357289616222</v>
      </c>
      <c r="QD183" t="n">
        <v>0</v>
      </c>
      <c r="QE183" t="n">
        <v>0.000202308375457743</v>
      </c>
      <c r="QF183" t="n">
        <v>0.000261689908655404</v>
      </c>
      <c r="QG183" t="n">
        <v>0.000406215683613861</v>
      </c>
      <c r="QH183" t="n">
        <v>0.000617590708817001</v>
      </c>
      <c r="QI183" t="n">
        <v>0.000192409039971344</v>
      </c>
    </row>
    <row r="184">
      <c r="A184" t="s">
        <v>183</v>
      </c>
      <c r="B184" t="n">
        <v>0.00238643427667237</v>
      </c>
      <c r="C184" t="n">
        <v>0.00240984480547948</v>
      </c>
      <c r="D184" t="n">
        <v>0.000870788815489778</v>
      </c>
      <c r="E184" t="n">
        <v>0</v>
      </c>
      <c r="F184" t="n">
        <v>0</v>
      </c>
      <c r="G184" t="n">
        <v>0.0020229656005224</v>
      </c>
      <c r="H184" t="n">
        <v>0.00193713855883184</v>
      </c>
      <c r="I184" t="n">
        <v>0.00140380325886147</v>
      </c>
      <c r="J184" t="n">
        <v>0.0033224628307187</v>
      </c>
      <c r="K184" t="n">
        <v>0.00232689375441889</v>
      </c>
      <c r="L184" t="n">
        <v>0.00193388334868976</v>
      </c>
      <c r="M184" t="n">
        <v>0.00215332460488201</v>
      </c>
      <c r="N184" t="n">
        <v>0.00193375264520713</v>
      </c>
      <c r="O184" t="n">
        <v>0.00295073577665301</v>
      </c>
      <c r="P184" t="n">
        <v>0.00170343990061903</v>
      </c>
      <c r="Q184" t="n">
        <v>0.00195362141733368</v>
      </c>
      <c r="R184" t="n">
        <v>0</v>
      </c>
      <c r="S184" t="n">
        <v>0.00466157163980068</v>
      </c>
      <c r="T184" t="n">
        <v>0</v>
      </c>
      <c r="U184" t="n">
        <v>0.00358014466716198</v>
      </c>
      <c r="V184" t="n">
        <v>0.00508736839812628</v>
      </c>
      <c r="W184" t="n">
        <v>0.00247513149513939</v>
      </c>
      <c r="X184" t="n">
        <v>0.00222041268401303</v>
      </c>
      <c r="Y184" t="n">
        <v>0.00161255522071583</v>
      </c>
      <c r="Z184" t="n">
        <v>0.0053294359884895</v>
      </c>
      <c r="AA184" t="n">
        <v>0</v>
      </c>
      <c r="AB184" t="n">
        <v>0.00329544916030545</v>
      </c>
      <c r="AC184" t="n">
        <v>0.00244144743519777</v>
      </c>
      <c r="AD184" t="n">
        <v>0.00326127356303992</v>
      </c>
      <c r="AE184" t="n">
        <v>0.00208877137221872</v>
      </c>
      <c r="AF184" t="n">
        <v>0.00195493237591429</v>
      </c>
      <c r="AG184" t="n">
        <v>0.00276668211122999</v>
      </c>
      <c r="AH184" t="n">
        <v>0.00352426432634033</v>
      </c>
      <c r="AI184" t="n">
        <v>0.0010988818134822</v>
      </c>
      <c r="AJ184" t="n">
        <v>0.00173507828295855</v>
      </c>
      <c r="AK184" t="n">
        <v>0.00112187665014525</v>
      </c>
      <c r="AL184" t="n">
        <v>0.00138175699437993</v>
      </c>
      <c r="AM184" t="n">
        <v>0.00113539591814895</v>
      </c>
      <c r="AN184" t="n">
        <v>0.00124800852799721</v>
      </c>
      <c r="AO184" t="n">
        <v>0.000392614415569175</v>
      </c>
      <c r="AP184" t="n">
        <v>0.000247482920413284</v>
      </c>
      <c r="AQ184" t="n">
        <v>0.0000587359682978075</v>
      </c>
      <c r="AR184" t="n">
        <v>0.00183437687418674</v>
      </c>
      <c r="AS184" t="n">
        <v>0.0012467012392337</v>
      </c>
      <c r="AT184" t="n">
        <v>0.000669497834295388</v>
      </c>
      <c r="AU184" t="n">
        <v>0.0018357846575018</v>
      </c>
      <c r="AV184" t="n">
        <v>0.000581863959710856</v>
      </c>
      <c r="AW184" t="n">
        <v>0.00180204445142888</v>
      </c>
      <c r="AX184" t="n">
        <v>0.00169662302169229</v>
      </c>
      <c r="AY184" t="n">
        <v>0.000910327097921369</v>
      </c>
      <c r="AZ184" t="n">
        <v>0.00238643427667237</v>
      </c>
      <c r="BA184" t="n">
        <v>0.00240984480547948</v>
      </c>
      <c r="BB184" t="n">
        <v>0.000870788815489778</v>
      </c>
      <c r="BC184" t="n">
        <v>0</v>
      </c>
      <c r="BD184" t="n">
        <v>0.00426633141285905</v>
      </c>
      <c r="BE184" t="n">
        <v>0.0020229656005224</v>
      </c>
      <c r="BF184" t="n">
        <v>0.00193713855883184</v>
      </c>
      <c r="BG184" t="n">
        <v>0.00140380325886147</v>
      </c>
      <c r="BH184" t="n">
        <v>0.0033224628307187</v>
      </c>
      <c r="BI184" t="n">
        <v>0.00232689375441889</v>
      </c>
      <c r="BJ184" t="n">
        <v>0.00193388334868976</v>
      </c>
      <c r="BK184" t="n">
        <v>0.00215332460488201</v>
      </c>
      <c r="BL184" t="n">
        <v>0.00193375264520713</v>
      </c>
      <c r="BM184" t="n">
        <v>0.00295073577665301</v>
      </c>
      <c r="BN184" t="n">
        <v>0.00170343990061903</v>
      </c>
      <c r="BO184" t="n">
        <v>0.00195362141733368</v>
      </c>
      <c r="BP184" t="n">
        <v>0</v>
      </c>
      <c r="BQ184" t="n">
        <v>0.00466157163980068</v>
      </c>
      <c r="BR184" t="n">
        <v>0.00379983730630611</v>
      </c>
      <c r="BS184" t="n">
        <v>0.00358014466716198</v>
      </c>
      <c r="BT184" t="n">
        <v>0.00508736839812629</v>
      </c>
      <c r="BU184" t="n">
        <v>0.00247513149513939</v>
      </c>
      <c r="BV184" t="n">
        <v>0.00222041268401303</v>
      </c>
      <c r="BW184" t="n">
        <v>0.00161255522071583</v>
      </c>
      <c r="BX184" t="n">
        <v>0.0053294359884895</v>
      </c>
      <c r="BY184" t="n">
        <v>0</v>
      </c>
      <c r="BZ184" t="n">
        <v>0.00329544916030545</v>
      </c>
      <c r="CA184" t="n">
        <v>0.00244144743519777</v>
      </c>
      <c r="CB184" t="n">
        <v>0.00326127356303992</v>
      </c>
      <c r="CC184" t="n">
        <v>0.00208877137221872</v>
      </c>
      <c r="CD184" t="n">
        <v>0.00195493237591429</v>
      </c>
      <c r="CE184" t="n">
        <v>0.00276668211122999</v>
      </c>
      <c r="CF184" t="n">
        <v>0.00352426432634033</v>
      </c>
      <c r="CG184" t="n">
        <v>0.0010988818134822</v>
      </c>
      <c r="CH184" t="n">
        <v>0.00173507828295855</v>
      </c>
      <c r="CI184" t="n">
        <v>0.00112187665014525</v>
      </c>
      <c r="CJ184" t="n">
        <v>0.00138175699437993</v>
      </c>
      <c r="CK184" t="n">
        <v>0.00113539591814895</v>
      </c>
      <c r="CL184" t="n">
        <v>0.00124800852799721</v>
      </c>
      <c r="CM184" t="n">
        <v>0.000392614415569175</v>
      </c>
      <c r="CN184" t="n">
        <v>0.000247482920413284</v>
      </c>
      <c r="CO184" t="n">
        <v>0.0000587359682978075</v>
      </c>
      <c r="CP184" t="n">
        <v>0.00183437687418674</v>
      </c>
      <c r="CQ184" t="n">
        <v>0.0012467012392337</v>
      </c>
      <c r="CR184" t="n">
        <v>0</v>
      </c>
      <c r="CS184" t="n">
        <v>0.0018357846575018</v>
      </c>
      <c r="CT184" t="n">
        <v>0.000581863959710856</v>
      </c>
      <c r="CU184" t="n">
        <v>0.00180204445142888</v>
      </c>
      <c r="CV184" t="n">
        <v>0.00169662302169229</v>
      </c>
      <c r="CW184" t="n">
        <v>0.000910327097921369</v>
      </c>
      <c r="CX184" t="n">
        <v>0.00238643427667237</v>
      </c>
      <c r="CY184" t="n">
        <v>0.00240984480547948</v>
      </c>
      <c r="CZ184" t="n">
        <v>0</v>
      </c>
      <c r="DA184" t="n">
        <v>0</v>
      </c>
      <c r="DB184" t="n">
        <v>0.00426633141285905</v>
      </c>
      <c r="DC184" t="n">
        <v>0.0020229656005224</v>
      </c>
      <c r="DD184" t="n">
        <v>0.00193713855883184</v>
      </c>
      <c r="DE184" t="n">
        <v>0.00140380325886147</v>
      </c>
      <c r="DF184" t="n">
        <v>0</v>
      </c>
      <c r="DG184" t="n">
        <v>0.00232689375441889</v>
      </c>
      <c r="DH184" t="n">
        <v>0</v>
      </c>
      <c r="DI184" t="n">
        <v>0</v>
      </c>
      <c r="DJ184" t="n">
        <v>0.00193375264520713</v>
      </c>
      <c r="DK184" t="n">
        <v>0</v>
      </c>
      <c r="DL184" t="n">
        <v>0.00170343990061903</v>
      </c>
      <c r="DM184" t="n">
        <v>0</v>
      </c>
      <c r="DN184" t="n">
        <v>0</v>
      </c>
      <c r="DO184" t="n">
        <v>0</v>
      </c>
      <c r="DP184" t="n">
        <v>0</v>
      </c>
      <c r="DQ184" t="n">
        <v>0.00358014466716198</v>
      </c>
      <c r="DR184" t="n">
        <v>0</v>
      </c>
      <c r="DS184" t="n">
        <v>0.00247513149513939</v>
      </c>
      <c r="DT184" t="n">
        <v>0.00222041268401303</v>
      </c>
      <c r="DU184" t="n">
        <v>0.00161255522071583</v>
      </c>
      <c r="DV184" t="n">
        <v>0</v>
      </c>
      <c r="DW184" t="n">
        <v>0</v>
      </c>
      <c r="DX184" t="n">
        <v>0.00329544916030545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0.00352426432634033</v>
      </c>
      <c r="EE184" t="n">
        <v>0.0010988818134822</v>
      </c>
      <c r="EF184" t="n">
        <v>0.00173507828295855</v>
      </c>
      <c r="EG184" t="n">
        <v>0.00112187665014525</v>
      </c>
      <c r="EH184" t="n">
        <v>0.00138175699437993</v>
      </c>
      <c r="EI184" t="n">
        <v>0.00113539591814895</v>
      </c>
      <c r="EJ184" t="n">
        <v>0.00124800852799721</v>
      </c>
      <c r="EK184" t="n">
        <v>0.000392614415569175</v>
      </c>
      <c r="EL184" t="n">
        <v>0.000247482920413284</v>
      </c>
      <c r="EM184" t="n">
        <v>0.0000587359682978075</v>
      </c>
      <c r="EN184" t="n">
        <v>0</v>
      </c>
      <c r="EO184" t="n">
        <v>0.0012467012392337</v>
      </c>
      <c r="EP184" t="n">
        <v>0</v>
      </c>
      <c r="EQ184" t="n">
        <v>0</v>
      </c>
      <c r="ER184" t="n">
        <v>0.000581863959710857</v>
      </c>
      <c r="ES184" t="n">
        <v>0.00180204445142888</v>
      </c>
      <c r="ET184" t="n">
        <v>0.00169662302169229</v>
      </c>
      <c r="EU184" t="n">
        <v>0.000910327097921369</v>
      </c>
      <c r="EV184" t="n">
        <v>0.00238643427667237</v>
      </c>
      <c r="EW184" t="n">
        <v>0.00240984480547949</v>
      </c>
      <c r="EX184" t="n">
        <v>0.000870788815489778</v>
      </c>
      <c r="EY184" t="n">
        <v>0.00153463293021247</v>
      </c>
      <c r="EZ184" t="n">
        <v>0.00426633141285905</v>
      </c>
      <c r="FA184" t="n">
        <v>0.0020229656005224</v>
      </c>
      <c r="FB184" t="n">
        <v>0.00193713855883184</v>
      </c>
      <c r="FC184" t="n">
        <v>0.00140380325886147</v>
      </c>
      <c r="FD184" t="n">
        <v>0.0033224628307187</v>
      </c>
      <c r="FE184" t="n">
        <v>0.00232689375441889</v>
      </c>
      <c r="FF184" t="n">
        <v>0</v>
      </c>
      <c r="FG184" t="n">
        <v>0</v>
      </c>
      <c r="FH184" t="n">
        <v>0.00193375264520713</v>
      </c>
      <c r="FI184" t="n">
        <v>0.00295073577665301</v>
      </c>
      <c r="FJ184" t="n">
        <v>0</v>
      </c>
      <c r="FK184" t="n">
        <v>0.00195362141733368</v>
      </c>
      <c r="FL184" t="n">
        <v>0</v>
      </c>
      <c r="FM184" t="n">
        <v>0.00466157163980068</v>
      </c>
      <c r="FN184" t="n">
        <v>0</v>
      </c>
      <c r="FO184" t="n">
        <v>0.00358014466716198</v>
      </c>
      <c r="FP184" t="n">
        <v>0</v>
      </c>
      <c r="FQ184" t="n">
        <v>0.00247513149513939</v>
      </c>
      <c r="FR184" t="n">
        <v>0.00222041268401303</v>
      </c>
      <c r="FS184" t="n">
        <v>0.00161255522071583</v>
      </c>
      <c r="FT184" t="n">
        <v>0.00532943598848951</v>
      </c>
      <c r="FU184" t="n">
        <v>0</v>
      </c>
      <c r="FV184" t="n">
        <v>0.00329544916030545</v>
      </c>
      <c r="FW184" t="n">
        <v>0.00244144743519777</v>
      </c>
      <c r="FX184" t="n">
        <v>0</v>
      </c>
      <c r="FY184" t="n">
        <v>0</v>
      </c>
      <c r="FZ184" t="n">
        <v>0</v>
      </c>
      <c r="GA184" t="n">
        <v>0.00276668211122999</v>
      </c>
      <c r="GB184" t="n">
        <v>1.00352426432634</v>
      </c>
      <c r="GC184" t="n">
        <v>0.0010988818134822</v>
      </c>
      <c r="GD184" t="n">
        <v>0.00173507828295855</v>
      </c>
      <c r="GE184" t="n">
        <v>0.00112187665014525</v>
      </c>
      <c r="GF184" t="n">
        <v>0.00138175699437993</v>
      </c>
      <c r="GG184" t="n">
        <v>0.00113539591814895</v>
      </c>
      <c r="GH184" t="n">
        <v>0.00124800852799721</v>
      </c>
      <c r="GI184" t="n">
        <v>0.000392614415569175</v>
      </c>
      <c r="GJ184" t="n">
        <v>0.000247482920413284</v>
      </c>
      <c r="GK184" t="n">
        <v>0</v>
      </c>
      <c r="GL184" t="n">
        <v>0.00183437687418674</v>
      </c>
      <c r="GM184" t="n">
        <v>0.0012467012392337</v>
      </c>
      <c r="GN184" t="n">
        <v>0</v>
      </c>
      <c r="GO184" t="n">
        <v>0.0018357846575018</v>
      </c>
      <c r="GP184" t="n">
        <v>0.000581863959710857</v>
      </c>
      <c r="GQ184" t="n">
        <v>0.00180204445142888</v>
      </c>
      <c r="GR184" t="n">
        <v>0.00169662302169229</v>
      </c>
      <c r="GS184" t="n">
        <v>0.00091032709792137</v>
      </c>
      <c r="GT184" t="n">
        <v>0.00238643427667237</v>
      </c>
      <c r="GU184" t="n">
        <v>0.00240984480547948</v>
      </c>
      <c r="GV184" t="n">
        <v>0</v>
      </c>
      <c r="GW184" t="n">
        <v>0.00153463293021247</v>
      </c>
      <c r="GX184" t="n">
        <v>0</v>
      </c>
      <c r="GY184" t="n">
        <v>0.0020229656005224</v>
      </c>
      <c r="GZ184" t="n">
        <v>0.00193713855883184</v>
      </c>
      <c r="HA184" t="n">
        <v>0.00140380325886147</v>
      </c>
      <c r="HB184" t="n">
        <v>0.0033224628307187</v>
      </c>
      <c r="HC184" t="n">
        <v>0.00232689375441889</v>
      </c>
      <c r="HD184" t="n">
        <v>0.00193388334868976</v>
      </c>
      <c r="HE184" t="n">
        <v>0.00215332460488201</v>
      </c>
      <c r="HF184" t="n">
        <v>0.00193375264520713</v>
      </c>
      <c r="HG184" t="n">
        <v>0.00295073577665301</v>
      </c>
      <c r="HH184" t="n">
        <v>0.00170343990061903</v>
      </c>
      <c r="HI184" t="n">
        <v>0.00195362141733368</v>
      </c>
      <c r="HJ184" t="n">
        <v>0</v>
      </c>
      <c r="HK184" t="n">
        <v>0.00466157163980068</v>
      </c>
      <c r="HL184" t="n">
        <v>0.00379983730630611</v>
      </c>
      <c r="HM184" t="n">
        <v>0.00358014466716198</v>
      </c>
      <c r="HN184" t="n">
        <v>0.00508736839812629</v>
      </c>
      <c r="HO184" t="n">
        <v>0.00247513149513939</v>
      </c>
      <c r="HP184" t="n">
        <v>0.00222041268401304</v>
      </c>
      <c r="HQ184" t="n">
        <v>0.00161255522071583</v>
      </c>
      <c r="HR184" t="n">
        <v>0.0053294359884895</v>
      </c>
      <c r="HS184" t="n">
        <v>0.0062291497728875</v>
      </c>
      <c r="HT184" t="n">
        <v>0.00329544916030545</v>
      </c>
      <c r="HU184" t="n">
        <v>0.00244144743519777</v>
      </c>
      <c r="HV184" t="n">
        <v>0.00326127356303992</v>
      </c>
      <c r="HW184" t="n">
        <v>0.00208877137221872</v>
      </c>
      <c r="HX184" t="n">
        <v>0.00195493237591429</v>
      </c>
      <c r="HY184" t="n">
        <v>0.00276668211122999</v>
      </c>
      <c r="HZ184" t="n">
        <v>0.00352426432634033</v>
      </c>
      <c r="IA184" t="n">
        <v>0.0010988818134822</v>
      </c>
      <c r="IB184" t="n">
        <v>0.00173507828295855</v>
      </c>
      <c r="IC184" t="n">
        <v>0.00112187665014525</v>
      </c>
      <c r="ID184" t="n">
        <v>0.00138175699437993</v>
      </c>
      <c r="IE184" t="n">
        <v>0.00113539591814895</v>
      </c>
      <c r="IF184" t="n">
        <v>0.00124800852799721</v>
      </c>
      <c r="IG184" t="n">
        <v>0.000392614415569175</v>
      </c>
      <c r="IH184" t="n">
        <v>0.000247482920413284</v>
      </c>
      <c r="II184" t="n">
        <v>0.0000587359682978075</v>
      </c>
      <c r="IJ184" t="n">
        <v>0.00183437687418674</v>
      </c>
      <c r="IK184" t="n">
        <v>0.0012467012392337</v>
      </c>
      <c r="IL184" t="n">
        <v>0.000669497834295388</v>
      </c>
      <c r="IM184" t="n">
        <v>0.0018357846575018</v>
      </c>
      <c r="IN184" t="n">
        <v>0.000581863959710857</v>
      </c>
      <c r="IO184" t="n">
        <v>0.00180204445142888</v>
      </c>
      <c r="IP184" t="n">
        <v>0.00169662302169229</v>
      </c>
      <c r="IQ184" t="n">
        <v>0.000910327097921369</v>
      </c>
      <c r="IR184" t="n">
        <v>0.00238643427667237</v>
      </c>
      <c r="IS184" t="n">
        <v>0.00240984480547948</v>
      </c>
      <c r="IT184" t="n">
        <v>0</v>
      </c>
      <c r="IU184" t="n">
        <v>0</v>
      </c>
      <c r="IV184" t="n">
        <v>0.00426633141285905</v>
      </c>
      <c r="IW184" t="n">
        <v>0.0020229656005224</v>
      </c>
      <c r="IX184" t="n">
        <v>0.00193713855883184</v>
      </c>
      <c r="IY184" t="n">
        <v>0.00140380325886147</v>
      </c>
      <c r="IZ184" t="n">
        <v>0.0033224628307187</v>
      </c>
      <c r="JA184" t="n">
        <v>0.00232689375441889</v>
      </c>
      <c r="JB184" t="n">
        <v>0.00193388334868976</v>
      </c>
      <c r="JC184" t="n">
        <v>0</v>
      </c>
      <c r="JD184" t="n">
        <v>0.00193375264520713</v>
      </c>
      <c r="JE184" t="n">
        <v>0.00295073577665301</v>
      </c>
      <c r="JF184" t="n">
        <v>0.00170343990061903</v>
      </c>
      <c r="JG184" t="n">
        <v>0</v>
      </c>
      <c r="JH184" t="n">
        <v>0</v>
      </c>
      <c r="JI184" t="n">
        <v>0.00466157163980068</v>
      </c>
      <c r="JJ184" t="n">
        <v>0.00379983730630611</v>
      </c>
      <c r="JK184" t="n">
        <v>0.00358014466716198</v>
      </c>
      <c r="JL184" t="n">
        <v>0</v>
      </c>
      <c r="JM184" t="n">
        <v>0.00247513149513939</v>
      </c>
      <c r="JN184" t="n">
        <v>0.00222041268401304</v>
      </c>
      <c r="JO184" t="n">
        <v>0.00161255522071583</v>
      </c>
      <c r="JP184" t="n">
        <v>0.00532943598848951</v>
      </c>
      <c r="JQ184" t="n">
        <v>0.0062291497728875</v>
      </c>
      <c r="JR184" t="n">
        <v>0.00329544916030545</v>
      </c>
      <c r="JS184" t="n">
        <v>0.00244144743519777</v>
      </c>
      <c r="JT184" t="n">
        <v>0.00326127356303992</v>
      </c>
      <c r="JU184" t="n">
        <v>0</v>
      </c>
      <c r="JV184" t="n">
        <v>0</v>
      </c>
      <c r="JW184" t="n">
        <v>0.00276668211122999</v>
      </c>
      <c r="JX184" t="n">
        <v>0.00352426432634032</v>
      </c>
      <c r="JY184" t="n">
        <v>0.0010988818134822</v>
      </c>
      <c r="JZ184" t="n">
        <v>0.00173507828295855</v>
      </c>
      <c r="KA184" t="n">
        <v>0.00112187665014525</v>
      </c>
      <c r="KB184" t="n">
        <v>0.00138175699437993</v>
      </c>
      <c r="KC184" t="n">
        <v>0.00113539591814895</v>
      </c>
      <c r="KD184" t="n">
        <v>0.00124800852799721</v>
      </c>
      <c r="KE184" t="n">
        <v>0.000392614415569175</v>
      </c>
      <c r="KF184" t="n">
        <v>0.000247482920413284</v>
      </c>
      <c r="KG184" t="n">
        <v>0</v>
      </c>
      <c r="KH184" t="n">
        <v>0.00183437687418674</v>
      </c>
      <c r="KI184" t="n">
        <v>0.0012467012392337</v>
      </c>
      <c r="KJ184" t="n">
        <v>0.000669497834295388</v>
      </c>
      <c r="KK184" t="n">
        <v>0.00183578465750181</v>
      </c>
      <c r="KL184" t="n">
        <v>0.000581863959710856</v>
      </c>
      <c r="KM184" t="n">
        <v>0.00180204445142888</v>
      </c>
      <c r="KN184" t="n">
        <v>0.00169662302169229</v>
      </c>
      <c r="KO184" t="n">
        <v>0.00091032709792137</v>
      </c>
      <c r="KP184" t="n">
        <v>0.00238643427667237</v>
      </c>
      <c r="KQ184" t="n">
        <v>0</v>
      </c>
      <c r="KR184" t="n">
        <v>0</v>
      </c>
      <c r="KS184" t="n">
        <v>0.00153463293021247</v>
      </c>
      <c r="KT184" t="n">
        <v>0.00426633141285905</v>
      </c>
      <c r="KU184" t="n">
        <v>0.0020229656005224</v>
      </c>
      <c r="KV184" t="n">
        <v>0.00193713855883184</v>
      </c>
      <c r="KW184" t="n">
        <v>0.00140380325886147</v>
      </c>
      <c r="KX184" t="n">
        <v>0.0033224628307187</v>
      </c>
      <c r="KY184" t="n">
        <v>0.00232689375441889</v>
      </c>
      <c r="KZ184" t="n">
        <v>0.00193388334868976</v>
      </c>
      <c r="LA184" t="n">
        <v>0.00215332460488201</v>
      </c>
      <c r="LB184" t="n">
        <v>0.00193375264520713</v>
      </c>
      <c r="LC184" t="n">
        <v>0.00295073577665301</v>
      </c>
      <c r="LD184" t="n">
        <v>0.00170343990061903</v>
      </c>
      <c r="LE184" t="n">
        <v>0.00195362141733369</v>
      </c>
      <c r="LF184" t="n">
        <v>0.00822960137509656</v>
      </c>
      <c r="LG184" t="n">
        <v>0.00466157163980068</v>
      </c>
      <c r="LH184" t="n">
        <v>0.00379983730630611</v>
      </c>
      <c r="LI184" t="n">
        <v>0.00358014466716198</v>
      </c>
      <c r="LJ184" t="n">
        <v>0.00508736839812628</v>
      </c>
      <c r="LK184" t="n">
        <v>0.00247513149513939</v>
      </c>
      <c r="LL184" t="n">
        <v>0.00222041268401303</v>
      </c>
      <c r="LM184" t="n">
        <v>0.00161255522071583</v>
      </c>
      <c r="LN184" t="n">
        <v>0.00532943598848952</v>
      </c>
      <c r="LO184" t="n">
        <v>0.0062291497728875</v>
      </c>
      <c r="LP184" t="n">
        <v>0.00329544916030545</v>
      </c>
      <c r="LQ184" t="n">
        <v>0.00244144743519777</v>
      </c>
      <c r="LR184" t="n">
        <v>0.00326127356303992</v>
      </c>
      <c r="LS184" t="n">
        <v>0.00208877137221872</v>
      </c>
      <c r="LT184" t="n">
        <v>0.00195493237591429</v>
      </c>
      <c r="LU184" t="n">
        <v>0.00276668211122999</v>
      </c>
      <c r="LV184" t="n">
        <v>0.00352426432634032</v>
      </c>
      <c r="LW184" t="n">
        <v>0.0010988818134822</v>
      </c>
      <c r="LX184" t="n">
        <v>0.00173507828295855</v>
      </c>
      <c r="LY184" t="n">
        <v>0.00112187665014525</v>
      </c>
      <c r="LZ184" t="n">
        <v>0.00138175699437993</v>
      </c>
      <c r="MA184" t="n">
        <v>0.00113539591814895</v>
      </c>
      <c r="MB184" t="n">
        <v>0.00124800852799721</v>
      </c>
      <c r="MC184" t="n">
        <v>0.000392614415569175</v>
      </c>
      <c r="MD184" t="n">
        <v>0.000247482920413284</v>
      </c>
      <c r="ME184" t="n">
        <v>0.0000587359682978075</v>
      </c>
      <c r="MF184" t="n">
        <v>0.00183437687418674</v>
      </c>
      <c r="MG184" t="n">
        <v>0.0012467012392337</v>
      </c>
      <c r="MH184" t="n">
        <v>0.000669497834295389</v>
      </c>
      <c r="MI184" t="n">
        <v>0.00183578465750181</v>
      </c>
      <c r="MJ184" t="n">
        <v>0.000581863959710856</v>
      </c>
      <c r="MK184" t="n">
        <v>0.00180204445142888</v>
      </c>
      <c r="ML184" t="n">
        <v>0.00169662302169229</v>
      </c>
      <c r="MM184" t="n">
        <v>0.000910327097921369</v>
      </c>
      <c r="MN184" t="n">
        <v>0.00238643427667237</v>
      </c>
      <c r="MO184" t="n">
        <v>0.00240984480547948</v>
      </c>
      <c r="MP184" t="n">
        <v>0</v>
      </c>
      <c r="MQ184" t="n">
        <v>0.00153463293021247</v>
      </c>
      <c r="MR184" t="n">
        <v>0.00426633141285905</v>
      </c>
      <c r="MS184" t="n">
        <v>0.0020229656005224</v>
      </c>
      <c r="MT184" t="n">
        <v>0.00193713855883184</v>
      </c>
      <c r="MU184" t="n">
        <v>0.00140380325886147</v>
      </c>
      <c r="MV184" t="n">
        <v>0.0033224628307187</v>
      </c>
      <c r="MW184" t="n">
        <v>0.00232689375441889</v>
      </c>
      <c r="MX184" t="n">
        <v>0</v>
      </c>
      <c r="MY184" t="n">
        <v>0</v>
      </c>
      <c r="MZ184" t="n">
        <v>0.00193375264520713</v>
      </c>
      <c r="NA184" t="n">
        <v>0</v>
      </c>
      <c r="NB184" t="n">
        <v>0.00170343990061903</v>
      </c>
      <c r="NC184" t="n">
        <v>0.00195362141733368</v>
      </c>
      <c r="ND184" t="n">
        <v>0</v>
      </c>
      <c r="NE184" t="n">
        <v>0.00466157163980068</v>
      </c>
      <c r="NF184" t="n">
        <v>0.00379983730630611</v>
      </c>
      <c r="NG184" t="n">
        <v>0.00358014466716198</v>
      </c>
      <c r="NH184" t="n">
        <v>0</v>
      </c>
      <c r="NI184" t="n">
        <v>0.00247513149513939</v>
      </c>
      <c r="NJ184" t="n">
        <v>0.00222041268401304</v>
      </c>
      <c r="NK184" t="n">
        <v>0.00161255522071583</v>
      </c>
      <c r="NL184" t="n">
        <v>0.0053294359884895</v>
      </c>
      <c r="NM184" t="n">
        <v>0.00622914977288749</v>
      </c>
      <c r="NN184" t="n">
        <v>0.00329544916030545</v>
      </c>
      <c r="NO184" t="n">
        <v>0.00244144743519777</v>
      </c>
      <c r="NP184" t="n">
        <v>0.00326127356303992</v>
      </c>
      <c r="NQ184" t="n">
        <v>0</v>
      </c>
      <c r="NR184" t="n">
        <v>0.00195493237591429</v>
      </c>
      <c r="NS184" t="n">
        <v>0.00276668211122999</v>
      </c>
      <c r="NT184" t="n">
        <v>0.00352426432634033</v>
      </c>
      <c r="NU184" t="n">
        <v>0.0010988818134822</v>
      </c>
      <c r="NV184" t="n">
        <v>0.00173507828295855</v>
      </c>
      <c r="NW184" t="n">
        <v>0.00112187665014525</v>
      </c>
      <c r="NX184" t="n">
        <v>0.00138175699437993</v>
      </c>
      <c r="NY184" t="n">
        <v>0.00113539591814895</v>
      </c>
      <c r="NZ184" t="n">
        <v>0.00124800852799721</v>
      </c>
      <c r="OA184" t="n">
        <v>0.000392614415569175</v>
      </c>
      <c r="OB184" t="n">
        <v>0.000247482920413284</v>
      </c>
      <c r="OC184" t="n">
        <v>0.0000587359682978074</v>
      </c>
      <c r="OD184" t="n">
        <v>0.00183437687418674</v>
      </c>
      <c r="OE184" t="n">
        <v>0.0012467012392337</v>
      </c>
      <c r="OF184" t="n">
        <v>0.000669497834295389</v>
      </c>
      <c r="OG184" t="n">
        <v>0.00183578465750181</v>
      </c>
      <c r="OH184" t="n">
        <v>0.000581863959710857</v>
      </c>
      <c r="OI184" t="n">
        <v>0.00180204445142888</v>
      </c>
      <c r="OJ184" t="n">
        <v>0.00169662302169229</v>
      </c>
      <c r="OK184" t="n">
        <v>0.000910327097921369</v>
      </c>
      <c r="OL184" t="n">
        <v>0.00238643427667237</v>
      </c>
      <c r="OM184" t="n">
        <v>0.00240984480547948</v>
      </c>
      <c r="ON184" t="n">
        <v>0.000870788815489778</v>
      </c>
      <c r="OO184" t="n">
        <v>0</v>
      </c>
      <c r="OP184" t="n">
        <v>0.00426633141285905</v>
      </c>
      <c r="OQ184" t="n">
        <v>0.0020229656005224</v>
      </c>
      <c r="OR184" t="n">
        <v>0.00193713855883184</v>
      </c>
      <c r="OS184" t="n">
        <v>0.00140380325886147</v>
      </c>
      <c r="OT184" t="n">
        <v>0.0033224628307187</v>
      </c>
      <c r="OU184" t="n">
        <v>0.00232689375441889</v>
      </c>
      <c r="OV184" t="n">
        <v>0</v>
      </c>
      <c r="OW184" t="n">
        <v>0</v>
      </c>
      <c r="OX184" t="n">
        <v>0.00193375264520713</v>
      </c>
      <c r="OY184" t="n">
        <v>0.002950735776653</v>
      </c>
      <c r="OZ184" t="n">
        <v>0.00170343990061902</v>
      </c>
      <c r="PA184" t="n">
        <v>0.00195362141733368</v>
      </c>
      <c r="PB184" t="n">
        <v>0</v>
      </c>
      <c r="PC184" t="n">
        <v>0.00466157163980068</v>
      </c>
      <c r="PD184" t="n">
        <v>0</v>
      </c>
      <c r="PE184" t="n">
        <v>0</v>
      </c>
      <c r="PF184" t="n">
        <v>0</v>
      </c>
      <c r="PG184" t="n">
        <v>0.00247513149513938</v>
      </c>
      <c r="PH184" t="n">
        <v>0.00222041268401304</v>
      </c>
      <c r="PI184" t="n">
        <v>0.00161255522071583</v>
      </c>
      <c r="PJ184" t="n">
        <v>0</v>
      </c>
      <c r="PK184" t="n">
        <v>0.0062291497728875</v>
      </c>
      <c r="PL184" t="n">
        <v>0.00329544916030545</v>
      </c>
      <c r="PM184" t="n">
        <v>0</v>
      </c>
      <c r="PN184" t="n">
        <v>0</v>
      </c>
      <c r="PO184" t="n">
        <v>0</v>
      </c>
      <c r="PP184" t="n">
        <v>0</v>
      </c>
      <c r="PQ184" t="n">
        <v>0.00276668211122999</v>
      </c>
      <c r="PR184" t="n">
        <v>0.00352426432634033</v>
      </c>
      <c r="PS184" t="n">
        <v>0.0010988818134822</v>
      </c>
      <c r="PT184" t="n">
        <v>0.00173507828295855</v>
      </c>
      <c r="PU184" t="n">
        <v>0.00112187665014525</v>
      </c>
      <c r="PV184" t="n">
        <v>0.00138175699437993</v>
      </c>
      <c r="PW184" t="n">
        <v>0.00113539591814895</v>
      </c>
      <c r="PX184" t="n">
        <v>0.00124800852799721</v>
      </c>
      <c r="PY184" t="n">
        <v>0.000392614415569176</v>
      </c>
      <c r="PZ184" t="n">
        <v>0.000247482920413284</v>
      </c>
      <c r="QA184" t="n">
        <v>0.0000587359682978076</v>
      </c>
      <c r="QB184" t="n">
        <v>0.00183437687418674</v>
      </c>
      <c r="QC184" t="n">
        <v>0.0012467012392337</v>
      </c>
      <c r="QD184" t="n">
        <v>0</v>
      </c>
      <c r="QE184" t="n">
        <v>0.00183578465750181</v>
      </c>
      <c r="QF184" t="n">
        <v>0.000581863959710856</v>
      </c>
      <c r="QG184" t="n">
        <v>0.00180204445142888</v>
      </c>
      <c r="QH184" t="n">
        <v>0.0016966230216923</v>
      </c>
      <c r="QI184" t="n">
        <v>0.000910327097921369</v>
      </c>
    </row>
    <row r="185">
      <c r="A185" t="s">
        <v>184</v>
      </c>
      <c r="B185" t="n">
        <v>0.000486437286271492</v>
      </c>
      <c r="C185" t="n">
        <v>0.00049513260382586</v>
      </c>
      <c r="D185" t="n">
        <v>0.000192844455352715</v>
      </c>
      <c r="E185" t="n">
        <v>0</v>
      </c>
      <c r="F185" t="n">
        <v>0</v>
      </c>
      <c r="G185" t="n">
        <v>0.000697081335727685</v>
      </c>
      <c r="H185" t="n">
        <v>0.000388174197524383</v>
      </c>
      <c r="I185" t="n">
        <v>0.00127728396054731</v>
      </c>
      <c r="J185" t="n">
        <v>0.000423720507512215</v>
      </c>
      <c r="K185" t="n">
        <v>0.000351717725997829</v>
      </c>
      <c r="L185" t="n">
        <v>0.000361744590349248</v>
      </c>
      <c r="M185" t="n">
        <v>0.000333122809312051</v>
      </c>
      <c r="N185" t="n">
        <v>0.000306972043914168</v>
      </c>
      <c r="O185" t="n">
        <v>0.000371132759821914</v>
      </c>
      <c r="P185" t="n">
        <v>0.000283213585836725</v>
      </c>
      <c r="Q185" t="n">
        <v>0.000516772295011811</v>
      </c>
      <c r="R185" t="n">
        <v>0</v>
      </c>
      <c r="S185" t="n">
        <v>0.000345382032322881</v>
      </c>
      <c r="T185" t="n">
        <v>0</v>
      </c>
      <c r="U185" t="n">
        <v>0.000311145972425621</v>
      </c>
      <c r="V185" t="n">
        <v>0.000473981095211734</v>
      </c>
      <c r="W185" t="n">
        <v>0.000433924845616719</v>
      </c>
      <c r="X185" t="n">
        <v>0.000347872657825324</v>
      </c>
      <c r="Y185" t="n">
        <v>0.000302731393887835</v>
      </c>
      <c r="Z185" t="n">
        <v>0.000890794674791902</v>
      </c>
      <c r="AA185" t="n">
        <v>0</v>
      </c>
      <c r="AB185" t="n">
        <v>0.000549018627966036</v>
      </c>
      <c r="AC185" t="n">
        <v>0.000426700344730796</v>
      </c>
      <c r="AD185" t="n">
        <v>0.000587277553230486</v>
      </c>
      <c r="AE185" t="n">
        <v>0.000425001827746594</v>
      </c>
      <c r="AF185" t="n">
        <v>0.00032069217863124</v>
      </c>
      <c r="AG185" t="n">
        <v>0.000485246812303976</v>
      </c>
      <c r="AH185" t="n">
        <v>0.000192452097740158</v>
      </c>
      <c r="AI185" t="n">
        <v>0.0288217346088753</v>
      </c>
      <c r="AJ185" t="n">
        <v>0.000369810702670805</v>
      </c>
      <c r="AK185" t="n">
        <v>0.000597263428767937</v>
      </c>
      <c r="AL185" t="n">
        <v>0.000460157985240901</v>
      </c>
      <c r="AM185" t="n">
        <v>0.000292504582841281</v>
      </c>
      <c r="AN185" t="n">
        <v>0.000287636572677113</v>
      </c>
      <c r="AO185" t="n">
        <v>0.00008894769751868</v>
      </c>
      <c r="AP185" t="n">
        <v>0.0000560678239850568</v>
      </c>
      <c r="AQ185" t="n">
        <v>0.0000133067685095193</v>
      </c>
      <c r="AR185" t="n">
        <v>0.00047816973334963</v>
      </c>
      <c r="AS185" t="n">
        <v>0.000304483172536075</v>
      </c>
      <c r="AT185" t="n">
        <v>0.000164785660491556</v>
      </c>
      <c r="AU185" t="n">
        <v>0.000465948427712317</v>
      </c>
      <c r="AV185" t="n">
        <v>0.00016139501104412</v>
      </c>
      <c r="AW185" t="n">
        <v>0.000440239420571205</v>
      </c>
      <c r="AX185" t="n">
        <v>0.000390022549547893</v>
      </c>
      <c r="AY185" t="n">
        <v>0.000213536827541039</v>
      </c>
      <c r="AZ185" t="n">
        <v>0.000486437286271492</v>
      </c>
      <c r="BA185" t="n">
        <v>0.00049513260382586</v>
      </c>
      <c r="BB185" t="n">
        <v>0.000192844455352715</v>
      </c>
      <c r="BC185" t="n">
        <v>0</v>
      </c>
      <c r="BD185" t="n">
        <v>0.00141085920200479</v>
      </c>
      <c r="BE185" t="n">
        <v>0.000697081335727685</v>
      </c>
      <c r="BF185" t="n">
        <v>0.000388174197524383</v>
      </c>
      <c r="BG185" t="n">
        <v>0.00127728396054731</v>
      </c>
      <c r="BH185" t="n">
        <v>0.000423720507512215</v>
      </c>
      <c r="BI185" t="n">
        <v>0.000351717725997829</v>
      </c>
      <c r="BJ185" t="n">
        <v>0.000361744590349248</v>
      </c>
      <c r="BK185" t="n">
        <v>0.000333122809312051</v>
      </c>
      <c r="BL185" t="n">
        <v>0.000306972043914168</v>
      </c>
      <c r="BM185" t="n">
        <v>0.000371132759821914</v>
      </c>
      <c r="BN185" t="n">
        <v>0.000283213585836725</v>
      </c>
      <c r="BO185" t="n">
        <v>0.000516772295011811</v>
      </c>
      <c r="BP185" t="n">
        <v>0</v>
      </c>
      <c r="BQ185" t="n">
        <v>0.000345382032322882</v>
      </c>
      <c r="BR185" t="n">
        <v>0.000370913430562745</v>
      </c>
      <c r="BS185" t="n">
        <v>0.000311145972425621</v>
      </c>
      <c r="BT185" t="n">
        <v>0.000473981095211735</v>
      </c>
      <c r="BU185" t="n">
        <v>0.000433924845616719</v>
      </c>
      <c r="BV185" t="n">
        <v>0.000347872657825323</v>
      </c>
      <c r="BW185" t="n">
        <v>0.000302731393887835</v>
      </c>
      <c r="BX185" t="n">
        <v>0.000890794674791902</v>
      </c>
      <c r="BY185" t="n">
        <v>0</v>
      </c>
      <c r="BZ185" t="n">
        <v>0.000549018627966037</v>
      </c>
      <c r="CA185" t="n">
        <v>0.000426700344730796</v>
      </c>
      <c r="CB185" t="n">
        <v>0.000587277553230486</v>
      </c>
      <c r="CC185" t="n">
        <v>0.000425001827746594</v>
      </c>
      <c r="CD185" t="n">
        <v>0.00032069217863124</v>
      </c>
      <c r="CE185" t="n">
        <v>0.000485246812303976</v>
      </c>
      <c r="CF185" t="n">
        <v>0.000192452097740158</v>
      </c>
      <c r="CG185" t="n">
        <v>0.0288217346088753</v>
      </c>
      <c r="CH185" t="n">
        <v>0.000369810702670805</v>
      </c>
      <c r="CI185" t="n">
        <v>0.000597263428767937</v>
      </c>
      <c r="CJ185" t="n">
        <v>0.000460157985240901</v>
      </c>
      <c r="CK185" t="n">
        <v>0.000292504582841281</v>
      </c>
      <c r="CL185" t="n">
        <v>0.000287636572677113</v>
      </c>
      <c r="CM185" t="n">
        <v>0.00008894769751868</v>
      </c>
      <c r="CN185" t="n">
        <v>0.0000560678239850568</v>
      </c>
      <c r="CO185" t="n">
        <v>0.0000133067685095193</v>
      </c>
      <c r="CP185" t="n">
        <v>0.00047816973334963</v>
      </c>
      <c r="CQ185" t="n">
        <v>0.000304483172536074</v>
      </c>
      <c r="CR185" t="n">
        <v>0</v>
      </c>
      <c r="CS185" t="n">
        <v>0.000465948427712317</v>
      </c>
      <c r="CT185" t="n">
        <v>0.00016139501104412</v>
      </c>
      <c r="CU185" t="n">
        <v>0.000440239420571205</v>
      </c>
      <c r="CV185" t="n">
        <v>0.000390022549547893</v>
      </c>
      <c r="CW185" t="n">
        <v>0.000213536827541039</v>
      </c>
      <c r="CX185" t="n">
        <v>0.000486437286271492</v>
      </c>
      <c r="CY185" t="n">
        <v>0.00049513260382586</v>
      </c>
      <c r="CZ185" t="n">
        <v>0</v>
      </c>
      <c r="DA185" t="n">
        <v>0</v>
      </c>
      <c r="DB185" t="n">
        <v>0.00141085920200479</v>
      </c>
      <c r="DC185" t="n">
        <v>0.000697081335727685</v>
      </c>
      <c r="DD185" t="n">
        <v>0.000388174197524383</v>
      </c>
      <c r="DE185" t="n">
        <v>0.00127728396054731</v>
      </c>
      <c r="DF185" t="n">
        <v>0</v>
      </c>
      <c r="DG185" t="n">
        <v>0.000351717725997829</v>
      </c>
      <c r="DH185" t="n">
        <v>0</v>
      </c>
      <c r="DI185" t="n">
        <v>0</v>
      </c>
      <c r="DJ185" t="n">
        <v>0.000306972043914168</v>
      </c>
      <c r="DK185" t="n">
        <v>0</v>
      </c>
      <c r="DL185" t="n">
        <v>0.000283213585836725</v>
      </c>
      <c r="DM185" t="n">
        <v>0</v>
      </c>
      <c r="DN185" t="n">
        <v>0</v>
      </c>
      <c r="DO185" t="n">
        <v>0</v>
      </c>
      <c r="DP185" t="n">
        <v>0</v>
      </c>
      <c r="DQ185" t="n">
        <v>0.000311145972425621</v>
      </c>
      <c r="DR185" t="n">
        <v>0</v>
      </c>
      <c r="DS185" t="n">
        <v>0.000433924845616719</v>
      </c>
      <c r="DT185" t="n">
        <v>0.000347872657825323</v>
      </c>
      <c r="DU185" t="n">
        <v>0.000302731393887835</v>
      </c>
      <c r="DV185" t="n">
        <v>0</v>
      </c>
      <c r="DW185" t="n">
        <v>0</v>
      </c>
      <c r="DX185" t="n">
        <v>0.000549018627966036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0.000192452097740158</v>
      </c>
      <c r="EE185" t="n">
        <v>0.0288217346088753</v>
      </c>
      <c r="EF185" t="n">
        <v>0.000369810702670805</v>
      </c>
      <c r="EG185" t="n">
        <v>0.000597263428767937</v>
      </c>
      <c r="EH185" t="n">
        <v>0.000460157985240901</v>
      </c>
      <c r="EI185" t="n">
        <v>0.000292504582841281</v>
      </c>
      <c r="EJ185" t="n">
        <v>0.000287636572677113</v>
      </c>
      <c r="EK185" t="n">
        <v>0.00008894769751868</v>
      </c>
      <c r="EL185" t="n">
        <v>0.0000560678239850568</v>
      </c>
      <c r="EM185" t="n">
        <v>0.0000133067685095193</v>
      </c>
      <c r="EN185" t="n">
        <v>0</v>
      </c>
      <c r="EO185" t="n">
        <v>0.000304483172536075</v>
      </c>
      <c r="EP185" t="n">
        <v>0</v>
      </c>
      <c r="EQ185" t="n">
        <v>0</v>
      </c>
      <c r="ER185" t="n">
        <v>0.00016139501104412</v>
      </c>
      <c r="ES185" t="n">
        <v>0.000440239420571205</v>
      </c>
      <c r="ET185" t="n">
        <v>0.000390022549547893</v>
      </c>
      <c r="EU185" t="n">
        <v>0.000213536827541039</v>
      </c>
      <c r="EV185" t="n">
        <v>0.000486437286271492</v>
      </c>
      <c r="EW185" t="n">
        <v>0.00049513260382586</v>
      </c>
      <c r="EX185" t="n">
        <v>0.000192844455352715</v>
      </c>
      <c r="EY185" t="n">
        <v>0.000506936137091755</v>
      </c>
      <c r="EZ185" t="n">
        <v>0.00141085920200479</v>
      </c>
      <c r="FA185" t="n">
        <v>0.000697081335727685</v>
      </c>
      <c r="FB185" t="n">
        <v>0.000388174197524383</v>
      </c>
      <c r="FC185" t="n">
        <v>0.00127728396054731</v>
      </c>
      <c r="FD185" t="n">
        <v>0.000423720507512215</v>
      </c>
      <c r="FE185" t="n">
        <v>0.000351717725997829</v>
      </c>
      <c r="FF185" t="n">
        <v>0</v>
      </c>
      <c r="FG185" t="n">
        <v>0</v>
      </c>
      <c r="FH185" t="n">
        <v>0.000306972043914168</v>
      </c>
      <c r="FI185" t="n">
        <v>0.000371132759821914</v>
      </c>
      <c r="FJ185" t="n">
        <v>0</v>
      </c>
      <c r="FK185" t="n">
        <v>0.000516772295011811</v>
      </c>
      <c r="FL185" t="n">
        <v>0</v>
      </c>
      <c r="FM185" t="n">
        <v>0.000345382032322881</v>
      </c>
      <c r="FN185" t="n">
        <v>0</v>
      </c>
      <c r="FO185" t="n">
        <v>0.000311145972425621</v>
      </c>
      <c r="FP185" t="n">
        <v>0</v>
      </c>
      <c r="FQ185" t="n">
        <v>0.000433924845616719</v>
      </c>
      <c r="FR185" t="n">
        <v>0.000347872657825323</v>
      </c>
      <c r="FS185" t="n">
        <v>0.000302731393887835</v>
      </c>
      <c r="FT185" t="n">
        <v>0.000890794674791902</v>
      </c>
      <c r="FU185" t="n">
        <v>0</v>
      </c>
      <c r="FV185" t="n">
        <v>0.000549018627966037</v>
      </c>
      <c r="FW185" t="n">
        <v>0.000426700344730796</v>
      </c>
      <c r="FX185" t="n">
        <v>0</v>
      </c>
      <c r="FY185" t="n">
        <v>0</v>
      </c>
      <c r="FZ185" t="n">
        <v>0</v>
      </c>
      <c r="GA185" t="n">
        <v>0.000485246812303976</v>
      </c>
      <c r="GB185" t="n">
        <v>0.000192452097740158</v>
      </c>
      <c r="GC185" t="n">
        <v>1.02882173460888</v>
      </c>
      <c r="GD185" t="n">
        <v>0.000369810702670805</v>
      </c>
      <c r="GE185" t="n">
        <v>0.000597263428767937</v>
      </c>
      <c r="GF185" t="n">
        <v>0.000460157985240901</v>
      </c>
      <c r="GG185" t="n">
        <v>0.000292504582841282</v>
      </c>
      <c r="GH185" t="n">
        <v>0.000287636572677113</v>
      </c>
      <c r="GI185" t="n">
        <v>0.0000889476975186799</v>
      </c>
      <c r="GJ185" t="n">
        <v>0.0000560678239850568</v>
      </c>
      <c r="GK185" t="n">
        <v>0</v>
      </c>
      <c r="GL185" t="n">
        <v>0.00047816973334963</v>
      </c>
      <c r="GM185" t="n">
        <v>0.000304483172536074</v>
      </c>
      <c r="GN185" t="n">
        <v>0</v>
      </c>
      <c r="GO185" t="n">
        <v>0.000465948427712317</v>
      </c>
      <c r="GP185" t="n">
        <v>0.00016139501104412</v>
      </c>
      <c r="GQ185" t="n">
        <v>0.000440239420571205</v>
      </c>
      <c r="GR185" t="n">
        <v>0.000390022549547893</v>
      </c>
      <c r="GS185" t="n">
        <v>0.000213536827541039</v>
      </c>
      <c r="GT185" t="n">
        <v>0.000486437286271492</v>
      </c>
      <c r="GU185" t="n">
        <v>0.00049513260382586</v>
      </c>
      <c r="GV185" t="n">
        <v>0</v>
      </c>
      <c r="GW185" t="n">
        <v>0.000506936137091755</v>
      </c>
      <c r="GX185" t="n">
        <v>0</v>
      </c>
      <c r="GY185" t="n">
        <v>0.000697081335727684</v>
      </c>
      <c r="GZ185" t="n">
        <v>0.000388174197524383</v>
      </c>
      <c r="HA185" t="n">
        <v>0.00127728396054731</v>
      </c>
      <c r="HB185" t="n">
        <v>0.000423720507512215</v>
      </c>
      <c r="HC185" t="n">
        <v>0.000351717725997829</v>
      </c>
      <c r="HD185" t="n">
        <v>0.000361744590349248</v>
      </c>
      <c r="HE185" t="n">
        <v>0.000333122809312051</v>
      </c>
      <c r="HF185" t="n">
        <v>0.000306972043914168</v>
      </c>
      <c r="HG185" t="n">
        <v>0.000371132759821915</v>
      </c>
      <c r="HH185" t="n">
        <v>0.000283213585836725</v>
      </c>
      <c r="HI185" t="n">
        <v>0.000516772295011811</v>
      </c>
      <c r="HJ185" t="n">
        <v>0</v>
      </c>
      <c r="HK185" t="n">
        <v>0.000345382032322881</v>
      </c>
      <c r="HL185" t="n">
        <v>0.000370913430562746</v>
      </c>
      <c r="HM185" t="n">
        <v>0.000311145972425622</v>
      </c>
      <c r="HN185" t="n">
        <v>0.000473981095211735</v>
      </c>
      <c r="HO185" t="n">
        <v>0.000433924845616719</v>
      </c>
      <c r="HP185" t="n">
        <v>0.000347872657825324</v>
      </c>
      <c r="HQ185" t="n">
        <v>0.000302731393887835</v>
      </c>
      <c r="HR185" t="n">
        <v>0.000890794674791902</v>
      </c>
      <c r="HS185" t="n">
        <v>0.000943716187470052</v>
      </c>
      <c r="HT185" t="n">
        <v>0.000549018627966036</v>
      </c>
      <c r="HU185" t="n">
        <v>0.000426700344730796</v>
      </c>
      <c r="HV185" t="n">
        <v>0.000587277553230485</v>
      </c>
      <c r="HW185" t="n">
        <v>0.000425001827746594</v>
      </c>
      <c r="HX185" t="n">
        <v>0.00032069217863124</v>
      </c>
      <c r="HY185" t="n">
        <v>0.000485246812303976</v>
      </c>
      <c r="HZ185" t="n">
        <v>0.000192452097740158</v>
      </c>
      <c r="IA185" t="n">
        <v>0.0288217346088753</v>
      </c>
      <c r="IB185" t="n">
        <v>0.000369810702670805</v>
      </c>
      <c r="IC185" t="n">
        <v>0.000597263428767936</v>
      </c>
      <c r="ID185" t="n">
        <v>0.000460157985240901</v>
      </c>
      <c r="IE185" t="n">
        <v>0.000292504582841281</v>
      </c>
      <c r="IF185" t="n">
        <v>0.000287636572677113</v>
      </c>
      <c r="IG185" t="n">
        <v>0.0000889476975186799</v>
      </c>
      <c r="IH185" t="n">
        <v>0.0000560678239850567</v>
      </c>
      <c r="II185" t="n">
        <v>0.0000133067685095193</v>
      </c>
      <c r="IJ185" t="n">
        <v>0.000478169733349631</v>
      </c>
      <c r="IK185" t="n">
        <v>0.000304483172536075</v>
      </c>
      <c r="IL185" t="n">
        <v>0.000164785660491556</v>
      </c>
      <c r="IM185" t="n">
        <v>0.000465948427712317</v>
      </c>
      <c r="IN185" t="n">
        <v>0.00016139501104412</v>
      </c>
      <c r="IO185" t="n">
        <v>0.000440239420571205</v>
      </c>
      <c r="IP185" t="n">
        <v>0.000390022549547892</v>
      </c>
      <c r="IQ185" t="n">
        <v>0.000213536827541039</v>
      </c>
      <c r="IR185" t="n">
        <v>0.000486437286271492</v>
      </c>
      <c r="IS185" t="n">
        <v>0.00049513260382586</v>
      </c>
      <c r="IT185" t="n">
        <v>0</v>
      </c>
      <c r="IU185" t="n">
        <v>0</v>
      </c>
      <c r="IV185" t="n">
        <v>0.00141085920200479</v>
      </c>
      <c r="IW185" t="n">
        <v>0.000697081335727684</v>
      </c>
      <c r="IX185" t="n">
        <v>0.000388174197524383</v>
      </c>
      <c r="IY185" t="n">
        <v>0.00127728396054731</v>
      </c>
      <c r="IZ185" t="n">
        <v>0.000423720507512214</v>
      </c>
      <c r="JA185" t="n">
        <v>0.000351717725997829</v>
      </c>
      <c r="JB185" t="n">
        <v>0.000361744590349247</v>
      </c>
      <c r="JC185" t="n">
        <v>0</v>
      </c>
      <c r="JD185" t="n">
        <v>0.000306972043914168</v>
      </c>
      <c r="JE185" t="n">
        <v>0.000371132759821915</v>
      </c>
      <c r="JF185" t="n">
        <v>0.000283213585836725</v>
      </c>
      <c r="JG185" t="n">
        <v>0</v>
      </c>
      <c r="JH185" t="n">
        <v>0</v>
      </c>
      <c r="JI185" t="n">
        <v>0.000345382032322882</v>
      </c>
      <c r="JJ185" t="n">
        <v>0.000370913430562745</v>
      </c>
      <c r="JK185" t="n">
        <v>0.000311145972425622</v>
      </c>
      <c r="JL185" t="n">
        <v>0</v>
      </c>
      <c r="JM185" t="n">
        <v>0.000433924845616719</v>
      </c>
      <c r="JN185" t="n">
        <v>0.000347872657825324</v>
      </c>
      <c r="JO185" t="n">
        <v>0.000302731393887835</v>
      </c>
      <c r="JP185" t="n">
        <v>0.000890794674791903</v>
      </c>
      <c r="JQ185" t="n">
        <v>0.000943716187470053</v>
      </c>
      <c r="JR185" t="n">
        <v>0.000549018627966037</v>
      </c>
      <c r="JS185" t="n">
        <v>0.000426700344730796</v>
      </c>
      <c r="JT185" t="n">
        <v>0.000587277553230487</v>
      </c>
      <c r="JU185" t="n">
        <v>0</v>
      </c>
      <c r="JV185" t="n">
        <v>0</v>
      </c>
      <c r="JW185" t="n">
        <v>0.000485246812303975</v>
      </c>
      <c r="JX185" t="n">
        <v>0.000192452097740158</v>
      </c>
      <c r="JY185" t="n">
        <v>0.0288217346088753</v>
      </c>
      <c r="JZ185" t="n">
        <v>0.000369810702670805</v>
      </c>
      <c r="KA185" t="n">
        <v>0.000597263428767937</v>
      </c>
      <c r="KB185" t="n">
        <v>0.000460157985240901</v>
      </c>
      <c r="KC185" t="n">
        <v>0.000292504582841281</v>
      </c>
      <c r="KD185" t="n">
        <v>0.000287636572677113</v>
      </c>
      <c r="KE185" t="n">
        <v>0.00008894769751868</v>
      </c>
      <c r="KF185" t="n">
        <v>0.0000560678239850568</v>
      </c>
      <c r="KG185" t="n">
        <v>0</v>
      </c>
      <c r="KH185" t="n">
        <v>0.00047816973334963</v>
      </c>
      <c r="KI185" t="n">
        <v>0.000304483172536074</v>
      </c>
      <c r="KJ185" t="n">
        <v>0.000164785660491556</v>
      </c>
      <c r="KK185" t="n">
        <v>0.000465948427712317</v>
      </c>
      <c r="KL185" t="n">
        <v>0.00016139501104412</v>
      </c>
      <c r="KM185" t="n">
        <v>0.000440239420571205</v>
      </c>
      <c r="KN185" t="n">
        <v>0.000390022549547893</v>
      </c>
      <c r="KO185" t="n">
        <v>0.000213536827541039</v>
      </c>
      <c r="KP185" t="n">
        <v>0.000486437286271492</v>
      </c>
      <c r="KQ185" t="n">
        <v>0</v>
      </c>
      <c r="KR185" t="n">
        <v>0</v>
      </c>
      <c r="KS185" t="n">
        <v>0.000506936137091754</v>
      </c>
      <c r="KT185" t="n">
        <v>0.00141085920200479</v>
      </c>
      <c r="KU185" t="n">
        <v>0.000697081335727683</v>
      </c>
      <c r="KV185" t="n">
        <v>0.000388174197524383</v>
      </c>
      <c r="KW185" t="n">
        <v>0.00127728396054731</v>
      </c>
      <c r="KX185" t="n">
        <v>0.000423720507512215</v>
      </c>
      <c r="KY185" t="n">
        <v>0.000351717725997829</v>
      </c>
      <c r="KZ185" t="n">
        <v>0.000361744590349248</v>
      </c>
      <c r="LA185" t="n">
        <v>0.000333122809312051</v>
      </c>
      <c r="LB185" t="n">
        <v>0.000306972043914168</v>
      </c>
      <c r="LC185" t="n">
        <v>0.000371132759821914</v>
      </c>
      <c r="LD185" t="n">
        <v>0.000283213585836725</v>
      </c>
      <c r="LE185" t="n">
        <v>0.000516772295011811</v>
      </c>
      <c r="LF185" t="n">
        <v>0.000411118926717379</v>
      </c>
      <c r="LG185" t="n">
        <v>0.000345382032322882</v>
      </c>
      <c r="LH185" t="n">
        <v>0.000370913430562745</v>
      </c>
      <c r="LI185" t="n">
        <v>0.000311145972425621</v>
      </c>
      <c r="LJ185" t="n">
        <v>0.000473981095211735</v>
      </c>
      <c r="LK185" t="n">
        <v>0.000433924845616719</v>
      </c>
      <c r="LL185" t="n">
        <v>0.000347872657825323</v>
      </c>
      <c r="LM185" t="n">
        <v>0.000302731393887835</v>
      </c>
      <c r="LN185" t="n">
        <v>0.000890794674791904</v>
      </c>
      <c r="LO185" t="n">
        <v>0.000943716187470052</v>
      </c>
      <c r="LP185" t="n">
        <v>0.000549018627966037</v>
      </c>
      <c r="LQ185" t="n">
        <v>0.000426700344730796</v>
      </c>
      <c r="LR185" t="n">
        <v>0.000587277553230486</v>
      </c>
      <c r="LS185" t="n">
        <v>0.000425001827746594</v>
      </c>
      <c r="LT185" t="n">
        <v>0.00032069217863124</v>
      </c>
      <c r="LU185" t="n">
        <v>0.000485246812303976</v>
      </c>
      <c r="LV185" t="n">
        <v>0.000192452097740158</v>
      </c>
      <c r="LW185" t="n">
        <v>0.0288217346088753</v>
      </c>
      <c r="LX185" t="n">
        <v>0.000369810702670805</v>
      </c>
      <c r="LY185" t="n">
        <v>0.000597263428767937</v>
      </c>
      <c r="LZ185" t="n">
        <v>0.000460157985240901</v>
      </c>
      <c r="MA185" t="n">
        <v>0.000292504582841281</v>
      </c>
      <c r="MB185" t="n">
        <v>0.000287636572677114</v>
      </c>
      <c r="MC185" t="n">
        <v>0.00008894769751868</v>
      </c>
      <c r="MD185" t="n">
        <v>0.0000560678239850568</v>
      </c>
      <c r="ME185" t="n">
        <v>0.0000133067685095193</v>
      </c>
      <c r="MF185" t="n">
        <v>0.00047816973334963</v>
      </c>
      <c r="MG185" t="n">
        <v>0.000304483172536074</v>
      </c>
      <c r="MH185" t="n">
        <v>0.000164785660491556</v>
      </c>
      <c r="MI185" t="n">
        <v>0.000465948427712318</v>
      </c>
      <c r="MJ185" t="n">
        <v>0.00016139501104412</v>
      </c>
      <c r="MK185" t="n">
        <v>0.000440239420571205</v>
      </c>
      <c r="ML185" t="n">
        <v>0.000390022549547893</v>
      </c>
      <c r="MM185" t="n">
        <v>0.000213536827541039</v>
      </c>
      <c r="MN185" t="n">
        <v>0.000486437286271491</v>
      </c>
      <c r="MO185" t="n">
        <v>0.00049513260382586</v>
      </c>
      <c r="MP185" t="n">
        <v>0</v>
      </c>
      <c r="MQ185" t="n">
        <v>0.000506936137091755</v>
      </c>
      <c r="MR185" t="n">
        <v>0.00141085920200479</v>
      </c>
      <c r="MS185" t="n">
        <v>0.000697081335727685</v>
      </c>
      <c r="MT185" t="n">
        <v>0.000388174197524383</v>
      </c>
      <c r="MU185" t="n">
        <v>0.00127728396054731</v>
      </c>
      <c r="MV185" t="n">
        <v>0.000423720507512215</v>
      </c>
      <c r="MW185" t="n">
        <v>0.000351717725997829</v>
      </c>
      <c r="MX185" t="n">
        <v>0</v>
      </c>
      <c r="MY185" t="n">
        <v>0</v>
      </c>
      <c r="MZ185" t="n">
        <v>0.000306972043914168</v>
      </c>
      <c r="NA185" t="n">
        <v>0</v>
      </c>
      <c r="NB185" t="n">
        <v>0.000283213585836725</v>
      </c>
      <c r="NC185" t="n">
        <v>0.00051677229501181</v>
      </c>
      <c r="ND185" t="n">
        <v>0</v>
      </c>
      <c r="NE185" t="n">
        <v>0.000345382032322882</v>
      </c>
      <c r="NF185" t="n">
        <v>0.000370913430562745</v>
      </c>
      <c r="NG185" t="n">
        <v>0.000311145972425621</v>
      </c>
      <c r="NH185" t="n">
        <v>0</v>
      </c>
      <c r="NI185" t="n">
        <v>0.000433924845616719</v>
      </c>
      <c r="NJ185" t="n">
        <v>0.000347872657825324</v>
      </c>
      <c r="NK185" t="n">
        <v>0.000302731393887835</v>
      </c>
      <c r="NL185" t="n">
        <v>0.000890794674791902</v>
      </c>
      <c r="NM185" t="n">
        <v>0.000943716187470052</v>
      </c>
      <c r="NN185" t="n">
        <v>0.000549018627966036</v>
      </c>
      <c r="NO185" t="n">
        <v>0.000426700344730795</v>
      </c>
      <c r="NP185" t="n">
        <v>0.000587277553230487</v>
      </c>
      <c r="NQ185" t="n">
        <v>0</v>
      </c>
      <c r="NR185" t="n">
        <v>0.00032069217863124</v>
      </c>
      <c r="NS185" t="n">
        <v>0.000485246812303976</v>
      </c>
      <c r="NT185" t="n">
        <v>0.000192452097740158</v>
      </c>
      <c r="NU185" t="n">
        <v>0.0288217346088753</v>
      </c>
      <c r="NV185" t="n">
        <v>0.000369810702670805</v>
      </c>
      <c r="NW185" t="n">
        <v>0.000597263428767937</v>
      </c>
      <c r="NX185" t="n">
        <v>0.0004601579852409</v>
      </c>
      <c r="NY185" t="n">
        <v>0.000292504582841281</v>
      </c>
      <c r="NZ185" t="n">
        <v>0.000287636572677113</v>
      </c>
      <c r="OA185" t="n">
        <v>0.00008894769751868</v>
      </c>
      <c r="OB185" t="n">
        <v>0.0000560678239850568</v>
      </c>
      <c r="OC185" t="n">
        <v>0.0000133067685095193</v>
      </c>
      <c r="OD185" t="n">
        <v>0.00047816973334963</v>
      </c>
      <c r="OE185" t="n">
        <v>0.000304483172536075</v>
      </c>
      <c r="OF185" t="n">
        <v>0.000164785660491556</v>
      </c>
      <c r="OG185" t="n">
        <v>0.000465948427712318</v>
      </c>
      <c r="OH185" t="n">
        <v>0.00016139501104412</v>
      </c>
      <c r="OI185" t="n">
        <v>0.000440239420571205</v>
      </c>
      <c r="OJ185" t="n">
        <v>0.000390022549547893</v>
      </c>
      <c r="OK185" t="n">
        <v>0.000213536827541039</v>
      </c>
      <c r="OL185" t="n">
        <v>0.000486437286271492</v>
      </c>
      <c r="OM185" t="n">
        <v>0.00049513260382586</v>
      </c>
      <c r="ON185" t="n">
        <v>0.000192844455352715</v>
      </c>
      <c r="OO185" t="n">
        <v>0</v>
      </c>
      <c r="OP185" t="n">
        <v>0.00141085920200479</v>
      </c>
      <c r="OQ185" t="n">
        <v>0.000697081335727685</v>
      </c>
      <c r="OR185" t="n">
        <v>0.000388174197524383</v>
      </c>
      <c r="OS185" t="n">
        <v>0.00127728396054731</v>
      </c>
      <c r="OT185" t="n">
        <v>0.000423720507512215</v>
      </c>
      <c r="OU185" t="n">
        <v>0.000351717725997829</v>
      </c>
      <c r="OV185" t="n">
        <v>0</v>
      </c>
      <c r="OW185" t="n">
        <v>0</v>
      </c>
      <c r="OX185" t="n">
        <v>0.000306972043914168</v>
      </c>
      <c r="OY185" t="n">
        <v>0.000371132759821914</v>
      </c>
      <c r="OZ185" t="n">
        <v>0.000283213585836725</v>
      </c>
      <c r="PA185" t="n">
        <v>0.000516772295011811</v>
      </c>
      <c r="PB185" t="n">
        <v>0</v>
      </c>
      <c r="PC185" t="n">
        <v>0.000345382032322881</v>
      </c>
      <c r="PD185" t="n">
        <v>0</v>
      </c>
      <c r="PE185" t="n">
        <v>0</v>
      </c>
      <c r="PF185" t="n">
        <v>0</v>
      </c>
      <c r="PG185" t="n">
        <v>0.000433924845616719</v>
      </c>
      <c r="PH185" t="n">
        <v>0.000347872657825324</v>
      </c>
      <c r="PI185" t="n">
        <v>0.000302731393887835</v>
      </c>
      <c r="PJ185" t="n">
        <v>0</v>
      </c>
      <c r="PK185" t="n">
        <v>0.000943716187470053</v>
      </c>
      <c r="PL185" t="n">
        <v>0.000549018627966036</v>
      </c>
      <c r="PM185" t="n">
        <v>0</v>
      </c>
      <c r="PN185" t="n">
        <v>0</v>
      </c>
      <c r="PO185" t="n">
        <v>0</v>
      </c>
      <c r="PP185" t="n">
        <v>0</v>
      </c>
      <c r="PQ185" t="n">
        <v>0.000485246812303976</v>
      </c>
      <c r="PR185" t="n">
        <v>0.000192452097740158</v>
      </c>
      <c r="PS185" t="n">
        <v>0.0288217346088753</v>
      </c>
      <c r="PT185" t="n">
        <v>0.000369810702670805</v>
      </c>
      <c r="PU185" t="n">
        <v>0.000597263428767937</v>
      </c>
      <c r="PV185" t="n">
        <v>0.0004601579852409</v>
      </c>
      <c r="PW185" t="n">
        <v>0.000292504582841281</v>
      </c>
      <c r="PX185" t="n">
        <v>0.000287636572677113</v>
      </c>
      <c r="PY185" t="n">
        <v>0.0000889476975186801</v>
      </c>
      <c r="PZ185" t="n">
        <v>0.0000560678239850567</v>
      </c>
      <c r="QA185" t="n">
        <v>0.0000133067685095193</v>
      </c>
      <c r="QB185" t="n">
        <v>0.00047816973334963</v>
      </c>
      <c r="QC185" t="n">
        <v>0.000304483172536074</v>
      </c>
      <c r="QD185" t="n">
        <v>0</v>
      </c>
      <c r="QE185" t="n">
        <v>0.000465948427712317</v>
      </c>
      <c r="QF185" t="n">
        <v>0.00016139501104412</v>
      </c>
      <c r="QG185" t="n">
        <v>0.000440239420571206</v>
      </c>
      <c r="QH185" t="n">
        <v>0.000390022549547894</v>
      </c>
      <c r="QI185" t="n">
        <v>0.000213536827541039</v>
      </c>
    </row>
    <row r="186">
      <c r="A186" t="s">
        <v>185</v>
      </c>
      <c r="B186" t="n">
        <v>0.00014561607888943</v>
      </c>
      <c r="C186" t="n">
        <v>0.000146379385570327</v>
      </c>
      <c r="D186" t="n">
        <v>0.000055326819578973</v>
      </c>
      <c r="E186" t="n">
        <v>0</v>
      </c>
      <c r="F186" t="n">
        <v>0</v>
      </c>
      <c r="G186" t="n">
        <v>0.000131243834377179</v>
      </c>
      <c r="H186" t="n">
        <v>0.000151943605568806</v>
      </c>
      <c r="I186" t="n">
        <v>0.00014399424456374</v>
      </c>
      <c r="J186" t="n">
        <v>0.000141236320964796</v>
      </c>
      <c r="K186" t="n">
        <v>0.000187454676414386</v>
      </c>
      <c r="L186" t="n">
        <v>0.000122818940530182</v>
      </c>
      <c r="M186" t="n">
        <v>0.000240440744283674</v>
      </c>
      <c r="N186" t="n">
        <v>0.00019168793011436</v>
      </c>
      <c r="O186" t="n">
        <v>0.00013842581334488</v>
      </c>
      <c r="P186" t="n">
        <v>0.000574413343290155</v>
      </c>
      <c r="Q186" t="n">
        <v>0.000381541632482246</v>
      </c>
      <c r="R186" t="n">
        <v>0</v>
      </c>
      <c r="S186" t="n">
        <v>0.000167174634797708</v>
      </c>
      <c r="T186" t="n">
        <v>0</v>
      </c>
      <c r="U186" t="n">
        <v>0.000149332888719793</v>
      </c>
      <c r="V186" t="n">
        <v>0.000112131088775571</v>
      </c>
      <c r="W186" t="n">
        <v>0.000127329317353204</v>
      </c>
      <c r="X186" t="n">
        <v>0.000152625906260905</v>
      </c>
      <c r="Y186" t="n">
        <v>0.0000990274906384071</v>
      </c>
      <c r="Z186" t="n">
        <v>0.000213354053647414</v>
      </c>
      <c r="AA186" t="n">
        <v>0</v>
      </c>
      <c r="AB186" t="n">
        <v>0.000191289835918894</v>
      </c>
      <c r="AC186" t="n">
        <v>0.000162992098130835</v>
      </c>
      <c r="AD186" t="n">
        <v>0.000190667991611611</v>
      </c>
      <c r="AE186" t="n">
        <v>0.000281273144599416</v>
      </c>
      <c r="AF186" t="n">
        <v>0.000175529280393411</v>
      </c>
      <c r="AG186" t="n">
        <v>0.000178724630582533</v>
      </c>
      <c r="AH186" t="n">
        <v>0.0000759955789405757</v>
      </c>
      <c r="AI186" t="n">
        <v>0.000168857969295408</v>
      </c>
      <c r="AJ186" t="n">
        <v>0.000666107216357658</v>
      </c>
      <c r="AK186" t="n">
        <v>0.000128032329964972</v>
      </c>
      <c r="AL186" t="n">
        <v>0.000196252392560049</v>
      </c>
      <c r="AM186" t="n">
        <v>0.000398499705022045</v>
      </c>
      <c r="AN186" t="n">
        <v>0.000233886502385688</v>
      </c>
      <c r="AO186" t="n">
        <v>0.0000433009783018419</v>
      </c>
      <c r="AP186" t="n">
        <v>0.0000272945978087999</v>
      </c>
      <c r="AQ186" t="n">
        <v>0.00000647792029008151</v>
      </c>
      <c r="AR186" t="n">
        <v>0.000280044010445093</v>
      </c>
      <c r="AS186" t="n">
        <v>0.000264377036582951</v>
      </c>
      <c r="AT186" t="n">
        <v>0.000191199770118547</v>
      </c>
      <c r="AU186" t="n">
        <v>0.000443507176437907</v>
      </c>
      <c r="AV186" t="n">
        <v>0.0000933682092722232</v>
      </c>
      <c r="AW186" t="n">
        <v>0.000191814552103283</v>
      </c>
      <c r="AX186" t="n">
        <v>0.00018445802136423</v>
      </c>
      <c r="AY186" t="n">
        <v>0.000126991716163779</v>
      </c>
      <c r="AZ186" t="n">
        <v>0.00014561607888943</v>
      </c>
      <c r="BA186" t="n">
        <v>0.000146379385570327</v>
      </c>
      <c r="BB186" t="n">
        <v>0.000055326819578973</v>
      </c>
      <c r="BC186" t="n">
        <v>0</v>
      </c>
      <c r="BD186" t="n">
        <v>0.000193356781559335</v>
      </c>
      <c r="BE186" t="n">
        <v>0.000131243834377179</v>
      </c>
      <c r="BF186" t="n">
        <v>0.000151943605568807</v>
      </c>
      <c r="BG186" t="n">
        <v>0.00014399424456374</v>
      </c>
      <c r="BH186" t="n">
        <v>0.000141236320964796</v>
      </c>
      <c r="BI186" t="n">
        <v>0.000187454676414386</v>
      </c>
      <c r="BJ186" t="n">
        <v>0.000122818940530182</v>
      </c>
      <c r="BK186" t="n">
        <v>0.000240440744283674</v>
      </c>
      <c r="BL186" t="n">
        <v>0.00019168793011436</v>
      </c>
      <c r="BM186" t="n">
        <v>0.00013842581334488</v>
      </c>
      <c r="BN186" t="n">
        <v>0.000574413343290155</v>
      </c>
      <c r="BO186" t="n">
        <v>0.000381541632482246</v>
      </c>
      <c r="BP186" t="n">
        <v>0</v>
      </c>
      <c r="BQ186" t="n">
        <v>0.000167174634797708</v>
      </c>
      <c r="BR186" t="n">
        <v>0.00013999049184579</v>
      </c>
      <c r="BS186" t="n">
        <v>0.000149332888719793</v>
      </c>
      <c r="BT186" t="n">
        <v>0.000112131088775571</v>
      </c>
      <c r="BU186" t="n">
        <v>0.000127329317353204</v>
      </c>
      <c r="BV186" t="n">
        <v>0.000152625906260905</v>
      </c>
      <c r="BW186" t="n">
        <v>0.0000990274906384072</v>
      </c>
      <c r="BX186" t="n">
        <v>0.000213354053647414</v>
      </c>
      <c r="BY186" t="n">
        <v>0</v>
      </c>
      <c r="BZ186" t="n">
        <v>0.000191289835918894</v>
      </c>
      <c r="CA186" t="n">
        <v>0.000162992098130835</v>
      </c>
      <c r="CB186" t="n">
        <v>0.000190667991611611</v>
      </c>
      <c r="CC186" t="n">
        <v>0.000281273144599416</v>
      </c>
      <c r="CD186" t="n">
        <v>0.000175529280393411</v>
      </c>
      <c r="CE186" t="n">
        <v>0.000178724630582533</v>
      </c>
      <c r="CF186" t="n">
        <v>0.0000759955789405757</v>
      </c>
      <c r="CG186" t="n">
        <v>0.000168857969295408</v>
      </c>
      <c r="CH186" t="n">
        <v>0.000666107216357658</v>
      </c>
      <c r="CI186" t="n">
        <v>0.000128032329964972</v>
      </c>
      <c r="CJ186" t="n">
        <v>0.000196252392560049</v>
      </c>
      <c r="CK186" t="n">
        <v>0.000398499705022045</v>
      </c>
      <c r="CL186" t="n">
        <v>0.000233886502385688</v>
      </c>
      <c r="CM186" t="n">
        <v>0.0000433009783018419</v>
      </c>
      <c r="CN186" t="n">
        <v>0.0000272945978087999</v>
      </c>
      <c r="CO186" t="n">
        <v>0.00000647792029008151</v>
      </c>
      <c r="CP186" t="n">
        <v>0.000280044010445093</v>
      </c>
      <c r="CQ186" t="n">
        <v>0.000264377036582951</v>
      </c>
      <c r="CR186" t="n">
        <v>0</v>
      </c>
      <c r="CS186" t="n">
        <v>0.000443507176437907</v>
      </c>
      <c r="CT186" t="n">
        <v>0.0000933682092722232</v>
      </c>
      <c r="CU186" t="n">
        <v>0.000191814552103283</v>
      </c>
      <c r="CV186" t="n">
        <v>0.00018445802136423</v>
      </c>
      <c r="CW186" t="n">
        <v>0.000126991716163779</v>
      </c>
      <c r="CX186" t="n">
        <v>0.00014561607888943</v>
      </c>
      <c r="CY186" t="n">
        <v>0.000146379385570327</v>
      </c>
      <c r="CZ186" t="n">
        <v>0</v>
      </c>
      <c r="DA186" t="n">
        <v>0</v>
      </c>
      <c r="DB186" t="n">
        <v>0.000193356781559335</v>
      </c>
      <c r="DC186" t="n">
        <v>0.000131243834377179</v>
      </c>
      <c r="DD186" t="n">
        <v>0.000151943605568807</v>
      </c>
      <c r="DE186" t="n">
        <v>0.00014399424456374</v>
      </c>
      <c r="DF186" t="n">
        <v>0</v>
      </c>
      <c r="DG186" t="n">
        <v>0.000187454676414386</v>
      </c>
      <c r="DH186" t="n">
        <v>0</v>
      </c>
      <c r="DI186" t="n">
        <v>0</v>
      </c>
      <c r="DJ186" t="n">
        <v>0.00019168793011436</v>
      </c>
      <c r="DK186" t="n">
        <v>0</v>
      </c>
      <c r="DL186" t="n">
        <v>0.000574413343290155</v>
      </c>
      <c r="DM186" t="n">
        <v>0</v>
      </c>
      <c r="DN186" t="n">
        <v>0</v>
      </c>
      <c r="DO186" t="n">
        <v>0</v>
      </c>
      <c r="DP186" t="n">
        <v>0</v>
      </c>
      <c r="DQ186" t="n">
        <v>0.000149332888719793</v>
      </c>
      <c r="DR186" t="n">
        <v>0</v>
      </c>
      <c r="DS186" t="n">
        <v>0.000127329317353204</v>
      </c>
      <c r="DT186" t="n">
        <v>0.000152625906260905</v>
      </c>
      <c r="DU186" t="n">
        <v>0.0000990274906384071</v>
      </c>
      <c r="DV186" t="n">
        <v>0</v>
      </c>
      <c r="DW186" t="n">
        <v>0</v>
      </c>
      <c r="DX186" t="n">
        <v>0.000191289835918894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0.0000759955789405757</v>
      </c>
      <c r="EE186" t="n">
        <v>0.000168857969295408</v>
      </c>
      <c r="EF186" t="n">
        <v>0.000666107216357658</v>
      </c>
      <c r="EG186" t="n">
        <v>0.000128032329964972</v>
      </c>
      <c r="EH186" t="n">
        <v>0.000196252392560049</v>
      </c>
      <c r="EI186" t="n">
        <v>0.000398499705022045</v>
      </c>
      <c r="EJ186" t="n">
        <v>0.000233886502385688</v>
      </c>
      <c r="EK186" t="n">
        <v>0.0000433009783018419</v>
      </c>
      <c r="EL186" t="n">
        <v>0.0000272945978087999</v>
      </c>
      <c r="EM186" t="n">
        <v>0.00000647792029008152</v>
      </c>
      <c r="EN186" t="n">
        <v>0</v>
      </c>
      <c r="EO186" t="n">
        <v>0.000264377036582951</v>
      </c>
      <c r="EP186" t="n">
        <v>0</v>
      </c>
      <c r="EQ186" t="n">
        <v>0</v>
      </c>
      <c r="ER186" t="n">
        <v>0.0000933682092722232</v>
      </c>
      <c r="ES186" t="n">
        <v>0.000191814552103283</v>
      </c>
      <c r="ET186" t="n">
        <v>0.00018445802136423</v>
      </c>
      <c r="EU186" t="n">
        <v>0.000126991716163779</v>
      </c>
      <c r="EV186" t="n">
        <v>0.00014561607888943</v>
      </c>
      <c r="EW186" t="n">
        <v>0.000146379385570327</v>
      </c>
      <c r="EX186" t="n">
        <v>0.000055326819578973</v>
      </c>
      <c r="EY186" t="n">
        <v>0.000153122770911601</v>
      </c>
      <c r="EZ186" t="n">
        <v>0.000193356781559335</v>
      </c>
      <c r="FA186" t="n">
        <v>0.000131243834377179</v>
      </c>
      <c r="FB186" t="n">
        <v>0.000151943605568806</v>
      </c>
      <c r="FC186" t="n">
        <v>0.00014399424456374</v>
      </c>
      <c r="FD186" t="n">
        <v>0.000141236320964796</v>
      </c>
      <c r="FE186" t="n">
        <v>0.000187454676414386</v>
      </c>
      <c r="FF186" t="n">
        <v>0</v>
      </c>
      <c r="FG186" t="n">
        <v>0</v>
      </c>
      <c r="FH186" t="n">
        <v>0.00019168793011436</v>
      </c>
      <c r="FI186" t="n">
        <v>0.00013842581334488</v>
      </c>
      <c r="FJ186" t="n">
        <v>0</v>
      </c>
      <c r="FK186" t="n">
        <v>0.000381541632482246</v>
      </c>
      <c r="FL186" t="n">
        <v>0</v>
      </c>
      <c r="FM186" t="n">
        <v>0.000167174634797708</v>
      </c>
      <c r="FN186" t="n">
        <v>0</v>
      </c>
      <c r="FO186" t="n">
        <v>0.000149332888719793</v>
      </c>
      <c r="FP186" t="n">
        <v>0</v>
      </c>
      <c r="FQ186" t="n">
        <v>0.000127329317353204</v>
      </c>
      <c r="FR186" t="n">
        <v>0.000152625906260905</v>
      </c>
      <c r="FS186" t="n">
        <v>0.0000990274906384071</v>
      </c>
      <c r="FT186" t="n">
        <v>0.000213354053647414</v>
      </c>
      <c r="FU186" t="n">
        <v>0</v>
      </c>
      <c r="FV186" t="n">
        <v>0.000191289835918894</v>
      </c>
      <c r="FW186" t="n">
        <v>0.000162992098130835</v>
      </c>
      <c r="FX186" t="n">
        <v>0</v>
      </c>
      <c r="FY186" t="n">
        <v>0</v>
      </c>
      <c r="FZ186" t="n">
        <v>0</v>
      </c>
      <c r="GA186" t="n">
        <v>0.000178724630582533</v>
      </c>
      <c r="GB186" t="n">
        <v>0.0000759955789405757</v>
      </c>
      <c r="GC186" t="n">
        <v>0.000168857969295408</v>
      </c>
      <c r="GD186" t="n">
        <v>1.00066610721636</v>
      </c>
      <c r="GE186" t="n">
        <v>0.000128032329964972</v>
      </c>
      <c r="GF186" t="n">
        <v>0.000196252392560049</v>
      </c>
      <c r="GG186" t="n">
        <v>0.000398499705022045</v>
      </c>
      <c r="GH186" t="n">
        <v>0.000233886502385688</v>
      </c>
      <c r="GI186" t="n">
        <v>0.0000433009783018418</v>
      </c>
      <c r="GJ186" t="n">
        <v>0.0000272945978087999</v>
      </c>
      <c r="GK186" t="n">
        <v>0</v>
      </c>
      <c r="GL186" t="n">
        <v>0.000280044010445093</v>
      </c>
      <c r="GM186" t="n">
        <v>0.00026437703658295</v>
      </c>
      <c r="GN186" t="n">
        <v>0</v>
      </c>
      <c r="GO186" t="n">
        <v>0.000443507176437906</v>
      </c>
      <c r="GP186" t="n">
        <v>0.0000933682092722232</v>
      </c>
      <c r="GQ186" t="n">
        <v>0.000191814552103283</v>
      </c>
      <c r="GR186" t="n">
        <v>0.00018445802136423</v>
      </c>
      <c r="GS186" t="n">
        <v>0.000126991716163779</v>
      </c>
      <c r="GT186" t="n">
        <v>0.00014561607888943</v>
      </c>
      <c r="GU186" t="n">
        <v>0.000146379385570327</v>
      </c>
      <c r="GV186" t="n">
        <v>0</v>
      </c>
      <c r="GW186" t="n">
        <v>0.000153122770911601</v>
      </c>
      <c r="GX186" t="n">
        <v>0</v>
      </c>
      <c r="GY186" t="n">
        <v>0.000131243834377179</v>
      </c>
      <c r="GZ186" t="n">
        <v>0.000151943605568807</v>
      </c>
      <c r="HA186" t="n">
        <v>0.00014399424456374</v>
      </c>
      <c r="HB186" t="n">
        <v>0.000141236320964796</v>
      </c>
      <c r="HC186" t="n">
        <v>0.000187454676414386</v>
      </c>
      <c r="HD186" t="n">
        <v>0.000122818940530182</v>
      </c>
      <c r="HE186" t="n">
        <v>0.000240440744283674</v>
      </c>
      <c r="HF186" t="n">
        <v>0.00019168793011436</v>
      </c>
      <c r="HG186" t="n">
        <v>0.00013842581334488</v>
      </c>
      <c r="HH186" t="n">
        <v>0.000574413343290155</v>
      </c>
      <c r="HI186" t="n">
        <v>0.000381541632482246</v>
      </c>
      <c r="HJ186" t="n">
        <v>0</v>
      </c>
      <c r="HK186" t="n">
        <v>0.000167174634797708</v>
      </c>
      <c r="HL186" t="n">
        <v>0.00013999049184579</v>
      </c>
      <c r="HM186" t="n">
        <v>0.000149332888719793</v>
      </c>
      <c r="HN186" t="n">
        <v>0.000112131088775571</v>
      </c>
      <c r="HO186" t="n">
        <v>0.000127329317353204</v>
      </c>
      <c r="HP186" t="n">
        <v>0.000152625906260905</v>
      </c>
      <c r="HQ186" t="n">
        <v>0.000099027490638407</v>
      </c>
      <c r="HR186" t="n">
        <v>0.000213354053647414</v>
      </c>
      <c r="HS186" t="n">
        <v>0.000202959294593102</v>
      </c>
      <c r="HT186" t="n">
        <v>0.000191289835918894</v>
      </c>
      <c r="HU186" t="n">
        <v>0.000162992098130835</v>
      </c>
      <c r="HV186" t="n">
        <v>0.000190667991611611</v>
      </c>
      <c r="HW186" t="n">
        <v>0.000281273144599416</v>
      </c>
      <c r="HX186" t="n">
        <v>0.000175529280393411</v>
      </c>
      <c r="HY186" t="n">
        <v>0.000178724630582534</v>
      </c>
      <c r="HZ186" t="n">
        <v>0.0000759955789405758</v>
      </c>
      <c r="IA186" t="n">
        <v>0.000168857969295408</v>
      </c>
      <c r="IB186" t="n">
        <v>0.000666107216357658</v>
      </c>
      <c r="IC186" t="n">
        <v>0.000128032329964972</v>
      </c>
      <c r="ID186" t="n">
        <v>0.000196252392560049</v>
      </c>
      <c r="IE186" t="n">
        <v>0.000398499705022045</v>
      </c>
      <c r="IF186" t="n">
        <v>0.000233886502385688</v>
      </c>
      <c r="IG186" t="n">
        <v>0.0000433009783018418</v>
      </c>
      <c r="IH186" t="n">
        <v>0.0000272945978087999</v>
      </c>
      <c r="II186" t="n">
        <v>0.00000647792029008151</v>
      </c>
      <c r="IJ186" t="n">
        <v>0.000280044010445093</v>
      </c>
      <c r="IK186" t="n">
        <v>0.000264377036582951</v>
      </c>
      <c r="IL186" t="n">
        <v>0.000191199770118547</v>
      </c>
      <c r="IM186" t="n">
        <v>0.000443507176437906</v>
      </c>
      <c r="IN186" t="n">
        <v>0.0000933682092722232</v>
      </c>
      <c r="IO186" t="n">
        <v>0.000191814552103283</v>
      </c>
      <c r="IP186" t="n">
        <v>0.00018445802136423</v>
      </c>
      <c r="IQ186" t="n">
        <v>0.000126991716163779</v>
      </c>
      <c r="IR186" t="n">
        <v>0.00014561607888943</v>
      </c>
      <c r="IS186" t="n">
        <v>0.000146379385570327</v>
      </c>
      <c r="IT186" t="n">
        <v>0</v>
      </c>
      <c r="IU186" t="n">
        <v>0</v>
      </c>
      <c r="IV186" t="n">
        <v>0.000193356781559335</v>
      </c>
      <c r="IW186" t="n">
        <v>0.000131243834377178</v>
      </c>
      <c r="IX186" t="n">
        <v>0.000151943605568807</v>
      </c>
      <c r="IY186" t="n">
        <v>0.00014399424456374</v>
      </c>
      <c r="IZ186" t="n">
        <v>0.000141236320964796</v>
      </c>
      <c r="JA186" t="n">
        <v>0.000187454676414386</v>
      </c>
      <c r="JB186" t="n">
        <v>0.000122818940530182</v>
      </c>
      <c r="JC186" t="n">
        <v>0</v>
      </c>
      <c r="JD186" t="n">
        <v>0.00019168793011436</v>
      </c>
      <c r="JE186" t="n">
        <v>0.00013842581334488</v>
      </c>
      <c r="JF186" t="n">
        <v>0.000574413343290155</v>
      </c>
      <c r="JG186" t="n">
        <v>0</v>
      </c>
      <c r="JH186" t="n">
        <v>0</v>
      </c>
      <c r="JI186" t="n">
        <v>0.000167174634797708</v>
      </c>
      <c r="JJ186" t="n">
        <v>0.00013999049184579</v>
      </c>
      <c r="JK186" t="n">
        <v>0.000149332888719793</v>
      </c>
      <c r="JL186" t="n">
        <v>0</v>
      </c>
      <c r="JM186" t="n">
        <v>0.000127329317353204</v>
      </c>
      <c r="JN186" t="n">
        <v>0.000152625906260905</v>
      </c>
      <c r="JO186" t="n">
        <v>0.000099027490638407</v>
      </c>
      <c r="JP186" t="n">
        <v>0.000213354053647414</v>
      </c>
      <c r="JQ186" t="n">
        <v>0.000202959294593102</v>
      </c>
      <c r="JR186" t="n">
        <v>0.000191289835918894</v>
      </c>
      <c r="JS186" t="n">
        <v>0.000162992098130835</v>
      </c>
      <c r="JT186" t="n">
        <v>0.000190667991611611</v>
      </c>
      <c r="JU186" t="n">
        <v>0</v>
      </c>
      <c r="JV186" t="n">
        <v>0</v>
      </c>
      <c r="JW186" t="n">
        <v>0.000178724630582533</v>
      </c>
      <c r="JX186" t="n">
        <v>0.0000759955789405756</v>
      </c>
      <c r="JY186" t="n">
        <v>0.000168857969295408</v>
      </c>
      <c r="JZ186" t="n">
        <v>0.000666107216357659</v>
      </c>
      <c r="KA186" t="n">
        <v>0.000128032329964972</v>
      </c>
      <c r="KB186" t="n">
        <v>0.000196252392560049</v>
      </c>
      <c r="KC186" t="n">
        <v>0.000398499705022045</v>
      </c>
      <c r="KD186" t="n">
        <v>0.000233886502385688</v>
      </c>
      <c r="KE186" t="n">
        <v>0.0000433009783018418</v>
      </c>
      <c r="KF186" t="n">
        <v>0.0000272945978087999</v>
      </c>
      <c r="KG186" t="n">
        <v>0</v>
      </c>
      <c r="KH186" t="n">
        <v>0.000280044010445093</v>
      </c>
      <c r="KI186" t="n">
        <v>0.00026437703658295</v>
      </c>
      <c r="KJ186" t="n">
        <v>0.000191199770118547</v>
      </c>
      <c r="KK186" t="n">
        <v>0.000443507176437907</v>
      </c>
      <c r="KL186" t="n">
        <v>0.0000933682092722231</v>
      </c>
      <c r="KM186" t="n">
        <v>0.000191814552103282</v>
      </c>
      <c r="KN186" t="n">
        <v>0.00018445802136423</v>
      </c>
      <c r="KO186" t="n">
        <v>0.000126991716163779</v>
      </c>
      <c r="KP186" t="n">
        <v>0.00014561607888943</v>
      </c>
      <c r="KQ186" t="n">
        <v>0</v>
      </c>
      <c r="KR186" t="n">
        <v>0</v>
      </c>
      <c r="KS186" t="n">
        <v>0.0001531227709116</v>
      </c>
      <c r="KT186" t="n">
        <v>0.000193356781559335</v>
      </c>
      <c r="KU186" t="n">
        <v>0.000131243834377178</v>
      </c>
      <c r="KV186" t="n">
        <v>0.000151943605568806</v>
      </c>
      <c r="KW186" t="n">
        <v>0.00014399424456374</v>
      </c>
      <c r="KX186" t="n">
        <v>0.000141236320964796</v>
      </c>
      <c r="KY186" t="n">
        <v>0.000187454676414386</v>
      </c>
      <c r="KZ186" t="n">
        <v>0.000122818940530182</v>
      </c>
      <c r="LA186" t="n">
        <v>0.000240440744283674</v>
      </c>
      <c r="LB186" t="n">
        <v>0.00019168793011436</v>
      </c>
      <c r="LC186" t="n">
        <v>0.00013842581334488</v>
      </c>
      <c r="LD186" t="n">
        <v>0.000574413343290155</v>
      </c>
      <c r="LE186" t="n">
        <v>0.000381541632482246</v>
      </c>
      <c r="LF186" t="n">
        <v>0.000194939795697953</v>
      </c>
      <c r="LG186" t="n">
        <v>0.000167174634797708</v>
      </c>
      <c r="LH186" t="n">
        <v>0.00013999049184579</v>
      </c>
      <c r="LI186" t="n">
        <v>0.000149332888719793</v>
      </c>
      <c r="LJ186" t="n">
        <v>0.000112131088775571</v>
      </c>
      <c r="LK186" t="n">
        <v>0.000127329317353204</v>
      </c>
      <c r="LL186" t="n">
        <v>0.000152625906260905</v>
      </c>
      <c r="LM186" t="n">
        <v>0.000099027490638407</v>
      </c>
      <c r="LN186" t="n">
        <v>0.000213354053647415</v>
      </c>
      <c r="LO186" t="n">
        <v>0.000202959294593102</v>
      </c>
      <c r="LP186" t="n">
        <v>0.000191289835918894</v>
      </c>
      <c r="LQ186" t="n">
        <v>0.000162992098130835</v>
      </c>
      <c r="LR186" t="n">
        <v>0.000190667991611611</v>
      </c>
      <c r="LS186" t="n">
        <v>0.000281273144599416</v>
      </c>
      <c r="LT186" t="n">
        <v>0.000175529280393411</v>
      </c>
      <c r="LU186" t="n">
        <v>0.000178724630582533</v>
      </c>
      <c r="LV186" t="n">
        <v>0.0000759955789405757</v>
      </c>
      <c r="LW186" t="n">
        <v>0.000168857969295408</v>
      </c>
      <c r="LX186" t="n">
        <v>0.000666107216357659</v>
      </c>
      <c r="LY186" t="n">
        <v>0.000128032329964972</v>
      </c>
      <c r="LZ186" t="n">
        <v>0.000196252392560049</v>
      </c>
      <c r="MA186" t="n">
        <v>0.000398499705022045</v>
      </c>
      <c r="MB186" t="n">
        <v>0.000233886502385688</v>
      </c>
      <c r="MC186" t="n">
        <v>0.0000433009783018418</v>
      </c>
      <c r="MD186" t="n">
        <v>0.0000272945978087999</v>
      </c>
      <c r="ME186" t="n">
        <v>0.00000647792029008151</v>
      </c>
      <c r="MF186" t="n">
        <v>0.000280044010445093</v>
      </c>
      <c r="MG186" t="n">
        <v>0.00026437703658295</v>
      </c>
      <c r="MH186" t="n">
        <v>0.000191199770118547</v>
      </c>
      <c r="MI186" t="n">
        <v>0.000443507176437907</v>
      </c>
      <c r="MJ186" t="n">
        <v>0.0000933682092722231</v>
      </c>
      <c r="MK186" t="n">
        <v>0.000191814552103282</v>
      </c>
      <c r="ML186" t="n">
        <v>0.00018445802136423</v>
      </c>
      <c r="MM186" t="n">
        <v>0.000126991716163779</v>
      </c>
      <c r="MN186" t="n">
        <v>0.00014561607888943</v>
      </c>
      <c r="MO186" t="n">
        <v>0.000146379385570327</v>
      </c>
      <c r="MP186" t="n">
        <v>0</v>
      </c>
      <c r="MQ186" t="n">
        <v>0.000153122770911601</v>
      </c>
      <c r="MR186" t="n">
        <v>0.000193356781559335</v>
      </c>
      <c r="MS186" t="n">
        <v>0.000131243834377179</v>
      </c>
      <c r="MT186" t="n">
        <v>0.000151943605568806</v>
      </c>
      <c r="MU186" t="n">
        <v>0.00014399424456374</v>
      </c>
      <c r="MV186" t="n">
        <v>0.000141236320964796</v>
      </c>
      <c r="MW186" t="n">
        <v>0.000187454676414386</v>
      </c>
      <c r="MX186" t="n">
        <v>0</v>
      </c>
      <c r="MY186" t="n">
        <v>0</v>
      </c>
      <c r="MZ186" t="n">
        <v>0.00019168793011436</v>
      </c>
      <c r="NA186" t="n">
        <v>0</v>
      </c>
      <c r="NB186" t="n">
        <v>0.000574413343290155</v>
      </c>
      <c r="NC186" t="n">
        <v>0.000381541632482246</v>
      </c>
      <c r="ND186" t="n">
        <v>0</v>
      </c>
      <c r="NE186" t="n">
        <v>0.000167174634797708</v>
      </c>
      <c r="NF186" t="n">
        <v>0.00013999049184579</v>
      </c>
      <c r="NG186" t="n">
        <v>0.000149332888719793</v>
      </c>
      <c r="NH186" t="n">
        <v>0</v>
      </c>
      <c r="NI186" t="n">
        <v>0.000127329317353204</v>
      </c>
      <c r="NJ186" t="n">
        <v>0.000152625906260905</v>
      </c>
      <c r="NK186" t="n">
        <v>0.0000990274906384071</v>
      </c>
      <c r="NL186" t="n">
        <v>0.000213354053647414</v>
      </c>
      <c r="NM186" t="n">
        <v>0.000202959294593102</v>
      </c>
      <c r="NN186" t="n">
        <v>0.000191289835918894</v>
      </c>
      <c r="NO186" t="n">
        <v>0.000162992098130835</v>
      </c>
      <c r="NP186" t="n">
        <v>0.000190667991611611</v>
      </c>
      <c r="NQ186" t="n">
        <v>0</v>
      </c>
      <c r="NR186" t="n">
        <v>0.000175529280393411</v>
      </c>
      <c r="NS186" t="n">
        <v>0.000178724630582534</v>
      </c>
      <c r="NT186" t="n">
        <v>0.0000759955789405757</v>
      </c>
      <c r="NU186" t="n">
        <v>0.000168857969295408</v>
      </c>
      <c r="NV186" t="n">
        <v>0.000666107216357658</v>
      </c>
      <c r="NW186" t="n">
        <v>0.000128032329964972</v>
      </c>
      <c r="NX186" t="n">
        <v>0.000196252392560049</v>
      </c>
      <c r="NY186" t="n">
        <v>0.000398499705022044</v>
      </c>
      <c r="NZ186" t="n">
        <v>0.000233886502385688</v>
      </c>
      <c r="OA186" t="n">
        <v>0.0000433009783018418</v>
      </c>
      <c r="OB186" t="n">
        <v>0.0000272945978087999</v>
      </c>
      <c r="OC186" t="n">
        <v>0.00000647792029008151</v>
      </c>
      <c r="OD186" t="n">
        <v>0.000280044010445093</v>
      </c>
      <c r="OE186" t="n">
        <v>0.000264377036582951</v>
      </c>
      <c r="OF186" t="n">
        <v>0.000191199770118547</v>
      </c>
      <c r="OG186" t="n">
        <v>0.000443507176437907</v>
      </c>
      <c r="OH186" t="n">
        <v>0.0000933682092722233</v>
      </c>
      <c r="OI186" t="n">
        <v>0.000191814552103283</v>
      </c>
      <c r="OJ186" t="n">
        <v>0.00018445802136423</v>
      </c>
      <c r="OK186" t="n">
        <v>0.000126991716163779</v>
      </c>
      <c r="OL186" t="n">
        <v>0.00014561607888943</v>
      </c>
      <c r="OM186" t="n">
        <v>0.000146379385570327</v>
      </c>
      <c r="ON186" t="n">
        <v>0.0000553268195789729</v>
      </c>
      <c r="OO186" t="n">
        <v>0</v>
      </c>
      <c r="OP186" t="n">
        <v>0.000193356781559335</v>
      </c>
      <c r="OQ186" t="n">
        <v>0.000131243834377179</v>
      </c>
      <c r="OR186" t="n">
        <v>0.000151943605568807</v>
      </c>
      <c r="OS186" t="n">
        <v>0.00014399424456374</v>
      </c>
      <c r="OT186" t="n">
        <v>0.000141236320964796</v>
      </c>
      <c r="OU186" t="n">
        <v>0.000187454676414386</v>
      </c>
      <c r="OV186" t="n">
        <v>0</v>
      </c>
      <c r="OW186" t="n">
        <v>0</v>
      </c>
      <c r="OX186" t="n">
        <v>0.00019168793011436</v>
      </c>
      <c r="OY186" t="n">
        <v>0.00013842581334488</v>
      </c>
      <c r="OZ186" t="n">
        <v>0.000574413343290155</v>
      </c>
      <c r="PA186" t="n">
        <v>0.000381541632482246</v>
      </c>
      <c r="PB186" t="n">
        <v>0</v>
      </c>
      <c r="PC186" t="n">
        <v>0.000167174634797708</v>
      </c>
      <c r="PD186" t="n">
        <v>0</v>
      </c>
      <c r="PE186" t="n">
        <v>0</v>
      </c>
      <c r="PF186" t="n">
        <v>0</v>
      </c>
      <c r="PG186" t="n">
        <v>0.000127329317353204</v>
      </c>
      <c r="PH186" t="n">
        <v>0.000152625906260905</v>
      </c>
      <c r="PI186" t="n">
        <v>0.000099027490638407</v>
      </c>
      <c r="PJ186" t="n">
        <v>0</v>
      </c>
      <c r="PK186" t="n">
        <v>0.000202959294593102</v>
      </c>
      <c r="PL186" t="n">
        <v>0.000191289835918894</v>
      </c>
      <c r="PM186" t="n">
        <v>0</v>
      </c>
      <c r="PN186" t="n">
        <v>0</v>
      </c>
      <c r="PO186" t="n">
        <v>0</v>
      </c>
      <c r="PP186" t="n">
        <v>0</v>
      </c>
      <c r="PQ186" t="n">
        <v>0.000178724630582533</v>
      </c>
      <c r="PR186" t="n">
        <v>0.0000759955789405757</v>
      </c>
      <c r="PS186" t="n">
        <v>0.000168857969295408</v>
      </c>
      <c r="PT186" t="n">
        <v>0.000666107216357658</v>
      </c>
      <c r="PU186" t="n">
        <v>0.000128032329964972</v>
      </c>
      <c r="PV186" t="n">
        <v>0.000196252392560049</v>
      </c>
      <c r="PW186" t="n">
        <v>0.000398499705022045</v>
      </c>
      <c r="PX186" t="n">
        <v>0.000233886502385688</v>
      </c>
      <c r="PY186" t="n">
        <v>0.0000433009783018419</v>
      </c>
      <c r="PZ186" t="n">
        <v>0.0000272945978087999</v>
      </c>
      <c r="QA186" t="n">
        <v>0.00000647792029008152</v>
      </c>
      <c r="QB186" t="n">
        <v>0.000280044010445093</v>
      </c>
      <c r="QC186" t="n">
        <v>0.000264377036582951</v>
      </c>
      <c r="QD186" t="n">
        <v>0</v>
      </c>
      <c r="QE186" t="n">
        <v>0.000443507176437907</v>
      </c>
      <c r="QF186" t="n">
        <v>0.0000933682092722231</v>
      </c>
      <c r="QG186" t="n">
        <v>0.000191814552103283</v>
      </c>
      <c r="QH186" t="n">
        <v>0.00018445802136423</v>
      </c>
      <c r="QI186" t="n">
        <v>0.000126991716163779</v>
      </c>
    </row>
    <row r="187">
      <c r="A187" t="s">
        <v>186</v>
      </c>
      <c r="B187" t="n">
        <v>0.00808043632612948</v>
      </c>
      <c r="C187" t="n">
        <v>0.0081577517460656</v>
      </c>
      <c r="D187" t="n">
        <v>0.00296103819183485</v>
      </c>
      <c r="E187" t="n">
        <v>0</v>
      </c>
      <c r="F187" t="n">
        <v>0</v>
      </c>
      <c r="G187" t="n">
        <v>0.00482265589679816</v>
      </c>
      <c r="H187" t="n">
        <v>0.00937239895534784</v>
      </c>
      <c r="I187" t="n">
        <v>0.00866866816528847</v>
      </c>
      <c r="J187" t="n">
        <v>0.0123689025845951</v>
      </c>
      <c r="K187" t="n">
        <v>0.012900746682671</v>
      </c>
      <c r="L187" t="n">
        <v>0.00920830239729751</v>
      </c>
      <c r="M187" t="n">
        <v>0.0110796657710814</v>
      </c>
      <c r="N187" t="n">
        <v>0.0073039476827104</v>
      </c>
      <c r="O187" t="n">
        <v>0.0103348751648944</v>
      </c>
      <c r="P187" t="n">
        <v>0.00956266232461051</v>
      </c>
      <c r="Q187" t="n">
        <v>0.00594271053661439</v>
      </c>
      <c r="R187" t="n">
        <v>0</v>
      </c>
      <c r="S187" t="n">
        <v>0.0111853114854727</v>
      </c>
      <c r="T187" t="n">
        <v>0</v>
      </c>
      <c r="U187" t="n">
        <v>0.00984291630071729</v>
      </c>
      <c r="V187" t="n">
        <v>0.00825937705228636</v>
      </c>
      <c r="W187" t="n">
        <v>0.00706271565596765</v>
      </c>
      <c r="X187" t="n">
        <v>0.0104447141334874</v>
      </c>
      <c r="Y187" t="n">
        <v>0.00778106024656207</v>
      </c>
      <c r="Z187" t="n">
        <v>0.00970065620703958</v>
      </c>
      <c r="AA187" t="n">
        <v>0</v>
      </c>
      <c r="AB187" t="n">
        <v>0.0112277880518619</v>
      </c>
      <c r="AC187" t="n">
        <v>0.00958107760560879</v>
      </c>
      <c r="AD187" t="n">
        <v>0.0119216216747606</v>
      </c>
      <c r="AE187" t="n">
        <v>0.00846446038533133</v>
      </c>
      <c r="AF187" t="n">
        <v>0.0076287561735426</v>
      </c>
      <c r="AG187" t="n">
        <v>0.0142513257386711</v>
      </c>
      <c r="AH187" t="n">
        <v>0.00323904568972121</v>
      </c>
      <c r="AI187" t="n">
        <v>0.00280683017318959</v>
      </c>
      <c r="AJ187" t="n">
        <v>0.0106495433481925</v>
      </c>
      <c r="AK187" t="n">
        <v>0.0052328580074227</v>
      </c>
      <c r="AL187" t="n">
        <v>0.00731061752244062</v>
      </c>
      <c r="AM187" t="n">
        <v>0.00564418593610216</v>
      </c>
      <c r="AN187" t="n">
        <v>0.00567909963018008</v>
      </c>
      <c r="AO187" t="n">
        <v>0.00104182365565505</v>
      </c>
      <c r="AP187" t="n">
        <v>0.000656709358172371</v>
      </c>
      <c r="AQ187" t="n">
        <v>0.000155859078993823</v>
      </c>
      <c r="AR187" t="n">
        <v>0.00401523733017023</v>
      </c>
      <c r="AS187" t="n">
        <v>0.00588164673516188</v>
      </c>
      <c r="AT187" t="n">
        <v>0.0035117395032874</v>
      </c>
      <c r="AU187" t="n">
        <v>0.00644850473632349</v>
      </c>
      <c r="AV187" t="n">
        <v>0.00281333356092215</v>
      </c>
      <c r="AW187" t="n">
        <v>0.00512692333601481</v>
      </c>
      <c r="AX187" t="n">
        <v>0.00645009687612863</v>
      </c>
      <c r="AY187" t="n">
        <v>0.00440948700600387</v>
      </c>
      <c r="AZ187" t="n">
        <v>0.00808043632612948</v>
      </c>
      <c r="BA187" t="n">
        <v>0.0081577517460656</v>
      </c>
      <c r="BB187" t="n">
        <v>0.00296103819183485</v>
      </c>
      <c r="BC187" t="n">
        <v>0</v>
      </c>
      <c r="BD187" t="n">
        <v>0.00507227290602677</v>
      </c>
      <c r="BE187" t="n">
        <v>0.00482265589679816</v>
      </c>
      <c r="BF187" t="n">
        <v>0.00937239895534784</v>
      </c>
      <c r="BG187" t="n">
        <v>0.00866866816528847</v>
      </c>
      <c r="BH187" t="n">
        <v>0.0123689025845951</v>
      </c>
      <c r="BI187" t="n">
        <v>0.012900746682671</v>
      </c>
      <c r="BJ187" t="n">
        <v>0.00920830239729751</v>
      </c>
      <c r="BK187" t="n">
        <v>0.0110796657710814</v>
      </c>
      <c r="BL187" t="n">
        <v>0.0073039476827104</v>
      </c>
      <c r="BM187" t="n">
        <v>0.0103348751648944</v>
      </c>
      <c r="BN187" t="n">
        <v>0.00956266232461051</v>
      </c>
      <c r="BO187" t="n">
        <v>0.00594271053661439</v>
      </c>
      <c r="BP187" t="n">
        <v>0</v>
      </c>
      <c r="BQ187" t="n">
        <v>0.0111853114854727</v>
      </c>
      <c r="BR187" t="n">
        <v>0.0113068568727129</v>
      </c>
      <c r="BS187" t="n">
        <v>0.00984291630071729</v>
      </c>
      <c r="BT187" t="n">
        <v>0.00825937705228636</v>
      </c>
      <c r="BU187" t="n">
        <v>0.00706271565596765</v>
      </c>
      <c r="BV187" t="n">
        <v>0.0104447141334874</v>
      </c>
      <c r="BW187" t="n">
        <v>0.00778106024656207</v>
      </c>
      <c r="BX187" t="n">
        <v>0.00970065620703958</v>
      </c>
      <c r="BY187" t="n">
        <v>0</v>
      </c>
      <c r="BZ187" t="n">
        <v>0.0112277880518619</v>
      </c>
      <c r="CA187" t="n">
        <v>0.00958107760560879</v>
      </c>
      <c r="CB187" t="n">
        <v>0.0119216216747606</v>
      </c>
      <c r="CC187" t="n">
        <v>0.00846446038533133</v>
      </c>
      <c r="CD187" t="n">
        <v>0.00762875617354261</v>
      </c>
      <c r="CE187" t="n">
        <v>0.0142513257386711</v>
      </c>
      <c r="CF187" t="n">
        <v>0.00323904568972121</v>
      </c>
      <c r="CG187" t="n">
        <v>0.00280683017318959</v>
      </c>
      <c r="CH187" t="n">
        <v>0.0106495433481925</v>
      </c>
      <c r="CI187" t="n">
        <v>0.0052328580074227</v>
      </c>
      <c r="CJ187" t="n">
        <v>0.00731061752244062</v>
      </c>
      <c r="CK187" t="n">
        <v>0.00564418593610216</v>
      </c>
      <c r="CL187" t="n">
        <v>0.00567909963018008</v>
      </c>
      <c r="CM187" t="n">
        <v>0.00104182365565505</v>
      </c>
      <c r="CN187" t="n">
        <v>0.000656709358172371</v>
      </c>
      <c r="CO187" t="n">
        <v>0.000155859078993823</v>
      </c>
      <c r="CP187" t="n">
        <v>0.00401523733017023</v>
      </c>
      <c r="CQ187" t="n">
        <v>0.00588164673516188</v>
      </c>
      <c r="CR187" t="n">
        <v>0</v>
      </c>
      <c r="CS187" t="n">
        <v>0.00644850473632348</v>
      </c>
      <c r="CT187" t="n">
        <v>0.00281333356092215</v>
      </c>
      <c r="CU187" t="n">
        <v>0.00512692333601481</v>
      </c>
      <c r="CV187" t="n">
        <v>0.00645009687612863</v>
      </c>
      <c r="CW187" t="n">
        <v>0.00440948700600387</v>
      </c>
      <c r="CX187" t="n">
        <v>0.00808043632612948</v>
      </c>
      <c r="CY187" t="n">
        <v>0.0081577517460656</v>
      </c>
      <c r="CZ187" t="n">
        <v>0</v>
      </c>
      <c r="DA187" t="n">
        <v>0</v>
      </c>
      <c r="DB187" t="n">
        <v>0.00507227290602677</v>
      </c>
      <c r="DC187" t="n">
        <v>0.00482265589679816</v>
      </c>
      <c r="DD187" t="n">
        <v>0.00937239895534784</v>
      </c>
      <c r="DE187" t="n">
        <v>0.00866866816528847</v>
      </c>
      <c r="DF187" t="n">
        <v>0</v>
      </c>
      <c r="DG187" t="n">
        <v>0.012900746682671</v>
      </c>
      <c r="DH187" t="n">
        <v>0</v>
      </c>
      <c r="DI187" t="n">
        <v>0</v>
      </c>
      <c r="DJ187" t="n">
        <v>0.0073039476827104</v>
      </c>
      <c r="DK187" t="n">
        <v>0</v>
      </c>
      <c r="DL187" t="n">
        <v>0.00956266232461051</v>
      </c>
      <c r="DM187" t="n">
        <v>0</v>
      </c>
      <c r="DN187" t="n">
        <v>0</v>
      </c>
      <c r="DO187" t="n">
        <v>0</v>
      </c>
      <c r="DP187" t="n">
        <v>0</v>
      </c>
      <c r="DQ187" t="n">
        <v>0.0098429163007173</v>
      </c>
      <c r="DR187" t="n">
        <v>0</v>
      </c>
      <c r="DS187" t="n">
        <v>0.00706271565596765</v>
      </c>
      <c r="DT187" t="n">
        <v>0.0104447141334874</v>
      </c>
      <c r="DU187" t="n">
        <v>0.00778106024656207</v>
      </c>
      <c r="DV187" t="n">
        <v>0</v>
      </c>
      <c r="DW187" t="n">
        <v>0</v>
      </c>
      <c r="DX187" t="n">
        <v>0.0112277880518619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0.00323904568972121</v>
      </c>
      <c r="EE187" t="n">
        <v>0.00280683017318959</v>
      </c>
      <c r="EF187" t="n">
        <v>0.0106495433481925</v>
      </c>
      <c r="EG187" t="n">
        <v>0.0052328580074227</v>
      </c>
      <c r="EH187" t="n">
        <v>0.00731061752244062</v>
      </c>
      <c r="EI187" t="n">
        <v>0.00564418593610216</v>
      </c>
      <c r="EJ187" t="n">
        <v>0.00567909963018007</v>
      </c>
      <c r="EK187" t="n">
        <v>0.00104182365565505</v>
      </c>
      <c r="EL187" t="n">
        <v>0.000656709358172371</v>
      </c>
      <c r="EM187" t="n">
        <v>0.000155859078993823</v>
      </c>
      <c r="EN187" t="n">
        <v>0</v>
      </c>
      <c r="EO187" t="n">
        <v>0.00588164673516188</v>
      </c>
      <c r="EP187" t="n">
        <v>0</v>
      </c>
      <c r="EQ187" t="n">
        <v>0</v>
      </c>
      <c r="ER187" t="n">
        <v>0.00281333356092215</v>
      </c>
      <c r="ES187" t="n">
        <v>0.00512692333601481</v>
      </c>
      <c r="ET187" t="n">
        <v>0.00645009687612863</v>
      </c>
      <c r="EU187" t="n">
        <v>0.00440948700600387</v>
      </c>
      <c r="EV187" t="n">
        <v>0.00808043632612948</v>
      </c>
      <c r="EW187" t="n">
        <v>0.00815775174606561</v>
      </c>
      <c r="EX187" t="n">
        <v>0.00296103819183485</v>
      </c>
      <c r="EY187" t="n">
        <v>0.0036183835181088</v>
      </c>
      <c r="EZ187" t="n">
        <v>0.00507227290602677</v>
      </c>
      <c r="FA187" t="n">
        <v>0.00482265589679816</v>
      </c>
      <c r="FB187" t="n">
        <v>0.00937239895534783</v>
      </c>
      <c r="FC187" t="n">
        <v>0.00866866816528847</v>
      </c>
      <c r="FD187" t="n">
        <v>0.0123689025845951</v>
      </c>
      <c r="FE187" t="n">
        <v>0.012900746682671</v>
      </c>
      <c r="FF187" t="n">
        <v>0</v>
      </c>
      <c r="FG187" t="n">
        <v>0</v>
      </c>
      <c r="FH187" t="n">
        <v>0.0073039476827104</v>
      </c>
      <c r="FI187" t="n">
        <v>0.0103348751648944</v>
      </c>
      <c r="FJ187" t="n">
        <v>0</v>
      </c>
      <c r="FK187" t="n">
        <v>0.00594271053661439</v>
      </c>
      <c r="FL187" t="n">
        <v>0</v>
      </c>
      <c r="FM187" t="n">
        <v>0.0111853114854727</v>
      </c>
      <c r="FN187" t="n">
        <v>0</v>
      </c>
      <c r="FO187" t="n">
        <v>0.0098429163007173</v>
      </c>
      <c r="FP187" t="n">
        <v>0</v>
      </c>
      <c r="FQ187" t="n">
        <v>0.00706271565596766</v>
      </c>
      <c r="FR187" t="n">
        <v>0.0104447141334874</v>
      </c>
      <c r="FS187" t="n">
        <v>0.00778106024656207</v>
      </c>
      <c r="FT187" t="n">
        <v>0.00970065620703958</v>
      </c>
      <c r="FU187" t="n">
        <v>0</v>
      </c>
      <c r="FV187" t="n">
        <v>0.0112277880518619</v>
      </c>
      <c r="FW187" t="n">
        <v>0.00958107760560879</v>
      </c>
      <c r="FX187" t="n">
        <v>0</v>
      </c>
      <c r="FY187" t="n">
        <v>0</v>
      </c>
      <c r="FZ187" t="n">
        <v>0</v>
      </c>
      <c r="GA187" t="n">
        <v>0.0142513257386711</v>
      </c>
      <c r="GB187" t="n">
        <v>0.00323904568972121</v>
      </c>
      <c r="GC187" t="n">
        <v>0.00280683017318959</v>
      </c>
      <c r="GD187" t="n">
        <v>0.0106495433481925</v>
      </c>
      <c r="GE187" t="n">
        <v>1.00523285800742</v>
      </c>
      <c r="GF187" t="n">
        <v>0.00731061752244063</v>
      </c>
      <c r="GG187" t="n">
        <v>0.00564418593610217</v>
      </c>
      <c r="GH187" t="n">
        <v>0.00567909963018008</v>
      </c>
      <c r="GI187" t="n">
        <v>0.00104182365565505</v>
      </c>
      <c r="GJ187" t="n">
        <v>0.000656709358172371</v>
      </c>
      <c r="GK187" t="n">
        <v>0</v>
      </c>
      <c r="GL187" t="n">
        <v>0.00401523733017023</v>
      </c>
      <c r="GM187" t="n">
        <v>0.00588164673516187</v>
      </c>
      <c r="GN187" t="n">
        <v>0</v>
      </c>
      <c r="GO187" t="n">
        <v>0.00644850473632348</v>
      </c>
      <c r="GP187" t="n">
        <v>0.00281333356092215</v>
      </c>
      <c r="GQ187" t="n">
        <v>0.00512692333601481</v>
      </c>
      <c r="GR187" t="n">
        <v>0.00645009687612864</v>
      </c>
      <c r="GS187" t="n">
        <v>0.00440948700600387</v>
      </c>
      <c r="GT187" t="n">
        <v>0.00808043632612949</v>
      </c>
      <c r="GU187" t="n">
        <v>0.0081577517460656</v>
      </c>
      <c r="GV187" t="n">
        <v>0</v>
      </c>
      <c r="GW187" t="n">
        <v>0.0036183835181088</v>
      </c>
      <c r="GX187" t="n">
        <v>0</v>
      </c>
      <c r="GY187" t="n">
        <v>0.00482265589679816</v>
      </c>
      <c r="GZ187" t="n">
        <v>0.00937239895534784</v>
      </c>
      <c r="HA187" t="n">
        <v>0.00866866816528848</v>
      </c>
      <c r="HB187" t="n">
        <v>0.012368902584595</v>
      </c>
      <c r="HC187" t="n">
        <v>0.012900746682671</v>
      </c>
      <c r="HD187" t="n">
        <v>0.00920830239729751</v>
      </c>
      <c r="HE187" t="n">
        <v>0.0110796657710814</v>
      </c>
      <c r="HF187" t="n">
        <v>0.0073039476827104</v>
      </c>
      <c r="HG187" t="n">
        <v>0.0103348751648944</v>
      </c>
      <c r="HH187" t="n">
        <v>0.00956266232461051</v>
      </c>
      <c r="HI187" t="n">
        <v>0.00594271053661439</v>
      </c>
      <c r="HJ187" t="n">
        <v>0</v>
      </c>
      <c r="HK187" t="n">
        <v>0.0111853114854727</v>
      </c>
      <c r="HL187" t="n">
        <v>0.011306856872713</v>
      </c>
      <c r="HM187" t="n">
        <v>0.00984291630071731</v>
      </c>
      <c r="HN187" t="n">
        <v>0.00825937705228636</v>
      </c>
      <c r="HO187" t="n">
        <v>0.00706271565596765</v>
      </c>
      <c r="HP187" t="n">
        <v>0.0104447141334874</v>
      </c>
      <c r="HQ187" t="n">
        <v>0.00778106024656207</v>
      </c>
      <c r="HR187" t="n">
        <v>0.00970065620703959</v>
      </c>
      <c r="HS187" t="n">
        <v>0.00906356643861001</v>
      </c>
      <c r="HT187" t="n">
        <v>0.0112277880518619</v>
      </c>
      <c r="HU187" t="n">
        <v>0.00958107760560878</v>
      </c>
      <c r="HV187" t="n">
        <v>0.0119216216747606</v>
      </c>
      <c r="HW187" t="n">
        <v>0.00846446038533133</v>
      </c>
      <c r="HX187" t="n">
        <v>0.00762875617354261</v>
      </c>
      <c r="HY187" t="n">
        <v>0.0142513257386712</v>
      </c>
      <c r="HZ187" t="n">
        <v>0.00323904568972122</v>
      </c>
      <c r="IA187" t="n">
        <v>0.00280683017318958</v>
      </c>
      <c r="IB187" t="n">
        <v>0.0106495433481925</v>
      </c>
      <c r="IC187" t="n">
        <v>0.0052328580074227</v>
      </c>
      <c r="ID187" t="n">
        <v>0.00731061752244063</v>
      </c>
      <c r="IE187" t="n">
        <v>0.00564418593610216</v>
      </c>
      <c r="IF187" t="n">
        <v>0.00567909963018008</v>
      </c>
      <c r="IG187" t="n">
        <v>0.00104182365565505</v>
      </c>
      <c r="IH187" t="n">
        <v>0.00065670935817237</v>
      </c>
      <c r="II187" t="n">
        <v>0.000155859078993823</v>
      </c>
      <c r="IJ187" t="n">
        <v>0.00401523733017023</v>
      </c>
      <c r="IK187" t="n">
        <v>0.00588164673516188</v>
      </c>
      <c r="IL187" t="n">
        <v>0.0035117395032874</v>
      </c>
      <c r="IM187" t="n">
        <v>0.00644850473632348</v>
      </c>
      <c r="IN187" t="n">
        <v>0.00281333356092215</v>
      </c>
      <c r="IO187" t="n">
        <v>0.00512692333601482</v>
      </c>
      <c r="IP187" t="n">
        <v>0.00645009687612862</v>
      </c>
      <c r="IQ187" t="n">
        <v>0.00440948700600387</v>
      </c>
      <c r="IR187" t="n">
        <v>0.00808043632612949</v>
      </c>
      <c r="IS187" t="n">
        <v>0.0081577517460656</v>
      </c>
      <c r="IT187" t="n">
        <v>0</v>
      </c>
      <c r="IU187" t="n">
        <v>0</v>
      </c>
      <c r="IV187" t="n">
        <v>0.00507227290602677</v>
      </c>
      <c r="IW187" t="n">
        <v>0.00482265589679815</v>
      </c>
      <c r="IX187" t="n">
        <v>0.00937239895534784</v>
      </c>
      <c r="IY187" t="n">
        <v>0.00866866816528847</v>
      </c>
      <c r="IZ187" t="n">
        <v>0.012368902584595</v>
      </c>
      <c r="JA187" t="n">
        <v>0.012900746682671</v>
      </c>
      <c r="JB187" t="n">
        <v>0.0092083023972975</v>
      </c>
      <c r="JC187" t="n">
        <v>0</v>
      </c>
      <c r="JD187" t="n">
        <v>0.0073039476827104</v>
      </c>
      <c r="JE187" t="n">
        <v>0.0103348751648944</v>
      </c>
      <c r="JF187" t="n">
        <v>0.00956266232461052</v>
      </c>
      <c r="JG187" t="n">
        <v>0</v>
      </c>
      <c r="JH187" t="n">
        <v>0</v>
      </c>
      <c r="JI187" t="n">
        <v>0.0111853114854727</v>
      </c>
      <c r="JJ187" t="n">
        <v>0.0113068568727129</v>
      </c>
      <c r="JK187" t="n">
        <v>0.00984291630071731</v>
      </c>
      <c r="JL187" t="n">
        <v>0</v>
      </c>
      <c r="JM187" t="n">
        <v>0.00706271565596766</v>
      </c>
      <c r="JN187" t="n">
        <v>0.0104447141334874</v>
      </c>
      <c r="JO187" t="n">
        <v>0.00778106024656206</v>
      </c>
      <c r="JP187" t="n">
        <v>0.00970065620703958</v>
      </c>
      <c r="JQ187" t="n">
        <v>0.00906356643861002</v>
      </c>
      <c r="JR187" t="n">
        <v>0.0112277880518619</v>
      </c>
      <c r="JS187" t="n">
        <v>0.00958107760560879</v>
      </c>
      <c r="JT187" t="n">
        <v>0.0119216216747606</v>
      </c>
      <c r="JU187" t="n">
        <v>0</v>
      </c>
      <c r="JV187" t="n">
        <v>0</v>
      </c>
      <c r="JW187" t="n">
        <v>0.0142513257386711</v>
      </c>
      <c r="JX187" t="n">
        <v>0.00323904568972121</v>
      </c>
      <c r="JY187" t="n">
        <v>0.00280683017318959</v>
      </c>
      <c r="JZ187" t="n">
        <v>0.0106495433481925</v>
      </c>
      <c r="KA187" t="n">
        <v>0.0052328580074227</v>
      </c>
      <c r="KB187" t="n">
        <v>0.00731061752244063</v>
      </c>
      <c r="KC187" t="n">
        <v>0.00564418593610216</v>
      </c>
      <c r="KD187" t="n">
        <v>0.00567909963018008</v>
      </c>
      <c r="KE187" t="n">
        <v>0.00104182365565505</v>
      </c>
      <c r="KF187" t="n">
        <v>0.000656709358172371</v>
      </c>
      <c r="KG187" t="n">
        <v>0</v>
      </c>
      <c r="KH187" t="n">
        <v>0.00401523733017023</v>
      </c>
      <c r="KI187" t="n">
        <v>0.00588164673516187</v>
      </c>
      <c r="KJ187" t="n">
        <v>0.0035117395032874</v>
      </c>
      <c r="KK187" t="n">
        <v>0.00644850473632349</v>
      </c>
      <c r="KL187" t="n">
        <v>0.00281333356092215</v>
      </c>
      <c r="KM187" t="n">
        <v>0.00512692333601481</v>
      </c>
      <c r="KN187" t="n">
        <v>0.00645009687612864</v>
      </c>
      <c r="KO187" t="n">
        <v>0.00440948700600388</v>
      </c>
      <c r="KP187" t="n">
        <v>0.00808043632612949</v>
      </c>
      <c r="KQ187" t="n">
        <v>0</v>
      </c>
      <c r="KR187" t="n">
        <v>0</v>
      </c>
      <c r="KS187" t="n">
        <v>0.00361838351810879</v>
      </c>
      <c r="KT187" t="n">
        <v>0.00507227290602677</v>
      </c>
      <c r="KU187" t="n">
        <v>0.00482265589679815</v>
      </c>
      <c r="KV187" t="n">
        <v>0.00937239895534783</v>
      </c>
      <c r="KW187" t="n">
        <v>0.00866866816528847</v>
      </c>
      <c r="KX187" t="n">
        <v>0.0123689025845951</v>
      </c>
      <c r="KY187" t="n">
        <v>0.012900746682671</v>
      </c>
      <c r="KZ187" t="n">
        <v>0.00920830239729752</v>
      </c>
      <c r="LA187" t="n">
        <v>0.0110796657710814</v>
      </c>
      <c r="LB187" t="n">
        <v>0.00730394768271039</v>
      </c>
      <c r="LC187" t="n">
        <v>0.0103348751648944</v>
      </c>
      <c r="LD187" t="n">
        <v>0.00956266232461052</v>
      </c>
      <c r="LE187" t="n">
        <v>0.00594271053661439</v>
      </c>
      <c r="LF187" t="n">
        <v>0.0116985444687351</v>
      </c>
      <c r="LG187" t="n">
        <v>0.0111853114854727</v>
      </c>
      <c r="LH187" t="n">
        <v>0.011306856872713</v>
      </c>
      <c r="LI187" t="n">
        <v>0.0098429163007173</v>
      </c>
      <c r="LJ187" t="n">
        <v>0.00825937705228635</v>
      </c>
      <c r="LK187" t="n">
        <v>0.00706271565596765</v>
      </c>
      <c r="LL187" t="n">
        <v>0.0104447141334874</v>
      </c>
      <c r="LM187" t="n">
        <v>0.00778106024656207</v>
      </c>
      <c r="LN187" t="n">
        <v>0.0097006562070396</v>
      </c>
      <c r="LO187" t="n">
        <v>0.00906356643861002</v>
      </c>
      <c r="LP187" t="n">
        <v>0.0112277880518619</v>
      </c>
      <c r="LQ187" t="n">
        <v>0.00958107760560879</v>
      </c>
      <c r="LR187" t="n">
        <v>0.0119216216747606</v>
      </c>
      <c r="LS187" t="n">
        <v>0.00846446038533133</v>
      </c>
      <c r="LT187" t="n">
        <v>0.0076287561735426</v>
      </c>
      <c r="LU187" t="n">
        <v>0.0142513257386711</v>
      </c>
      <c r="LV187" t="n">
        <v>0.00323904568972121</v>
      </c>
      <c r="LW187" t="n">
        <v>0.00280683017318959</v>
      </c>
      <c r="LX187" t="n">
        <v>0.0106495433481925</v>
      </c>
      <c r="LY187" t="n">
        <v>0.0052328580074227</v>
      </c>
      <c r="LZ187" t="n">
        <v>0.00731061752244063</v>
      </c>
      <c r="MA187" t="n">
        <v>0.00564418593610216</v>
      </c>
      <c r="MB187" t="n">
        <v>0.00567909963018008</v>
      </c>
      <c r="MC187" t="n">
        <v>0.00104182365565505</v>
      </c>
      <c r="MD187" t="n">
        <v>0.000656709358172371</v>
      </c>
      <c r="ME187" t="n">
        <v>0.000155859078993823</v>
      </c>
      <c r="MF187" t="n">
        <v>0.00401523733017023</v>
      </c>
      <c r="MG187" t="n">
        <v>0.00588164673516187</v>
      </c>
      <c r="MH187" t="n">
        <v>0.0035117395032874</v>
      </c>
      <c r="MI187" t="n">
        <v>0.00644850473632349</v>
      </c>
      <c r="MJ187" t="n">
        <v>0.00281333356092215</v>
      </c>
      <c r="MK187" t="n">
        <v>0.00512692333601481</v>
      </c>
      <c r="ML187" t="n">
        <v>0.00645009687612864</v>
      </c>
      <c r="MM187" t="n">
        <v>0.00440948700600387</v>
      </c>
      <c r="MN187" t="n">
        <v>0.00808043632612948</v>
      </c>
      <c r="MO187" t="n">
        <v>0.0081577517460656</v>
      </c>
      <c r="MP187" t="n">
        <v>0</v>
      </c>
      <c r="MQ187" t="n">
        <v>0.0036183835181088</v>
      </c>
      <c r="MR187" t="n">
        <v>0.00507227290602676</v>
      </c>
      <c r="MS187" t="n">
        <v>0.00482265589679816</v>
      </c>
      <c r="MT187" t="n">
        <v>0.00937239895534783</v>
      </c>
      <c r="MU187" t="n">
        <v>0.00866866816528848</v>
      </c>
      <c r="MV187" t="n">
        <v>0.0123689025845951</v>
      </c>
      <c r="MW187" t="n">
        <v>0.012900746682671</v>
      </c>
      <c r="MX187" t="n">
        <v>0</v>
      </c>
      <c r="MY187" t="n">
        <v>0</v>
      </c>
      <c r="MZ187" t="n">
        <v>0.0073039476827104</v>
      </c>
      <c r="NA187" t="n">
        <v>0</v>
      </c>
      <c r="NB187" t="n">
        <v>0.00956266232461051</v>
      </c>
      <c r="NC187" t="n">
        <v>0.00594271053661438</v>
      </c>
      <c r="ND187" t="n">
        <v>0</v>
      </c>
      <c r="NE187" t="n">
        <v>0.0111853114854727</v>
      </c>
      <c r="NF187" t="n">
        <v>0.011306856872713</v>
      </c>
      <c r="NG187" t="n">
        <v>0.00984291630071729</v>
      </c>
      <c r="NH187" t="n">
        <v>0</v>
      </c>
      <c r="NI187" t="n">
        <v>0.00706271565596765</v>
      </c>
      <c r="NJ187" t="n">
        <v>0.0104447141334874</v>
      </c>
      <c r="NK187" t="n">
        <v>0.00778106024656207</v>
      </c>
      <c r="NL187" t="n">
        <v>0.00970065620703957</v>
      </c>
      <c r="NM187" t="n">
        <v>0.00906356643861002</v>
      </c>
      <c r="NN187" t="n">
        <v>0.0112277880518619</v>
      </c>
      <c r="NO187" t="n">
        <v>0.00958107760560878</v>
      </c>
      <c r="NP187" t="n">
        <v>0.0119216216747606</v>
      </c>
      <c r="NQ187" t="n">
        <v>0</v>
      </c>
      <c r="NR187" t="n">
        <v>0.00762875617354261</v>
      </c>
      <c r="NS187" t="n">
        <v>0.0142513257386712</v>
      </c>
      <c r="NT187" t="n">
        <v>0.00323904568972121</v>
      </c>
      <c r="NU187" t="n">
        <v>0.00280683017318958</v>
      </c>
      <c r="NV187" t="n">
        <v>0.0106495433481925</v>
      </c>
      <c r="NW187" t="n">
        <v>0.0052328580074227</v>
      </c>
      <c r="NX187" t="n">
        <v>0.00731061752244062</v>
      </c>
      <c r="NY187" t="n">
        <v>0.00564418593610216</v>
      </c>
      <c r="NZ187" t="n">
        <v>0.00567909963018008</v>
      </c>
      <c r="OA187" t="n">
        <v>0.00104182365565505</v>
      </c>
      <c r="OB187" t="n">
        <v>0.000656709358172371</v>
      </c>
      <c r="OC187" t="n">
        <v>0.000155859078993823</v>
      </c>
      <c r="OD187" t="n">
        <v>0.00401523733017023</v>
      </c>
      <c r="OE187" t="n">
        <v>0.00588164673516188</v>
      </c>
      <c r="OF187" t="n">
        <v>0.0035117395032874</v>
      </c>
      <c r="OG187" t="n">
        <v>0.00644850473632349</v>
      </c>
      <c r="OH187" t="n">
        <v>0.00281333356092215</v>
      </c>
      <c r="OI187" t="n">
        <v>0.00512692333601481</v>
      </c>
      <c r="OJ187" t="n">
        <v>0.00645009687612863</v>
      </c>
      <c r="OK187" t="n">
        <v>0.00440948700600387</v>
      </c>
      <c r="OL187" t="n">
        <v>0.00808043632612948</v>
      </c>
      <c r="OM187" t="n">
        <v>0.0081577517460656</v>
      </c>
      <c r="ON187" t="n">
        <v>0.00296103819183485</v>
      </c>
      <c r="OO187" t="n">
        <v>0</v>
      </c>
      <c r="OP187" t="n">
        <v>0.00507227290602677</v>
      </c>
      <c r="OQ187" t="n">
        <v>0.00482265589679816</v>
      </c>
      <c r="OR187" t="n">
        <v>0.00937239895534784</v>
      </c>
      <c r="OS187" t="n">
        <v>0.00866866816528848</v>
      </c>
      <c r="OT187" t="n">
        <v>0.0123689025845951</v>
      </c>
      <c r="OU187" t="n">
        <v>0.012900746682671</v>
      </c>
      <c r="OV187" t="n">
        <v>0</v>
      </c>
      <c r="OW187" t="n">
        <v>0</v>
      </c>
      <c r="OX187" t="n">
        <v>0.00730394768271041</v>
      </c>
      <c r="OY187" t="n">
        <v>0.0103348751648944</v>
      </c>
      <c r="OZ187" t="n">
        <v>0.00956266232461051</v>
      </c>
      <c r="PA187" t="n">
        <v>0.00594271053661439</v>
      </c>
      <c r="PB187" t="n">
        <v>0</v>
      </c>
      <c r="PC187" t="n">
        <v>0.0111853114854727</v>
      </c>
      <c r="PD187" t="n">
        <v>0</v>
      </c>
      <c r="PE187" t="n">
        <v>0</v>
      </c>
      <c r="PF187" t="n">
        <v>0</v>
      </c>
      <c r="PG187" t="n">
        <v>0.00706271565596765</v>
      </c>
      <c r="PH187" t="n">
        <v>0.0104447141334874</v>
      </c>
      <c r="PI187" t="n">
        <v>0.00778106024656206</v>
      </c>
      <c r="PJ187" t="n">
        <v>0</v>
      </c>
      <c r="PK187" t="n">
        <v>0.00906356643861002</v>
      </c>
      <c r="PL187" t="n">
        <v>0.0112277880518618</v>
      </c>
      <c r="PM187" t="n">
        <v>0</v>
      </c>
      <c r="PN187" t="n">
        <v>0</v>
      </c>
      <c r="PO187" t="n">
        <v>0</v>
      </c>
      <c r="PP187" t="n">
        <v>0</v>
      </c>
      <c r="PQ187" t="n">
        <v>0.0142513257386711</v>
      </c>
      <c r="PR187" t="n">
        <v>0.00323904568972121</v>
      </c>
      <c r="PS187" t="n">
        <v>0.00280683017318959</v>
      </c>
      <c r="PT187" t="n">
        <v>0.0106495433481925</v>
      </c>
      <c r="PU187" t="n">
        <v>0.0052328580074227</v>
      </c>
      <c r="PV187" t="n">
        <v>0.00731061752244062</v>
      </c>
      <c r="PW187" t="n">
        <v>0.00564418593610216</v>
      </c>
      <c r="PX187" t="n">
        <v>0.00567909963018007</v>
      </c>
      <c r="PY187" t="n">
        <v>0.00104182365565505</v>
      </c>
      <c r="PZ187" t="n">
        <v>0.00065670935817237</v>
      </c>
      <c r="QA187" t="n">
        <v>0.000155859078993824</v>
      </c>
      <c r="QB187" t="n">
        <v>0.00401523733017023</v>
      </c>
      <c r="QC187" t="n">
        <v>0.00588164673516187</v>
      </c>
      <c r="QD187" t="n">
        <v>0</v>
      </c>
      <c r="QE187" t="n">
        <v>0.00644850473632349</v>
      </c>
      <c r="QF187" t="n">
        <v>0.00281333356092215</v>
      </c>
      <c r="QG187" t="n">
        <v>0.00512692333601482</v>
      </c>
      <c r="QH187" t="n">
        <v>0.00645009687612864</v>
      </c>
      <c r="QI187" t="n">
        <v>0.00440948700600387</v>
      </c>
    </row>
    <row r="188">
      <c r="A188" t="s">
        <v>187</v>
      </c>
      <c r="B188" t="n">
        <v>0.000217118326888286</v>
      </c>
      <c r="C188" t="n">
        <v>0.000215434381806922</v>
      </c>
      <c r="D188" t="n">
        <v>0.0000828261038825891</v>
      </c>
      <c r="E188" t="n">
        <v>0</v>
      </c>
      <c r="F188" t="n">
        <v>0</v>
      </c>
      <c r="G188" t="n">
        <v>0.00021187860658942</v>
      </c>
      <c r="H188" t="n">
        <v>0.000243410829818186</v>
      </c>
      <c r="I188" t="n">
        <v>0.000224816999663699</v>
      </c>
      <c r="J188" t="n">
        <v>0.000285491584256792</v>
      </c>
      <c r="K188" t="n">
        <v>0.000280119146873923</v>
      </c>
      <c r="L188" t="n">
        <v>0.000223486305312391</v>
      </c>
      <c r="M188" t="n">
        <v>0.000275706804654067</v>
      </c>
      <c r="N188" t="n">
        <v>0.000264898735889412</v>
      </c>
      <c r="O188" t="n">
        <v>0.00028797005292873</v>
      </c>
      <c r="P188" t="n">
        <v>0.000387379789300612</v>
      </c>
      <c r="Q188" t="n">
        <v>0.000206869512716279</v>
      </c>
      <c r="R188" t="n">
        <v>0</v>
      </c>
      <c r="S188" t="n">
        <v>0.000338430200229896</v>
      </c>
      <c r="T188" t="n">
        <v>0</v>
      </c>
      <c r="U188" t="n">
        <v>0.000397993514109129</v>
      </c>
      <c r="V188" t="n">
        <v>0.000263205841537313</v>
      </c>
      <c r="W188" t="n">
        <v>0.000279731815811273</v>
      </c>
      <c r="X188" t="n">
        <v>0.000293848902003506</v>
      </c>
      <c r="Y188" t="n">
        <v>0.000211240366873484</v>
      </c>
      <c r="Z188" t="n">
        <v>0.000250046590187628</v>
      </c>
      <c r="AA188" t="n">
        <v>0</v>
      </c>
      <c r="AB188" t="n">
        <v>0.00025664772076289</v>
      </c>
      <c r="AC188" t="n">
        <v>0.00030992388176053</v>
      </c>
      <c r="AD188" t="n">
        <v>0.000396569830015182</v>
      </c>
      <c r="AE188" t="n">
        <v>0.000383462451079631</v>
      </c>
      <c r="AF188" t="n">
        <v>0.000493717564903971</v>
      </c>
      <c r="AG188" t="n">
        <v>0.000324840284493003</v>
      </c>
      <c r="AH188" t="n">
        <v>0.000191303393769918</v>
      </c>
      <c r="AI188" t="n">
        <v>0.000129706910084943</v>
      </c>
      <c r="AJ188" t="n">
        <v>0.000372797021342539</v>
      </c>
      <c r="AK188" t="n">
        <v>0.00034238989526317</v>
      </c>
      <c r="AL188" t="n">
        <v>0.000444621996307257</v>
      </c>
      <c r="AM188" t="n">
        <v>0.000848525239002365</v>
      </c>
      <c r="AN188" t="n">
        <v>0.000416913668218439</v>
      </c>
      <c r="AO188" t="n">
        <v>0.0000919638235922022</v>
      </c>
      <c r="AP188" t="n">
        <v>0.0000579690269446094</v>
      </c>
      <c r="AQ188" t="n">
        <v>0.0000137579875132416</v>
      </c>
      <c r="AR188" t="n">
        <v>0.000247705519731337</v>
      </c>
      <c r="AS188" t="n">
        <v>0.00108301093894023</v>
      </c>
      <c r="AT188" t="n">
        <v>0.000293153768095133</v>
      </c>
      <c r="AU188" t="n">
        <v>0.000652483772797006</v>
      </c>
      <c r="AV188" t="n">
        <v>0.000187024385911669</v>
      </c>
      <c r="AW188" t="n">
        <v>0.000761157761465272</v>
      </c>
      <c r="AX188" t="n">
        <v>0.000354240891652435</v>
      </c>
      <c r="AY188" t="n">
        <v>0.00026139812383664</v>
      </c>
      <c r="AZ188" t="n">
        <v>0.000217118326888286</v>
      </c>
      <c r="BA188" t="n">
        <v>0.000215434381806922</v>
      </c>
      <c r="BB188" t="n">
        <v>0.0000828261038825891</v>
      </c>
      <c r="BC188" t="n">
        <v>0</v>
      </c>
      <c r="BD188" t="n">
        <v>0.000206686815722852</v>
      </c>
      <c r="BE188" t="n">
        <v>0.00021187860658942</v>
      </c>
      <c r="BF188" t="n">
        <v>0.000243410829818186</v>
      </c>
      <c r="BG188" t="n">
        <v>0.000224816999663699</v>
      </c>
      <c r="BH188" t="n">
        <v>0.000285491584256792</v>
      </c>
      <c r="BI188" t="n">
        <v>0.000280119146873923</v>
      </c>
      <c r="BJ188" t="n">
        <v>0.000223486305312391</v>
      </c>
      <c r="BK188" t="n">
        <v>0.000275706804654067</v>
      </c>
      <c r="BL188" t="n">
        <v>0.000264898735889412</v>
      </c>
      <c r="BM188" t="n">
        <v>0.00028797005292873</v>
      </c>
      <c r="BN188" t="n">
        <v>0.000387379789300612</v>
      </c>
      <c r="BO188" t="n">
        <v>0.000206869512716279</v>
      </c>
      <c r="BP188" t="n">
        <v>0</v>
      </c>
      <c r="BQ188" t="n">
        <v>0.000338430200229896</v>
      </c>
      <c r="BR188" t="n">
        <v>0.000279372732409909</v>
      </c>
      <c r="BS188" t="n">
        <v>0.000397993514109129</v>
      </c>
      <c r="BT188" t="n">
        <v>0.000263205841537314</v>
      </c>
      <c r="BU188" t="n">
        <v>0.000279731815811273</v>
      </c>
      <c r="BV188" t="n">
        <v>0.000293848902003506</v>
      </c>
      <c r="BW188" t="n">
        <v>0.000211240366873484</v>
      </c>
      <c r="BX188" t="n">
        <v>0.000250046590187628</v>
      </c>
      <c r="BY188" t="n">
        <v>0</v>
      </c>
      <c r="BZ188" t="n">
        <v>0.00025664772076289</v>
      </c>
      <c r="CA188" t="n">
        <v>0.00030992388176053</v>
      </c>
      <c r="CB188" t="n">
        <v>0.000396569830015181</v>
      </c>
      <c r="CC188" t="n">
        <v>0.000383462451079631</v>
      </c>
      <c r="CD188" t="n">
        <v>0.000493717564903971</v>
      </c>
      <c r="CE188" t="n">
        <v>0.000324840284493003</v>
      </c>
      <c r="CF188" t="n">
        <v>0.000191303393769918</v>
      </c>
      <c r="CG188" t="n">
        <v>0.000129706910084943</v>
      </c>
      <c r="CH188" t="n">
        <v>0.000372797021342539</v>
      </c>
      <c r="CI188" t="n">
        <v>0.00034238989526317</v>
      </c>
      <c r="CJ188" t="n">
        <v>0.000444621996307257</v>
      </c>
      <c r="CK188" t="n">
        <v>0.000848525239002365</v>
      </c>
      <c r="CL188" t="n">
        <v>0.00041691366821844</v>
      </c>
      <c r="CM188" t="n">
        <v>0.0000919638235922022</v>
      </c>
      <c r="CN188" t="n">
        <v>0.0000579690269446094</v>
      </c>
      <c r="CO188" t="n">
        <v>0.0000137579875132416</v>
      </c>
      <c r="CP188" t="n">
        <v>0.000247705519731337</v>
      </c>
      <c r="CQ188" t="n">
        <v>0.00108301093894023</v>
      </c>
      <c r="CR188" t="n">
        <v>0</v>
      </c>
      <c r="CS188" t="n">
        <v>0.000652483772797006</v>
      </c>
      <c r="CT188" t="n">
        <v>0.000187024385911669</v>
      </c>
      <c r="CU188" t="n">
        <v>0.000761157761465272</v>
      </c>
      <c r="CV188" t="n">
        <v>0.000354240891652435</v>
      </c>
      <c r="CW188" t="n">
        <v>0.00026139812383664</v>
      </c>
      <c r="CX188" t="n">
        <v>0.000217118326888286</v>
      </c>
      <c r="CY188" t="n">
        <v>0.000215434381806922</v>
      </c>
      <c r="CZ188" t="n">
        <v>0</v>
      </c>
      <c r="DA188" t="n">
        <v>0</v>
      </c>
      <c r="DB188" t="n">
        <v>0.000206686815722852</v>
      </c>
      <c r="DC188" t="n">
        <v>0.00021187860658942</v>
      </c>
      <c r="DD188" t="n">
        <v>0.000243410829818186</v>
      </c>
      <c r="DE188" t="n">
        <v>0.000224816999663699</v>
      </c>
      <c r="DF188" t="n">
        <v>0</v>
      </c>
      <c r="DG188" t="n">
        <v>0.000280119146873923</v>
      </c>
      <c r="DH188" t="n">
        <v>0</v>
      </c>
      <c r="DI188" t="n">
        <v>0</v>
      </c>
      <c r="DJ188" t="n">
        <v>0.000264898735889412</v>
      </c>
      <c r="DK188" t="n">
        <v>0</v>
      </c>
      <c r="DL188" t="n">
        <v>0.000387379789300612</v>
      </c>
      <c r="DM188" t="n">
        <v>0</v>
      </c>
      <c r="DN188" t="n">
        <v>0</v>
      </c>
      <c r="DO188" t="n">
        <v>0</v>
      </c>
      <c r="DP188" t="n">
        <v>0</v>
      </c>
      <c r="DQ188" t="n">
        <v>0.00039799351410913</v>
      </c>
      <c r="DR188" t="n">
        <v>0</v>
      </c>
      <c r="DS188" t="n">
        <v>0.000279731815811273</v>
      </c>
      <c r="DT188" t="n">
        <v>0.000293848902003506</v>
      </c>
      <c r="DU188" t="n">
        <v>0.000211240366873484</v>
      </c>
      <c r="DV188" t="n">
        <v>0</v>
      </c>
      <c r="DW188" t="n">
        <v>0</v>
      </c>
      <c r="DX188" t="n">
        <v>0.00025664772076289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0.000191303393769918</v>
      </c>
      <c r="EE188" t="n">
        <v>0.000129706910084943</v>
      </c>
      <c r="EF188" t="n">
        <v>0.000372797021342539</v>
      </c>
      <c r="EG188" t="n">
        <v>0.00034238989526317</v>
      </c>
      <c r="EH188" t="n">
        <v>0.000444621996307257</v>
      </c>
      <c r="EI188" t="n">
        <v>0.000848525239002365</v>
      </c>
      <c r="EJ188" t="n">
        <v>0.000416913668218439</v>
      </c>
      <c r="EK188" t="n">
        <v>0.0000919638235922022</v>
      </c>
      <c r="EL188" t="n">
        <v>0.0000579690269446094</v>
      </c>
      <c r="EM188" t="n">
        <v>0.0000137579875132416</v>
      </c>
      <c r="EN188" t="n">
        <v>0</v>
      </c>
      <c r="EO188" t="n">
        <v>0.00108301093894023</v>
      </c>
      <c r="EP188" t="n">
        <v>0</v>
      </c>
      <c r="EQ188" t="n">
        <v>0</v>
      </c>
      <c r="ER188" t="n">
        <v>0.000187024385911669</v>
      </c>
      <c r="ES188" t="n">
        <v>0.000761157761465272</v>
      </c>
      <c r="ET188" t="n">
        <v>0.000354240891652435</v>
      </c>
      <c r="EU188" t="n">
        <v>0.00026139812383664</v>
      </c>
      <c r="EV188" t="n">
        <v>0.000217118326888286</v>
      </c>
      <c r="EW188" t="n">
        <v>0.000215434381806922</v>
      </c>
      <c r="EX188" t="n">
        <v>0.0000828261038825891</v>
      </c>
      <c r="EY188" t="n">
        <v>0.000248171993905429</v>
      </c>
      <c r="EZ188" t="n">
        <v>0.000206686815722852</v>
      </c>
      <c r="FA188" t="n">
        <v>0.00021187860658942</v>
      </c>
      <c r="FB188" t="n">
        <v>0.000243410829818186</v>
      </c>
      <c r="FC188" t="n">
        <v>0.000224816999663699</v>
      </c>
      <c r="FD188" t="n">
        <v>0.000285491584256792</v>
      </c>
      <c r="FE188" t="n">
        <v>0.000280119146873923</v>
      </c>
      <c r="FF188" t="n">
        <v>0</v>
      </c>
      <c r="FG188" t="n">
        <v>0</v>
      </c>
      <c r="FH188" t="n">
        <v>0.000264898735889412</v>
      </c>
      <c r="FI188" t="n">
        <v>0.00028797005292873</v>
      </c>
      <c r="FJ188" t="n">
        <v>0</v>
      </c>
      <c r="FK188" t="n">
        <v>0.000206869512716279</v>
      </c>
      <c r="FL188" t="n">
        <v>0</v>
      </c>
      <c r="FM188" t="n">
        <v>0.000338430200229896</v>
      </c>
      <c r="FN188" t="n">
        <v>0</v>
      </c>
      <c r="FO188" t="n">
        <v>0.00039799351410913</v>
      </c>
      <c r="FP188" t="n">
        <v>0</v>
      </c>
      <c r="FQ188" t="n">
        <v>0.000279731815811273</v>
      </c>
      <c r="FR188" t="n">
        <v>0.000293848902003506</v>
      </c>
      <c r="FS188" t="n">
        <v>0.000211240366873484</v>
      </c>
      <c r="FT188" t="n">
        <v>0.000250046590187628</v>
      </c>
      <c r="FU188" t="n">
        <v>0</v>
      </c>
      <c r="FV188" t="n">
        <v>0.00025664772076289</v>
      </c>
      <c r="FW188" t="n">
        <v>0.00030992388176053</v>
      </c>
      <c r="FX188" t="n">
        <v>0</v>
      </c>
      <c r="FY188" t="n">
        <v>0</v>
      </c>
      <c r="FZ188" t="n">
        <v>0</v>
      </c>
      <c r="GA188" t="n">
        <v>0.000324840284493003</v>
      </c>
      <c r="GB188" t="n">
        <v>0.000191303393769918</v>
      </c>
      <c r="GC188" t="n">
        <v>0.000129706910084943</v>
      </c>
      <c r="GD188" t="n">
        <v>0.000372797021342539</v>
      </c>
      <c r="GE188" t="n">
        <v>0.00034238989526317</v>
      </c>
      <c r="GF188" t="n">
        <v>1.00044462199631</v>
      </c>
      <c r="GG188" t="n">
        <v>0.000848525239002366</v>
      </c>
      <c r="GH188" t="n">
        <v>0.000416913668218439</v>
      </c>
      <c r="GI188" t="n">
        <v>0.0000919638235922022</v>
      </c>
      <c r="GJ188" t="n">
        <v>0.0000579690269446094</v>
      </c>
      <c r="GK188" t="n">
        <v>0</v>
      </c>
      <c r="GL188" t="n">
        <v>0.000247705519731337</v>
      </c>
      <c r="GM188" t="n">
        <v>0.00108301093894023</v>
      </c>
      <c r="GN188" t="n">
        <v>0</v>
      </c>
      <c r="GO188" t="n">
        <v>0.000652483772797006</v>
      </c>
      <c r="GP188" t="n">
        <v>0.000187024385911669</v>
      </c>
      <c r="GQ188" t="n">
        <v>0.000761157761465271</v>
      </c>
      <c r="GR188" t="n">
        <v>0.000354240891652435</v>
      </c>
      <c r="GS188" t="n">
        <v>0.00026139812383664</v>
      </c>
      <c r="GT188" t="n">
        <v>0.000217118326888286</v>
      </c>
      <c r="GU188" t="n">
        <v>0.000215434381806922</v>
      </c>
      <c r="GV188" t="n">
        <v>0</v>
      </c>
      <c r="GW188" t="n">
        <v>0.000248171993905429</v>
      </c>
      <c r="GX188" t="n">
        <v>0</v>
      </c>
      <c r="GY188" t="n">
        <v>0.00021187860658942</v>
      </c>
      <c r="GZ188" t="n">
        <v>0.000243410829818186</v>
      </c>
      <c r="HA188" t="n">
        <v>0.000224816999663699</v>
      </c>
      <c r="HB188" t="n">
        <v>0.000285491584256792</v>
      </c>
      <c r="HC188" t="n">
        <v>0.000280119146873923</v>
      </c>
      <c r="HD188" t="n">
        <v>0.000223486305312391</v>
      </c>
      <c r="HE188" t="n">
        <v>0.000275706804654067</v>
      </c>
      <c r="HF188" t="n">
        <v>0.000264898735889412</v>
      </c>
      <c r="HG188" t="n">
        <v>0.00028797005292873</v>
      </c>
      <c r="HH188" t="n">
        <v>0.000387379789300611</v>
      </c>
      <c r="HI188" t="n">
        <v>0.000206869512716279</v>
      </c>
      <c r="HJ188" t="n">
        <v>0</v>
      </c>
      <c r="HK188" t="n">
        <v>0.000338430200229896</v>
      </c>
      <c r="HL188" t="n">
        <v>0.000279372732409909</v>
      </c>
      <c r="HM188" t="n">
        <v>0.00039799351410913</v>
      </c>
      <c r="HN188" t="n">
        <v>0.000263205841537314</v>
      </c>
      <c r="HO188" t="n">
        <v>0.000279731815811273</v>
      </c>
      <c r="HP188" t="n">
        <v>0.000293848902003506</v>
      </c>
      <c r="HQ188" t="n">
        <v>0.000211240366873484</v>
      </c>
      <c r="HR188" t="n">
        <v>0.000250046590187628</v>
      </c>
      <c r="HS188" t="n">
        <v>0.000217984232502453</v>
      </c>
      <c r="HT188" t="n">
        <v>0.00025664772076289</v>
      </c>
      <c r="HU188" t="n">
        <v>0.00030992388176053</v>
      </c>
      <c r="HV188" t="n">
        <v>0.000396569830015181</v>
      </c>
      <c r="HW188" t="n">
        <v>0.000383462451079631</v>
      </c>
      <c r="HX188" t="n">
        <v>0.00049371756490397</v>
      </c>
      <c r="HY188" t="n">
        <v>0.000324840284493003</v>
      </c>
      <c r="HZ188" t="n">
        <v>0.000191303393769919</v>
      </c>
      <c r="IA188" t="n">
        <v>0.000129706910084943</v>
      </c>
      <c r="IB188" t="n">
        <v>0.000372797021342539</v>
      </c>
      <c r="IC188" t="n">
        <v>0.00034238989526317</v>
      </c>
      <c r="ID188" t="n">
        <v>0.000444621996307256</v>
      </c>
      <c r="IE188" t="n">
        <v>0.000848525239002364</v>
      </c>
      <c r="IF188" t="n">
        <v>0.000416913668218439</v>
      </c>
      <c r="IG188" t="n">
        <v>0.0000919638235922022</v>
      </c>
      <c r="IH188" t="n">
        <v>0.0000579690269446094</v>
      </c>
      <c r="II188" t="n">
        <v>0.0000137579875132416</v>
      </c>
      <c r="IJ188" t="n">
        <v>0.000247705519731337</v>
      </c>
      <c r="IK188" t="n">
        <v>0.00108301093894023</v>
      </c>
      <c r="IL188" t="n">
        <v>0.000293153768095133</v>
      </c>
      <c r="IM188" t="n">
        <v>0.000652483772797005</v>
      </c>
      <c r="IN188" t="n">
        <v>0.000187024385911669</v>
      </c>
      <c r="IO188" t="n">
        <v>0.000761157761465272</v>
      </c>
      <c r="IP188" t="n">
        <v>0.000354240891652434</v>
      </c>
      <c r="IQ188" t="n">
        <v>0.00026139812383664</v>
      </c>
      <c r="IR188" t="n">
        <v>0.000217118326888286</v>
      </c>
      <c r="IS188" t="n">
        <v>0.000215434381806922</v>
      </c>
      <c r="IT188" t="n">
        <v>0</v>
      </c>
      <c r="IU188" t="n">
        <v>0</v>
      </c>
      <c r="IV188" t="n">
        <v>0.000206686815722852</v>
      </c>
      <c r="IW188" t="n">
        <v>0.00021187860658942</v>
      </c>
      <c r="IX188" t="n">
        <v>0.000243410829818186</v>
      </c>
      <c r="IY188" t="n">
        <v>0.000224816999663699</v>
      </c>
      <c r="IZ188" t="n">
        <v>0.000285491584256791</v>
      </c>
      <c r="JA188" t="n">
        <v>0.000280119146873923</v>
      </c>
      <c r="JB188" t="n">
        <v>0.00022348630531239</v>
      </c>
      <c r="JC188" t="n">
        <v>0</v>
      </c>
      <c r="JD188" t="n">
        <v>0.000264898735889412</v>
      </c>
      <c r="JE188" t="n">
        <v>0.00028797005292873</v>
      </c>
      <c r="JF188" t="n">
        <v>0.000387379789300612</v>
      </c>
      <c r="JG188" t="n">
        <v>0</v>
      </c>
      <c r="JH188" t="n">
        <v>0</v>
      </c>
      <c r="JI188" t="n">
        <v>0.000338430200229896</v>
      </c>
      <c r="JJ188" t="n">
        <v>0.000279372732409909</v>
      </c>
      <c r="JK188" t="n">
        <v>0.00039799351410913</v>
      </c>
      <c r="JL188" t="n">
        <v>0</v>
      </c>
      <c r="JM188" t="n">
        <v>0.000279731815811273</v>
      </c>
      <c r="JN188" t="n">
        <v>0.000293848902003506</v>
      </c>
      <c r="JO188" t="n">
        <v>0.000211240366873483</v>
      </c>
      <c r="JP188" t="n">
        <v>0.000250046590187628</v>
      </c>
      <c r="JQ188" t="n">
        <v>0.000217984232502453</v>
      </c>
      <c r="JR188" t="n">
        <v>0.00025664772076289</v>
      </c>
      <c r="JS188" t="n">
        <v>0.00030992388176053</v>
      </c>
      <c r="JT188" t="n">
        <v>0.000396569830015182</v>
      </c>
      <c r="JU188" t="n">
        <v>0</v>
      </c>
      <c r="JV188" t="n">
        <v>0</v>
      </c>
      <c r="JW188" t="n">
        <v>0.000324840284493003</v>
      </c>
      <c r="JX188" t="n">
        <v>0.000191303393769918</v>
      </c>
      <c r="JY188" t="n">
        <v>0.000129706910084943</v>
      </c>
      <c r="JZ188" t="n">
        <v>0.000372797021342539</v>
      </c>
      <c r="KA188" t="n">
        <v>0.00034238989526317</v>
      </c>
      <c r="KB188" t="n">
        <v>0.000444621996307257</v>
      </c>
      <c r="KC188" t="n">
        <v>0.000848525239002365</v>
      </c>
      <c r="KD188" t="n">
        <v>0.000416913668218439</v>
      </c>
      <c r="KE188" t="n">
        <v>0.0000919638235922022</v>
      </c>
      <c r="KF188" t="n">
        <v>0.0000579690269446094</v>
      </c>
      <c r="KG188" t="n">
        <v>0</v>
      </c>
      <c r="KH188" t="n">
        <v>0.000247705519731337</v>
      </c>
      <c r="KI188" t="n">
        <v>0.00108301093894023</v>
      </c>
      <c r="KJ188" t="n">
        <v>0.000293153768095133</v>
      </c>
      <c r="KK188" t="n">
        <v>0.000652483772797006</v>
      </c>
      <c r="KL188" t="n">
        <v>0.000187024385911669</v>
      </c>
      <c r="KM188" t="n">
        <v>0.000761157761465271</v>
      </c>
      <c r="KN188" t="n">
        <v>0.000354240891652435</v>
      </c>
      <c r="KO188" t="n">
        <v>0.00026139812383664</v>
      </c>
      <c r="KP188" t="n">
        <v>0.000217118326888286</v>
      </c>
      <c r="KQ188" t="n">
        <v>0</v>
      </c>
      <c r="KR188" t="n">
        <v>0</v>
      </c>
      <c r="KS188" t="n">
        <v>0.000248171993905429</v>
      </c>
      <c r="KT188" t="n">
        <v>0.000206686815722852</v>
      </c>
      <c r="KU188" t="n">
        <v>0.000211878606589419</v>
      </c>
      <c r="KV188" t="n">
        <v>0.000243410829818186</v>
      </c>
      <c r="KW188" t="n">
        <v>0.000224816999663699</v>
      </c>
      <c r="KX188" t="n">
        <v>0.000285491584256792</v>
      </c>
      <c r="KY188" t="n">
        <v>0.000280119146873923</v>
      </c>
      <c r="KZ188" t="n">
        <v>0.000223486305312391</v>
      </c>
      <c r="LA188" t="n">
        <v>0.000275706804654067</v>
      </c>
      <c r="LB188" t="n">
        <v>0.000264898735889412</v>
      </c>
      <c r="LC188" t="n">
        <v>0.00028797005292873</v>
      </c>
      <c r="LD188" t="n">
        <v>0.000387379789300612</v>
      </c>
      <c r="LE188" t="n">
        <v>0.000206869512716279</v>
      </c>
      <c r="LF188" t="n">
        <v>0.000291591704752511</v>
      </c>
      <c r="LG188" t="n">
        <v>0.000338430200229897</v>
      </c>
      <c r="LH188" t="n">
        <v>0.000279372732409909</v>
      </c>
      <c r="LI188" t="n">
        <v>0.000397993514109129</v>
      </c>
      <c r="LJ188" t="n">
        <v>0.000263205841537313</v>
      </c>
      <c r="LK188" t="n">
        <v>0.000279731815811273</v>
      </c>
      <c r="LL188" t="n">
        <v>0.000293848902003506</v>
      </c>
      <c r="LM188" t="n">
        <v>0.000211240366873484</v>
      </c>
      <c r="LN188" t="n">
        <v>0.000250046590187628</v>
      </c>
      <c r="LO188" t="n">
        <v>0.000217984232502453</v>
      </c>
      <c r="LP188" t="n">
        <v>0.000256647720762891</v>
      </c>
      <c r="LQ188" t="n">
        <v>0.00030992388176053</v>
      </c>
      <c r="LR188" t="n">
        <v>0.000396569830015182</v>
      </c>
      <c r="LS188" t="n">
        <v>0.000383462451079631</v>
      </c>
      <c r="LT188" t="n">
        <v>0.00049371756490397</v>
      </c>
      <c r="LU188" t="n">
        <v>0.000324840284493003</v>
      </c>
      <c r="LV188" t="n">
        <v>0.000191303393769918</v>
      </c>
      <c r="LW188" t="n">
        <v>0.000129706910084943</v>
      </c>
      <c r="LX188" t="n">
        <v>0.000372797021342539</v>
      </c>
      <c r="LY188" t="n">
        <v>0.00034238989526317</v>
      </c>
      <c r="LZ188" t="n">
        <v>0.000444621996307257</v>
      </c>
      <c r="MA188" t="n">
        <v>0.000848525239002365</v>
      </c>
      <c r="MB188" t="n">
        <v>0.000416913668218439</v>
      </c>
      <c r="MC188" t="n">
        <v>0.0000919638235922022</v>
      </c>
      <c r="MD188" t="n">
        <v>0.0000579690269446094</v>
      </c>
      <c r="ME188" t="n">
        <v>0.0000137579875132416</v>
      </c>
      <c r="MF188" t="n">
        <v>0.000247705519731337</v>
      </c>
      <c r="MG188" t="n">
        <v>0.00108301093894023</v>
      </c>
      <c r="MH188" t="n">
        <v>0.000293153768095133</v>
      </c>
      <c r="MI188" t="n">
        <v>0.000652483772797007</v>
      </c>
      <c r="MJ188" t="n">
        <v>0.000187024385911669</v>
      </c>
      <c r="MK188" t="n">
        <v>0.000761157761465271</v>
      </c>
      <c r="ML188" t="n">
        <v>0.000354240891652435</v>
      </c>
      <c r="MM188" t="n">
        <v>0.00026139812383664</v>
      </c>
      <c r="MN188" t="n">
        <v>0.000217118326888286</v>
      </c>
      <c r="MO188" t="n">
        <v>0.000215434381806922</v>
      </c>
      <c r="MP188" t="n">
        <v>0</v>
      </c>
      <c r="MQ188" t="n">
        <v>0.000248171993905429</v>
      </c>
      <c r="MR188" t="n">
        <v>0.000206686815722852</v>
      </c>
      <c r="MS188" t="n">
        <v>0.00021187860658942</v>
      </c>
      <c r="MT188" t="n">
        <v>0.000243410829818186</v>
      </c>
      <c r="MU188" t="n">
        <v>0.000224816999663699</v>
      </c>
      <c r="MV188" t="n">
        <v>0.000285491584256792</v>
      </c>
      <c r="MW188" t="n">
        <v>0.000280119146873923</v>
      </c>
      <c r="MX188" t="n">
        <v>0</v>
      </c>
      <c r="MY188" t="n">
        <v>0</v>
      </c>
      <c r="MZ188" t="n">
        <v>0.000264898735889412</v>
      </c>
      <c r="NA188" t="n">
        <v>0</v>
      </c>
      <c r="NB188" t="n">
        <v>0.000387379789300612</v>
      </c>
      <c r="NC188" t="n">
        <v>0.000206869512716279</v>
      </c>
      <c r="ND188" t="n">
        <v>0</v>
      </c>
      <c r="NE188" t="n">
        <v>0.000338430200229896</v>
      </c>
      <c r="NF188" t="n">
        <v>0.000279372732409909</v>
      </c>
      <c r="NG188" t="n">
        <v>0.000397993514109129</v>
      </c>
      <c r="NH188" t="n">
        <v>0</v>
      </c>
      <c r="NI188" t="n">
        <v>0.000279731815811273</v>
      </c>
      <c r="NJ188" t="n">
        <v>0.000293848902003506</v>
      </c>
      <c r="NK188" t="n">
        <v>0.000211240366873484</v>
      </c>
      <c r="NL188" t="n">
        <v>0.000250046590187628</v>
      </c>
      <c r="NM188" t="n">
        <v>0.000217984232502453</v>
      </c>
      <c r="NN188" t="n">
        <v>0.00025664772076289</v>
      </c>
      <c r="NO188" t="n">
        <v>0.00030992388176053</v>
      </c>
      <c r="NP188" t="n">
        <v>0.000396569830015182</v>
      </c>
      <c r="NQ188" t="n">
        <v>0</v>
      </c>
      <c r="NR188" t="n">
        <v>0.000493717564903971</v>
      </c>
      <c r="NS188" t="n">
        <v>0.000324840284493004</v>
      </c>
      <c r="NT188" t="n">
        <v>0.000191303393769918</v>
      </c>
      <c r="NU188" t="n">
        <v>0.000129706910084943</v>
      </c>
      <c r="NV188" t="n">
        <v>0.000372797021342539</v>
      </c>
      <c r="NW188" t="n">
        <v>0.00034238989526317</v>
      </c>
      <c r="NX188" t="n">
        <v>0.000444621996307257</v>
      </c>
      <c r="NY188" t="n">
        <v>0.000848525239002364</v>
      </c>
      <c r="NZ188" t="n">
        <v>0.000416913668218439</v>
      </c>
      <c r="OA188" t="n">
        <v>0.0000919638235922022</v>
      </c>
      <c r="OB188" t="n">
        <v>0.0000579690269446094</v>
      </c>
      <c r="OC188" t="n">
        <v>0.0000137579875132416</v>
      </c>
      <c r="OD188" t="n">
        <v>0.000247705519731337</v>
      </c>
      <c r="OE188" t="n">
        <v>0.00108301093894023</v>
      </c>
      <c r="OF188" t="n">
        <v>0.000293153768095133</v>
      </c>
      <c r="OG188" t="n">
        <v>0.000652483772797007</v>
      </c>
      <c r="OH188" t="n">
        <v>0.000187024385911669</v>
      </c>
      <c r="OI188" t="n">
        <v>0.000761157761465272</v>
      </c>
      <c r="OJ188" t="n">
        <v>0.000354240891652435</v>
      </c>
      <c r="OK188" t="n">
        <v>0.00026139812383664</v>
      </c>
      <c r="OL188" t="n">
        <v>0.000217118326888286</v>
      </c>
      <c r="OM188" t="n">
        <v>0.000215434381806922</v>
      </c>
      <c r="ON188" t="n">
        <v>0.0000828261038825891</v>
      </c>
      <c r="OO188" t="n">
        <v>0</v>
      </c>
      <c r="OP188" t="n">
        <v>0.000206686815722852</v>
      </c>
      <c r="OQ188" t="n">
        <v>0.00021187860658942</v>
      </c>
      <c r="OR188" t="n">
        <v>0.000243410829818186</v>
      </c>
      <c r="OS188" t="n">
        <v>0.000224816999663699</v>
      </c>
      <c r="OT188" t="n">
        <v>0.000285491584256791</v>
      </c>
      <c r="OU188" t="n">
        <v>0.000280119146873923</v>
      </c>
      <c r="OV188" t="n">
        <v>0</v>
      </c>
      <c r="OW188" t="n">
        <v>0</v>
      </c>
      <c r="OX188" t="n">
        <v>0.000264898735889412</v>
      </c>
      <c r="OY188" t="n">
        <v>0.00028797005292873</v>
      </c>
      <c r="OZ188" t="n">
        <v>0.000387379789300612</v>
      </c>
      <c r="PA188" t="n">
        <v>0.000206869512716279</v>
      </c>
      <c r="PB188" t="n">
        <v>0</v>
      </c>
      <c r="PC188" t="n">
        <v>0.000338430200229896</v>
      </c>
      <c r="PD188" t="n">
        <v>0</v>
      </c>
      <c r="PE188" t="n">
        <v>0</v>
      </c>
      <c r="PF188" t="n">
        <v>0</v>
      </c>
      <c r="PG188" t="n">
        <v>0.000279731815811273</v>
      </c>
      <c r="PH188" t="n">
        <v>0.000293848902003506</v>
      </c>
      <c r="PI188" t="n">
        <v>0.000211240366873484</v>
      </c>
      <c r="PJ188" t="n">
        <v>0</v>
      </c>
      <c r="PK188" t="n">
        <v>0.000217984232502453</v>
      </c>
      <c r="PL188" t="n">
        <v>0.00025664772076289</v>
      </c>
      <c r="PM188" t="n">
        <v>0</v>
      </c>
      <c r="PN188" t="n">
        <v>0</v>
      </c>
      <c r="PO188" t="n">
        <v>0</v>
      </c>
      <c r="PP188" t="n">
        <v>0</v>
      </c>
      <c r="PQ188" t="n">
        <v>0.000324840284493003</v>
      </c>
      <c r="PR188" t="n">
        <v>0.000191303393769918</v>
      </c>
      <c r="PS188" t="n">
        <v>0.000129706910084943</v>
      </c>
      <c r="PT188" t="n">
        <v>0.000372797021342539</v>
      </c>
      <c r="PU188" t="n">
        <v>0.00034238989526317</v>
      </c>
      <c r="PV188" t="n">
        <v>0.000444621996307256</v>
      </c>
      <c r="PW188" t="n">
        <v>0.000848525239002365</v>
      </c>
      <c r="PX188" t="n">
        <v>0.000416913668218439</v>
      </c>
      <c r="PY188" t="n">
        <v>0.0000919638235922023</v>
      </c>
      <c r="PZ188" t="n">
        <v>0.0000579690269446094</v>
      </c>
      <c r="QA188" t="n">
        <v>0.0000137579875132416</v>
      </c>
      <c r="QB188" t="n">
        <v>0.000247705519731337</v>
      </c>
      <c r="QC188" t="n">
        <v>0.00108301093894023</v>
      </c>
      <c r="QD188" t="n">
        <v>0</v>
      </c>
      <c r="QE188" t="n">
        <v>0.000652483772797006</v>
      </c>
      <c r="QF188" t="n">
        <v>0.000187024385911669</v>
      </c>
      <c r="QG188" t="n">
        <v>0.000761157761465272</v>
      </c>
      <c r="QH188" t="n">
        <v>0.000354240891652435</v>
      </c>
      <c r="QI188" t="n">
        <v>0.00026139812383664</v>
      </c>
    </row>
    <row r="189">
      <c r="A189" t="s">
        <v>188</v>
      </c>
      <c r="B189" t="n">
        <v>0.00615887273447274</v>
      </c>
      <c r="C189" t="n">
        <v>0.00621912425746939</v>
      </c>
      <c r="D189" t="n">
        <v>0.00224709081076414</v>
      </c>
      <c r="E189" t="n">
        <v>0</v>
      </c>
      <c r="F189" t="n">
        <v>0</v>
      </c>
      <c r="G189" t="n">
        <v>0.00602756928553396</v>
      </c>
      <c r="H189" t="n">
        <v>0.00525817423463829</v>
      </c>
      <c r="I189" t="n">
        <v>0.00377469291485588</v>
      </c>
      <c r="J189" t="n">
        <v>0.00504665083525682</v>
      </c>
      <c r="K189" t="n">
        <v>0.00430860968911005</v>
      </c>
      <c r="L189" t="n">
        <v>0.00490213276979164</v>
      </c>
      <c r="M189" t="n">
        <v>0.00534602500409633</v>
      </c>
      <c r="N189" t="n">
        <v>0.00530862460179386</v>
      </c>
      <c r="O189" t="n">
        <v>0.00512832915096669</v>
      </c>
      <c r="P189" t="n">
        <v>0.00467866632899625</v>
      </c>
      <c r="Q189" t="n">
        <v>0.00521583003867256</v>
      </c>
      <c r="R189" t="n">
        <v>0</v>
      </c>
      <c r="S189" t="n">
        <v>0.00560858754806306</v>
      </c>
      <c r="T189" t="n">
        <v>0</v>
      </c>
      <c r="U189" t="n">
        <v>0.00395551836115285</v>
      </c>
      <c r="V189" t="n">
        <v>0.00424276820887516</v>
      </c>
      <c r="W189" t="n">
        <v>0.00598911912647452</v>
      </c>
      <c r="X189" t="n">
        <v>0.00550034247999515</v>
      </c>
      <c r="Y189" t="n">
        <v>0.0032697231799742</v>
      </c>
      <c r="Z189" t="n">
        <v>0.00542571118299701</v>
      </c>
      <c r="AA189" t="n">
        <v>0</v>
      </c>
      <c r="AB189" t="n">
        <v>0.00415952775978916</v>
      </c>
      <c r="AC189" t="n">
        <v>0.00397122617712287</v>
      </c>
      <c r="AD189" t="n">
        <v>0.00465704103306519</v>
      </c>
      <c r="AE189" t="n">
        <v>0.00467154486135869</v>
      </c>
      <c r="AF189" t="n">
        <v>0.00384654172273881</v>
      </c>
      <c r="AG189" t="n">
        <v>0.00491387853087544</v>
      </c>
      <c r="AH189" t="n">
        <v>0.00324256032279536</v>
      </c>
      <c r="AI189" t="n">
        <v>0.0018918914427254</v>
      </c>
      <c r="AJ189" t="n">
        <v>0.00449859065963091</v>
      </c>
      <c r="AK189" t="n">
        <v>0.00321446284118321</v>
      </c>
      <c r="AL189" t="n">
        <v>0.00345886372605723</v>
      </c>
      <c r="AM189" t="n">
        <v>0.00383787266593271</v>
      </c>
      <c r="AN189" t="n">
        <v>0.00338100645246577</v>
      </c>
      <c r="AO189" t="n">
        <v>0.000629155788322039</v>
      </c>
      <c r="AP189" t="n">
        <v>0.000396585824956989</v>
      </c>
      <c r="AQ189" t="n">
        <v>0.0000941230708087199</v>
      </c>
      <c r="AR189" t="n">
        <v>0.00165906529247375</v>
      </c>
      <c r="AS189" t="n">
        <v>0.00304848391693665</v>
      </c>
      <c r="AT189" t="n">
        <v>0.00366266089368753</v>
      </c>
      <c r="AU189" t="n">
        <v>0.00363437816658776</v>
      </c>
      <c r="AV189" t="n">
        <v>0.00170983388344575</v>
      </c>
      <c r="AW189" t="n">
        <v>0.00221993051581753</v>
      </c>
      <c r="AX189" t="n">
        <v>0.00262965879227671</v>
      </c>
      <c r="AY189" t="n">
        <v>0.00195865338070841</v>
      </c>
      <c r="AZ189" t="n">
        <v>0.00615887273447274</v>
      </c>
      <c r="BA189" t="n">
        <v>0.0062191242574694</v>
      </c>
      <c r="BB189" t="n">
        <v>0.00224709081076414</v>
      </c>
      <c r="BC189" t="n">
        <v>0</v>
      </c>
      <c r="BD189" t="n">
        <v>0.00487705264964951</v>
      </c>
      <c r="BE189" t="n">
        <v>0.00602756928553397</v>
      </c>
      <c r="BF189" t="n">
        <v>0.00525817423463829</v>
      </c>
      <c r="BG189" t="n">
        <v>0.00377469291485588</v>
      </c>
      <c r="BH189" t="n">
        <v>0.00504665083525682</v>
      </c>
      <c r="BI189" t="n">
        <v>0.00430860968911005</v>
      </c>
      <c r="BJ189" t="n">
        <v>0.00490213276979164</v>
      </c>
      <c r="BK189" t="n">
        <v>0.00534602500409633</v>
      </c>
      <c r="BL189" t="n">
        <v>0.00530862460179386</v>
      </c>
      <c r="BM189" t="n">
        <v>0.00512832915096669</v>
      </c>
      <c r="BN189" t="n">
        <v>0.00467866632899625</v>
      </c>
      <c r="BO189" t="n">
        <v>0.00521583003867256</v>
      </c>
      <c r="BP189" t="n">
        <v>0</v>
      </c>
      <c r="BQ189" t="n">
        <v>0.00560858754806306</v>
      </c>
      <c r="BR189" t="n">
        <v>0.00453710618430474</v>
      </c>
      <c r="BS189" t="n">
        <v>0.00395551836115285</v>
      </c>
      <c r="BT189" t="n">
        <v>0.00424276820887516</v>
      </c>
      <c r="BU189" t="n">
        <v>0.00598911912647452</v>
      </c>
      <c r="BV189" t="n">
        <v>0.00550034247999515</v>
      </c>
      <c r="BW189" t="n">
        <v>0.0032697231799742</v>
      </c>
      <c r="BX189" t="n">
        <v>0.00542571118299701</v>
      </c>
      <c r="BY189" t="n">
        <v>0</v>
      </c>
      <c r="BZ189" t="n">
        <v>0.00415952775978917</v>
      </c>
      <c r="CA189" t="n">
        <v>0.00397122617712287</v>
      </c>
      <c r="CB189" t="n">
        <v>0.00465704103306519</v>
      </c>
      <c r="CC189" t="n">
        <v>0.00467154486135869</v>
      </c>
      <c r="CD189" t="n">
        <v>0.00384654172273881</v>
      </c>
      <c r="CE189" t="n">
        <v>0.00491387853087544</v>
      </c>
      <c r="CF189" t="n">
        <v>0.00324256032279536</v>
      </c>
      <c r="CG189" t="n">
        <v>0.0018918914427254</v>
      </c>
      <c r="CH189" t="n">
        <v>0.00449859065963091</v>
      </c>
      <c r="CI189" t="n">
        <v>0.00321446284118321</v>
      </c>
      <c r="CJ189" t="n">
        <v>0.00345886372605723</v>
      </c>
      <c r="CK189" t="n">
        <v>0.00383787266593271</v>
      </c>
      <c r="CL189" t="n">
        <v>0.00338100645246578</v>
      </c>
      <c r="CM189" t="n">
        <v>0.000629155788322039</v>
      </c>
      <c r="CN189" t="n">
        <v>0.000396585824956989</v>
      </c>
      <c r="CO189" t="n">
        <v>0.0000941230708087199</v>
      </c>
      <c r="CP189" t="n">
        <v>0.00165906529247374</v>
      </c>
      <c r="CQ189" t="n">
        <v>0.00304848391693665</v>
      </c>
      <c r="CR189" t="n">
        <v>0</v>
      </c>
      <c r="CS189" t="n">
        <v>0.00363437816658776</v>
      </c>
      <c r="CT189" t="n">
        <v>0.00170983388344575</v>
      </c>
      <c r="CU189" t="n">
        <v>0.00221993051581753</v>
      </c>
      <c r="CV189" t="n">
        <v>0.00262965879227671</v>
      </c>
      <c r="CW189" t="n">
        <v>0.00195865338070841</v>
      </c>
      <c r="CX189" t="n">
        <v>0.00615887273447274</v>
      </c>
      <c r="CY189" t="n">
        <v>0.0062191242574694</v>
      </c>
      <c r="CZ189" t="n">
        <v>0</v>
      </c>
      <c r="DA189" t="n">
        <v>0</v>
      </c>
      <c r="DB189" t="n">
        <v>0.00487705264964951</v>
      </c>
      <c r="DC189" t="n">
        <v>0.00602756928553396</v>
      </c>
      <c r="DD189" t="n">
        <v>0.00525817423463829</v>
      </c>
      <c r="DE189" t="n">
        <v>0.00377469291485588</v>
      </c>
      <c r="DF189" t="n">
        <v>0</v>
      </c>
      <c r="DG189" t="n">
        <v>0.00430860968911005</v>
      </c>
      <c r="DH189" t="n">
        <v>0</v>
      </c>
      <c r="DI189" t="n">
        <v>0</v>
      </c>
      <c r="DJ189" t="n">
        <v>0.00530862460179386</v>
      </c>
      <c r="DK189" t="n">
        <v>0</v>
      </c>
      <c r="DL189" t="n">
        <v>0.00467866632899625</v>
      </c>
      <c r="DM189" t="n">
        <v>0</v>
      </c>
      <c r="DN189" t="n">
        <v>0</v>
      </c>
      <c r="DO189" t="n">
        <v>0</v>
      </c>
      <c r="DP189" t="n">
        <v>0</v>
      </c>
      <c r="DQ189" t="n">
        <v>0.00395551836115286</v>
      </c>
      <c r="DR189" t="n">
        <v>0</v>
      </c>
      <c r="DS189" t="n">
        <v>0.00598911912647452</v>
      </c>
      <c r="DT189" t="n">
        <v>0.00550034247999515</v>
      </c>
      <c r="DU189" t="n">
        <v>0.0032697231799742</v>
      </c>
      <c r="DV189" t="n">
        <v>0</v>
      </c>
      <c r="DW189" t="n">
        <v>0</v>
      </c>
      <c r="DX189" t="n">
        <v>0.00415952775978916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0.00324256032279536</v>
      </c>
      <c r="EE189" t="n">
        <v>0.0018918914427254</v>
      </c>
      <c r="EF189" t="n">
        <v>0.00449859065963091</v>
      </c>
      <c r="EG189" t="n">
        <v>0.00321446284118321</v>
      </c>
      <c r="EH189" t="n">
        <v>0.00345886372605723</v>
      </c>
      <c r="EI189" t="n">
        <v>0.00383787266593271</v>
      </c>
      <c r="EJ189" t="n">
        <v>0.00338100645246577</v>
      </c>
      <c r="EK189" t="n">
        <v>0.000629155788322039</v>
      </c>
      <c r="EL189" t="n">
        <v>0.000396585824956989</v>
      </c>
      <c r="EM189" t="n">
        <v>0.0000941230708087199</v>
      </c>
      <c r="EN189" t="n">
        <v>0</v>
      </c>
      <c r="EO189" t="n">
        <v>0.00304848391693665</v>
      </c>
      <c r="EP189" t="n">
        <v>0</v>
      </c>
      <c r="EQ189" t="n">
        <v>0</v>
      </c>
      <c r="ER189" t="n">
        <v>0.00170983388344575</v>
      </c>
      <c r="ES189" t="n">
        <v>0.00221993051581753</v>
      </c>
      <c r="ET189" t="n">
        <v>0.00262965879227671</v>
      </c>
      <c r="EU189" t="n">
        <v>0.00195865338070841</v>
      </c>
      <c r="EV189" t="n">
        <v>0.00615887273447274</v>
      </c>
      <c r="EW189" t="n">
        <v>0.0062191242574694</v>
      </c>
      <c r="EX189" t="n">
        <v>0.00224709081076414</v>
      </c>
      <c r="EY189" t="n">
        <v>0.00871207672593524</v>
      </c>
      <c r="EZ189" t="n">
        <v>0.00487705264964951</v>
      </c>
      <c r="FA189" t="n">
        <v>0.00602756928553396</v>
      </c>
      <c r="FB189" t="n">
        <v>0.00525817423463829</v>
      </c>
      <c r="FC189" t="n">
        <v>0.00377469291485588</v>
      </c>
      <c r="FD189" t="n">
        <v>0.00504665083525682</v>
      </c>
      <c r="FE189" t="n">
        <v>0.00430860968911005</v>
      </c>
      <c r="FF189" t="n">
        <v>0</v>
      </c>
      <c r="FG189" t="n">
        <v>0</v>
      </c>
      <c r="FH189" t="n">
        <v>0.00530862460179386</v>
      </c>
      <c r="FI189" t="n">
        <v>0.00512832915096669</v>
      </c>
      <c r="FJ189" t="n">
        <v>0</v>
      </c>
      <c r="FK189" t="n">
        <v>0.00521583003867256</v>
      </c>
      <c r="FL189" t="n">
        <v>0</v>
      </c>
      <c r="FM189" t="n">
        <v>0.00560858754806306</v>
      </c>
      <c r="FN189" t="n">
        <v>0</v>
      </c>
      <c r="FO189" t="n">
        <v>0.00395551836115286</v>
      </c>
      <c r="FP189" t="n">
        <v>0</v>
      </c>
      <c r="FQ189" t="n">
        <v>0.00598911912647452</v>
      </c>
      <c r="FR189" t="n">
        <v>0.00550034247999515</v>
      </c>
      <c r="FS189" t="n">
        <v>0.0032697231799742</v>
      </c>
      <c r="FT189" t="n">
        <v>0.00542571118299701</v>
      </c>
      <c r="FU189" t="n">
        <v>0</v>
      </c>
      <c r="FV189" t="n">
        <v>0.00415952775978917</v>
      </c>
      <c r="FW189" t="n">
        <v>0.00397122617712287</v>
      </c>
      <c r="FX189" t="n">
        <v>0</v>
      </c>
      <c r="FY189" t="n">
        <v>0</v>
      </c>
      <c r="FZ189" t="n">
        <v>0</v>
      </c>
      <c r="GA189" t="n">
        <v>0.00491387853087544</v>
      </c>
      <c r="GB189" t="n">
        <v>0.00324256032279536</v>
      </c>
      <c r="GC189" t="n">
        <v>0.0018918914427254</v>
      </c>
      <c r="GD189" t="n">
        <v>0.00449859065963091</v>
      </c>
      <c r="GE189" t="n">
        <v>0.00321446284118321</v>
      </c>
      <c r="GF189" t="n">
        <v>0.00345886372605723</v>
      </c>
      <c r="GG189" t="n">
        <v>1.00383787266593</v>
      </c>
      <c r="GH189" t="n">
        <v>0.00338100645246577</v>
      </c>
      <c r="GI189" t="n">
        <v>0.000629155788322038</v>
      </c>
      <c r="GJ189" t="n">
        <v>0.000396585824956989</v>
      </c>
      <c r="GK189" t="n">
        <v>0</v>
      </c>
      <c r="GL189" t="n">
        <v>0.00165906529247375</v>
      </c>
      <c r="GM189" t="n">
        <v>0.00304848391693664</v>
      </c>
      <c r="GN189" t="n">
        <v>0</v>
      </c>
      <c r="GO189" t="n">
        <v>0.00363437816658776</v>
      </c>
      <c r="GP189" t="n">
        <v>0.00170983388344575</v>
      </c>
      <c r="GQ189" t="n">
        <v>0.00221993051581753</v>
      </c>
      <c r="GR189" t="n">
        <v>0.00262965879227671</v>
      </c>
      <c r="GS189" t="n">
        <v>0.00195865338070841</v>
      </c>
      <c r="GT189" t="n">
        <v>0.00615887273447276</v>
      </c>
      <c r="GU189" t="n">
        <v>0.00621912425746939</v>
      </c>
      <c r="GV189" t="n">
        <v>0</v>
      </c>
      <c r="GW189" t="n">
        <v>0.00871207672593525</v>
      </c>
      <c r="GX189" t="n">
        <v>0</v>
      </c>
      <c r="GY189" t="n">
        <v>0.00602756928553397</v>
      </c>
      <c r="GZ189" t="n">
        <v>0.0052581742346383</v>
      </c>
      <c r="HA189" t="n">
        <v>0.00377469291485588</v>
      </c>
      <c r="HB189" t="n">
        <v>0.00504665083525681</v>
      </c>
      <c r="HC189" t="n">
        <v>0.00430860968911005</v>
      </c>
      <c r="HD189" t="n">
        <v>0.00490213276979165</v>
      </c>
      <c r="HE189" t="n">
        <v>0.00534602500409633</v>
      </c>
      <c r="HF189" t="n">
        <v>0.00530862460179386</v>
      </c>
      <c r="HG189" t="n">
        <v>0.00512832915096669</v>
      </c>
      <c r="HH189" t="n">
        <v>0.00467866632899625</v>
      </c>
      <c r="HI189" t="n">
        <v>0.00521583003867256</v>
      </c>
      <c r="HJ189" t="n">
        <v>0</v>
      </c>
      <c r="HK189" t="n">
        <v>0.00560858754806306</v>
      </c>
      <c r="HL189" t="n">
        <v>0.00453710618430474</v>
      </c>
      <c r="HM189" t="n">
        <v>0.00395551836115285</v>
      </c>
      <c r="HN189" t="n">
        <v>0.00424276820887516</v>
      </c>
      <c r="HO189" t="n">
        <v>0.00598911912647451</v>
      </c>
      <c r="HP189" t="n">
        <v>0.00550034247999516</v>
      </c>
      <c r="HQ189" t="n">
        <v>0.0032697231799742</v>
      </c>
      <c r="HR189" t="n">
        <v>0.00542571118299701</v>
      </c>
      <c r="HS189" t="n">
        <v>0.00402830805673252</v>
      </c>
      <c r="HT189" t="n">
        <v>0.00415952775978916</v>
      </c>
      <c r="HU189" t="n">
        <v>0.00397122617712287</v>
      </c>
      <c r="HV189" t="n">
        <v>0.00465704103306519</v>
      </c>
      <c r="HW189" t="n">
        <v>0.00467154486135869</v>
      </c>
      <c r="HX189" t="n">
        <v>0.00384654172273881</v>
      </c>
      <c r="HY189" t="n">
        <v>0.00491387853087543</v>
      </c>
      <c r="HZ189" t="n">
        <v>0.00324256032279537</v>
      </c>
      <c r="IA189" t="n">
        <v>0.0018918914427254</v>
      </c>
      <c r="IB189" t="n">
        <v>0.00449859065963091</v>
      </c>
      <c r="IC189" t="n">
        <v>0.00321446284118321</v>
      </c>
      <c r="ID189" t="n">
        <v>0.00345886372605723</v>
      </c>
      <c r="IE189" t="n">
        <v>0.00383787266593271</v>
      </c>
      <c r="IF189" t="n">
        <v>0.00338100645246577</v>
      </c>
      <c r="IG189" t="n">
        <v>0.000629155788322038</v>
      </c>
      <c r="IH189" t="n">
        <v>0.000396585824956988</v>
      </c>
      <c r="II189" t="n">
        <v>0.0000941230708087198</v>
      </c>
      <c r="IJ189" t="n">
        <v>0.00165906529247375</v>
      </c>
      <c r="IK189" t="n">
        <v>0.00304848391693665</v>
      </c>
      <c r="IL189" t="n">
        <v>0.00366266089368753</v>
      </c>
      <c r="IM189" t="n">
        <v>0.00363437816658776</v>
      </c>
      <c r="IN189" t="n">
        <v>0.00170983388344575</v>
      </c>
      <c r="IO189" t="n">
        <v>0.00221993051581753</v>
      </c>
      <c r="IP189" t="n">
        <v>0.0026296587922767</v>
      </c>
      <c r="IQ189" t="n">
        <v>0.0019586533807084</v>
      </c>
      <c r="IR189" t="n">
        <v>0.00615887273447276</v>
      </c>
      <c r="IS189" t="n">
        <v>0.00621912425746939</v>
      </c>
      <c r="IT189" t="n">
        <v>0</v>
      </c>
      <c r="IU189" t="n">
        <v>0</v>
      </c>
      <c r="IV189" t="n">
        <v>0.0048770526496495</v>
      </c>
      <c r="IW189" t="n">
        <v>0.00602756928553396</v>
      </c>
      <c r="IX189" t="n">
        <v>0.00525817423463829</v>
      </c>
      <c r="IY189" t="n">
        <v>0.00377469291485588</v>
      </c>
      <c r="IZ189" t="n">
        <v>0.00504665083525681</v>
      </c>
      <c r="JA189" t="n">
        <v>0.00430860968911005</v>
      </c>
      <c r="JB189" t="n">
        <v>0.00490213276979164</v>
      </c>
      <c r="JC189" t="n">
        <v>0</v>
      </c>
      <c r="JD189" t="n">
        <v>0.00530862460179386</v>
      </c>
      <c r="JE189" t="n">
        <v>0.00512832915096669</v>
      </c>
      <c r="JF189" t="n">
        <v>0.00467866632899625</v>
      </c>
      <c r="JG189" t="n">
        <v>0</v>
      </c>
      <c r="JH189" t="n">
        <v>0</v>
      </c>
      <c r="JI189" t="n">
        <v>0.00560858754806307</v>
      </c>
      <c r="JJ189" t="n">
        <v>0.00453710618430474</v>
      </c>
      <c r="JK189" t="n">
        <v>0.00395551836115286</v>
      </c>
      <c r="JL189" t="n">
        <v>0</v>
      </c>
      <c r="JM189" t="n">
        <v>0.00598911912647452</v>
      </c>
      <c r="JN189" t="n">
        <v>0.00550034247999516</v>
      </c>
      <c r="JO189" t="n">
        <v>0.0032697231799742</v>
      </c>
      <c r="JP189" t="n">
        <v>0.00542571118299701</v>
      </c>
      <c r="JQ189" t="n">
        <v>0.00402830805673253</v>
      </c>
      <c r="JR189" t="n">
        <v>0.00415952775978917</v>
      </c>
      <c r="JS189" t="n">
        <v>0.00397122617712287</v>
      </c>
      <c r="JT189" t="n">
        <v>0.0046570410330652</v>
      </c>
      <c r="JU189" t="n">
        <v>0</v>
      </c>
      <c r="JV189" t="n">
        <v>0</v>
      </c>
      <c r="JW189" t="n">
        <v>0.00491387853087543</v>
      </c>
      <c r="JX189" t="n">
        <v>0.00324256032279536</v>
      </c>
      <c r="JY189" t="n">
        <v>0.0018918914427254</v>
      </c>
      <c r="JZ189" t="n">
        <v>0.00449859065963092</v>
      </c>
      <c r="KA189" t="n">
        <v>0.00321446284118321</v>
      </c>
      <c r="KB189" t="n">
        <v>0.00345886372605723</v>
      </c>
      <c r="KC189" t="n">
        <v>0.00383787266593271</v>
      </c>
      <c r="KD189" t="n">
        <v>0.00338100645246577</v>
      </c>
      <c r="KE189" t="n">
        <v>0.000629155788322038</v>
      </c>
      <c r="KF189" t="n">
        <v>0.000396585824956989</v>
      </c>
      <c r="KG189" t="n">
        <v>0</v>
      </c>
      <c r="KH189" t="n">
        <v>0.00165906529247375</v>
      </c>
      <c r="KI189" t="n">
        <v>0.00304848391693664</v>
      </c>
      <c r="KJ189" t="n">
        <v>0.00366266089368753</v>
      </c>
      <c r="KK189" t="n">
        <v>0.00363437816658776</v>
      </c>
      <c r="KL189" t="n">
        <v>0.00170983388344575</v>
      </c>
      <c r="KM189" t="n">
        <v>0.00221993051581753</v>
      </c>
      <c r="KN189" t="n">
        <v>0.00262965879227671</v>
      </c>
      <c r="KO189" t="n">
        <v>0.00195865338070841</v>
      </c>
      <c r="KP189" t="n">
        <v>0.00615887273447275</v>
      </c>
      <c r="KQ189" t="n">
        <v>0</v>
      </c>
      <c r="KR189" t="n">
        <v>0</v>
      </c>
      <c r="KS189" t="n">
        <v>0.00871207672593523</v>
      </c>
      <c r="KT189" t="n">
        <v>0.0048770526496495</v>
      </c>
      <c r="KU189" t="n">
        <v>0.00602756928553395</v>
      </c>
      <c r="KV189" t="n">
        <v>0.00525817423463829</v>
      </c>
      <c r="KW189" t="n">
        <v>0.00377469291485588</v>
      </c>
      <c r="KX189" t="n">
        <v>0.00504665083525683</v>
      </c>
      <c r="KY189" t="n">
        <v>0.00430860968911005</v>
      </c>
      <c r="KZ189" t="n">
        <v>0.00490213276979165</v>
      </c>
      <c r="LA189" t="n">
        <v>0.00534602500409633</v>
      </c>
      <c r="LB189" t="n">
        <v>0.00530862460179386</v>
      </c>
      <c r="LC189" t="n">
        <v>0.00512832915096668</v>
      </c>
      <c r="LD189" t="n">
        <v>0.00467866632899626</v>
      </c>
      <c r="LE189" t="n">
        <v>0.00521583003867257</v>
      </c>
      <c r="LF189" t="n">
        <v>0.00490463210070958</v>
      </c>
      <c r="LG189" t="n">
        <v>0.00560858754806307</v>
      </c>
      <c r="LH189" t="n">
        <v>0.00453710618430474</v>
      </c>
      <c r="LI189" t="n">
        <v>0.00395551836115285</v>
      </c>
      <c r="LJ189" t="n">
        <v>0.00424276820887516</v>
      </c>
      <c r="LK189" t="n">
        <v>0.00598911912647451</v>
      </c>
      <c r="LL189" t="n">
        <v>0.00550034247999515</v>
      </c>
      <c r="LM189" t="n">
        <v>0.0032697231799742</v>
      </c>
      <c r="LN189" t="n">
        <v>0.00542571118299702</v>
      </c>
      <c r="LO189" t="n">
        <v>0.00402830805673253</v>
      </c>
      <c r="LP189" t="n">
        <v>0.00415952775978917</v>
      </c>
      <c r="LQ189" t="n">
        <v>0.00397122617712287</v>
      </c>
      <c r="LR189" t="n">
        <v>0.0046570410330652</v>
      </c>
      <c r="LS189" t="n">
        <v>0.0046715448613587</v>
      </c>
      <c r="LT189" t="n">
        <v>0.00384654172273881</v>
      </c>
      <c r="LU189" t="n">
        <v>0.00491387853087543</v>
      </c>
      <c r="LV189" t="n">
        <v>0.00324256032279536</v>
      </c>
      <c r="LW189" t="n">
        <v>0.0018918914427254</v>
      </c>
      <c r="LX189" t="n">
        <v>0.00449859065963091</v>
      </c>
      <c r="LY189" t="n">
        <v>0.00321446284118321</v>
      </c>
      <c r="LZ189" t="n">
        <v>0.00345886372605723</v>
      </c>
      <c r="MA189" t="n">
        <v>0.00383787266593271</v>
      </c>
      <c r="MB189" t="n">
        <v>0.00338100645246578</v>
      </c>
      <c r="MC189" t="n">
        <v>0.000629155788322038</v>
      </c>
      <c r="MD189" t="n">
        <v>0.000396585824956989</v>
      </c>
      <c r="ME189" t="n">
        <v>0.0000941230708087199</v>
      </c>
      <c r="MF189" t="n">
        <v>0.00165906529247375</v>
      </c>
      <c r="MG189" t="n">
        <v>0.00304848391693664</v>
      </c>
      <c r="MH189" t="n">
        <v>0.00366266089368753</v>
      </c>
      <c r="MI189" t="n">
        <v>0.00363437816658777</v>
      </c>
      <c r="MJ189" t="n">
        <v>0.00170983388344575</v>
      </c>
      <c r="MK189" t="n">
        <v>0.00221993051581753</v>
      </c>
      <c r="ML189" t="n">
        <v>0.00262965879227671</v>
      </c>
      <c r="MM189" t="n">
        <v>0.00195865338070841</v>
      </c>
      <c r="MN189" t="n">
        <v>0.00615887273447274</v>
      </c>
      <c r="MO189" t="n">
        <v>0.0062191242574694</v>
      </c>
      <c r="MP189" t="n">
        <v>0</v>
      </c>
      <c r="MQ189" t="n">
        <v>0.00871207672593524</v>
      </c>
      <c r="MR189" t="n">
        <v>0.0048770526496495</v>
      </c>
      <c r="MS189" t="n">
        <v>0.00602756928553396</v>
      </c>
      <c r="MT189" t="n">
        <v>0.00525817423463829</v>
      </c>
      <c r="MU189" t="n">
        <v>0.00377469291485588</v>
      </c>
      <c r="MV189" t="n">
        <v>0.00504665083525682</v>
      </c>
      <c r="MW189" t="n">
        <v>0.00430860968911005</v>
      </c>
      <c r="MX189" t="n">
        <v>0</v>
      </c>
      <c r="MY189" t="n">
        <v>0</v>
      </c>
      <c r="MZ189" t="n">
        <v>0.00530862460179386</v>
      </c>
      <c r="NA189" t="n">
        <v>0</v>
      </c>
      <c r="NB189" t="n">
        <v>0.00467866632899625</v>
      </c>
      <c r="NC189" t="n">
        <v>0.00521583003867256</v>
      </c>
      <c r="ND189" t="n">
        <v>0</v>
      </c>
      <c r="NE189" t="n">
        <v>0.00560858754806306</v>
      </c>
      <c r="NF189" t="n">
        <v>0.00453710618430474</v>
      </c>
      <c r="NG189" t="n">
        <v>0.00395551836115285</v>
      </c>
      <c r="NH189" t="n">
        <v>0</v>
      </c>
      <c r="NI189" t="n">
        <v>0.00598911912647452</v>
      </c>
      <c r="NJ189" t="n">
        <v>0.00550034247999515</v>
      </c>
      <c r="NK189" t="n">
        <v>0.0032697231799742</v>
      </c>
      <c r="NL189" t="n">
        <v>0.005425711182997</v>
      </c>
      <c r="NM189" t="n">
        <v>0.00402830805673253</v>
      </c>
      <c r="NN189" t="n">
        <v>0.00415952775978916</v>
      </c>
      <c r="NO189" t="n">
        <v>0.00397122617712287</v>
      </c>
      <c r="NP189" t="n">
        <v>0.0046570410330652</v>
      </c>
      <c r="NQ189" t="n">
        <v>0</v>
      </c>
      <c r="NR189" t="n">
        <v>0.00384654172273881</v>
      </c>
      <c r="NS189" t="n">
        <v>0.00491387853087544</v>
      </c>
      <c r="NT189" t="n">
        <v>0.00324256032279536</v>
      </c>
      <c r="NU189" t="n">
        <v>0.0018918914427254</v>
      </c>
      <c r="NV189" t="n">
        <v>0.00449859065963091</v>
      </c>
      <c r="NW189" t="n">
        <v>0.00321446284118321</v>
      </c>
      <c r="NX189" t="n">
        <v>0.00345886372605723</v>
      </c>
      <c r="NY189" t="n">
        <v>0.00383787266593271</v>
      </c>
      <c r="NZ189" t="n">
        <v>0.00338100645246578</v>
      </c>
      <c r="OA189" t="n">
        <v>0.000629155788322038</v>
      </c>
      <c r="OB189" t="n">
        <v>0.000396585824956989</v>
      </c>
      <c r="OC189" t="n">
        <v>0.0000941230708087198</v>
      </c>
      <c r="OD189" t="n">
        <v>0.00165906529247375</v>
      </c>
      <c r="OE189" t="n">
        <v>0.00304848391693665</v>
      </c>
      <c r="OF189" t="n">
        <v>0.00366266089368754</v>
      </c>
      <c r="OG189" t="n">
        <v>0.00363437816658777</v>
      </c>
      <c r="OH189" t="n">
        <v>0.00170983388344575</v>
      </c>
      <c r="OI189" t="n">
        <v>0.00221993051581753</v>
      </c>
      <c r="OJ189" t="n">
        <v>0.00262965879227671</v>
      </c>
      <c r="OK189" t="n">
        <v>0.0019586533807084</v>
      </c>
      <c r="OL189" t="n">
        <v>0.00615887273447275</v>
      </c>
      <c r="OM189" t="n">
        <v>0.00621912425746939</v>
      </c>
      <c r="ON189" t="n">
        <v>0.00224709081076414</v>
      </c>
      <c r="OO189" t="n">
        <v>0</v>
      </c>
      <c r="OP189" t="n">
        <v>0.00487705264964951</v>
      </c>
      <c r="OQ189" t="n">
        <v>0.00602756928553397</v>
      </c>
      <c r="OR189" t="n">
        <v>0.00525817423463829</v>
      </c>
      <c r="OS189" t="n">
        <v>0.00377469291485588</v>
      </c>
      <c r="OT189" t="n">
        <v>0.00504665083525682</v>
      </c>
      <c r="OU189" t="n">
        <v>0.00430860968911005</v>
      </c>
      <c r="OV189" t="n">
        <v>0</v>
      </c>
      <c r="OW189" t="n">
        <v>0</v>
      </c>
      <c r="OX189" t="n">
        <v>0.00530862460179387</v>
      </c>
      <c r="OY189" t="n">
        <v>0.00512832915096668</v>
      </c>
      <c r="OZ189" t="n">
        <v>0.00467866632899625</v>
      </c>
      <c r="PA189" t="n">
        <v>0.00521583003867256</v>
      </c>
      <c r="PB189" t="n">
        <v>0</v>
      </c>
      <c r="PC189" t="n">
        <v>0.00560858754806306</v>
      </c>
      <c r="PD189" t="n">
        <v>0</v>
      </c>
      <c r="PE189" t="n">
        <v>0</v>
      </c>
      <c r="PF189" t="n">
        <v>0</v>
      </c>
      <c r="PG189" t="n">
        <v>0.00598911912647451</v>
      </c>
      <c r="PH189" t="n">
        <v>0.00550034247999516</v>
      </c>
      <c r="PI189" t="n">
        <v>0.0032697231799742</v>
      </c>
      <c r="PJ189" t="n">
        <v>0</v>
      </c>
      <c r="PK189" t="n">
        <v>0.00402830805673253</v>
      </c>
      <c r="PL189" t="n">
        <v>0.00415952775978916</v>
      </c>
      <c r="PM189" t="n">
        <v>0</v>
      </c>
      <c r="PN189" t="n">
        <v>0</v>
      </c>
      <c r="PO189" t="n">
        <v>0</v>
      </c>
      <c r="PP189" t="n">
        <v>0</v>
      </c>
      <c r="PQ189" t="n">
        <v>0.00491387853087544</v>
      </c>
      <c r="PR189" t="n">
        <v>0.00324256032279536</v>
      </c>
      <c r="PS189" t="n">
        <v>0.0018918914427254</v>
      </c>
      <c r="PT189" t="n">
        <v>0.00449859065963091</v>
      </c>
      <c r="PU189" t="n">
        <v>0.00321446284118321</v>
      </c>
      <c r="PV189" t="n">
        <v>0.00345886372605723</v>
      </c>
      <c r="PW189" t="n">
        <v>0.00383787266593271</v>
      </c>
      <c r="PX189" t="n">
        <v>0.00338100645246577</v>
      </c>
      <c r="PY189" t="n">
        <v>0.000629155788322039</v>
      </c>
      <c r="PZ189" t="n">
        <v>0.000396585824956989</v>
      </c>
      <c r="QA189" t="n">
        <v>0.00009412307080872</v>
      </c>
      <c r="QB189" t="n">
        <v>0.00165906529247374</v>
      </c>
      <c r="QC189" t="n">
        <v>0.00304848391693664</v>
      </c>
      <c r="QD189" t="n">
        <v>0</v>
      </c>
      <c r="QE189" t="n">
        <v>0.00363437816658777</v>
      </c>
      <c r="QF189" t="n">
        <v>0.00170983388344575</v>
      </c>
      <c r="QG189" t="n">
        <v>0.00221993051581753</v>
      </c>
      <c r="QH189" t="n">
        <v>0.00262965879227671</v>
      </c>
      <c r="QI189" t="n">
        <v>0.00195865338070841</v>
      </c>
    </row>
    <row r="190">
      <c r="A190" t="s">
        <v>189</v>
      </c>
      <c r="B190" t="n">
        <v>0.000291974996390926</v>
      </c>
      <c r="C190" t="n">
        <v>0.000283019341434573</v>
      </c>
      <c r="D190" t="n">
        <v>0.000134168084018261</v>
      </c>
      <c r="E190" t="n">
        <v>0</v>
      </c>
      <c r="F190" t="n">
        <v>0</v>
      </c>
      <c r="G190" t="n">
        <v>0.000254539842645119</v>
      </c>
      <c r="H190" t="n">
        <v>0.000341735987506723</v>
      </c>
      <c r="I190" t="n">
        <v>0.000314970852718097</v>
      </c>
      <c r="J190" t="n">
        <v>0.000502995653721827</v>
      </c>
      <c r="K190" t="n">
        <v>0.000640006701342001</v>
      </c>
      <c r="L190" t="n">
        <v>0.000327973830876918</v>
      </c>
      <c r="M190" t="n">
        <v>0.000524960149859189</v>
      </c>
      <c r="N190" t="n">
        <v>0.000385955108467753</v>
      </c>
      <c r="O190" t="n">
        <v>0.000406358377652091</v>
      </c>
      <c r="P190" t="n">
        <v>0.00069024432087028</v>
      </c>
      <c r="Q190" t="n">
        <v>0.00023389187416435</v>
      </c>
      <c r="R190" t="n">
        <v>0</v>
      </c>
      <c r="S190" t="n">
        <v>0.000477565696190755</v>
      </c>
      <c r="T190" t="n">
        <v>0</v>
      </c>
      <c r="U190" t="n">
        <v>0.000399314904783032</v>
      </c>
      <c r="V190" t="n">
        <v>0.000379078694750716</v>
      </c>
      <c r="W190" t="n">
        <v>0.00032263770436861</v>
      </c>
      <c r="X190" t="n">
        <v>0.000493720396751387</v>
      </c>
      <c r="Y190" t="n">
        <v>0.000279571314049578</v>
      </c>
      <c r="Z190" t="n">
        <v>0.000335718965845979</v>
      </c>
      <c r="AA190" t="n">
        <v>0</v>
      </c>
      <c r="AB190" t="n">
        <v>0.000429015561252547</v>
      </c>
      <c r="AC190" t="n">
        <v>0.000464330409187272</v>
      </c>
      <c r="AD190" t="n">
        <v>0.000504910304395706</v>
      </c>
      <c r="AE190" t="n">
        <v>0.000540812523195556</v>
      </c>
      <c r="AF190" t="n">
        <v>0.000775638838315911</v>
      </c>
      <c r="AG190" t="n">
        <v>0.000452671086025221</v>
      </c>
      <c r="AH190" t="n">
        <v>0.000195923541377173</v>
      </c>
      <c r="AI190" t="n">
        <v>0.000213094193948352</v>
      </c>
      <c r="AJ190" t="n">
        <v>0.00056077352100734</v>
      </c>
      <c r="AK190" t="n">
        <v>0.000739803675584579</v>
      </c>
      <c r="AL190" t="n">
        <v>0.000802875310492328</v>
      </c>
      <c r="AM190" t="n">
        <v>0.000470722490273549</v>
      </c>
      <c r="AN190" t="n">
        <v>0.000591194510303416</v>
      </c>
      <c r="AO190" t="n">
        <v>0.000520798280472089</v>
      </c>
      <c r="AP190" t="n">
        <v>0.000328283104967927</v>
      </c>
      <c r="AQ190" t="n">
        <v>0.0000779125525660934</v>
      </c>
      <c r="AR190" t="n">
        <v>0.000431229026204412</v>
      </c>
      <c r="AS190" t="n">
        <v>0.000966195913268747</v>
      </c>
      <c r="AT190" t="n">
        <v>0.00053551486432985</v>
      </c>
      <c r="AU190" t="n">
        <v>0.00118338755922613</v>
      </c>
      <c r="AV190" t="n">
        <v>0.000595153187892592</v>
      </c>
      <c r="AW190" t="n">
        <v>0.00085266699074872</v>
      </c>
      <c r="AX190" t="n">
        <v>0.000947182321538838</v>
      </c>
      <c r="AY190" t="n">
        <v>0.000427247183445437</v>
      </c>
      <c r="AZ190" t="n">
        <v>0.000291974996390927</v>
      </c>
      <c r="BA190" t="n">
        <v>0.000283019341434573</v>
      </c>
      <c r="BB190" t="n">
        <v>0.000134168084018261</v>
      </c>
      <c r="BC190" t="n">
        <v>0</v>
      </c>
      <c r="BD190" t="n">
        <v>0.000246496181005199</v>
      </c>
      <c r="BE190" t="n">
        <v>0.000254539842645119</v>
      </c>
      <c r="BF190" t="n">
        <v>0.000341735987506724</v>
      </c>
      <c r="BG190" t="n">
        <v>0.000314970852718097</v>
      </c>
      <c r="BH190" t="n">
        <v>0.000502995653721827</v>
      </c>
      <c r="BI190" t="n">
        <v>0.000640006701342001</v>
      </c>
      <c r="BJ190" t="n">
        <v>0.000327973830876918</v>
      </c>
      <c r="BK190" t="n">
        <v>0.000524960149859189</v>
      </c>
      <c r="BL190" t="n">
        <v>0.000385955108467753</v>
      </c>
      <c r="BM190" t="n">
        <v>0.000406358377652091</v>
      </c>
      <c r="BN190" t="n">
        <v>0.00069024432087028</v>
      </c>
      <c r="BO190" t="n">
        <v>0.00023389187416435</v>
      </c>
      <c r="BP190" t="n">
        <v>0</v>
      </c>
      <c r="BQ190" t="n">
        <v>0.000477565696190755</v>
      </c>
      <c r="BR190" t="n">
        <v>0.000413185244494451</v>
      </c>
      <c r="BS190" t="n">
        <v>0.000399314904783032</v>
      </c>
      <c r="BT190" t="n">
        <v>0.000379078694750716</v>
      </c>
      <c r="BU190" t="n">
        <v>0.00032263770436861</v>
      </c>
      <c r="BV190" t="n">
        <v>0.000493720396751387</v>
      </c>
      <c r="BW190" t="n">
        <v>0.000279571314049578</v>
      </c>
      <c r="BX190" t="n">
        <v>0.000335718965845979</v>
      </c>
      <c r="BY190" t="n">
        <v>0</v>
      </c>
      <c r="BZ190" t="n">
        <v>0.000429015561252547</v>
      </c>
      <c r="CA190" t="n">
        <v>0.000464330409187272</v>
      </c>
      <c r="CB190" t="n">
        <v>0.000504910304395706</v>
      </c>
      <c r="CC190" t="n">
        <v>0.000540812523195556</v>
      </c>
      <c r="CD190" t="n">
        <v>0.000775638838315911</v>
      </c>
      <c r="CE190" t="n">
        <v>0.000452671086025221</v>
      </c>
      <c r="CF190" t="n">
        <v>0.000195923541377173</v>
      </c>
      <c r="CG190" t="n">
        <v>0.000213094193948352</v>
      </c>
      <c r="CH190" t="n">
        <v>0.000560773521007341</v>
      </c>
      <c r="CI190" t="n">
        <v>0.00073980367558458</v>
      </c>
      <c r="CJ190" t="n">
        <v>0.000802875310492328</v>
      </c>
      <c r="CK190" t="n">
        <v>0.000470722490273549</v>
      </c>
      <c r="CL190" t="n">
        <v>0.000591194510303416</v>
      </c>
      <c r="CM190" t="n">
        <v>0.000520798280472088</v>
      </c>
      <c r="CN190" t="n">
        <v>0.000328283104967927</v>
      </c>
      <c r="CO190" t="n">
        <v>0.0000779125525660934</v>
      </c>
      <c r="CP190" t="n">
        <v>0.000431229026204412</v>
      </c>
      <c r="CQ190" t="n">
        <v>0.000966195913268747</v>
      </c>
      <c r="CR190" t="n">
        <v>0</v>
      </c>
      <c r="CS190" t="n">
        <v>0.00118338755922613</v>
      </c>
      <c r="CT190" t="n">
        <v>0.000595153187892592</v>
      </c>
      <c r="CU190" t="n">
        <v>0.00085266699074872</v>
      </c>
      <c r="CV190" t="n">
        <v>0.000947182321538838</v>
      </c>
      <c r="CW190" t="n">
        <v>0.000427247183445437</v>
      </c>
      <c r="CX190" t="n">
        <v>0.000291974996390926</v>
      </c>
      <c r="CY190" t="n">
        <v>0.000283019341434573</v>
      </c>
      <c r="CZ190" t="n">
        <v>0</v>
      </c>
      <c r="DA190" t="n">
        <v>0</v>
      </c>
      <c r="DB190" t="n">
        <v>0.000246496181005199</v>
      </c>
      <c r="DC190" t="n">
        <v>0.000254539842645119</v>
      </c>
      <c r="DD190" t="n">
        <v>0.000341735987506724</v>
      </c>
      <c r="DE190" t="n">
        <v>0.000314970852718097</v>
      </c>
      <c r="DF190" t="n">
        <v>0</v>
      </c>
      <c r="DG190" t="n">
        <v>0.000640006701342001</v>
      </c>
      <c r="DH190" t="n">
        <v>0</v>
      </c>
      <c r="DI190" t="n">
        <v>0</v>
      </c>
      <c r="DJ190" t="n">
        <v>0.000385955108467753</v>
      </c>
      <c r="DK190" t="n">
        <v>0</v>
      </c>
      <c r="DL190" t="n">
        <v>0.00069024432087028</v>
      </c>
      <c r="DM190" t="n">
        <v>0</v>
      </c>
      <c r="DN190" t="n">
        <v>0</v>
      </c>
      <c r="DO190" t="n">
        <v>0</v>
      </c>
      <c r="DP190" t="n">
        <v>0</v>
      </c>
      <c r="DQ190" t="n">
        <v>0.000399314904783032</v>
      </c>
      <c r="DR190" t="n">
        <v>0</v>
      </c>
      <c r="DS190" t="n">
        <v>0.00032263770436861</v>
      </c>
      <c r="DT190" t="n">
        <v>0.000493720396751387</v>
      </c>
      <c r="DU190" t="n">
        <v>0.000279571314049578</v>
      </c>
      <c r="DV190" t="n">
        <v>0</v>
      </c>
      <c r="DW190" t="n">
        <v>0</v>
      </c>
      <c r="DX190" t="n">
        <v>0.000429015561252547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0.000195923541377173</v>
      </c>
      <c r="EE190" t="n">
        <v>0.000213094193948352</v>
      </c>
      <c r="EF190" t="n">
        <v>0.00056077352100734</v>
      </c>
      <c r="EG190" t="n">
        <v>0.000739803675584579</v>
      </c>
      <c r="EH190" t="n">
        <v>0.000802875310492328</v>
      </c>
      <c r="EI190" t="n">
        <v>0.000470722490273549</v>
      </c>
      <c r="EJ190" t="n">
        <v>0.000591194510303416</v>
      </c>
      <c r="EK190" t="n">
        <v>0.000520798280472088</v>
      </c>
      <c r="EL190" t="n">
        <v>0.000328283104967927</v>
      </c>
      <c r="EM190" t="n">
        <v>0.0000779125525660935</v>
      </c>
      <c r="EN190" t="n">
        <v>0</v>
      </c>
      <c r="EO190" t="n">
        <v>0.000966195913268747</v>
      </c>
      <c r="EP190" t="n">
        <v>0</v>
      </c>
      <c r="EQ190" t="n">
        <v>0</v>
      </c>
      <c r="ER190" t="n">
        <v>0.000595153187892592</v>
      </c>
      <c r="ES190" t="n">
        <v>0.00085266699074872</v>
      </c>
      <c r="ET190" t="n">
        <v>0.000947182321538838</v>
      </c>
      <c r="EU190" t="n">
        <v>0.000427247183445437</v>
      </c>
      <c r="EV190" t="n">
        <v>0.000291974996390926</v>
      </c>
      <c r="EW190" t="n">
        <v>0.000283019341434573</v>
      </c>
      <c r="EX190" t="n">
        <v>0.000134168084018261</v>
      </c>
      <c r="EY190" t="n">
        <v>0.00020787256269193</v>
      </c>
      <c r="EZ190" t="n">
        <v>0.000246496181005199</v>
      </c>
      <c r="FA190" t="n">
        <v>0.000254539842645119</v>
      </c>
      <c r="FB190" t="n">
        <v>0.000341735987506723</v>
      </c>
      <c r="FC190" t="n">
        <v>0.000314970852718097</v>
      </c>
      <c r="FD190" t="n">
        <v>0.000502995653721827</v>
      </c>
      <c r="FE190" t="n">
        <v>0.000640006701342001</v>
      </c>
      <c r="FF190" t="n">
        <v>0</v>
      </c>
      <c r="FG190" t="n">
        <v>0</v>
      </c>
      <c r="FH190" t="n">
        <v>0.000385955108467753</v>
      </c>
      <c r="FI190" t="n">
        <v>0.00040635837765209</v>
      </c>
      <c r="FJ190" t="n">
        <v>0</v>
      </c>
      <c r="FK190" t="n">
        <v>0.00023389187416435</v>
      </c>
      <c r="FL190" t="n">
        <v>0</v>
      </c>
      <c r="FM190" t="n">
        <v>0.000477565696190755</v>
      </c>
      <c r="FN190" t="n">
        <v>0</v>
      </c>
      <c r="FO190" t="n">
        <v>0.000399314904783032</v>
      </c>
      <c r="FP190" t="n">
        <v>0</v>
      </c>
      <c r="FQ190" t="n">
        <v>0.000322637704368611</v>
      </c>
      <c r="FR190" t="n">
        <v>0.000493720396751387</v>
      </c>
      <c r="FS190" t="n">
        <v>0.000279571314049578</v>
      </c>
      <c r="FT190" t="n">
        <v>0.000335718965845979</v>
      </c>
      <c r="FU190" t="n">
        <v>0</v>
      </c>
      <c r="FV190" t="n">
        <v>0.000429015561252547</v>
      </c>
      <c r="FW190" t="n">
        <v>0.000464330409187272</v>
      </c>
      <c r="FX190" t="n">
        <v>0</v>
      </c>
      <c r="FY190" t="n">
        <v>0</v>
      </c>
      <c r="FZ190" t="n">
        <v>0</v>
      </c>
      <c r="GA190" t="n">
        <v>0.000452671086025221</v>
      </c>
      <c r="GB190" t="n">
        <v>0.000195923541377173</v>
      </c>
      <c r="GC190" t="n">
        <v>0.000213094193948352</v>
      </c>
      <c r="GD190" t="n">
        <v>0.000560773521007341</v>
      </c>
      <c r="GE190" t="n">
        <v>0.000739803675584579</v>
      </c>
      <c r="GF190" t="n">
        <v>0.000802875310492329</v>
      </c>
      <c r="GG190" t="n">
        <v>0.000470722490273549</v>
      </c>
      <c r="GH190" t="n">
        <v>1.0005911945103</v>
      </c>
      <c r="GI190" t="n">
        <v>0.000520798280472088</v>
      </c>
      <c r="GJ190" t="n">
        <v>0.000328283104967927</v>
      </c>
      <c r="GK190" t="n">
        <v>0</v>
      </c>
      <c r="GL190" t="n">
        <v>0.000431229026204412</v>
      </c>
      <c r="GM190" t="n">
        <v>0.000966195913268746</v>
      </c>
      <c r="GN190" t="n">
        <v>0</v>
      </c>
      <c r="GO190" t="n">
        <v>0.00118338755922613</v>
      </c>
      <c r="GP190" t="n">
        <v>0.000595153187892593</v>
      </c>
      <c r="GQ190" t="n">
        <v>0.000852666990748719</v>
      </c>
      <c r="GR190" t="n">
        <v>0.000947182321538838</v>
      </c>
      <c r="GS190" t="n">
        <v>0.000427247183445437</v>
      </c>
      <c r="GT190" t="n">
        <v>0.000291974996390927</v>
      </c>
      <c r="GU190" t="n">
        <v>0.000283019341434573</v>
      </c>
      <c r="GV190" t="n">
        <v>0</v>
      </c>
      <c r="GW190" t="n">
        <v>0.00020787256269193</v>
      </c>
      <c r="GX190" t="n">
        <v>0</v>
      </c>
      <c r="GY190" t="n">
        <v>0.000254539842645119</v>
      </c>
      <c r="GZ190" t="n">
        <v>0.000341735987506724</v>
      </c>
      <c r="HA190" t="n">
        <v>0.000314970852718097</v>
      </c>
      <c r="HB190" t="n">
        <v>0.000502995653721827</v>
      </c>
      <c r="HC190" t="n">
        <v>0.000640006701342</v>
      </c>
      <c r="HD190" t="n">
        <v>0.000327973830876918</v>
      </c>
      <c r="HE190" t="n">
        <v>0.00052496014985919</v>
      </c>
      <c r="HF190" t="n">
        <v>0.000385955108467752</v>
      </c>
      <c r="HG190" t="n">
        <v>0.00040635837765209</v>
      </c>
      <c r="HH190" t="n">
        <v>0.00069024432087028</v>
      </c>
      <c r="HI190" t="n">
        <v>0.00023389187416435</v>
      </c>
      <c r="HJ190" t="n">
        <v>0</v>
      </c>
      <c r="HK190" t="n">
        <v>0.000477565696190755</v>
      </c>
      <c r="HL190" t="n">
        <v>0.000413185244494452</v>
      </c>
      <c r="HM190" t="n">
        <v>0.000399314904783032</v>
      </c>
      <c r="HN190" t="n">
        <v>0.000379078694750716</v>
      </c>
      <c r="HO190" t="n">
        <v>0.00032263770436861</v>
      </c>
      <c r="HP190" t="n">
        <v>0.000493720396751388</v>
      </c>
      <c r="HQ190" t="n">
        <v>0.000279571314049578</v>
      </c>
      <c r="HR190" t="n">
        <v>0.000335718965845979</v>
      </c>
      <c r="HS190" t="n">
        <v>0.000310534435737955</v>
      </c>
      <c r="HT190" t="n">
        <v>0.000429015561252546</v>
      </c>
      <c r="HU190" t="n">
        <v>0.000464330409187272</v>
      </c>
      <c r="HV190" t="n">
        <v>0.000504910304395706</v>
      </c>
      <c r="HW190" t="n">
        <v>0.000540812523195556</v>
      </c>
      <c r="HX190" t="n">
        <v>0.000775638838315911</v>
      </c>
      <c r="HY190" t="n">
        <v>0.000452671086025221</v>
      </c>
      <c r="HZ190" t="n">
        <v>0.000195923541377174</v>
      </c>
      <c r="IA190" t="n">
        <v>0.000213094193948352</v>
      </c>
      <c r="IB190" t="n">
        <v>0.00056077352100734</v>
      </c>
      <c r="IC190" t="n">
        <v>0.000739803675584579</v>
      </c>
      <c r="ID190" t="n">
        <v>0.000802875310492328</v>
      </c>
      <c r="IE190" t="n">
        <v>0.000470722490273549</v>
      </c>
      <c r="IF190" t="n">
        <v>0.000591194510303416</v>
      </c>
      <c r="IG190" t="n">
        <v>0.000520798280472088</v>
      </c>
      <c r="IH190" t="n">
        <v>0.000328283104967927</v>
      </c>
      <c r="II190" t="n">
        <v>0.0000779125525660934</v>
      </c>
      <c r="IJ190" t="n">
        <v>0.000431229026204413</v>
      </c>
      <c r="IK190" t="n">
        <v>0.000966195913268747</v>
      </c>
      <c r="IL190" t="n">
        <v>0.00053551486432985</v>
      </c>
      <c r="IM190" t="n">
        <v>0.00118338755922613</v>
      </c>
      <c r="IN190" t="n">
        <v>0.000595153187892593</v>
      </c>
      <c r="IO190" t="n">
        <v>0.00085266699074872</v>
      </c>
      <c r="IP190" t="n">
        <v>0.000947182321538836</v>
      </c>
      <c r="IQ190" t="n">
        <v>0.000427247183445437</v>
      </c>
      <c r="IR190" t="n">
        <v>0.000291974996390927</v>
      </c>
      <c r="IS190" t="n">
        <v>0.000283019341434573</v>
      </c>
      <c r="IT190" t="n">
        <v>0</v>
      </c>
      <c r="IU190" t="n">
        <v>0</v>
      </c>
      <c r="IV190" t="n">
        <v>0.000246496181005199</v>
      </c>
      <c r="IW190" t="n">
        <v>0.000254539842645119</v>
      </c>
      <c r="IX190" t="n">
        <v>0.000341735987506724</v>
      </c>
      <c r="IY190" t="n">
        <v>0.000314970852718097</v>
      </c>
      <c r="IZ190" t="n">
        <v>0.000502995653721827</v>
      </c>
      <c r="JA190" t="n">
        <v>0.000640006701342001</v>
      </c>
      <c r="JB190" t="n">
        <v>0.000327973830876918</v>
      </c>
      <c r="JC190" t="n">
        <v>0</v>
      </c>
      <c r="JD190" t="n">
        <v>0.000385955108467752</v>
      </c>
      <c r="JE190" t="n">
        <v>0.000406358377652091</v>
      </c>
      <c r="JF190" t="n">
        <v>0.00069024432087028</v>
      </c>
      <c r="JG190" t="n">
        <v>0</v>
      </c>
      <c r="JH190" t="n">
        <v>0</v>
      </c>
      <c r="JI190" t="n">
        <v>0.000477565696190756</v>
      </c>
      <c r="JJ190" t="n">
        <v>0.000413185244494451</v>
      </c>
      <c r="JK190" t="n">
        <v>0.000399314904783032</v>
      </c>
      <c r="JL190" t="n">
        <v>0</v>
      </c>
      <c r="JM190" t="n">
        <v>0.000322637704368611</v>
      </c>
      <c r="JN190" t="n">
        <v>0.000493720396751388</v>
      </c>
      <c r="JO190" t="n">
        <v>0.000279571314049577</v>
      </c>
      <c r="JP190" t="n">
        <v>0.000335718965845979</v>
      </c>
      <c r="JQ190" t="n">
        <v>0.000310534435737955</v>
      </c>
      <c r="JR190" t="n">
        <v>0.000429015561252547</v>
      </c>
      <c r="JS190" t="n">
        <v>0.000464330409187272</v>
      </c>
      <c r="JT190" t="n">
        <v>0.000504910304395707</v>
      </c>
      <c r="JU190" t="n">
        <v>0</v>
      </c>
      <c r="JV190" t="n">
        <v>0</v>
      </c>
      <c r="JW190" t="n">
        <v>0.000452671086025221</v>
      </c>
      <c r="JX190" t="n">
        <v>0.000195923541377173</v>
      </c>
      <c r="JY190" t="n">
        <v>0.000213094193948352</v>
      </c>
      <c r="JZ190" t="n">
        <v>0.000560773521007341</v>
      </c>
      <c r="KA190" t="n">
        <v>0.00073980367558458</v>
      </c>
      <c r="KB190" t="n">
        <v>0.000802875310492328</v>
      </c>
      <c r="KC190" t="n">
        <v>0.000470722490273549</v>
      </c>
      <c r="KD190" t="n">
        <v>0.000591194510303416</v>
      </c>
      <c r="KE190" t="n">
        <v>0.000520798280472088</v>
      </c>
      <c r="KF190" t="n">
        <v>0.000328283104967927</v>
      </c>
      <c r="KG190" t="n">
        <v>0</v>
      </c>
      <c r="KH190" t="n">
        <v>0.000431229026204413</v>
      </c>
      <c r="KI190" t="n">
        <v>0.000966195913268746</v>
      </c>
      <c r="KJ190" t="n">
        <v>0.00053551486432985</v>
      </c>
      <c r="KK190" t="n">
        <v>0.00118338755922613</v>
      </c>
      <c r="KL190" t="n">
        <v>0.000595153187892593</v>
      </c>
      <c r="KM190" t="n">
        <v>0.000852666990748719</v>
      </c>
      <c r="KN190" t="n">
        <v>0.000947182321538838</v>
      </c>
      <c r="KO190" t="n">
        <v>0.000427247183445437</v>
      </c>
      <c r="KP190" t="n">
        <v>0.000291974996390927</v>
      </c>
      <c r="KQ190" t="n">
        <v>0</v>
      </c>
      <c r="KR190" t="n">
        <v>0</v>
      </c>
      <c r="KS190" t="n">
        <v>0.00020787256269193</v>
      </c>
      <c r="KT190" t="n">
        <v>0.000246496181005199</v>
      </c>
      <c r="KU190" t="n">
        <v>0.000254539842645119</v>
      </c>
      <c r="KV190" t="n">
        <v>0.000341735987506723</v>
      </c>
      <c r="KW190" t="n">
        <v>0.000314970852718097</v>
      </c>
      <c r="KX190" t="n">
        <v>0.000502995653721827</v>
      </c>
      <c r="KY190" t="n">
        <v>0.000640006701342001</v>
      </c>
      <c r="KZ190" t="n">
        <v>0.000327973830876918</v>
      </c>
      <c r="LA190" t="n">
        <v>0.00052496014985919</v>
      </c>
      <c r="LB190" t="n">
        <v>0.000385955108467752</v>
      </c>
      <c r="LC190" t="n">
        <v>0.00040635837765209</v>
      </c>
      <c r="LD190" t="n">
        <v>0.000690244320870281</v>
      </c>
      <c r="LE190" t="n">
        <v>0.00023389187416435</v>
      </c>
      <c r="LF190" t="n">
        <v>0.000421752068411044</v>
      </c>
      <c r="LG190" t="n">
        <v>0.000477565696190756</v>
      </c>
      <c r="LH190" t="n">
        <v>0.000413185244494452</v>
      </c>
      <c r="LI190" t="n">
        <v>0.000399314904783032</v>
      </c>
      <c r="LJ190" t="n">
        <v>0.000379078694750716</v>
      </c>
      <c r="LK190" t="n">
        <v>0.00032263770436861</v>
      </c>
      <c r="LL190" t="n">
        <v>0.000493720396751387</v>
      </c>
      <c r="LM190" t="n">
        <v>0.000279571314049578</v>
      </c>
      <c r="LN190" t="n">
        <v>0.00033571896584598</v>
      </c>
      <c r="LO190" t="n">
        <v>0.000310534435737955</v>
      </c>
      <c r="LP190" t="n">
        <v>0.000429015561252547</v>
      </c>
      <c r="LQ190" t="n">
        <v>0.000464330409187272</v>
      </c>
      <c r="LR190" t="n">
        <v>0.000504910304395706</v>
      </c>
      <c r="LS190" t="n">
        <v>0.000540812523195556</v>
      </c>
      <c r="LT190" t="n">
        <v>0.00077563883831591</v>
      </c>
      <c r="LU190" t="n">
        <v>0.000452671086025221</v>
      </c>
      <c r="LV190" t="n">
        <v>0.000195923541377173</v>
      </c>
      <c r="LW190" t="n">
        <v>0.000213094193948352</v>
      </c>
      <c r="LX190" t="n">
        <v>0.000560773521007341</v>
      </c>
      <c r="LY190" t="n">
        <v>0.00073980367558458</v>
      </c>
      <c r="LZ190" t="n">
        <v>0.000802875310492329</v>
      </c>
      <c r="MA190" t="n">
        <v>0.000470722490273549</v>
      </c>
      <c r="MB190" t="n">
        <v>0.000591194510303416</v>
      </c>
      <c r="MC190" t="n">
        <v>0.000520798280472088</v>
      </c>
      <c r="MD190" t="n">
        <v>0.000328283104967927</v>
      </c>
      <c r="ME190" t="n">
        <v>0.0000779125525660934</v>
      </c>
      <c r="MF190" t="n">
        <v>0.000431229026204413</v>
      </c>
      <c r="MG190" t="n">
        <v>0.000966195913268746</v>
      </c>
      <c r="MH190" t="n">
        <v>0.00053551486432985</v>
      </c>
      <c r="MI190" t="n">
        <v>0.00118338755922613</v>
      </c>
      <c r="MJ190" t="n">
        <v>0.000595153187892592</v>
      </c>
      <c r="MK190" t="n">
        <v>0.000852666990748719</v>
      </c>
      <c r="ML190" t="n">
        <v>0.000947182321538838</v>
      </c>
      <c r="MM190" t="n">
        <v>0.000427247183445437</v>
      </c>
      <c r="MN190" t="n">
        <v>0.000291974996390926</v>
      </c>
      <c r="MO190" t="n">
        <v>0.000283019341434573</v>
      </c>
      <c r="MP190" t="n">
        <v>0</v>
      </c>
      <c r="MQ190" t="n">
        <v>0.00020787256269193</v>
      </c>
      <c r="MR190" t="n">
        <v>0.000246496181005199</v>
      </c>
      <c r="MS190" t="n">
        <v>0.000254539842645119</v>
      </c>
      <c r="MT190" t="n">
        <v>0.000341735987506723</v>
      </c>
      <c r="MU190" t="n">
        <v>0.000314970852718097</v>
      </c>
      <c r="MV190" t="n">
        <v>0.000502995653721827</v>
      </c>
      <c r="MW190" t="n">
        <v>0.000640006701342001</v>
      </c>
      <c r="MX190" t="n">
        <v>0</v>
      </c>
      <c r="MY190" t="n">
        <v>0</v>
      </c>
      <c r="MZ190" t="n">
        <v>0.000385955108467753</v>
      </c>
      <c r="NA190" t="n">
        <v>0</v>
      </c>
      <c r="NB190" t="n">
        <v>0.00069024432087028</v>
      </c>
      <c r="NC190" t="n">
        <v>0.000233891874164349</v>
      </c>
      <c r="ND190" t="n">
        <v>0</v>
      </c>
      <c r="NE190" t="n">
        <v>0.000477565696190756</v>
      </c>
      <c r="NF190" t="n">
        <v>0.000413185244494452</v>
      </c>
      <c r="NG190" t="n">
        <v>0.000399314904783032</v>
      </c>
      <c r="NH190" t="n">
        <v>0</v>
      </c>
      <c r="NI190" t="n">
        <v>0.00032263770436861</v>
      </c>
      <c r="NJ190" t="n">
        <v>0.000493720396751388</v>
      </c>
      <c r="NK190" t="n">
        <v>0.000279571314049578</v>
      </c>
      <c r="NL190" t="n">
        <v>0.000335718965845979</v>
      </c>
      <c r="NM190" t="n">
        <v>0.000310534435737955</v>
      </c>
      <c r="NN190" t="n">
        <v>0.000429015561252547</v>
      </c>
      <c r="NO190" t="n">
        <v>0.000464330409187271</v>
      </c>
      <c r="NP190" t="n">
        <v>0.000504910304395707</v>
      </c>
      <c r="NQ190" t="n">
        <v>0</v>
      </c>
      <c r="NR190" t="n">
        <v>0.000775638838315912</v>
      </c>
      <c r="NS190" t="n">
        <v>0.000452671086025221</v>
      </c>
      <c r="NT190" t="n">
        <v>0.000195923541377173</v>
      </c>
      <c r="NU190" t="n">
        <v>0.000213094193948352</v>
      </c>
      <c r="NV190" t="n">
        <v>0.00056077352100734</v>
      </c>
      <c r="NW190" t="n">
        <v>0.00073980367558458</v>
      </c>
      <c r="NX190" t="n">
        <v>0.000802875310492328</v>
      </c>
      <c r="NY190" t="n">
        <v>0.000470722490273549</v>
      </c>
      <c r="NZ190" t="n">
        <v>0.000591194510303416</v>
      </c>
      <c r="OA190" t="n">
        <v>0.000520798280472088</v>
      </c>
      <c r="OB190" t="n">
        <v>0.000328283104967927</v>
      </c>
      <c r="OC190" t="n">
        <v>0.0000779125525660934</v>
      </c>
      <c r="OD190" t="n">
        <v>0.000431229026204413</v>
      </c>
      <c r="OE190" t="n">
        <v>0.000966195913268747</v>
      </c>
      <c r="OF190" t="n">
        <v>0.00053551486432985</v>
      </c>
      <c r="OG190" t="n">
        <v>0.00118338755922613</v>
      </c>
      <c r="OH190" t="n">
        <v>0.000595153187892593</v>
      </c>
      <c r="OI190" t="n">
        <v>0.000852666990748719</v>
      </c>
      <c r="OJ190" t="n">
        <v>0.000947182321538838</v>
      </c>
      <c r="OK190" t="n">
        <v>0.000427247183445437</v>
      </c>
      <c r="OL190" t="n">
        <v>0.000291974996390926</v>
      </c>
      <c r="OM190" t="n">
        <v>0.000283019341434573</v>
      </c>
      <c r="ON190" t="n">
        <v>0.000134168084018261</v>
      </c>
      <c r="OO190" t="n">
        <v>0</v>
      </c>
      <c r="OP190" t="n">
        <v>0.000246496181005199</v>
      </c>
      <c r="OQ190" t="n">
        <v>0.000254539842645119</v>
      </c>
      <c r="OR190" t="n">
        <v>0.000341735987506724</v>
      </c>
      <c r="OS190" t="n">
        <v>0.000314970852718097</v>
      </c>
      <c r="OT190" t="n">
        <v>0.000502995653721827</v>
      </c>
      <c r="OU190" t="n">
        <v>0.000640006701342001</v>
      </c>
      <c r="OV190" t="n">
        <v>0</v>
      </c>
      <c r="OW190" t="n">
        <v>0</v>
      </c>
      <c r="OX190" t="n">
        <v>0.000385955108467753</v>
      </c>
      <c r="OY190" t="n">
        <v>0.00040635837765209</v>
      </c>
      <c r="OZ190" t="n">
        <v>0.00069024432087028</v>
      </c>
      <c r="PA190" t="n">
        <v>0.00023389187416435</v>
      </c>
      <c r="PB190" t="n">
        <v>0</v>
      </c>
      <c r="PC190" t="n">
        <v>0.000477565696190755</v>
      </c>
      <c r="PD190" t="n">
        <v>0</v>
      </c>
      <c r="PE190" t="n">
        <v>0</v>
      </c>
      <c r="PF190" t="n">
        <v>0</v>
      </c>
      <c r="PG190" t="n">
        <v>0.00032263770436861</v>
      </c>
      <c r="PH190" t="n">
        <v>0.000493720396751388</v>
      </c>
      <c r="PI190" t="n">
        <v>0.000279571314049578</v>
      </c>
      <c r="PJ190" t="n">
        <v>0</v>
      </c>
      <c r="PK190" t="n">
        <v>0.000310534435737956</v>
      </c>
      <c r="PL190" t="n">
        <v>0.000429015561252547</v>
      </c>
      <c r="PM190" t="n">
        <v>0</v>
      </c>
      <c r="PN190" t="n">
        <v>0</v>
      </c>
      <c r="PO190" t="n">
        <v>0</v>
      </c>
      <c r="PP190" t="n">
        <v>0</v>
      </c>
      <c r="PQ190" t="n">
        <v>0.000452671086025221</v>
      </c>
      <c r="PR190" t="n">
        <v>0.000195923541377173</v>
      </c>
      <c r="PS190" t="n">
        <v>0.000213094193948352</v>
      </c>
      <c r="PT190" t="n">
        <v>0.00056077352100734</v>
      </c>
      <c r="PU190" t="n">
        <v>0.00073980367558458</v>
      </c>
      <c r="PV190" t="n">
        <v>0.000802875310492328</v>
      </c>
      <c r="PW190" t="n">
        <v>0.000470722490273549</v>
      </c>
      <c r="PX190" t="n">
        <v>0.000591194510303416</v>
      </c>
      <c r="PY190" t="n">
        <v>0.000520798280472089</v>
      </c>
      <c r="PZ190" t="n">
        <v>0.000328283104967927</v>
      </c>
      <c r="QA190" t="n">
        <v>0.0000779125525660936</v>
      </c>
      <c r="QB190" t="n">
        <v>0.000431229026204412</v>
      </c>
      <c r="QC190" t="n">
        <v>0.000966195913268747</v>
      </c>
      <c r="QD190" t="n">
        <v>0</v>
      </c>
      <c r="QE190" t="n">
        <v>0.00118338755922613</v>
      </c>
      <c r="QF190" t="n">
        <v>0.000595153187892592</v>
      </c>
      <c r="QG190" t="n">
        <v>0.000852666990748721</v>
      </c>
      <c r="QH190" t="n">
        <v>0.000947182321538839</v>
      </c>
      <c r="QI190" t="n">
        <v>0.000427247183445437</v>
      </c>
    </row>
    <row r="191">
      <c r="A191" t="s">
        <v>190</v>
      </c>
      <c r="B191" t="n">
        <v>0.00146855803971072</v>
      </c>
      <c r="C191" t="n">
        <v>0.000994024605737372</v>
      </c>
      <c r="D191" t="n">
        <v>0.00206756251645829</v>
      </c>
      <c r="E191" t="n">
        <v>0</v>
      </c>
      <c r="F191" t="n">
        <v>0</v>
      </c>
      <c r="G191" t="n">
        <v>0.00140000665679452</v>
      </c>
      <c r="H191" t="n">
        <v>0.000963545231515492</v>
      </c>
      <c r="I191" t="n">
        <v>0.00071833851370023</v>
      </c>
      <c r="J191" t="n">
        <v>0.00118858861121679</v>
      </c>
      <c r="K191" t="n">
        <v>0.00129752937520478</v>
      </c>
      <c r="L191" t="n">
        <v>0.00130607847667817</v>
      </c>
      <c r="M191" t="n">
        <v>0.00117576264513318</v>
      </c>
      <c r="N191" t="n">
        <v>0.000865320682777548</v>
      </c>
      <c r="O191" t="n">
        <v>0.000783225403382696</v>
      </c>
      <c r="P191" t="n">
        <v>0.000935551510874582</v>
      </c>
      <c r="Q191" t="n">
        <v>0.000979126962372141</v>
      </c>
      <c r="R191" t="n">
        <v>0</v>
      </c>
      <c r="S191" t="n">
        <v>0.00106554378730159</v>
      </c>
      <c r="T191" t="n">
        <v>0</v>
      </c>
      <c r="U191" t="n">
        <v>0.00085469797417545</v>
      </c>
      <c r="V191" t="n">
        <v>0.000973948936345398</v>
      </c>
      <c r="W191" t="n">
        <v>0.00101882197962638</v>
      </c>
      <c r="X191" t="n">
        <v>0.00114057250901421</v>
      </c>
      <c r="Y191" t="n">
        <v>0.000853091603297295</v>
      </c>
      <c r="Z191" t="n">
        <v>0.000748120723600795</v>
      </c>
      <c r="AA191" t="n">
        <v>0</v>
      </c>
      <c r="AB191" t="n">
        <v>0.000888173941093743</v>
      </c>
      <c r="AC191" t="n">
        <v>0.000898072721390088</v>
      </c>
      <c r="AD191" t="n">
        <v>0.000941538256275488</v>
      </c>
      <c r="AE191" t="n">
        <v>0.000801537879640809</v>
      </c>
      <c r="AF191" t="n">
        <v>0.00187965869244734</v>
      </c>
      <c r="AG191" t="n">
        <v>0.000875159979001541</v>
      </c>
      <c r="AH191" t="n">
        <v>0.000580330660789072</v>
      </c>
      <c r="AI191" t="n">
        <v>0.000788481676332079</v>
      </c>
      <c r="AJ191" t="n">
        <v>0.00108181454548123</v>
      </c>
      <c r="AK191" t="n">
        <v>0.00152888762957099</v>
      </c>
      <c r="AL191" t="n">
        <v>0.00103128943591301</v>
      </c>
      <c r="AM191" t="n">
        <v>0.000860863390554363</v>
      </c>
      <c r="AN191" t="n">
        <v>0.00106866110429115</v>
      </c>
      <c r="AO191" t="n">
        <v>0.000267869718994811</v>
      </c>
      <c r="AP191" t="n">
        <v>0.0101355361052745</v>
      </c>
      <c r="AQ191" t="n">
        <v>0.0000380481402955303</v>
      </c>
      <c r="AR191" t="n">
        <v>0.00300860392902278</v>
      </c>
      <c r="AS191" t="n">
        <v>0.00505127255533271</v>
      </c>
      <c r="AT191" t="n">
        <v>0.000534195740705307</v>
      </c>
      <c r="AU191" t="n">
        <v>0.00168668625847422</v>
      </c>
      <c r="AV191" t="n">
        <v>0.000532406524330543</v>
      </c>
      <c r="AW191" t="n">
        <v>0.00088519199096714</v>
      </c>
      <c r="AX191" t="n">
        <v>0.00103882375552065</v>
      </c>
      <c r="AY191" t="n">
        <v>0.000508442215440933</v>
      </c>
      <c r="AZ191" t="n">
        <v>0.00146855803971072</v>
      </c>
      <c r="BA191" t="n">
        <v>0.000994024605737372</v>
      </c>
      <c r="BB191" t="n">
        <v>0.00206756251645828</v>
      </c>
      <c r="BC191" t="n">
        <v>0</v>
      </c>
      <c r="BD191" t="n">
        <v>0.000570382537200151</v>
      </c>
      <c r="BE191" t="n">
        <v>0.00140000665679452</v>
      </c>
      <c r="BF191" t="n">
        <v>0.000963545231515492</v>
      </c>
      <c r="BG191" t="n">
        <v>0.00071833851370023</v>
      </c>
      <c r="BH191" t="n">
        <v>0.00118858861121679</v>
      </c>
      <c r="BI191" t="n">
        <v>0.00129752937520478</v>
      </c>
      <c r="BJ191" t="n">
        <v>0.00130607847667817</v>
      </c>
      <c r="BK191" t="n">
        <v>0.00117576264513318</v>
      </c>
      <c r="BL191" t="n">
        <v>0.000865320682777548</v>
      </c>
      <c r="BM191" t="n">
        <v>0.000783225403382696</v>
      </c>
      <c r="BN191" t="n">
        <v>0.000935551510874582</v>
      </c>
      <c r="BO191" t="n">
        <v>0.000979126962372141</v>
      </c>
      <c r="BP191" t="n">
        <v>0</v>
      </c>
      <c r="BQ191" t="n">
        <v>0.00106554378730159</v>
      </c>
      <c r="BR191" t="n">
        <v>0.00089761470689886</v>
      </c>
      <c r="BS191" t="n">
        <v>0.000854697974175451</v>
      </c>
      <c r="BT191" t="n">
        <v>0.000973948936345399</v>
      </c>
      <c r="BU191" t="n">
        <v>0.00101882197962638</v>
      </c>
      <c r="BV191" t="n">
        <v>0.00114057250901421</v>
      </c>
      <c r="BW191" t="n">
        <v>0.000853091603297295</v>
      </c>
      <c r="BX191" t="n">
        <v>0.000748120723600795</v>
      </c>
      <c r="BY191" t="n">
        <v>0</v>
      </c>
      <c r="BZ191" t="n">
        <v>0.000888173941093744</v>
      </c>
      <c r="CA191" t="n">
        <v>0.000898072721390088</v>
      </c>
      <c r="CB191" t="n">
        <v>0.000941538256275488</v>
      </c>
      <c r="CC191" t="n">
        <v>0.000801537879640809</v>
      </c>
      <c r="CD191" t="n">
        <v>0.00187965869244734</v>
      </c>
      <c r="CE191" t="n">
        <v>0.000875159979001541</v>
      </c>
      <c r="CF191" t="n">
        <v>0.000580330660789072</v>
      </c>
      <c r="CG191" t="n">
        <v>0.000788481676332079</v>
      </c>
      <c r="CH191" t="n">
        <v>0.00108181454548123</v>
      </c>
      <c r="CI191" t="n">
        <v>0.00152888762957099</v>
      </c>
      <c r="CJ191" t="n">
        <v>0.00103128943591301</v>
      </c>
      <c r="CK191" t="n">
        <v>0.000860863390554363</v>
      </c>
      <c r="CL191" t="n">
        <v>0.00106866110429115</v>
      </c>
      <c r="CM191" t="n">
        <v>0.000267869718994811</v>
      </c>
      <c r="CN191" t="n">
        <v>0.0101355361052745</v>
      </c>
      <c r="CO191" t="n">
        <v>0.0000380481402955303</v>
      </c>
      <c r="CP191" t="n">
        <v>0.00300860392902278</v>
      </c>
      <c r="CQ191" t="n">
        <v>0.00505127255533271</v>
      </c>
      <c r="CR191" t="n">
        <v>0</v>
      </c>
      <c r="CS191" t="n">
        <v>0.00168668625847422</v>
      </c>
      <c r="CT191" t="n">
        <v>0.000532406524330543</v>
      </c>
      <c r="CU191" t="n">
        <v>0.00088519199096714</v>
      </c>
      <c r="CV191" t="n">
        <v>0.00103882375552065</v>
      </c>
      <c r="CW191" t="n">
        <v>0.000508442215440934</v>
      </c>
      <c r="CX191" t="n">
        <v>0.00146855803971072</v>
      </c>
      <c r="CY191" t="n">
        <v>0.000994024605737372</v>
      </c>
      <c r="CZ191" t="n">
        <v>0</v>
      </c>
      <c r="DA191" t="n">
        <v>0</v>
      </c>
      <c r="DB191" t="n">
        <v>0.000570382537200151</v>
      </c>
      <c r="DC191" t="n">
        <v>0.00140000665679452</v>
      </c>
      <c r="DD191" t="n">
        <v>0.000963545231515493</v>
      </c>
      <c r="DE191" t="n">
        <v>0.00071833851370023</v>
      </c>
      <c r="DF191" t="n">
        <v>0</v>
      </c>
      <c r="DG191" t="n">
        <v>0.00129752937520478</v>
      </c>
      <c r="DH191" t="n">
        <v>0</v>
      </c>
      <c r="DI191" t="n">
        <v>0</v>
      </c>
      <c r="DJ191" t="n">
        <v>0.000865320682777548</v>
      </c>
      <c r="DK191" t="n">
        <v>0</v>
      </c>
      <c r="DL191" t="n">
        <v>0.000935551510874582</v>
      </c>
      <c r="DM191" t="n">
        <v>0</v>
      </c>
      <c r="DN191" t="n">
        <v>0</v>
      </c>
      <c r="DO191" t="n">
        <v>0</v>
      </c>
      <c r="DP191" t="n">
        <v>0</v>
      </c>
      <c r="DQ191" t="n">
        <v>0.000854697974175451</v>
      </c>
      <c r="DR191" t="n">
        <v>0</v>
      </c>
      <c r="DS191" t="n">
        <v>0.00101882197962638</v>
      </c>
      <c r="DT191" t="n">
        <v>0.00114057250901421</v>
      </c>
      <c r="DU191" t="n">
        <v>0.000853091603297295</v>
      </c>
      <c r="DV191" t="n">
        <v>0</v>
      </c>
      <c r="DW191" t="n">
        <v>0</v>
      </c>
      <c r="DX191" t="n">
        <v>0.000888173941093743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0.000580330660789072</v>
      </c>
      <c r="EE191" t="n">
        <v>0.000788481676332079</v>
      </c>
      <c r="EF191" t="n">
        <v>0.00108181454548123</v>
      </c>
      <c r="EG191" t="n">
        <v>0.00152888762957099</v>
      </c>
      <c r="EH191" t="n">
        <v>0.00103128943591301</v>
      </c>
      <c r="EI191" t="n">
        <v>0.000860863390554363</v>
      </c>
      <c r="EJ191" t="n">
        <v>0.00106866110429115</v>
      </c>
      <c r="EK191" t="n">
        <v>0.000267869718994811</v>
      </c>
      <c r="EL191" t="n">
        <v>0.0101355361052745</v>
      </c>
      <c r="EM191" t="n">
        <v>0.0000380481402955304</v>
      </c>
      <c r="EN191" t="n">
        <v>0</v>
      </c>
      <c r="EO191" t="n">
        <v>0.00505127255533271</v>
      </c>
      <c r="EP191" t="n">
        <v>0</v>
      </c>
      <c r="EQ191" t="n">
        <v>0</v>
      </c>
      <c r="ER191" t="n">
        <v>0.000532406524330544</v>
      </c>
      <c r="ES191" t="n">
        <v>0.00088519199096714</v>
      </c>
      <c r="ET191" t="n">
        <v>0.00103882375552065</v>
      </c>
      <c r="EU191" t="n">
        <v>0.000508442215440934</v>
      </c>
      <c r="EV191" t="n">
        <v>0.00146855803971072</v>
      </c>
      <c r="EW191" t="n">
        <v>0.000994024605737373</v>
      </c>
      <c r="EX191" t="n">
        <v>0.00206756251645829</v>
      </c>
      <c r="EY191" t="n">
        <v>0.00061147423469187</v>
      </c>
      <c r="EZ191" t="n">
        <v>0.000570382537200151</v>
      </c>
      <c r="FA191" t="n">
        <v>0.00140000665679452</v>
      </c>
      <c r="FB191" t="n">
        <v>0.000963545231515492</v>
      </c>
      <c r="FC191" t="n">
        <v>0.00071833851370023</v>
      </c>
      <c r="FD191" t="n">
        <v>0.00118858861121679</v>
      </c>
      <c r="FE191" t="n">
        <v>0.00129752937520478</v>
      </c>
      <c r="FF191" t="n">
        <v>0</v>
      </c>
      <c r="FG191" t="n">
        <v>0</v>
      </c>
      <c r="FH191" t="n">
        <v>0.000865320682777548</v>
      </c>
      <c r="FI191" t="n">
        <v>0.000783225403382696</v>
      </c>
      <c r="FJ191" t="n">
        <v>0</v>
      </c>
      <c r="FK191" t="n">
        <v>0.000979126962372141</v>
      </c>
      <c r="FL191" t="n">
        <v>0</v>
      </c>
      <c r="FM191" t="n">
        <v>0.00106554378730159</v>
      </c>
      <c r="FN191" t="n">
        <v>0</v>
      </c>
      <c r="FO191" t="n">
        <v>0.000854697974175451</v>
      </c>
      <c r="FP191" t="n">
        <v>0</v>
      </c>
      <c r="FQ191" t="n">
        <v>0.00101882197962638</v>
      </c>
      <c r="FR191" t="n">
        <v>0.00114057250901421</v>
      </c>
      <c r="FS191" t="n">
        <v>0.000853091603297295</v>
      </c>
      <c r="FT191" t="n">
        <v>0.000748120723600795</v>
      </c>
      <c r="FU191" t="n">
        <v>0</v>
      </c>
      <c r="FV191" t="n">
        <v>0.000888173941093744</v>
      </c>
      <c r="FW191" t="n">
        <v>0.000898072721390088</v>
      </c>
      <c r="FX191" t="n">
        <v>0</v>
      </c>
      <c r="FY191" t="n">
        <v>0</v>
      </c>
      <c r="FZ191" t="n">
        <v>0</v>
      </c>
      <c r="GA191" t="n">
        <v>0.000875159979001541</v>
      </c>
      <c r="GB191" t="n">
        <v>0.000580330660789072</v>
      </c>
      <c r="GC191" t="n">
        <v>0.000788481676332079</v>
      </c>
      <c r="GD191" t="n">
        <v>0.00108181454548123</v>
      </c>
      <c r="GE191" t="n">
        <v>0.00152888762957099</v>
      </c>
      <c r="GF191" t="n">
        <v>0.00103128943591301</v>
      </c>
      <c r="GG191" t="n">
        <v>0.000860863390554363</v>
      </c>
      <c r="GH191" t="n">
        <v>0.00106866110429115</v>
      </c>
      <c r="GI191" t="n">
        <v>1.00026786971899</v>
      </c>
      <c r="GJ191" t="n">
        <v>0.0101355361052745</v>
      </c>
      <c r="GK191" t="n">
        <v>0</v>
      </c>
      <c r="GL191" t="n">
        <v>0.00300860392902278</v>
      </c>
      <c r="GM191" t="n">
        <v>0.0050512725553327</v>
      </c>
      <c r="GN191" t="n">
        <v>0</v>
      </c>
      <c r="GO191" t="n">
        <v>0.00168668625847422</v>
      </c>
      <c r="GP191" t="n">
        <v>0.000532406524330544</v>
      </c>
      <c r="GQ191" t="n">
        <v>0.00088519199096714</v>
      </c>
      <c r="GR191" t="n">
        <v>0.00103882375552065</v>
      </c>
      <c r="GS191" t="n">
        <v>0.000508442215440933</v>
      </c>
      <c r="GT191" t="n">
        <v>0.00146855803971072</v>
      </c>
      <c r="GU191" t="n">
        <v>0.000994024605737372</v>
      </c>
      <c r="GV191" t="n">
        <v>0</v>
      </c>
      <c r="GW191" t="n">
        <v>0.000611474234691869</v>
      </c>
      <c r="GX191" t="n">
        <v>0</v>
      </c>
      <c r="GY191" t="n">
        <v>0.00140000665679452</v>
      </c>
      <c r="GZ191" t="n">
        <v>0.000963545231515493</v>
      </c>
      <c r="HA191" t="n">
        <v>0.000718338513700231</v>
      </c>
      <c r="HB191" t="n">
        <v>0.00118858861121679</v>
      </c>
      <c r="HC191" t="n">
        <v>0.00129752937520479</v>
      </c>
      <c r="HD191" t="n">
        <v>0.00130607847667817</v>
      </c>
      <c r="HE191" t="n">
        <v>0.00117576264513318</v>
      </c>
      <c r="HF191" t="n">
        <v>0.000865320682777548</v>
      </c>
      <c r="HG191" t="n">
        <v>0.000783225403382696</v>
      </c>
      <c r="HH191" t="n">
        <v>0.000935551510874581</v>
      </c>
      <c r="HI191" t="n">
        <v>0.00097912696237214</v>
      </c>
      <c r="HJ191" t="n">
        <v>0</v>
      </c>
      <c r="HK191" t="n">
        <v>0.00106554378730159</v>
      </c>
      <c r="HL191" t="n">
        <v>0.000897614706898862</v>
      </c>
      <c r="HM191" t="n">
        <v>0.000854697974175451</v>
      </c>
      <c r="HN191" t="n">
        <v>0.000973948936345399</v>
      </c>
      <c r="HO191" t="n">
        <v>0.00101882197962638</v>
      </c>
      <c r="HP191" t="n">
        <v>0.00114057250901421</v>
      </c>
      <c r="HQ191" t="n">
        <v>0.000853091603297294</v>
      </c>
      <c r="HR191" t="n">
        <v>0.000748120723600795</v>
      </c>
      <c r="HS191" t="n">
        <v>0.000702666720914183</v>
      </c>
      <c r="HT191" t="n">
        <v>0.000888173941093742</v>
      </c>
      <c r="HU191" t="n">
        <v>0.000898072721390088</v>
      </c>
      <c r="HV191" t="n">
        <v>0.000941538256275487</v>
      </c>
      <c r="HW191" t="n">
        <v>0.000801537879640809</v>
      </c>
      <c r="HX191" t="n">
        <v>0.00187965869244734</v>
      </c>
      <c r="HY191" t="n">
        <v>0.000875159979001541</v>
      </c>
      <c r="HZ191" t="n">
        <v>0.000580330660789072</v>
      </c>
      <c r="IA191" t="n">
        <v>0.000788481676332079</v>
      </c>
      <c r="IB191" t="n">
        <v>0.00108181454548123</v>
      </c>
      <c r="IC191" t="n">
        <v>0.00152888762957099</v>
      </c>
      <c r="ID191" t="n">
        <v>0.00103128943591301</v>
      </c>
      <c r="IE191" t="n">
        <v>0.000860863390554363</v>
      </c>
      <c r="IF191" t="n">
        <v>0.00106866110429115</v>
      </c>
      <c r="IG191" t="n">
        <v>0.00026786971899481</v>
      </c>
      <c r="IH191" t="n">
        <v>0.0101355361052745</v>
      </c>
      <c r="II191" t="n">
        <v>0.0000380481402955303</v>
      </c>
      <c r="IJ191" t="n">
        <v>0.00300860392902278</v>
      </c>
      <c r="IK191" t="n">
        <v>0.0050512725553327</v>
      </c>
      <c r="IL191" t="n">
        <v>0.000534195740705307</v>
      </c>
      <c r="IM191" t="n">
        <v>0.00168668625847422</v>
      </c>
      <c r="IN191" t="n">
        <v>0.000532406524330544</v>
      </c>
      <c r="IO191" t="n">
        <v>0.000885191990967141</v>
      </c>
      <c r="IP191" t="n">
        <v>0.00103882375552065</v>
      </c>
      <c r="IQ191" t="n">
        <v>0.000508442215440933</v>
      </c>
      <c r="IR191" t="n">
        <v>0.00146855803971072</v>
      </c>
      <c r="IS191" t="n">
        <v>0.000994024605737372</v>
      </c>
      <c r="IT191" t="n">
        <v>0</v>
      </c>
      <c r="IU191" t="n">
        <v>0</v>
      </c>
      <c r="IV191" t="n">
        <v>0.000570382537200151</v>
      </c>
      <c r="IW191" t="n">
        <v>0.00140000665679452</v>
      </c>
      <c r="IX191" t="n">
        <v>0.000963545231515492</v>
      </c>
      <c r="IY191" t="n">
        <v>0.000718338513700231</v>
      </c>
      <c r="IZ191" t="n">
        <v>0.00118858861121679</v>
      </c>
      <c r="JA191" t="n">
        <v>0.00129752937520478</v>
      </c>
      <c r="JB191" t="n">
        <v>0.00130607847667817</v>
      </c>
      <c r="JC191" t="n">
        <v>0</v>
      </c>
      <c r="JD191" t="n">
        <v>0.000865320682777548</v>
      </c>
      <c r="JE191" t="n">
        <v>0.000783225403382697</v>
      </c>
      <c r="JF191" t="n">
        <v>0.000935551510874582</v>
      </c>
      <c r="JG191" t="n">
        <v>0</v>
      </c>
      <c r="JH191" t="n">
        <v>0</v>
      </c>
      <c r="JI191" t="n">
        <v>0.00106554378730159</v>
      </c>
      <c r="JJ191" t="n">
        <v>0.00089761470689886</v>
      </c>
      <c r="JK191" t="n">
        <v>0.000854697974175452</v>
      </c>
      <c r="JL191" t="n">
        <v>0</v>
      </c>
      <c r="JM191" t="n">
        <v>0.00101882197962638</v>
      </c>
      <c r="JN191" t="n">
        <v>0.00114057250901421</v>
      </c>
      <c r="JO191" t="n">
        <v>0.000853091603297294</v>
      </c>
      <c r="JP191" t="n">
        <v>0.000748120723600795</v>
      </c>
      <c r="JQ191" t="n">
        <v>0.000702666720914183</v>
      </c>
      <c r="JR191" t="n">
        <v>0.000888173941093743</v>
      </c>
      <c r="JS191" t="n">
        <v>0.000898072721390088</v>
      </c>
      <c r="JT191" t="n">
        <v>0.000941538256275489</v>
      </c>
      <c r="JU191" t="n">
        <v>0</v>
      </c>
      <c r="JV191" t="n">
        <v>0</v>
      </c>
      <c r="JW191" t="n">
        <v>0.00087515997900154</v>
      </c>
      <c r="JX191" t="n">
        <v>0.000580330660789071</v>
      </c>
      <c r="JY191" t="n">
        <v>0.00078848167633208</v>
      </c>
      <c r="JZ191" t="n">
        <v>0.00108181454548123</v>
      </c>
      <c r="KA191" t="n">
        <v>0.00152888762957099</v>
      </c>
      <c r="KB191" t="n">
        <v>0.00103128943591301</v>
      </c>
      <c r="KC191" t="n">
        <v>0.000860863390554363</v>
      </c>
      <c r="KD191" t="n">
        <v>0.00106866110429115</v>
      </c>
      <c r="KE191" t="n">
        <v>0.00026786971899481</v>
      </c>
      <c r="KF191" t="n">
        <v>0.0101355361052745</v>
      </c>
      <c r="KG191" t="n">
        <v>0</v>
      </c>
      <c r="KH191" t="n">
        <v>0.00300860392902278</v>
      </c>
      <c r="KI191" t="n">
        <v>0.0050512725553327</v>
      </c>
      <c r="KJ191" t="n">
        <v>0.000534195740705307</v>
      </c>
      <c r="KK191" t="n">
        <v>0.00168668625847422</v>
      </c>
      <c r="KL191" t="n">
        <v>0.000532406524330543</v>
      </c>
      <c r="KM191" t="n">
        <v>0.00088519199096714</v>
      </c>
      <c r="KN191" t="n">
        <v>0.00103882375552065</v>
      </c>
      <c r="KO191" t="n">
        <v>0.000508442215440934</v>
      </c>
      <c r="KP191" t="n">
        <v>0.00146855803971072</v>
      </c>
      <c r="KQ191" t="n">
        <v>0</v>
      </c>
      <c r="KR191" t="n">
        <v>0</v>
      </c>
      <c r="KS191" t="n">
        <v>0.000611474234691869</v>
      </c>
      <c r="KT191" t="n">
        <v>0.000570382537200151</v>
      </c>
      <c r="KU191" t="n">
        <v>0.00140000665679452</v>
      </c>
      <c r="KV191" t="n">
        <v>0.000963545231515492</v>
      </c>
      <c r="KW191" t="n">
        <v>0.000718338513700231</v>
      </c>
      <c r="KX191" t="n">
        <v>0.00118858861121679</v>
      </c>
      <c r="KY191" t="n">
        <v>0.00129752937520478</v>
      </c>
      <c r="KZ191" t="n">
        <v>0.00130607847667817</v>
      </c>
      <c r="LA191" t="n">
        <v>0.00117576264513318</v>
      </c>
      <c r="LB191" t="n">
        <v>0.000865320682777547</v>
      </c>
      <c r="LC191" t="n">
        <v>0.000783225403382696</v>
      </c>
      <c r="LD191" t="n">
        <v>0.000935551510874582</v>
      </c>
      <c r="LE191" t="n">
        <v>0.000979126962372142</v>
      </c>
      <c r="LF191" t="n">
        <v>0.000828963743428166</v>
      </c>
      <c r="LG191" t="n">
        <v>0.00106554378730159</v>
      </c>
      <c r="LH191" t="n">
        <v>0.000897614706898862</v>
      </c>
      <c r="LI191" t="n">
        <v>0.000854697974175451</v>
      </c>
      <c r="LJ191" t="n">
        <v>0.000973948936345398</v>
      </c>
      <c r="LK191" t="n">
        <v>0.00101882197962638</v>
      </c>
      <c r="LL191" t="n">
        <v>0.00114057250901421</v>
      </c>
      <c r="LM191" t="n">
        <v>0.000853091603297294</v>
      </c>
      <c r="LN191" t="n">
        <v>0.000748120723600796</v>
      </c>
      <c r="LO191" t="n">
        <v>0.000702666720914184</v>
      </c>
      <c r="LP191" t="n">
        <v>0.000888173941093744</v>
      </c>
      <c r="LQ191" t="n">
        <v>0.000898072721390088</v>
      </c>
      <c r="LR191" t="n">
        <v>0.000941538256275488</v>
      </c>
      <c r="LS191" t="n">
        <v>0.00080153787964081</v>
      </c>
      <c r="LT191" t="n">
        <v>0.00187965869244733</v>
      </c>
      <c r="LU191" t="n">
        <v>0.00087515997900154</v>
      </c>
      <c r="LV191" t="n">
        <v>0.000580330660789072</v>
      </c>
      <c r="LW191" t="n">
        <v>0.000788481676332079</v>
      </c>
      <c r="LX191" t="n">
        <v>0.00108181454548123</v>
      </c>
      <c r="LY191" t="n">
        <v>0.00152888762957099</v>
      </c>
      <c r="LZ191" t="n">
        <v>0.00103128943591301</v>
      </c>
      <c r="MA191" t="n">
        <v>0.000860863390554363</v>
      </c>
      <c r="MB191" t="n">
        <v>0.00106866110429115</v>
      </c>
      <c r="MC191" t="n">
        <v>0.000267869718994811</v>
      </c>
      <c r="MD191" t="n">
        <v>0.0101355361052745</v>
      </c>
      <c r="ME191" t="n">
        <v>0.0000380481402955303</v>
      </c>
      <c r="MF191" t="n">
        <v>0.00300860392902278</v>
      </c>
      <c r="MG191" t="n">
        <v>0.0050512725553327</v>
      </c>
      <c r="MH191" t="n">
        <v>0.000534195740705307</v>
      </c>
      <c r="MI191" t="n">
        <v>0.00168668625847422</v>
      </c>
      <c r="MJ191" t="n">
        <v>0.000532406524330544</v>
      </c>
      <c r="MK191" t="n">
        <v>0.00088519199096714</v>
      </c>
      <c r="ML191" t="n">
        <v>0.00103882375552065</v>
      </c>
      <c r="MM191" t="n">
        <v>0.000508442215440934</v>
      </c>
      <c r="MN191" t="n">
        <v>0.00146855803971072</v>
      </c>
      <c r="MO191" t="n">
        <v>0.000994024605737372</v>
      </c>
      <c r="MP191" t="n">
        <v>0</v>
      </c>
      <c r="MQ191" t="n">
        <v>0.00061147423469187</v>
      </c>
      <c r="MR191" t="n">
        <v>0.00057038253720015</v>
      </c>
      <c r="MS191" t="n">
        <v>0.00140000665679452</v>
      </c>
      <c r="MT191" t="n">
        <v>0.000963545231515492</v>
      </c>
      <c r="MU191" t="n">
        <v>0.000718338513700231</v>
      </c>
      <c r="MV191" t="n">
        <v>0.00118858861121679</v>
      </c>
      <c r="MW191" t="n">
        <v>0.00129752937520478</v>
      </c>
      <c r="MX191" t="n">
        <v>0</v>
      </c>
      <c r="MY191" t="n">
        <v>0</v>
      </c>
      <c r="MZ191" t="n">
        <v>0.000865320682777549</v>
      </c>
      <c r="NA191" t="n">
        <v>0</v>
      </c>
      <c r="NB191" t="n">
        <v>0.000935551510874581</v>
      </c>
      <c r="NC191" t="n">
        <v>0.00097912696237214</v>
      </c>
      <c r="ND191" t="n">
        <v>0</v>
      </c>
      <c r="NE191" t="n">
        <v>0.00106554378730159</v>
      </c>
      <c r="NF191" t="n">
        <v>0.000897614706898862</v>
      </c>
      <c r="NG191" t="n">
        <v>0.00085469797417545</v>
      </c>
      <c r="NH191" t="n">
        <v>0</v>
      </c>
      <c r="NI191" t="n">
        <v>0.00101882197962638</v>
      </c>
      <c r="NJ191" t="n">
        <v>0.00114057250901421</v>
      </c>
      <c r="NK191" t="n">
        <v>0.000853091603297296</v>
      </c>
      <c r="NL191" t="n">
        <v>0.000748120723600795</v>
      </c>
      <c r="NM191" t="n">
        <v>0.000702666720914184</v>
      </c>
      <c r="NN191" t="n">
        <v>0.000888173941093743</v>
      </c>
      <c r="NO191" t="n">
        <v>0.000898072721390087</v>
      </c>
      <c r="NP191" t="n">
        <v>0.000941538256275489</v>
      </c>
      <c r="NQ191" t="n">
        <v>0</v>
      </c>
      <c r="NR191" t="n">
        <v>0.00187965869244734</v>
      </c>
      <c r="NS191" t="n">
        <v>0.000875159979001541</v>
      </c>
      <c r="NT191" t="n">
        <v>0.000580330660789072</v>
      </c>
      <c r="NU191" t="n">
        <v>0.000788481676332078</v>
      </c>
      <c r="NV191" t="n">
        <v>0.00108181454548123</v>
      </c>
      <c r="NW191" t="n">
        <v>0.00152888762957099</v>
      </c>
      <c r="NX191" t="n">
        <v>0.00103128943591301</v>
      </c>
      <c r="NY191" t="n">
        <v>0.000860863390554361</v>
      </c>
      <c r="NZ191" t="n">
        <v>0.00106866110429115</v>
      </c>
      <c r="OA191" t="n">
        <v>0.000267869718994811</v>
      </c>
      <c r="OB191" t="n">
        <v>0.0101355361052745</v>
      </c>
      <c r="OC191" t="n">
        <v>0.0000380481402955303</v>
      </c>
      <c r="OD191" t="n">
        <v>0.00300860392902278</v>
      </c>
      <c r="OE191" t="n">
        <v>0.00505127255533271</v>
      </c>
      <c r="OF191" t="n">
        <v>0.000534195740705308</v>
      </c>
      <c r="OG191" t="n">
        <v>0.00168668625847422</v>
      </c>
      <c r="OH191" t="n">
        <v>0.000532406524330544</v>
      </c>
      <c r="OI191" t="n">
        <v>0.00088519199096714</v>
      </c>
      <c r="OJ191" t="n">
        <v>0.00103882375552065</v>
      </c>
      <c r="OK191" t="n">
        <v>0.000508442215440933</v>
      </c>
      <c r="OL191" t="n">
        <v>0.00146855803971072</v>
      </c>
      <c r="OM191" t="n">
        <v>0.000994024605737372</v>
      </c>
      <c r="ON191" t="n">
        <v>0.00206756251645828</v>
      </c>
      <c r="OO191" t="n">
        <v>0</v>
      </c>
      <c r="OP191" t="n">
        <v>0.000570382537200151</v>
      </c>
      <c r="OQ191" t="n">
        <v>0.00140000665679452</v>
      </c>
      <c r="OR191" t="n">
        <v>0.000963545231515493</v>
      </c>
      <c r="OS191" t="n">
        <v>0.000718338513700231</v>
      </c>
      <c r="OT191" t="n">
        <v>0.00118858861121679</v>
      </c>
      <c r="OU191" t="n">
        <v>0.00129752937520478</v>
      </c>
      <c r="OV191" t="n">
        <v>0</v>
      </c>
      <c r="OW191" t="n">
        <v>0</v>
      </c>
      <c r="OX191" t="n">
        <v>0.000865320682777549</v>
      </c>
      <c r="OY191" t="n">
        <v>0.000783225403382696</v>
      </c>
      <c r="OZ191" t="n">
        <v>0.000935551510874581</v>
      </c>
      <c r="PA191" t="n">
        <v>0.000979126962372141</v>
      </c>
      <c r="PB191" t="n">
        <v>0</v>
      </c>
      <c r="PC191" t="n">
        <v>0.00106554378730159</v>
      </c>
      <c r="PD191" t="n">
        <v>0</v>
      </c>
      <c r="PE191" t="n">
        <v>0</v>
      </c>
      <c r="PF191" t="n">
        <v>0</v>
      </c>
      <c r="PG191" t="n">
        <v>0.00101882197962638</v>
      </c>
      <c r="PH191" t="n">
        <v>0.00114057250901421</v>
      </c>
      <c r="PI191" t="n">
        <v>0.000853091603297295</v>
      </c>
      <c r="PJ191" t="n">
        <v>0</v>
      </c>
      <c r="PK191" t="n">
        <v>0.000702666720914184</v>
      </c>
      <c r="PL191" t="n">
        <v>0.000888173941093743</v>
      </c>
      <c r="PM191" t="n">
        <v>0</v>
      </c>
      <c r="PN191" t="n">
        <v>0</v>
      </c>
      <c r="PO191" t="n">
        <v>0</v>
      </c>
      <c r="PP191" t="n">
        <v>0</v>
      </c>
      <c r="PQ191" t="n">
        <v>0.000875159979001541</v>
      </c>
      <c r="PR191" t="n">
        <v>0.000580330660789072</v>
      </c>
      <c r="PS191" t="n">
        <v>0.000788481676332079</v>
      </c>
      <c r="PT191" t="n">
        <v>0.00108181454548123</v>
      </c>
      <c r="PU191" t="n">
        <v>0.00152888762957099</v>
      </c>
      <c r="PV191" t="n">
        <v>0.00103128943591301</v>
      </c>
      <c r="PW191" t="n">
        <v>0.000860863390554363</v>
      </c>
      <c r="PX191" t="n">
        <v>0.00106866110429115</v>
      </c>
      <c r="PY191" t="n">
        <v>0.000267869718994811</v>
      </c>
      <c r="PZ191" t="n">
        <v>0.0101355361052745</v>
      </c>
      <c r="QA191" t="n">
        <v>0.0000380481402955304</v>
      </c>
      <c r="QB191" t="n">
        <v>0.00300860392902278</v>
      </c>
      <c r="QC191" t="n">
        <v>0.00505127255533271</v>
      </c>
      <c r="QD191" t="n">
        <v>0</v>
      </c>
      <c r="QE191" t="n">
        <v>0.00168668625847422</v>
      </c>
      <c r="QF191" t="n">
        <v>0.000532406524330543</v>
      </c>
      <c r="QG191" t="n">
        <v>0.000885191990967141</v>
      </c>
      <c r="QH191" t="n">
        <v>0.00103882375552065</v>
      </c>
      <c r="QI191" t="n">
        <v>0.000508442215440934</v>
      </c>
    </row>
    <row r="192">
      <c r="A192" t="s">
        <v>191</v>
      </c>
      <c r="B192" t="n">
        <v>0.00121260316046262</v>
      </c>
      <c r="C192" t="n">
        <v>0.00122047760285172</v>
      </c>
      <c r="D192" t="n">
        <v>0.000453957733417869</v>
      </c>
      <c r="E192" t="n">
        <v>0</v>
      </c>
      <c r="F192" t="n">
        <v>0</v>
      </c>
      <c r="G192" t="n">
        <v>0.000464331744784615</v>
      </c>
      <c r="H192" t="n">
        <v>0.000708263728988358</v>
      </c>
      <c r="I192" t="n">
        <v>0.00050614875568235</v>
      </c>
      <c r="J192" t="n">
        <v>0.000842771893516174</v>
      </c>
      <c r="K192" t="n">
        <v>0.00077315673962637</v>
      </c>
      <c r="L192" t="n">
        <v>0.000859049817008618</v>
      </c>
      <c r="M192" t="n">
        <v>0.000756413202893409</v>
      </c>
      <c r="N192" t="n">
        <v>0.000747026247620732</v>
      </c>
      <c r="O192" t="n">
        <v>0.000675048566880561</v>
      </c>
      <c r="P192" t="n">
        <v>0.000642869753640782</v>
      </c>
      <c r="Q192" t="n">
        <v>0.000435188274766349</v>
      </c>
      <c r="R192" t="n">
        <v>0</v>
      </c>
      <c r="S192" t="n">
        <v>0.000620735742167331</v>
      </c>
      <c r="T192" t="n">
        <v>0</v>
      </c>
      <c r="U192" t="n">
        <v>0.000550835548742636</v>
      </c>
      <c r="V192" t="n">
        <v>0.000525787015153401</v>
      </c>
      <c r="W192" t="n">
        <v>0.000497735740114754</v>
      </c>
      <c r="X192" t="n">
        <v>0.000742832786958241</v>
      </c>
      <c r="Y192" t="n">
        <v>0.00042642512051076</v>
      </c>
      <c r="Z192" t="n">
        <v>0.00060795275800924</v>
      </c>
      <c r="AA192" t="n">
        <v>0</v>
      </c>
      <c r="AB192" t="n">
        <v>0.000571667049358691</v>
      </c>
      <c r="AC192" t="n">
        <v>0.000579092304696018</v>
      </c>
      <c r="AD192" t="n">
        <v>0.000671856499171399</v>
      </c>
      <c r="AE192" t="n">
        <v>0.000615093169176125</v>
      </c>
      <c r="AF192" t="n">
        <v>0.000723376237452895</v>
      </c>
      <c r="AG192" t="n">
        <v>0.000609218376274908</v>
      </c>
      <c r="AH192" t="n">
        <v>0.000427077804129213</v>
      </c>
      <c r="AI192" t="n">
        <v>0.000364688007393719</v>
      </c>
      <c r="AJ192" t="n">
        <v>0.00066385520255112</v>
      </c>
      <c r="AK192" t="n">
        <v>0.000789573386047704</v>
      </c>
      <c r="AL192" t="n">
        <v>0.000489260518993564</v>
      </c>
      <c r="AM192" t="n">
        <v>0.000883255026503514</v>
      </c>
      <c r="AN192" t="n">
        <v>0.000643646293712404</v>
      </c>
      <c r="AO192" t="n">
        <v>0.00033797087213508</v>
      </c>
      <c r="AP192" t="n">
        <v>0.00166378148723459</v>
      </c>
      <c r="AQ192" t="n">
        <v>0.0000505611756552551</v>
      </c>
      <c r="AR192" t="n">
        <v>0.000576988904091065</v>
      </c>
      <c r="AS192" t="n">
        <v>0.00092140815624108</v>
      </c>
      <c r="AT192" t="n">
        <v>0.000343497221830285</v>
      </c>
      <c r="AU192" t="n">
        <v>0.000813154535780744</v>
      </c>
      <c r="AV192" t="n">
        <v>0.000377194158001165</v>
      </c>
      <c r="AW192" t="n">
        <v>0.000492753328525045</v>
      </c>
      <c r="AX192" t="n">
        <v>0.000758231980778698</v>
      </c>
      <c r="AY192" t="n">
        <v>0.000391669770333076</v>
      </c>
      <c r="AZ192" t="n">
        <v>0.00121260316046262</v>
      </c>
      <c r="BA192" t="n">
        <v>0.00122047760285172</v>
      </c>
      <c r="BB192" t="n">
        <v>0.000453957733417869</v>
      </c>
      <c r="BC192" t="n">
        <v>0</v>
      </c>
      <c r="BD192" t="n">
        <v>0.000448573345927895</v>
      </c>
      <c r="BE192" t="n">
        <v>0.000464331744784615</v>
      </c>
      <c r="BF192" t="n">
        <v>0.000708263728988358</v>
      </c>
      <c r="BG192" t="n">
        <v>0.00050614875568235</v>
      </c>
      <c r="BH192" t="n">
        <v>0.000842771893516174</v>
      </c>
      <c r="BI192" t="n">
        <v>0.00077315673962637</v>
      </c>
      <c r="BJ192" t="n">
        <v>0.000859049817008617</v>
      </c>
      <c r="BK192" t="n">
        <v>0.000756413202893409</v>
      </c>
      <c r="BL192" t="n">
        <v>0.000747026247620732</v>
      </c>
      <c r="BM192" t="n">
        <v>0.000675048566880561</v>
      </c>
      <c r="BN192" t="n">
        <v>0.000642869753640782</v>
      </c>
      <c r="BO192" t="n">
        <v>0.000435188274766349</v>
      </c>
      <c r="BP192" t="n">
        <v>0</v>
      </c>
      <c r="BQ192" t="n">
        <v>0.000620735742167331</v>
      </c>
      <c r="BR192" t="n">
        <v>0.000606931473853209</v>
      </c>
      <c r="BS192" t="n">
        <v>0.000550835548742636</v>
      </c>
      <c r="BT192" t="n">
        <v>0.000525787015153401</v>
      </c>
      <c r="BU192" t="n">
        <v>0.000497735740114754</v>
      </c>
      <c r="BV192" t="n">
        <v>0.000742832786958241</v>
      </c>
      <c r="BW192" t="n">
        <v>0.000426425120510761</v>
      </c>
      <c r="BX192" t="n">
        <v>0.00060795275800924</v>
      </c>
      <c r="BY192" t="n">
        <v>0</v>
      </c>
      <c r="BZ192" t="n">
        <v>0.000571667049358691</v>
      </c>
      <c r="CA192" t="n">
        <v>0.000579092304696018</v>
      </c>
      <c r="CB192" t="n">
        <v>0.000671856499171399</v>
      </c>
      <c r="CC192" t="n">
        <v>0.000615093169176126</v>
      </c>
      <c r="CD192" t="n">
        <v>0.000723376237452895</v>
      </c>
      <c r="CE192" t="n">
        <v>0.000609218376274908</v>
      </c>
      <c r="CF192" t="n">
        <v>0.000427077804129213</v>
      </c>
      <c r="CG192" t="n">
        <v>0.000364688007393719</v>
      </c>
      <c r="CH192" t="n">
        <v>0.00066385520255112</v>
      </c>
      <c r="CI192" t="n">
        <v>0.000789573386047704</v>
      </c>
      <c r="CJ192" t="n">
        <v>0.000489260518993564</v>
      </c>
      <c r="CK192" t="n">
        <v>0.000883255026503514</v>
      </c>
      <c r="CL192" t="n">
        <v>0.000643646293712404</v>
      </c>
      <c r="CM192" t="n">
        <v>0.00033797087213508</v>
      </c>
      <c r="CN192" t="n">
        <v>0.00166378148723459</v>
      </c>
      <c r="CO192" t="n">
        <v>0.0000505611756552551</v>
      </c>
      <c r="CP192" t="n">
        <v>0.000576988904091065</v>
      </c>
      <c r="CQ192" t="n">
        <v>0.00092140815624108</v>
      </c>
      <c r="CR192" t="n">
        <v>0</v>
      </c>
      <c r="CS192" t="n">
        <v>0.000813154535780744</v>
      </c>
      <c r="CT192" t="n">
        <v>0.000377194158001165</v>
      </c>
      <c r="CU192" t="n">
        <v>0.000492753328525045</v>
      </c>
      <c r="CV192" t="n">
        <v>0.000758231980778698</v>
      </c>
      <c r="CW192" t="n">
        <v>0.000391669770333076</v>
      </c>
      <c r="CX192" t="n">
        <v>0.00121260316046262</v>
      </c>
      <c r="CY192" t="n">
        <v>0.00122047760285172</v>
      </c>
      <c r="CZ192" t="n">
        <v>0</v>
      </c>
      <c r="DA192" t="n">
        <v>0</v>
      </c>
      <c r="DB192" t="n">
        <v>0.000448573345927895</v>
      </c>
      <c r="DC192" t="n">
        <v>0.000464331744784615</v>
      </c>
      <c r="DD192" t="n">
        <v>0.000708263728988358</v>
      </c>
      <c r="DE192" t="n">
        <v>0.00050614875568235</v>
      </c>
      <c r="DF192" t="n">
        <v>0</v>
      </c>
      <c r="DG192" t="n">
        <v>0.00077315673962637</v>
      </c>
      <c r="DH192" t="n">
        <v>0</v>
      </c>
      <c r="DI192" t="n">
        <v>0</v>
      </c>
      <c r="DJ192" t="n">
        <v>0.000747026247620732</v>
      </c>
      <c r="DK192" t="n">
        <v>0</v>
      </c>
      <c r="DL192" t="n">
        <v>0.000642869753640782</v>
      </c>
      <c r="DM192" t="n">
        <v>0</v>
      </c>
      <c r="DN192" t="n">
        <v>0</v>
      </c>
      <c r="DO192" t="n">
        <v>0</v>
      </c>
      <c r="DP192" t="n">
        <v>0</v>
      </c>
      <c r="DQ192" t="n">
        <v>0.000550835548742636</v>
      </c>
      <c r="DR192" t="n">
        <v>0</v>
      </c>
      <c r="DS192" t="n">
        <v>0.000497735740114754</v>
      </c>
      <c r="DT192" t="n">
        <v>0.000742832786958241</v>
      </c>
      <c r="DU192" t="n">
        <v>0.000426425120510761</v>
      </c>
      <c r="DV192" t="n">
        <v>0</v>
      </c>
      <c r="DW192" t="n">
        <v>0</v>
      </c>
      <c r="DX192" t="n">
        <v>0.000571667049358691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0.000427077804129213</v>
      </c>
      <c r="EE192" t="n">
        <v>0.000364688007393719</v>
      </c>
      <c r="EF192" t="n">
        <v>0.00066385520255112</v>
      </c>
      <c r="EG192" t="n">
        <v>0.000789573386047704</v>
      </c>
      <c r="EH192" t="n">
        <v>0.000489260518993564</v>
      </c>
      <c r="EI192" t="n">
        <v>0.000883255026503514</v>
      </c>
      <c r="EJ192" t="n">
        <v>0.000643646293712403</v>
      </c>
      <c r="EK192" t="n">
        <v>0.00033797087213508</v>
      </c>
      <c r="EL192" t="n">
        <v>0.00166378148723459</v>
      </c>
      <c r="EM192" t="n">
        <v>0.0000505611756552551</v>
      </c>
      <c r="EN192" t="n">
        <v>0</v>
      </c>
      <c r="EO192" t="n">
        <v>0.00092140815624108</v>
      </c>
      <c r="EP192" t="n">
        <v>0</v>
      </c>
      <c r="EQ192" t="n">
        <v>0</v>
      </c>
      <c r="ER192" t="n">
        <v>0.000377194158001165</v>
      </c>
      <c r="ES192" t="n">
        <v>0.000492753328525045</v>
      </c>
      <c r="ET192" t="n">
        <v>0.000758231980778698</v>
      </c>
      <c r="EU192" t="n">
        <v>0.000391669770333076</v>
      </c>
      <c r="EV192" t="n">
        <v>0.00121260316046262</v>
      </c>
      <c r="EW192" t="n">
        <v>0.00122047760285172</v>
      </c>
      <c r="EX192" t="n">
        <v>0.000453957733417869</v>
      </c>
      <c r="EY192" t="n">
        <v>0.00044176046078377</v>
      </c>
      <c r="EZ192" t="n">
        <v>0.000448573345927895</v>
      </c>
      <c r="FA192" t="n">
        <v>0.000464331744784615</v>
      </c>
      <c r="FB192" t="n">
        <v>0.000708263728988357</v>
      </c>
      <c r="FC192" t="n">
        <v>0.00050614875568235</v>
      </c>
      <c r="FD192" t="n">
        <v>0.000842771893516174</v>
      </c>
      <c r="FE192" t="n">
        <v>0.00077315673962637</v>
      </c>
      <c r="FF192" t="n">
        <v>0</v>
      </c>
      <c r="FG192" t="n">
        <v>0</v>
      </c>
      <c r="FH192" t="n">
        <v>0.000747026247620732</v>
      </c>
      <c r="FI192" t="n">
        <v>0.000675048566880561</v>
      </c>
      <c r="FJ192" t="n">
        <v>0</v>
      </c>
      <c r="FK192" t="n">
        <v>0.000435188274766349</v>
      </c>
      <c r="FL192" t="n">
        <v>0</v>
      </c>
      <c r="FM192" t="n">
        <v>0.000620735742167331</v>
      </c>
      <c r="FN192" t="n">
        <v>0</v>
      </c>
      <c r="FO192" t="n">
        <v>0.000550835548742636</v>
      </c>
      <c r="FP192" t="n">
        <v>0</v>
      </c>
      <c r="FQ192" t="n">
        <v>0.000497735740114754</v>
      </c>
      <c r="FR192" t="n">
        <v>0.000742832786958241</v>
      </c>
      <c r="FS192" t="n">
        <v>0.00042642512051076</v>
      </c>
      <c r="FT192" t="n">
        <v>0.00060795275800924</v>
      </c>
      <c r="FU192" t="n">
        <v>0</v>
      </c>
      <c r="FV192" t="n">
        <v>0.000571667049358691</v>
      </c>
      <c r="FW192" t="n">
        <v>0.000579092304696018</v>
      </c>
      <c r="FX192" t="n">
        <v>0</v>
      </c>
      <c r="FY192" t="n">
        <v>0</v>
      </c>
      <c r="FZ192" t="n">
        <v>0</v>
      </c>
      <c r="GA192" t="n">
        <v>0.000609218376274908</v>
      </c>
      <c r="GB192" t="n">
        <v>0.000427077804129213</v>
      </c>
      <c r="GC192" t="n">
        <v>0.000364688007393719</v>
      </c>
      <c r="GD192" t="n">
        <v>0.00066385520255112</v>
      </c>
      <c r="GE192" t="n">
        <v>0.000789573386047704</v>
      </c>
      <c r="GF192" t="n">
        <v>0.000489260518993564</v>
      </c>
      <c r="GG192" t="n">
        <v>0.000883255026503514</v>
      </c>
      <c r="GH192" t="n">
        <v>0.000643646293712403</v>
      </c>
      <c r="GI192" t="n">
        <v>0.00033797087213508</v>
      </c>
      <c r="GJ192" t="n">
        <v>1.00166378148723</v>
      </c>
      <c r="GK192" t="n">
        <v>0</v>
      </c>
      <c r="GL192" t="n">
        <v>0.000576988904091065</v>
      </c>
      <c r="GM192" t="n">
        <v>0.000921408156241079</v>
      </c>
      <c r="GN192" t="n">
        <v>0</v>
      </c>
      <c r="GO192" t="n">
        <v>0.000813154535780744</v>
      </c>
      <c r="GP192" t="n">
        <v>0.000377194158001165</v>
      </c>
      <c r="GQ192" t="n">
        <v>0.000492753328525045</v>
      </c>
      <c r="GR192" t="n">
        <v>0.000758231980778698</v>
      </c>
      <c r="GS192" t="n">
        <v>0.000391669770333076</v>
      </c>
      <c r="GT192" t="n">
        <v>0.00121260316046262</v>
      </c>
      <c r="GU192" t="n">
        <v>0.00122047760285172</v>
      </c>
      <c r="GV192" t="n">
        <v>0</v>
      </c>
      <c r="GW192" t="n">
        <v>0.00044176046078377</v>
      </c>
      <c r="GX192" t="n">
        <v>0</v>
      </c>
      <c r="GY192" t="n">
        <v>0.000464331744784615</v>
      </c>
      <c r="GZ192" t="n">
        <v>0.000708263728988358</v>
      </c>
      <c r="HA192" t="n">
        <v>0.00050614875568235</v>
      </c>
      <c r="HB192" t="n">
        <v>0.000842771893516173</v>
      </c>
      <c r="HC192" t="n">
        <v>0.00077315673962637</v>
      </c>
      <c r="HD192" t="n">
        <v>0.000859049817008618</v>
      </c>
      <c r="HE192" t="n">
        <v>0.00075641320289341</v>
      </c>
      <c r="HF192" t="n">
        <v>0.000747026247620731</v>
      </c>
      <c r="HG192" t="n">
        <v>0.000675048566880562</v>
      </c>
      <c r="HH192" t="n">
        <v>0.000642869753640781</v>
      </c>
      <c r="HI192" t="n">
        <v>0.000435188274766349</v>
      </c>
      <c r="HJ192" t="n">
        <v>0</v>
      </c>
      <c r="HK192" t="n">
        <v>0.000620735742167331</v>
      </c>
      <c r="HL192" t="n">
        <v>0.00060693147385321</v>
      </c>
      <c r="HM192" t="n">
        <v>0.000550835548742636</v>
      </c>
      <c r="HN192" t="n">
        <v>0.000525787015153401</v>
      </c>
      <c r="HO192" t="n">
        <v>0.000497735740114754</v>
      </c>
      <c r="HP192" t="n">
        <v>0.000742832786958241</v>
      </c>
      <c r="HQ192" t="n">
        <v>0.00042642512051076</v>
      </c>
      <c r="HR192" t="n">
        <v>0.00060795275800924</v>
      </c>
      <c r="HS192" t="n">
        <v>0.00050032788433415</v>
      </c>
      <c r="HT192" t="n">
        <v>0.000571667049358691</v>
      </c>
      <c r="HU192" t="n">
        <v>0.000579092304696018</v>
      </c>
      <c r="HV192" t="n">
        <v>0.000671856499171398</v>
      </c>
      <c r="HW192" t="n">
        <v>0.000615093169176125</v>
      </c>
      <c r="HX192" t="n">
        <v>0.000723376237452896</v>
      </c>
      <c r="HY192" t="n">
        <v>0.000609218376274908</v>
      </c>
      <c r="HZ192" t="n">
        <v>0.000427077804129214</v>
      </c>
      <c r="IA192" t="n">
        <v>0.000364688007393719</v>
      </c>
      <c r="IB192" t="n">
        <v>0.00066385520255112</v>
      </c>
      <c r="IC192" t="n">
        <v>0.000789573386047703</v>
      </c>
      <c r="ID192" t="n">
        <v>0.000489260518993564</v>
      </c>
      <c r="IE192" t="n">
        <v>0.000883255026503515</v>
      </c>
      <c r="IF192" t="n">
        <v>0.000643646293712404</v>
      </c>
      <c r="IG192" t="n">
        <v>0.000337970872135079</v>
      </c>
      <c r="IH192" t="n">
        <v>0.00166378148723459</v>
      </c>
      <c r="II192" t="n">
        <v>0.0000505611756552551</v>
      </c>
      <c r="IJ192" t="n">
        <v>0.000576988904091066</v>
      </c>
      <c r="IK192" t="n">
        <v>0.00092140815624108</v>
      </c>
      <c r="IL192" t="n">
        <v>0.000343497221830285</v>
      </c>
      <c r="IM192" t="n">
        <v>0.000813154535780744</v>
      </c>
      <c r="IN192" t="n">
        <v>0.000377194158001165</v>
      </c>
      <c r="IO192" t="n">
        <v>0.000492753328525046</v>
      </c>
      <c r="IP192" t="n">
        <v>0.000758231980778696</v>
      </c>
      <c r="IQ192" t="n">
        <v>0.000391669770333076</v>
      </c>
      <c r="IR192" t="n">
        <v>0.00121260316046262</v>
      </c>
      <c r="IS192" t="n">
        <v>0.00122047760285172</v>
      </c>
      <c r="IT192" t="n">
        <v>0</v>
      </c>
      <c r="IU192" t="n">
        <v>0</v>
      </c>
      <c r="IV192" t="n">
        <v>0.000448573345927894</v>
      </c>
      <c r="IW192" t="n">
        <v>0.000464331744784614</v>
      </c>
      <c r="IX192" t="n">
        <v>0.000708263728988358</v>
      </c>
      <c r="IY192" t="n">
        <v>0.00050614875568235</v>
      </c>
      <c r="IZ192" t="n">
        <v>0.000842771893516173</v>
      </c>
      <c r="JA192" t="n">
        <v>0.000773156739626369</v>
      </c>
      <c r="JB192" t="n">
        <v>0.000859049817008617</v>
      </c>
      <c r="JC192" t="n">
        <v>0</v>
      </c>
      <c r="JD192" t="n">
        <v>0.000747026247620731</v>
      </c>
      <c r="JE192" t="n">
        <v>0.000675048566880562</v>
      </c>
      <c r="JF192" t="n">
        <v>0.000642869753640782</v>
      </c>
      <c r="JG192" t="n">
        <v>0</v>
      </c>
      <c r="JH192" t="n">
        <v>0</v>
      </c>
      <c r="JI192" t="n">
        <v>0.000620735742167332</v>
      </c>
      <c r="JJ192" t="n">
        <v>0.000606931473853209</v>
      </c>
      <c r="JK192" t="n">
        <v>0.000550835548742636</v>
      </c>
      <c r="JL192" t="n">
        <v>0</v>
      </c>
      <c r="JM192" t="n">
        <v>0.000497735740114754</v>
      </c>
      <c r="JN192" t="n">
        <v>0.000742832786958241</v>
      </c>
      <c r="JO192" t="n">
        <v>0.00042642512051076</v>
      </c>
      <c r="JP192" t="n">
        <v>0.00060795275800924</v>
      </c>
      <c r="JQ192" t="n">
        <v>0.000500327884334151</v>
      </c>
      <c r="JR192" t="n">
        <v>0.000571667049358691</v>
      </c>
      <c r="JS192" t="n">
        <v>0.000579092304696018</v>
      </c>
      <c r="JT192" t="n">
        <v>0.000671856499171399</v>
      </c>
      <c r="JU192" t="n">
        <v>0</v>
      </c>
      <c r="JV192" t="n">
        <v>0</v>
      </c>
      <c r="JW192" t="n">
        <v>0.000609218376274908</v>
      </c>
      <c r="JX192" t="n">
        <v>0.000427077804129212</v>
      </c>
      <c r="JY192" t="n">
        <v>0.000364688007393719</v>
      </c>
      <c r="JZ192" t="n">
        <v>0.00066385520255112</v>
      </c>
      <c r="KA192" t="n">
        <v>0.000789573386047703</v>
      </c>
      <c r="KB192" t="n">
        <v>0.000489260518993564</v>
      </c>
      <c r="KC192" t="n">
        <v>0.000883255026503514</v>
      </c>
      <c r="KD192" t="n">
        <v>0.000643646293712404</v>
      </c>
      <c r="KE192" t="n">
        <v>0.000337970872135079</v>
      </c>
      <c r="KF192" t="n">
        <v>0.00166378148723459</v>
      </c>
      <c r="KG192" t="n">
        <v>0</v>
      </c>
      <c r="KH192" t="n">
        <v>0.000576988904091066</v>
      </c>
      <c r="KI192" t="n">
        <v>0.000921408156241079</v>
      </c>
      <c r="KJ192" t="n">
        <v>0.000343497221830285</v>
      </c>
      <c r="KK192" t="n">
        <v>0.000813154535780745</v>
      </c>
      <c r="KL192" t="n">
        <v>0.000377194158001165</v>
      </c>
      <c r="KM192" t="n">
        <v>0.000492753328525045</v>
      </c>
      <c r="KN192" t="n">
        <v>0.000758231980778698</v>
      </c>
      <c r="KO192" t="n">
        <v>0.000391669770333076</v>
      </c>
      <c r="KP192" t="n">
        <v>0.00121260316046262</v>
      </c>
      <c r="KQ192" t="n">
        <v>0</v>
      </c>
      <c r="KR192" t="n">
        <v>0</v>
      </c>
      <c r="KS192" t="n">
        <v>0.00044176046078377</v>
      </c>
      <c r="KT192" t="n">
        <v>0.000448573345927894</v>
      </c>
      <c r="KU192" t="n">
        <v>0.000464331744784614</v>
      </c>
      <c r="KV192" t="n">
        <v>0.000708263728988357</v>
      </c>
      <c r="KW192" t="n">
        <v>0.00050614875568235</v>
      </c>
      <c r="KX192" t="n">
        <v>0.000842771893516174</v>
      </c>
      <c r="KY192" t="n">
        <v>0.000773156739626369</v>
      </c>
      <c r="KZ192" t="n">
        <v>0.000859049817008618</v>
      </c>
      <c r="LA192" t="n">
        <v>0.000756413202893409</v>
      </c>
      <c r="LB192" t="n">
        <v>0.000747026247620731</v>
      </c>
      <c r="LC192" t="n">
        <v>0.000675048566880561</v>
      </c>
      <c r="LD192" t="n">
        <v>0.000642869753640782</v>
      </c>
      <c r="LE192" t="n">
        <v>0.00043518827476635</v>
      </c>
      <c r="LF192" t="n">
        <v>0.000586490866886965</v>
      </c>
      <c r="LG192" t="n">
        <v>0.000620735742167332</v>
      </c>
      <c r="LH192" t="n">
        <v>0.00060693147385321</v>
      </c>
      <c r="LI192" t="n">
        <v>0.000550835548742636</v>
      </c>
      <c r="LJ192" t="n">
        <v>0.000525787015153401</v>
      </c>
      <c r="LK192" t="n">
        <v>0.000497735740114754</v>
      </c>
      <c r="LL192" t="n">
        <v>0.00074283278695824</v>
      </c>
      <c r="LM192" t="n">
        <v>0.00042642512051076</v>
      </c>
      <c r="LN192" t="n">
        <v>0.000607952758009241</v>
      </c>
      <c r="LO192" t="n">
        <v>0.00050032788433415</v>
      </c>
      <c r="LP192" t="n">
        <v>0.000571667049358691</v>
      </c>
      <c r="LQ192" t="n">
        <v>0.000579092304696018</v>
      </c>
      <c r="LR192" t="n">
        <v>0.000671856499171399</v>
      </c>
      <c r="LS192" t="n">
        <v>0.000615093169176126</v>
      </c>
      <c r="LT192" t="n">
        <v>0.000723376237452895</v>
      </c>
      <c r="LU192" t="n">
        <v>0.000609218376274908</v>
      </c>
      <c r="LV192" t="n">
        <v>0.000427077804129213</v>
      </c>
      <c r="LW192" t="n">
        <v>0.000364688007393719</v>
      </c>
      <c r="LX192" t="n">
        <v>0.00066385520255112</v>
      </c>
      <c r="LY192" t="n">
        <v>0.000789573386047703</v>
      </c>
      <c r="LZ192" t="n">
        <v>0.000489260518993564</v>
      </c>
      <c r="MA192" t="n">
        <v>0.000883255026503514</v>
      </c>
      <c r="MB192" t="n">
        <v>0.000643646293712404</v>
      </c>
      <c r="MC192" t="n">
        <v>0.000337970872135079</v>
      </c>
      <c r="MD192" t="n">
        <v>0.00166378148723459</v>
      </c>
      <c r="ME192" t="n">
        <v>0.0000505611756552551</v>
      </c>
      <c r="MF192" t="n">
        <v>0.000576988904091066</v>
      </c>
      <c r="MG192" t="n">
        <v>0.000921408156241079</v>
      </c>
      <c r="MH192" t="n">
        <v>0.000343497221830285</v>
      </c>
      <c r="MI192" t="n">
        <v>0.000813154535780746</v>
      </c>
      <c r="MJ192" t="n">
        <v>0.000377194158001165</v>
      </c>
      <c r="MK192" t="n">
        <v>0.000492753328525045</v>
      </c>
      <c r="ML192" t="n">
        <v>0.000758231980778698</v>
      </c>
      <c r="MM192" t="n">
        <v>0.000391669770333076</v>
      </c>
      <c r="MN192" t="n">
        <v>0.00121260316046262</v>
      </c>
      <c r="MO192" t="n">
        <v>0.00122047760285172</v>
      </c>
      <c r="MP192" t="n">
        <v>0</v>
      </c>
      <c r="MQ192" t="n">
        <v>0.000441760460783771</v>
      </c>
      <c r="MR192" t="n">
        <v>0.000448573345927894</v>
      </c>
      <c r="MS192" t="n">
        <v>0.000464331744784615</v>
      </c>
      <c r="MT192" t="n">
        <v>0.000708263728988357</v>
      </c>
      <c r="MU192" t="n">
        <v>0.00050614875568235</v>
      </c>
      <c r="MV192" t="n">
        <v>0.000842771893516174</v>
      </c>
      <c r="MW192" t="n">
        <v>0.00077315673962637</v>
      </c>
      <c r="MX192" t="n">
        <v>0</v>
      </c>
      <c r="MY192" t="n">
        <v>0</v>
      </c>
      <c r="MZ192" t="n">
        <v>0.000747026247620732</v>
      </c>
      <c r="NA192" t="n">
        <v>0</v>
      </c>
      <c r="NB192" t="n">
        <v>0.000642869753640781</v>
      </c>
      <c r="NC192" t="n">
        <v>0.000435188274766349</v>
      </c>
      <c r="ND192" t="n">
        <v>0</v>
      </c>
      <c r="NE192" t="n">
        <v>0.000620735742167331</v>
      </c>
      <c r="NF192" t="n">
        <v>0.00060693147385321</v>
      </c>
      <c r="NG192" t="n">
        <v>0.000550835548742636</v>
      </c>
      <c r="NH192" t="n">
        <v>0</v>
      </c>
      <c r="NI192" t="n">
        <v>0.000497735740114754</v>
      </c>
      <c r="NJ192" t="n">
        <v>0.000742832786958241</v>
      </c>
      <c r="NK192" t="n">
        <v>0.000426425120510761</v>
      </c>
      <c r="NL192" t="n">
        <v>0.00060795275800924</v>
      </c>
      <c r="NM192" t="n">
        <v>0.00050032788433415</v>
      </c>
      <c r="NN192" t="n">
        <v>0.000571667049358691</v>
      </c>
      <c r="NO192" t="n">
        <v>0.000579092304696017</v>
      </c>
      <c r="NP192" t="n">
        <v>0.000671856499171399</v>
      </c>
      <c r="NQ192" t="n">
        <v>0</v>
      </c>
      <c r="NR192" t="n">
        <v>0.000723376237452896</v>
      </c>
      <c r="NS192" t="n">
        <v>0.000609218376274908</v>
      </c>
      <c r="NT192" t="n">
        <v>0.000427077804129213</v>
      </c>
      <c r="NU192" t="n">
        <v>0.000364688007393718</v>
      </c>
      <c r="NV192" t="n">
        <v>0.00066385520255112</v>
      </c>
      <c r="NW192" t="n">
        <v>0.000789573386047703</v>
      </c>
      <c r="NX192" t="n">
        <v>0.000489260518993564</v>
      </c>
      <c r="NY192" t="n">
        <v>0.000883255026503513</v>
      </c>
      <c r="NZ192" t="n">
        <v>0.000643646293712404</v>
      </c>
      <c r="OA192" t="n">
        <v>0.00033797087213508</v>
      </c>
      <c r="OB192" t="n">
        <v>0.00166378148723459</v>
      </c>
      <c r="OC192" t="n">
        <v>0.0000505611756552551</v>
      </c>
      <c r="OD192" t="n">
        <v>0.000576988904091065</v>
      </c>
      <c r="OE192" t="n">
        <v>0.000921408156241081</v>
      </c>
      <c r="OF192" t="n">
        <v>0.000343497221830285</v>
      </c>
      <c r="OG192" t="n">
        <v>0.000813154535780746</v>
      </c>
      <c r="OH192" t="n">
        <v>0.000377194158001165</v>
      </c>
      <c r="OI192" t="n">
        <v>0.000492753328525046</v>
      </c>
      <c r="OJ192" t="n">
        <v>0.000758231980778698</v>
      </c>
      <c r="OK192" t="n">
        <v>0.000391669770333076</v>
      </c>
      <c r="OL192" t="n">
        <v>0.00121260316046262</v>
      </c>
      <c r="OM192" t="n">
        <v>0.00122047760285172</v>
      </c>
      <c r="ON192" t="n">
        <v>0.000453957733417869</v>
      </c>
      <c r="OO192" t="n">
        <v>0</v>
      </c>
      <c r="OP192" t="n">
        <v>0.000448573345927895</v>
      </c>
      <c r="OQ192" t="n">
        <v>0.000464331744784615</v>
      </c>
      <c r="OR192" t="n">
        <v>0.000708263728988358</v>
      </c>
      <c r="OS192" t="n">
        <v>0.00050614875568235</v>
      </c>
      <c r="OT192" t="n">
        <v>0.000842771893516174</v>
      </c>
      <c r="OU192" t="n">
        <v>0.00077315673962637</v>
      </c>
      <c r="OV192" t="n">
        <v>0</v>
      </c>
      <c r="OW192" t="n">
        <v>0</v>
      </c>
      <c r="OX192" t="n">
        <v>0.000747026247620733</v>
      </c>
      <c r="OY192" t="n">
        <v>0.00067504856688056</v>
      </c>
      <c r="OZ192" t="n">
        <v>0.000642869753640782</v>
      </c>
      <c r="PA192" t="n">
        <v>0.000435188274766349</v>
      </c>
      <c r="PB192" t="n">
        <v>0</v>
      </c>
      <c r="PC192" t="n">
        <v>0.000620735742167331</v>
      </c>
      <c r="PD192" t="n">
        <v>0</v>
      </c>
      <c r="PE192" t="n">
        <v>0</v>
      </c>
      <c r="PF192" t="n">
        <v>0</v>
      </c>
      <c r="PG192" t="n">
        <v>0.000497735740114754</v>
      </c>
      <c r="PH192" t="n">
        <v>0.000742832786958241</v>
      </c>
      <c r="PI192" t="n">
        <v>0.00042642512051076</v>
      </c>
      <c r="PJ192" t="n">
        <v>0</v>
      </c>
      <c r="PK192" t="n">
        <v>0.00050032788433415</v>
      </c>
      <c r="PL192" t="n">
        <v>0.00057166704935869</v>
      </c>
      <c r="PM192" t="n">
        <v>0</v>
      </c>
      <c r="PN192" t="n">
        <v>0</v>
      </c>
      <c r="PO192" t="n">
        <v>0</v>
      </c>
      <c r="PP192" t="n">
        <v>0</v>
      </c>
      <c r="PQ192" t="n">
        <v>0.000609218376274908</v>
      </c>
      <c r="PR192" t="n">
        <v>0.000427077804129213</v>
      </c>
      <c r="PS192" t="n">
        <v>0.000364688007393719</v>
      </c>
      <c r="PT192" t="n">
        <v>0.00066385520255112</v>
      </c>
      <c r="PU192" t="n">
        <v>0.000789573386047704</v>
      </c>
      <c r="PV192" t="n">
        <v>0.000489260518993564</v>
      </c>
      <c r="PW192" t="n">
        <v>0.000883255026503514</v>
      </c>
      <c r="PX192" t="n">
        <v>0.000643646293712403</v>
      </c>
      <c r="PY192" t="n">
        <v>0.00033797087213508</v>
      </c>
      <c r="PZ192" t="n">
        <v>0.00166378148723459</v>
      </c>
      <c r="QA192" t="n">
        <v>0.0000505611756552552</v>
      </c>
      <c r="QB192" t="n">
        <v>0.000576988904091065</v>
      </c>
      <c r="QC192" t="n">
        <v>0.00092140815624108</v>
      </c>
      <c r="QD192" t="n">
        <v>0</v>
      </c>
      <c r="QE192" t="n">
        <v>0.000813154535780745</v>
      </c>
      <c r="QF192" t="n">
        <v>0.000377194158001164</v>
      </c>
      <c r="QG192" t="n">
        <v>0.000492753328525046</v>
      </c>
      <c r="QH192" t="n">
        <v>0.000758231980778699</v>
      </c>
      <c r="QI192" t="n">
        <v>0.000391669770333076</v>
      </c>
    </row>
    <row r="193">
      <c r="A193" t="s">
        <v>192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1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</row>
    <row r="194">
      <c r="A194" t="s">
        <v>193</v>
      </c>
      <c r="B194" t="n">
        <v>0.000577953518385738</v>
      </c>
      <c r="C194" t="n">
        <v>0.000570047613212561</v>
      </c>
      <c r="D194" t="n">
        <v>0.000247260669037731</v>
      </c>
      <c r="E194" t="n">
        <v>0</v>
      </c>
      <c r="F194" t="n">
        <v>0</v>
      </c>
      <c r="G194" t="n">
        <v>0.000470076884665349</v>
      </c>
      <c r="H194" t="n">
        <v>0.000807801576224186</v>
      </c>
      <c r="I194" t="n">
        <v>0.000720801849826955</v>
      </c>
      <c r="J194" t="n">
        <v>0.00109424187414985</v>
      </c>
      <c r="K194" t="n">
        <v>0.00120681196367604</v>
      </c>
      <c r="L194" t="n">
        <v>0.000682005228574264</v>
      </c>
      <c r="M194" t="n">
        <v>0.00102069842738176</v>
      </c>
      <c r="N194" t="n">
        <v>0.000816997558491901</v>
      </c>
      <c r="O194" t="n">
        <v>0.000912320034583293</v>
      </c>
      <c r="P194" t="n">
        <v>0.00121250016447985</v>
      </c>
      <c r="Q194" t="n">
        <v>0.000476897663690917</v>
      </c>
      <c r="R194" t="n">
        <v>0</v>
      </c>
      <c r="S194" t="n">
        <v>0.0009694068078182</v>
      </c>
      <c r="T194" t="n">
        <v>0</v>
      </c>
      <c r="U194" t="n">
        <v>0.000927489344651258</v>
      </c>
      <c r="V194" t="n">
        <v>0.000758549000564466</v>
      </c>
      <c r="W194" t="n">
        <v>0.00061483043784219</v>
      </c>
      <c r="X194" t="n">
        <v>0.00122707869566671</v>
      </c>
      <c r="Y194" t="n">
        <v>0.000671398677969728</v>
      </c>
      <c r="Z194" t="n">
        <v>0.000698092078071799</v>
      </c>
      <c r="AA194" t="n">
        <v>0</v>
      </c>
      <c r="AB194" t="n">
        <v>0.000925429497047382</v>
      </c>
      <c r="AC194" t="n">
        <v>0.000908611577340389</v>
      </c>
      <c r="AD194" t="n">
        <v>0.00102741464252674</v>
      </c>
      <c r="AE194" t="n">
        <v>0.00118295040340747</v>
      </c>
      <c r="AF194" t="n">
        <v>0.00150711120310067</v>
      </c>
      <c r="AG194" t="n">
        <v>0.00100071389929107</v>
      </c>
      <c r="AH194" t="n">
        <v>0.000285403391837089</v>
      </c>
      <c r="AI194" t="n">
        <v>0.000284297635686388</v>
      </c>
      <c r="AJ194" t="n">
        <v>0.000935135699515084</v>
      </c>
      <c r="AK194" t="n">
        <v>0.00205032207157858</v>
      </c>
      <c r="AL194" t="n">
        <v>0.0014404743047455</v>
      </c>
      <c r="AM194" t="n">
        <v>0.000771613555414382</v>
      </c>
      <c r="AN194" t="n">
        <v>0.0016719349403724</v>
      </c>
      <c r="AO194" t="n">
        <v>0.000660447251230621</v>
      </c>
      <c r="AP194" t="n">
        <v>0.00041631027295931</v>
      </c>
      <c r="AQ194" t="n">
        <v>0.0000988043415481165</v>
      </c>
      <c r="AR194" t="n">
        <v>0.000973393088509599</v>
      </c>
      <c r="AS194" t="n">
        <v>0.00120974318304637</v>
      </c>
      <c r="AT194" t="n">
        <v>0.000594149292239672</v>
      </c>
      <c r="AU194" t="n">
        <v>0.00176747866483664</v>
      </c>
      <c r="AV194" t="n">
        <v>0.00050486677220346</v>
      </c>
      <c r="AW194" t="n">
        <v>0.00137088756030157</v>
      </c>
      <c r="AX194" t="n">
        <v>0.00180777567162276</v>
      </c>
      <c r="AY194" t="n">
        <v>0.000763626328785543</v>
      </c>
      <c r="AZ194" t="n">
        <v>0.000577953518385738</v>
      </c>
      <c r="BA194" t="n">
        <v>0.000570047613212561</v>
      </c>
      <c r="BB194" t="n">
        <v>0.000247260669037731</v>
      </c>
      <c r="BC194" t="n">
        <v>0</v>
      </c>
      <c r="BD194" t="n">
        <v>0.000487684852779876</v>
      </c>
      <c r="BE194" t="n">
        <v>0.000470076884665349</v>
      </c>
      <c r="BF194" t="n">
        <v>0.000807801576224186</v>
      </c>
      <c r="BG194" t="n">
        <v>0.000720801849826955</v>
      </c>
      <c r="BH194" t="n">
        <v>0.00109424187414985</v>
      </c>
      <c r="BI194" t="n">
        <v>0.00120681196367604</v>
      </c>
      <c r="BJ194" t="n">
        <v>0.000682005228574264</v>
      </c>
      <c r="BK194" t="n">
        <v>0.00102069842738176</v>
      </c>
      <c r="BL194" t="n">
        <v>0.000816997558491901</v>
      </c>
      <c r="BM194" t="n">
        <v>0.000912320034583293</v>
      </c>
      <c r="BN194" t="n">
        <v>0.00121250016447985</v>
      </c>
      <c r="BO194" t="n">
        <v>0.000476897663690917</v>
      </c>
      <c r="BP194" t="n">
        <v>0</v>
      </c>
      <c r="BQ194" t="n">
        <v>0.0009694068078182</v>
      </c>
      <c r="BR194" t="n">
        <v>0.000914012663992576</v>
      </c>
      <c r="BS194" t="n">
        <v>0.000927489344651258</v>
      </c>
      <c r="BT194" t="n">
        <v>0.000758549000564467</v>
      </c>
      <c r="BU194" t="n">
        <v>0.00061483043784219</v>
      </c>
      <c r="BV194" t="n">
        <v>0.00122707869566671</v>
      </c>
      <c r="BW194" t="n">
        <v>0.000671398677969729</v>
      </c>
      <c r="BX194" t="n">
        <v>0.000698092078071799</v>
      </c>
      <c r="BY194" t="n">
        <v>0</v>
      </c>
      <c r="BZ194" t="n">
        <v>0.000925429497047382</v>
      </c>
      <c r="CA194" t="n">
        <v>0.000908611577340389</v>
      </c>
      <c r="CB194" t="n">
        <v>0.00102741464252674</v>
      </c>
      <c r="CC194" t="n">
        <v>0.00118295040340747</v>
      </c>
      <c r="CD194" t="n">
        <v>0.00150711120310067</v>
      </c>
      <c r="CE194" t="n">
        <v>0.00100071389929107</v>
      </c>
      <c r="CF194" t="n">
        <v>0.000285403391837089</v>
      </c>
      <c r="CG194" t="n">
        <v>0.000284297635686388</v>
      </c>
      <c r="CH194" t="n">
        <v>0.000935135699515084</v>
      </c>
      <c r="CI194" t="n">
        <v>0.00205032207157858</v>
      </c>
      <c r="CJ194" t="n">
        <v>0.0014404743047455</v>
      </c>
      <c r="CK194" t="n">
        <v>0.000771613555414381</v>
      </c>
      <c r="CL194" t="n">
        <v>0.0016719349403724</v>
      </c>
      <c r="CM194" t="n">
        <v>0.000660447251230621</v>
      </c>
      <c r="CN194" t="n">
        <v>0.00041631027295931</v>
      </c>
      <c r="CO194" t="n">
        <v>0.0000988043415481165</v>
      </c>
      <c r="CP194" t="n">
        <v>0.000973393088509599</v>
      </c>
      <c r="CQ194" t="n">
        <v>0.00120974318304637</v>
      </c>
      <c r="CR194" t="n">
        <v>0</v>
      </c>
      <c r="CS194" t="n">
        <v>0.00176747866483664</v>
      </c>
      <c r="CT194" t="n">
        <v>0.00050486677220346</v>
      </c>
      <c r="CU194" t="n">
        <v>0.00137088756030157</v>
      </c>
      <c r="CV194" t="n">
        <v>0.00180777567162276</v>
      </c>
      <c r="CW194" t="n">
        <v>0.000763626328785543</v>
      </c>
      <c r="CX194" t="n">
        <v>0.000577953518385738</v>
      </c>
      <c r="CY194" t="n">
        <v>0.000570047613212561</v>
      </c>
      <c r="CZ194" t="n">
        <v>0</v>
      </c>
      <c r="DA194" t="n">
        <v>0</v>
      </c>
      <c r="DB194" t="n">
        <v>0.000487684852779876</v>
      </c>
      <c r="DC194" t="n">
        <v>0.000470076884665349</v>
      </c>
      <c r="DD194" t="n">
        <v>0.000807801576224186</v>
      </c>
      <c r="DE194" t="n">
        <v>0.000720801849826955</v>
      </c>
      <c r="DF194" t="n">
        <v>0</v>
      </c>
      <c r="DG194" t="n">
        <v>0.00120681196367604</v>
      </c>
      <c r="DH194" t="n">
        <v>0</v>
      </c>
      <c r="DI194" t="n">
        <v>0</v>
      </c>
      <c r="DJ194" t="n">
        <v>0.000816997558491901</v>
      </c>
      <c r="DK194" t="n">
        <v>0</v>
      </c>
      <c r="DL194" t="n">
        <v>0.00121250016447985</v>
      </c>
      <c r="DM194" t="n">
        <v>0</v>
      </c>
      <c r="DN194" t="n">
        <v>0</v>
      </c>
      <c r="DO194" t="n">
        <v>0</v>
      </c>
      <c r="DP194" t="n">
        <v>0</v>
      </c>
      <c r="DQ194" t="n">
        <v>0.000927489344651258</v>
      </c>
      <c r="DR194" t="n">
        <v>0</v>
      </c>
      <c r="DS194" t="n">
        <v>0.00061483043784219</v>
      </c>
      <c r="DT194" t="n">
        <v>0.00122707869566671</v>
      </c>
      <c r="DU194" t="n">
        <v>0.000671398677969728</v>
      </c>
      <c r="DV194" t="n">
        <v>0</v>
      </c>
      <c r="DW194" t="n">
        <v>0</v>
      </c>
      <c r="DX194" t="n">
        <v>0.000925429497047382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0.000285403391837089</v>
      </c>
      <c r="EE194" t="n">
        <v>0.000284297635686388</v>
      </c>
      <c r="EF194" t="n">
        <v>0.000935135699515084</v>
      </c>
      <c r="EG194" t="n">
        <v>0.00205032207157858</v>
      </c>
      <c r="EH194" t="n">
        <v>0.0014404743047455</v>
      </c>
      <c r="EI194" t="n">
        <v>0.000771613555414381</v>
      </c>
      <c r="EJ194" t="n">
        <v>0.0016719349403724</v>
      </c>
      <c r="EK194" t="n">
        <v>0.000660447251230621</v>
      </c>
      <c r="EL194" t="n">
        <v>0.00041631027295931</v>
      </c>
      <c r="EM194" t="n">
        <v>0.0000988043415481165</v>
      </c>
      <c r="EN194" t="n">
        <v>0</v>
      </c>
      <c r="EO194" t="n">
        <v>0.00120974318304637</v>
      </c>
      <c r="EP194" t="n">
        <v>0</v>
      </c>
      <c r="EQ194" t="n">
        <v>0</v>
      </c>
      <c r="ER194" t="n">
        <v>0.00050486677220346</v>
      </c>
      <c r="ES194" t="n">
        <v>0.00137088756030157</v>
      </c>
      <c r="ET194" t="n">
        <v>0.00180777567162276</v>
      </c>
      <c r="EU194" t="n">
        <v>0.000763626328785543</v>
      </c>
      <c r="EV194" t="n">
        <v>0.000577953518385738</v>
      </c>
      <c r="EW194" t="n">
        <v>0.000570047613212561</v>
      </c>
      <c r="EX194" t="n">
        <v>0.000247260669037731</v>
      </c>
      <c r="EY194" t="n">
        <v>0.000340300342702821</v>
      </c>
      <c r="EZ194" t="n">
        <v>0.000487684852779877</v>
      </c>
      <c r="FA194" t="n">
        <v>0.000470076884665349</v>
      </c>
      <c r="FB194" t="n">
        <v>0.000807801576224185</v>
      </c>
      <c r="FC194" t="n">
        <v>0.000720801849826955</v>
      </c>
      <c r="FD194" t="n">
        <v>0.00109424187414985</v>
      </c>
      <c r="FE194" t="n">
        <v>0.00120681196367604</v>
      </c>
      <c r="FF194" t="n">
        <v>0</v>
      </c>
      <c r="FG194" t="n">
        <v>0</v>
      </c>
      <c r="FH194" t="n">
        <v>0.000816997558491901</v>
      </c>
      <c r="FI194" t="n">
        <v>0.000912320034583293</v>
      </c>
      <c r="FJ194" t="n">
        <v>0</v>
      </c>
      <c r="FK194" t="n">
        <v>0.000476897663690917</v>
      </c>
      <c r="FL194" t="n">
        <v>0</v>
      </c>
      <c r="FM194" t="n">
        <v>0.0009694068078182</v>
      </c>
      <c r="FN194" t="n">
        <v>0</v>
      </c>
      <c r="FO194" t="n">
        <v>0.000927489344651258</v>
      </c>
      <c r="FP194" t="n">
        <v>0</v>
      </c>
      <c r="FQ194" t="n">
        <v>0.000614830437842191</v>
      </c>
      <c r="FR194" t="n">
        <v>0.00122707869566671</v>
      </c>
      <c r="FS194" t="n">
        <v>0.000671398677969728</v>
      </c>
      <c r="FT194" t="n">
        <v>0.000698092078071799</v>
      </c>
      <c r="FU194" t="n">
        <v>0</v>
      </c>
      <c r="FV194" t="n">
        <v>0.000925429497047382</v>
      </c>
      <c r="FW194" t="n">
        <v>0.000908611577340389</v>
      </c>
      <c r="FX194" t="n">
        <v>0</v>
      </c>
      <c r="FY194" t="n">
        <v>0</v>
      </c>
      <c r="FZ194" t="n">
        <v>0</v>
      </c>
      <c r="GA194" t="n">
        <v>0.00100071389929107</v>
      </c>
      <c r="GB194" t="n">
        <v>0.000285403391837089</v>
      </c>
      <c r="GC194" t="n">
        <v>0.000284297635686388</v>
      </c>
      <c r="GD194" t="n">
        <v>0.000935135699515084</v>
      </c>
      <c r="GE194" t="n">
        <v>0.00205032207157858</v>
      </c>
      <c r="GF194" t="n">
        <v>0.00144047430474551</v>
      </c>
      <c r="GG194" t="n">
        <v>0.000771613555414382</v>
      </c>
      <c r="GH194" t="n">
        <v>0.0016719349403724</v>
      </c>
      <c r="GI194" t="n">
        <v>0.000660447251230621</v>
      </c>
      <c r="GJ194" t="n">
        <v>0.00041631027295931</v>
      </c>
      <c r="GK194" t="n">
        <v>0</v>
      </c>
      <c r="GL194" t="n">
        <v>1.00097339308851</v>
      </c>
      <c r="GM194" t="n">
        <v>0.00120974318304637</v>
      </c>
      <c r="GN194" t="n">
        <v>0</v>
      </c>
      <c r="GO194" t="n">
        <v>0.00176747866483663</v>
      </c>
      <c r="GP194" t="n">
        <v>0.00050486677220346</v>
      </c>
      <c r="GQ194" t="n">
        <v>0.00137088756030157</v>
      </c>
      <c r="GR194" t="n">
        <v>0.00180777567162276</v>
      </c>
      <c r="GS194" t="n">
        <v>0.000763626328785544</v>
      </c>
      <c r="GT194" t="n">
        <v>0.000577953518385738</v>
      </c>
      <c r="GU194" t="n">
        <v>0.000570047613212561</v>
      </c>
      <c r="GV194" t="n">
        <v>0</v>
      </c>
      <c r="GW194" t="n">
        <v>0.000340300342702821</v>
      </c>
      <c r="GX194" t="n">
        <v>0</v>
      </c>
      <c r="GY194" t="n">
        <v>0.000470076884665349</v>
      </c>
      <c r="GZ194" t="n">
        <v>0.000807801576224186</v>
      </c>
      <c r="HA194" t="n">
        <v>0.000720801849826955</v>
      </c>
      <c r="HB194" t="n">
        <v>0.00109424187414985</v>
      </c>
      <c r="HC194" t="n">
        <v>0.00120681196367604</v>
      </c>
      <c r="HD194" t="n">
        <v>0.000682005228574265</v>
      </c>
      <c r="HE194" t="n">
        <v>0.00102069842738176</v>
      </c>
      <c r="HF194" t="n">
        <v>0.000816997558491901</v>
      </c>
      <c r="HG194" t="n">
        <v>0.000912320034583293</v>
      </c>
      <c r="HH194" t="n">
        <v>0.00121250016447985</v>
      </c>
      <c r="HI194" t="n">
        <v>0.000476897663690917</v>
      </c>
      <c r="HJ194" t="n">
        <v>0</v>
      </c>
      <c r="HK194" t="n">
        <v>0.0009694068078182</v>
      </c>
      <c r="HL194" t="n">
        <v>0.000914012663992577</v>
      </c>
      <c r="HM194" t="n">
        <v>0.000927489344651258</v>
      </c>
      <c r="HN194" t="n">
        <v>0.000758549000564467</v>
      </c>
      <c r="HO194" t="n">
        <v>0.00061483043784219</v>
      </c>
      <c r="HP194" t="n">
        <v>0.00122707869566671</v>
      </c>
      <c r="HQ194" t="n">
        <v>0.000671398677969728</v>
      </c>
      <c r="HR194" t="n">
        <v>0.000698092078071799</v>
      </c>
      <c r="HS194" t="n">
        <v>0.000641083887661938</v>
      </c>
      <c r="HT194" t="n">
        <v>0.000925429497047382</v>
      </c>
      <c r="HU194" t="n">
        <v>0.000908611577340389</v>
      </c>
      <c r="HV194" t="n">
        <v>0.00102741464252674</v>
      </c>
      <c r="HW194" t="n">
        <v>0.00118295040340747</v>
      </c>
      <c r="HX194" t="n">
        <v>0.00150711120310067</v>
      </c>
      <c r="HY194" t="n">
        <v>0.00100071389929107</v>
      </c>
      <c r="HZ194" t="n">
        <v>0.000285403391837089</v>
      </c>
      <c r="IA194" t="n">
        <v>0.000284297635686388</v>
      </c>
      <c r="IB194" t="n">
        <v>0.000935135699515084</v>
      </c>
      <c r="IC194" t="n">
        <v>0.00205032207157858</v>
      </c>
      <c r="ID194" t="n">
        <v>0.0014404743047455</v>
      </c>
      <c r="IE194" t="n">
        <v>0.000771613555414383</v>
      </c>
      <c r="IF194" t="n">
        <v>0.0016719349403724</v>
      </c>
      <c r="IG194" t="n">
        <v>0.000660447251230621</v>
      </c>
      <c r="IH194" t="n">
        <v>0.00041631027295931</v>
      </c>
      <c r="II194" t="n">
        <v>0.0000988043415481165</v>
      </c>
      <c r="IJ194" t="n">
        <v>0.000973393088509599</v>
      </c>
      <c r="IK194" t="n">
        <v>0.00120974318304637</v>
      </c>
      <c r="IL194" t="n">
        <v>0.000594149292239672</v>
      </c>
      <c r="IM194" t="n">
        <v>0.00176747866483663</v>
      </c>
      <c r="IN194" t="n">
        <v>0.00050486677220346</v>
      </c>
      <c r="IO194" t="n">
        <v>0.00137088756030157</v>
      </c>
      <c r="IP194" t="n">
        <v>0.00180777567162276</v>
      </c>
      <c r="IQ194" t="n">
        <v>0.000763626328785543</v>
      </c>
      <c r="IR194" t="n">
        <v>0.000577953518385738</v>
      </c>
      <c r="IS194" t="n">
        <v>0.00057004761321256</v>
      </c>
      <c r="IT194" t="n">
        <v>0</v>
      </c>
      <c r="IU194" t="n">
        <v>0</v>
      </c>
      <c r="IV194" t="n">
        <v>0.000487684852779876</v>
      </c>
      <c r="IW194" t="n">
        <v>0.000470076884665348</v>
      </c>
      <c r="IX194" t="n">
        <v>0.000807801576224186</v>
      </c>
      <c r="IY194" t="n">
        <v>0.000720801849826955</v>
      </c>
      <c r="IZ194" t="n">
        <v>0.00109424187414985</v>
      </c>
      <c r="JA194" t="n">
        <v>0.00120681196367604</v>
      </c>
      <c r="JB194" t="n">
        <v>0.000682005228574264</v>
      </c>
      <c r="JC194" t="n">
        <v>0</v>
      </c>
      <c r="JD194" t="n">
        <v>0.000816997558491901</v>
      </c>
      <c r="JE194" t="n">
        <v>0.000912320034583294</v>
      </c>
      <c r="JF194" t="n">
        <v>0.00121250016447985</v>
      </c>
      <c r="JG194" t="n">
        <v>0</v>
      </c>
      <c r="JH194" t="n">
        <v>0</v>
      </c>
      <c r="JI194" t="n">
        <v>0.000969406807818201</v>
      </c>
      <c r="JJ194" t="n">
        <v>0.000914012663992576</v>
      </c>
      <c r="JK194" t="n">
        <v>0.000927489344651258</v>
      </c>
      <c r="JL194" t="n">
        <v>0</v>
      </c>
      <c r="JM194" t="n">
        <v>0.000614830437842191</v>
      </c>
      <c r="JN194" t="n">
        <v>0.00122707869566671</v>
      </c>
      <c r="JO194" t="n">
        <v>0.000671398677969728</v>
      </c>
      <c r="JP194" t="n">
        <v>0.000698092078071799</v>
      </c>
      <c r="JQ194" t="n">
        <v>0.000641083887661938</v>
      </c>
      <c r="JR194" t="n">
        <v>0.000925429497047382</v>
      </c>
      <c r="JS194" t="n">
        <v>0.000908611577340389</v>
      </c>
      <c r="JT194" t="n">
        <v>0.00102741464252674</v>
      </c>
      <c r="JU194" t="n">
        <v>0</v>
      </c>
      <c r="JV194" t="n">
        <v>0</v>
      </c>
      <c r="JW194" t="n">
        <v>0.00100071389929107</v>
      </c>
      <c r="JX194" t="n">
        <v>0.000285403391837089</v>
      </c>
      <c r="JY194" t="n">
        <v>0.000284297635686388</v>
      </c>
      <c r="JZ194" t="n">
        <v>0.000935135699515084</v>
      </c>
      <c r="KA194" t="n">
        <v>0.00205032207157858</v>
      </c>
      <c r="KB194" t="n">
        <v>0.00144047430474551</v>
      </c>
      <c r="KC194" t="n">
        <v>0.000771613555414382</v>
      </c>
      <c r="KD194" t="n">
        <v>0.0016719349403724</v>
      </c>
      <c r="KE194" t="n">
        <v>0.00066044725123062</v>
      </c>
      <c r="KF194" t="n">
        <v>0.00041631027295931</v>
      </c>
      <c r="KG194" t="n">
        <v>0</v>
      </c>
      <c r="KH194" t="n">
        <v>0.000973393088509599</v>
      </c>
      <c r="KI194" t="n">
        <v>0.00120974318304637</v>
      </c>
      <c r="KJ194" t="n">
        <v>0.000594149292239671</v>
      </c>
      <c r="KK194" t="n">
        <v>0.00176747866483663</v>
      </c>
      <c r="KL194" t="n">
        <v>0.000504866772203459</v>
      </c>
      <c r="KM194" t="n">
        <v>0.00137088756030157</v>
      </c>
      <c r="KN194" t="n">
        <v>0.00180777567162276</v>
      </c>
      <c r="KO194" t="n">
        <v>0.000763626328785544</v>
      </c>
      <c r="KP194" t="n">
        <v>0.000577953518385738</v>
      </c>
      <c r="KQ194" t="n">
        <v>0</v>
      </c>
      <c r="KR194" t="n">
        <v>0</v>
      </c>
      <c r="KS194" t="n">
        <v>0.000340300342702821</v>
      </c>
      <c r="KT194" t="n">
        <v>0.000487684852779876</v>
      </c>
      <c r="KU194" t="n">
        <v>0.000470076884665348</v>
      </c>
      <c r="KV194" t="n">
        <v>0.000807801576224185</v>
      </c>
      <c r="KW194" t="n">
        <v>0.000720801849826955</v>
      </c>
      <c r="KX194" t="n">
        <v>0.00109424187414985</v>
      </c>
      <c r="KY194" t="n">
        <v>0.00120681196367604</v>
      </c>
      <c r="KZ194" t="n">
        <v>0.000682005228574264</v>
      </c>
      <c r="LA194" t="n">
        <v>0.00102069842738176</v>
      </c>
      <c r="LB194" t="n">
        <v>0.0008169975584919</v>
      </c>
      <c r="LC194" t="n">
        <v>0.000912320034583293</v>
      </c>
      <c r="LD194" t="n">
        <v>0.00121250016447985</v>
      </c>
      <c r="LE194" t="n">
        <v>0.000476897663690917</v>
      </c>
      <c r="LF194" t="n">
        <v>0.000828774984682195</v>
      </c>
      <c r="LG194" t="n">
        <v>0.000969406807818201</v>
      </c>
      <c r="LH194" t="n">
        <v>0.000914012663992577</v>
      </c>
      <c r="LI194" t="n">
        <v>0.000927489344651258</v>
      </c>
      <c r="LJ194" t="n">
        <v>0.000758549000564466</v>
      </c>
      <c r="LK194" t="n">
        <v>0.000614830437842189</v>
      </c>
      <c r="LL194" t="n">
        <v>0.00122707869566671</v>
      </c>
      <c r="LM194" t="n">
        <v>0.000671398677969728</v>
      </c>
      <c r="LN194" t="n">
        <v>0.0006980920780718</v>
      </c>
      <c r="LO194" t="n">
        <v>0.000641083887661938</v>
      </c>
      <c r="LP194" t="n">
        <v>0.000925429497047383</v>
      </c>
      <c r="LQ194" t="n">
        <v>0.000908611577340389</v>
      </c>
      <c r="LR194" t="n">
        <v>0.00102741464252674</v>
      </c>
      <c r="LS194" t="n">
        <v>0.00118295040340747</v>
      </c>
      <c r="LT194" t="n">
        <v>0.00150711120310067</v>
      </c>
      <c r="LU194" t="n">
        <v>0.00100071389929107</v>
      </c>
      <c r="LV194" t="n">
        <v>0.000285403391837089</v>
      </c>
      <c r="LW194" t="n">
        <v>0.000284297635686388</v>
      </c>
      <c r="LX194" t="n">
        <v>0.000935135699515084</v>
      </c>
      <c r="LY194" t="n">
        <v>0.00205032207157858</v>
      </c>
      <c r="LZ194" t="n">
        <v>0.00144047430474551</v>
      </c>
      <c r="MA194" t="n">
        <v>0.000771613555414382</v>
      </c>
      <c r="MB194" t="n">
        <v>0.0016719349403724</v>
      </c>
      <c r="MC194" t="n">
        <v>0.000660447251230621</v>
      </c>
      <c r="MD194" t="n">
        <v>0.00041631027295931</v>
      </c>
      <c r="ME194" t="n">
        <v>0.0000988043415481165</v>
      </c>
      <c r="MF194" t="n">
        <v>0.000973393088509599</v>
      </c>
      <c r="MG194" t="n">
        <v>0.00120974318304637</v>
      </c>
      <c r="MH194" t="n">
        <v>0.000594149292239672</v>
      </c>
      <c r="MI194" t="n">
        <v>0.00176747866483664</v>
      </c>
      <c r="MJ194" t="n">
        <v>0.000504866772203459</v>
      </c>
      <c r="MK194" t="n">
        <v>0.00137088756030157</v>
      </c>
      <c r="ML194" t="n">
        <v>0.00180777567162276</v>
      </c>
      <c r="MM194" t="n">
        <v>0.000763626328785543</v>
      </c>
      <c r="MN194" t="n">
        <v>0.000577953518385738</v>
      </c>
      <c r="MO194" t="n">
        <v>0.000570047613212561</v>
      </c>
      <c r="MP194" t="n">
        <v>0</v>
      </c>
      <c r="MQ194" t="n">
        <v>0.000340300342702821</v>
      </c>
      <c r="MR194" t="n">
        <v>0.000487684852779876</v>
      </c>
      <c r="MS194" t="n">
        <v>0.000470076884665348</v>
      </c>
      <c r="MT194" t="n">
        <v>0.000807801576224185</v>
      </c>
      <c r="MU194" t="n">
        <v>0.000720801849826956</v>
      </c>
      <c r="MV194" t="n">
        <v>0.00109424187414985</v>
      </c>
      <c r="MW194" t="n">
        <v>0.00120681196367604</v>
      </c>
      <c r="MX194" t="n">
        <v>0</v>
      </c>
      <c r="MY194" t="n">
        <v>0</v>
      </c>
      <c r="MZ194" t="n">
        <v>0.000816997558491901</v>
      </c>
      <c r="NA194" t="n">
        <v>0</v>
      </c>
      <c r="NB194" t="n">
        <v>0.00121250016447985</v>
      </c>
      <c r="NC194" t="n">
        <v>0.000476897663690916</v>
      </c>
      <c r="ND194" t="n">
        <v>0</v>
      </c>
      <c r="NE194" t="n">
        <v>0.0009694068078182</v>
      </c>
      <c r="NF194" t="n">
        <v>0.000914012663992576</v>
      </c>
      <c r="NG194" t="n">
        <v>0.000927489344651257</v>
      </c>
      <c r="NH194" t="n">
        <v>0</v>
      </c>
      <c r="NI194" t="n">
        <v>0.00061483043784219</v>
      </c>
      <c r="NJ194" t="n">
        <v>0.00122707869566671</v>
      </c>
      <c r="NK194" t="n">
        <v>0.000671398677969728</v>
      </c>
      <c r="NL194" t="n">
        <v>0.000698092078071799</v>
      </c>
      <c r="NM194" t="n">
        <v>0.000641083887661938</v>
      </c>
      <c r="NN194" t="n">
        <v>0.000925429497047382</v>
      </c>
      <c r="NO194" t="n">
        <v>0.000908611577340388</v>
      </c>
      <c r="NP194" t="n">
        <v>0.00102741464252674</v>
      </c>
      <c r="NQ194" t="n">
        <v>0</v>
      </c>
      <c r="NR194" t="n">
        <v>0.00150711120310067</v>
      </c>
      <c r="NS194" t="n">
        <v>0.00100071389929107</v>
      </c>
      <c r="NT194" t="n">
        <v>0.000285403391837089</v>
      </c>
      <c r="NU194" t="n">
        <v>0.000284297635686388</v>
      </c>
      <c r="NV194" t="n">
        <v>0.000935135699515084</v>
      </c>
      <c r="NW194" t="n">
        <v>0.00205032207157858</v>
      </c>
      <c r="NX194" t="n">
        <v>0.0014404743047455</v>
      </c>
      <c r="NY194" t="n">
        <v>0.000771613555414381</v>
      </c>
      <c r="NZ194" t="n">
        <v>0.0016719349403724</v>
      </c>
      <c r="OA194" t="n">
        <v>0.000660447251230621</v>
      </c>
      <c r="OB194" t="n">
        <v>0.00041631027295931</v>
      </c>
      <c r="OC194" t="n">
        <v>0.0000988043415481164</v>
      </c>
      <c r="OD194" t="n">
        <v>0.000973393088509599</v>
      </c>
      <c r="OE194" t="n">
        <v>0.00120974318304637</v>
      </c>
      <c r="OF194" t="n">
        <v>0.000594149292239672</v>
      </c>
      <c r="OG194" t="n">
        <v>0.00176747866483664</v>
      </c>
      <c r="OH194" t="n">
        <v>0.00050486677220346</v>
      </c>
      <c r="OI194" t="n">
        <v>0.00137088756030157</v>
      </c>
      <c r="OJ194" t="n">
        <v>0.00180777567162276</v>
      </c>
      <c r="OK194" t="n">
        <v>0.000763626328785542</v>
      </c>
      <c r="OL194" t="n">
        <v>0.000577953518385738</v>
      </c>
      <c r="OM194" t="n">
        <v>0.00057004761321256</v>
      </c>
      <c r="ON194" t="n">
        <v>0.000247260669037731</v>
      </c>
      <c r="OO194" t="n">
        <v>0</v>
      </c>
      <c r="OP194" t="n">
        <v>0.000487684852779877</v>
      </c>
      <c r="OQ194" t="n">
        <v>0.000470076884665349</v>
      </c>
      <c r="OR194" t="n">
        <v>0.000807801576224186</v>
      </c>
      <c r="OS194" t="n">
        <v>0.000720801849826956</v>
      </c>
      <c r="OT194" t="n">
        <v>0.00109424187414985</v>
      </c>
      <c r="OU194" t="n">
        <v>0.00120681196367604</v>
      </c>
      <c r="OV194" t="n">
        <v>0</v>
      </c>
      <c r="OW194" t="n">
        <v>0</v>
      </c>
      <c r="OX194" t="n">
        <v>0.000816997558491902</v>
      </c>
      <c r="OY194" t="n">
        <v>0.000912320034583292</v>
      </c>
      <c r="OZ194" t="n">
        <v>0.00121250016447985</v>
      </c>
      <c r="PA194" t="n">
        <v>0.000476897663690917</v>
      </c>
      <c r="PB194" t="n">
        <v>0</v>
      </c>
      <c r="PC194" t="n">
        <v>0.0009694068078182</v>
      </c>
      <c r="PD194" t="n">
        <v>0</v>
      </c>
      <c r="PE194" t="n">
        <v>0</v>
      </c>
      <c r="PF194" t="n">
        <v>0</v>
      </c>
      <c r="PG194" t="n">
        <v>0.00061483043784219</v>
      </c>
      <c r="PH194" t="n">
        <v>0.00122707869566671</v>
      </c>
      <c r="PI194" t="n">
        <v>0.000671398677969728</v>
      </c>
      <c r="PJ194" t="n">
        <v>0</v>
      </c>
      <c r="PK194" t="n">
        <v>0.000641083887661938</v>
      </c>
      <c r="PL194" t="n">
        <v>0.000925429497047381</v>
      </c>
      <c r="PM194" t="n">
        <v>0</v>
      </c>
      <c r="PN194" t="n">
        <v>0</v>
      </c>
      <c r="PO194" t="n">
        <v>0</v>
      </c>
      <c r="PP194" t="n">
        <v>0</v>
      </c>
      <c r="PQ194" t="n">
        <v>0.00100071389929107</v>
      </c>
      <c r="PR194" t="n">
        <v>0.000285403391837089</v>
      </c>
      <c r="PS194" t="n">
        <v>0.000284297635686388</v>
      </c>
      <c r="PT194" t="n">
        <v>0.000935135699515084</v>
      </c>
      <c r="PU194" t="n">
        <v>0.00205032207157858</v>
      </c>
      <c r="PV194" t="n">
        <v>0.0014404743047455</v>
      </c>
      <c r="PW194" t="n">
        <v>0.000771613555414381</v>
      </c>
      <c r="PX194" t="n">
        <v>0.0016719349403724</v>
      </c>
      <c r="PY194" t="n">
        <v>0.000660447251230622</v>
      </c>
      <c r="PZ194" t="n">
        <v>0.00041631027295931</v>
      </c>
      <c r="QA194" t="n">
        <v>0.0000988043415481166</v>
      </c>
      <c r="QB194" t="n">
        <v>0.000973393088509598</v>
      </c>
      <c r="QC194" t="n">
        <v>0.00120974318304637</v>
      </c>
      <c r="QD194" t="n">
        <v>0</v>
      </c>
      <c r="QE194" t="n">
        <v>0.00176747866483664</v>
      </c>
      <c r="QF194" t="n">
        <v>0.000504866772203459</v>
      </c>
      <c r="QG194" t="n">
        <v>0.00137088756030157</v>
      </c>
      <c r="QH194" t="n">
        <v>0.00180777567162277</v>
      </c>
      <c r="QI194" t="n">
        <v>0.000763626328785543</v>
      </c>
    </row>
    <row r="195">
      <c r="A195" t="s">
        <v>194</v>
      </c>
      <c r="B195" t="n">
        <v>0.0000976783741218056</v>
      </c>
      <c r="C195" t="n">
        <v>0.0000964281629368362</v>
      </c>
      <c r="D195" t="n">
        <v>0.0000427477140129927</v>
      </c>
      <c r="E195" t="n">
        <v>0</v>
      </c>
      <c r="F195" t="n">
        <v>0</v>
      </c>
      <c r="G195" t="n">
        <v>0.000078171972120795</v>
      </c>
      <c r="H195" t="n">
        <v>0.000145393858207038</v>
      </c>
      <c r="I195" t="n">
        <v>0.000107053419954393</v>
      </c>
      <c r="J195" t="n">
        <v>0.000138809181472103</v>
      </c>
      <c r="K195" t="n">
        <v>0.000138896530253616</v>
      </c>
      <c r="L195" t="n">
        <v>0.0000984106934607297</v>
      </c>
      <c r="M195" t="n">
        <v>0.000125149754562173</v>
      </c>
      <c r="N195" t="n">
        <v>0.00011132692029287</v>
      </c>
      <c r="O195" t="n">
        <v>0.000246165524029463</v>
      </c>
      <c r="P195" t="n">
        <v>0.000181348776339184</v>
      </c>
      <c r="Q195" t="n">
        <v>0.00008002481036614</v>
      </c>
      <c r="R195" t="n">
        <v>0</v>
      </c>
      <c r="S195" t="n">
        <v>0.000145740286619804</v>
      </c>
      <c r="T195" t="n">
        <v>0</v>
      </c>
      <c r="U195" t="n">
        <v>0.000106756215879128</v>
      </c>
      <c r="V195" t="n">
        <v>0.000137643287299103</v>
      </c>
      <c r="W195" t="n">
        <v>0.000112839927196879</v>
      </c>
      <c r="X195" t="n">
        <v>0.000136209143535124</v>
      </c>
      <c r="Y195" t="n">
        <v>0.0000894962448941465</v>
      </c>
      <c r="Z195" t="n">
        <v>0.000112417883323035</v>
      </c>
      <c r="AA195" t="n">
        <v>0</v>
      </c>
      <c r="AB195" t="n">
        <v>0.000121624878796704</v>
      </c>
      <c r="AC195" t="n">
        <v>0.000120763932566729</v>
      </c>
      <c r="AD195" t="n">
        <v>0.000133035531038795</v>
      </c>
      <c r="AE195" t="n">
        <v>0.000144374941148779</v>
      </c>
      <c r="AF195" t="n">
        <v>0.000157525989176849</v>
      </c>
      <c r="AG195" t="n">
        <v>0.000134319019544737</v>
      </c>
      <c r="AH195" t="n">
        <v>0.0000500301035504171</v>
      </c>
      <c r="AI195" t="n">
        <v>0.000112863789721477</v>
      </c>
      <c r="AJ195" t="n">
        <v>0.000263906883275493</v>
      </c>
      <c r="AK195" t="n">
        <v>0.000211501943389873</v>
      </c>
      <c r="AL195" t="n">
        <v>0.000110198971916912</v>
      </c>
      <c r="AM195" t="n">
        <v>0.000310274818061274</v>
      </c>
      <c r="AN195" t="n">
        <v>0.000332645002180875</v>
      </c>
      <c r="AO195" t="n">
        <v>0.000117162104220278</v>
      </c>
      <c r="AP195" t="n">
        <v>0.0000738526619616072</v>
      </c>
      <c r="AQ195" t="n">
        <v>0.0000175277049597045</v>
      </c>
      <c r="AR195" t="n">
        <v>0.0000881433696214662</v>
      </c>
      <c r="AS195" t="n">
        <v>0.000748806864756378</v>
      </c>
      <c r="AT195" t="n">
        <v>0.000165031903140517</v>
      </c>
      <c r="AU195" t="n">
        <v>0.000201304339664849</v>
      </c>
      <c r="AV195" t="n">
        <v>0.0000486588083892906</v>
      </c>
      <c r="AW195" t="n">
        <v>0.000213972781658038</v>
      </c>
      <c r="AX195" t="n">
        <v>0.000215157465154222</v>
      </c>
      <c r="AY195" t="n">
        <v>0.000132119213257263</v>
      </c>
      <c r="AZ195" t="n">
        <v>0.0000976783741218056</v>
      </c>
      <c r="BA195" t="n">
        <v>0.0000964281629368362</v>
      </c>
      <c r="BB195" t="n">
        <v>0.0000427477140129927</v>
      </c>
      <c r="BC195" t="n">
        <v>0</v>
      </c>
      <c r="BD195" t="n">
        <v>0.0000720540740264205</v>
      </c>
      <c r="BE195" t="n">
        <v>0.000078171972120795</v>
      </c>
      <c r="BF195" t="n">
        <v>0.000145393858207038</v>
      </c>
      <c r="BG195" t="n">
        <v>0.000107053419954393</v>
      </c>
      <c r="BH195" t="n">
        <v>0.000138809181472103</v>
      </c>
      <c r="BI195" t="n">
        <v>0.000138896530253616</v>
      </c>
      <c r="BJ195" t="n">
        <v>0.0000984106934607297</v>
      </c>
      <c r="BK195" t="n">
        <v>0.000125149754562173</v>
      </c>
      <c r="BL195" t="n">
        <v>0.00011132692029287</v>
      </c>
      <c r="BM195" t="n">
        <v>0.000246165524029463</v>
      </c>
      <c r="BN195" t="n">
        <v>0.000181348776339184</v>
      </c>
      <c r="BO195" t="n">
        <v>0.00008002481036614</v>
      </c>
      <c r="BP195" t="n">
        <v>0</v>
      </c>
      <c r="BQ195" t="n">
        <v>0.000145740286619804</v>
      </c>
      <c r="BR195" t="n">
        <v>0.000136273598910055</v>
      </c>
      <c r="BS195" t="n">
        <v>0.000106756215879128</v>
      </c>
      <c r="BT195" t="n">
        <v>0.000137643287299103</v>
      </c>
      <c r="BU195" t="n">
        <v>0.000112839927196879</v>
      </c>
      <c r="BV195" t="n">
        <v>0.000136209143535124</v>
      </c>
      <c r="BW195" t="n">
        <v>0.0000894962448941466</v>
      </c>
      <c r="BX195" t="n">
        <v>0.000112417883323035</v>
      </c>
      <c r="BY195" t="n">
        <v>0</v>
      </c>
      <c r="BZ195" t="n">
        <v>0.000121624878796704</v>
      </c>
      <c r="CA195" t="n">
        <v>0.00012076393256673</v>
      </c>
      <c r="CB195" t="n">
        <v>0.000133035531038795</v>
      </c>
      <c r="CC195" t="n">
        <v>0.000144374941148779</v>
      </c>
      <c r="CD195" t="n">
        <v>0.000157525989176849</v>
      </c>
      <c r="CE195" t="n">
        <v>0.000134319019544737</v>
      </c>
      <c r="CF195" t="n">
        <v>0.0000500301035504171</v>
      </c>
      <c r="CG195" t="n">
        <v>0.000112863789721477</v>
      </c>
      <c r="CH195" t="n">
        <v>0.000263906883275493</v>
      </c>
      <c r="CI195" t="n">
        <v>0.000211501943389873</v>
      </c>
      <c r="CJ195" t="n">
        <v>0.000110198971916912</v>
      </c>
      <c r="CK195" t="n">
        <v>0.000310274818061274</v>
      </c>
      <c r="CL195" t="n">
        <v>0.000332645002180875</v>
      </c>
      <c r="CM195" t="n">
        <v>0.000117162104220278</v>
      </c>
      <c r="CN195" t="n">
        <v>0.0000738526619616072</v>
      </c>
      <c r="CO195" t="n">
        <v>0.0000175277049597045</v>
      </c>
      <c r="CP195" t="n">
        <v>0.0000881433696214661</v>
      </c>
      <c r="CQ195" t="n">
        <v>0.000748806864756378</v>
      </c>
      <c r="CR195" t="n">
        <v>0</v>
      </c>
      <c r="CS195" t="n">
        <v>0.000201304339664849</v>
      </c>
      <c r="CT195" t="n">
        <v>0.0000486588083892905</v>
      </c>
      <c r="CU195" t="n">
        <v>0.000213972781658038</v>
      </c>
      <c r="CV195" t="n">
        <v>0.000215157465154222</v>
      </c>
      <c r="CW195" t="n">
        <v>0.000132119213257263</v>
      </c>
      <c r="CX195" t="n">
        <v>0.0000976783741218056</v>
      </c>
      <c r="CY195" t="n">
        <v>0.0000964281629368362</v>
      </c>
      <c r="CZ195" t="n">
        <v>0</v>
      </c>
      <c r="DA195" t="n">
        <v>0</v>
      </c>
      <c r="DB195" t="n">
        <v>0.0000720540740264206</v>
      </c>
      <c r="DC195" t="n">
        <v>0.000078171972120795</v>
      </c>
      <c r="DD195" t="n">
        <v>0.000145393858207038</v>
      </c>
      <c r="DE195" t="n">
        <v>0.000107053419954393</v>
      </c>
      <c r="DF195" t="n">
        <v>0</v>
      </c>
      <c r="DG195" t="n">
        <v>0.000138896530253616</v>
      </c>
      <c r="DH195" t="n">
        <v>0</v>
      </c>
      <c r="DI195" t="n">
        <v>0</v>
      </c>
      <c r="DJ195" t="n">
        <v>0.00011132692029287</v>
      </c>
      <c r="DK195" t="n">
        <v>0</v>
      </c>
      <c r="DL195" t="n">
        <v>0.000181348776339184</v>
      </c>
      <c r="DM195" t="n">
        <v>0</v>
      </c>
      <c r="DN195" t="n">
        <v>0</v>
      </c>
      <c r="DO195" t="n">
        <v>0</v>
      </c>
      <c r="DP195" t="n">
        <v>0</v>
      </c>
      <c r="DQ195" t="n">
        <v>0.000106756215879128</v>
      </c>
      <c r="DR195" t="n">
        <v>0</v>
      </c>
      <c r="DS195" t="n">
        <v>0.000112839927196879</v>
      </c>
      <c r="DT195" t="n">
        <v>0.000136209143535124</v>
      </c>
      <c r="DU195" t="n">
        <v>0.0000894962448941465</v>
      </c>
      <c r="DV195" t="n">
        <v>0</v>
      </c>
      <c r="DW195" t="n">
        <v>0</v>
      </c>
      <c r="DX195" t="n">
        <v>0.000121624878796704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0.0000500301035504171</v>
      </c>
      <c r="EE195" t="n">
        <v>0.000112863789721477</v>
      </c>
      <c r="EF195" t="n">
        <v>0.000263906883275493</v>
      </c>
      <c r="EG195" t="n">
        <v>0.000211501943389873</v>
      </c>
      <c r="EH195" t="n">
        <v>0.000110198971916912</v>
      </c>
      <c r="EI195" t="n">
        <v>0.000310274818061274</v>
      </c>
      <c r="EJ195" t="n">
        <v>0.000332645002180875</v>
      </c>
      <c r="EK195" t="n">
        <v>0.000117162104220278</v>
      </c>
      <c r="EL195" t="n">
        <v>0.0000738526619616072</v>
      </c>
      <c r="EM195" t="n">
        <v>0.0000175277049597045</v>
      </c>
      <c r="EN195" t="n">
        <v>0</v>
      </c>
      <c r="EO195" t="n">
        <v>0.000748806864756378</v>
      </c>
      <c r="EP195" t="n">
        <v>0</v>
      </c>
      <c r="EQ195" t="n">
        <v>0</v>
      </c>
      <c r="ER195" t="n">
        <v>0.0000486588083892906</v>
      </c>
      <c r="ES195" t="n">
        <v>0.000213972781658038</v>
      </c>
      <c r="ET195" t="n">
        <v>0.000215157465154222</v>
      </c>
      <c r="EU195" t="n">
        <v>0.000132119213257263</v>
      </c>
      <c r="EV195" t="n">
        <v>0.0000976783741218056</v>
      </c>
      <c r="EW195" t="n">
        <v>0.0000964281629368363</v>
      </c>
      <c r="EX195" t="n">
        <v>0.0000427477140129927</v>
      </c>
      <c r="EY195" t="n">
        <v>0.0000837301417524436</v>
      </c>
      <c r="EZ195" t="n">
        <v>0.0000720540740264206</v>
      </c>
      <c r="FA195" t="n">
        <v>0.000078171972120795</v>
      </c>
      <c r="FB195" t="n">
        <v>0.000145393858207038</v>
      </c>
      <c r="FC195" t="n">
        <v>0.000107053419954393</v>
      </c>
      <c r="FD195" t="n">
        <v>0.000138809181472103</v>
      </c>
      <c r="FE195" t="n">
        <v>0.000138896530253616</v>
      </c>
      <c r="FF195" t="n">
        <v>0</v>
      </c>
      <c r="FG195" t="n">
        <v>0</v>
      </c>
      <c r="FH195" t="n">
        <v>0.00011132692029287</v>
      </c>
      <c r="FI195" t="n">
        <v>0.000246165524029463</v>
      </c>
      <c r="FJ195" t="n">
        <v>0</v>
      </c>
      <c r="FK195" t="n">
        <v>0.00008002481036614</v>
      </c>
      <c r="FL195" t="n">
        <v>0</v>
      </c>
      <c r="FM195" t="n">
        <v>0.000145740286619804</v>
      </c>
      <c r="FN195" t="n">
        <v>0</v>
      </c>
      <c r="FO195" t="n">
        <v>0.000106756215879128</v>
      </c>
      <c r="FP195" t="n">
        <v>0</v>
      </c>
      <c r="FQ195" t="n">
        <v>0.000112839927196879</v>
      </c>
      <c r="FR195" t="n">
        <v>0.000136209143535124</v>
      </c>
      <c r="FS195" t="n">
        <v>0.0000894962448941465</v>
      </c>
      <c r="FT195" t="n">
        <v>0.000112417883323035</v>
      </c>
      <c r="FU195" t="n">
        <v>0</v>
      </c>
      <c r="FV195" t="n">
        <v>0.000121624878796704</v>
      </c>
      <c r="FW195" t="n">
        <v>0.000120763932566729</v>
      </c>
      <c r="FX195" t="n">
        <v>0</v>
      </c>
      <c r="FY195" t="n">
        <v>0</v>
      </c>
      <c r="FZ195" t="n">
        <v>0</v>
      </c>
      <c r="GA195" t="n">
        <v>0.000134319019544737</v>
      </c>
      <c r="GB195" t="n">
        <v>0.0000500301035504171</v>
      </c>
      <c r="GC195" t="n">
        <v>0.000112863789721477</v>
      </c>
      <c r="GD195" t="n">
        <v>0.000263906883275493</v>
      </c>
      <c r="GE195" t="n">
        <v>0.000211501943389873</v>
      </c>
      <c r="GF195" t="n">
        <v>0.000110198971916912</v>
      </c>
      <c r="GG195" t="n">
        <v>0.000310274818061275</v>
      </c>
      <c r="GH195" t="n">
        <v>0.000332645002180875</v>
      </c>
      <c r="GI195" t="n">
        <v>0.000117162104220278</v>
      </c>
      <c r="GJ195" t="n">
        <v>0.0000738526619616072</v>
      </c>
      <c r="GK195" t="n">
        <v>0</v>
      </c>
      <c r="GL195" t="n">
        <v>0.0000881433696214662</v>
      </c>
      <c r="GM195" t="n">
        <v>1.00074880686476</v>
      </c>
      <c r="GN195" t="n">
        <v>0</v>
      </c>
      <c r="GO195" t="n">
        <v>0.000201304339664849</v>
      </c>
      <c r="GP195" t="n">
        <v>0.0000486588083892906</v>
      </c>
      <c r="GQ195" t="n">
        <v>0.000213972781658038</v>
      </c>
      <c r="GR195" t="n">
        <v>0.000215157465154222</v>
      </c>
      <c r="GS195" t="n">
        <v>0.000132119213257263</v>
      </c>
      <c r="GT195" t="n">
        <v>0.0000976783741218056</v>
      </c>
      <c r="GU195" t="n">
        <v>0.0000964281629368362</v>
      </c>
      <c r="GV195" t="n">
        <v>0</v>
      </c>
      <c r="GW195" t="n">
        <v>0.0000837301417524436</v>
      </c>
      <c r="GX195" t="n">
        <v>0</v>
      </c>
      <c r="GY195" t="n">
        <v>0.000078171972120795</v>
      </c>
      <c r="GZ195" t="n">
        <v>0.000145393858207038</v>
      </c>
      <c r="HA195" t="n">
        <v>0.000107053419954393</v>
      </c>
      <c r="HB195" t="n">
        <v>0.000138809181472103</v>
      </c>
      <c r="HC195" t="n">
        <v>0.000138896530253616</v>
      </c>
      <c r="HD195" t="n">
        <v>0.0000984106934607296</v>
      </c>
      <c r="HE195" t="n">
        <v>0.000125149754562173</v>
      </c>
      <c r="HF195" t="n">
        <v>0.00011132692029287</v>
      </c>
      <c r="HG195" t="n">
        <v>0.000246165524029463</v>
      </c>
      <c r="HH195" t="n">
        <v>0.000181348776339184</v>
      </c>
      <c r="HI195" t="n">
        <v>0.00008002481036614</v>
      </c>
      <c r="HJ195" t="n">
        <v>0</v>
      </c>
      <c r="HK195" t="n">
        <v>0.000145740286619804</v>
      </c>
      <c r="HL195" t="n">
        <v>0.000136273598910055</v>
      </c>
      <c r="HM195" t="n">
        <v>0.000106756215879128</v>
      </c>
      <c r="HN195" t="n">
        <v>0.000137643287299103</v>
      </c>
      <c r="HO195" t="n">
        <v>0.000112839927196879</v>
      </c>
      <c r="HP195" t="n">
        <v>0.000136209143535124</v>
      </c>
      <c r="HQ195" t="n">
        <v>0.0000894962448941465</v>
      </c>
      <c r="HR195" t="n">
        <v>0.000112417883323035</v>
      </c>
      <c r="HS195" t="n">
        <v>0.0000944015588709303</v>
      </c>
      <c r="HT195" t="n">
        <v>0.000121624878796704</v>
      </c>
      <c r="HU195" t="n">
        <v>0.00012076393256673</v>
      </c>
      <c r="HV195" t="n">
        <v>0.000133035531038795</v>
      </c>
      <c r="HW195" t="n">
        <v>0.000144374941148779</v>
      </c>
      <c r="HX195" t="n">
        <v>0.000157525989176849</v>
      </c>
      <c r="HY195" t="n">
        <v>0.000134319019544738</v>
      </c>
      <c r="HZ195" t="n">
        <v>0.0000500301035504171</v>
      </c>
      <c r="IA195" t="n">
        <v>0.000112863789721477</v>
      </c>
      <c r="IB195" t="n">
        <v>0.000263906883275493</v>
      </c>
      <c r="IC195" t="n">
        <v>0.000211501943389873</v>
      </c>
      <c r="ID195" t="n">
        <v>0.000110198971916912</v>
      </c>
      <c r="IE195" t="n">
        <v>0.000310274818061274</v>
      </c>
      <c r="IF195" t="n">
        <v>0.000332645002180875</v>
      </c>
      <c r="IG195" t="n">
        <v>0.000117162104220278</v>
      </c>
      <c r="IH195" t="n">
        <v>0.0000738526619616072</v>
      </c>
      <c r="II195" t="n">
        <v>0.0000175277049597045</v>
      </c>
      <c r="IJ195" t="n">
        <v>0.0000881433696214662</v>
      </c>
      <c r="IK195" t="n">
        <v>0.000748806864756379</v>
      </c>
      <c r="IL195" t="n">
        <v>0.000165031903140517</v>
      </c>
      <c r="IM195" t="n">
        <v>0.000201304339664849</v>
      </c>
      <c r="IN195" t="n">
        <v>0.0000486588083892906</v>
      </c>
      <c r="IO195" t="n">
        <v>0.000213972781658038</v>
      </c>
      <c r="IP195" t="n">
        <v>0.000215157465154222</v>
      </c>
      <c r="IQ195" t="n">
        <v>0.000132119213257263</v>
      </c>
      <c r="IR195" t="n">
        <v>0.0000976783741218057</v>
      </c>
      <c r="IS195" t="n">
        <v>0.0000964281629368362</v>
      </c>
      <c r="IT195" t="n">
        <v>0</v>
      </c>
      <c r="IU195" t="n">
        <v>0</v>
      </c>
      <c r="IV195" t="n">
        <v>0.0000720540740264205</v>
      </c>
      <c r="IW195" t="n">
        <v>0.0000781719721207949</v>
      </c>
      <c r="IX195" t="n">
        <v>0.000145393858207038</v>
      </c>
      <c r="IY195" t="n">
        <v>0.000107053419954393</v>
      </c>
      <c r="IZ195" t="n">
        <v>0.000138809181472103</v>
      </c>
      <c r="JA195" t="n">
        <v>0.000138896530253616</v>
      </c>
      <c r="JB195" t="n">
        <v>0.0000984106934607295</v>
      </c>
      <c r="JC195" t="n">
        <v>0</v>
      </c>
      <c r="JD195" t="n">
        <v>0.00011132692029287</v>
      </c>
      <c r="JE195" t="n">
        <v>0.000246165524029464</v>
      </c>
      <c r="JF195" t="n">
        <v>0.000181348776339184</v>
      </c>
      <c r="JG195" t="n">
        <v>0</v>
      </c>
      <c r="JH195" t="n">
        <v>0</v>
      </c>
      <c r="JI195" t="n">
        <v>0.000145740286619804</v>
      </c>
      <c r="JJ195" t="n">
        <v>0.000136273598910055</v>
      </c>
      <c r="JK195" t="n">
        <v>0.000106756215879128</v>
      </c>
      <c r="JL195" t="n">
        <v>0</v>
      </c>
      <c r="JM195" t="n">
        <v>0.000112839927196879</v>
      </c>
      <c r="JN195" t="n">
        <v>0.000136209143535124</v>
      </c>
      <c r="JO195" t="n">
        <v>0.0000894962448941464</v>
      </c>
      <c r="JP195" t="n">
        <v>0.000112417883323035</v>
      </c>
      <c r="JQ195" t="n">
        <v>0.0000944015588709303</v>
      </c>
      <c r="JR195" t="n">
        <v>0.000121624878796704</v>
      </c>
      <c r="JS195" t="n">
        <v>0.000120763932566729</v>
      </c>
      <c r="JT195" t="n">
        <v>0.000133035531038795</v>
      </c>
      <c r="JU195" t="n">
        <v>0</v>
      </c>
      <c r="JV195" t="n">
        <v>0</v>
      </c>
      <c r="JW195" t="n">
        <v>0.000134319019544737</v>
      </c>
      <c r="JX195" t="n">
        <v>0.000050030103550417</v>
      </c>
      <c r="JY195" t="n">
        <v>0.000112863789721477</v>
      </c>
      <c r="JZ195" t="n">
        <v>0.000263906883275494</v>
      </c>
      <c r="KA195" t="n">
        <v>0.000211501943389873</v>
      </c>
      <c r="KB195" t="n">
        <v>0.000110198971916912</v>
      </c>
      <c r="KC195" t="n">
        <v>0.000310274818061274</v>
      </c>
      <c r="KD195" t="n">
        <v>0.000332645002180875</v>
      </c>
      <c r="KE195" t="n">
        <v>0.000117162104220277</v>
      </c>
      <c r="KF195" t="n">
        <v>0.0000738526619616072</v>
      </c>
      <c r="KG195" t="n">
        <v>0</v>
      </c>
      <c r="KH195" t="n">
        <v>0.0000881433696214662</v>
      </c>
      <c r="KI195" t="n">
        <v>0.000748806864756377</v>
      </c>
      <c r="KJ195" t="n">
        <v>0.000165031903140517</v>
      </c>
      <c r="KK195" t="n">
        <v>0.00020130433966485</v>
      </c>
      <c r="KL195" t="n">
        <v>0.0000486588083892905</v>
      </c>
      <c r="KM195" t="n">
        <v>0.000213972781658038</v>
      </c>
      <c r="KN195" t="n">
        <v>0.000215157465154222</v>
      </c>
      <c r="KO195" t="n">
        <v>0.000132119213257263</v>
      </c>
      <c r="KP195" t="n">
        <v>0.0000976783741218056</v>
      </c>
      <c r="KQ195" t="n">
        <v>0</v>
      </c>
      <c r="KR195" t="n">
        <v>0</v>
      </c>
      <c r="KS195" t="n">
        <v>0.0000837301417524436</v>
      </c>
      <c r="KT195" t="n">
        <v>0.0000720540740264205</v>
      </c>
      <c r="KU195" t="n">
        <v>0.0000781719721207949</v>
      </c>
      <c r="KV195" t="n">
        <v>0.000145393858207038</v>
      </c>
      <c r="KW195" t="n">
        <v>0.000107053419954393</v>
      </c>
      <c r="KX195" t="n">
        <v>0.000138809181472103</v>
      </c>
      <c r="KY195" t="n">
        <v>0.000138896530253616</v>
      </c>
      <c r="KZ195" t="n">
        <v>0.0000984106934607297</v>
      </c>
      <c r="LA195" t="n">
        <v>0.000125149754562173</v>
      </c>
      <c r="LB195" t="n">
        <v>0.00011132692029287</v>
      </c>
      <c r="LC195" t="n">
        <v>0.000246165524029463</v>
      </c>
      <c r="LD195" t="n">
        <v>0.000181348776339184</v>
      </c>
      <c r="LE195" t="n">
        <v>0.0000800248103661401</v>
      </c>
      <c r="LF195" t="n">
        <v>0.000127235341100004</v>
      </c>
      <c r="LG195" t="n">
        <v>0.000145740286619804</v>
      </c>
      <c r="LH195" t="n">
        <v>0.000136273598910055</v>
      </c>
      <c r="LI195" t="n">
        <v>0.000106756215879128</v>
      </c>
      <c r="LJ195" t="n">
        <v>0.000137643287299103</v>
      </c>
      <c r="LK195" t="n">
        <v>0.000112839927196879</v>
      </c>
      <c r="LL195" t="n">
        <v>0.000136209143535124</v>
      </c>
      <c r="LM195" t="n">
        <v>0.0000894962448941465</v>
      </c>
      <c r="LN195" t="n">
        <v>0.000112417883323035</v>
      </c>
      <c r="LO195" t="n">
        <v>0.0000944015588709303</v>
      </c>
      <c r="LP195" t="n">
        <v>0.000121624878796704</v>
      </c>
      <c r="LQ195" t="n">
        <v>0.00012076393256673</v>
      </c>
      <c r="LR195" t="n">
        <v>0.000133035531038795</v>
      </c>
      <c r="LS195" t="n">
        <v>0.000144374941148779</v>
      </c>
      <c r="LT195" t="n">
        <v>0.000157525989176849</v>
      </c>
      <c r="LU195" t="n">
        <v>0.000134319019544737</v>
      </c>
      <c r="LV195" t="n">
        <v>0.0000500301035504171</v>
      </c>
      <c r="LW195" t="n">
        <v>0.000112863789721477</v>
      </c>
      <c r="LX195" t="n">
        <v>0.000263906883275494</v>
      </c>
      <c r="LY195" t="n">
        <v>0.000211501943389873</v>
      </c>
      <c r="LZ195" t="n">
        <v>0.000110198971916912</v>
      </c>
      <c r="MA195" t="n">
        <v>0.000310274818061274</v>
      </c>
      <c r="MB195" t="n">
        <v>0.000332645002180875</v>
      </c>
      <c r="MC195" t="n">
        <v>0.000117162104220278</v>
      </c>
      <c r="MD195" t="n">
        <v>0.0000738526619616073</v>
      </c>
      <c r="ME195" t="n">
        <v>0.0000175277049597045</v>
      </c>
      <c r="MF195" t="n">
        <v>0.0000881433696214662</v>
      </c>
      <c r="MG195" t="n">
        <v>0.000748806864756378</v>
      </c>
      <c r="MH195" t="n">
        <v>0.000165031903140517</v>
      </c>
      <c r="MI195" t="n">
        <v>0.00020130433966485</v>
      </c>
      <c r="MJ195" t="n">
        <v>0.0000486588083892905</v>
      </c>
      <c r="MK195" t="n">
        <v>0.000213972781658038</v>
      </c>
      <c r="ML195" t="n">
        <v>0.000215157465154222</v>
      </c>
      <c r="MM195" t="n">
        <v>0.000132119213257263</v>
      </c>
      <c r="MN195" t="n">
        <v>0.0000976783741218055</v>
      </c>
      <c r="MO195" t="n">
        <v>0.0000964281629368362</v>
      </c>
      <c r="MP195" t="n">
        <v>0</v>
      </c>
      <c r="MQ195" t="n">
        <v>0.0000837301417524437</v>
      </c>
      <c r="MR195" t="n">
        <v>0.0000720540740264205</v>
      </c>
      <c r="MS195" t="n">
        <v>0.000078171972120795</v>
      </c>
      <c r="MT195" t="n">
        <v>0.000145393858207038</v>
      </c>
      <c r="MU195" t="n">
        <v>0.000107053419954393</v>
      </c>
      <c r="MV195" t="n">
        <v>0.000138809181472103</v>
      </c>
      <c r="MW195" t="n">
        <v>0.000138896530253616</v>
      </c>
      <c r="MX195" t="n">
        <v>0</v>
      </c>
      <c r="MY195" t="n">
        <v>0</v>
      </c>
      <c r="MZ195" t="n">
        <v>0.00011132692029287</v>
      </c>
      <c r="NA195" t="n">
        <v>0</v>
      </c>
      <c r="NB195" t="n">
        <v>0.000181348776339184</v>
      </c>
      <c r="NC195" t="n">
        <v>0.0000800248103661399</v>
      </c>
      <c r="ND195" t="n">
        <v>0</v>
      </c>
      <c r="NE195" t="n">
        <v>0.000145740286619804</v>
      </c>
      <c r="NF195" t="n">
        <v>0.000136273598910055</v>
      </c>
      <c r="NG195" t="n">
        <v>0.000106756215879128</v>
      </c>
      <c r="NH195" t="n">
        <v>0</v>
      </c>
      <c r="NI195" t="n">
        <v>0.000112839927196879</v>
      </c>
      <c r="NJ195" t="n">
        <v>0.000136209143535124</v>
      </c>
      <c r="NK195" t="n">
        <v>0.0000894962448941465</v>
      </c>
      <c r="NL195" t="n">
        <v>0.000112417883323035</v>
      </c>
      <c r="NM195" t="n">
        <v>0.0000944015588709304</v>
      </c>
      <c r="NN195" t="n">
        <v>0.000121624878796704</v>
      </c>
      <c r="NO195" t="n">
        <v>0.000120763932566729</v>
      </c>
      <c r="NP195" t="n">
        <v>0.000133035531038795</v>
      </c>
      <c r="NQ195" t="n">
        <v>0</v>
      </c>
      <c r="NR195" t="n">
        <v>0.000157525989176849</v>
      </c>
      <c r="NS195" t="n">
        <v>0.000134319019544738</v>
      </c>
      <c r="NT195" t="n">
        <v>0.0000500301035504171</v>
      </c>
      <c r="NU195" t="n">
        <v>0.000112863789721477</v>
      </c>
      <c r="NV195" t="n">
        <v>0.000263906883275493</v>
      </c>
      <c r="NW195" t="n">
        <v>0.000211501943389873</v>
      </c>
      <c r="NX195" t="n">
        <v>0.000110198971916912</v>
      </c>
      <c r="NY195" t="n">
        <v>0.000310274818061274</v>
      </c>
      <c r="NZ195" t="n">
        <v>0.000332645002180875</v>
      </c>
      <c r="OA195" t="n">
        <v>0.000117162104220278</v>
      </c>
      <c r="OB195" t="n">
        <v>0.0000738526619616072</v>
      </c>
      <c r="OC195" t="n">
        <v>0.0000175277049597044</v>
      </c>
      <c r="OD195" t="n">
        <v>0.0000881433696214662</v>
      </c>
      <c r="OE195" t="n">
        <v>0.000748806864756379</v>
      </c>
      <c r="OF195" t="n">
        <v>0.000165031903140517</v>
      </c>
      <c r="OG195" t="n">
        <v>0.00020130433966485</v>
      </c>
      <c r="OH195" t="n">
        <v>0.0000486588083892906</v>
      </c>
      <c r="OI195" t="n">
        <v>0.000213972781658038</v>
      </c>
      <c r="OJ195" t="n">
        <v>0.000215157465154222</v>
      </c>
      <c r="OK195" t="n">
        <v>0.000132119213257263</v>
      </c>
      <c r="OL195" t="n">
        <v>0.0000976783741218056</v>
      </c>
      <c r="OM195" t="n">
        <v>0.0000964281629368362</v>
      </c>
      <c r="ON195" t="n">
        <v>0.0000427477140129927</v>
      </c>
      <c r="OO195" t="n">
        <v>0</v>
      </c>
      <c r="OP195" t="n">
        <v>0.0000720540740264206</v>
      </c>
      <c r="OQ195" t="n">
        <v>0.0000781719721207951</v>
      </c>
      <c r="OR195" t="n">
        <v>0.000145393858207038</v>
      </c>
      <c r="OS195" t="n">
        <v>0.000107053419954393</v>
      </c>
      <c r="OT195" t="n">
        <v>0.000138809181472103</v>
      </c>
      <c r="OU195" t="n">
        <v>0.000138896530253616</v>
      </c>
      <c r="OV195" t="n">
        <v>0</v>
      </c>
      <c r="OW195" t="n">
        <v>0</v>
      </c>
      <c r="OX195" t="n">
        <v>0.00011132692029287</v>
      </c>
      <c r="OY195" t="n">
        <v>0.000246165524029463</v>
      </c>
      <c r="OZ195" t="n">
        <v>0.000181348776339184</v>
      </c>
      <c r="PA195" t="n">
        <v>0.00008002481036614</v>
      </c>
      <c r="PB195" t="n">
        <v>0</v>
      </c>
      <c r="PC195" t="n">
        <v>0.000145740286619804</v>
      </c>
      <c r="PD195" t="n">
        <v>0</v>
      </c>
      <c r="PE195" t="n">
        <v>0</v>
      </c>
      <c r="PF195" t="n">
        <v>0</v>
      </c>
      <c r="PG195" t="n">
        <v>0.000112839927196879</v>
      </c>
      <c r="PH195" t="n">
        <v>0.000136209143535124</v>
      </c>
      <c r="PI195" t="n">
        <v>0.0000894962448941465</v>
      </c>
      <c r="PJ195" t="n">
        <v>0</v>
      </c>
      <c r="PK195" t="n">
        <v>0.0000944015588709304</v>
      </c>
      <c r="PL195" t="n">
        <v>0.000121624878796704</v>
      </c>
      <c r="PM195" t="n">
        <v>0</v>
      </c>
      <c r="PN195" t="n">
        <v>0</v>
      </c>
      <c r="PO195" t="n">
        <v>0</v>
      </c>
      <c r="PP195" t="n">
        <v>0</v>
      </c>
      <c r="PQ195" t="n">
        <v>0.000134319019544737</v>
      </c>
      <c r="PR195" t="n">
        <v>0.0000500301035504171</v>
      </c>
      <c r="PS195" t="n">
        <v>0.000112863789721477</v>
      </c>
      <c r="PT195" t="n">
        <v>0.000263906883275493</v>
      </c>
      <c r="PU195" t="n">
        <v>0.000211501943389873</v>
      </c>
      <c r="PV195" t="n">
        <v>0.000110198971916912</v>
      </c>
      <c r="PW195" t="n">
        <v>0.000310274818061274</v>
      </c>
      <c r="PX195" t="n">
        <v>0.000332645002180875</v>
      </c>
      <c r="PY195" t="n">
        <v>0.000117162104220278</v>
      </c>
      <c r="PZ195" t="n">
        <v>0.0000738526619616072</v>
      </c>
      <c r="QA195" t="n">
        <v>0.0000175277049597045</v>
      </c>
      <c r="QB195" t="n">
        <v>0.0000881433696214662</v>
      </c>
      <c r="QC195" t="n">
        <v>0.000748806864756378</v>
      </c>
      <c r="QD195" t="n">
        <v>0</v>
      </c>
      <c r="QE195" t="n">
        <v>0.00020130433966485</v>
      </c>
      <c r="QF195" t="n">
        <v>0.0000486588083892905</v>
      </c>
      <c r="QG195" t="n">
        <v>0.000213972781658038</v>
      </c>
      <c r="QH195" t="n">
        <v>0.000215157465154222</v>
      </c>
      <c r="QI195" t="n">
        <v>0.000132119213257263</v>
      </c>
    </row>
    <row r="196">
      <c r="A196" t="s">
        <v>195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1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</row>
    <row r="197">
      <c r="A197" t="s">
        <v>196</v>
      </c>
      <c r="B197" t="n">
        <v>0.000941725230134924</v>
      </c>
      <c r="C197" t="n">
        <v>0.000934297315660373</v>
      </c>
      <c r="D197" t="n">
        <v>0.000390013212321846</v>
      </c>
      <c r="E197" t="n">
        <v>0</v>
      </c>
      <c r="F197" t="n">
        <v>0</v>
      </c>
      <c r="G197" t="n">
        <v>0.000729909544897371</v>
      </c>
      <c r="H197" t="n">
        <v>0.00146532362547622</v>
      </c>
      <c r="I197" t="n">
        <v>0.00124770370757821</v>
      </c>
      <c r="J197" t="n">
        <v>0.00142134228390108</v>
      </c>
      <c r="K197" t="n">
        <v>0.00140429788645735</v>
      </c>
      <c r="L197" t="n">
        <v>0.000962195495563882</v>
      </c>
      <c r="M197" t="n">
        <v>0.0012784080298737</v>
      </c>
      <c r="N197" t="n">
        <v>0.00121715182677502</v>
      </c>
      <c r="O197" t="n">
        <v>0.00139396010621004</v>
      </c>
      <c r="P197" t="n">
        <v>0.00199661154141892</v>
      </c>
      <c r="Q197" t="n">
        <v>0.000792381441376604</v>
      </c>
      <c r="R197" t="n">
        <v>0</v>
      </c>
      <c r="S197" t="n">
        <v>0.00241913114455223</v>
      </c>
      <c r="T197" t="n">
        <v>0</v>
      </c>
      <c r="U197" t="n">
        <v>0.00113819906155928</v>
      </c>
      <c r="V197" t="n">
        <v>0.00130778208791471</v>
      </c>
      <c r="W197" t="n">
        <v>0.00105273188929312</v>
      </c>
      <c r="X197" t="n">
        <v>0.00148058306086919</v>
      </c>
      <c r="Y197" t="n">
        <v>0.000826368622059756</v>
      </c>
      <c r="Z197" t="n">
        <v>0.00132696536397773</v>
      </c>
      <c r="AA197" t="n">
        <v>0</v>
      </c>
      <c r="AB197" t="n">
        <v>0.00121847874664706</v>
      </c>
      <c r="AC197" t="n">
        <v>0.00121453474773015</v>
      </c>
      <c r="AD197" t="n">
        <v>0.00171262868619023</v>
      </c>
      <c r="AE197" t="n">
        <v>0.00139853104698594</v>
      </c>
      <c r="AF197" t="n">
        <v>0.00143640919269944</v>
      </c>
      <c r="AG197" t="n">
        <v>0.00163842528040184</v>
      </c>
      <c r="AH197" t="n">
        <v>0.00076661876734176</v>
      </c>
      <c r="AI197" t="n">
        <v>0.000718421955343145</v>
      </c>
      <c r="AJ197" t="n">
        <v>0.00218134826612222</v>
      </c>
      <c r="AK197" t="n">
        <v>0.00180663408587688</v>
      </c>
      <c r="AL197" t="n">
        <v>0.00161763523084638</v>
      </c>
      <c r="AM197" t="n">
        <v>0.0014076591194676</v>
      </c>
      <c r="AN197" t="n">
        <v>0.00513274013055278</v>
      </c>
      <c r="AO197" t="n">
        <v>0.000811120566457505</v>
      </c>
      <c r="AP197" t="n">
        <v>0.000511286592224577</v>
      </c>
      <c r="AQ197" t="n">
        <v>0.000121345396370664</v>
      </c>
      <c r="AR197" t="n">
        <v>0.00122829659195637</v>
      </c>
      <c r="AS197" t="n">
        <v>0.00198241605411643</v>
      </c>
      <c r="AT197" t="n">
        <v>0.00101487639868433</v>
      </c>
      <c r="AU197" t="n">
        <v>0.00189521473324767</v>
      </c>
      <c r="AV197" t="n">
        <v>0.00121830769621784</v>
      </c>
      <c r="AW197" t="n">
        <v>0.004824840043423</v>
      </c>
      <c r="AX197" t="n">
        <v>0.00327206562580476</v>
      </c>
      <c r="AY197" t="n">
        <v>0.00149292202391238</v>
      </c>
      <c r="AZ197" t="n">
        <v>0.000941725230134925</v>
      </c>
      <c r="BA197" t="n">
        <v>0.000934297315660373</v>
      </c>
      <c r="BB197" t="n">
        <v>0.000390013212321846</v>
      </c>
      <c r="BC197" t="n">
        <v>0</v>
      </c>
      <c r="BD197" t="n">
        <v>0.000985239614215872</v>
      </c>
      <c r="BE197" t="n">
        <v>0.000729909544897371</v>
      </c>
      <c r="BF197" t="n">
        <v>0.00146532362547622</v>
      </c>
      <c r="BG197" t="n">
        <v>0.00124770370757821</v>
      </c>
      <c r="BH197" t="n">
        <v>0.00142134228390108</v>
      </c>
      <c r="BI197" t="n">
        <v>0.00140429788645735</v>
      </c>
      <c r="BJ197" t="n">
        <v>0.000962195495563882</v>
      </c>
      <c r="BK197" t="n">
        <v>0.0012784080298737</v>
      </c>
      <c r="BL197" t="n">
        <v>0.00121715182677502</v>
      </c>
      <c r="BM197" t="n">
        <v>0.00139396010621004</v>
      </c>
      <c r="BN197" t="n">
        <v>0.00199661154141892</v>
      </c>
      <c r="BO197" t="n">
        <v>0.000792381441376604</v>
      </c>
      <c r="BP197" t="n">
        <v>0</v>
      </c>
      <c r="BQ197" t="n">
        <v>0.00241913114455224</v>
      </c>
      <c r="BR197" t="n">
        <v>0.00157691009320656</v>
      </c>
      <c r="BS197" t="n">
        <v>0.00113819906155928</v>
      </c>
      <c r="BT197" t="n">
        <v>0.00130778208791471</v>
      </c>
      <c r="BU197" t="n">
        <v>0.00105273188929313</v>
      </c>
      <c r="BV197" t="n">
        <v>0.00148058306086919</v>
      </c>
      <c r="BW197" t="n">
        <v>0.000826368622059756</v>
      </c>
      <c r="BX197" t="n">
        <v>0.00132696536397773</v>
      </c>
      <c r="BY197" t="n">
        <v>0</v>
      </c>
      <c r="BZ197" t="n">
        <v>0.00121847874664706</v>
      </c>
      <c r="CA197" t="n">
        <v>0.00121453474773015</v>
      </c>
      <c r="CB197" t="n">
        <v>0.00171262868619023</v>
      </c>
      <c r="CC197" t="n">
        <v>0.00139853104698594</v>
      </c>
      <c r="CD197" t="n">
        <v>0.00143640919269944</v>
      </c>
      <c r="CE197" t="n">
        <v>0.00163842528040184</v>
      </c>
      <c r="CF197" t="n">
        <v>0.00076661876734176</v>
      </c>
      <c r="CG197" t="n">
        <v>0.000718421955343145</v>
      </c>
      <c r="CH197" t="n">
        <v>0.00218134826612222</v>
      </c>
      <c r="CI197" t="n">
        <v>0.00180663408587688</v>
      </c>
      <c r="CJ197" t="n">
        <v>0.00161763523084639</v>
      </c>
      <c r="CK197" t="n">
        <v>0.0014076591194676</v>
      </c>
      <c r="CL197" t="n">
        <v>0.00513274013055278</v>
      </c>
      <c r="CM197" t="n">
        <v>0.000811120566457505</v>
      </c>
      <c r="CN197" t="n">
        <v>0.000511286592224576</v>
      </c>
      <c r="CO197" t="n">
        <v>0.000121345396370664</v>
      </c>
      <c r="CP197" t="n">
        <v>0.00122829659195637</v>
      </c>
      <c r="CQ197" t="n">
        <v>0.00198241605411643</v>
      </c>
      <c r="CR197" t="n">
        <v>0</v>
      </c>
      <c r="CS197" t="n">
        <v>0.00189521473324767</v>
      </c>
      <c r="CT197" t="n">
        <v>0.00121830769621784</v>
      </c>
      <c r="CU197" t="n">
        <v>0.004824840043423</v>
      </c>
      <c r="CV197" t="n">
        <v>0.00327206562580476</v>
      </c>
      <c r="CW197" t="n">
        <v>0.00149292202391238</v>
      </c>
      <c r="CX197" t="n">
        <v>0.000941725230134924</v>
      </c>
      <c r="CY197" t="n">
        <v>0.000934297315660374</v>
      </c>
      <c r="CZ197" t="n">
        <v>0</v>
      </c>
      <c r="DA197" t="n">
        <v>0</v>
      </c>
      <c r="DB197" t="n">
        <v>0.000985239614215872</v>
      </c>
      <c r="DC197" t="n">
        <v>0.000729909544897371</v>
      </c>
      <c r="DD197" t="n">
        <v>0.00146532362547622</v>
      </c>
      <c r="DE197" t="n">
        <v>0.00124770370757821</v>
      </c>
      <c r="DF197" t="n">
        <v>0</v>
      </c>
      <c r="DG197" t="n">
        <v>0.00140429788645735</v>
      </c>
      <c r="DH197" t="n">
        <v>0</v>
      </c>
      <c r="DI197" t="n">
        <v>0</v>
      </c>
      <c r="DJ197" t="n">
        <v>0.00121715182677502</v>
      </c>
      <c r="DK197" t="n">
        <v>0</v>
      </c>
      <c r="DL197" t="n">
        <v>0.00199661154141892</v>
      </c>
      <c r="DM197" t="n">
        <v>0</v>
      </c>
      <c r="DN197" t="n">
        <v>0</v>
      </c>
      <c r="DO197" t="n">
        <v>0</v>
      </c>
      <c r="DP197" t="n">
        <v>0</v>
      </c>
      <c r="DQ197" t="n">
        <v>0.00113819906155928</v>
      </c>
      <c r="DR197" t="n">
        <v>0</v>
      </c>
      <c r="DS197" t="n">
        <v>0.00105273188929313</v>
      </c>
      <c r="DT197" t="n">
        <v>0.00148058306086919</v>
      </c>
      <c r="DU197" t="n">
        <v>0.000826368622059756</v>
      </c>
      <c r="DV197" t="n">
        <v>0</v>
      </c>
      <c r="DW197" t="n">
        <v>0</v>
      </c>
      <c r="DX197" t="n">
        <v>0.00121847874664706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0.00076661876734176</v>
      </c>
      <c r="EE197" t="n">
        <v>0.000718421955343145</v>
      </c>
      <c r="EF197" t="n">
        <v>0.00218134826612222</v>
      </c>
      <c r="EG197" t="n">
        <v>0.00180663408587688</v>
      </c>
      <c r="EH197" t="n">
        <v>0.00161763523084639</v>
      </c>
      <c r="EI197" t="n">
        <v>0.0014076591194676</v>
      </c>
      <c r="EJ197" t="n">
        <v>0.00513274013055278</v>
      </c>
      <c r="EK197" t="n">
        <v>0.000811120566457505</v>
      </c>
      <c r="EL197" t="n">
        <v>0.000511286592224576</v>
      </c>
      <c r="EM197" t="n">
        <v>0.000121345396370664</v>
      </c>
      <c r="EN197" t="n">
        <v>0</v>
      </c>
      <c r="EO197" t="n">
        <v>0.00198241605411643</v>
      </c>
      <c r="EP197" t="n">
        <v>0</v>
      </c>
      <c r="EQ197" t="n">
        <v>0</v>
      </c>
      <c r="ER197" t="n">
        <v>0.00121830769621784</v>
      </c>
      <c r="ES197" t="n">
        <v>0.004824840043423</v>
      </c>
      <c r="ET197" t="n">
        <v>0.00327206562580475</v>
      </c>
      <c r="EU197" t="n">
        <v>0.00149292202391238</v>
      </c>
      <c r="EV197" t="n">
        <v>0.000941725230134924</v>
      </c>
      <c r="EW197" t="n">
        <v>0.000934297315660374</v>
      </c>
      <c r="EX197" t="n">
        <v>0.000390013212321846</v>
      </c>
      <c r="EY197" t="n">
        <v>0.000691663815401834</v>
      </c>
      <c r="EZ197" t="n">
        <v>0.000985239614215872</v>
      </c>
      <c r="FA197" t="n">
        <v>0.000729909544897371</v>
      </c>
      <c r="FB197" t="n">
        <v>0.00146532362547622</v>
      </c>
      <c r="FC197" t="n">
        <v>0.00124770370757821</v>
      </c>
      <c r="FD197" t="n">
        <v>0.00142134228390108</v>
      </c>
      <c r="FE197" t="n">
        <v>0.00140429788645735</v>
      </c>
      <c r="FF197" t="n">
        <v>0</v>
      </c>
      <c r="FG197" t="n">
        <v>0</v>
      </c>
      <c r="FH197" t="n">
        <v>0.00121715182677502</v>
      </c>
      <c r="FI197" t="n">
        <v>0.00139396010621004</v>
      </c>
      <c r="FJ197" t="n">
        <v>0</v>
      </c>
      <c r="FK197" t="n">
        <v>0.000792381441376604</v>
      </c>
      <c r="FL197" t="n">
        <v>0</v>
      </c>
      <c r="FM197" t="n">
        <v>0.00241913114455223</v>
      </c>
      <c r="FN197" t="n">
        <v>0</v>
      </c>
      <c r="FO197" t="n">
        <v>0.00113819906155928</v>
      </c>
      <c r="FP197" t="n">
        <v>0</v>
      </c>
      <c r="FQ197" t="n">
        <v>0.00105273188929313</v>
      </c>
      <c r="FR197" t="n">
        <v>0.00148058306086919</v>
      </c>
      <c r="FS197" t="n">
        <v>0.000826368622059756</v>
      </c>
      <c r="FT197" t="n">
        <v>0.00132696536397773</v>
      </c>
      <c r="FU197" t="n">
        <v>0</v>
      </c>
      <c r="FV197" t="n">
        <v>0.00121847874664706</v>
      </c>
      <c r="FW197" t="n">
        <v>0.00121453474773015</v>
      </c>
      <c r="FX197" t="n">
        <v>0</v>
      </c>
      <c r="FY197" t="n">
        <v>0</v>
      </c>
      <c r="FZ197" t="n">
        <v>0</v>
      </c>
      <c r="GA197" t="n">
        <v>0.00163842528040184</v>
      </c>
      <c r="GB197" t="n">
        <v>0.00076661876734176</v>
      </c>
      <c r="GC197" t="n">
        <v>0.000718421955343145</v>
      </c>
      <c r="GD197" t="n">
        <v>0.00218134826612222</v>
      </c>
      <c r="GE197" t="n">
        <v>0.00180663408587688</v>
      </c>
      <c r="GF197" t="n">
        <v>0.00161763523084639</v>
      </c>
      <c r="GG197" t="n">
        <v>0.0014076591194676</v>
      </c>
      <c r="GH197" t="n">
        <v>0.00513274013055278</v>
      </c>
      <c r="GI197" t="n">
        <v>0.000811120566457505</v>
      </c>
      <c r="GJ197" t="n">
        <v>0.000511286592224577</v>
      </c>
      <c r="GK197" t="n">
        <v>0</v>
      </c>
      <c r="GL197" t="n">
        <v>0.00122829659195637</v>
      </c>
      <c r="GM197" t="n">
        <v>0.00198241605411643</v>
      </c>
      <c r="GN197" t="n">
        <v>0</v>
      </c>
      <c r="GO197" t="n">
        <v>1.00189521473325</v>
      </c>
      <c r="GP197" t="n">
        <v>0.00121830769621784</v>
      </c>
      <c r="GQ197" t="n">
        <v>0.004824840043423</v>
      </c>
      <c r="GR197" t="n">
        <v>0.00327206562580475</v>
      </c>
      <c r="GS197" t="n">
        <v>0.00149292202391238</v>
      </c>
      <c r="GT197" t="n">
        <v>0.000941725230134925</v>
      </c>
      <c r="GU197" t="n">
        <v>0.000934297315660374</v>
      </c>
      <c r="GV197" t="n">
        <v>0</v>
      </c>
      <c r="GW197" t="n">
        <v>0.000691663815401834</v>
      </c>
      <c r="GX197" t="n">
        <v>0</v>
      </c>
      <c r="GY197" t="n">
        <v>0.000729909544897371</v>
      </c>
      <c r="GZ197" t="n">
        <v>0.00146532362547622</v>
      </c>
      <c r="HA197" t="n">
        <v>0.00124770370757821</v>
      </c>
      <c r="HB197" t="n">
        <v>0.00142134228390108</v>
      </c>
      <c r="HC197" t="n">
        <v>0.00140429788645735</v>
      </c>
      <c r="HD197" t="n">
        <v>0.000962195495563882</v>
      </c>
      <c r="HE197" t="n">
        <v>0.0012784080298737</v>
      </c>
      <c r="HF197" t="n">
        <v>0.00121715182677502</v>
      </c>
      <c r="HG197" t="n">
        <v>0.00139396010621004</v>
      </c>
      <c r="HH197" t="n">
        <v>0.00199661154141892</v>
      </c>
      <c r="HI197" t="n">
        <v>0.000792381441376605</v>
      </c>
      <c r="HJ197" t="n">
        <v>0</v>
      </c>
      <c r="HK197" t="n">
        <v>0.00241913114455223</v>
      </c>
      <c r="HL197" t="n">
        <v>0.00157691009320656</v>
      </c>
      <c r="HM197" t="n">
        <v>0.00113819906155928</v>
      </c>
      <c r="HN197" t="n">
        <v>0.00130778208791471</v>
      </c>
      <c r="HO197" t="n">
        <v>0.00105273188929313</v>
      </c>
      <c r="HP197" t="n">
        <v>0.00148058306086919</v>
      </c>
      <c r="HQ197" t="n">
        <v>0.000826368622059755</v>
      </c>
      <c r="HR197" t="n">
        <v>0.00132696536397773</v>
      </c>
      <c r="HS197" t="n">
        <v>0.00106251713346838</v>
      </c>
      <c r="HT197" t="n">
        <v>0.00121847874664706</v>
      </c>
      <c r="HU197" t="n">
        <v>0.00121453474773015</v>
      </c>
      <c r="HV197" t="n">
        <v>0.00171262868619023</v>
      </c>
      <c r="HW197" t="n">
        <v>0.00139853104698594</v>
      </c>
      <c r="HX197" t="n">
        <v>0.00143640919269944</v>
      </c>
      <c r="HY197" t="n">
        <v>0.00163842528040184</v>
      </c>
      <c r="HZ197" t="n">
        <v>0.000766618767341761</v>
      </c>
      <c r="IA197" t="n">
        <v>0.000718421955343145</v>
      </c>
      <c r="IB197" t="n">
        <v>0.00218134826612222</v>
      </c>
      <c r="IC197" t="n">
        <v>0.00180663408587688</v>
      </c>
      <c r="ID197" t="n">
        <v>0.00161763523084638</v>
      </c>
      <c r="IE197" t="n">
        <v>0.0014076591194676</v>
      </c>
      <c r="IF197" t="n">
        <v>0.00513274013055278</v>
      </c>
      <c r="IG197" t="n">
        <v>0.000811120566457504</v>
      </c>
      <c r="IH197" t="n">
        <v>0.000511286592224576</v>
      </c>
      <c r="II197" t="n">
        <v>0.000121345396370664</v>
      </c>
      <c r="IJ197" t="n">
        <v>0.00122829659195637</v>
      </c>
      <c r="IK197" t="n">
        <v>0.00198241605411643</v>
      </c>
      <c r="IL197" t="n">
        <v>0.00101487639868433</v>
      </c>
      <c r="IM197" t="n">
        <v>0.00189521473324767</v>
      </c>
      <c r="IN197" t="n">
        <v>0.00121830769621784</v>
      </c>
      <c r="IO197" t="n">
        <v>0.00482484004342301</v>
      </c>
      <c r="IP197" t="n">
        <v>0.00327206562580474</v>
      </c>
      <c r="IQ197" t="n">
        <v>0.00149292202391238</v>
      </c>
      <c r="IR197" t="n">
        <v>0.000941725230134925</v>
      </c>
      <c r="IS197" t="n">
        <v>0.000934297315660373</v>
      </c>
      <c r="IT197" t="n">
        <v>0</v>
      </c>
      <c r="IU197" t="n">
        <v>0</v>
      </c>
      <c r="IV197" t="n">
        <v>0.000985239614215872</v>
      </c>
      <c r="IW197" t="n">
        <v>0.00072990954489737</v>
      </c>
      <c r="IX197" t="n">
        <v>0.00146532362547622</v>
      </c>
      <c r="IY197" t="n">
        <v>0.00124770370757821</v>
      </c>
      <c r="IZ197" t="n">
        <v>0.00142134228390108</v>
      </c>
      <c r="JA197" t="n">
        <v>0.00140429788645735</v>
      </c>
      <c r="JB197" t="n">
        <v>0.000962195495563881</v>
      </c>
      <c r="JC197" t="n">
        <v>0</v>
      </c>
      <c r="JD197" t="n">
        <v>0.00121715182677502</v>
      </c>
      <c r="JE197" t="n">
        <v>0.00139396010621004</v>
      </c>
      <c r="JF197" t="n">
        <v>0.00199661154141892</v>
      </c>
      <c r="JG197" t="n">
        <v>0</v>
      </c>
      <c r="JH197" t="n">
        <v>0</v>
      </c>
      <c r="JI197" t="n">
        <v>0.00241913114455224</v>
      </c>
      <c r="JJ197" t="n">
        <v>0.00157691009320656</v>
      </c>
      <c r="JK197" t="n">
        <v>0.00113819906155928</v>
      </c>
      <c r="JL197" t="n">
        <v>0</v>
      </c>
      <c r="JM197" t="n">
        <v>0.00105273188929313</v>
      </c>
      <c r="JN197" t="n">
        <v>0.00148058306086919</v>
      </c>
      <c r="JO197" t="n">
        <v>0.000826368622059755</v>
      </c>
      <c r="JP197" t="n">
        <v>0.00132696536397773</v>
      </c>
      <c r="JQ197" t="n">
        <v>0.00106251713346838</v>
      </c>
      <c r="JR197" t="n">
        <v>0.00121847874664706</v>
      </c>
      <c r="JS197" t="n">
        <v>0.00121453474773015</v>
      </c>
      <c r="JT197" t="n">
        <v>0.00171262868619023</v>
      </c>
      <c r="JU197" t="n">
        <v>0</v>
      </c>
      <c r="JV197" t="n">
        <v>0</v>
      </c>
      <c r="JW197" t="n">
        <v>0.00163842528040184</v>
      </c>
      <c r="JX197" t="n">
        <v>0.000766618767341758</v>
      </c>
      <c r="JY197" t="n">
        <v>0.000718421955343146</v>
      </c>
      <c r="JZ197" t="n">
        <v>0.00218134826612222</v>
      </c>
      <c r="KA197" t="n">
        <v>0.00180663408587688</v>
      </c>
      <c r="KB197" t="n">
        <v>0.00161763523084638</v>
      </c>
      <c r="KC197" t="n">
        <v>0.0014076591194676</v>
      </c>
      <c r="KD197" t="n">
        <v>0.00513274013055278</v>
      </c>
      <c r="KE197" t="n">
        <v>0.000811120566457504</v>
      </c>
      <c r="KF197" t="n">
        <v>0.000511286592224576</v>
      </c>
      <c r="KG197" t="n">
        <v>0</v>
      </c>
      <c r="KH197" t="n">
        <v>0.00122829659195637</v>
      </c>
      <c r="KI197" t="n">
        <v>0.00198241605411643</v>
      </c>
      <c r="KJ197" t="n">
        <v>0.00101487639868433</v>
      </c>
      <c r="KK197" t="n">
        <v>0.00189521473324767</v>
      </c>
      <c r="KL197" t="n">
        <v>0.00121830769621784</v>
      </c>
      <c r="KM197" t="n">
        <v>0.004824840043423</v>
      </c>
      <c r="KN197" t="n">
        <v>0.00327206562580475</v>
      </c>
      <c r="KO197" t="n">
        <v>0.00149292202391238</v>
      </c>
      <c r="KP197" t="n">
        <v>0.000941725230134924</v>
      </c>
      <c r="KQ197" t="n">
        <v>0</v>
      </c>
      <c r="KR197" t="n">
        <v>0</v>
      </c>
      <c r="KS197" t="n">
        <v>0.000691663815401833</v>
      </c>
      <c r="KT197" t="n">
        <v>0.000985239614215871</v>
      </c>
      <c r="KU197" t="n">
        <v>0.00072990954489737</v>
      </c>
      <c r="KV197" t="n">
        <v>0.00146532362547622</v>
      </c>
      <c r="KW197" t="n">
        <v>0.00124770370757821</v>
      </c>
      <c r="KX197" t="n">
        <v>0.00142134228390108</v>
      </c>
      <c r="KY197" t="n">
        <v>0.00140429788645735</v>
      </c>
      <c r="KZ197" t="n">
        <v>0.000962195495563882</v>
      </c>
      <c r="LA197" t="n">
        <v>0.0012784080298737</v>
      </c>
      <c r="LB197" t="n">
        <v>0.00121715182677502</v>
      </c>
      <c r="LC197" t="n">
        <v>0.00139396010621004</v>
      </c>
      <c r="LD197" t="n">
        <v>0.00199661154141892</v>
      </c>
      <c r="LE197" t="n">
        <v>0.000792381441376606</v>
      </c>
      <c r="LF197" t="n">
        <v>0.00137568305915135</v>
      </c>
      <c r="LG197" t="n">
        <v>0.00241913114455224</v>
      </c>
      <c r="LH197" t="n">
        <v>0.00157691009320656</v>
      </c>
      <c r="LI197" t="n">
        <v>0.00113819906155928</v>
      </c>
      <c r="LJ197" t="n">
        <v>0.00130778208791471</v>
      </c>
      <c r="LK197" t="n">
        <v>0.00105273188929312</v>
      </c>
      <c r="LL197" t="n">
        <v>0.00148058306086919</v>
      </c>
      <c r="LM197" t="n">
        <v>0.000826368622059755</v>
      </c>
      <c r="LN197" t="n">
        <v>0.00132696536397773</v>
      </c>
      <c r="LO197" t="n">
        <v>0.00106251713346838</v>
      </c>
      <c r="LP197" t="n">
        <v>0.00121847874664706</v>
      </c>
      <c r="LQ197" t="n">
        <v>0.00121453474773015</v>
      </c>
      <c r="LR197" t="n">
        <v>0.00171262868619023</v>
      </c>
      <c r="LS197" t="n">
        <v>0.00139853104698594</v>
      </c>
      <c r="LT197" t="n">
        <v>0.00143640919269944</v>
      </c>
      <c r="LU197" t="n">
        <v>0.00163842528040184</v>
      </c>
      <c r="LV197" t="n">
        <v>0.000766618767341759</v>
      </c>
      <c r="LW197" t="n">
        <v>0.000718421955343145</v>
      </c>
      <c r="LX197" t="n">
        <v>0.00218134826612222</v>
      </c>
      <c r="LY197" t="n">
        <v>0.00180663408587688</v>
      </c>
      <c r="LZ197" t="n">
        <v>0.00161763523084639</v>
      </c>
      <c r="MA197" t="n">
        <v>0.0014076591194676</v>
      </c>
      <c r="MB197" t="n">
        <v>0.00513274013055278</v>
      </c>
      <c r="MC197" t="n">
        <v>0.000811120566457504</v>
      </c>
      <c r="MD197" t="n">
        <v>0.000511286592224577</v>
      </c>
      <c r="ME197" t="n">
        <v>0.000121345396370664</v>
      </c>
      <c r="MF197" t="n">
        <v>0.00122829659195637</v>
      </c>
      <c r="MG197" t="n">
        <v>0.00198241605411643</v>
      </c>
      <c r="MH197" t="n">
        <v>0.00101487639868433</v>
      </c>
      <c r="MI197" t="n">
        <v>0.00189521473324768</v>
      </c>
      <c r="MJ197" t="n">
        <v>0.00121830769621784</v>
      </c>
      <c r="MK197" t="n">
        <v>0.004824840043423</v>
      </c>
      <c r="ML197" t="n">
        <v>0.00327206562580476</v>
      </c>
      <c r="MM197" t="n">
        <v>0.00149292202391238</v>
      </c>
      <c r="MN197" t="n">
        <v>0.000941725230134924</v>
      </c>
      <c r="MO197" t="n">
        <v>0.000934297315660373</v>
      </c>
      <c r="MP197" t="n">
        <v>0</v>
      </c>
      <c r="MQ197" t="n">
        <v>0.000691663815401835</v>
      </c>
      <c r="MR197" t="n">
        <v>0.000985239614215871</v>
      </c>
      <c r="MS197" t="n">
        <v>0.00072990954489737</v>
      </c>
      <c r="MT197" t="n">
        <v>0.00146532362547622</v>
      </c>
      <c r="MU197" t="n">
        <v>0.00124770370757821</v>
      </c>
      <c r="MV197" t="n">
        <v>0.00142134228390108</v>
      </c>
      <c r="MW197" t="n">
        <v>0.00140429788645735</v>
      </c>
      <c r="MX197" t="n">
        <v>0</v>
      </c>
      <c r="MY197" t="n">
        <v>0</v>
      </c>
      <c r="MZ197" t="n">
        <v>0.00121715182677502</v>
      </c>
      <c r="NA197" t="n">
        <v>0</v>
      </c>
      <c r="NB197" t="n">
        <v>0.00199661154141892</v>
      </c>
      <c r="NC197" t="n">
        <v>0.000792381441376604</v>
      </c>
      <c r="ND197" t="n">
        <v>0</v>
      </c>
      <c r="NE197" t="n">
        <v>0.00241913114455224</v>
      </c>
      <c r="NF197" t="n">
        <v>0.00157691009320656</v>
      </c>
      <c r="NG197" t="n">
        <v>0.00113819906155928</v>
      </c>
      <c r="NH197" t="n">
        <v>0</v>
      </c>
      <c r="NI197" t="n">
        <v>0.00105273188929313</v>
      </c>
      <c r="NJ197" t="n">
        <v>0.00148058306086919</v>
      </c>
      <c r="NK197" t="n">
        <v>0.000826368622059756</v>
      </c>
      <c r="NL197" t="n">
        <v>0.00132696536397773</v>
      </c>
      <c r="NM197" t="n">
        <v>0.00106251713346838</v>
      </c>
      <c r="NN197" t="n">
        <v>0.00121847874664706</v>
      </c>
      <c r="NO197" t="n">
        <v>0.00121453474773015</v>
      </c>
      <c r="NP197" t="n">
        <v>0.00171262868619023</v>
      </c>
      <c r="NQ197" t="n">
        <v>0</v>
      </c>
      <c r="NR197" t="n">
        <v>0.00143640919269944</v>
      </c>
      <c r="NS197" t="n">
        <v>0.00163842528040184</v>
      </c>
      <c r="NT197" t="n">
        <v>0.00076661876734176</v>
      </c>
      <c r="NU197" t="n">
        <v>0.000718421955343144</v>
      </c>
      <c r="NV197" t="n">
        <v>0.00218134826612222</v>
      </c>
      <c r="NW197" t="n">
        <v>0.00180663408587688</v>
      </c>
      <c r="NX197" t="n">
        <v>0.00161763523084638</v>
      </c>
      <c r="NY197" t="n">
        <v>0.0014076591194676</v>
      </c>
      <c r="NZ197" t="n">
        <v>0.00513274013055278</v>
      </c>
      <c r="OA197" t="n">
        <v>0.000811120566457504</v>
      </c>
      <c r="OB197" t="n">
        <v>0.000511286592224577</v>
      </c>
      <c r="OC197" t="n">
        <v>0.000121345396370663</v>
      </c>
      <c r="OD197" t="n">
        <v>0.00122829659195637</v>
      </c>
      <c r="OE197" t="n">
        <v>0.00198241605411643</v>
      </c>
      <c r="OF197" t="n">
        <v>0.00101487639868433</v>
      </c>
      <c r="OG197" t="n">
        <v>0.00189521473324768</v>
      </c>
      <c r="OH197" t="n">
        <v>0.00121830769621784</v>
      </c>
      <c r="OI197" t="n">
        <v>0.004824840043423</v>
      </c>
      <c r="OJ197" t="n">
        <v>0.00327206562580475</v>
      </c>
      <c r="OK197" t="n">
        <v>0.00149292202391238</v>
      </c>
      <c r="OL197" t="n">
        <v>0.000941725230134924</v>
      </c>
      <c r="OM197" t="n">
        <v>0.000934297315660373</v>
      </c>
      <c r="ON197" t="n">
        <v>0.000390013212321846</v>
      </c>
      <c r="OO197" t="n">
        <v>0</v>
      </c>
      <c r="OP197" t="n">
        <v>0.000985239614215873</v>
      </c>
      <c r="OQ197" t="n">
        <v>0.000729909544897371</v>
      </c>
      <c r="OR197" t="n">
        <v>0.00146532362547622</v>
      </c>
      <c r="OS197" t="n">
        <v>0.00124770370757821</v>
      </c>
      <c r="OT197" t="n">
        <v>0.00142134228390108</v>
      </c>
      <c r="OU197" t="n">
        <v>0.00140429788645735</v>
      </c>
      <c r="OV197" t="n">
        <v>0</v>
      </c>
      <c r="OW197" t="n">
        <v>0</v>
      </c>
      <c r="OX197" t="n">
        <v>0.00121715182677502</v>
      </c>
      <c r="OY197" t="n">
        <v>0.00139396010621004</v>
      </c>
      <c r="OZ197" t="n">
        <v>0.00199661154141892</v>
      </c>
      <c r="PA197" t="n">
        <v>0.000792381441376604</v>
      </c>
      <c r="PB197" t="n">
        <v>0</v>
      </c>
      <c r="PC197" t="n">
        <v>0.00241913114455223</v>
      </c>
      <c r="PD197" t="n">
        <v>0</v>
      </c>
      <c r="PE197" t="n">
        <v>0</v>
      </c>
      <c r="PF197" t="n">
        <v>0</v>
      </c>
      <c r="PG197" t="n">
        <v>0.00105273188929312</v>
      </c>
      <c r="PH197" t="n">
        <v>0.00148058306086919</v>
      </c>
      <c r="PI197" t="n">
        <v>0.000826368622059755</v>
      </c>
      <c r="PJ197" t="n">
        <v>0</v>
      </c>
      <c r="PK197" t="n">
        <v>0.00106251713346838</v>
      </c>
      <c r="PL197" t="n">
        <v>0.00121847874664705</v>
      </c>
      <c r="PM197" t="n">
        <v>0</v>
      </c>
      <c r="PN197" t="n">
        <v>0</v>
      </c>
      <c r="PO197" t="n">
        <v>0</v>
      </c>
      <c r="PP197" t="n">
        <v>0</v>
      </c>
      <c r="PQ197" t="n">
        <v>0.00163842528040184</v>
      </c>
      <c r="PR197" t="n">
        <v>0.00076661876734176</v>
      </c>
      <c r="PS197" t="n">
        <v>0.000718421955343145</v>
      </c>
      <c r="PT197" t="n">
        <v>0.00218134826612222</v>
      </c>
      <c r="PU197" t="n">
        <v>0.00180663408587688</v>
      </c>
      <c r="PV197" t="n">
        <v>0.00161763523084638</v>
      </c>
      <c r="PW197" t="n">
        <v>0.0014076591194676</v>
      </c>
      <c r="PX197" t="n">
        <v>0.00513274013055278</v>
      </c>
      <c r="PY197" t="n">
        <v>0.000811120566457505</v>
      </c>
      <c r="PZ197" t="n">
        <v>0.000511286592224576</v>
      </c>
      <c r="QA197" t="n">
        <v>0.000121345396370664</v>
      </c>
      <c r="QB197" t="n">
        <v>0.00122829659195637</v>
      </c>
      <c r="QC197" t="n">
        <v>0.00198241605411643</v>
      </c>
      <c r="QD197" t="n">
        <v>0</v>
      </c>
      <c r="QE197" t="n">
        <v>0.00189521473324768</v>
      </c>
      <c r="QF197" t="n">
        <v>0.00121830769621784</v>
      </c>
      <c r="QG197" t="n">
        <v>0.00482484004342301</v>
      </c>
      <c r="QH197" t="n">
        <v>0.00327206562580476</v>
      </c>
      <c r="QI197" t="n">
        <v>0.00149292202391238</v>
      </c>
    </row>
    <row r="198">
      <c r="A198" t="s">
        <v>197</v>
      </c>
      <c r="B198" t="n">
        <v>0.000105610148188768</v>
      </c>
      <c r="C198" t="n">
        <v>0.000105359495492992</v>
      </c>
      <c r="D198" t="n">
        <v>0.0000426053636255881</v>
      </c>
      <c r="E198" t="n">
        <v>0</v>
      </c>
      <c r="F198" t="n">
        <v>0</v>
      </c>
      <c r="G198" t="n">
        <v>0.000030977637363656</v>
      </c>
      <c r="H198" t="n">
        <v>0.0000560385948188487</v>
      </c>
      <c r="I198" t="n">
        <v>0.0000397424592310465</v>
      </c>
      <c r="J198" t="n">
        <v>0.0000539516116424622</v>
      </c>
      <c r="K198" t="n">
        <v>0.0000423653530905305</v>
      </c>
      <c r="L198" t="n">
        <v>0.0000685136235369378</v>
      </c>
      <c r="M198" t="n">
        <v>0.0000514057347124437</v>
      </c>
      <c r="N198" t="n">
        <v>0.0000458858246675796</v>
      </c>
      <c r="O198" t="n">
        <v>0.0000488927361449802</v>
      </c>
      <c r="P198" t="n">
        <v>0.0000451347017965097</v>
      </c>
      <c r="Q198" t="n">
        <v>0.0000278806825635474</v>
      </c>
      <c r="R198" t="n">
        <v>0</v>
      </c>
      <c r="S198" t="n">
        <v>0.00004687708877108</v>
      </c>
      <c r="T198" t="n">
        <v>0</v>
      </c>
      <c r="U198" t="n">
        <v>0.0000306188473338447</v>
      </c>
      <c r="V198" t="n">
        <v>0.0000313292008587396</v>
      </c>
      <c r="W198" t="n">
        <v>0.0000343262224645138</v>
      </c>
      <c r="X198" t="n">
        <v>0.0000445953308012296</v>
      </c>
      <c r="Y198" t="n">
        <v>0.0000265463958741238</v>
      </c>
      <c r="Z198" t="n">
        <v>0.0000356723056640754</v>
      </c>
      <c r="AA198" t="n">
        <v>0</v>
      </c>
      <c r="AB198" t="n">
        <v>0.0000316149863871461</v>
      </c>
      <c r="AC198" t="n">
        <v>0.0000317384990249355</v>
      </c>
      <c r="AD198" t="n">
        <v>0.0000429293464277453</v>
      </c>
      <c r="AE198" t="n">
        <v>0.0000364049891497075</v>
      </c>
      <c r="AF198" t="n">
        <v>0.000038417433868338</v>
      </c>
      <c r="AG198" t="n">
        <v>0.0000398983619059628</v>
      </c>
      <c r="AH198" t="n">
        <v>0.0000201567342904999</v>
      </c>
      <c r="AI198" t="n">
        <v>0.0000163360832875501</v>
      </c>
      <c r="AJ198" t="n">
        <v>0.0000383053208540752</v>
      </c>
      <c r="AK198" t="n">
        <v>0.0000356163450328937</v>
      </c>
      <c r="AL198" t="n">
        <v>0.0000354143880994038</v>
      </c>
      <c r="AM198" t="n">
        <v>0.000142782618918611</v>
      </c>
      <c r="AN198" t="n">
        <v>0.0000742559391423215</v>
      </c>
      <c r="AO198" t="n">
        <v>0.0000675158574688849</v>
      </c>
      <c r="AP198" t="n">
        <v>0.0000425583496636885</v>
      </c>
      <c r="AQ198" t="n">
        <v>0.0000101005187448503</v>
      </c>
      <c r="AR198" t="n">
        <v>0.000110199431423346</v>
      </c>
      <c r="AS198" t="n">
        <v>0.000118055867179629</v>
      </c>
      <c r="AT198" t="n">
        <v>0.0000984568490319927</v>
      </c>
      <c r="AU198" t="n">
        <v>0.00016444492543084</v>
      </c>
      <c r="AV198" t="n">
        <v>0.00345014899091605</v>
      </c>
      <c r="AW198" t="n">
        <v>0.000189183624522332</v>
      </c>
      <c r="AX198" t="n">
        <v>0.00285568276075065</v>
      </c>
      <c r="AY198" t="n">
        <v>0.0000643976614509486</v>
      </c>
      <c r="AZ198" t="n">
        <v>0.000105610148188768</v>
      </c>
      <c r="BA198" t="n">
        <v>0.000105359495492992</v>
      </c>
      <c r="BB198" t="n">
        <v>0.0000426053636255881</v>
      </c>
      <c r="BC198" t="n">
        <v>0</v>
      </c>
      <c r="BD198" t="n">
        <v>0.0000277062547238241</v>
      </c>
      <c r="BE198" t="n">
        <v>0.000030977637363656</v>
      </c>
      <c r="BF198" t="n">
        <v>0.0000560385948188488</v>
      </c>
      <c r="BG198" t="n">
        <v>0.0000397424592310465</v>
      </c>
      <c r="BH198" t="n">
        <v>0.0000539516116424621</v>
      </c>
      <c r="BI198" t="n">
        <v>0.0000423653530905305</v>
      </c>
      <c r="BJ198" t="n">
        <v>0.0000685136235369378</v>
      </c>
      <c r="BK198" t="n">
        <v>0.0000514057347124437</v>
      </c>
      <c r="BL198" t="n">
        <v>0.0000458858246675796</v>
      </c>
      <c r="BM198" t="n">
        <v>0.0000488927361449802</v>
      </c>
      <c r="BN198" t="n">
        <v>0.0000451347017965097</v>
      </c>
      <c r="BO198" t="n">
        <v>0.0000278806825635474</v>
      </c>
      <c r="BP198" t="n">
        <v>0</v>
      </c>
      <c r="BQ198" t="n">
        <v>0.00004687708877108</v>
      </c>
      <c r="BR198" t="n">
        <v>0.0000382638869399382</v>
      </c>
      <c r="BS198" t="n">
        <v>0.0000306188473338447</v>
      </c>
      <c r="BT198" t="n">
        <v>0.0000313292008587397</v>
      </c>
      <c r="BU198" t="n">
        <v>0.0000343262224645138</v>
      </c>
      <c r="BV198" t="n">
        <v>0.0000445953308012295</v>
      </c>
      <c r="BW198" t="n">
        <v>0.0000265463958741238</v>
      </c>
      <c r="BX198" t="n">
        <v>0.0000356723056640754</v>
      </c>
      <c r="BY198" t="n">
        <v>0</v>
      </c>
      <c r="BZ198" t="n">
        <v>0.0000316149863871461</v>
      </c>
      <c r="CA198" t="n">
        <v>0.0000317384990249355</v>
      </c>
      <c r="CB198" t="n">
        <v>0.0000429293464277452</v>
      </c>
      <c r="CC198" t="n">
        <v>0.0000364049891497075</v>
      </c>
      <c r="CD198" t="n">
        <v>0.000038417433868338</v>
      </c>
      <c r="CE198" t="n">
        <v>0.0000398983619059628</v>
      </c>
      <c r="CF198" t="n">
        <v>0.0000201567342904999</v>
      </c>
      <c r="CG198" t="n">
        <v>0.0000163360832875501</v>
      </c>
      <c r="CH198" t="n">
        <v>0.0000383053208540752</v>
      </c>
      <c r="CI198" t="n">
        <v>0.0000356163450328937</v>
      </c>
      <c r="CJ198" t="n">
        <v>0.0000354143880994038</v>
      </c>
      <c r="CK198" t="n">
        <v>0.000142782618918611</v>
      </c>
      <c r="CL198" t="n">
        <v>0.0000742559391423216</v>
      </c>
      <c r="CM198" t="n">
        <v>0.0000675158574688849</v>
      </c>
      <c r="CN198" t="n">
        <v>0.0000425583496636885</v>
      </c>
      <c r="CO198" t="n">
        <v>0.0000101005187448503</v>
      </c>
      <c r="CP198" t="n">
        <v>0.000110199431423346</v>
      </c>
      <c r="CQ198" t="n">
        <v>0.000118055867179629</v>
      </c>
      <c r="CR198" t="n">
        <v>0</v>
      </c>
      <c r="CS198" t="n">
        <v>0.00016444492543084</v>
      </c>
      <c r="CT198" t="n">
        <v>0.00345014899091605</v>
      </c>
      <c r="CU198" t="n">
        <v>0.000189183624522332</v>
      </c>
      <c r="CV198" t="n">
        <v>0.00285568276075065</v>
      </c>
      <c r="CW198" t="n">
        <v>0.0000643976614509486</v>
      </c>
      <c r="CX198" t="n">
        <v>0.000105610148188768</v>
      </c>
      <c r="CY198" t="n">
        <v>0.000105359495492992</v>
      </c>
      <c r="CZ198" t="n">
        <v>0</v>
      </c>
      <c r="DA198" t="n">
        <v>0</v>
      </c>
      <c r="DB198" t="n">
        <v>0.0000277062547238242</v>
      </c>
      <c r="DC198" t="n">
        <v>0.000030977637363656</v>
      </c>
      <c r="DD198" t="n">
        <v>0.0000560385948188488</v>
      </c>
      <c r="DE198" t="n">
        <v>0.0000397424592310465</v>
      </c>
      <c r="DF198" t="n">
        <v>0</v>
      </c>
      <c r="DG198" t="n">
        <v>0.0000423653530905305</v>
      </c>
      <c r="DH198" t="n">
        <v>0</v>
      </c>
      <c r="DI198" t="n">
        <v>0</v>
      </c>
      <c r="DJ198" t="n">
        <v>0.0000458858246675796</v>
      </c>
      <c r="DK198" t="n">
        <v>0</v>
      </c>
      <c r="DL198" t="n">
        <v>0.0000451347017965097</v>
      </c>
      <c r="DM198" t="n">
        <v>0</v>
      </c>
      <c r="DN198" t="n">
        <v>0</v>
      </c>
      <c r="DO198" t="n">
        <v>0</v>
      </c>
      <c r="DP198" t="n">
        <v>0</v>
      </c>
      <c r="DQ198" t="n">
        <v>0.0000306188473338447</v>
      </c>
      <c r="DR198" t="n">
        <v>0</v>
      </c>
      <c r="DS198" t="n">
        <v>0.0000343262224645138</v>
      </c>
      <c r="DT198" t="n">
        <v>0.0000445953308012296</v>
      </c>
      <c r="DU198" t="n">
        <v>0.0000265463958741238</v>
      </c>
      <c r="DV198" t="n">
        <v>0</v>
      </c>
      <c r="DW198" t="n">
        <v>0</v>
      </c>
      <c r="DX198" t="n">
        <v>0.0000316149863871461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0.0000201567342904999</v>
      </c>
      <c r="EE198" t="n">
        <v>0.0000163360832875501</v>
      </c>
      <c r="EF198" t="n">
        <v>0.0000383053208540752</v>
      </c>
      <c r="EG198" t="n">
        <v>0.0000356163450328937</v>
      </c>
      <c r="EH198" t="n">
        <v>0.0000354143880994038</v>
      </c>
      <c r="EI198" t="n">
        <v>0.000142782618918611</v>
      </c>
      <c r="EJ198" t="n">
        <v>0.0000742559391423215</v>
      </c>
      <c r="EK198" t="n">
        <v>0.0000675158574688849</v>
      </c>
      <c r="EL198" t="n">
        <v>0.0000425583496636885</v>
      </c>
      <c r="EM198" t="n">
        <v>0.0000101005187448503</v>
      </c>
      <c r="EN198" t="n">
        <v>0</v>
      </c>
      <c r="EO198" t="n">
        <v>0.000118055867179629</v>
      </c>
      <c r="EP198" t="n">
        <v>0</v>
      </c>
      <c r="EQ198" t="n">
        <v>0</v>
      </c>
      <c r="ER198" t="n">
        <v>0.00345014899091605</v>
      </c>
      <c r="ES198" t="n">
        <v>0.000189183624522332</v>
      </c>
      <c r="ET198" t="n">
        <v>0.00285568276075065</v>
      </c>
      <c r="EU198" t="n">
        <v>0.0000643976614509486</v>
      </c>
      <c r="EV198" t="n">
        <v>0.000105610148188768</v>
      </c>
      <c r="EW198" t="n">
        <v>0.000105359495492992</v>
      </c>
      <c r="EX198" t="n">
        <v>0.0000426053636255881</v>
      </c>
      <c r="EY198" t="n">
        <v>0.0000354581429517114</v>
      </c>
      <c r="EZ198" t="n">
        <v>0.0000277062547238242</v>
      </c>
      <c r="FA198" t="n">
        <v>0.000030977637363656</v>
      </c>
      <c r="FB198" t="n">
        <v>0.0000560385948188487</v>
      </c>
      <c r="FC198" t="n">
        <v>0.0000397424592310465</v>
      </c>
      <c r="FD198" t="n">
        <v>0.0000539516116424621</v>
      </c>
      <c r="FE198" t="n">
        <v>0.0000423653530905305</v>
      </c>
      <c r="FF198" t="n">
        <v>0</v>
      </c>
      <c r="FG198" t="n">
        <v>0</v>
      </c>
      <c r="FH198" t="n">
        <v>0.0000458858246675796</v>
      </c>
      <c r="FI198" t="n">
        <v>0.0000488927361449802</v>
      </c>
      <c r="FJ198" t="n">
        <v>0</v>
      </c>
      <c r="FK198" t="n">
        <v>0.0000278806825635474</v>
      </c>
      <c r="FL198" t="n">
        <v>0</v>
      </c>
      <c r="FM198" t="n">
        <v>0.00004687708877108</v>
      </c>
      <c r="FN198" t="n">
        <v>0</v>
      </c>
      <c r="FO198" t="n">
        <v>0.0000306188473338447</v>
      </c>
      <c r="FP198" t="n">
        <v>0</v>
      </c>
      <c r="FQ198" t="n">
        <v>0.0000343262224645138</v>
      </c>
      <c r="FR198" t="n">
        <v>0.0000445953308012296</v>
      </c>
      <c r="FS198" t="n">
        <v>0.0000265463958741238</v>
      </c>
      <c r="FT198" t="n">
        <v>0.0000356723056640754</v>
      </c>
      <c r="FU198" t="n">
        <v>0</v>
      </c>
      <c r="FV198" t="n">
        <v>0.0000316149863871461</v>
      </c>
      <c r="FW198" t="n">
        <v>0.0000317384990249355</v>
      </c>
      <c r="FX198" t="n">
        <v>0</v>
      </c>
      <c r="FY198" t="n">
        <v>0</v>
      </c>
      <c r="FZ198" t="n">
        <v>0</v>
      </c>
      <c r="GA198" t="n">
        <v>0.0000398983619059628</v>
      </c>
      <c r="GB198" t="n">
        <v>0.0000201567342904999</v>
      </c>
      <c r="GC198" t="n">
        <v>0.0000163360832875501</v>
      </c>
      <c r="GD198" t="n">
        <v>0.0000383053208540752</v>
      </c>
      <c r="GE198" t="n">
        <v>0.0000356163450328937</v>
      </c>
      <c r="GF198" t="n">
        <v>0.0000354143880994039</v>
      </c>
      <c r="GG198" t="n">
        <v>0.000142782618918611</v>
      </c>
      <c r="GH198" t="n">
        <v>0.0000742559391423215</v>
      </c>
      <c r="GI198" t="n">
        <v>0.0000675158574688849</v>
      </c>
      <c r="GJ198" t="n">
        <v>0.0000425583496636885</v>
      </c>
      <c r="GK198" t="n">
        <v>0</v>
      </c>
      <c r="GL198" t="n">
        <v>0.000110199431423346</v>
      </c>
      <c r="GM198" t="n">
        <v>0.000118055867179629</v>
      </c>
      <c r="GN198" t="n">
        <v>0</v>
      </c>
      <c r="GO198" t="n">
        <v>0.00016444492543084</v>
      </c>
      <c r="GP198" t="n">
        <v>1.00345014899092</v>
      </c>
      <c r="GQ198" t="n">
        <v>0.000189183624522332</v>
      </c>
      <c r="GR198" t="n">
        <v>0.00285568276075065</v>
      </c>
      <c r="GS198" t="n">
        <v>0.0000643976614509486</v>
      </c>
      <c r="GT198" t="n">
        <v>0.000105610148188768</v>
      </c>
      <c r="GU198" t="n">
        <v>0.000105359495492992</v>
      </c>
      <c r="GV198" t="n">
        <v>0</v>
      </c>
      <c r="GW198" t="n">
        <v>0.0000354581429517114</v>
      </c>
      <c r="GX198" t="n">
        <v>0</v>
      </c>
      <c r="GY198" t="n">
        <v>0.000030977637363656</v>
      </c>
      <c r="GZ198" t="n">
        <v>0.0000560385948188488</v>
      </c>
      <c r="HA198" t="n">
        <v>0.0000397424592310465</v>
      </c>
      <c r="HB198" t="n">
        <v>0.0000539516116424621</v>
      </c>
      <c r="HC198" t="n">
        <v>0.0000423653530905305</v>
      </c>
      <c r="HD198" t="n">
        <v>0.0000685136235369379</v>
      </c>
      <c r="HE198" t="n">
        <v>0.0000514057347124437</v>
      </c>
      <c r="HF198" t="n">
        <v>0.0000458858246675796</v>
      </c>
      <c r="HG198" t="n">
        <v>0.0000488927361449802</v>
      </c>
      <c r="HH198" t="n">
        <v>0.0000451347017965096</v>
      </c>
      <c r="HI198" t="n">
        <v>0.0000278806825635474</v>
      </c>
      <c r="HJ198" t="n">
        <v>0</v>
      </c>
      <c r="HK198" t="n">
        <v>0.00004687708877108</v>
      </c>
      <c r="HL198" t="n">
        <v>0.0000382638869399383</v>
      </c>
      <c r="HM198" t="n">
        <v>0.0000306188473338447</v>
      </c>
      <c r="HN198" t="n">
        <v>0.0000313292008587396</v>
      </c>
      <c r="HO198" t="n">
        <v>0.0000343262224645138</v>
      </c>
      <c r="HP198" t="n">
        <v>0.0000445953308012296</v>
      </c>
      <c r="HQ198" t="n">
        <v>0.0000265463958741238</v>
      </c>
      <c r="HR198" t="n">
        <v>0.0000356723056640754</v>
      </c>
      <c r="HS198" t="n">
        <v>0.0000285444637870561</v>
      </c>
      <c r="HT198" t="n">
        <v>0.0000316149863871461</v>
      </c>
      <c r="HU198" t="n">
        <v>0.0000317384990249355</v>
      </c>
      <c r="HV198" t="n">
        <v>0.0000429293464277452</v>
      </c>
      <c r="HW198" t="n">
        <v>0.0000364049891497075</v>
      </c>
      <c r="HX198" t="n">
        <v>0.000038417433868338</v>
      </c>
      <c r="HY198" t="n">
        <v>0.0000398983619059628</v>
      </c>
      <c r="HZ198" t="n">
        <v>0.0000201567342904999</v>
      </c>
      <c r="IA198" t="n">
        <v>0.00001633608328755</v>
      </c>
      <c r="IB198" t="n">
        <v>0.0000383053208540752</v>
      </c>
      <c r="IC198" t="n">
        <v>0.0000356163450328937</v>
      </c>
      <c r="ID198" t="n">
        <v>0.0000354143880994038</v>
      </c>
      <c r="IE198" t="n">
        <v>0.000142782618918611</v>
      </c>
      <c r="IF198" t="n">
        <v>0.0000742559391423215</v>
      </c>
      <c r="IG198" t="n">
        <v>0.0000675158574688849</v>
      </c>
      <c r="IH198" t="n">
        <v>0.0000425583496636885</v>
      </c>
      <c r="II198" t="n">
        <v>0.0000101005187448503</v>
      </c>
      <c r="IJ198" t="n">
        <v>0.000110199431423346</v>
      </c>
      <c r="IK198" t="n">
        <v>0.000118055867179629</v>
      </c>
      <c r="IL198" t="n">
        <v>0.0000984568490319926</v>
      </c>
      <c r="IM198" t="n">
        <v>0.00016444492543084</v>
      </c>
      <c r="IN198" t="n">
        <v>0.00345014899091605</v>
      </c>
      <c r="IO198" t="n">
        <v>0.000189183624522332</v>
      </c>
      <c r="IP198" t="n">
        <v>0.00285568276075064</v>
      </c>
      <c r="IQ198" t="n">
        <v>0.0000643976614509485</v>
      </c>
      <c r="IR198" t="n">
        <v>0.000105610148188768</v>
      </c>
      <c r="IS198" t="n">
        <v>0.000105359495492992</v>
      </c>
      <c r="IT198" t="n">
        <v>0</v>
      </c>
      <c r="IU198" t="n">
        <v>0</v>
      </c>
      <c r="IV198" t="n">
        <v>0.0000277062547238241</v>
      </c>
      <c r="IW198" t="n">
        <v>0.000030977637363656</v>
      </c>
      <c r="IX198" t="n">
        <v>0.0000560385948188487</v>
      </c>
      <c r="IY198" t="n">
        <v>0.0000397424592310465</v>
      </c>
      <c r="IZ198" t="n">
        <v>0.0000539516116424621</v>
      </c>
      <c r="JA198" t="n">
        <v>0.0000423653530905305</v>
      </c>
      <c r="JB198" t="n">
        <v>0.0000685136235369378</v>
      </c>
      <c r="JC198" t="n">
        <v>0</v>
      </c>
      <c r="JD198" t="n">
        <v>0.0000458858246675796</v>
      </c>
      <c r="JE198" t="n">
        <v>0.0000488927361449802</v>
      </c>
      <c r="JF198" t="n">
        <v>0.0000451347017965097</v>
      </c>
      <c r="JG198" t="n">
        <v>0</v>
      </c>
      <c r="JH198" t="n">
        <v>0</v>
      </c>
      <c r="JI198" t="n">
        <v>0.00004687708877108</v>
      </c>
      <c r="JJ198" t="n">
        <v>0.0000382638869399383</v>
      </c>
      <c r="JK198" t="n">
        <v>0.0000306188473338447</v>
      </c>
      <c r="JL198" t="n">
        <v>0</v>
      </c>
      <c r="JM198" t="n">
        <v>0.0000343262224645138</v>
      </c>
      <c r="JN198" t="n">
        <v>0.0000445953308012296</v>
      </c>
      <c r="JO198" t="n">
        <v>0.0000265463958741238</v>
      </c>
      <c r="JP198" t="n">
        <v>0.0000356723056640754</v>
      </c>
      <c r="JQ198" t="n">
        <v>0.0000285444637870561</v>
      </c>
      <c r="JR198" t="n">
        <v>0.0000316149863871461</v>
      </c>
      <c r="JS198" t="n">
        <v>0.0000317384990249355</v>
      </c>
      <c r="JT198" t="n">
        <v>0.0000429293464277453</v>
      </c>
      <c r="JU198" t="n">
        <v>0</v>
      </c>
      <c r="JV198" t="n">
        <v>0</v>
      </c>
      <c r="JW198" t="n">
        <v>0.0000398983619059627</v>
      </c>
      <c r="JX198" t="n">
        <v>0.0000201567342904999</v>
      </c>
      <c r="JY198" t="n">
        <v>0.0000163360832875501</v>
      </c>
      <c r="JZ198" t="n">
        <v>0.0000383053208540752</v>
      </c>
      <c r="KA198" t="n">
        <v>0.0000356163450328937</v>
      </c>
      <c r="KB198" t="n">
        <v>0.0000354143880994038</v>
      </c>
      <c r="KC198" t="n">
        <v>0.000142782618918611</v>
      </c>
      <c r="KD198" t="n">
        <v>0.0000742559391423216</v>
      </c>
      <c r="KE198" t="n">
        <v>0.0000675158574688848</v>
      </c>
      <c r="KF198" t="n">
        <v>0.0000425583496636885</v>
      </c>
      <c r="KG198" t="n">
        <v>0</v>
      </c>
      <c r="KH198" t="n">
        <v>0.000110199431423346</v>
      </c>
      <c r="KI198" t="n">
        <v>0.000118055867179629</v>
      </c>
      <c r="KJ198" t="n">
        <v>0.0000984568490319926</v>
      </c>
      <c r="KK198" t="n">
        <v>0.00016444492543084</v>
      </c>
      <c r="KL198" t="n">
        <v>0.00345014899091605</v>
      </c>
      <c r="KM198" t="n">
        <v>0.000189183624522332</v>
      </c>
      <c r="KN198" t="n">
        <v>0.00285568276075065</v>
      </c>
      <c r="KO198" t="n">
        <v>0.0000643976614509486</v>
      </c>
      <c r="KP198" t="n">
        <v>0.000105610148188768</v>
      </c>
      <c r="KQ198" t="n">
        <v>0</v>
      </c>
      <c r="KR198" t="n">
        <v>0</v>
      </c>
      <c r="KS198" t="n">
        <v>0.0000354581429517113</v>
      </c>
      <c r="KT198" t="n">
        <v>0.0000277062547238241</v>
      </c>
      <c r="KU198" t="n">
        <v>0.0000309776373636559</v>
      </c>
      <c r="KV198" t="n">
        <v>0.0000560385948188487</v>
      </c>
      <c r="KW198" t="n">
        <v>0.0000397424592310465</v>
      </c>
      <c r="KX198" t="n">
        <v>0.0000539516116424622</v>
      </c>
      <c r="KY198" t="n">
        <v>0.0000423653530905305</v>
      </c>
      <c r="KZ198" t="n">
        <v>0.0000685136235369379</v>
      </c>
      <c r="LA198" t="n">
        <v>0.0000514057347124437</v>
      </c>
      <c r="LB198" t="n">
        <v>0.0000458858246675796</v>
      </c>
      <c r="LC198" t="n">
        <v>0.0000488927361449802</v>
      </c>
      <c r="LD198" t="n">
        <v>0.0000451347017965097</v>
      </c>
      <c r="LE198" t="n">
        <v>0.0000278806825635474</v>
      </c>
      <c r="LF198" t="n">
        <v>0.0000347416925063136</v>
      </c>
      <c r="LG198" t="n">
        <v>0.00004687708877108</v>
      </c>
      <c r="LH198" t="n">
        <v>0.0000382638869399383</v>
      </c>
      <c r="LI198" t="n">
        <v>0.0000306188473338447</v>
      </c>
      <c r="LJ198" t="n">
        <v>0.0000313292008587396</v>
      </c>
      <c r="LK198" t="n">
        <v>0.0000343262224645138</v>
      </c>
      <c r="LL198" t="n">
        <v>0.0000445953308012295</v>
      </c>
      <c r="LM198" t="n">
        <v>0.0000265463958741238</v>
      </c>
      <c r="LN198" t="n">
        <v>0.0000356723056640754</v>
      </c>
      <c r="LO198" t="n">
        <v>0.0000285444637870561</v>
      </c>
      <c r="LP198" t="n">
        <v>0.0000316149863871461</v>
      </c>
      <c r="LQ198" t="n">
        <v>0.0000317384990249355</v>
      </c>
      <c r="LR198" t="n">
        <v>0.0000429293464277453</v>
      </c>
      <c r="LS198" t="n">
        <v>0.0000364049891497076</v>
      </c>
      <c r="LT198" t="n">
        <v>0.000038417433868338</v>
      </c>
      <c r="LU198" t="n">
        <v>0.0000398983619059627</v>
      </c>
      <c r="LV198" t="n">
        <v>0.0000201567342904999</v>
      </c>
      <c r="LW198" t="n">
        <v>0.0000163360832875501</v>
      </c>
      <c r="LX198" t="n">
        <v>0.0000383053208540752</v>
      </c>
      <c r="LY198" t="n">
        <v>0.0000356163450328937</v>
      </c>
      <c r="LZ198" t="n">
        <v>0.0000354143880994038</v>
      </c>
      <c r="MA198" t="n">
        <v>0.000142782618918611</v>
      </c>
      <c r="MB198" t="n">
        <v>0.0000742559391423216</v>
      </c>
      <c r="MC198" t="n">
        <v>0.0000675158574688849</v>
      </c>
      <c r="MD198" t="n">
        <v>0.0000425583496636885</v>
      </c>
      <c r="ME198" t="n">
        <v>0.0000101005187448503</v>
      </c>
      <c r="MF198" t="n">
        <v>0.000110199431423346</v>
      </c>
      <c r="MG198" t="n">
        <v>0.000118055867179629</v>
      </c>
      <c r="MH198" t="n">
        <v>0.0000984568490319927</v>
      </c>
      <c r="MI198" t="n">
        <v>0.00016444492543084</v>
      </c>
      <c r="MJ198" t="n">
        <v>0.00345014899091605</v>
      </c>
      <c r="MK198" t="n">
        <v>0.000189183624522332</v>
      </c>
      <c r="ML198" t="n">
        <v>0.00285568276075065</v>
      </c>
      <c r="MM198" t="n">
        <v>0.0000643976614509486</v>
      </c>
      <c r="MN198" t="n">
        <v>0.000105610148188768</v>
      </c>
      <c r="MO198" t="n">
        <v>0.000105359495492992</v>
      </c>
      <c r="MP198" t="n">
        <v>0</v>
      </c>
      <c r="MQ198" t="n">
        <v>0.0000354581429517114</v>
      </c>
      <c r="MR198" t="n">
        <v>0.0000277062547238241</v>
      </c>
      <c r="MS198" t="n">
        <v>0.000030977637363656</v>
      </c>
      <c r="MT198" t="n">
        <v>0.0000560385948188487</v>
      </c>
      <c r="MU198" t="n">
        <v>0.0000397424592310466</v>
      </c>
      <c r="MV198" t="n">
        <v>0.0000539516116424622</v>
      </c>
      <c r="MW198" t="n">
        <v>0.0000423653530905305</v>
      </c>
      <c r="MX198" t="n">
        <v>0</v>
      </c>
      <c r="MY198" t="n">
        <v>0</v>
      </c>
      <c r="MZ198" t="n">
        <v>0.0000458858246675797</v>
      </c>
      <c r="NA198" t="n">
        <v>0</v>
      </c>
      <c r="NB198" t="n">
        <v>0.0000451347017965096</v>
      </c>
      <c r="NC198" t="n">
        <v>0.0000278806825635474</v>
      </c>
      <c r="ND198" t="n">
        <v>0</v>
      </c>
      <c r="NE198" t="n">
        <v>0.00004687708877108</v>
      </c>
      <c r="NF198" t="n">
        <v>0.0000382638869399383</v>
      </c>
      <c r="NG198" t="n">
        <v>0.0000306188473338447</v>
      </c>
      <c r="NH198" t="n">
        <v>0</v>
      </c>
      <c r="NI198" t="n">
        <v>0.0000343262224645138</v>
      </c>
      <c r="NJ198" t="n">
        <v>0.0000445953308012296</v>
      </c>
      <c r="NK198" t="n">
        <v>0.0000265463958741238</v>
      </c>
      <c r="NL198" t="n">
        <v>0.0000356723056640754</v>
      </c>
      <c r="NM198" t="n">
        <v>0.0000285444637870562</v>
      </c>
      <c r="NN198" t="n">
        <v>0.0000316149863871461</v>
      </c>
      <c r="NO198" t="n">
        <v>0.0000317384990249354</v>
      </c>
      <c r="NP198" t="n">
        <v>0.0000429293464277453</v>
      </c>
      <c r="NQ198" t="n">
        <v>0</v>
      </c>
      <c r="NR198" t="n">
        <v>0.000038417433868338</v>
      </c>
      <c r="NS198" t="n">
        <v>0.0000398983619059628</v>
      </c>
      <c r="NT198" t="n">
        <v>0.0000201567342904999</v>
      </c>
      <c r="NU198" t="n">
        <v>0.00001633608328755</v>
      </c>
      <c r="NV198" t="n">
        <v>0.0000383053208540752</v>
      </c>
      <c r="NW198" t="n">
        <v>0.0000356163450328937</v>
      </c>
      <c r="NX198" t="n">
        <v>0.0000354143880994038</v>
      </c>
      <c r="NY198" t="n">
        <v>0.00014278261891861</v>
      </c>
      <c r="NZ198" t="n">
        <v>0.0000742559391423215</v>
      </c>
      <c r="OA198" t="n">
        <v>0.0000675158574688849</v>
      </c>
      <c r="OB198" t="n">
        <v>0.0000425583496636885</v>
      </c>
      <c r="OC198" t="n">
        <v>0.0000101005187448502</v>
      </c>
      <c r="OD198" t="n">
        <v>0.000110199431423346</v>
      </c>
      <c r="OE198" t="n">
        <v>0.000118055867179629</v>
      </c>
      <c r="OF198" t="n">
        <v>0.0000984568490319927</v>
      </c>
      <c r="OG198" t="n">
        <v>0.00016444492543084</v>
      </c>
      <c r="OH198" t="n">
        <v>0.00345014899091605</v>
      </c>
      <c r="OI198" t="n">
        <v>0.000189183624522332</v>
      </c>
      <c r="OJ198" t="n">
        <v>0.00285568276075065</v>
      </c>
      <c r="OK198" t="n">
        <v>0.0000643976614509485</v>
      </c>
      <c r="OL198" t="n">
        <v>0.000105610148188768</v>
      </c>
      <c r="OM198" t="n">
        <v>0.000105359495492992</v>
      </c>
      <c r="ON198" t="n">
        <v>0.0000426053636255881</v>
      </c>
      <c r="OO198" t="n">
        <v>0</v>
      </c>
      <c r="OP198" t="n">
        <v>0.0000277062547238242</v>
      </c>
      <c r="OQ198" t="n">
        <v>0.000030977637363656</v>
      </c>
      <c r="OR198" t="n">
        <v>0.0000560385948188488</v>
      </c>
      <c r="OS198" t="n">
        <v>0.0000397424592310465</v>
      </c>
      <c r="OT198" t="n">
        <v>0.0000539516116424621</v>
      </c>
      <c r="OU198" t="n">
        <v>0.0000423653530905305</v>
      </c>
      <c r="OV198" t="n">
        <v>0</v>
      </c>
      <c r="OW198" t="n">
        <v>0</v>
      </c>
      <c r="OX198" t="n">
        <v>0.0000458858246675797</v>
      </c>
      <c r="OY198" t="n">
        <v>0.0000488927361449801</v>
      </c>
      <c r="OZ198" t="n">
        <v>0.0000451347017965096</v>
      </c>
      <c r="PA198" t="n">
        <v>0.0000278806825635474</v>
      </c>
      <c r="PB198" t="n">
        <v>0</v>
      </c>
      <c r="PC198" t="n">
        <v>0.00004687708877108</v>
      </c>
      <c r="PD198" t="n">
        <v>0</v>
      </c>
      <c r="PE198" t="n">
        <v>0</v>
      </c>
      <c r="PF198" t="n">
        <v>0</v>
      </c>
      <c r="PG198" t="n">
        <v>0.0000343262224645138</v>
      </c>
      <c r="PH198" t="n">
        <v>0.0000445953308012296</v>
      </c>
      <c r="PI198" t="n">
        <v>0.0000265463958741238</v>
      </c>
      <c r="PJ198" t="n">
        <v>0</v>
      </c>
      <c r="PK198" t="n">
        <v>0.0000285444637870562</v>
      </c>
      <c r="PL198" t="n">
        <v>0.000031614986387146</v>
      </c>
      <c r="PM198" t="n">
        <v>0</v>
      </c>
      <c r="PN198" t="n">
        <v>0</v>
      </c>
      <c r="PO198" t="n">
        <v>0</v>
      </c>
      <c r="PP198" t="n">
        <v>0</v>
      </c>
      <c r="PQ198" t="n">
        <v>0.0000398983619059628</v>
      </c>
      <c r="PR198" t="n">
        <v>0.0000201567342904999</v>
      </c>
      <c r="PS198" t="n">
        <v>0.0000163360832875501</v>
      </c>
      <c r="PT198" t="n">
        <v>0.0000383053208540752</v>
      </c>
      <c r="PU198" t="n">
        <v>0.0000356163450328937</v>
      </c>
      <c r="PV198" t="n">
        <v>0.0000354143880994038</v>
      </c>
      <c r="PW198" t="n">
        <v>0.000142782618918611</v>
      </c>
      <c r="PX198" t="n">
        <v>0.0000742559391423215</v>
      </c>
      <c r="PY198" t="n">
        <v>0.000067515857468885</v>
      </c>
      <c r="PZ198" t="n">
        <v>0.0000425583496636885</v>
      </c>
      <c r="QA198" t="n">
        <v>0.0000101005187448503</v>
      </c>
      <c r="QB198" t="n">
        <v>0.000110199431423346</v>
      </c>
      <c r="QC198" t="n">
        <v>0.000118055867179629</v>
      </c>
      <c r="QD198" t="n">
        <v>0</v>
      </c>
      <c r="QE198" t="n">
        <v>0.00016444492543084</v>
      </c>
      <c r="QF198" t="n">
        <v>0.00345014899091605</v>
      </c>
      <c r="QG198" t="n">
        <v>0.000189183624522332</v>
      </c>
      <c r="QH198" t="n">
        <v>0.00285568276075065</v>
      </c>
      <c r="QI198" t="n">
        <v>0.0000643976614509486</v>
      </c>
    </row>
    <row r="199">
      <c r="A199" t="s">
        <v>198</v>
      </c>
      <c r="B199" t="n">
        <v>0.000313173179445247</v>
      </c>
      <c r="C199" t="n">
        <v>0.000281282904713872</v>
      </c>
      <c r="D199" t="n">
        <v>0.000223445625098488</v>
      </c>
      <c r="E199" t="n">
        <v>0</v>
      </c>
      <c r="F199" t="n">
        <v>0</v>
      </c>
      <c r="G199" t="n">
        <v>0.000294617727367649</v>
      </c>
      <c r="H199" t="n">
        <v>0.000339484569061868</v>
      </c>
      <c r="I199" t="n">
        <v>0.000343489594849769</v>
      </c>
      <c r="J199" t="n">
        <v>0.000404659715179304</v>
      </c>
      <c r="K199" t="n">
        <v>0.000416448651635144</v>
      </c>
      <c r="L199" t="n">
        <v>0.000333153308610964</v>
      </c>
      <c r="M199" t="n">
        <v>0.000367793319904737</v>
      </c>
      <c r="N199" t="n">
        <v>0.00031366525683273</v>
      </c>
      <c r="O199" t="n">
        <v>0.00044139018492768</v>
      </c>
      <c r="P199" t="n">
        <v>0.00047534743793214</v>
      </c>
      <c r="Q199" t="n">
        <v>0.000245495490636656</v>
      </c>
      <c r="R199" t="n">
        <v>0</v>
      </c>
      <c r="S199" t="n">
        <v>0.000488046064315682</v>
      </c>
      <c r="T199" t="n">
        <v>0</v>
      </c>
      <c r="U199" t="n">
        <v>0.000348567580897536</v>
      </c>
      <c r="V199" t="n">
        <v>0.000360391020559212</v>
      </c>
      <c r="W199" t="n">
        <v>0.00030499199207419</v>
      </c>
      <c r="X199" t="n">
        <v>0.000377232652109087</v>
      </c>
      <c r="Y199" t="n">
        <v>0.00023356032421991</v>
      </c>
      <c r="Z199" t="n">
        <v>0.000361007088852503</v>
      </c>
      <c r="AA199" t="n">
        <v>0</v>
      </c>
      <c r="AB199" t="n">
        <v>0.000339672860524837</v>
      </c>
      <c r="AC199" t="n">
        <v>0.000548753512006714</v>
      </c>
      <c r="AD199" t="n">
        <v>0.00242196491918513</v>
      </c>
      <c r="AE199" t="n">
        <v>0.000680126319076905</v>
      </c>
      <c r="AF199" t="n">
        <v>0.000609136744190986</v>
      </c>
      <c r="AG199" t="n">
        <v>0.000418557295590603</v>
      </c>
      <c r="AH199" t="n">
        <v>0.000287229751366223</v>
      </c>
      <c r="AI199" t="n">
        <v>0.00075347893146237</v>
      </c>
      <c r="AJ199" t="n">
        <v>0.000403831308341236</v>
      </c>
      <c r="AK199" t="n">
        <v>0.0004268694392567</v>
      </c>
      <c r="AL199" t="n">
        <v>0.000358485972496658</v>
      </c>
      <c r="AM199" t="n">
        <v>0.000574797817141534</v>
      </c>
      <c r="AN199" t="n">
        <v>0.000668364491331189</v>
      </c>
      <c r="AO199" t="n">
        <v>0.0016702288686531</v>
      </c>
      <c r="AP199" t="n">
        <v>0.00105282206099005</v>
      </c>
      <c r="AQ199" t="n">
        <v>0.000249869862103402</v>
      </c>
      <c r="AR199" t="n">
        <v>0.000562621552518128</v>
      </c>
      <c r="AS199" t="n">
        <v>0.000740722705283047</v>
      </c>
      <c r="AT199" t="n">
        <v>0.000825094956534903</v>
      </c>
      <c r="AU199" t="n">
        <v>0.00113673405472695</v>
      </c>
      <c r="AV199" t="n">
        <v>0.000169141592679884</v>
      </c>
      <c r="AW199" t="n">
        <v>0.000705916738967694</v>
      </c>
      <c r="AX199" t="n">
        <v>0.000521003113492061</v>
      </c>
      <c r="AY199" t="n">
        <v>0.000608660900800771</v>
      </c>
      <c r="AZ199" t="n">
        <v>0.000313173179445247</v>
      </c>
      <c r="BA199" t="n">
        <v>0.000281282904713872</v>
      </c>
      <c r="BB199" t="n">
        <v>0.000223445625098488</v>
      </c>
      <c r="BC199" t="n">
        <v>0</v>
      </c>
      <c r="BD199" t="n">
        <v>0.000253916147603623</v>
      </c>
      <c r="BE199" t="n">
        <v>0.000294617727367649</v>
      </c>
      <c r="BF199" t="n">
        <v>0.000339484569061868</v>
      </c>
      <c r="BG199" t="n">
        <v>0.000343489594849769</v>
      </c>
      <c r="BH199" t="n">
        <v>0.000404659715179304</v>
      </c>
      <c r="BI199" t="n">
        <v>0.000416448651635144</v>
      </c>
      <c r="BJ199" t="n">
        <v>0.000333153308610964</v>
      </c>
      <c r="BK199" t="n">
        <v>0.000367793319904737</v>
      </c>
      <c r="BL199" t="n">
        <v>0.00031366525683273</v>
      </c>
      <c r="BM199" t="n">
        <v>0.00044139018492768</v>
      </c>
      <c r="BN199" t="n">
        <v>0.00047534743793214</v>
      </c>
      <c r="BO199" t="n">
        <v>0.000245495490636656</v>
      </c>
      <c r="BP199" t="n">
        <v>0</v>
      </c>
      <c r="BQ199" t="n">
        <v>0.000488046064315682</v>
      </c>
      <c r="BR199" t="n">
        <v>0.000406268346528973</v>
      </c>
      <c r="BS199" t="n">
        <v>0.000348567580897536</v>
      </c>
      <c r="BT199" t="n">
        <v>0.000360391020559212</v>
      </c>
      <c r="BU199" t="n">
        <v>0.00030499199207419</v>
      </c>
      <c r="BV199" t="n">
        <v>0.000377232652109087</v>
      </c>
      <c r="BW199" t="n">
        <v>0.00023356032421991</v>
      </c>
      <c r="BX199" t="n">
        <v>0.000361007088852504</v>
      </c>
      <c r="BY199" t="n">
        <v>0</v>
      </c>
      <c r="BZ199" t="n">
        <v>0.000339672860524837</v>
      </c>
      <c r="CA199" t="n">
        <v>0.000548753512006714</v>
      </c>
      <c r="CB199" t="n">
        <v>0.00242196491918513</v>
      </c>
      <c r="CC199" t="n">
        <v>0.000680126319076905</v>
      </c>
      <c r="CD199" t="n">
        <v>0.000609136744190986</v>
      </c>
      <c r="CE199" t="n">
        <v>0.000418557295590603</v>
      </c>
      <c r="CF199" t="n">
        <v>0.000287229751366223</v>
      </c>
      <c r="CG199" t="n">
        <v>0.00075347893146237</v>
      </c>
      <c r="CH199" t="n">
        <v>0.000403831308341236</v>
      </c>
      <c r="CI199" t="n">
        <v>0.0004268694392567</v>
      </c>
      <c r="CJ199" t="n">
        <v>0.000358485972496658</v>
      </c>
      <c r="CK199" t="n">
        <v>0.000574797817141534</v>
      </c>
      <c r="CL199" t="n">
        <v>0.000668364491331189</v>
      </c>
      <c r="CM199" t="n">
        <v>0.0016702288686531</v>
      </c>
      <c r="CN199" t="n">
        <v>0.00105282206099005</v>
      </c>
      <c r="CO199" t="n">
        <v>0.000249869862103402</v>
      </c>
      <c r="CP199" t="n">
        <v>0.000562621552518128</v>
      </c>
      <c r="CQ199" t="n">
        <v>0.000740722705283047</v>
      </c>
      <c r="CR199" t="n">
        <v>0</v>
      </c>
      <c r="CS199" t="n">
        <v>0.00113673405472695</v>
      </c>
      <c r="CT199" t="n">
        <v>0.000169141592679884</v>
      </c>
      <c r="CU199" t="n">
        <v>0.000705916738967694</v>
      </c>
      <c r="CV199" t="n">
        <v>0.000521003113492062</v>
      </c>
      <c r="CW199" t="n">
        <v>0.000608660900800771</v>
      </c>
      <c r="CX199" t="n">
        <v>0.000313173179445247</v>
      </c>
      <c r="CY199" t="n">
        <v>0.000281282904713872</v>
      </c>
      <c r="CZ199" t="n">
        <v>0</v>
      </c>
      <c r="DA199" t="n">
        <v>0</v>
      </c>
      <c r="DB199" t="n">
        <v>0.000253916147603623</v>
      </c>
      <c r="DC199" t="n">
        <v>0.000294617727367649</v>
      </c>
      <c r="DD199" t="n">
        <v>0.000339484569061868</v>
      </c>
      <c r="DE199" t="n">
        <v>0.000343489594849769</v>
      </c>
      <c r="DF199" t="n">
        <v>0</v>
      </c>
      <c r="DG199" t="n">
        <v>0.000416448651635144</v>
      </c>
      <c r="DH199" t="n">
        <v>0</v>
      </c>
      <c r="DI199" t="n">
        <v>0</v>
      </c>
      <c r="DJ199" t="n">
        <v>0.00031366525683273</v>
      </c>
      <c r="DK199" t="n">
        <v>0</v>
      </c>
      <c r="DL199" t="n">
        <v>0.00047534743793214</v>
      </c>
      <c r="DM199" t="n">
        <v>0</v>
      </c>
      <c r="DN199" t="n">
        <v>0</v>
      </c>
      <c r="DO199" t="n">
        <v>0</v>
      </c>
      <c r="DP199" t="n">
        <v>0</v>
      </c>
      <c r="DQ199" t="n">
        <v>0.000348567580897536</v>
      </c>
      <c r="DR199" t="n">
        <v>0</v>
      </c>
      <c r="DS199" t="n">
        <v>0.00030499199207419</v>
      </c>
      <c r="DT199" t="n">
        <v>0.000377232652109087</v>
      </c>
      <c r="DU199" t="n">
        <v>0.00023356032421991</v>
      </c>
      <c r="DV199" t="n">
        <v>0</v>
      </c>
      <c r="DW199" t="n">
        <v>0</v>
      </c>
      <c r="DX199" t="n">
        <v>0.000339672860524837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0.000287229751366223</v>
      </c>
      <c r="EE199" t="n">
        <v>0.000753478931462371</v>
      </c>
      <c r="EF199" t="n">
        <v>0.000403831308341236</v>
      </c>
      <c r="EG199" t="n">
        <v>0.0004268694392567</v>
      </c>
      <c r="EH199" t="n">
        <v>0.000358485972496658</v>
      </c>
      <c r="EI199" t="n">
        <v>0.000574797817141534</v>
      </c>
      <c r="EJ199" t="n">
        <v>0.000668364491331189</v>
      </c>
      <c r="EK199" t="n">
        <v>0.0016702288686531</v>
      </c>
      <c r="EL199" t="n">
        <v>0.00105282206099005</v>
      </c>
      <c r="EM199" t="n">
        <v>0.000249869862103402</v>
      </c>
      <c r="EN199" t="n">
        <v>0</v>
      </c>
      <c r="EO199" t="n">
        <v>0.000740722705283047</v>
      </c>
      <c r="EP199" t="n">
        <v>0</v>
      </c>
      <c r="EQ199" t="n">
        <v>0</v>
      </c>
      <c r="ER199" t="n">
        <v>0.000169141592679884</v>
      </c>
      <c r="ES199" t="n">
        <v>0.000705916738967694</v>
      </c>
      <c r="ET199" t="n">
        <v>0.000521003113492061</v>
      </c>
      <c r="EU199" t="n">
        <v>0.000608660900800771</v>
      </c>
      <c r="EV199" t="n">
        <v>0.000313173179445247</v>
      </c>
      <c r="EW199" t="n">
        <v>0.000281282904713872</v>
      </c>
      <c r="EX199" t="n">
        <v>0.000223445625098488</v>
      </c>
      <c r="EY199" t="n">
        <v>0.000230586726729802</v>
      </c>
      <c r="EZ199" t="n">
        <v>0.000253916147603623</v>
      </c>
      <c r="FA199" t="n">
        <v>0.000294617727367649</v>
      </c>
      <c r="FB199" t="n">
        <v>0.000339484569061868</v>
      </c>
      <c r="FC199" t="n">
        <v>0.000343489594849769</v>
      </c>
      <c r="FD199" t="n">
        <v>0.000404659715179304</v>
      </c>
      <c r="FE199" t="n">
        <v>0.000416448651635144</v>
      </c>
      <c r="FF199" t="n">
        <v>0</v>
      </c>
      <c r="FG199" t="n">
        <v>0</v>
      </c>
      <c r="FH199" t="n">
        <v>0.00031366525683273</v>
      </c>
      <c r="FI199" t="n">
        <v>0.00044139018492768</v>
      </c>
      <c r="FJ199" t="n">
        <v>0</v>
      </c>
      <c r="FK199" t="n">
        <v>0.000245495490636656</v>
      </c>
      <c r="FL199" t="n">
        <v>0</v>
      </c>
      <c r="FM199" t="n">
        <v>0.000488046064315682</v>
      </c>
      <c r="FN199" t="n">
        <v>0</v>
      </c>
      <c r="FO199" t="n">
        <v>0.000348567580897536</v>
      </c>
      <c r="FP199" t="n">
        <v>0</v>
      </c>
      <c r="FQ199" t="n">
        <v>0.000304991992074191</v>
      </c>
      <c r="FR199" t="n">
        <v>0.000377232652109087</v>
      </c>
      <c r="FS199" t="n">
        <v>0.00023356032421991</v>
      </c>
      <c r="FT199" t="n">
        <v>0.000361007088852504</v>
      </c>
      <c r="FU199" t="n">
        <v>0</v>
      </c>
      <c r="FV199" t="n">
        <v>0.000339672860524837</v>
      </c>
      <c r="FW199" t="n">
        <v>0.000548753512006714</v>
      </c>
      <c r="FX199" t="n">
        <v>0</v>
      </c>
      <c r="FY199" t="n">
        <v>0</v>
      </c>
      <c r="FZ199" t="n">
        <v>0</v>
      </c>
      <c r="GA199" t="n">
        <v>0.000418557295590603</v>
      </c>
      <c r="GB199" t="n">
        <v>0.000287229751366223</v>
      </c>
      <c r="GC199" t="n">
        <v>0.000753478931462371</v>
      </c>
      <c r="GD199" t="n">
        <v>0.000403831308341236</v>
      </c>
      <c r="GE199" t="n">
        <v>0.0004268694392567</v>
      </c>
      <c r="GF199" t="n">
        <v>0.000358485972496658</v>
      </c>
      <c r="GG199" t="n">
        <v>0.000574797817141534</v>
      </c>
      <c r="GH199" t="n">
        <v>0.000668364491331189</v>
      </c>
      <c r="GI199" t="n">
        <v>0.0016702288686531</v>
      </c>
      <c r="GJ199" t="n">
        <v>0.00105282206099005</v>
      </c>
      <c r="GK199" t="n">
        <v>0</v>
      </c>
      <c r="GL199" t="n">
        <v>0.000562621552518128</v>
      </c>
      <c r="GM199" t="n">
        <v>0.000740722705283046</v>
      </c>
      <c r="GN199" t="n">
        <v>0</v>
      </c>
      <c r="GO199" t="n">
        <v>0.00113673405472695</v>
      </c>
      <c r="GP199" t="n">
        <v>0.000169141592679884</v>
      </c>
      <c r="GQ199" t="n">
        <v>1.00070591673897</v>
      </c>
      <c r="GR199" t="n">
        <v>0.000521003113492061</v>
      </c>
      <c r="GS199" t="n">
        <v>0.000608660900800771</v>
      </c>
      <c r="GT199" t="n">
        <v>0.000313173179445247</v>
      </c>
      <c r="GU199" t="n">
        <v>0.000281282904713872</v>
      </c>
      <c r="GV199" t="n">
        <v>0</v>
      </c>
      <c r="GW199" t="n">
        <v>0.000230586726729802</v>
      </c>
      <c r="GX199" t="n">
        <v>0</v>
      </c>
      <c r="GY199" t="n">
        <v>0.00029461772736765</v>
      </c>
      <c r="GZ199" t="n">
        <v>0.000339484569061869</v>
      </c>
      <c r="HA199" t="n">
        <v>0.000343489594849769</v>
      </c>
      <c r="HB199" t="n">
        <v>0.000404659715179304</v>
      </c>
      <c r="HC199" t="n">
        <v>0.000416448651635144</v>
      </c>
      <c r="HD199" t="n">
        <v>0.000333153308610964</v>
      </c>
      <c r="HE199" t="n">
        <v>0.000367793319904737</v>
      </c>
      <c r="HF199" t="n">
        <v>0.00031366525683273</v>
      </c>
      <c r="HG199" t="n">
        <v>0.000441390184927681</v>
      </c>
      <c r="HH199" t="n">
        <v>0.000475347437932139</v>
      </c>
      <c r="HI199" t="n">
        <v>0.000245495490636656</v>
      </c>
      <c r="HJ199" t="n">
        <v>0</v>
      </c>
      <c r="HK199" t="n">
        <v>0.000488046064315682</v>
      </c>
      <c r="HL199" t="n">
        <v>0.000406268346528974</v>
      </c>
      <c r="HM199" t="n">
        <v>0.000348567580897536</v>
      </c>
      <c r="HN199" t="n">
        <v>0.000360391020559212</v>
      </c>
      <c r="HO199" t="n">
        <v>0.00030499199207419</v>
      </c>
      <c r="HP199" t="n">
        <v>0.000377232652109087</v>
      </c>
      <c r="HQ199" t="n">
        <v>0.00023356032421991</v>
      </c>
      <c r="HR199" t="n">
        <v>0.000361007088852504</v>
      </c>
      <c r="HS199" t="n">
        <v>0.000299255346181294</v>
      </c>
      <c r="HT199" t="n">
        <v>0.000339672860524837</v>
      </c>
      <c r="HU199" t="n">
        <v>0.000548753512006714</v>
      </c>
      <c r="HV199" t="n">
        <v>0.00242196491918513</v>
      </c>
      <c r="HW199" t="n">
        <v>0.000680126319076904</v>
      </c>
      <c r="HX199" t="n">
        <v>0.000609136744190985</v>
      </c>
      <c r="HY199" t="n">
        <v>0.000418557295590603</v>
      </c>
      <c r="HZ199" t="n">
        <v>0.000287229751366223</v>
      </c>
      <c r="IA199" t="n">
        <v>0.00075347893146237</v>
      </c>
      <c r="IB199" t="n">
        <v>0.000403831308341236</v>
      </c>
      <c r="IC199" t="n">
        <v>0.000426869439256699</v>
      </c>
      <c r="ID199" t="n">
        <v>0.000358485972496658</v>
      </c>
      <c r="IE199" t="n">
        <v>0.000574797817141534</v>
      </c>
      <c r="IF199" t="n">
        <v>0.000668364491331189</v>
      </c>
      <c r="IG199" t="n">
        <v>0.0016702288686531</v>
      </c>
      <c r="IH199" t="n">
        <v>0.00105282206099005</v>
      </c>
      <c r="II199" t="n">
        <v>0.000249869862103402</v>
      </c>
      <c r="IJ199" t="n">
        <v>0.000562621552518129</v>
      </c>
      <c r="IK199" t="n">
        <v>0.000740722705283047</v>
      </c>
      <c r="IL199" t="n">
        <v>0.000825094956534903</v>
      </c>
      <c r="IM199" t="n">
        <v>0.00113673405472695</v>
      </c>
      <c r="IN199" t="n">
        <v>0.000169141592679884</v>
      </c>
      <c r="IO199" t="n">
        <v>0.000705916738967694</v>
      </c>
      <c r="IP199" t="n">
        <v>0.00052100311349206</v>
      </c>
      <c r="IQ199" t="n">
        <v>0.000608660900800771</v>
      </c>
      <c r="IR199" t="n">
        <v>0.000313173179445247</v>
      </c>
      <c r="IS199" t="n">
        <v>0.000281282904713872</v>
      </c>
      <c r="IT199" t="n">
        <v>0</v>
      </c>
      <c r="IU199" t="n">
        <v>0</v>
      </c>
      <c r="IV199" t="n">
        <v>0.000253916147603623</v>
      </c>
      <c r="IW199" t="n">
        <v>0.000294617727367649</v>
      </c>
      <c r="IX199" t="n">
        <v>0.000339484569061868</v>
      </c>
      <c r="IY199" t="n">
        <v>0.000343489594849769</v>
      </c>
      <c r="IZ199" t="n">
        <v>0.000404659715179304</v>
      </c>
      <c r="JA199" t="n">
        <v>0.000416448651635144</v>
      </c>
      <c r="JB199" t="n">
        <v>0.000333153308610964</v>
      </c>
      <c r="JC199" t="n">
        <v>0</v>
      </c>
      <c r="JD199" t="n">
        <v>0.00031366525683273</v>
      </c>
      <c r="JE199" t="n">
        <v>0.000441390184927681</v>
      </c>
      <c r="JF199" t="n">
        <v>0.000475347437932139</v>
      </c>
      <c r="JG199" t="n">
        <v>0</v>
      </c>
      <c r="JH199" t="n">
        <v>0</v>
      </c>
      <c r="JI199" t="n">
        <v>0.000488046064315682</v>
      </c>
      <c r="JJ199" t="n">
        <v>0.000406268346528973</v>
      </c>
      <c r="JK199" t="n">
        <v>0.000348567580897536</v>
      </c>
      <c r="JL199" t="n">
        <v>0</v>
      </c>
      <c r="JM199" t="n">
        <v>0.00030499199207419</v>
      </c>
      <c r="JN199" t="n">
        <v>0.000377232652109087</v>
      </c>
      <c r="JO199" t="n">
        <v>0.00023356032421991</v>
      </c>
      <c r="JP199" t="n">
        <v>0.000361007088852504</v>
      </c>
      <c r="JQ199" t="n">
        <v>0.000299255346181294</v>
      </c>
      <c r="JR199" t="n">
        <v>0.000339672860524837</v>
      </c>
      <c r="JS199" t="n">
        <v>0.000548753512006714</v>
      </c>
      <c r="JT199" t="n">
        <v>0.00242196491918513</v>
      </c>
      <c r="JU199" t="n">
        <v>0</v>
      </c>
      <c r="JV199" t="n">
        <v>0</v>
      </c>
      <c r="JW199" t="n">
        <v>0.000418557295590602</v>
      </c>
      <c r="JX199" t="n">
        <v>0.000287229751366223</v>
      </c>
      <c r="JY199" t="n">
        <v>0.000753478931462371</v>
      </c>
      <c r="JZ199" t="n">
        <v>0.000403831308341236</v>
      </c>
      <c r="KA199" t="n">
        <v>0.0004268694392567</v>
      </c>
      <c r="KB199" t="n">
        <v>0.000358485972496658</v>
      </c>
      <c r="KC199" t="n">
        <v>0.000574797817141534</v>
      </c>
      <c r="KD199" t="n">
        <v>0.000668364491331189</v>
      </c>
      <c r="KE199" t="n">
        <v>0.00167022886865309</v>
      </c>
      <c r="KF199" t="n">
        <v>0.00105282206099005</v>
      </c>
      <c r="KG199" t="n">
        <v>0</v>
      </c>
      <c r="KH199" t="n">
        <v>0.000562621552518128</v>
      </c>
      <c r="KI199" t="n">
        <v>0.000740722705283046</v>
      </c>
      <c r="KJ199" t="n">
        <v>0.000825094956534902</v>
      </c>
      <c r="KK199" t="n">
        <v>0.00113673405472695</v>
      </c>
      <c r="KL199" t="n">
        <v>0.000169141592679884</v>
      </c>
      <c r="KM199" t="n">
        <v>0.000705916738967694</v>
      </c>
      <c r="KN199" t="n">
        <v>0.000521003113492061</v>
      </c>
      <c r="KO199" t="n">
        <v>0.000608660900800772</v>
      </c>
      <c r="KP199" t="n">
        <v>0.000313173179445247</v>
      </c>
      <c r="KQ199" t="n">
        <v>0</v>
      </c>
      <c r="KR199" t="n">
        <v>0</v>
      </c>
      <c r="KS199" t="n">
        <v>0.000230586726729802</v>
      </c>
      <c r="KT199" t="n">
        <v>0.000253916147603623</v>
      </c>
      <c r="KU199" t="n">
        <v>0.000294617727367649</v>
      </c>
      <c r="KV199" t="n">
        <v>0.000339484569061868</v>
      </c>
      <c r="KW199" t="n">
        <v>0.000343489594849769</v>
      </c>
      <c r="KX199" t="n">
        <v>0.000404659715179304</v>
      </c>
      <c r="KY199" t="n">
        <v>0.000416448651635144</v>
      </c>
      <c r="KZ199" t="n">
        <v>0.000333153308610964</v>
      </c>
      <c r="LA199" t="n">
        <v>0.000367793319904737</v>
      </c>
      <c r="LB199" t="n">
        <v>0.00031366525683273</v>
      </c>
      <c r="LC199" t="n">
        <v>0.00044139018492768</v>
      </c>
      <c r="LD199" t="n">
        <v>0.00047534743793214</v>
      </c>
      <c r="LE199" t="n">
        <v>0.000245495490636656</v>
      </c>
      <c r="LF199" t="n">
        <v>0.000388750321109582</v>
      </c>
      <c r="LG199" t="n">
        <v>0.000488046064315682</v>
      </c>
      <c r="LH199" t="n">
        <v>0.000406268346528974</v>
      </c>
      <c r="LI199" t="n">
        <v>0.000348567580897536</v>
      </c>
      <c r="LJ199" t="n">
        <v>0.000360391020559212</v>
      </c>
      <c r="LK199" t="n">
        <v>0.00030499199207419</v>
      </c>
      <c r="LL199" t="n">
        <v>0.000377232652109086</v>
      </c>
      <c r="LM199" t="n">
        <v>0.00023356032421991</v>
      </c>
      <c r="LN199" t="n">
        <v>0.000361007088852504</v>
      </c>
      <c r="LO199" t="n">
        <v>0.000299255346181294</v>
      </c>
      <c r="LP199" t="n">
        <v>0.000339672860524837</v>
      </c>
      <c r="LQ199" t="n">
        <v>0.000548753512006714</v>
      </c>
      <c r="LR199" t="n">
        <v>0.00242196491918513</v>
      </c>
      <c r="LS199" t="n">
        <v>0.000680126319076905</v>
      </c>
      <c r="LT199" t="n">
        <v>0.000609136744190985</v>
      </c>
      <c r="LU199" t="n">
        <v>0.000418557295590603</v>
      </c>
      <c r="LV199" t="n">
        <v>0.000287229751366223</v>
      </c>
      <c r="LW199" t="n">
        <v>0.000753478931462371</v>
      </c>
      <c r="LX199" t="n">
        <v>0.000403831308341236</v>
      </c>
      <c r="LY199" t="n">
        <v>0.0004268694392567</v>
      </c>
      <c r="LZ199" t="n">
        <v>0.000358485972496658</v>
      </c>
      <c r="MA199" t="n">
        <v>0.000574797817141534</v>
      </c>
      <c r="MB199" t="n">
        <v>0.000668364491331189</v>
      </c>
      <c r="MC199" t="n">
        <v>0.0016702288686531</v>
      </c>
      <c r="MD199" t="n">
        <v>0.00105282206099005</v>
      </c>
      <c r="ME199" t="n">
        <v>0.000249869862103402</v>
      </c>
      <c r="MF199" t="n">
        <v>0.000562621552518129</v>
      </c>
      <c r="MG199" t="n">
        <v>0.000740722705283046</v>
      </c>
      <c r="MH199" t="n">
        <v>0.000825094956534903</v>
      </c>
      <c r="MI199" t="n">
        <v>0.00113673405472696</v>
      </c>
      <c r="MJ199" t="n">
        <v>0.000169141592679884</v>
      </c>
      <c r="MK199" t="n">
        <v>0.000705916738967693</v>
      </c>
      <c r="ML199" t="n">
        <v>0.000521003113492062</v>
      </c>
      <c r="MM199" t="n">
        <v>0.000608660900800772</v>
      </c>
      <c r="MN199" t="n">
        <v>0.000313173179445247</v>
      </c>
      <c r="MO199" t="n">
        <v>0.000281282904713872</v>
      </c>
      <c r="MP199" t="n">
        <v>0</v>
      </c>
      <c r="MQ199" t="n">
        <v>0.000230586726729802</v>
      </c>
      <c r="MR199" t="n">
        <v>0.000253916147603623</v>
      </c>
      <c r="MS199" t="n">
        <v>0.000294617727367649</v>
      </c>
      <c r="MT199" t="n">
        <v>0.000339484569061868</v>
      </c>
      <c r="MU199" t="n">
        <v>0.00034348959484977</v>
      </c>
      <c r="MV199" t="n">
        <v>0.000404659715179304</v>
      </c>
      <c r="MW199" t="n">
        <v>0.000416448651635144</v>
      </c>
      <c r="MX199" t="n">
        <v>0</v>
      </c>
      <c r="MY199" t="n">
        <v>0</v>
      </c>
      <c r="MZ199" t="n">
        <v>0.00031366525683273</v>
      </c>
      <c r="NA199" t="n">
        <v>0</v>
      </c>
      <c r="NB199" t="n">
        <v>0.00047534743793214</v>
      </c>
      <c r="NC199" t="n">
        <v>0.000245495490636655</v>
      </c>
      <c r="ND199" t="n">
        <v>0</v>
      </c>
      <c r="NE199" t="n">
        <v>0.000488046064315682</v>
      </c>
      <c r="NF199" t="n">
        <v>0.000406268346528973</v>
      </c>
      <c r="NG199" t="n">
        <v>0.000348567580897536</v>
      </c>
      <c r="NH199" t="n">
        <v>0</v>
      </c>
      <c r="NI199" t="n">
        <v>0.00030499199207419</v>
      </c>
      <c r="NJ199" t="n">
        <v>0.000377232652109087</v>
      </c>
      <c r="NK199" t="n">
        <v>0.00023356032421991</v>
      </c>
      <c r="NL199" t="n">
        <v>0.000361007088852503</v>
      </c>
      <c r="NM199" t="n">
        <v>0.000299255346181294</v>
      </c>
      <c r="NN199" t="n">
        <v>0.000339672860524837</v>
      </c>
      <c r="NO199" t="n">
        <v>0.000548753512006713</v>
      </c>
      <c r="NP199" t="n">
        <v>0.00242196491918513</v>
      </c>
      <c r="NQ199" t="n">
        <v>0</v>
      </c>
      <c r="NR199" t="n">
        <v>0.000609136744190986</v>
      </c>
      <c r="NS199" t="n">
        <v>0.000418557295590603</v>
      </c>
      <c r="NT199" t="n">
        <v>0.000287229751366223</v>
      </c>
      <c r="NU199" t="n">
        <v>0.00075347893146237</v>
      </c>
      <c r="NV199" t="n">
        <v>0.000403831308341236</v>
      </c>
      <c r="NW199" t="n">
        <v>0.0004268694392567</v>
      </c>
      <c r="NX199" t="n">
        <v>0.000358485972496658</v>
      </c>
      <c r="NY199" t="n">
        <v>0.000574797817141533</v>
      </c>
      <c r="NZ199" t="n">
        <v>0.000668364491331189</v>
      </c>
      <c r="OA199" t="n">
        <v>0.0016702288686531</v>
      </c>
      <c r="OB199" t="n">
        <v>0.00105282206099005</v>
      </c>
      <c r="OC199" t="n">
        <v>0.000249869862103402</v>
      </c>
      <c r="OD199" t="n">
        <v>0.000562621552518128</v>
      </c>
      <c r="OE199" t="n">
        <v>0.000740722705283047</v>
      </c>
      <c r="OF199" t="n">
        <v>0.000825094956534903</v>
      </c>
      <c r="OG199" t="n">
        <v>0.00113673405472696</v>
      </c>
      <c r="OH199" t="n">
        <v>0.000169141592679884</v>
      </c>
      <c r="OI199" t="n">
        <v>0.000705916738967694</v>
      </c>
      <c r="OJ199" t="n">
        <v>0.000521003113492061</v>
      </c>
      <c r="OK199" t="n">
        <v>0.000608660900800771</v>
      </c>
      <c r="OL199" t="n">
        <v>0.000313173179445247</v>
      </c>
      <c r="OM199" t="n">
        <v>0.000281282904713872</v>
      </c>
      <c r="ON199" t="n">
        <v>0.000223445625098488</v>
      </c>
      <c r="OO199" t="n">
        <v>0</v>
      </c>
      <c r="OP199" t="n">
        <v>0.000253916147603623</v>
      </c>
      <c r="OQ199" t="n">
        <v>0.000294617727367649</v>
      </c>
      <c r="OR199" t="n">
        <v>0.000339484569061868</v>
      </c>
      <c r="OS199" t="n">
        <v>0.000343489594849769</v>
      </c>
      <c r="OT199" t="n">
        <v>0.000404659715179304</v>
      </c>
      <c r="OU199" t="n">
        <v>0.000416448651635144</v>
      </c>
      <c r="OV199" t="n">
        <v>0</v>
      </c>
      <c r="OW199" t="n">
        <v>0</v>
      </c>
      <c r="OX199" t="n">
        <v>0.000313665256832731</v>
      </c>
      <c r="OY199" t="n">
        <v>0.00044139018492768</v>
      </c>
      <c r="OZ199" t="n">
        <v>0.00047534743793214</v>
      </c>
      <c r="PA199" t="n">
        <v>0.000245495490636656</v>
      </c>
      <c r="PB199" t="n">
        <v>0</v>
      </c>
      <c r="PC199" t="n">
        <v>0.000488046064315682</v>
      </c>
      <c r="PD199" t="n">
        <v>0</v>
      </c>
      <c r="PE199" t="n">
        <v>0</v>
      </c>
      <c r="PF199" t="n">
        <v>0</v>
      </c>
      <c r="PG199" t="n">
        <v>0.00030499199207419</v>
      </c>
      <c r="PH199" t="n">
        <v>0.000377232652109087</v>
      </c>
      <c r="PI199" t="n">
        <v>0.00023356032421991</v>
      </c>
      <c r="PJ199" t="n">
        <v>0</v>
      </c>
      <c r="PK199" t="n">
        <v>0.000299255346181294</v>
      </c>
      <c r="PL199" t="n">
        <v>0.000339672860524837</v>
      </c>
      <c r="PM199" t="n">
        <v>0</v>
      </c>
      <c r="PN199" t="n">
        <v>0</v>
      </c>
      <c r="PO199" t="n">
        <v>0</v>
      </c>
      <c r="PP199" t="n">
        <v>0</v>
      </c>
      <c r="PQ199" t="n">
        <v>0.000418557295590603</v>
      </c>
      <c r="PR199" t="n">
        <v>0.000287229751366223</v>
      </c>
      <c r="PS199" t="n">
        <v>0.000753478931462371</v>
      </c>
      <c r="PT199" t="n">
        <v>0.000403831308341236</v>
      </c>
      <c r="PU199" t="n">
        <v>0.0004268694392567</v>
      </c>
      <c r="PV199" t="n">
        <v>0.000358485972496658</v>
      </c>
      <c r="PW199" t="n">
        <v>0.000574797817141534</v>
      </c>
      <c r="PX199" t="n">
        <v>0.000668364491331189</v>
      </c>
      <c r="PY199" t="n">
        <v>0.0016702288686531</v>
      </c>
      <c r="PZ199" t="n">
        <v>0.00105282206099005</v>
      </c>
      <c r="QA199" t="n">
        <v>0.000249869862103402</v>
      </c>
      <c r="QB199" t="n">
        <v>0.000562621552518128</v>
      </c>
      <c r="QC199" t="n">
        <v>0.000740722705283046</v>
      </c>
      <c r="QD199" t="n">
        <v>0</v>
      </c>
      <c r="QE199" t="n">
        <v>0.00113673405472696</v>
      </c>
      <c r="QF199" t="n">
        <v>0.000169141592679884</v>
      </c>
      <c r="QG199" t="n">
        <v>0.000705916738967694</v>
      </c>
      <c r="QH199" t="n">
        <v>0.000521003113492062</v>
      </c>
      <c r="QI199" t="n">
        <v>0.000608660900800771</v>
      </c>
    </row>
    <row r="200">
      <c r="A200" t="s">
        <v>199</v>
      </c>
      <c r="B200" t="n">
        <v>0.00205289073432339</v>
      </c>
      <c r="C200" t="n">
        <v>0.00205350165467113</v>
      </c>
      <c r="D200" t="n">
        <v>0.000811461915994249</v>
      </c>
      <c r="E200" t="n">
        <v>0</v>
      </c>
      <c r="F200" t="n">
        <v>0</v>
      </c>
      <c r="G200" t="n">
        <v>0.000293375620353286</v>
      </c>
      <c r="H200" t="n">
        <v>0.000933110009491278</v>
      </c>
      <c r="I200" t="n">
        <v>0.000633520798699143</v>
      </c>
      <c r="J200" t="n">
        <v>0.000872230971158794</v>
      </c>
      <c r="K200" t="n">
        <v>0.000639871741188599</v>
      </c>
      <c r="L200" t="n">
        <v>0.001247219194013</v>
      </c>
      <c r="M200" t="n">
        <v>0.00080133382331584</v>
      </c>
      <c r="N200" t="n">
        <v>0.000687698180379484</v>
      </c>
      <c r="O200" t="n">
        <v>0.000742102937253169</v>
      </c>
      <c r="P200" t="n">
        <v>0.000675416805066251</v>
      </c>
      <c r="Q200" t="n">
        <v>0.000282395763341922</v>
      </c>
      <c r="R200" t="n">
        <v>0</v>
      </c>
      <c r="S200" t="n">
        <v>0.000677425293521687</v>
      </c>
      <c r="T200" t="n">
        <v>0</v>
      </c>
      <c r="U200" t="n">
        <v>0.000408933117577391</v>
      </c>
      <c r="V200" t="n">
        <v>0.000413261689277867</v>
      </c>
      <c r="W200" t="n">
        <v>0.000372028811736569</v>
      </c>
      <c r="X200" t="n">
        <v>0.000624909979230921</v>
      </c>
      <c r="Y200" t="n">
        <v>0.000375736625367497</v>
      </c>
      <c r="Z200" t="n">
        <v>0.000435428489936282</v>
      </c>
      <c r="AA200" t="n">
        <v>0</v>
      </c>
      <c r="AB200" t="n">
        <v>0.000420088962692548</v>
      </c>
      <c r="AC200" t="n">
        <v>0.000432447562848507</v>
      </c>
      <c r="AD200" t="n">
        <v>0.000644713509330305</v>
      </c>
      <c r="AE200" t="n">
        <v>0.000496516468387346</v>
      </c>
      <c r="AF200" t="n">
        <v>0.000563809159439627</v>
      </c>
      <c r="AG200" t="n">
        <v>0.000555478964503192</v>
      </c>
      <c r="AH200" t="n">
        <v>0.000244846547192531</v>
      </c>
      <c r="AI200" t="n">
        <v>0.000236308858196396</v>
      </c>
      <c r="AJ200" t="n">
        <v>0.00056167298775342</v>
      </c>
      <c r="AK200" t="n">
        <v>0.000573927825266854</v>
      </c>
      <c r="AL200" t="n">
        <v>0.000553890836840096</v>
      </c>
      <c r="AM200" t="n">
        <v>0.000594466763428749</v>
      </c>
      <c r="AN200" t="n">
        <v>0.00115246829482479</v>
      </c>
      <c r="AO200" t="n">
        <v>0.00104072183626999</v>
      </c>
      <c r="AP200" t="n">
        <v>0.000656014830757765</v>
      </c>
      <c r="AQ200" t="n">
        <v>0.000155694244428893</v>
      </c>
      <c r="AR200" t="n">
        <v>0.00241129244399953</v>
      </c>
      <c r="AS200" t="n">
        <v>0.00244683443282577</v>
      </c>
      <c r="AT200" t="n">
        <v>0.00205872083291162</v>
      </c>
      <c r="AU200" t="n">
        <v>0.00357077942951141</v>
      </c>
      <c r="AV200" t="n">
        <v>0.00141019417877721</v>
      </c>
      <c r="AW200" t="n">
        <v>0.00428376157153261</v>
      </c>
      <c r="AX200" t="n">
        <v>0.00104936391913548</v>
      </c>
      <c r="AY200" t="n">
        <v>0.0010695998316552</v>
      </c>
      <c r="AZ200" t="n">
        <v>0.00205289073432339</v>
      </c>
      <c r="BA200" t="n">
        <v>0.00205350165467113</v>
      </c>
      <c r="BB200" t="n">
        <v>0.000811461915994249</v>
      </c>
      <c r="BC200" t="n">
        <v>0</v>
      </c>
      <c r="BD200" t="n">
        <v>0.000305237125057517</v>
      </c>
      <c r="BE200" t="n">
        <v>0.000293375620353286</v>
      </c>
      <c r="BF200" t="n">
        <v>0.000933110009491278</v>
      </c>
      <c r="BG200" t="n">
        <v>0.000633520798699143</v>
      </c>
      <c r="BH200" t="n">
        <v>0.000872230971158793</v>
      </c>
      <c r="BI200" t="n">
        <v>0.000639871741188599</v>
      </c>
      <c r="BJ200" t="n">
        <v>0.001247219194013</v>
      </c>
      <c r="BK200" t="n">
        <v>0.00080133382331584</v>
      </c>
      <c r="BL200" t="n">
        <v>0.000687698180379484</v>
      </c>
      <c r="BM200" t="n">
        <v>0.000742102937253169</v>
      </c>
      <c r="BN200" t="n">
        <v>0.000675416805066251</v>
      </c>
      <c r="BO200" t="n">
        <v>0.000282395763341922</v>
      </c>
      <c r="BP200" t="n">
        <v>0</v>
      </c>
      <c r="BQ200" t="n">
        <v>0.000677425293521687</v>
      </c>
      <c r="BR200" t="n">
        <v>0.000558484609045133</v>
      </c>
      <c r="BS200" t="n">
        <v>0.000408933117577391</v>
      </c>
      <c r="BT200" t="n">
        <v>0.000413261689277867</v>
      </c>
      <c r="BU200" t="n">
        <v>0.000372028811736569</v>
      </c>
      <c r="BV200" t="n">
        <v>0.00062490997923092</v>
      </c>
      <c r="BW200" t="n">
        <v>0.000375736625367497</v>
      </c>
      <c r="BX200" t="n">
        <v>0.000435428489936282</v>
      </c>
      <c r="BY200" t="n">
        <v>0</v>
      </c>
      <c r="BZ200" t="n">
        <v>0.000420088962692548</v>
      </c>
      <c r="CA200" t="n">
        <v>0.000432447562848507</v>
      </c>
      <c r="CB200" t="n">
        <v>0.000644713509330305</v>
      </c>
      <c r="CC200" t="n">
        <v>0.000496516468387346</v>
      </c>
      <c r="CD200" t="n">
        <v>0.000563809159439627</v>
      </c>
      <c r="CE200" t="n">
        <v>0.000555478964503192</v>
      </c>
      <c r="CF200" t="n">
        <v>0.000244846547192531</v>
      </c>
      <c r="CG200" t="n">
        <v>0.000236308858196396</v>
      </c>
      <c r="CH200" t="n">
        <v>0.00056167298775342</v>
      </c>
      <c r="CI200" t="n">
        <v>0.000573927825266854</v>
      </c>
      <c r="CJ200" t="n">
        <v>0.000553890836840096</v>
      </c>
      <c r="CK200" t="n">
        <v>0.000594466763428749</v>
      </c>
      <c r="CL200" t="n">
        <v>0.00115246829482479</v>
      </c>
      <c r="CM200" t="n">
        <v>0.00104072183626999</v>
      </c>
      <c r="CN200" t="n">
        <v>0.000656014830757764</v>
      </c>
      <c r="CO200" t="n">
        <v>0.000155694244428893</v>
      </c>
      <c r="CP200" t="n">
        <v>0.00241129244399953</v>
      </c>
      <c r="CQ200" t="n">
        <v>0.00244683443282577</v>
      </c>
      <c r="CR200" t="n">
        <v>0</v>
      </c>
      <c r="CS200" t="n">
        <v>0.0035707794295114</v>
      </c>
      <c r="CT200" t="n">
        <v>0.00141019417877721</v>
      </c>
      <c r="CU200" t="n">
        <v>0.00428376157153261</v>
      </c>
      <c r="CV200" t="n">
        <v>0.00104936391913548</v>
      </c>
      <c r="CW200" t="n">
        <v>0.0010695998316552</v>
      </c>
      <c r="CX200" t="n">
        <v>0.00205289073432339</v>
      </c>
      <c r="CY200" t="n">
        <v>0.00205350165467113</v>
      </c>
      <c r="CZ200" t="n">
        <v>0</v>
      </c>
      <c r="DA200" t="n">
        <v>0</v>
      </c>
      <c r="DB200" t="n">
        <v>0.000305237125057517</v>
      </c>
      <c r="DC200" t="n">
        <v>0.000293375620353286</v>
      </c>
      <c r="DD200" t="n">
        <v>0.000933110009491279</v>
      </c>
      <c r="DE200" t="n">
        <v>0.000633520798699143</v>
      </c>
      <c r="DF200" t="n">
        <v>0</v>
      </c>
      <c r="DG200" t="n">
        <v>0.000639871741188599</v>
      </c>
      <c r="DH200" t="n">
        <v>0</v>
      </c>
      <c r="DI200" t="n">
        <v>0</v>
      </c>
      <c r="DJ200" t="n">
        <v>0.000687698180379484</v>
      </c>
      <c r="DK200" t="n">
        <v>0</v>
      </c>
      <c r="DL200" t="n">
        <v>0.000675416805066251</v>
      </c>
      <c r="DM200" t="n">
        <v>0</v>
      </c>
      <c r="DN200" t="n">
        <v>0</v>
      </c>
      <c r="DO200" t="n">
        <v>0</v>
      </c>
      <c r="DP200" t="n">
        <v>0</v>
      </c>
      <c r="DQ200" t="n">
        <v>0.000408933117577391</v>
      </c>
      <c r="DR200" t="n">
        <v>0</v>
      </c>
      <c r="DS200" t="n">
        <v>0.000372028811736569</v>
      </c>
      <c r="DT200" t="n">
        <v>0.000624909979230921</v>
      </c>
      <c r="DU200" t="n">
        <v>0.000375736625367497</v>
      </c>
      <c r="DV200" t="n">
        <v>0</v>
      </c>
      <c r="DW200" t="n">
        <v>0</v>
      </c>
      <c r="DX200" t="n">
        <v>0.000420088962692548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0.000244846547192531</v>
      </c>
      <c r="EE200" t="n">
        <v>0.000236308858196396</v>
      </c>
      <c r="EF200" t="n">
        <v>0.00056167298775342</v>
      </c>
      <c r="EG200" t="n">
        <v>0.000573927825266854</v>
      </c>
      <c r="EH200" t="n">
        <v>0.000553890836840096</v>
      </c>
      <c r="EI200" t="n">
        <v>0.000594466763428749</v>
      </c>
      <c r="EJ200" t="n">
        <v>0.00115246829482479</v>
      </c>
      <c r="EK200" t="n">
        <v>0.00104072183626999</v>
      </c>
      <c r="EL200" t="n">
        <v>0.000656014830757765</v>
      </c>
      <c r="EM200" t="n">
        <v>0.000155694244428893</v>
      </c>
      <c r="EN200" t="n">
        <v>0</v>
      </c>
      <c r="EO200" t="n">
        <v>0.00244683443282577</v>
      </c>
      <c r="EP200" t="n">
        <v>0</v>
      </c>
      <c r="EQ200" t="n">
        <v>0</v>
      </c>
      <c r="ER200" t="n">
        <v>0.00141019417877721</v>
      </c>
      <c r="ES200" t="n">
        <v>0.00428376157153261</v>
      </c>
      <c r="ET200" t="n">
        <v>0.00104936391913548</v>
      </c>
      <c r="EU200" t="n">
        <v>0.0010695998316552</v>
      </c>
      <c r="EV200" t="n">
        <v>0.00205289073432339</v>
      </c>
      <c r="EW200" t="n">
        <v>0.00205350165467113</v>
      </c>
      <c r="EX200" t="n">
        <v>0.00081146191599425</v>
      </c>
      <c r="EY200" t="n">
        <v>0.000250141720015944</v>
      </c>
      <c r="EZ200" t="n">
        <v>0.000305237125057517</v>
      </c>
      <c r="FA200" t="n">
        <v>0.000293375620353286</v>
      </c>
      <c r="FB200" t="n">
        <v>0.000933110009491278</v>
      </c>
      <c r="FC200" t="n">
        <v>0.000633520798699143</v>
      </c>
      <c r="FD200" t="n">
        <v>0.000872230971158794</v>
      </c>
      <c r="FE200" t="n">
        <v>0.000639871741188599</v>
      </c>
      <c r="FF200" t="n">
        <v>0</v>
      </c>
      <c r="FG200" t="n">
        <v>0</v>
      </c>
      <c r="FH200" t="n">
        <v>0.000687698180379484</v>
      </c>
      <c r="FI200" t="n">
        <v>0.000742102937253169</v>
      </c>
      <c r="FJ200" t="n">
        <v>0</v>
      </c>
      <c r="FK200" t="n">
        <v>0.000282395763341922</v>
      </c>
      <c r="FL200" t="n">
        <v>0</v>
      </c>
      <c r="FM200" t="n">
        <v>0.000677425293521687</v>
      </c>
      <c r="FN200" t="n">
        <v>0</v>
      </c>
      <c r="FO200" t="n">
        <v>0.000408933117577391</v>
      </c>
      <c r="FP200" t="n">
        <v>0</v>
      </c>
      <c r="FQ200" t="n">
        <v>0.000372028811736569</v>
      </c>
      <c r="FR200" t="n">
        <v>0.000624909979230921</v>
      </c>
      <c r="FS200" t="n">
        <v>0.000375736625367497</v>
      </c>
      <c r="FT200" t="n">
        <v>0.000435428489936282</v>
      </c>
      <c r="FU200" t="n">
        <v>0</v>
      </c>
      <c r="FV200" t="n">
        <v>0.000420088962692548</v>
      </c>
      <c r="FW200" t="n">
        <v>0.000432447562848507</v>
      </c>
      <c r="FX200" t="n">
        <v>0</v>
      </c>
      <c r="FY200" t="n">
        <v>0</v>
      </c>
      <c r="FZ200" t="n">
        <v>0</v>
      </c>
      <c r="GA200" t="n">
        <v>0.000555478964503192</v>
      </c>
      <c r="GB200" t="n">
        <v>0.000244846547192532</v>
      </c>
      <c r="GC200" t="n">
        <v>0.000236308858196396</v>
      </c>
      <c r="GD200" t="n">
        <v>0.00056167298775342</v>
      </c>
      <c r="GE200" t="n">
        <v>0.000573927825266854</v>
      </c>
      <c r="GF200" t="n">
        <v>0.000553890836840096</v>
      </c>
      <c r="GG200" t="n">
        <v>0.000594466763428749</v>
      </c>
      <c r="GH200" t="n">
        <v>0.00115246829482479</v>
      </c>
      <c r="GI200" t="n">
        <v>0.00104072183626999</v>
      </c>
      <c r="GJ200" t="n">
        <v>0.000656014830757765</v>
      </c>
      <c r="GK200" t="n">
        <v>0</v>
      </c>
      <c r="GL200" t="n">
        <v>0.00241129244399953</v>
      </c>
      <c r="GM200" t="n">
        <v>0.00244683443282576</v>
      </c>
      <c r="GN200" t="n">
        <v>0</v>
      </c>
      <c r="GO200" t="n">
        <v>0.00357077942951141</v>
      </c>
      <c r="GP200" t="n">
        <v>0.00141019417877721</v>
      </c>
      <c r="GQ200" t="n">
        <v>0.00428376157153261</v>
      </c>
      <c r="GR200" t="n">
        <v>1.00104936391914</v>
      </c>
      <c r="GS200" t="n">
        <v>0.0010695998316552</v>
      </c>
      <c r="GT200" t="n">
        <v>0.00205289073432339</v>
      </c>
      <c r="GU200" t="n">
        <v>0.00205350165467113</v>
      </c>
      <c r="GV200" t="n">
        <v>0</v>
      </c>
      <c r="GW200" t="n">
        <v>0.000250141720015944</v>
      </c>
      <c r="GX200" t="n">
        <v>0</v>
      </c>
      <c r="GY200" t="n">
        <v>0.000293375620353286</v>
      </c>
      <c r="GZ200" t="n">
        <v>0.000933110009491279</v>
      </c>
      <c r="HA200" t="n">
        <v>0.000633520798699143</v>
      </c>
      <c r="HB200" t="n">
        <v>0.000872230971158793</v>
      </c>
      <c r="HC200" t="n">
        <v>0.000639871741188599</v>
      </c>
      <c r="HD200" t="n">
        <v>0.001247219194013</v>
      </c>
      <c r="HE200" t="n">
        <v>0.000801333823315841</v>
      </c>
      <c r="HF200" t="n">
        <v>0.000687698180379483</v>
      </c>
      <c r="HG200" t="n">
        <v>0.000742102937253169</v>
      </c>
      <c r="HH200" t="n">
        <v>0.00067541680506625</v>
      </c>
      <c r="HI200" t="n">
        <v>0.000282395763341922</v>
      </c>
      <c r="HJ200" t="n">
        <v>0</v>
      </c>
      <c r="HK200" t="n">
        <v>0.000677425293521687</v>
      </c>
      <c r="HL200" t="n">
        <v>0.000558484609045134</v>
      </c>
      <c r="HM200" t="n">
        <v>0.000408933117577391</v>
      </c>
      <c r="HN200" t="n">
        <v>0.000413261689277867</v>
      </c>
      <c r="HO200" t="n">
        <v>0.000372028811736569</v>
      </c>
      <c r="HP200" t="n">
        <v>0.000624909979230921</v>
      </c>
      <c r="HQ200" t="n">
        <v>0.000375736625367497</v>
      </c>
      <c r="HR200" t="n">
        <v>0.000435428489936282</v>
      </c>
      <c r="HS200" t="n">
        <v>0.000363654505745232</v>
      </c>
      <c r="HT200" t="n">
        <v>0.000420088962692548</v>
      </c>
      <c r="HU200" t="n">
        <v>0.000432447562848507</v>
      </c>
      <c r="HV200" t="n">
        <v>0.000644713509330305</v>
      </c>
      <c r="HW200" t="n">
        <v>0.000496516468387346</v>
      </c>
      <c r="HX200" t="n">
        <v>0.000563809159439627</v>
      </c>
      <c r="HY200" t="n">
        <v>0.000555478964503192</v>
      </c>
      <c r="HZ200" t="n">
        <v>0.000244846547192532</v>
      </c>
      <c r="IA200" t="n">
        <v>0.000236308858196396</v>
      </c>
      <c r="IB200" t="n">
        <v>0.00056167298775342</v>
      </c>
      <c r="IC200" t="n">
        <v>0.000573927825266853</v>
      </c>
      <c r="ID200" t="n">
        <v>0.000553890836840096</v>
      </c>
      <c r="IE200" t="n">
        <v>0.00059446676342875</v>
      </c>
      <c r="IF200" t="n">
        <v>0.00115246829482479</v>
      </c>
      <c r="IG200" t="n">
        <v>0.00104072183626999</v>
      </c>
      <c r="IH200" t="n">
        <v>0.000656014830757764</v>
      </c>
      <c r="II200" t="n">
        <v>0.000155694244428893</v>
      </c>
      <c r="IJ200" t="n">
        <v>0.00241129244399953</v>
      </c>
      <c r="IK200" t="n">
        <v>0.00244683443282577</v>
      </c>
      <c r="IL200" t="n">
        <v>0.00205872083291162</v>
      </c>
      <c r="IM200" t="n">
        <v>0.0035707794295114</v>
      </c>
      <c r="IN200" t="n">
        <v>0.00141019417877721</v>
      </c>
      <c r="IO200" t="n">
        <v>0.00428376157153261</v>
      </c>
      <c r="IP200" t="n">
        <v>0.00104936391913548</v>
      </c>
      <c r="IQ200" t="n">
        <v>0.0010695998316552</v>
      </c>
      <c r="IR200" t="n">
        <v>0.00205289073432339</v>
      </c>
      <c r="IS200" t="n">
        <v>0.00205350165467113</v>
      </c>
      <c r="IT200" t="n">
        <v>0</v>
      </c>
      <c r="IU200" t="n">
        <v>0</v>
      </c>
      <c r="IV200" t="n">
        <v>0.000305237125057517</v>
      </c>
      <c r="IW200" t="n">
        <v>0.000293375620353286</v>
      </c>
      <c r="IX200" t="n">
        <v>0.000933110009491279</v>
      </c>
      <c r="IY200" t="n">
        <v>0.000633520798699143</v>
      </c>
      <c r="IZ200" t="n">
        <v>0.000872230971158793</v>
      </c>
      <c r="JA200" t="n">
        <v>0.000639871741188599</v>
      </c>
      <c r="JB200" t="n">
        <v>0.001247219194013</v>
      </c>
      <c r="JC200" t="n">
        <v>0</v>
      </c>
      <c r="JD200" t="n">
        <v>0.000687698180379484</v>
      </c>
      <c r="JE200" t="n">
        <v>0.000742102937253169</v>
      </c>
      <c r="JF200" t="n">
        <v>0.000675416805066251</v>
      </c>
      <c r="JG200" t="n">
        <v>0</v>
      </c>
      <c r="JH200" t="n">
        <v>0</v>
      </c>
      <c r="JI200" t="n">
        <v>0.000677425293521687</v>
      </c>
      <c r="JJ200" t="n">
        <v>0.000558484609045134</v>
      </c>
      <c r="JK200" t="n">
        <v>0.000408933117577391</v>
      </c>
      <c r="JL200" t="n">
        <v>0</v>
      </c>
      <c r="JM200" t="n">
        <v>0.000372028811736569</v>
      </c>
      <c r="JN200" t="n">
        <v>0.000624909979230921</v>
      </c>
      <c r="JO200" t="n">
        <v>0.000375736625367497</v>
      </c>
      <c r="JP200" t="n">
        <v>0.000435428489936282</v>
      </c>
      <c r="JQ200" t="n">
        <v>0.000363654505745232</v>
      </c>
      <c r="JR200" t="n">
        <v>0.000420088962692548</v>
      </c>
      <c r="JS200" t="n">
        <v>0.000432447562848507</v>
      </c>
      <c r="JT200" t="n">
        <v>0.000644713509330306</v>
      </c>
      <c r="JU200" t="n">
        <v>0</v>
      </c>
      <c r="JV200" t="n">
        <v>0</v>
      </c>
      <c r="JW200" t="n">
        <v>0.000555478964503191</v>
      </c>
      <c r="JX200" t="n">
        <v>0.000244846547192531</v>
      </c>
      <c r="JY200" t="n">
        <v>0.000236308858196396</v>
      </c>
      <c r="JZ200" t="n">
        <v>0.00056167298775342</v>
      </c>
      <c r="KA200" t="n">
        <v>0.000573927825266854</v>
      </c>
      <c r="KB200" t="n">
        <v>0.000553890836840096</v>
      </c>
      <c r="KC200" t="n">
        <v>0.00059446676342875</v>
      </c>
      <c r="KD200" t="n">
        <v>0.00115246829482479</v>
      </c>
      <c r="KE200" t="n">
        <v>0.00104072183626999</v>
      </c>
      <c r="KF200" t="n">
        <v>0.000656014830757765</v>
      </c>
      <c r="KG200" t="n">
        <v>0</v>
      </c>
      <c r="KH200" t="n">
        <v>0.00241129244399953</v>
      </c>
      <c r="KI200" t="n">
        <v>0.00244683443282576</v>
      </c>
      <c r="KJ200" t="n">
        <v>0.00205872083291162</v>
      </c>
      <c r="KK200" t="n">
        <v>0.00357077942951141</v>
      </c>
      <c r="KL200" t="n">
        <v>0.00141019417877721</v>
      </c>
      <c r="KM200" t="n">
        <v>0.00428376157153261</v>
      </c>
      <c r="KN200" t="n">
        <v>0.00104936391913548</v>
      </c>
      <c r="KO200" t="n">
        <v>0.0010695998316552</v>
      </c>
      <c r="KP200" t="n">
        <v>0.00205289073432339</v>
      </c>
      <c r="KQ200" t="n">
        <v>0</v>
      </c>
      <c r="KR200" t="n">
        <v>0</v>
      </c>
      <c r="KS200" t="n">
        <v>0.000250141720015944</v>
      </c>
      <c r="KT200" t="n">
        <v>0.000305237125057517</v>
      </c>
      <c r="KU200" t="n">
        <v>0.000293375620353286</v>
      </c>
      <c r="KV200" t="n">
        <v>0.000933110009491278</v>
      </c>
      <c r="KW200" t="n">
        <v>0.000633520798699143</v>
      </c>
      <c r="KX200" t="n">
        <v>0.000872230971158794</v>
      </c>
      <c r="KY200" t="n">
        <v>0.000639871741188599</v>
      </c>
      <c r="KZ200" t="n">
        <v>0.001247219194013</v>
      </c>
      <c r="LA200" t="n">
        <v>0.000801333823315841</v>
      </c>
      <c r="LB200" t="n">
        <v>0.000687698180379483</v>
      </c>
      <c r="LC200" t="n">
        <v>0.000742102937253169</v>
      </c>
      <c r="LD200" t="n">
        <v>0.000675416805066251</v>
      </c>
      <c r="LE200" t="n">
        <v>0.000282395763341923</v>
      </c>
      <c r="LF200" t="n">
        <v>0.000448098245293476</v>
      </c>
      <c r="LG200" t="n">
        <v>0.000677425293521688</v>
      </c>
      <c r="LH200" t="n">
        <v>0.000558484609045134</v>
      </c>
      <c r="LI200" t="n">
        <v>0.000408933117577391</v>
      </c>
      <c r="LJ200" t="n">
        <v>0.000413261689277867</v>
      </c>
      <c r="LK200" t="n">
        <v>0.000372028811736569</v>
      </c>
      <c r="LL200" t="n">
        <v>0.000624909979230921</v>
      </c>
      <c r="LM200" t="n">
        <v>0.000375736625367497</v>
      </c>
      <c r="LN200" t="n">
        <v>0.000435428489936283</v>
      </c>
      <c r="LO200" t="n">
        <v>0.000363654505745232</v>
      </c>
      <c r="LP200" t="n">
        <v>0.000420088962692548</v>
      </c>
      <c r="LQ200" t="n">
        <v>0.000432447562848507</v>
      </c>
      <c r="LR200" t="n">
        <v>0.000644713509330306</v>
      </c>
      <c r="LS200" t="n">
        <v>0.000496516468387346</v>
      </c>
      <c r="LT200" t="n">
        <v>0.000563809159439627</v>
      </c>
      <c r="LU200" t="n">
        <v>0.000555478964503192</v>
      </c>
      <c r="LV200" t="n">
        <v>0.000244846547192531</v>
      </c>
      <c r="LW200" t="n">
        <v>0.000236308858196396</v>
      </c>
      <c r="LX200" t="n">
        <v>0.00056167298775342</v>
      </c>
      <c r="LY200" t="n">
        <v>0.000573927825266854</v>
      </c>
      <c r="LZ200" t="n">
        <v>0.000553890836840096</v>
      </c>
      <c r="MA200" t="n">
        <v>0.000594466763428749</v>
      </c>
      <c r="MB200" t="n">
        <v>0.00115246829482479</v>
      </c>
      <c r="MC200" t="n">
        <v>0.00104072183626999</v>
      </c>
      <c r="MD200" t="n">
        <v>0.000656014830757765</v>
      </c>
      <c r="ME200" t="n">
        <v>0.000155694244428893</v>
      </c>
      <c r="MF200" t="n">
        <v>0.00241129244399953</v>
      </c>
      <c r="MG200" t="n">
        <v>0.00244683443282576</v>
      </c>
      <c r="MH200" t="n">
        <v>0.00205872083291162</v>
      </c>
      <c r="MI200" t="n">
        <v>0.00357077942951141</v>
      </c>
      <c r="MJ200" t="n">
        <v>0.00141019417877721</v>
      </c>
      <c r="MK200" t="n">
        <v>0.0042837615715326</v>
      </c>
      <c r="ML200" t="n">
        <v>0.00104936391913548</v>
      </c>
      <c r="MM200" t="n">
        <v>0.0010695998316552</v>
      </c>
      <c r="MN200" t="n">
        <v>0.00205289073432339</v>
      </c>
      <c r="MO200" t="n">
        <v>0.00205350165467113</v>
      </c>
      <c r="MP200" t="n">
        <v>0</v>
      </c>
      <c r="MQ200" t="n">
        <v>0.000250141720015944</v>
      </c>
      <c r="MR200" t="n">
        <v>0.000305237125057517</v>
      </c>
      <c r="MS200" t="n">
        <v>0.000293375620353286</v>
      </c>
      <c r="MT200" t="n">
        <v>0.000933110009491278</v>
      </c>
      <c r="MU200" t="n">
        <v>0.000633520798699144</v>
      </c>
      <c r="MV200" t="n">
        <v>0.000872230971158794</v>
      </c>
      <c r="MW200" t="n">
        <v>0.000639871741188599</v>
      </c>
      <c r="MX200" t="n">
        <v>0</v>
      </c>
      <c r="MY200" t="n">
        <v>0</v>
      </c>
      <c r="MZ200" t="n">
        <v>0.000687698180379484</v>
      </c>
      <c r="NA200" t="n">
        <v>0</v>
      </c>
      <c r="NB200" t="n">
        <v>0.00067541680506625</v>
      </c>
      <c r="NC200" t="n">
        <v>0.000282395763341922</v>
      </c>
      <c r="ND200" t="n">
        <v>0</v>
      </c>
      <c r="NE200" t="n">
        <v>0.000677425293521688</v>
      </c>
      <c r="NF200" t="n">
        <v>0.000558484609045134</v>
      </c>
      <c r="NG200" t="n">
        <v>0.000408933117577391</v>
      </c>
      <c r="NH200" t="n">
        <v>0</v>
      </c>
      <c r="NI200" t="n">
        <v>0.000372028811736569</v>
      </c>
      <c r="NJ200" t="n">
        <v>0.000624909979230921</v>
      </c>
      <c r="NK200" t="n">
        <v>0.000375736625367497</v>
      </c>
      <c r="NL200" t="n">
        <v>0.000435428489936282</v>
      </c>
      <c r="NM200" t="n">
        <v>0.000363654505745232</v>
      </c>
      <c r="NN200" t="n">
        <v>0.000420088962692548</v>
      </c>
      <c r="NO200" t="n">
        <v>0.000432447562848507</v>
      </c>
      <c r="NP200" t="n">
        <v>0.000644713509330306</v>
      </c>
      <c r="NQ200" t="n">
        <v>0</v>
      </c>
      <c r="NR200" t="n">
        <v>0.000563809159439627</v>
      </c>
      <c r="NS200" t="n">
        <v>0.000555478964503192</v>
      </c>
      <c r="NT200" t="n">
        <v>0.000244846547192531</v>
      </c>
      <c r="NU200" t="n">
        <v>0.000236308858196396</v>
      </c>
      <c r="NV200" t="n">
        <v>0.00056167298775342</v>
      </c>
      <c r="NW200" t="n">
        <v>0.000573927825266854</v>
      </c>
      <c r="NX200" t="n">
        <v>0.000553890836840096</v>
      </c>
      <c r="NY200" t="n">
        <v>0.000594466763428748</v>
      </c>
      <c r="NZ200" t="n">
        <v>0.00115246829482479</v>
      </c>
      <c r="OA200" t="n">
        <v>0.00104072183626999</v>
      </c>
      <c r="OB200" t="n">
        <v>0.000656014830757765</v>
      </c>
      <c r="OC200" t="n">
        <v>0.000155694244428893</v>
      </c>
      <c r="OD200" t="n">
        <v>0.00241129244399953</v>
      </c>
      <c r="OE200" t="n">
        <v>0.00244683443282577</v>
      </c>
      <c r="OF200" t="n">
        <v>0.00205872083291162</v>
      </c>
      <c r="OG200" t="n">
        <v>0.00357077942951141</v>
      </c>
      <c r="OH200" t="n">
        <v>0.00141019417877722</v>
      </c>
      <c r="OI200" t="n">
        <v>0.00428376157153261</v>
      </c>
      <c r="OJ200" t="n">
        <v>0.00104936391913548</v>
      </c>
      <c r="OK200" t="n">
        <v>0.0010695998316552</v>
      </c>
      <c r="OL200" t="n">
        <v>0.00205289073432339</v>
      </c>
      <c r="OM200" t="n">
        <v>0.00205350165467113</v>
      </c>
      <c r="ON200" t="n">
        <v>0.000811461915994249</v>
      </c>
      <c r="OO200" t="n">
        <v>0</v>
      </c>
      <c r="OP200" t="n">
        <v>0.000305237125057517</v>
      </c>
      <c r="OQ200" t="n">
        <v>0.000293375620353286</v>
      </c>
      <c r="OR200" t="n">
        <v>0.000933110009491279</v>
      </c>
      <c r="OS200" t="n">
        <v>0.000633520798699143</v>
      </c>
      <c r="OT200" t="n">
        <v>0.000872230971158793</v>
      </c>
      <c r="OU200" t="n">
        <v>0.000639871741188599</v>
      </c>
      <c r="OV200" t="n">
        <v>0</v>
      </c>
      <c r="OW200" t="n">
        <v>0</v>
      </c>
      <c r="OX200" t="n">
        <v>0.000687698180379485</v>
      </c>
      <c r="OY200" t="n">
        <v>0.000742102937253168</v>
      </c>
      <c r="OZ200" t="n">
        <v>0.00067541680506625</v>
      </c>
      <c r="PA200" t="n">
        <v>0.000282395763341922</v>
      </c>
      <c r="PB200" t="n">
        <v>0</v>
      </c>
      <c r="PC200" t="n">
        <v>0.000677425293521687</v>
      </c>
      <c r="PD200" t="n">
        <v>0</v>
      </c>
      <c r="PE200" t="n">
        <v>0</v>
      </c>
      <c r="PF200" t="n">
        <v>0</v>
      </c>
      <c r="PG200" t="n">
        <v>0.000372028811736569</v>
      </c>
      <c r="PH200" t="n">
        <v>0.000624909979230921</v>
      </c>
      <c r="PI200" t="n">
        <v>0.000375736625367497</v>
      </c>
      <c r="PJ200" t="n">
        <v>0</v>
      </c>
      <c r="PK200" t="n">
        <v>0.000363654505745232</v>
      </c>
      <c r="PL200" t="n">
        <v>0.000420088962692548</v>
      </c>
      <c r="PM200" t="n">
        <v>0</v>
      </c>
      <c r="PN200" t="n">
        <v>0</v>
      </c>
      <c r="PO200" t="n">
        <v>0</v>
      </c>
      <c r="PP200" t="n">
        <v>0</v>
      </c>
      <c r="PQ200" t="n">
        <v>0.000555478964503192</v>
      </c>
      <c r="PR200" t="n">
        <v>0.000244846547192532</v>
      </c>
      <c r="PS200" t="n">
        <v>0.000236308858196396</v>
      </c>
      <c r="PT200" t="n">
        <v>0.00056167298775342</v>
      </c>
      <c r="PU200" t="n">
        <v>0.000573927825266854</v>
      </c>
      <c r="PV200" t="n">
        <v>0.000553890836840096</v>
      </c>
      <c r="PW200" t="n">
        <v>0.000594466763428749</v>
      </c>
      <c r="PX200" t="n">
        <v>0.00115246829482479</v>
      </c>
      <c r="PY200" t="n">
        <v>0.00104072183626999</v>
      </c>
      <c r="PZ200" t="n">
        <v>0.000656014830757764</v>
      </c>
      <c r="QA200" t="n">
        <v>0.000155694244428893</v>
      </c>
      <c r="QB200" t="n">
        <v>0.00241129244399953</v>
      </c>
      <c r="QC200" t="n">
        <v>0.00244683443282576</v>
      </c>
      <c r="QD200" t="n">
        <v>0</v>
      </c>
      <c r="QE200" t="n">
        <v>0.00357077942951141</v>
      </c>
      <c r="QF200" t="n">
        <v>0.00141019417877721</v>
      </c>
      <c r="QG200" t="n">
        <v>0.00428376157153261</v>
      </c>
      <c r="QH200" t="n">
        <v>0.00104936391913548</v>
      </c>
      <c r="QI200" t="n">
        <v>0.0010695998316552</v>
      </c>
    </row>
    <row r="201">
      <c r="A201" t="s">
        <v>200</v>
      </c>
      <c r="B201" t="n">
        <v>0.00377238776900157</v>
      </c>
      <c r="C201" t="n">
        <v>0.00380452279618669</v>
      </c>
      <c r="D201" t="n">
        <v>0.00138783787174194</v>
      </c>
      <c r="E201" t="n">
        <v>0</v>
      </c>
      <c r="F201" t="n">
        <v>0</v>
      </c>
      <c r="G201" t="n">
        <v>0.00320550921378455</v>
      </c>
      <c r="H201" t="n">
        <v>0.00622026448929786</v>
      </c>
      <c r="I201" t="n">
        <v>0.00914179440759327</v>
      </c>
      <c r="J201" t="n">
        <v>0.00948916223826993</v>
      </c>
      <c r="K201" t="n">
        <v>0.00929367730547499</v>
      </c>
      <c r="L201" t="n">
        <v>0.00564634538331143</v>
      </c>
      <c r="M201" t="n">
        <v>0.00768010925809935</v>
      </c>
      <c r="N201" t="n">
        <v>0.00667429996512332</v>
      </c>
      <c r="O201" t="n">
        <v>0.0128873312843162</v>
      </c>
      <c r="P201" t="n">
        <v>0.0120905226508077</v>
      </c>
      <c r="Q201" t="n">
        <v>0.00332939805442199</v>
      </c>
      <c r="R201" t="n">
        <v>0</v>
      </c>
      <c r="S201" t="n">
        <v>0.0083662721415095</v>
      </c>
      <c r="T201" t="n">
        <v>0</v>
      </c>
      <c r="U201" t="n">
        <v>0.00732184555017762</v>
      </c>
      <c r="V201" t="n">
        <v>0.00556717054883169</v>
      </c>
      <c r="W201" t="n">
        <v>0.00571947333421741</v>
      </c>
      <c r="X201" t="n">
        <v>0.00902196994322628</v>
      </c>
      <c r="Y201" t="n">
        <v>0.00385934872346661</v>
      </c>
      <c r="Z201" t="n">
        <v>0.00791564246643432</v>
      </c>
      <c r="AA201" t="n">
        <v>0</v>
      </c>
      <c r="AB201" t="n">
        <v>0.00688758061329102</v>
      </c>
      <c r="AC201" t="n">
        <v>0.00721500430834231</v>
      </c>
      <c r="AD201" t="n">
        <v>0.00872962683845877</v>
      </c>
      <c r="AE201" t="n">
        <v>0.00765700490873333</v>
      </c>
      <c r="AF201" t="n">
        <v>0.00845849557111759</v>
      </c>
      <c r="AG201" t="n">
        <v>0.009522616492289</v>
      </c>
      <c r="AH201" t="n">
        <v>0.00161358757920482</v>
      </c>
      <c r="AI201" t="n">
        <v>0.00151210678425015</v>
      </c>
      <c r="AJ201" t="n">
        <v>0.00435761122168952</v>
      </c>
      <c r="AK201" t="n">
        <v>0.00269418057148147</v>
      </c>
      <c r="AL201" t="n">
        <v>0.00468940525240582</v>
      </c>
      <c r="AM201" t="n">
        <v>0.00393864590438509</v>
      </c>
      <c r="AN201" t="n">
        <v>0.00595976443570112</v>
      </c>
      <c r="AO201" t="n">
        <v>0.000899739273974645</v>
      </c>
      <c r="AP201" t="n">
        <v>0.000567147038681329</v>
      </c>
      <c r="AQ201" t="n">
        <v>0.000134602947260615</v>
      </c>
      <c r="AR201" t="n">
        <v>0.00431290197430757</v>
      </c>
      <c r="AS201" t="n">
        <v>0.00510834638032229</v>
      </c>
      <c r="AT201" t="n">
        <v>0.00386293334427107</v>
      </c>
      <c r="AU201" t="n">
        <v>0.00679126872577646</v>
      </c>
      <c r="AV201" t="n">
        <v>0.00162226128547473</v>
      </c>
      <c r="AW201" t="n">
        <v>0.00487084776993386</v>
      </c>
      <c r="AX201" t="n">
        <v>0.0036745603138477</v>
      </c>
      <c r="AY201" t="n">
        <v>0.00274628457067096</v>
      </c>
      <c r="AZ201" t="n">
        <v>0.00377238776900157</v>
      </c>
      <c r="BA201" t="n">
        <v>0.00380452279618668</v>
      </c>
      <c r="BB201" t="n">
        <v>0.00138783787174194</v>
      </c>
      <c r="BC201" t="n">
        <v>0</v>
      </c>
      <c r="BD201" t="n">
        <v>0.00419294217728023</v>
      </c>
      <c r="BE201" t="n">
        <v>0.00320550921378455</v>
      </c>
      <c r="BF201" t="n">
        <v>0.00622026448929786</v>
      </c>
      <c r="BG201" t="n">
        <v>0.00914179440759327</v>
      </c>
      <c r="BH201" t="n">
        <v>0.00948916223826993</v>
      </c>
      <c r="BI201" t="n">
        <v>0.00929367730547499</v>
      </c>
      <c r="BJ201" t="n">
        <v>0.00564634538331143</v>
      </c>
      <c r="BK201" t="n">
        <v>0.00768010925809935</v>
      </c>
      <c r="BL201" t="n">
        <v>0.00667429996512331</v>
      </c>
      <c r="BM201" t="n">
        <v>0.0128873312843162</v>
      </c>
      <c r="BN201" t="n">
        <v>0.0120905226508077</v>
      </c>
      <c r="BO201" t="n">
        <v>0.00332939805442199</v>
      </c>
      <c r="BP201" t="n">
        <v>0</v>
      </c>
      <c r="BQ201" t="n">
        <v>0.0083662721415095</v>
      </c>
      <c r="BR201" t="n">
        <v>0.00594127501007102</v>
      </c>
      <c r="BS201" t="n">
        <v>0.00732184555017763</v>
      </c>
      <c r="BT201" t="n">
        <v>0.00556717054883169</v>
      </c>
      <c r="BU201" t="n">
        <v>0.00571947333421741</v>
      </c>
      <c r="BV201" t="n">
        <v>0.00902196994322628</v>
      </c>
      <c r="BW201" t="n">
        <v>0.00385934872346662</v>
      </c>
      <c r="BX201" t="n">
        <v>0.00791564246643432</v>
      </c>
      <c r="BY201" t="n">
        <v>0</v>
      </c>
      <c r="BZ201" t="n">
        <v>0.00688758061329102</v>
      </c>
      <c r="CA201" t="n">
        <v>0.00721500430834231</v>
      </c>
      <c r="CB201" t="n">
        <v>0.00872962683845877</v>
      </c>
      <c r="CC201" t="n">
        <v>0.00765700490873333</v>
      </c>
      <c r="CD201" t="n">
        <v>0.00845849557111759</v>
      </c>
      <c r="CE201" t="n">
        <v>0.009522616492289</v>
      </c>
      <c r="CF201" t="n">
        <v>0.00161358757920482</v>
      </c>
      <c r="CG201" t="n">
        <v>0.00151210678425015</v>
      </c>
      <c r="CH201" t="n">
        <v>0.00435761122168952</v>
      </c>
      <c r="CI201" t="n">
        <v>0.00269418057148147</v>
      </c>
      <c r="CJ201" t="n">
        <v>0.00468940525240582</v>
      </c>
      <c r="CK201" t="n">
        <v>0.00393864590438509</v>
      </c>
      <c r="CL201" t="n">
        <v>0.00595976443570112</v>
      </c>
      <c r="CM201" t="n">
        <v>0.000899739273974645</v>
      </c>
      <c r="CN201" t="n">
        <v>0.000567147038681328</v>
      </c>
      <c r="CO201" t="n">
        <v>0.000134602947260615</v>
      </c>
      <c r="CP201" t="n">
        <v>0.00431290197430757</v>
      </c>
      <c r="CQ201" t="n">
        <v>0.00510834638032229</v>
      </c>
      <c r="CR201" t="n">
        <v>0</v>
      </c>
      <c r="CS201" t="n">
        <v>0.00679126872577646</v>
      </c>
      <c r="CT201" t="n">
        <v>0.00162226128547473</v>
      </c>
      <c r="CU201" t="n">
        <v>0.00487084776993386</v>
      </c>
      <c r="CV201" t="n">
        <v>0.0036745603138477</v>
      </c>
      <c r="CW201" t="n">
        <v>0.00274628457067096</v>
      </c>
      <c r="CX201" t="n">
        <v>0.00377238776900157</v>
      </c>
      <c r="CY201" t="n">
        <v>0.00380452279618669</v>
      </c>
      <c r="CZ201" t="n">
        <v>0</v>
      </c>
      <c r="DA201" t="n">
        <v>0</v>
      </c>
      <c r="DB201" t="n">
        <v>0.00419294217728024</v>
      </c>
      <c r="DC201" t="n">
        <v>0.00320550921378455</v>
      </c>
      <c r="DD201" t="n">
        <v>0.00622026448929786</v>
      </c>
      <c r="DE201" t="n">
        <v>0.00914179440759327</v>
      </c>
      <c r="DF201" t="n">
        <v>0</v>
      </c>
      <c r="DG201" t="n">
        <v>0.00929367730547499</v>
      </c>
      <c r="DH201" t="n">
        <v>0</v>
      </c>
      <c r="DI201" t="n">
        <v>0</v>
      </c>
      <c r="DJ201" t="n">
        <v>0.00667429996512331</v>
      </c>
      <c r="DK201" t="n">
        <v>0</v>
      </c>
      <c r="DL201" t="n">
        <v>0.0120905226508077</v>
      </c>
      <c r="DM201" t="n">
        <v>0</v>
      </c>
      <c r="DN201" t="n">
        <v>0</v>
      </c>
      <c r="DO201" t="n">
        <v>0</v>
      </c>
      <c r="DP201" t="n">
        <v>0</v>
      </c>
      <c r="DQ201" t="n">
        <v>0.00732184555017763</v>
      </c>
      <c r="DR201" t="n">
        <v>0</v>
      </c>
      <c r="DS201" t="n">
        <v>0.00571947333421741</v>
      </c>
      <c r="DT201" t="n">
        <v>0.00902196994322628</v>
      </c>
      <c r="DU201" t="n">
        <v>0.00385934872346662</v>
      </c>
      <c r="DV201" t="n">
        <v>0</v>
      </c>
      <c r="DW201" t="n">
        <v>0</v>
      </c>
      <c r="DX201" t="n">
        <v>0.00688758061329102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0.00161358757920482</v>
      </c>
      <c r="EE201" t="n">
        <v>0.00151210678425015</v>
      </c>
      <c r="EF201" t="n">
        <v>0.00435761122168952</v>
      </c>
      <c r="EG201" t="n">
        <v>0.00269418057148147</v>
      </c>
      <c r="EH201" t="n">
        <v>0.00468940525240582</v>
      </c>
      <c r="EI201" t="n">
        <v>0.00393864590438509</v>
      </c>
      <c r="EJ201" t="n">
        <v>0.00595976443570112</v>
      </c>
      <c r="EK201" t="n">
        <v>0.000899739273974645</v>
      </c>
      <c r="EL201" t="n">
        <v>0.000567147038681328</v>
      </c>
      <c r="EM201" t="n">
        <v>0.000134602947260615</v>
      </c>
      <c r="EN201" t="n">
        <v>0</v>
      </c>
      <c r="EO201" t="n">
        <v>0.00510834638032229</v>
      </c>
      <c r="EP201" t="n">
        <v>0</v>
      </c>
      <c r="EQ201" t="n">
        <v>0</v>
      </c>
      <c r="ER201" t="n">
        <v>0.00162226128547473</v>
      </c>
      <c r="ES201" t="n">
        <v>0.00487084776993386</v>
      </c>
      <c r="ET201" t="n">
        <v>0.0036745603138477</v>
      </c>
      <c r="EU201" t="n">
        <v>0.00274628457067096</v>
      </c>
      <c r="EV201" t="n">
        <v>0.00377238776900157</v>
      </c>
      <c r="EW201" t="n">
        <v>0.00380452279618669</v>
      </c>
      <c r="EX201" t="n">
        <v>0.00138783787174194</v>
      </c>
      <c r="EY201" t="n">
        <v>0.00296235454477933</v>
      </c>
      <c r="EZ201" t="n">
        <v>0.00419294217728024</v>
      </c>
      <c r="FA201" t="n">
        <v>0.00320550921378455</v>
      </c>
      <c r="FB201" t="n">
        <v>0.00622026448929786</v>
      </c>
      <c r="FC201" t="n">
        <v>0.00914179440759327</v>
      </c>
      <c r="FD201" t="n">
        <v>0.00948916223826993</v>
      </c>
      <c r="FE201" t="n">
        <v>0.009293677305475</v>
      </c>
      <c r="FF201" t="n">
        <v>0</v>
      </c>
      <c r="FG201" t="n">
        <v>0</v>
      </c>
      <c r="FH201" t="n">
        <v>0.00667429996512332</v>
      </c>
      <c r="FI201" t="n">
        <v>0.0128873312843162</v>
      </c>
      <c r="FJ201" t="n">
        <v>0</v>
      </c>
      <c r="FK201" t="n">
        <v>0.00332939805442199</v>
      </c>
      <c r="FL201" t="n">
        <v>0</v>
      </c>
      <c r="FM201" t="n">
        <v>0.0083662721415095</v>
      </c>
      <c r="FN201" t="n">
        <v>0</v>
      </c>
      <c r="FO201" t="n">
        <v>0.00732184555017763</v>
      </c>
      <c r="FP201" t="n">
        <v>0</v>
      </c>
      <c r="FQ201" t="n">
        <v>0.00571947333421741</v>
      </c>
      <c r="FR201" t="n">
        <v>0.00902196994322628</v>
      </c>
      <c r="FS201" t="n">
        <v>0.00385934872346661</v>
      </c>
      <c r="FT201" t="n">
        <v>0.00791564246643433</v>
      </c>
      <c r="FU201" t="n">
        <v>0</v>
      </c>
      <c r="FV201" t="n">
        <v>0.00688758061329102</v>
      </c>
      <c r="FW201" t="n">
        <v>0.00721500430834231</v>
      </c>
      <c r="FX201" t="n">
        <v>0</v>
      </c>
      <c r="FY201" t="n">
        <v>0</v>
      </c>
      <c r="FZ201" t="n">
        <v>0</v>
      </c>
      <c r="GA201" t="n">
        <v>0.009522616492289</v>
      </c>
      <c r="GB201" t="n">
        <v>0.00161358757920482</v>
      </c>
      <c r="GC201" t="n">
        <v>0.00151210678425015</v>
      </c>
      <c r="GD201" t="n">
        <v>0.00435761122168952</v>
      </c>
      <c r="GE201" t="n">
        <v>0.00269418057148147</v>
      </c>
      <c r="GF201" t="n">
        <v>0.00468940525240582</v>
      </c>
      <c r="GG201" t="n">
        <v>0.00393864590438509</v>
      </c>
      <c r="GH201" t="n">
        <v>0.00595976443570112</v>
      </c>
      <c r="GI201" t="n">
        <v>0.000899739273974645</v>
      </c>
      <c r="GJ201" t="n">
        <v>0.000567147038681329</v>
      </c>
      <c r="GK201" t="n">
        <v>0</v>
      </c>
      <c r="GL201" t="n">
        <v>0.00431290197430757</v>
      </c>
      <c r="GM201" t="n">
        <v>0.00510834638032229</v>
      </c>
      <c r="GN201" t="n">
        <v>0</v>
      </c>
      <c r="GO201" t="n">
        <v>0.00679126872577646</v>
      </c>
      <c r="GP201" t="n">
        <v>0.00162226128547473</v>
      </c>
      <c r="GQ201" t="n">
        <v>0.00487084776993386</v>
      </c>
      <c r="GR201" t="n">
        <v>0.00367456031384769</v>
      </c>
      <c r="GS201" t="n">
        <v>1.00274628457067</v>
      </c>
      <c r="GT201" t="n">
        <v>0.00377238776900158</v>
      </c>
      <c r="GU201" t="n">
        <v>0.00380452279618669</v>
      </c>
      <c r="GV201" t="n">
        <v>0</v>
      </c>
      <c r="GW201" t="n">
        <v>0.00296235454477933</v>
      </c>
      <c r="GX201" t="n">
        <v>0</v>
      </c>
      <c r="GY201" t="n">
        <v>0.00320550921378455</v>
      </c>
      <c r="GZ201" t="n">
        <v>0.00622026448929786</v>
      </c>
      <c r="HA201" t="n">
        <v>0.00914179440759329</v>
      </c>
      <c r="HB201" t="n">
        <v>0.00948916223826992</v>
      </c>
      <c r="HC201" t="n">
        <v>0.00929367730547499</v>
      </c>
      <c r="HD201" t="n">
        <v>0.00564634538331143</v>
      </c>
      <c r="HE201" t="n">
        <v>0.00768010925809935</v>
      </c>
      <c r="HF201" t="n">
        <v>0.00667429996512331</v>
      </c>
      <c r="HG201" t="n">
        <v>0.0128873312843162</v>
      </c>
      <c r="HH201" t="n">
        <v>0.0120905226508076</v>
      </c>
      <c r="HI201" t="n">
        <v>0.00332939805442199</v>
      </c>
      <c r="HJ201" t="n">
        <v>0</v>
      </c>
      <c r="HK201" t="n">
        <v>0.00836627214150949</v>
      </c>
      <c r="HL201" t="n">
        <v>0.00594127501007104</v>
      </c>
      <c r="HM201" t="n">
        <v>0.00732184555017763</v>
      </c>
      <c r="HN201" t="n">
        <v>0.00556717054883169</v>
      </c>
      <c r="HO201" t="n">
        <v>0.00571947333421741</v>
      </c>
      <c r="HP201" t="n">
        <v>0.00902196994322631</v>
      </c>
      <c r="HQ201" t="n">
        <v>0.00385934872346661</v>
      </c>
      <c r="HR201" t="n">
        <v>0.00791564246643433</v>
      </c>
      <c r="HS201" t="n">
        <v>0.00664099667281543</v>
      </c>
      <c r="HT201" t="n">
        <v>0.00688758061329102</v>
      </c>
      <c r="HU201" t="n">
        <v>0.00721500430834231</v>
      </c>
      <c r="HV201" t="n">
        <v>0.00872962683845876</v>
      </c>
      <c r="HW201" t="n">
        <v>0.00765700490873332</v>
      </c>
      <c r="HX201" t="n">
        <v>0.00845849557111759</v>
      </c>
      <c r="HY201" t="n">
        <v>0.009522616492289</v>
      </c>
      <c r="HZ201" t="n">
        <v>0.00161358757920482</v>
      </c>
      <c r="IA201" t="n">
        <v>0.00151210678425015</v>
      </c>
      <c r="IB201" t="n">
        <v>0.00435761122168952</v>
      </c>
      <c r="IC201" t="n">
        <v>0.00269418057148147</v>
      </c>
      <c r="ID201" t="n">
        <v>0.00468940525240582</v>
      </c>
      <c r="IE201" t="n">
        <v>0.00393864590438509</v>
      </c>
      <c r="IF201" t="n">
        <v>0.00595976443570113</v>
      </c>
      <c r="IG201" t="n">
        <v>0.000899739273974645</v>
      </c>
      <c r="IH201" t="n">
        <v>0.000567147038681328</v>
      </c>
      <c r="II201" t="n">
        <v>0.000134602947260615</v>
      </c>
      <c r="IJ201" t="n">
        <v>0.00431290197430757</v>
      </c>
      <c r="IK201" t="n">
        <v>0.00510834638032229</v>
      </c>
      <c r="IL201" t="n">
        <v>0.00386293334427107</v>
      </c>
      <c r="IM201" t="n">
        <v>0.00679126872577645</v>
      </c>
      <c r="IN201" t="n">
        <v>0.00162226128547474</v>
      </c>
      <c r="IO201" t="n">
        <v>0.00487084776993386</v>
      </c>
      <c r="IP201" t="n">
        <v>0.00367456031384769</v>
      </c>
      <c r="IQ201" t="n">
        <v>0.00274628457067096</v>
      </c>
      <c r="IR201" t="n">
        <v>0.00377238776900158</v>
      </c>
      <c r="IS201" t="n">
        <v>0.00380452279618668</v>
      </c>
      <c r="IT201" t="n">
        <v>0</v>
      </c>
      <c r="IU201" t="n">
        <v>0</v>
      </c>
      <c r="IV201" t="n">
        <v>0.00419294217728024</v>
      </c>
      <c r="IW201" t="n">
        <v>0.00320550921378455</v>
      </c>
      <c r="IX201" t="n">
        <v>0.00622026448929786</v>
      </c>
      <c r="IY201" t="n">
        <v>0.00914179440759327</v>
      </c>
      <c r="IZ201" t="n">
        <v>0.00948916223826991</v>
      </c>
      <c r="JA201" t="n">
        <v>0.00929367730547499</v>
      </c>
      <c r="JB201" t="n">
        <v>0.00564634538331143</v>
      </c>
      <c r="JC201" t="n">
        <v>0</v>
      </c>
      <c r="JD201" t="n">
        <v>0.00667429996512331</v>
      </c>
      <c r="JE201" t="n">
        <v>0.0128873312843162</v>
      </c>
      <c r="JF201" t="n">
        <v>0.0120905226508077</v>
      </c>
      <c r="JG201" t="n">
        <v>0</v>
      </c>
      <c r="JH201" t="n">
        <v>0</v>
      </c>
      <c r="JI201" t="n">
        <v>0.0083662721415095</v>
      </c>
      <c r="JJ201" t="n">
        <v>0.00594127501007103</v>
      </c>
      <c r="JK201" t="n">
        <v>0.00732184555017763</v>
      </c>
      <c r="JL201" t="n">
        <v>0</v>
      </c>
      <c r="JM201" t="n">
        <v>0.00571947333421741</v>
      </c>
      <c r="JN201" t="n">
        <v>0.0090219699432263</v>
      </c>
      <c r="JO201" t="n">
        <v>0.00385934872346661</v>
      </c>
      <c r="JP201" t="n">
        <v>0.00791564246643433</v>
      </c>
      <c r="JQ201" t="n">
        <v>0.00664099667281544</v>
      </c>
      <c r="JR201" t="n">
        <v>0.00688758061329102</v>
      </c>
      <c r="JS201" t="n">
        <v>0.00721500430834231</v>
      </c>
      <c r="JT201" t="n">
        <v>0.00872962683845878</v>
      </c>
      <c r="JU201" t="n">
        <v>0</v>
      </c>
      <c r="JV201" t="n">
        <v>0</v>
      </c>
      <c r="JW201" t="n">
        <v>0.00952261649228899</v>
      </c>
      <c r="JX201" t="n">
        <v>0.00161358757920482</v>
      </c>
      <c r="JY201" t="n">
        <v>0.00151210678425015</v>
      </c>
      <c r="JZ201" t="n">
        <v>0.00435761122168952</v>
      </c>
      <c r="KA201" t="n">
        <v>0.00269418057148147</v>
      </c>
      <c r="KB201" t="n">
        <v>0.00468940525240582</v>
      </c>
      <c r="KC201" t="n">
        <v>0.00393864590438509</v>
      </c>
      <c r="KD201" t="n">
        <v>0.00595976443570113</v>
      </c>
      <c r="KE201" t="n">
        <v>0.000899739273974645</v>
      </c>
      <c r="KF201" t="n">
        <v>0.000567147038681328</v>
      </c>
      <c r="KG201" t="n">
        <v>0</v>
      </c>
      <c r="KH201" t="n">
        <v>0.00431290197430757</v>
      </c>
      <c r="KI201" t="n">
        <v>0.00510834638032228</v>
      </c>
      <c r="KJ201" t="n">
        <v>0.00386293334427106</v>
      </c>
      <c r="KK201" t="n">
        <v>0.00679126872577646</v>
      </c>
      <c r="KL201" t="n">
        <v>0.00162226128547473</v>
      </c>
      <c r="KM201" t="n">
        <v>0.00487084776993386</v>
      </c>
      <c r="KN201" t="n">
        <v>0.0036745603138477</v>
      </c>
      <c r="KO201" t="n">
        <v>0.00274628457067096</v>
      </c>
      <c r="KP201" t="n">
        <v>0.00377238776900157</v>
      </c>
      <c r="KQ201" t="n">
        <v>0</v>
      </c>
      <c r="KR201" t="n">
        <v>0</v>
      </c>
      <c r="KS201" t="n">
        <v>0.00296235454477933</v>
      </c>
      <c r="KT201" t="n">
        <v>0.00419294217728023</v>
      </c>
      <c r="KU201" t="n">
        <v>0.00320550921378455</v>
      </c>
      <c r="KV201" t="n">
        <v>0.00622026448929786</v>
      </c>
      <c r="KW201" t="n">
        <v>0.00914179440759327</v>
      </c>
      <c r="KX201" t="n">
        <v>0.00948916223826993</v>
      </c>
      <c r="KY201" t="n">
        <v>0.00929367730547499</v>
      </c>
      <c r="KZ201" t="n">
        <v>0.00564634538331144</v>
      </c>
      <c r="LA201" t="n">
        <v>0.00768010925809936</v>
      </c>
      <c r="LB201" t="n">
        <v>0.00667429996512331</v>
      </c>
      <c r="LC201" t="n">
        <v>0.0128873312843162</v>
      </c>
      <c r="LD201" t="n">
        <v>0.0120905226508077</v>
      </c>
      <c r="LE201" t="n">
        <v>0.003329398054422</v>
      </c>
      <c r="LF201" t="n">
        <v>0.00684481796881566</v>
      </c>
      <c r="LG201" t="n">
        <v>0.00836627214150951</v>
      </c>
      <c r="LH201" t="n">
        <v>0.00594127501007103</v>
      </c>
      <c r="LI201" t="n">
        <v>0.00732184555017763</v>
      </c>
      <c r="LJ201" t="n">
        <v>0.00556717054883169</v>
      </c>
      <c r="LK201" t="n">
        <v>0.0057194733342174</v>
      </c>
      <c r="LL201" t="n">
        <v>0.00902196994322628</v>
      </c>
      <c r="LM201" t="n">
        <v>0.00385934872346661</v>
      </c>
      <c r="LN201" t="n">
        <v>0.00791564246643434</v>
      </c>
      <c r="LO201" t="n">
        <v>0.00664099667281544</v>
      </c>
      <c r="LP201" t="n">
        <v>0.00688758061329102</v>
      </c>
      <c r="LQ201" t="n">
        <v>0.00721500430834231</v>
      </c>
      <c r="LR201" t="n">
        <v>0.00872962683845878</v>
      </c>
      <c r="LS201" t="n">
        <v>0.00765700490873333</v>
      </c>
      <c r="LT201" t="n">
        <v>0.00845849557111758</v>
      </c>
      <c r="LU201" t="n">
        <v>0.00952261649228899</v>
      </c>
      <c r="LV201" t="n">
        <v>0.00161358757920482</v>
      </c>
      <c r="LW201" t="n">
        <v>0.00151210678425015</v>
      </c>
      <c r="LX201" t="n">
        <v>0.00435761122168952</v>
      </c>
      <c r="LY201" t="n">
        <v>0.00269418057148147</v>
      </c>
      <c r="LZ201" t="n">
        <v>0.00468940525240582</v>
      </c>
      <c r="MA201" t="n">
        <v>0.00393864590438509</v>
      </c>
      <c r="MB201" t="n">
        <v>0.00595976443570112</v>
      </c>
      <c r="MC201" t="n">
        <v>0.000899739273974645</v>
      </c>
      <c r="MD201" t="n">
        <v>0.000567147038681329</v>
      </c>
      <c r="ME201" t="n">
        <v>0.000134602947260615</v>
      </c>
      <c r="MF201" t="n">
        <v>0.00431290197430757</v>
      </c>
      <c r="MG201" t="n">
        <v>0.00510834638032228</v>
      </c>
      <c r="MH201" t="n">
        <v>0.00386293334427107</v>
      </c>
      <c r="MI201" t="n">
        <v>0.00679126872577647</v>
      </c>
      <c r="MJ201" t="n">
        <v>0.00162226128547473</v>
      </c>
      <c r="MK201" t="n">
        <v>0.00487084776993386</v>
      </c>
      <c r="ML201" t="n">
        <v>0.0036745603138477</v>
      </c>
      <c r="MM201" t="n">
        <v>0.00274628457067096</v>
      </c>
      <c r="MN201" t="n">
        <v>0.00377238776900157</v>
      </c>
      <c r="MO201" t="n">
        <v>0.00380452279618668</v>
      </c>
      <c r="MP201" t="n">
        <v>0</v>
      </c>
      <c r="MQ201" t="n">
        <v>0.00296235454477933</v>
      </c>
      <c r="MR201" t="n">
        <v>0.00419294217728023</v>
      </c>
      <c r="MS201" t="n">
        <v>0.00320550921378455</v>
      </c>
      <c r="MT201" t="n">
        <v>0.00622026448929786</v>
      </c>
      <c r="MU201" t="n">
        <v>0.00914179440759329</v>
      </c>
      <c r="MV201" t="n">
        <v>0.00948916223826993</v>
      </c>
      <c r="MW201" t="n">
        <v>0.00929367730547499</v>
      </c>
      <c r="MX201" t="n">
        <v>0</v>
      </c>
      <c r="MY201" t="n">
        <v>0</v>
      </c>
      <c r="MZ201" t="n">
        <v>0.00667429996512332</v>
      </c>
      <c r="NA201" t="n">
        <v>0</v>
      </c>
      <c r="NB201" t="n">
        <v>0.0120905226508076</v>
      </c>
      <c r="NC201" t="n">
        <v>0.00332939805442199</v>
      </c>
      <c r="ND201" t="n">
        <v>0</v>
      </c>
      <c r="NE201" t="n">
        <v>0.0083662721415095</v>
      </c>
      <c r="NF201" t="n">
        <v>0.00594127501007103</v>
      </c>
      <c r="NG201" t="n">
        <v>0.00732184555017762</v>
      </c>
      <c r="NH201" t="n">
        <v>0</v>
      </c>
      <c r="NI201" t="n">
        <v>0.00571947333421741</v>
      </c>
      <c r="NJ201" t="n">
        <v>0.00902196994322629</v>
      </c>
      <c r="NK201" t="n">
        <v>0.00385934872346662</v>
      </c>
      <c r="NL201" t="n">
        <v>0.00791564246643432</v>
      </c>
      <c r="NM201" t="n">
        <v>0.00664099667281544</v>
      </c>
      <c r="NN201" t="n">
        <v>0.00688758061329102</v>
      </c>
      <c r="NO201" t="n">
        <v>0.00721500430834231</v>
      </c>
      <c r="NP201" t="n">
        <v>0.00872962683845878</v>
      </c>
      <c r="NQ201" t="n">
        <v>0</v>
      </c>
      <c r="NR201" t="n">
        <v>0.00845849557111759</v>
      </c>
      <c r="NS201" t="n">
        <v>0.009522616492289</v>
      </c>
      <c r="NT201" t="n">
        <v>0.00161358757920482</v>
      </c>
      <c r="NU201" t="n">
        <v>0.00151210678425015</v>
      </c>
      <c r="NV201" t="n">
        <v>0.00435761122168952</v>
      </c>
      <c r="NW201" t="n">
        <v>0.00269418057148147</v>
      </c>
      <c r="NX201" t="n">
        <v>0.00468940525240582</v>
      </c>
      <c r="NY201" t="n">
        <v>0.00393864590438508</v>
      </c>
      <c r="NZ201" t="n">
        <v>0.00595976443570112</v>
      </c>
      <c r="OA201" t="n">
        <v>0.000899739273974645</v>
      </c>
      <c r="OB201" t="n">
        <v>0.000567147038681329</v>
      </c>
      <c r="OC201" t="n">
        <v>0.000134602947260615</v>
      </c>
      <c r="OD201" t="n">
        <v>0.00431290197430757</v>
      </c>
      <c r="OE201" t="n">
        <v>0.00510834638032229</v>
      </c>
      <c r="OF201" t="n">
        <v>0.00386293334427107</v>
      </c>
      <c r="OG201" t="n">
        <v>0.00679126872577647</v>
      </c>
      <c r="OH201" t="n">
        <v>0.00162226128547474</v>
      </c>
      <c r="OI201" t="n">
        <v>0.00487084776993386</v>
      </c>
      <c r="OJ201" t="n">
        <v>0.0036745603138477</v>
      </c>
      <c r="OK201" t="n">
        <v>0.00274628457067096</v>
      </c>
      <c r="OL201" t="n">
        <v>0.00377238776900157</v>
      </c>
      <c r="OM201" t="n">
        <v>0.00380452279618668</v>
      </c>
      <c r="ON201" t="n">
        <v>0.00138783787174194</v>
      </c>
      <c r="OO201" t="n">
        <v>0</v>
      </c>
      <c r="OP201" t="n">
        <v>0.00419294217728024</v>
      </c>
      <c r="OQ201" t="n">
        <v>0.00320550921378455</v>
      </c>
      <c r="OR201" t="n">
        <v>0.00622026448929786</v>
      </c>
      <c r="OS201" t="n">
        <v>0.00914179440759328</v>
      </c>
      <c r="OT201" t="n">
        <v>0.00948916223826992</v>
      </c>
      <c r="OU201" t="n">
        <v>0.00929367730547499</v>
      </c>
      <c r="OV201" t="n">
        <v>0</v>
      </c>
      <c r="OW201" t="n">
        <v>0</v>
      </c>
      <c r="OX201" t="n">
        <v>0.00667429996512332</v>
      </c>
      <c r="OY201" t="n">
        <v>0.0128873312843162</v>
      </c>
      <c r="OZ201" t="n">
        <v>0.0120905226508076</v>
      </c>
      <c r="PA201" t="n">
        <v>0.00332939805442199</v>
      </c>
      <c r="PB201" t="n">
        <v>0</v>
      </c>
      <c r="PC201" t="n">
        <v>0.00836627214150949</v>
      </c>
      <c r="PD201" t="n">
        <v>0</v>
      </c>
      <c r="PE201" t="n">
        <v>0</v>
      </c>
      <c r="PF201" t="n">
        <v>0</v>
      </c>
      <c r="PG201" t="n">
        <v>0.0057194733342174</v>
      </c>
      <c r="PH201" t="n">
        <v>0.00902196994322629</v>
      </c>
      <c r="PI201" t="n">
        <v>0.00385934872346661</v>
      </c>
      <c r="PJ201" t="n">
        <v>0</v>
      </c>
      <c r="PK201" t="n">
        <v>0.00664099667281544</v>
      </c>
      <c r="PL201" t="n">
        <v>0.00688758061329101</v>
      </c>
      <c r="PM201" t="n">
        <v>0</v>
      </c>
      <c r="PN201" t="n">
        <v>0</v>
      </c>
      <c r="PO201" t="n">
        <v>0</v>
      </c>
      <c r="PP201" t="n">
        <v>0</v>
      </c>
      <c r="PQ201" t="n">
        <v>0.009522616492289</v>
      </c>
      <c r="PR201" t="n">
        <v>0.00161358757920482</v>
      </c>
      <c r="PS201" t="n">
        <v>0.00151210678425015</v>
      </c>
      <c r="PT201" t="n">
        <v>0.00435761122168952</v>
      </c>
      <c r="PU201" t="n">
        <v>0.00269418057148147</v>
      </c>
      <c r="PV201" t="n">
        <v>0.00468940525240582</v>
      </c>
      <c r="PW201" t="n">
        <v>0.00393864590438509</v>
      </c>
      <c r="PX201" t="n">
        <v>0.00595976443570112</v>
      </c>
      <c r="PY201" t="n">
        <v>0.000899739273974646</v>
      </c>
      <c r="PZ201" t="n">
        <v>0.000567147038681328</v>
      </c>
      <c r="QA201" t="n">
        <v>0.000134602947260616</v>
      </c>
      <c r="QB201" t="n">
        <v>0.00431290197430757</v>
      </c>
      <c r="QC201" t="n">
        <v>0.00510834638032229</v>
      </c>
      <c r="QD201" t="n">
        <v>0</v>
      </c>
      <c r="QE201" t="n">
        <v>0.00679126872577646</v>
      </c>
      <c r="QF201" t="n">
        <v>0.00162226128547473</v>
      </c>
      <c r="QG201" t="n">
        <v>0.00487084776993386</v>
      </c>
      <c r="QH201" t="n">
        <v>0.0036745603138477</v>
      </c>
      <c r="QI201" t="n">
        <v>0.00274628457067096</v>
      </c>
    </row>
    <row r="202">
      <c r="A202" t="s">
        <v>201</v>
      </c>
      <c r="B202" t="n">
        <v>0.00543685230941301</v>
      </c>
      <c r="C202" t="n">
        <v>0.00550054244197584</v>
      </c>
      <c r="D202" t="n">
        <v>0.00194820441300614</v>
      </c>
      <c r="E202" t="n">
        <v>0</v>
      </c>
      <c r="F202" t="n">
        <v>0</v>
      </c>
      <c r="G202" t="n">
        <v>0.000655856763771987</v>
      </c>
      <c r="H202" t="n">
        <v>0.0360453866744058</v>
      </c>
      <c r="I202" t="n">
        <v>0.0158425697735485</v>
      </c>
      <c r="J202" t="n">
        <v>0.0277361821680351</v>
      </c>
      <c r="K202" t="n">
        <v>0.0101746953272341</v>
      </c>
      <c r="L202" t="n">
        <v>0.0666858686970787</v>
      </c>
      <c r="M202" t="n">
        <v>0.0261313136687662</v>
      </c>
      <c r="N202" t="n">
        <v>0.00151128399945678</v>
      </c>
      <c r="O202" t="n">
        <v>0.00218843974717626</v>
      </c>
      <c r="P202" t="n">
        <v>0.00155706996662291</v>
      </c>
      <c r="Q202" t="n">
        <v>0.000628592283017062</v>
      </c>
      <c r="R202" t="n">
        <v>0</v>
      </c>
      <c r="S202" t="n">
        <v>0.00281723312294358</v>
      </c>
      <c r="T202" t="n">
        <v>0</v>
      </c>
      <c r="U202" t="n">
        <v>0.000805315580539937</v>
      </c>
      <c r="V202" t="n">
        <v>0.000747170323266435</v>
      </c>
      <c r="W202" t="n">
        <v>0.000780186905736812</v>
      </c>
      <c r="X202" t="n">
        <v>0.00321887146108763</v>
      </c>
      <c r="Y202" t="n">
        <v>0.00653961421896059</v>
      </c>
      <c r="Z202" t="n">
        <v>0.00108128648264597</v>
      </c>
      <c r="AA202" t="n">
        <v>0</v>
      </c>
      <c r="AB202" t="n">
        <v>0.000897571662650944</v>
      </c>
      <c r="AC202" t="n">
        <v>0.000950176970663144</v>
      </c>
      <c r="AD202" t="n">
        <v>0.00115580289159139</v>
      </c>
      <c r="AE202" t="n">
        <v>0.000873753005416914</v>
      </c>
      <c r="AF202" t="n">
        <v>0.00114915321413807</v>
      </c>
      <c r="AG202" t="n">
        <v>0.00306100154187038</v>
      </c>
      <c r="AH202" t="n">
        <v>0.000361785912121127</v>
      </c>
      <c r="AI202" t="n">
        <v>0.000284543455262769</v>
      </c>
      <c r="AJ202" t="n">
        <v>0.000818169191909148</v>
      </c>
      <c r="AK202" t="n">
        <v>0.000620651723257183</v>
      </c>
      <c r="AL202" t="n">
        <v>0.00511072209519003</v>
      </c>
      <c r="AM202" t="n">
        <v>0.000793927497417731</v>
      </c>
      <c r="AN202" t="n">
        <v>0.000679156997495848</v>
      </c>
      <c r="AO202" t="n">
        <v>0.00019829256903836</v>
      </c>
      <c r="AP202" t="n">
        <v>0.00012499292470142</v>
      </c>
      <c r="AQ202" t="n">
        <v>0.00002966499849917</v>
      </c>
      <c r="AR202" t="n">
        <v>0.00071881497958113</v>
      </c>
      <c r="AS202" t="n">
        <v>0.00114683556298381</v>
      </c>
      <c r="AT202" t="n">
        <v>0.000630121163584663</v>
      </c>
      <c r="AU202" t="n">
        <v>0.00118055947797391</v>
      </c>
      <c r="AV202" t="n">
        <v>0.000605178329880116</v>
      </c>
      <c r="AW202" t="n">
        <v>0.00129094149019677</v>
      </c>
      <c r="AX202" t="n">
        <v>0.0016498485163964</v>
      </c>
      <c r="AY202" t="n">
        <v>0.00216345834312013</v>
      </c>
      <c r="AZ202" t="n">
        <v>0.00543685230941301</v>
      </c>
      <c r="BA202" t="n">
        <v>0.00550054244197584</v>
      </c>
      <c r="BB202" t="n">
        <v>0.00194820441300614</v>
      </c>
      <c r="BC202" t="n">
        <v>0</v>
      </c>
      <c r="BD202" t="n">
        <v>0.000703096628034015</v>
      </c>
      <c r="BE202" t="n">
        <v>0.000655856763771988</v>
      </c>
      <c r="BF202" t="n">
        <v>0.0360453866744058</v>
      </c>
      <c r="BG202" t="n">
        <v>0.0158425697735485</v>
      </c>
      <c r="BH202" t="n">
        <v>0.0277361821680351</v>
      </c>
      <c r="BI202" t="n">
        <v>0.0101746953272341</v>
      </c>
      <c r="BJ202" t="n">
        <v>0.0666858686970787</v>
      </c>
      <c r="BK202" t="n">
        <v>0.0261313136687662</v>
      </c>
      <c r="BL202" t="n">
        <v>0.00151128399945678</v>
      </c>
      <c r="BM202" t="n">
        <v>0.00218843974717626</v>
      </c>
      <c r="BN202" t="n">
        <v>0.00155706996662291</v>
      </c>
      <c r="BO202" t="n">
        <v>0.000628592283017062</v>
      </c>
      <c r="BP202" t="n">
        <v>0</v>
      </c>
      <c r="BQ202" t="n">
        <v>0.00281723312294358</v>
      </c>
      <c r="BR202" t="n">
        <v>0.00738883946336753</v>
      </c>
      <c r="BS202" t="n">
        <v>0.000805315580539937</v>
      </c>
      <c r="BT202" t="n">
        <v>0.000747170323266435</v>
      </c>
      <c r="BU202" t="n">
        <v>0.000780186905736812</v>
      </c>
      <c r="BV202" t="n">
        <v>0.00321887146108762</v>
      </c>
      <c r="BW202" t="n">
        <v>0.00653961421896059</v>
      </c>
      <c r="BX202" t="n">
        <v>0.00108128648264597</v>
      </c>
      <c r="BY202" t="n">
        <v>0</v>
      </c>
      <c r="BZ202" t="n">
        <v>0.000897571662650944</v>
      </c>
      <c r="CA202" t="n">
        <v>0.000950176970663144</v>
      </c>
      <c r="CB202" t="n">
        <v>0.00115580289159139</v>
      </c>
      <c r="CC202" t="n">
        <v>0.000873753005416914</v>
      </c>
      <c r="CD202" t="n">
        <v>0.00114915321413807</v>
      </c>
      <c r="CE202" t="n">
        <v>0.00306100154187038</v>
      </c>
      <c r="CF202" t="n">
        <v>0.000361785912121127</v>
      </c>
      <c r="CG202" t="n">
        <v>0.000284543455262769</v>
      </c>
      <c r="CH202" t="n">
        <v>0.000818169191909148</v>
      </c>
      <c r="CI202" t="n">
        <v>0.000620651723257183</v>
      </c>
      <c r="CJ202" t="n">
        <v>0.00511072209519004</v>
      </c>
      <c r="CK202" t="n">
        <v>0.000793927497417731</v>
      </c>
      <c r="CL202" t="n">
        <v>0.000679156997495849</v>
      </c>
      <c r="CM202" t="n">
        <v>0.00019829256903836</v>
      </c>
      <c r="CN202" t="n">
        <v>0.00012499292470142</v>
      </c>
      <c r="CO202" t="n">
        <v>0.00002966499849917</v>
      </c>
      <c r="CP202" t="n">
        <v>0.00071881497958113</v>
      </c>
      <c r="CQ202" t="n">
        <v>0.00114683556298381</v>
      </c>
      <c r="CR202" t="n">
        <v>0</v>
      </c>
      <c r="CS202" t="n">
        <v>0.00118055947797391</v>
      </c>
      <c r="CT202" t="n">
        <v>0.000605178329880116</v>
      </c>
      <c r="CU202" t="n">
        <v>0.00129094149019677</v>
      </c>
      <c r="CV202" t="n">
        <v>0.0016498485163964</v>
      </c>
      <c r="CW202" t="n">
        <v>0.00216345834312014</v>
      </c>
      <c r="CX202" t="n">
        <v>0.00543685230941301</v>
      </c>
      <c r="CY202" t="n">
        <v>0.00550054244197584</v>
      </c>
      <c r="CZ202" t="n">
        <v>0</v>
      </c>
      <c r="DA202" t="n">
        <v>0</v>
      </c>
      <c r="DB202" t="n">
        <v>0.000703096628034015</v>
      </c>
      <c r="DC202" t="n">
        <v>0.000655856763771987</v>
      </c>
      <c r="DD202" t="n">
        <v>0.0360453866744058</v>
      </c>
      <c r="DE202" t="n">
        <v>0.0158425697735485</v>
      </c>
      <c r="DF202" t="n">
        <v>0</v>
      </c>
      <c r="DG202" t="n">
        <v>0.0101746953272341</v>
      </c>
      <c r="DH202" t="n">
        <v>0</v>
      </c>
      <c r="DI202" t="n">
        <v>0</v>
      </c>
      <c r="DJ202" t="n">
        <v>0.00151128399945678</v>
      </c>
      <c r="DK202" t="n">
        <v>0</v>
      </c>
      <c r="DL202" t="n">
        <v>0.00155706996662291</v>
      </c>
      <c r="DM202" t="n">
        <v>0</v>
      </c>
      <c r="DN202" t="n">
        <v>0</v>
      </c>
      <c r="DO202" t="n">
        <v>0</v>
      </c>
      <c r="DP202" t="n">
        <v>0</v>
      </c>
      <c r="DQ202" t="n">
        <v>0.000805315580539937</v>
      </c>
      <c r="DR202" t="n">
        <v>0</v>
      </c>
      <c r="DS202" t="n">
        <v>0.000780186905736812</v>
      </c>
      <c r="DT202" t="n">
        <v>0.00321887146108763</v>
      </c>
      <c r="DU202" t="n">
        <v>0.00653961421896059</v>
      </c>
      <c r="DV202" t="n">
        <v>0</v>
      </c>
      <c r="DW202" t="n">
        <v>0</v>
      </c>
      <c r="DX202" t="n">
        <v>0.000897571662650943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0.000361785912121127</v>
      </c>
      <c r="EE202" t="n">
        <v>0.000284543455262769</v>
      </c>
      <c r="EF202" t="n">
        <v>0.000818169191909148</v>
      </c>
      <c r="EG202" t="n">
        <v>0.000620651723257183</v>
      </c>
      <c r="EH202" t="n">
        <v>0.00511072209519004</v>
      </c>
      <c r="EI202" t="n">
        <v>0.000793927497417731</v>
      </c>
      <c r="EJ202" t="n">
        <v>0.000679156997495848</v>
      </c>
      <c r="EK202" t="n">
        <v>0.00019829256903836</v>
      </c>
      <c r="EL202" t="n">
        <v>0.00012499292470142</v>
      </c>
      <c r="EM202" t="n">
        <v>0.00002966499849917</v>
      </c>
      <c r="EN202" t="n">
        <v>0</v>
      </c>
      <c r="EO202" t="n">
        <v>0.00114683556298381</v>
      </c>
      <c r="EP202" t="n">
        <v>0</v>
      </c>
      <c r="EQ202" t="n">
        <v>0</v>
      </c>
      <c r="ER202" t="n">
        <v>0.000605178329880116</v>
      </c>
      <c r="ES202" t="n">
        <v>0.00129094149019677</v>
      </c>
      <c r="ET202" t="n">
        <v>0.0016498485163964</v>
      </c>
      <c r="EU202" t="n">
        <v>0.00216345834312014</v>
      </c>
      <c r="EV202" t="n">
        <v>0.005436852309413</v>
      </c>
      <c r="EW202" t="n">
        <v>0.00550054244197584</v>
      </c>
      <c r="EX202" t="n">
        <v>0.00194820441300614</v>
      </c>
      <c r="EY202" t="n">
        <v>0.000570109885048608</v>
      </c>
      <c r="EZ202" t="n">
        <v>0.000703096628034015</v>
      </c>
      <c r="FA202" t="n">
        <v>0.000655856763771988</v>
      </c>
      <c r="FB202" t="n">
        <v>0.0360453866744058</v>
      </c>
      <c r="FC202" t="n">
        <v>0.0158425697735485</v>
      </c>
      <c r="FD202" t="n">
        <v>0.0277361821680351</v>
      </c>
      <c r="FE202" t="n">
        <v>0.0101746953272341</v>
      </c>
      <c r="FF202" t="n">
        <v>0</v>
      </c>
      <c r="FG202" t="n">
        <v>0</v>
      </c>
      <c r="FH202" t="n">
        <v>0.00151128399945678</v>
      </c>
      <c r="FI202" t="n">
        <v>0.00218843974717626</v>
      </c>
      <c r="FJ202" t="n">
        <v>0</v>
      </c>
      <c r="FK202" t="n">
        <v>0.000628592283017062</v>
      </c>
      <c r="FL202" t="n">
        <v>0</v>
      </c>
      <c r="FM202" t="n">
        <v>0.00281723312294358</v>
      </c>
      <c r="FN202" t="n">
        <v>0</v>
      </c>
      <c r="FO202" t="n">
        <v>0.000805315580539937</v>
      </c>
      <c r="FP202" t="n">
        <v>0</v>
      </c>
      <c r="FQ202" t="n">
        <v>0.000780186905736813</v>
      </c>
      <c r="FR202" t="n">
        <v>0.00321887146108763</v>
      </c>
      <c r="FS202" t="n">
        <v>0.00653961421896059</v>
      </c>
      <c r="FT202" t="n">
        <v>0.00108128648264597</v>
      </c>
      <c r="FU202" t="n">
        <v>0</v>
      </c>
      <c r="FV202" t="n">
        <v>0.000897571662650944</v>
      </c>
      <c r="FW202" t="n">
        <v>0.000950176970663144</v>
      </c>
      <c r="FX202" t="n">
        <v>0</v>
      </c>
      <c r="FY202" t="n">
        <v>0</v>
      </c>
      <c r="FZ202" t="n">
        <v>0</v>
      </c>
      <c r="GA202" t="n">
        <v>0.00306100154187038</v>
      </c>
      <c r="GB202" t="n">
        <v>0.000361785912121127</v>
      </c>
      <c r="GC202" t="n">
        <v>0.000284543455262769</v>
      </c>
      <c r="GD202" t="n">
        <v>0.000818169191909148</v>
      </c>
      <c r="GE202" t="n">
        <v>0.000620651723257183</v>
      </c>
      <c r="GF202" t="n">
        <v>0.00511072209519004</v>
      </c>
      <c r="GG202" t="n">
        <v>0.000793927497417732</v>
      </c>
      <c r="GH202" t="n">
        <v>0.000679156997495848</v>
      </c>
      <c r="GI202" t="n">
        <v>0.00019829256903836</v>
      </c>
      <c r="GJ202" t="n">
        <v>0.00012499292470142</v>
      </c>
      <c r="GK202" t="n">
        <v>0</v>
      </c>
      <c r="GL202" t="n">
        <v>0.00071881497958113</v>
      </c>
      <c r="GM202" t="n">
        <v>0.00114683556298381</v>
      </c>
      <c r="GN202" t="n">
        <v>0</v>
      </c>
      <c r="GO202" t="n">
        <v>0.00118055947797391</v>
      </c>
      <c r="GP202" t="n">
        <v>0.000605178329880116</v>
      </c>
      <c r="GQ202" t="n">
        <v>0.00129094149019677</v>
      </c>
      <c r="GR202" t="n">
        <v>0.00164984851639639</v>
      </c>
      <c r="GS202" t="n">
        <v>0.00216345834312013</v>
      </c>
      <c r="GT202" t="n">
        <v>1.00543685230941</v>
      </c>
      <c r="GU202" t="n">
        <v>0.00550054244197583</v>
      </c>
      <c r="GV202" t="n">
        <v>0</v>
      </c>
      <c r="GW202" t="n">
        <v>0.000570109885048608</v>
      </c>
      <c r="GX202" t="n">
        <v>0</v>
      </c>
      <c r="GY202" t="n">
        <v>0.000655856763771988</v>
      </c>
      <c r="GZ202" t="n">
        <v>0.0360453866744058</v>
      </c>
      <c r="HA202" t="n">
        <v>0.0158425697735486</v>
      </c>
      <c r="HB202" t="n">
        <v>0.0277361821680351</v>
      </c>
      <c r="HC202" t="n">
        <v>0.0101746953272341</v>
      </c>
      <c r="HD202" t="n">
        <v>0.0666858686970788</v>
      </c>
      <c r="HE202" t="n">
        <v>0.0261313136687662</v>
      </c>
      <c r="HF202" t="n">
        <v>0.00151128399945678</v>
      </c>
      <c r="HG202" t="n">
        <v>0.00218843974717626</v>
      </c>
      <c r="HH202" t="n">
        <v>0.0015570699666229</v>
      </c>
      <c r="HI202" t="n">
        <v>0.000628592283017062</v>
      </c>
      <c r="HJ202" t="n">
        <v>0</v>
      </c>
      <c r="HK202" t="n">
        <v>0.00281723312294358</v>
      </c>
      <c r="HL202" t="n">
        <v>0.00738883946336755</v>
      </c>
      <c r="HM202" t="n">
        <v>0.000805315580539937</v>
      </c>
      <c r="HN202" t="n">
        <v>0.000747170323266436</v>
      </c>
      <c r="HO202" t="n">
        <v>0.000780186905736813</v>
      </c>
      <c r="HP202" t="n">
        <v>0.00321887146108763</v>
      </c>
      <c r="HQ202" t="n">
        <v>0.00653961421896058</v>
      </c>
      <c r="HR202" t="n">
        <v>0.00108128648264597</v>
      </c>
      <c r="HS202" t="n">
        <v>0.000978755581904175</v>
      </c>
      <c r="HT202" t="n">
        <v>0.000897571662650943</v>
      </c>
      <c r="HU202" t="n">
        <v>0.000950176970663144</v>
      </c>
      <c r="HV202" t="n">
        <v>0.00115580289159139</v>
      </c>
      <c r="HW202" t="n">
        <v>0.000873753005416913</v>
      </c>
      <c r="HX202" t="n">
        <v>0.00114915321413807</v>
      </c>
      <c r="HY202" t="n">
        <v>0.00306100154187038</v>
      </c>
      <c r="HZ202" t="n">
        <v>0.000361785912121128</v>
      </c>
      <c r="IA202" t="n">
        <v>0.000284543455262769</v>
      </c>
      <c r="IB202" t="n">
        <v>0.000818169191909148</v>
      </c>
      <c r="IC202" t="n">
        <v>0.000620651723257182</v>
      </c>
      <c r="ID202" t="n">
        <v>0.00511072209519004</v>
      </c>
      <c r="IE202" t="n">
        <v>0.000793927497417732</v>
      </c>
      <c r="IF202" t="n">
        <v>0.000679156997495848</v>
      </c>
      <c r="IG202" t="n">
        <v>0.00019829256903836</v>
      </c>
      <c r="IH202" t="n">
        <v>0.00012499292470142</v>
      </c>
      <c r="II202" t="n">
        <v>0.00002966499849917</v>
      </c>
      <c r="IJ202" t="n">
        <v>0.00071881497958113</v>
      </c>
      <c r="IK202" t="n">
        <v>0.00114683556298381</v>
      </c>
      <c r="IL202" t="n">
        <v>0.000630121163584663</v>
      </c>
      <c r="IM202" t="n">
        <v>0.00118055947797391</v>
      </c>
      <c r="IN202" t="n">
        <v>0.000605178329880116</v>
      </c>
      <c r="IO202" t="n">
        <v>0.00129094149019677</v>
      </c>
      <c r="IP202" t="n">
        <v>0.00164984851639639</v>
      </c>
      <c r="IQ202" t="n">
        <v>0.00216345834312013</v>
      </c>
      <c r="IR202" t="n">
        <v>0.00543685230941302</v>
      </c>
      <c r="IS202" t="n">
        <v>0.00550054244197583</v>
      </c>
      <c r="IT202" t="n">
        <v>0</v>
      </c>
      <c r="IU202" t="n">
        <v>0</v>
      </c>
      <c r="IV202" t="n">
        <v>0.000703096628034015</v>
      </c>
      <c r="IW202" t="n">
        <v>0.000655856763771987</v>
      </c>
      <c r="IX202" t="n">
        <v>0.0360453866744058</v>
      </c>
      <c r="IY202" t="n">
        <v>0.0158425697735485</v>
      </c>
      <c r="IZ202" t="n">
        <v>0.027736182168035</v>
      </c>
      <c r="JA202" t="n">
        <v>0.0101746953272341</v>
      </c>
      <c r="JB202" t="n">
        <v>0.0666858686970786</v>
      </c>
      <c r="JC202" t="n">
        <v>0</v>
      </c>
      <c r="JD202" t="n">
        <v>0.00151128399945678</v>
      </c>
      <c r="JE202" t="n">
        <v>0.00218843974717626</v>
      </c>
      <c r="JF202" t="n">
        <v>0.0015570699666229</v>
      </c>
      <c r="JG202" t="n">
        <v>0</v>
      </c>
      <c r="JH202" t="n">
        <v>0</v>
      </c>
      <c r="JI202" t="n">
        <v>0.00281723312294358</v>
      </c>
      <c r="JJ202" t="n">
        <v>0.00738883946336753</v>
      </c>
      <c r="JK202" t="n">
        <v>0.000805315580539937</v>
      </c>
      <c r="JL202" t="n">
        <v>0</v>
      </c>
      <c r="JM202" t="n">
        <v>0.000780186905736813</v>
      </c>
      <c r="JN202" t="n">
        <v>0.00321887146108763</v>
      </c>
      <c r="JO202" t="n">
        <v>0.00653961421896058</v>
      </c>
      <c r="JP202" t="n">
        <v>0.00108128648264597</v>
      </c>
      <c r="JQ202" t="n">
        <v>0.000978755581904177</v>
      </c>
      <c r="JR202" t="n">
        <v>0.000897571662650944</v>
      </c>
      <c r="JS202" t="n">
        <v>0.000950176970663144</v>
      </c>
      <c r="JT202" t="n">
        <v>0.00115580289159139</v>
      </c>
      <c r="JU202" t="n">
        <v>0</v>
      </c>
      <c r="JV202" t="n">
        <v>0</v>
      </c>
      <c r="JW202" t="n">
        <v>0.00306100154187037</v>
      </c>
      <c r="JX202" t="n">
        <v>0.000361785912121127</v>
      </c>
      <c r="JY202" t="n">
        <v>0.000284543455262769</v>
      </c>
      <c r="JZ202" t="n">
        <v>0.000818169191909148</v>
      </c>
      <c r="KA202" t="n">
        <v>0.000620651723257183</v>
      </c>
      <c r="KB202" t="n">
        <v>0.00511072209519004</v>
      </c>
      <c r="KC202" t="n">
        <v>0.000793927497417732</v>
      </c>
      <c r="KD202" t="n">
        <v>0.000679156997495848</v>
      </c>
      <c r="KE202" t="n">
        <v>0.00019829256903836</v>
      </c>
      <c r="KF202" t="n">
        <v>0.00012499292470142</v>
      </c>
      <c r="KG202" t="n">
        <v>0</v>
      </c>
      <c r="KH202" t="n">
        <v>0.00071881497958113</v>
      </c>
      <c r="KI202" t="n">
        <v>0.00114683556298381</v>
      </c>
      <c r="KJ202" t="n">
        <v>0.000630121163584663</v>
      </c>
      <c r="KK202" t="n">
        <v>0.00118055947797391</v>
      </c>
      <c r="KL202" t="n">
        <v>0.000605178329880116</v>
      </c>
      <c r="KM202" t="n">
        <v>0.00129094149019677</v>
      </c>
      <c r="KN202" t="n">
        <v>0.0016498485163964</v>
      </c>
      <c r="KO202" t="n">
        <v>0.00216345834312014</v>
      </c>
      <c r="KP202" t="n">
        <v>0.00543685230941301</v>
      </c>
      <c r="KQ202" t="n">
        <v>0</v>
      </c>
      <c r="KR202" t="n">
        <v>0</v>
      </c>
      <c r="KS202" t="n">
        <v>0.000570109885048607</v>
      </c>
      <c r="KT202" t="n">
        <v>0.000703096628034015</v>
      </c>
      <c r="KU202" t="n">
        <v>0.000655856763771986</v>
      </c>
      <c r="KV202" t="n">
        <v>0.0360453866744057</v>
      </c>
      <c r="KW202" t="n">
        <v>0.0158425697735485</v>
      </c>
      <c r="KX202" t="n">
        <v>0.0277361821680351</v>
      </c>
      <c r="KY202" t="n">
        <v>0.0101746953272341</v>
      </c>
      <c r="KZ202" t="n">
        <v>0.0666858686970787</v>
      </c>
      <c r="LA202" t="n">
        <v>0.0261313136687662</v>
      </c>
      <c r="LB202" t="n">
        <v>0.00151128399945678</v>
      </c>
      <c r="LC202" t="n">
        <v>0.00218843974717626</v>
      </c>
      <c r="LD202" t="n">
        <v>0.00155706996662291</v>
      </c>
      <c r="LE202" t="n">
        <v>0.000628592283017063</v>
      </c>
      <c r="LF202" t="n">
        <v>0.00118510421071118</v>
      </c>
      <c r="LG202" t="n">
        <v>0.00281723312294359</v>
      </c>
      <c r="LH202" t="n">
        <v>0.00738883946336754</v>
      </c>
      <c r="LI202" t="n">
        <v>0.000805315580539937</v>
      </c>
      <c r="LJ202" t="n">
        <v>0.000747170323266435</v>
      </c>
      <c r="LK202" t="n">
        <v>0.000780186905736812</v>
      </c>
      <c r="LL202" t="n">
        <v>0.00321887146108762</v>
      </c>
      <c r="LM202" t="n">
        <v>0.00653961421896058</v>
      </c>
      <c r="LN202" t="n">
        <v>0.00108128648264597</v>
      </c>
      <c r="LO202" t="n">
        <v>0.000978755581904176</v>
      </c>
      <c r="LP202" t="n">
        <v>0.000897571662650944</v>
      </c>
      <c r="LQ202" t="n">
        <v>0.000950176970663144</v>
      </c>
      <c r="LR202" t="n">
        <v>0.00115580289159139</v>
      </c>
      <c r="LS202" t="n">
        <v>0.000873753005416914</v>
      </c>
      <c r="LT202" t="n">
        <v>0.00114915321413807</v>
      </c>
      <c r="LU202" t="n">
        <v>0.00306100154187037</v>
      </c>
      <c r="LV202" t="n">
        <v>0.000361785912121127</v>
      </c>
      <c r="LW202" t="n">
        <v>0.000284543455262769</v>
      </c>
      <c r="LX202" t="n">
        <v>0.000818169191909148</v>
      </c>
      <c r="LY202" t="n">
        <v>0.000620651723257183</v>
      </c>
      <c r="LZ202" t="n">
        <v>0.00511072209519004</v>
      </c>
      <c r="MA202" t="n">
        <v>0.000793927497417731</v>
      </c>
      <c r="MB202" t="n">
        <v>0.000679156997495849</v>
      </c>
      <c r="MC202" t="n">
        <v>0.00019829256903836</v>
      </c>
      <c r="MD202" t="n">
        <v>0.00012499292470142</v>
      </c>
      <c r="ME202" t="n">
        <v>0.00002966499849917</v>
      </c>
      <c r="MF202" t="n">
        <v>0.00071881497958113</v>
      </c>
      <c r="MG202" t="n">
        <v>0.00114683556298381</v>
      </c>
      <c r="MH202" t="n">
        <v>0.000630121163584664</v>
      </c>
      <c r="MI202" t="n">
        <v>0.00118055947797391</v>
      </c>
      <c r="MJ202" t="n">
        <v>0.000605178329880116</v>
      </c>
      <c r="MK202" t="n">
        <v>0.00129094149019677</v>
      </c>
      <c r="ML202" t="n">
        <v>0.0016498485163964</v>
      </c>
      <c r="MM202" t="n">
        <v>0.00216345834312014</v>
      </c>
      <c r="MN202" t="n">
        <v>0.005436852309413</v>
      </c>
      <c r="MO202" t="n">
        <v>0.00550054244197584</v>
      </c>
      <c r="MP202" t="n">
        <v>0</v>
      </c>
      <c r="MQ202" t="n">
        <v>0.000570109885048608</v>
      </c>
      <c r="MR202" t="n">
        <v>0.000703096628034014</v>
      </c>
      <c r="MS202" t="n">
        <v>0.000655856763771987</v>
      </c>
      <c r="MT202" t="n">
        <v>0.0360453866744058</v>
      </c>
      <c r="MU202" t="n">
        <v>0.0158425697735486</v>
      </c>
      <c r="MV202" t="n">
        <v>0.0277361821680351</v>
      </c>
      <c r="MW202" t="n">
        <v>0.0101746953272341</v>
      </c>
      <c r="MX202" t="n">
        <v>0</v>
      </c>
      <c r="MY202" t="n">
        <v>0</v>
      </c>
      <c r="MZ202" t="n">
        <v>0.00151128399945678</v>
      </c>
      <c r="NA202" t="n">
        <v>0</v>
      </c>
      <c r="NB202" t="n">
        <v>0.0015570699666229</v>
      </c>
      <c r="NC202" t="n">
        <v>0.000628592283017062</v>
      </c>
      <c r="ND202" t="n">
        <v>0</v>
      </c>
      <c r="NE202" t="n">
        <v>0.00281723312294358</v>
      </c>
      <c r="NF202" t="n">
        <v>0.00738883946336754</v>
      </c>
      <c r="NG202" t="n">
        <v>0.000805315580539936</v>
      </c>
      <c r="NH202" t="n">
        <v>0</v>
      </c>
      <c r="NI202" t="n">
        <v>0.000780186905736812</v>
      </c>
      <c r="NJ202" t="n">
        <v>0.00321887146108763</v>
      </c>
      <c r="NK202" t="n">
        <v>0.00653961421896059</v>
      </c>
      <c r="NL202" t="n">
        <v>0.00108128648264597</v>
      </c>
      <c r="NM202" t="n">
        <v>0.000978755581904176</v>
      </c>
      <c r="NN202" t="n">
        <v>0.000897571662650944</v>
      </c>
      <c r="NO202" t="n">
        <v>0.000950176970663143</v>
      </c>
      <c r="NP202" t="n">
        <v>0.00115580289159139</v>
      </c>
      <c r="NQ202" t="n">
        <v>0</v>
      </c>
      <c r="NR202" t="n">
        <v>0.00114915321413807</v>
      </c>
      <c r="NS202" t="n">
        <v>0.00306100154187038</v>
      </c>
      <c r="NT202" t="n">
        <v>0.000361785912121127</v>
      </c>
      <c r="NU202" t="n">
        <v>0.000284543455262769</v>
      </c>
      <c r="NV202" t="n">
        <v>0.000818169191909148</v>
      </c>
      <c r="NW202" t="n">
        <v>0.000620651723257183</v>
      </c>
      <c r="NX202" t="n">
        <v>0.00511072209519003</v>
      </c>
      <c r="NY202" t="n">
        <v>0.000793927497417731</v>
      </c>
      <c r="NZ202" t="n">
        <v>0.000679156997495848</v>
      </c>
      <c r="OA202" t="n">
        <v>0.00019829256903836</v>
      </c>
      <c r="OB202" t="n">
        <v>0.00012499292470142</v>
      </c>
      <c r="OC202" t="n">
        <v>0.00002966499849917</v>
      </c>
      <c r="OD202" t="n">
        <v>0.00071881497958113</v>
      </c>
      <c r="OE202" t="n">
        <v>0.00114683556298381</v>
      </c>
      <c r="OF202" t="n">
        <v>0.000630121163584663</v>
      </c>
      <c r="OG202" t="n">
        <v>0.00118055947797391</v>
      </c>
      <c r="OH202" t="n">
        <v>0.000605178329880117</v>
      </c>
      <c r="OI202" t="n">
        <v>0.00129094149019677</v>
      </c>
      <c r="OJ202" t="n">
        <v>0.00164984851639639</v>
      </c>
      <c r="OK202" t="n">
        <v>0.00216345834312013</v>
      </c>
      <c r="OL202" t="n">
        <v>0.00543685230941301</v>
      </c>
      <c r="OM202" t="n">
        <v>0.00550054244197584</v>
      </c>
      <c r="ON202" t="n">
        <v>0.00194820441300614</v>
      </c>
      <c r="OO202" t="n">
        <v>0</v>
      </c>
      <c r="OP202" t="n">
        <v>0.000703096628034015</v>
      </c>
      <c r="OQ202" t="n">
        <v>0.000655856763771988</v>
      </c>
      <c r="OR202" t="n">
        <v>0.0360453866744058</v>
      </c>
      <c r="OS202" t="n">
        <v>0.0158425697735486</v>
      </c>
      <c r="OT202" t="n">
        <v>0.027736182168035</v>
      </c>
      <c r="OU202" t="n">
        <v>0.0101746953272341</v>
      </c>
      <c r="OV202" t="n">
        <v>0</v>
      </c>
      <c r="OW202" t="n">
        <v>0</v>
      </c>
      <c r="OX202" t="n">
        <v>0.00151128399945679</v>
      </c>
      <c r="OY202" t="n">
        <v>0.00218843974717626</v>
      </c>
      <c r="OZ202" t="n">
        <v>0.0015570699666229</v>
      </c>
      <c r="PA202" t="n">
        <v>0.000628592283017062</v>
      </c>
      <c r="PB202" t="n">
        <v>0</v>
      </c>
      <c r="PC202" t="n">
        <v>0.00281723312294358</v>
      </c>
      <c r="PD202" t="n">
        <v>0</v>
      </c>
      <c r="PE202" t="n">
        <v>0</v>
      </c>
      <c r="PF202" t="n">
        <v>0</v>
      </c>
      <c r="PG202" t="n">
        <v>0.000780186905736812</v>
      </c>
      <c r="PH202" t="n">
        <v>0.00321887146108763</v>
      </c>
      <c r="PI202" t="n">
        <v>0.00653961421896058</v>
      </c>
      <c r="PJ202" t="n">
        <v>0</v>
      </c>
      <c r="PK202" t="n">
        <v>0.000978755581904177</v>
      </c>
      <c r="PL202" t="n">
        <v>0.000897571662650943</v>
      </c>
      <c r="PM202" t="n">
        <v>0</v>
      </c>
      <c r="PN202" t="n">
        <v>0</v>
      </c>
      <c r="PO202" t="n">
        <v>0</v>
      </c>
      <c r="PP202" t="n">
        <v>0</v>
      </c>
      <c r="PQ202" t="n">
        <v>0.00306100154187038</v>
      </c>
      <c r="PR202" t="n">
        <v>0.000361785912121127</v>
      </c>
      <c r="PS202" t="n">
        <v>0.000284543455262769</v>
      </c>
      <c r="PT202" t="n">
        <v>0.000818169191909148</v>
      </c>
      <c r="PU202" t="n">
        <v>0.000620651723257183</v>
      </c>
      <c r="PV202" t="n">
        <v>0.00511072209519003</v>
      </c>
      <c r="PW202" t="n">
        <v>0.000793927497417731</v>
      </c>
      <c r="PX202" t="n">
        <v>0.000679156997495848</v>
      </c>
      <c r="PY202" t="n">
        <v>0.000198292569038361</v>
      </c>
      <c r="PZ202" t="n">
        <v>0.00012499292470142</v>
      </c>
      <c r="QA202" t="n">
        <v>0.0000296649984991701</v>
      </c>
      <c r="QB202" t="n">
        <v>0.00071881497958113</v>
      </c>
      <c r="QC202" t="n">
        <v>0.00114683556298381</v>
      </c>
      <c r="QD202" t="n">
        <v>0</v>
      </c>
      <c r="QE202" t="n">
        <v>0.00118055947797391</v>
      </c>
      <c r="QF202" t="n">
        <v>0.000605178329880116</v>
      </c>
      <c r="QG202" t="n">
        <v>0.00129094149019677</v>
      </c>
      <c r="QH202" t="n">
        <v>0.0016498485163964</v>
      </c>
      <c r="QI202" t="n">
        <v>0.00216345834312014</v>
      </c>
    </row>
    <row r="203">
      <c r="A203" t="s">
        <v>202</v>
      </c>
      <c r="B203" t="n">
        <v>0.00128230874728872</v>
      </c>
      <c r="C203" t="n">
        <v>0.001254457237945</v>
      </c>
      <c r="D203" t="n">
        <v>0.0004521253340643</v>
      </c>
      <c r="E203" t="n">
        <v>0</v>
      </c>
      <c r="F203" t="n">
        <v>0</v>
      </c>
      <c r="G203" t="n">
        <v>0.00118857408022787</v>
      </c>
      <c r="H203" t="n">
        <v>0.0022736229056479</v>
      </c>
      <c r="I203" t="n">
        <v>0.00330534479756555</v>
      </c>
      <c r="J203" t="n">
        <v>0.00183943129894883</v>
      </c>
      <c r="K203" t="n">
        <v>0.0016040544095886</v>
      </c>
      <c r="L203" t="n">
        <v>0.00110398570516672</v>
      </c>
      <c r="M203" t="n">
        <v>0.00172879366751076</v>
      </c>
      <c r="N203" t="n">
        <v>0.0618793797115091</v>
      </c>
      <c r="O203" t="n">
        <v>0.0465499464450571</v>
      </c>
      <c r="P203" t="n">
        <v>0.00984905607454375</v>
      </c>
      <c r="Q203" t="n">
        <v>0.0012725463062402</v>
      </c>
      <c r="R203" t="n">
        <v>0</v>
      </c>
      <c r="S203" t="n">
        <v>0.00340791800991933</v>
      </c>
      <c r="T203" t="n">
        <v>0</v>
      </c>
      <c r="U203" t="n">
        <v>0.00128116485220602</v>
      </c>
      <c r="V203" t="n">
        <v>0.00148646870815558</v>
      </c>
      <c r="W203" t="n">
        <v>0.00201539084047953</v>
      </c>
      <c r="X203" t="n">
        <v>0.0177786534599562</v>
      </c>
      <c r="Y203" t="n">
        <v>0.0016970657248399</v>
      </c>
      <c r="Z203" t="n">
        <v>0.00111621160301501</v>
      </c>
      <c r="AA203" t="n">
        <v>0</v>
      </c>
      <c r="AB203" t="n">
        <v>0.00126025911449561</v>
      </c>
      <c r="AC203" t="n">
        <v>0.0010957196477757</v>
      </c>
      <c r="AD203" t="n">
        <v>0.00129493643977099</v>
      </c>
      <c r="AE203" t="n">
        <v>0.00186324764858221</v>
      </c>
      <c r="AF203" t="n">
        <v>0.00117862067253731</v>
      </c>
      <c r="AG203" t="n">
        <v>0.00174155932562042</v>
      </c>
      <c r="AH203" t="n">
        <v>0.000501285423820954</v>
      </c>
      <c r="AI203" t="n">
        <v>0.000447039654126846</v>
      </c>
      <c r="AJ203" t="n">
        <v>0.00183958810536479</v>
      </c>
      <c r="AK203" t="n">
        <v>0.0022739975929461</v>
      </c>
      <c r="AL203" t="n">
        <v>0.00116073868018009</v>
      </c>
      <c r="AM203" t="n">
        <v>0.000996140223550835</v>
      </c>
      <c r="AN203" t="n">
        <v>0.00107588513515039</v>
      </c>
      <c r="AO203" t="n">
        <v>0.000271769468749523</v>
      </c>
      <c r="AP203" t="n">
        <v>0.000171308793407736</v>
      </c>
      <c r="AQ203" t="n">
        <v>0.0000406573020958841</v>
      </c>
      <c r="AR203" t="n">
        <v>0.00129057794772163</v>
      </c>
      <c r="AS203" t="n">
        <v>0.00169820340804036</v>
      </c>
      <c r="AT203" t="n">
        <v>0.000941479385870978</v>
      </c>
      <c r="AU203" t="n">
        <v>0.00183745073750385</v>
      </c>
      <c r="AV203" t="n">
        <v>0.000556411931725549</v>
      </c>
      <c r="AW203" t="n">
        <v>0.00159336242553034</v>
      </c>
      <c r="AX203" t="n">
        <v>0.00194518898255705</v>
      </c>
      <c r="AY203" t="n">
        <v>0.00103846594409087</v>
      </c>
      <c r="AZ203" t="n">
        <v>0.00128230874728872</v>
      </c>
      <c r="BA203" t="n">
        <v>0.001254457237945</v>
      </c>
      <c r="BB203" t="n">
        <v>0.0004521253340643</v>
      </c>
      <c r="BC203" t="n">
        <v>0</v>
      </c>
      <c r="BD203" t="n">
        <v>0.000790121798810424</v>
      </c>
      <c r="BE203" t="n">
        <v>0.00118857408022787</v>
      </c>
      <c r="BF203" t="n">
        <v>0.0022736229056479</v>
      </c>
      <c r="BG203" t="n">
        <v>0.00330534479756555</v>
      </c>
      <c r="BH203" t="n">
        <v>0.00183943129894883</v>
      </c>
      <c r="BI203" t="n">
        <v>0.0016040544095886</v>
      </c>
      <c r="BJ203" t="n">
        <v>0.00110398570516672</v>
      </c>
      <c r="BK203" t="n">
        <v>0.00172879366751076</v>
      </c>
      <c r="BL203" t="n">
        <v>0.0618793797115091</v>
      </c>
      <c r="BM203" t="n">
        <v>0.0465499464450571</v>
      </c>
      <c r="BN203" t="n">
        <v>0.00984905607454375</v>
      </c>
      <c r="BO203" t="n">
        <v>0.0012725463062402</v>
      </c>
      <c r="BP203" t="n">
        <v>0</v>
      </c>
      <c r="BQ203" t="n">
        <v>0.00340791800991934</v>
      </c>
      <c r="BR203" t="n">
        <v>0.00162024627506121</v>
      </c>
      <c r="BS203" t="n">
        <v>0.00128116485220602</v>
      </c>
      <c r="BT203" t="n">
        <v>0.00148646870815558</v>
      </c>
      <c r="BU203" t="n">
        <v>0.00201539084047953</v>
      </c>
      <c r="BV203" t="n">
        <v>0.0177786534599562</v>
      </c>
      <c r="BW203" t="n">
        <v>0.00169706572483991</v>
      </c>
      <c r="BX203" t="n">
        <v>0.00111621160301501</v>
      </c>
      <c r="BY203" t="n">
        <v>0</v>
      </c>
      <c r="BZ203" t="n">
        <v>0.00126025911449561</v>
      </c>
      <c r="CA203" t="n">
        <v>0.0010957196477757</v>
      </c>
      <c r="CB203" t="n">
        <v>0.00129493643977099</v>
      </c>
      <c r="CC203" t="n">
        <v>0.00186324764858221</v>
      </c>
      <c r="CD203" t="n">
        <v>0.00117862067253731</v>
      </c>
      <c r="CE203" t="n">
        <v>0.00174155932562042</v>
      </c>
      <c r="CF203" t="n">
        <v>0.000501285423820954</v>
      </c>
      <c r="CG203" t="n">
        <v>0.000447039654126846</v>
      </c>
      <c r="CH203" t="n">
        <v>0.00183958810536479</v>
      </c>
      <c r="CI203" t="n">
        <v>0.0022739975929461</v>
      </c>
      <c r="CJ203" t="n">
        <v>0.00116073868018009</v>
      </c>
      <c r="CK203" t="n">
        <v>0.000996140223550835</v>
      </c>
      <c r="CL203" t="n">
        <v>0.00107588513515039</v>
      </c>
      <c r="CM203" t="n">
        <v>0.000271769468749523</v>
      </c>
      <c r="CN203" t="n">
        <v>0.000171308793407736</v>
      </c>
      <c r="CO203" t="n">
        <v>0.0000406573020958841</v>
      </c>
      <c r="CP203" t="n">
        <v>0.00129057794772163</v>
      </c>
      <c r="CQ203" t="n">
        <v>0.00169820340804036</v>
      </c>
      <c r="CR203" t="n">
        <v>0</v>
      </c>
      <c r="CS203" t="n">
        <v>0.00183745073750385</v>
      </c>
      <c r="CT203" t="n">
        <v>0.000556411931725549</v>
      </c>
      <c r="CU203" t="n">
        <v>0.00159336242553034</v>
      </c>
      <c r="CV203" t="n">
        <v>0.00194518898255705</v>
      </c>
      <c r="CW203" t="n">
        <v>0.00103846594409087</v>
      </c>
      <c r="CX203" t="n">
        <v>0.00128230874728872</v>
      </c>
      <c r="CY203" t="n">
        <v>0.001254457237945</v>
      </c>
      <c r="CZ203" t="n">
        <v>0</v>
      </c>
      <c r="DA203" t="n">
        <v>0</v>
      </c>
      <c r="DB203" t="n">
        <v>0.000790121798810424</v>
      </c>
      <c r="DC203" t="n">
        <v>0.00118857408022787</v>
      </c>
      <c r="DD203" t="n">
        <v>0.0022736229056479</v>
      </c>
      <c r="DE203" t="n">
        <v>0.00330534479756555</v>
      </c>
      <c r="DF203" t="n">
        <v>0</v>
      </c>
      <c r="DG203" t="n">
        <v>0.0016040544095886</v>
      </c>
      <c r="DH203" t="n">
        <v>0</v>
      </c>
      <c r="DI203" t="n">
        <v>0</v>
      </c>
      <c r="DJ203" t="n">
        <v>0.0618793797115091</v>
      </c>
      <c r="DK203" t="n">
        <v>0</v>
      </c>
      <c r="DL203" t="n">
        <v>0.00984905607454375</v>
      </c>
      <c r="DM203" t="n">
        <v>0</v>
      </c>
      <c r="DN203" t="n">
        <v>0</v>
      </c>
      <c r="DO203" t="n">
        <v>0</v>
      </c>
      <c r="DP203" t="n">
        <v>0</v>
      </c>
      <c r="DQ203" t="n">
        <v>0.00128116485220602</v>
      </c>
      <c r="DR203" t="n">
        <v>0</v>
      </c>
      <c r="DS203" t="n">
        <v>0.00201539084047953</v>
      </c>
      <c r="DT203" t="n">
        <v>0.0177786534599562</v>
      </c>
      <c r="DU203" t="n">
        <v>0.00169706572483991</v>
      </c>
      <c r="DV203" t="n">
        <v>0</v>
      </c>
      <c r="DW203" t="n">
        <v>0</v>
      </c>
      <c r="DX203" t="n">
        <v>0.00126025911449561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0.000501285423820954</v>
      </c>
      <c r="EE203" t="n">
        <v>0.000447039654126846</v>
      </c>
      <c r="EF203" t="n">
        <v>0.00183958810536479</v>
      </c>
      <c r="EG203" t="n">
        <v>0.0022739975929461</v>
      </c>
      <c r="EH203" t="n">
        <v>0.00116073868018009</v>
      </c>
      <c r="EI203" t="n">
        <v>0.000996140223550834</v>
      </c>
      <c r="EJ203" t="n">
        <v>0.00107588513515039</v>
      </c>
      <c r="EK203" t="n">
        <v>0.000271769468749523</v>
      </c>
      <c r="EL203" t="n">
        <v>0.000171308793407736</v>
      </c>
      <c r="EM203" t="n">
        <v>0.0000406573020958841</v>
      </c>
      <c r="EN203" t="n">
        <v>0</v>
      </c>
      <c r="EO203" t="n">
        <v>0.00169820340804036</v>
      </c>
      <c r="EP203" t="n">
        <v>0</v>
      </c>
      <c r="EQ203" t="n">
        <v>0</v>
      </c>
      <c r="ER203" t="n">
        <v>0.000556411931725549</v>
      </c>
      <c r="ES203" t="n">
        <v>0.00159336242553034</v>
      </c>
      <c r="ET203" t="n">
        <v>0.00194518898255705</v>
      </c>
      <c r="EU203" t="n">
        <v>0.00103846594409087</v>
      </c>
      <c r="EV203" t="n">
        <v>0.00128230874728872</v>
      </c>
      <c r="EW203" t="n">
        <v>0.001254457237945</v>
      </c>
      <c r="EX203" t="n">
        <v>0.0004521253340643</v>
      </c>
      <c r="EY203" t="n">
        <v>0.000534880067417669</v>
      </c>
      <c r="EZ203" t="n">
        <v>0.000790121798810424</v>
      </c>
      <c r="FA203" t="n">
        <v>0.00118857408022787</v>
      </c>
      <c r="FB203" t="n">
        <v>0.0022736229056479</v>
      </c>
      <c r="FC203" t="n">
        <v>0.00330534479756555</v>
      </c>
      <c r="FD203" t="n">
        <v>0.00183943129894883</v>
      </c>
      <c r="FE203" t="n">
        <v>0.0016040544095886</v>
      </c>
      <c r="FF203" t="n">
        <v>0</v>
      </c>
      <c r="FG203" t="n">
        <v>0</v>
      </c>
      <c r="FH203" t="n">
        <v>0.0618793797115091</v>
      </c>
      <c r="FI203" t="n">
        <v>0.046549946445057</v>
      </c>
      <c r="FJ203" t="n">
        <v>0</v>
      </c>
      <c r="FK203" t="n">
        <v>0.0012725463062402</v>
      </c>
      <c r="FL203" t="n">
        <v>0</v>
      </c>
      <c r="FM203" t="n">
        <v>0.00340791800991933</v>
      </c>
      <c r="FN203" t="n">
        <v>0</v>
      </c>
      <c r="FO203" t="n">
        <v>0.00128116485220602</v>
      </c>
      <c r="FP203" t="n">
        <v>0</v>
      </c>
      <c r="FQ203" t="n">
        <v>0.00201539084047953</v>
      </c>
      <c r="FR203" t="n">
        <v>0.0177786534599562</v>
      </c>
      <c r="FS203" t="n">
        <v>0.0016970657248399</v>
      </c>
      <c r="FT203" t="n">
        <v>0.00111621160301501</v>
      </c>
      <c r="FU203" t="n">
        <v>0</v>
      </c>
      <c r="FV203" t="n">
        <v>0.00126025911449561</v>
      </c>
      <c r="FW203" t="n">
        <v>0.0010957196477757</v>
      </c>
      <c r="FX203" t="n">
        <v>0</v>
      </c>
      <c r="FY203" t="n">
        <v>0</v>
      </c>
      <c r="FZ203" t="n">
        <v>0</v>
      </c>
      <c r="GA203" t="n">
        <v>0.00174155932562042</v>
      </c>
      <c r="GB203" t="n">
        <v>0.000501285423820954</v>
      </c>
      <c r="GC203" t="n">
        <v>0.000447039654126846</v>
      </c>
      <c r="GD203" t="n">
        <v>0.00183958810536479</v>
      </c>
      <c r="GE203" t="n">
        <v>0.0022739975929461</v>
      </c>
      <c r="GF203" t="n">
        <v>0.00116073868018009</v>
      </c>
      <c r="GG203" t="n">
        <v>0.000996140223550835</v>
      </c>
      <c r="GH203" t="n">
        <v>0.00107588513515039</v>
      </c>
      <c r="GI203" t="n">
        <v>0.000271769468749523</v>
      </c>
      <c r="GJ203" t="n">
        <v>0.000171308793407736</v>
      </c>
      <c r="GK203" t="n">
        <v>0</v>
      </c>
      <c r="GL203" t="n">
        <v>0.00129057794772163</v>
      </c>
      <c r="GM203" t="n">
        <v>0.00169820340804036</v>
      </c>
      <c r="GN203" t="n">
        <v>0</v>
      </c>
      <c r="GO203" t="n">
        <v>0.00183745073750385</v>
      </c>
      <c r="GP203" t="n">
        <v>0.000556411931725549</v>
      </c>
      <c r="GQ203" t="n">
        <v>0.00159336242553034</v>
      </c>
      <c r="GR203" t="n">
        <v>0.00194518898255705</v>
      </c>
      <c r="GS203" t="n">
        <v>0.00103846594409087</v>
      </c>
      <c r="GT203" t="n">
        <v>0.00128230874728872</v>
      </c>
      <c r="GU203" t="n">
        <v>1.00125445723794</v>
      </c>
      <c r="GV203" t="n">
        <v>0</v>
      </c>
      <c r="GW203" t="n">
        <v>0.000534880067417669</v>
      </c>
      <c r="GX203" t="n">
        <v>0</v>
      </c>
      <c r="GY203" t="n">
        <v>0.00118857408022787</v>
      </c>
      <c r="GZ203" t="n">
        <v>0.0022736229056479</v>
      </c>
      <c r="HA203" t="n">
        <v>0.00330534479756555</v>
      </c>
      <c r="HB203" t="n">
        <v>0.00183943129894883</v>
      </c>
      <c r="HC203" t="n">
        <v>0.0016040544095886</v>
      </c>
      <c r="HD203" t="n">
        <v>0.00110398570516672</v>
      </c>
      <c r="HE203" t="n">
        <v>0.00172879366751076</v>
      </c>
      <c r="HF203" t="n">
        <v>0.061879379711509</v>
      </c>
      <c r="HG203" t="n">
        <v>0.0465499464450571</v>
      </c>
      <c r="HH203" t="n">
        <v>0.00984905607454375</v>
      </c>
      <c r="HI203" t="n">
        <v>0.0012725463062402</v>
      </c>
      <c r="HJ203" t="n">
        <v>0</v>
      </c>
      <c r="HK203" t="n">
        <v>0.00340791800991934</v>
      </c>
      <c r="HL203" t="n">
        <v>0.00162024627506121</v>
      </c>
      <c r="HM203" t="n">
        <v>0.00128116485220602</v>
      </c>
      <c r="HN203" t="n">
        <v>0.00148646870815558</v>
      </c>
      <c r="HO203" t="n">
        <v>0.00201539084047953</v>
      </c>
      <c r="HP203" t="n">
        <v>0.0177786534599562</v>
      </c>
      <c r="HQ203" t="n">
        <v>0.0016970657248399</v>
      </c>
      <c r="HR203" t="n">
        <v>0.00111621160301501</v>
      </c>
      <c r="HS203" t="n">
        <v>0.000941363062993985</v>
      </c>
      <c r="HT203" t="n">
        <v>0.00126025911449561</v>
      </c>
      <c r="HU203" t="n">
        <v>0.0010957196477757</v>
      </c>
      <c r="HV203" t="n">
        <v>0.00129493643977099</v>
      </c>
      <c r="HW203" t="n">
        <v>0.00186324764858221</v>
      </c>
      <c r="HX203" t="n">
        <v>0.00117862067253731</v>
      </c>
      <c r="HY203" t="n">
        <v>0.00174155932562042</v>
      </c>
      <c r="HZ203" t="n">
        <v>0.000501285423820954</v>
      </c>
      <c r="IA203" t="n">
        <v>0.000447039654126845</v>
      </c>
      <c r="IB203" t="n">
        <v>0.00183958810536479</v>
      </c>
      <c r="IC203" t="n">
        <v>0.0022739975929461</v>
      </c>
      <c r="ID203" t="n">
        <v>0.00116073868018009</v>
      </c>
      <c r="IE203" t="n">
        <v>0.000996140223550835</v>
      </c>
      <c r="IF203" t="n">
        <v>0.00107588513515039</v>
      </c>
      <c r="IG203" t="n">
        <v>0.000271769468749523</v>
      </c>
      <c r="IH203" t="n">
        <v>0.000171308793407736</v>
      </c>
      <c r="II203" t="n">
        <v>0.0000406573020958841</v>
      </c>
      <c r="IJ203" t="n">
        <v>0.00129057794772163</v>
      </c>
      <c r="IK203" t="n">
        <v>0.00169820340804036</v>
      </c>
      <c r="IL203" t="n">
        <v>0.000941479385870978</v>
      </c>
      <c r="IM203" t="n">
        <v>0.00183745073750385</v>
      </c>
      <c r="IN203" t="n">
        <v>0.000556411931725549</v>
      </c>
      <c r="IO203" t="n">
        <v>0.00159336242553034</v>
      </c>
      <c r="IP203" t="n">
        <v>0.00194518898255705</v>
      </c>
      <c r="IQ203" t="n">
        <v>0.00103846594409087</v>
      </c>
      <c r="IR203" t="n">
        <v>0.00128230874728872</v>
      </c>
      <c r="IS203" t="n">
        <v>0.001254457237945</v>
      </c>
      <c r="IT203" t="n">
        <v>0</v>
      </c>
      <c r="IU203" t="n">
        <v>0</v>
      </c>
      <c r="IV203" t="n">
        <v>0.000790121798810424</v>
      </c>
      <c r="IW203" t="n">
        <v>0.00118857408022787</v>
      </c>
      <c r="IX203" t="n">
        <v>0.0022736229056479</v>
      </c>
      <c r="IY203" t="n">
        <v>0.00330534479756555</v>
      </c>
      <c r="IZ203" t="n">
        <v>0.00183943129894883</v>
      </c>
      <c r="JA203" t="n">
        <v>0.0016040544095886</v>
      </c>
      <c r="JB203" t="n">
        <v>0.00110398570516672</v>
      </c>
      <c r="JC203" t="n">
        <v>0</v>
      </c>
      <c r="JD203" t="n">
        <v>0.061879379711509</v>
      </c>
      <c r="JE203" t="n">
        <v>0.0465499464450571</v>
      </c>
      <c r="JF203" t="n">
        <v>0.00984905607454375</v>
      </c>
      <c r="JG203" t="n">
        <v>0</v>
      </c>
      <c r="JH203" t="n">
        <v>0</v>
      </c>
      <c r="JI203" t="n">
        <v>0.00340791800991934</v>
      </c>
      <c r="JJ203" t="n">
        <v>0.00162024627506121</v>
      </c>
      <c r="JK203" t="n">
        <v>0.00128116485220602</v>
      </c>
      <c r="JL203" t="n">
        <v>0</v>
      </c>
      <c r="JM203" t="n">
        <v>0.00201539084047953</v>
      </c>
      <c r="JN203" t="n">
        <v>0.0177786534599562</v>
      </c>
      <c r="JO203" t="n">
        <v>0.0016970657248399</v>
      </c>
      <c r="JP203" t="n">
        <v>0.00111621160301501</v>
      </c>
      <c r="JQ203" t="n">
        <v>0.000941363062993986</v>
      </c>
      <c r="JR203" t="n">
        <v>0.00126025911449561</v>
      </c>
      <c r="JS203" t="n">
        <v>0.0010957196477757</v>
      </c>
      <c r="JT203" t="n">
        <v>0.00129493643977099</v>
      </c>
      <c r="JU203" t="n">
        <v>0</v>
      </c>
      <c r="JV203" t="n">
        <v>0</v>
      </c>
      <c r="JW203" t="n">
        <v>0.00174155932562041</v>
      </c>
      <c r="JX203" t="n">
        <v>0.000501285423820953</v>
      </c>
      <c r="JY203" t="n">
        <v>0.000447039654126846</v>
      </c>
      <c r="JZ203" t="n">
        <v>0.00183958810536479</v>
      </c>
      <c r="KA203" t="n">
        <v>0.0022739975929461</v>
      </c>
      <c r="KB203" t="n">
        <v>0.00116073868018009</v>
      </c>
      <c r="KC203" t="n">
        <v>0.000996140223550835</v>
      </c>
      <c r="KD203" t="n">
        <v>0.00107588513515039</v>
      </c>
      <c r="KE203" t="n">
        <v>0.000271769468749523</v>
      </c>
      <c r="KF203" t="n">
        <v>0.000171308793407736</v>
      </c>
      <c r="KG203" t="n">
        <v>0</v>
      </c>
      <c r="KH203" t="n">
        <v>0.00129057794772163</v>
      </c>
      <c r="KI203" t="n">
        <v>0.00169820340804036</v>
      </c>
      <c r="KJ203" t="n">
        <v>0.000941479385870977</v>
      </c>
      <c r="KK203" t="n">
        <v>0.00183745073750385</v>
      </c>
      <c r="KL203" t="n">
        <v>0.000556411931725548</v>
      </c>
      <c r="KM203" t="n">
        <v>0.00159336242553034</v>
      </c>
      <c r="KN203" t="n">
        <v>0.00194518898255705</v>
      </c>
      <c r="KO203" t="n">
        <v>0.00103846594409087</v>
      </c>
      <c r="KP203" t="n">
        <v>0.00128230874728872</v>
      </c>
      <c r="KQ203" t="n">
        <v>0</v>
      </c>
      <c r="KR203" t="n">
        <v>0</v>
      </c>
      <c r="KS203" t="n">
        <v>0.000534880067417668</v>
      </c>
      <c r="KT203" t="n">
        <v>0.000790121798810423</v>
      </c>
      <c r="KU203" t="n">
        <v>0.00118857408022787</v>
      </c>
      <c r="KV203" t="n">
        <v>0.0022736229056479</v>
      </c>
      <c r="KW203" t="n">
        <v>0.00330534479756555</v>
      </c>
      <c r="KX203" t="n">
        <v>0.00183943129894883</v>
      </c>
      <c r="KY203" t="n">
        <v>0.0016040544095886</v>
      </c>
      <c r="KZ203" t="n">
        <v>0.00110398570516672</v>
      </c>
      <c r="LA203" t="n">
        <v>0.00172879366751076</v>
      </c>
      <c r="LB203" t="n">
        <v>0.061879379711509</v>
      </c>
      <c r="LC203" t="n">
        <v>0.0465499464450571</v>
      </c>
      <c r="LD203" t="n">
        <v>0.00984905607454376</v>
      </c>
      <c r="LE203" t="n">
        <v>0.00127254630624021</v>
      </c>
      <c r="LF203" t="n">
        <v>0.00138125387023944</v>
      </c>
      <c r="LG203" t="n">
        <v>0.00340791800991934</v>
      </c>
      <c r="LH203" t="n">
        <v>0.00162024627506121</v>
      </c>
      <c r="LI203" t="n">
        <v>0.00128116485220602</v>
      </c>
      <c r="LJ203" t="n">
        <v>0.00148646870815558</v>
      </c>
      <c r="LK203" t="n">
        <v>0.00201539084047953</v>
      </c>
      <c r="LL203" t="n">
        <v>0.0177786534599562</v>
      </c>
      <c r="LM203" t="n">
        <v>0.0016970657248399</v>
      </c>
      <c r="LN203" t="n">
        <v>0.00111621160301501</v>
      </c>
      <c r="LO203" t="n">
        <v>0.000941363062993986</v>
      </c>
      <c r="LP203" t="n">
        <v>0.00126025911449561</v>
      </c>
      <c r="LQ203" t="n">
        <v>0.0010957196477757</v>
      </c>
      <c r="LR203" t="n">
        <v>0.00129493643977099</v>
      </c>
      <c r="LS203" t="n">
        <v>0.00186324764858221</v>
      </c>
      <c r="LT203" t="n">
        <v>0.00117862067253731</v>
      </c>
      <c r="LU203" t="n">
        <v>0.00174155932562041</v>
      </c>
      <c r="LV203" t="n">
        <v>0.000501285423820954</v>
      </c>
      <c r="LW203" t="n">
        <v>0.000447039654126845</v>
      </c>
      <c r="LX203" t="n">
        <v>0.00183958810536479</v>
      </c>
      <c r="LY203" t="n">
        <v>0.0022739975929461</v>
      </c>
      <c r="LZ203" t="n">
        <v>0.00116073868018009</v>
      </c>
      <c r="MA203" t="n">
        <v>0.000996140223550835</v>
      </c>
      <c r="MB203" t="n">
        <v>0.00107588513515039</v>
      </c>
      <c r="MC203" t="n">
        <v>0.000271769468749523</v>
      </c>
      <c r="MD203" t="n">
        <v>0.000171308793407736</v>
      </c>
      <c r="ME203" t="n">
        <v>0.0000406573020958841</v>
      </c>
      <c r="MF203" t="n">
        <v>0.00129057794772163</v>
      </c>
      <c r="MG203" t="n">
        <v>0.00169820340804036</v>
      </c>
      <c r="MH203" t="n">
        <v>0.000941479385870978</v>
      </c>
      <c r="MI203" t="n">
        <v>0.00183745073750385</v>
      </c>
      <c r="MJ203" t="n">
        <v>0.000556411931725549</v>
      </c>
      <c r="MK203" t="n">
        <v>0.00159336242553034</v>
      </c>
      <c r="ML203" t="n">
        <v>0.00194518898255705</v>
      </c>
      <c r="MM203" t="n">
        <v>0.00103846594409087</v>
      </c>
      <c r="MN203" t="n">
        <v>0.00128230874728872</v>
      </c>
      <c r="MO203" t="n">
        <v>0.001254457237945</v>
      </c>
      <c r="MP203" t="n">
        <v>0</v>
      </c>
      <c r="MQ203" t="n">
        <v>0.000534880067417669</v>
      </c>
      <c r="MR203" t="n">
        <v>0.000790121798810423</v>
      </c>
      <c r="MS203" t="n">
        <v>0.00118857408022787</v>
      </c>
      <c r="MT203" t="n">
        <v>0.0022736229056479</v>
      </c>
      <c r="MU203" t="n">
        <v>0.00330534479756555</v>
      </c>
      <c r="MV203" t="n">
        <v>0.00183943129894883</v>
      </c>
      <c r="MW203" t="n">
        <v>0.0016040544095886</v>
      </c>
      <c r="MX203" t="n">
        <v>0</v>
      </c>
      <c r="MY203" t="n">
        <v>0</v>
      </c>
      <c r="MZ203" t="n">
        <v>0.0618793797115091</v>
      </c>
      <c r="NA203" t="n">
        <v>0</v>
      </c>
      <c r="NB203" t="n">
        <v>0.00984905607454375</v>
      </c>
      <c r="NC203" t="n">
        <v>0.0012725463062402</v>
      </c>
      <c r="ND203" t="n">
        <v>0</v>
      </c>
      <c r="NE203" t="n">
        <v>0.00340791800991934</v>
      </c>
      <c r="NF203" t="n">
        <v>0.00162024627506121</v>
      </c>
      <c r="NG203" t="n">
        <v>0.00128116485220602</v>
      </c>
      <c r="NH203" t="n">
        <v>0</v>
      </c>
      <c r="NI203" t="n">
        <v>0.00201539084047953</v>
      </c>
      <c r="NJ203" t="n">
        <v>0.0177786534599562</v>
      </c>
      <c r="NK203" t="n">
        <v>0.00169706572483991</v>
      </c>
      <c r="NL203" t="n">
        <v>0.00111621160301501</v>
      </c>
      <c r="NM203" t="n">
        <v>0.000941363062993986</v>
      </c>
      <c r="NN203" t="n">
        <v>0.00126025911449561</v>
      </c>
      <c r="NO203" t="n">
        <v>0.0010957196477757</v>
      </c>
      <c r="NP203" t="n">
        <v>0.00129493643977099</v>
      </c>
      <c r="NQ203" t="n">
        <v>0</v>
      </c>
      <c r="NR203" t="n">
        <v>0.00117862067253731</v>
      </c>
      <c r="NS203" t="n">
        <v>0.00174155932562042</v>
      </c>
      <c r="NT203" t="n">
        <v>0.000501285423820954</v>
      </c>
      <c r="NU203" t="n">
        <v>0.000447039654126845</v>
      </c>
      <c r="NV203" t="n">
        <v>0.00183958810536479</v>
      </c>
      <c r="NW203" t="n">
        <v>0.0022739975929461</v>
      </c>
      <c r="NX203" t="n">
        <v>0.00116073868018009</v>
      </c>
      <c r="NY203" t="n">
        <v>0.000996140223550834</v>
      </c>
      <c r="NZ203" t="n">
        <v>0.00107588513515039</v>
      </c>
      <c r="OA203" t="n">
        <v>0.000271769468749523</v>
      </c>
      <c r="OB203" t="n">
        <v>0.000171308793407736</v>
      </c>
      <c r="OC203" t="n">
        <v>0.0000406573020958841</v>
      </c>
      <c r="OD203" t="n">
        <v>0.00129057794772163</v>
      </c>
      <c r="OE203" t="n">
        <v>0.00169820340804036</v>
      </c>
      <c r="OF203" t="n">
        <v>0.000941479385870978</v>
      </c>
      <c r="OG203" t="n">
        <v>0.00183745073750385</v>
      </c>
      <c r="OH203" t="n">
        <v>0.000556411931725549</v>
      </c>
      <c r="OI203" t="n">
        <v>0.00159336242553034</v>
      </c>
      <c r="OJ203" t="n">
        <v>0.00194518898255705</v>
      </c>
      <c r="OK203" t="n">
        <v>0.00103846594409087</v>
      </c>
      <c r="OL203" t="n">
        <v>0.00128230874728872</v>
      </c>
      <c r="OM203" t="n">
        <v>0.001254457237945</v>
      </c>
      <c r="ON203" t="n">
        <v>0.0004521253340643</v>
      </c>
      <c r="OO203" t="n">
        <v>0</v>
      </c>
      <c r="OP203" t="n">
        <v>0.000790121798810424</v>
      </c>
      <c r="OQ203" t="n">
        <v>0.00118857408022787</v>
      </c>
      <c r="OR203" t="n">
        <v>0.0022736229056479</v>
      </c>
      <c r="OS203" t="n">
        <v>0.00330534479756555</v>
      </c>
      <c r="OT203" t="n">
        <v>0.00183943129894883</v>
      </c>
      <c r="OU203" t="n">
        <v>0.0016040544095886</v>
      </c>
      <c r="OV203" t="n">
        <v>0</v>
      </c>
      <c r="OW203" t="n">
        <v>0</v>
      </c>
      <c r="OX203" t="n">
        <v>0.0618793797115092</v>
      </c>
      <c r="OY203" t="n">
        <v>0.046549946445057</v>
      </c>
      <c r="OZ203" t="n">
        <v>0.00984905607454375</v>
      </c>
      <c r="PA203" t="n">
        <v>0.0012725463062402</v>
      </c>
      <c r="PB203" t="n">
        <v>0</v>
      </c>
      <c r="PC203" t="n">
        <v>0.00340791800991933</v>
      </c>
      <c r="PD203" t="n">
        <v>0</v>
      </c>
      <c r="PE203" t="n">
        <v>0</v>
      </c>
      <c r="PF203" t="n">
        <v>0</v>
      </c>
      <c r="PG203" t="n">
        <v>0.00201539084047953</v>
      </c>
      <c r="PH203" t="n">
        <v>0.0177786534599562</v>
      </c>
      <c r="PI203" t="n">
        <v>0.0016970657248399</v>
      </c>
      <c r="PJ203" t="n">
        <v>0</v>
      </c>
      <c r="PK203" t="n">
        <v>0.000941363062993986</v>
      </c>
      <c r="PL203" t="n">
        <v>0.00126025911449561</v>
      </c>
      <c r="PM203" t="n">
        <v>0</v>
      </c>
      <c r="PN203" t="n">
        <v>0</v>
      </c>
      <c r="PO203" t="n">
        <v>0</v>
      </c>
      <c r="PP203" t="n">
        <v>0</v>
      </c>
      <c r="PQ203" t="n">
        <v>0.00174155932562042</v>
      </c>
      <c r="PR203" t="n">
        <v>0.000501285423820954</v>
      </c>
      <c r="PS203" t="n">
        <v>0.000447039654126846</v>
      </c>
      <c r="PT203" t="n">
        <v>0.00183958810536479</v>
      </c>
      <c r="PU203" t="n">
        <v>0.0022739975929461</v>
      </c>
      <c r="PV203" t="n">
        <v>0.00116073868018009</v>
      </c>
      <c r="PW203" t="n">
        <v>0.000996140223550834</v>
      </c>
      <c r="PX203" t="n">
        <v>0.00107588513515039</v>
      </c>
      <c r="PY203" t="n">
        <v>0.000271769468749523</v>
      </c>
      <c r="PZ203" t="n">
        <v>0.000171308793407736</v>
      </c>
      <c r="QA203" t="n">
        <v>0.0000406573020958841</v>
      </c>
      <c r="QB203" t="n">
        <v>0.00129057794772163</v>
      </c>
      <c r="QC203" t="n">
        <v>0.00169820340804036</v>
      </c>
      <c r="QD203" t="n">
        <v>0</v>
      </c>
      <c r="QE203" t="n">
        <v>0.00183745073750385</v>
      </c>
      <c r="QF203" t="n">
        <v>0.000556411931725549</v>
      </c>
      <c r="QG203" t="n">
        <v>0.00159336242553034</v>
      </c>
      <c r="QH203" t="n">
        <v>0.00194518898255706</v>
      </c>
      <c r="QI203" t="n">
        <v>0.00103846594409087</v>
      </c>
    </row>
    <row r="204">
      <c r="A204" t="s">
        <v>203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1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</row>
    <row r="205">
      <c r="A205" t="s">
        <v>204</v>
      </c>
      <c r="B205" t="n">
        <v>0.000696748799926587</v>
      </c>
      <c r="C205" t="n">
        <v>0.000700960521094965</v>
      </c>
      <c r="D205" t="n">
        <v>0.0002555992705628</v>
      </c>
      <c r="E205" t="n">
        <v>0</v>
      </c>
      <c r="F205" t="n">
        <v>0</v>
      </c>
      <c r="G205" t="n">
        <v>0.000789998814782519</v>
      </c>
      <c r="H205" t="n">
        <v>0.000580714077578284</v>
      </c>
      <c r="I205" t="n">
        <v>0.000460851368251124</v>
      </c>
      <c r="J205" t="n">
        <v>0.00107132922243997</v>
      </c>
      <c r="K205" t="n">
        <v>0.000745005718217968</v>
      </c>
      <c r="L205" t="n">
        <v>0.000545897874537976</v>
      </c>
      <c r="M205" t="n">
        <v>0.000571444417752927</v>
      </c>
      <c r="N205" t="n">
        <v>0.000625696293009008</v>
      </c>
      <c r="O205" t="n">
        <v>0.00230895474243373</v>
      </c>
      <c r="P205" t="n">
        <v>0.000737400108381032</v>
      </c>
      <c r="Q205" t="n">
        <v>0.00316795278023797</v>
      </c>
      <c r="R205" t="n">
        <v>0</v>
      </c>
      <c r="S205" t="n">
        <v>0.00104958226675828</v>
      </c>
      <c r="T205" t="n">
        <v>0</v>
      </c>
      <c r="U205" t="n">
        <v>0.000803681995977045</v>
      </c>
      <c r="V205" t="n">
        <v>0.00105888966108127</v>
      </c>
      <c r="W205" t="n">
        <v>0.00165152966257996</v>
      </c>
      <c r="X205" t="n">
        <v>0.000644988007221865</v>
      </c>
      <c r="Y205" t="n">
        <v>0.000453854250713402</v>
      </c>
      <c r="Z205" t="n">
        <v>0.00204531177457681</v>
      </c>
      <c r="AA205" t="n">
        <v>0</v>
      </c>
      <c r="AB205" t="n">
        <v>0.00100235155416059</v>
      </c>
      <c r="AC205" t="n">
        <v>0.000758186323880833</v>
      </c>
      <c r="AD205" t="n">
        <v>0.000946938017268614</v>
      </c>
      <c r="AE205" t="n">
        <v>0.000605627115228824</v>
      </c>
      <c r="AF205" t="n">
        <v>0.00049259274118228</v>
      </c>
      <c r="AG205" t="n">
        <v>0.00078569997138163</v>
      </c>
      <c r="AH205" t="n">
        <v>0.00869553200875169</v>
      </c>
      <c r="AI205" t="n">
        <v>0.00181129420835131</v>
      </c>
      <c r="AJ205" t="n">
        <v>0.000708313109836415</v>
      </c>
      <c r="AK205" t="n">
        <v>0.000386133870861185</v>
      </c>
      <c r="AL205" t="n">
        <v>0.000365026875575491</v>
      </c>
      <c r="AM205" t="n">
        <v>0.000505870847986315</v>
      </c>
      <c r="AN205" t="n">
        <v>0.000367698070187599</v>
      </c>
      <c r="AO205" t="n">
        <v>0.0000976610246791514</v>
      </c>
      <c r="AP205" t="n">
        <v>0.0000615602347741872</v>
      </c>
      <c r="AQ205" t="n">
        <v>0.0000146103011555797</v>
      </c>
      <c r="AR205" t="n">
        <v>0.000438451059097481</v>
      </c>
      <c r="AS205" t="n">
        <v>0.000423420450413821</v>
      </c>
      <c r="AT205" t="n">
        <v>0.000238150885390198</v>
      </c>
      <c r="AU205" t="n">
        <v>0.000529911393040564</v>
      </c>
      <c r="AV205" t="n">
        <v>0.000204660977009271</v>
      </c>
      <c r="AW205" t="n">
        <v>0.000449217373771667</v>
      </c>
      <c r="AX205" t="n">
        <v>0.000469413839520157</v>
      </c>
      <c r="AY205" t="n">
        <v>0.00029266254453422</v>
      </c>
      <c r="AZ205" t="n">
        <v>0.000696748799926587</v>
      </c>
      <c r="BA205" t="n">
        <v>0.000700960521094965</v>
      </c>
      <c r="BB205" t="n">
        <v>0.0002555992705628</v>
      </c>
      <c r="BC205" t="n">
        <v>0</v>
      </c>
      <c r="BD205" t="n">
        <v>0.00128192723979692</v>
      </c>
      <c r="BE205" t="n">
        <v>0.00078999881478252</v>
      </c>
      <c r="BF205" t="n">
        <v>0.000580714077578284</v>
      </c>
      <c r="BG205" t="n">
        <v>0.000460851368251124</v>
      </c>
      <c r="BH205" t="n">
        <v>0.00107132922243997</v>
      </c>
      <c r="BI205" t="n">
        <v>0.000745005718217968</v>
      </c>
      <c r="BJ205" t="n">
        <v>0.000545897874537976</v>
      </c>
      <c r="BK205" t="n">
        <v>0.000571444417752927</v>
      </c>
      <c r="BL205" t="n">
        <v>0.000625696293009008</v>
      </c>
      <c r="BM205" t="n">
        <v>0.00230895474243373</v>
      </c>
      <c r="BN205" t="n">
        <v>0.000737400108381031</v>
      </c>
      <c r="BO205" t="n">
        <v>0.00316795278023797</v>
      </c>
      <c r="BP205" t="n">
        <v>0</v>
      </c>
      <c r="BQ205" t="n">
        <v>0.00104958226675828</v>
      </c>
      <c r="BR205" t="n">
        <v>0.000992939735570918</v>
      </c>
      <c r="BS205" t="n">
        <v>0.000803681995977045</v>
      </c>
      <c r="BT205" t="n">
        <v>0.00105888966108127</v>
      </c>
      <c r="BU205" t="n">
        <v>0.00165152966257996</v>
      </c>
      <c r="BV205" t="n">
        <v>0.000644988007221865</v>
      </c>
      <c r="BW205" t="n">
        <v>0.000453854250713402</v>
      </c>
      <c r="BX205" t="n">
        <v>0.00204531177457681</v>
      </c>
      <c r="BY205" t="n">
        <v>0</v>
      </c>
      <c r="BZ205" t="n">
        <v>0.00100235155416059</v>
      </c>
      <c r="CA205" t="n">
        <v>0.000758186323880833</v>
      </c>
      <c r="CB205" t="n">
        <v>0.000946938017268613</v>
      </c>
      <c r="CC205" t="n">
        <v>0.000605627115228824</v>
      </c>
      <c r="CD205" t="n">
        <v>0.00049259274118228</v>
      </c>
      <c r="CE205" t="n">
        <v>0.00078569997138163</v>
      </c>
      <c r="CF205" t="n">
        <v>0.00869553200875169</v>
      </c>
      <c r="CG205" t="n">
        <v>0.00181129420835131</v>
      </c>
      <c r="CH205" t="n">
        <v>0.000708313109836416</v>
      </c>
      <c r="CI205" t="n">
        <v>0.000386133870861185</v>
      </c>
      <c r="CJ205" t="n">
        <v>0.000365026875575491</v>
      </c>
      <c r="CK205" t="n">
        <v>0.000505870847986315</v>
      </c>
      <c r="CL205" t="n">
        <v>0.000367698070187599</v>
      </c>
      <c r="CM205" t="n">
        <v>0.0000976610246791514</v>
      </c>
      <c r="CN205" t="n">
        <v>0.0000615602347741872</v>
      </c>
      <c r="CO205" t="n">
        <v>0.0000146103011555797</v>
      </c>
      <c r="CP205" t="n">
        <v>0.000438451059097481</v>
      </c>
      <c r="CQ205" t="n">
        <v>0.000423420450413821</v>
      </c>
      <c r="CR205" t="n">
        <v>0</v>
      </c>
      <c r="CS205" t="n">
        <v>0.000529911393040563</v>
      </c>
      <c r="CT205" t="n">
        <v>0.000204660977009271</v>
      </c>
      <c r="CU205" t="n">
        <v>0.000449217373771667</v>
      </c>
      <c r="CV205" t="n">
        <v>0.000469413839520157</v>
      </c>
      <c r="CW205" t="n">
        <v>0.000292662544534221</v>
      </c>
      <c r="CX205" t="n">
        <v>0.000696748799926587</v>
      </c>
      <c r="CY205" t="n">
        <v>0.000700960521094965</v>
      </c>
      <c r="CZ205" t="n">
        <v>0</v>
      </c>
      <c r="DA205" t="n">
        <v>0</v>
      </c>
      <c r="DB205" t="n">
        <v>0.00128192723979692</v>
      </c>
      <c r="DC205" t="n">
        <v>0.00078999881478252</v>
      </c>
      <c r="DD205" t="n">
        <v>0.000580714077578285</v>
      </c>
      <c r="DE205" t="n">
        <v>0.000460851368251124</v>
      </c>
      <c r="DF205" t="n">
        <v>0</v>
      </c>
      <c r="DG205" t="n">
        <v>0.000745005718217968</v>
      </c>
      <c r="DH205" t="n">
        <v>0</v>
      </c>
      <c r="DI205" t="n">
        <v>0</v>
      </c>
      <c r="DJ205" t="n">
        <v>0.000625696293009008</v>
      </c>
      <c r="DK205" t="n">
        <v>0</v>
      </c>
      <c r="DL205" t="n">
        <v>0.000737400108381032</v>
      </c>
      <c r="DM205" t="n">
        <v>0</v>
      </c>
      <c r="DN205" t="n">
        <v>0</v>
      </c>
      <c r="DO205" t="n">
        <v>0</v>
      </c>
      <c r="DP205" t="n">
        <v>0</v>
      </c>
      <c r="DQ205" t="n">
        <v>0.000803681995977045</v>
      </c>
      <c r="DR205" t="n">
        <v>0</v>
      </c>
      <c r="DS205" t="n">
        <v>0.00165152966257996</v>
      </c>
      <c r="DT205" t="n">
        <v>0.000644988007221865</v>
      </c>
      <c r="DU205" t="n">
        <v>0.000453854250713402</v>
      </c>
      <c r="DV205" t="n">
        <v>0</v>
      </c>
      <c r="DW205" t="n">
        <v>0</v>
      </c>
      <c r="DX205" t="n">
        <v>0.00100235155416059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0.00869553200875169</v>
      </c>
      <c r="EE205" t="n">
        <v>0.00181129420835131</v>
      </c>
      <c r="EF205" t="n">
        <v>0.000708313109836415</v>
      </c>
      <c r="EG205" t="n">
        <v>0.000386133870861185</v>
      </c>
      <c r="EH205" t="n">
        <v>0.000365026875575491</v>
      </c>
      <c r="EI205" t="n">
        <v>0.000505870847986315</v>
      </c>
      <c r="EJ205" t="n">
        <v>0.000367698070187599</v>
      </c>
      <c r="EK205" t="n">
        <v>0.0000976610246791514</v>
      </c>
      <c r="EL205" t="n">
        <v>0.0000615602347741872</v>
      </c>
      <c r="EM205" t="n">
        <v>0.0000146103011555797</v>
      </c>
      <c r="EN205" t="n">
        <v>0</v>
      </c>
      <c r="EO205" t="n">
        <v>0.000423420450413821</v>
      </c>
      <c r="EP205" t="n">
        <v>0</v>
      </c>
      <c r="EQ205" t="n">
        <v>0</v>
      </c>
      <c r="ER205" t="n">
        <v>0.000204660977009271</v>
      </c>
      <c r="ES205" t="n">
        <v>0.000449217373771667</v>
      </c>
      <c r="ET205" t="n">
        <v>0.000469413839520157</v>
      </c>
      <c r="EU205" t="n">
        <v>0.000292662544534221</v>
      </c>
      <c r="EV205" t="n">
        <v>0.000696748799926587</v>
      </c>
      <c r="EW205" t="n">
        <v>0.000700960521094965</v>
      </c>
      <c r="EX205" t="n">
        <v>0.0002555992705628</v>
      </c>
      <c r="EY205" t="n">
        <v>0.000388302698960362</v>
      </c>
      <c r="EZ205" t="n">
        <v>0.00128192723979692</v>
      </c>
      <c r="FA205" t="n">
        <v>0.000789998814782519</v>
      </c>
      <c r="FB205" t="n">
        <v>0.000580714077578284</v>
      </c>
      <c r="FC205" t="n">
        <v>0.000460851368251123</v>
      </c>
      <c r="FD205" t="n">
        <v>0.00107132922243997</v>
      </c>
      <c r="FE205" t="n">
        <v>0.000745005718217969</v>
      </c>
      <c r="FF205" t="n">
        <v>0</v>
      </c>
      <c r="FG205" t="n">
        <v>0</v>
      </c>
      <c r="FH205" t="n">
        <v>0.000625696293009008</v>
      </c>
      <c r="FI205" t="n">
        <v>0.00230895474243373</v>
      </c>
      <c r="FJ205" t="n">
        <v>0</v>
      </c>
      <c r="FK205" t="n">
        <v>0.00316795278023797</v>
      </c>
      <c r="FL205" t="n">
        <v>0</v>
      </c>
      <c r="FM205" t="n">
        <v>0.00104958226675828</v>
      </c>
      <c r="FN205" t="n">
        <v>0</v>
      </c>
      <c r="FO205" t="n">
        <v>0.000803681995977045</v>
      </c>
      <c r="FP205" t="n">
        <v>0</v>
      </c>
      <c r="FQ205" t="n">
        <v>0.00165152966257996</v>
      </c>
      <c r="FR205" t="n">
        <v>0.000644988007221865</v>
      </c>
      <c r="FS205" t="n">
        <v>0.000453854250713402</v>
      </c>
      <c r="FT205" t="n">
        <v>0.00204531177457681</v>
      </c>
      <c r="FU205" t="n">
        <v>0</v>
      </c>
      <c r="FV205" t="n">
        <v>0.00100235155416059</v>
      </c>
      <c r="FW205" t="n">
        <v>0.000758186323880834</v>
      </c>
      <c r="FX205" t="n">
        <v>0</v>
      </c>
      <c r="FY205" t="n">
        <v>0</v>
      </c>
      <c r="FZ205" t="n">
        <v>0</v>
      </c>
      <c r="GA205" t="n">
        <v>0.00078569997138163</v>
      </c>
      <c r="GB205" t="n">
        <v>0.00869553200875169</v>
      </c>
      <c r="GC205" t="n">
        <v>0.00181129420835131</v>
      </c>
      <c r="GD205" t="n">
        <v>0.000708313109836416</v>
      </c>
      <c r="GE205" t="n">
        <v>0.000386133870861185</v>
      </c>
      <c r="GF205" t="n">
        <v>0.000365026875575491</v>
      </c>
      <c r="GG205" t="n">
        <v>0.000505870847986316</v>
      </c>
      <c r="GH205" t="n">
        <v>0.000367698070187599</v>
      </c>
      <c r="GI205" t="n">
        <v>0.0000976610246791514</v>
      </c>
      <c r="GJ205" t="n">
        <v>0.0000615602347741872</v>
      </c>
      <c r="GK205" t="n">
        <v>0</v>
      </c>
      <c r="GL205" t="n">
        <v>0.000438451059097481</v>
      </c>
      <c r="GM205" t="n">
        <v>0.00042342045041382</v>
      </c>
      <c r="GN205" t="n">
        <v>0</v>
      </c>
      <c r="GO205" t="n">
        <v>0.000529911393040564</v>
      </c>
      <c r="GP205" t="n">
        <v>0.000204660977009271</v>
      </c>
      <c r="GQ205" t="n">
        <v>0.000449217373771667</v>
      </c>
      <c r="GR205" t="n">
        <v>0.000469413839520157</v>
      </c>
      <c r="GS205" t="n">
        <v>0.00029266254453422</v>
      </c>
      <c r="GT205" t="n">
        <v>0.000696748799926588</v>
      </c>
      <c r="GU205" t="n">
        <v>0.000700960521094965</v>
      </c>
      <c r="GV205" t="n">
        <v>0</v>
      </c>
      <c r="GW205" t="n">
        <v>1.00038830269896</v>
      </c>
      <c r="GX205" t="n">
        <v>0</v>
      </c>
      <c r="GY205" t="n">
        <v>0.000789998814782519</v>
      </c>
      <c r="GZ205" t="n">
        <v>0.000580714077578285</v>
      </c>
      <c r="HA205" t="n">
        <v>0.000460851368251124</v>
      </c>
      <c r="HB205" t="n">
        <v>0.00107132922243997</v>
      </c>
      <c r="HC205" t="n">
        <v>0.000745005718217969</v>
      </c>
      <c r="HD205" t="n">
        <v>0.000545897874537976</v>
      </c>
      <c r="HE205" t="n">
        <v>0.000571444417752927</v>
      </c>
      <c r="HF205" t="n">
        <v>0.000625696293009008</v>
      </c>
      <c r="HG205" t="n">
        <v>0.00230895474243373</v>
      </c>
      <c r="HH205" t="n">
        <v>0.000737400108381031</v>
      </c>
      <c r="HI205" t="n">
        <v>0.00316795278023797</v>
      </c>
      <c r="HJ205" t="n">
        <v>0</v>
      </c>
      <c r="HK205" t="n">
        <v>0.00104958226675828</v>
      </c>
      <c r="HL205" t="n">
        <v>0.00099293973557092</v>
      </c>
      <c r="HM205" t="n">
        <v>0.000803681995977045</v>
      </c>
      <c r="HN205" t="n">
        <v>0.00105888966108127</v>
      </c>
      <c r="HO205" t="n">
        <v>0.00165152966257996</v>
      </c>
      <c r="HP205" t="n">
        <v>0.000644988007221866</v>
      </c>
      <c r="HQ205" t="n">
        <v>0.000453854250713402</v>
      </c>
      <c r="HR205" t="n">
        <v>0.00204531177457681</v>
      </c>
      <c r="HS205" t="n">
        <v>0.00136899775605351</v>
      </c>
      <c r="HT205" t="n">
        <v>0.00100235155416059</v>
      </c>
      <c r="HU205" t="n">
        <v>0.000758186323880833</v>
      </c>
      <c r="HV205" t="n">
        <v>0.000946938017268613</v>
      </c>
      <c r="HW205" t="n">
        <v>0.000605627115228823</v>
      </c>
      <c r="HX205" t="n">
        <v>0.00049259274118228</v>
      </c>
      <c r="HY205" t="n">
        <v>0.00078569997138163</v>
      </c>
      <c r="HZ205" t="n">
        <v>0.0086955320087517</v>
      </c>
      <c r="IA205" t="n">
        <v>0.00181129420835131</v>
      </c>
      <c r="IB205" t="n">
        <v>0.000708313109836415</v>
      </c>
      <c r="IC205" t="n">
        <v>0.000386133870861185</v>
      </c>
      <c r="ID205" t="n">
        <v>0.000365026875575491</v>
      </c>
      <c r="IE205" t="n">
        <v>0.000505870847986316</v>
      </c>
      <c r="IF205" t="n">
        <v>0.000367698070187599</v>
      </c>
      <c r="IG205" t="n">
        <v>0.0000976610246791513</v>
      </c>
      <c r="IH205" t="n">
        <v>0.0000615602347741872</v>
      </c>
      <c r="II205" t="n">
        <v>0.0000146103011555797</v>
      </c>
      <c r="IJ205" t="n">
        <v>0.000438451059097481</v>
      </c>
      <c r="IK205" t="n">
        <v>0.000423420450413821</v>
      </c>
      <c r="IL205" t="n">
        <v>0.000238150885390198</v>
      </c>
      <c r="IM205" t="n">
        <v>0.000529911393040563</v>
      </c>
      <c r="IN205" t="n">
        <v>0.000204660977009271</v>
      </c>
      <c r="IO205" t="n">
        <v>0.000449217373771667</v>
      </c>
      <c r="IP205" t="n">
        <v>0.000469413839520156</v>
      </c>
      <c r="IQ205" t="n">
        <v>0.00029266254453422</v>
      </c>
      <c r="IR205" t="n">
        <v>0.000696748799926588</v>
      </c>
      <c r="IS205" t="n">
        <v>0.000700960521094965</v>
      </c>
      <c r="IT205" t="n">
        <v>0</v>
      </c>
      <c r="IU205" t="n">
        <v>0</v>
      </c>
      <c r="IV205" t="n">
        <v>0.00128192723979692</v>
      </c>
      <c r="IW205" t="n">
        <v>0.000789998814782518</v>
      </c>
      <c r="IX205" t="n">
        <v>0.000580714077578284</v>
      </c>
      <c r="IY205" t="n">
        <v>0.000460851368251124</v>
      </c>
      <c r="IZ205" t="n">
        <v>0.00107132922243997</v>
      </c>
      <c r="JA205" t="n">
        <v>0.000745005718217968</v>
      </c>
      <c r="JB205" t="n">
        <v>0.000545897874537976</v>
      </c>
      <c r="JC205" t="n">
        <v>0</v>
      </c>
      <c r="JD205" t="n">
        <v>0.000625696293009008</v>
      </c>
      <c r="JE205" t="n">
        <v>0.00230895474243373</v>
      </c>
      <c r="JF205" t="n">
        <v>0.000737400108381032</v>
      </c>
      <c r="JG205" t="n">
        <v>0</v>
      </c>
      <c r="JH205" t="n">
        <v>0</v>
      </c>
      <c r="JI205" t="n">
        <v>0.00104958226675828</v>
      </c>
      <c r="JJ205" t="n">
        <v>0.000992939735570919</v>
      </c>
      <c r="JK205" t="n">
        <v>0.000803681995977045</v>
      </c>
      <c r="JL205" t="n">
        <v>0</v>
      </c>
      <c r="JM205" t="n">
        <v>0.00165152966257996</v>
      </c>
      <c r="JN205" t="n">
        <v>0.000644988007221866</v>
      </c>
      <c r="JO205" t="n">
        <v>0.000453854250713402</v>
      </c>
      <c r="JP205" t="n">
        <v>0.00204531177457681</v>
      </c>
      <c r="JQ205" t="n">
        <v>0.00136899775605351</v>
      </c>
      <c r="JR205" t="n">
        <v>0.00100235155416059</v>
      </c>
      <c r="JS205" t="n">
        <v>0.000758186323880833</v>
      </c>
      <c r="JT205" t="n">
        <v>0.000946938017268615</v>
      </c>
      <c r="JU205" t="n">
        <v>0</v>
      </c>
      <c r="JV205" t="n">
        <v>0</v>
      </c>
      <c r="JW205" t="n">
        <v>0.000785699971381629</v>
      </c>
      <c r="JX205" t="n">
        <v>0.00869553200875167</v>
      </c>
      <c r="JY205" t="n">
        <v>0.00181129420835131</v>
      </c>
      <c r="JZ205" t="n">
        <v>0.000708313109836416</v>
      </c>
      <c r="KA205" t="n">
        <v>0.000386133870861185</v>
      </c>
      <c r="KB205" t="n">
        <v>0.000365026875575491</v>
      </c>
      <c r="KC205" t="n">
        <v>0.000505870847986316</v>
      </c>
      <c r="KD205" t="n">
        <v>0.000367698070187599</v>
      </c>
      <c r="KE205" t="n">
        <v>0.0000976610246791513</v>
      </c>
      <c r="KF205" t="n">
        <v>0.0000615602347741872</v>
      </c>
      <c r="KG205" t="n">
        <v>0</v>
      </c>
      <c r="KH205" t="n">
        <v>0.000438451059097481</v>
      </c>
      <c r="KI205" t="n">
        <v>0.00042342045041382</v>
      </c>
      <c r="KJ205" t="n">
        <v>0.000238150885390198</v>
      </c>
      <c r="KK205" t="n">
        <v>0.000529911393040564</v>
      </c>
      <c r="KL205" t="n">
        <v>0.000204660977009271</v>
      </c>
      <c r="KM205" t="n">
        <v>0.000449217373771667</v>
      </c>
      <c r="KN205" t="n">
        <v>0.000469413839520157</v>
      </c>
      <c r="KO205" t="n">
        <v>0.000292662544534221</v>
      </c>
      <c r="KP205" t="n">
        <v>0.000696748799926587</v>
      </c>
      <c r="KQ205" t="n">
        <v>0</v>
      </c>
      <c r="KR205" t="n">
        <v>0</v>
      </c>
      <c r="KS205" t="n">
        <v>0.000388302698960362</v>
      </c>
      <c r="KT205" t="n">
        <v>0.00128192723979692</v>
      </c>
      <c r="KU205" t="n">
        <v>0.000789998814782518</v>
      </c>
      <c r="KV205" t="n">
        <v>0.000580714077578284</v>
      </c>
      <c r="KW205" t="n">
        <v>0.000460851368251124</v>
      </c>
      <c r="KX205" t="n">
        <v>0.00107132922243997</v>
      </c>
      <c r="KY205" t="n">
        <v>0.000745005718217969</v>
      </c>
      <c r="KZ205" t="n">
        <v>0.000545897874537976</v>
      </c>
      <c r="LA205" t="n">
        <v>0.000571444417752927</v>
      </c>
      <c r="LB205" t="n">
        <v>0.000625696293009007</v>
      </c>
      <c r="LC205" t="n">
        <v>0.00230895474243373</v>
      </c>
      <c r="LD205" t="n">
        <v>0.000737400108381032</v>
      </c>
      <c r="LE205" t="n">
        <v>0.00316795278023798</v>
      </c>
      <c r="LF205" t="n">
        <v>0.0017502333005669</v>
      </c>
      <c r="LG205" t="n">
        <v>0.00104958226675828</v>
      </c>
      <c r="LH205" t="n">
        <v>0.000992939735570919</v>
      </c>
      <c r="LI205" t="n">
        <v>0.000803681995977045</v>
      </c>
      <c r="LJ205" t="n">
        <v>0.00105888966108127</v>
      </c>
      <c r="LK205" t="n">
        <v>0.00165152966257996</v>
      </c>
      <c r="LL205" t="n">
        <v>0.000644988007221865</v>
      </c>
      <c r="LM205" t="n">
        <v>0.000453854250713402</v>
      </c>
      <c r="LN205" t="n">
        <v>0.00204531177457681</v>
      </c>
      <c r="LO205" t="n">
        <v>0.00136899775605351</v>
      </c>
      <c r="LP205" t="n">
        <v>0.00100235155416059</v>
      </c>
      <c r="LQ205" t="n">
        <v>0.000758186323880834</v>
      </c>
      <c r="LR205" t="n">
        <v>0.000946938017268614</v>
      </c>
      <c r="LS205" t="n">
        <v>0.000605627115228824</v>
      </c>
      <c r="LT205" t="n">
        <v>0.00049259274118228</v>
      </c>
      <c r="LU205" t="n">
        <v>0.000785699971381629</v>
      </c>
      <c r="LV205" t="n">
        <v>0.00869553200875168</v>
      </c>
      <c r="LW205" t="n">
        <v>0.00181129420835131</v>
      </c>
      <c r="LX205" t="n">
        <v>0.000708313109836416</v>
      </c>
      <c r="LY205" t="n">
        <v>0.000386133870861185</v>
      </c>
      <c r="LZ205" t="n">
        <v>0.000365026875575491</v>
      </c>
      <c r="MA205" t="n">
        <v>0.000505870847986315</v>
      </c>
      <c r="MB205" t="n">
        <v>0.000367698070187599</v>
      </c>
      <c r="MC205" t="n">
        <v>0.0000976610246791513</v>
      </c>
      <c r="MD205" t="n">
        <v>0.0000615602347741872</v>
      </c>
      <c r="ME205" t="n">
        <v>0.0000146103011555797</v>
      </c>
      <c r="MF205" t="n">
        <v>0.000438451059097481</v>
      </c>
      <c r="MG205" t="n">
        <v>0.00042342045041382</v>
      </c>
      <c r="MH205" t="n">
        <v>0.000238150885390198</v>
      </c>
      <c r="MI205" t="n">
        <v>0.000529911393040564</v>
      </c>
      <c r="MJ205" t="n">
        <v>0.000204660977009271</v>
      </c>
      <c r="MK205" t="n">
        <v>0.000449217373771666</v>
      </c>
      <c r="ML205" t="n">
        <v>0.000469413839520157</v>
      </c>
      <c r="MM205" t="n">
        <v>0.000292662544534221</v>
      </c>
      <c r="MN205" t="n">
        <v>0.000696748799926587</v>
      </c>
      <c r="MO205" t="n">
        <v>0.000700960521094965</v>
      </c>
      <c r="MP205" t="n">
        <v>0</v>
      </c>
      <c r="MQ205" t="n">
        <v>0.000388302698960363</v>
      </c>
      <c r="MR205" t="n">
        <v>0.00128192723979692</v>
      </c>
      <c r="MS205" t="n">
        <v>0.000789998814782519</v>
      </c>
      <c r="MT205" t="n">
        <v>0.000580714077578284</v>
      </c>
      <c r="MU205" t="n">
        <v>0.000460851368251124</v>
      </c>
      <c r="MV205" t="n">
        <v>0.00107132922243997</v>
      </c>
      <c r="MW205" t="n">
        <v>0.000745005718217968</v>
      </c>
      <c r="MX205" t="n">
        <v>0</v>
      </c>
      <c r="MY205" t="n">
        <v>0</v>
      </c>
      <c r="MZ205" t="n">
        <v>0.000625696293009009</v>
      </c>
      <c r="NA205" t="n">
        <v>0</v>
      </c>
      <c r="NB205" t="n">
        <v>0.000737400108381031</v>
      </c>
      <c r="NC205" t="n">
        <v>0.00316795278023797</v>
      </c>
      <c r="ND205" t="n">
        <v>0</v>
      </c>
      <c r="NE205" t="n">
        <v>0.00104958226675828</v>
      </c>
      <c r="NF205" t="n">
        <v>0.000992939735570919</v>
      </c>
      <c r="NG205" t="n">
        <v>0.000803681995977044</v>
      </c>
      <c r="NH205" t="n">
        <v>0</v>
      </c>
      <c r="NI205" t="n">
        <v>0.00165152966257996</v>
      </c>
      <c r="NJ205" t="n">
        <v>0.000644988007221866</v>
      </c>
      <c r="NK205" t="n">
        <v>0.000453854250713402</v>
      </c>
      <c r="NL205" t="n">
        <v>0.00204531177457681</v>
      </c>
      <c r="NM205" t="n">
        <v>0.00136899775605351</v>
      </c>
      <c r="NN205" t="n">
        <v>0.00100235155416059</v>
      </c>
      <c r="NO205" t="n">
        <v>0.000758186323880833</v>
      </c>
      <c r="NP205" t="n">
        <v>0.000946938017268615</v>
      </c>
      <c r="NQ205" t="n">
        <v>0</v>
      </c>
      <c r="NR205" t="n">
        <v>0.00049259274118228</v>
      </c>
      <c r="NS205" t="n">
        <v>0.00078569997138163</v>
      </c>
      <c r="NT205" t="n">
        <v>0.00869553200875169</v>
      </c>
      <c r="NU205" t="n">
        <v>0.0018112942083513</v>
      </c>
      <c r="NV205" t="n">
        <v>0.000708313109836415</v>
      </c>
      <c r="NW205" t="n">
        <v>0.000386133870861185</v>
      </c>
      <c r="NX205" t="n">
        <v>0.000365026875575491</v>
      </c>
      <c r="NY205" t="n">
        <v>0.000505870847986315</v>
      </c>
      <c r="NZ205" t="n">
        <v>0.000367698070187599</v>
      </c>
      <c r="OA205" t="n">
        <v>0.0000976610246791514</v>
      </c>
      <c r="OB205" t="n">
        <v>0.0000615602347741872</v>
      </c>
      <c r="OC205" t="n">
        <v>0.0000146103011555797</v>
      </c>
      <c r="OD205" t="n">
        <v>0.000438451059097481</v>
      </c>
      <c r="OE205" t="n">
        <v>0.000423420450413821</v>
      </c>
      <c r="OF205" t="n">
        <v>0.000238150885390198</v>
      </c>
      <c r="OG205" t="n">
        <v>0.000529911393040564</v>
      </c>
      <c r="OH205" t="n">
        <v>0.000204660977009271</v>
      </c>
      <c r="OI205" t="n">
        <v>0.000449217373771667</v>
      </c>
      <c r="OJ205" t="n">
        <v>0.000469413839520157</v>
      </c>
      <c r="OK205" t="n">
        <v>0.00029266254453422</v>
      </c>
      <c r="OL205" t="n">
        <v>0.000696748799926588</v>
      </c>
      <c r="OM205" t="n">
        <v>0.000700960521094964</v>
      </c>
      <c r="ON205" t="n">
        <v>0.000255599270562799</v>
      </c>
      <c r="OO205" t="n">
        <v>0</v>
      </c>
      <c r="OP205" t="n">
        <v>0.00128192723979692</v>
      </c>
      <c r="OQ205" t="n">
        <v>0.00078999881478252</v>
      </c>
      <c r="OR205" t="n">
        <v>0.000580714077578285</v>
      </c>
      <c r="OS205" t="n">
        <v>0.000460851368251124</v>
      </c>
      <c r="OT205" t="n">
        <v>0.00107132922243997</v>
      </c>
      <c r="OU205" t="n">
        <v>0.000745005718217969</v>
      </c>
      <c r="OV205" t="n">
        <v>0</v>
      </c>
      <c r="OW205" t="n">
        <v>0</v>
      </c>
      <c r="OX205" t="n">
        <v>0.000625696293009009</v>
      </c>
      <c r="OY205" t="n">
        <v>0.00230895474243373</v>
      </c>
      <c r="OZ205" t="n">
        <v>0.000737400108381031</v>
      </c>
      <c r="PA205" t="n">
        <v>0.00316795278023797</v>
      </c>
      <c r="PB205" t="n">
        <v>0</v>
      </c>
      <c r="PC205" t="n">
        <v>0.00104958226675828</v>
      </c>
      <c r="PD205" t="n">
        <v>0</v>
      </c>
      <c r="PE205" t="n">
        <v>0</v>
      </c>
      <c r="PF205" t="n">
        <v>0</v>
      </c>
      <c r="PG205" t="n">
        <v>0.00165152966257996</v>
      </c>
      <c r="PH205" t="n">
        <v>0.000644988007221866</v>
      </c>
      <c r="PI205" t="n">
        <v>0.000453854250713402</v>
      </c>
      <c r="PJ205" t="n">
        <v>0</v>
      </c>
      <c r="PK205" t="n">
        <v>0.00136899775605351</v>
      </c>
      <c r="PL205" t="n">
        <v>0.00100235155416059</v>
      </c>
      <c r="PM205" t="n">
        <v>0</v>
      </c>
      <c r="PN205" t="n">
        <v>0</v>
      </c>
      <c r="PO205" t="n">
        <v>0</v>
      </c>
      <c r="PP205" t="n">
        <v>0</v>
      </c>
      <c r="PQ205" t="n">
        <v>0.00078569997138163</v>
      </c>
      <c r="PR205" t="n">
        <v>0.00869553200875169</v>
      </c>
      <c r="PS205" t="n">
        <v>0.00181129420835131</v>
      </c>
      <c r="PT205" t="n">
        <v>0.000708313109836415</v>
      </c>
      <c r="PU205" t="n">
        <v>0.000386133870861185</v>
      </c>
      <c r="PV205" t="n">
        <v>0.000365026875575491</v>
      </c>
      <c r="PW205" t="n">
        <v>0.000505870847986315</v>
      </c>
      <c r="PX205" t="n">
        <v>0.000367698070187599</v>
      </c>
      <c r="PY205" t="n">
        <v>0.0000976610246791514</v>
      </c>
      <c r="PZ205" t="n">
        <v>0.0000615602347741872</v>
      </c>
      <c r="QA205" t="n">
        <v>0.0000146103011555797</v>
      </c>
      <c r="QB205" t="n">
        <v>0.000438451059097481</v>
      </c>
      <c r="QC205" t="n">
        <v>0.00042342045041382</v>
      </c>
      <c r="QD205" t="n">
        <v>0</v>
      </c>
      <c r="QE205" t="n">
        <v>0.000529911393040564</v>
      </c>
      <c r="QF205" t="n">
        <v>0.000204660977009271</v>
      </c>
      <c r="QG205" t="n">
        <v>0.000449217373771667</v>
      </c>
      <c r="QH205" t="n">
        <v>0.000469413839520157</v>
      </c>
      <c r="QI205" t="n">
        <v>0.000292662544534221</v>
      </c>
    </row>
    <row r="206">
      <c r="A206" t="s">
        <v>205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1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</row>
    <row r="207">
      <c r="A207" t="s">
        <v>206</v>
      </c>
      <c r="B207" t="n">
        <v>0.00106025413819567</v>
      </c>
      <c r="C207" t="n">
        <v>0.00107246999917043</v>
      </c>
      <c r="D207" t="n">
        <v>0.000388965848027836</v>
      </c>
      <c r="E207" t="n">
        <v>0</v>
      </c>
      <c r="F207" t="n">
        <v>0</v>
      </c>
      <c r="G207" t="n">
        <v>0.000443119515138156</v>
      </c>
      <c r="H207" t="n">
        <v>0.000545431030941298</v>
      </c>
      <c r="I207" t="n">
        <v>0.000469672984746593</v>
      </c>
      <c r="J207" t="n">
        <v>0.000679929131003993</v>
      </c>
      <c r="K207" t="n">
        <v>0.000454441691659999</v>
      </c>
      <c r="L207" t="n">
        <v>0.000710843092756549</v>
      </c>
      <c r="M207" t="n">
        <v>0.00060678484075477</v>
      </c>
      <c r="N207" t="n">
        <v>0.000652481126104814</v>
      </c>
      <c r="O207" t="n">
        <v>0.00060851973241957</v>
      </c>
      <c r="P207" t="n">
        <v>0.000545145947163549</v>
      </c>
      <c r="Q207" t="n">
        <v>0.00811617528631025</v>
      </c>
      <c r="R207" t="n">
        <v>0</v>
      </c>
      <c r="S207" t="n">
        <v>0.00126576592598537</v>
      </c>
      <c r="T207" t="n">
        <v>0</v>
      </c>
      <c r="U207" t="n">
        <v>0.00103557432696467</v>
      </c>
      <c r="V207" t="n">
        <v>0.00336109784822998</v>
      </c>
      <c r="W207" t="n">
        <v>0.00518047127162999</v>
      </c>
      <c r="X207" t="n">
        <v>0.000548227193936012</v>
      </c>
      <c r="Y207" t="n">
        <v>0.00197498600202118</v>
      </c>
      <c r="Z207" t="n">
        <v>0.00113412970873591</v>
      </c>
      <c r="AA207" t="n">
        <v>0</v>
      </c>
      <c r="AB207" t="n">
        <v>0.000603071188053319</v>
      </c>
      <c r="AC207" t="n">
        <v>0.000573616609399218</v>
      </c>
      <c r="AD207" t="n">
        <v>0.00078618628384421</v>
      </c>
      <c r="AE207" t="n">
        <v>0.00044400131655281</v>
      </c>
      <c r="AF207" t="n">
        <v>0.00044410994181797</v>
      </c>
      <c r="AG207" t="n">
        <v>0.000591405047258082</v>
      </c>
      <c r="AH207" t="n">
        <v>0.000324515907652318</v>
      </c>
      <c r="AI207" t="n">
        <v>0.000228103825023206</v>
      </c>
      <c r="AJ207" t="n">
        <v>0.00161196178826384</v>
      </c>
      <c r="AK207" t="n">
        <v>0.00038974452575812</v>
      </c>
      <c r="AL207" t="n">
        <v>0.000288175743866497</v>
      </c>
      <c r="AM207" t="n">
        <v>0.000875262974349508</v>
      </c>
      <c r="AN207" t="n">
        <v>0.00036248194194333</v>
      </c>
      <c r="AO207" t="n">
        <v>0.0000953798287006599</v>
      </c>
      <c r="AP207" t="n">
        <v>0.0000601222920487058</v>
      </c>
      <c r="AQ207" t="n">
        <v>0.0000142690292883806</v>
      </c>
      <c r="AR207" t="n">
        <v>0.00033407605002331</v>
      </c>
      <c r="AS207" t="n">
        <v>0.000509923638509793</v>
      </c>
      <c r="AT207" t="n">
        <v>0.000309306324002597</v>
      </c>
      <c r="AU207" t="n">
        <v>0.000544725079412212</v>
      </c>
      <c r="AV207" t="n">
        <v>0.000244981555631052</v>
      </c>
      <c r="AW207" t="n">
        <v>0.000439483632768724</v>
      </c>
      <c r="AX207" t="n">
        <v>0.000559353895241838</v>
      </c>
      <c r="AY207" t="n">
        <v>0.000493475060299585</v>
      </c>
      <c r="AZ207" t="n">
        <v>0.00106025413819567</v>
      </c>
      <c r="BA207" t="n">
        <v>0.00107246999917043</v>
      </c>
      <c r="BB207" t="n">
        <v>0.000388965848027836</v>
      </c>
      <c r="BC207" t="n">
        <v>0</v>
      </c>
      <c r="BD207" t="n">
        <v>0.000475934384873446</v>
      </c>
      <c r="BE207" t="n">
        <v>0.000443119515138156</v>
      </c>
      <c r="BF207" t="n">
        <v>0.000545431030941298</v>
      </c>
      <c r="BG207" t="n">
        <v>0.000469672984746593</v>
      </c>
      <c r="BH207" t="n">
        <v>0.000679929131003993</v>
      </c>
      <c r="BI207" t="n">
        <v>0.000454441691659999</v>
      </c>
      <c r="BJ207" t="n">
        <v>0.000710843092756549</v>
      </c>
      <c r="BK207" t="n">
        <v>0.00060678484075477</v>
      </c>
      <c r="BL207" t="n">
        <v>0.000652481126104814</v>
      </c>
      <c r="BM207" t="n">
        <v>0.00060851973241957</v>
      </c>
      <c r="BN207" t="n">
        <v>0.000545145947163549</v>
      </c>
      <c r="BO207" t="n">
        <v>0.00811617528631025</v>
      </c>
      <c r="BP207" t="n">
        <v>0</v>
      </c>
      <c r="BQ207" t="n">
        <v>0.00126576592598537</v>
      </c>
      <c r="BR207" t="n">
        <v>0.000939836058414147</v>
      </c>
      <c r="BS207" t="n">
        <v>0.00103557432696467</v>
      </c>
      <c r="BT207" t="n">
        <v>0.00336109784822999</v>
      </c>
      <c r="BU207" t="n">
        <v>0.00518047127162999</v>
      </c>
      <c r="BV207" t="n">
        <v>0.000548227193936012</v>
      </c>
      <c r="BW207" t="n">
        <v>0.00197498600202118</v>
      </c>
      <c r="BX207" t="n">
        <v>0.00113412970873591</v>
      </c>
      <c r="BY207" t="n">
        <v>0</v>
      </c>
      <c r="BZ207" t="n">
        <v>0.00060307118805332</v>
      </c>
      <c r="CA207" t="n">
        <v>0.000573616609399218</v>
      </c>
      <c r="CB207" t="n">
        <v>0.00078618628384421</v>
      </c>
      <c r="CC207" t="n">
        <v>0.00044400131655281</v>
      </c>
      <c r="CD207" t="n">
        <v>0.00044410994181797</v>
      </c>
      <c r="CE207" t="n">
        <v>0.000591405047258082</v>
      </c>
      <c r="CF207" t="n">
        <v>0.000324515907652318</v>
      </c>
      <c r="CG207" t="n">
        <v>0.000228103825023206</v>
      </c>
      <c r="CH207" t="n">
        <v>0.00161196178826384</v>
      </c>
      <c r="CI207" t="n">
        <v>0.00038974452575812</v>
      </c>
      <c r="CJ207" t="n">
        <v>0.000288175743866497</v>
      </c>
      <c r="CK207" t="n">
        <v>0.000875262974349507</v>
      </c>
      <c r="CL207" t="n">
        <v>0.00036248194194333</v>
      </c>
      <c r="CM207" t="n">
        <v>0.0000953798287006599</v>
      </c>
      <c r="CN207" t="n">
        <v>0.0000601222920487057</v>
      </c>
      <c r="CO207" t="n">
        <v>0.0000142690292883806</v>
      </c>
      <c r="CP207" t="n">
        <v>0.00033407605002331</v>
      </c>
      <c r="CQ207" t="n">
        <v>0.000509923638509793</v>
      </c>
      <c r="CR207" t="n">
        <v>0</v>
      </c>
      <c r="CS207" t="n">
        <v>0.000544725079412212</v>
      </c>
      <c r="CT207" t="n">
        <v>0.000244981555631052</v>
      </c>
      <c r="CU207" t="n">
        <v>0.000439483632768724</v>
      </c>
      <c r="CV207" t="n">
        <v>0.000559353895241838</v>
      </c>
      <c r="CW207" t="n">
        <v>0.000493475060299585</v>
      </c>
      <c r="CX207" t="n">
        <v>0.00106025413819567</v>
      </c>
      <c r="CY207" t="n">
        <v>0.00107246999917043</v>
      </c>
      <c r="CZ207" t="n">
        <v>0</v>
      </c>
      <c r="DA207" t="n">
        <v>0</v>
      </c>
      <c r="DB207" t="n">
        <v>0.000475934384873446</v>
      </c>
      <c r="DC207" t="n">
        <v>0.000443119515138156</v>
      </c>
      <c r="DD207" t="n">
        <v>0.000545431030941298</v>
      </c>
      <c r="DE207" t="n">
        <v>0.000469672984746593</v>
      </c>
      <c r="DF207" t="n">
        <v>0</v>
      </c>
      <c r="DG207" t="n">
        <v>0.000454441691659999</v>
      </c>
      <c r="DH207" t="n">
        <v>0</v>
      </c>
      <c r="DI207" t="n">
        <v>0</v>
      </c>
      <c r="DJ207" t="n">
        <v>0.000652481126104814</v>
      </c>
      <c r="DK207" t="n">
        <v>0</v>
      </c>
      <c r="DL207" t="n">
        <v>0.000545145947163549</v>
      </c>
      <c r="DM207" t="n">
        <v>0</v>
      </c>
      <c r="DN207" t="n">
        <v>0</v>
      </c>
      <c r="DO207" t="n">
        <v>0</v>
      </c>
      <c r="DP207" t="n">
        <v>0</v>
      </c>
      <c r="DQ207" t="n">
        <v>0.00103557432696467</v>
      </c>
      <c r="DR207" t="n">
        <v>0</v>
      </c>
      <c r="DS207" t="n">
        <v>0.00518047127162999</v>
      </c>
      <c r="DT207" t="n">
        <v>0.000548227193936012</v>
      </c>
      <c r="DU207" t="n">
        <v>0.00197498600202118</v>
      </c>
      <c r="DV207" t="n">
        <v>0</v>
      </c>
      <c r="DW207" t="n">
        <v>0</v>
      </c>
      <c r="DX207" t="n">
        <v>0.000603071188053319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0.000324515907652318</v>
      </c>
      <c r="EE207" t="n">
        <v>0.000228103825023206</v>
      </c>
      <c r="EF207" t="n">
        <v>0.00161196178826384</v>
      </c>
      <c r="EG207" t="n">
        <v>0.00038974452575812</v>
      </c>
      <c r="EH207" t="n">
        <v>0.000288175743866497</v>
      </c>
      <c r="EI207" t="n">
        <v>0.000875262974349507</v>
      </c>
      <c r="EJ207" t="n">
        <v>0.00036248194194333</v>
      </c>
      <c r="EK207" t="n">
        <v>0.0000953798287006599</v>
      </c>
      <c r="EL207" t="n">
        <v>0.0000601222920487057</v>
      </c>
      <c r="EM207" t="n">
        <v>0.0000142690292883806</v>
      </c>
      <c r="EN207" t="n">
        <v>0</v>
      </c>
      <c r="EO207" t="n">
        <v>0.000509923638509793</v>
      </c>
      <c r="EP207" t="n">
        <v>0</v>
      </c>
      <c r="EQ207" t="n">
        <v>0</v>
      </c>
      <c r="ER207" t="n">
        <v>0.000244981555631052</v>
      </c>
      <c r="ES207" t="n">
        <v>0.000439483632768724</v>
      </c>
      <c r="ET207" t="n">
        <v>0.000559353895241838</v>
      </c>
      <c r="EU207" t="n">
        <v>0.000493475060299585</v>
      </c>
      <c r="EV207" t="n">
        <v>0.00106025413819567</v>
      </c>
      <c r="EW207" t="n">
        <v>0.00107246999917043</v>
      </c>
      <c r="EX207" t="n">
        <v>0.000388965848027836</v>
      </c>
      <c r="EY207" t="n">
        <v>0.000377241636957612</v>
      </c>
      <c r="EZ207" t="n">
        <v>0.000475934384873446</v>
      </c>
      <c r="FA207" t="n">
        <v>0.000443119515138156</v>
      </c>
      <c r="FB207" t="n">
        <v>0.000545431030941298</v>
      </c>
      <c r="FC207" t="n">
        <v>0.000469672984746593</v>
      </c>
      <c r="FD207" t="n">
        <v>0.000679929131003993</v>
      </c>
      <c r="FE207" t="n">
        <v>0.000454441691659999</v>
      </c>
      <c r="FF207" t="n">
        <v>0</v>
      </c>
      <c r="FG207" t="n">
        <v>0</v>
      </c>
      <c r="FH207" t="n">
        <v>0.000652481126104814</v>
      </c>
      <c r="FI207" t="n">
        <v>0.00060851973241957</v>
      </c>
      <c r="FJ207" t="n">
        <v>0</v>
      </c>
      <c r="FK207" t="n">
        <v>0.00811617528631025</v>
      </c>
      <c r="FL207" t="n">
        <v>0</v>
      </c>
      <c r="FM207" t="n">
        <v>0.00126576592598537</v>
      </c>
      <c r="FN207" t="n">
        <v>0</v>
      </c>
      <c r="FO207" t="n">
        <v>0.00103557432696467</v>
      </c>
      <c r="FP207" t="n">
        <v>0</v>
      </c>
      <c r="FQ207" t="n">
        <v>0.00518047127163</v>
      </c>
      <c r="FR207" t="n">
        <v>0.000548227193936012</v>
      </c>
      <c r="FS207" t="n">
        <v>0.00197498600202118</v>
      </c>
      <c r="FT207" t="n">
        <v>0.00113412970873591</v>
      </c>
      <c r="FU207" t="n">
        <v>0</v>
      </c>
      <c r="FV207" t="n">
        <v>0.00060307118805332</v>
      </c>
      <c r="FW207" t="n">
        <v>0.000573616609399218</v>
      </c>
      <c r="FX207" t="n">
        <v>0</v>
      </c>
      <c r="FY207" t="n">
        <v>0</v>
      </c>
      <c r="FZ207" t="n">
        <v>0</v>
      </c>
      <c r="GA207" t="n">
        <v>0.000591405047258082</v>
      </c>
      <c r="GB207" t="n">
        <v>0.000324515907652318</v>
      </c>
      <c r="GC207" t="n">
        <v>0.000228103825023206</v>
      </c>
      <c r="GD207" t="n">
        <v>0.00161196178826384</v>
      </c>
      <c r="GE207" t="n">
        <v>0.00038974452575812</v>
      </c>
      <c r="GF207" t="n">
        <v>0.000288175743866497</v>
      </c>
      <c r="GG207" t="n">
        <v>0.000875262974349508</v>
      </c>
      <c r="GH207" t="n">
        <v>0.00036248194194333</v>
      </c>
      <c r="GI207" t="n">
        <v>0.0000953798287006599</v>
      </c>
      <c r="GJ207" t="n">
        <v>0.0000601222920487058</v>
      </c>
      <c r="GK207" t="n">
        <v>0</v>
      </c>
      <c r="GL207" t="n">
        <v>0.00033407605002331</v>
      </c>
      <c r="GM207" t="n">
        <v>0.000509923638509793</v>
      </c>
      <c r="GN207" t="n">
        <v>0</v>
      </c>
      <c r="GO207" t="n">
        <v>0.000544725079412212</v>
      </c>
      <c r="GP207" t="n">
        <v>0.000244981555631052</v>
      </c>
      <c r="GQ207" t="n">
        <v>0.000439483632768724</v>
      </c>
      <c r="GR207" t="n">
        <v>0.000559353895241838</v>
      </c>
      <c r="GS207" t="n">
        <v>0.000493475060299585</v>
      </c>
      <c r="GT207" t="n">
        <v>0.00106025413819567</v>
      </c>
      <c r="GU207" t="n">
        <v>0.00107246999917043</v>
      </c>
      <c r="GV207" t="n">
        <v>0</v>
      </c>
      <c r="GW207" t="n">
        <v>0.000377241636957612</v>
      </c>
      <c r="GX207" t="n">
        <v>0</v>
      </c>
      <c r="GY207" t="n">
        <v>1.00044311951514</v>
      </c>
      <c r="GZ207" t="n">
        <v>0.000545431030941298</v>
      </c>
      <c r="HA207" t="n">
        <v>0.000469672984746593</v>
      </c>
      <c r="HB207" t="n">
        <v>0.000679929131003993</v>
      </c>
      <c r="HC207" t="n">
        <v>0.000454441691659999</v>
      </c>
      <c r="HD207" t="n">
        <v>0.000710843092756548</v>
      </c>
      <c r="HE207" t="n">
        <v>0.000606784840754771</v>
      </c>
      <c r="HF207" t="n">
        <v>0.000652481126104815</v>
      </c>
      <c r="HG207" t="n">
        <v>0.00060851973241957</v>
      </c>
      <c r="HH207" t="n">
        <v>0.000545145947163548</v>
      </c>
      <c r="HI207" t="n">
        <v>0.00811617528631026</v>
      </c>
      <c r="HJ207" t="n">
        <v>0</v>
      </c>
      <c r="HK207" t="n">
        <v>0.00126576592598537</v>
      </c>
      <c r="HL207" t="n">
        <v>0.000939836058414149</v>
      </c>
      <c r="HM207" t="n">
        <v>0.00103557432696467</v>
      </c>
      <c r="HN207" t="n">
        <v>0.00336109784822999</v>
      </c>
      <c r="HO207" t="n">
        <v>0.00518047127162999</v>
      </c>
      <c r="HP207" t="n">
        <v>0.000548227193936013</v>
      </c>
      <c r="HQ207" t="n">
        <v>0.00197498600202118</v>
      </c>
      <c r="HR207" t="n">
        <v>0.00113412970873591</v>
      </c>
      <c r="HS207" t="n">
        <v>0.00081987715680765</v>
      </c>
      <c r="HT207" t="n">
        <v>0.000603071188053319</v>
      </c>
      <c r="HU207" t="n">
        <v>0.000573616609399218</v>
      </c>
      <c r="HV207" t="n">
        <v>0.000786186283844209</v>
      </c>
      <c r="HW207" t="n">
        <v>0.00044400131655281</v>
      </c>
      <c r="HX207" t="n">
        <v>0.000444109941817969</v>
      </c>
      <c r="HY207" t="n">
        <v>0.000591405047258082</v>
      </c>
      <c r="HZ207" t="n">
        <v>0.000324515907652319</v>
      </c>
      <c r="IA207" t="n">
        <v>0.000228103825023206</v>
      </c>
      <c r="IB207" t="n">
        <v>0.00161196178826384</v>
      </c>
      <c r="IC207" t="n">
        <v>0.00038974452575812</v>
      </c>
      <c r="ID207" t="n">
        <v>0.000288175743866497</v>
      </c>
      <c r="IE207" t="n">
        <v>0.000875262974349508</v>
      </c>
      <c r="IF207" t="n">
        <v>0.00036248194194333</v>
      </c>
      <c r="IG207" t="n">
        <v>0.0000953798287006598</v>
      </c>
      <c r="IH207" t="n">
        <v>0.0000601222920487057</v>
      </c>
      <c r="II207" t="n">
        <v>0.0000142690292883806</v>
      </c>
      <c r="IJ207" t="n">
        <v>0.00033407605002331</v>
      </c>
      <c r="IK207" t="n">
        <v>0.000509923638509793</v>
      </c>
      <c r="IL207" t="n">
        <v>0.000309306324002597</v>
      </c>
      <c r="IM207" t="n">
        <v>0.000544725079412212</v>
      </c>
      <c r="IN207" t="n">
        <v>0.000244981555631052</v>
      </c>
      <c r="IO207" t="n">
        <v>0.000439483632768724</v>
      </c>
      <c r="IP207" t="n">
        <v>0.000559353895241837</v>
      </c>
      <c r="IQ207" t="n">
        <v>0.000493475060299584</v>
      </c>
      <c r="IR207" t="n">
        <v>0.00106025413819567</v>
      </c>
      <c r="IS207" t="n">
        <v>0.00107246999917043</v>
      </c>
      <c r="IT207" t="n">
        <v>0</v>
      </c>
      <c r="IU207" t="n">
        <v>0</v>
      </c>
      <c r="IV207" t="n">
        <v>0.000475934384873446</v>
      </c>
      <c r="IW207" t="n">
        <v>0.000443119515138156</v>
      </c>
      <c r="IX207" t="n">
        <v>0.000545431030941298</v>
      </c>
      <c r="IY207" t="n">
        <v>0.000469672984746593</v>
      </c>
      <c r="IZ207" t="n">
        <v>0.000679929131003993</v>
      </c>
      <c r="JA207" t="n">
        <v>0.000454441691659999</v>
      </c>
      <c r="JB207" t="n">
        <v>0.000710843092756548</v>
      </c>
      <c r="JC207" t="n">
        <v>0</v>
      </c>
      <c r="JD207" t="n">
        <v>0.000652481126104815</v>
      </c>
      <c r="JE207" t="n">
        <v>0.000608519732419571</v>
      </c>
      <c r="JF207" t="n">
        <v>0.000545145947163548</v>
      </c>
      <c r="JG207" t="n">
        <v>0</v>
      </c>
      <c r="JH207" t="n">
        <v>0</v>
      </c>
      <c r="JI207" t="n">
        <v>0.00126576592598537</v>
      </c>
      <c r="JJ207" t="n">
        <v>0.000939836058414148</v>
      </c>
      <c r="JK207" t="n">
        <v>0.00103557432696467</v>
      </c>
      <c r="JL207" t="n">
        <v>0</v>
      </c>
      <c r="JM207" t="n">
        <v>0.00518047127162999</v>
      </c>
      <c r="JN207" t="n">
        <v>0.000548227193936013</v>
      </c>
      <c r="JO207" t="n">
        <v>0.00197498600202118</v>
      </c>
      <c r="JP207" t="n">
        <v>0.00113412970873591</v>
      </c>
      <c r="JQ207" t="n">
        <v>0.00081987715680765</v>
      </c>
      <c r="JR207" t="n">
        <v>0.00060307118805332</v>
      </c>
      <c r="JS207" t="n">
        <v>0.000573616609399218</v>
      </c>
      <c r="JT207" t="n">
        <v>0.00078618628384421</v>
      </c>
      <c r="JU207" t="n">
        <v>0</v>
      </c>
      <c r="JV207" t="n">
        <v>0</v>
      </c>
      <c r="JW207" t="n">
        <v>0.000591405047258081</v>
      </c>
      <c r="JX207" t="n">
        <v>0.000324515907652318</v>
      </c>
      <c r="JY207" t="n">
        <v>0.000228103825023206</v>
      </c>
      <c r="JZ207" t="n">
        <v>0.00161196178826384</v>
      </c>
      <c r="KA207" t="n">
        <v>0.00038974452575812</v>
      </c>
      <c r="KB207" t="n">
        <v>0.000288175743866497</v>
      </c>
      <c r="KC207" t="n">
        <v>0.000875262974349508</v>
      </c>
      <c r="KD207" t="n">
        <v>0.00036248194194333</v>
      </c>
      <c r="KE207" t="n">
        <v>0.0000953798287006598</v>
      </c>
      <c r="KF207" t="n">
        <v>0.0000601222920487057</v>
      </c>
      <c r="KG207" t="n">
        <v>0</v>
      </c>
      <c r="KH207" t="n">
        <v>0.00033407605002331</v>
      </c>
      <c r="KI207" t="n">
        <v>0.000509923638509793</v>
      </c>
      <c r="KJ207" t="n">
        <v>0.000309306324002597</v>
      </c>
      <c r="KK207" t="n">
        <v>0.000544725079412212</v>
      </c>
      <c r="KL207" t="n">
        <v>0.000244981555631052</v>
      </c>
      <c r="KM207" t="n">
        <v>0.000439483632768724</v>
      </c>
      <c r="KN207" t="n">
        <v>0.000559353895241838</v>
      </c>
      <c r="KO207" t="n">
        <v>0.000493475060299585</v>
      </c>
      <c r="KP207" t="n">
        <v>0.00106025413819567</v>
      </c>
      <c r="KQ207" t="n">
        <v>0</v>
      </c>
      <c r="KR207" t="n">
        <v>0</v>
      </c>
      <c r="KS207" t="n">
        <v>0.000377241636957611</v>
      </c>
      <c r="KT207" t="n">
        <v>0.000475934384873446</v>
      </c>
      <c r="KU207" t="n">
        <v>0.000443119515138156</v>
      </c>
      <c r="KV207" t="n">
        <v>0.000545431030941298</v>
      </c>
      <c r="KW207" t="n">
        <v>0.000469672984746593</v>
      </c>
      <c r="KX207" t="n">
        <v>0.000679929131003994</v>
      </c>
      <c r="KY207" t="n">
        <v>0.000454441691659999</v>
      </c>
      <c r="KZ207" t="n">
        <v>0.000710843092756549</v>
      </c>
      <c r="LA207" t="n">
        <v>0.00060678484075477</v>
      </c>
      <c r="LB207" t="n">
        <v>0.000652481126104813</v>
      </c>
      <c r="LC207" t="n">
        <v>0.00060851973241957</v>
      </c>
      <c r="LD207" t="n">
        <v>0.000545145947163548</v>
      </c>
      <c r="LE207" t="n">
        <v>0.00811617528631028</v>
      </c>
      <c r="LF207" t="n">
        <v>0.0020856229534798</v>
      </c>
      <c r="LG207" t="n">
        <v>0.00126576592598537</v>
      </c>
      <c r="LH207" t="n">
        <v>0.000939836058414149</v>
      </c>
      <c r="LI207" t="n">
        <v>0.00103557432696467</v>
      </c>
      <c r="LJ207" t="n">
        <v>0.00336109784822999</v>
      </c>
      <c r="LK207" t="n">
        <v>0.00518047127162999</v>
      </c>
      <c r="LL207" t="n">
        <v>0.000548227193936012</v>
      </c>
      <c r="LM207" t="n">
        <v>0.00197498600202118</v>
      </c>
      <c r="LN207" t="n">
        <v>0.00113412970873591</v>
      </c>
      <c r="LO207" t="n">
        <v>0.00081987715680765</v>
      </c>
      <c r="LP207" t="n">
        <v>0.00060307118805332</v>
      </c>
      <c r="LQ207" t="n">
        <v>0.000573616609399219</v>
      </c>
      <c r="LR207" t="n">
        <v>0.00078618628384421</v>
      </c>
      <c r="LS207" t="n">
        <v>0.00044400131655281</v>
      </c>
      <c r="LT207" t="n">
        <v>0.000444109941817969</v>
      </c>
      <c r="LU207" t="n">
        <v>0.000591405047258081</v>
      </c>
      <c r="LV207" t="n">
        <v>0.000324515907652318</v>
      </c>
      <c r="LW207" t="n">
        <v>0.000228103825023206</v>
      </c>
      <c r="LX207" t="n">
        <v>0.00161196178826384</v>
      </c>
      <c r="LY207" t="n">
        <v>0.00038974452575812</v>
      </c>
      <c r="LZ207" t="n">
        <v>0.000288175743866497</v>
      </c>
      <c r="MA207" t="n">
        <v>0.000875262974349508</v>
      </c>
      <c r="MB207" t="n">
        <v>0.00036248194194333</v>
      </c>
      <c r="MC207" t="n">
        <v>0.0000953798287006598</v>
      </c>
      <c r="MD207" t="n">
        <v>0.0000601222920487058</v>
      </c>
      <c r="ME207" t="n">
        <v>0.0000142690292883806</v>
      </c>
      <c r="MF207" t="n">
        <v>0.00033407605002331</v>
      </c>
      <c r="MG207" t="n">
        <v>0.000509923638509792</v>
      </c>
      <c r="MH207" t="n">
        <v>0.000309306324002597</v>
      </c>
      <c r="MI207" t="n">
        <v>0.000544725079412212</v>
      </c>
      <c r="MJ207" t="n">
        <v>0.000244981555631052</v>
      </c>
      <c r="MK207" t="n">
        <v>0.000439483632768723</v>
      </c>
      <c r="ML207" t="n">
        <v>0.000559353895241839</v>
      </c>
      <c r="MM207" t="n">
        <v>0.000493475060299585</v>
      </c>
      <c r="MN207" t="n">
        <v>0.00106025413819567</v>
      </c>
      <c r="MO207" t="n">
        <v>0.00107246999917043</v>
      </c>
      <c r="MP207" t="n">
        <v>0</v>
      </c>
      <c r="MQ207" t="n">
        <v>0.000377241636957612</v>
      </c>
      <c r="MR207" t="n">
        <v>0.000475934384873446</v>
      </c>
      <c r="MS207" t="n">
        <v>0.000443119515138156</v>
      </c>
      <c r="MT207" t="n">
        <v>0.000545431030941298</v>
      </c>
      <c r="MU207" t="n">
        <v>0.000469672984746593</v>
      </c>
      <c r="MV207" t="n">
        <v>0.000679929131003993</v>
      </c>
      <c r="MW207" t="n">
        <v>0.000454441691659999</v>
      </c>
      <c r="MX207" t="n">
        <v>0</v>
      </c>
      <c r="MY207" t="n">
        <v>0</v>
      </c>
      <c r="MZ207" t="n">
        <v>0.000652481126104815</v>
      </c>
      <c r="NA207" t="n">
        <v>0</v>
      </c>
      <c r="NB207" t="n">
        <v>0.000545145947163548</v>
      </c>
      <c r="NC207" t="n">
        <v>0.00811617528631025</v>
      </c>
      <c r="ND207" t="n">
        <v>0</v>
      </c>
      <c r="NE207" t="n">
        <v>0.00126576592598537</v>
      </c>
      <c r="NF207" t="n">
        <v>0.000939836058414148</v>
      </c>
      <c r="NG207" t="n">
        <v>0.00103557432696467</v>
      </c>
      <c r="NH207" t="n">
        <v>0</v>
      </c>
      <c r="NI207" t="n">
        <v>0.00518047127162999</v>
      </c>
      <c r="NJ207" t="n">
        <v>0.000548227193936013</v>
      </c>
      <c r="NK207" t="n">
        <v>0.00197498600202118</v>
      </c>
      <c r="NL207" t="n">
        <v>0.00113412970873591</v>
      </c>
      <c r="NM207" t="n">
        <v>0.000819877156807649</v>
      </c>
      <c r="NN207" t="n">
        <v>0.000603071188053319</v>
      </c>
      <c r="NO207" t="n">
        <v>0.000573616609399218</v>
      </c>
      <c r="NP207" t="n">
        <v>0.00078618628384421</v>
      </c>
      <c r="NQ207" t="n">
        <v>0</v>
      </c>
      <c r="NR207" t="n">
        <v>0.00044410994181797</v>
      </c>
      <c r="NS207" t="n">
        <v>0.000591405047258082</v>
      </c>
      <c r="NT207" t="n">
        <v>0.000324515907652318</v>
      </c>
      <c r="NU207" t="n">
        <v>0.000228103825023205</v>
      </c>
      <c r="NV207" t="n">
        <v>0.00161196178826384</v>
      </c>
      <c r="NW207" t="n">
        <v>0.00038974452575812</v>
      </c>
      <c r="NX207" t="n">
        <v>0.000288175743866497</v>
      </c>
      <c r="NY207" t="n">
        <v>0.000875262974349507</v>
      </c>
      <c r="NZ207" t="n">
        <v>0.00036248194194333</v>
      </c>
      <c r="OA207" t="n">
        <v>0.0000953798287006599</v>
      </c>
      <c r="OB207" t="n">
        <v>0.0000601222920487058</v>
      </c>
      <c r="OC207" t="n">
        <v>0.0000142690292883806</v>
      </c>
      <c r="OD207" t="n">
        <v>0.00033407605002331</v>
      </c>
      <c r="OE207" t="n">
        <v>0.000509923638509793</v>
      </c>
      <c r="OF207" t="n">
        <v>0.000309306324002597</v>
      </c>
      <c r="OG207" t="n">
        <v>0.000544725079412212</v>
      </c>
      <c r="OH207" t="n">
        <v>0.000244981555631052</v>
      </c>
      <c r="OI207" t="n">
        <v>0.000439483632768724</v>
      </c>
      <c r="OJ207" t="n">
        <v>0.000559353895241838</v>
      </c>
      <c r="OK207" t="n">
        <v>0.000493475060299584</v>
      </c>
      <c r="OL207" t="n">
        <v>0.00106025413819567</v>
      </c>
      <c r="OM207" t="n">
        <v>0.00107246999917043</v>
      </c>
      <c r="ON207" t="n">
        <v>0.000388965848027836</v>
      </c>
      <c r="OO207" t="n">
        <v>0</v>
      </c>
      <c r="OP207" t="n">
        <v>0.000475934384873446</v>
      </c>
      <c r="OQ207" t="n">
        <v>0.000443119515138156</v>
      </c>
      <c r="OR207" t="n">
        <v>0.000545431030941298</v>
      </c>
      <c r="OS207" t="n">
        <v>0.000469672984746593</v>
      </c>
      <c r="OT207" t="n">
        <v>0.000679929131003993</v>
      </c>
      <c r="OU207" t="n">
        <v>0.000454441691659999</v>
      </c>
      <c r="OV207" t="n">
        <v>0</v>
      </c>
      <c r="OW207" t="n">
        <v>0</v>
      </c>
      <c r="OX207" t="n">
        <v>0.000652481126104815</v>
      </c>
      <c r="OY207" t="n">
        <v>0.00060851973241957</v>
      </c>
      <c r="OZ207" t="n">
        <v>0.000545145947163548</v>
      </c>
      <c r="PA207" t="n">
        <v>0.00811617528631025</v>
      </c>
      <c r="PB207" t="n">
        <v>0</v>
      </c>
      <c r="PC207" t="n">
        <v>0.00126576592598537</v>
      </c>
      <c r="PD207" t="n">
        <v>0</v>
      </c>
      <c r="PE207" t="n">
        <v>0</v>
      </c>
      <c r="PF207" t="n">
        <v>0</v>
      </c>
      <c r="PG207" t="n">
        <v>0.00518047127162999</v>
      </c>
      <c r="PH207" t="n">
        <v>0.000548227193936013</v>
      </c>
      <c r="PI207" t="n">
        <v>0.00197498600202118</v>
      </c>
      <c r="PJ207" t="n">
        <v>0</v>
      </c>
      <c r="PK207" t="n">
        <v>0.00081987715680765</v>
      </c>
      <c r="PL207" t="n">
        <v>0.000603071188053319</v>
      </c>
      <c r="PM207" t="n">
        <v>0</v>
      </c>
      <c r="PN207" t="n">
        <v>0</v>
      </c>
      <c r="PO207" t="n">
        <v>0</v>
      </c>
      <c r="PP207" t="n">
        <v>0</v>
      </c>
      <c r="PQ207" t="n">
        <v>0.000591405047258082</v>
      </c>
      <c r="PR207" t="n">
        <v>0.000324515907652318</v>
      </c>
      <c r="PS207" t="n">
        <v>0.000228103825023206</v>
      </c>
      <c r="PT207" t="n">
        <v>0.00161196178826384</v>
      </c>
      <c r="PU207" t="n">
        <v>0.00038974452575812</v>
      </c>
      <c r="PV207" t="n">
        <v>0.000288175743866497</v>
      </c>
      <c r="PW207" t="n">
        <v>0.000875262974349507</v>
      </c>
      <c r="PX207" t="n">
        <v>0.00036248194194333</v>
      </c>
      <c r="PY207" t="n">
        <v>0.00009537982870066</v>
      </c>
      <c r="PZ207" t="n">
        <v>0.0000601222920487057</v>
      </c>
      <c r="QA207" t="n">
        <v>0.0000142690292883806</v>
      </c>
      <c r="QB207" t="n">
        <v>0.00033407605002331</v>
      </c>
      <c r="QC207" t="n">
        <v>0.000509923638509793</v>
      </c>
      <c r="QD207" t="n">
        <v>0</v>
      </c>
      <c r="QE207" t="n">
        <v>0.000544725079412212</v>
      </c>
      <c r="QF207" t="n">
        <v>0.000244981555631052</v>
      </c>
      <c r="QG207" t="n">
        <v>0.000439483632768724</v>
      </c>
      <c r="QH207" t="n">
        <v>0.000559353895241839</v>
      </c>
      <c r="QI207" t="n">
        <v>0.000493475060299585</v>
      </c>
    </row>
    <row r="208">
      <c r="A208" t="s">
        <v>207</v>
      </c>
      <c r="B208" t="n">
        <v>0.0104698859046886</v>
      </c>
      <c r="C208" t="n">
        <v>0.0105882517519166</v>
      </c>
      <c r="D208" t="n">
        <v>0.00376676212964617</v>
      </c>
      <c r="E208" t="n">
        <v>0</v>
      </c>
      <c r="F208" t="n">
        <v>0</v>
      </c>
      <c r="G208" t="n">
        <v>0.000857385387695001</v>
      </c>
      <c r="H208" t="n">
        <v>0.0395422037450284</v>
      </c>
      <c r="I208" t="n">
        <v>0.0138434911964404</v>
      </c>
      <c r="J208" t="n">
        <v>0.00391204968619736</v>
      </c>
      <c r="K208" t="n">
        <v>0.00222500220931155</v>
      </c>
      <c r="L208" t="n">
        <v>0.00599435532784171</v>
      </c>
      <c r="M208" t="n">
        <v>0.00326103951498323</v>
      </c>
      <c r="N208" t="n">
        <v>0.00266066456848002</v>
      </c>
      <c r="O208" t="n">
        <v>0.00416517052898614</v>
      </c>
      <c r="P208" t="n">
        <v>0.00224395004734028</v>
      </c>
      <c r="Q208" t="n">
        <v>0.000821509205537516</v>
      </c>
      <c r="R208" t="n">
        <v>0</v>
      </c>
      <c r="S208" t="n">
        <v>0.00832856937244033</v>
      </c>
      <c r="T208" t="n">
        <v>0</v>
      </c>
      <c r="U208" t="n">
        <v>0.00188953821855517</v>
      </c>
      <c r="V208" t="n">
        <v>0.000999616070539249</v>
      </c>
      <c r="W208" t="n">
        <v>0.00106601324566906</v>
      </c>
      <c r="X208" t="n">
        <v>0.00199800430541054</v>
      </c>
      <c r="Y208" t="n">
        <v>0.00507159123841229</v>
      </c>
      <c r="Z208" t="n">
        <v>0.00145337556882222</v>
      </c>
      <c r="AA208" t="n">
        <v>0</v>
      </c>
      <c r="AB208" t="n">
        <v>0.00126491504479096</v>
      </c>
      <c r="AC208" t="n">
        <v>0.00120383968628675</v>
      </c>
      <c r="AD208" t="n">
        <v>0.00157438361835199</v>
      </c>
      <c r="AE208" t="n">
        <v>0.00122040069354992</v>
      </c>
      <c r="AF208" t="n">
        <v>0.0012856418115393</v>
      </c>
      <c r="AG208" t="n">
        <v>0.0016397909566618</v>
      </c>
      <c r="AH208" t="n">
        <v>0.000814171122308601</v>
      </c>
      <c r="AI208" t="n">
        <v>0.000552089880199173</v>
      </c>
      <c r="AJ208" t="n">
        <v>0.00124294032363129</v>
      </c>
      <c r="AK208" t="n">
        <v>0.00154548310264151</v>
      </c>
      <c r="AL208" t="n">
        <v>0.0145751942814347</v>
      </c>
      <c r="AM208" t="n">
        <v>0.0012027499587664</v>
      </c>
      <c r="AN208" t="n">
        <v>0.0016333299093531</v>
      </c>
      <c r="AO208" t="n">
        <v>0.000421123025786772</v>
      </c>
      <c r="AP208" t="n">
        <v>0.000265453208395988</v>
      </c>
      <c r="AQ208" t="n">
        <v>0.0000630009182327651</v>
      </c>
      <c r="AR208" t="n">
        <v>0.00239780807096987</v>
      </c>
      <c r="AS208" t="n">
        <v>0.0038516219963511</v>
      </c>
      <c r="AT208" t="n">
        <v>0.00200171471608618</v>
      </c>
      <c r="AU208" t="n">
        <v>0.00389457013704972</v>
      </c>
      <c r="AV208" t="n">
        <v>0.00152072205245479</v>
      </c>
      <c r="AW208" t="n">
        <v>0.00357468706691755</v>
      </c>
      <c r="AX208" t="n">
        <v>0.00454834153673764</v>
      </c>
      <c r="AY208" t="n">
        <v>0.00332636279762616</v>
      </c>
      <c r="AZ208" t="n">
        <v>0.0104698859046886</v>
      </c>
      <c r="BA208" t="n">
        <v>0.0105882517519166</v>
      </c>
      <c r="BB208" t="n">
        <v>0.00376676212964617</v>
      </c>
      <c r="BC208" t="n">
        <v>0</v>
      </c>
      <c r="BD208" t="n">
        <v>0.000945386879907104</v>
      </c>
      <c r="BE208" t="n">
        <v>0.000857385387695001</v>
      </c>
      <c r="BF208" t="n">
        <v>0.0395422037450284</v>
      </c>
      <c r="BG208" t="n">
        <v>0.0138434911964404</v>
      </c>
      <c r="BH208" t="n">
        <v>0.00391204968619736</v>
      </c>
      <c r="BI208" t="n">
        <v>0.00222500220931155</v>
      </c>
      <c r="BJ208" t="n">
        <v>0.0059943553278417</v>
      </c>
      <c r="BK208" t="n">
        <v>0.00326103951498323</v>
      </c>
      <c r="BL208" t="n">
        <v>0.00266066456848002</v>
      </c>
      <c r="BM208" t="n">
        <v>0.00416517052898614</v>
      </c>
      <c r="BN208" t="n">
        <v>0.00224395004734028</v>
      </c>
      <c r="BO208" t="n">
        <v>0.000821509205537516</v>
      </c>
      <c r="BP208" t="n">
        <v>0</v>
      </c>
      <c r="BQ208" t="n">
        <v>0.00832856937244034</v>
      </c>
      <c r="BR208" t="n">
        <v>0.00254856420155937</v>
      </c>
      <c r="BS208" t="n">
        <v>0.00188953821855517</v>
      </c>
      <c r="BT208" t="n">
        <v>0.000999616070539249</v>
      </c>
      <c r="BU208" t="n">
        <v>0.00106601324566906</v>
      </c>
      <c r="BV208" t="n">
        <v>0.00199800430541054</v>
      </c>
      <c r="BW208" t="n">
        <v>0.00507159123841229</v>
      </c>
      <c r="BX208" t="n">
        <v>0.00145337556882222</v>
      </c>
      <c r="BY208" t="n">
        <v>0</v>
      </c>
      <c r="BZ208" t="n">
        <v>0.00126491504479096</v>
      </c>
      <c r="CA208" t="n">
        <v>0.00120383968628675</v>
      </c>
      <c r="CB208" t="n">
        <v>0.00157438361835199</v>
      </c>
      <c r="CC208" t="n">
        <v>0.00122040069354992</v>
      </c>
      <c r="CD208" t="n">
        <v>0.0012856418115393</v>
      </c>
      <c r="CE208" t="n">
        <v>0.0016397909566618</v>
      </c>
      <c r="CF208" t="n">
        <v>0.000814171122308601</v>
      </c>
      <c r="CG208" t="n">
        <v>0.000552089880199173</v>
      </c>
      <c r="CH208" t="n">
        <v>0.00124294032363129</v>
      </c>
      <c r="CI208" t="n">
        <v>0.00154548310264151</v>
      </c>
      <c r="CJ208" t="n">
        <v>0.0145751942814348</v>
      </c>
      <c r="CK208" t="n">
        <v>0.0012027499587664</v>
      </c>
      <c r="CL208" t="n">
        <v>0.0016333299093531</v>
      </c>
      <c r="CM208" t="n">
        <v>0.000421123025786772</v>
      </c>
      <c r="CN208" t="n">
        <v>0.000265453208395988</v>
      </c>
      <c r="CO208" t="n">
        <v>0.0000630009182327651</v>
      </c>
      <c r="CP208" t="n">
        <v>0.00239780807096987</v>
      </c>
      <c r="CQ208" t="n">
        <v>0.0038516219963511</v>
      </c>
      <c r="CR208" t="n">
        <v>0</v>
      </c>
      <c r="CS208" t="n">
        <v>0.00389457013704972</v>
      </c>
      <c r="CT208" t="n">
        <v>0.00152072205245479</v>
      </c>
      <c r="CU208" t="n">
        <v>0.00357468706691755</v>
      </c>
      <c r="CV208" t="n">
        <v>0.00454834153673764</v>
      </c>
      <c r="CW208" t="n">
        <v>0.00332636279762616</v>
      </c>
      <c r="CX208" t="n">
        <v>0.0104698859046886</v>
      </c>
      <c r="CY208" t="n">
        <v>0.0105882517519166</v>
      </c>
      <c r="CZ208" t="n">
        <v>0</v>
      </c>
      <c r="DA208" t="n">
        <v>0</v>
      </c>
      <c r="DB208" t="n">
        <v>0.000945386879907104</v>
      </c>
      <c r="DC208" t="n">
        <v>0.000857385387695001</v>
      </c>
      <c r="DD208" t="n">
        <v>0.0395422037450285</v>
      </c>
      <c r="DE208" t="n">
        <v>0.0138434911964404</v>
      </c>
      <c r="DF208" t="n">
        <v>0</v>
      </c>
      <c r="DG208" t="n">
        <v>0.00222500220931155</v>
      </c>
      <c r="DH208" t="n">
        <v>0</v>
      </c>
      <c r="DI208" t="n">
        <v>0</v>
      </c>
      <c r="DJ208" t="n">
        <v>0.00266066456848002</v>
      </c>
      <c r="DK208" t="n">
        <v>0</v>
      </c>
      <c r="DL208" t="n">
        <v>0.00224395004734028</v>
      </c>
      <c r="DM208" t="n">
        <v>0</v>
      </c>
      <c r="DN208" t="n">
        <v>0</v>
      </c>
      <c r="DO208" t="n">
        <v>0</v>
      </c>
      <c r="DP208" t="n">
        <v>0</v>
      </c>
      <c r="DQ208" t="n">
        <v>0.00188953821855517</v>
      </c>
      <c r="DR208" t="n">
        <v>0</v>
      </c>
      <c r="DS208" t="n">
        <v>0.00106601324566906</v>
      </c>
      <c r="DT208" t="n">
        <v>0.00199800430541054</v>
      </c>
      <c r="DU208" t="n">
        <v>0.00507159123841229</v>
      </c>
      <c r="DV208" t="n">
        <v>0</v>
      </c>
      <c r="DW208" t="n">
        <v>0</v>
      </c>
      <c r="DX208" t="n">
        <v>0.00126491504479096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0.000814171122308601</v>
      </c>
      <c r="EE208" t="n">
        <v>0.000552089880199173</v>
      </c>
      <c r="EF208" t="n">
        <v>0.00124294032363129</v>
      </c>
      <c r="EG208" t="n">
        <v>0.00154548310264151</v>
      </c>
      <c r="EH208" t="n">
        <v>0.0145751942814348</v>
      </c>
      <c r="EI208" t="n">
        <v>0.0012027499587664</v>
      </c>
      <c r="EJ208" t="n">
        <v>0.0016333299093531</v>
      </c>
      <c r="EK208" t="n">
        <v>0.000421123025786772</v>
      </c>
      <c r="EL208" t="n">
        <v>0.000265453208395988</v>
      </c>
      <c r="EM208" t="n">
        <v>0.0000630009182327651</v>
      </c>
      <c r="EN208" t="n">
        <v>0</v>
      </c>
      <c r="EO208" t="n">
        <v>0.0038516219963511</v>
      </c>
      <c r="EP208" t="n">
        <v>0</v>
      </c>
      <c r="EQ208" t="n">
        <v>0</v>
      </c>
      <c r="ER208" t="n">
        <v>0.00152072205245479</v>
      </c>
      <c r="ES208" t="n">
        <v>0.00357468706691755</v>
      </c>
      <c r="ET208" t="n">
        <v>0.00454834153673764</v>
      </c>
      <c r="EU208" t="n">
        <v>0.00332636279762616</v>
      </c>
      <c r="EV208" t="n">
        <v>0.0104698859046886</v>
      </c>
      <c r="EW208" t="n">
        <v>0.0105882517519166</v>
      </c>
      <c r="EX208" t="n">
        <v>0.00376676212964617</v>
      </c>
      <c r="EY208" t="n">
        <v>0.00070343509014781</v>
      </c>
      <c r="EZ208" t="n">
        <v>0.000945386879907104</v>
      </c>
      <c r="FA208" t="n">
        <v>0.000857385387695001</v>
      </c>
      <c r="FB208" t="n">
        <v>0.0395422037450284</v>
      </c>
      <c r="FC208" t="n">
        <v>0.0138434911964404</v>
      </c>
      <c r="FD208" t="n">
        <v>0.00391204968619736</v>
      </c>
      <c r="FE208" t="n">
        <v>0.00222500220931155</v>
      </c>
      <c r="FF208" t="n">
        <v>0</v>
      </c>
      <c r="FG208" t="n">
        <v>0</v>
      </c>
      <c r="FH208" t="n">
        <v>0.00266066456848002</v>
      </c>
      <c r="FI208" t="n">
        <v>0.00416517052898614</v>
      </c>
      <c r="FJ208" t="n">
        <v>0</v>
      </c>
      <c r="FK208" t="n">
        <v>0.000821509205537516</v>
      </c>
      <c r="FL208" t="n">
        <v>0</v>
      </c>
      <c r="FM208" t="n">
        <v>0.00832856937244033</v>
      </c>
      <c r="FN208" t="n">
        <v>0</v>
      </c>
      <c r="FO208" t="n">
        <v>0.00188953821855517</v>
      </c>
      <c r="FP208" t="n">
        <v>0</v>
      </c>
      <c r="FQ208" t="n">
        <v>0.00106601324566906</v>
      </c>
      <c r="FR208" t="n">
        <v>0.00199800430541054</v>
      </c>
      <c r="FS208" t="n">
        <v>0.00507159123841229</v>
      </c>
      <c r="FT208" t="n">
        <v>0.00145337556882223</v>
      </c>
      <c r="FU208" t="n">
        <v>0</v>
      </c>
      <c r="FV208" t="n">
        <v>0.00126491504479096</v>
      </c>
      <c r="FW208" t="n">
        <v>0.00120383968628675</v>
      </c>
      <c r="FX208" t="n">
        <v>0</v>
      </c>
      <c r="FY208" t="n">
        <v>0</v>
      </c>
      <c r="FZ208" t="n">
        <v>0</v>
      </c>
      <c r="GA208" t="n">
        <v>0.0016397909566618</v>
      </c>
      <c r="GB208" t="n">
        <v>0.000814171122308601</v>
      </c>
      <c r="GC208" t="n">
        <v>0.000552089880199173</v>
      </c>
      <c r="GD208" t="n">
        <v>0.00124294032363129</v>
      </c>
      <c r="GE208" t="n">
        <v>0.00154548310264151</v>
      </c>
      <c r="GF208" t="n">
        <v>0.0145751942814348</v>
      </c>
      <c r="GG208" t="n">
        <v>0.0012027499587664</v>
      </c>
      <c r="GH208" t="n">
        <v>0.0016333299093531</v>
      </c>
      <c r="GI208" t="n">
        <v>0.000421123025786772</v>
      </c>
      <c r="GJ208" t="n">
        <v>0.000265453208395988</v>
      </c>
      <c r="GK208" t="n">
        <v>0</v>
      </c>
      <c r="GL208" t="n">
        <v>0.00239780807096987</v>
      </c>
      <c r="GM208" t="n">
        <v>0.0038516219963511</v>
      </c>
      <c r="GN208" t="n">
        <v>0</v>
      </c>
      <c r="GO208" t="n">
        <v>0.00389457013704972</v>
      </c>
      <c r="GP208" t="n">
        <v>0.00152072205245479</v>
      </c>
      <c r="GQ208" t="n">
        <v>0.00357468706691755</v>
      </c>
      <c r="GR208" t="n">
        <v>0.00454834153673764</v>
      </c>
      <c r="GS208" t="n">
        <v>0.00332636279762616</v>
      </c>
      <c r="GT208" t="n">
        <v>0.0104698859046886</v>
      </c>
      <c r="GU208" t="n">
        <v>0.0105882517519166</v>
      </c>
      <c r="GV208" t="n">
        <v>0</v>
      </c>
      <c r="GW208" t="n">
        <v>0.00070343509014781</v>
      </c>
      <c r="GX208" t="n">
        <v>0</v>
      </c>
      <c r="GY208" t="n">
        <v>0.000857385387695001</v>
      </c>
      <c r="GZ208" t="n">
        <v>1.03954220374503</v>
      </c>
      <c r="HA208" t="n">
        <v>0.0138434911964404</v>
      </c>
      <c r="HB208" t="n">
        <v>0.00391204968619736</v>
      </c>
      <c r="HC208" t="n">
        <v>0.00222500220931155</v>
      </c>
      <c r="HD208" t="n">
        <v>0.0059943553278417</v>
      </c>
      <c r="HE208" t="n">
        <v>0.00326103951498323</v>
      </c>
      <c r="HF208" t="n">
        <v>0.00266066456848001</v>
      </c>
      <c r="HG208" t="n">
        <v>0.00416517052898614</v>
      </c>
      <c r="HH208" t="n">
        <v>0.00224395004734028</v>
      </c>
      <c r="HI208" t="n">
        <v>0.000821509205537516</v>
      </c>
      <c r="HJ208" t="n">
        <v>0</v>
      </c>
      <c r="HK208" t="n">
        <v>0.00832856937244033</v>
      </c>
      <c r="HL208" t="n">
        <v>0.00254856420155937</v>
      </c>
      <c r="HM208" t="n">
        <v>0.00188953821855517</v>
      </c>
      <c r="HN208" t="n">
        <v>0.000999616070539249</v>
      </c>
      <c r="HO208" t="n">
        <v>0.00106601324566906</v>
      </c>
      <c r="HP208" t="n">
        <v>0.00199800430541054</v>
      </c>
      <c r="HQ208" t="n">
        <v>0.00507159123841229</v>
      </c>
      <c r="HR208" t="n">
        <v>0.00145337556882223</v>
      </c>
      <c r="HS208" t="n">
        <v>0.00143523436644875</v>
      </c>
      <c r="HT208" t="n">
        <v>0.00126491504479096</v>
      </c>
      <c r="HU208" t="n">
        <v>0.00120383968628675</v>
      </c>
      <c r="HV208" t="n">
        <v>0.00157438361835199</v>
      </c>
      <c r="HW208" t="n">
        <v>0.00122040069354992</v>
      </c>
      <c r="HX208" t="n">
        <v>0.0012856418115393</v>
      </c>
      <c r="HY208" t="n">
        <v>0.0016397909566618</v>
      </c>
      <c r="HZ208" t="n">
        <v>0.000814171122308602</v>
      </c>
      <c r="IA208" t="n">
        <v>0.000552089880199173</v>
      </c>
      <c r="IB208" t="n">
        <v>0.00124294032363129</v>
      </c>
      <c r="IC208" t="n">
        <v>0.00154548310264151</v>
      </c>
      <c r="ID208" t="n">
        <v>0.0145751942814347</v>
      </c>
      <c r="IE208" t="n">
        <v>0.0012027499587664</v>
      </c>
      <c r="IF208" t="n">
        <v>0.0016333299093531</v>
      </c>
      <c r="IG208" t="n">
        <v>0.000421123025786772</v>
      </c>
      <c r="IH208" t="n">
        <v>0.000265453208395988</v>
      </c>
      <c r="II208" t="n">
        <v>0.0000630009182327651</v>
      </c>
      <c r="IJ208" t="n">
        <v>0.00239780807096987</v>
      </c>
      <c r="IK208" t="n">
        <v>0.0038516219963511</v>
      </c>
      <c r="IL208" t="n">
        <v>0.00200171471608618</v>
      </c>
      <c r="IM208" t="n">
        <v>0.00389457013704972</v>
      </c>
      <c r="IN208" t="n">
        <v>0.00152072205245479</v>
      </c>
      <c r="IO208" t="n">
        <v>0.00357468706691756</v>
      </c>
      <c r="IP208" t="n">
        <v>0.00454834153673763</v>
      </c>
      <c r="IQ208" t="n">
        <v>0.00332636279762616</v>
      </c>
      <c r="IR208" t="n">
        <v>0.0104698859046887</v>
      </c>
      <c r="IS208" t="n">
        <v>0.0105882517519166</v>
      </c>
      <c r="IT208" t="n">
        <v>0</v>
      </c>
      <c r="IU208" t="n">
        <v>0</v>
      </c>
      <c r="IV208" t="n">
        <v>0.000945386879907103</v>
      </c>
      <c r="IW208" t="n">
        <v>0.000857385387695001</v>
      </c>
      <c r="IX208" t="n">
        <v>0.0395422037450285</v>
      </c>
      <c r="IY208" t="n">
        <v>0.0138434911964404</v>
      </c>
      <c r="IZ208" t="n">
        <v>0.00391204968619736</v>
      </c>
      <c r="JA208" t="n">
        <v>0.00222500220931155</v>
      </c>
      <c r="JB208" t="n">
        <v>0.0059943553278417</v>
      </c>
      <c r="JC208" t="n">
        <v>0</v>
      </c>
      <c r="JD208" t="n">
        <v>0.00266066456848002</v>
      </c>
      <c r="JE208" t="n">
        <v>0.00416517052898614</v>
      </c>
      <c r="JF208" t="n">
        <v>0.00224395004734028</v>
      </c>
      <c r="JG208" t="n">
        <v>0</v>
      </c>
      <c r="JH208" t="n">
        <v>0</v>
      </c>
      <c r="JI208" t="n">
        <v>0.00832856937244034</v>
      </c>
      <c r="JJ208" t="n">
        <v>0.00254856420155937</v>
      </c>
      <c r="JK208" t="n">
        <v>0.00188953821855517</v>
      </c>
      <c r="JL208" t="n">
        <v>0</v>
      </c>
      <c r="JM208" t="n">
        <v>0.00106601324566906</v>
      </c>
      <c r="JN208" t="n">
        <v>0.00199800430541054</v>
      </c>
      <c r="JO208" t="n">
        <v>0.00507159123841229</v>
      </c>
      <c r="JP208" t="n">
        <v>0.00145337556882223</v>
      </c>
      <c r="JQ208" t="n">
        <v>0.00143523436644875</v>
      </c>
      <c r="JR208" t="n">
        <v>0.00126491504479096</v>
      </c>
      <c r="JS208" t="n">
        <v>0.00120383968628675</v>
      </c>
      <c r="JT208" t="n">
        <v>0.00157438361835199</v>
      </c>
      <c r="JU208" t="n">
        <v>0</v>
      </c>
      <c r="JV208" t="n">
        <v>0</v>
      </c>
      <c r="JW208" t="n">
        <v>0.0016397909566618</v>
      </c>
      <c r="JX208" t="n">
        <v>0.0008141711223086</v>
      </c>
      <c r="JY208" t="n">
        <v>0.000552089880199173</v>
      </c>
      <c r="JZ208" t="n">
        <v>0.00124294032363129</v>
      </c>
      <c r="KA208" t="n">
        <v>0.00154548310264151</v>
      </c>
      <c r="KB208" t="n">
        <v>0.0145751942814347</v>
      </c>
      <c r="KC208" t="n">
        <v>0.0012027499587664</v>
      </c>
      <c r="KD208" t="n">
        <v>0.0016333299093531</v>
      </c>
      <c r="KE208" t="n">
        <v>0.000421123025786772</v>
      </c>
      <c r="KF208" t="n">
        <v>0.000265453208395988</v>
      </c>
      <c r="KG208" t="n">
        <v>0</v>
      </c>
      <c r="KH208" t="n">
        <v>0.00239780807096987</v>
      </c>
      <c r="KI208" t="n">
        <v>0.0038516219963511</v>
      </c>
      <c r="KJ208" t="n">
        <v>0.00200171471608618</v>
      </c>
      <c r="KK208" t="n">
        <v>0.00389457013704972</v>
      </c>
      <c r="KL208" t="n">
        <v>0.00152072205245479</v>
      </c>
      <c r="KM208" t="n">
        <v>0.00357468706691756</v>
      </c>
      <c r="KN208" t="n">
        <v>0.00454834153673764</v>
      </c>
      <c r="KO208" t="n">
        <v>0.00332636279762616</v>
      </c>
      <c r="KP208" t="n">
        <v>0.0104698859046887</v>
      </c>
      <c r="KQ208" t="n">
        <v>0</v>
      </c>
      <c r="KR208" t="n">
        <v>0</v>
      </c>
      <c r="KS208" t="n">
        <v>0.000703435090147809</v>
      </c>
      <c r="KT208" t="n">
        <v>0.000945386879907103</v>
      </c>
      <c r="KU208" t="n">
        <v>0.000857385387695</v>
      </c>
      <c r="KV208" t="n">
        <v>0.0395422037450285</v>
      </c>
      <c r="KW208" t="n">
        <v>0.0138434911964404</v>
      </c>
      <c r="KX208" t="n">
        <v>0.00391204968619737</v>
      </c>
      <c r="KY208" t="n">
        <v>0.00222500220931155</v>
      </c>
      <c r="KZ208" t="n">
        <v>0.00599435532784171</v>
      </c>
      <c r="LA208" t="n">
        <v>0.00326103951498323</v>
      </c>
      <c r="LB208" t="n">
        <v>0.00266066456848002</v>
      </c>
      <c r="LC208" t="n">
        <v>0.00416517052898614</v>
      </c>
      <c r="LD208" t="n">
        <v>0.00224395004734028</v>
      </c>
      <c r="LE208" t="n">
        <v>0.000821509205537517</v>
      </c>
      <c r="LF208" t="n">
        <v>0.00357390897911449</v>
      </c>
      <c r="LG208" t="n">
        <v>0.00832856937244034</v>
      </c>
      <c r="LH208" t="n">
        <v>0.00254856420155937</v>
      </c>
      <c r="LI208" t="n">
        <v>0.00188953821855517</v>
      </c>
      <c r="LJ208" t="n">
        <v>0.000999616070539249</v>
      </c>
      <c r="LK208" t="n">
        <v>0.00106601324566906</v>
      </c>
      <c r="LL208" t="n">
        <v>0.00199800430541054</v>
      </c>
      <c r="LM208" t="n">
        <v>0.00507159123841229</v>
      </c>
      <c r="LN208" t="n">
        <v>0.00145337556882223</v>
      </c>
      <c r="LO208" t="n">
        <v>0.00143523436644875</v>
      </c>
      <c r="LP208" t="n">
        <v>0.00126491504479096</v>
      </c>
      <c r="LQ208" t="n">
        <v>0.00120383968628675</v>
      </c>
      <c r="LR208" t="n">
        <v>0.00157438361835199</v>
      </c>
      <c r="LS208" t="n">
        <v>0.00122040069354992</v>
      </c>
      <c r="LT208" t="n">
        <v>0.0012856418115393</v>
      </c>
      <c r="LU208" t="n">
        <v>0.0016397909566618</v>
      </c>
      <c r="LV208" t="n">
        <v>0.000814171122308601</v>
      </c>
      <c r="LW208" t="n">
        <v>0.000552089880199173</v>
      </c>
      <c r="LX208" t="n">
        <v>0.00124294032363129</v>
      </c>
      <c r="LY208" t="n">
        <v>0.00154548310264151</v>
      </c>
      <c r="LZ208" t="n">
        <v>0.0145751942814348</v>
      </c>
      <c r="MA208" t="n">
        <v>0.0012027499587664</v>
      </c>
      <c r="MB208" t="n">
        <v>0.0016333299093531</v>
      </c>
      <c r="MC208" t="n">
        <v>0.000421123025786772</v>
      </c>
      <c r="MD208" t="n">
        <v>0.000265453208395988</v>
      </c>
      <c r="ME208" t="n">
        <v>0.0000630009182327651</v>
      </c>
      <c r="MF208" t="n">
        <v>0.00239780807096987</v>
      </c>
      <c r="MG208" t="n">
        <v>0.0038516219963511</v>
      </c>
      <c r="MH208" t="n">
        <v>0.00200171471608618</v>
      </c>
      <c r="MI208" t="n">
        <v>0.00389457013704973</v>
      </c>
      <c r="MJ208" t="n">
        <v>0.00152072205245479</v>
      </c>
      <c r="MK208" t="n">
        <v>0.00357468706691755</v>
      </c>
      <c r="ML208" t="n">
        <v>0.00454834153673765</v>
      </c>
      <c r="MM208" t="n">
        <v>0.00332636279762616</v>
      </c>
      <c r="MN208" t="n">
        <v>0.0104698859046886</v>
      </c>
      <c r="MO208" t="n">
        <v>0.0105882517519166</v>
      </c>
      <c r="MP208" t="n">
        <v>0</v>
      </c>
      <c r="MQ208" t="n">
        <v>0.00070343509014781</v>
      </c>
      <c r="MR208" t="n">
        <v>0.000945386879907102</v>
      </c>
      <c r="MS208" t="n">
        <v>0.000857385387695001</v>
      </c>
      <c r="MT208" t="n">
        <v>0.0395422037450285</v>
      </c>
      <c r="MU208" t="n">
        <v>0.0138434911964404</v>
      </c>
      <c r="MV208" t="n">
        <v>0.00391204968619737</v>
      </c>
      <c r="MW208" t="n">
        <v>0.00222500220931155</v>
      </c>
      <c r="MX208" t="n">
        <v>0</v>
      </c>
      <c r="MY208" t="n">
        <v>0</v>
      </c>
      <c r="MZ208" t="n">
        <v>0.00266066456848002</v>
      </c>
      <c r="NA208" t="n">
        <v>0</v>
      </c>
      <c r="NB208" t="n">
        <v>0.00224395004734028</v>
      </c>
      <c r="NC208" t="n">
        <v>0.000821509205537515</v>
      </c>
      <c r="ND208" t="n">
        <v>0</v>
      </c>
      <c r="NE208" t="n">
        <v>0.00832856937244034</v>
      </c>
      <c r="NF208" t="n">
        <v>0.00254856420155937</v>
      </c>
      <c r="NG208" t="n">
        <v>0.00188953821855517</v>
      </c>
      <c r="NH208" t="n">
        <v>0</v>
      </c>
      <c r="NI208" t="n">
        <v>0.00106601324566906</v>
      </c>
      <c r="NJ208" t="n">
        <v>0.00199800430541054</v>
      </c>
      <c r="NK208" t="n">
        <v>0.00507159123841229</v>
      </c>
      <c r="NL208" t="n">
        <v>0.00145337556882222</v>
      </c>
      <c r="NM208" t="n">
        <v>0.00143523436644875</v>
      </c>
      <c r="NN208" t="n">
        <v>0.00126491504479096</v>
      </c>
      <c r="NO208" t="n">
        <v>0.00120383968628675</v>
      </c>
      <c r="NP208" t="n">
        <v>0.00157438361835199</v>
      </c>
      <c r="NQ208" t="n">
        <v>0</v>
      </c>
      <c r="NR208" t="n">
        <v>0.0012856418115393</v>
      </c>
      <c r="NS208" t="n">
        <v>0.0016397909566618</v>
      </c>
      <c r="NT208" t="n">
        <v>0.000814171122308601</v>
      </c>
      <c r="NU208" t="n">
        <v>0.000552089880199172</v>
      </c>
      <c r="NV208" t="n">
        <v>0.00124294032363129</v>
      </c>
      <c r="NW208" t="n">
        <v>0.00154548310264151</v>
      </c>
      <c r="NX208" t="n">
        <v>0.0145751942814347</v>
      </c>
      <c r="NY208" t="n">
        <v>0.00120274995876639</v>
      </c>
      <c r="NZ208" t="n">
        <v>0.0016333299093531</v>
      </c>
      <c r="OA208" t="n">
        <v>0.000421123025786772</v>
      </c>
      <c r="OB208" t="n">
        <v>0.000265453208395988</v>
      </c>
      <c r="OC208" t="n">
        <v>0.000063000918232765</v>
      </c>
      <c r="OD208" t="n">
        <v>0.00239780807096987</v>
      </c>
      <c r="OE208" t="n">
        <v>0.00385162199635111</v>
      </c>
      <c r="OF208" t="n">
        <v>0.00200171471608618</v>
      </c>
      <c r="OG208" t="n">
        <v>0.00389457013704973</v>
      </c>
      <c r="OH208" t="n">
        <v>0.0015207220524548</v>
      </c>
      <c r="OI208" t="n">
        <v>0.00357468706691755</v>
      </c>
      <c r="OJ208" t="n">
        <v>0.00454834153673764</v>
      </c>
      <c r="OK208" t="n">
        <v>0.00332636279762616</v>
      </c>
      <c r="OL208" t="n">
        <v>0.0104698859046886</v>
      </c>
      <c r="OM208" t="n">
        <v>0.0105882517519166</v>
      </c>
      <c r="ON208" t="n">
        <v>0.00376676212964617</v>
      </c>
      <c r="OO208" t="n">
        <v>0</v>
      </c>
      <c r="OP208" t="n">
        <v>0.000945386879907104</v>
      </c>
      <c r="OQ208" t="n">
        <v>0.000857385387695001</v>
      </c>
      <c r="OR208" t="n">
        <v>0.0395422037450285</v>
      </c>
      <c r="OS208" t="n">
        <v>0.0138434911964404</v>
      </c>
      <c r="OT208" t="n">
        <v>0.00391204968619736</v>
      </c>
      <c r="OU208" t="n">
        <v>0.00222500220931155</v>
      </c>
      <c r="OV208" t="n">
        <v>0</v>
      </c>
      <c r="OW208" t="n">
        <v>0</v>
      </c>
      <c r="OX208" t="n">
        <v>0.00266066456848002</v>
      </c>
      <c r="OY208" t="n">
        <v>0.00416517052898614</v>
      </c>
      <c r="OZ208" t="n">
        <v>0.00224395004734028</v>
      </c>
      <c r="PA208" t="n">
        <v>0.000821509205537516</v>
      </c>
      <c r="PB208" t="n">
        <v>0</v>
      </c>
      <c r="PC208" t="n">
        <v>0.00832856937244033</v>
      </c>
      <c r="PD208" t="n">
        <v>0</v>
      </c>
      <c r="PE208" t="n">
        <v>0</v>
      </c>
      <c r="PF208" t="n">
        <v>0</v>
      </c>
      <c r="PG208" t="n">
        <v>0.00106601324566906</v>
      </c>
      <c r="PH208" t="n">
        <v>0.00199800430541054</v>
      </c>
      <c r="PI208" t="n">
        <v>0.00507159123841229</v>
      </c>
      <c r="PJ208" t="n">
        <v>0</v>
      </c>
      <c r="PK208" t="n">
        <v>0.00143523436644875</v>
      </c>
      <c r="PL208" t="n">
        <v>0.00126491504479096</v>
      </c>
      <c r="PM208" t="n">
        <v>0</v>
      </c>
      <c r="PN208" t="n">
        <v>0</v>
      </c>
      <c r="PO208" t="n">
        <v>0</v>
      </c>
      <c r="PP208" t="n">
        <v>0</v>
      </c>
      <c r="PQ208" t="n">
        <v>0.0016397909566618</v>
      </c>
      <c r="PR208" t="n">
        <v>0.000814171122308601</v>
      </c>
      <c r="PS208" t="n">
        <v>0.000552089880199173</v>
      </c>
      <c r="PT208" t="n">
        <v>0.00124294032363129</v>
      </c>
      <c r="PU208" t="n">
        <v>0.00154548310264151</v>
      </c>
      <c r="PV208" t="n">
        <v>0.0145751942814347</v>
      </c>
      <c r="PW208" t="n">
        <v>0.0012027499587664</v>
      </c>
      <c r="PX208" t="n">
        <v>0.0016333299093531</v>
      </c>
      <c r="PY208" t="n">
        <v>0.000421123025786773</v>
      </c>
      <c r="PZ208" t="n">
        <v>0.000265453208395988</v>
      </c>
      <c r="QA208" t="n">
        <v>0.0000630009182327652</v>
      </c>
      <c r="QB208" t="n">
        <v>0.00239780807096987</v>
      </c>
      <c r="QC208" t="n">
        <v>0.0038516219963511</v>
      </c>
      <c r="QD208" t="n">
        <v>0</v>
      </c>
      <c r="QE208" t="n">
        <v>0.00389457013704972</v>
      </c>
      <c r="QF208" t="n">
        <v>0.00152072205245479</v>
      </c>
      <c r="QG208" t="n">
        <v>0.00357468706691756</v>
      </c>
      <c r="QH208" t="n">
        <v>0.00454834153673765</v>
      </c>
      <c r="QI208" t="n">
        <v>0.00332636279762616</v>
      </c>
    </row>
    <row r="209">
      <c r="A209" t="s">
        <v>208</v>
      </c>
      <c r="B209" t="n">
        <v>0.000285663485203163</v>
      </c>
      <c r="C209" t="n">
        <v>0.000287030126408</v>
      </c>
      <c r="D209" t="n">
        <v>0.000105976815881877</v>
      </c>
      <c r="E209" t="n">
        <v>0</v>
      </c>
      <c r="F209" t="n">
        <v>0</v>
      </c>
      <c r="G209" t="n">
        <v>0.000438136047074249</v>
      </c>
      <c r="H209" t="n">
        <v>0.000381078614815471</v>
      </c>
      <c r="I209" t="n">
        <v>0.00848109043026114</v>
      </c>
      <c r="J209" t="n">
        <v>0.000399329079150907</v>
      </c>
      <c r="K209" t="n">
        <v>0.000374385523431864</v>
      </c>
      <c r="L209" t="n">
        <v>0.000295118303767196</v>
      </c>
      <c r="M209" t="n">
        <v>0.000359389614399206</v>
      </c>
      <c r="N209" t="n">
        <v>0.000334698504928234</v>
      </c>
      <c r="O209" t="n">
        <v>0.000479045462788102</v>
      </c>
      <c r="P209" t="n">
        <v>0.000474342350907022</v>
      </c>
      <c r="Q209" t="n">
        <v>0.000358244207525635</v>
      </c>
      <c r="R209" t="n">
        <v>0</v>
      </c>
      <c r="S209" t="n">
        <v>0.000411462589402544</v>
      </c>
      <c r="T209" t="n">
        <v>0</v>
      </c>
      <c r="U209" t="n">
        <v>0.000371505666753416</v>
      </c>
      <c r="V209" t="n">
        <v>0.000329008048971433</v>
      </c>
      <c r="W209" t="n">
        <v>0.000396347967284866</v>
      </c>
      <c r="X209" t="n">
        <v>0.000395392644457294</v>
      </c>
      <c r="Y209" t="n">
        <v>0.000239433721546836</v>
      </c>
      <c r="Z209" t="n">
        <v>0.00038606708305677</v>
      </c>
      <c r="AA209" t="n">
        <v>0</v>
      </c>
      <c r="AB209" t="n">
        <v>0.000323061686287801</v>
      </c>
      <c r="AC209" t="n">
        <v>0.000339973650971781</v>
      </c>
      <c r="AD209" t="n">
        <v>0.000419882223306798</v>
      </c>
      <c r="AE209" t="n">
        <v>0.00038366278726267</v>
      </c>
      <c r="AF209" t="n">
        <v>0.000416550989449081</v>
      </c>
      <c r="AG209" t="n">
        <v>0.000409372793727526</v>
      </c>
      <c r="AH209" t="n">
        <v>0.00022173630961495</v>
      </c>
      <c r="AI209" t="n">
        <v>0.000125238040548496</v>
      </c>
      <c r="AJ209" t="n">
        <v>0.000320944877495756</v>
      </c>
      <c r="AK209" t="n">
        <v>0.000235145653099588</v>
      </c>
      <c r="AL209" t="n">
        <v>0.0156216649006475</v>
      </c>
      <c r="AM209" t="n">
        <v>0.00114141118986095</v>
      </c>
      <c r="AN209" t="n">
        <v>0.000374823483626184</v>
      </c>
      <c r="AO209" t="n">
        <v>0.0000672617156990838</v>
      </c>
      <c r="AP209" t="n">
        <v>0.0000423981524190624</v>
      </c>
      <c r="AQ209" t="n">
        <v>0.0000100624985844932</v>
      </c>
      <c r="AR209" t="n">
        <v>0.000213151618931399</v>
      </c>
      <c r="AS209" t="n">
        <v>0.000525426689773014</v>
      </c>
      <c r="AT209" t="n">
        <v>0.000252344961423596</v>
      </c>
      <c r="AU209" t="n">
        <v>0.000438232930733092</v>
      </c>
      <c r="AV209" t="n">
        <v>0.000332569802160867</v>
      </c>
      <c r="AW209" t="n">
        <v>0.000477897053992731</v>
      </c>
      <c r="AX209" t="n">
        <v>0.000390117948680307</v>
      </c>
      <c r="AY209" t="n">
        <v>0.00146524004903637</v>
      </c>
      <c r="AZ209" t="n">
        <v>0.000285663485203163</v>
      </c>
      <c r="BA209" t="n">
        <v>0.000287030126408</v>
      </c>
      <c r="BB209" t="n">
        <v>0.000105976815881877</v>
      </c>
      <c r="BC209" t="n">
        <v>0</v>
      </c>
      <c r="BD209" t="n">
        <v>0.000297688123037571</v>
      </c>
      <c r="BE209" t="n">
        <v>0.000438136047074249</v>
      </c>
      <c r="BF209" t="n">
        <v>0.000381078614815471</v>
      </c>
      <c r="BG209" t="n">
        <v>0.00848109043026114</v>
      </c>
      <c r="BH209" t="n">
        <v>0.000399329079150907</v>
      </c>
      <c r="BI209" t="n">
        <v>0.000374385523431864</v>
      </c>
      <c r="BJ209" t="n">
        <v>0.000295118303767196</v>
      </c>
      <c r="BK209" t="n">
        <v>0.000359389614399206</v>
      </c>
      <c r="BL209" t="n">
        <v>0.000334698504928234</v>
      </c>
      <c r="BM209" t="n">
        <v>0.000479045462788102</v>
      </c>
      <c r="BN209" t="n">
        <v>0.000474342350907022</v>
      </c>
      <c r="BO209" t="n">
        <v>0.000358244207525635</v>
      </c>
      <c r="BP209" t="n">
        <v>0</v>
      </c>
      <c r="BQ209" t="n">
        <v>0.000411462589402544</v>
      </c>
      <c r="BR209" t="n">
        <v>0.000316673976199857</v>
      </c>
      <c r="BS209" t="n">
        <v>0.000371505666753416</v>
      </c>
      <c r="BT209" t="n">
        <v>0.000329008048971433</v>
      </c>
      <c r="BU209" t="n">
        <v>0.000396347967284866</v>
      </c>
      <c r="BV209" t="n">
        <v>0.000395392644457294</v>
      </c>
      <c r="BW209" t="n">
        <v>0.000239433721546837</v>
      </c>
      <c r="BX209" t="n">
        <v>0.00038606708305677</v>
      </c>
      <c r="BY209" t="n">
        <v>0</v>
      </c>
      <c r="BZ209" t="n">
        <v>0.000323061686287801</v>
      </c>
      <c r="CA209" t="n">
        <v>0.000339973650971781</v>
      </c>
      <c r="CB209" t="n">
        <v>0.000419882223306797</v>
      </c>
      <c r="CC209" t="n">
        <v>0.00038366278726267</v>
      </c>
      <c r="CD209" t="n">
        <v>0.000416550989449081</v>
      </c>
      <c r="CE209" t="n">
        <v>0.000409372793727526</v>
      </c>
      <c r="CF209" t="n">
        <v>0.00022173630961495</v>
      </c>
      <c r="CG209" t="n">
        <v>0.000125238040548496</v>
      </c>
      <c r="CH209" t="n">
        <v>0.000320944877495756</v>
      </c>
      <c r="CI209" t="n">
        <v>0.000235145653099589</v>
      </c>
      <c r="CJ209" t="n">
        <v>0.0156216649006475</v>
      </c>
      <c r="CK209" t="n">
        <v>0.00114141118986095</v>
      </c>
      <c r="CL209" t="n">
        <v>0.000374823483626184</v>
      </c>
      <c r="CM209" t="n">
        <v>0.0000672617156990838</v>
      </c>
      <c r="CN209" t="n">
        <v>0.0000423981524190624</v>
      </c>
      <c r="CO209" t="n">
        <v>0.0000100624985844932</v>
      </c>
      <c r="CP209" t="n">
        <v>0.000213151618931399</v>
      </c>
      <c r="CQ209" t="n">
        <v>0.000525426689773014</v>
      </c>
      <c r="CR209" t="n">
        <v>0</v>
      </c>
      <c r="CS209" t="n">
        <v>0.000438232930733092</v>
      </c>
      <c r="CT209" t="n">
        <v>0.000332569802160867</v>
      </c>
      <c r="CU209" t="n">
        <v>0.000477897053992731</v>
      </c>
      <c r="CV209" t="n">
        <v>0.000390117948680307</v>
      </c>
      <c r="CW209" t="n">
        <v>0.00146524004903637</v>
      </c>
      <c r="CX209" t="n">
        <v>0.000285663485203163</v>
      </c>
      <c r="CY209" t="n">
        <v>0.000287030126408</v>
      </c>
      <c r="CZ209" t="n">
        <v>0</v>
      </c>
      <c r="DA209" t="n">
        <v>0</v>
      </c>
      <c r="DB209" t="n">
        <v>0.000297688123037572</v>
      </c>
      <c r="DC209" t="n">
        <v>0.000438136047074249</v>
      </c>
      <c r="DD209" t="n">
        <v>0.000381078614815471</v>
      </c>
      <c r="DE209" t="n">
        <v>0.00848109043026114</v>
      </c>
      <c r="DF209" t="n">
        <v>0</v>
      </c>
      <c r="DG209" t="n">
        <v>0.000374385523431864</v>
      </c>
      <c r="DH209" t="n">
        <v>0</v>
      </c>
      <c r="DI209" t="n">
        <v>0</v>
      </c>
      <c r="DJ209" t="n">
        <v>0.000334698504928234</v>
      </c>
      <c r="DK209" t="n">
        <v>0</v>
      </c>
      <c r="DL209" t="n">
        <v>0.000474342350907022</v>
      </c>
      <c r="DM209" t="n">
        <v>0</v>
      </c>
      <c r="DN209" t="n">
        <v>0</v>
      </c>
      <c r="DO209" t="n">
        <v>0</v>
      </c>
      <c r="DP209" t="n">
        <v>0</v>
      </c>
      <c r="DQ209" t="n">
        <v>0.000371505666753416</v>
      </c>
      <c r="DR209" t="n">
        <v>0</v>
      </c>
      <c r="DS209" t="n">
        <v>0.000396347967284866</v>
      </c>
      <c r="DT209" t="n">
        <v>0.000395392644457294</v>
      </c>
      <c r="DU209" t="n">
        <v>0.000239433721546837</v>
      </c>
      <c r="DV209" t="n">
        <v>0</v>
      </c>
      <c r="DW209" t="n">
        <v>0</v>
      </c>
      <c r="DX209" t="n">
        <v>0.000323061686287801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0.00022173630961495</v>
      </c>
      <c r="EE209" t="n">
        <v>0.000125238040548496</v>
      </c>
      <c r="EF209" t="n">
        <v>0.000320944877495756</v>
      </c>
      <c r="EG209" t="n">
        <v>0.000235145653099588</v>
      </c>
      <c r="EH209" t="n">
        <v>0.0156216649006475</v>
      </c>
      <c r="EI209" t="n">
        <v>0.00114141118986095</v>
      </c>
      <c r="EJ209" t="n">
        <v>0.000374823483626184</v>
      </c>
      <c r="EK209" t="n">
        <v>0.0000672617156990838</v>
      </c>
      <c r="EL209" t="n">
        <v>0.0000423981524190624</v>
      </c>
      <c r="EM209" t="n">
        <v>0.0000100624985844932</v>
      </c>
      <c r="EN209" t="n">
        <v>0</v>
      </c>
      <c r="EO209" t="n">
        <v>0.000525426689773014</v>
      </c>
      <c r="EP209" t="n">
        <v>0</v>
      </c>
      <c r="EQ209" t="n">
        <v>0</v>
      </c>
      <c r="ER209" t="n">
        <v>0.000332569802160867</v>
      </c>
      <c r="ES209" t="n">
        <v>0.000477897053992731</v>
      </c>
      <c r="ET209" t="n">
        <v>0.000390117948680307</v>
      </c>
      <c r="EU209" t="n">
        <v>0.00146524004903637</v>
      </c>
      <c r="EV209" t="n">
        <v>0.000285663485203163</v>
      </c>
      <c r="EW209" t="n">
        <v>0.000287030126408</v>
      </c>
      <c r="EX209" t="n">
        <v>0.000105976815881877</v>
      </c>
      <c r="EY209" t="n">
        <v>0.000654898169461207</v>
      </c>
      <c r="EZ209" t="n">
        <v>0.000297688123037572</v>
      </c>
      <c r="FA209" t="n">
        <v>0.000438136047074249</v>
      </c>
      <c r="FB209" t="n">
        <v>0.000381078614815471</v>
      </c>
      <c r="FC209" t="n">
        <v>0.00848109043026114</v>
      </c>
      <c r="FD209" t="n">
        <v>0.000399329079150907</v>
      </c>
      <c r="FE209" t="n">
        <v>0.000374385523431865</v>
      </c>
      <c r="FF209" t="n">
        <v>0</v>
      </c>
      <c r="FG209" t="n">
        <v>0</v>
      </c>
      <c r="FH209" t="n">
        <v>0.000334698504928234</v>
      </c>
      <c r="FI209" t="n">
        <v>0.000479045462788102</v>
      </c>
      <c r="FJ209" t="n">
        <v>0</v>
      </c>
      <c r="FK209" t="n">
        <v>0.000358244207525635</v>
      </c>
      <c r="FL209" t="n">
        <v>0</v>
      </c>
      <c r="FM209" t="n">
        <v>0.000411462589402544</v>
      </c>
      <c r="FN209" t="n">
        <v>0</v>
      </c>
      <c r="FO209" t="n">
        <v>0.000371505666753416</v>
      </c>
      <c r="FP209" t="n">
        <v>0</v>
      </c>
      <c r="FQ209" t="n">
        <v>0.000396347967284866</v>
      </c>
      <c r="FR209" t="n">
        <v>0.000395392644457294</v>
      </c>
      <c r="FS209" t="n">
        <v>0.000239433721546836</v>
      </c>
      <c r="FT209" t="n">
        <v>0.00038606708305677</v>
      </c>
      <c r="FU209" t="n">
        <v>0</v>
      </c>
      <c r="FV209" t="n">
        <v>0.000323061686287801</v>
      </c>
      <c r="FW209" t="n">
        <v>0.000339973650971781</v>
      </c>
      <c r="FX209" t="n">
        <v>0</v>
      </c>
      <c r="FY209" t="n">
        <v>0</v>
      </c>
      <c r="FZ209" t="n">
        <v>0</v>
      </c>
      <c r="GA209" t="n">
        <v>0.000409372793727526</v>
      </c>
      <c r="GB209" t="n">
        <v>0.00022173630961495</v>
      </c>
      <c r="GC209" t="n">
        <v>0.000125238040548496</v>
      </c>
      <c r="GD209" t="n">
        <v>0.000320944877495756</v>
      </c>
      <c r="GE209" t="n">
        <v>0.000235145653099588</v>
      </c>
      <c r="GF209" t="n">
        <v>0.0156216649006475</v>
      </c>
      <c r="GG209" t="n">
        <v>0.00114141118986095</v>
      </c>
      <c r="GH209" t="n">
        <v>0.000374823483626184</v>
      </c>
      <c r="GI209" t="n">
        <v>0.0000672617156990838</v>
      </c>
      <c r="GJ209" t="n">
        <v>0.0000423981524190624</v>
      </c>
      <c r="GK209" t="n">
        <v>0</v>
      </c>
      <c r="GL209" t="n">
        <v>0.000213151618931399</v>
      </c>
      <c r="GM209" t="n">
        <v>0.000525426689773013</v>
      </c>
      <c r="GN209" t="n">
        <v>0</v>
      </c>
      <c r="GO209" t="n">
        <v>0.000438232930733092</v>
      </c>
      <c r="GP209" t="n">
        <v>0.000332569802160867</v>
      </c>
      <c r="GQ209" t="n">
        <v>0.000477897053992731</v>
      </c>
      <c r="GR209" t="n">
        <v>0.000390117948680307</v>
      </c>
      <c r="GS209" t="n">
        <v>0.00146524004903637</v>
      </c>
      <c r="GT209" t="n">
        <v>0.000285663485203163</v>
      </c>
      <c r="GU209" t="n">
        <v>0.000287030126408</v>
      </c>
      <c r="GV209" t="n">
        <v>0</v>
      </c>
      <c r="GW209" t="n">
        <v>0.000654898169461207</v>
      </c>
      <c r="GX209" t="n">
        <v>0</v>
      </c>
      <c r="GY209" t="n">
        <v>0.000438136047074249</v>
      </c>
      <c r="GZ209" t="n">
        <v>0.000381078614815472</v>
      </c>
      <c r="HA209" t="n">
        <v>1.00848109043026</v>
      </c>
      <c r="HB209" t="n">
        <v>0.000399329079150906</v>
      </c>
      <c r="HC209" t="n">
        <v>0.000374385523431864</v>
      </c>
      <c r="HD209" t="n">
        <v>0.000295118303767196</v>
      </c>
      <c r="HE209" t="n">
        <v>0.000359389614399206</v>
      </c>
      <c r="HF209" t="n">
        <v>0.000334698504928234</v>
      </c>
      <c r="HG209" t="n">
        <v>0.000479045462788102</v>
      </c>
      <c r="HH209" t="n">
        <v>0.000474342350907022</v>
      </c>
      <c r="HI209" t="n">
        <v>0.000358244207525635</v>
      </c>
      <c r="HJ209" t="n">
        <v>0</v>
      </c>
      <c r="HK209" t="n">
        <v>0.000411462589402544</v>
      </c>
      <c r="HL209" t="n">
        <v>0.000316673976199858</v>
      </c>
      <c r="HM209" t="n">
        <v>0.000371505666753416</v>
      </c>
      <c r="HN209" t="n">
        <v>0.000329008048971433</v>
      </c>
      <c r="HO209" t="n">
        <v>0.000396347967284866</v>
      </c>
      <c r="HP209" t="n">
        <v>0.000395392644457294</v>
      </c>
      <c r="HQ209" t="n">
        <v>0.000239433721546837</v>
      </c>
      <c r="HR209" t="n">
        <v>0.00038606708305677</v>
      </c>
      <c r="HS209" t="n">
        <v>0.000313690018657179</v>
      </c>
      <c r="HT209" t="n">
        <v>0.000323061686287801</v>
      </c>
      <c r="HU209" t="n">
        <v>0.000339973650971781</v>
      </c>
      <c r="HV209" t="n">
        <v>0.000419882223306797</v>
      </c>
      <c r="HW209" t="n">
        <v>0.00038366278726267</v>
      </c>
      <c r="HX209" t="n">
        <v>0.000416550989449081</v>
      </c>
      <c r="HY209" t="n">
        <v>0.000409372793727526</v>
      </c>
      <c r="HZ209" t="n">
        <v>0.00022173630961495</v>
      </c>
      <c r="IA209" t="n">
        <v>0.000125238040548496</v>
      </c>
      <c r="IB209" t="n">
        <v>0.000320944877495756</v>
      </c>
      <c r="IC209" t="n">
        <v>0.000235145653099588</v>
      </c>
      <c r="ID209" t="n">
        <v>0.0156216649006475</v>
      </c>
      <c r="IE209" t="n">
        <v>0.00114141118986095</v>
      </c>
      <c r="IF209" t="n">
        <v>0.000374823483626184</v>
      </c>
      <c r="IG209" t="n">
        <v>0.0000672617156990838</v>
      </c>
      <c r="IH209" t="n">
        <v>0.0000423981524190624</v>
      </c>
      <c r="II209" t="n">
        <v>0.0000100624985844932</v>
      </c>
      <c r="IJ209" t="n">
        <v>0.000213151618931399</v>
      </c>
      <c r="IK209" t="n">
        <v>0.000525426689773014</v>
      </c>
      <c r="IL209" t="n">
        <v>0.000252344961423595</v>
      </c>
      <c r="IM209" t="n">
        <v>0.000438232930733092</v>
      </c>
      <c r="IN209" t="n">
        <v>0.000332569802160867</v>
      </c>
      <c r="IO209" t="n">
        <v>0.000477897053992731</v>
      </c>
      <c r="IP209" t="n">
        <v>0.000390117948680306</v>
      </c>
      <c r="IQ209" t="n">
        <v>0.00146524004903637</v>
      </c>
      <c r="IR209" t="n">
        <v>0.000285663485203163</v>
      </c>
      <c r="IS209" t="n">
        <v>0.000287030126408</v>
      </c>
      <c r="IT209" t="n">
        <v>0</v>
      </c>
      <c r="IU209" t="n">
        <v>0</v>
      </c>
      <c r="IV209" t="n">
        <v>0.000297688123037571</v>
      </c>
      <c r="IW209" t="n">
        <v>0.000438136047074249</v>
      </c>
      <c r="IX209" t="n">
        <v>0.000381078614815471</v>
      </c>
      <c r="IY209" t="n">
        <v>0.00848109043026113</v>
      </c>
      <c r="IZ209" t="n">
        <v>0.000399329079150906</v>
      </c>
      <c r="JA209" t="n">
        <v>0.000374385523431864</v>
      </c>
      <c r="JB209" t="n">
        <v>0.000295118303767195</v>
      </c>
      <c r="JC209" t="n">
        <v>0</v>
      </c>
      <c r="JD209" t="n">
        <v>0.000334698504928234</v>
      </c>
      <c r="JE209" t="n">
        <v>0.000479045462788102</v>
      </c>
      <c r="JF209" t="n">
        <v>0.000474342350907022</v>
      </c>
      <c r="JG209" t="n">
        <v>0</v>
      </c>
      <c r="JH209" t="n">
        <v>0</v>
      </c>
      <c r="JI209" t="n">
        <v>0.000411462589402544</v>
      </c>
      <c r="JJ209" t="n">
        <v>0.000316673976199857</v>
      </c>
      <c r="JK209" t="n">
        <v>0.000371505666753416</v>
      </c>
      <c r="JL209" t="n">
        <v>0</v>
      </c>
      <c r="JM209" t="n">
        <v>0.000396347967284866</v>
      </c>
      <c r="JN209" t="n">
        <v>0.000395392644457294</v>
      </c>
      <c r="JO209" t="n">
        <v>0.000239433721546836</v>
      </c>
      <c r="JP209" t="n">
        <v>0.00038606708305677</v>
      </c>
      <c r="JQ209" t="n">
        <v>0.000313690018657179</v>
      </c>
      <c r="JR209" t="n">
        <v>0.000323061686287801</v>
      </c>
      <c r="JS209" t="n">
        <v>0.000339973650971781</v>
      </c>
      <c r="JT209" t="n">
        <v>0.000419882223306798</v>
      </c>
      <c r="JU209" t="n">
        <v>0</v>
      </c>
      <c r="JV209" t="n">
        <v>0</v>
      </c>
      <c r="JW209" t="n">
        <v>0.000409372793727525</v>
      </c>
      <c r="JX209" t="n">
        <v>0.00022173630961495</v>
      </c>
      <c r="JY209" t="n">
        <v>0.000125238040548496</v>
      </c>
      <c r="JZ209" t="n">
        <v>0.000320944877495756</v>
      </c>
      <c r="KA209" t="n">
        <v>0.000235145653099588</v>
      </c>
      <c r="KB209" t="n">
        <v>0.0156216649006475</v>
      </c>
      <c r="KC209" t="n">
        <v>0.00114141118986095</v>
      </c>
      <c r="KD209" t="n">
        <v>0.000374823483626184</v>
      </c>
      <c r="KE209" t="n">
        <v>0.0000672617156990837</v>
      </c>
      <c r="KF209" t="n">
        <v>0.0000423981524190625</v>
      </c>
      <c r="KG209" t="n">
        <v>0</v>
      </c>
      <c r="KH209" t="n">
        <v>0.000213151618931399</v>
      </c>
      <c r="KI209" t="n">
        <v>0.000525426689773013</v>
      </c>
      <c r="KJ209" t="n">
        <v>0.000252344961423595</v>
      </c>
      <c r="KK209" t="n">
        <v>0.000438232930733092</v>
      </c>
      <c r="KL209" t="n">
        <v>0.000332569802160867</v>
      </c>
      <c r="KM209" t="n">
        <v>0.000477897053992731</v>
      </c>
      <c r="KN209" t="n">
        <v>0.000390117948680307</v>
      </c>
      <c r="KO209" t="n">
        <v>0.00146524004903637</v>
      </c>
      <c r="KP209" t="n">
        <v>0.000285663485203163</v>
      </c>
      <c r="KQ209" t="n">
        <v>0</v>
      </c>
      <c r="KR209" t="n">
        <v>0</v>
      </c>
      <c r="KS209" t="n">
        <v>0.000654898169461207</v>
      </c>
      <c r="KT209" t="n">
        <v>0.000297688123037571</v>
      </c>
      <c r="KU209" t="n">
        <v>0.000438136047074248</v>
      </c>
      <c r="KV209" t="n">
        <v>0.000381078614815471</v>
      </c>
      <c r="KW209" t="n">
        <v>0.00848109043026114</v>
      </c>
      <c r="KX209" t="n">
        <v>0.000399329079150907</v>
      </c>
      <c r="KY209" t="n">
        <v>0.000374385523431864</v>
      </c>
      <c r="KZ209" t="n">
        <v>0.000295118303767196</v>
      </c>
      <c r="LA209" t="n">
        <v>0.000359389614399206</v>
      </c>
      <c r="LB209" t="n">
        <v>0.000334698504928233</v>
      </c>
      <c r="LC209" t="n">
        <v>0.000479045462788102</v>
      </c>
      <c r="LD209" t="n">
        <v>0.000474342350907022</v>
      </c>
      <c r="LE209" t="n">
        <v>0.000358244207525635</v>
      </c>
      <c r="LF209" t="n">
        <v>0.00036597671391674</v>
      </c>
      <c r="LG209" t="n">
        <v>0.000411462589402544</v>
      </c>
      <c r="LH209" t="n">
        <v>0.000316673976199858</v>
      </c>
      <c r="LI209" t="n">
        <v>0.000371505666753416</v>
      </c>
      <c r="LJ209" t="n">
        <v>0.000329008048971433</v>
      </c>
      <c r="LK209" t="n">
        <v>0.000396347967284865</v>
      </c>
      <c r="LL209" t="n">
        <v>0.000395392644457294</v>
      </c>
      <c r="LM209" t="n">
        <v>0.000239433721546836</v>
      </c>
      <c r="LN209" t="n">
        <v>0.000386067083056771</v>
      </c>
      <c r="LO209" t="n">
        <v>0.000313690018657179</v>
      </c>
      <c r="LP209" t="n">
        <v>0.000323061686287801</v>
      </c>
      <c r="LQ209" t="n">
        <v>0.000339973650971781</v>
      </c>
      <c r="LR209" t="n">
        <v>0.000419882223306798</v>
      </c>
      <c r="LS209" t="n">
        <v>0.00038366278726267</v>
      </c>
      <c r="LT209" t="n">
        <v>0.000416550989449081</v>
      </c>
      <c r="LU209" t="n">
        <v>0.000409372793727526</v>
      </c>
      <c r="LV209" t="n">
        <v>0.00022173630961495</v>
      </c>
      <c r="LW209" t="n">
        <v>0.000125238040548496</v>
      </c>
      <c r="LX209" t="n">
        <v>0.000320944877495756</v>
      </c>
      <c r="LY209" t="n">
        <v>0.000235145653099588</v>
      </c>
      <c r="LZ209" t="n">
        <v>0.0156216649006475</v>
      </c>
      <c r="MA209" t="n">
        <v>0.00114141118986095</v>
      </c>
      <c r="MB209" t="n">
        <v>0.000374823483626184</v>
      </c>
      <c r="MC209" t="n">
        <v>0.0000672617156990838</v>
      </c>
      <c r="MD209" t="n">
        <v>0.0000423981524190625</v>
      </c>
      <c r="ME209" t="n">
        <v>0.0000100624985844932</v>
      </c>
      <c r="MF209" t="n">
        <v>0.000213151618931399</v>
      </c>
      <c r="MG209" t="n">
        <v>0.000525426689773013</v>
      </c>
      <c r="MH209" t="n">
        <v>0.000252344961423596</v>
      </c>
      <c r="MI209" t="n">
        <v>0.000438232930733093</v>
      </c>
      <c r="MJ209" t="n">
        <v>0.000332569802160867</v>
      </c>
      <c r="MK209" t="n">
        <v>0.000477897053992731</v>
      </c>
      <c r="ML209" t="n">
        <v>0.000390117948680307</v>
      </c>
      <c r="MM209" t="n">
        <v>0.00146524004903637</v>
      </c>
      <c r="MN209" t="n">
        <v>0.000285663485203163</v>
      </c>
      <c r="MO209" t="n">
        <v>0.000287030126408</v>
      </c>
      <c r="MP209" t="n">
        <v>0</v>
      </c>
      <c r="MQ209" t="n">
        <v>0.000654898169461208</v>
      </c>
      <c r="MR209" t="n">
        <v>0.000297688123037571</v>
      </c>
      <c r="MS209" t="n">
        <v>0.000438136047074249</v>
      </c>
      <c r="MT209" t="n">
        <v>0.000381078614815471</v>
      </c>
      <c r="MU209" t="n">
        <v>0.00848109043026115</v>
      </c>
      <c r="MV209" t="n">
        <v>0.000399329079150907</v>
      </c>
      <c r="MW209" t="n">
        <v>0.000374385523431864</v>
      </c>
      <c r="MX209" t="n">
        <v>0</v>
      </c>
      <c r="MY209" t="n">
        <v>0</v>
      </c>
      <c r="MZ209" t="n">
        <v>0.000334698504928234</v>
      </c>
      <c r="NA209" t="n">
        <v>0</v>
      </c>
      <c r="NB209" t="n">
        <v>0.000474342350907021</v>
      </c>
      <c r="NC209" t="n">
        <v>0.000358244207525635</v>
      </c>
      <c r="ND209" t="n">
        <v>0</v>
      </c>
      <c r="NE209" t="n">
        <v>0.000411462589402544</v>
      </c>
      <c r="NF209" t="n">
        <v>0.000316673976199857</v>
      </c>
      <c r="NG209" t="n">
        <v>0.000371505666753416</v>
      </c>
      <c r="NH209" t="n">
        <v>0</v>
      </c>
      <c r="NI209" t="n">
        <v>0.000396347967284866</v>
      </c>
      <c r="NJ209" t="n">
        <v>0.000395392644457294</v>
      </c>
      <c r="NK209" t="n">
        <v>0.000239433721546837</v>
      </c>
      <c r="NL209" t="n">
        <v>0.00038606708305677</v>
      </c>
      <c r="NM209" t="n">
        <v>0.000313690018657179</v>
      </c>
      <c r="NN209" t="n">
        <v>0.000323061686287801</v>
      </c>
      <c r="NO209" t="n">
        <v>0.00033997365097178</v>
      </c>
      <c r="NP209" t="n">
        <v>0.000419882223306798</v>
      </c>
      <c r="NQ209" t="n">
        <v>0</v>
      </c>
      <c r="NR209" t="n">
        <v>0.000416550989449081</v>
      </c>
      <c r="NS209" t="n">
        <v>0.000409372793727526</v>
      </c>
      <c r="NT209" t="n">
        <v>0.00022173630961495</v>
      </c>
      <c r="NU209" t="n">
        <v>0.000125238040548495</v>
      </c>
      <c r="NV209" t="n">
        <v>0.000320944877495756</v>
      </c>
      <c r="NW209" t="n">
        <v>0.000235145653099588</v>
      </c>
      <c r="NX209" t="n">
        <v>0.0156216649006475</v>
      </c>
      <c r="NY209" t="n">
        <v>0.00114141118986095</v>
      </c>
      <c r="NZ209" t="n">
        <v>0.000374823483626184</v>
      </c>
      <c r="OA209" t="n">
        <v>0.0000672617156990838</v>
      </c>
      <c r="OB209" t="n">
        <v>0.0000423981524190625</v>
      </c>
      <c r="OC209" t="n">
        <v>0.0000100624985844932</v>
      </c>
      <c r="OD209" t="n">
        <v>0.000213151618931399</v>
      </c>
      <c r="OE209" t="n">
        <v>0.000525426689773014</v>
      </c>
      <c r="OF209" t="n">
        <v>0.000252344961423596</v>
      </c>
      <c r="OG209" t="n">
        <v>0.000438232930733093</v>
      </c>
      <c r="OH209" t="n">
        <v>0.000332569802160867</v>
      </c>
      <c r="OI209" t="n">
        <v>0.000477897053992731</v>
      </c>
      <c r="OJ209" t="n">
        <v>0.000390117948680307</v>
      </c>
      <c r="OK209" t="n">
        <v>0.00146524004903637</v>
      </c>
      <c r="OL209" t="n">
        <v>0.000285663485203163</v>
      </c>
      <c r="OM209" t="n">
        <v>0.000287030126408</v>
      </c>
      <c r="ON209" t="n">
        <v>0.000105976815881877</v>
      </c>
      <c r="OO209" t="n">
        <v>0</v>
      </c>
      <c r="OP209" t="n">
        <v>0.000297688123037572</v>
      </c>
      <c r="OQ209" t="n">
        <v>0.000438136047074249</v>
      </c>
      <c r="OR209" t="n">
        <v>0.000381078614815471</v>
      </c>
      <c r="OS209" t="n">
        <v>0.00848109043026115</v>
      </c>
      <c r="OT209" t="n">
        <v>0.000399329079150906</v>
      </c>
      <c r="OU209" t="n">
        <v>0.000374385523431864</v>
      </c>
      <c r="OV209" t="n">
        <v>0</v>
      </c>
      <c r="OW209" t="n">
        <v>0</v>
      </c>
      <c r="OX209" t="n">
        <v>0.000334698504928234</v>
      </c>
      <c r="OY209" t="n">
        <v>0.000479045462788102</v>
      </c>
      <c r="OZ209" t="n">
        <v>0.000474342350907021</v>
      </c>
      <c r="PA209" t="n">
        <v>0.000358244207525635</v>
      </c>
      <c r="PB209" t="n">
        <v>0</v>
      </c>
      <c r="PC209" t="n">
        <v>0.000411462589402544</v>
      </c>
      <c r="PD209" t="n">
        <v>0</v>
      </c>
      <c r="PE209" t="n">
        <v>0</v>
      </c>
      <c r="PF209" t="n">
        <v>0</v>
      </c>
      <c r="PG209" t="n">
        <v>0.000396347967284866</v>
      </c>
      <c r="PH209" t="n">
        <v>0.000395392644457294</v>
      </c>
      <c r="PI209" t="n">
        <v>0.000239433721546836</v>
      </c>
      <c r="PJ209" t="n">
        <v>0</v>
      </c>
      <c r="PK209" t="n">
        <v>0.000313690018657179</v>
      </c>
      <c r="PL209" t="n">
        <v>0.000323061686287801</v>
      </c>
      <c r="PM209" t="n">
        <v>0</v>
      </c>
      <c r="PN209" t="n">
        <v>0</v>
      </c>
      <c r="PO209" t="n">
        <v>0</v>
      </c>
      <c r="PP209" t="n">
        <v>0</v>
      </c>
      <c r="PQ209" t="n">
        <v>0.000409372793727526</v>
      </c>
      <c r="PR209" t="n">
        <v>0.00022173630961495</v>
      </c>
      <c r="PS209" t="n">
        <v>0.000125238040548496</v>
      </c>
      <c r="PT209" t="n">
        <v>0.000320944877495756</v>
      </c>
      <c r="PU209" t="n">
        <v>0.000235145653099589</v>
      </c>
      <c r="PV209" t="n">
        <v>0.0156216649006475</v>
      </c>
      <c r="PW209" t="n">
        <v>0.00114141118986095</v>
      </c>
      <c r="PX209" t="n">
        <v>0.000374823483626184</v>
      </c>
      <c r="PY209" t="n">
        <v>0.0000672617156990838</v>
      </c>
      <c r="PZ209" t="n">
        <v>0.0000423981524190624</v>
      </c>
      <c r="QA209" t="n">
        <v>0.0000100624985844932</v>
      </c>
      <c r="QB209" t="n">
        <v>0.000213151618931399</v>
      </c>
      <c r="QC209" t="n">
        <v>0.000525426689773013</v>
      </c>
      <c r="QD209" t="n">
        <v>0</v>
      </c>
      <c r="QE209" t="n">
        <v>0.000438232930733092</v>
      </c>
      <c r="QF209" t="n">
        <v>0.000332569802160867</v>
      </c>
      <c r="QG209" t="n">
        <v>0.000477897053992731</v>
      </c>
      <c r="QH209" t="n">
        <v>0.000390117948680307</v>
      </c>
      <c r="QI209" t="n">
        <v>0.00146524004903637</v>
      </c>
    </row>
    <row r="210">
      <c r="A210" t="s">
        <v>209</v>
      </c>
      <c r="B210" t="n">
        <v>0.00474584286947263</v>
      </c>
      <c r="C210" t="n">
        <v>0.00479965726531899</v>
      </c>
      <c r="D210" t="n">
        <v>0.00173179826817475</v>
      </c>
      <c r="E210" t="n">
        <v>0</v>
      </c>
      <c r="F210" t="n">
        <v>0</v>
      </c>
      <c r="G210" t="n">
        <v>0.00145264503852903</v>
      </c>
      <c r="H210" t="n">
        <v>0.00187855863848633</v>
      </c>
      <c r="I210" t="n">
        <v>0.00252099696709099</v>
      </c>
      <c r="J210" t="n">
        <v>0.0769370057579352</v>
      </c>
      <c r="K210" t="n">
        <v>0.127509478800257</v>
      </c>
      <c r="L210" t="n">
        <v>0.00366895061770096</v>
      </c>
      <c r="M210" t="n">
        <v>0.0157186818818754</v>
      </c>
      <c r="N210" t="n">
        <v>0.00203904405062629</v>
      </c>
      <c r="O210" t="n">
        <v>0.00503806649469466</v>
      </c>
      <c r="P210" t="n">
        <v>0.00542506387498048</v>
      </c>
      <c r="Q210" t="n">
        <v>0.00112433242091636</v>
      </c>
      <c r="R210" t="n">
        <v>0</v>
      </c>
      <c r="S210" t="n">
        <v>0.00318395247195855</v>
      </c>
      <c r="T210" t="n">
        <v>0</v>
      </c>
      <c r="U210" t="n">
        <v>0.000856631750006723</v>
      </c>
      <c r="V210" t="n">
        <v>0.000824072520014828</v>
      </c>
      <c r="W210" t="n">
        <v>0.00103351138768813</v>
      </c>
      <c r="X210" t="n">
        <v>0.010356446334619</v>
      </c>
      <c r="Y210" t="n">
        <v>0.00425366643188237</v>
      </c>
      <c r="Z210" t="n">
        <v>0.00132937826876621</v>
      </c>
      <c r="AA210" t="n">
        <v>0</v>
      </c>
      <c r="AB210" t="n">
        <v>0.00109266857116337</v>
      </c>
      <c r="AC210" t="n">
        <v>0.00150041240791988</v>
      </c>
      <c r="AD210" t="n">
        <v>0.00152806940508692</v>
      </c>
      <c r="AE210" t="n">
        <v>0.00311686772737452</v>
      </c>
      <c r="AF210" t="n">
        <v>0.00276791258515641</v>
      </c>
      <c r="AG210" t="n">
        <v>0.00569234413764653</v>
      </c>
      <c r="AH210" t="n">
        <v>0.000486666077727573</v>
      </c>
      <c r="AI210" t="n">
        <v>0.000394828256273873</v>
      </c>
      <c r="AJ210" t="n">
        <v>0.00288789986449378</v>
      </c>
      <c r="AK210" t="n">
        <v>0.00112727448941578</v>
      </c>
      <c r="AL210" t="n">
        <v>0.00126374043468397</v>
      </c>
      <c r="AM210" t="n">
        <v>0.00162302320092436</v>
      </c>
      <c r="AN210" t="n">
        <v>0.00120955675242729</v>
      </c>
      <c r="AO210" t="n">
        <v>0.000244823556642003</v>
      </c>
      <c r="AP210" t="n">
        <v>0.000154323545902628</v>
      </c>
      <c r="AQ210" t="n">
        <v>0.0000366261351848792</v>
      </c>
      <c r="AR210" t="n">
        <v>0.000658318659417653</v>
      </c>
      <c r="AS210" t="n">
        <v>0.00100452027950281</v>
      </c>
      <c r="AT210" t="n">
        <v>0.000628338132356403</v>
      </c>
      <c r="AU210" t="n">
        <v>0.00110123655987746</v>
      </c>
      <c r="AV210" t="n">
        <v>0.000856920335239792</v>
      </c>
      <c r="AW210" t="n">
        <v>0.00154582754813725</v>
      </c>
      <c r="AX210" t="n">
        <v>0.00212633365764705</v>
      </c>
      <c r="AY210" t="n">
        <v>0.00213665440264444</v>
      </c>
      <c r="AZ210" t="n">
        <v>0.00474584286947263</v>
      </c>
      <c r="BA210" t="n">
        <v>0.00479965726531899</v>
      </c>
      <c r="BB210" t="n">
        <v>0.00173179826817475</v>
      </c>
      <c r="BC210" t="n">
        <v>0</v>
      </c>
      <c r="BD210" t="n">
        <v>0.00150959651793461</v>
      </c>
      <c r="BE210" t="n">
        <v>0.00145264503852903</v>
      </c>
      <c r="BF210" t="n">
        <v>0.00187855863848633</v>
      </c>
      <c r="BG210" t="n">
        <v>0.00252099696709099</v>
      </c>
      <c r="BH210" t="n">
        <v>0.0769370057579351</v>
      </c>
      <c r="BI210" t="n">
        <v>0.127509478800257</v>
      </c>
      <c r="BJ210" t="n">
        <v>0.00366895061770096</v>
      </c>
      <c r="BK210" t="n">
        <v>0.0157186818818754</v>
      </c>
      <c r="BL210" t="n">
        <v>0.00203904405062629</v>
      </c>
      <c r="BM210" t="n">
        <v>0.00503806649469466</v>
      </c>
      <c r="BN210" t="n">
        <v>0.00542506387498048</v>
      </c>
      <c r="BO210" t="n">
        <v>0.00112433242091636</v>
      </c>
      <c r="BP210" t="n">
        <v>0</v>
      </c>
      <c r="BQ210" t="n">
        <v>0.00318395247195855</v>
      </c>
      <c r="BR210" t="n">
        <v>0.016223054995967</v>
      </c>
      <c r="BS210" t="n">
        <v>0.000856631750006723</v>
      </c>
      <c r="BT210" t="n">
        <v>0.000824072520014828</v>
      </c>
      <c r="BU210" t="n">
        <v>0.00103351138768813</v>
      </c>
      <c r="BV210" t="n">
        <v>0.010356446334619</v>
      </c>
      <c r="BW210" t="n">
        <v>0.00425366643188237</v>
      </c>
      <c r="BX210" t="n">
        <v>0.00132937826876621</v>
      </c>
      <c r="BY210" t="n">
        <v>0</v>
      </c>
      <c r="BZ210" t="n">
        <v>0.00109266857116337</v>
      </c>
      <c r="CA210" t="n">
        <v>0.00150041240791988</v>
      </c>
      <c r="CB210" t="n">
        <v>0.00152806940508692</v>
      </c>
      <c r="CC210" t="n">
        <v>0.00311686772737452</v>
      </c>
      <c r="CD210" t="n">
        <v>0.00276791258515642</v>
      </c>
      <c r="CE210" t="n">
        <v>0.00569234413764653</v>
      </c>
      <c r="CF210" t="n">
        <v>0.000486666077727573</v>
      </c>
      <c r="CG210" t="n">
        <v>0.000394828256273873</v>
      </c>
      <c r="CH210" t="n">
        <v>0.00288789986449378</v>
      </c>
      <c r="CI210" t="n">
        <v>0.00112727448941578</v>
      </c>
      <c r="CJ210" t="n">
        <v>0.00126374043468397</v>
      </c>
      <c r="CK210" t="n">
        <v>0.00162302320092436</v>
      </c>
      <c r="CL210" t="n">
        <v>0.00120955675242729</v>
      </c>
      <c r="CM210" t="n">
        <v>0.000244823556642003</v>
      </c>
      <c r="CN210" t="n">
        <v>0.000154323545902628</v>
      </c>
      <c r="CO210" t="n">
        <v>0.0000366261351848792</v>
      </c>
      <c r="CP210" t="n">
        <v>0.000658318659417653</v>
      </c>
      <c r="CQ210" t="n">
        <v>0.00100452027950281</v>
      </c>
      <c r="CR210" t="n">
        <v>0</v>
      </c>
      <c r="CS210" t="n">
        <v>0.00110123655987746</v>
      </c>
      <c r="CT210" t="n">
        <v>0.000856920335239792</v>
      </c>
      <c r="CU210" t="n">
        <v>0.00154582754813725</v>
      </c>
      <c r="CV210" t="n">
        <v>0.00212633365764705</v>
      </c>
      <c r="CW210" t="n">
        <v>0.00213665440264444</v>
      </c>
      <c r="CX210" t="n">
        <v>0.00474584286947263</v>
      </c>
      <c r="CY210" t="n">
        <v>0.00479965726531899</v>
      </c>
      <c r="CZ210" t="n">
        <v>0</v>
      </c>
      <c r="DA210" t="n">
        <v>0</v>
      </c>
      <c r="DB210" t="n">
        <v>0.00150959651793461</v>
      </c>
      <c r="DC210" t="n">
        <v>0.00145264503852903</v>
      </c>
      <c r="DD210" t="n">
        <v>0.00187855863848633</v>
      </c>
      <c r="DE210" t="n">
        <v>0.00252099696709099</v>
      </c>
      <c r="DF210" t="n">
        <v>0</v>
      </c>
      <c r="DG210" t="n">
        <v>0.127509478800257</v>
      </c>
      <c r="DH210" t="n">
        <v>0</v>
      </c>
      <c r="DI210" t="n">
        <v>0</v>
      </c>
      <c r="DJ210" t="n">
        <v>0.00203904405062629</v>
      </c>
      <c r="DK210" t="n">
        <v>0</v>
      </c>
      <c r="DL210" t="n">
        <v>0.00542506387498048</v>
      </c>
      <c r="DM210" t="n">
        <v>0</v>
      </c>
      <c r="DN210" t="n">
        <v>0</v>
      </c>
      <c r="DO210" t="n">
        <v>0</v>
      </c>
      <c r="DP210" t="n">
        <v>0</v>
      </c>
      <c r="DQ210" t="n">
        <v>0.000856631750006723</v>
      </c>
      <c r="DR210" t="n">
        <v>0</v>
      </c>
      <c r="DS210" t="n">
        <v>0.00103351138768813</v>
      </c>
      <c r="DT210" t="n">
        <v>0.010356446334619</v>
      </c>
      <c r="DU210" t="n">
        <v>0.00425366643188237</v>
      </c>
      <c r="DV210" t="n">
        <v>0</v>
      </c>
      <c r="DW210" t="n">
        <v>0</v>
      </c>
      <c r="DX210" t="n">
        <v>0.00109266857116337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0.000486666077727573</v>
      </c>
      <c r="EE210" t="n">
        <v>0.000394828256273873</v>
      </c>
      <c r="EF210" t="n">
        <v>0.00288789986449378</v>
      </c>
      <c r="EG210" t="n">
        <v>0.00112727448941578</v>
      </c>
      <c r="EH210" t="n">
        <v>0.00126374043468397</v>
      </c>
      <c r="EI210" t="n">
        <v>0.00162302320092436</v>
      </c>
      <c r="EJ210" t="n">
        <v>0.00120955675242729</v>
      </c>
      <c r="EK210" t="n">
        <v>0.000244823556642003</v>
      </c>
      <c r="EL210" t="n">
        <v>0.000154323545902628</v>
      </c>
      <c r="EM210" t="n">
        <v>0.0000366261351848792</v>
      </c>
      <c r="EN210" t="n">
        <v>0</v>
      </c>
      <c r="EO210" t="n">
        <v>0.00100452027950281</v>
      </c>
      <c r="EP210" t="n">
        <v>0</v>
      </c>
      <c r="EQ210" t="n">
        <v>0</v>
      </c>
      <c r="ER210" t="n">
        <v>0.000856920335239792</v>
      </c>
      <c r="ES210" t="n">
        <v>0.00154582754813725</v>
      </c>
      <c r="ET210" t="n">
        <v>0.00212633365764705</v>
      </c>
      <c r="EU210" t="n">
        <v>0.00213665440264444</v>
      </c>
      <c r="EV210" t="n">
        <v>0.00474584286947263</v>
      </c>
      <c r="EW210" t="n">
        <v>0.00479965726531899</v>
      </c>
      <c r="EX210" t="n">
        <v>0.00173179826817475</v>
      </c>
      <c r="EY210" t="n">
        <v>0.00110001495583925</v>
      </c>
      <c r="EZ210" t="n">
        <v>0.00150959651793461</v>
      </c>
      <c r="FA210" t="n">
        <v>0.00145264503852903</v>
      </c>
      <c r="FB210" t="n">
        <v>0.00187855863848633</v>
      </c>
      <c r="FC210" t="n">
        <v>0.00252099696709099</v>
      </c>
      <c r="FD210" t="n">
        <v>0.0769370057579352</v>
      </c>
      <c r="FE210" t="n">
        <v>0.127509478800257</v>
      </c>
      <c r="FF210" t="n">
        <v>0</v>
      </c>
      <c r="FG210" t="n">
        <v>0</v>
      </c>
      <c r="FH210" t="n">
        <v>0.00203904405062629</v>
      </c>
      <c r="FI210" t="n">
        <v>0.00503806649469466</v>
      </c>
      <c r="FJ210" t="n">
        <v>0</v>
      </c>
      <c r="FK210" t="n">
        <v>0.00112433242091636</v>
      </c>
      <c r="FL210" t="n">
        <v>0</v>
      </c>
      <c r="FM210" t="n">
        <v>0.00318395247195855</v>
      </c>
      <c r="FN210" t="n">
        <v>0</v>
      </c>
      <c r="FO210" t="n">
        <v>0.000856631750006723</v>
      </c>
      <c r="FP210" t="n">
        <v>0</v>
      </c>
      <c r="FQ210" t="n">
        <v>0.00103351138768813</v>
      </c>
      <c r="FR210" t="n">
        <v>0.010356446334619</v>
      </c>
      <c r="FS210" t="n">
        <v>0.00425366643188237</v>
      </c>
      <c r="FT210" t="n">
        <v>0.00132937826876621</v>
      </c>
      <c r="FU210" t="n">
        <v>0</v>
      </c>
      <c r="FV210" t="n">
        <v>0.00109266857116337</v>
      </c>
      <c r="FW210" t="n">
        <v>0.00150041240791988</v>
      </c>
      <c r="FX210" t="n">
        <v>0</v>
      </c>
      <c r="FY210" t="n">
        <v>0</v>
      </c>
      <c r="FZ210" t="n">
        <v>0</v>
      </c>
      <c r="GA210" t="n">
        <v>0.00569234413764653</v>
      </c>
      <c r="GB210" t="n">
        <v>0.000486666077727573</v>
      </c>
      <c r="GC210" t="n">
        <v>0.000394828256273873</v>
      </c>
      <c r="GD210" t="n">
        <v>0.00288789986449378</v>
      </c>
      <c r="GE210" t="n">
        <v>0.00112727448941578</v>
      </c>
      <c r="GF210" t="n">
        <v>0.00126374043468397</v>
      </c>
      <c r="GG210" t="n">
        <v>0.00162302320092436</v>
      </c>
      <c r="GH210" t="n">
        <v>0.00120955675242729</v>
      </c>
      <c r="GI210" t="n">
        <v>0.000244823556642003</v>
      </c>
      <c r="GJ210" t="n">
        <v>0.000154323545902628</v>
      </c>
      <c r="GK210" t="n">
        <v>0</v>
      </c>
      <c r="GL210" t="n">
        <v>0.000658318659417653</v>
      </c>
      <c r="GM210" t="n">
        <v>0.00100452027950281</v>
      </c>
      <c r="GN210" t="n">
        <v>0</v>
      </c>
      <c r="GO210" t="n">
        <v>0.00110123655987746</v>
      </c>
      <c r="GP210" t="n">
        <v>0.000856920335239792</v>
      </c>
      <c r="GQ210" t="n">
        <v>0.00154582754813725</v>
      </c>
      <c r="GR210" t="n">
        <v>0.00212633365764705</v>
      </c>
      <c r="GS210" t="n">
        <v>0.00213665440264444</v>
      </c>
      <c r="GT210" t="n">
        <v>0.00474584286947263</v>
      </c>
      <c r="GU210" t="n">
        <v>0.00479965726531899</v>
      </c>
      <c r="GV210" t="n">
        <v>0</v>
      </c>
      <c r="GW210" t="n">
        <v>0.00110001495583925</v>
      </c>
      <c r="GX210" t="n">
        <v>0</v>
      </c>
      <c r="GY210" t="n">
        <v>0.00145264503852903</v>
      </c>
      <c r="GZ210" t="n">
        <v>0.00187855863848633</v>
      </c>
      <c r="HA210" t="n">
        <v>0.00252099696709099</v>
      </c>
      <c r="HB210" t="n">
        <v>1.07693700575793</v>
      </c>
      <c r="HC210" t="n">
        <v>0.127509478800257</v>
      </c>
      <c r="HD210" t="n">
        <v>0.00366895061770096</v>
      </c>
      <c r="HE210" t="n">
        <v>0.0157186818818754</v>
      </c>
      <c r="HF210" t="n">
        <v>0.00203904405062629</v>
      </c>
      <c r="HG210" t="n">
        <v>0.00503806649469466</v>
      </c>
      <c r="HH210" t="n">
        <v>0.00542506387498048</v>
      </c>
      <c r="HI210" t="n">
        <v>0.00112433242091636</v>
      </c>
      <c r="HJ210" t="n">
        <v>0</v>
      </c>
      <c r="HK210" t="n">
        <v>0.00318395247195855</v>
      </c>
      <c r="HL210" t="n">
        <v>0.016223054995967</v>
      </c>
      <c r="HM210" t="n">
        <v>0.000856631750006723</v>
      </c>
      <c r="HN210" t="n">
        <v>0.000824072520014829</v>
      </c>
      <c r="HO210" t="n">
        <v>0.00103351138768813</v>
      </c>
      <c r="HP210" t="n">
        <v>0.010356446334619</v>
      </c>
      <c r="HQ210" t="n">
        <v>0.00425366643188237</v>
      </c>
      <c r="HR210" t="n">
        <v>0.00132937826876621</v>
      </c>
      <c r="HS210" t="n">
        <v>0.00102526914389339</v>
      </c>
      <c r="HT210" t="n">
        <v>0.00109266857116337</v>
      </c>
      <c r="HU210" t="n">
        <v>0.00150041240791988</v>
      </c>
      <c r="HV210" t="n">
        <v>0.00152806940508692</v>
      </c>
      <c r="HW210" t="n">
        <v>0.00311686772737452</v>
      </c>
      <c r="HX210" t="n">
        <v>0.00276791258515641</v>
      </c>
      <c r="HY210" t="n">
        <v>0.00569234413764653</v>
      </c>
      <c r="HZ210" t="n">
        <v>0.000486666077727574</v>
      </c>
      <c r="IA210" t="n">
        <v>0.000394828256273873</v>
      </c>
      <c r="IB210" t="n">
        <v>0.00288789986449378</v>
      </c>
      <c r="IC210" t="n">
        <v>0.00112727448941578</v>
      </c>
      <c r="ID210" t="n">
        <v>0.00126374043468397</v>
      </c>
      <c r="IE210" t="n">
        <v>0.00162302320092436</v>
      </c>
      <c r="IF210" t="n">
        <v>0.00120955675242729</v>
      </c>
      <c r="IG210" t="n">
        <v>0.000244823556642003</v>
      </c>
      <c r="IH210" t="n">
        <v>0.000154323545902627</v>
      </c>
      <c r="II210" t="n">
        <v>0.0000366261351848792</v>
      </c>
      <c r="IJ210" t="n">
        <v>0.000658318659417653</v>
      </c>
      <c r="IK210" t="n">
        <v>0.00100452027950281</v>
      </c>
      <c r="IL210" t="n">
        <v>0.000628338132356402</v>
      </c>
      <c r="IM210" t="n">
        <v>0.00110123655987746</v>
      </c>
      <c r="IN210" t="n">
        <v>0.000856920335239792</v>
      </c>
      <c r="IO210" t="n">
        <v>0.00154582754813725</v>
      </c>
      <c r="IP210" t="n">
        <v>0.00212633365764704</v>
      </c>
      <c r="IQ210" t="n">
        <v>0.00213665440264444</v>
      </c>
      <c r="IR210" t="n">
        <v>0.00474584286947263</v>
      </c>
      <c r="IS210" t="n">
        <v>0.00479965726531899</v>
      </c>
      <c r="IT210" t="n">
        <v>0</v>
      </c>
      <c r="IU210" t="n">
        <v>0</v>
      </c>
      <c r="IV210" t="n">
        <v>0.00150959651793461</v>
      </c>
      <c r="IW210" t="n">
        <v>0.00145264503852903</v>
      </c>
      <c r="IX210" t="n">
        <v>0.00187855863848633</v>
      </c>
      <c r="IY210" t="n">
        <v>0.00252099696709099</v>
      </c>
      <c r="IZ210" t="n">
        <v>0.0769370057579351</v>
      </c>
      <c r="JA210" t="n">
        <v>0.127509478800257</v>
      </c>
      <c r="JB210" t="n">
        <v>0.00366895061770096</v>
      </c>
      <c r="JC210" t="n">
        <v>0</v>
      </c>
      <c r="JD210" t="n">
        <v>0.00203904405062629</v>
      </c>
      <c r="JE210" t="n">
        <v>0.00503806649469466</v>
      </c>
      <c r="JF210" t="n">
        <v>0.00542506387498048</v>
      </c>
      <c r="JG210" t="n">
        <v>0</v>
      </c>
      <c r="JH210" t="n">
        <v>0</v>
      </c>
      <c r="JI210" t="n">
        <v>0.00318395247195855</v>
      </c>
      <c r="JJ210" t="n">
        <v>0.016223054995967</v>
      </c>
      <c r="JK210" t="n">
        <v>0.000856631750006724</v>
      </c>
      <c r="JL210" t="n">
        <v>0</v>
      </c>
      <c r="JM210" t="n">
        <v>0.00103351138768813</v>
      </c>
      <c r="JN210" t="n">
        <v>0.010356446334619</v>
      </c>
      <c r="JO210" t="n">
        <v>0.00425366643188237</v>
      </c>
      <c r="JP210" t="n">
        <v>0.00132937826876621</v>
      </c>
      <c r="JQ210" t="n">
        <v>0.00102526914389339</v>
      </c>
      <c r="JR210" t="n">
        <v>0.00109266857116337</v>
      </c>
      <c r="JS210" t="n">
        <v>0.00150041240791988</v>
      </c>
      <c r="JT210" t="n">
        <v>0.00152806940508693</v>
      </c>
      <c r="JU210" t="n">
        <v>0</v>
      </c>
      <c r="JV210" t="n">
        <v>0</v>
      </c>
      <c r="JW210" t="n">
        <v>0.00569234413764652</v>
      </c>
      <c r="JX210" t="n">
        <v>0.000486666077727573</v>
      </c>
      <c r="JY210" t="n">
        <v>0.000394828256273874</v>
      </c>
      <c r="JZ210" t="n">
        <v>0.00288789986449378</v>
      </c>
      <c r="KA210" t="n">
        <v>0.00112727448941578</v>
      </c>
      <c r="KB210" t="n">
        <v>0.00126374043468397</v>
      </c>
      <c r="KC210" t="n">
        <v>0.00162302320092436</v>
      </c>
      <c r="KD210" t="n">
        <v>0.00120955675242729</v>
      </c>
      <c r="KE210" t="n">
        <v>0.000244823556642003</v>
      </c>
      <c r="KF210" t="n">
        <v>0.000154323545902628</v>
      </c>
      <c r="KG210" t="n">
        <v>0</v>
      </c>
      <c r="KH210" t="n">
        <v>0.000658318659417653</v>
      </c>
      <c r="KI210" t="n">
        <v>0.00100452027950281</v>
      </c>
      <c r="KJ210" t="n">
        <v>0.000628338132356402</v>
      </c>
      <c r="KK210" t="n">
        <v>0.00110123655987746</v>
      </c>
      <c r="KL210" t="n">
        <v>0.000856920335239791</v>
      </c>
      <c r="KM210" t="n">
        <v>0.00154582754813725</v>
      </c>
      <c r="KN210" t="n">
        <v>0.00212633365764705</v>
      </c>
      <c r="KO210" t="n">
        <v>0.00213665440264444</v>
      </c>
      <c r="KP210" t="n">
        <v>0.00474584286947263</v>
      </c>
      <c r="KQ210" t="n">
        <v>0</v>
      </c>
      <c r="KR210" t="n">
        <v>0</v>
      </c>
      <c r="KS210" t="n">
        <v>0.00110001495583925</v>
      </c>
      <c r="KT210" t="n">
        <v>0.00150959651793461</v>
      </c>
      <c r="KU210" t="n">
        <v>0.00145264503852903</v>
      </c>
      <c r="KV210" t="n">
        <v>0.00187855863848633</v>
      </c>
      <c r="KW210" t="n">
        <v>0.00252099696709099</v>
      </c>
      <c r="KX210" t="n">
        <v>0.0769370057579352</v>
      </c>
      <c r="KY210" t="n">
        <v>0.127509478800257</v>
      </c>
      <c r="KZ210" t="n">
        <v>0.00366895061770096</v>
      </c>
      <c r="LA210" t="n">
        <v>0.0157186818818754</v>
      </c>
      <c r="LB210" t="n">
        <v>0.00203904405062629</v>
      </c>
      <c r="LC210" t="n">
        <v>0.00503806649469466</v>
      </c>
      <c r="LD210" t="n">
        <v>0.00542506387498049</v>
      </c>
      <c r="LE210" t="n">
        <v>0.00112433242091636</v>
      </c>
      <c r="LF210" t="n">
        <v>0.000922893828198802</v>
      </c>
      <c r="LG210" t="n">
        <v>0.00318395247195855</v>
      </c>
      <c r="LH210" t="n">
        <v>0.016223054995967</v>
      </c>
      <c r="LI210" t="n">
        <v>0.000856631750006723</v>
      </c>
      <c r="LJ210" t="n">
        <v>0.000824072520014828</v>
      </c>
      <c r="LK210" t="n">
        <v>0.00103351138768813</v>
      </c>
      <c r="LL210" t="n">
        <v>0.010356446334619</v>
      </c>
      <c r="LM210" t="n">
        <v>0.00425366643188237</v>
      </c>
      <c r="LN210" t="n">
        <v>0.00132937826876621</v>
      </c>
      <c r="LO210" t="n">
        <v>0.00102526914389339</v>
      </c>
      <c r="LP210" t="n">
        <v>0.00109266857116337</v>
      </c>
      <c r="LQ210" t="n">
        <v>0.00150041240791988</v>
      </c>
      <c r="LR210" t="n">
        <v>0.00152806940508692</v>
      </c>
      <c r="LS210" t="n">
        <v>0.00311686772737452</v>
      </c>
      <c r="LT210" t="n">
        <v>0.00276791258515641</v>
      </c>
      <c r="LU210" t="n">
        <v>0.00569234413764652</v>
      </c>
      <c r="LV210" t="n">
        <v>0.000486666077727573</v>
      </c>
      <c r="LW210" t="n">
        <v>0.000394828256273873</v>
      </c>
      <c r="LX210" t="n">
        <v>0.00288789986449378</v>
      </c>
      <c r="LY210" t="n">
        <v>0.00112727448941578</v>
      </c>
      <c r="LZ210" t="n">
        <v>0.00126374043468397</v>
      </c>
      <c r="MA210" t="n">
        <v>0.00162302320092436</v>
      </c>
      <c r="MB210" t="n">
        <v>0.00120955675242729</v>
      </c>
      <c r="MC210" t="n">
        <v>0.000244823556642003</v>
      </c>
      <c r="MD210" t="n">
        <v>0.000154323545902628</v>
      </c>
      <c r="ME210" t="n">
        <v>0.0000366261351848792</v>
      </c>
      <c r="MF210" t="n">
        <v>0.000658318659417653</v>
      </c>
      <c r="MG210" t="n">
        <v>0.00100452027950281</v>
      </c>
      <c r="MH210" t="n">
        <v>0.000628338132356403</v>
      </c>
      <c r="MI210" t="n">
        <v>0.00110123655987746</v>
      </c>
      <c r="MJ210" t="n">
        <v>0.000856920335239792</v>
      </c>
      <c r="MK210" t="n">
        <v>0.00154582754813725</v>
      </c>
      <c r="ML210" t="n">
        <v>0.00212633365764705</v>
      </c>
      <c r="MM210" t="n">
        <v>0.00213665440264444</v>
      </c>
      <c r="MN210" t="n">
        <v>0.00474584286947262</v>
      </c>
      <c r="MO210" t="n">
        <v>0.00479965726531899</v>
      </c>
      <c r="MP210" t="n">
        <v>0</v>
      </c>
      <c r="MQ210" t="n">
        <v>0.00110001495583925</v>
      </c>
      <c r="MR210" t="n">
        <v>0.00150959651793461</v>
      </c>
      <c r="MS210" t="n">
        <v>0.00145264503852903</v>
      </c>
      <c r="MT210" t="n">
        <v>0.00187855863848633</v>
      </c>
      <c r="MU210" t="n">
        <v>0.002520996967091</v>
      </c>
      <c r="MV210" t="n">
        <v>0.0769370057579352</v>
      </c>
      <c r="MW210" t="n">
        <v>0.127509478800257</v>
      </c>
      <c r="MX210" t="n">
        <v>0</v>
      </c>
      <c r="MY210" t="n">
        <v>0</v>
      </c>
      <c r="MZ210" t="n">
        <v>0.00203904405062629</v>
      </c>
      <c r="NA210" t="n">
        <v>0</v>
      </c>
      <c r="NB210" t="n">
        <v>0.00542506387498048</v>
      </c>
      <c r="NC210" t="n">
        <v>0.00112433242091636</v>
      </c>
      <c r="ND210" t="n">
        <v>0</v>
      </c>
      <c r="NE210" t="n">
        <v>0.00318395247195855</v>
      </c>
      <c r="NF210" t="n">
        <v>0.016223054995967</v>
      </c>
      <c r="NG210" t="n">
        <v>0.000856631750006722</v>
      </c>
      <c r="NH210" t="n">
        <v>0</v>
      </c>
      <c r="NI210" t="n">
        <v>0.00103351138768813</v>
      </c>
      <c r="NJ210" t="n">
        <v>0.010356446334619</v>
      </c>
      <c r="NK210" t="n">
        <v>0.00425366643188238</v>
      </c>
      <c r="NL210" t="n">
        <v>0.00132937826876621</v>
      </c>
      <c r="NM210" t="n">
        <v>0.00102526914389339</v>
      </c>
      <c r="NN210" t="n">
        <v>0.00109266857116337</v>
      </c>
      <c r="NO210" t="n">
        <v>0.00150041240791988</v>
      </c>
      <c r="NP210" t="n">
        <v>0.00152806940508693</v>
      </c>
      <c r="NQ210" t="n">
        <v>0</v>
      </c>
      <c r="NR210" t="n">
        <v>0.00276791258515642</v>
      </c>
      <c r="NS210" t="n">
        <v>0.00569234413764653</v>
      </c>
      <c r="NT210" t="n">
        <v>0.000486666077727573</v>
      </c>
      <c r="NU210" t="n">
        <v>0.000394828256273872</v>
      </c>
      <c r="NV210" t="n">
        <v>0.00288789986449378</v>
      </c>
      <c r="NW210" t="n">
        <v>0.00112727448941578</v>
      </c>
      <c r="NX210" t="n">
        <v>0.00126374043468397</v>
      </c>
      <c r="NY210" t="n">
        <v>0.00162302320092435</v>
      </c>
      <c r="NZ210" t="n">
        <v>0.00120955675242729</v>
      </c>
      <c r="OA210" t="n">
        <v>0.000244823556642003</v>
      </c>
      <c r="OB210" t="n">
        <v>0.000154323545902628</v>
      </c>
      <c r="OC210" t="n">
        <v>0.0000366261351848791</v>
      </c>
      <c r="OD210" t="n">
        <v>0.000658318659417653</v>
      </c>
      <c r="OE210" t="n">
        <v>0.00100452027950281</v>
      </c>
      <c r="OF210" t="n">
        <v>0.000628338132356403</v>
      </c>
      <c r="OG210" t="n">
        <v>0.00110123655987746</v>
      </c>
      <c r="OH210" t="n">
        <v>0.000856920335239793</v>
      </c>
      <c r="OI210" t="n">
        <v>0.00154582754813725</v>
      </c>
      <c r="OJ210" t="n">
        <v>0.00212633365764705</v>
      </c>
      <c r="OK210" t="n">
        <v>0.00213665440264444</v>
      </c>
      <c r="OL210" t="n">
        <v>0.00474584286947263</v>
      </c>
      <c r="OM210" t="n">
        <v>0.00479965726531899</v>
      </c>
      <c r="ON210" t="n">
        <v>0.00173179826817475</v>
      </c>
      <c r="OO210" t="n">
        <v>0</v>
      </c>
      <c r="OP210" t="n">
        <v>0.00150959651793461</v>
      </c>
      <c r="OQ210" t="n">
        <v>0.00145264503852903</v>
      </c>
      <c r="OR210" t="n">
        <v>0.00187855863848633</v>
      </c>
      <c r="OS210" t="n">
        <v>0.00252099696709099</v>
      </c>
      <c r="OT210" t="n">
        <v>0.0769370057579351</v>
      </c>
      <c r="OU210" t="n">
        <v>0.127509478800257</v>
      </c>
      <c r="OV210" t="n">
        <v>0</v>
      </c>
      <c r="OW210" t="n">
        <v>0</v>
      </c>
      <c r="OX210" t="n">
        <v>0.00203904405062629</v>
      </c>
      <c r="OY210" t="n">
        <v>0.00503806649469466</v>
      </c>
      <c r="OZ210" t="n">
        <v>0.00542506387498048</v>
      </c>
      <c r="PA210" t="n">
        <v>0.00112433242091636</v>
      </c>
      <c r="PB210" t="n">
        <v>0</v>
      </c>
      <c r="PC210" t="n">
        <v>0.00318395247195855</v>
      </c>
      <c r="PD210" t="n">
        <v>0</v>
      </c>
      <c r="PE210" t="n">
        <v>0</v>
      </c>
      <c r="PF210" t="n">
        <v>0</v>
      </c>
      <c r="PG210" t="n">
        <v>0.00103351138768813</v>
      </c>
      <c r="PH210" t="n">
        <v>0.010356446334619</v>
      </c>
      <c r="PI210" t="n">
        <v>0.00425366643188237</v>
      </c>
      <c r="PJ210" t="n">
        <v>0</v>
      </c>
      <c r="PK210" t="n">
        <v>0.00102526914389339</v>
      </c>
      <c r="PL210" t="n">
        <v>0.00109266857116337</v>
      </c>
      <c r="PM210" t="n">
        <v>0</v>
      </c>
      <c r="PN210" t="n">
        <v>0</v>
      </c>
      <c r="PO210" t="n">
        <v>0</v>
      </c>
      <c r="PP210" t="n">
        <v>0</v>
      </c>
      <c r="PQ210" t="n">
        <v>0.00569234413764653</v>
      </c>
      <c r="PR210" t="n">
        <v>0.000486666077727573</v>
      </c>
      <c r="PS210" t="n">
        <v>0.000394828256273873</v>
      </c>
      <c r="PT210" t="n">
        <v>0.00288789986449378</v>
      </c>
      <c r="PU210" t="n">
        <v>0.00112727448941578</v>
      </c>
      <c r="PV210" t="n">
        <v>0.00126374043468397</v>
      </c>
      <c r="PW210" t="n">
        <v>0.00162302320092436</v>
      </c>
      <c r="PX210" t="n">
        <v>0.00120955675242729</v>
      </c>
      <c r="PY210" t="n">
        <v>0.000244823556642003</v>
      </c>
      <c r="PZ210" t="n">
        <v>0.000154323545902627</v>
      </c>
      <c r="QA210" t="n">
        <v>0.0000366261351848792</v>
      </c>
      <c r="QB210" t="n">
        <v>0.000658318659417653</v>
      </c>
      <c r="QC210" t="n">
        <v>0.00100452027950281</v>
      </c>
      <c r="QD210" t="n">
        <v>0</v>
      </c>
      <c r="QE210" t="n">
        <v>0.00110123655987746</v>
      </c>
      <c r="QF210" t="n">
        <v>0.000856920335239791</v>
      </c>
      <c r="QG210" t="n">
        <v>0.00154582754813725</v>
      </c>
      <c r="QH210" t="n">
        <v>0.00212633365764705</v>
      </c>
      <c r="QI210" t="n">
        <v>0.00213665440264444</v>
      </c>
    </row>
    <row r="211">
      <c r="A211" t="s">
        <v>210</v>
      </c>
      <c r="B211" t="n">
        <v>0.000331800043742706</v>
      </c>
      <c r="C211" t="n">
        <v>0.000334033181984888</v>
      </c>
      <c r="D211" t="n">
        <v>0.000124232528961615</v>
      </c>
      <c r="E211" t="n">
        <v>0</v>
      </c>
      <c r="F211" t="n">
        <v>0</v>
      </c>
      <c r="G211" t="n">
        <v>0.000811752266270374</v>
      </c>
      <c r="H211" t="n">
        <v>0.000322306084662949</v>
      </c>
      <c r="I211" t="n">
        <v>0.000301833612299466</v>
      </c>
      <c r="J211" t="n">
        <v>0.000867740030151889</v>
      </c>
      <c r="K211" t="n">
        <v>0.0151131036146383</v>
      </c>
      <c r="L211" t="n">
        <v>0.000326503953370542</v>
      </c>
      <c r="M211" t="n">
        <v>0.00038551332943289</v>
      </c>
      <c r="N211" t="n">
        <v>0.000285197865057012</v>
      </c>
      <c r="O211" t="n">
        <v>0.000397389014492383</v>
      </c>
      <c r="P211" t="n">
        <v>0.000362608725104649</v>
      </c>
      <c r="Q211" t="n">
        <v>0.000573281866051988</v>
      </c>
      <c r="R211" t="n">
        <v>0</v>
      </c>
      <c r="S211" t="n">
        <v>0.00042198834294237</v>
      </c>
      <c r="T211" t="n">
        <v>0</v>
      </c>
      <c r="U211" t="n">
        <v>0.000350131229321881</v>
      </c>
      <c r="V211" t="n">
        <v>0.000415695333691602</v>
      </c>
      <c r="W211" t="n">
        <v>0.000475420301091513</v>
      </c>
      <c r="X211" t="n">
        <v>0.000384312510211175</v>
      </c>
      <c r="Y211" t="n">
        <v>0.000662753400409862</v>
      </c>
      <c r="Z211" t="n">
        <v>0.000582683383876641</v>
      </c>
      <c r="AA211" t="n">
        <v>0</v>
      </c>
      <c r="AB211" t="n">
        <v>0.000458258590849525</v>
      </c>
      <c r="AC211" t="n">
        <v>0.000392226022557016</v>
      </c>
      <c r="AD211" t="n">
        <v>0.000513452165200535</v>
      </c>
      <c r="AE211" t="n">
        <v>0.000380174544026687</v>
      </c>
      <c r="AF211" t="n">
        <v>0.000306617341424097</v>
      </c>
      <c r="AG211" t="n">
        <v>0.000507941188773205</v>
      </c>
      <c r="AH211" t="n">
        <v>0.000350488066884863</v>
      </c>
      <c r="AI211" t="n">
        <v>0.000130194120534689</v>
      </c>
      <c r="AJ211" t="n">
        <v>0.00040963313563047</v>
      </c>
      <c r="AK211" t="n">
        <v>0.0013119666818041</v>
      </c>
      <c r="AL211" t="n">
        <v>0.000350227272996296</v>
      </c>
      <c r="AM211" t="n">
        <v>0.000412842411824561</v>
      </c>
      <c r="AN211" t="n">
        <v>0.000281699767155423</v>
      </c>
      <c r="AO211" t="n">
        <v>0.0000840960921361902</v>
      </c>
      <c r="AP211" t="n">
        <v>0.0000530096340103748</v>
      </c>
      <c r="AQ211" t="n">
        <v>0.0000125809578162904</v>
      </c>
      <c r="AR211" t="n">
        <v>0.000276985767720892</v>
      </c>
      <c r="AS211" t="n">
        <v>0.000396770238338827</v>
      </c>
      <c r="AT211" t="n">
        <v>0.000245385064332137</v>
      </c>
      <c r="AU211" t="n">
        <v>0.00044262574942404</v>
      </c>
      <c r="AV211" t="n">
        <v>0.000445572822917902</v>
      </c>
      <c r="AW211" t="n">
        <v>0.000860574517434098</v>
      </c>
      <c r="AX211" t="n">
        <v>0.00125830972684596</v>
      </c>
      <c r="AY211" t="n">
        <v>0.000469723806639413</v>
      </c>
      <c r="AZ211" t="n">
        <v>0.000331800043742706</v>
      </c>
      <c r="BA211" t="n">
        <v>0.000334033181984888</v>
      </c>
      <c r="BB211" t="n">
        <v>0.000124232528961615</v>
      </c>
      <c r="BC211" t="n">
        <v>0</v>
      </c>
      <c r="BD211" t="n">
        <v>0.0007817121380578</v>
      </c>
      <c r="BE211" t="n">
        <v>0.000811752266270374</v>
      </c>
      <c r="BF211" t="n">
        <v>0.000322306084662949</v>
      </c>
      <c r="BG211" t="n">
        <v>0.000301833612299466</v>
      </c>
      <c r="BH211" t="n">
        <v>0.000867740030151889</v>
      </c>
      <c r="BI211" t="n">
        <v>0.0151131036146384</v>
      </c>
      <c r="BJ211" t="n">
        <v>0.000326503953370542</v>
      </c>
      <c r="BK211" t="n">
        <v>0.00038551332943289</v>
      </c>
      <c r="BL211" t="n">
        <v>0.000285197865057012</v>
      </c>
      <c r="BM211" t="n">
        <v>0.000397389014492383</v>
      </c>
      <c r="BN211" t="n">
        <v>0.000362608725104649</v>
      </c>
      <c r="BO211" t="n">
        <v>0.000573281866051988</v>
      </c>
      <c r="BP211" t="n">
        <v>0</v>
      </c>
      <c r="BQ211" t="n">
        <v>0.00042198834294237</v>
      </c>
      <c r="BR211" t="n">
        <v>0.000403087308481797</v>
      </c>
      <c r="BS211" t="n">
        <v>0.000350131229321881</v>
      </c>
      <c r="BT211" t="n">
        <v>0.000415695333691602</v>
      </c>
      <c r="BU211" t="n">
        <v>0.000475420301091513</v>
      </c>
      <c r="BV211" t="n">
        <v>0.000384312510211175</v>
      </c>
      <c r="BW211" t="n">
        <v>0.000662753400409862</v>
      </c>
      <c r="BX211" t="n">
        <v>0.000582683383876641</v>
      </c>
      <c r="BY211" t="n">
        <v>0</v>
      </c>
      <c r="BZ211" t="n">
        <v>0.000458258590849525</v>
      </c>
      <c r="CA211" t="n">
        <v>0.000392226022557016</v>
      </c>
      <c r="CB211" t="n">
        <v>0.000513452165200535</v>
      </c>
      <c r="CC211" t="n">
        <v>0.000380174544026687</v>
      </c>
      <c r="CD211" t="n">
        <v>0.000306617341424097</v>
      </c>
      <c r="CE211" t="n">
        <v>0.000507941188773205</v>
      </c>
      <c r="CF211" t="n">
        <v>0.000350488066884863</v>
      </c>
      <c r="CG211" t="n">
        <v>0.000130194120534689</v>
      </c>
      <c r="CH211" t="n">
        <v>0.000409633135630471</v>
      </c>
      <c r="CI211" t="n">
        <v>0.0013119666818041</v>
      </c>
      <c r="CJ211" t="n">
        <v>0.000350227272996296</v>
      </c>
      <c r="CK211" t="n">
        <v>0.000412842411824561</v>
      </c>
      <c r="CL211" t="n">
        <v>0.000281699767155423</v>
      </c>
      <c r="CM211" t="n">
        <v>0.0000840960921361902</v>
      </c>
      <c r="CN211" t="n">
        <v>0.0000530096340103748</v>
      </c>
      <c r="CO211" t="n">
        <v>0.0000125809578162904</v>
      </c>
      <c r="CP211" t="n">
        <v>0.000276985767720892</v>
      </c>
      <c r="CQ211" t="n">
        <v>0.000396770238338827</v>
      </c>
      <c r="CR211" t="n">
        <v>0</v>
      </c>
      <c r="CS211" t="n">
        <v>0.00044262574942404</v>
      </c>
      <c r="CT211" t="n">
        <v>0.000445572822917902</v>
      </c>
      <c r="CU211" t="n">
        <v>0.000860574517434098</v>
      </c>
      <c r="CV211" t="n">
        <v>0.00125830972684596</v>
      </c>
      <c r="CW211" t="n">
        <v>0.000469723806639413</v>
      </c>
      <c r="CX211" t="n">
        <v>0.000331800043742706</v>
      </c>
      <c r="CY211" t="n">
        <v>0.000334033181984888</v>
      </c>
      <c r="CZ211" t="n">
        <v>0</v>
      </c>
      <c r="DA211" t="n">
        <v>0</v>
      </c>
      <c r="DB211" t="n">
        <v>0.0007817121380578</v>
      </c>
      <c r="DC211" t="n">
        <v>0.000811752266270373</v>
      </c>
      <c r="DD211" t="n">
        <v>0.000322306084662949</v>
      </c>
      <c r="DE211" t="n">
        <v>0.000301833612299466</v>
      </c>
      <c r="DF211" t="n">
        <v>0</v>
      </c>
      <c r="DG211" t="n">
        <v>0.0151131036146383</v>
      </c>
      <c r="DH211" t="n">
        <v>0</v>
      </c>
      <c r="DI211" t="n">
        <v>0</v>
      </c>
      <c r="DJ211" t="n">
        <v>0.000285197865057012</v>
      </c>
      <c r="DK211" t="n">
        <v>0</v>
      </c>
      <c r="DL211" t="n">
        <v>0.000362608725104649</v>
      </c>
      <c r="DM211" t="n">
        <v>0</v>
      </c>
      <c r="DN211" t="n">
        <v>0</v>
      </c>
      <c r="DO211" t="n">
        <v>0</v>
      </c>
      <c r="DP211" t="n">
        <v>0</v>
      </c>
      <c r="DQ211" t="n">
        <v>0.000350131229321881</v>
      </c>
      <c r="DR211" t="n">
        <v>0</v>
      </c>
      <c r="DS211" t="n">
        <v>0.000475420301091513</v>
      </c>
      <c r="DT211" t="n">
        <v>0.000384312510211175</v>
      </c>
      <c r="DU211" t="n">
        <v>0.000662753400409862</v>
      </c>
      <c r="DV211" t="n">
        <v>0</v>
      </c>
      <c r="DW211" t="n">
        <v>0</v>
      </c>
      <c r="DX211" t="n">
        <v>0.000458258590849525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0.000350488066884863</v>
      </c>
      <c r="EE211" t="n">
        <v>0.000130194120534689</v>
      </c>
      <c r="EF211" t="n">
        <v>0.00040963313563047</v>
      </c>
      <c r="EG211" t="n">
        <v>0.0013119666818041</v>
      </c>
      <c r="EH211" t="n">
        <v>0.000350227272996296</v>
      </c>
      <c r="EI211" t="n">
        <v>0.000412842411824561</v>
      </c>
      <c r="EJ211" t="n">
        <v>0.000281699767155423</v>
      </c>
      <c r="EK211" t="n">
        <v>0.0000840960921361902</v>
      </c>
      <c r="EL211" t="n">
        <v>0.0000530096340103748</v>
      </c>
      <c r="EM211" t="n">
        <v>0.0000125809578162904</v>
      </c>
      <c r="EN211" t="n">
        <v>0</v>
      </c>
      <c r="EO211" t="n">
        <v>0.000396770238338827</v>
      </c>
      <c r="EP211" t="n">
        <v>0</v>
      </c>
      <c r="EQ211" t="n">
        <v>0</v>
      </c>
      <c r="ER211" t="n">
        <v>0.000445572822917902</v>
      </c>
      <c r="ES211" t="n">
        <v>0.000860574517434098</v>
      </c>
      <c r="ET211" t="n">
        <v>0.00125830972684596</v>
      </c>
      <c r="EU211" t="n">
        <v>0.000469723806639413</v>
      </c>
      <c r="EV211" t="n">
        <v>0.000331800043742706</v>
      </c>
      <c r="EW211" t="n">
        <v>0.000334033181984888</v>
      </c>
      <c r="EX211" t="n">
        <v>0.000124232528961615</v>
      </c>
      <c r="EY211" t="n">
        <v>0.000633043453300485</v>
      </c>
      <c r="EZ211" t="n">
        <v>0.0007817121380578</v>
      </c>
      <c r="FA211" t="n">
        <v>0.000811752266270373</v>
      </c>
      <c r="FB211" t="n">
        <v>0.000322306084662949</v>
      </c>
      <c r="FC211" t="n">
        <v>0.000301833612299466</v>
      </c>
      <c r="FD211" t="n">
        <v>0.000867740030151889</v>
      </c>
      <c r="FE211" t="n">
        <v>0.0151131036146384</v>
      </c>
      <c r="FF211" t="n">
        <v>0</v>
      </c>
      <c r="FG211" t="n">
        <v>0</v>
      </c>
      <c r="FH211" t="n">
        <v>0.000285197865057012</v>
      </c>
      <c r="FI211" t="n">
        <v>0.000397389014492383</v>
      </c>
      <c r="FJ211" t="n">
        <v>0</v>
      </c>
      <c r="FK211" t="n">
        <v>0.000573281866051988</v>
      </c>
      <c r="FL211" t="n">
        <v>0</v>
      </c>
      <c r="FM211" t="n">
        <v>0.00042198834294237</v>
      </c>
      <c r="FN211" t="n">
        <v>0</v>
      </c>
      <c r="FO211" t="n">
        <v>0.000350131229321881</v>
      </c>
      <c r="FP211" t="n">
        <v>0</v>
      </c>
      <c r="FQ211" t="n">
        <v>0.000475420301091514</v>
      </c>
      <c r="FR211" t="n">
        <v>0.000384312510211175</v>
      </c>
      <c r="FS211" t="n">
        <v>0.000662753400409862</v>
      </c>
      <c r="FT211" t="n">
        <v>0.000582683383876642</v>
      </c>
      <c r="FU211" t="n">
        <v>0</v>
      </c>
      <c r="FV211" t="n">
        <v>0.000458258590849525</v>
      </c>
      <c r="FW211" t="n">
        <v>0.000392226022557016</v>
      </c>
      <c r="FX211" t="n">
        <v>0</v>
      </c>
      <c r="FY211" t="n">
        <v>0</v>
      </c>
      <c r="FZ211" t="n">
        <v>0</v>
      </c>
      <c r="GA211" t="n">
        <v>0.000507941188773205</v>
      </c>
      <c r="GB211" t="n">
        <v>0.000350488066884863</v>
      </c>
      <c r="GC211" t="n">
        <v>0.000130194120534689</v>
      </c>
      <c r="GD211" t="n">
        <v>0.000409633135630471</v>
      </c>
      <c r="GE211" t="n">
        <v>0.0013119666818041</v>
      </c>
      <c r="GF211" t="n">
        <v>0.000350227272996296</v>
      </c>
      <c r="GG211" t="n">
        <v>0.000412842411824561</v>
      </c>
      <c r="GH211" t="n">
        <v>0.000281699767155423</v>
      </c>
      <c r="GI211" t="n">
        <v>0.0000840960921361902</v>
      </c>
      <c r="GJ211" t="n">
        <v>0.0000530096340103748</v>
      </c>
      <c r="GK211" t="n">
        <v>0</v>
      </c>
      <c r="GL211" t="n">
        <v>0.000276985767720892</v>
      </c>
      <c r="GM211" t="n">
        <v>0.000396770238338827</v>
      </c>
      <c r="GN211" t="n">
        <v>0</v>
      </c>
      <c r="GO211" t="n">
        <v>0.00044262574942404</v>
      </c>
      <c r="GP211" t="n">
        <v>0.000445572822917902</v>
      </c>
      <c r="GQ211" t="n">
        <v>0.000860574517434098</v>
      </c>
      <c r="GR211" t="n">
        <v>0.00125830972684596</v>
      </c>
      <c r="GS211" t="n">
        <v>0.000469723806639413</v>
      </c>
      <c r="GT211" t="n">
        <v>0.000331800043742706</v>
      </c>
      <c r="GU211" t="n">
        <v>0.000334033181984888</v>
      </c>
      <c r="GV211" t="n">
        <v>0</v>
      </c>
      <c r="GW211" t="n">
        <v>0.000633043453300485</v>
      </c>
      <c r="GX211" t="n">
        <v>0</v>
      </c>
      <c r="GY211" t="n">
        <v>0.000811752266270374</v>
      </c>
      <c r="GZ211" t="n">
        <v>0.000322306084662949</v>
      </c>
      <c r="HA211" t="n">
        <v>0.000301833612299466</v>
      </c>
      <c r="HB211" t="n">
        <v>0.000867740030151888</v>
      </c>
      <c r="HC211" t="n">
        <v>1.01511310361464</v>
      </c>
      <c r="HD211" t="n">
        <v>0.000326503953370542</v>
      </c>
      <c r="HE211" t="n">
        <v>0.00038551332943289</v>
      </c>
      <c r="HF211" t="n">
        <v>0.000285197865057012</v>
      </c>
      <c r="HG211" t="n">
        <v>0.000397389014492383</v>
      </c>
      <c r="HH211" t="n">
        <v>0.000362608725104649</v>
      </c>
      <c r="HI211" t="n">
        <v>0.000573281866051987</v>
      </c>
      <c r="HJ211" t="n">
        <v>0</v>
      </c>
      <c r="HK211" t="n">
        <v>0.00042198834294237</v>
      </c>
      <c r="HL211" t="n">
        <v>0.000403087308481797</v>
      </c>
      <c r="HM211" t="n">
        <v>0.000350131229321881</v>
      </c>
      <c r="HN211" t="n">
        <v>0.000415695333691602</v>
      </c>
      <c r="HO211" t="n">
        <v>0.000475420301091513</v>
      </c>
      <c r="HP211" t="n">
        <v>0.000384312510211176</v>
      </c>
      <c r="HQ211" t="n">
        <v>0.000662753400409861</v>
      </c>
      <c r="HR211" t="n">
        <v>0.000582683383876642</v>
      </c>
      <c r="HS211" t="n">
        <v>0.000500783896417561</v>
      </c>
      <c r="HT211" t="n">
        <v>0.000458258590849525</v>
      </c>
      <c r="HU211" t="n">
        <v>0.000392226022557016</v>
      </c>
      <c r="HV211" t="n">
        <v>0.000513452165200535</v>
      </c>
      <c r="HW211" t="n">
        <v>0.000380174544026687</v>
      </c>
      <c r="HX211" t="n">
        <v>0.000306617341424097</v>
      </c>
      <c r="HY211" t="n">
        <v>0.000507941188773205</v>
      </c>
      <c r="HZ211" t="n">
        <v>0.000350488066884863</v>
      </c>
      <c r="IA211" t="n">
        <v>0.000130194120534688</v>
      </c>
      <c r="IB211" t="n">
        <v>0.000409633135630471</v>
      </c>
      <c r="IC211" t="n">
        <v>0.0013119666818041</v>
      </c>
      <c r="ID211" t="n">
        <v>0.000350227272996296</v>
      </c>
      <c r="IE211" t="n">
        <v>0.000412842411824561</v>
      </c>
      <c r="IF211" t="n">
        <v>0.000281699767155423</v>
      </c>
      <c r="IG211" t="n">
        <v>0.0000840960921361901</v>
      </c>
      <c r="IH211" t="n">
        <v>0.0000530096340103748</v>
      </c>
      <c r="II211" t="n">
        <v>0.0000125809578162904</v>
      </c>
      <c r="IJ211" t="n">
        <v>0.000276985767720892</v>
      </c>
      <c r="IK211" t="n">
        <v>0.000396770238338828</v>
      </c>
      <c r="IL211" t="n">
        <v>0.000245385064332136</v>
      </c>
      <c r="IM211" t="n">
        <v>0.00044262574942404</v>
      </c>
      <c r="IN211" t="n">
        <v>0.000445572822917902</v>
      </c>
      <c r="IO211" t="n">
        <v>0.000860574517434099</v>
      </c>
      <c r="IP211" t="n">
        <v>0.00125830972684596</v>
      </c>
      <c r="IQ211" t="n">
        <v>0.000469723806639412</v>
      </c>
      <c r="IR211" t="n">
        <v>0.000331800043742706</v>
      </c>
      <c r="IS211" t="n">
        <v>0.000334033181984888</v>
      </c>
      <c r="IT211" t="n">
        <v>0</v>
      </c>
      <c r="IU211" t="n">
        <v>0</v>
      </c>
      <c r="IV211" t="n">
        <v>0.0007817121380578</v>
      </c>
      <c r="IW211" t="n">
        <v>0.000811752266270373</v>
      </c>
      <c r="IX211" t="n">
        <v>0.000322306084662949</v>
      </c>
      <c r="IY211" t="n">
        <v>0.000301833612299466</v>
      </c>
      <c r="IZ211" t="n">
        <v>0.000867740030151887</v>
      </c>
      <c r="JA211" t="n">
        <v>0.0151131036146384</v>
      </c>
      <c r="JB211" t="n">
        <v>0.000326503953370542</v>
      </c>
      <c r="JC211" t="n">
        <v>0</v>
      </c>
      <c r="JD211" t="n">
        <v>0.000285197865057012</v>
      </c>
      <c r="JE211" t="n">
        <v>0.000397389014492383</v>
      </c>
      <c r="JF211" t="n">
        <v>0.000362608725104649</v>
      </c>
      <c r="JG211" t="n">
        <v>0</v>
      </c>
      <c r="JH211" t="n">
        <v>0</v>
      </c>
      <c r="JI211" t="n">
        <v>0.00042198834294237</v>
      </c>
      <c r="JJ211" t="n">
        <v>0.000403087308481797</v>
      </c>
      <c r="JK211" t="n">
        <v>0.000350131229321881</v>
      </c>
      <c r="JL211" t="n">
        <v>0</v>
      </c>
      <c r="JM211" t="n">
        <v>0.000475420301091513</v>
      </c>
      <c r="JN211" t="n">
        <v>0.000384312510211175</v>
      </c>
      <c r="JO211" t="n">
        <v>0.000662753400409861</v>
      </c>
      <c r="JP211" t="n">
        <v>0.000582683383876642</v>
      </c>
      <c r="JQ211" t="n">
        <v>0.000500783896417562</v>
      </c>
      <c r="JR211" t="n">
        <v>0.000458258590849525</v>
      </c>
      <c r="JS211" t="n">
        <v>0.000392226022557016</v>
      </c>
      <c r="JT211" t="n">
        <v>0.000513452165200535</v>
      </c>
      <c r="JU211" t="n">
        <v>0</v>
      </c>
      <c r="JV211" t="n">
        <v>0</v>
      </c>
      <c r="JW211" t="n">
        <v>0.000507941188773204</v>
      </c>
      <c r="JX211" t="n">
        <v>0.000350488066884862</v>
      </c>
      <c r="JY211" t="n">
        <v>0.000130194120534689</v>
      </c>
      <c r="JZ211" t="n">
        <v>0.000409633135630471</v>
      </c>
      <c r="KA211" t="n">
        <v>0.0013119666818041</v>
      </c>
      <c r="KB211" t="n">
        <v>0.000350227272996296</v>
      </c>
      <c r="KC211" t="n">
        <v>0.000412842411824561</v>
      </c>
      <c r="KD211" t="n">
        <v>0.000281699767155423</v>
      </c>
      <c r="KE211" t="n">
        <v>0.0000840960921361901</v>
      </c>
      <c r="KF211" t="n">
        <v>0.0000530096340103748</v>
      </c>
      <c r="KG211" t="n">
        <v>0</v>
      </c>
      <c r="KH211" t="n">
        <v>0.000276985767720892</v>
      </c>
      <c r="KI211" t="n">
        <v>0.000396770238338827</v>
      </c>
      <c r="KJ211" t="n">
        <v>0.000245385064332136</v>
      </c>
      <c r="KK211" t="n">
        <v>0.00044262574942404</v>
      </c>
      <c r="KL211" t="n">
        <v>0.000445572822917902</v>
      </c>
      <c r="KM211" t="n">
        <v>0.000860574517434097</v>
      </c>
      <c r="KN211" t="n">
        <v>0.00125830972684596</v>
      </c>
      <c r="KO211" t="n">
        <v>0.000469723806639413</v>
      </c>
      <c r="KP211" t="n">
        <v>0.000331800043742706</v>
      </c>
      <c r="KQ211" t="n">
        <v>0</v>
      </c>
      <c r="KR211" t="n">
        <v>0</v>
      </c>
      <c r="KS211" t="n">
        <v>0.000633043453300485</v>
      </c>
      <c r="KT211" t="n">
        <v>0.0007817121380578</v>
      </c>
      <c r="KU211" t="n">
        <v>0.000811752266270372</v>
      </c>
      <c r="KV211" t="n">
        <v>0.000322306084662949</v>
      </c>
      <c r="KW211" t="n">
        <v>0.000301833612299466</v>
      </c>
      <c r="KX211" t="n">
        <v>0.000867740030151889</v>
      </c>
      <c r="KY211" t="n">
        <v>0.0151131036146384</v>
      </c>
      <c r="KZ211" t="n">
        <v>0.000326503953370542</v>
      </c>
      <c r="LA211" t="n">
        <v>0.00038551332943289</v>
      </c>
      <c r="LB211" t="n">
        <v>0.000285197865057012</v>
      </c>
      <c r="LC211" t="n">
        <v>0.000397389014492382</v>
      </c>
      <c r="LD211" t="n">
        <v>0.000362608725104649</v>
      </c>
      <c r="LE211" t="n">
        <v>0.000573281866051989</v>
      </c>
      <c r="LF211" t="n">
        <v>0.000460027547833136</v>
      </c>
      <c r="LG211" t="n">
        <v>0.00042198834294237</v>
      </c>
      <c r="LH211" t="n">
        <v>0.000403087308481797</v>
      </c>
      <c r="LI211" t="n">
        <v>0.000350131229321881</v>
      </c>
      <c r="LJ211" t="n">
        <v>0.000415695333691602</v>
      </c>
      <c r="LK211" t="n">
        <v>0.000475420301091513</v>
      </c>
      <c r="LL211" t="n">
        <v>0.000384312510211175</v>
      </c>
      <c r="LM211" t="n">
        <v>0.000662753400409862</v>
      </c>
      <c r="LN211" t="n">
        <v>0.000582683383876643</v>
      </c>
      <c r="LO211" t="n">
        <v>0.000500783896417562</v>
      </c>
      <c r="LP211" t="n">
        <v>0.000458258590849525</v>
      </c>
      <c r="LQ211" t="n">
        <v>0.000392226022557016</v>
      </c>
      <c r="LR211" t="n">
        <v>0.000513452165200535</v>
      </c>
      <c r="LS211" t="n">
        <v>0.000380174544026687</v>
      </c>
      <c r="LT211" t="n">
        <v>0.000306617341424096</v>
      </c>
      <c r="LU211" t="n">
        <v>0.000507941188773205</v>
      </c>
      <c r="LV211" t="n">
        <v>0.000350488066884863</v>
      </c>
      <c r="LW211" t="n">
        <v>0.000130194120534689</v>
      </c>
      <c r="LX211" t="n">
        <v>0.000409633135630471</v>
      </c>
      <c r="LY211" t="n">
        <v>0.0013119666818041</v>
      </c>
      <c r="LZ211" t="n">
        <v>0.000350227272996296</v>
      </c>
      <c r="MA211" t="n">
        <v>0.000412842411824561</v>
      </c>
      <c r="MB211" t="n">
        <v>0.000281699767155423</v>
      </c>
      <c r="MC211" t="n">
        <v>0.0000840960921361902</v>
      </c>
      <c r="MD211" t="n">
        <v>0.0000530096340103749</v>
      </c>
      <c r="ME211" t="n">
        <v>0.0000125809578162904</v>
      </c>
      <c r="MF211" t="n">
        <v>0.000276985767720892</v>
      </c>
      <c r="MG211" t="n">
        <v>0.000396770238338827</v>
      </c>
      <c r="MH211" t="n">
        <v>0.000245385064332137</v>
      </c>
      <c r="MI211" t="n">
        <v>0.000442625749424041</v>
      </c>
      <c r="MJ211" t="n">
        <v>0.000445572822917902</v>
      </c>
      <c r="MK211" t="n">
        <v>0.000860574517434097</v>
      </c>
      <c r="ML211" t="n">
        <v>0.00125830972684596</v>
      </c>
      <c r="MM211" t="n">
        <v>0.000469723806639413</v>
      </c>
      <c r="MN211" t="n">
        <v>0.000331800043742706</v>
      </c>
      <c r="MO211" t="n">
        <v>0.000334033181984888</v>
      </c>
      <c r="MP211" t="n">
        <v>0</v>
      </c>
      <c r="MQ211" t="n">
        <v>0.000633043453300486</v>
      </c>
      <c r="MR211" t="n">
        <v>0.0007817121380578</v>
      </c>
      <c r="MS211" t="n">
        <v>0.000811752266270373</v>
      </c>
      <c r="MT211" t="n">
        <v>0.000322306084662949</v>
      </c>
      <c r="MU211" t="n">
        <v>0.000301833612299466</v>
      </c>
      <c r="MV211" t="n">
        <v>0.000867740030151889</v>
      </c>
      <c r="MW211" t="n">
        <v>0.0151131036146383</v>
      </c>
      <c r="MX211" t="n">
        <v>0</v>
      </c>
      <c r="MY211" t="n">
        <v>0</v>
      </c>
      <c r="MZ211" t="n">
        <v>0.000285197865057012</v>
      </c>
      <c r="NA211" t="n">
        <v>0</v>
      </c>
      <c r="NB211" t="n">
        <v>0.000362608725104649</v>
      </c>
      <c r="NC211" t="n">
        <v>0.000573281866051988</v>
      </c>
      <c r="ND211" t="n">
        <v>0</v>
      </c>
      <c r="NE211" t="n">
        <v>0.00042198834294237</v>
      </c>
      <c r="NF211" t="n">
        <v>0.000403087308481797</v>
      </c>
      <c r="NG211" t="n">
        <v>0.000350131229321881</v>
      </c>
      <c r="NH211" t="n">
        <v>0</v>
      </c>
      <c r="NI211" t="n">
        <v>0.000475420301091513</v>
      </c>
      <c r="NJ211" t="n">
        <v>0.000384312510211176</v>
      </c>
      <c r="NK211" t="n">
        <v>0.000662753400409862</v>
      </c>
      <c r="NL211" t="n">
        <v>0.000582683383876641</v>
      </c>
      <c r="NM211" t="n">
        <v>0.000500783896417562</v>
      </c>
      <c r="NN211" t="n">
        <v>0.000458258590849525</v>
      </c>
      <c r="NO211" t="n">
        <v>0.000392226022557016</v>
      </c>
      <c r="NP211" t="n">
        <v>0.000513452165200535</v>
      </c>
      <c r="NQ211" t="n">
        <v>0</v>
      </c>
      <c r="NR211" t="n">
        <v>0.000306617341424097</v>
      </c>
      <c r="NS211" t="n">
        <v>0.000507941188773205</v>
      </c>
      <c r="NT211" t="n">
        <v>0.000350488066884863</v>
      </c>
      <c r="NU211" t="n">
        <v>0.000130194120534688</v>
      </c>
      <c r="NV211" t="n">
        <v>0.00040963313563047</v>
      </c>
      <c r="NW211" t="n">
        <v>0.0013119666818041</v>
      </c>
      <c r="NX211" t="n">
        <v>0.000350227272996296</v>
      </c>
      <c r="NY211" t="n">
        <v>0.000412842411824561</v>
      </c>
      <c r="NZ211" t="n">
        <v>0.000281699767155423</v>
      </c>
      <c r="OA211" t="n">
        <v>0.0000840960921361902</v>
      </c>
      <c r="OB211" t="n">
        <v>0.0000530096340103748</v>
      </c>
      <c r="OC211" t="n">
        <v>0.0000125809578162904</v>
      </c>
      <c r="OD211" t="n">
        <v>0.000276985767720892</v>
      </c>
      <c r="OE211" t="n">
        <v>0.000396770238338828</v>
      </c>
      <c r="OF211" t="n">
        <v>0.000245385064332137</v>
      </c>
      <c r="OG211" t="n">
        <v>0.000442625749424041</v>
      </c>
      <c r="OH211" t="n">
        <v>0.000445572822917903</v>
      </c>
      <c r="OI211" t="n">
        <v>0.000860574517434098</v>
      </c>
      <c r="OJ211" t="n">
        <v>0.00125830972684596</v>
      </c>
      <c r="OK211" t="n">
        <v>0.000469723806639412</v>
      </c>
      <c r="OL211" t="n">
        <v>0.000331800043742706</v>
      </c>
      <c r="OM211" t="n">
        <v>0.000334033181984888</v>
      </c>
      <c r="ON211" t="n">
        <v>0.000124232528961615</v>
      </c>
      <c r="OO211" t="n">
        <v>0</v>
      </c>
      <c r="OP211" t="n">
        <v>0.000781712138057801</v>
      </c>
      <c r="OQ211" t="n">
        <v>0.000811752266270374</v>
      </c>
      <c r="OR211" t="n">
        <v>0.000322306084662949</v>
      </c>
      <c r="OS211" t="n">
        <v>0.000301833612299466</v>
      </c>
      <c r="OT211" t="n">
        <v>0.000867740030151888</v>
      </c>
      <c r="OU211" t="n">
        <v>0.0151131036146384</v>
      </c>
      <c r="OV211" t="n">
        <v>0</v>
      </c>
      <c r="OW211" t="n">
        <v>0</v>
      </c>
      <c r="OX211" t="n">
        <v>0.000285197865057013</v>
      </c>
      <c r="OY211" t="n">
        <v>0.000397389014492382</v>
      </c>
      <c r="OZ211" t="n">
        <v>0.000362608725104649</v>
      </c>
      <c r="PA211" t="n">
        <v>0.000573281866051988</v>
      </c>
      <c r="PB211" t="n">
        <v>0</v>
      </c>
      <c r="PC211" t="n">
        <v>0.00042198834294237</v>
      </c>
      <c r="PD211" t="n">
        <v>0</v>
      </c>
      <c r="PE211" t="n">
        <v>0</v>
      </c>
      <c r="PF211" t="n">
        <v>0</v>
      </c>
      <c r="PG211" t="n">
        <v>0.000475420301091513</v>
      </c>
      <c r="PH211" t="n">
        <v>0.000384312510211176</v>
      </c>
      <c r="PI211" t="n">
        <v>0.000662753400409861</v>
      </c>
      <c r="PJ211" t="n">
        <v>0</v>
      </c>
      <c r="PK211" t="n">
        <v>0.000500783896417562</v>
      </c>
      <c r="PL211" t="n">
        <v>0.000458258590849525</v>
      </c>
      <c r="PM211" t="n">
        <v>0</v>
      </c>
      <c r="PN211" t="n">
        <v>0</v>
      </c>
      <c r="PO211" t="n">
        <v>0</v>
      </c>
      <c r="PP211" t="n">
        <v>0</v>
      </c>
      <c r="PQ211" t="n">
        <v>0.000507941188773205</v>
      </c>
      <c r="PR211" t="n">
        <v>0.000350488066884863</v>
      </c>
      <c r="PS211" t="n">
        <v>0.000130194120534689</v>
      </c>
      <c r="PT211" t="n">
        <v>0.00040963313563047</v>
      </c>
      <c r="PU211" t="n">
        <v>0.0013119666818041</v>
      </c>
      <c r="PV211" t="n">
        <v>0.000350227272996296</v>
      </c>
      <c r="PW211" t="n">
        <v>0.000412842411824561</v>
      </c>
      <c r="PX211" t="n">
        <v>0.000281699767155423</v>
      </c>
      <c r="PY211" t="n">
        <v>0.0000840960921361903</v>
      </c>
      <c r="PZ211" t="n">
        <v>0.0000530096340103748</v>
      </c>
      <c r="QA211" t="n">
        <v>0.0000125809578162904</v>
      </c>
      <c r="QB211" t="n">
        <v>0.000276985767720892</v>
      </c>
      <c r="QC211" t="n">
        <v>0.000396770238338827</v>
      </c>
      <c r="QD211" t="n">
        <v>0</v>
      </c>
      <c r="QE211" t="n">
        <v>0.000442625749424041</v>
      </c>
      <c r="QF211" t="n">
        <v>0.000445572822917902</v>
      </c>
      <c r="QG211" t="n">
        <v>0.000860574517434099</v>
      </c>
      <c r="QH211" t="n">
        <v>0.00125830972684596</v>
      </c>
      <c r="QI211" t="n">
        <v>0.000469723806639413</v>
      </c>
    </row>
    <row r="212">
      <c r="A212" t="s">
        <v>211</v>
      </c>
      <c r="B212" t="n">
        <v>0.000708079835665985</v>
      </c>
      <c r="C212" t="n">
        <v>0.000713501559872618</v>
      </c>
      <c r="D212" t="n">
        <v>0.000263574345881511</v>
      </c>
      <c r="E212" t="n">
        <v>0</v>
      </c>
      <c r="F212" t="n">
        <v>0</v>
      </c>
      <c r="G212" t="n">
        <v>0.00097735780256845</v>
      </c>
      <c r="H212" t="n">
        <v>0.000491378456782441</v>
      </c>
      <c r="I212" t="n">
        <v>0.000427153964004249</v>
      </c>
      <c r="J212" t="n">
        <v>0.00210838057873187</v>
      </c>
      <c r="K212" t="n">
        <v>0.0010220918899248</v>
      </c>
      <c r="L212" t="n">
        <v>0.0265846893127335</v>
      </c>
      <c r="M212" t="n">
        <v>0.135625157867601</v>
      </c>
      <c r="N212" t="n">
        <v>0.000480405104862964</v>
      </c>
      <c r="O212" t="n">
        <v>0.00113774109754561</v>
      </c>
      <c r="P212" t="n">
        <v>0.000642115009192962</v>
      </c>
      <c r="Q212" t="n">
        <v>0.000693400219280775</v>
      </c>
      <c r="R212" t="n">
        <v>0</v>
      </c>
      <c r="S212" t="n">
        <v>0.000531080212203704</v>
      </c>
      <c r="T212" t="n">
        <v>0</v>
      </c>
      <c r="U212" t="n">
        <v>0.00040604447763179</v>
      </c>
      <c r="V212" t="n">
        <v>0.000550046866549948</v>
      </c>
      <c r="W212" t="n">
        <v>0.000613787663052494</v>
      </c>
      <c r="X212" t="n">
        <v>0.0169153717269124</v>
      </c>
      <c r="Y212" t="n">
        <v>0.000877630262211391</v>
      </c>
      <c r="Z212" t="n">
        <v>0.000749138749273129</v>
      </c>
      <c r="AA212" t="n">
        <v>0</v>
      </c>
      <c r="AB212" t="n">
        <v>0.000715052317423762</v>
      </c>
      <c r="AC212" t="n">
        <v>0.000578134959358638</v>
      </c>
      <c r="AD212" t="n">
        <v>0.000768192695317606</v>
      </c>
      <c r="AE212" t="n">
        <v>0.000518783245362897</v>
      </c>
      <c r="AF212" t="n">
        <v>0.000460978306888489</v>
      </c>
      <c r="AG212" t="n">
        <v>0.0197171896966534</v>
      </c>
      <c r="AH212" t="n">
        <v>0.000344229687825228</v>
      </c>
      <c r="AI212" t="n">
        <v>0.00028728601929491</v>
      </c>
      <c r="AJ212" t="n">
        <v>0.000697361127753829</v>
      </c>
      <c r="AK212" t="n">
        <v>0.00077343919316658</v>
      </c>
      <c r="AL212" t="n">
        <v>0.000292149037691926</v>
      </c>
      <c r="AM212" t="n">
        <v>0.000841221692812289</v>
      </c>
      <c r="AN212" t="n">
        <v>0.000417118107556514</v>
      </c>
      <c r="AO212" t="n">
        <v>0.000152878749301178</v>
      </c>
      <c r="AP212" t="n">
        <v>0.0000963665057777704</v>
      </c>
      <c r="AQ212" t="n">
        <v>0.0000228709925470927</v>
      </c>
      <c r="AR212" t="n">
        <v>0.000369313399667501</v>
      </c>
      <c r="AS212" t="n">
        <v>0.000684694097958264</v>
      </c>
      <c r="AT212" t="n">
        <v>0.000374954188507609</v>
      </c>
      <c r="AU212" t="n">
        <v>0.000660935692172396</v>
      </c>
      <c r="AV212" t="n">
        <v>0.000777030493349429</v>
      </c>
      <c r="AW212" t="n">
        <v>0.00176058879379398</v>
      </c>
      <c r="AX212" t="n">
        <v>0.00266854186212007</v>
      </c>
      <c r="AY212" t="n">
        <v>0.000839170137063447</v>
      </c>
      <c r="AZ212" t="n">
        <v>0.000708079835665985</v>
      </c>
      <c r="BA212" t="n">
        <v>0.000713501559872618</v>
      </c>
      <c r="BB212" t="n">
        <v>0.000263574345881511</v>
      </c>
      <c r="BC212" t="n">
        <v>0</v>
      </c>
      <c r="BD212" t="n">
        <v>0.00113326468864978</v>
      </c>
      <c r="BE212" t="n">
        <v>0.00097735780256845</v>
      </c>
      <c r="BF212" t="n">
        <v>0.000491378456782441</v>
      </c>
      <c r="BG212" t="n">
        <v>0.000427153964004249</v>
      </c>
      <c r="BH212" t="n">
        <v>0.00210838057873187</v>
      </c>
      <c r="BI212" t="n">
        <v>0.0010220918899248</v>
      </c>
      <c r="BJ212" t="n">
        <v>0.0265846893127335</v>
      </c>
      <c r="BK212" t="n">
        <v>0.135625157867601</v>
      </c>
      <c r="BL212" t="n">
        <v>0.000480405104862964</v>
      </c>
      <c r="BM212" t="n">
        <v>0.00113774109754561</v>
      </c>
      <c r="BN212" t="n">
        <v>0.000642115009192962</v>
      </c>
      <c r="BO212" t="n">
        <v>0.000693400219280775</v>
      </c>
      <c r="BP212" t="n">
        <v>0</v>
      </c>
      <c r="BQ212" t="n">
        <v>0.000531080212203704</v>
      </c>
      <c r="BR212" t="n">
        <v>0.000498700507764388</v>
      </c>
      <c r="BS212" t="n">
        <v>0.000406044477631791</v>
      </c>
      <c r="BT212" t="n">
        <v>0.000550046866549948</v>
      </c>
      <c r="BU212" t="n">
        <v>0.000613787663052494</v>
      </c>
      <c r="BV212" t="n">
        <v>0.0169153717269124</v>
      </c>
      <c r="BW212" t="n">
        <v>0.000877630262211392</v>
      </c>
      <c r="BX212" t="n">
        <v>0.000749138749273129</v>
      </c>
      <c r="BY212" t="n">
        <v>0</v>
      </c>
      <c r="BZ212" t="n">
        <v>0.000715052317423762</v>
      </c>
      <c r="CA212" t="n">
        <v>0.000578134959358638</v>
      </c>
      <c r="CB212" t="n">
        <v>0.000768192695317606</v>
      </c>
      <c r="CC212" t="n">
        <v>0.000518783245362897</v>
      </c>
      <c r="CD212" t="n">
        <v>0.000460978306888489</v>
      </c>
      <c r="CE212" t="n">
        <v>0.0197171896966534</v>
      </c>
      <c r="CF212" t="n">
        <v>0.000344229687825228</v>
      </c>
      <c r="CG212" t="n">
        <v>0.00028728601929491</v>
      </c>
      <c r="CH212" t="n">
        <v>0.000697361127753829</v>
      </c>
      <c r="CI212" t="n">
        <v>0.000773439193166581</v>
      </c>
      <c r="CJ212" t="n">
        <v>0.000292149037691926</v>
      </c>
      <c r="CK212" t="n">
        <v>0.000841221692812289</v>
      </c>
      <c r="CL212" t="n">
        <v>0.000417118107556515</v>
      </c>
      <c r="CM212" t="n">
        <v>0.000152878749301178</v>
      </c>
      <c r="CN212" t="n">
        <v>0.0000963665057777704</v>
      </c>
      <c r="CO212" t="n">
        <v>0.0000228709925470927</v>
      </c>
      <c r="CP212" t="n">
        <v>0.000369313399667501</v>
      </c>
      <c r="CQ212" t="n">
        <v>0.000684694097958264</v>
      </c>
      <c r="CR212" t="n">
        <v>0</v>
      </c>
      <c r="CS212" t="n">
        <v>0.000660935692172395</v>
      </c>
      <c r="CT212" t="n">
        <v>0.000777030493349429</v>
      </c>
      <c r="CU212" t="n">
        <v>0.00176058879379398</v>
      </c>
      <c r="CV212" t="n">
        <v>0.00266854186212007</v>
      </c>
      <c r="CW212" t="n">
        <v>0.000839170137063447</v>
      </c>
      <c r="CX212" t="n">
        <v>0.000708079835665985</v>
      </c>
      <c r="CY212" t="n">
        <v>0.000713501559872618</v>
      </c>
      <c r="CZ212" t="n">
        <v>0</v>
      </c>
      <c r="DA212" t="n">
        <v>0</v>
      </c>
      <c r="DB212" t="n">
        <v>0.00113326468864978</v>
      </c>
      <c r="DC212" t="n">
        <v>0.00097735780256845</v>
      </c>
      <c r="DD212" t="n">
        <v>0.000491378456782441</v>
      </c>
      <c r="DE212" t="n">
        <v>0.000427153964004249</v>
      </c>
      <c r="DF212" t="n">
        <v>0</v>
      </c>
      <c r="DG212" t="n">
        <v>0.0010220918899248</v>
      </c>
      <c r="DH212" t="n">
        <v>0</v>
      </c>
      <c r="DI212" t="n">
        <v>0</v>
      </c>
      <c r="DJ212" t="n">
        <v>0.000480405104862964</v>
      </c>
      <c r="DK212" t="n">
        <v>0</v>
      </c>
      <c r="DL212" t="n">
        <v>0.000642115009192962</v>
      </c>
      <c r="DM212" t="n">
        <v>0</v>
      </c>
      <c r="DN212" t="n">
        <v>0</v>
      </c>
      <c r="DO212" t="n">
        <v>0</v>
      </c>
      <c r="DP212" t="n">
        <v>0</v>
      </c>
      <c r="DQ212" t="n">
        <v>0.000406044477631791</v>
      </c>
      <c r="DR212" t="n">
        <v>0</v>
      </c>
      <c r="DS212" t="n">
        <v>0.000613787663052494</v>
      </c>
      <c r="DT212" t="n">
        <v>0.0169153717269124</v>
      </c>
      <c r="DU212" t="n">
        <v>0.000877630262211392</v>
      </c>
      <c r="DV212" t="n">
        <v>0</v>
      </c>
      <c r="DW212" t="n">
        <v>0</v>
      </c>
      <c r="DX212" t="n">
        <v>0.000715052317423762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0.000344229687825228</v>
      </c>
      <c r="EE212" t="n">
        <v>0.00028728601929491</v>
      </c>
      <c r="EF212" t="n">
        <v>0.000697361127753829</v>
      </c>
      <c r="EG212" t="n">
        <v>0.000773439193166581</v>
      </c>
      <c r="EH212" t="n">
        <v>0.000292149037691926</v>
      </c>
      <c r="EI212" t="n">
        <v>0.000841221692812289</v>
      </c>
      <c r="EJ212" t="n">
        <v>0.000417118107556514</v>
      </c>
      <c r="EK212" t="n">
        <v>0.000152878749301178</v>
      </c>
      <c r="EL212" t="n">
        <v>0.0000963665057777704</v>
      </c>
      <c r="EM212" t="n">
        <v>0.0000228709925470928</v>
      </c>
      <c r="EN212" t="n">
        <v>0</v>
      </c>
      <c r="EO212" t="n">
        <v>0.000684694097958264</v>
      </c>
      <c r="EP212" t="n">
        <v>0</v>
      </c>
      <c r="EQ212" t="n">
        <v>0</v>
      </c>
      <c r="ER212" t="n">
        <v>0.000777030493349429</v>
      </c>
      <c r="ES212" t="n">
        <v>0.00176058879379398</v>
      </c>
      <c r="ET212" t="n">
        <v>0.00266854186212007</v>
      </c>
      <c r="EU212" t="n">
        <v>0.000839170137063447</v>
      </c>
      <c r="EV212" t="n">
        <v>0.000708079835665984</v>
      </c>
      <c r="EW212" t="n">
        <v>0.000713501559872618</v>
      </c>
      <c r="EX212" t="n">
        <v>0.000263574345881511</v>
      </c>
      <c r="EY212" t="n">
        <v>0.000996209462786968</v>
      </c>
      <c r="EZ212" t="n">
        <v>0.00113326468864978</v>
      </c>
      <c r="FA212" t="n">
        <v>0.00097735780256845</v>
      </c>
      <c r="FB212" t="n">
        <v>0.00049137845678244</v>
      </c>
      <c r="FC212" t="n">
        <v>0.000427153964004249</v>
      </c>
      <c r="FD212" t="n">
        <v>0.00210838057873187</v>
      </c>
      <c r="FE212" t="n">
        <v>0.0010220918899248</v>
      </c>
      <c r="FF212" t="n">
        <v>0</v>
      </c>
      <c r="FG212" t="n">
        <v>0</v>
      </c>
      <c r="FH212" t="n">
        <v>0.000480405104862964</v>
      </c>
      <c r="FI212" t="n">
        <v>0.00113774109754561</v>
      </c>
      <c r="FJ212" t="n">
        <v>0</v>
      </c>
      <c r="FK212" t="n">
        <v>0.000693400219280775</v>
      </c>
      <c r="FL212" t="n">
        <v>0</v>
      </c>
      <c r="FM212" t="n">
        <v>0.000531080212203704</v>
      </c>
      <c r="FN212" t="n">
        <v>0</v>
      </c>
      <c r="FO212" t="n">
        <v>0.000406044477631791</v>
      </c>
      <c r="FP212" t="n">
        <v>0</v>
      </c>
      <c r="FQ212" t="n">
        <v>0.000613787663052494</v>
      </c>
      <c r="FR212" t="n">
        <v>0.0169153717269124</v>
      </c>
      <c r="FS212" t="n">
        <v>0.000877630262211391</v>
      </c>
      <c r="FT212" t="n">
        <v>0.000749138749273129</v>
      </c>
      <c r="FU212" t="n">
        <v>0</v>
      </c>
      <c r="FV212" t="n">
        <v>0.000715052317423762</v>
      </c>
      <c r="FW212" t="n">
        <v>0.000578134959358638</v>
      </c>
      <c r="FX212" t="n">
        <v>0</v>
      </c>
      <c r="FY212" t="n">
        <v>0</v>
      </c>
      <c r="FZ212" t="n">
        <v>0</v>
      </c>
      <c r="GA212" t="n">
        <v>0.0197171896966534</v>
      </c>
      <c r="GB212" t="n">
        <v>0.000344229687825228</v>
      </c>
      <c r="GC212" t="n">
        <v>0.00028728601929491</v>
      </c>
      <c r="GD212" t="n">
        <v>0.000697361127753829</v>
      </c>
      <c r="GE212" t="n">
        <v>0.000773439193166581</v>
      </c>
      <c r="GF212" t="n">
        <v>0.000292149037691926</v>
      </c>
      <c r="GG212" t="n">
        <v>0.000841221692812289</v>
      </c>
      <c r="GH212" t="n">
        <v>0.000417118107556514</v>
      </c>
      <c r="GI212" t="n">
        <v>0.000152878749301178</v>
      </c>
      <c r="GJ212" t="n">
        <v>0.0000963665057777704</v>
      </c>
      <c r="GK212" t="n">
        <v>0</v>
      </c>
      <c r="GL212" t="n">
        <v>0.000369313399667502</v>
      </c>
      <c r="GM212" t="n">
        <v>0.000684694097958263</v>
      </c>
      <c r="GN212" t="n">
        <v>0</v>
      </c>
      <c r="GO212" t="n">
        <v>0.000660935692172395</v>
      </c>
      <c r="GP212" t="n">
        <v>0.000777030493349429</v>
      </c>
      <c r="GQ212" t="n">
        <v>0.00176058879379398</v>
      </c>
      <c r="GR212" t="n">
        <v>0.00266854186212007</v>
      </c>
      <c r="GS212" t="n">
        <v>0.000839170137063447</v>
      </c>
      <c r="GT212" t="n">
        <v>0.000708079835665985</v>
      </c>
      <c r="GU212" t="n">
        <v>0.000713501559872618</v>
      </c>
      <c r="GV212" t="n">
        <v>0</v>
      </c>
      <c r="GW212" t="n">
        <v>0.000996209462786968</v>
      </c>
      <c r="GX212" t="n">
        <v>0</v>
      </c>
      <c r="GY212" t="n">
        <v>0.00097735780256845</v>
      </c>
      <c r="GZ212" t="n">
        <v>0.000491378456782441</v>
      </c>
      <c r="HA212" t="n">
        <v>0.000427153964004249</v>
      </c>
      <c r="HB212" t="n">
        <v>0.00210838057873187</v>
      </c>
      <c r="HC212" t="n">
        <v>0.0010220918899248</v>
      </c>
      <c r="HD212" t="n">
        <v>1.02658468931273</v>
      </c>
      <c r="HE212" t="n">
        <v>0.135625157867601</v>
      </c>
      <c r="HF212" t="n">
        <v>0.000480405104862964</v>
      </c>
      <c r="HG212" t="n">
        <v>0.00113774109754561</v>
      </c>
      <c r="HH212" t="n">
        <v>0.000642115009192961</v>
      </c>
      <c r="HI212" t="n">
        <v>0.000693400219280776</v>
      </c>
      <c r="HJ212" t="n">
        <v>0</v>
      </c>
      <c r="HK212" t="n">
        <v>0.000531080212203704</v>
      </c>
      <c r="HL212" t="n">
        <v>0.000498700507764389</v>
      </c>
      <c r="HM212" t="n">
        <v>0.000406044477631791</v>
      </c>
      <c r="HN212" t="n">
        <v>0.000550046866549948</v>
      </c>
      <c r="HO212" t="n">
        <v>0.000613787663052494</v>
      </c>
      <c r="HP212" t="n">
        <v>0.0169153717269124</v>
      </c>
      <c r="HQ212" t="n">
        <v>0.000877630262211391</v>
      </c>
      <c r="HR212" t="n">
        <v>0.000749138749273129</v>
      </c>
      <c r="HS212" t="n">
        <v>0.000619442579700782</v>
      </c>
      <c r="HT212" t="n">
        <v>0.000715052317423762</v>
      </c>
      <c r="HU212" t="n">
        <v>0.000578134959358638</v>
      </c>
      <c r="HV212" t="n">
        <v>0.000768192695317605</v>
      </c>
      <c r="HW212" t="n">
        <v>0.000518783245362897</v>
      </c>
      <c r="HX212" t="n">
        <v>0.000460978306888489</v>
      </c>
      <c r="HY212" t="n">
        <v>0.0197171896966534</v>
      </c>
      <c r="HZ212" t="n">
        <v>0.000344229687825229</v>
      </c>
      <c r="IA212" t="n">
        <v>0.00028728601929491</v>
      </c>
      <c r="IB212" t="n">
        <v>0.000697361127753829</v>
      </c>
      <c r="IC212" t="n">
        <v>0.00077343919316658</v>
      </c>
      <c r="ID212" t="n">
        <v>0.000292149037691926</v>
      </c>
      <c r="IE212" t="n">
        <v>0.000841221692812289</v>
      </c>
      <c r="IF212" t="n">
        <v>0.000417118107556514</v>
      </c>
      <c r="IG212" t="n">
        <v>0.000152878749301178</v>
      </c>
      <c r="IH212" t="n">
        <v>0.0000963665057777704</v>
      </c>
      <c r="II212" t="n">
        <v>0.0000228709925470927</v>
      </c>
      <c r="IJ212" t="n">
        <v>0.000369313399667502</v>
      </c>
      <c r="IK212" t="n">
        <v>0.000684694097958264</v>
      </c>
      <c r="IL212" t="n">
        <v>0.000374954188507609</v>
      </c>
      <c r="IM212" t="n">
        <v>0.000660935692172395</v>
      </c>
      <c r="IN212" t="n">
        <v>0.000777030493349429</v>
      </c>
      <c r="IO212" t="n">
        <v>0.00176058879379398</v>
      </c>
      <c r="IP212" t="n">
        <v>0.00266854186212007</v>
      </c>
      <c r="IQ212" t="n">
        <v>0.000839170137063446</v>
      </c>
      <c r="IR212" t="n">
        <v>0.000708079835665985</v>
      </c>
      <c r="IS212" t="n">
        <v>0.000713501559872618</v>
      </c>
      <c r="IT212" t="n">
        <v>0</v>
      </c>
      <c r="IU212" t="n">
        <v>0</v>
      </c>
      <c r="IV212" t="n">
        <v>0.00113326468864978</v>
      </c>
      <c r="IW212" t="n">
        <v>0.000977357802568449</v>
      </c>
      <c r="IX212" t="n">
        <v>0.00049137845678244</v>
      </c>
      <c r="IY212" t="n">
        <v>0.000427153964004249</v>
      </c>
      <c r="IZ212" t="n">
        <v>0.00210838057873187</v>
      </c>
      <c r="JA212" t="n">
        <v>0.0010220918899248</v>
      </c>
      <c r="JB212" t="n">
        <v>0.0265846893127335</v>
      </c>
      <c r="JC212" t="n">
        <v>0</v>
      </c>
      <c r="JD212" t="n">
        <v>0.000480405104862964</v>
      </c>
      <c r="JE212" t="n">
        <v>0.00113774109754561</v>
      </c>
      <c r="JF212" t="n">
        <v>0.000642115009192962</v>
      </c>
      <c r="JG212" t="n">
        <v>0</v>
      </c>
      <c r="JH212" t="n">
        <v>0</v>
      </c>
      <c r="JI212" t="n">
        <v>0.000531080212203704</v>
      </c>
      <c r="JJ212" t="n">
        <v>0.000498700507764388</v>
      </c>
      <c r="JK212" t="n">
        <v>0.000406044477631791</v>
      </c>
      <c r="JL212" t="n">
        <v>0</v>
      </c>
      <c r="JM212" t="n">
        <v>0.000613787663052494</v>
      </c>
      <c r="JN212" t="n">
        <v>0.0169153717269124</v>
      </c>
      <c r="JO212" t="n">
        <v>0.00087763026221139</v>
      </c>
      <c r="JP212" t="n">
        <v>0.000749138749273129</v>
      </c>
      <c r="JQ212" t="n">
        <v>0.000619442579700783</v>
      </c>
      <c r="JR212" t="n">
        <v>0.000715052317423763</v>
      </c>
      <c r="JS212" t="n">
        <v>0.000578134959358638</v>
      </c>
      <c r="JT212" t="n">
        <v>0.000768192695317607</v>
      </c>
      <c r="JU212" t="n">
        <v>0</v>
      </c>
      <c r="JV212" t="n">
        <v>0</v>
      </c>
      <c r="JW212" t="n">
        <v>0.0197171896966534</v>
      </c>
      <c r="JX212" t="n">
        <v>0.000344229687825228</v>
      </c>
      <c r="JY212" t="n">
        <v>0.00028728601929491</v>
      </c>
      <c r="JZ212" t="n">
        <v>0.00069736112775383</v>
      </c>
      <c r="KA212" t="n">
        <v>0.000773439193166581</v>
      </c>
      <c r="KB212" t="n">
        <v>0.000292149037691926</v>
      </c>
      <c r="KC212" t="n">
        <v>0.000841221692812289</v>
      </c>
      <c r="KD212" t="n">
        <v>0.000417118107556514</v>
      </c>
      <c r="KE212" t="n">
        <v>0.000152878749301178</v>
      </c>
      <c r="KF212" t="n">
        <v>0.0000963665057777704</v>
      </c>
      <c r="KG212" t="n">
        <v>0</v>
      </c>
      <c r="KH212" t="n">
        <v>0.000369313399667502</v>
      </c>
      <c r="KI212" t="n">
        <v>0.000684694097958264</v>
      </c>
      <c r="KJ212" t="n">
        <v>0.000374954188507609</v>
      </c>
      <c r="KK212" t="n">
        <v>0.000660935692172396</v>
      </c>
      <c r="KL212" t="n">
        <v>0.000777030493349428</v>
      </c>
      <c r="KM212" t="n">
        <v>0.00176058879379398</v>
      </c>
      <c r="KN212" t="n">
        <v>0.00266854186212007</v>
      </c>
      <c r="KO212" t="n">
        <v>0.000839170137063447</v>
      </c>
      <c r="KP212" t="n">
        <v>0.000708079835665985</v>
      </c>
      <c r="KQ212" t="n">
        <v>0</v>
      </c>
      <c r="KR212" t="n">
        <v>0</v>
      </c>
      <c r="KS212" t="n">
        <v>0.000996209462786967</v>
      </c>
      <c r="KT212" t="n">
        <v>0.00113326468864978</v>
      </c>
      <c r="KU212" t="n">
        <v>0.000977357802568448</v>
      </c>
      <c r="KV212" t="n">
        <v>0.00049137845678244</v>
      </c>
      <c r="KW212" t="n">
        <v>0.000427153964004249</v>
      </c>
      <c r="KX212" t="n">
        <v>0.00210838057873187</v>
      </c>
      <c r="KY212" t="n">
        <v>0.0010220918899248</v>
      </c>
      <c r="KZ212" t="n">
        <v>0.0265846893127336</v>
      </c>
      <c r="LA212" t="n">
        <v>0.135625157867601</v>
      </c>
      <c r="LB212" t="n">
        <v>0.000480405104862963</v>
      </c>
      <c r="LC212" t="n">
        <v>0.00113774109754561</v>
      </c>
      <c r="LD212" t="n">
        <v>0.000642115009192962</v>
      </c>
      <c r="LE212" t="n">
        <v>0.000693400219280777</v>
      </c>
      <c r="LF212" t="n">
        <v>0.000494064222650723</v>
      </c>
      <c r="LG212" t="n">
        <v>0.000531080212203704</v>
      </c>
      <c r="LH212" t="n">
        <v>0.000498700507764389</v>
      </c>
      <c r="LI212" t="n">
        <v>0.000406044477631791</v>
      </c>
      <c r="LJ212" t="n">
        <v>0.000550046866549948</v>
      </c>
      <c r="LK212" t="n">
        <v>0.000613787663052493</v>
      </c>
      <c r="LL212" t="n">
        <v>0.0169153717269123</v>
      </c>
      <c r="LM212" t="n">
        <v>0.000877630262211391</v>
      </c>
      <c r="LN212" t="n">
        <v>0.00074913874927313</v>
      </c>
      <c r="LO212" t="n">
        <v>0.000619442579700782</v>
      </c>
      <c r="LP212" t="n">
        <v>0.000715052317423763</v>
      </c>
      <c r="LQ212" t="n">
        <v>0.000578134959358638</v>
      </c>
      <c r="LR212" t="n">
        <v>0.000768192695317606</v>
      </c>
      <c r="LS212" t="n">
        <v>0.000518783245362897</v>
      </c>
      <c r="LT212" t="n">
        <v>0.000460978306888489</v>
      </c>
      <c r="LU212" t="n">
        <v>0.0197171896966534</v>
      </c>
      <c r="LV212" t="n">
        <v>0.000344229687825228</v>
      </c>
      <c r="LW212" t="n">
        <v>0.00028728601929491</v>
      </c>
      <c r="LX212" t="n">
        <v>0.00069736112775383</v>
      </c>
      <c r="LY212" t="n">
        <v>0.000773439193166581</v>
      </c>
      <c r="LZ212" t="n">
        <v>0.000292149037691926</v>
      </c>
      <c r="MA212" t="n">
        <v>0.000841221692812289</v>
      </c>
      <c r="MB212" t="n">
        <v>0.000417118107556514</v>
      </c>
      <c r="MC212" t="n">
        <v>0.000152878749301178</v>
      </c>
      <c r="MD212" t="n">
        <v>0.0000963665057777705</v>
      </c>
      <c r="ME212" t="n">
        <v>0.0000228709925470927</v>
      </c>
      <c r="MF212" t="n">
        <v>0.000369313399667502</v>
      </c>
      <c r="MG212" t="n">
        <v>0.000684694097958263</v>
      </c>
      <c r="MH212" t="n">
        <v>0.000374954188507609</v>
      </c>
      <c r="MI212" t="n">
        <v>0.000660935692172396</v>
      </c>
      <c r="MJ212" t="n">
        <v>0.000777030493349428</v>
      </c>
      <c r="MK212" t="n">
        <v>0.00176058879379398</v>
      </c>
      <c r="ML212" t="n">
        <v>0.00266854186212007</v>
      </c>
      <c r="MM212" t="n">
        <v>0.000839170137063447</v>
      </c>
      <c r="MN212" t="n">
        <v>0.000708079835665984</v>
      </c>
      <c r="MO212" t="n">
        <v>0.000713501559872618</v>
      </c>
      <c r="MP212" t="n">
        <v>0</v>
      </c>
      <c r="MQ212" t="n">
        <v>0.000996209462786969</v>
      </c>
      <c r="MR212" t="n">
        <v>0.00113326468864978</v>
      </c>
      <c r="MS212" t="n">
        <v>0.000977357802568449</v>
      </c>
      <c r="MT212" t="n">
        <v>0.00049137845678244</v>
      </c>
      <c r="MU212" t="n">
        <v>0.000427153964004249</v>
      </c>
      <c r="MV212" t="n">
        <v>0.00210838057873187</v>
      </c>
      <c r="MW212" t="n">
        <v>0.0010220918899248</v>
      </c>
      <c r="MX212" t="n">
        <v>0</v>
      </c>
      <c r="MY212" t="n">
        <v>0</v>
      </c>
      <c r="MZ212" t="n">
        <v>0.000480405104862964</v>
      </c>
      <c r="NA212" t="n">
        <v>0</v>
      </c>
      <c r="NB212" t="n">
        <v>0.000642115009192962</v>
      </c>
      <c r="NC212" t="n">
        <v>0.000693400219280775</v>
      </c>
      <c r="ND212" t="n">
        <v>0</v>
      </c>
      <c r="NE212" t="n">
        <v>0.000531080212203704</v>
      </c>
      <c r="NF212" t="n">
        <v>0.000498700507764388</v>
      </c>
      <c r="NG212" t="n">
        <v>0.00040604447763179</v>
      </c>
      <c r="NH212" t="n">
        <v>0</v>
      </c>
      <c r="NI212" t="n">
        <v>0.000613787663052494</v>
      </c>
      <c r="NJ212" t="n">
        <v>0.0169153717269124</v>
      </c>
      <c r="NK212" t="n">
        <v>0.000877630262211392</v>
      </c>
      <c r="NL212" t="n">
        <v>0.000749138749273129</v>
      </c>
      <c r="NM212" t="n">
        <v>0.000619442579700782</v>
      </c>
      <c r="NN212" t="n">
        <v>0.000715052317423762</v>
      </c>
      <c r="NO212" t="n">
        <v>0.000578134959358637</v>
      </c>
      <c r="NP212" t="n">
        <v>0.000768192695317607</v>
      </c>
      <c r="NQ212" t="n">
        <v>0</v>
      </c>
      <c r="NR212" t="n">
        <v>0.000460978306888489</v>
      </c>
      <c r="NS212" t="n">
        <v>0.0197171896966534</v>
      </c>
      <c r="NT212" t="n">
        <v>0.000344229687825228</v>
      </c>
      <c r="NU212" t="n">
        <v>0.00028728601929491</v>
      </c>
      <c r="NV212" t="n">
        <v>0.000697361127753829</v>
      </c>
      <c r="NW212" t="n">
        <v>0.000773439193166581</v>
      </c>
      <c r="NX212" t="n">
        <v>0.000292149037691926</v>
      </c>
      <c r="NY212" t="n">
        <v>0.000841221692812288</v>
      </c>
      <c r="NZ212" t="n">
        <v>0.000417118107556514</v>
      </c>
      <c r="OA212" t="n">
        <v>0.000152878749301178</v>
      </c>
      <c r="OB212" t="n">
        <v>0.0000963665057777704</v>
      </c>
      <c r="OC212" t="n">
        <v>0.0000228709925470927</v>
      </c>
      <c r="OD212" t="n">
        <v>0.000369313399667502</v>
      </c>
      <c r="OE212" t="n">
        <v>0.000684694097958264</v>
      </c>
      <c r="OF212" t="n">
        <v>0.000374954188507609</v>
      </c>
      <c r="OG212" t="n">
        <v>0.000660935692172397</v>
      </c>
      <c r="OH212" t="n">
        <v>0.000777030493349429</v>
      </c>
      <c r="OI212" t="n">
        <v>0.00176058879379398</v>
      </c>
      <c r="OJ212" t="n">
        <v>0.00266854186212007</v>
      </c>
      <c r="OK212" t="n">
        <v>0.000839170137063446</v>
      </c>
      <c r="OL212" t="n">
        <v>0.000708079835665985</v>
      </c>
      <c r="OM212" t="n">
        <v>0.000713501559872618</v>
      </c>
      <c r="ON212" t="n">
        <v>0.000263574345881511</v>
      </c>
      <c r="OO212" t="n">
        <v>0</v>
      </c>
      <c r="OP212" t="n">
        <v>0.00113326468864978</v>
      </c>
      <c r="OQ212" t="n">
        <v>0.00097735780256845</v>
      </c>
      <c r="OR212" t="n">
        <v>0.000491378456782441</v>
      </c>
      <c r="OS212" t="n">
        <v>0.000427153964004249</v>
      </c>
      <c r="OT212" t="n">
        <v>0.00210838057873187</v>
      </c>
      <c r="OU212" t="n">
        <v>0.0010220918899248</v>
      </c>
      <c r="OV212" t="n">
        <v>0</v>
      </c>
      <c r="OW212" t="n">
        <v>0</v>
      </c>
      <c r="OX212" t="n">
        <v>0.000480405104862964</v>
      </c>
      <c r="OY212" t="n">
        <v>0.00113774109754561</v>
      </c>
      <c r="OZ212" t="n">
        <v>0.000642115009192962</v>
      </c>
      <c r="PA212" t="n">
        <v>0.000693400219280775</v>
      </c>
      <c r="PB212" t="n">
        <v>0</v>
      </c>
      <c r="PC212" t="n">
        <v>0.000531080212203704</v>
      </c>
      <c r="PD212" t="n">
        <v>0</v>
      </c>
      <c r="PE212" t="n">
        <v>0</v>
      </c>
      <c r="PF212" t="n">
        <v>0</v>
      </c>
      <c r="PG212" t="n">
        <v>0.000613787663052493</v>
      </c>
      <c r="PH212" t="n">
        <v>0.0169153717269124</v>
      </c>
      <c r="PI212" t="n">
        <v>0.000877630262211391</v>
      </c>
      <c r="PJ212" t="n">
        <v>0</v>
      </c>
      <c r="PK212" t="n">
        <v>0.000619442579700783</v>
      </c>
      <c r="PL212" t="n">
        <v>0.000715052317423762</v>
      </c>
      <c r="PM212" t="n">
        <v>0</v>
      </c>
      <c r="PN212" t="n">
        <v>0</v>
      </c>
      <c r="PO212" t="n">
        <v>0</v>
      </c>
      <c r="PP212" t="n">
        <v>0</v>
      </c>
      <c r="PQ212" t="n">
        <v>0.0197171896966534</v>
      </c>
      <c r="PR212" t="n">
        <v>0.000344229687825228</v>
      </c>
      <c r="PS212" t="n">
        <v>0.00028728601929491</v>
      </c>
      <c r="PT212" t="n">
        <v>0.000697361127753829</v>
      </c>
      <c r="PU212" t="n">
        <v>0.000773439193166581</v>
      </c>
      <c r="PV212" t="n">
        <v>0.000292149037691926</v>
      </c>
      <c r="PW212" t="n">
        <v>0.000841221692812289</v>
      </c>
      <c r="PX212" t="n">
        <v>0.000417118107556514</v>
      </c>
      <c r="PY212" t="n">
        <v>0.000152878749301178</v>
      </c>
      <c r="PZ212" t="n">
        <v>0.0000963665057777704</v>
      </c>
      <c r="QA212" t="n">
        <v>0.0000228709925470928</v>
      </c>
      <c r="QB212" t="n">
        <v>0.000369313399667501</v>
      </c>
      <c r="QC212" t="n">
        <v>0.000684694097958263</v>
      </c>
      <c r="QD212" t="n">
        <v>0</v>
      </c>
      <c r="QE212" t="n">
        <v>0.000660935692172396</v>
      </c>
      <c r="QF212" t="n">
        <v>0.000777030493349428</v>
      </c>
      <c r="QG212" t="n">
        <v>0.00176058879379398</v>
      </c>
      <c r="QH212" t="n">
        <v>0.00266854186212008</v>
      </c>
      <c r="QI212" t="n">
        <v>0.000839170137063447</v>
      </c>
    </row>
    <row r="213">
      <c r="A213" t="s">
        <v>212</v>
      </c>
      <c r="B213" t="n">
        <v>0.000239042521835426</v>
      </c>
      <c r="C213" t="n">
        <v>0.000240216161671805</v>
      </c>
      <c r="D213" t="n">
        <v>0.0000908090385618963</v>
      </c>
      <c r="E213" t="n">
        <v>0</v>
      </c>
      <c r="F213" t="n">
        <v>0</v>
      </c>
      <c r="G213" t="n">
        <v>0.00127034890892354</v>
      </c>
      <c r="H213" t="n">
        <v>0.000182986193996274</v>
      </c>
      <c r="I213" t="n">
        <v>0.000189008146896096</v>
      </c>
      <c r="J213" t="n">
        <v>0.000240483276952175</v>
      </c>
      <c r="K213" t="n">
        <v>0.000269838126197181</v>
      </c>
      <c r="L213" t="n">
        <v>0.000501433746074306</v>
      </c>
      <c r="M213" t="n">
        <v>0.0541728426375184</v>
      </c>
      <c r="N213" t="n">
        <v>0.000188347948054528</v>
      </c>
      <c r="O213" t="n">
        <v>0.000250100150914564</v>
      </c>
      <c r="P213" t="n">
        <v>0.00023775957444153</v>
      </c>
      <c r="Q213" t="n">
        <v>0.000766415765598017</v>
      </c>
      <c r="R213" t="n">
        <v>0</v>
      </c>
      <c r="S213" t="n">
        <v>0.000266507848103759</v>
      </c>
      <c r="T213" t="n">
        <v>0</v>
      </c>
      <c r="U213" t="n">
        <v>0.000224099775058835</v>
      </c>
      <c r="V213" t="n">
        <v>0.000390535949244942</v>
      </c>
      <c r="W213" t="n">
        <v>0.000539240352316512</v>
      </c>
      <c r="X213" t="n">
        <v>0.00024213016673676</v>
      </c>
      <c r="Y213" t="n">
        <v>0.000273903690272715</v>
      </c>
      <c r="Z213" t="n">
        <v>0.000685576355602739</v>
      </c>
      <c r="AA213" t="n">
        <v>0</v>
      </c>
      <c r="AB213" t="n">
        <v>0.000399372512741496</v>
      </c>
      <c r="AC213" t="n">
        <v>0.000338288680971966</v>
      </c>
      <c r="AD213" t="n">
        <v>0.00047500094671267</v>
      </c>
      <c r="AE213" t="n">
        <v>0.000359472322171967</v>
      </c>
      <c r="AF213" t="n">
        <v>0.000225964553889135</v>
      </c>
      <c r="AG213" t="n">
        <v>0.000371676300017604</v>
      </c>
      <c r="AH213" t="n">
        <v>0.000135476739021119</v>
      </c>
      <c r="AI213" t="n">
        <v>0.000427379092454136</v>
      </c>
      <c r="AJ213" t="n">
        <v>0.00129366120514802</v>
      </c>
      <c r="AK213" t="n">
        <v>0.000352093597592242</v>
      </c>
      <c r="AL213" t="n">
        <v>0.000129450884800846</v>
      </c>
      <c r="AM213" t="n">
        <v>0.000179796419358319</v>
      </c>
      <c r="AN213" t="n">
        <v>0.000202350323605689</v>
      </c>
      <c r="AO213" t="n">
        <v>0.0000813203847573444</v>
      </c>
      <c r="AP213" t="n">
        <v>0.0000512599780113875</v>
      </c>
      <c r="AQ213" t="n">
        <v>0.0000121657059743359</v>
      </c>
      <c r="AR213" t="n">
        <v>0.000172349954589421</v>
      </c>
      <c r="AS213" t="n">
        <v>0.000210454479103882</v>
      </c>
      <c r="AT213" t="n">
        <v>0.000154358027257722</v>
      </c>
      <c r="AU213" t="n">
        <v>0.000271641502893021</v>
      </c>
      <c r="AV213" t="n">
        <v>0.000415531530287688</v>
      </c>
      <c r="AW213" t="n">
        <v>0.00126655615086017</v>
      </c>
      <c r="AX213" t="n">
        <v>0.00193348745279401</v>
      </c>
      <c r="AY213" t="n">
        <v>0.000606506221766621</v>
      </c>
      <c r="AZ213" t="n">
        <v>0.000239042521835426</v>
      </c>
      <c r="BA213" t="n">
        <v>0.000240216161671805</v>
      </c>
      <c r="BB213" t="n">
        <v>0.0000908090385618962</v>
      </c>
      <c r="BC213" t="n">
        <v>0</v>
      </c>
      <c r="BD213" t="n">
        <v>0.00147874440329982</v>
      </c>
      <c r="BE213" t="n">
        <v>0.00127034890892354</v>
      </c>
      <c r="BF213" t="n">
        <v>0.000182986193996274</v>
      </c>
      <c r="BG213" t="n">
        <v>0.000189008146896096</v>
      </c>
      <c r="BH213" t="n">
        <v>0.000240483276952175</v>
      </c>
      <c r="BI213" t="n">
        <v>0.000269838126197181</v>
      </c>
      <c r="BJ213" t="n">
        <v>0.000501433746074306</v>
      </c>
      <c r="BK213" t="n">
        <v>0.0541728426375184</v>
      </c>
      <c r="BL213" t="n">
        <v>0.000188347948054528</v>
      </c>
      <c r="BM213" t="n">
        <v>0.000250100150914564</v>
      </c>
      <c r="BN213" t="n">
        <v>0.00023775957444153</v>
      </c>
      <c r="BO213" t="n">
        <v>0.000766415765598017</v>
      </c>
      <c r="BP213" t="n">
        <v>0</v>
      </c>
      <c r="BQ213" t="n">
        <v>0.000266507848103759</v>
      </c>
      <c r="BR213" t="n">
        <v>0.000225280716730769</v>
      </c>
      <c r="BS213" t="n">
        <v>0.000224099775058835</v>
      </c>
      <c r="BT213" t="n">
        <v>0.000390535949244942</v>
      </c>
      <c r="BU213" t="n">
        <v>0.000539240352316512</v>
      </c>
      <c r="BV213" t="n">
        <v>0.00024213016673676</v>
      </c>
      <c r="BW213" t="n">
        <v>0.000273903690272715</v>
      </c>
      <c r="BX213" t="n">
        <v>0.000685576355602739</v>
      </c>
      <c r="BY213" t="n">
        <v>0</v>
      </c>
      <c r="BZ213" t="n">
        <v>0.000399372512741496</v>
      </c>
      <c r="CA213" t="n">
        <v>0.000338288680971966</v>
      </c>
      <c r="CB213" t="n">
        <v>0.00047500094671267</v>
      </c>
      <c r="CC213" t="n">
        <v>0.000359472322171967</v>
      </c>
      <c r="CD213" t="n">
        <v>0.000225964553889135</v>
      </c>
      <c r="CE213" t="n">
        <v>0.000371676300017604</v>
      </c>
      <c r="CF213" t="n">
        <v>0.000135476739021119</v>
      </c>
      <c r="CG213" t="n">
        <v>0.000427379092454136</v>
      </c>
      <c r="CH213" t="n">
        <v>0.00129366120514802</v>
      </c>
      <c r="CI213" t="n">
        <v>0.000352093597592242</v>
      </c>
      <c r="CJ213" t="n">
        <v>0.000129450884800846</v>
      </c>
      <c r="CK213" t="n">
        <v>0.000179796419358319</v>
      </c>
      <c r="CL213" t="n">
        <v>0.000202350323605689</v>
      </c>
      <c r="CM213" t="n">
        <v>0.0000813203847573444</v>
      </c>
      <c r="CN213" t="n">
        <v>0.0000512599780113875</v>
      </c>
      <c r="CO213" t="n">
        <v>0.0000121657059743359</v>
      </c>
      <c r="CP213" t="n">
        <v>0.000172349954589421</v>
      </c>
      <c r="CQ213" t="n">
        <v>0.000210454479103882</v>
      </c>
      <c r="CR213" t="n">
        <v>0</v>
      </c>
      <c r="CS213" t="n">
        <v>0.000271641502893021</v>
      </c>
      <c r="CT213" t="n">
        <v>0.000415531530287688</v>
      </c>
      <c r="CU213" t="n">
        <v>0.00126655615086017</v>
      </c>
      <c r="CV213" t="n">
        <v>0.00193348745279401</v>
      </c>
      <c r="CW213" t="n">
        <v>0.000606506221766621</v>
      </c>
      <c r="CX213" t="n">
        <v>0.000239042521835426</v>
      </c>
      <c r="CY213" t="n">
        <v>0.000240216161671805</v>
      </c>
      <c r="CZ213" t="n">
        <v>0</v>
      </c>
      <c r="DA213" t="n">
        <v>0</v>
      </c>
      <c r="DB213" t="n">
        <v>0.00147874440329982</v>
      </c>
      <c r="DC213" t="n">
        <v>0.00127034890892354</v>
      </c>
      <c r="DD213" t="n">
        <v>0.000182986193996274</v>
      </c>
      <c r="DE213" t="n">
        <v>0.000189008146896096</v>
      </c>
      <c r="DF213" t="n">
        <v>0</v>
      </c>
      <c r="DG213" t="n">
        <v>0.000269838126197181</v>
      </c>
      <c r="DH213" t="n">
        <v>0</v>
      </c>
      <c r="DI213" t="n">
        <v>0</v>
      </c>
      <c r="DJ213" t="n">
        <v>0.000188347948054528</v>
      </c>
      <c r="DK213" t="n">
        <v>0</v>
      </c>
      <c r="DL213" t="n">
        <v>0.00023775957444153</v>
      </c>
      <c r="DM213" t="n">
        <v>0</v>
      </c>
      <c r="DN213" t="n">
        <v>0</v>
      </c>
      <c r="DO213" t="n">
        <v>0</v>
      </c>
      <c r="DP213" t="n">
        <v>0</v>
      </c>
      <c r="DQ213" t="n">
        <v>0.000224099775058835</v>
      </c>
      <c r="DR213" t="n">
        <v>0</v>
      </c>
      <c r="DS213" t="n">
        <v>0.000539240352316512</v>
      </c>
      <c r="DT213" t="n">
        <v>0.00024213016673676</v>
      </c>
      <c r="DU213" t="n">
        <v>0.000273903690272715</v>
      </c>
      <c r="DV213" t="n">
        <v>0</v>
      </c>
      <c r="DW213" t="n">
        <v>0</v>
      </c>
      <c r="DX213" t="n">
        <v>0.000399372512741496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0.000135476739021119</v>
      </c>
      <c r="EE213" t="n">
        <v>0.000427379092454136</v>
      </c>
      <c r="EF213" t="n">
        <v>0.00129366120514802</v>
      </c>
      <c r="EG213" t="n">
        <v>0.000352093597592242</v>
      </c>
      <c r="EH213" t="n">
        <v>0.000129450884800846</v>
      </c>
      <c r="EI213" t="n">
        <v>0.000179796419358319</v>
      </c>
      <c r="EJ213" t="n">
        <v>0.000202350323605689</v>
      </c>
      <c r="EK213" t="n">
        <v>0.0000813203847573444</v>
      </c>
      <c r="EL213" t="n">
        <v>0.0000512599780113875</v>
      </c>
      <c r="EM213" t="n">
        <v>0.0000121657059743359</v>
      </c>
      <c r="EN213" t="n">
        <v>0</v>
      </c>
      <c r="EO213" t="n">
        <v>0.000210454479103882</v>
      </c>
      <c r="EP213" t="n">
        <v>0</v>
      </c>
      <c r="EQ213" t="n">
        <v>0</v>
      </c>
      <c r="ER213" t="n">
        <v>0.000415531530287688</v>
      </c>
      <c r="ES213" t="n">
        <v>0.00126655615086017</v>
      </c>
      <c r="ET213" t="n">
        <v>0.00193348745279401</v>
      </c>
      <c r="EU213" t="n">
        <v>0.000606506221766621</v>
      </c>
      <c r="EV213" t="n">
        <v>0.000239042521835426</v>
      </c>
      <c r="EW213" t="n">
        <v>0.000240216161671805</v>
      </c>
      <c r="EX213" t="n">
        <v>0.0000908090385618963</v>
      </c>
      <c r="EY213" t="n">
        <v>0.000371425091659673</v>
      </c>
      <c r="EZ213" t="n">
        <v>0.00147874440329982</v>
      </c>
      <c r="FA213" t="n">
        <v>0.00127034890892354</v>
      </c>
      <c r="FB213" t="n">
        <v>0.000182986193996274</v>
      </c>
      <c r="FC213" t="n">
        <v>0.000189008146896096</v>
      </c>
      <c r="FD213" t="n">
        <v>0.000240483276952175</v>
      </c>
      <c r="FE213" t="n">
        <v>0.000269838126197182</v>
      </c>
      <c r="FF213" t="n">
        <v>0</v>
      </c>
      <c r="FG213" t="n">
        <v>0</v>
      </c>
      <c r="FH213" t="n">
        <v>0.000188347948054528</v>
      </c>
      <c r="FI213" t="n">
        <v>0.000250100150914564</v>
      </c>
      <c r="FJ213" t="n">
        <v>0</v>
      </c>
      <c r="FK213" t="n">
        <v>0.000766415765598017</v>
      </c>
      <c r="FL213" t="n">
        <v>0</v>
      </c>
      <c r="FM213" t="n">
        <v>0.000266507848103759</v>
      </c>
      <c r="FN213" t="n">
        <v>0</v>
      </c>
      <c r="FO213" t="n">
        <v>0.000224099775058835</v>
      </c>
      <c r="FP213" t="n">
        <v>0</v>
      </c>
      <c r="FQ213" t="n">
        <v>0.000539240352316512</v>
      </c>
      <c r="FR213" t="n">
        <v>0.00024213016673676</v>
      </c>
      <c r="FS213" t="n">
        <v>0.000273903690272715</v>
      </c>
      <c r="FT213" t="n">
        <v>0.00068557635560274</v>
      </c>
      <c r="FU213" t="n">
        <v>0</v>
      </c>
      <c r="FV213" t="n">
        <v>0.000399372512741496</v>
      </c>
      <c r="FW213" t="n">
        <v>0.000338288680971966</v>
      </c>
      <c r="FX213" t="n">
        <v>0</v>
      </c>
      <c r="FY213" t="n">
        <v>0</v>
      </c>
      <c r="FZ213" t="n">
        <v>0</v>
      </c>
      <c r="GA213" t="n">
        <v>0.000371676300017604</v>
      </c>
      <c r="GB213" t="n">
        <v>0.000135476739021119</v>
      </c>
      <c r="GC213" t="n">
        <v>0.000427379092454136</v>
      </c>
      <c r="GD213" t="n">
        <v>0.00129366120514802</v>
      </c>
      <c r="GE213" t="n">
        <v>0.000352093597592242</v>
      </c>
      <c r="GF213" t="n">
        <v>0.000129450884800846</v>
      </c>
      <c r="GG213" t="n">
        <v>0.000179796419358319</v>
      </c>
      <c r="GH213" t="n">
        <v>0.000202350323605689</v>
      </c>
      <c r="GI213" t="n">
        <v>0.0000813203847573444</v>
      </c>
      <c r="GJ213" t="n">
        <v>0.0000512599780113875</v>
      </c>
      <c r="GK213" t="n">
        <v>0</v>
      </c>
      <c r="GL213" t="n">
        <v>0.000172349954589422</v>
      </c>
      <c r="GM213" t="n">
        <v>0.000210454479103882</v>
      </c>
      <c r="GN213" t="n">
        <v>0</v>
      </c>
      <c r="GO213" t="n">
        <v>0.000271641502893021</v>
      </c>
      <c r="GP213" t="n">
        <v>0.000415531530287688</v>
      </c>
      <c r="GQ213" t="n">
        <v>0.00126655615086017</v>
      </c>
      <c r="GR213" t="n">
        <v>0.00193348745279401</v>
      </c>
      <c r="GS213" t="n">
        <v>0.000606506221766621</v>
      </c>
      <c r="GT213" t="n">
        <v>0.000239042521835426</v>
      </c>
      <c r="GU213" t="n">
        <v>0.000240216161671805</v>
      </c>
      <c r="GV213" t="n">
        <v>0</v>
      </c>
      <c r="GW213" t="n">
        <v>0.000371425091659673</v>
      </c>
      <c r="GX213" t="n">
        <v>0</v>
      </c>
      <c r="GY213" t="n">
        <v>0.00127034890892354</v>
      </c>
      <c r="GZ213" t="n">
        <v>0.000182986193996274</v>
      </c>
      <c r="HA213" t="n">
        <v>0.000189008146896096</v>
      </c>
      <c r="HB213" t="n">
        <v>0.000240483276952175</v>
      </c>
      <c r="HC213" t="n">
        <v>0.000269838126197181</v>
      </c>
      <c r="HD213" t="n">
        <v>0.000501433746074306</v>
      </c>
      <c r="HE213" t="n">
        <v>1.05417284263752</v>
      </c>
      <c r="HF213" t="n">
        <v>0.000188347948054528</v>
      </c>
      <c r="HG213" t="n">
        <v>0.000250100150914564</v>
      </c>
      <c r="HH213" t="n">
        <v>0.00023775957444153</v>
      </c>
      <c r="HI213" t="n">
        <v>0.000766415765598018</v>
      </c>
      <c r="HJ213" t="n">
        <v>0</v>
      </c>
      <c r="HK213" t="n">
        <v>0.000266507848103759</v>
      </c>
      <c r="HL213" t="n">
        <v>0.000225280716730769</v>
      </c>
      <c r="HM213" t="n">
        <v>0.000224099775058835</v>
      </c>
      <c r="HN213" t="n">
        <v>0.000390535949244942</v>
      </c>
      <c r="HO213" t="n">
        <v>0.000539240352316512</v>
      </c>
      <c r="HP213" t="n">
        <v>0.00024213016673676</v>
      </c>
      <c r="HQ213" t="n">
        <v>0.000273903690272715</v>
      </c>
      <c r="HR213" t="n">
        <v>0.00068557635560274</v>
      </c>
      <c r="HS213" t="n">
        <v>0.000589829090681621</v>
      </c>
      <c r="HT213" t="n">
        <v>0.000399372512741496</v>
      </c>
      <c r="HU213" t="n">
        <v>0.000338288680971966</v>
      </c>
      <c r="HV213" t="n">
        <v>0.000475000946712669</v>
      </c>
      <c r="HW213" t="n">
        <v>0.000359472322171967</v>
      </c>
      <c r="HX213" t="n">
        <v>0.000225964553889135</v>
      </c>
      <c r="HY213" t="n">
        <v>0.000371676300017604</v>
      </c>
      <c r="HZ213" t="n">
        <v>0.000135476739021119</v>
      </c>
      <c r="IA213" t="n">
        <v>0.000427379092454136</v>
      </c>
      <c r="IB213" t="n">
        <v>0.00129366120514802</v>
      </c>
      <c r="IC213" t="n">
        <v>0.000352093597592242</v>
      </c>
      <c r="ID213" t="n">
        <v>0.000129450884800846</v>
      </c>
      <c r="IE213" t="n">
        <v>0.000179796419358319</v>
      </c>
      <c r="IF213" t="n">
        <v>0.000202350323605689</v>
      </c>
      <c r="IG213" t="n">
        <v>0.0000813203847573443</v>
      </c>
      <c r="IH213" t="n">
        <v>0.0000512599780113874</v>
      </c>
      <c r="II213" t="n">
        <v>0.0000121657059743359</v>
      </c>
      <c r="IJ213" t="n">
        <v>0.000172349954589421</v>
      </c>
      <c r="IK213" t="n">
        <v>0.000210454479103882</v>
      </c>
      <c r="IL213" t="n">
        <v>0.000154358027257722</v>
      </c>
      <c r="IM213" t="n">
        <v>0.000271641502893021</v>
      </c>
      <c r="IN213" t="n">
        <v>0.000415531530287688</v>
      </c>
      <c r="IO213" t="n">
        <v>0.00126655615086017</v>
      </c>
      <c r="IP213" t="n">
        <v>0.001933487452794</v>
      </c>
      <c r="IQ213" t="n">
        <v>0.00060650622176662</v>
      </c>
      <c r="IR213" t="n">
        <v>0.000239042521835426</v>
      </c>
      <c r="IS213" t="n">
        <v>0.000240216161671805</v>
      </c>
      <c r="IT213" t="n">
        <v>0</v>
      </c>
      <c r="IU213" t="n">
        <v>0</v>
      </c>
      <c r="IV213" t="n">
        <v>0.00147874440329982</v>
      </c>
      <c r="IW213" t="n">
        <v>0.00127034890892354</v>
      </c>
      <c r="IX213" t="n">
        <v>0.000182986193996274</v>
      </c>
      <c r="IY213" t="n">
        <v>0.000189008146896096</v>
      </c>
      <c r="IZ213" t="n">
        <v>0.000240483276952175</v>
      </c>
      <c r="JA213" t="n">
        <v>0.000269838126197181</v>
      </c>
      <c r="JB213" t="n">
        <v>0.000501433746074306</v>
      </c>
      <c r="JC213" t="n">
        <v>0</v>
      </c>
      <c r="JD213" t="n">
        <v>0.000188347948054528</v>
      </c>
      <c r="JE213" t="n">
        <v>0.000250100150914564</v>
      </c>
      <c r="JF213" t="n">
        <v>0.00023775957444153</v>
      </c>
      <c r="JG213" t="n">
        <v>0</v>
      </c>
      <c r="JH213" t="n">
        <v>0</v>
      </c>
      <c r="JI213" t="n">
        <v>0.000266507848103759</v>
      </c>
      <c r="JJ213" t="n">
        <v>0.000225280716730769</v>
      </c>
      <c r="JK213" t="n">
        <v>0.000224099775058835</v>
      </c>
      <c r="JL213" t="n">
        <v>0</v>
      </c>
      <c r="JM213" t="n">
        <v>0.000539240352316513</v>
      </c>
      <c r="JN213" t="n">
        <v>0.00024213016673676</v>
      </c>
      <c r="JO213" t="n">
        <v>0.000273903690272714</v>
      </c>
      <c r="JP213" t="n">
        <v>0.00068557635560274</v>
      </c>
      <c r="JQ213" t="n">
        <v>0.000589829090681621</v>
      </c>
      <c r="JR213" t="n">
        <v>0.000399372512741496</v>
      </c>
      <c r="JS213" t="n">
        <v>0.000338288680971966</v>
      </c>
      <c r="JT213" t="n">
        <v>0.00047500094671267</v>
      </c>
      <c r="JU213" t="n">
        <v>0</v>
      </c>
      <c r="JV213" t="n">
        <v>0</v>
      </c>
      <c r="JW213" t="n">
        <v>0.000371676300017604</v>
      </c>
      <c r="JX213" t="n">
        <v>0.000135476739021119</v>
      </c>
      <c r="JY213" t="n">
        <v>0.000427379092454136</v>
      </c>
      <c r="JZ213" t="n">
        <v>0.00129366120514802</v>
      </c>
      <c r="KA213" t="n">
        <v>0.000352093597592242</v>
      </c>
      <c r="KB213" t="n">
        <v>0.000129450884800846</v>
      </c>
      <c r="KC213" t="n">
        <v>0.000179796419358319</v>
      </c>
      <c r="KD213" t="n">
        <v>0.000202350323605689</v>
      </c>
      <c r="KE213" t="n">
        <v>0.0000813203847573443</v>
      </c>
      <c r="KF213" t="n">
        <v>0.0000512599780113875</v>
      </c>
      <c r="KG213" t="n">
        <v>0</v>
      </c>
      <c r="KH213" t="n">
        <v>0.000172349954589422</v>
      </c>
      <c r="KI213" t="n">
        <v>0.000210454479103882</v>
      </c>
      <c r="KJ213" t="n">
        <v>0.000154358027257722</v>
      </c>
      <c r="KK213" t="n">
        <v>0.000271641502893021</v>
      </c>
      <c r="KL213" t="n">
        <v>0.000415531530287688</v>
      </c>
      <c r="KM213" t="n">
        <v>0.00126655615086017</v>
      </c>
      <c r="KN213" t="n">
        <v>0.00193348745279401</v>
      </c>
      <c r="KO213" t="n">
        <v>0.000606506221766621</v>
      </c>
      <c r="KP213" t="n">
        <v>0.000239042521835426</v>
      </c>
      <c r="KQ213" t="n">
        <v>0</v>
      </c>
      <c r="KR213" t="n">
        <v>0</v>
      </c>
      <c r="KS213" t="n">
        <v>0.000371425091659672</v>
      </c>
      <c r="KT213" t="n">
        <v>0.00147874440329982</v>
      </c>
      <c r="KU213" t="n">
        <v>0.00127034890892354</v>
      </c>
      <c r="KV213" t="n">
        <v>0.000182986193996274</v>
      </c>
      <c r="KW213" t="n">
        <v>0.000189008146896096</v>
      </c>
      <c r="KX213" t="n">
        <v>0.000240483276952176</v>
      </c>
      <c r="KY213" t="n">
        <v>0.000269838126197181</v>
      </c>
      <c r="KZ213" t="n">
        <v>0.000501433746074307</v>
      </c>
      <c r="LA213" t="n">
        <v>0.0541728426375184</v>
      </c>
      <c r="LB213" t="n">
        <v>0.000188347948054528</v>
      </c>
      <c r="LC213" t="n">
        <v>0.000250100150914564</v>
      </c>
      <c r="LD213" t="n">
        <v>0.00023775957444153</v>
      </c>
      <c r="LE213" t="n">
        <v>0.000766415765598019</v>
      </c>
      <c r="LF213" t="n">
        <v>0.000323095029268483</v>
      </c>
      <c r="LG213" t="n">
        <v>0.000266507848103759</v>
      </c>
      <c r="LH213" t="n">
        <v>0.000225280716730769</v>
      </c>
      <c r="LI213" t="n">
        <v>0.000224099775058835</v>
      </c>
      <c r="LJ213" t="n">
        <v>0.000390535949244942</v>
      </c>
      <c r="LK213" t="n">
        <v>0.000539240352316512</v>
      </c>
      <c r="LL213" t="n">
        <v>0.00024213016673676</v>
      </c>
      <c r="LM213" t="n">
        <v>0.000273903690272715</v>
      </c>
      <c r="LN213" t="n">
        <v>0.000685576355602741</v>
      </c>
      <c r="LO213" t="n">
        <v>0.000589829090681621</v>
      </c>
      <c r="LP213" t="n">
        <v>0.000399372512741496</v>
      </c>
      <c r="LQ213" t="n">
        <v>0.000338288680971966</v>
      </c>
      <c r="LR213" t="n">
        <v>0.00047500094671267</v>
      </c>
      <c r="LS213" t="n">
        <v>0.000359472322171967</v>
      </c>
      <c r="LT213" t="n">
        <v>0.000225964553889135</v>
      </c>
      <c r="LU213" t="n">
        <v>0.000371676300017604</v>
      </c>
      <c r="LV213" t="n">
        <v>0.000135476739021119</v>
      </c>
      <c r="LW213" t="n">
        <v>0.000427379092454136</v>
      </c>
      <c r="LX213" t="n">
        <v>0.00129366120514802</v>
      </c>
      <c r="LY213" t="n">
        <v>0.000352093597592242</v>
      </c>
      <c r="LZ213" t="n">
        <v>0.000129450884800846</v>
      </c>
      <c r="MA213" t="n">
        <v>0.000179796419358319</v>
      </c>
      <c r="MB213" t="n">
        <v>0.000202350323605689</v>
      </c>
      <c r="MC213" t="n">
        <v>0.0000813203847573444</v>
      </c>
      <c r="MD213" t="n">
        <v>0.0000512599780113875</v>
      </c>
      <c r="ME213" t="n">
        <v>0.0000121657059743359</v>
      </c>
      <c r="MF213" t="n">
        <v>0.000172349954589422</v>
      </c>
      <c r="MG213" t="n">
        <v>0.000210454479103882</v>
      </c>
      <c r="MH213" t="n">
        <v>0.000154358027257722</v>
      </c>
      <c r="MI213" t="n">
        <v>0.000271641502893022</v>
      </c>
      <c r="MJ213" t="n">
        <v>0.000415531530287688</v>
      </c>
      <c r="MK213" t="n">
        <v>0.00126655615086017</v>
      </c>
      <c r="ML213" t="n">
        <v>0.00193348745279401</v>
      </c>
      <c r="MM213" t="n">
        <v>0.000606506221766621</v>
      </c>
      <c r="MN213" t="n">
        <v>0.000239042521835426</v>
      </c>
      <c r="MO213" t="n">
        <v>0.000240216161671805</v>
      </c>
      <c r="MP213" t="n">
        <v>0</v>
      </c>
      <c r="MQ213" t="n">
        <v>0.000371425091659673</v>
      </c>
      <c r="MR213" t="n">
        <v>0.00147874440329982</v>
      </c>
      <c r="MS213" t="n">
        <v>0.00127034890892354</v>
      </c>
      <c r="MT213" t="n">
        <v>0.000182986193996274</v>
      </c>
      <c r="MU213" t="n">
        <v>0.000189008146896096</v>
      </c>
      <c r="MV213" t="n">
        <v>0.000240483276952175</v>
      </c>
      <c r="MW213" t="n">
        <v>0.000269838126197181</v>
      </c>
      <c r="MX213" t="n">
        <v>0</v>
      </c>
      <c r="MY213" t="n">
        <v>0</v>
      </c>
      <c r="MZ213" t="n">
        <v>0.000188347948054528</v>
      </c>
      <c r="NA213" t="n">
        <v>0</v>
      </c>
      <c r="NB213" t="n">
        <v>0.00023775957444153</v>
      </c>
      <c r="NC213" t="n">
        <v>0.000766415765598017</v>
      </c>
      <c r="ND213" t="n">
        <v>0</v>
      </c>
      <c r="NE213" t="n">
        <v>0.000266507848103759</v>
      </c>
      <c r="NF213" t="n">
        <v>0.000225280716730769</v>
      </c>
      <c r="NG213" t="n">
        <v>0.000224099775058834</v>
      </c>
      <c r="NH213" t="n">
        <v>0</v>
      </c>
      <c r="NI213" t="n">
        <v>0.000539240352316512</v>
      </c>
      <c r="NJ213" t="n">
        <v>0.00024213016673676</v>
      </c>
      <c r="NK213" t="n">
        <v>0.000273903690272715</v>
      </c>
      <c r="NL213" t="n">
        <v>0.000685576355602739</v>
      </c>
      <c r="NM213" t="n">
        <v>0.000589829090681621</v>
      </c>
      <c r="NN213" t="n">
        <v>0.000399372512741496</v>
      </c>
      <c r="NO213" t="n">
        <v>0.000338288680971965</v>
      </c>
      <c r="NP213" t="n">
        <v>0.00047500094671267</v>
      </c>
      <c r="NQ213" t="n">
        <v>0</v>
      </c>
      <c r="NR213" t="n">
        <v>0.000225964553889135</v>
      </c>
      <c r="NS213" t="n">
        <v>0.000371676300017604</v>
      </c>
      <c r="NT213" t="n">
        <v>0.000135476739021119</v>
      </c>
      <c r="NU213" t="n">
        <v>0.000427379092454136</v>
      </c>
      <c r="NV213" t="n">
        <v>0.00129366120514802</v>
      </c>
      <c r="NW213" t="n">
        <v>0.000352093597592242</v>
      </c>
      <c r="NX213" t="n">
        <v>0.000129450884800846</v>
      </c>
      <c r="NY213" t="n">
        <v>0.000179796419358319</v>
      </c>
      <c r="NZ213" t="n">
        <v>0.000202350323605689</v>
      </c>
      <c r="OA213" t="n">
        <v>0.0000813203847573444</v>
      </c>
      <c r="OB213" t="n">
        <v>0.0000512599780113875</v>
      </c>
      <c r="OC213" t="n">
        <v>0.0000121657059743359</v>
      </c>
      <c r="OD213" t="n">
        <v>0.000172349954589422</v>
      </c>
      <c r="OE213" t="n">
        <v>0.000210454479103882</v>
      </c>
      <c r="OF213" t="n">
        <v>0.000154358027257722</v>
      </c>
      <c r="OG213" t="n">
        <v>0.000271641502893022</v>
      </c>
      <c r="OH213" t="n">
        <v>0.000415531530287688</v>
      </c>
      <c r="OI213" t="n">
        <v>0.00126655615086017</v>
      </c>
      <c r="OJ213" t="n">
        <v>0.00193348745279401</v>
      </c>
      <c r="OK213" t="n">
        <v>0.00060650622176662</v>
      </c>
      <c r="OL213" t="n">
        <v>0.000239042521835426</v>
      </c>
      <c r="OM213" t="n">
        <v>0.000240216161671805</v>
      </c>
      <c r="ON213" t="n">
        <v>0.0000908090385618962</v>
      </c>
      <c r="OO213" t="n">
        <v>0</v>
      </c>
      <c r="OP213" t="n">
        <v>0.00147874440329982</v>
      </c>
      <c r="OQ213" t="n">
        <v>0.00127034890892354</v>
      </c>
      <c r="OR213" t="n">
        <v>0.000182986193996274</v>
      </c>
      <c r="OS213" t="n">
        <v>0.000189008146896096</v>
      </c>
      <c r="OT213" t="n">
        <v>0.000240483276952175</v>
      </c>
      <c r="OU213" t="n">
        <v>0.000269838126197182</v>
      </c>
      <c r="OV213" t="n">
        <v>0</v>
      </c>
      <c r="OW213" t="n">
        <v>0</v>
      </c>
      <c r="OX213" t="n">
        <v>0.000188347948054529</v>
      </c>
      <c r="OY213" t="n">
        <v>0.000250100150914564</v>
      </c>
      <c r="OZ213" t="n">
        <v>0.00023775957444153</v>
      </c>
      <c r="PA213" t="n">
        <v>0.000766415765598017</v>
      </c>
      <c r="PB213" t="n">
        <v>0</v>
      </c>
      <c r="PC213" t="n">
        <v>0.000266507848103759</v>
      </c>
      <c r="PD213" t="n">
        <v>0</v>
      </c>
      <c r="PE213" t="n">
        <v>0</v>
      </c>
      <c r="PF213" t="n">
        <v>0</v>
      </c>
      <c r="PG213" t="n">
        <v>0.000539240352316512</v>
      </c>
      <c r="PH213" t="n">
        <v>0.00024213016673676</v>
      </c>
      <c r="PI213" t="n">
        <v>0.000273903690272714</v>
      </c>
      <c r="PJ213" t="n">
        <v>0</v>
      </c>
      <c r="PK213" t="n">
        <v>0.000589829090681621</v>
      </c>
      <c r="PL213" t="n">
        <v>0.000399372512741496</v>
      </c>
      <c r="PM213" t="n">
        <v>0</v>
      </c>
      <c r="PN213" t="n">
        <v>0</v>
      </c>
      <c r="PO213" t="n">
        <v>0</v>
      </c>
      <c r="PP213" t="n">
        <v>0</v>
      </c>
      <c r="PQ213" t="n">
        <v>0.000371676300017604</v>
      </c>
      <c r="PR213" t="n">
        <v>0.000135476739021119</v>
      </c>
      <c r="PS213" t="n">
        <v>0.000427379092454136</v>
      </c>
      <c r="PT213" t="n">
        <v>0.00129366120514802</v>
      </c>
      <c r="PU213" t="n">
        <v>0.000352093597592242</v>
      </c>
      <c r="PV213" t="n">
        <v>0.000129450884800846</v>
      </c>
      <c r="PW213" t="n">
        <v>0.000179796419358319</v>
      </c>
      <c r="PX213" t="n">
        <v>0.000202350323605689</v>
      </c>
      <c r="PY213" t="n">
        <v>0.0000813203847573444</v>
      </c>
      <c r="PZ213" t="n">
        <v>0.0000512599780113874</v>
      </c>
      <c r="QA213" t="n">
        <v>0.0000121657059743359</v>
      </c>
      <c r="QB213" t="n">
        <v>0.000172349954589421</v>
      </c>
      <c r="QC213" t="n">
        <v>0.000210454479103882</v>
      </c>
      <c r="QD213" t="n">
        <v>0</v>
      </c>
      <c r="QE213" t="n">
        <v>0.000271641502893021</v>
      </c>
      <c r="QF213" t="n">
        <v>0.000415531530287687</v>
      </c>
      <c r="QG213" t="n">
        <v>0.00126655615086017</v>
      </c>
      <c r="QH213" t="n">
        <v>0.00193348745279401</v>
      </c>
      <c r="QI213" t="n">
        <v>0.000606506221766621</v>
      </c>
    </row>
    <row r="214">
      <c r="A214" t="s">
        <v>213</v>
      </c>
      <c r="B214" t="n">
        <v>0.0016309335112342</v>
      </c>
      <c r="C214" t="n">
        <v>0.00147362693652545</v>
      </c>
      <c r="D214" t="n">
        <v>0.000457968237599535</v>
      </c>
      <c r="E214" t="n">
        <v>0</v>
      </c>
      <c r="F214" t="n">
        <v>0</v>
      </c>
      <c r="G214" t="n">
        <v>0.0018967571404208</v>
      </c>
      <c r="H214" t="n">
        <v>0.0027993345475375</v>
      </c>
      <c r="I214" t="n">
        <v>0.00426340155388288</v>
      </c>
      <c r="J214" t="n">
        <v>0.0019338551548324</v>
      </c>
      <c r="K214" t="n">
        <v>0.00151503228008834</v>
      </c>
      <c r="L214" t="n">
        <v>0.00120998534760673</v>
      </c>
      <c r="M214" t="n">
        <v>0.00169351019729639</v>
      </c>
      <c r="N214" t="n">
        <v>0.0254787455374101</v>
      </c>
      <c r="O214" t="n">
        <v>0.00407297135997393</v>
      </c>
      <c r="P214" t="n">
        <v>0.001669445812427</v>
      </c>
      <c r="Q214" t="n">
        <v>0.00200977346917926</v>
      </c>
      <c r="R214" t="n">
        <v>0</v>
      </c>
      <c r="S214" t="n">
        <v>0.00359765485433397</v>
      </c>
      <c r="T214" t="n">
        <v>0</v>
      </c>
      <c r="U214" t="n">
        <v>0.0011704577584157</v>
      </c>
      <c r="V214" t="n">
        <v>0.00196079480450707</v>
      </c>
      <c r="W214" t="n">
        <v>0.00282714100982018</v>
      </c>
      <c r="X214" t="n">
        <v>0.0265733717925464</v>
      </c>
      <c r="Y214" t="n">
        <v>0.00125441885543732</v>
      </c>
      <c r="Z214" t="n">
        <v>0.00123749806378525</v>
      </c>
      <c r="AA214" t="n">
        <v>0</v>
      </c>
      <c r="AB214" t="n">
        <v>0.00151419287243888</v>
      </c>
      <c r="AC214" t="n">
        <v>0.00114468209082883</v>
      </c>
      <c r="AD214" t="n">
        <v>0.00125752285246141</v>
      </c>
      <c r="AE214" t="n">
        <v>0.00261761662192752</v>
      </c>
      <c r="AF214" t="n">
        <v>0.00108235268751704</v>
      </c>
      <c r="AG214" t="n">
        <v>0.00193825639383203</v>
      </c>
      <c r="AH214" t="n">
        <v>0.000609096628474956</v>
      </c>
      <c r="AI214" t="n">
        <v>0.000528087808037704</v>
      </c>
      <c r="AJ214" t="n">
        <v>0.00265084240003178</v>
      </c>
      <c r="AK214" t="n">
        <v>0.00118065027573874</v>
      </c>
      <c r="AL214" t="n">
        <v>0.00123821640317324</v>
      </c>
      <c r="AM214" t="n">
        <v>0.00105581130782092</v>
      </c>
      <c r="AN214" t="n">
        <v>0.00099563998385346</v>
      </c>
      <c r="AO214" t="n">
        <v>0.000173186793149874</v>
      </c>
      <c r="AP214" t="n">
        <v>0.000109167599676019</v>
      </c>
      <c r="AQ214" t="n">
        <v>0.0000259091199627534</v>
      </c>
      <c r="AR214" t="n">
        <v>0.000814232580552977</v>
      </c>
      <c r="AS214" t="n">
        <v>0.00076150279487405</v>
      </c>
      <c r="AT214" t="n">
        <v>0.00046603859123037</v>
      </c>
      <c r="AU214" t="n">
        <v>0.000891964136187453</v>
      </c>
      <c r="AV214" t="n">
        <v>0.000519300109712329</v>
      </c>
      <c r="AW214" t="n">
        <v>0.00132445056085063</v>
      </c>
      <c r="AX214" t="n">
        <v>0.00165602527132426</v>
      </c>
      <c r="AY214" t="n">
        <v>0.00114983004168932</v>
      </c>
      <c r="AZ214" t="n">
        <v>0.0016309335112342</v>
      </c>
      <c r="BA214" t="n">
        <v>0.00147362693652545</v>
      </c>
      <c r="BB214" t="n">
        <v>0.000457968237599535</v>
      </c>
      <c r="BC214" t="n">
        <v>0</v>
      </c>
      <c r="BD214" t="n">
        <v>0.00095573846307654</v>
      </c>
      <c r="BE214" t="n">
        <v>0.0018967571404208</v>
      </c>
      <c r="BF214" t="n">
        <v>0.0027993345475375</v>
      </c>
      <c r="BG214" t="n">
        <v>0.00426340155388288</v>
      </c>
      <c r="BH214" t="n">
        <v>0.0019338551548324</v>
      </c>
      <c r="BI214" t="n">
        <v>0.00151503228008834</v>
      </c>
      <c r="BJ214" t="n">
        <v>0.00120998534760673</v>
      </c>
      <c r="BK214" t="n">
        <v>0.00169351019729639</v>
      </c>
      <c r="BL214" t="n">
        <v>0.0254787455374101</v>
      </c>
      <c r="BM214" t="n">
        <v>0.00407297135997393</v>
      </c>
      <c r="BN214" t="n">
        <v>0.001669445812427</v>
      </c>
      <c r="BO214" t="n">
        <v>0.00200977346917926</v>
      </c>
      <c r="BP214" t="n">
        <v>0</v>
      </c>
      <c r="BQ214" t="n">
        <v>0.00359765485433397</v>
      </c>
      <c r="BR214" t="n">
        <v>0.00116742802653668</v>
      </c>
      <c r="BS214" t="n">
        <v>0.00117045775841571</v>
      </c>
      <c r="BT214" t="n">
        <v>0.00196079480450707</v>
      </c>
      <c r="BU214" t="n">
        <v>0.00282714100982018</v>
      </c>
      <c r="BV214" t="n">
        <v>0.0265733717925464</v>
      </c>
      <c r="BW214" t="n">
        <v>0.00125441885543733</v>
      </c>
      <c r="BX214" t="n">
        <v>0.00123749806378525</v>
      </c>
      <c r="BY214" t="n">
        <v>0</v>
      </c>
      <c r="BZ214" t="n">
        <v>0.00151419287243888</v>
      </c>
      <c r="CA214" t="n">
        <v>0.00114468209082883</v>
      </c>
      <c r="CB214" t="n">
        <v>0.00125752285246141</v>
      </c>
      <c r="CC214" t="n">
        <v>0.00261761662192752</v>
      </c>
      <c r="CD214" t="n">
        <v>0.00108235268751704</v>
      </c>
      <c r="CE214" t="n">
        <v>0.00193825639383203</v>
      </c>
      <c r="CF214" t="n">
        <v>0.000609096628474956</v>
      </c>
      <c r="CG214" t="n">
        <v>0.000528087808037704</v>
      </c>
      <c r="CH214" t="n">
        <v>0.00265084240003178</v>
      </c>
      <c r="CI214" t="n">
        <v>0.00118065027573874</v>
      </c>
      <c r="CJ214" t="n">
        <v>0.00123821640317324</v>
      </c>
      <c r="CK214" t="n">
        <v>0.00105581130782092</v>
      </c>
      <c r="CL214" t="n">
        <v>0.00099563998385346</v>
      </c>
      <c r="CM214" t="n">
        <v>0.000173186793149874</v>
      </c>
      <c r="CN214" t="n">
        <v>0.000109167599676019</v>
      </c>
      <c r="CO214" t="n">
        <v>0.0000259091199627534</v>
      </c>
      <c r="CP214" t="n">
        <v>0.000814232580552977</v>
      </c>
      <c r="CQ214" t="n">
        <v>0.00076150279487405</v>
      </c>
      <c r="CR214" t="n">
        <v>0</v>
      </c>
      <c r="CS214" t="n">
        <v>0.000891964136187453</v>
      </c>
      <c r="CT214" t="n">
        <v>0.000519300109712329</v>
      </c>
      <c r="CU214" t="n">
        <v>0.00132445056085063</v>
      </c>
      <c r="CV214" t="n">
        <v>0.00165602527132426</v>
      </c>
      <c r="CW214" t="n">
        <v>0.00114983004168932</v>
      </c>
      <c r="CX214" t="n">
        <v>0.0016309335112342</v>
      </c>
      <c r="CY214" t="n">
        <v>0.00147362693652545</v>
      </c>
      <c r="CZ214" t="n">
        <v>0</v>
      </c>
      <c r="DA214" t="n">
        <v>0</v>
      </c>
      <c r="DB214" t="n">
        <v>0.00095573846307654</v>
      </c>
      <c r="DC214" t="n">
        <v>0.0018967571404208</v>
      </c>
      <c r="DD214" t="n">
        <v>0.0027993345475375</v>
      </c>
      <c r="DE214" t="n">
        <v>0.00426340155388288</v>
      </c>
      <c r="DF214" t="n">
        <v>0</v>
      </c>
      <c r="DG214" t="n">
        <v>0.00151503228008834</v>
      </c>
      <c r="DH214" t="n">
        <v>0</v>
      </c>
      <c r="DI214" t="n">
        <v>0</v>
      </c>
      <c r="DJ214" t="n">
        <v>0.0254787455374101</v>
      </c>
      <c r="DK214" t="n">
        <v>0</v>
      </c>
      <c r="DL214" t="n">
        <v>0.001669445812427</v>
      </c>
      <c r="DM214" t="n">
        <v>0</v>
      </c>
      <c r="DN214" t="n">
        <v>0</v>
      </c>
      <c r="DO214" t="n">
        <v>0</v>
      </c>
      <c r="DP214" t="n">
        <v>0</v>
      </c>
      <c r="DQ214" t="n">
        <v>0.00117045775841571</v>
      </c>
      <c r="DR214" t="n">
        <v>0</v>
      </c>
      <c r="DS214" t="n">
        <v>0.00282714100982018</v>
      </c>
      <c r="DT214" t="n">
        <v>0.0265733717925464</v>
      </c>
      <c r="DU214" t="n">
        <v>0.00125441885543733</v>
      </c>
      <c r="DV214" t="n">
        <v>0</v>
      </c>
      <c r="DW214" t="n">
        <v>0</v>
      </c>
      <c r="DX214" t="n">
        <v>0.00151419287243888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0.000609096628474956</v>
      </c>
      <c r="EE214" t="n">
        <v>0.000528087808037704</v>
      </c>
      <c r="EF214" t="n">
        <v>0.00265084240003178</v>
      </c>
      <c r="EG214" t="n">
        <v>0.00118065027573874</v>
      </c>
      <c r="EH214" t="n">
        <v>0.00123821640317324</v>
      </c>
      <c r="EI214" t="n">
        <v>0.00105581130782092</v>
      </c>
      <c r="EJ214" t="n">
        <v>0.00099563998385346</v>
      </c>
      <c r="EK214" t="n">
        <v>0.000173186793149874</v>
      </c>
      <c r="EL214" t="n">
        <v>0.000109167599676019</v>
      </c>
      <c r="EM214" t="n">
        <v>0.0000259091199627534</v>
      </c>
      <c r="EN214" t="n">
        <v>0</v>
      </c>
      <c r="EO214" t="n">
        <v>0.00076150279487405</v>
      </c>
      <c r="EP214" t="n">
        <v>0</v>
      </c>
      <c r="EQ214" t="n">
        <v>0</v>
      </c>
      <c r="ER214" t="n">
        <v>0.000519300109712329</v>
      </c>
      <c r="ES214" t="n">
        <v>0.00132445056085063</v>
      </c>
      <c r="ET214" t="n">
        <v>0.00165602527132426</v>
      </c>
      <c r="EU214" t="n">
        <v>0.00114983004168932</v>
      </c>
      <c r="EV214" t="n">
        <v>0.0016309335112342</v>
      </c>
      <c r="EW214" t="n">
        <v>0.00147362693652545</v>
      </c>
      <c r="EX214" t="n">
        <v>0.000457968237599535</v>
      </c>
      <c r="EY214" t="n">
        <v>0.000596520797659018</v>
      </c>
      <c r="EZ214" t="n">
        <v>0.00095573846307654</v>
      </c>
      <c r="FA214" t="n">
        <v>0.0018967571404208</v>
      </c>
      <c r="FB214" t="n">
        <v>0.0027993345475375</v>
      </c>
      <c r="FC214" t="n">
        <v>0.00426340155388288</v>
      </c>
      <c r="FD214" t="n">
        <v>0.0019338551548324</v>
      </c>
      <c r="FE214" t="n">
        <v>0.00151503228008834</v>
      </c>
      <c r="FF214" t="n">
        <v>0</v>
      </c>
      <c r="FG214" t="n">
        <v>0</v>
      </c>
      <c r="FH214" t="n">
        <v>0.0254787455374101</v>
      </c>
      <c r="FI214" t="n">
        <v>0.00407297135997393</v>
      </c>
      <c r="FJ214" t="n">
        <v>0</v>
      </c>
      <c r="FK214" t="n">
        <v>0.00200977346917926</v>
      </c>
      <c r="FL214" t="n">
        <v>0</v>
      </c>
      <c r="FM214" t="n">
        <v>0.00359765485433397</v>
      </c>
      <c r="FN214" t="n">
        <v>0</v>
      </c>
      <c r="FO214" t="n">
        <v>0.00117045775841571</v>
      </c>
      <c r="FP214" t="n">
        <v>0</v>
      </c>
      <c r="FQ214" t="n">
        <v>0.00282714100982018</v>
      </c>
      <c r="FR214" t="n">
        <v>0.0265733717925464</v>
      </c>
      <c r="FS214" t="n">
        <v>0.00125441885543732</v>
      </c>
      <c r="FT214" t="n">
        <v>0.00123749806378525</v>
      </c>
      <c r="FU214" t="n">
        <v>0</v>
      </c>
      <c r="FV214" t="n">
        <v>0.00151419287243888</v>
      </c>
      <c r="FW214" t="n">
        <v>0.00114468209082883</v>
      </c>
      <c r="FX214" t="n">
        <v>0</v>
      </c>
      <c r="FY214" t="n">
        <v>0</v>
      </c>
      <c r="FZ214" t="n">
        <v>0</v>
      </c>
      <c r="GA214" t="n">
        <v>0.00193825639383203</v>
      </c>
      <c r="GB214" t="n">
        <v>0.000609096628474956</v>
      </c>
      <c r="GC214" t="n">
        <v>0.000528087808037704</v>
      </c>
      <c r="GD214" t="n">
        <v>0.00265084240003178</v>
      </c>
      <c r="GE214" t="n">
        <v>0.00118065027573874</v>
      </c>
      <c r="GF214" t="n">
        <v>0.00123821640317324</v>
      </c>
      <c r="GG214" t="n">
        <v>0.00105581130782092</v>
      </c>
      <c r="GH214" t="n">
        <v>0.00099563998385346</v>
      </c>
      <c r="GI214" t="n">
        <v>0.000173186793149874</v>
      </c>
      <c r="GJ214" t="n">
        <v>0.000109167599676019</v>
      </c>
      <c r="GK214" t="n">
        <v>0</v>
      </c>
      <c r="GL214" t="n">
        <v>0.000814232580552977</v>
      </c>
      <c r="GM214" t="n">
        <v>0.00076150279487405</v>
      </c>
      <c r="GN214" t="n">
        <v>0</v>
      </c>
      <c r="GO214" t="n">
        <v>0.000891964136187453</v>
      </c>
      <c r="GP214" t="n">
        <v>0.000519300109712329</v>
      </c>
      <c r="GQ214" t="n">
        <v>0.00132445056085063</v>
      </c>
      <c r="GR214" t="n">
        <v>0.00165602527132426</v>
      </c>
      <c r="GS214" t="n">
        <v>0.00114983004168932</v>
      </c>
      <c r="GT214" t="n">
        <v>0.00163093351123421</v>
      </c>
      <c r="GU214" t="n">
        <v>0.00147362693652545</v>
      </c>
      <c r="GV214" t="n">
        <v>0</v>
      </c>
      <c r="GW214" t="n">
        <v>0.000596520797659018</v>
      </c>
      <c r="GX214" t="n">
        <v>0</v>
      </c>
      <c r="GY214" t="n">
        <v>0.0018967571404208</v>
      </c>
      <c r="GZ214" t="n">
        <v>0.0027993345475375</v>
      </c>
      <c r="HA214" t="n">
        <v>0.00426340155388288</v>
      </c>
      <c r="HB214" t="n">
        <v>0.0019338551548324</v>
      </c>
      <c r="HC214" t="n">
        <v>0.00151503228008834</v>
      </c>
      <c r="HD214" t="n">
        <v>0.00120998534760673</v>
      </c>
      <c r="HE214" t="n">
        <v>0.00169351019729639</v>
      </c>
      <c r="HF214" t="n">
        <v>1.02547874553741</v>
      </c>
      <c r="HG214" t="n">
        <v>0.00407297135997393</v>
      </c>
      <c r="HH214" t="n">
        <v>0.001669445812427</v>
      </c>
      <c r="HI214" t="n">
        <v>0.00200977346917926</v>
      </c>
      <c r="HJ214" t="n">
        <v>0</v>
      </c>
      <c r="HK214" t="n">
        <v>0.00359765485433397</v>
      </c>
      <c r="HL214" t="n">
        <v>0.00116742802653668</v>
      </c>
      <c r="HM214" t="n">
        <v>0.0011704577584157</v>
      </c>
      <c r="HN214" t="n">
        <v>0.00196079480450708</v>
      </c>
      <c r="HO214" t="n">
        <v>0.00282714100982018</v>
      </c>
      <c r="HP214" t="n">
        <v>0.0265733717925465</v>
      </c>
      <c r="HQ214" t="n">
        <v>0.00125441885543733</v>
      </c>
      <c r="HR214" t="n">
        <v>0.00123749806378525</v>
      </c>
      <c r="HS214" t="n">
        <v>0.00099519165828338</v>
      </c>
      <c r="HT214" t="n">
        <v>0.00151419287243888</v>
      </c>
      <c r="HU214" t="n">
        <v>0.00114468209082883</v>
      </c>
      <c r="HV214" t="n">
        <v>0.00125752285246141</v>
      </c>
      <c r="HW214" t="n">
        <v>0.00261761662192752</v>
      </c>
      <c r="HX214" t="n">
        <v>0.00108235268751704</v>
      </c>
      <c r="HY214" t="n">
        <v>0.00193825639383203</v>
      </c>
      <c r="HZ214" t="n">
        <v>0.000609096628474956</v>
      </c>
      <c r="IA214" t="n">
        <v>0.000528087808037704</v>
      </c>
      <c r="IB214" t="n">
        <v>0.00265084240003178</v>
      </c>
      <c r="IC214" t="n">
        <v>0.00118065027573874</v>
      </c>
      <c r="ID214" t="n">
        <v>0.00123821640317324</v>
      </c>
      <c r="IE214" t="n">
        <v>0.00105581130782092</v>
      </c>
      <c r="IF214" t="n">
        <v>0.00099563998385346</v>
      </c>
      <c r="IG214" t="n">
        <v>0.000173186793149874</v>
      </c>
      <c r="IH214" t="n">
        <v>0.000109167599676019</v>
      </c>
      <c r="II214" t="n">
        <v>0.0000259091199627534</v>
      </c>
      <c r="IJ214" t="n">
        <v>0.000814232580552978</v>
      </c>
      <c r="IK214" t="n">
        <v>0.00076150279487405</v>
      </c>
      <c r="IL214" t="n">
        <v>0.00046603859123037</v>
      </c>
      <c r="IM214" t="n">
        <v>0.000891964136187453</v>
      </c>
      <c r="IN214" t="n">
        <v>0.000519300109712329</v>
      </c>
      <c r="IO214" t="n">
        <v>0.00132445056085063</v>
      </c>
      <c r="IP214" t="n">
        <v>0.00165602527132426</v>
      </c>
      <c r="IQ214" t="n">
        <v>0.00114983004168932</v>
      </c>
      <c r="IR214" t="n">
        <v>0.00163093351123421</v>
      </c>
      <c r="IS214" t="n">
        <v>0.00147362693652545</v>
      </c>
      <c r="IT214" t="n">
        <v>0</v>
      </c>
      <c r="IU214" t="n">
        <v>0</v>
      </c>
      <c r="IV214" t="n">
        <v>0.00095573846307654</v>
      </c>
      <c r="IW214" t="n">
        <v>0.0018967571404208</v>
      </c>
      <c r="IX214" t="n">
        <v>0.0027993345475375</v>
      </c>
      <c r="IY214" t="n">
        <v>0.00426340155388288</v>
      </c>
      <c r="IZ214" t="n">
        <v>0.0019338551548324</v>
      </c>
      <c r="JA214" t="n">
        <v>0.00151503228008834</v>
      </c>
      <c r="JB214" t="n">
        <v>0.00120998534760673</v>
      </c>
      <c r="JC214" t="n">
        <v>0</v>
      </c>
      <c r="JD214" t="n">
        <v>0.0254787455374101</v>
      </c>
      <c r="JE214" t="n">
        <v>0.00407297135997393</v>
      </c>
      <c r="JF214" t="n">
        <v>0.001669445812427</v>
      </c>
      <c r="JG214" t="n">
        <v>0</v>
      </c>
      <c r="JH214" t="n">
        <v>0</v>
      </c>
      <c r="JI214" t="n">
        <v>0.00359765485433397</v>
      </c>
      <c r="JJ214" t="n">
        <v>0.00116742802653668</v>
      </c>
      <c r="JK214" t="n">
        <v>0.00117045775841571</v>
      </c>
      <c r="JL214" t="n">
        <v>0</v>
      </c>
      <c r="JM214" t="n">
        <v>0.00282714100982018</v>
      </c>
      <c r="JN214" t="n">
        <v>0.0265733717925465</v>
      </c>
      <c r="JO214" t="n">
        <v>0.00125441885543732</v>
      </c>
      <c r="JP214" t="n">
        <v>0.00123749806378525</v>
      </c>
      <c r="JQ214" t="n">
        <v>0.00099519165828338</v>
      </c>
      <c r="JR214" t="n">
        <v>0.00151419287243888</v>
      </c>
      <c r="JS214" t="n">
        <v>0.00114468209082883</v>
      </c>
      <c r="JT214" t="n">
        <v>0.00125752285246141</v>
      </c>
      <c r="JU214" t="n">
        <v>0</v>
      </c>
      <c r="JV214" t="n">
        <v>0</v>
      </c>
      <c r="JW214" t="n">
        <v>0.00193825639383202</v>
      </c>
      <c r="JX214" t="n">
        <v>0.000609096628474954</v>
      </c>
      <c r="JY214" t="n">
        <v>0.000528087808037704</v>
      </c>
      <c r="JZ214" t="n">
        <v>0.00265084240003178</v>
      </c>
      <c r="KA214" t="n">
        <v>0.00118065027573874</v>
      </c>
      <c r="KB214" t="n">
        <v>0.00123821640317324</v>
      </c>
      <c r="KC214" t="n">
        <v>0.00105581130782092</v>
      </c>
      <c r="KD214" t="n">
        <v>0.00099563998385346</v>
      </c>
      <c r="KE214" t="n">
        <v>0.000173186793149874</v>
      </c>
      <c r="KF214" t="n">
        <v>0.000109167599676019</v>
      </c>
      <c r="KG214" t="n">
        <v>0</v>
      </c>
      <c r="KH214" t="n">
        <v>0.000814232580552977</v>
      </c>
      <c r="KI214" t="n">
        <v>0.00076150279487405</v>
      </c>
      <c r="KJ214" t="n">
        <v>0.00046603859123037</v>
      </c>
      <c r="KK214" t="n">
        <v>0.000891964136187454</v>
      </c>
      <c r="KL214" t="n">
        <v>0.000519300109712328</v>
      </c>
      <c r="KM214" t="n">
        <v>0.00132445056085063</v>
      </c>
      <c r="KN214" t="n">
        <v>0.00165602527132426</v>
      </c>
      <c r="KO214" t="n">
        <v>0.00114983004168932</v>
      </c>
      <c r="KP214" t="n">
        <v>0.00163093351123421</v>
      </c>
      <c r="KQ214" t="n">
        <v>0</v>
      </c>
      <c r="KR214" t="n">
        <v>0</v>
      </c>
      <c r="KS214" t="n">
        <v>0.000596520797659017</v>
      </c>
      <c r="KT214" t="n">
        <v>0.000955738463076539</v>
      </c>
      <c r="KU214" t="n">
        <v>0.0018967571404208</v>
      </c>
      <c r="KV214" t="n">
        <v>0.0027993345475375</v>
      </c>
      <c r="KW214" t="n">
        <v>0.00426340155388288</v>
      </c>
      <c r="KX214" t="n">
        <v>0.0019338551548324</v>
      </c>
      <c r="KY214" t="n">
        <v>0.00151503228008834</v>
      </c>
      <c r="KZ214" t="n">
        <v>0.00120998534760673</v>
      </c>
      <c r="LA214" t="n">
        <v>0.00169351019729639</v>
      </c>
      <c r="LB214" t="n">
        <v>0.02547874553741</v>
      </c>
      <c r="LC214" t="n">
        <v>0.00407297135997393</v>
      </c>
      <c r="LD214" t="n">
        <v>0.001669445812427</v>
      </c>
      <c r="LE214" t="n">
        <v>0.00200977346917926</v>
      </c>
      <c r="LF214" t="n">
        <v>0.00157739973822351</v>
      </c>
      <c r="LG214" t="n">
        <v>0.00359765485433397</v>
      </c>
      <c r="LH214" t="n">
        <v>0.00116742802653668</v>
      </c>
      <c r="LI214" t="n">
        <v>0.0011704577584157</v>
      </c>
      <c r="LJ214" t="n">
        <v>0.00196079480450707</v>
      </c>
      <c r="LK214" t="n">
        <v>0.00282714100982018</v>
      </c>
      <c r="LL214" t="n">
        <v>0.0265733717925464</v>
      </c>
      <c r="LM214" t="n">
        <v>0.00125441885543732</v>
      </c>
      <c r="LN214" t="n">
        <v>0.00123749806378525</v>
      </c>
      <c r="LO214" t="n">
        <v>0.00099519165828338</v>
      </c>
      <c r="LP214" t="n">
        <v>0.00151419287243888</v>
      </c>
      <c r="LQ214" t="n">
        <v>0.00114468209082883</v>
      </c>
      <c r="LR214" t="n">
        <v>0.00125752285246141</v>
      </c>
      <c r="LS214" t="n">
        <v>0.00261761662192752</v>
      </c>
      <c r="LT214" t="n">
        <v>0.00108235268751704</v>
      </c>
      <c r="LU214" t="n">
        <v>0.00193825639383203</v>
      </c>
      <c r="LV214" t="n">
        <v>0.000609096628474955</v>
      </c>
      <c r="LW214" t="n">
        <v>0.000528087808037704</v>
      </c>
      <c r="LX214" t="n">
        <v>0.00265084240003178</v>
      </c>
      <c r="LY214" t="n">
        <v>0.00118065027573874</v>
      </c>
      <c r="LZ214" t="n">
        <v>0.00123821640317324</v>
      </c>
      <c r="MA214" t="n">
        <v>0.00105581130782092</v>
      </c>
      <c r="MB214" t="n">
        <v>0.00099563998385346</v>
      </c>
      <c r="MC214" t="n">
        <v>0.000173186793149874</v>
      </c>
      <c r="MD214" t="n">
        <v>0.000109167599676019</v>
      </c>
      <c r="ME214" t="n">
        <v>0.0000259091199627534</v>
      </c>
      <c r="MF214" t="n">
        <v>0.000814232580552977</v>
      </c>
      <c r="MG214" t="n">
        <v>0.000761502794874049</v>
      </c>
      <c r="MH214" t="n">
        <v>0.00046603859123037</v>
      </c>
      <c r="MI214" t="n">
        <v>0.000891964136187454</v>
      </c>
      <c r="MJ214" t="n">
        <v>0.000519300109712329</v>
      </c>
      <c r="MK214" t="n">
        <v>0.00132445056085063</v>
      </c>
      <c r="ML214" t="n">
        <v>0.00165602527132426</v>
      </c>
      <c r="MM214" t="n">
        <v>0.00114983004168932</v>
      </c>
      <c r="MN214" t="n">
        <v>0.0016309335112342</v>
      </c>
      <c r="MO214" t="n">
        <v>0.00147362693652545</v>
      </c>
      <c r="MP214" t="n">
        <v>0</v>
      </c>
      <c r="MQ214" t="n">
        <v>0.000596520797659018</v>
      </c>
      <c r="MR214" t="n">
        <v>0.000955738463076539</v>
      </c>
      <c r="MS214" t="n">
        <v>0.0018967571404208</v>
      </c>
      <c r="MT214" t="n">
        <v>0.0027993345475375</v>
      </c>
      <c r="MU214" t="n">
        <v>0.00426340155388288</v>
      </c>
      <c r="MV214" t="n">
        <v>0.0019338551548324</v>
      </c>
      <c r="MW214" t="n">
        <v>0.00151503228008834</v>
      </c>
      <c r="MX214" t="n">
        <v>0</v>
      </c>
      <c r="MY214" t="n">
        <v>0</v>
      </c>
      <c r="MZ214" t="n">
        <v>0.0254787455374101</v>
      </c>
      <c r="NA214" t="n">
        <v>0</v>
      </c>
      <c r="NB214" t="n">
        <v>0.001669445812427</v>
      </c>
      <c r="NC214" t="n">
        <v>0.00200977346917925</v>
      </c>
      <c r="ND214" t="n">
        <v>0</v>
      </c>
      <c r="NE214" t="n">
        <v>0.00359765485433397</v>
      </c>
      <c r="NF214" t="n">
        <v>0.00116742802653668</v>
      </c>
      <c r="NG214" t="n">
        <v>0.0011704577584157</v>
      </c>
      <c r="NH214" t="n">
        <v>0</v>
      </c>
      <c r="NI214" t="n">
        <v>0.00282714100982018</v>
      </c>
      <c r="NJ214" t="n">
        <v>0.0265733717925464</v>
      </c>
      <c r="NK214" t="n">
        <v>0.00125441885543733</v>
      </c>
      <c r="NL214" t="n">
        <v>0.00123749806378525</v>
      </c>
      <c r="NM214" t="n">
        <v>0.00099519165828338</v>
      </c>
      <c r="NN214" t="n">
        <v>0.00151419287243888</v>
      </c>
      <c r="NO214" t="n">
        <v>0.00114468209082883</v>
      </c>
      <c r="NP214" t="n">
        <v>0.00125752285246141</v>
      </c>
      <c r="NQ214" t="n">
        <v>0</v>
      </c>
      <c r="NR214" t="n">
        <v>0.00108235268751704</v>
      </c>
      <c r="NS214" t="n">
        <v>0.00193825639383203</v>
      </c>
      <c r="NT214" t="n">
        <v>0.000609096628474956</v>
      </c>
      <c r="NU214" t="n">
        <v>0.000528087808037703</v>
      </c>
      <c r="NV214" t="n">
        <v>0.00265084240003178</v>
      </c>
      <c r="NW214" t="n">
        <v>0.00118065027573874</v>
      </c>
      <c r="NX214" t="n">
        <v>0.00123821640317324</v>
      </c>
      <c r="NY214" t="n">
        <v>0.00105581130782092</v>
      </c>
      <c r="NZ214" t="n">
        <v>0.00099563998385346</v>
      </c>
      <c r="OA214" t="n">
        <v>0.000173186793149874</v>
      </c>
      <c r="OB214" t="n">
        <v>0.000109167599676019</v>
      </c>
      <c r="OC214" t="n">
        <v>0.0000259091199627534</v>
      </c>
      <c r="OD214" t="n">
        <v>0.000814232580552977</v>
      </c>
      <c r="OE214" t="n">
        <v>0.00076150279487405</v>
      </c>
      <c r="OF214" t="n">
        <v>0.00046603859123037</v>
      </c>
      <c r="OG214" t="n">
        <v>0.000891964136187455</v>
      </c>
      <c r="OH214" t="n">
        <v>0.000519300109712329</v>
      </c>
      <c r="OI214" t="n">
        <v>0.00132445056085063</v>
      </c>
      <c r="OJ214" t="n">
        <v>0.00165602527132426</v>
      </c>
      <c r="OK214" t="n">
        <v>0.00114983004168932</v>
      </c>
      <c r="OL214" t="n">
        <v>0.0016309335112342</v>
      </c>
      <c r="OM214" t="n">
        <v>0.00147362693652545</v>
      </c>
      <c r="ON214" t="n">
        <v>0.000457968237599535</v>
      </c>
      <c r="OO214" t="n">
        <v>0</v>
      </c>
      <c r="OP214" t="n">
        <v>0.00095573846307654</v>
      </c>
      <c r="OQ214" t="n">
        <v>0.0018967571404208</v>
      </c>
      <c r="OR214" t="n">
        <v>0.0027993345475375</v>
      </c>
      <c r="OS214" t="n">
        <v>0.00426340155388288</v>
      </c>
      <c r="OT214" t="n">
        <v>0.0019338551548324</v>
      </c>
      <c r="OU214" t="n">
        <v>0.00151503228008834</v>
      </c>
      <c r="OV214" t="n">
        <v>0</v>
      </c>
      <c r="OW214" t="n">
        <v>0</v>
      </c>
      <c r="OX214" t="n">
        <v>0.0254787455374101</v>
      </c>
      <c r="OY214" t="n">
        <v>0.00407297135997393</v>
      </c>
      <c r="OZ214" t="n">
        <v>0.001669445812427</v>
      </c>
      <c r="PA214" t="n">
        <v>0.00200977346917926</v>
      </c>
      <c r="PB214" t="n">
        <v>0</v>
      </c>
      <c r="PC214" t="n">
        <v>0.00359765485433397</v>
      </c>
      <c r="PD214" t="n">
        <v>0</v>
      </c>
      <c r="PE214" t="n">
        <v>0</v>
      </c>
      <c r="PF214" t="n">
        <v>0</v>
      </c>
      <c r="PG214" t="n">
        <v>0.00282714100982018</v>
      </c>
      <c r="PH214" t="n">
        <v>0.0265733717925464</v>
      </c>
      <c r="PI214" t="n">
        <v>0.00125441885543732</v>
      </c>
      <c r="PJ214" t="n">
        <v>0</v>
      </c>
      <c r="PK214" t="n">
        <v>0.00099519165828338</v>
      </c>
      <c r="PL214" t="n">
        <v>0.00151419287243888</v>
      </c>
      <c r="PM214" t="n">
        <v>0</v>
      </c>
      <c r="PN214" t="n">
        <v>0</v>
      </c>
      <c r="PO214" t="n">
        <v>0</v>
      </c>
      <c r="PP214" t="n">
        <v>0</v>
      </c>
      <c r="PQ214" t="n">
        <v>0.00193825639383203</v>
      </c>
      <c r="PR214" t="n">
        <v>0.000609096628474956</v>
      </c>
      <c r="PS214" t="n">
        <v>0.000528087808037704</v>
      </c>
      <c r="PT214" t="n">
        <v>0.00265084240003178</v>
      </c>
      <c r="PU214" t="n">
        <v>0.00118065027573875</v>
      </c>
      <c r="PV214" t="n">
        <v>0.00123821640317324</v>
      </c>
      <c r="PW214" t="n">
        <v>0.00105581130782092</v>
      </c>
      <c r="PX214" t="n">
        <v>0.00099563998385346</v>
      </c>
      <c r="PY214" t="n">
        <v>0.000173186793149874</v>
      </c>
      <c r="PZ214" t="n">
        <v>0.000109167599676019</v>
      </c>
      <c r="QA214" t="n">
        <v>0.0000259091199627534</v>
      </c>
      <c r="QB214" t="n">
        <v>0.000814232580552977</v>
      </c>
      <c r="QC214" t="n">
        <v>0.00076150279487405</v>
      </c>
      <c r="QD214" t="n">
        <v>0</v>
      </c>
      <c r="QE214" t="n">
        <v>0.000891964136187454</v>
      </c>
      <c r="QF214" t="n">
        <v>0.000519300109712328</v>
      </c>
      <c r="QG214" t="n">
        <v>0.00132445056085063</v>
      </c>
      <c r="QH214" t="n">
        <v>0.00165602527132426</v>
      </c>
      <c r="QI214" t="n">
        <v>0.00114983004168932</v>
      </c>
    </row>
    <row r="215">
      <c r="A215" t="s">
        <v>214</v>
      </c>
      <c r="B215" t="n">
        <v>0.0046743585784473</v>
      </c>
      <c r="C215" t="n">
        <v>0.00502842580359657</v>
      </c>
      <c r="D215" t="n">
        <v>0.00208297787735962</v>
      </c>
      <c r="E215" t="n">
        <v>0</v>
      </c>
      <c r="F215" t="n">
        <v>0</v>
      </c>
      <c r="G215" t="n">
        <v>0.00291482896222522</v>
      </c>
      <c r="H215" t="n">
        <v>0.00883617533382453</v>
      </c>
      <c r="I215" t="n">
        <v>0.0121937736643604</v>
      </c>
      <c r="J215" t="n">
        <v>0.00832029478901303</v>
      </c>
      <c r="K215" t="n">
        <v>0.00789265001169448</v>
      </c>
      <c r="L215" t="n">
        <v>0.0047615317513933</v>
      </c>
      <c r="M215" t="n">
        <v>0.00815907379856453</v>
      </c>
      <c r="N215" t="n">
        <v>0.007085563229829</v>
      </c>
      <c r="O215" t="n">
        <v>0.0833615800414833</v>
      </c>
      <c r="P215" t="n">
        <v>0.073016472602178</v>
      </c>
      <c r="Q215" t="n">
        <v>0.00323460991576267</v>
      </c>
      <c r="R215" t="n">
        <v>0</v>
      </c>
      <c r="S215" t="n">
        <v>0.0148063663820555</v>
      </c>
      <c r="T215" t="n">
        <v>0</v>
      </c>
      <c r="U215" t="n">
        <v>0.00643885197371628</v>
      </c>
      <c r="V215" t="n">
        <v>0.00525377607710788</v>
      </c>
      <c r="W215" t="n">
        <v>0.00651839880296697</v>
      </c>
      <c r="X215" t="n">
        <v>0.00760864388453535</v>
      </c>
      <c r="Y215" t="n">
        <v>0.00834779495047849</v>
      </c>
      <c r="Z215" t="n">
        <v>0.0046758677991531</v>
      </c>
      <c r="AA215" t="n">
        <v>0</v>
      </c>
      <c r="AB215" t="n">
        <v>0.00492289744528615</v>
      </c>
      <c r="AC215" t="n">
        <v>0.00492239257422588</v>
      </c>
      <c r="AD215" t="n">
        <v>0.00618846174534826</v>
      </c>
      <c r="AE215" t="n">
        <v>0.00596512076186213</v>
      </c>
      <c r="AF215" t="n">
        <v>0.00590026578739368</v>
      </c>
      <c r="AG215" t="n">
        <v>0.00740181064287945</v>
      </c>
      <c r="AH215" t="n">
        <v>0.00194697558414573</v>
      </c>
      <c r="AI215" t="n">
        <v>0.00176258446882915</v>
      </c>
      <c r="AJ215" t="n">
        <v>0.00562219590341071</v>
      </c>
      <c r="AK215" t="n">
        <v>0.0148024483959401</v>
      </c>
      <c r="AL215" t="n">
        <v>0.00517679364515159</v>
      </c>
      <c r="AM215" t="n">
        <v>0.00440469122465071</v>
      </c>
      <c r="AN215" t="n">
        <v>0.00532046881688517</v>
      </c>
      <c r="AO215" t="n">
        <v>0.00160848592869259</v>
      </c>
      <c r="AP215" t="n">
        <v>0.00101390264670175</v>
      </c>
      <c r="AQ215" t="n">
        <v>0.000240632984348963</v>
      </c>
      <c r="AR215" t="n">
        <v>0.00778425715877098</v>
      </c>
      <c r="AS215" t="n">
        <v>0.011360548914701</v>
      </c>
      <c r="AT215" t="n">
        <v>0.00613143442163261</v>
      </c>
      <c r="AU215" t="n">
        <v>0.0120474292645262</v>
      </c>
      <c r="AV215" t="n">
        <v>0.00272291507489768</v>
      </c>
      <c r="AW215" t="n">
        <v>0.00838439950637971</v>
      </c>
      <c r="AX215" t="n">
        <v>0.0100791912398022</v>
      </c>
      <c r="AY215" t="n">
        <v>0.00416891539274678</v>
      </c>
      <c r="AZ215" t="n">
        <v>0.0046743585784473</v>
      </c>
      <c r="BA215" t="n">
        <v>0.00502842580359657</v>
      </c>
      <c r="BB215" t="n">
        <v>0.00208297787735961</v>
      </c>
      <c r="BC215" t="n">
        <v>0</v>
      </c>
      <c r="BD215" t="n">
        <v>0.00302259189989829</v>
      </c>
      <c r="BE215" t="n">
        <v>0.00291482896222522</v>
      </c>
      <c r="BF215" t="n">
        <v>0.00883617533382453</v>
      </c>
      <c r="BG215" t="n">
        <v>0.0121937736643604</v>
      </c>
      <c r="BH215" t="n">
        <v>0.00832029478901303</v>
      </c>
      <c r="BI215" t="n">
        <v>0.00789265001169448</v>
      </c>
      <c r="BJ215" t="n">
        <v>0.0047615317513933</v>
      </c>
      <c r="BK215" t="n">
        <v>0.00815907379856453</v>
      </c>
      <c r="BL215" t="n">
        <v>0.007085563229829</v>
      </c>
      <c r="BM215" t="n">
        <v>0.0833615800414833</v>
      </c>
      <c r="BN215" t="n">
        <v>0.073016472602178</v>
      </c>
      <c r="BO215" t="n">
        <v>0.00323460991576267</v>
      </c>
      <c r="BP215" t="n">
        <v>0</v>
      </c>
      <c r="BQ215" t="n">
        <v>0.0148063663820555</v>
      </c>
      <c r="BR215" t="n">
        <v>0.00562320667483811</v>
      </c>
      <c r="BS215" t="n">
        <v>0.00643885197371628</v>
      </c>
      <c r="BT215" t="n">
        <v>0.00525377607710788</v>
      </c>
      <c r="BU215" t="n">
        <v>0.00651839880296697</v>
      </c>
      <c r="BV215" t="n">
        <v>0.00760864388453535</v>
      </c>
      <c r="BW215" t="n">
        <v>0.00834779495047849</v>
      </c>
      <c r="BX215" t="n">
        <v>0.0046758677991531</v>
      </c>
      <c r="BY215" t="n">
        <v>0</v>
      </c>
      <c r="BZ215" t="n">
        <v>0.00492289744528615</v>
      </c>
      <c r="CA215" t="n">
        <v>0.00492239257422588</v>
      </c>
      <c r="CB215" t="n">
        <v>0.00618846174534826</v>
      </c>
      <c r="CC215" t="n">
        <v>0.00596512076186213</v>
      </c>
      <c r="CD215" t="n">
        <v>0.00590026578739368</v>
      </c>
      <c r="CE215" t="n">
        <v>0.00740181064287945</v>
      </c>
      <c r="CF215" t="n">
        <v>0.00194697558414573</v>
      </c>
      <c r="CG215" t="n">
        <v>0.00176258446882915</v>
      </c>
      <c r="CH215" t="n">
        <v>0.00562219590341071</v>
      </c>
      <c r="CI215" t="n">
        <v>0.0148024483959401</v>
      </c>
      <c r="CJ215" t="n">
        <v>0.00517679364515159</v>
      </c>
      <c r="CK215" t="n">
        <v>0.00440469122465071</v>
      </c>
      <c r="CL215" t="n">
        <v>0.00532046881688517</v>
      </c>
      <c r="CM215" t="n">
        <v>0.00160848592869259</v>
      </c>
      <c r="CN215" t="n">
        <v>0.00101390264670175</v>
      </c>
      <c r="CO215" t="n">
        <v>0.000240632984348963</v>
      </c>
      <c r="CP215" t="n">
        <v>0.00778425715877097</v>
      </c>
      <c r="CQ215" t="n">
        <v>0.011360548914701</v>
      </c>
      <c r="CR215" t="n">
        <v>0</v>
      </c>
      <c r="CS215" t="n">
        <v>0.0120474292645261</v>
      </c>
      <c r="CT215" t="n">
        <v>0.00272291507489768</v>
      </c>
      <c r="CU215" t="n">
        <v>0.00838439950637971</v>
      </c>
      <c r="CV215" t="n">
        <v>0.0100791912398022</v>
      </c>
      <c r="CW215" t="n">
        <v>0.00416891539274678</v>
      </c>
      <c r="CX215" t="n">
        <v>0.0046743585784473</v>
      </c>
      <c r="CY215" t="n">
        <v>0.00502842580359657</v>
      </c>
      <c r="CZ215" t="n">
        <v>0</v>
      </c>
      <c r="DA215" t="n">
        <v>0</v>
      </c>
      <c r="DB215" t="n">
        <v>0.00302259189989829</v>
      </c>
      <c r="DC215" t="n">
        <v>0.00291482896222522</v>
      </c>
      <c r="DD215" t="n">
        <v>0.00883617533382454</v>
      </c>
      <c r="DE215" t="n">
        <v>0.0121937736643604</v>
      </c>
      <c r="DF215" t="n">
        <v>0</v>
      </c>
      <c r="DG215" t="n">
        <v>0.00789265001169448</v>
      </c>
      <c r="DH215" t="n">
        <v>0</v>
      </c>
      <c r="DI215" t="n">
        <v>0</v>
      </c>
      <c r="DJ215" t="n">
        <v>0.007085563229829</v>
      </c>
      <c r="DK215" t="n">
        <v>0</v>
      </c>
      <c r="DL215" t="n">
        <v>0.073016472602178</v>
      </c>
      <c r="DM215" t="n">
        <v>0</v>
      </c>
      <c r="DN215" t="n">
        <v>0</v>
      </c>
      <c r="DO215" t="n">
        <v>0</v>
      </c>
      <c r="DP215" t="n">
        <v>0</v>
      </c>
      <c r="DQ215" t="n">
        <v>0.00643885197371628</v>
      </c>
      <c r="DR215" t="n">
        <v>0</v>
      </c>
      <c r="DS215" t="n">
        <v>0.00651839880296698</v>
      </c>
      <c r="DT215" t="n">
        <v>0.00760864388453535</v>
      </c>
      <c r="DU215" t="n">
        <v>0.00834779495047849</v>
      </c>
      <c r="DV215" t="n">
        <v>0</v>
      </c>
      <c r="DW215" t="n">
        <v>0</v>
      </c>
      <c r="DX215" t="n">
        <v>0.00492289744528615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0.00194697558414573</v>
      </c>
      <c r="EE215" t="n">
        <v>0.00176258446882915</v>
      </c>
      <c r="EF215" t="n">
        <v>0.00562219590341071</v>
      </c>
      <c r="EG215" t="n">
        <v>0.0148024483959401</v>
      </c>
      <c r="EH215" t="n">
        <v>0.00517679364515159</v>
      </c>
      <c r="EI215" t="n">
        <v>0.00440469122465071</v>
      </c>
      <c r="EJ215" t="n">
        <v>0.00532046881688516</v>
      </c>
      <c r="EK215" t="n">
        <v>0.00160848592869259</v>
      </c>
      <c r="EL215" t="n">
        <v>0.00101390264670175</v>
      </c>
      <c r="EM215" t="n">
        <v>0.000240632984348963</v>
      </c>
      <c r="EN215" t="n">
        <v>0</v>
      </c>
      <c r="EO215" t="n">
        <v>0.011360548914701</v>
      </c>
      <c r="EP215" t="n">
        <v>0</v>
      </c>
      <c r="EQ215" t="n">
        <v>0</v>
      </c>
      <c r="ER215" t="n">
        <v>0.00272291507489768</v>
      </c>
      <c r="ES215" t="n">
        <v>0.00838439950637971</v>
      </c>
      <c r="ET215" t="n">
        <v>0.0100791912398022</v>
      </c>
      <c r="EU215" t="n">
        <v>0.00416891539274678</v>
      </c>
      <c r="EV215" t="n">
        <v>0.0046743585784473</v>
      </c>
      <c r="EW215" t="n">
        <v>0.00502842580359657</v>
      </c>
      <c r="EX215" t="n">
        <v>0.00208297787735962</v>
      </c>
      <c r="EY215" t="n">
        <v>0.00223125405977564</v>
      </c>
      <c r="EZ215" t="n">
        <v>0.00302259189989829</v>
      </c>
      <c r="FA215" t="n">
        <v>0.00291482896222522</v>
      </c>
      <c r="FB215" t="n">
        <v>0.00883617533382453</v>
      </c>
      <c r="FC215" t="n">
        <v>0.0121937736643604</v>
      </c>
      <c r="FD215" t="n">
        <v>0.00832029478901303</v>
      </c>
      <c r="FE215" t="n">
        <v>0.00789265001169448</v>
      </c>
      <c r="FF215" t="n">
        <v>0</v>
      </c>
      <c r="FG215" t="n">
        <v>0</v>
      </c>
      <c r="FH215" t="n">
        <v>0.007085563229829</v>
      </c>
      <c r="FI215" t="n">
        <v>0.0833615800414833</v>
      </c>
      <c r="FJ215" t="n">
        <v>0</v>
      </c>
      <c r="FK215" t="n">
        <v>0.00323460991576267</v>
      </c>
      <c r="FL215" t="n">
        <v>0</v>
      </c>
      <c r="FM215" t="n">
        <v>0.0148063663820555</v>
      </c>
      <c r="FN215" t="n">
        <v>0</v>
      </c>
      <c r="FO215" t="n">
        <v>0.00643885197371628</v>
      </c>
      <c r="FP215" t="n">
        <v>0</v>
      </c>
      <c r="FQ215" t="n">
        <v>0.00651839880296698</v>
      </c>
      <c r="FR215" t="n">
        <v>0.00760864388453535</v>
      </c>
      <c r="FS215" t="n">
        <v>0.00834779495047849</v>
      </c>
      <c r="FT215" t="n">
        <v>0.0046758677991531</v>
      </c>
      <c r="FU215" t="n">
        <v>0</v>
      </c>
      <c r="FV215" t="n">
        <v>0.00492289744528615</v>
      </c>
      <c r="FW215" t="n">
        <v>0.00492239257422588</v>
      </c>
      <c r="FX215" t="n">
        <v>0</v>
      </c>
      <c r="FY215" t="n">
        <v>0</v>
      </c>
      <c r="FZ215" t="n">
        <v>0</v>
      </c>
      <c r="GA215" t="n">
        <v>0.00740181064287945</v>
      </c>
      <c r="GB215" t="n">
        <v>0.00194697558414573</v>
      </c>
      <c r="GC215" t="n">
        <v>0.00176258446882916</v>
      </c>
      <c r="GD215" t="n">
        <v>0.00562219590341071</v>
      </c>
      <c r="GE215" t="n">
        <v>0.0148024483959401</v>
      </c>
      <c r="GF215" t="n">
        <v>0.00517679364515159</v>
      </c>
      <c r="GG215" t="n">
        <v>0.00440469122465071</v>
      </c>
      <c r="GH215" t="n">
        <v>0.00532046881688516</v>
      </c>
      <c r="GI215" t="n">
        <v>0.00160848592869259</v>
      </c>
      <c r="GJ215" t="n">
        <v>0.00101390264670175</v>
      </c>
      <c r="GK215" t="n">
        <v>0</v>
      </c>
      <c r="GL215" t="n">
        <v>0.00778425715877098</v>
      </c>
      <c r="GM215" t="n">
        <v>0.011360548914701</v>
      </c>
      <c r="GN215" t="n">
        <v>0</v>
      </c>
      <c r="GO215" t="n">
        <v>0.0120474292645262</v>
      </c>
      <c r="GP215" t="n">
        <v>0.00272291507489768</v>
      </c>
      <c r="GQ215" t="n">
        <v>0.00838439950637971</v>
      </c>
      <c r="GR215" t="n">
        <v>0.0100791912398022</v>
      </c>
      <c r="GS215" t="n">
        <v>0.00416891539274678</v>
      </c>
      <c r="GT215" t="n">
        <v>0.0046743585784473</v>
      </c>
      <c r="GU215" t="n">
        <v>0.00502842580359657</v>
      </c>
      <c r="GV215" t="n">
        <v>0</v>
      </c>
      <c r="GW215" t="n">
        <v>0.00223125405977564</v>
      </c>
      <c r="GX215" t="n">
        <v>0</v>
      </c>
      <c r="GY215" t="n">
        <v>0.00291482896222522</v>
      </c>
      <c r="GZ215" t="n">
        <v>0.00883617533382454</v>
      </c>
      <c r="HA215" t="n">
        <v>0.0121937736643604</v>
      </c>
      <c r="HB215" t="n">
        <v>0.00832029478901302</v>
      </c>
      <c r="HC215" t="n">
        <v>0.00789265001169448</v>
      </c>
      <c r="HD215" t="n">
        <v>0.0047615317513933</v>
      </c>
      <c r="HE215" t="n">
        <v>0.00815907379856454</v>
      </c>
      <c r="HF215" t="n">
        <v>0.007085563229829</v>
      </c>
      <c r="HG215" t="n">
        <v>1.08336158004148</v>
      </c>
      <c r="HH215" t="n">
        <v>0.0730164726021779</v>
      </c>
      <c r="HI215" t="n">
        <v>0.00323460991576267</v>
      </c>
      <c r="HJ215" t="n">
        <v>0</v>
      </c>
      <c r="HK215" t="n">
        <v>0.0148063663820555</v>
      </c>
      <c r="HL215" t="n">
        <v>0.00562320667483812</v>
      </c>
      <c r="HM215" t="n">
        <v>0.00643885197371627</v>
      </c>
      <c r="HN215" t="n">
        <v>0.00525377607710787</v>
      </c>
      <c r="HO215" t="n">
        <v>0.00651839880296697</v>
      </c>
      <c r="HP215" t="n">
        <v>0.00760864388453535</v>
      </c>
      <c r="HQ215" t="n">
        <v>0.00834779495047849</v>
      </c>
      <c r="HR215" t="n">
        <v>0.0046758677991531</v>
      </c>
      <c r="HS215" t="n">
        <v>0.00416497792545601</v>
      </c>
      <c r="HT215" t="n">
        <v>0.00492289744528615</v>
      </c>
      <c r="HU215" t="n">
        <v>0.00492239257422588</v>
      </c>
      <c r="HV215" t="n">
        <v>0.00618846174534826</v>
      </c>
      <c r="HW215" t="n">
        <v>0.00596512076186212</v>
      </c>
      <c r="HX215" t="n">
        <v>0.00590026578739368</v>
      </c>
      <c r="HY215" t="n">
        <v>0.00740181064287944</v>
      </c>
      <c r="HZ215" t="n">
        <v>0.00194697558414573</v>
      </c>
      <c r="IA215" t="n">
        <v>0.00176258446882915</v>
      </c>
      <c r="IB215" t="n">
        <v>0.00562219590341071</v>
      </c>
      <c r="IC215" t="n">
        <v>0.01480244839594</v>
      </c>
      <c r="ID215" t="n">
        <v>0.00517679364515159</v>
      </c>
      <c r="IE215" t="n">
        <v>0.00440469122465071</v>
      </c>
      <c r="IF215" t="n">
        <v>0.00532046881688517</v>
      </c>
      <c r="IG215" t="n">
        <v>0.00160848592869259</v>
      </c>
      <c r="IH215" t="n">
        <v>0.00101390264670175</v>
      </c>
      <c r="II215" t="n">
        <v>0.000240632984348963</v>
      </c>
      <c r="IJ215" t="n">
        <v>0.00778425715877098</v>
      </c>
      <c r="IK215" t="n">
        <v>0.011360548914701</v>
      </c>
      <c r="IL215" t="n">
        <v>0.00613143442163261</v>
      </c>
      <c r="IM215" t="n">
        <v>0.0120474292645261</v>
      </c>
      <c r="IN215" t="n">
        <v>0.00272291507489768</v>
      </c>
      <c r="IO215" t="n">
        <v>0.00838439950637971</v>
      </c>
      <c r="IP215" t="n">
        <v>0.0100791912398022</v>
      </c>
      <c r="IQ215" t="n">
        <v>0.00416891539274677</v>
      </c>
      <c r="IR215" t="n">
        <v>0.0046743585784473</v>
      </c>
      <c r="IS215" t="n">
        <v>0.00502842580359657</v>
      </c>
      <c r="IT215" t="n">
        <v>0</v>
      </c>
      <c r="IU215" t="n">
        <v>0</v>
      </c>
      <c r="IV215" t="n">
        <v>0.00302259189989829</v>
      </c>
      <c r="IW215" t="n">
        <v>0.00291482896222522</v>
      </c>
      <c r="IX215" t="n">
        <v>0.00883617533382453</v>
      </c>
      <c r="IY215" t="n">
        <v>0.0121937736643603</v>
      </c>
      <c r="IZ215" t="n">
        <v>0.00832029478901302</v>
      </c>
      <c r="JA215" t="n">
        <v>0.00789265001169447</v>
      </c>
      <c r="JB215" t="n">
        <v>0.0047615317513933</v>
      </c>
      <c r="JC215" t="n">
        <v>0</v>
      </c>
      <c r="JD215" t="n">
        <v>0.007085563229829</v>
      </c>
      <c r="JE215" t="n">
        <v>0.0833615800414833</v>
      </c>
      <c r="JF215" t="n">
        <v>0.0730164726021779</v>
      </c>
      <c r="JG215" t="n">
        <v>0</v>
      </c>
      <c r="JH215" t="n">
        <v>0</v>
      </c>
      <c r="JI215" t="n">
        <v>0.0148063663820555</v>
      </c>
      <c r="JJ215" t="n">
        <v>0.00562320667483811</v>
      </c>
      <c r="JK215" t="n">
        <v>0.00643885197371628</v>
      </c>
      <c r="JL215" t="n">
        <v>0</v>
      </c>
      <c r="JM215" t="n">
        <v>0.00651839880296698</v>
      </c>
      <c r="JN215" t="n">
        <v>0.00760864388453535</v>
      </c>
      <c r="JO215" t="n">
        <v>0.00834779495047848</v>
      </c>
      <c r="JP215" t="n">
        <v>0.0046758677991531</v>
      </c>
      <c r="JQ215" t="n">
        <v>0.00416497792545601</v>
      </c>
      <c r="JR215" t="n">
        <v>0.00492289744528616</v>
      </c>
      <c r="JS215" t="n">
        <v>0.00492239257422588</v>
      </c>
      <c r="JT215" t="n">
        <v>0.00618846174534827</v>
      </c>
      <c r="JU215" t="n">
        <v>0</v>
      </c>
      <c r="JV215" t="n">
        <v>0</v>
      </c>
      <c r="JW215" t="n">
        <v>0.00740181064287943</v>
      </c>
      <c r="JX215" t="n">
        <v>0.00194697558414573</v>
      </c>
      <c r="JY215" t="n">
        <v>0.00176258446882916</v>
      </c>
      <c r="JZ215" t="n">
        <v>0.00562219590341072</v>
      </c>
      <c r="KA215" t="n">
        <v>0.0148024483959401</v>
      </c>
      <c r="KB215" t="n">
        <v>0.00517679364515159</v>
      </c>
      <c r="KC215" t="n">
        <v>0.00440469122465071</v>
      </c>
      <c r="KD215" t="n">
        <v>0.00532046881688517</v>
      </c>
      <c r="KE215" t="n">
        <v>0.00160848592869259</v>
      </c>
      <c r="KF215" t="n">
        <v>0.00101390264670175</v>
      </c>
      <c r="KG215" t="n">
        <v>0</v>
      </c>
      <c r="KH215" t="n">
        <v>0.00778425715877097</v>
      </c>
      <c r="KI215" t="n">
        <v>0.011360548914701</v>
      </c>
      <c r="KJ215" t="n">
        <v>0.0061314344216326</v>
      </c>
      <c r="KK215" t="n">
        <v>0.0120474292645262</v>
      </c>
      <c r="KL215" t="n">
        <v>0.00272291507489768</v>
      </c>
      <c r="KM215" t="n">
        <v>0.0083843995063797</v>
      </c>
      <c r="KN215" t="n">
        <v>0.0100791912398022</v>
      </c>
      <c r="KO215" t="n">
        <v>0.00416891539274678</v>
      </c>
      <c r="KP215" t="n">
        <v>0.0046743585784473</v>
      </c>
      <c r="KQ215" t="n">
        <v>0</v>
      </c>
      <c r="KR215" t="n">
        <v>0</v>
      </c>
      <c r="KS215" t="n">
        <v>0.00223125405977564</v>
      </c>
      <c r="KT215" t="n">
        <v>0.00302259189989829</v>
      </c>
      <c r="KU215" t="n">
        <v>0.00291482896222522</v>
      </c>
      <c r="KV215" t="n">
        <v>0.00883617533382453</v>
      </c>
      <c r="KW215" t="n">
        <v>0.0121937736643603</v>
      </c>
      <c r="KX215" t="n">
        <v>0.00832029478901304</v>
      </c>
      <c r="KY215" t="n">
        <v>0.00789265001169448</v>
      </c>
      <c r="KZ215" t="n">
        <v>0.00476153175139331</v>
      </c>
      <c r="LA215" t="n">
        <v>0.00815907379856453</v>
      </c>
      <c r="LB215" t="n">
        <v>0.00708556322982899</v>
      </c>
      <c r="LC215" t="n">
        <v>0.0833615800414832</v>
      </c>
      <c r="LD215" t="n">
        <v>0.073016472602178</v>
      </c>
      <c r="LE215" t="n">
        <v>0.00323460991576267</v>
      </c>
      <c r="LF215" t="n">
        <v>0.00575634649605689</v>
      </c>
      <c r="LG215" t="n">
        <v>0.0148063663820555</v>
      </c>
      <c r="LH215" t="n">
        <v>0.00562320667483812</v>
      </c>
      <c r="LI215" t="n">
        <v>0.00643885197371628</v>
      </c>
      <c r="LJ215" t="n">
        <v>0.00525377607710788</v>
      </c>
      <c r="LK215" t="n">
        <v>0.00651839880296697</v>
      </c>
      <c r="LL215" t="n">
        <v>0.00760864388453534</v>
      </c>
      <c r="LM215" t="n">
        <v>0.00834779495047849</v>
      </c>
      <c r="LN215" t="n">
        <v>0.00467586779915311</v>
      </c>
      <c r="LO215" t="n">
        <v>0.00416497792545601</v>
      </c>
      <c r="LP215" t="n">
        <v>0.00492289744528616</v>
      </c>
      <c r="LQ215" t="n">
        <v>0.00492239257422588</v>
      </c>
      <c r="LR215" t="n">
        <v>0.00618846174534827</v>
      </c>
      <c r="LS215" t="n">
        <v>0.00596512076186213</v>
      </c>
      <c r="LT215" t="n">
        <v>0.00590026578739368</v>
      </c>
      <c r="LU215" t="n">
        <v>0.00740181064287944</v>
      </c>
      <c r="LV215" t="n">
        <v>0.00194697558414573</v>
      </c>
      <c r="LW215" t="n">
        <v>0.00176258446882915</v>
      </c>
      <c r="LX215" t="n">
        <v>0.00562219590341071</v>
      </c>
      <c r="LY215" t="n">
        <v>0.0148024483959401</v>
      </c>
      <c r="LZ215" t="n">
        <v>0.00517679364515159</v>
      </c>
      <c r="MA215" t="n">
        <v>0.00440469122465071</v>
      </c>
      <c r="MB215" t="n">
        <v>0.00532046881688517</v>
      </c>
      <c r="MC215" t="n">
        <v>0.00160848592869259</v>
      </c>
      <c r="MD215" t="n">
        <v>0.00101390264670175</v>
      </c>
      <c r="ME215" t="n">
        <v>0.000240632984348963</v>
      </c>
      <c r="MF215" t="n">
        <v>0.00778425715877097</v>
      </c>
      <c r="MG215" t="n">
        <v>0.011360548914701</v>
      </c>
      <c r="MH215" t="n">
        <v>0.00613143442163261</v>
      </c>
      <c r="MI215" t="n">
        <v>0.0120474292645262</v>
      </c>
      <c r="MJ215" t="n">
        <v>0.00272291507489768</v>
      </c>
      <c r="MK215" t="n">
        <v>0.0083843995063797</v>
      </c>
      <c r="ML215" t="n">
        <v>0.0100791912398022</v>
      </c>
      <c r="MM215" t="n">
        <v>0.00416891539274678</v>
      </c>
      <c r="MN215" t="n">
        <v>0.0046743585784473</v>
      </c>
      <c r="MO215" t="n">
        <v>0.00502842580359657</v>
      </c>
      <c r="MP215" t="n">
        <v>0</v>
      </c>
      <c r="MQ215" t="n">
        <v>0.00223125405977564</v>
      </c>
      <c r="MR215" t="n">
        <v>0.00302259189989829</v>
      </c>
      <c r="MS215" t="n">
        <v>0.00291482896222522</v>
      </c>
      <c r="MT215" t="n">
        <v>0.00883617533382453</v>
      </c>
      <c r="MU215" t="n">
        <v>0.0121937736643604</v>
      </c>
      <c r="MV215" t="n">
        <v>0.00832029478901303</v>
      </c>
      <c r="MW215" t="n">
        <v>0.00789265001169447</v>
      </c>
      <c r="MX215" t="n">
        <v>0</v>
      </c>
      <c r="MY215" t="n">
        <v>0</v>
      </c>
      <c r="MZ215" t="n">
        <v>0.007085563229829</v>
      </c>
      <c r="NA215" t="n">
        <v>0</v>
      </c>
      <c r="NB215" t="n">
        <v>0.0730164726021779</v>
      </c>
      <c r="NC215" t="n">
        <v>0.00323460991576267</v>
      </c>
      <c r="ND215" t="n">
        <v>0</v>
      </c>
      <c r="NE215" t="n">
        <v>0.0148063663820555</v>
      </c>
      <c r="NF215" t="n">
        <v>0.00562320667483811</v>
      </c>
      <c r="NG215" t="n">
        <v>0.00643885197371628</v>
      </c>
      <c r="NH215" t="n">
        <v>0</v>
      </c>
      <c r="NI215" t="n">
        <v>0.00651839880296698</v>
      </c>
      <c r="NJ215" t="n">
        <v>0.00760864388453535</v>
      </c>
      <c r="NK215" t="n">
        <v>0.0083477949504785</v>
      </c>
      <c r="NL215" t="n">
        <v>0.0046758677991531</v>
      </c>
      <c r="NM215" t="n">
        <v>0.00416497792545601</v>
      </c>
      <c r="NN215" t="n">
        <v>0.00492289744528615</v>
      </c>
      <c r="NO215" t="n">
        <v>0.00492239257422587</v>
      </c>
      <c r="NP215" t="n">
        <v>0.00618846174534827</v>
      </c>
      <c r="NQ215" t="n">
        <v>0</v>
      </c>
      <c r="NR215" t="n">
        <v>0.00590026578739368</v>
      </c>
      <c r="NS215" t="n">
        <v>0.00740181064287945</v>
      </c>
      <c r="NT215" t="n">
        <v>0.00194697558414573</v>
      </c>
      <c r="NU215" t="n">
        <v>0.00176258446882915</v>
      </c>
      <c r="NV215" t="n">
        <v>0.00562219590341071</v>
      </c>
      <c r="NW215" t="n">
        <v>0.0148024483959401</v>
      </c>
      <c r="NX215" t="n">
        <v>0.00517679364515159</v>
      </c>
      <c r="NY215" t="n">
        <v>0.0044046912246507</v>
      </c>
      <c r="NZ215" t="n">
        <v>0.00532046881688517</v>
      </c>
      <c r="OA215" t="n">
        <v>0.00160848592869259</v>
      </c>
      <c r="OB215" t="n">
        <v>0.00101390264670175</v>
      </c>
      <c r="OC215" t="n">
        <v>0.000240632984348963</v>
      </c>
      <c r="OD215" t="n">
        <v>0.00778425715877097</v>
      </c>
      <c r="OE215" t="n">
        <v>0.011360548914701</v>
      </c>
      <c r="OF215" t="n">
        <v>0.00613143442163261</v>
      </c>
      <c r="OG215" t="n">
        <v>0.0120474292645262</v>
      </c>
      <c r="OH215" t="n">
        <v>0.00272291507489769</v>
      </c>
      <c r="OI215" t="n">
        <v>0.00838439950637971</v>
      </c>
      <c r="OJ215" t="n">
        <v>0.0100791912398022</v>
      </c>
      <c r="OK215" t="n">
        <v>0.00416891539274677</v>
      </c>
      <c r="OL215" t="n">
        <v>0.0046743585784473</v>
      </c>
      <c r="OM215" t="n">
        <v>0.00502842580359657</v>
      </c>
      <c r="ON215" t="n">
        <v>0.00208297787735961</v>
      </c>
      <c r="OO215" t="n">
        <v>0</v>
      </c>
      <c r="OP215" t="n">
        <v>0.00302259189989829</v>
      </c>
      <c r="OQ215" t="n">
        <v>0.00291482896222522</v>
      </c>
      <c r="OR215" t="n">
        <v>0.00883617533382454</v>
      </c>
      <c r="OS215" t="n">
        <v>0.0121937736643604</v>
      </c>
      <c r="OT215" t="n">
        <v>0.00832029478901302</v>
      </c>
      <c r="OU215" t="n">
        <v>0.00789265001169448</v>
      </c>
      <c r="OV215" t="n">
        <v>0</v>
      </c>
      <c r="OW215" t="n">
        <v>0</v>
      </c>
      <c r="OX215" t="n">
        <v>0.00708556322982901</v>
      </c>
      <c r="OY215" t="n">
        <v>0.0833615800414832</v>
      </c>
      <c r="OZ215" t="n">
        <v>0.0730164726021779</v>
      </c>
      <c r="PA215" t="n">
        <v>0.00323460991576267</v>
      </c>
      <c r="PB215" t="n">
        <v>0</v>
      </c>
      <c r="PC215" t="n">
        <v>0.0148063663820555</v>
      </c>
      <c r="PD215" t="n">
        <v>0</v>
      </c>
      <c r="PE215" t="n">
        <v>0</v>
      </c>
      <c r="PF215" t="n">
        <v>0</v>
      </c>
      <c r="PG215" t="n">
        <v>0.00651839880296697</v>
      </c>
      <c r="PH215" t="n">
        <v>0.00760864388453536</v>
      </c>
      <c r="PI215" t="n">
        <v>0.00834779495047849</v>
      </c>
      <c r="PJ215" t="n">
        <v>0</v>
      </c>
      <c r="PK215" t="n">
        <v>0.00416497792545601</v>
      </c>
      <c r="PL215" t="n">
        <v>0.00492289744528615</v>
      </c>
      <c r="PM215" t="n">
        <v>0</v>
      </c>
      <c r="PN215" t="n">
        <v>0</v>
      </c>
      <c r="PO215" t="n">
        <v>0</v>
      </c>
      <c r="PP215" t="n">
        <v>0</v>
      </c>
      <c r="PQ215" t="n">
        <v>0.00740181064287945</v>
      </c>
      <c r="PR215" t="n">
        <v>0.00194697558414573</v>
      </c>
      <c r="PS215" t="n">
        <v>0.00176258446882916</v>
      </c>
      <c r="PT215" t="n">
        <v>0.00562219590341071</v>
      </c>
      <c r="PU215" t="n">
        <v>0.0148024483959401</v>
      </c>
      <c r="PV215" t="n">
        <v>0.00517679364515159</v>
      </c>
      <c r="PW215" t="n">
        <v>0.00440469122465071</v>
      </c>
      <c r="PX215" t="n">
        <v>0.00532046881688516</v>
      </c>
      <c r="PY215" t="n">
        <v>0.00160848592869259</v>
      </c>
      <c r="PZ215" t="n">
        <v>0.00101390264670175</v>
      </c>
      <c r="QA215" t="n">
        <v>0.000240632984348963</v>
      </c>
      <c r="QB215" t="n">
        <v>0.00778425715877097</v>
      </c>
      <c r="QC215" t="n">
        <v>0.011360548914701</v>
      </c>
      <c r="QD215" t="n">
        <v>0</v>
      </c>
      <c r="QE215" t="n">
        <v>0.0120474292645262</v>
      </c>
      <c r="QF215" t="n">
        <v>0.00272291507489768</v>
      </c>
      <c r="QG215" t="n">
        <v>0.00838439950637972</v>
      </c>
      <c r="QH215" t="n">
        <v>0.0100791912398022</v>
      </c>
      <c r="QI215" t="n">
        <v>0.00416891539274678</v>
      </c>
    </row>
    <row r="216">
      <c r="A216" t="s">
        <v>215</v>
      </c>
      <c r="B216" t="n">
        <v>0.00131143439421081</v>
      </c>
      <c r="C216" t="n">
        <v>0.00133993034520626</v>
      </c>
      <c r="D216" t="n">
        <v>0.0005814092298464</v>
      </c>
      <c r="E216" t="n">
        <v>0</v>
      </c>
      <c r="F216" t="n">
        <v>0</v>
      </c>
      <c r="G216" t="n">
        <v>0.000836262764157469</v>
      </c>
      <c r="H216" t="n">
        <v>0.00158406610552754</v>
      </c>
      <c r="I216" t="n">
        <v>0.00141804995931102</v>
      </c>
      <c r="J216" t="n">
        <v>0.00202068001389541</v>
      </c>
      <c r="K216" t="n">
        <v>0.00200458086850953</v>
      </c>
      <c r="L216" t="n">
        <v>0.00139978403974606</v>
      </c>
      <c r="M216" t="n">
        <v>0.00175901739880627</v>
      </c>
      <c r="N216" t="n">
        <v>0.00132011580996342</v>
      </c>
      <c r="O216" t="n">
        <v>0.00215482954605773</v>
      </c>
      <c r="P216" t="n">
        <v>0.010667315597749</v>
      </c>
      <c r="Q216" t="n">
        <v>0.000945211953674569</v>
      </c>
      <c r="R216" t="n">
        <v>0</v>
      </c>
      <c r="S216" t="n">
        <v>0.00214686727536775</v>
      </c>
      <c r="T216" t="n">
        <v>0</v>
      </c>
      <c r="U216" t="n">
        <v>0.00160382476356821</v>
      </c>
      <c r="V216" t="n">
        <v>0.00138124697570065</v>
      </c>
      <c r="W216" t="n">
        <v>0.00118948818800321</v>
      </c>
      <c r="X216" t="n">
        <v>0.00175981940930446</v>
      </c>
      <c r="Y216" t="n">
        <v>0.00115204767914451</v>
      </c>
      <c r="Z216" t="n">
        <v>0.00151558122495687</v>
      </c>
      <c r="AA216" t="n">
        <v>0</v>
      </c>
      <c r="AB216" t="n">
        <v>0.0016513991397635</v>
      </c>
      <c r="AC216" t="n">
        <v>0.00154275341419655</v>
      </c>
      <c r="AD216" t="n">
        <v>0.00199404492402816</v>
      </c>
      <c r="AE216" t="n">
        <v>0.00155776485744474</v>
      </c>
      <c r="AF216" t="n">
        <v>0.00157620146766139</v>
      </c>
      <c r="AG216" t="n">
        <v>0.0020944110147143</v>
      </c>
      <c r="AH216" t="n">
        <v>0.000692483593334865</v>
      </c>
      <c r="AI216" t="n">
        <v>0.000611587074342644</v>
      </c>
      <c r="AJ216" t="n">
        <v>0.00187301005995484</v>
      </c>
      <c r="AK216" t="n">
        <v>0.00607787006495222</v>
      </c>
      <c r="AL216" t="n">
        <v>0.00168433549194573</v>
      </c>
      <c r="AM216" t="n">
        <v>0.00131326099488048</v>
      </c>
      <c r="AN216" t="n">
        <v>0.00233886057124296</v>
      </c>
      <c r="AO216" t="n">
        <v>0.000961083209594773</v>
      </c>
      <c r="AP216" t="n">
        <v>0.000605814942190588</v>
      </c>
      <c r="AQ216" t="n">
        <v>0.00014378013310806</v>
      </c>
      <c r="AR216" t="n">
        <v>0.00393922937751897</v>
      </c>
      <c r="AS216" t="n">
        <v>0.00617683670583538</v>
      </c>
      <c r="AT216" t="n">
        <v>0.00336326561000191</v>
      </c>
      <c r="AU216" t="n">
        <v>0.00643149466784546</v>
      </c>
      <c r="AV216" t="n">
        <v>0.00118450021560233</v>
      </c>
      <c r="AW216" t="n">
        <v>0.00435416597525094</v>
      </c>
      <c r="AX216" t="n">
        <v>0.00516493477478682</v>
      </c>
      <c r="AY216" t="n">
        <v>0.001717823431742</v>
      </c>
      <c r="AZ216" t="n">
        <v>0.00131143439421081</v>
      </c>
      <c r="BA216" t="n">
        <v>0.00133993034520626</v>
      </c>
      <c r="BB216" t="n">
        <v>0.0005814092298464</v>
      </c>
      <c r="BC216" t="n">
        <v>0</v>
      </c>
      <c r="BD216" t="n">
        <v>0.000918513561809599</v>
      </c>
      <c r="BE216" t="n">
        <v>0.00083626276415747</v>
      </c>
      <c r="BF216" t="n">
        <v>0.00158406610552754</v>
      </c>
      <c r="BG216" t="n">
        <v>0.00141804995931102</v>
      </c>
      <c r="BH216" t="n">
        <v>0.00202068001389541</v>
      </c>
      <c r="BI216" t="n">
        <v>0.00200458086850953</v>
      </c>
      <c r="BJ216" t="n">
        <v>0.00139978403974606</v>
      </c>
      <c r="BK216" t="n">
        <v>0.00175901739880627</v>
      </c>
      <c r="BL216" t="n">
        <v>0.00132011580996342</v>
      </c>
      <c r="BM216" t="n">
        <v>0.00215482954605773</v>
      </c>
      <c r="BN216" t="n">
        <v>0.010667315597749</v>
      </c>
      <c r="BO216" t="n">
        <v>0.000945211953674569</v>
      </c>
      <c r="BP216" t="n">
        <v>0</v>
      </c>
      <c r="BQ216" t="n">
        <v>0.00214686727536775</v>
      </c>
      <c r="BR216" t="n">
        <v>0.00177093835056524</v>
      </c>
      <c r="BS216" t="n">
        <v>0.00160382476356821</v>
      </c>
      <c r="BT216" t="n">
        <v>0.00138124697570065</v>
      </c>
      <c r="BU216" t="n">
        <v>0.00118948818800321</v>
      </c>
      <c r="BV216" t="n">
        <v>0.00175981940930446</v>
      </c>
      <c r="BW216" t="n">
        <v>0.00115204767914451</v>
      </c>
      <c r="BX216" t="n">
        <v>0.00151558122495687</v>
      </c>
      <c r="BY216" t="n">
        <v>0</v>
      </c>
      <c r="BZ216" t="n">
        <v>0.0016513991397635</v>
      </c>
      <c r="CA216" t="n">
        <v>0.00154275341419655</v>
      </c>
      <c r="CB216" t="n">
        <v>0.00199404492402816</v>
      </c>
      <c r="CC216" t="n">
        <v>0.00155776485744474</v>
      </c>
      <c r="CD216" t="n">
        <v>0.00157620146766139</v>
      </c>
      <c r="CE216" t="n">
        <v>0.0020944110147143</v>
      </c>
      <c r="CF216" t="n">
        <v>0.000692483593334865</v>
      </c>
      <c r="CG216" t="n">
        <v>0.000611587074342644</v>
      </c>
      <c r="CH216" t="n">
        <v>0.00187301005995484</v>
      </c>
      <c r="CI216" t="n">
        <v>0.00607787006495222</v>
      </c>
      <c r="CJ216" t="n">
        <v>0.00168433549194574</v>
      </c>
      <c r="CK216" t="n">
        <v>0.00131326099488048</v>
      </c>
      <c r="CL216" t="n">
        <v>0.00233886057124296</v>
      </c>
      <c r="CM216" t="n">
        <v>0.000961083209594773</v>
      </c>
      <c r="CN216" t="n">
        <v>0.000605814942190588</v>
      </c>
      <c r="CO216" t="n">
        <v>0.00014378013310806</v>
      </c>
      <c r="CP216" t="n">
        <v>0.00393922937751897</v>
      </c>
      <c r="CQ216" t="n">
        <v>0.00617683670583538</v>
      </c>
      <c r="CR216" t="n">
        <v>0</v>
      </c>
      <c r="CS216" t="n">
        <v>0.00643149466784545</v>
      </c>
      <c r="CT216" t="n">
        <v>0.00118450021560233</v>
      </c>
      <c r="CU216" t="n">
        <v>0.00435416597525094</v>
      </c>
      <c r="CV216" t="n">
        <v>0.00516493477478682</v>
      </c>
      <c r="CW216" t="n">
        <v>0.001717823431742</v>
      </c>
      <c r="CX216" t="n">
        <v>0.00131143439421081</v>
      </c>
      <c r="CY216" t="n">
        <v>0.00133993034520626</v>
      </c>
      <c r="CZ216" t="n">
        <v>0</v>
      </c>
      <c r="DA216" t="n">
        <v>0</v>
      </c>
      <c r="DB216" t="n">
        <v>0.0009185135618096</v>
      </c>
      <c r="DC216" t="n">
        <v>0.00083626276415747</v>
      </c>
      <c r="DD216" t="n">
        <v>0.00158406610552754</v>
      </c>
      <c r="DE216" t="n">
        <v>0.00141804995931102</v>
      </c>
      <c r="DF216" t="n">
        <v>0</v>
      </c>
      <c r="DG216" t="n">
        <v>0.00200458086850953</v>
      </c>
      <c r="DH216" t="n">
        <v>0</v>
      </c>
      <c r="DI216" t="n">
        <v>0</v>
      </c>
      <c r="DJ216" t="n">
        <v>0.00132011580996342</v>
      </c>
      <c r="DK216" t="n">
        <v>0</v>
      </c>
      <c r="DL216" t="n">
        <v>0.010667315597749</v>
      </c>
      <c r="DM216" t="n">
        <v>0</v>
      </c>
      <c r="DN216" t="n">
        <v>0</v>
      </c>
      <c r="DO216" t="n">
        <v>0</v>
      </c>
      <c r="DP216" t="n">
        <v>0</v>
      </c>
      <c r="DQ216" t="n">
        <v>0.00160382476356821</v>
      </c>
      <c r="DR216" t="n">
        <v>0</v>
      </c>
      <c r="DS216" t="n">
        <v>0.00118948818800321</v>
      </c>
      <c r="DT216" t="n">
        <v>0.00175981940930446</v>
      </c>
      <c r="DU216" t="n">
        <v>0.00115204767914451</v>
      </c>
      <c r="DV216" t="n">
        <v>0</v>
      </c>
      <c r="DW216" t="n">
        <v>0</v>
      </c>
      <c r="DX216" t="n">
        <v>0.0016513991397635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0.000692483593334865</v>
      </c>
      <c r="EE216" t="n">
        <v>0.000611587074342644</v>
      </c>
      <c r="EF216" t="n">
        <v>0.00187301005995484</v>
      </c>
      <c r="EG216" t="n">
        <v>0.00607787006495222</v>
      </c>
      <c r="EH216" t="n">
        <v>0.00168433549194574</v>
      </c>
      <c r="EI216" t="n">
        <v>0.00131326099488048</v>
      </c>
      <c r="EJ216" t="n">
        <v>0.00233886057124296</v>
      </c>
      <c r="EK216" t="n">
        <v>0.000961083209594773</v>
      </c>
      <c r="EL216" t="n">
        <v>0.000605814942190588</v>
      </c>
      <c r="EM216" t="n">
        <v>0.00014378013310806</v>
      </c>
      <c r="EN216" t="n">
        <v>0</v>
      </c>
      <c r="EO216" t="n">
        <v>0.00617683670583538</v>
      </c>
      <c r="EP216" t="n">
        <v>0</v>
      </c>
      <c r="EQ216" t="n">
        <v>0</v>
      </c>
      <c r="ER216" t="n">
        <v>0.00118450021560233</v>
      </c>
      <c r="ES216" t="n">
        <v>0.00435416597525094</v>
      </c>
      <c r="ET216" t="n">
        <v>0.00516493477478682</v>
      </c>
      <c r="EU216" t="n">
        <v>0.001717823431742</v>
      </c>
      <c r="EV216" t="n">
        <v>0.00131143439421081</v>
      </c>
      <c r="EW216" t="n">
        <v>0.00133993034520626</v>
      </c>
      <c r="EX216" t="n">
        <v>0.0005814092298464</v>
      </c>
      <c r="EY216" t="n">
        <v>0.000680149971485509</v>
      </c>
      <c r="EZ216" t="n">
        <v>0.0009185135618096</v>
      </c>
      <c r="FA216" t="n">
        <v>0.000836262764157469</v>
      </c>
      <c r="FB216" t="n">
        <v>0.00158406610552754</v>
      </c>
      <c r="FC216" t="n">
        <v>0.00141804995931102</v>
      </c>
      <c r="FD216" t="n">
        <v>0.00202068001389541</v>
      </c>
      <c r="FE216" t="n">
        <v>0.00200458086850953</v>
      </c>
      <c r="FF216" t="n">
        <v>0</v>
      </c>
      <c r="FG216" t="n">
        <v>0</v>
      </c>
      <c r="FH216" t="n">
        <v>0.00132011580996342</v>
      </c>
      <c r="FI216" t="n">
        <v>0.00215482954605773</v>
      </c>
      <c r="FJ216" t="n">
        <v>0</v>
      </c>
      <c r="FK216" t="n">
        <v>0.000945211953674568</v>
      </c>
      <c r="FL216" t="n">
        <v>0</v>
      </c>
      <c r="FM216" t="n">
        <v>0.00214686727536775</v>
      </c>
      <c r="FN216" t="n">
        <v>0</v>
      </c>
      <c r="FO216" t="n">
        <v>0.00160382476356821</v>
      </c>
      <c r="FP216" t="n">
        <v>0</v>
      </c>
      <c r="FQ216" t="n">
        <v>0.00118948818800322</v>
      </c>
      <c r="FR216" t="n">
        <v>0.00175981940930446</v>
      </c>
      <c r="FS216" t="n">
        <v>0.00115204767914451</v>
      </c>
      <c r="FT216" t="n">
        <v>0.00151558122495687</v>
      </c>
      <c r="FU216" t="n">
        <v>0</v>
      </c>
      <c r="FV216" t="n">
        <v>0.0016513991397635</v>
      </c>
      <c r="FW216" t="n">
        <v>0.00154275341419655</v>
      </c>
      <c r="FX216" t="n">
        <v>0</v>
      </c>
      <c r="FY216" t="n">
        <v>0</v>
      </c>
      <c r="FZ216" t="n">
        <v>0</v>
      </c>
      <c r="GA216" t="n">
        <v>0.00209441101471429</v>
      </c>
      <c r="GB216" t="n">
        <v>0.000692483593334865</v>
      </c>
      <c r="GC216" t="n">
        <v>0.000611587074342644</v>
      </c>
      <c r="GD216" t="n">
        <v>0.00187301005995484</v>
      </c>
      <c r="GE216" t="n">
        <v>0.00607787006495222</v>
      </c>
      <c r="GF216" t="n">
        <v>0.00168433549194574</v>
      </c>
      <c r="GG216" t="n">
        <v>0.00131326099488048</v>
      </c>
      <c r="GH216" t="n">
        <v>0.00233886057124296</v>
      </c>
      <c r="GI216" t="n">
        <v>0.000961083209594773</v>
      </c>
      <c r="GJ216" t="n">
        <v>0.000605814942190588</v>
      </c>
      <c r="GK216" t="n">
        <v>0</v>
      </c>
      <c r="GL216" t="n">
        <v>0.00393922937751897</v>
      </c>
      <c r="GM216" t="n">
        <v>0.00617683670583538</v>
      </c>
      <c r="GN216" t="n">
        <v>0</v>
      </c>
      <c r="GO216" t="n">
        <v>0.00643149466784546</v>
      </c>
      <c r="GP216" t="n">
        <v>0.00118450021560233</v>
      </c>
      <c r="GQ216" t="n">
        <v>0.00435416597525094</v>
      </c>
      <c r="GR216" t="n">
        <v>0.00516493477478682</v>
      </c>
      <c r="GS216" t="n">
        <v>0.001717823431742</v>
      </c>
      <c r="GT216" t="n">
        <v>0.00131143439421082</v>
      </c>
      <c r="GU216" t="n">
        <v>0.00133993034520626</v>
      </c>
      <c r="GV216" t="n">
        <v>0</v>
      </c>
      <c r="GW216" t="n">
        <v>0.000680149971485509</v>
      </c>
      <c r="GX216" t="n">
        <v>0</v>
      </c>
      <c r="GY216" t="n">
        <v>0.00083626276415747</v>
      </c>
      <c r="GZ216" t="n">
        <v>0.00158406610552754</v>
      </c>
      <c r="HA216" t="n">
        <v>0.00141804995931102</v>
      </c>
      <c r="HB216" t="n">
        <v>0.00202068001389541</v>
      </c>
      <c r="HC216" t="n">
        <v>0.00200458086850953</v>
      </c>
      <c r="HD216" t="n">
        <v>0.00139978403974606</v>
      </c>
      <c r="HE216" t="n">
        <v>0.00175901739880627</v>
      </c>
      <c r="HF216" t="n">
        <v>0.00132011580996342</v>
      </c>
      <c r="HG216" t="n">
        <v>0.00215482954605773</v>
      </c>
      <c r="HH216" t="n">
        <v>1.01066731559775</v>
      </c>
      <c r="HI216" t="n">
        <v>0.000945211953674569</v>
      </c>
      <c r="HJ216" t="n">
        <v>0</v>
      </c>
      <c r="HK216" t="n">
        <v>0.00214686727536775</v>
      </c>
      <c r="HL216" t="n">
        <v>0.00177093835056525</v>
      </c>
      <c r="HM216" t="n">
        <v>0.00160382476356821</v>
      </c>
      <c r="HN216" t="n">
        <v>0.00138124697570065</v>
      </c>
      <c r="HO216" t="n">
        <v>0.00118948818800321</v>
      </c>
      <c r="HP216" t="n">
        <v>0.00175981940930446</v>
      </c>
      <c r="HQ216" t="n">
        <v>0.00115204767914451</v>
      </c>
      <c r="HR216" t="n">
        <v>0.00151558122495687</v>
      </c>
      <c r="HS216" t="n">
        <v>0.00135636617747217</v>
      </c>
      <c r="HT216" t="n">
        <v>0.0016513991397635</v>
      </c>
      <c r="HU216" t="n">
        <v>0.00154275341419655</v>
      </c>
      <c r="HV216" t="n">
        <v>0.00199404492402816</v>
      </c>
      <c r="HW216" t="n">
        <v>0.00155776485744474</v>
      </c>
      <c r="HX216" t="n">
        <v>0.00157620146766139</v>
      </c>
      <c r="HY216" t="n">
        <v>0.00209441101471429</v>
      </c>
      <c r="HZ216" t="n">
        <v>0.000692483593334866</v>
      </c>
      <c r="IA216" t="n">
        <v>0.000611587074342644</v>
      </c>
      <c r="IB216" t="n">
        <v>0.00187301005995484</v>
      </c>
      <c r="IC216" t="n">
        <v>0.00607787006495222</v>
      </c>
      <c r="ID216" t="n">
        <v>0.00168433549194573</v>
      </c>
      <c r="IE216" t="n">
        <v>0.00131326099488048</v>
      </c>
      <c r="IF216" t="n">
        <v>0.00233886057124295</v>
      </c>
      <c r="IG216" t="n">
        <v>0.000961083209594772</v>
      </c>
      <c r="IH216" t="n">
        <v>0.000605814942190588</v>
      </c>
      <c r="II216" t="n">
        <v>0.00014378013310806</v>
      </c>
      <c r="IJ216" t="n">
        <v>0.00393922937751897</v>
      </c>
      <c r="IK216" t="n">
        <v>0.00617683670583538</v>
      </c>
      <c r="IL216" t="n">
        <v>0.0033632656100019</v>
      </c>
      <c r="IM216" t="n">
        <v>0.00643149466784546</v>
      </c>
      <c r="IN216" t="n">
        <v>0.00118450021560233</v>
      </c>
      <c r="IO216" t="n">
        <v>0.00435416597525094</v>
      </c>
      <c r="IP216" t="n">
        <v>0.0051649347747868</v>
      </c>
      <c r="IQ216" t="n">
        <v>0.001717823431742</v>
      </c>
      <c r="IR216" t="n">
        <v>0.00131143439421082</v>
      </c>
      <c r="IS216" t="n">
        <v>0.00133993034520626</v>
      </c>
      <c r="IT216" t="n">
        <v>0</v>
      </c>
      <c r="IU216" t="n">
        <v>0</v>
      </c>
      <c r="IV216" t="n">
        <v>0.000918513561809599</v>
      </c>
      <c r="IW216" t="n">
        <v>0.000836262764157469</v>
      </c>
      <c r="IX216" t="n">
        <v>0.00158406610552754</v>
      </c>
      <c r="IY216" t="n">
        <v>0.00141804995931102</v>
      </c>
      <c r="IZ216" t="n">
        <v>0.00202068001389541</v>
      </c>
      <c r="JA216" t="n">
        <v>0.00200458086850953</v>
      </c>
      <c r="JB216" t="n">
        <v>0.00139978403974606</v>
      </c>
      <c r="JC216" t="n">
        <v>0</v>
      </c>
      <c r="JD216" t="n">
        <v>0.00132011580996342</v>
      </c>
      <c r="JE216" t="n">
        <v>0.00215482954605773</v>
      </c>
      <c r="JF216" t="n">
        <v>0.010667315597749</v>
      </c>
      <c r="JG216" t="n">
        <v>0</v>
      </c>
      <c r="JH216" t="n">
        <v>0</v>
      </c>
      <c r="JI216" t="n">
        <v>0.00214686727536776</v>
      </c>
      <c r="JJ216" t="n">
        <v>0.00177093835056524</v>
      </c>
      <c r="JK216" t="n">
        <v>0.00160382476356821</v>
      </c>
      <c r="JL216" t="n">
        <v>0</v>
      </c>
      <c r="JM216" t="n">
        <v>0.00118948818800322</v>
      </c>
      <c r="JN216" t="n">
        <v>0.00175981940930446</v>
      </c>
      <c r="JO216" t="n">
        <v>0.0011520476791445</v>
      </c>
      <c r="JP216" t="n">
        <v>0.00151558122495687</v>
      </c>
      <c r="JQ216" t="n">
        <v>0.00135636617747217</v>
      </c>
      <c r="JR216" t="n">
        <v>0.0016513991397635</v>
      </c>
      <c r="JS216" t="n">
        <v>0.00154275341419655</v>
      </c>
      <c r="JT216" t="n">
        <v>0.00199404492402816</v>
      </c>
      <c r="JU216" t="n">
        <v>0</v>
      </c>
      <c r="JV216" t="n">
        <v>0</v>
      </c>
      <c r="JW216" t="n">
        <v>0.00209441101471429</v>
      </c>
      <c r="JX216" t="n">
        <v>0.000692483593334865</v>
      </c>
      <c r="JY216" t="n">
        <v>0.000611587074342645</v>
      </c>
      <c r="JZ216" t="n">
        <v>0.00187301005995484</v>
      </c>
      <c r="KA216" t="n">
        <v>0.00607787006495222</v>
      </c>
      <c r="KB216" t="n">
        <v>0.00168433549194574</v>
      </c>
      <c r="KC216" t="n">
        <v>0.00131326099488048</v>
      </c>
      <c r="KD216" t="n">
        <v>0.00233886057124295</v>
      </c>
      <c r="KE216" t="n">
        <v>0.000961083209594771</v>
      </c>
      <c r="KF216" t="n">
        <v>0.000605814942190588</v>
      </c>
      <c r="KG216" t="n">
        <v>0</v>
      </c>
      <c r="KH216" t="n">
        <v>0.00393922937751896</v>
      </c>
      <c r="KI216" t="n">
        <v>0.00617683670583537</v>
      </c>
      <c r="KJ216" t="n">
        <v>0.0033632656100019</v>
      </c>
      <c r="KK216" t="n">
        <v>0.00643149466784546</v>
      </c>
      <c r="KL216" t="n">
        <v>0.00118450021560233</v>
      </c>
      <c r="KM216" t="n">
        <v>0.00435416597525093</v>
      </c>
      <c r="KN216" t="n">
        <v>0.00516493477478682</v>
      </c>
      <c r="KO216" t="n">
        <v>0.001717823431742</v>
      </c>
      <c r="KP216" t="n">
        <v>0.00131143439421082</v>
      </c>
      <c r="KQ216" t="n">
        <v>0</v>
      </c>
      <c r="KR216" t="n">
        <v>0</v>
      </c>
      <c r="KS216" t="n">
        <v>0.000680149971485508</v>
      </c>
      <c r="KT216" t="n">
        <v>0.000918513561809599</v>
      </c>
      <c r="KU216" t="n">
        <v>0.000836262764157469</v>
      </c>
      <c r="KV216" t="n">
        <v>0.00158406610552754</v>
      </c>
      <c r="KW216" t="n">
        <v>0.00141804995931102</v>
      </c>
      <c r="KX216" t="n">
        <v>0.00202068001389541</v>
      </c>
      <c r="KY216" t="n">
        <v>0.00200458086850953</v>
      </c>
      <c r="KZ216" t="n">
        <v>0.00139978403974606</v>
      </c>
      <c r="LA216" t="n">
        <v>0.00175901739880627</v>
      </c>
      <c r="LB216" t="n">
        <v>0.00132011580996342</v>
      </c>
      <c r="LC216" t="n">
        <v>0.00215482954605773</v>
      </c>
      <c r="LD216" t="n">
        <v>0.010667315597749</v>
      </c>
      <c r="LE216" t="n">
        <v>0.00094521195367457</v>
      </c>
      <c r="LF216" t="n">
        <v>0.00172235358698722</v>
      </c>
      <c r="LG216" t="n">
        <v>0.00214686727536776</v>
      </c>
      <c r="LH216" t="n">
        <v>0.00177093835056524</v>
      </c>
      <c r="LI216" t="n">
        <v>0.00160382476356821</v>
      </c>
      <c r="LJ216" t="n">
        <v>0.00138124697570065</v>
      </c>
      <c r="LK216" t="n">
        <v>0.00118948818800321</v>
      </c>
      <c r="LL216" t="n">
        <v>0.00175981940930446</v>
      </c>
      <c r="LM216" t="n">
        <v>0.00115204767914451</v>
      </c>
      <c r="LN216" t="n">
        <v>0.00151558122495687</v>
      </c>
      <c r="LO216" t="n">
        <v>0.00135636617747217</v>
      </c>
      <c r="LP216" t="n">
        <v>0.0016513991397635</v>
      </c>
      <c r="LQ216" t="n">
        <v>0.00154275341419655</v>
      </c>
      <c r="LR216" t="n">
        <v>0.00199404492402816</v>
      </c>
      <c r="LS216" t="n">
        <v>0.00155776485744474</v>
      </c>
      <c r="LT216" t="n">
        <v>0.00157620146766139</v>
      </c>
      <c r="LU216" t="n">
        <v>0.00209441101471429</v>
      </c>
      <c r="LV216" t="n">
        <v>0.000692483593334865</v>
      </c>
      <c r="LW216" t="n">
        <v>0.000611587074342644</v>
      </c>
      <c r="LX216" t="n">
        <v>0.00187301005995484</v>
      </c>
      <c r="LY216" t="n">
        <v>0.00607787006495222</v>
      </c>
      <c r="LZ216" t="n">
        <v>0.00168433549194574</v>
      </c>
      <c r="MA216" t="n">
        <v>0.00131326099488048</v>
      </c>
      <c r="MB216" t="n">
        <v>0.00233886057124296</v>
      </c>
      <c r="MC216" t="n">
        <v>0.000961083209594772</v>
      </c>
      <c r="MD216" t="n">
        <v>0.000605814942190589</v>
      </c>
      <c r="ME216" t="n">
        <v>0.00014378013310806</v>
      </c>
      <c r="MF216" t="n">
        <v>0.00393922937751897</v>
      </c>
      <c r="MG216" t="n">
        <v>0.00617683670583537</v>
      </c>
      <c r="MH216" t="n">
        <v>0.00336326561000191</v>
      </c>
      <c r="MI216" t="n">
        <v>0.00643149466784547</v>
      </c>
      <c r="MJ216" t="n">
        <v>0.00118450021560233</v>
      </c>
      <c r="MK216" t="n">
        <v>0.00435416597525093</v>
      </c>
      <c r="ML216" t="n">
        <v>0.00516493477478682</v>
      </c>
      <c r="MM216" t="n">
        <v>0.001717823431742</v>
      </c>
      <c r="MN216" t="n">
        <v>0.00131143439421081</v>
      </c>
      <c r="MO216" t="n">
        <v>0.00133993034520626</v>
      </c>
      <c r="MP216" t="n">
        <v>0</v>
      </c>
      <c r="MQ216" t="n">
        <v>0.000680149971485509</v>
      </c>
      <c r="MR216" t="n">
        <v>0.000918513561809599</v>
      </c>
      <c r="MS216" t="n">
        <v>0.000836262764157469</v>
      </c>
      <c r="MT216" t="n">
        <v>0.00158406610552754</v>
      </c>
      <c r="MU216" t="n">
        <v>0.00141804995931102</v>
      </c>
      <c r="MV216" t="n">
        <v>0.00202068001389541</v>
      </c>
      <c r="MW216" t="n">
        <v>0.00200458086850953</v>
      </c>
      <c r="MX216" t="n">
        <v>0</v>
      </c>
      <c r="MY216" t="n">
        <v>0</v>
      </c>
      <c r="MZ216" t="n">
        <v>0.00132011580996342</v>
      </c>
      <c r="NA216" t="n">
        <v>0</v>
      </c>
      <c r="NB216" t="n">
        <v>0.010667315597749</v>
      </c>
      <c r="NC216" t="n">
        <v>0.000945211953674568</v>
      </c>
      <c r="ND216" t="n">
        <v>0</v>
      </c>
      <c r="NE216" t="n">
        <v>0.00214686727536776</v>
      </c>
      <c r="NF216" t="n">
        <v>0.00177093835056524</v>
      </c>
      <c r="NG216" t="n">
        <v>0.00160382476356821</v>
      </c>
      <c r="NH216" t="n">
        <v>0</v>
      </c>
      <c r="NI216" t="n">
        <v>0.00118948818800321</v>
      </c>
      <c r="NJ216" t="n">
        <v>0.00175981940930446</v>
      </c>
      <c r="NK216" t="n">
        <v>0.00115204767914451</v>
      </c>
      <c r="NL216" t="n">
        <v>0.00151558122495687</v>
      </c>
      <c r="NM216" t="n">
        <v>0.00135636617747217</v>
      </c>
      <c r="NN216" t="n">
        <v>0.0016513991397635</v>
      </c>
      <c r="NO216" t="n">
        <v>0.00154275341419654</v>
      </c>
      <c r="NP216" t="n">
        <v>0.00199404492402816</v>
      </c>
      <c r="NQ216" t="n">
        <v>0</v>
      </c>
      <c r="NR216" t="n">
        <v>0.00157620146766139</v>
      </c>
      <c r="NS216" t="n">
        <v>0.0020944110147143</v>
      </c>
      <c r="NT216" t="n">
        <v>0.000692483593334865</v>
      </c>
      <c r="NU216" t="n">
        <v>0.000611587074342644</v>
      </c>
      <c r="NV216" t="n">
        <v>0.00187301005995484</v>
      </c>
      <c r="NW216" t="n">
        <v>0.00607787006495222</v>
      </c>
      <c r="NX216" t="n">
        <v>0.00168433549194573</v>
      </c>
      <c r="NY216" t="n">
        <v>0.00131326099488048</v>
      </c>
      <c r="NZ216" t="n">
        <v>0.00233886057124296</v>
      </c>
      <c r="OA216" t="n">
        <v>0.000961083209594772</v>
      </c>
      <c r="OB216" t="n">
        <v>0.000605814942190589</v>
      </c>
      <c r="OC216" t="n">
        <v>0.000143780133108059</v>
      </c>
      <c r="OD216" t="n">
        <v>0.00393922937751897</v>
      </c>
      <c r="OE216" t="n">
        <v>0.00617683670583538</v>
      </c>
      <c r="OF216" t="n">
        <v>0.00336326561000191</v>
      </c>
      <c r="OG216" t="n">
        <v>0.00643149466784547</v>
      </c>
      <c r="OH216" t="n">
        <v>0.00118450021560233</v>
      </c>
      <c r="OI216" t="n">
        <v>0.00435416597525094</v>
      </c>
      <c r="OJ216" t="n">
        <v>0.00516493477478682</v>
      </c>
      <c r="OK216" t="n">
        <v>0.001717823431742</v>
      </c>
      <c r="OL216" t="n">
        <v>0.00131143439421081</v>
      </c>
      <c r="OM216" t="n">
        <v>0.00133993034520626</v>
      </c>
      <c r="ON216" t="n">
        <v>0.000581409229846399</v>
      </c>
      <c r="OO216" t="n">
        <v>0</v>
      </c>
      <c r="OP216" t="n">
        <v>0.0009185135618096</v>
      </c>
      <c r="OQ216" t="n">
        <v>0.00083626276415747</v>
      </c>
      <c r="OR216" t="n">
        <v>0.00158406610552754</v>
      </c>
      <c r="OS216" t="n">
        <v>0.00141804995931102</v>
      </c>
      <c r="OT216" t="n">
        <v>0.00202068001389541</v>
      </c>
      <c r="OU216" t="n">
        <v>0.00200458086850953</v>
      </c>
      <c r="OV216" t="n">
        <v>0</v>
      </c>
      <c r="OW216" t="n">
        <v>0</v>
      </c>
      <c r="OX216" t="n">
        <v>0.00132011580996342</v>
      </c>
      <c r="OY216" t="n">
        <v>0.00215482954605773</v>
      </c>
      <c r="OZ216" t="n">
        <v>0.010667315597749</v>
      </c>
      <c r="PA216" t="n">
        <v>0.000945211953674569</v>
      </c>
      <c r="PB216" t="n">
        <v>0</v>
      </c>
      <c r="PC216" t="n">
        <v>0.00214686727536775</v>
      </c>
      <c r="PD216" t="n">
        <v>0</v>
      </c>
      <c r="PE216" t="n">
        <v>0</v>
      </c>
      <c r="PF216" t="n">
        <v>0</v>
      </c>
      <c r="PG216" t="n">
        <v>0.00118948818800321</v>
      </c>
      <c r="PH216" t="n">
        <v>0.00175981940930446</v>
      </c>
      <c r="PI216" t="n">
        <v>0.00115204767914451</v>
      </c>
      <c r="PJ216" t="n">
        <v>0</v>
      </c>
      <c r="PK216" t="n">
        <v>0.00135636617747217</v>
      </c>
      <c r="PL216" t="n">
        <v>0.0016513991397635</v>
      </c>
      <c r="PM216" t="n">
        <v>0</v>
      </c>
      <c r="PN216" t="n">
        <v>0</v>
      </c>
      <c r="PO216" t="n">
        <v>0</v>
      </c>
      <c r="PP216" t="n">
        <v>0</v>
      </c>
      <c r="PQ216" t="n">
        <v>0.0020944110147143</v>
      </c>
      <c r="PR216" t="n">
        <v>0.000692483593334865</v>
      </c>
      <c r="PS216" t="n">
        <v>0.000611587074342644</v>
      </c>
      <c r="PT216" t="n">
        <v>0.00187301005995484</v>
      </c>
      <c r="PU216" t="n">
        <v>0.00607787006495222</v>
      </c>
      <c r="PV216" t="n">
        <v>0.00168433549194573</v>
      </c>
      <c r="PW216" t="n">
        <v>0.00131326099488048</v>
      </c>
      <c r="PX216" t="n">
        <v>0.00233886057124296</v>
      </c>
      <c r="PY216" t="n">
        <v>0.000961083209594773</v>
      </c>
      <c r="PZ216" t="n">
        <v>0.000605814942190588</v>
      </c>
      <c r="QA216" t="n">
        <v>0.00014378013310806</v>
      </c>
      <c r="QB216" t="n">
        <v>0.00393922937751897</v>
      </c>
      <c r="QC216" t="n">
        <v>0.00617683670583537</v>
      </c>
      <c r="QD216" t="n">
        <v>0</v>
      </c>
      <c r="QE216" t="n">
        <v>0.00643149466784546</v>
      </c>
      <c r="QF216" t="n">
        <v>0.00118450021560233</v>
      </c>
      <c r="QG216" t="n">
        <v>0.00435416597525094</v>
      </c>
      <c r="QH216" t="n">
        <v>0.00516493477478683</v>
      </c>
      <c r="QI216" t="n">
        <v>0.001717823431742</v>
      </c>
    </row>
    <row r="217">
      <c r="A217" t="s">
        <v>216</v>
      </c>
      <c r="B217" t="n">
        <v>0.0136115469824076</v>
      </c>
      <c r="C217" t="n">
        <v>0.0137508501736427</v>
      </c>
      <c r="D217" t="n">
        <v>0.0050465702701441</v>
      </c>
      <c r="E217" t="n">
        <v>0</v>
      </c>
      <c r="F217" t="n">
        <v>0</v>
      </c>
      <c r="G217" t="n">
        <v>0.00598890972264666</v>
      </c>
      <c r="H217" t="n">
        <v>0.00657678849358223</v>
      </c>
      <c r="I217" t="n">
        <v>0.00461146662960493</v>
      </c>
      <c r="J217" t="n">
        <v>0.00724625641953463</v>
      </c>
      <c r="K217" t="n">
        <v>0.00509545792837346</v>
      </c>
      <c r="L217" t="n">
        <v>0.00878960581542543</v>
      </c>
      <c r="M217" t="n">
        <v>0.00682296803214821</v>
      </c>
      <c r="N217" t="n">
        <v>0.00557817801633665</v>
      </c>
      <c r="O217" t="n">
        <v>0.00698651988555791</v>
      </c>
      <c r="P217" t="n">
        <v>0.00496443961064773</v>
      </c>
      <c r="Q217" t="n">
        <v>0.0057877960139117</v>
      </c>
      <c r="R217" t="n">
        <v>0</v>
      </c>
      <c r="S217" t="n">
        <v>0.00854440024913846</v>
      </c>
      <c r="T217" t="n">
        <v>0</v>
      </c>
      <c r="U217" t="n">
        <v>0.0066397269233497</v>
      </c>
      <c r="V217" t="n">
        <v>0.00402196010977081</v>
      </c>
      <c r="W217" t="n">
        <v>0.00486722954356632</v>
      </c>
      <c r="X217" t="n">
        <v>0.00577239162627445</v>
      </c>
      <c r="Y217" t="n">
        <v>0.00398850126946389</v>
      </c>
      <c r="Z217" t="n">
        <v>0.0166090408216899</v>
      </c>
      <c r="AA217" t="n">
        <v>0</v>
      </c>
      <c r="AB217" t="n">
        <v>0.00778353153464858</v>
      </c>
      <c r="AC217" t="n">
        <v>0.00655596565672049</v>
      </c>
      <c r="AD217" t="n">
        <v>0.0109114753725963</v>
      </c>
      <c r="AE217" t="n">
        <v>0.00552006933773683</v>
      </c>
      <c r="AF217" t="n">
        <v>0.00441371614853938</v>
      </c>
      <c r="AG217" t="n">
        <v>0.00690383274892514</v>
      </c>
      <c r="AH217" t="n">
        <v>0.00518449650555628</v>
      </c>
      <c r="AI217" t="n">
        <v>0.00275001200376328</v>
      </c>
      <c r="AJ217" t="n">
        <v>0.0101919804658384</v>
      </c>
      <c r="AK217" t="n">
        <v>0.00625298879401277</v>
      </c>
      <c r="AL217" t="n">
        <v>0.00366952830298973</v>
      </c>
      <c r="AM217" t="n">
        <v>0.0150322552279246</v>
      </c>
      <c r="AN217" t="n">
        <v>0.00544230396680327</v>
      </c>
      <c r="AO217" t="n">
        <v>0.00122386179796312</v>
      </c>
      <c r="AP217" t="n">
        <v>0.000771456370248607</v>
      </c>
      <c r="AQ217" t="n">
        <v>0.000183092379993172</v>
      </c>
      <c r="AR217" t="n">
        <v>0.00519067101039332</v>
      </c>
      <c r="AS217" t="n">
        <v>0.00817376918602834</v>
      </c>
      <c r="AT217" t="n">
        <v>0.00488777590878309</v>
      </c>
      <c r="AU217" t="n">
        <v>0.0085453534049211</v>
      </c>
      <c r="AV217" t="n">
        <v>0.00286253497737928</v>
      </c>
      <c r="AW217" t="n">
        <v>0.00463938803789116</v>
      </c>
      <c r="AX217" t="n">
        <v>0.00535936192875356</v>
      </c>
      <c r="AY217" t="n">
        <v>0.00451990715529618</v>
      </c>
      <c r="AZ217" t="n">
        <v>0.0136115469824076</v>
      </c>
      <c r="BA217" t="n">
        <v>0.0137508501736427</v>
      </c>
      <c r="BB217" t="n">
        <v>0.0050465702701441</v>
      </c>
      <c r="BC217" t="n">
        <v>0</v>
      </c>
      <c r="BD217" t="n">
        <v>0.00673920118384195</v>
      </c>
      <c r="BE217" t="n">
        <v>0.00598890972264666</v>
      </c>
      <c r="BF217" t="n">
        <v>0.00657678849358223</v>
      </c>
      <c r="BG217" t="n">
        <v>0.00461146662960493</v>
      </c>
      <c r="BH217" t="n">
        <v>0.00724625641953463</v>
      </c>
      <c r="BI217" t="n">
        <v>0.00509545792837346</v>
      </c>
      <c r="BJ217" t="n">
        <v>0.00878960581542542</v>
      </c>
      <c r="BK217" t="n">
        <v>0.00682296803214821</v>
      </c>
      <c r="BL217" t="n">
        <v>0.00557817801633665</v>
      </c>
      <c r="BM217" t="n">
        <v>0.00698651988555791</v>
      </c>
      <c r="BN217" t="n">
        <v>0.00496443961064773</v>
      </c>
      <c r="BO217" t="n">
        <v>0.00578779601391169</v>
      </c>
      <c r="BP217" t="n">
        <v>0</v>
      </c>
      <c r="BQ217" t="n">
        <v>0.00854440024913846</v>
      </c>
      <c r="BR217" t="n">
        <v>0.00914647927667898</v>
      </c>
      <c r="BS217" t="n">
        <v>0.0066397269233497</v>
      </c>
      <c r="BT217" t="n">
        <v>0.00402196010977081</v>
      </c>
      <c r="BU217" t="n">
        <v>0.00486722954356632</v>
      </c>
      <c r="BV217" t="n">
        <v>0.00577239162627445</v>
      </c>
      <c r="BW217" t="n">
        <v>0.00398850126946389</v>
      </c>
      <c r="BX217" t="n">
        <v>0.0166090408216899</v>
      </c>
      <c r="BY217" t="n">
        <v>0</v>
      </c>
      <c r="BZ217" t="n">
        <v>0.00778353153464858</v>
      </c>
      <c r="CA217" t="n">
        <v>0.00655596565672049</v>
      </c>
      <c r="CB217" t="n">
        <v>0.0109114753725963</v>
      </c>
      <c r="CC217" t="n">
        <v>0.00552006933773683</v>
      </c>
      <c r="CD217" t="n">
        <v>0.00441371614853938</v>
      </c>
      <c r="CE217" t="n">
        <v>0.00690383274892514</v>
      </c>
      <c r="CF217" t="n">
        <v>0.00518449650555628</v>
      </c>
      <c r="CG217" t="n">
        <v>0.00275001200376328</v>
      </c>
      <c r="CH217" t="n">
        <v>0.0101919804658384</v>
      </c>
      <c r="CI217" t="n">
        <v>0.00625298879401278</v>
      </c>
      <c r="CJ217" t="n">
        <v>0.00366952830298973</v>
      </c>
      <c r="CK217" t="n">
        <v>0.0150322552279246</v>
      </c>
      <c r="CL217" t="n">
        <v>0.00544230396680327</v>
      </c>
      <c r="CM217" t="n">
        <v>0.00122386179796312</v>
      </c>
      <c r="CN217" t="n">
        <v>0.000771456370248606</v>
      </c>
      <c r="CO217" t="n">
        <v>0.000183092379993172</v>
      </c>
      <c r="CP217" t="n">
        <v>0.00519067101039332</v>
      </c>
      <c r="CQ217" t="n">
        <v>0.00817376918602834</v>
      </c>
      <c r="CR217" t="n">
        <v>0</v>
      </c>
      <c r="CS217" t="n">
        <v>0.0085453534049211</v>
      </c>
      <c r="CT217" t="n">
        <v>0.00286253497737928</v>
      </c>
      <c r="CU217" t="n">
        <v>0.00463938803789116</v>
      </c>
      <c r="CV217" t="n">
        <v>0.00535936192875356</v>
      </c>
      <c r="CW217" t="n">
        <v>0.00451990715529618</v>
      </c>
      <c r="CX217" t="n">
        <v>0.0136115469824076</v>
      </c>
      <c r="CY217" t="n">
        <v>0.0137508501736427</v>
      </c>
      <c r="CZ217" t="n">
        <v>0</v>
      </c>
      <c r="DA217" t="n">
        <v>0</v>
      </c>
      <c r="DB217" t="n">
        <v>0.00673920118384195</v>
      </c>
      <c r="DC217" t="n">
        <v>0.00598890972264666</v>
      </c>
      <c r="DD217" t="n">
        <v>0.00657678849358223</v>
      </c>
      <c r="DE217" t="n">
        <v>0.00461146662960493</v>
      </c>
      <c r="DF217" t="n">
        <v>0</v>
      </c>
      <c r="DG217" t="n">
        <v>0.00509545792837346</v>
      </c>
      <c r="DH217" t="n">
        <v>0</v>
      </c>
      <c r="DI217" t="n">
        <v>0</v>
      </c>
      <c r="DJ217" t="n">
        <v>0.00557817801633665</v>
      </c>
      <c r="DK217" t="n">
        <v>0</v>
      </c>
      <c r="DL217" t="n">
        <v>0.00496443961064773</v>
      </c>
      <c r="DM217" t="n">
        <v>0</v>
      </c>
      <c r="DN217" t="n">
        <v>0</v>
      </c>
      <c r="DO217" t="n">
        <v>0</v>
      </c>
      <c r="DP217" t="n">
        <v>0</v>
      </c>
      <c r="DQ217" t="n">
        <v>0.0066397269233497</v>
      </c>
      <c r="DR217" t="n">
        <v>0</v>
      </c>
      <c r="DS217" t="n">
        <v>0.00486722954356632</v>
      </c>
      <c r="DT217" t="n">
        <v>0.00577239162627445</v>
      </c>
      <c r="DU217" t="n">
        <v>0.00398850126946389</v>
      </c>
      <c r="DV217" t="n">
        <v>0</v>
      </c>
      <c r="DW217" t="n">
        <v>0</v>
      </c>
      <c r="DX217" t="n">
        <v>0.00778353153464858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0.00518449650555628</v>
      </c>
      <c r="EE217" t="n">
        <v>0.00275001200376328</v>
      </c>
      <c r="EF217" t="n">
        <v>0.0101919804658384</v>
      </c>
      <c r="EG217" t="n">
        <v>0.00625298879401277</v>
      </c>
      <c r="EH217" t="n">
        <v>0.00366952830298974</v>
      </c>
      <c r="EI217" t="n">
        <v>0.0150322552279246</v>
      </c>
      <c r="EJ217" t="n">
        <v>0.00544230396680327</v>
      </c>
      <c r="EK217" t="n">
        <v>0.00122386179796312</v>
      </c>
      <c r="EL217" t="n">
        <v>0.000771456370248606</v>
      </c>
      <c r="EM217" t="n">
        <v>0.000183092379993172</v>
      </c>
      <c r="EN217" t="n">
        <v>0</v>
      </c>
      <c r="EO217" t="n">
        <v>0.00817376918602834</v>
      </c>
      <c r="EP217" t="n">
        <v>0</v>
      </c>
      <c r="EQ217" t="n">
        <v>0</v>
      </c>
      <c r="ER217" t="n">
        <v>0.00286253497737928</v>
      </c>
      <c r="ES217" t="n">
        <v>0.00463938803789116</v>
      </c>
      <c r="ET217" t="n">
        <v>0.00535936192875356</v>
      </c>
      <c r="EU217" t="n">
        <v>0.00451990715529618</v>
      </c>
      <c r="EV217" t="n">
        <v>0.0136115469824076</v>
      </c>
      <c r="EW217" t="n">
        <v>0.0137508501736427</v>
      </c>
      <c r="EX217" t="n">
        <v>0.00504657027014411</v>
      </c>
      <c r="EY217" t="n">
        <v>0.0054969781422055</v>
      </c>
      <c r="EZ217" t="n">
        <v>0.00673920118384195</v>
      </c>
      <c r="FA217" t="n">
        <v>0.00598890972264667</v>
      </c>
      <c r="FB217" t="n">
        <v>0.00657678849358223</v>
      </c>
      <c r="FC217" t="n">
        <v>0.00461146662960493</v>
      </c>
      <c r="FD217" t="n">
        <v>0.00724625641953463</v>
      </c>
      <c r="FE217" t="n">
        <v>0.00509545792837346</v>
      </c>
      <c r="FF217" t="n">
        <v>0</v>
      </c>
      <c r="FG217" t="n">
        <v>0</v>
      </c>
      <c r="FH217" t="n">
        <v>0.00557817801633665</v>
      </c>
      <c r="FI217" t="n">
        <v>0.00698651988555791</v>
      </c>
      <c r="FJ217" t="n">
        <v>0</v>
      </c>
      <c r="FK217" t="n">
        <v>0.00578779601391169</v>
      </c>
      <c r="FL217" t="n">
        <v>0</v>
      </c>
      <c r="FM217" t="n">
        <v>0.00854440024913846</v>
      </c>
      <c r="FN217" t="n">
        <v>0</v>
      </c>
      <c r="FO217" t="n">
        <v>0.0066397269233497</v>
      </c>
      <c r="FP217" t="n">
        <v>0</v>
      </c>
      <c r="FQ217" t="n">
        <v>0.00486722954356632</v>
      </c>
      <c r="FR217" t="n">
        <v>0.00577239162627445</v>
      </c>
      <c r="FS217" t="n">
        <v>0.00398850126946389</v>
      </c>
      <c r="FT217" t="n">
        <v>0.0166090408216899</v>
      </c>
      <c r="FU217" t="n">
        <v>0</v>
      </c>
      <c r="FV217" t="n">
        <v>0.00778353153464858</v>
      </c>
      <c r="FW217" t="n">
        <v>0.00655596565672049</v>
      </c>
      <c r="FX217" t="n">
        <v>0</v>
      </c>
      <c r="FY217" t="n">
        <v>0</v>
      </c>
      <c r="FZ217" t="n">
        <v>0</v>
      </c>
      <c r="GA217" t="n">
        <v>0.00690383274892514</v>
      </c>
      <c r="GB217" t="n">
        <v>0.00518449650555628</v>
      </c>
      <c r="GC217" t="n">
        <v>0.00275001200376328</v>
      </c>
      <c r="GD217" t="n">
        <v>0.0101919804658384</v>
      </c>
      <c r="GE217" t="n">
        <v>0.00625298879401277</v>
      </c>
      <c r="GF217" t="n">
        <v>0.00366952830298974</v>
      </c>
      <c r="GG217" t="n">
        <v>0.0150322552279246</v>
      </c>
      <c r="GH217" t="n">
        <v>0.00544230396680327</v>
      </c>
      <c r="GI217" t="n">
        <v>0.00122386179796312</v>
      </c>
      <c r="GJ217" t="n">
        <v>0.000771456370248606</v>
      </c>
      <c r="GK217" t="n">
        <v>0</v>
      </c>
      <c r="GL217" t="n">
        <v>0.00519067101039332</v>
      </c>
      <c r="GM217" t="n">
        <v>0.00817376918602834</v>
      </c>
      <c r="GN217" t="n">
        <v>0</v>
      </c>
      <c r="GO217" t="n">
        <v>0.0085453534049211</v>
      </c>
      <c r="GP217" t="n">
        <v>0.00286253497737928</v>
      </c>
      <c r="GQ217" t="n">
        <v>0.00463938803789116</v>
      </c>
      <c r="GR217" t="n">
        <v>0.00535936192875356</v>
      </c>
      <c r="GS217" t="n">
        <v>0.00451990715529618</v>
      </c>
      <c r="GT217" t="n">
        <v>0.0136115469824076</v>
      </c>
      <c r="GU217" t="n">
        <v>0.0137508501736427</v>
      </c>
      <c r="GV217" t="n">
        <v>0</v>
      </c>
      <c r="GW217" t="n">
        <v>0.0054969781422055</v>
      </c>
      <c r="GX217" t="n">
        <v>0</v>
      </c>
      <c r="GY217" t="n">
        <v>0.00598890972264667</v>
      </c>
      <c r="GZ217" t="n">
        <v>0.00657678849358223</v>
      </c>
      <c r="HA217" t="n">
        <v>0.00461146662960493</v>
      </c>
      <c r="HB217" t="n">
        <v>0.00724625641953463</v>
      </c>
      <c r="HC217" t="n">
        <v>0.00509545792837346</v>
      </c>
      <c r="HD217" t="n">
        <v>0.00878960581542542</v>
      </c>
      <c r="HE217" t="n">
        <v>0.00682296803214822</v>
      </c>
      <c r="HF217" t="n">
        <v>0.00557817801633665</v>
      </c>
      <c r="HG217" t="n">
        <v>0.00698651988555791</v>
      </c>
      <c r="HH217" t="n">
        <v>0.00496443961064773</v>
      </c>
      <c r="HI217" t="n">
        <v>1.00578779601391</v>
      </c>
      <c r="HJ217" t="n">
        <v>0</v>
      </c>
      <c r="HK217" t="n">
        <v>0.00854440024913846</v>
      </c>
      <c r="HL217" t="n">
        <v>0.00914647927667899</v>
      </c>
      <c r="HM217" t="n">
        <v>0.0066397269233497</v>
      </c>
      <c r="HN217" t="n">
        <v>0.00402196010977081</v>
      </c>
      <c r="HO217" t="n">
        <v>0.00486722954356632</v>
      </c>
      <c r="HP217" t="n">
        <v>0.00577239162627445</v>
      </c>
      <c r="HQ217" t="n">
        <v>0.00398850126946389</v>
      </c>
      <c r="HR217" t="n">
        <v>0.0166090408216899</v>
      </c>
      <c r="HS217" t="n">
        <v>0.00866554327521583</v>
      </c>
      <c r="HT217" t="n">
        <v>0.00778353153464857</v>
      </c>
      <c r="HU217" t="n">
        <v>0.00655596565672049</v>
      </c>
      <c r="HV217" t="n">
        <v>0.0109114753725963</v>
      </c>
      <c r="HW217" t="n">
        <v>0.00552006933773683</v>
      </c>
      <c r="HX217" t="n">
        <v>0.00441371614853938</v>
      </c>
      <c r="HY217" t="n">
        <v>0.00690383274892514</v>
      </c>
      <c r="HZ217" t="n">
        <v>0.00518449650555629</v>
      </c>
      <c r="IA217" t="n">
        <v>0.00275001200376328</v>
      </c>
      <c r="IB217" t="n">
        <v>0.0101919804658384</v>
      </c>
      <c r="IC217" t="n">
        <v>0.00625298879401277</v>
      </c>
      <c r="ID217" t="n">
        <v>0.00366952830298973</v>
      </c>
      <c r="IE217" t="n">
        <v>0.0150322552279246</v>
      </c>
      <c r="IF217" t="n">
        <v>0.00544230396680327</v>
      </c>
      <c r="IG217" t="n">
        <v>0.00122386179796312</v>
      </c>
      <c r="IH217" t="n">
        <v>0.000771456370248606</v>
      </c>
      <c r="II217" t="n">
        <v>0.000183092379993172</v>
      </c>
      <c r="IJ217" t="n">
        <v>0.00519067101039333</v>
      </c>
      <c r="IK217" t="n">
        <v>0.00817376918602834</v>
      </c>
      <c r="IL217" t="n">
        <v>0.00488777590878308</v>
      </c>
      <c r="IM217" t="n">
        <v>0.00854535340492108</v>
      </c>
      <c r="IN217" t="n">
        <v>0.00286253497737927</v>
      </c>
      <c r="IO217" t="n">
        <v>0.00463938803789116</v>
      </c>
      <c r="IP217" t="n">
        <v>0.00535936192875355</v>
      </c>
      <c r="IQ217" t="n">
        <v>0.00451990715529618</v>
      </c>
      <c r="IR217" t="n">
        <v>0.0136115469824076</v>
      </c>
      <c r="IS217" t="n">
        <v>0.0137508501736427</v>
      </c>
      <c r="IT217" t="n">
        <v>0</v>
      </c>
      <c r="IU217" t="n">
        <v>0</v>
      </c>
      <c r="IV217" t="n">
        <v>0.00673920118384194</v>
      </c>
      <c r="IW217" t="n">
        <v>0.00598890972264666</v>
      </c>
      <c r="IX217" t="n">
        <v>0.00657678849358224</v>
      </c>
      <c r="IY217" t="n">
        <v>0.00461146662960493</v>
      </c>
      <c r="IZ217" t="n">
        <v>0.00724625641953462</v>
      </c>
      <c r="JA217" t="n">
        <v>0.00509545792837345</v>
      </c>
      <c r="JB217" t="n">
        <v>0.00878960581542542</v>
      </c>
      <c r="JC217" t="n">
        <v>0</v>
      </c>
      <c r="JD217" t="n">
        <v>0.00557817801633665</v>
      </c>
      <c r="JE217" t="n">
        <v>0.00698651988555791</v>
      </c>
      <c r="JF217" t="n">
        <v>0.00496443961064773</v>
      </c>
      <c r="JG217" t="n">
        <v>0</v>
      </c>
      <c r="JH217" t="n">
        <v>0</v>
      </c>
      <c r="JI217" t="n">
        <v>0.00854440024913847</v>
      </c>
      <c r="JJ217" t="n">
        <v>0.00914647927667898</v>
      </c>
      <c r="JK217" t="n">
        <v>0.0066397269233497</v>
      </c>
      <c r="JL217" t="n">
        <v>0</v>
      </c>
      <c r="JM217" t="n">
        <v>0.00486722954356632</v>
      </c>
      <c r="JN217" t="n">
        <v>0.00577239162627445</v>
      </c>
      <c r="JO217" t="n">
        <v>0.00398850126946388</v>
      </c>
      <c r="JP217" t="n">
        <v>0.0166090408216899</v>
      </c>
      <c r="JQ217" t="n">
        <v>0.00866554327521583</v>
      </c>
      <c r="JR217" t="n">
        <v>0.00778353153464858</v>
      </c>
      <c r="JS217" t="n">
        <v>0.00655596565672049</v>
      </c>
      <c r="JT217" t="n">
        <v>0.0109114753725963</v>
      </c>
      <c r="JU217" t="n">
        <v>0</v>
      </c>
      <c r="JV217" t="n">
        <v>0</v>
      </c>
      <c r="JW217" t="n">
        <v>0.00690383274892513</v>
      </c>
      <c r="JX217" t="n">
        <v>0.00518449650555628</v>
      </c>
      <c r="JY217" t="n">
        <v>0.00275001200376328</v>
      </c>
      <c r="JZ217" t="n">
        <v>0.0101919804658384</v>
      </c>
      <c r="KA217" t="n">
        <v>0.00625298879401277</v>
      </c>
      <c r="KB217" t="n">
        <v>0.00366952830298974</v>
      </c>
      <c r="KC217" t="n">
        <v>0.0150322552279246</v>
      </c>
      <c r="KD217" t="n">
        <v>0.00544230396680327</v>
      </c>
      <c r="KE217" t="n">
        <v>0.00122386179796312</v>
      </c>
      <c r="KF217" t="n">
        <v>0.000771456370248607</v>
      </c>
      <c r="KG217" t="n">
        <v>0</v>
      </c>
      <c r="KH217" t="n">
        <v>0.00519067101039333</v>
      </c>
      <c r="KI217" t="n">
        <v>0.00817376918602833</v>
      </c>
      <c r="KJ217" t="n">
        <v>0.00488777590878308</v>
      </c>
      <c r="KK217" t="n">
        <v>0.00854535340492109</v>
      </c>
      <c r="KL217" t="n">
        <v>0.00286253497737927</v>
      </c>
      <c r="KM217" t="n">
        <v>0.00463938803789116</v>
      </c>
      <c r="KN217" t="n">
        <v>0.00535936192875357</v>
      </c>
      <c r="KO217" t="n">
        <v>0.00451990715529619</v>
      </c>
      <c r="KP217" t="n">
        <v>0.0136115469824076</v>
      </c>
      <c r="KQ217" t="n">
        <v>0</v>
      </c>
      <c r="KR217" t="n">
        <v>0</v>
      </c>
      <c r="KS217" t="n">
        <v>0.00549697814220549</v>
      </c>
      <c r="KT217" t="n">
        <v>0.00673920118384194</v>
      </c>
      <c r="KU217" t="n">
        <v>0.00598890972264665</v>
      </c>
      <c r="KV217" t="n">
        <v>0.00657678849358223</v>
      </c>
      <c r="KW217" t="n">
        <v>0.00461146662960493</v>
      </c>
      <c r="KX217" t="n">
        <v>0.00724625641953463</v>
      </c>
      <c r="KY217" t="n">
        <v>0.00509545792837345</v>
      </c>
      <c r="KZ217" t="n">
        <v>0.00878960581542543</v>
      </c>
      <c r="LA217" t="n">
        <v>0.00682296803214821</v>
      </c>
      <c r="LB217" t="n">
        <v>0.00557817801633665</v>
      </c>
      <c r="LC217" t="n">
        <v>0.00698651988555791</v>
      </c>
      <c r="LD217" t="n">
        <v>0.00496443961064773</v>
      </c>
      <c r="LE217" t="n">
        <v>0.0057877960139117</v>
      </c>
      <c r="LF217" t="n">
        <v>0.0136711289787571</v>
      </c>
      <c r="LG217" t="n">
        <v>0.00854440024913847</v>
      </c>
      <c r="LH217" t="n">
        <v>0.00914647927667899</v>
      </c>
      <c r="LI217" t="n">
        <v>0.0066397269233497</v>
      </c>
      <c r="LJ217" t="n">
        <v>0.00402196010977081</v>
      </c>
      <c r="LK217" t="n">
        <v>0.00486722954356631</v>
      </c>
      <c r="LL217" t="n">
        <v>0.00577239162627445</v>
      </c>
      <c r="LM217" t="n">
        <v>0.00398850126946389</v>
      </c>
      <c r="LN217" t="n">
        <v>0.01660904082169</v>
      </c>
      <c r="LO217" t="n">
        <v>0.00866554327521583</v>
      </c>
      <c r="LP217" t="n">
        <v>0.00778353153464858</v>
      </c>
      <c r="LQ217" t="n">
        <v>0.00655596565672049</v>
      </c>
      <c r="LR217" t="n">
        <v>0.0109114753725963</v>
      </c>
      <c r="LS217" t="n">
        <v>0.00552006933773683</v>
      </c>
      <c r="LT217" t="n">
        <v>0.00441371614853938</v>
      </c>
      <c r="LU217" t="n">
        <v>0.00690383274892514</v>
      </c>
      <c r="LV217" t="n">
        <v>0.00518449650555628</v>
      </c>
      <c r="LW217" t="n">
        <v>0.00275001200376328</v>
      </c>
      <c r="LX217" t="n">
        <v>0.0101919804658384</v>
      </c>
      <c r="LY217" t="n">
        <v>0.00625298879401277</v>
      </c>
      <c r="LZ217" t="n">
        <v>0.00366952830298974</v>
      </c>
      <c r="MA217" t="n">
        <v>0.0150322552279246</v>
      </c>
      <c r="MB217" t="n">
        <v>0.00544230396680327</v>
      </c>
      <c r="MC217" t="n">
        <v>0.00122386179796312</v>
      </c>
      <c r="MD217" t="n">
        <v>0.000771456370248607</v>
      </c>
      <c r="ME217" t="n">
        <v>0.000183092379993172</v>
      </c>
      <c r="MF217" t="n">
        <v>0.00519067101039333</v>
      </c>
      <c r="MG217" t="n">
        <v>0.00817376918602833</v>
      </c>
      <c r="MH217" t="n">
        <v>0.00488777590878309</v>
      </c>
      <c r="MI217" t="n">
        <v>0.00854535340492111</v>
      </c>
      <c r="MJ217" t="n">
        <v>0.00286253497737927</v>
      </c>
      <c r="MK217" t="n">
        <v>0.00463938803789116</v>
      </c>
      <c r="ML217" t="n">
        <v>0.00535936192875357</v>
      </c>
      <c r="MM217" t="n">
        <v>0.00451990715529618</v>
      </c>
      <c r="MN217" t="n">
        <v>0.0136115469824076</v>
      </c>
      <c r="MO217" t="n">
        <v>0.0137508501736427</v>
      </c>
      <c r="MP217" t="n">
        <v>0</v>
      </c>
      <c r="MQ217" t="n">
        <v>0.0054969781422055</v>
      </c>
      <c r="MR217" t="n">
        <v>0.00673920118384194</v>
      </c>
      <c r="MS217" t="n">
        <v>0.00598890972264666</v>
      </c>
      <c r="MT217" t="n">
        <v>0.00657678849358223</v>
      </c>
      <c r="MU217" t="n">
        <v>0.00461146662960494</v>
      </c>
      <c r="MV217" t="n">
        <v>0.00724625641953463</v>
      </c>
      <c r="MW217" t="n">
        <v>0.00509545792837346</v>
      </c>
      <c r="MX217" t="n">
        <v>0</v>
      </c>
      <c r="MY217" t="n">
        <v>0</v>
      </c>
      <c r="MZ217" t="n">
        <v>0.00557817801633665</v>
      </c>
      <c r="NA217" t="n">
        <v>0</v>
      </c>
      <c r="NB217" t="n">
        <v>0.00496443961064773</v>
      </c>
      <c r="NC217" t="n">
        <v>0.00578779601391169</v>
      </c>
      <c r="ND217" t="n">
        <v>0</v>
      </c>
      <c r="NE217" t="n">
        <v>0.00854440024913846</v>
      </c>
      <c r="NF217" t="n">
        <v>0.00914647927667899</v>
      </c>
      <c r="NG217" t="n">
        <v>0.0066397269233497</v>
      </c>
      <c r="NH217" t="n">
        <v>0</v>
      </c>
      <c r="NI217" t="n">
        <v>0.00486722954356632</v>
      </c>
      <c r="NJ217" t="n">
        <v>0.00577239162627445</v>
      </c>
      <c r="NK217" t="n">
        <v>0.00398850126946389</v>
      </c>
      <c r="NL217" t="n">
        <v>0.0166090408216899</v>
      </c>
      <c r="NM217" t="n">
        <v>0.00866554327521583</v>
      </c>
      <c r="NN217" t="n">
        <v>0.00778353153464858</v>
      </c>
      <c r="NO217" t="n">
        <v>0.00655596565672049</v>
      </c>
      <c r="NP217" t="n">
        <v>0.0109114753725963</v>
      </c>
      <c r="NQ217" t="n">
        <v>0</v>
      </c>
      <c r="NR217" t="n">
        <v>0.00441371614853938</v>
      </c>
      <c r="NS217" t="n">
        <v>0.00690383274892515</v>
      </c>
      <c r="NT217" t="n">
        <v>0.00518449650555628</v>
      </c>
      <c r="NU217" t="n">
        <v>0.00275001200376328</v>
      </c>
      <c r="NV217" t="n">
        <v>0.0101919804658384</v>
      </c>
      <c r="NW217" t="n">
        <v>0.00625298879401277</v>
      </c>
      <c r="NX217" t="n">
        <v>0.00366952830298973</v>
      </c>
      <c r="NY217" t="n">
        <v>0.0150322552279246</v>
      </c>
      <c r="NZ217" t="n">
        <v>0.00544230396680327</v>
      </c>
      <c r="OA217" t="n">
        <v>0.00122386179796312</v>
      </c>
      <c r="OB217" t="n">
        <v>0.000771456370248606</v>
      </c>
      <c r="OC217" t="n">
        <v>0.000183092379993171</v>
      </c>
      <c r="OD217" t="n">
        <v>0.00519067101039333</v>
      </c>
      <c r="OE217" t="n">
        <v>0.00817376918602834</v>
      </c>
      <c r="OF217" t="n">
        <v>0.00488777590878309</v>
      </c>
      <c r="OG217" t="n">
        <v>0.00854535340492111</v>
      </c>
      <c r="OH217" t="n">
        <v>0.00286253497737928</v>
      </c>
      <c r="OI217" t="n">
        <v>0.00463938803789116</v>
      </c>
      <c r="OJ217" t="n">
        <v>0.00535936192875356</v>
      </c>
      <c r="OK217" t="n">
        <v>0.00451990715529618</v>
      </c>
      <c r="OL217" t="n">
        <v>0.0136115469824076</v>
      </c>
      <c r="OM217" t="n">
        <v>0.0137508501736427</v>
      </c>
      <c r="ON217" t="n">
        <v>0.0050465702701441</v>
      </c>
      <c r="OO217" t="n">
        <v>0</v>
      </c>
      <c r="OP217" t="n">
        <v>0.00673920118384195</v>
      </c>
      <c r="OQ217" t="n">
        <v>0.00598890972264667</v>
      </c>
      <c r="OR217" t="n">
        <v>0.00657678849358224</v>
      </c>
      <c r="OS217" t="n">
        <v>0.00461146662960494</v>
      </c>
      <c r="OT217" t="n">
        <v>0.00724625641953463</v>
      </c>
      <c r="OU217" t="n">
        <v>0.00509545792837346</v>
      </c>
      <c r="OV217" t="n">
        <v>0</v>
      </c>
      <c r="OW217" t="n">
        <v>0</v>
      </c>
      <c r="OX217" t="n">
        <v>0.00557817801633666</v>
      </c>
      <c r="OY217" t="n">
        <v>0.0069865198855579</v>
      </c>
      <c r="OZ217" t="n">
        <v>0.00496443961064773</v>
      </c>
      <c r="PA217" t="n">
        <v>0.00578779601391169</v>
      </c>
      <c r="PB217" t="n">
        <v>0</v>
      </c>
      <c r="PC217" t="n">
        <v>0.00854440024913846</v>
      </c>
      <c r="PD217" t="n">
        <v>0</v>
      </c>
      <c r="PE217" t="n">
        <v>0</v>
      </c>
      <c r="PF217" t="n">
        <v>0</v>
      </c>
      <c r="PG217" t="n">
        <v>0.00486722954356631</v>
      </c>
      <c r="PH217" t="n">
        <v>0.00577239162627445</v>
      </c>
      <c r="PI217" t="n">
        <v>0.00398850126946389</v>
      </c>
      <c r="PJ217" t="n">
        <v>0</v>
      </c>
      <c r="PK217" t="n">
        <v>0.00866554327521583</v>
      </c>
      <c r="PL217" t="n">
        <v>0.00778353153464857</v>
      </c>
      <c r="PM217" t="n">
        <v>0</v>
      </c>
      <c r="PN217" t="n">
        <v>0</v>
      </c>
      <c r="PO217" t="n">
        <v>0</v>
      </c>
      <c r="PP217" t="n">
        <v>0</v>
      </c>
      <c r="PQ217" t="n">
        <v>0.00690383274892514</v>
      </c>
      <c r="PR217" t="n">
        <v>0.00518449650555628</v>
      </c>
      <c r="PS217" t="n">
        <v>0.00275001200376328</v>
      </c>
      <c r="PT217" t="n">
        <v>0.0101919804658384</v>
      </c>
      <c r="PU217" t="n">
        <v>0.00625298879401278</v>
      </c>
      <c r="PV217" t="n">
        <v>0.00366952830298973</v>
      </c>
      <c r="PW217" t="n">
        <v>0.0150322552279246</v>
      </c>
      <c r="PX217" t="n">
        <v>0.00544230396680327</v>
      </c>
      <c r="PY217" t="n">
        <v>0.00122386179796312</v>
      </c>
      <c r="PZ217" t="n">
        <v>0.000771456370248606</v>
      </c>
      <c r="QA217" t="n">
        <v>0.000183092379993172</v>
      </c>
      <c r="QB217" t="n">
        <v>0.00519067101039332</v>
      </c>
      <c r="QC217" t="n">
        <v>0.00817376918602834</v>
      </c>
      <c r="QD217" t="n">
        <v>0</v>
      </c>
      <c r="QE217" t="n">
        <v>0.0085453534049211</v>
      </c>
      <c r="QF217" t="n">
        <v>0.00286253497737927</v>
      </c>
      <c r="QG217" t="n">
        <v>0.00463938803789117</v>
      </c>
      <c r="QH217" t="n">
        <v>0.00535936192875357</v>
      </c>
      <c r="QI217" t="n">
        <v>0.00451990715529618</v>
      </c>
    </row>
    <row r="218">
      <c r="A218" t="s">
        <v>217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1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</row>
    <row r="219">
      <c r="A219" t="s">
        <v>218</v>
      </c>
      <c r="B219" t="n">
        <v>0.01346413875232</v>
      </c>
      <c r="C219" t="n">
        <v>0.013633716396656</v>
      </c>
      <c r="D219" t="n">
        <v>0.00486376159168369</v>
      </c>
      <c r="E219" t="n">
        <v>0</v>
      </c>
      <c r="F219" t="n">
        <v>0</v>
      </c>
      <c r="G219" t="n">
        <v>0.00455012370620272</v>
      </c>
      <c r="H219" t="n">
        <v>0.00505216497193938</v>
      </c>
      <c r="I219" t="n">
        <v>0.00333100136711606</v>
      </c>
      <c r="J219" t="n">
        <v>0.00712549313558205</v>
      </c>
      <c r="K219" t="n">
        <v>0.00476483241403974</v>
      </c>
      <c r="L219" t="n">
        <v>0.00817923907604029</v>
      </c>
      <c r="M219" t="n">
        <v>0.00505714231561115</v>
      </c>
      <c r="N219" t="n">
        <v>0.00528583628792178</v>
      </c>
      <c r="O219" t="n">
        <v>0.00763222995942695</v>
      </c>
      <c r="P219" t="n">
        <v>0.00810276912622537</v>
      </c>
      <c r="Q219" t="n">
        <v>0.00312074508428057</v>
      </c>
      <c r="R219" t="n">
        <v>0</v>
      </c>
      <c r="S219" t="n">
        <v>0.0170707471193001</v>
      </c>
      <c r="T219" t="n">
        <v>0</v>
      </c>
      <c r="U219" t="n">
        <v>0.00457808666608794</v>
      </c>
      <c r="V219" t="n">
        <v>0.00241122640048031</v>
      </c>
      <c r="W219" t="n">
        <v>0.00430734735229304</v>
      </c>
      <c r="X219" t="n">
        <v>0.0047152955026867</v>
      </c>
      <c r="Y219" t="n">
        <v>0.00256875465033457</v>
      </c>
      <c r="Z219" t="n">
        <v>0.00358759211497149</v>
      </c>
      <c r="AA219" t="n">
        <v>0</v>
      </c>
      <c r="AB219" t="n">
        <v>0.00320171075905423</v>
      </c>
      <c r="AC219" t="n">
        <v>0.00238893927749985</v>
      </c>
      <c r="AD219" t="n">
        <v>0.00338555703512857</v>
      </c>
      <c r="AE219" t="n">
        <v>0.00218978319449967</v>
      </c>
      <c r="AF219" t="n">
        <v>0.00193353489718168</v>
      </c>
      <c r="AG219" t="n">
        <v>0.00385662320871386</v>
      </c>
      <c r="AH219" t="n">
        <v>0.00133651036563448</v>
      </c>
      <c r="AI219" t="n">
        <v>0.00311659939728017</v>
      </c>
      <c r="AJ219" t="n">
        <v>0.00381064286365206</v>
      </c>
      <c r="AK219" t="n">
        <v>0.00188222559491269</v>
      </c>
      <c r="AL219" t="n">
        <v>0.00235897539316858</v>
      </c>
      <c r="AM219" t="n">
        <v>0.00187986819248088</v>
      </c>
      <c r="AN219" t="n">
        <v>0.00152341671820911</v>
      </c>
      <c r="AO219" t="n">
        <v>0.000484867696372566</v>
      </c>
      <c r="AP219" t="n">
        <v>0.000305634405550001</v>
      </c>
      <c r="AQ219" t="n">
        <v>0.0000725372592385488</v>
      </c>
      <c r="AR219" t="n">
        <v>0.00181749767163151</v>
      </c>
      <c r="AS219" t="n">
        <v>0.00272770762274393</v>
      </c>
      <c r="AT219" t="n">
        <v>0.00153227159313405</v>
      </c>
      <c r="AU219" t="n">
        <v>0.00288585253638394</v>
      </c>
      <c r="AV219" t="n">
        <v>0.00269062157245476</v>
      </c>
      <c r="AW219" t="n">
        <v>0.00340814011156347</v>
      </c>
      <c r="AX219" t="n">
        <v>0.00474379555262397</v>
      </c>
      <c r="AY219" t="n">
        <v>0.00237199199697381</v>
      </c>
      <c r="AZ219" t="n">
        <v>0.01346413875232</v>
      </c>
      <c r="BA219" t="n">
        <v>0.013633716396656</v>
      </c>
      <c r="BB219" t="n">
        <v>0.00486376159168369</v>
      </c>
      <c r="BC219" t="n">
        <v>0</v>
      </c>
      <c r="BD219" t="n">
        <v>0.00509890058113309</v>
      </c>
      <c r="BE219" t="n">
        <v>0.00455012370620272</v>
      </c>
      <c r="BF219" t="n">
        <v>0.00505216497193938</v>
      </c>
      <c r="BG219" t="n">
        <v>0.00333100136711606</v>
      </c>
      <c r="BH219" t="n">
        <v>0.00712549313558205</v>
      </c>
      <c r="BI219" t="n">
        <v>0.00476483241403974</v>
      </c>
      <c r="BJ219" t="n">
        <v>0.00817923907604029</v>
      </c>
      <c r="BK219" t="n">
        <v>0.00505714231561115</v>
      </c>
      <c r="BL219" t="n">
        <v>0.00528583628792178</v>
      </c>
      <c r="BM219" t="n">
        <v>0.00763222995942694</v>
      </c>
      <c r="BN219" t="n">
        <v>0.00810276912622537</v>
      </c>
      <c r="BO219" t="n">
        <v>0.00312074508428057</v>
      </c>
      <c r="BP219" t="n">
        <v>0</v>
      </c>
      <c r="BQ219" t="n">
        <v>0.0170707471193002</v>
      </c>
      <c r="BR219" t="n">
        <v>0.00942807250206429</v>
      </c>
      <c r="BS219" t="n">
        <v>0.00457808666608794</v>
      </c>
      <c r="BT219" t="n">
        <v>0.00241122640048031</v>
      </c>
      <c r="BU219" t="n">
        <v>0.00430734735229304</v>
      </c>
      <c r="BV219" t="n">
        <v>0.00471529550268669</v>
      </c>
      <c r="BW219" t="n">
        <v>0.00256875465033457</v>
      </c>
      <c r="BX219" t="n">
        <v>0.00358759211497149</v>
      </c>
      <c r="BY219" t="n">
        <v>0</v>
      </c>
      <c r="BZ219" t="n">
        <v>0.00320171075905423</v>
      </c>
      <c r="CA219" t="n">
        <v>0.00238893927749986</v>
      </c>
      <c r="CB219" t="n">
        <v>0.00338555703512857</v>
      </c>
      <c r="CC219" t="n">
        <v>0.00218978319449967</v>
      </c>
      <c r="CD219" t="n">
        <v>0.00193353489718168</v>
      </c>
      <c r="CE219" t="n">
        <v>0.00385662320871386</v>
      </c>
      <c r="CF219" t="n">
        <v>0.00133651036563448</v>
      </c>
      <c r="CG219" t="n">
        <v>0.00311659939728017</v>
      </c>
      <c r="CH219" t="n">
        <v>0.00381064286365206</v>
      </c>
      <c r="CI219" t="n">
        <v>0.00188222559491269</v>
      </c>
      <c r="CJ219" t="n">
        <v>0.00235897539316858</v>
      </c>
      <c r="CK219" t="n">
        <v>0.00187986819248088</v>
      </c>
      <c r="CL219" t="n">
        <v>0.00152341671820911</v>
      </c>
      <c r="CM219" t="n">
        <v>0.000484867696372566</v>
      </c>
      <c r="CN219" t="n">
        <v>0.00030563440555</v>
      </c>
      <c r="CO219" t="n">
        <v>0.0000725372592385488</v>
      </c>
      <c r="CP219" t="n">
        <v>0.00181749767163151</v>
      </c>
      <c r="CQ219" t="n">
        <v>0.00272770762274393</v>
      </c>
      <c r="CR219" t="n">
        <v>0</v>
      </c>
      <c r="CS219" t="n">
        <v>0.00288585253638394</v>
      </c>
      <c r="CT219" t="n">
        <v>0.00269062157245476</v>
      </c>
      <c r="CU219" t="n">
        <v>0.00340814011156347</v>
      </c>
      <c r="CV219" t="n">
        <v>0.00474379555262397</v>
      </c>
      <c r="CW219" t="n">
        <v>0.00237199199697381</v>
      </c>
      <c r="CX219" t="n">
        <v>0.01346413875232</v>
      </c>
      <c r="CY219" t="n">
        <v>0.013633716396656</v>
      </c>
      <c r="CZ219" t="n">
        <v>0</v>
      </c>
      <c r="DA219" t="n">
        <v>0</v>
      </c>
      <c r="DB219" t="n">
        <v>0.00509890058113309</v>
      </c>
      <c r="DC219" t="n">
        <v>0.00455012370620272</v>
      </c>
      <c r="DD219" t="n">
        <v>0.00505216497193938</v>
      </c>
      <c r="DE219" t="n">
        <v>0.00333100136711606</v>
      </c>
      <c r="DF219" t="n">
        <v>0</v>
      </c>
      <c r="DG219" t="n">
        <v>0.00476483241403974</v>
      </c>
      <c r="DH219" t="n">
        <v>0</v>
      </c>
      <c r="DI219" t="n">
        <v>0</v>
      </c>
      <c r="DJ219" t="n">
        <v>0.00528583628792178</v>
      </c>
      <c r="DK219" t="n">
        <v>0</v>
      </c>
      <c r="DL219" t="n">
        <v>0.00810276912622537</v>
      </c>
      <c r="DM219" t="n">
        <v>0</v>
      </c>
      <c r="DN219" t="n">
        <v>0</v>
      </c>
      <c r="DO219" t="n">
        <v>0</v>
      </c>
      <c r="DP219" t="n">
        <v>0</v>
      </c>
      <c r="DQ219" t="n">
        <v>0.00457808666608795</v>
      </c>
      <c r="DR219" t="n">
        <v>0</v>
      </c>
      <c r="DS219" t="n">
        <v>0.00430734735229304</v>
      </c>
      <c r="DT219" t="n">
        <v>0.0047152955026867</v>
      </c>
      <c r="DU219" t="n">
        <v>0.00256875465033457</v>
      </c>
      <c r="DV219" t="n">
        <v>0</v>
      </c>
      <c r="DW219" t="n">
        <v>0</v>
      </c>
      <c r="DX219" t="n">
        <v>0.00320171075905423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0.00133651036563448</v>
      </c>
      <c r="EE219" t="n">
        <v>0.00311659939728017</v>
      </c>
      <c r="EF219" t="n">
        <v>0.00381064286365206</v>
      </c>
      <c r="EG219" t="n">
        <v>0.00188222559491269</v>
      </c>
      <c r="EH219" t="n">
        <v>0.00235897539316858</v>
      </c>
      <c r="EI219" t="n">
        <v>0.00187986819248088</v>
      </c>
      <c r="EJ219" t="n">
        <v>0.00152341671820911</v>
      </c>
      <c r="EK219" t="n">
        <v>0.000484867696372566</v>
      </c>
      <c r="EL219" t="n">
        <v>0.00030563440555</v>
      </c>
      <c r="EM219" t="n">
        <v>0.0000725372592385488</v>
      </c>
      <c r="EN219" t="n">
        <v>0</v>
      </c>
      <c r="EO219" t="n">
        <v>0.00272770762274393</v>
      </c>
      <c r="EP219" t="n">
        <v>0</v>
      </c>
      <c r="EQ219" t="n">
        <v>0</v>
      </c>
      <c r="ER219" t="n">
        <v>0.00269062157245476</v>
      </c>
      <c r="ES219" t="n">
        <v>0.00340814011156347</v>
      </c>
      <c r="ET219" t="n">
        <v>0.00474379555262397</v>
      </c>
      <c r="EU219" t="n">
        <v>0.00237199199697381</v>
      </c>
      <c r="EV219" t="n">
        <v>0.01346413875232</v>
      </c>
      <c r="EW219" t="n">
        <v>0.013633716396656</v>
      </c>
      <c r="EX219" t="n">
        <v>0.00486376159168369</v>
      </c>
      <c r="EY219" t="n">
        <v>0.00276128643115901</v>
      </c>
      <c r="EZ219" t="n">
        <v>0.00509890058113309</v>
      </c>
      <c r="FA219" t="n">
        <v>0.00455012370620272</v>
      </c>
      <c r="FB219" t="n">
        <v>0.00505216497193938</v>
      </c>
      <c r="FC219" t="n">
        <v>0.00333100136711606</v>
      </c>
      <c r="FD219" t="n">
        <v>0.00712549313558205</v>
      </c>
      <c r="FE219" t="n">
        <v>0.00476483241403974</v>
      </c>
      <c r="FF219" t="n">
        <v>0</v>
      </c>
      <c r="FG219" t="n">
        <v>0</v>
      </c>
      <c r="FH219" t="n">
        <v>0.00528583628792178</v>
      </c>
      <c r="FI219" t="n">
        <v>0.00763222995942694</v>
      </c>
      <c r="FJ219" t="n">
        <v>0</v>
      </c>
      <c r="FK219" t="n">
        <v>0.00312074508428057</v>
      </c>
      <c r="FL219" t="n">
        <v>0</v>
      </c>
      <c r="FM219" t="n">
        <v>0.0170707471193001</v>
      </c>
      <c r="FN219" t="n">
        <v>0</v>
      </c>
      <c r="FO219" t="n">
        <v>0.00457808666608795</v>
      </c>
      <c r="FP219" t="n">
        <v>0</v>
      </c>
      <c r="FQ219" t="n">
        <v>0.00430734735229304</v>
      </c>
      <c r="FR219" t="n">
        <v>0.0047152955026867</v>
      </c>
      <c r="FS219" t="n">
        <v>0.00256875465033457</v>
      </c>
      <c r="FT219" t="n">
        <v>0.00358759211497149</v>
      </c>
      <c r="FU219" t="n">
        <v>0</v>
      </c>
      <c r="FV219" t="n">
        <v>0.00320171075905423</v>
      </c>
      <c r="FW219" t="n">
        <v>0.00238893927749986</v>
      </c>
      <c r="FX219" t="n">
        <v>0</v>
      </c>
      <c r="FY219" t="n">
        <v>0</v>
      </c>
      <c r="FZ219" t="n">
        <v>0</v>
      </c>
      <c r="GA219" t="n">
        <v>0.00385662320871385</v>
      </c>
      <c r="GB219" t="n">
        <v>0.00133651036563448</v>
      </c>
      <c r="GC219" t="n">
        <v>0.00311659939728017</v>
      </c>
      <c r="GD219" t="n">
        <v>0.00381064286365206</v>
      </c>
      <c r="GE219" t="n">
        <v>0.00188222559491269</v>
      </c>
      <c r="GF219" t="n">
        <v>0.00235897539316858</v>
      </c>
      <c r="GG219" t="n">
        <v>0.00187986819248088</v>
      </c>
      <c r="GH219" t="n">
        <v>0.00152341671820911</v>
      </c>
      <c r="GI219" t="n">
        <v>0.000484867696372566</v>
      </c>
      <c r="GJ219" t="n">
        <v>0.000305634405550001</v>
      </c>
      <c r="GK219" t="n">
        <v>0</v>
      </c>
      <c r="GL219" t="n">
        <v>0.00181749767163151</v>
      </c>
      <c r="GM219" t="n">
        <v>0.00272770762274393</v>
      </c>
      <c r="GN219" t="n">
        <v>0</v>
      </c>
      <c r="GO219" t="n">
        <v>0.00288585253638394</v>
      </c>
      <c r="GP219" t="n">
        <v>0.00269062157245476</v>
      </c>
      <c r="GQ219" t="n">
        <v>0.00340814011156347</v>
      </c>
      <c r="GR219" t="n">
        <v>0.00474379555262397</v>
      </c>
      <c r="GS219" t="n">
        <v>0.00237199199697381</v>
      </c>
      <c r="GT219" t="n">
        <v>0.01346413875232</v>
      </c>
      <c r="GU219" t="n">
        <v>0.013633716396656</v>
      </c>
      <c r="GV219" t="n">
        <v>0</v>
      </c>
      <c r="GW219" t="n">
        <v>0.00276128643115901</v>
      </c>
      <c r="GX219" t="n">
        <v>0</v>
      </c>
      <c r="GY219" t="n">
        <v>0.00455012370620272</v>
      </c>
      <c r="GZ219" t="n">
        <v>0.00505216497193938</v>
      </c>
      <c r="HA219" t="n">
        <v>0.00333100136711606</v>
      </c>
      <c r="HB219" t="n">
        <v>0.00712549313558204</v>
      </c>
      <c r="HC219" t="n">
        <v>0.00476483241403974</v>
      </c>
      <c r="HD219" t="n">
        <v>0.00817923907604029</v>
      </c>
      <c r="HE219" t="n">
        <v>0.00505714231561115</v>
      </c>
      <c r="HF219" t="n">
        <v>0.00528583628792178</v>
      </c>
      <c r="HG219" t="n">
        <v>0.00763222995942695</v>
      </c>
      <c r="HH219" t="n">
        <v>0.00810276912622537</v>
      </c>
      <c r="HI219" t="n">
        <v>0.00312074508428057</v>
      </c>
      <c r="HJ219" t="n">
        <v>0</v>
      </c>
      <c r="HK219" t="n">
        <v>1.0170707471193</v>
      </c>
      <c r="HL219" t="n">
        <v>0.0094280725020643</v>
      </c>
      <c r="HM219" t="n">
        <v>0.00457808666608795</v>
      </c>
      <c r="HN219" t="n">
        <v>0.00241122640048031</v>
      </c>
      <c r="HO219" t="n">
        <v>0.00430734735229304</v>
      </c>
      <c r="HP219" t="n">
        <v>0.0047152955026867</v>
      </c>
      <c r="HQ219" t="n">
        <v>0.00256875465033457</v>
      </c>
      <c r="HR219" t="n">
        <v>0.00358759211497149</v>
      </c>
      <c r="HS219" t="n">
        <v>0.00314975683873183</v>
      </c>
      <c r="HT219" t="n">
        <v>0.00320171075905423</v>
      </c>
      <c r="HU219" t="n">
        <v>0.00238893927749986</v>
      </c>
      <c r="HV219" t="n">
        <v>0.00338555703512857</v>
      </c>
      <c r="HW219" t="n">
        <v>0.00218978319449967</v>
      </c>
      <c r="HX219" t="n">
        <v>0.00193353489718168</v>
      </c>
      <c r="HY219" t="n">
        <v>0.00385662320871385</v>
      </c>
      <c r="HZ219" t="n">
        <v>0.00133651036563448</v>
      </c>
      <c r="IA219" t="n">
        <v>0.00311659939728017</v>
      </c>
      <c r="IB219" t="n">
        <v>0.00381064286365206</v>
      </c>
      <c r="IC219" t="n">
        <v>0.00188222559491269</v>
      </c>
      <c r="ID219" t="n">
        <v>0.00235897539316858</v>
      </c>
      <c r="IE219" t="n">
        <v>0.00187986819248088</v>
      </c>
      <c r="IF219" t="n">
        <v>0.00152341671820911</v>
      </c>
      <c r="IG219" t="n">
        <v>0.000484867696372566</v>
      </c>
      <c r="IH219" t="n">
        <v>0.00030563440555</v>
      </c>
      <c r="II219" t="n">
        <v>0.0000725372592385489</v>
      </c>
      <c r="IJ219" t="n">
        <v>0.00181749767163151</v>
      </c>
      <c r="IK219" t="n">
        <v>0.00272770762274393</v>
      </c>
      <c r="IL219" t="n">
        <v>0.00153227159313405</v>
      </c>
      <c r="IM219" t="n">
        <v>0.00288585253638394</v>
      </c>
      <c r="IN219" t="n">
        <v>0.00269062157245476</v>
      </c>
      <c r="IO219" t="n">
        <v>0.00340814011156347</v>
      </c>
      <c r="IP219" t="n">
        <v>0.00474379555262396</v>
      </c>
      <c r="IQ219" t="n">
        <v>0.00237199199697381</v>
      </c>
      <c r="IR219" t="n">
        <v>0.01346413875232</v>
      </c>
      <c r="IS219" t="n">
        <v>0.013633716396656</v>
      </c>
      <c r="IT219" t="n">
        <v>0</v>
      </c>
      <c r="IU219" t="n">
        <v>0</v>
      </c>
      <c r="IV219" t="n">
        <v>0.00509890058113309</v>
      </c>
      <c r="IW219" t="n">
        <v>0.00455012370620271</v>
      </c>
      <c r="IX219" t="n">
        <v>0.00505216497193938</v>
      </c>
      <c r="IY219" t="n">
        <v>0.00333100136711606</v>
      </c>
      <c r="IZ219" t="n">
        <v>0.00712549313558204</v>
      </c>
      <c r="JA219" t="n">
        <v>0.00476483241403974</v>
      </c>
      <c r="JB219" t="n">
        <v>0.00817923907604028</v>
      </c>
      <c r="JC219" t="n">
        <v>0</v>
      </c>
      <c r="JD219" t="n">
        <v>0.00528583628792178</v>
      </c>
      <c r="JE219" t="n">
        <v>0.00763222995942695</v>
      </c>
      <c r="JF219" t="n">
        <v>0.00810276912622537</v>
      </c>
      <c r="JG219" t="n">
        <v>0</v>
      </c>
      <c r="JH219" t="n">
        <v>0</v>
      </c>
      <c r="JI219" t="n">
        <v>0.0170707471193002</v>
      </c>
      <c r="JJ219" t="n">
        <v>0.0094280725020643</v>
      </c>
      <c r="JK219" t="n">
        <v>0.00457808666608795</v>
      </c>
      <c r="JL219" t="n">
        <v>0</v>
      </c>
      <c r="JM219" t="n">
        <v>0.00430734735229304</v>
      </c>
      <c r="JN219" t="n">
        <v>0.0047152955026867</v>
      </c>
      <c r="JO219" t="n">
        <v>0.00256875465033457</v>
      </c>
      <c r="JP219" t="n">
        <v>0.00358759211497149</v>
      </c>
      <c r="JQ219" t="n">
        <v>0.00314975683873183</v>
      </c>
      <c r="JR219" t="n">
        <v>0.00320171075905423</v>
      </c>
      <c r="JS219" t="n">
        <v>0.00238893927749986</v>
      </c>
      <c r="JT219" t="n">
        <v>0.00338555703512857</v>
      </c>
      <c r="JU219" t="n">
        <v>0</v>
      </c>
      <c r="JV219" t="n">
        <v>0</v>
      </c>
      <c r="JW219" t="n">
        <v>0.00385662320871385</v>
      </c>
      <c r="JX219" t="n">
        <v>0.00133651036563448</v>
      </c>
      <c r="JY219" t="n">
        <v>0.00311659939728017</v>
      </c>
      <c r="JZ219" t="n">
        <v>0.00381064286365207</v>
      </c>
      <c r="KA219" t="n">
        <v>0.00188222559491269</v>
      </c>
      <c r="KB219" t="n">
        <v>0.00235897539316858</v>
      </c>
      <c r="KC219" t="n">
        <v>0.00187986819248088</v>
      </c>
      <c r="KD219" t="n">
        <v>0.00152341671820911</v>
      </c>
      <c r="KE219" t="n">
        <v>0.000484867696372566</v>
      </c>
      <c r="KF219" t="n">
        <v>0.00030563440555</v>
      </c>
      <c r="KG219" t="n">
        <v>0</v>
      </c>
      <c r="KH219" t="n">
        <v>0.00181749767163151</v>
      </c>
      <c r="KI219" t="n">
        <v>0.00272770762274393</v>
      </c>
      <c r="KJ219" t="n">
        <v>0.00153227159313405</v>
      </c>
      <c r="KK219" t="n">
        <v>0.00288585253638394</v>
      </c>
      <c r="KL219" t="n">
        <v>0.00269062157245476</v>
      </c>
      <c r="KM219" t="n">
        <v>0.00340814011156347</v>
      </c>
      <c r="KN219" t="n">
        <v>0.00474379555262397</v>
      </c>
      <c r="KO219" t="n">
        <v>0.00237199199697381</v>
      </c>
      <c r="KP219" t="n">
        <v>0.01346413875232</v>
      </c>
      <c r="KQ219" t="n">
        <v>0</v>
      </c>
      <c r="KR219" t="n">
        <v>0</v>
      </c>
      <c r="KS219" t="n">
        <v>0.00276128643115901</v>
      </c>
      <c r="KT219" t="n">
        <v>0.00509890058113308</v>
      </c>
      <c r="KU219" t="n">
        <v>0.00455012370620271</v>
      </c>
      <c r="KV219" t="n">
        <v>0.00505216497193937</v>
      </c>
      <c r="KW219" t="n">
        <v>0.00333100136711606</v>
      </c>
      <c r="KX219" t="n">
        <v>0.00712549313558206</v>
      </c>
      <c r="KY219" t="n">
        <v>0.00476483241403974</v>
      </c>
      <c r="KZ219" t="n">
        <v>0.00817923907604029</v>
      </c>
      <c r="LA219" t="n">
        <v>0.00505714231561115</v>
      </c>
      <c r="LB219" t="n">
        <v>0.00528583628792178</v>
      </c>
      <c r="LC219" t="n">
        <v>0.00763222995942694</v>
      </c>
      <c r="LD219" t="n">
        <v>0.00810276912622538</v>
      </c>
      <c r="LE219" t="n">
        <v>0.00312074508428057</v>
      </c>
      <c r="LF219" t="n">
        <v>0.0053017948788172</v>
      </c>
      <c r="LG219" t="n">
        <v>0.0170707471193002</v>
      </c>
      <c r="LH219" t="n">
        <v>0.00942807250206431</v>
      </c>
      <c r="LI219" t="n">
        <v>0.00457808666608794</v>
      </c>
      <c r="LJ219" t="n">
        <v>0.00241122640048031</v>
      </c>
      <c r="LK219" t="n">
        <v>0.00430734735229303</v>
      </c>
      <c r="LL219" t="n">
        <v>0.00471529550268669</v>
      </c>
      <c r="LM219" t="n">
        <v>0.00256875465033457</v>
      </c>
      <c r="LN219" t="n">
        <v>0.0035875921149715</v>
      </c>
      <c r="LO219" t="n">
        <v>0.00314975683873183</v>
      </c>
      <c r="LP219" t="n">
        <v>0.00320171075905423</v>
      </c>
      <c r="LQ219" t="n">
        <v>0.00238893927749986</v>
      </c>
      <c r="LR219" t="n">
        <v>0.00338555703512857</v>
      </c>
      <c r="LS219" t="n">
        <v>0.00218978319449967</v>
      </c>
      <c r="LT219" t="n">
        <v>0.00193353489718168</v>
      </c>
      <c r="LU219" t="n">
        <v>0.00385662320871385</v>
      </c>
      <c r="LV219" t="n">
        <v>0.00133651036563448</v>
      </c>
      <c r="LW219" t="n">
        <v>0.00311659939728017</v>
      </c>
      <c r="LX219" t="n">
        <v>0.00381064286365206</v>
      </c>
      <c r="LY219" t="n">
        <v>0.00188222559491269</v>
      </c>
      <c r="LZ219" t="n">
        <v>0.00235897539316858</v>
      </c>
      <c r="MA219" t="n">
        <v>0.00187986819248088</v>
      </c>
      <c r="MB219" t="n">
        <v>0.00152341671820911</v>
      </c>
      <c r="MC219" t="n">
        <v>0.000484867696372566</v>
      </c>
      <c r="MD219" t="n">
        <v>0.000305634405550001</v>
      </c>
      <c r="ME219" t="n">
        <v>0.0000725372592385488</v>
      </c>
      <c r="MF219" t="n">
        <v>0.00181749767163151</v>
      </c>
      <c r="MG219" t="n">
        <v>0.00272770762274393</v>
      </c>
      <c r="MH219" t="n">
        <v>0.00153227159313405</v>
      </c>
      <c r="MI219" t="n">
        <v>0.00288585253638395</v>
      </c>
      <c r="MJ219" t="n">
        <v>0.00269062157245476</v>
      </c>
      <c r="MK219" t="n">
        <v>0.00340814011156347</v>
      </c>
      <c r="ML219" t="n">
        <v>0.00474379555262397</v>
      </c>
      <c r="MM219" t="n">
        <v>0.00237199199697381</v>
      </c>
      <c r="MN219" t="n">
        <v>0.01346413875232</v>
      </c>
      <c r="MO219" t="n">
        <v>0.013633716396656</v>
      </c>
      <c r="MP219" t="n">
        <v>0</v>
      </c>
      <c r="MQ219" t="n">
        <v>0.00276128643115901</v>
      </c>
      <c r="MR219" t="n">
        <v>0.00509890058113308</v>
      </c>
      <c r="MS219" t="n">
        <v>0.00455012370620272</v>
      </c>
      <c r="MT219" t="n">
        <v>0.00505216497193938</v>
      </c>
      <c r="MU219" t="n">
        <v>0.00333100136711607</v>
      </c>
      <c r="MV219" t="n">
        <v>0.00712549313558205</v>
      </c>
      <c r="MW219" t="n">
        <v>0.00476483241403974</v>
      </c>
      <c r="MX219" t="n">
        <v>0</v>
      </c>
      <c r="MY219" t="n">
        <v>0</v>
      </c>
      <c r="MZ219" t="n">
        <v>0.00528583628792179</v>
      </c>
      <c r="NA219" t="n">
        <v>0</v>
      </c>
      <c r="NB219" t="n">
        <v>0.00810276912622537</v>
      </c>
      <c r="NC219" t="n">
        <v>0.00312074508428057</v>
      </c>
      <c r="ND219" t="n">
        <v>0</v>
      </c>
      <c r="NE219" t="n">
        <v>0.0170707471193001</v>
      </c>
      <c r="NF219" t="n">
        <v>0.0094280725020643</v>
      </c>
      <c r="NG219" t="n">
        <v>0.00457808666608794</v>
      </c>
      <c r="NH219" t="n">
        <v>0</v>
      </c>
      <c r="NI219" t="n">
        <v>0.00430734735229304</v>
      </c>
      <c r="NJ219" t="n">
        <v>0.0047152955026867</v>
      </c>
      <c r="NK219" t="n">
        <v>0.00256875465033457</v>
      </c>
      <c r="NL219" t="n">
        <v>0.00358759211497149</v>
      </c>
      <c r="NM219" t="n">
        <v>0.00314975683873183</v>
      </c>
      <c r="NN219" t="n">
        <v>0.00320171075905423</v>
      </c>
      <c r="NO219" t="n">
        <v>0.00238893927749985</v>
      </c>
      <c r="NP219" t="n">
        <v>0.00338555703512858</v>
      </c>
      <c r="NQ219" t="n">
        <v>0</v>
      </c>
      <c r="NR219" t="n">
        <v>0.00193353489718168</v>
      </c>
      <c r="NS219" t="n">
        <v>0.00385662320871386</v>
      </c>
      <c r="NT219" t="n">
        <v>0.00133651036563448</v>
      </c>
      <c r="NU219" t="n">
        <v>0.00311659939728017</v>
      </c>
      <c r="NV219" t="n">
        <v>0.00381064286365206</v>
      </c>
      <c r="NW219" t="n">
        <v>0.00188222559491269</v>
      </c>
      <c r="NX219" t="n">
        <v>0.00235897539316858</v>
      </c>
      <c r="NY219" t="n">
        <v>0.00187986819248088</v>
      </c>
      <c r="NZ219" t="n">
        <v>0.00152341671820911</v>
      </c>
      <c r="OA219" t="n">
        <v>0.000484867696372566</v>
      </c>
      <c r="OB219" t="n">
        <v>0.000305634405550001</v>
      </c>
      <c r="OC219" t="n">
        <v>0.0000725372592385487</v>
      </c>
      <c r="OD219" t="n">
        <v>0.00181749767163151</v>
      </c>
      <c r="OE219" t="n">
        <v>0.00272770762274393</v>
      </c>
      <c r="OF219" t="n">
        <v>0.00153227159313405</v>
      </c>
      <c r="OG219" t="n">
        <v>0.00288585253638395</v>
      </c>
      <c r="OH219" t="n">
        <v>0.00269062157245476</v>
      </c>
      <c r="OI219" t="n">
        <v>0.00340814011156347</v>
      </c>
      <c r="OJ219" t="n">
        <v>0.00474379555262397</v>
      </c>
      <c r="OK219" t="n">
        <v>0.0023719919969738</v>
      </c>
      <c r="OL219" t="n">
        <v>0.01346413875232</v>
      </c>
      <c r="OM219" t="n">
        <v>0.013633716396656</v>
      </c>
      <c r="ON219" t="n">
        <v>0.00486376159168368</v>
      </c>
      <c r="OO219" t="n">
        <v>0</v>
      </c>
      <c r="OP219" t="n">
        <v>0.00509890058113309</v>
      </c>
      <c r="OQ219" t="n">
        <v>0.00455012370620272</v>
      </c>
      <c r="OR219" t="n">
        <v>0.00505216497193938</v>
      </c>
      <c r="OS219" t="n">
        <v>0.00333100136711606</v>
      </c>
      <c r="OT219" t="n">
        <v>0.00712549313558204</v>
      </c>
      <c r="OU219" t="n">
        <v>0.00476483241403974</v>
      </c>
      <c r="OV219" t="n">
        <v>0</v>
      </c>
      <c r="OW219" t="n">
        <v>0</v>
      </c>
      <c r="OX219" t="n">
        <v>0.00528583628792179</v>
      </c>
      <c r="OY219" t="n">
        <v>0.00763222995942694</v>
      </c>
      <c r="OZ219" t="n">
        <v>0.00810276912622537</v>
      </c>
      <c r="PA219" t="n">
        <v>0.00312074508428057</v>
      </c>
      <c r="PB219" t="n">
        <v>0</v>
      </c>
      <c r="PC219" t="n">
        <v>0.0170707471193001</v>
      </c>
      <c r="PD219" t="n">
        <v>0</v>
      </c>
      <c r="PE219" t="n">
        <v>0</v>
      </c>
      <c r="PF219" t="n">
        <v>0</v>
      </c>
      <c r="PG219" t="n">
        <v>0.00430734735229303</v>
      </c>
      <c r="PH219" t="n">
        <v>0.0047152955026867</v>
      </c>
      <c r="PI219" t="n">
        <v>0.00256875465033457</v>
      </c>
      <c r="PJ219" t="n">
        <v>0</v>
      </c>
      <c r="PK219" t="n">
        <v>0.00314975683873183</v>
      </c>
      <c r="PL219" t="n">
        <v>0.00320171075905423</v>
      </c>
      <c r="PM219" t="n">
        <v>0</v>
      </c>
      <c r="PN219" t="n">
        <v>0</v>
      </c>
      <c r="PO219" t="n">
        <v>0</v>
      </c>
      <c r="PP219" t="n">
        <v>0</v>
      </c>
      <c r="PQ219" t="n">
        <v>0.00385662320871385</v>
      </c>
      <c r="PR219" t="n">
        <v>0.00133651036563448</v>
      </c>
      <c r="PS219" t="n">
        <v>0.00311659939728017</v>
      </c>
      <c r="PT219" t="n">
        <v>0.00381064286365206</v>
      </c>
      <c r="PU219" t="n">
        <v>0.00188222559491269</v>
      </c>
      <c r="PV219" t="n">
        <v>0.00235897539316858</v>
      </c>
      <c r="PW219" t="n">
        <v>0.00187986819248088</v>
      </c>
      <c r="PX219" t="n">
        <v>0.00152341671820911</v>
      </c>
      <c r="PY219" t="n">
        <v>0.000484867696372567</v>
      </c>
      <c r="PZ219" t="n">
        <v>0.00030563440555</v>
      </c>
      <c r="QA219" t="n">
        <v>0.0000725372592385489</v>
      </c>
      <c r="QB219" t="n">
        <v>0.00181749767163151</v>
      </c>
      <c r="QC219" t="n">
        <v>0.00272770762274393</v>
      </c>
      <c r="QD219" t="n">
        <v>0</v>
      </c>
      <c r="QE219" t="n">
        <v>0.00288585253638395</v>
      </c>
      <c r="QF219" t="n">
        <v>0.00269062157245476</v>
      </c>
      <c r="QG219" t="n">
        <v>0.00340814011156347</v>
      </c>
      <c r="QH219" t="n">
        <v>0.00474379555262397</v>
      </c>
      <c r="QI219" t="n">
        <v>0.00237199199697381</v>
      </c>
    </row>
    <row r="220">
      <c r="A220" t="s">
        <v>219</v>
      </c>
      <c r="B220" t="n">
        <v>0.00416097645014818</v>
      </c>
      <c r="C220" t="n">
        <v>0.00414375296806112</v>
      </c>
      <c r="D220" t="n">
        <v>0.0016739032759077</v>
      </c>
      <c r="E220" t="n">
        <v>0</v>
      </c>
      <c r="F220" t="n">
        <v>0</v>
      </c>
      <c r="G220" t="n">
        <v>0.00754282532139717</v>
      </c>
      <c r="H220" t="n">
        <v>0.00258735995769853</v>
      </c>
      <c r="I220" t="n">
        <v>0.00197080958504401</v>
      </c>
      <c r="J220" t="n">
        <v>0.00301261990243719</v>
      </c>
      <c r="K220" t="n">
        <v>0.00322839431581811</v>
      </c>
      <c r="L220" t="n">
        <v>0.0029781801736137</v>
      </c>
      <c r="M220" t="n">
        <v>0.0256982116073763</v>
      </c>
      <c r="N220" t="n">
        <v>0.00413527143869864</v>
      </c>
      <c r="O220" t="n">
        <v>0.00263575231345855</v>
      </c>
      <c r="P220" t="n">
        <v>0.00274127844244711</v>
      </c>
      <c r="Q220" t="n">
        <v>0.00508250819765464</v>
      </c>
      <c r="R220" t="n">
        <v>0</v>
      </c>
      <c r="S220" t="n">
        <v>0.0027746312910748</v>
      </c>
      <c r="T220" t="n">
        <v>0</v>
      </c>
      <c r="U220" t="n">
        <v>0.00406694175288345</v>
      </c>
      <c r="V220" t="n">
        <v>0.00294980551053778</v>
      </c>
      <c r="W220" t="n">
        <v>0.00412060611540275</v>
      </c>
      <c r="X220" t="n">
        <v>0.00458163620873064</v>
      </c>
      <c r="Y220" t="n">
        <v>0.0134380567752122</v>
      </c>
      <c r="Z220" t="n">
        <v>0.00547263927236557</v>
      </c>
      <c r="AA220" t="n">
        <v>0</v>
      </c>
      <c r="AB220" t="n">
        <v>0.00358576497223229</v>
      </c>
      <c r="AC220" t="n">
        <v>0.00565257562441362</v>
      </c>
      <c r="AD220" t="n">
        <v>0.00387788033922448</v>
      </c>
      <c r="AE220" t="n">
        <v>0.00695835116867073</v>
      </c>
      <c r="AF220" t="n">
        <v>0.00332688052632342</v>
      </c>
      <c r="AG220" t="n">
        <v>0.0119934117626051</v>
      </c>
      <c r="AH220" t="n">
        <v>0.00214464601802921</v>
      </c>
      <c r="AI220" t="n">
        <v>0.00244759018064005</v>
      </c>
      <c r="AJ220" t="n">
        <v>0.0027958387186296</v>
      </c>
      <c r="AK220" t="n">
        <v>0.00190251010259723</v>
      </c>
      <c r="AL220" t="n">
        <v>0.001527843851634</v>
      </c>
      <c r="AM220" t="n">
        <v>0.0111120759282596</v>
      </c>
      <c r="AN220" t="n">
        <v>0.00312844089330449</v>
      </c>
      <c r="AO220" t="n">
        <v>0.000705168276014714</v>
      </c>
      <c r="AP220" t="n">
        <v>0.000444499991365626</v>
      </c>
      <c r="AQ220" t="n">
        <v>0.000105494703864927</v>
      </c>
      <c r="AR220" t="n">
        <v>0.00152385549319875</v>
      </c>
      <c r="AS220" t="n">
        <v>0.0025161809970905</v>
      </c>
      <c r="AT220" t="n">
        <v>0.00181492578182285</v>
      </c>
      <c r="AU220" t="n">
        <v>0.00269221731314905</v>
      </c>
      <c r="AV220" t="n">
        <v>0.00175844862003534</v>
      </c>
      <c r="AW220" t="n">
        <v>0.00227767341375249</v>
      </c>
      <c r="AX220" t="n">
        <v>0.00295606173630361</v>
      </c>
      <c r="AY220" t="n">
        <v>0.00226306313111436</v>
      </c>
      <c r="AZ220" t="n">
        <v>0.00416097645014818</v>
      </c>
      <c r="BA220" t="n">
        <v>0.00414375296806112</v>
      </c>
      <c r="BB220" t="n">
        <v>0.0016739032759077</v>
      </c>
      <c r="BC220" t="n">
        <v>0</v>
      </c>
      <c r="BD220" t="n">
        <v>0.00889573311581138</v>
      </c>
      <c r="BE220" t="n">
        <v>0.00754282532139717</v>
      </c>
      <c r="BF220" t="n">
        <v>0.00258735995769853</v>
      </c>
      <c r="BG220" t="n">
        <v>0.00197080958504401</v>
      </c>
      <c r="BH220" t="n">
        <v>0.00301261990243719</v>
      </c>
      <c r="BI220" t="n">
        <v>0.00322839431581811</v>
      </c>
      <c r="BJ220" t="n">
        <v>0.0029781801736137</v>
      </c>
      <c r="BK220" t="n">
        <v>0.0256982116073763</v>
      </c>
      <c r="BL220" t="n">
        <v>0.00413527143869864</v>
      </c>
      <c r="BM220" t="n">
        <v>0.00263575231345855</v>
      </c>
      <c r="BN220" t="n">
        <v>0.00274127844244711</v>
      </c>
      <c r="BO220" t="n">
        <v>0.00508250819765464</v>
      </c>
      <c r="BP220" t="n">
        <v>0</v>
      </c>
      <c r="BQ220" t="n">
        <v>0.0027746312910748</v>
      </c>
      <c r="BR220" t="n">
        <v>0.0271565417807125</v>
      </c>
      <c r="BS220" t="n">
        <v>0.00406694175288345</v>
      </c>
      <c r="BT220" t="n">
        <v>0.00294980551053778</v>
      </c>
      <c r="BU220" t="n">
        <v>0.00412060611540276</v>
      </c>
      <c r="BV220" t="n">
        <v>0.00458163620873064</v>
      </c>
      <c r="BW220" t="n">
        <v>0.0134380567752122</v>
      </c>
      <c r="BX220" t="n">
        <v>0.00547263927236557</v>
      </c>
      <c r="BY220" t="n">
        <v>0</v>
      </c>
      <c r="BZ220" t="n">
        <v>0.00358576497223229</v>
      </c>
      <c r="CA220" t="n">
        <v>0.00565257562441362</v>
      </c>
      <c r="CB220" t="n">
        <v>0.00387788033922448</v>
      </c>
      <c r="CC220" t="n">
        <v>0.00695835116867073</v>
      </c>
      <c r="CD220" t="n">
        <v>0.00332688052632342</v>
      </c>
      <c r="CE220" t="n">
        <v>0.0119934117626051</v>
      </c>
      <c r="CF220" t="n">
        <v>0.00214464601802921</v>
      </c>
      <c r="CG220" t="n">
        <v>0.00244759018064005</v>
      </c>
      <c r="CH220" t="n">
        <v>0.0027958387186296</v>
      </c>
      <c r="CI220" t="n">
        <v>0.00190251010259723</v>
      </c>
      <c r="CJ220" t="n">
        <v>0.001527843851634</v>
      </c>
      <c r="CK220" t="n">
        <v>0.0111120759282596</v>
      </c>
      <c r="CL220" t="n">
        <v>0.00312844089330449</v>
      </c>
      <c r="CM220" t="n">
        <v>0.000705168276014714</v>
      </c>
      <c r="CN220" t="n">
        <v>0.000444499991365626</v>
      </c>
      <c r="CO220" t="n">
        <v>0.000105494703864927</v>
      </c>
      <c r="CP220" t="n">
        <v>0.00152385549319875</v>
      </c>
      <c r="CQ220" t="n">
        <v>0.0025161809970905</v>
      </c>
      <c r="CR220" t="n">
        <v>0</v>
      </c>
      <c r="CS220" t="n">
        <v>0.00269221731314904</v>
      </c>
      <c r="CT220" t="n">
        <v>0.00175844862003534</v>
      </c>
      <c r="CU220" t="n">
        <v>0.00227767341375249</v>
      </c>
      <c r="CV220" t="n">
        <v>0.00295606173630361</v>
      </c>
      <c r="CW220" t="n">
        <v>0.00226306313111436</v>
      </c>
      <c r="CX220" t="n">
        <v>0.00416097645014818</v>
      </c>
      <c r="CY220" t="n">
        <v>0.00414375296806113</v>
      </c>
      <c r="CZ220" t="n">
        <v>0</v>
      </c>
      <c r="DA220" t="n">
        <v>0</v>
      </c>
      <c r="DB220" t="n">
        <v>0.00889573311581138</v>
      </c>
      <c r="DC220" t="n">
        <v>0.00754282532139717</v>
      </c>
      <c r="DD220" t="n">
        <v>0.00258735995769853</v>
      </c>
      <c r="DE220" t="n">
        <v>0.00197080958504401</v>
      </c>
      <c r="DF220" t="n">
        <v>0</v>
      </c>
      <c r="DG220" t="n">
        <v>0.00322839431581811</v>
      </c>
      <c r="DH220" t="n">
        <v>0</v>
      </c>
      <c r="DI220" t="n">
        <v>0</v>
      </c>
      <c r="DJ220" t="n">
        <v>0.00413527143869864</v>
      </c>
      <c r="DK220" t="n">
        <v>0</v>
      </c>
      <c r="DL220" t="n">
        <v>0.00274127844244711</v>
      </c>
      <c r="DM220" t="n">
        <v>0</v>
      </c>
      <c r="DN220" t="n">
        <v>0</v>
      </c>
      <c r="DO220" t="n">
        <v>0</v>
      </c>
      <c r="DP220" t="n">
        <v>0</v>
      </c>
      <c r="DQ220" t="n">
        <v>0.00406694175288346</v>
      </c>
      <c r="DR220" t="n">
        <v>0</v>
      </c>
      <c r="DS220" t="n">
        <v>0.00412060611540276</v>
      </c>
      <c r="DT220" t="n">
        <v>0.00458163620873064</v>
      </c>
      <c r="DU220" t="n">
        <v>0.0134380567752122</v>
      </c>
      <c r="DV220" t="n">
        <v>0</v>
      </c>
      <c r="DW220" t="n">
        <v>0</v>
      </c>
      <c r="DX220" t="n">
        <v>0.00358576497223229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0.00214464601802921</v>
      </c>
      <c r="EE220" t="n">
        <v>0.00244759018064005</v>
      </c>
      <c r="EF220" t="n">
        <v>0.0027958387186296</v>
      </c>
      <c r="EG220" t="n">
        <v>0.00190251010259723</v>
      </c>
      <c r="EH220" t="n">
        <v>0.001527843851634</v>
      </c>
      <c r="EI220" t="n">
        <v>0.0111120759282596</v>
      </c>
      <c r="EJ220" t="n">
        <v>0.00312844089330449</v>
      </c>
      <c r="EK220" t="n">
        <v>0.000705168276014714</v>
      </c>
      <c r="EL220" t="n">
        <v>0.000444499991365626</v>
      </c>
      <c r="EM220" t="n">
        <v>0.000105494703864927</v>
      </c>
      <c r="EN220" t="n">
        <v>0</v>
      </c>
      <c r="EO220" t="n">
        <v>0.0025161809970905</v>
      </c>
      <c r="EP220" t="n">
        <v>0</v>
      </c>
      <c r="EQ220" t="n">
        <v>0</v>
      </c>
      <c r="ER220" t="n">
        <v>0.00175844862003534</v>
      </c>
      <c r="ES220" t="n">
        <v>0.00227767341375249</v>
      </c>
      <c r="ET220" t="n">
        <v>0.00295606173630361</v>
      </c>
      <c r="EU220" t="n">
        <v>0.00226306313111436</v>
      </c>
      <c r="EV220" t="n">
        <v>0.00416097645014818</v>
      </c>
      <c r="EW220" t="n">
        <v>0.00414375296806113</v>
      </c>
      <c r="EX220" t="n">
        <v>0.0016739032759077</v>
      </c>
      <c r="EY220" t="n">
        <v>0.00729909944884092</v>
      </c>
      <c r="EZ220" t="n">
        <v>0.00889573311581138</v>
      </c>
      <c r="FA220" t="n">
        <v>0.00754282532139717</v>
      </c>
      <c r="FB220" t="n">
        <v>0.00258735995769853</v>
      </c>
      <c r="FC220" t="n">
        <v>0.00197080958504401</v>
      </c>
      <c r="FD220" t="n">
        <v>0.00301261990243719</v>
      </c>
      <c r="FE220" t="n">
        <v>0.00322839431581811</v>
      </c>
      <c r="FF220" t="n">
        <v>0</v>
      </c>
      <c r="FG220" t="n">
        <v>0</v>
      </c>
      <c r="FH220" t="n">
        <v>0.00413527143869864</v>
      </c>
      <c r="FI220" t="n">
        <v>0.00263575231345855</v>
      </c>
      <c r="FJ220" t="n">
        <v>0</v>
      </c>
      <c r="FK220" t="n">
        <v>0.00508250819765464</v>
      </c>
      <c r="FL220" t="n">
        <v>0</v>
      </c>
      <c r="FM220" t="n">
        <v>0.0027746312910748</v>
      </c>
      <c r="FN220" t="n">
        <v>0</v>
      </c>
      <c r="FO220" t="n">
        <v>0.00406694175288345</v>
      </c>
      <c r="FP220" t="n">
        <v>0</v>
      </c>
      <c r="FQ220" t="n">
        <v>0.00412060611540276</v>
      </c>
      <c r="FR220" t="n">
        <v>0.00458163620873064</v>
      </c>
      <c r="FS220" t="n">
        <v>0.0134380567752122</v>
      </c>
      <c r="FT220" t="n">
        <v>0.00547263927236558</v>
      </c>
      <c r="FU220" t="n">
        <v>0</v>
      </c>
      <c r="FV220" t="n">
        <v>0.00358576497223229</v>
      </c>
      <c r="FW220" t="n">
        <v>0.00565257562441362</v>
      </c>
      <c r="FX220" t="n">
        <v>0</v>
      </c>
      <c r="FY220" t="n">
        <v>0</v>
      </c>
      <c r="FZ220" t="n">
        <v>0</v>
      </c>
      <c r="GA220" t="n">
        <v>0.0119934117626051</v>
      </c>
      <c r="GB220" t="n">
        <v>0.00214464601802921</v>
      </c>
      <c r="GC220" t="n">
        <v>0.00244759018064005</v>
      </c>
      <c r="GD220" t="n">
        <v>0.0027958387186296</v>
      </c>
      <c r="GE220" t="n">
        <v>0.00190251010259723</v>
      </c>
      <c r="GF220" t="n">
        <v>0.001527843851634</v>
      </c>
      <c r="GG220" t="n">
        <v>0.0111120759282596</v>
      </c>
      <c r="GH220" t="n">
        <v>0.00312844089330449</v>
      </c>
      <c r="GI220" t="n">
        <v>0.000705168276014714</v>
      </c>
      <c r="GJ220" t="n">
        <v>0.000444499991365626</v>
      </c>
      <c r="GK220" t="n">
        <v>0</v>
      </c>
      <c r="GL220" t="n">
        <v>0.00152385549319875</v>
      </c>
      <c r="GM220" t="n">
        <v>0.0025161809970905</v>
      </c>
      <c r="GN220" t="n">
        <v>0</v>
      </c>
      <c r="GO220" t="n">
        <v>0.00269221731314905</v>
      </c>
      <c r="GP220" t="n">
        <v>0.00175844862003534</v>
      </c>
      <c r="GQ220" t="n">
        <v>0.00227767341375249</v>
      </c>
      <c r="GR220" t="n">
        <v>0.00295606173630361</v>
      </c>
      <c r="GS220" t="n">
        <v>0.00226306313111436</v>
      </c>
      <c r="GT220" t="n">
        <v>0.00416097645014818</v>
      </c>
      <c r="GU220" t="n">
        <v>0.00414375296806113</v>
      </c>
      <c r="GV220" t="n">
        <v>0</v>
      </c>
      <c r="GW220" t="n">
        <v>0.00729909944884092</v>
      </c>
      <c r="GX220" t="n">
        <v>0</v>
      </c>
      <c r="GY220" t="n">
        <v>0.00754282532139717</v>
      </c>
      <c r="GZ220" t="n">
        <v>0.00258735995769853</v>
      </c>
      <c r="HA220" t="n">
        <v>0.00197080958504401</v>
      </c>
      <c r="HB220" t="n">
        <v>0.00301261990243719</v>
      </c>
      <c r="HC220" t="n">
        <v>0.00322839431581811</v>
      </c>
      <c r="HD220" t="n">
        <v>0.0029781801736137</v>
      </c>
      <c r="HE220" t="n">
        <v>0.0256982116073763</v>
      </c>
      <c r="HF220" t="n">
        <v>0.00413527143869864</v>
      </c>
      <c r="HG220" t="n">
        <v>0.00263575231345855</v>
      </c>
      <c r="HH220" t="n">
        <v>0.00274127844244711</v>
      </c>
      <c r="HI220" t="n">
        <v>0.00508250819765464</v>
      </c>
      <c r="HJ220" t="n">
        <v>0</v>
      </c>
      <c r="HK220" t="n">
        <v>0.0027746312910748</v>
      </c>
      <c r="HL220" t="n">
        <v>1.02715654178071</v>
      </c>
      <c r="HM220" t="n">
        <v>0.00406694175288345</v>
      </c>
      <c r="HN220" t="n">
        <v>0.00294980551053778</v>
      </c>
      <c r="HO220" t="n">
        <v>0.00412060611540276</v>
      </c>
      <c r="HP220" t="n">
        <v>0.00458163620873065</v>
      </c>
      <c r="HQ220" t="n">
        <v>0.0134380567752122</v>
      </c>
      <c r="HR220" t="n">
        <v>0.00547263927236558</v>
      </c>
      <c r="HS220" t="n">
        <v>0.00423048530685829</v>
      </c>
      <c r="HT220" t="n">
        <v>0.00358576497223229</v>
      </c>
      <c r="HU220" t="n">
        <v>0.00565257562441363</v>
      </c>
      <c r="HV220" t="n">
        <v>0.00387788033922448</v>
      </c>
      <c r="HW220" t="n">
        <v>0.00695835116867073</v>
      </c>
      <c r="HX220" t="n">
        <v>0.00332688052632342</v>
      </c>
      <c r="HY220" t="n">
        <v>0.0119934117626051</v>
      </c>
      <c r="HZ220" t="n">
        <v>0.00214464601802921</v>
      </c>
      <c r="IA220" t="n">
        <v>0.00244759018064005</v>
      </c>
      <c r="IB220" t="n">
        <v>0.0027958387186296</v>
      </c>
      <c r="IC220" t="n">
        <v>0.00190251010259723</v>
      </c>
      <c r="ID220" t="n">
        <v>0.001527843851634</v>
      </c>
      <c r="IE220" t="n">
        <v>0.0111120759282596</v>
      </c>
      <c r="IF220" t="n">
        <v>0.00312844089330449</v>
      </c>
      <c r="IG220" t="n">
        <v>0.000705168276014714</v>
      </c>
      <c r="IH220" t="n">
        <v>0.000444499991365625</v>
      </c>
      <c r="II220" t="n">
        <v>0.000105494703864927</v>
      </c>
      <c r="IJ220" t="n">
        <v>0.00152385549319875</v>
      </c>
      <c r="IK220" t="n">
        <v>0.0025161809970905</v>
      </c>
      <c r="IL220" t="n">
        <v>0.00181492578182285</v>
      </c>
      <c r="IM220" t="n">
        <v>0.00269221731314904</v>
      </c>
      <c r="IN220" t="n">
        <v>0.00175844862003534</v>
      </c>
      <c r="IO220" t="n">
        <v>0.00227767341375249</v>
      </c>
      <c r="IP220" t="n">
        <v>0.00295606173630361</v>
      </c>
      <c r="IQ220" t="n">
        <v>0.00226306313111435</v>
      </c>
      <c r="IR220" t="n">
        <v>0.00416097645014818</v>
      </c>
      <c r="IS220" t="n">
        <v>0.00414375296806112</v>
      </c>
      <c r="IT220" t="n">
        <v>0</v>
      </c>
      <c r="IU220" t="n">
        <v>0</v>
      </c>
      <c r="IV220" t="n">
        <v>0.00889573311581138</v>
      </c>
      <c r="IW220" t="n">
        <v>0.00754282532139716</v>
      </c>
      <c r="IX220" t="n">
        <v>0.00258735995769853</v>
      </c>
      <c r="IY220" t="n">
        <v>0.00197080958504401</v>
      </c>
      <c r="IZ220" t="n">
        <v>0.00301261990243719</v>
      </c>
      <c r="JA220" t="n">
        <v>0.00322839431581811</v>
      </c>
      <c r="JB220" t="n">
        <v>0.0029781801736137</v>
      </c>
      <c r="JC220" t="n">
        <v>0</v>
      </c>
      <c r="JD220" t="n">
        <v>0.00413527143869864</v>
      </c>
      <c r="JE220" t="n">
        <v>0.00263575231345855</v>
      </c>
      <c r="JF220" t="n">
        <v>0.00274127844244711</v>
      </c>
      <c r="JG220" t="n">
        <v>0</v>
      </c>
      <c r="JH220" t="n">
        <v>0</v>
      </c>
      <c r="JI220" t="n">
        <v>0.0027746312910748</v>
      </c>
      <c r="JJ220" t="n">
        <v>0.0271565417807125</v>
      </c>
      <c r="JK220" t="n">
        <v>0.00406694175288345</v>
      </c>
      <c r="JL220" t="n">
        <v>0</v>
      </c>
      <c r="JM220" t="n">
        <v>0.00412060611540276</v>
      </c>
      <c r="JN220" t="n">
        <v>0.00458163620873065</v>
      </c>
      <c r="JO220" t="n">
        <v>0.0134380567752122</v>
      </c>
      <c r="JP220" t="n">
        <v>0.00547263927236558</v>
      </c>
      <c r="JQ220" t="n">
        <v>0.0042304853068583</v>
      </c>
      <c r="JR220" t="n">
        <v>0.00358576497223229</v>
      </c>
      <c r="JS220" t="n">
        <v>0.00565257562441363</v>
      </c>
      <c r="JT220" t="n">
        <v>0.00387788033922449</v>
      </c>
      <c r="JU220" t="n">
        <v>0</v>
      </c>
      <c r="JV220" t="n">
        <v>0</v>
      </c>
      <c r="JW220" t="n">
        <v>0.0119934117626051</v>
      </c>
      <c r="JX220" t="n">
        <v>0.0021446460180292</v>
      </c>
      <c r="JY220" t="n">
        <v>0.00244759018064005</v>
      </c>
      <c r="JZ220" t="n">
        <v>0.0027958387186296</v>
      </c>
      <c r="KA220" t="n">
        <v>0.00190251010259723</v>
      </c>
      <c r="KB220" t="n">
        <v>0.001527843851634</v>
      </c>
      <c r="KC220" t="n">
        <v>0.0111120759282596</v>
      </c>
      <c r="KD220" t="n">
        <v>0.00312844089330449</v>
      </c>
      <c r="KE220" t="n">
        <v>0.000705168276014713</v>
      </c>
      <c r="KF220" t="n">
        <v>0.000444499991365626</v>
      </c>
      <c r="KG220" t="n">
        <v>0</v>
      </c>
      <c r="KH220" t="n">
        <v>0.00152385549319875</v>
      </c>
      <c r="KI220" t="n">
        <v>0.0025161809970905</v>
      </c>
      <c r="KJ220" t="n">
        <v>0.00181492578182285</v>
      </c>
      <c r="KK220" t="n">
        <v>0.00269221731314905</v>
      </c>
      <c r="KL220" t="n">
        <v>0.00175844862003534</v>
      </c>
      <c r="KM220" t="n">
        <v>0.00227767341375249</v>
      </c>
      <c r="KN220" t="n">
        <v>0.00295606173630361</v>
      </c>
      <c r="KO220" t="n">
        <v>0.00226306313111436</v>
      </c>
      <c r="KP220" t="n">
        <v>0.00416097645014818</v>
      </c>
      <c r="KQ220" t="n">
        <v>0</v>
      </c>
      <c r="KR220" t="n">
        <v>0</v>
      </c>
      <c r="KS220" t="n">
        <v>0.00729909944884092</v>
      </c>
      <c r="KT220" t="n">
        <v>0.00889573311581137</v>
      </c>
      <c r="KU220" t="n">
        <v>0.00754282532139715</v>
      </c>
      <c r="KV220" t="n">
        <v>0.00258735995769853</v>
      </c>
      <c r="KW220" t="n">
        <v>0.00197080958504401</v>
      </c>
      <c r="KX220" t="n">
        <v>0.00301261990243719</v>
      </c>
      <c r="KY220" t="n">
        <v>0.00322839431581811</v>
      </c>
      <c r="KZ220" t="n">
        <v>0.0029781801736137</v>
      </c>
      <c r="LA220" t="n">
        <v>0.0256982116073763</v>
      </c>
      <c r="LB220" t="n">
        <v>0.00413527143869864</v>
      </c>
      <c r="LC220" t="n">
        <v>0.00263575231345855</v>
      </c>
      <c r="LD220" t="n">
        <v>0.00274127844244711</v>
      </c>
      <c r="LE220" t="n">
        <v>0.00508250819765465</v>
      </c>
      <c r="LF220" t="n">
        <v>0.00307691700512748</v>
      </c>
      <c r="LG220" t="n">
        <v>0.0027746312910748</v>
      </c>
      <c r="LH220" t="n">
        <v>0.0271565417807126</v>
      </c>
      <c r="LI220" t="n">
        <v>0.00406694175288345</v>
      </c>
      <c r="LJ220" t="n">
        <v>0.00294980551053778</v>
      </c>
      <c r="LK220" t="n">
        <v>0.00412060611540275</v>
      </c>
      <c r="LL220" t="n">
        <v>0.00458163620873064</v>
      </c>
      <c r="LM220" t="n">
        <v>0.0134380567752122</v>
      </c>
      <c r="LN220" t="n">
        <v>0.00547263927236559</v>
      </c>
      <c r="LO220" t="n">
        <v>0.0042304853068583</v>
      </c>
      <c r="LP220" t="n">
        <v>0.00358576497223229</v>
      </c>
      <c r="LQ220" t="n">
        <v>0.00565257562441363</v>
      </c>
      <c r="LR220" t="n">
        <v>0.00387788033922448</v>
      </c>
      <c r="LS220" t="n">
        <v>0.00695835116867074</v>
      </c>
      <c r="LT220" t="n">
        <v>0.00332688052632342</v>
      </c>
      <c r="LU220" t="n">
        <v>0.0119934117626051</v>
      </c>
      <c r="LV220" t="n">
        <v>0.0021446460180292</v>
      </c>
      <c r="LW220" t="n">
        <v>0.00244759018064005</v>
      </c>
      <c r="LX220" t="n">
        <v>0.0027958387186296</v>
      </c>
      <c r="LY220" t="n">
        <v>0.00190251010259723</v>
      </c>
      <c r="LZ220" t="n">
        <v>0.001527843851634</v>
      </c>
      <c r="MA220" t="n">
        <v>0.0111120759282596</v>
      </c>
      <c r="MB220" t="n">
        <v>0.00312844089330449</v>
      </c>
      <c r="MC220" t="n">
        <v>0.000705168276014714</v>
      </c>
      <c r="MD220" t="n">
        <v>0.000444499991365626</v>
      </c>
      <c r="ME220" t="n">
        <v>0.000105494703864927</v>
      </c>
      <c r="MF220" t="n">
        <v>0.00152385549319875</v>
      </c>
      <c r="MG220" t="n">
        <v>0.0025161809970905</v>
      </c>
      <c r="MH220" t="n">
        <v>0.00181492578182285</v>
      </c>
      <c r="MI220" t="n">
        <v>0.00269221731314905</v>
      </c>
      <c r="MJ220" t="n">
        <v>0.00175844862003534</v>
      </c>
      <c r="MK220" t="n">
        <v>0.00227767341375249</v>
      </c>
      <c r="ML220" t="n">
        <v>0.00295606173630362</v>
      </c>
      <c r="MM220" t="n">
        <v>0.00226306313111435</v>
      </c>
      <c r="MN220" t="n">
        <v>0.00416097645014818</v>
      </c>
      <c r="MO220" t="n">
        <v>0.00414375296806112</v>
      </c>
      <c r="MP220" t="n">
        <v>0</v>
      </c>
      <c r="MQ220" t="n">
        <v>0.00729909944884093</v>
      </c>
      <c r="MR220" t="n">
        <v>0.00889573311581137</v>
      </c>
      <c r="MS220" t="n">
        <v>0.00754282532139717</v>
      </c>
      <c r="MT220" t="n">
        <v>0.00258735995769853</v>
      </c>
      <c r="MU220" t="n">
        <v>0.00197080958504401</v>
      </c>
      <c r="MV220" t="n">
        <v>0.00301261990243719</v>
      </c>
      <c r="MW220" t="n">
        <v>0.00322839431581811</v>
      </c>
      <c r="MX220" t="n">
        <v>0</v>
      </c>
      <c r="MY220" t="n">
        <v>0</v>
      </c>
      <c r="MZ220" t="n">
        <v>0.00413527143869864</v>
      </c>
      <c r="NA220" t="n">
        <v>0</v>
      </c>
      <c r="NB220" t="n">
        <v>0.00274127844244711</v>
      </c>
      <c r="NC220" t="n">
        <v>0.00508250819765463</v>
      </c>
      <c r="ND220" t="n">
        <v>0</v>
      </c>
      <c r="NE220" t="n">
        <v>0.0027746312910748</v>
      </c>
      <c r="NF220" t="n">
        <v>0.0271565417807126</v>
      </c>
      <c r="NG220" t="n">
        <v>0.00406694175288345</v>
      </c>
      <c r="NH220" t="n">
        <v>0</v>
      </c>
      <c r="NI220" t="n">
        <v>0.00412060611540276</v>
      </c>
      <c r="NJ220" t="n">
        <v>0.00458163620873065</v>
      </c>
      <c r="NK220" t="n">
        <v>0.0134380567752122</v>
      </c>
      <c r="NL220" t="n">
        <v>0.00547263927236557</v>
      </c>
      <c r="NM220" t="n">
        <v>0.0042304853068583</v>
      </c>
      <c r="NN220" t="n">
        <v>0.00358576497223229</v>
      </c>
      <c r="NO220" t="n">
        <v>0.00565257562441362</v>
      </c>
      <c r="NP220" t="n">
        <v>0.00387788033922449</v>
      </c>
      <c r="NQ220" t="n">
        <v>0</v>
      </c>
      <c r="NR220" t="n">
        <v>0.00332688052632342</v>
      </c>
      <c r="NS220" t="n">
        <v>0.0119934117626051</v>
      </c>
      <c r="NT220" t="n">
        <v>0.00214464601802921</v>
      </c>
      <c r="NU220" t="n">
        <v>0.00244759018064005</v>
      </c>
      <c r="NV220" t="n">
        <v>0.0027958387186296</v>
      </c>
      <c r="NW220" t="n">
        <v>0.00190251010259723</v>
      </c>
      <c r="NX220" t="n">
        <v>0.001527843851634</v>
      </c>
      <c r="NY220" t="n">
        <v>0.0111120759282596</v>
      </c>
      <c r="NZ220" t="n">
        <v>0.00312844089330449</v>
      </c>
      <c r="OA220" t="n">
        <v>0.000705168276014714</v>
      </c>
      <c r="OB220" t="n">
        <v>0.000444499991365626</v>
      </c>
      <c r="OC220" t="n">
        <v>0.000105494703864927</v>
      </c>
      <c r="OD220" t="n">
        <v>0.00152385549319875</v>
      </c>
      <c r="OE220" t="n">
        <v>0.0025161809970905</v>
      </c>
      <c r="OF220" t="n">
        <v>0.00181492578182285</v>
      </c>
      <c r="OG220" t="n">
        <v>0.00269221731314905</v>
      </c>
      <c r="OH220" t="n">
        <v>0.00175844862003534</v>
      </c>
      <c r="OI220" t="n">
        <v>0.00227767341375249</v>
      </c>
      <c r="OJ220" t="n">
        <v>0.00295606173630361</v>
      </c>
      <c r="OK220" t="n">
        <v>0.00226306313111435</v>
      </c>
      <c r="OL220" t="n">
        <v>0.00416097645014818</v>
      </c>
      <c r="OM220" t="n">
        <v>0.00414375296806112</v>
      </c>
      <c r="ON220" t="n">
        <v>0.0016739032759077</v>
      </c>
      <c r="OO220" t="n">
        <v>0</v>
      </c>
      <c r="OP220" t="n">
        <v>0.00889573311581138</v>
      </c>
      <c r="OQ220" t="n">
        <v>0.00754282532139718</v>
      </c>
      <c r="OR220" t="n">
        <v>0.00258735995769853</v>
      </c>
      <c r="OS220" t="n">
        <v>0.00197080958504401</v>
      </c>
      <c r="OT220" t="n">
        <v>0.00301261990243719</v>
      </c>
      <c r="OU220" t="n">
        <v>0.00322839431581811</v>
      </c>
      <c r="OV220" t="n">
        <v>0</v>
      </c>
      <c r="OW220" t="n">
        <v>0</v>
      </c>
      <c r="OX220" t="n">
        <v>0.00413527143869865</v>
      </c>
      <c r="OY220" t="n">
        <v>0.00263575231345855</v>
      </c>
      <c r="OZ220" t="n">
        <v>0.00274127844244711</v>
      </c>
      <c r="PA220" t="n">
        <v>0.00508250819765464</v>
      </c>
      <c r="PB220" t="n">
        <v>0</v>
      </c>
      <c r="PC220" t="n">
        <v>0.0027746312910748</v>
      </c>
      <c r="PD220" t="n">
        <v>0</v>
      </c>
      <c r="PE220" t="n">
        <v>0</v>
      </c>
      <c r="PF220" t="n">
        <v>0</v>
      </c>
      <c r="PG220" t="n">
        <v>0.00412060611540275</v>
      </c>
      <c r="PH220" t="n">
        <v>0.00458163620873065</v>
      </c>
      <c r="PI220" t="n">
        <v>0.0134380567752122</v>
      </c>
      <c r="PJ220" t="n">
        <v>0</v>
      </c>
      <c r="PK220" t="n">
        <v>0.0042304853068583</v>
      </c>
      <c r="PL220" t="n">
        <v>0.00358576497223229</v>
      </c>
      <c r="PM220" t="n">
        <v>0</v>
      </c>
      <c r="PN220" t="n">
        <v>0</v>
      </c>
      <c r="PO220" t="n">
        <v>0</v>
      </c>
      <c r="PP220" t="n">
        <v>0</v>
      </c>
      <c r="PQ220" t="n">
        <v>0.0119934117626051</v>
      </c>
      <c r="PR220" t="n">
        <v>0.00214464601802921</v>
      </c>
      <c r="PS220" t="n">
        <v>0.00244759018064005</v>
      </c>
      <c r="PT220" t="n">
        <v>0.0027958387186296</v>
      </c>
      <c r="PU220" t="n">
        <v>0.00190251010259723</v>
      </c>
      <c r="PV220" t="n">
        <v>0.00152784385163399</v>
      </c>
      <c r="PW220" t="n">
        <v>0.0111120759282596</v>
      </c>
      <c r="PX220" t="n">
        <v>0.00312844089330449</v>
      </c>
      <c r="PY220" t="n">
        <v>0.000705168276014714</v>
      </c>
      <c r="PZ220" t="n">
        <v>0.000444499991365626</v>
      </c>
      <c r="QA220" t="n">
        <v>0.000105494703864927</v>
      </c>
      <c r="QB220" t="n">
        <v>0.00152385549319875</v>
      </c>
      <c r="QC220" t="n">
        <v>0.0025161809970905</v>
      </c>
      <c r="QD220" t="n">
        <v>0</v>
      </c>
      <c r="QE220" t="n">
        <v>0.00269221731314905</v>
      </c>
      <c r="QF220" t="n">
        <v>0.00175844862003534</v>
      </c>
      <c r="QG220" t="n">
        <v>0.00227767341375249</v>
      </c>
      <c r="QH220" t="n">
        <v>0.00295606173630362</v>
      </c>
      <c r="QI220" t="n">
        <v>0.00226306313111436</v>
      </c>
    </row>
    <row r="221">
      <c r="A221" t="s">
        <v>220</v>
      </c>
      <c r="B221" t="n">
        <v>0.00350687313578342</v>
      </c>
      <c r="C221" t="n">
        <v>0.00354131700181541</v>
      </c>
      <c r="D221" t="n">
        <v>0.00132675677737702</v>
      </c>
      <c r="E221" t="n">
        <v>0</v>
      </c>
      <c r="F221" t="n">
        <v>0</v>
      </c>
      <c r="G221" t="n">
        <v>0.00236980937163709</v>
      </c>
      <c r="H221" t="n">
        <v>0.00899249570430148</v>
      </c>
      <c r="I221" t="n">
        <v>0.0103333024754698</v>
      </c>
      <c r="J221" t="n">
        <v>0.00695161883045076</v>
      </c>
      <c r="K221" t="n">
        <v>0.00675650163506539</v>
      </c>
      <c r="L221" t="n">
        <v>0.00365214908584697</v>
      </c>
      <c r="M221" t="n">
        <v>0.00498758328807804</v>
      </c>
      <c r="N221" t="n">
        <v>0.00583056174928863</v>
      </c>
      <c r="O221" t="n">
        <v>0.00379674762508395</v>
      </c>
      <c r="P221" t="n">
        <v>0.00479053096884048</v>
      </c>
      <c r="Q221" t="n">
        <v>0.00233279559850649</v>
      </c>
      <c r="R221" t="n">
        <v>0</v>
      </c>
      <c r="S221" t="n">
        <v>0.0126363077905464</v>
      </c>
      <c r="T221" t="n">
        <v>0</v>
      </c>
      <c r="U221" t="n">
        <v>0.0125661413160448</v>
      </c>
      <c r="V221" t="n">
        <v>0.00504073294027387</v>
      </c>
      <c r="W221" t="n">
        <v>0.00322519742582161</v>
      </c>
      <c r="X221" t="n">
        <v>0.00858349023087571</v>
      </c>
      <c r="Y221" t="n">
        <v>0.00667270528484669</v>
      </c>
      <c r="Z221" t="n">
        <v>0.00294116465038458</v>
      </c>
      <c r="AA221" t="n">
        <v>0</v>
      </c>
      <c r="AB221" t="n">
        <v>0.0028005330799845</v>
      </c>
      <c r="AC221" t="n">
        <v>0.00429201630452427</v>
      </c>
      <c r="AD221" t="n">
        <v>0.00960629813035585</v>
      </c>
      <c r="AE221" t="n">
        <v>0.00716898004843782</v>
      </c>
      <c r="AF221" t="n">
        <v>0.010798691437762</v>
      </c>
      <c r="AG221" t="n">
        <v>0.00807831359938613</v>
      </c>
      <c r="AH221" t="n">
        <v>0.00118026988984141</v>
      </c>
      <c r="AI221" t="n">
        <v>0.00107384549369392</v>
      </c>
      <c r="AJ221" t="n">
        <v>0.00916670447880411</v>
      </c>
      <c r="AK221" t="n">
        <v>0.00557704739564193</v>
      </c>
      <c r="AL221" t="n">
        <v>0.00301785841389894</v>
      </c>
      <c r="AM221" t="n">
        <v>0.00185922364775161</v>
      </c>
      <c r="AN221" t="n">
        <v>0.00268021692735166</v>
      </c>
      <c r="AO221" t="n">
        <v>0.000399350104342076</v>
      </c>
      <c r="AP221" t="n">
        <v>0.000251728734786397</v>
      </c>
      <c r="AQ221" t="n">
        <v>0.0000597436419503264</v>
      </c>
      <c r="AR221" t="n">
        <v>0.00180481004081079</v>
      </c>
      <c r="AS221" t="n">
        <v>0.00187824971092692</v>
      </c>
      <c r="AT221" t="n">
        <v>0.00109852045502982</v>
      </c>
      <c r="AU221" t="n">
        <v>0.0021415967268309</v>
      </c>
      <c r="AV221" t="n">
        <v>0.00111526784363167</v>
      </c>
      <c r="AW221" t="n">
        <v>0.00209531066841471</v>
      </c>
      <c r="AX221" t="n">
        <v>0.00246511021513876</v>
      </c>
      <c r="AY221" t="n">
        <v>0.00325616243089375</v>
      </c>
      <c r="AZ221" t="n">
        <v>0.00350687313578342</v>
      </c>
      <c r="BA221" t="n">
        <v>0.00354131700181541</v>
      </c>
      <c r="BB221" t="n">
        <v>0.00132675677737702</v>
      </c>
      <c r="BC221" t="n">
        <v>0</v>
      </c>
      <c r="BD221" t="n">
        <v>0.00248201651147287</v>
      </c>
      <c r="BE221" t="n">
        <v>0.00236980937163709</v>
      </c>
      <c r="BF221" t="n">
        <v>0.00899249570430148</v>
      </c>
      <c r="BG221" t="n">
        <v>0.0103333024754698</v>
      </c>
      <c r="BH221" t="n">
        <v>0.00695161883045076</v>
      </c>
      <c r="BI221" t="n">
        <v>0.00675650163506539</v>
      </c>
      <c r="BJ221" t="n">
        <v>0.00365214908584697</v>
      </c>
      <c r="BK221" t="n">
        <v>0.00498758328807803</v>
      </c>
      <c r="BL221" t="n">
        <v>0.00583056174928863</v>
      </c>
      <c r="BM221" t="n">
        <v>0.00379674762508395</v>
      </c>
      <c r="BN221" t="n">
        <v>0.00479053096884048</v>
      </c>
      <c r="BO221" t="n">
        <v>0.00233279559850649</v>
      </c>
      <c r="BP221" t="n">
        <v>0</v>
      </c>
      <c r="BQ221" t="n">
        <v>0.0126363077905464</v>
      </c>
      <c r="BR221" t="n">
        <v>0.00569654369191054</v>
      </c>
      <c r="BS221" t="n">
        <v>0.0125661413160448</v>
      </c>
      <c r="BT221" t="n">
        <v>0.00504073294027387</v>
      </c>
      <c r="BU221" t="n">
        <v>0.00322519742582161</v>
      </c>
      <c r="BV221" t="n">
        <v>0.0085834902308757</v>
      </c>
      <c r="BW221" t="n">
        <v>0.00667270528484669</v>
      </c>
      <c r="BX221" t="n">
        <v>0.00294116465038458</v>
      </c>
      <c r="BY221" t="n">
        <v>0</v>
      </c>
      <c r="BZ221" t="n">
        <v>0.0028005330799845</v>
      </c>
      <c r="CA221" t="n">
        <v>0.00429201630452427</v>
      </c>
      <c r="CB221" t="n">
        <v>0.00960629813035585</v>
      </c>
      <c r="CC221" t="n">
        <v>0.00716898004843782</v>
      </c>
      <c r="CD221" t="n">
        <v>0.010798691437762</v>
      </c>
      <c r="CE221" t="n">
        <v>0.00807831359938613</v>
      </c>
      <c r="CF221" t="n">
        <v>0.00118026988984141</v>
      </c>
      <c r="CG221" t="n">
        <v>0.00107384549369392</v>
      </c>
      <c r="CH221" t="n">
        <v>0.00916670447880412</v>
      </c>
      <c r="CI221" t="n">
        <v>0.00557704739564193</v>
      </c>
      <c r="CJ221" t="n">
        <v>0.00301785841389894</v>
      </c>
      <c r="CK221" t="n">
        <v>0.00185922364775161</v>
      </c>
      <c r="CL221" t="n">
        <v>0.00268021692735166</v>
      </c>
      <c r="CM221" t="n">
        <v>0.000399350104342076</v>
      </c>
      <c r="CN221" t="n">
        <v>0.000251728734786397</v>
      </c>
      <c r="CO221" t="n">
        <v>0.0000597436419503264</v>
      </c>
      <c r="CP221" t="n">
        <v>0.00180481004081079</v>
      </c>
      <c r="CQ221" t="n">
        <v>0.00187824971092692</v>
      </c>
      <c r="CR221" t="n">
        <v>0</v>
      </c>
      <c r="CS221" t="n">
        <v>0.0021415967268309</v>
      </c>
      <c r="CT221" t="n">
        <v>0.00111526784363167</v>
      </c>
      <c r="CU221" t="n">
        <v>0.00209531066841471</v>
      </c>
      <c r="CV221" t="n">
        <v>0.00246511021513876</v>
      </c>
      <c r="CW221" t="n">
        <v>0.00325616243089375</v>
      </c>
      <c r="CX221" t="n">
        <v>0.00350687313578342</v>
      </c>
      <c r="CY221" t="n">
        <v>0.00354131700181541</v>
      </c>
      <c r="CZ221" t="n">
        <v>0</v>
      </c>
      <c r="DA221" t="n">
        <v>0</v>
      </c>
      <c r="DB221" t="n">
        <v>0.00248201651147287</v>
      </c>
      <c r="DC221" t="n">
        <v>0.00236980937163709</v>
      </c>
      <c r="DD221" t="n">
        <v>0.00899249570430149</v>
      </c>
      <c r="DE221" t="n">
        <v>0.0103333024754698</v>
      </c>
      <c r="DF221" t="n">
        <v>0</v>
      </c>
      <c r="DG221" t="n">
        <v>0.00675650163506539</v>
      </c>
      <c r="DH221" t="n">
        <v>0</v>
      </c>
      <c r="DI221" t="n">
        <v>0</v>
      </c>
      <c r="DJ221" t="n">
        <v>0.00583056174928863</v>
      </c>
      <c r="DK221" t="n">
        <v>0</v>
      </c>
      <c r="DL221" t="n">
        <v>0.00479053096884048</v>
      </c>
      <c r="DM221" t="n">
        <v>0</v>
      </c>
      <c r="DN221" t="n">
        <v>0</v>
      </c>
      <c r="DO221" t="n">
        <v>0</v>
      </c>
      <c r="DP221" t="n">
        <v>0</v>
      </c>
      <c r="DQ221" t="n">
        <v>0.0125661413160448</v>
      </c>
      <c r="DR221" t="n">
        <v>0</v>
      </c>
      <c r="DS221" t="n">
        <v>0.00322519742582161</v>
      </c>
      <c r="DT221" t="n">
        <v>0.00858349023087571</v>
      </c>
      <c r="DU221" t="n">
        <v>0.00667270528484669</v>
      </c>
      <c r="DV221" t="n">
        <v>0</v>
      </c>
      <c r="DW221" t="n">
        <v>0</v>
      </c>
      <c r="DX221" t="n">
        <v>0.0028005330799845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0.00118026988984141</v>
      </c>
      <c r="EE221" t="n">
        <v>0.00107384549369392</v>
      </c>
      <c r="EF221" t="n">
        <v>0.00916670447880411</v>
      </c>
      <c r="EG221" t="n">
        <v>0.00557704739564193</v>
      </c>
      <c r="EH221" t="n">
        <v>0.00301785841389894</v>
      </c>
      <c r="EI221" t="n">
        <v>0.0018592236477516</v>
      </c>
      <c r="EJ221" t="n">
        <v>0.00268021692735165</v>
      </c>
      <c r="EK221" t="n">
        <v>0.000399350104342076</v>
      </c>
      <c r="EL221" t="n">
        <v>0.000251728734786397</v>
      </c>
      <c r="EM221" t="n">
        <v>0.0000597436419503264</v>
      </c>
      <c r="EN221" t="n">
        <v>0</v>
      </c>
      <c r="EO221" t="n">
        <v>0.00187824971092692</v>
      </c>
      <c r="EP221" t="n">
        <v>0</v>
      </c>
      <c r="EQ221" t="n">
        <v>0</v>
      </c>
      <c r="ER221" t="n">
        <v>0.00111526784363167</v>
      </c>
      <c r="ES221" t="n">
        <v>0.00209531066841471</v>
      </c>
      <c r="ET221" t="n">
        <v>0.00246511021513876</v>
      </c>
      <c r="EU221" t="n">
        <v>0.00325616243089375</v>
      </c>
      <c r="EV221" t="n">
        <v>0.00350687313578342</v>
      </c>
      <c r="EW221" t="n">
        <v>0.00354131700181542</v>
      </c>
      <c r="EX221" t="n">
        <v>0.00132675677737702</v>
      </c>
      <c r="EY221" t="n">
        <v>0.00168582507101546</v>
      </c>
      <c r="EZ221" t="n">
        <v>0.00248201651147287</v>
      </c>
      <c r="FA221" t="n">
        <v>0.00236980937163709</v>
      </c>
      <c r="FB221" t="n">
        <v>0.00899249570430148</v>
      </c>
      <c r="FC221" t="n">
        <v>0.0103333024754698</v>
      </c>
      <c r="FD221" t="n">
        <v>0.00695161883045076</v>
      </c>
      <c r="FE221" t="n">
        <v>0.00675650163506539</v>
      </c>
      <c r="FF221" t="n">
        <v>0</v>
      </c>
      <c r="FG221" t="n">
        <v>0</v>
      </c>
      <c r="FH221" t="n">
        <v>0.00583056174928863</v>
      </c>
      <c r="FI221" t="n">
        <v>0.00379674762508395</v>
      </c>
      <c r="FJ221" t="n">
        <v>0</v>
      </c>
      <c r="FK221" t="n">
        <v>0.00233279559850649</v>
      </c>
      <c r="FL221" t="n">
        <v>0</v>
      </c>
      <c r="FM221" t="n">
        <v>0.0126363077905464</v>
      </c>
      <c r="FN221" t="n">
        <v>0</v>
      </c>
      <c r="FO221" t="n">
        <v>0.0125661413160448</v>
      </c>
      <c r="FP221" t="n">
        <v>0</v>
      </c>
      <c r="FQ221" t="n">
        <v>0.00322519742582161</v>
      </c>
      <c r="FR221" t="n">
        <v>0.0085834902308757</v>
      </c>
      <c r="FS221" t="n">
        <v>0.00667270528484669</v>
      </c>
      <c r="FT221" t="n">
        <v>0.00294116465038458</v>
      </c>
      <c r="FU221" t="n">
        <v>0</v>
      </c>
      <c r="FV221" t="n">
        <v>0.0028005330799845</v>
      </c>
      <c r="FW221" t="n">
        <v>0.00429201630452427</v>
      </c>
      <c r="FX221" t="n">
        <v>0</v>
      </c>
      <c r="FY221" t="n">
        <v>0</v>
      </c>
      <c r="FZ221" t="n">
        <v>0</v>
      </c>
      <c r="GA221" t="n">
        <v>0.00807831359938613</v>
      </c>
      <c r="GB221" t="n">
        <v>0.00118026988984141</v>
      </c>
      <c r="GC221" t="n">
        <v>0.00107384549369392</v>
      </c>
      <c r="GD221" t="n">
        <v>0.00916670447880412</v>
      </c>
      <c r="GE221" t="n">
        <v>0.00557704739564193</v>
      </c>
      <c r="GF221" t="n">
        <v>0.00301785841389895</v>
      </c>
      <c r="GG221" t="n">
        <v>0.00185922364775161</v>
      </c>
      <c r="GH221" t="n">
        <v>0.00268021692735165</v>
      </c>
      <c r="GI221" t="n">
        <v>0.000399350104342076</v>
      </c>
      <c r="GJ221" t="n">
        <v>0.000251728734786397</v>
      </c>
      <c r="GK221" t="n">
        <v>0</v>
      </c>
      <c r="GL221" t="n">
        <v>0.00180481004081079</v>
      </c>
      <c r="GM221" t="n">
        <v>0.00187824971092692</v>
      </c>
      <c r="GN221" t="n">
        <v>0</v>
      </c>
      <c r="GO221" t="n">
        <v>0.0021415967268309</v>
      </c>
      <c r="GP221" t="n">
        <v>0.00111526784363167</v>
      </c>
      <c r="GQ221" t="n">
        <v>0.00209531066841471</v>
      </c>
      <c r="GR221" t="n">
        <v>0.00246511021513876</v>
      </c>
      <c r="GS221" t="n">
        <v>0.00325616243089375</v>
      </c>
      <c r="GT221" t="n">
        <v>0.00350687313578343</v>
      </c>
      <c r="GU221" t="n">
        <v>0.00354131700181541</v>
      </c>
      <c r="GV221" t="n">
        <v>0</v>
      </c>
      <c r="GW221" t="n">
        <v>0.00168582507101546</v>
      </c>
      <c r="GX221" t="n">
        <v>0</v>
      </c>
      <c r="GY221" t="n">
        <v>0.0023698093716371</v>
      </c>
      <c r="GZ221" t="n">
        <v>0.00899249570430149</v>
      </c>
      <c r="HA221" t="n">
        <v>0.0103333024754698</v>
      </c>
      <c r="HB221" t="n">
        <v>0.00695161883045075</v>
      </c>
      <c r="HC221" t="n">
        <v>0.00675650163506539</v>
      </c>
      <c r="HD221" t="n">
        <v>0.00365214908584697</v>
      </c>
      <c r="HE221" t="n">
        <v>0.00498758328807804</v>
      </c>
      <c r="HF221" t="n">
        <v>0.00583056174928863</v>
      </c>
      <c r="HG221" t="n">
        <v>0.00379674762508395</v>
      </c>
      <c r="HH221" t="n">
        <v>0.00479053096884048</v>
      </c>
      <c r="HI221" t="n">
        <v>0.00233279559850649</v>
      </c>
      <c r="HJ221" t="n">
        <v>0</v>
      </c>
      <c r="HK221" t="n">
        <v>0.0126363077905464</v>
      </c>
      <c r="HL221" t="n">
        <v>0.00569654369191055</v>
      </c>
      <c r="HM221" t="n">
        <v>1.01256614131604</v>
      </c>
      <c r="HN221" t="n">
        <v>0.00504073294027387</v>
      </c>
      <c r="HO221" t="n">
        <v>0.00322519742582161</v>
      </c>
      <c r="HP221" t="n">
        <v>0.00858349023087573</v>
      </c>
      <c r="HQ221" t="n">
        <v>0.00667270528484669</v>
      </c>
      <c r="HR221" t="n">
        <v>0.00294116465038458</v>
      </c>
      <c r="HS221" t="n">
        <v>0.00261390791851733</v>
      </c>
      <c r="HT221" t="n">
        <v>0.0028005330799845</v>
      </c>
      <c r="HU221" t="n">
        <v>0.00429201630452427</v>
      </c>
      <c r="HV221" t="n">
        <v>0.00960629813035583</v>
      </c>
      <c r="HW221" t="n">
        <v>0.00716898004843781</v>
      </c>
      <c r="HX221" t="n">
        <v>0.010798691437762</v>
      </c>
      <c r="HY221" t="n">
        <v>0.00807831359938613</v>
      </c>
      <c r="HZ221" t="n">
        <v>0.00118026988984141</v>
      </c>
      <c r="IA221" t="n">
        <v>0.00107384549369392</v>
      </c>
      <c r="IB221" t="n">
        <v>0.00916670447880412</v>
      </c>
      <c r="IC221" t="n">
        <v>0.00557704739564193</v>
      </c>
      <c r="ID221" t="n">
        <v>0.00301785841389894</v>
      </c>
      <c r="IE221" t="n">
        <v>0.00185922364775161</v>
      </c>
      <c r="IF221" t="n">
        <v>0.00268021692735166</v>
      </c>
      <c r="IG221" t="n">
        <v>0.000399350104342075</v>
      </c>
      <c r="IH221" t="n">
        <v>0.000251728734786397</v>
      </c>
      <c r="II221" t="n">
        <v>0.0000597436419503264</v>
      </c>
      <c r="IJ221" t="n">
        <v>0.00180481004081079</v>
      </c>
      <c r="IK221" t="n">
        <v>0.00187824971092692</v>
      </c>
      <c r="IL221" t="n">
        <v>0.00109852045502982</v>
      </c>
      <c r="IM221" t="n">
        <v>0.0021415967268309</v>
      </c>
      <c r="IN221" t="n">
        <v>0.00111526784363167</v>
      </c>
      <c r="IO221" t="n">
        <v>0.00209531066841471</v>
      </c>
      <c r="IP221" t="n">
        <v>0.00246511021513876</v>
      </c>
      <c r="IQ221" t="n">
        <v>0.00325616243089375</v>
      </c>
      <c r="IR221" t="n">
        <v>0.00350687313578343</v>
      </c>
      <c r="IS221" t="n">
        <v>0.00354131700181541</v>
      </c>
      <c r="IT221" t="n">
        <v>0</v>
      </c>
      <c r="IU221" t="n">
        <v>0</v>
      </c>
      <c r="IV221" t="n">
        <v>0.00248201651147287</v>
      </c>
      <c r="IW221" t="n">
        <v>0.00236980937163709</v>
      </c>
      <c r="IX221" t="n">
        <v>0.00899249570430148</v>
      </c>
      <c r="IY221" t="n">
        <v>0.0103333024754698</v>
      </c>
      <c r="IZ221" t="n">
        <v>0.00695161883045075</v>
      </c>
      <c r="JA221" t="n">
        <v>0.00675650163506539</v>
      </c>
      <c r="JB221" t="n">
        <v>0.00365214908584697</v>
      </c>
      <c r="JC221" t="n">
        <v>0</v>
      </c>
      <c r="JD221" t="n">
        <v>0.00583056174928863</v>
      </c>
      <c r="JE221" t="n">
        <v>0.00379674762508395</v>
      </c>
      <c r="JF221" t="n">
        <v>0.00479053096884048</v>
      </c>
      <c r="JG221" t="n">
        <v>0</v>
      </c>
      <c r="JH221" t="n">
        <v>0</v>
      </c>
      <c r="JI221" t="n">
        <v>0.0126363077905464</v>
      </c>
      <c r="JJ221" t="n">
        <v>0.00569654369191055</v>
      </c>
      <c r="JK221" t="n">
        <v>0.0125661413160448</v>
      </c>
      <c r="JL221" t="n">
        <v>0</v>
      </c>
      <c r="JM221" t="n">
        <v>0.00322519742582161</v>
      </c>
      <c r="JN221" t="n">
        <v>0.00858349023087572</v>
      </c>
      <c r="JO221" t="n">
        <v>0.00667270528484668</v>
      </c>
      <c r="JP221" t="n">
        <v>0.00294116465038458</v>
      </c>
      <c r="JQ221" t="n">
        <v>0.00261390791851733</v>
      </c>
      <c r="JR221" t="n">
        <v>0.0028005330799845</v>
      </c>
      <c r="JS221" t="n">
        <v>0.00429201630452427</v>
      </c>
      <c r="JT221" t="n">
        <v>0.00960629813035585</v>
      </c>
      <c r="JU221" t="n">
        <v>0</v>
      </c>
      <c r="JV221" t="n">
        <v>0</v>
      </c>
      <c r="JW221" t="n">
        <v>0.00807831359938612</v>
      </c>
      <c r="JX221" t="n">
        <v>0.00118026988984141</v>
      </c>
      <c r="JY221" t="n">
        <v>0.00107384549369392</v>
      </c>
      <c r="JZ221" t="n">
        <v>0.00916670447880413</v>
      </c>
      <c r="KA221" t="n">
        <v>0.00557704739564193</v>
      </c>
      <c r="KB221" t="n">
        <v>0.00301785841389894</v>
      </c>
      <c r="KC221" t="n">
        <v>0.00185922364775161</v>
      </c>
      <c r="KD221" t="n">
        <v>0.00268021692735165</v>
      </c>
      <c r="KE221" t="n">
        <v>0.000399350104342075</v>
      </c>
      <c r="KF221" t="n">
        <v>0.000251728734786397</v>
      </c>
      <c r="KG221" t="n">
        <v>0</v>
      </c>
      <c r="KH221" t="n">
        <v>0.00180481004081079</v>
      </c>
      <c r="KI221" t="n">
        <v>0.00187824971092692</v>
      </c>
      <c r="KJ221" t="n">
        <v>0.00109852045502982</v>
      </c>
      <c r="KK221" t="n">
        <v>0.0021415967268309</v>
      </c>
      <c r="KL221" t="n">
        <v>0.00111526784363167</v>
      </c>
      <c r="KM221" t="n">
        <v>0.00209531066841471</v>
      </c>
      <c r="KN221" t="n">
        <v>0.00246511021513876</v>
      </c>
      <c r="KO221" t="n">
        <v>0.00325616243089375</v>
      </c>
      <c r="KP221" t="n">
        <v>0.00350687313578343</v>
      </c>
      <c r="KQ221" t="n">
        <v>0</v>
      </c>
      <c r="KR221" t="n">
        <v>0</v>
      </c>
      <c r="KS221" t="n">
        <v>0.00168582507101546</v>
      </c>
      <c r="KT221" t="n">
        <v>0.00248201651147287</v>
      </c>
      <c r="KU221" t="n">
        <v>0.00236980937163709</v>
      </c>
      <c r="KV221" t="n">
        <v>0.00899249570430147</v>
      </c>
      <c r="KW221" t="n">
        <v>0.0103333024754698</v>
      </c>
      <c r="KX221" t="n">
        <v>0.00695161883045077</v>
      </c>
      <c r="KY221" t="n">
        <v>0.00675650163506539</v>
      </c>
      <c r="KZ221" t="n">
        <v>0.00365214908584697</v>
      </c>
      <c r="LA221" t="n">
        <v>0.00498758328807804</v>
      </c>
      <c r="LB221" t="n">
        <v>0.00583056174928862</v>
      </c>
      <c r="LC221" t="n">
        <v>0.00379674762508395</v>
      </c>
      <c r="LD221" t="n">
        <v>0.00479053096884048</v>
      </c>
      <c r="LE221" t="n">
        <v>0.00233279559850649</v>
      </c>
      <c r="LF221" t="n">
        <v>0.00385254088060138</v>
      </c>
      <c r="LG221" t="n">
        <v>0.0126363077905464</v>
      </c>
      <c r="LH221" t="n">
        <v>0.00569654369191055</v>
      </c>
      <c r="LI221" t="n">
        <v>0.0125661413160448</v>
      </c>
      <c r="LJ221" t="n">
        <v>0.00504073294027387</v>
      </c>
      <c r="LK221" t="n">
        <v>0.00322519742582161</v>
      </c>
      <c r="LL221" t="n">
        <v>0.0085834902308757</v>
      </c>
      <c r="LM221" t="n">
        <v>0.00667270528484669</v>
      </c>
      <c r="LN221" t="n">
        <v>0.00294116465038458</v>
      </c>
      <c r="LO221" t="n">
        <v>0.00261390791851733</v>
      </c>
      <c r="LP221" t="n">
        <v>0.0028005330799845</v>
      </c>
      <c r="LQ221" t="n">
        <v>0.00429201630452427</v>
      </c>
      <c r="LR221" t="n">
        <v>0.00960629813035585</v>
      </c>
      <c r="LS221" t="n">
        <v>0.00716898004843782</v>
      </c>
      <c r="LT221" t="n">
        <v>0.010798691437762</v>
      </c>
      <c r="LU221" t="n">
        <v>0.00807831359938612</v>
      </c>
      <c r="LV221" t="n">
        <v>0.00118026988984141</v>
      </c>
      <c r="LW221" t="n">
        <v>0.00107384549369392</v>
      </c>
      <c r="LX221" t="n">
        <v>0.00916670447880412</v>
      </c>
      <c r="LY221" t="n">
        <v>0.00557704739564193</v>
      </c>
      <c r="LZ221" t="n">
        <v>0.00301785841389894</v>
      </c>
      <c r="MA221" t="n">
        <v>0.00185922364775161</v>
      </c>
      <c r="MB221" t="n">
        <v>0.00268021692735166</v>
      </c>
      <c r="MC221" t="n">
        <v>0.000399350104342075</v>
      </c>
      <c r="MD221" t="n">
        <v>0.000251728734786397</v>
      </c>
      <c r="ME221" t="n">
        <v>0.0000597436419503264</v>
      </c>
      <c r="MF221" t="n">
        <v>0.00180481004081079</v>
      </c>
      <c r="MG221" t="n">
        <v>0.00187824971092692</v>
      </c>
      <c r="MH221" t="n">
        <v>0.00109852045502982</v>
      </c>
      <c r="MI221" t="n">
        <v>0.0021415967268309</v>
      </c>
      <c r="MJ221" t="n">
        <v>0.00111526784363167</v>
      </c>
      <c r="MK221" t="n">
        <v>0.00209531066841471</v>
      </c>
      <c r="ML221" t="n">
        <v>0.00246511021513876</v>
      </c>
      <c r="MM221" t="n">
        <v>0.00325616243089375</v>
      </c>
      <c r="MN221" t="n">
        <v>0.00350687313578342</v>
      </c>
      <c r="MO221" t="n">
        <v>0.00354131700181541</v>
      </c>
      <c r="MP221" t="n">
        <v>0</v>
      </c>
      <c r="MQ221" t="n">
        <v>0.00168582507101546</v>
      </c>
      <c r="MR221" t="n">
        <v>0.00248201651147287</v>
      </c>
      <c r="MS221" t="n">
        <v>0.00236980937163709</v>
      </c>
      <c r="MT221" t="n">
        <v>0.00899249570430148</v>
      </c>
      <c r="MU221" t="n">
        <v>0.0103333024754698</v>
      </c>
      <c r="MV221" t="n">
        <v>0.00695161883045076</v>
      </c>
      <c r="MW221" t="n">
        <v>0.00675650163506539</v>
      </c>
      <c r="MX221" t="n">
        <v>0</v>
      </c>
      <c r="MY221" t="n">
        <v>0</v>
      </c>
      <c r="MZ221" t="n">
        <v>0.00583056174928863</v>
      </c>
      <c r="NA221" t="n">
        <v>0</v>
      </c>
      <c r="NB221" t="n">
        <v>0.00479053096884048</v>
      </c>
      <c r="NC221" t="n">
        <v>0.00233279559850649</v>
      </c>
      <c r="ND221" t="n">
        <v>0</v>
      </c>
      <c r="NE221" t="n">
        <v>0.0126363077905464</v>
      </c>
      <c r="NF221" t="n">
        <v>0.00569654369191055</v>
      </c>
      <c r="NG221" t="n">
        <v>0.0125661413160447</v>
      </c>
      <c r="NH221" t="n">
        <v>0</v>
      </c>
      <c r="NI221" t="n">
        <v>0.00322519742582161</v>
      </c>
      <c r="NJ221" t="n">
        <v>0.00858349023087572</v>
      </c>
      <c r="NK221" t="n">
        <v>0.00667270528484669</v>
      </c>
      <c r="NL221" t="n">
        <v>0.00294116465038458</v>
      </c>
      <c r="NM221" t="n">
        <v>0.00261390791851733</v>
      </c>
      <c r="NN221" t="n">
        <v>0.0028005330799845</v>
      </c>
      <c r="NO221" t="n">
        <v>0.00429201630452426</v>
      </c>
      <c r="NP221" t="n">
        <v>0.00960629813035586</v>
      </c>
      <c r="NQ221" t="n">
        <v>0</v>
      </c>
      <c r="NR221" t="n">
        <v>0.010798691437762</v>
      </c>
      <c r="NS221" t="n">
        <v>0.00807831359938613</v>
      </c>
      <c r="NT221" t="n">
        <v>0.00118026988984141</v>
      </c>
      <c r="NU221" t="n">
        <v>0.00107384549369392</v>
      </c>
      <c r="NV221" t="n">
        <v>0.00916670447880412</v>
      </c>
      <c r="NW221" t="n">
        <v>0.00557704739564193</v>
      </c>
      <c r="NX221" t="n">
        <v>0.00301785841389894</v>
      </c>
      <c r="NY221" t="n">
        <v>0.0018592236477516</v>
      </c>
      <c r="NZ221" t="n">
        <v>0.00268021692735166</v>
      </c>
      <c r="OA221" t="n">
        <v>0.000399350104342076</v>
      </c>
      <c r="OB221" t="n">
        <v>0.000251728734786397</v>
      </c>
      <c r="OC221" t="n">
        <v>0.0000597436419503264</v>
      </c>
      <c r="OD221" t="n">
        <v>0.00180481004081079</v>
      </c>
      <c r="OE221" t="n">
        <v>0.00187824971092692</v>
      </c>
      <c r="OF221" t="n">
        <v>0.00109852045502982</v>
      </c>
      <c r="OG221" t="n">
        <v>0.0021415967268309</v>
      </c>
      <c r="OH221" t="n">
        <v>0.00111526784363167</v>
      </c>
      <c r="OI221" t="n">
        <v>0.00209531066841471</v>
      </c>
      <c r="OJ221" t="n">
        <v>0.00246511021513876</v>
      </c>
      <c r="OK221" t="n">
        <v>0.00325616243089375</v>
      </c>
      <c r="OL221" t="n">
        <v>0.00350687313578343</v>
      </c>
      <c r="OM221" t="n">
        <v>0.00354131700181541</v>
      </c>
      <c r="ON221" t="n">
        <v>0.00132675677737702</v>
      </c>
      <c r="OO221" t="n">
        <v>0</v>
      </c>
      <c r="OP221" t="n">
        <v>0.00248201651147287</v>
      </c>
      <c r="OQ221" t="n">
        <v>0.0023698093716371</v>
      </c>
      <c r="OR221" t="n">
        <v>0.00899249570430149</v>
      </c>
      <c r="OS221" t="n">
        <v>0.0103333024754698</v>
      </c>
      <c r="OT221" t="n">
        <v>0.00695161883045075</v>
      </c>
      <c r="OU221" t="n">
        <v>0.00675650163506539</v>
      </c>
      <c r="OV221" t="n">
        <v>0</v>
      </c>
      <c r="OW221" t="n">
        <v>0</v>
      </c>
      <c r="OX221" t="n">
        <v>0.00583056174928864</v>
      </c>
      <c r="OY221" t="n">
        <v>0.00379674762508395</v>
      </c>
      <c r="OZ221" t="n">
        <v>0.00479053096884048</v>
      </c>
      <c r="PA221" t="n">
        <v>0.00233279559850649</v>
      </c>
      <c r="PB221" t="n">
        <v>0</v>
      </c>
      <c r="PC221" t="n">
        <v>0.0126363077905464</v>
      </c>
      <c r="PD221" t="n">
        <v>0</v>
      </c>
      <c r="PE221" t="n">
        <v>0</v>
      </c>
      <c r="PF221" t="n">
        <v>0</v>
      </c>
      <c r="PG221" t="n">
        <v>0.00322519742582161</v>
      </c>
      <c r="PH221" t="n">
        <v>0.00858349023087571</v>
      </c>
      <c r="PI221" t="n">
        <v>0.00667270528484669</v>
      </c>
      <c r="PJ221" t="n">
        <v>0</v>
      </c>
      <c r="PK221" t="n">
        <v>0.00261390791851733</v>
      </c>
      <c r="PL221" t="n">
        <v>0.0028005330799845</v>
      </c>
      <c r="PM221" t="n">
        <v>0</v>
      </c>
      <c r="PN221" t="n">
        <v>0</v>
      </c>
      <c r="PO221" t="n">
        <v>0</v>
      </c>
      <c r="PP221" t="n">
        <v>0</v>
      </c>
      <c r="PQ221" t="n">
        <v>0.00807831359938613</v>
      </c>
      <c r="PR221" t="n">
        <v>0.00118026988984141</v>
      </c>
      <c r="PS221" t="n">
        <v>0.00107384549369392</v>
      </c>
      <c r="PT221" t="n">
        <v>0.00916670447880412</v>
      </c>
      <c r="PU221" t="n">
        <v>0.00557704739564193</v>
      </c>
      <c r="PV221" t="n">
        <v>0.00301785841389894</v>
      </c>
      <c r="PW221" t="n">
        <v>0.0018592236477516</v>
      </c>
      <c r="PX221" t="n">
        <v>0.00268021692735165</v>
      </c>
      <c r="PY221" t="n">
        <v>0.000399350104342076</v>
      </c>
      <c r="PZ221" t="n">
        <v>0.000251728734786397</v>
      </c>
      <c r="QA221" t="n">
        <v>0.0000597436419503265</v>
      </c>
      <c r="QB221" t="n">
        <v>0.00180481004081079</v>
      </c>
      <c r="QC221" t="n">
        <v>0.00187824971092692</v>
      </c>
      <c r="QD221" t="n">
        <v>0</v>
      </c>
      <c r="QE221" t="n">
        <v>0.0021415967268309</v>
      </c>
      <c r="QF221" t="n">
        <v>0.00111526784363167</v>
      </c>
      <c r="QG221" t="n">
        <v>0.00209531066841472</v>
      </c>
      <c r="QH221" t="n">
        <v>0.00246511021513876</v>
      </c>
      <c r="QI221" t="n">
        <v>0.00325616243089375</v>
      </c>
    </row>
    <row r="222">
      <c r="A222" t="s">
        <v>221</v>
      </c>
      <c r="B222" t="n">
        <v>0.000155392115264815</v>
      </c>
      <c r="C222" t="n">
        <v>0.000157438780454015</v>
      </c>
      <c r="D222" t="n">
        <v>0.0000522194848188991</v>
      </c>
      <c r="E222" t="n">
        <v>0</v>
      </c>
      <c r="F222" t="n">
        <v>0</v>
      </c>
      <c r="G222" t="n">
        <v>0.0000984820376977938</v>
      </c>
      <c r="H222" t="n">
        <v>0.000173951293480397</v>
      </c>
      <c r="I222" t="n">
        <v>0.0023168625095552</v>
      </c>
      <c r="J222" t="n">
        <v>0.000110009789458729</v>
      </c>
      <c r="K222" t="n">
        <v>0.0000844489871790288</v>
      </c>
      <c r="L222" t="n">
        <v>0.000106859928391013</v>
      </c>
      <c r="M222" t="n">
        <v>0.0000865588287772798</v>
      </c>
      <c r="N222" t="n">
        <v>0.000310456482833217</v>
      </c>
      <c r="O222" t="n">
        <v>0.000117796919843968</v>
      </c>
      <c r="P222" t="n">
        <v>0.000153644601543534</v>
      </c>
      <c r="Q222" t="n">
        <v>0.000078308426639991</v>
      </c>
      <c r="R222" t="n">
        <v>0</v>
      </c>
      <c r="S222" t="n">
        <v>0.000855587130205888</v>
      </c>
      <c r="T222" t="n">
        <v>0</v>
      </c>
      <c r="U222" t="n">
        <v>0.000089101814196711</v>
      </c>
      <c r="V222" t="n">
        <v>0.0182794010680315</v>
      </c>
      <c r="W222" t="n">
        <v>0.000121969174080951</v>
      </c>
      <c r="X222" t="n">
        <v>0.000748947206346853</v>
      </c>
      <c r="Y222" t="n">
        <v>0.0000745914847672672</v>
      </c>
      <c r="Z222" t="n">
        <v>0.0000910207291748101</v>
      </c>
      <c r="AA222" t="n">
        <v>0</v>
      </c>
      <c r="AB222" t="n">
        <v>0.0000801331195212434</v>
      </c>
      <c r="AC222" t="n">
        <v>0.000191492951121749</v>
      </c>
      <c r="AD222" t="n">
        <v>0.000213617227793182</v>
      </c>
      <c r="AE222" t="n">
        <v>0.0000930591521136742</v>
      </c>
      <c r="AF222" t="n">
        <v>0.00231091708421034</v>
      </c>
      <c r="AG222" t="n">
        <v>0.000558739762476193</v>
      </c>
      <c r="AH222" t="n">
        <v>0.00010912699022554</v>
      </c>
      <c r="AI222" t="n">
        <v>0.000117160523350757</v>
      </c>
      <c r="AJ222" t="n">
        <v>0.000365521446407267</v>
      </c>
      <c r="AK222" t="n">
        <v>0.0000633004879415211</v>
      </c>
      <c r="AL222" t="n">
        <v>0.000423865861649839</v>
      </c>
      <c r="AM222" t="n">
        <v>0.0000936186321781777</v>
      </c>
      <c r="AN222" t="n">
        <v>0.0000670042849698192</v>
      </c>
      <c r="AO222" t="n">
        <v>0.000018900449520064</v>
      </c>
      <c r="AP222" t="n">
        <v>0.0000119138224651931</v>
      </c>
      <c r="AQ222" t="n">
        <v>0.00000282754825039897</v>
      </c>
      <c r="AR222" t="n">
        <v>0.0000690097479633279</v>
      </c>
      <c r="AS222" t="n">
        <v>0.000106084394756305</v>
      </c>
      <c r="AT222" t="n">
        <v>0.0000599964925351633</v>
      </c>
      <c r="AU222" t="n">
        <v>0.000111941113200974</v>
      </c>
      <c r="AV222" t="n">
        <v>0.0000939304408039081</v>
      </c>
      <c r="AW222" t="n">
        <v>0.000180823571464268</v>
      </c>
      <c r="AX222" t="n">
        <v>0.000252293824683456</v>
      </c>
      <c r="AY222" t="n">
        <v>0.000172086027248349</v>
      </c>
      <c r="AZ222" t="n">
        <v>0.000155392115264815</v>
      </c>
      <c r="BA222" t="n">
        <v>0.000157438780454015</v>
      </c>
      <c r="BB222" t="n">
        <v>0.0000522194848188991</v>
      </c>
      <c r="BC222" t="n">
        <v>0</v>
      </c>
      <c r="BD222" t="n">
        <v>0.000108626485158857</v>
      </c>
      <c r="BE222" t="n">
        <v>0.0000984820376977939</v>
      </c>
      <c r="BF222" t="n">
        <v>0.000173951293480397</v>
      </c>
      <c r="BG222" t="n">
        <v>0.0023168625095552</v>
      </c>
      <c r="BH222" t="n">
        <v>0.000110009789458729</v>
      </c>
      <c r="BI222" t="n">
        <v>0.0000844489871790288</v>
      </c>
      <c r="BJ222" t="n">
        <v>0.000106859928391013</v>
      </c>
      <c r="BK222" t="n">
        <v>0.0000865588287772798</v>
      </c>
      <c r="BL222" t="n">
        <v>0.000310456482833217</v>
      </c>
      <c r="BM222" t="n">
        <v>0.000117796919843968</v>
      </c>
      <c r="BN222" t="n">
        <v>0.000153644601543534</v>
      </c>
      <c r="BO222" t="n">
        <v>0.000078308426639991</v>
      </c>
      <c r="BP222" t="n">
        <v>0</v>
      </c>
      <c r="BQ222" t="n">
        <v>0.000855587130205888</v>
      </c>
      <c r="BR222" t="n">
        <v>0.000110062671184037</v>
      </c>
      <c r="BS222" t="n">
        <v>0.000089101814196711</v>
      </c>
      <c r="BT222" t="n">
        <v>0.0182794010680315</v>
      </c>
      <c r="BU222" t="n">
        <v>0.000121969174080951</v>
      </c>
      <c r="BV222" t="n">
        <v>0.000748947206346852</v>
      </c>
      <c r="BW222" t="n">
        <v>0.0000745914847672673</v>
      </c>
      <c r="BX222" t="n">
        <v>0.0000910207291748101</v>
      </c>
      <c r="BY222" t="n">
        <v>0</v>
      </c>
      <c r="BZ222" t="n">
        <v>0.0000801331195212434</v>
      </c>
      <c r="CA222" t="n">
        <v>0.000191492951121749</v>
      </c>
      <c r="CB222" t="n">
        <v>0.000213617227793182</v>
      </c>
      <c r="CC222" t="n">
        <v>0.0000930591521136742</v>
      </c>
      <c r="CD222" t="n">
        <v>0.00231091708421034</v>
      </c>
      <c r="CE222" t="n">
        <v>0.000558739762476193</v>
      </c>
      <c r="CF222" t="n">
        <v>0.00010912699022554</v>
      </c>
      <c r="CG222" t="n">
        <v>0.000117160523350757</v>
      </c>
      <c r="CH222" t="n">
        <v>0.000365521446407268</v>
      </c>
      <c r="CI222" t="n">
        <v>0.0000633004879415211</v>
      </c>
      <c r="CJ222" t="n">
        <v>0.000423865861649839</v>
      </c>
      <c r="CK222" t="n">
        <v>0.0000936186321781777</v>
      </c>
      <c r="CL222" t="n">
        <v>0.0000670042849698192</v>
      </c>
      <c r="CM222" t="n">
        <v>0.000018900449520064</v>
      </c>
      <c r="CN222" t="n">
        <v>0.0000119138224651931</v>
      </c>
      <c r="CO222" t="n">
        <v>0.00000282754825039897</v>
      </c>
      <c r="CP222" t="n">
        <v>0.0000690097479633279</v>
      </c>
      <c r="CQ222" t="n">
        <v>0.000106084394756305</v>
      </c>
      <c r="CR222" t="n">
        <v>0</v>
      </c>
      <c r="CS222" t="n">
        <v>0.000111941113200974</v>
      </c>
      <c r="CT222" t="n">
        <v>0.0000939304408039081</v>
      </c>
      <c r="CU222" t="n">
        <v>0.000180823571464268</v>
      </c>
      <c r="CV222" t="n">
        <v>0.000252293824683456</v>
      </c>
      <c r="CW222" t="n">
        <v>0.00017208602724835</v>
      </c>
      <c r="CX222" t="n">
        <v>0.000155392115264815</v>
      </c>
      <c r="CY222" t="n">
        <v>0.000157438780454015</v>
      </c>
      <c r="CZ222" t="n">
        <v>0</v>
      </c>
      <c r="DA222" t="n">
        <v>0</v>
      </c>
      <c r="DB222" t="n">
        <v>0.000108626485158857</v>
      </c>
      <c r="DC222" t="n">
        <v>0.0000984820376977939</v>
      </c>
      <c r="DD222" t="n">
        <v>0.000173951293480397</v>
      </c>
      <c r="DE222" t="n">
        <v>0.0023168625095552</v>
      </c>
      <c r="DF222" t="n">
        <v>0</v>
      </c>
      <c r="DG222" t="n">
        <v>0.0000844489871790288</v>
      </c>
      <c r="DH222" t="n">
        <v>0</v>
      </c>
      <c r="DI222" t="n">
        <v>0</v>
      </c>
      <c r="DJ222" t="n">
        <v>0.000310456482833217</v>
      </c>
      <c r="DK222" t="n">
        <v>0</v>
      </c>
      <c r="DL222" t="n">
        <v>0.000153644601543534</v>
      </c>
      <c r="DM222" t="n">
        <v>0</v>
      </c>
      <c r="DN222" t="n">
        <v>0</v>
      </c>
      <c r="DO222" t="n">
        <v>0</v>
      </c>
      <c r="DP222" t="n">
        <v>0</v>
      </c>
      <c r="DQ222" t="n">
        <v>0.000089101814196711</v>
      </c>
      <c r="DR222" t="n">
        <v>0</v>
      </c>
      <c r="DS222" t="n">
        <v>0.000121969174080951</v>
      </c>
      <c r="DT222" t="n">
        <v>0.000748947206346852</v>
      </c>
      <c r="DU222" t="n">
        <v>0.0000745914847672673</v>
      </c>
      <c r="DV222" t="n">
        <v>0</v>
      </c>
      <c r="DW222" t="n">
        <v>0</v>
      </c>
      <c r="DX222" t="n">
        <v>0.0000801331195212434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0.00010912699022554</v>
      </c>
      <c r="EE222" t="n">
        <v>0.000117160523350757</v>
      </c>
      <c r="EF222" t="n">
        <v>0.000365521446407267</v>
      </c>
      <c r="EG222" t="n">
        <v>0.0000633004879415211</v>
      </c>
      <c r="EH222" t="n">
        <v>0.00042386586164984</v>
      </c>
      <c r="EI222" t="n">
        <v>0.0000936186321781777</v>
      </c>
      <c r="EJ222" t="n">
        <v>0.0000670042849698192</v>
      </c>
      <c r="EK222" t="n">
        <v>0.000018900449520064</v>
      </c>
      <c r="EL222" t="n">
        <v>0.0000119138224651931</v>
      </c>
      <c r="EM222" t="n">
        <v>0.00000282754825039897</v>
      </c>
      <c r="EN222" t="n">
        <v>0</v>
      </c>
      <c r="EO222" t="n">
        <v>0.000106084394756305</v>
      </c>
      <c r="EP222" t="n">
        <v>0</v>
      </c>
      <c r="EQ222" t="n">
        <v>0</v>
      </c>
      <c r="ER222" t="n">
        <v>0.0000939304408039081</v>
      </c>
      <c r="ES222" t="n">
        <v>0.000180823571464268</v>
      </c>
      <c r="ET222" t="n">
        <v>0.000252293824683456</v>
      </c>
      <c r="EU222" t="n">
        <v>0.00017208602724835</v>
      </c>
      <c r="EV222" t="n">
        <v>0.000155392115264815</v>
      </c>
      <c r="EW222" t="n">
        <v>0.000157438780454015</v>
      </c>
      <c r="EX222" t="n">
        <v>0.0000522194848188991</v>
      </c>
      <c r="EY222" t="n">
        <v>0.0000818273683860829</v>
      </c>
      <c r="EZ222" t="n">
        <v>0.000108626485158857</v>
      </c>
      <c r="FA222" t="n">
        <v>0.0000984820376977938</v>
      </c>
      <c r="FB222" t="n">
        <v>0.000173951293480397</v>
      </c>
      <c r="FC222" t="n">
        <v>0.0023168625095552</v>
      </c>
      <c r="FD222" t="n">
        <v>0.000110009789458729</v>
      </c>
      <c r="FE222" t="n">
        <v>0.0000844489871790288</v>
      </c>
      <c r="FF222" t="n">
        <v>0</v>
      </c>
      <c r="FG222" t="n">
        <v>0</v>
      </c>
      <c r="FH222" t="n">
        <v>0.000310456482833217</v>
      </c>
      <c r="FI222" t="n">
        <v>0.000117796919843968</v>
      </c>
      <c r="FJ222" t="n">
        <v>0</v>
      </c>
      <c r="FK222" t="n">
        <v>0.000078308426639991</v>
      </c>
      <c r="FL222" t="n">
        <v>0</v>
      </c>
      <c r="FM222" t="n">
        <v>0.000855587130205888</v>
      </c>
      <c r="FN222" t="n">
        <v>0</v>
      </c>
      <c r="FO222" t="n">
        <v>0.000089101814196711</v>
      </c>
      <c r="FP222" t="n">
        <v>0</v>
      </c>
      <c r="FQ222" t="n">
        <v>0.000121969174080951</v>
      </c>
      <c r="FR222" t="n">
        <v>0.000748947206346852</v>
      </c>
      <c r="FS222" t="n">
        <v>0.0000745914847672672</v>
      </c>
      <c r="FT222" t="n">
        <v>0.0000910207291748101</v>
      </c>
      <c r="FU222" t="n">
        <v>0</v>
      </c>
      <c r="FV222" t="n">
        <v>0.0000801331195212434</v>
      </c>
      <c r="FW222" t="n">
        <v>0.000191492951121749</v>
      </c>
      <c r="FX222" t="n">
        <v>0</v>
      </c>
      <c r="FY222" t="n">
        <v>0</v>
      </c>
      <c r="FZ222" t="n">
        <v>0</v>
      </c>
      <c r="GA222" t="n">
        <v>0.000558739762476193</v>
      </c>
      <c r="GB222" t="n">
        <v>0.00010912699022554</v>
      </c>
      <c r="GC222" t="n">
        <v>0.000117160523350757</v>
      </c>
      <c r="GD222" t="n">
        <v>0.000365521446407268</v>
      </c>
      <c r="GE222" t="n">
        <v>0.0000633004879415211</v>
      </c>
      <c r="GF222" t="n">
        <v>0.00042386586164984</v>
      </c>
      <c r="GG222" t="n">
        <v>0.0000936186321781777</v>
      </c>
      <c r="GH222" t="n">
        <v>0.0000670042849698192</v>
      </c>
      <c r="GI222" t="n">
        <v>0.000018900449520064</v>
      </c>
      <c r="GJ222" t="n">
        <v>0.0000119138224651931</v>
      </c>
      <c r="GK222" t="n">
        <v>0</v>
      </c>
      <c r="GL222" t="n">
        <v>0.000069009747963328</v>
      </c>
      <c r="GM222" t="n">
        <v>0.000106084394756305</v>
      </c>
      <c r="GN222" t="n">
        <v>0</v>
      </c>
      <c r="GO222" t="n">
        <v>0.000111941113200974</v>
      </c>
      <c r="GP222" t="n">
        <v>0.0000939304408039081</v>
      </c>
      <c r="GQ222" t="n">
        <v>0.000180823571464268</v>
      </c>
      <c r="GR222" t="n">
        <v>0.000252293824683456</v>
      </c>
      <c r="GS222" t="n">
        <v>0.000172086027248349</v>
      </c>
      <c r="GT222" t="n">
        <v>0.000155392115264815</v>
      </c>
      <c r="GU222" t="n">
        <v>0.000157438780454015</v>
      </c>
      <c r="GV222" t="n">
        <v>0</v>
      </c>
      <c r="GW222" t="n">
        <v>0.0000818273683860829</v>
      </c>
      <c r="GX222" t="n">
        <v>0</v>
      </c>
      <c r="GY222" t="n">
        <v>0.0000984820376977939</v>
      </c>
      <c r="GZ222" t="n">
        <v>0.000173951293480397</v>
      </c>
      <c r="HA222" t="n">
        <v>0.0023168625095552</v>
      </c>
      <c r="HB222" t="n">
        <v>0.000110009789458729</v>
      </c>
      <c r="HC222" t="n">
        <v>0.0000844489871790288</v>
      </c>
      <c r="HD222" t="n">
        <v>0.000106859928391013</v>
      </c>
      <c r="HE222" t="n">
        <v>0.0000865588287772798</v>
      </c>
      <c r="HF222" t="n">
        <v>0.000310456482833217</v>
      </c>
      <c r="HG222" t="n">
        <v>0.000117796919843968</v>
      </c>
      <c r="HH222" t="n">
        <v>0.000153644601543534</v>
      </c>
      <c r="HI222" t="n">
        <v>0.000078308426639991</v>
      </c>
      <c r="HJ222" t="n">
        <v>0</v>
      </c>
      <c r="HK222" t="n">
        <v>0.000855587130205888</v>
      </c>
      <c r="HL222" t="n">
        <v>0.000110062671184037</v>
      </c>
      <c r="HM222" t="n">
        <v>0.000089101814196711</v>
      </c>
      <c r="HN222" t="n">
        <v>1.01827940106803</v>
      </c>
      <c r="HO222" t="n">
        <v>0.000121969174080951</v>
      </c>
      <c r="HP222" t="n">
        <v>0.000748947206346854</v>
      </c>
      <c r="HQ222" t="n">
        <v>0.0000745914847672672</v>
      </c>
      <c r="HR222" t="n">
        <v>0.0000910207291748102</v>
      </c>
      <c r="HS222" t="n">
        <v>0.0000809451727849997</v>
      </c>
      <c r="HT222" t="n">
        <v>0.0000801331195212434</v>
      </c>
      <c r="HU222" t="n">
        <v>0.000191492951121749</v>
      </c>
      <c r="HV222" t="n">
        <v>0.000213617227793182</v>
      </c>
      <c r="HW222" t="n">
        <v>0.0000930591521136741</v>
      </c>
      <c r="HX222" t="n">
        <v>0.00231091708421034</v>
      </c>
      <c r="HY222" t="n">
        <v>0.000558739762476194</v>
      </c>
      <c r="HZ222" t="n">
        <v>0.000109126990225541</v>
      </c>
      <c r="IA222" t="n">
        <v>0.000117160523350757</v>
      </c>
      <c r="IB222" t="n">
        <v>0.000365521446407268</v>
      </c>
      <c r="IC222" t="n">
        <v>0.000063300487941521</v>
      </c>
      <c r="ID222" t="n">
        <v>0.000423865861649839</v>
      </c>
      <c r="IE222" t="n">
        <v>0.0000936186321781777</v>
      </c>
      <c r="IF222" t="n">
        <v>0.0000670042849698192</v>
      </c>
      <c r="IG222" t="n">
        <v>0.000018900449520064</v>
      </c>
      <c r="IH222" t="n">
        <v>0.0000119138224651931</v>
      </c>
      <c r="II222" t="n">
        <v>0.00000282754825039897</v>
      </c>
      <c r="IJ222" t="n">
        <v>0.000069009747963328</v>
      </c>
      <c r="IK222" t="n">
        <v>0.000106084394756305</v>
      </c>
      <c r="IL222" t="n">
        <v>0.0000599964925351632</v>
      </c>
      <c r="IM222" t="n">
        <v>0.000111941113200974</v>
      </c>
      <c r="IN222" t="n">
        <v>0.0000939304408039081</v>
      </c>
      <c r="IO222" t="n">
        <v>0.000180823571464268</v>
      </c>
      <c r="IP222" t="n">
        <v>0.000252293824683455</v>
      </c>
      <c r="IQ222" t="n">
        <v>0.000172086027248349</v>
      </c>
      <c r="IR222" t="n">
        <v>0.000155392115264815</v>
      </c>
      <c r="IS222" t="n">
        <v>0.000157438780454015</v>
      </c>
      <c r="IT222" t="n">
        <v>0</v>
      </c>
      <c r="IU222" t="n">
        <v>0</v>
      </c>
      <c r="IV222" t="n">
        <v>0.000108626485158857</v>
      </c>
      <c r="IW222" t="n">
        <v>0.0000984820376977937</v>
      </c>
      <c r="IX222" t="n">
        <v>0.000173951293480397</v>
      </c>
      <c r="IY222" t="n">
        <v>0.0023168625095552</v>
      </c>
      <c r="IZ222" t="n">
        <v>0.000110009789458729</v>
      </c>
      <c r="JA222" t="n">
        <v>0.0000844489871790288</v>
      </c>
      <c r="JB222" t="n">
        <v>0.000106859928391013</v>
      </c>
      <c r="JC222" t="n">
        <v>0</v>
      </c>
      <c r="JD222" t="n">
        <v>0.000310456482833217</v>
      </c>
      <c r="JE222" t="n">
        <v>0.000117796919843968</v>
      </c>
      <c r="JF222" t="n">
        <v>0.000153644601543534</v>
      </c>
      <c r="JG222" t="n">
        <v>0</v>
      </c>
      <c r="JH222" t="n">
        <v>0</v>
      </c>
      <c r="JI222" t="n">
        <v>0.000855587130205888</v>
      </c>
      <c r="JJ222" t="n">
        <v>0.000110062671184037</v>
      </c>
      <c r="JK222" t="n">
        <v>0.000089101814196711</v>
      </c>
      <c r="JL222" t="n">
        <v>0</v>
      </c>
      <c r="JM222" t="n">
        <v>0.000121969174080951</v>
      </c>
      <c r="JN222" t="n">
        <v>0.000748947206346854</v>
      </c>
      <c r="JO222" t="n">
        <v>0.0000745914847672672</v>
      </c>
      <c r="JP222" t="n">
        <v>0.0000910207291748102</v>
      </c>
      <c r="JQ222" t="n">
        <v>0.0000809451727849998</v>
      </c>
      <c r="JR222" t="n">
        <v>0.0000801331195212434</v>
      </c>
      <c r="JS222" t="n">
        <v>0.000191492951121749</v>
      </c>
      <c r="JT222" t="n">
        <v>0.000213617227793182</v>
      </c>
      <c r="JU222" t="n">
        <v>0</v>
      </c>
      <c r="JV222" t="n">
        <v>0</v>
      </c>
      <c r="JW222" t="n">
        <v>0.000558739762476193</v>
      </c>
      <c r="JX222" t="n">
        <v>0.00010912699022554</v>
      </c>
      <c r="JY222" t="n">
        <v>0.000117160523350757</v>
      </c>
      <c r="JZ222" t="n">
        <v>0.000365521446407268</v>
      </c>
      <c r="KA222" t="n">
        <v>0.0000633004879415211</v>
      </c>
      <c r="KB222" t="n">
        <v>0.000423865861649839</v>
      </c>
      <c r="KC222" t="n">
        <v>0.0000936186321781777</v>
      </c>
      <c r="KD222" t="n">
        <v>0.0000670042849698192</v>
      </c>
      <c r="KE222" t="n">
        <v>0.000018900449520064</v>
      </c>
      <c r="KF222" t="n">
        <v>0.0000119138224651931</v>
      </c>
      <c r="KG222" t="n">
        <v>0</v>
      </c>
      <c r="KH222" t="n">
        <v>0.000069009747963328</v>
      </c>
      <c r="KI222" t="n">
        <v>0.000106084394756305</v>
      </c>
      <c r="KJ222" t="n">
        <v>0.0000599964925351632</v>
      </c>
      <c r="KK222" t="n">
        <v>0.000111941113200974</v>
      </c>
      <c r="KL222" t="n">
        <v>0.000093930440803908</v>
      </c>
      <c r="KM222" t="n">
        <v>0.000180823571464268</v>
      </c>
      <c r="KN222" t="n">
        <v>0.000252293824683456</v>
      </c>
      <c r="KO222" t="n">
        <v>0.00017208602724835</v>
      </c>
      <c r="KP222" t="n">
        <v>0.000155392115264815</v>
      </c>
      <c r="KQ222" t="n">
        <v>0</v>
      </c>
      <c r="KR222" t="n">
        <v>0</v>
      </c>
      <c r="KS222" t="n">
        <v>0.0000818273683860828</v>
      </c>
      <c r="KT222" t="n">
        <v>0.000108626485158857</v>
      </c>
      <c r="KU222" t="n">
        <v>0.0000984820376977937</v>
      </c>
      <c r="KV222" t="n">
        <v>0.000173951293480397</v>
      </c>
      <c r="KW222" t="n">
        <v>0.0023168625095552</v>
      </c>
      <c r="KX222" t="n">
        <v>0.000110009789458729</v>
      </c>
      <c r="KY222" t="n">
        <v>0.0000844489871790288</v>
      </c>
      <c r="KZ222" t="n">
        <v>0.000106859928391013</v>
      </c>
      <c r="LA222" t="n">
        <v>0.0000865588287772798</v>
      </c>
      <c r="LB222" t="n">
        <v>0.000310456482833217</v>
      </c>
      <c r="LC222" t="n">
        <v>0.000117796919843968</v>
      </c>
      <c r="LD222" t="n">
        <v>0.000153644601543534</v>
      </c>
      <c r="LE222" t="n">
        <v>0.0000783084266399911</v>
      </c>
      <c r="LF222" t="n">
        <v>0.00010115043995208</v>
      </c>
      <c r="LG222" t="n">
        <v>0.000855587130205888</v>
      </c>
      <c r="LH222" t="n">
        <v>0.000110062671184037</v>
      </c>
      <c r="LI222" t="n">
        <v>0.000089101814196711</v>
      </c>
      <c r="LJ222" t="n">
        <v>0.0182794010680315</v>
      </c>
      <c r="LK222" t="n">
        <v>0.000121969174080951</v>
      </c>
      <c r="LL222" t="n">
        <v>0.000748947206346852</v>
      </c>
      <c r="LM222" t="n">
        <v>0.0000745914847672672</v>
      </c>
      <c r="LN222" t="n">
        <v>0.0000910207291748104</v>
      </c>
      <c r="LO222" t="n">
        <v>0.0000809451727849998</v>
      </c>
      <c r="LP222" t="n">
        <v>0.0000801331195212434</v>
      </c>
      <c r="LQ222" t="n">
        <v>0.000191492951121749</v>
      </c>
      <c r="LR222" t="n">
        <v>0.000213617227793182</v>
      </c>
      <c r="LS222" t="n">
        <v>0.0000930591521136742</v>
      </c>
      <c r="LT222" t="n">
        <v>0.00231091708421034</v>
      </c>
      <c r="LU222" t="n">
        <v>0.000558739762476193</v>
      </c>
      <c r="LV222" t="n">
        <v>0.00010912699022554</v>
      </c>
      <c r="LW222" t="n">
        <v>0.000117160523350757</v>
      </c>
      <c r="LX222" t="n">
        <v>0.000365521446407268</v>
      </c>
      <c r="LY222" t="n">
        <v>0.0000633004879415211</v>
      </c>
      <c r="LZ222" t="n">
        <v>0.00042386586164984</v>
      </c>
      <c r="MA222" t="n">
        <v>0.0000936186321781777</v>
      </c>
      <c r="MB222" t="n">
        <v>0.0000670042849698192</v>
      </c>
      <c r="MC222" t="n">
        <v>0.000018900449520064</v>
      </c>
      <c r="MD222" t="n">
        <v>0.0000119138224651931</v>
      </c>
      <c r="ME222" t="n">
        <v>0.00000282754825039897</v>
      </c>
      <c r="MF222" t="n">
        <v>0.000069009747963328</v>
      </c>
      <c r="MG222" t="n">
        <v>0.000106084394756305</v>
      </c>
      <c r="MH222" t="n">
        <v>0.0000599964925351633</v>
      </c>
      <c r="MI222" t="n">
        <v>0.000111941113200974</v>
      </c>
      <c r="MJ222" t="n">
        <v>0.0000939304408039081</v>
      </c>
      <c r="MK222" t="n">
        <v>0.000180823571464268</v>
      </c>
      <c r="ML222" t="n">
        <v>0.000252293824683456</v>
      </c>
      <c r="MM222" t="n">
        <v>0.000172086027248349</v>
      </c>
      <c r="MN222" t="n">
        <v>0.000155392115264815</v>
      </c>
      <c r="MO222" t="n">
        <v>0.000157438780454015</v>
      </c>
      <c r="MP222" t="n">
        <v>0</v>
      </c>
      <c r="MQ222" t="n">
        <v>0.000081827368386083</v>
      </c>
      <c r="MR222" t="n">
        <v>0.000108626485158857</v>
      </c>
      <c r="MS222" t="n">
        <v>0.0000984820376977938</v>
      </c>
      <c r="MT222" t="n">
        <v>0.000173951293480397</v>
      </c>
      <c r="MU222" t="n">
        <v>0.00231686250955521</v>
      </c>
      <c r="MV222" t="n">
        <v>0.000110009789458729</v>
      </c>
      <c r="MW222" t="n">
        <v>0.0000844489871790288</v>
      </c>
      <c r="MX222" t="n">
        <v>0</v>
      </c>
      <c r="MY222" t="n">
        <v>0</v>
      </c>
      <c r="MZ222" t="n">
        <v>0.000310456482833218</v>
      </c>
      <c r="NA222" t="n">
        <v>0</v>
      </c>
      <c r="NB222" t="n">
        <v>0.000153644601543534</v>
      </c>
      <c r="NC222" t="n">
        <v>0.0000783084266399909</v>
      </c>
      <c r="ND222" t="n">
        <v>0</v>
      </c>
      <c r="NE222" t="n">
        <v>0.000855587130205888</v>
      </c>
      <c r="NF222" t="n">
        <v>0.000110062671184037</v>
      </c>
      <c r="NG222" t="n">
        <v>0.0000891018141967109</v>
      </c>
      <c r="NH222" t="n">
        <v>0</v>
      </c>
      <c r="NI222" t="n">
        <v>0.000121969174080951</v>
      </c>
      <c r="NJ222" t="n">
        <v>0.000748947206346853</v>
      </c>
      <c r="NK222" t="n">
        <v>0.0000745914847672673</v>
      </c>
      <c r="NL222" t="n">
        <v>0.0000910207291748101</v>
      </c>
      <c r="NM222" t="n">
        <v>0.0000809451727849998</v>
      </c>
      <c r="NN222" t="n">
        <v>0.0000801331195212434</v>
      </c>
      <c r="NO222" t="n">
        <v>0.000191492951121749</v>
      </c>
      <c r="NP222" t="n">
        <v>0.000213617227793182</v>
      </c>
      <c r="NQ222" t="n">
        <v>0</v>
      </c>
      <c r="NR222" t="n">
        <v>0.00231091708421034</v>
      </c>
      <c r="NS222" t="n">
        <v>0.000558739762476193</v>
      </c>
      <c r="NT222" t="n">
        <v>0.00010912699022554</v>
      </c>
      <c r="NU222" t="n">
        <v>0.000117160523350757</v>
      </c>
      <c r="NV222" t="n">
        <v>0.000365521446407267</v>
      </c>
      <c r="NW222" t="n">
        <v>0.0000633004879415211</v>
      </c>
      <c r="NX222" t="n">
        <v>0.000423865861649839</v>
      </c>
      <c r="NY222" t="n">
        <v>0.0000936186321781776</v>
      </c>
      <c r="NZ222" t="n">
        <v>0.0000670042849698192</v>
      </c>
      <c r="OA222" t="n">
        <v>0.000018900449520064</v>
      </c>
      <c r="OB222" t="n">
        <v>0.0000119138224651931</v>
      </c>
      <c r="OC222" t="n">
        <v>0.00000282754825039897</v>
      </c>
      <c r="OD222" t="n">
        <v>0.000069009747963328</v>
      </c>
      <c r="OE222" t="n">
        <v>0.000106084394756305</v>
      </c>
      <c r="OF222" t="n">
        <v>0.0000599964925351633</v>
      </c>
      <c r="OG222" t="n">
        <v>0.000111941113200974</v>
      </c>
      <c r="OH222" t="n">
        <v>0.0000939304408039082</v>
      </c>
      <c r="OI222" t="n">
        <v>0.000180823571464268</v>
      </c>
      <c r="OJ222" t="n">
        <v>0.000252293824683456</v>
      </c>
      <c r="OK222" t="n">
        <v>0.000172086027248349</v>
      </c>
      <c r="OL222" t="n">
        <v>0.000155392115264815</v>
      </c>
      <c r="OM222" t="n">
        <v>0.000157438780454015</v>
      </c>
      <c r="ON222" t="n">
        <v>0.0000522194848188991</v>
      </c>
      <c r="OO222" t="n">
        <v>0</v>
      </c>
      <c r="OP222" t="n">
        <v>0.000108626485158857</v>
      </c>
      <c r="OQ222" t="n">
        <v>0.0000984820376977939</v>
      </c>
      <c r="OR222" t="n">
        <v>0.000173951293480397</v>
      </c>
      <c r="OS222" t="n">
        <v>0.0023168625095552</v>
      </c>
      <c r="OT222" t="n">
        <v>0.000110009789458729</v>
      </c>
      <c r="OU222" t="n">
        <v>0.0000844489871790288</v>
      </c>
      <c r="OV222" t="n">
        <v>0</v>
      </c>
      <c r="OW222" t="n">
        <v>0</v>
      </c>
      <c r="OX222" t="n">
        <v>0.000310456482833218</v>
      </c>
      <c r="OY222" t="n">
        <v>0.000117796919843968</v>
      </c>
      <c r="OZ222" t="n">
        <v>0.000153644601543534</v>
      </c>
      <c r="PA222" t="n">
        <v>0.000078308426639991</v>
      </c>
      <c r="PB222" t="n">
        <v>0</v>
      </c>
      <c r="PC222" t="n">
        <v>0.000855587130205888</v>
      </c>
      <c r="PD222" t="n">
        <v>0</v>
      </c>
      <c r="PE222" t="n">
        <v>0</v>
      </c>
      <c r="PF222" t="n">
        <v>0</v>
      </c>
      <c r="PG222" t="n">
        <v>0.000121969174080951</v>
      </c>
      <c r="PH222" t="n">
        <v>0.000748947206346853</v>
      </c>
      <c r="PI222" t="n">
        <v>0.0000745914847672672</v>
      </c>
      <c r="PJ222" t="n">
        <v>0</v>
      </c>
      <c r="PK222" t="n">
        <v>0.0000809451727849998</v>
      </c>
      <c r="PL222" t="n">
        <v>0.0000801331195212433</v>
      </c>
      <c r="PM222" t="n">
        <v>0</v>
      </c>
      <c r="PN222" t="n">
        <v>0</v>
      </c>
      <c r="PO222" t="n">
        <v>0</v>
      </c>
      <c r="PP222" t="n">
        <v>0</v>
      </c>
      <c r="PQ222" t="n">
        <v>0.000558739762476193</v>
      </c>
      <c r="PR222" t="n">
        <v>0.00010912699022554</v>
      </c>
      <c r="PS222" t="n">
        <v>0.000117160523350757</v>
      </c>
      <c r="PT222" t="n">
        <v>0.000365521446407267</v>
      </c>
      <c r="PU222" t="n">
        <v>0.0000633004879415211</v>
      </c>
      <c r="PV222" t="n">
        <v>0.000423865861649839</v>
      </c>
      <c r="PW222" t="n">
        <v>0.0000936186321781777</v>
      </c>
      <c r="PX222" t="n">
        <v>0.0000670042849698192</v>
      </c>
      <c r="PY222" t="n">
        <v>0.000018900449520064</v>
      </c>
      <c r="PZ222" t="n">
        <v>0.0000119138224651931</v>
      </c>
      <c r="QA222" t="n">
        <v>0.00000282754825039897</v>
      </c>
      <c r="QB222" t="n">
        <v>0.0000690097479633279</v>
      </c>
      <c r="QC222" t="n">
        <v>0.000106084394756305</v>
      </c>
      <c r="QD222" t="n">
        <v>0</v>
      </c>
      <c r="QE222" t="n">
        <v>0.000111941113200974</v>
      </c>
      <c r="QF222" t="n">
        <v>0.000093930440803908</v>
      </c>
      <c r="QG222" t="n">
        <v>0.000180823571464268</v>
      </c>
      <c r="QH222" t="n">
        <v>0.000252293824683456</v>
      </c>
      <c r="QI222" t="n">
        <v>0.000172086027248349</v>
      </c>
    </row>
    <row r="223">
      <c r="A223" t="s">
        <v>222</v>
      </c>
      <c r="B223" t="n">
        <v>0.000599779504977989</v>
      </c>
      <c r="C223" t="n">
        <v>0.000621628480980002</v>
      </c>
      <c r="D223" t="n">
        <v>0.00025438369644023</v>
      </c>
      <c r="E223" t="n">
        <v>0</v>
      </c>
      <c r="F223" t="n">
        <v>0</v>
      </c>
      <c r="G223" t="n">
        <v>0.000587621829526509</v>
      </c>
      <c r="H223" t="n">
        <v>0.000405410538588601</v>
      </c>
      <c r="I223" t="n">
        <v>0.000391030922986026</v>
      </c>
      <c r="J223" t="n">
        <v>0.000466148676085671</v>
      </c>
      <c r="K223" t="n">
        <v>0.000416461153970276</v>
      </c>
      <c r="L223" t="n">
        <v>0.000454438572497108</v>
      </c>
      <c r="M223" t="n">
        <v>0.000449410977022283</v>
      </c>
      <c r="N223" t="n">
        <v>0.000541098581967741</v>
      </c>
      <c r="O223" t="n">
        <v>0.000557702178894014</v>
      </c>
      <c r="P223" t="n">
        <v>0.000616131223318159</v>
      </c>
      <c r="Q223" t="n">
        <v>0.000586597033340432</v>
      </c>
      <c r="R223" t="n">
        <v>0</v>
      </c>
      <c r="S223" t="n">
        <v>0.000553367717946165</v>
      </c>
      <c r="T223" t="n">
        <v>0</v>
      </c>
      <c r="U223" t="n">
        <v>0.00039091550320843</v>
      </c>
      <c r="V223" t="n">
        <v>0.00035212083577816</v>
      </c>
      <c r="W223" t="n">
        <v>0.0129937936016658</v>
      </c>
      <c r="X223" t="n">
        <v>0.000566677453634886</v>
      </c>
      <c r="Y223" t="n">
        <v>0.00103569369525637</v>
      </c>
      <c r="Z223" t="n">
        <v>0.000653592870439742</v>
      </c>
      <c r="AA223" t="n">
        <v>0</v>
      </c>
      <c r="AB223" t="n">
        <v>0.000544764936742688</v>
      </c>
      <c r="AC223" t="n">
        <v>0.000496959618479328</v>
      </c>
      <c r="AD223" t="n">
        <v>0.000581145754572227</v>
      </c>
      <c r="AE223" t="n">
        <v>0.000432534367642335</v>
      </c>
      <c r="AF223" t="n">
        <v>0.000373306219233814</v>
      </c>
      <c r="AG223" t="n">
        <v>0.00124365840676156</v>
      </c>
      <c r="AH223" t="n">
        <v>0.000283271350999165</v>
      </c>
      <c r="AI223" t="n">
        <v>0.000363861172428448</v>
      </c>
      <c r="AJ223" t="n">
        <v>0.0151436621275252</v>
      </c>
      <c r="AK223" t="n">
        <v>0.000371217129643825</v>
      </c>
      <c r="AL223" t="n">
        <v>0.000491507192374256</v>
      </c>
      <c r="AM223" t="n">
        <v>0.000695582617093309</v>
      </c>
      <c r="AN223" t="n">
        <v>0.00035334807464503</v>
      </c>
      <c r="AO223" t="n">
        <v>0.000078115018427212</v>
      </c>
      <c r="AP223" t="n">
        <v>0.0000492394882150236</v>
      </c>
      <c r="AQ223" t="n">
        <v>0.0000116861762172941</v>
      </c>
      <c r="AR223" t="n">
        <v>0.000340398641090203</v>
      </c>
      <c r="AS223" t="n">
        <v>0.000441747127429843</v>
      </c>
      <c r="AT223" t="n">
        <v>0.000293166391535687</v>
      </c>
      <c r="AU223" t="n">
        <v>0.000549092595686089</v>
      </c>
      <c r="AV223" t="n">
        <v>0.000278573971964772</v>
      </c>
      <c r="AW223" t="n">
        <v>0.000460935495202144</v>
      </c>
      <c r="AX223" t="n">
        <v>0.000550984473610235</v>
      </c>
      <c r="AY223" t="n">
        <v>0.0014257188147362</v>
      </c>
      <c r="AZ223" t="n">
        <v>0.000599779504977989</v>
      </c>
      <c r="BA223" t="n">
        <v>0.000621628480980002</v>
      </c>
      <c r="BB223" t="n">
        <v>0.00025438369644023</v>
      </c>
      <c r="BC223" t="n">
        <v>0</v>
      </c>
      <c r="BD223" t="n">
        <v>0.000454732572063575</v>
      </c>
      <c r="BE223" t="n">
        <v>0.000587621829526509</v>
      </c>
      <c r="BF223" t="n">
        <v>0.000405410538588601</v>
      </c>
      <c r="BG223" t="n">
        <v>0.000391030922986026</v>
      </c>
      <c r="BH223" t="n">
        <v>0.000466148676085671</v>
      </c>
      <c r="BI223" t="n">
        <v>0.000416461153970276</v>
      </c>
      <c r="BJ223" t="n">
        <v>0.000454438572497108</v>
      </c>
      <c r="BK223" t="n">
        <v>0.000449410977022283</v>
      </c>
      <c r="BL223" t="n">
        <v>0.000541098581967741</v>
      </c>
      <c r="BM223" t="n">
        <v>0.000557702178894014</v>
      </c>
      <c r="BN223" t="n">
        <v>0.000616131223318159</v>
      </c>
      <c r="BO223" t="n">
        <v>0.000586597033340432</v>
      </c>
      <c r="BP223" t="n">
        <v>0</v>
      </c>
      <c r="BQ223" t="n">
        <v>0.000553367717946166</v>
      </c>
      <c r="BR223" t="n">
        <v>0.000350538360423978</v>
      </c>
      <c r="BS223" t="n">
        <v>0.00039091550320843</v>
      </c>
      <c r="BT223" t="n">
        <v>0.00035212083577816</v>
      </c>
      <c r="BU223" t="n">
        <v>0.0129937936016658</v>
      </c>
      <c r="BV223" t="n">
        <v>0.000566677453634886</v>
      </c>
      <c r="BW223" t="n">
        <v>0.00103569369525637</v>
      </c>
      <c r="BX223" t="n">
        <v>0.000653592870439742</v>
      </c>
      <c r="BY223" t="n">
        <v>0</v>
      </c>
      <c r="BZ223" t="n">
        <v>0.000544764936742688</v>
      </c>
      <c r="CA223" t="n">
        <v>0.000496959618479328</v>
      </c>
      <c r="CB223" t="n">
        <v>0.000581145754572227</v>
      </c>
      <c r="CC223" t="n">
        <v>0.000432534367642335</v>
      </c>
      <c r="CD223" t="n">
        <v>0.000373306219233814</v>
      </c>
      <c r="CE223" t="n">
        <v>0.00124365840676156</v>
      </c>
      <c r="CF223" t="n">
        <v>0.000283271350999165</v>
      </c>
      <c r="CG223" t="n">
        <v>0.000363861172428448</v>
      </c>
      <c r="CH223" t="n">
        <v>0.0151436621275252</v>
      </c>
      <c r="CI223" t="n">
        <v>0.000371217129643825</v>
      </c>
      <c r="CJ223" t="n">
        <v>0.000491507192374256</v>
      </c>
      <c r="CK223" t="n">
        <v>0.000695582617093309</v>
      </c>
      <c r="CL223" t="n">
        <v>0.00035334807464503</v>
      </c>
      <c r="CM223" t="n">
        <v>0.000078115018427212</v>
      </c>
      <c r="CN223" t="n">
        <v>0.0000492394882150236</v>
      </c>
      <c r="CO223" t="n">
        <v>0.0000116861762172941</v>
      </c>
      <c r="CP223" t="n">
        <v>0.000340398641090203</v>
      </c>
      <c r="CQ223" t="n">
        <v>0.000441747127429843</v>
      </c>
      <c r="CR223" t="n">
        <v>0</v>
      </c>
      <c r="CS223" t="n">
        <v>0.000549092595686088</v>
      </c>
      <c r="CT223" t="n">
        <v>0.000278573971964772</v>
      </c>
      <c r="CU223" t="n">
        <v>0.000460935495202144</v>
      </c>
      <c r="CV223" t="n">
        <v>0.000550984473610235</v>
      </c>
      <c r="CW223" t="n">
        <v>0.0014257188147362</v>
      </c>
      <c r="CX223" t="n">
        <v>0.000599779504977989</v>
      </c>
      <c r="CY223" t="n">
        <v>0.000621628480980002</v>
      </c>
      <c r="CZ223" t="n">
        <v>0</v>
      </c>
      <c r="DA223" t="n">
        <v>0</v>
      </c>
      <c r="DB223" t="n">
        <v>0.000454732572063575</v>
      </c>
      <c r="DC223" t="n">
        <v>0.000587621829526509</v>
      </c>
      <c r="DD223" t="n">
        <v>0.000405410538588601</v>
      </c>
      <c r="DE223" t="n">
        <v>0.000391030922986026</v>
      </c>
      <c r="DF223" t="n">
        <v>0</v>
      </c>
      <c r="DG223" t="n">
        <v>0.000416461153970276</v>
      </c>
      <c r="DH223" t="n">
        <v>0</v>
      </c>
      <c r="DI223" t="n">
        <v>0</v>
      </c>
      <c r="DJ223" t="n">
        <v>0.000541098581967741</v>
      </c>
      <c r="DK223" t="n">
        <v>0</v>
      </c>
      <c r="DL223" t="n">
        <v>0.000616131223318159</v>
      </c>
      <c r="DM223" t="n">
        <v>0</v>
      </c>
      <c r="DN223" t="n">
        <v>0</v>
      </c>
      <c r="DO223" t="n">
        <v>0</v>
      </c>
      <c r="DP223" t="n">
        <v>0</v>
      </c>
      <c r="DQ223" t="n">
        <v>0.00039091550320843</v>
      </c>
      <c r="DR223" t="n">
        <v>0</v>
      </c>
      <c r="DS223" t="n">
        <v>0.0129937936016658</v>
      </c>
      <c r="DT223" t="n">
        <v>0.000566677453634886</v>
      </c>
      <c r="DU223" t="n">
        <v>0.00103569369525637</v>
      </c>
      <c r="DV223" t="n">
        <v>0</v>
      </c>
      <c r="DW223" t="n">
        <v>0</v>
      </c>
      <c r="DX223" t="n">
        <v>0.000544764936742688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0.000283271350999165</v>
      </c>
      <c r="EE223" t="n">
        <v>0.000363861172428448</v>
      </c>
      <c r="EF223" t="n">
        <v>0.0151436621275252</v>
      </c>
      <c r="EG223" t="n">
        <v>0.000371217129643825</v>
      </c>
      <c r="EH223" t="n">
        <v>0.000491507192374257</v>
      </c>
      <c r="EI223" t="n">
        <v>0.000695582617093309</v>
      </c>
      <c r="EJ223" t="n">
        <v>0.00035334807464503</v>
      </c>
      <c r="EK223" t="n">
        <v>0.000078115018427212</v>
      </c>
      <c r="EL223" t="n">
        <v>0.0000492394882150236</v>
      </c>
      <c r="EM223" t="n">
        <v>0.0000116861762172941</v>
      </c>
      <c r="EN223" t="n">
        <v>0</v>
      </c>
      <c r="EO223" t="n">
        <v>0.000441747127429843</v>
      </c>
      <c r="EP223" t="n">
        <v>0</v>
      </c>
      <c r="EQ223" t="n">
        <v>0</v>
      </c>
      <c r="ER223" t="n">
        <v>0.000278573971964772</v>
      </c>
      <c r="ES223" t="n">
        <v>0.000460935495202144</v>
      </c>
      <c r="ET223" t="n">
        <v>0.000550984473610235</v>
      </c>
      <c r="EU223" t="n">
        <v>0.0014257188147362</v>
      </c>
      <c r="EV223" t="n">
        <v>0.000599779504977989</v>
      </c>
      <c r="EW223" t="n">
        <v>0.000621628480980002</v>
      </c>
      <c r="EX223" t="n">
        <v>0.00025438369644023</v>
      </c>
      <c r="EY223" t="n">
        <v>0.000368184756515491</v>
      </c>
      <c r="EZ223" t="n">
        <v>0.000454732572063575</v>
      </c>
      <c r="FA223" t="n">
        <v>0.000587621829526509</v>
      </c>
      <c r="FB223" t="n">
        <v>0.000405410538588601</v>
      </c>
      <c r="FC223" t="n">
        <v>0.000391030922986026</v>
      </c>
      <c r="FD223" t="n">
        <v>0.000466148676085671</v>
      </c>
      <c r="FE223" t="n">
        <v>0.000416461153970276</v>
      </c>
      <c r="FF223" t="n">
        <v>0</v>
      </c>
      <c r="FG223" t="n">
        <v>0</v>
      </c>
      <c r="FH223" t="n">
        <v>0.000541098581967741</v>
      </c>
      <c r="FI223" t="n">
        <v>0.000557702178894014</v>
      </c>
      <c r="FJ223" t="n">
        <v>0</v>
      </c>
      <c r="FK223" t="n">
        <v>0.000586597033340432</v>
      </c>
      <c r="FL223" t="n">
        <v>0</v>
      </c>
      <c r="FM223" t="n">
        <v>0.000553367717946165</v>
      </c>
      <c r="FN223" t="n">
        <v>0</v>
      </c>
      <c r="FO223" t="n">
        <v>0.00039091550320843</v>
      </c>
      <c r="FP223" t="n">
        <v>0</v>
      </c>
      <c r="FQ223" t="n">
        <v>0.0129937936016659</v>
      </c>
      <c r="FR223" t="n">
        <v>0.000566677453634886</v>
      </c>
      <c r="FS223" t="n">
        <v>0.00103569369525637</v>
      </c>
      <c r="FT223" t="n">
        <v>0.000653592870439742</v>
      </c>
      <c r="FU223" t="n">
        <v>0</v>
      </c>
      <c r="FV223" t="n">
        <v>0.000544764936742688</v>
      </c>
      <c r="FW223" t="n">
        <v>0.000496959618479328</v>
      </c>
      <c r="FX223" t="n">
        <v>0</v>
      </c>
      <c r="FY223" t="n">
        <v>0</v>
      </c>
      <c r="FZ223" t="n">
        <v>0</v>
      </c>
      <c r="GA223" t="n">
        <v>0.00124365840676156</v>
      </c>
      <c r="GB223" t="n">
        <v>0.000283271350999165</v>
      </c>
      <c r="GC223" t="n">
        <v>0.000363861172428448</v>
      </c>
      <c r="GD223" t="n">
        <v>0.0151436621275252</v>
      </c>
      <c r="GE223" t="n">
        <v>0.000371217129643825</v>
      </c>
      <c r="GF223" t="n">
        <v>0.000491507192374257</v>
      </c>
      <c r="GG223" t="n">
        <v>0.00069558261709331</v>
      </c>
      <c r="GH223" t="n">
        <v>0.00035334807464503</v>
      </c>
      <c r="GI223" t="n">
        <v>0.000078115018427212</v>
      </c>
      <c r="GJ223" t="n">
        <v>0.0000492394882150236</v>
      </c>
      <c r="GK223" t="n">
        <v>0</v>
      </c>
      <c r="GL223" t="n">
        <v>0.000340398641090203</v>
      </c>
      <c r="GM223" t="n">
        <v>0.000441747127429843</v>
      </c>
      <c r="GN223" t="n">
        <v>0</v>
      </c>
      <c r="GO223" t="n">
        <v>0.000549092595686089</v>
      </c>
      <c r="GP223" t="n">
        <v>0.000278573971964772</v>
      </c>
      <c r="GQ223" t="n">
        <v>0.000460935495202144</v>
      </c>
      <c r="GR223" t="n">
        <v>0.000550984473610235</v>
      </c>
      <c r="GS223" t="n">
        <v>0.0014257188147362</v>
      </c>
      <c r="GT223" t="n">
        <v>0.000599779504977989</v>
      </c>
      <c r="GU223" t="n">
        <v>0.000621628480980002</v>
      </c>
      <c r="GV223" t="n">
        <v>0</v>
      </c>
      <c r="GW223" t="n">
        <v>0.000368184756515491</v>
      </c>
      <c r="GX223" t="n">
        <v>0</v>
      </c>
      <c r="GY223" t="n">
        <v>0.000587621829526509</v>
      </c>
      <c r="GZ223" t="n">
        <v>0.000405410538588601</v>
      </c>
      <c r="HA223" t="n">
        <v>0.000391030922986026</v>
      </c>
      <c r="HB223" t="n">
        <v>0.000466148676085671</v>
      </c>
      <c r="HC223" t="n">
        <v>0.000416461153970276</v>
      </c>
      <c r="HD223" t="n">
        <v>0.000454438572497108</v>
      </c>
      <c r="HE223" t="n">
        <v>0.000449410977022283</v>
      </c>
      <c r="HF223" t="n">
        <v>0.000541098581967741</v>
      </c>
      <c r="HG223" t="n">
        <v>0.000557702178894014</v>
      </c>
      <c r="HH223" t="n">
        <v>0.000616131223318159</v>
      </c>
      <c r="HI223" t="n">
        <v>0.000586597033340432</v>
      </c>
      <c r="HJ223" t="n">
        <v>0</v>
      </c>
      <c r="HK223" t="n">
        <v>0.000553367717946165</v>
      </c>
      <c r="HL223" t="n">
        <v>0.000350538360423978</v>
      </c>
      <c r="HM223" t="n">
        <v>0.00039091550320843</v>
      </c>
      <c r="HN223" t="n">
        <v>0.00035212083577816</v>
      </c>
      <c r="HO223" t="n">
        <v>1.01299379360167</v>
      </c>
      <c r="HP223" t="n">
        <v>0.000566677453634887</v>
      </c>
      <c r="HQ223" t="n">
        <v>0.00103569369525637</v>
      </c>
      <c r="HR223" t="n">
        <v>0.000653592870439742</v>
      </c>
      <c r="HS223" t="n">
        <v>0.000457963381877402</v>
      </c>
      <c r="HT223" t="n">
        <v>0.000544764936742687</v>
      </c>
      <c r="HU223" t="n">
        <v>0.000496959618479328</v>
      </c>
      <c r="HV223" t="n">
        <v>0.000581145754572226</v>
      </c>
      <c r="HW223" t="n">
        <v>0.000432534367642335</v>
      </c>
      <c r="HX223" t="n">
        <v>0.000373306219233814</v>
      </c>
      <c r="HY223" t="n">
        <v>0.00124365840676156</v>
      </c>
      <c r="HZ223" t="n">
        <v>0.000283271350999166</v>
      </c>
      <c r="IA223" t="n">
        <v>0.000363861172428448</v>
      </c>
      <c r="IB223" t="n">
        <v>0.0151436621275252</v>
      </c>
      <c r="IC223" t="n">
        <v>0.000371217129643825</v>
      </c>
      <c r="ID223" t="n">
        <v>0.000491507192374256</v>
      </c>
      <c r="IE223" t="n">
        <v>0.00069558261709331</v>
      </c>
      <c r="IF223" t="n">
        <v>0.00035334807464503</v>
      </c>
      <c r="IG223" t="n">
        <v>0.000078115018427212</v>
      </c>
      <c r="IH223" t="n">
        <v>0.0000492394882150236</v>
      </c>
      <c r="II223" t="n">
        <v>0.0000116861762172941</v>
      </c>
      <c r="IJ223" t="n">
        <v>0.000340398641090204</v>
      </c>
      <c r="IK223" t="n">
        <v>0.000441747127429844</v>
      </c>
      <c r="IL223" t="n">
        <v>0.000293166391535687</v>
      </c>
      <c r="IM223" t="n">
        <v>0.000549092595686088</v>
      </c>
      <c r="IN223" t="n">
        <v>0.000278573971964772</v>
      </c>
      <c r="IO223" t="n">
        <v>0.000460935495202145</v>
      </c>
      <c r="IP223" t="n">
        <v>0.000550984473610234</v>
      </c>
      <c r="IQ223" t="n">
        <v>0.0014257188147362</v>
      </c>
      <c r="IR223" t="n">
        <v>0.000599779504977989</v>
      </c>
      <c r="IS223" t="n">
        <v>0.000621628480980002</v>
      </c>
      <c r="IT223" t="n">
        <v>0</v>
      </c>
      <c r="IU223" t="n">
        <v>0</v>
      </c>
      <c r="IV223" t="n">
        <v>0.000454732572063575</v>
      </c>
      <c r="IW223" t="n">
        <v>0.000587621829526509</v>
      </c>
      <c r="IX223" t="n">
        <v>0.000405410538588601</v>
      </c>
      <c r="IY223" t="n">
        <v>0.000391030922986026</v>
      </c>
      <c r="IZ223" t="n">
        <v>0.000466148676085671</v>
      </c>
      <c r="JA223" t="n">
        <v>0.000416461153970276</v>
      </c>
      <c r="JB223" t="n">
        <v>0.000454438572497107</v>
      </c>
      <c r="JC223" t="n">
        <v>0</v>
      </c>
      <c r="JD223" t="n">
        <v>0.000541098581967741</v>
      </c>
      <c r="JE223" t="n">
        <v>0.000557702178894014</v>
      </c>
      <c r="JF223" t="n">
        <v>0.000616131223318159</v>
      </c>
      <c r="JG223" t="n">
        <v>0</v>
      </c>
      <c r="JH223" t="n">
        <v>0</v>
      </c>
      <c r="JI223" t="n">
        <v>0.000553367717946166</v>
      </c>
      <c r="JJ223" t="n">
        <v>0.000350538360423978</v>
      </c>
      <c r="JK223" t="n">
        <v>0.00039091550320843</v>
      </c>
      <c r="JL223" t="n">
        <v>0</v>
      </c>
      <c r="JM223" t="n">
        <v>0.0129937936016659</v>
      </c>
      <c r="JN223" t="n">
        <v>0.000566677453634887</v>
      </c>
      <c r="JO223" t="n">
        <v>0.00103569369525637</v>
      </c>
      <c r="JP223" t="n">
        <v>0.000653592870439742</v>
      </c>
      <c r="JQ223" t="n">
        <v>0.000457963381877403</v>
      </c>
      <c r="JR223" t="n">
        <v>0.000544764936742688</v>
      </c>
      <c r="JS223" t="n">
        <v>0.000496959618479328</v>
      </c>
      <c r="JT223" t="n">
        <v>0.000581145754572228</v>
      </c>
      <c r="JU223" t="n">
        <v>0</v>
      </c>
      <c r="JV223" t="n">
        <v>0</v>
      </c>
      <c r="JW223" t="n">
        <v>0.00124365840676156</v>
      </c>
      <c r="JX223" t="n">
        <v>0.000283271350999165</v>
      </c>
      <c r="JY223" t="n">
        <v>0.000363861172428448</v>
      </c>
      <c r="JZ223" t="n">
        <v>0.0151436621275252</v>
      </c>
      <c r="KA223" t="n">
        <v>0.000371217129643825</v>
      </c>
      <c r="KB223" t="n">
        <v>0.000491507192374256</v>
      </c>
      <c r="KC223" t="n">
        <v>0.00069558261709331</v>
      </c>
      <c r="KD223" t="n">
        <v>0.00035334807464503</v>
      </c>
      <c r="KE223" t="n">
        <v>0.000078115018427212</v>
      </c>
      <c r="KF223" t="n">
        <v>0.0000492394882150236</v>
      </c>
      <c r="KG223" t="n">
        <v>0</v>
      </c>
      <c r="KH223" t="n">
        <v>0.000340398641090203</v>
      </c>
      <c r="KI223" t="n">
        <v>0.000441747127429843</v>
      </c>
      <c r="KJ223" t="n">
        <v>0.000293166391535687</v>
      </c>
      <c r="KK223" t="n">
        <v>0.000549092595686089</v>
      </c>
      <c r="KL223" t="n">
        <v>0.000278573971964772</v>
      </c>
      <c r="KM223" t="n">
        <v>0.000460935495202144</v>
      </c>
      <c r="KN223" t="n">
        <v>0.000550984473610235</v>
      </c>
      <c r="KO223" t="n">
        <v>0.0014257188147362</v>
      </c>
      <c r="KP223" t="n">
        <v>0.000599779504977989</v>
      </c>
      <c r="KQ223" t="n">
        <v>0</v>
      </c>
      <c r="KR223" t="n">
        <v>0</v>
      </c>
      <c r="KS223" t="n">
        <v>0.000368184756515491</v>
      </c>
      <c r="KT223" t="n">
        <v>0.000454732572063575</v>
      </c>
      <c r="KU223" t="n">
        <v>0.000587621829526508</v>
      </c>
      <c r="KV223" t="n">
        <v>0.000405410538588601</v>
      </c>
      <c r="KW223" t="n">
        <v>0.000391030922986026</v>
      </c>
      <c r="KX223" t="n">
        <v>0.000466148676085671</v>
      </c>
      <c r="KY223" t="n">
        <v>0.000416461153970276</v>
      </c>
      <c r="KZ223" t="n">
        <v>0.000454438572497108</v>
      </c>
      <c r="LA223" t="n">
        <v>0.000449410977022283</v>
      </c>
      <c r="LB223" t="n">
        <v>0.000541098581967741</v>
      </c>
      <c r="LC223" t="n">
        <v>0.000557702178894014</v>
      </c>
      <c r="LD223" t="n">
        <v>0.00061613122331816</v>
      </c>
      <c r="LE223" t="n">
        <v>0.000586597033340433</v>
      </c>
      <c r="LF223" t="n">
        <v>0.000410959958819794</v>
      </c>
      <c r="LG223" t="n">
        <v>0.000553367717946166</v>
      </c>
      <c r="LH223" t="n">
        <v>0.000350538360423978</v>
      </c>
      <c r="LI223" t="n">
        <v>0.00039091550320843</v>
      </c>
      <c r="LJ223" t="n">
        <v>0.00035212083577816</v>
      </c>
      <c r="LK223" t="n">
        <v>0.0129937936016658</v>
      </c>
      <c r="LL223" t="n">
        <v>0.000566677453634886</v>
      </c>
      <c r="LM223" t="n">
        <v>0.00103569369525637</v>
      </c>
      <c r="LN223" t="n">
        <v>0.000653592870439743</v>
      </c>
      <c r="LO223" t="n">
        <v>0.000457963381877403</v>
      </c>
      <c r="LP223" t="n">
        <v>0.000544764936742688</v>
      </c>
      <c r="LQ223" t="n">
        <v>0.000496959618479328</v>
      </c>
      <c r="LR223" t="n">
        <v>0.000581145754572227</v>
      </c>
      <c r="LS223" t="n">
        <v>0.000432534367642335</v>
      </c>
      <c r="LT223" t="n">
        <v>0.000373306219233814</v>
      </c>
      <c r="LU223" t="n">
        <v>0.00124365840676156</v>
      </c>
      <c r="LV223" t="n">
        <v>0.000283271350999165</v>
      </c>
      <c r="LW223" t="n">
        <v>0.000363861172428448</v>
      </c>
      <c r="LX223" t="n">
        <v>0.0151436621275252</v>
      </c>
      <c r="LY223" t="n">
        <v>0.000371217129643825</v>
      </c>
      <c r="LZ223" t="n">
        <v>0.000491507192374257</v>
      </c>
      <c r="MA223" t="n">
        <v>0.00069558261709331</v>
      </c>
      <c r="MB223" t="n">
        <v>0.00035334807464503</v>
      </c>
      <c r="MC223" t="n">
        <v>0.000078115018427212</v>
      </c>
      <c r="MD223" t="n">
        <v>0.0000492394882150236</v>
      </c>
      <c r="ME223" t="n">
        <v>0.0000116861762172941</v>
      </c>
      <c r="MF223" t="n">
        <v>0.000340398641090203</v>
      </c>
      <c r="MG223" t="n">
        <v>0.000441747127429843</v>
      </c>
      <c r="MH223" t="n">
        <v>0.000293166391535688</v>
      </c>
      <c r="MI223" t="n">
        <v>0.000549092595686089</v>
      </c>
      <c r="MJ223" t="n">
        <v>0.000278573971964772</v>
      </c>
      <c r="MK223" t="n">
        <v>0.000460935495202144</v>
      </c>
      <c r="ML223" t="n">
        <v>0.000550984473610236</v>
      </c>
      <c r="MM223" t="n">
        <v>0.0014257188147362</v>
      </c>
      <c r="MN223" t="n">
        <v>0.000599779504977989</v>
      </c>
      <c r="MO223" t="n">
        <v>0.000621628480980002</v>
      </c>
      <c r="MP223" t="n">
        <v>0</v>
      </c>
      <c r="MQ223" t="n">
        <v>0.000368184756515492</v>
      </c>
      <c r="MR223" t="n">
        <v>0.000454732572063575</v>
      </c>
      <c r="MS223" t="n">
        <v>0.000587621829526509</v>
      </c>
      <c r="MT223" t="n">
        <v>0.000405410538588601</v>
      </c>
      <c r="MU223" t="n">
        <v>0.000391030922986027</v>
      </c>
      <c r="MV223" t="n">
        <v>0.000466148676085671</v>
      </c>
      <c r="MW223" t="n">
        <v>0.000416461153970276</v>
      </c>
      <c r="MX223" t="n">
        <v>0</v>
      </c>
      <c r="MY223" t="n">
        <v>0</v>
      </c>
      <c r="MZ223" t="n">
        <v>0.000541098581967742</v>
      </c>
      <c r="NA223" t="n">
        <v>0</v>
      </c>
      <c r="NB223" t="n">
        <v>0.000616131223318159</v>
      </c>
      <c r="NC223" t="n">
        <v>0.000586597033340431</v>
      </c>
      <c r="ND223" t="n">
        <v>0</v>
      </c>
      <c r="NE223" t="n">
        <v>0.000553367717946166</v>
      </c>
      <c r="NF223" t="n">
        <v>0.000350538360423978</v>
      </c>
      <c r="NG223" t="n">
        <v>0.00039091550320843</v>
      </c>
      <c r="NH223" t="n">
        <v>0</v>
      </c>
      <c r="NI223" t="n">
        <v>0.0129937936016659</v>
      </c>
      <c r="NJ223" t="n">
        <v>0.000566677453634887</v>
      </c>
      <c r="NK223" t="n">
        <v>0.00103569369525637</v>
      </c>
      <c r="NL223" t="n">
        <v>0.000653592870439741</v>
      </c>
      <c r="NM223" t="n">
        <v>0.000457963381877403</v>
      </c>
      <c r="NN223" t="n">
        <v>0.000544764936742687</v>
      </c>
      <c r="NO223" t="n">
        <v>0.000496959618479327</v>
      </c>
      <c r="NP223" t="n">
        <v>0.000581145754572228</v>
      </c>
      <c r="NQ223" t="n">
        <v>0</v>
      </c>
      <c r="NR223" t="n">
        <v>0.000373306219233814</v>
      </c>
      <c r="NS223" t="n">
        <v>0.00124365840676156</v>
      </c>
      <c r="NT223" t="n">
        <v>0.000283271350999165</v>
      </c>
      <c r="NU223" t="n">
        <v>0.000363861172428448</v>
      </c>
      <c r="NV223" t="n">
        <v>0.0151436621275252</v>
      </c>
      <c r="NW223" t="n">
        <v>0.000371217129643825</v>
      </c>
      <c r="NX223" t="n">
        <v>0.000491507192374256</v>
      </c>
      <c r="NY223" t="n">
        <v>0.000695582617093309</v>
      </c>
      <c r="NZ223" t="n">
        <v>0.00035334807464503</v>
      </c>
      <c r="OA223" t="n">
        <v>0.000078115018427212</v>
      </c>
      <c r="OB223" t="n">
        <v>0.0000492394882150236</v>
      </c>
      <c r="OC223" t="n">
        <v>0.0000116861762172941</v>
      </c>
      <c r="OD223" t="n">
        <v>0.000340398641090203</v>
      </c>
      <c r="OE223" t="n">
        <v>0.000441747127429844</v>
      </c>
      <c r="OF223" t="n">
        <v>0.000293166391535687</v>
      </c>
      <c r="OG223" t="n">
        <v>0.000549092595686089</v>
      </c>
      <c r="OH223" t="n">
        <v>0.000278573971964773</v>
      </c>
      <c r="OI223" t="n">
        <v>0.000460935495202144</v>
      </c>
      <c r="OJ223" t="n">
        <v>0.000550984473610235</v>
      </c>
      <c r="OK223" t="n">
        <v>0.0014257188147362</v>
      </c>
      <c r="OL223" t="n">
        <v>0.000599779504977989</v>
      </c>
      <c r="OM223" t="n">
        <v>0.000621628480980001</v>
      </c>
      <c r="ON223" t="n">
        <v>0.00025438369644023</v>
      </c>
      <c r="OO223" t="n">
        <v>0</v>
      </c>
      <c r="OP223" t="n">
        <v>0.000454732572063575</v>
      </c>
      <c r="OQ223" t="n">
        <v>0.000587621829526509</v>
      </c>
      <c r="OR223" t="n">
        <v>0.000405410538588601</v>
      </c>
      <c r="OS223" t="n">
        <v>0.000391030922986027</v>
      </c>
      <c r="OT223" t="n">
        <v>0.000466148676085671</v>
      </c>
      <c r="OU223" t="n">
        <v>0.000416461153970276</v>
      </c>
      <c r="OV223" t="n">
        <v>0</v>
      </c>
      <c r="OW223" t="n">
        <v>0</v>
      </c>
      <c r="OX223" t="n">
        <v>0.000541098581967742</v>
      </c>
      <c r="OY223" t="n">
        <v>0.000557702178894014</v>
      </c>
      <c r="OZ223" t="n">
        <v>0.000616131223318159</v>
      </c>
      <c r="PA223" t="n">
        <v>0.000586597033340432</v>
      </c>
      <c r="PB223" t="n">
        <v>0</v>
      </c>
      <c r="PC223" t="n">
        <v>0.000553367717946165</v>
      </c>
      <c r="PD223" t="n">
        <v>0</v>
      </c>
      <c r="PE223" t="n">
        <v>0</v>
      </c>
      <c r="PF223" t="n">
        <v>0</v>
      </c>
      <c r="PG223" t="n">
        <v>0.0129937936016658</v>
      </c>
      <c r="PH223" t="n">
        <v>0.000566677453634887</v>
      </c>
      <c r="PI223" t="n">
        <v>0.00103569369525637</v>
      </c>
      <c r="PJ223" t="n">
        <v>0</v>
      </c>
      <c r="PK223" t="n">
        <v>0.000457963381877403</v>
      </c>
      <c r="PL223" t="n">
        <v>0.000544764936742687</v>
      </c>
      <c r="PM223" t="n">
        <v>0</v>
      </c>
      <c r="PN223" t="n">
        <v>0</v>
      </c>
      <c r="PO223" t="n">
        <v>0</v>
      </c>
      <c r="PP223" t="n">
        <v>0</v>
      </c>
      <c r="PQ223" t="n">
        <v>0.00124365840676156</v>
      </c>
      <c r="PR223" t="n">
        <v>0.000283271350999165</v>
      </c>
      <c r="PS223" t="n">
        <v>0.000363861172428448</v>
      </c>
      <c r="PT223" t="n">
        <v>0.0151436621275252</v>
      </c>
      <c r="PU223" t="n">
        <v>0.000371217129643825</v>
      </c>
      <c r="PV223" t="n">
        <v>0.000491507192374256</v>
      </c>
      <c r="PW223" t="n">
        <v>0.000695582617093309</v>
      </c>
      <c r="PX223" t="n">
        <v>0.00035334807464503</v>
      </c>
      <c r="PY223" t="n">
        <v>0.0000781150184272121</v>
      </c>
      <c r="PZ223" t="n">
        <v>0.0000492394882150236</v>
      </c>
      <c r="QA223" t="n">
        <v>0.0000116861762172941</v>
      </c>
      <c r="QB223" t="n">
        <v>0.000340398641090203</v>
      </c>
      <c r="QC223" t="n">
        <v>0.000441747127429843</v>
      </c>
      <c r="QD223" t="n">
        <v>0</v>
      </c>
      <c r="QE223" t="n">
        <v>0.000549092595686089</v>
      </c>
      <c r="QF223" t="n">
        <v>0.000278573971964772</v>
      </c>
      <c r="QG223" t="n">
        <v>0.000460935495202145</v>
      </c>
      <c r="QH223" t="n">
        <v>0.000550984473610236</v>
      </c>
      <c r="QI223" t="n">
        <v>0.0014257188147362</v>
      </c>
    </row>
    <row r="224">
      <c r="A224" t="s">
        <v>223</v>
      </c>
      <c r="B224" t="n">
        <v>0.000314615863537956</v>
      </c>
      <c r="C224" t="n">
        <v>0.000312260487901617</v>
      </c>
      <c r="D224" t="n">
        <v>0.0001315043265074</v>
      </c>
      <c r="E224" t="n">
        <v>0</v>
      </c>
      <c r="F224" t="n">
        <v>0</v>
      </c>
      <c r="G224" t="n">
        <v>0.000230577596575699</v>
      </c>
      <c r="H224" t="n">
        <v>0.000356510546022194</v>
      </c>
      <c r="I224" t="n">
        <v>0.000335072787453472</v>
      </c>
      <c r="J224" t="n">
        <v>0.000431132038801113</v>
      </c>
      <c r="K224" t="n">
        <v>0.000433160905337395</v>
      </c>
      <c r="L224" t="n">
        <v>0.000323879886470492</v>
      </c>
      <c r="M224" t="n">
        <v>0.000386700240728562</v>
      </c>
      <c r="N224" t="n">
        <v>0.000304130253995529</v>
      </c>
      <c r="O224" t="n">
        <v>0.00042538292837771</v>
      </c>
      <c r="P224" t="n">
        <v>0.000439032499805949</v>
      </c>
      <c r="Q224" t="n">
        <v>0.000234692691370322</v>
      </c>
      <c r="R224" t="n">
        <v>0</v>
      </c>
      <c r="S224" t="n">
        <v>0.000459467323460797</v>
      </c>
      <c r="T224" t="n">
        <v>0</v>
      </c>
      <c r="U224" t="n">
        <v>0.000338090252697081</v>
      </c>
      <c r="V224" t="n">
        <v>0.000315260461102522</v>
      </c>
      <c r="W224" t="n">
        <v>0.000284781082641662</v>
      </c>
      <c r="X224" t="n">
        <v>0.00444512136429704</v>
      </c>
      <c r="Y224" t="n">
        <v>0.000254951377995019</v>
      </c>
      <c r="Z224" t="n">
        <v>0.000375955321766163</v>
      </c>
      <c r="AA224" t="n">
        <v>0</v>
      </c>
      <c r="AB224" t="n">
        <v>0.000372956937173988</v>
      </c>
      <c r="AC224" t="n">
        <v>0.000347526109649561</v>
      </c>
      <c r="AD224" t="n">
        <v>0.000465389647709022</v>
      </c>
      <c r="AE224" t="n">
        <v>0.000356077732823542</v>
      </c>
      <c r="AF224" t="n">
        <v>0.000358646404931375</v>
      </c>
      <c r="AG224" t="n">
        <v>0.000467878401021566</v>
      </c>
      <c r="AH224" t="n">
        <v>0.000145425911683608</v>
      </c>
      <c r="AI224" t="n">
        <v>0.000277307239331638</v>
      </c>
      <c r="AJ224" t="n">
        <v>0.000691005470833794</v>
      </c>
      <c r="AK224" t="n">
        <v>0.00116721235692251</v>
      </c>
      <c r="AL224" t="n">
        <v>0.000433456408235384</v>
      </c>
      <c r="AM224" t="n">
        <v>0.000387989649982634</v>
      </c>
      <c r="AN224" t="n">
        <v>0.000552899855733663</v>
      </c>
      <c r="AO224" t="n">
        <v>0.000284897237405319</v>
      </c>
      <c r="AP224" t="n">
        <v>0.000179583829668493</v>
      </c>
      <c r="AQ224" t="n">
        <v>0.0000426212447654476</v>
      </c>
      <c r="AR224" t="n">
        <v>0.00099854597780402</v>
      </c>
      <c r="AS224" t="n">
        <v>0.00154538352336492</v>
      </c>
      <c r="AT224" t="n">
        <v>0.00081259988057694</v>
      </c>
      <c r="AU224" t="n">
        <v>0.00157976336756716</v>
      </c>
      <c r="AV224" t="n">
        <v>0.000288401393227486</v>
      </c>
      <c r="AW224" t="n">
        <v>0.00147925970036897</v>
      </c>
      <c r="AX224" t="n">
        <v>0.0019881951101225</v>
      </c>
      <c r="AY224" t="n">
        <v>0.000633079916521392</v>
      </c>
      <c r="AZ224" t="n">
        <v>0.000314615863537956</v>
      </c>
      <c r="BA224" t="n">
        <v>0.000312260487901617</v>
      </c>
      <c r="BB224" t="n">
        <v>0.0001315043265074</v>
      </c>
      <c r="BC224" t="n">
        <v>0</v>
      </c>
      <c r="BD224" t="n">
        <v>0.000255834628493364</v>
      </c>
      <c r="BE224" t="n">
        <v>0.000230577596575699</v>
      </c>
      <c r="BF224" t="n">
        <v>0.000356510546022194</v>
      </c>
      <c r="BG224" t="n">
        <v>0.000335072787453472</v>
      </c>
      <c r="BH224" t="n">
        <v>0.000431132038801113</v>
      </c>
      <c r="BI224" t="n">
        <v>0.000433160905337395</v>
      </c>
      <c r="BJ224" t="n">
        <v>0.000323879886470491</v>
      </c>
      <c r="BK224" t="n">
        <v>0.000386700240728562</v>
      </c>
      <c r="BL224" t="n">
        <v>0.000304130253995529</v>
      </c>
      <c r="BM224" t="n">
        <v>0.00042538292837771</v>
      </c>
      <c r="BN224" t="n">
        <v>0.000439032499805949</v>
      </c>
      <c r="BO224" t="n">
        <v>0.000234692691370322</v>
      </c>
      <c r="BP224" t="n">
        <v>0</v>
      </c>
      <c r="BQ224" t="n">
        <v>0.000459467323460797</v>
      </c>
      <c r="BR224" t="n">
        <v>0.000386266112954123</v>
      </c>
      <c r="BS224" t="n">
        <v>0.000338090252697081</v>
      </c>
      <c r="BT224" t="n">
        <v>0.000315260461102523</v>
      </c>
      <c r="BU224" t="n">
        <v>0.000284781082641662</v>
      </c>
      <c r="BV224" t="n">
        <v>0.00444512136429704</v>
      </c>
      <c r="BW224" t="n">
        <v>0.000254951377995019</v>
      </c>
      <c r="BX224" t="n">
        <v>0.000375955321766163</v>
      </c>
      <c r="BY224" t="n">
        <v>0</v>
      </c>
      <c r="BZ224" t="n">
        <v>0.000372956937173988</v>
      </c>
      <c r="CA224" t="n">
        <v>0.000347526109649561</v>
      </c>
      <c r="CB224" t="n">
        <v>0.000465389647709022</v>
      </c>
      <c r="CC224" t="n">
        <v>0.000356077732823543</v>
      </c>
      <c r="CD224" t="n">
        <v>0.000358646404931375</v>
      </c>
      <c r="CE224" t="n">
        <v>0.000467878401021566</v>
      </c>
      <c r="CF224" t="n">
        <v>0.000145425911683608</v>
      </c>
      <c r="CG224" t="n">
        <v>0.000277307239331638</v>
      </c>
      <c r="CH224" t="n">
        <v>0.000691005470833795</v>
      </c>
      <c r="CI224" t="n">
        <v>0.00116721235692251</v>
      </c>
      <c r="CJ224" t="n">
        <v>0.000433456408235384</v>
      </c>
      <c r="CK224" t="n">
        <v>0.000387989649982634</v>
      </c>
      <c r="CL224" t="n">
        <v>0.000552899855733664</v>
      </c>
      <c r="CM224" t="n">
        <v>0.000284897237405319</v>
      </c>
      <c r="CN224" t="n">
        <v>0.000179583829668493</v>
      </c>
      <c r="CO224" t="n">
        <v>0.0000426212447654476</v>
      </c>
      <c r="CP224" t="n">
        <v>0.000998545977804019</v>
      </c>
      <c r="CQ224" t="n">
        <v>0.00154538352336492</v>
      </c>
      <c r="CR224" t="n">
        <v>0</v>
      </c>
      <c r="CS224" t="n">
        <v>0.00157976336756716</v>
      </c>
      <c r="CT224" t="n">
        <v>0.000288401393227486</v>
      </c>
      <c r="CU224" t="n">
        <v>0.00147925970036897</v>
      </c>
      <c r="CV224" t="n">
        <v>0.0019881951101225</v>
      </c>
      <c r="CW224" t="n">
        <v>0.000633079916521392</v>
      </c>
      <c r="CX224" t="n">
        <v>0.000314615863537956</v>
      </c>
      <c r="CY224" t="n">
        <v>0.000312260487901617</v>
      </c>
      <c r="CZ224" t="n">
        <v>0</v>
      </c>
      <c r="DA224" t="n">
        <v>0</v>
      </c>
      <c r="DB224" t="n">
        <v>0.000255834628493364</v>
      </c>
      <c r="DC224" t="n">
        <v>0.000230577596575699</v>
      </c>
      <c r="DD224" t="n">
        <v>0.000356510546022194</v>
      </c>
      <c r="DE224" t="n">
        <v>0.000335072787453472</v>
      </c>
      <c r="DF224" t="n">
        <v>0</v>
      </c>
      <c r="DG224" t="n">
        <v>0.000433160905337395</v>
      </c>
      <c r="DH224" t="n">
        <v>0</v>
      </c>
      <c r="DI224" t="n">
        <v>0</v>
      </c>
      <c r="DJ224" t="n">
        <v>0.000304130253995529</v>
      </c>
      <c r="DK224" t="n">
        <v>0</v>
      </c>
      <c r="DL224" t="n">
        <v>0.000439032499805949</v>
      </c>
      <c r="DM224" t="n">
        <v>0</v>
      </c>
      <c r="DN224" t="n">
        <v>0</v>
      </c>
      <c r="DO224" t="n">
        <v>0</v>
      </c>
      <c r="DP224" t="n">
        <v>0</v>
      </c>
      <c r="DQ224" t="n">
        <v>0.000338090252697081</v>
      </c>
      <c r="DR224" t="n">
        <v>0</v>
      </c>
      <c r="DS224" t="n">
        <v>0.000284781082641662</v>
      </c>
      <c r="DT224" t="n">
        <v>0.00444512136429704</v>
      </c>
      <c r="DU224" t="n">
        <v>0.000254951377995019</v>
      </c>
      <c r="DV224" t="n">
        <v>0</v>
      </c>
      <c r="DW224" t="n">
        <v>0</v>
      </c>
      <c r="DX224" t="n">
        <v>0.000372956937173988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0.000145425911683608</v>
      </c>
      <c r="EE224" t="n">
        <v>0.000277307239331638</v>
      </c>
      <c r="EF224" t="n">
        <v>0.000691005470833794</v>
      </c>
      <c r="EG224" t="n">
        <v>0.00116721235692251</v>
      </c>
      <c r="EH224" t="n">
        <v>0.000433456408235384</v>
      </c>
      <c r="EI224" t="n">
        <v>0.000387989649982634</v>
      </c>
      <c r="EJ224" t="n">
        <v>0.000552899855733663</v>
      </c>
      <c r="EK224" t="n">
        <v>0.000284897237405319</v>
      </c>
      <c r="EL224" t="n">
        <v>0.000179583829668493</v>
      </c>
      <c r="EM224" t="n">
        <v>0.0000426212447654476</v>
      </c>
      <c r="EN224" t="n">
        <v>0</v>
      </c>
      <c r="EO224" t="n">
        <v>0.00154538352336492</v>
      </c>
      <c r="EP224" t="n">
        <v>0</v>
      </c>
      <c r="EQ224" t="n">
        <v>0</v>
      </c>
      <c r="ER224" t="n">
        <v>0.000288401393227486</v>
      </c>
      <c r="ES224" t="n">
        <v>0.00147925970036897</v>
      </c>
      <c r="ET224" t="n">
        <v>0.0019881951101225</v>
      </c>
      <c r="EU224" t="n">
        <v>0.000633079916521392</v>
      </c>
      <c r="EV224" t="n">
        <v>0.000314615863537956</v>
      </c>
      <c r="EW224" t="n">
        <v>0.000312260487901617</v>
      </c>
      <c r="EX224" t="n">
        <v>0.0001315043265074</v>
      </c>
      <c r="EY224" t="n">
        <v>0.000185338013751595</v>
      </c>
      <c r="EZ224" t="n">
        <v>0.000255834628493364</v>
      </c>
      <c r="FA224" t="n">
        <v>0.000230577596575699</v>
      </c>
      <c r="FB224" t="n">
        <v>0.000356510546022194</v>
      </c>
      <c r="FC224" t="n">
        <v>0.000335072787453472</v>
      </c>
      <c r="FD224" t="n">
        <v>0.000431132038801113</v>
      </c>
      <c r="FE224" t="n">
        <v>0.000433160905337395</v>
      </c>
      <c r="FF224" t="n">
        <v>0</v>
      </c>
      <c r="FG224" t="n">
        <v>0</v>
      </c>
      <c r="FH224" t="n">
        <v>0.000304130253995529</v>
      </c>
      <c r="FI224" t="n">
        <v>0.00042538292837771</v>
      </c>
      <c r="FJ224" t="n">
        <v>0</v>
      </c>
      <c r="FK224" t="n">
        <v>0.000234692691370322</v>
      </c>
      <c r="FL224" t="n">
        <v>0</v>
      </c>
      <c r="FM224" t="n">
        <v>0.000459467323460797</v>
      </c>
      <c r="FN224" t="n">
        <v>0</v>
      </c>
      <c r="FO224" t="n">
        <v>0.000338090252697081</v>
      </c>
      <c r="FP224" t="n">
        <v>0</v>
      </c>
      <c r="FQ224" t="n">
        <v>0.000284781082641663</v>
      </c>
      <c r="FR224" t="n">
        <v>0.00444512136429704</v>
      </c>
      <c r="FS224" t="n">
        <v>0.000254951377995019</v>
      </c>
      <c r="FT224" t="n">
        <v>0.000375955321766163</v>
      </c>
      <c r="FU224" t="n">
        <v>0</v>
      </c>
      <c r="FV224" t="n">
        <v>0.000372956937173988</v>
      </c>
      <c r="FW224" t="n">
        <v>0.000347526109649561</v>
      </c>
      <c r="FX224" t="n">
        <v>0</v>
      </c>
      <c r="FY224" t="n">
        <v>0</v>
      </c>
      <c r="FZ224" t="n">
        <v>0</v>
      </c>
      <c r="GA224" t="n">
        <v>0.000467878401021566</v>
      </c>
      <c r="GB224" t="n">
        <v>0.000145425911683608</v>
      </c>
      <c r="GC224" t="n">
        <v>0.000277307239331638</v>
      </c>
      <c r="GD224" t="n">
        <v>0.000691005470833795</v>
      </c>
      <c r="GE224" t="n">
        <v>0.00116721235692251</v>
      </c>
      <c r="GF224" t="n">
        <v>0.000433456408235384</v>
      </c>
      <c r="GG224" t="n">
        <v>0.000387989649982634</v>
      </c>
      <c r="GH224" t="n">
        <v>0.000552899855733663</v>
      </c>
      <c r="GI224" t="n">
        <v>0.000284897237405319</v>
      </c>
      <c r="GJ224" t="n">
        <v>0.000179583829668493</v>
      </c>
      <c r="GK224" t="n">
        <v>0</v>
      </c>
      <c r="GL224" t="n">
        <v>0.00099854597780402</v>
      </c>
      <c r="GM224" t="n">
        <v>0.00154538352336492</v>
      </c>
      <c r="GN224" t="n">
        <v>0</v>
      </c>
      <c r="GO224" t="n">
        <v>0.00157976336756716</v>
      </c>
      <c r="GP224" t="n">
        <v>0.000288401393227486</v>
      </c>
      <c r="GQ224" t="n">
        <v>0.00147925970036897</v>
      </c>
      <c r="GR224" t="n">
        <v>0.0019881951101225</v>
      </c>
      <c r="GS224" t="n">
        <v>0.000633079916521392</v>
      </c>
      <c r="GT224" t="n">
        <v>0.000314615863537956</v>
      </c>
      <c r="GU224" t="n">
        <v>0.000312260487901617</v>
      </c>
      <c r="GV224" t="n">
        <v>0</v>
      </c>
      <c r="GW224" t="n">
        <v>0.000185338013751595</v>
      </c>
      <c r="GX224" t="n">
        <v>0</v>
      </c>
      <c r="GY224" t="n">
        <v>0.000230577596575699</v>
      </c>
      <c r="GZ224" t="n">
        <v>0.000356510546022194</v>
      </c>
      <c r="HA224" t="n">
        <v>0.000335072787453472</v>
      </c>
      <c r="HB224" t="n">
        <v>0.000431132038801113</v>
      </c>
      <c r="HC224" t="n">
        <v>0.000433160905337395</v>
      </c>
      <c r="HD224" t="n">
        <v>0.000323879886470492</v>
      </c>
      <c r="HE224" t="n">
        <v>0.000386700240728562</v>
      </c>
      <c r="HF224" t="n">
        <v>0.000304130253995529</v>
      </c>
      <c r="HG224" t="n">
        <v>0.00042538292837771</v>
      </c>
      <c r="HH224" t="n">
        <v>0.000439032499805948</v>
      </c>
      <c r="HI224" t="n">
        <v>0.000234692691370322</v>
      </c>
      <c r="HJ224" t="n">
        <v>0</v>
      </c>
      <c r="HK224" t="n">
        <v>0.000459467323460797</v>
      </c>
      <c r="HL224" t="n">
        <v>0.000386266112954124</v>
      </c>
      <c r="HM224" t="n">
        <v>0.000338090252697081</v>
      </c>
      <c r="HN224" t="n">
        <v>0.000315260461102523</v>
      </c>
      <c r="HO224" t="n">
        <v>0.000284781082641662</v>
      </c>
      <c r="HP224" t="n">
        <v>1.0044451213643</v>
      </c>
      <c r="HQ224" t="n">
        <v>0.000254951377995019</v>
      </c>
      <c r="HR224" t="n">
        <v>0.000375955321766163</v>
      </c>
      <c r="HS224" t="n">
        <v>0.000318507077313251</v>
      </c>
      <c r="HT224" t="n">
        <v>0.000372956937173988</v>
      </c>
      <c r="HU224" t="n">
        <v>0.000347526109649561</v>
      </c>
      <c r="HV224" t="n">
        <v>0.000465389647709022</v>
      </c>
      <c r="HW224" t="n">
        <v>0.000356077732823542</v>
      </c>
      <c r="HX224" t="n">
        <v>0.000358646404931375</v>
      </c>
      <c r="HY224" t="n">
        <v>0.000467878401021565</v>
      </c>
      <c r="HZ224" t="n">
        <v>0.000145425911683608</v>
      </c>
      <c r="IA224" t="n">
        <v>0.000277307239331638</v>
      </c>
      <c r="IB224" t="n">
        <v>0.000691005470833794</v>
      </c>
      <c r="IC224" t="n">
        <v>0.00116721235692251</v>
      </c>
      <c r="ID224" t="n">
        <v>0.000433456408235384</v>
      </c>
      <c r="IE224" t="n">
        <v>0.000387989649982634</v>
      </c>
      <c r="IF224" t="n">
        <v>0.000552899855733664</v>
      </c>
      <c r="IG224" t="n">
        <v>0.000284897237405318</v>
      </c>
      <c r="IH224" t="n">
        <v>0.000179583829668493</v>
      </c>
      <c r="II224" t="n">
        <v>0.0000426212447654475</v>
      </c>
      <c r="IJ224" t="n">
        <v>0.00099854597780402</v>
      </c>
      <c r="IK224" t="n">
        <v>0.00154538352336492</v>
      </c>
      <c r="IL224" t="n">
        <v>0.000812599880576939</v>
      </c>
      <c r="IM224" t="n">
        <v>0.00157976336756716</v>
      </c>
      <c r="IN224" t="n">
        <v>0.000288401393227486</v>
      </c>
      <c r="IO224" t="n">
        <v>0.00147925970036897</v>
      </c>
      <c r="IP224" t="n">
        <v>0.0019881951101225</v>
      </c>
      <c r="IQ224" t="n">
        <v>0.000633079916521391</v>
      </c>
      <c r="IR224" t="n">
        <v>0.000314615863537956</v>
      </c>
      <c r="IS224" t="n">
        <v>0.000312260487901617</v>
      </c>
      <c r="IT224" t="n">
        <v>0</v>
      </c>
      <c r="IU224" t="n">
        <v>0</v>
      </c>
      <c r="IV224" t="n">
        <v>0.000255834628493364</v>
      </c>
      <c r="IW224" t="n">
        <v>0.000230577596575698</v>
      </c>
      <c r="IX224" t="n">
        <v>0.000356510546022194</v>
      </c>
      <c r="IY224" t="n">
        <v>0.000335072787453472</v>
      </c>
      <c r="IZ224" t="n">
        <v>0.000431132038801113</v>
      </c>
      <c r="JA224" t="n">
        <v>0.000433160905337394</v>
      </c>
      <c r="JB224" t="n">
        <v>0.000323879886470491</v>
      </c>
      <c r="JC224" t="n">
        <v>0</v>
      </c>
      <c r="JD224" t="n">
        <v>0.000304130253995529</v>
      </c>
      <c r="JE224" t="n">
        <v>0.00042538292837771</v>
      </c>
      <c r="JF224" t="n">
        <v>0.000439032499805949</v>
      </c>
      <c r="JG224" t="n">
        <v>0</v>
      </c>
      <c r="JH224" t="n">
        <v>0</v>
      </c>
      <c r="JI224" t="n">
        <v>0.000459467323460797</v>
      </c>
      <c r="JJ224" t="n">
        <v>0.000386266112954124</v>
      </c>
      <c r="JK224" t="n">
        <v>0.000338090252697081</v>
      </c>
      <c r="JL224" t="n">
        <v>0</v>
      </c>
      <c r="JM224" t="n">
        <v>0.000284781082641663</v>
      </c>
      <c r="JN224" t="n">
        <v>0.00444512136429704</v>
      </c>
      <c r="JO224" t="n">
        <v>0.000254951377995019</v>
      </c>
      <c r="JP224" t="n">
        <v>0.000375955321766163</v>
      </c>
      <c r="JQ224" t="n">
        <v>0.000318507077313251</v>
      </c>
      <c r="JR224" t="n">
        <v>0.000372956937173988</v>
      </c>
      <c r="JS224" t="n">
        <v>0.000347526109649561</v>
      </c>
      <c r="JT224" t="n">
        <v>0.000465389647709022</v>
      </c>
      <c r="JU224" t="n">
        <v>0</v>
      </c>
      <c r="JV224" t="n">
        <v>0</v>
      </c>
      <c r="JW224" t="n">
        <v>0.000467878401021565</v>
      </c>
      <c r="JX224" t="n">
        <v>0.000145425911683608</v>
      </c>
      <c r="JY224" t="n">
        <v>0.000277307239331638</v>
      </c>
      <c r="JZ224" t="n">
        <v>0.000691005470833795</v>
      </c>
      <c r="KA224" t="n">
        <v>0.00116721235692251</v>
      </c>
      <c r="KB224" t="n">
        <v>0.000433456408235384</v>
      </c>
      <c r="KC224" t="n">
        <v>0.000387989649982634</v>
      </c>
      <c r="KD224" t="n">
        <v>0.000552899855733663</v>
      </c>
      <c r="KE224" t="n">
        <v>0.000284897237405318</v>
      </c>
      <c r="KF224" t="n">
        <v>0.000179583829668493</v>
      </c>
      <c r="KG224" t="n">
        <v>0</v>
      </c>
      <c r="KH224" t="n">
        <v>0.000998545977804019</v>
      </c>
      <c r="KI224" t="n">
        <v>0.00154538352336492</v>
      </c>
      <c r="KJ224" t="n">
        <v>0.000812599880576939</v>
      </c>
      <c r="KK224" t="n">
        <v>0.00157976336756716</v>
      </c>
      <c r="KL224" t="n">
        <v>0.000288401393227486</v>
      </c>
      <c r="KM224" t="n">
        <v>0.00147925970036897</v>
      </c>
      <c r="KN224" t="n">
        <v>0.0019881951101225</v>
      </c>
      <c r="KO224" t="n">
        <v>0.000633079916521392</v>
      </c>
      <c r="KP224" t="n">
        <v>0.000314615863537956</v>
      </c>
      <c r="KQ224" t="n">
        <v>0</v>
      </c>
      <c r="KR224" t="n">
        <v>0</v>
      </c>
      <c r="KS224" t="n">
        <v>0.000185338013751595</v>
      </c>
      <c r="KT224" t="n">
        <v>0.000255834628493364</v>
      </c>
      <c r="KU224" t="n">
        <v>0.000230577596575698</v>
      </c>
      <c r="KV224" t="n">
        <v>0.000356510546022194</v>
      </c>
      <c r="KW224" t="n">
        <v>0.000335072787453472</v>
      </c>
      <c r="KX224" t="n">
        <v>0.000431132038801114</v>
      </c>
      <c r="KY224" t="n">
        <v>0.000433160905337394</v>
      </c>
      <c r="KZ224" t="n">
        <v>0.000323879886470492</v>
      </c>
      <c r="LA224" t="n">
        <v>0.000386700240728562</v>
      </c>
      <c r="LB224" t="n">
        <v>0.000304130253995529</v>
      </c>
      <c r="LC224" t="n">
        <v>0.000425382928377709</v>
      </c>
      <c r="LD224" t="n">
        <v>0.000439032499805949</v>
      </c>
      <c r="LE224" t="n">
        <v>0.000234692691370322</v>
      </c>
      <c r="LF224" t="n">
        <v>0.000384404288260564</v>
      </c>
      <c r="LG224" t="n">
        <v>0.000459467323460797</v>
      </c>
      <c r="LH224" t="n">
        <v>0.000386266112954124</v>
      </c>
      <c r="LI224" t="n">
        <v>0.000338090252697081</v>
      </c>
      <c r="LJ224" t="n">
        <v>0.000315260461102523</v>
      </c>
      <c r="LK224" t="n">
        <v>0.000284781082641662</v>
      </c>
      <c r="LL224" t="n">
        <v>0.00444512136429703</v>
      </c>
      <c r="LM224" t="n">
        <v>0.000254951377995019</v>
      </c>
      <c r="LN224" t="n">
        <v>0.000375955321766163</v>
      </c>
      <c r="LO224" t="n">
        <v>0.000318507077313251</v>
      </c>
      <c r="LP224" t="n">
        <v>0.000372956937173988</v>
      </c>
      <c r="LQ224" t="n">
        <v>0.000347526109649561</v>
      </c>
      <c r="LR224" t="n">
        <v>0.000465389647709022</v>
      </c>
      <c r="LS224" t="n">
        <v>0.000356077732823543</v>
      </c>
      <c r="LT224" t="n">
        <v>0.000358646404931375</v>
      </c>
      <c r="LU224" t="n">
        <v>0.000467878401021565</v>
      </c>
      <c r="LV224" t="n">
        <v>0.000145425911683608</v>
      </c>
      <c r="LW224" t="n">
        <v>0.000277307239331638</v>
      </c>
      <c r="LX224" t="n">
        <v>0.000691005470833795</v>
      </c>
      <c r="LY224" t="n">
        <v>0.00116721235692251</v>
      </c>
      <c r="LZ224" t="n">
        <v>0.000433456408235384</v>
      </c>
      <c r="MA224" t="n">
        <v>0.000387989649982634</v>
      </c>
      <c r="MB224" t="n">
        <v>0.000552899855733663</v>
      </c>
      <c r="MC224" t="n">
        <v>0.000284897237405318</v>
      </c>
      <c r="MD224" t="n">
        <v>0.000179583829668493</v>
      </c>
      <c r="ME224" t="n">
        <v>0.0000426212447654475</v>
      </c>
      <c r="MF224" t="n">
        <v>0.00099854597780402</v>
      </c>
      <c r="MG224" t="n">
        <v>0.00154538352336492</v>
      </c>
      <c r="MH224" t="n">
        <v>0.00081259988057694</v>
      </c>
      <c r="MI224" t="n">
        <v>0.00157976336756716</v>
      </c>
      <c r="MJ224" t="n">
        <v>0.000288401393227486</v>
      </c>
      <c r="MK224" t="n">
        <v>0.00147925970036897</v>
      </c>
      <c r="ML224" t="n">
        <v>0.00198819511012251</v>
      </c>
      <c r="MM224" t="n">
        <v>0.000633079916521392</v>
      </c>
      <c r="MN224" t="n">
        <v>0.000314615863537956</v>
      </c>
      <c r="MO224" t="n">
        <v>0.000312260487901617</v>
      </c>
      <c r="MP224" t="n">
        <v>0</v>
      </c>
      <c r="MQ224" t="n">
        <v>0.000185338013751595</v>
      </c>
      <c r="MR224" t="n">
        <v>0.000255834628493364</v>
      </c>
      <c r="MS224" t="n">
        <v>0.000230577596575699</v>
      </c>
      <c r="MT224" t="n">
        <v>0.000356510546022194</v>
      </c>
      <c r="MU224" t="n">
        <v>0.000335072787453473</v>
      </c>
      <c r="MV224" t="n">
        <v>0.000431132038801113</v>
      </c>
      <c r="MW224" t="n">
        <v>0.000433160905337395</v>
      </c>
      <c r="MX224" t="n">
        <v>0</v>
      </c>
      <c r="MY224" t="n">
        <v>0</v>
      </c>
      <c r="MZ224" t="n">
        <v>0.000304130253995529</v>
      </c>
      <c r="NA224" t="n">
        <v>0</v>
      </c>
      <c r="NB224" t="n">
        <v>0.000439032499805949</v>
      </c>
      <c r="NC224" t="n">
        <v>0.000234692691370322</v>
      </c>
      <c r="ND224" t="n">
        <v>0</v>
      </c>
      <c r="NE224" t="n">
        <v>0.000459467323460797</v>
      </c>
      <c r="NF224" t="n">
        <v>0.000386266112954124</v>
      </c>
      <c r="NG224" t="n">
        <v>0.000338090252697081</v>
      </c>
      <c r="NH224" t="n">
        <v>0</v>
      </c>
      <c r="NI224" t="n">
        <v>0.000284781082641662</v>
      </c>
      <c r="NJ224" t="n">
        <v>0.00444512136429704</v>
      </c>
      <c r="NK224" t="n">
        <v>0.000254951377995019</v>
      </c>
      <c r="NL224" t="n">
        <v>0.000375955321766163</v>
      </c>
      <c r="NM224" t="n">
        <v>0.000318507077313251</v>
      </c>
      <c r="NN224" t="n">
        <v>0.000372956937173988</v>
      </c>
      <c r="NO224" t="n">
        <v>0.00034752610964956</v>
      </c>
      <c r="NP224" t="n">
        <v>0.000465389647709022</v>
      </c>
      <c r="NQ224" t="n">
        <v>0</v>
      </c>
      <c r="NR224" t="n">
        <v>0.000358646404931375</v>
      </c>
      <c r="NS224" t="n">
        <v>0.000467878401021566</v>
      </c>
      <c r="NT224" t="n">
        <v>0.000145425911683608</v>
      </c>
      <c r="NU224" t="n">
        <v>0.000277307239331637</v>
      </c>
      <c r="NV224" t="n">
        <v>0.000691005470833794</v>
      </c>
      <c r="NW224" t="n">
        <v>0.00116721235692251</v>
      </c>
      <c r="NX224" t="n">
        <v>0.000433456408235384</v>
      </c>
      <c r="NY224" t="n">
        <v>0.000387989649982634</v>
      </c>
      <c r="NZ224" t="n">
        <v>0.000552899855733663</v>
      </c>
      <c r="OA224" t="n">
        <v>0.000284897237405318</v>
      </c>
      <c r="OB224" t="n">
        <v>0.000179583829668493</v>
      </c>
      <c r="OC224" t="n">
        <v>0.0000426212447654475</v>
      </c>
      <c r="OD224" t="n">
        <v>0.00099854597780402</v>
      </c>
      <c r="OE224" t="n">
        <v>0.00154538352336492</v>
      </c>
      <c r="OF224" t="n">
        <v>0.00081259988057694</v>
      </c>
      <c r="OG224" t="n">
        <v>0.00157976336756716</v>
      </c>
      <c r="OH224" t="n">
        <v>0.000288401393227486</v>
      </c>
      <c r="OI224" t="n">
        <v>0.00147925970036897</v>
      </c>
      <c r="OJ224" t="n">
        <v>0.0019881951101225</v>
      </c>
      <c r="OK224" t="n">
        <v>0.000633079916521391</v>
      </c>
      <c r="OL224" t="n">
        <v>0.000314615863537956</v>
      </c>
      <c r="OM224" t="n">
        <v>0.000312260487901617</v>
      </c>
      <c r="ON224" t="n">
        <v>0.0001315043265074</v>
      </c>
      <c r="OO224" t="n">
        <v>0</v>
      </c>
      <c r="OP224" t="n">
        <v>0.000255834628493364</v>
      </c>
      <c r="OQ224" t="n">
        <v>0.000230577596575699</v>
      </c>
      <c r="OR224" t="n">
        <v>0.000356510546022194</v>
      </c>
      <c r="OS224" t="n">
        <v>0.000335072787453472</v>
      </c>
      <c r="OT224" t="n">
        <v>0.000431132038801113</v>
      </c>
      <c r="OU224" t="n">
        <v>0.000433160905337395</v>
      </c>
      <c r="OV224" t="n">
        <v>0</v>
      </c>
      <c r="OW224" t="n">
        <v>0</v>
      </c>
      <c r="OX224" t="n">
        <v>0.000304130253995529</v>
      </c>
      <c r="OY224" t="n">
        <v>0.000425382928377709</v>
      </c>
      <c r="OZ224" t="n">
        <v>0.000439032499805949</v>
      </c>
      <c r="PA224" t="n">
        <v>0.000234692691370322</v>
      </c>
      <c r="PB224" t="n">
        <v>0</v>
      </c>
      <c r="PC224" t="n">
        <v>0.000459467323460797</v>
      </c>
      <c r="PD224" t="n">
        <v>0</v>
      </c>
      <c r="PE224" t="n">
        <v>0</v>
      </c>
      <c r="PF224" t="n">
        <v>0</v>
      </c>
      <c r="PG224" t="n">
        <v>0.000284781082641662</v>
      </c>
      <c r="PH224" t="n">
        <v>0.00444512136429704</v>
      </c>
      <c r="PI224" t="n">
        <v>0.000254951377995019</v>
      </c>
      <c r="PJ224" t="n">
        <v>0</v>
      </c>
      <c r="PK224" t="n">
        <v>0.000318507077313251</v>
      </c>
      <c r="PL224" t="n">
        <v>0.000372956937173988</v>
      </c>
      <c r="PM224" t="n">
        <v>0</v>
      </c>
      <c r="PN224" t="n">
        <v>0</v>
      </c>
      <c r="PO224" t="n">
        <v>0</v>
      </c>
      <c r="PP224" t="n">
        <v>0</v>
      </c>
      <c r="PQ224" t="n">
        <v>0.000467878401021566</v>
      </c>
      <c r="PR224" t="n">
        <v>0.000145425911683608</v>
      </c>
      <c r="PS224" t="n">
        <v>0.000277307239331638</v>
      </c>
      <c r="PT224" t="n">
        <v>0.000691005470833794</v>
      </c>
      <c r="PU224" t="n">
        <v>0.00116721235692251</v>
      </c>
      <c r="PV224" t="n">
        <v>0.000433456408235384</v>
      </c>
      <c r="PW224" t="n">
        <v>0.000387989649982634</v>
      </c>
      <c r="PX224" t="n">
        <v>0.000552899855733663</v>
      </c>
      <c r="PY224" t="n">
        <v>0.000284897237405319</v>
      </c>
      <c r="PZ224" t="n">
        <v>0.000179583829668493</v>
      </c>
      <c r="QA224" t="n">
        <v>0.0000426212447654476</v>
      </c>
      <c r="QB224" t="n">
        <v>0.000998545977804019</v>
      </c>
      <c r="QC224" t="n">
        <v>0.00154538352336492</v>
      </c>
      <c r="QD224" t="n">
        <v>0</v>
      </c>
      <c r="QE224" t="n">
        <v>0.00157976336756716</v>
      </c>
      <c r="QF224" t="n">
        <v>0.000288401393227486</v>
      </c>
      <c r="QG224" t="n">
        <v>0.00147925970036897</v>
      </c>
      <c r="QH224" t="n">
        <v>0.00198819511012251</v>
      </c>
      <c r="QI224" t="n">
        <v>0.000633079916521392</v>
      </c>
    </row>
    <row r="225">
      <c r="A225" t="s">
        <v>224</v>
      </c>
      <c r="B225" t="n">
        <v>0.000873517195119769</v>
      </c>
      <c r="C225" t="n">
        <v>0.000843230468915525</v>
      </c>
      <c r="D225" t="n">
        <v>0.0004169670054128</v>
      </c>
      <c r="E225" t="n">
        <v>0</v>
      </c>
      <c r="F225" t="n">
        <v>0</v>
      </c>
      <c r="G225" t="n">
        <v>0.00132658490629652</v>
      </c>
      <c r="H225" t="n">
        <v>0.000709650235165768</v>
      </c>
      <c r="I225" t="n">
        <v>0.000635666423527477</v>
      </c>
      <c r="J225" t="n">
        <v>0.000944084040928195</v>
      </c>
      <c r="K225" t="n">
        <v>0.000858279378141213</v>
      </c>
      <c r="L225" t="n">
        <v>0.000813783270455545</v>
      </c>
      <c r="M225" t="n">
        <v>0.000903018637446528</v>
      </c>
      <c r="N225" t="n">
        <v>0.00130361105709539</v>
      </c>
      <c r="O225" t="n">
        <v>0.000844775004669675</v>
      </c>
      <c r="P225" t="n">
        <v>0.00216435170992247</v>
      </c>
      <c r="Q225" t="n">
        <v>0.000947479634197866</v>
      </c>
      <c r="R225" t="n">
        <v>0</v>
      </c>
      <c r="S225" t="n">
        <v>0.000960960807261317</v>
      </c>
      <c r="T225" t="n">
        <v>0</v>
      </c>
      <c r="U225" t="n">
        <v>0.000888556442867767</v>
      </c>
      <c r="V225" t="n">
        <v>0.00077687227355931</v>
      </c>
      <c r="W225" t="n">
        <v>0.000974690555772779</v>
      </c>
      <c r="X225" t="n">
        <v>0.00201142791344073</v>
      </c>
      <c r="Y225" t="n">
        <v>0.0470533103198419</v>
      </c>
      <c r="Z225" t="n">
        <v>0.0128673473279597</v>
      </c>
      <c r="AA225" t="n">
        <v>0</v>
      </c>
      <c r="AB225" t="n">
        <v>0.0073523772591034</v>
      </c>
      <c r="AC225" t="n">
        <v>0.00393440014867908</v>
      </c>
      <c r="AD225" t="n">
        <v>0.00371000379271678</v>
      </c>
      <c r="AE225" t="n">
        <v>0.00166596062861197</v>
      </c>
      <c r="AF225" t="n">
        <v>0.00146745308932096</v>
      </c>
      <c r="AG225" t="n">
        <v>0.00299579645632199</v>
      </c>
      <c r="AH225" t="n">
        <v>0.000616374787045823</v>
      </c>
      <c r="AI225" t="n">
        <v>0.000589715062005538</v>
      </c>
      <c r="AJ225" t="n">
        <v>0.00210047680052987</v>
      </c>
      <c r="AK225" t="n">
        <v>0.00110277517373409</v>
      </c>
      <c r="AL225" t="n">
        <v>0.000642215529800503</v>
      </c>
      <c r="AM225" t="n">
        <v>0.000868643100940483</v>
      </c>
      <c r="AN225" t="n">
        <v>0.00110681027733642</v>
      </c>
      <c r="AO225" t="n">
        <v>0.00176646657148469</v>
      </c>
      <c r="AP225" t="n">
        <v>0.00111348511055045</v>
      </c>
      <c r="AQ225" t="n">
        <v>0.00026426723122118</v>
      </c>
      <c r="AR225" t="n">
        <v>0.00130781370667354</v>
      </c>
      <c r="AS225" t="n">
        <v>0.00211259404733768</v>
      </c>
      <c r="AT225" t="n">
        <v>0.00109422892478437</v>
      </c>
      <c r="AU225" t="n">
        <v>0.00203487632177715</v>
      </c>
      <c r="AV225" t="n">
        <v>0.00143160319934609</v>
      </c>
      <c r="AW225" t="n">
        <v>0.00145461583874872</v>
      </c>
      <c r="AX225" t="n">
        <v>0.00166197480443965</v>
      </c>
      <c r="AY225" t="n">
        <v>0.00141124771454821</v>
      </c>
      <c r="AZ225" t="n">
        <v>0.000873517195119769</v>
      </c>
      <c r="BA225" t="n">
        <v>0.000843230468915525</v>
      </c>
      <c r="BB225" t="n">
        <v>0.0004169670054128</v>
      </c>
      <c r="BC225" t="n">
        <v>0</v>
      </c>
      <c r="BD225" t="n">
        <v>0.00126813033457105</v>
      </c>
      <c r="BE225" t="n">
        <v>0.00132658490629652</v>
      </c>
      <c r="BF225" t="n">
        <v>0.000709650235165768</v>
      </c>
      <c r="BG225" t="n">
        <v>0.000635666423527477</v>
      </c>
      <c r="BH225" t="n">
        <v>0.000944084040928195</v>
      </c>
      <c r="BI225" t="n">
        <v>0.000858279378141214</v>
      </c>
      <c r="BJ225" t="n">
        <v>0.000813783270455545</v>
      </c>
      <c r="BK225" t="n">
        <v>0.000903018637446528</v>
      </c>
      <c r="BL225" t="n">
        <v>0.00130361105709539</v>
      </c>
      <c r="BM225" t="n">
        <v>0.000844775004669675</v>
      </c>
      <c r="BN225" t="n">
        <v>0.00216435170992247</v>
      </c>
      <c r="BO225" t="n">
        <v>0.000947479634197866</v>
      </c>
      <c r="BP225" t="n">
        <v>0</v>
      </c>
      <c r="BQ225" t="n">
        <v>0.000960960807261317</v>
      </c>
      <c r="BR225" t="n">
        <v>0.00106419277157242</v>
      </c>
      <c r="BS225" t="n">
        <v>0.000888556442867768</v>
      </c>
      <c r="BT225" t="n">
        <v>0.00077687227355931</v>
      </c>
      <c r="BU225" t="n">
        <v>0.000974690555772779</v>
      </c>
      <c r="BV225" t="n">
        <v>0.00201142791344073</v>
      </c>
      <c r="BW225" t="n">
        <v>0.047053310319842</v>
      </c>
      <c r="BX225" t="n">
        <v>0.0128673473279597</v>
      </c>
      <c r="BY225" t="n">
        <v>0</v>
      </c>
      <c r="BZ225" t="n">
        <v>0.0073523772591034</v>
      </c>
      <c r="CA225" t="n">
        <v>0.00393440014867908</v>
      </c>
      <c r="CB225" t="n">
        <v>0.00371000379271678</v>
      </c>
      <c r="CC225" t="n">
        <v>0.00166596062861197</v>
      </c>
      <c r="CD225" t="n">
        <v>0.00146745308932096</v>
      </c>
      <c r="CE225" t="n">
        <v>0.00299579645632199</v>
      </c>
      <c r="CF225" t="n">
        <v>0.000616374787045823</v>
      </c>
      <c r="CG225" t="n">
        <v>0.000589715062005537</v>
      </c>
      <c r="CH225" t="n">
        <v>0.00210047680052987</v>
      </c>
      <c r="CI225" t="n">
        <v>0.00110277517373409</v>
      </c>
      <c r="CJ225" t="n">
        <v>0.000642215529800503</v>
      </c>
      <c r="CK225" t="n">
        <v>0.000868643100940483</v>
      </c>
      <c r="CL225" t="n">
        <v>0.00110681027733642</v>
      </c>
      <c r="CM225" t="n">
        <v>0.00176646657148469</v>
      </c>
      <c r="CN225" t="n">
        <v>0.00111348511055045</v>
      </c>
      <c r="CO225" t="n">
        <v>0.00026426723122118</v>
      </c>
      <c r="CP225" t="n">
        <v>0.00130781370667353</v>
      </c>
      <c r="CQ225" t="n">
        <v>0.00211259404733768</v>
      </c>
      <c r="CR225" t="n">
        <v>0</v>
      </c>
      <c r="CS225" t="n">
        <v>0.00203487632177715</v>
      </c>
      <c r="CT225" t="n">
        <v>0.00143160319934609</v>
      </c>
      <c r="CU225" t="n">
        <v>0.00145461583874872</v>
      </c>
      <c r="CV225" t="n">
        <v>0.00166197480443965</v>
      </c>
      <c r="CW225" t="n">
        <v>0.00141124771454821</v>
      </c>
      <c r="CX225" t="n">
        <v>0.000873517195119769</v>
      </c>
      <c r="CY225" t="n">
        <v>0.000843230468915526</v>
      </c>
      <c r="CZ225" t="n">
        <v>0</v>
      </c>
      <c r="DA225" t="n">
        <v>0</v>
      </c>
      <c r="DB225" t="n">
        <v>0.00126813033457105</v>
      </c>
      <c r="DC225" t="n">
        <v>0.00132658490629652</v>
      </c>
      <c r="DD225" t="n">
        <v>0.000709650235165768</v>
      </c>
      <c r="DE225" t="n">
        <v>0.000635666423527477</v>
      </c>
      <c r="DF225" t="n">
        <v>0</v>
      </c>
      <c r="DG225" t="n">
        <v>0.000858279378141214</v>
      </c>
      <c r="DH225" t="n">
        <v>0</v>
      </c>
      <c r="DI225" t="n">
        <v>0</v>
      </c>
      <c r="DJ225" t="n">
        <v>0.00130361105709539</v>
      </c>
      <c r="DK225" t="n">
        <v>0</v>
      </c>
      <c r="DL225" t="n">
        <v>0.00216435170992247</v>
      </c>
      <c r="DM225" t="n">
        <v>0</v>
      </c>
      <c r="DN225" t="n">
        <v>0</v>
      </c>
      <c r="DO225" t="n">
        <v>0</v>
      </c>
      <c r="DP225" t="n">
        <v>0</v>
      </c>
      <c r="DQ225" t="n">
        <v>0.000888556442867768</v>
      </c>
      <c r="DR225" t="n">
        <v>0</v>
      </c>
      <c r="DS225" t="n">
        <v>0.00097469055577278</v>
      </c>
      <c r="DT225" t="n">
        <v>0.00201142791344073</v>
      </c>
      <c r="DU225" t="n">
        <v>0.047053310319842</v>
      </c>
      <c r="DV225" t="n">
        <v>0</v>
      </c>
      <c r="DW225" t="n">
        <v>0</v>
      </c>
      <c r="DX225" t="n">
        <v>0.0073523772591034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0.000616374787045823</v>
      </c>
      <c r="EE225" t="n">
        <v>0.000589715062005538</v>
      </c>
      <c r="EF225" t="n">
        <v>0.00210047680052987</v>
      </c>
      <c r="EG225" t="n">
        <v>0.00110277517373409</v>
      </c>
      <c r="EH225" t="n">
        <v>0.000642215529800503</v>
      </c>
      <c r="EI225" t="n">
        <v>0.000868643100940483</v>
      </c>
      <c r="EJ225" t="n">
        <v>0.00110681027733642</v>
      </c>
      <c r="EK225" t="n">
        <v>0.00176646657148469</v>
      </c>
      <c r="EL225" t="n">
        <v>0.00111348511055045</v>
      </c>
      <c r="EM225" t="n">
        <v>0.00026426723122118</v>
      </c>
      <c r="EN225" t="n">
        <v>0</v>
      </c>
      <c r="EO225" t="n">
        <v>0.00211259404733768</v>
      </c>
      <c r="EP225" t="n">
        <v>0</v>
      </c>
      <c r="EQ225" t="n">
        <v>0</v>
      </c>
      <c r="ER225" t="n">
        <v>0.00143160319934609</v>
      </c>
      <c r="ES225" t="n">
        <v>0.00145461583874872</v>
      </c>
      <c r="ET225" t="n">
        <v>0.00166197480443965</v>
      </c>
      <c r="EU225" t="n">
        <v>0.00141124771454821</v>
      </c>
      <c r="EV225" t="n">
        <v>0.000873517195119769</v>
      </c>
      <c r="EW225" t="n">
        <v>0.000843230468915526</v>
      </c>
      <c r="EX225" t="n">
        <v>0.0004169670054128</v>
      </c>
      <c r="EY225" t="n">
        <v>0.000648213364147114</v>
      </c>
      <c r="EZ225" t="n">
        <v>0.00126813033457105</v>
      </c>
      <c r="FA225" t="n">
        <v>0.00132658490629652</v>
      </c>
      <c r="FB225" t="n">
        <v>0.000709650235165767</v>
      </c>
      <c r="FC225" t="n">
        <v>0.000635666423527476</v>
      </c>
      <c r="FD225" t="n">
        <v>0.000944084040928195</v>
      </c>
      <c r="FE225" t="n">
        <v>0.000858279378141214</v>
      </c>
      <c r="FF225" t="n">
        <v>0</v>
      </c>
      <c r="FG225" t="n">
        <v>0</v>
      </c>
      <c r="FH225" t="n">
        <v>0.00130361105709539</v>
      </c>
      <c r="FI225" t="n">
        <v>0.000844775004669675</v>
      </c>
      <c r="FJ225" t="n">
        <v>0</v>
      </c>
      <c r="FK225" t="n">
        <v>0.000947479634197866</v>
      </c>
      <c r="FL225" t="n">
        <v>0</v>
      </c>
      <c r="FM225" t="n">
        <v>0.000960960807261317</v>
      </c>
      <c r="FN225" t="n">
        <v>0</v>
      </c>
      <c r="FO225" t="n">
        <v>0.000888556442867768</v>
      </c>
      <c r="FP225" t="n">
        <v>0</v>
      </c>
      <c r="FQ225" t="n">
        <v>0.00097469055577278</v>
      </c>
      <c r="FR225" t="n">
        <v>0.00201142791344073</v>
      </c>
      <c r="FS225" t="n">
        <v>0.047053310319842</v>
      </c>
      <c r="FT225" t="n">
        <v>0.0128673473279597</v>
      </c>
      <c r="FU225" t="n">
        <v>0</v>
      </c>
      <c r="FV225" t="n">
        <v>0.0073523772591034</v>
      </c>
      <c r="FW225" t="n">
        <v>0.00393440014867908</v>
      </c>
      <c r="FX225" t="n">
        <v>0</v>
      </c>
      <c r="FY225" t="n">
        <v>0</v>
      </c>
      <c r="FZ225" t="n">
        <v>0</v>
      </c>
      <c r="GA225" t="n">
        <v>0.00299579645632198</v>
      </c>
      <c r="GB225" t="n">
        <v>0.000616374787045823</v>
      </c>
      <c r="GC225" t="n">
        <v>0.000589715062005538</v>
      </c>
      <c r="GD225" t="n">
        <v>0.00210047680052987</v>
      </c>
      <c r="GE225" t="n">
        <v>0.00110277517373409</v>
      </c>
      <c r="GF225" t="n">
        <v>0.000642215529800504</v>
      </c>
      <c r="GG225" t="n">
        <v>0.000868643100940483</v>
      </c>
      <c r="GH225" t="n">
        <v>0.00110681027733642</v>
      </c>
      <c r="GI225" t="n">
        <v>0.00176646657148469</v>
      </c>
      <c r="GJ225" t="n">
        <v>0.00111348511055045</v>
      </c>
      <c r="GK225" t="n">
        <v>0</v>
      </c>
      <c r="GL225" t="n">
        <v>0.00130781370667354</v>
      </c>
      <c r="GM225" t="n">
        <v>0.00211259404733768</v>
      </c>
      <c r="GN225" t="n">
        <v>0</v>
      </c>
      <c r="GO225" t="n">
        <v>0.00203487632177715</v>
      </c>
      <c r="GP225" t="n">
        <v>0.00143160319934609</v>
      </c>
      <c r="GQ225" t="n">
        <v>0.00145461583874872</v>
      </c>
      <c r="GR225" t="n">
        <v>0.00166197480443965</v>
      </c>
      <c r="GS225" t="n">
        <v>0.00141124771454821</v>
      </c>
      <c r="GT225" t="n">
        <v>0.000873517195119769</v>
      </c>
      <c r="GU225" t="n">
        <v>0.000843230468915526</v>
      </c>
      <c r="GV225" t="n">
        <v>0</v>
      </c>
      <c r="GW225" t="n">
        <v>0.000648213364147114</v>
      </c>
      <c r="GX225" t="n">
        <v>0</v>
      </c>
      <c r="GY225" t="n">
        <v>0.00132658490629652</v>
      </c>
      <c r="GZ225" t="n">
        <v>0.000709650235165768</v>
      </c>
      <c r="HA225" t="n">
        <v>0.000635666423527477</v>
      </c>
      <c r="HB225" t="n">
        <v>0.000944084040928195</v>
      </c>
      <c r="HC225" t="n">
        <v>0.000858279378141214</v>
      </c>
      <c r="HD225" t="n">
        <v>0.000813783270455545</v>
      </c>
      <c r="HE225" t="n">
        <v>0.000903018637446529</v>
      </c>
      <c r="HF225" t="n">
        <v>0.00130361105709539</v>
      </c>
      <c r="HG225" t="n">
        <v>0.000844775004669675</v>
      </c>
      <c r="HH225" t="n">
        <v>0.00216435170992247</v>
      </c>
      <c r="HI225" t="n">
        <v>0.000947479634197866</v>
      </c>
      <c r="HJ225" t="n">
        <v>0</v>
      </c>
      <c r="HK225" t="n">
        <v>0.000960960807261317</v>
      </c>
      <c r="HL225" t="n">
        <v>0.00106419277157242</v>
      </c>
      <c r="HM225" t="n">
        <v>0.000888556442867768</v>
      </c>
      <c r="HN225" t="n">
        <v>0.00077687227355931</v>
      </c>
      <c r="HO225" t="n">
        <v>0.000974690555772779</v>
      </c>
      <c r="HP225" t="n">
        <v>0.00201142791344073</v>
      </c>
      <c r="HQ225" t="n">
        <v>1.04705331031984</v>
      </c>
      <c r="HR225" t="n">
        <v>0.0128673473279597</v>
      </c>
      <c r="HS225" t="n">
        <v>0.00515094337212752</v>
      </c>
      <c r="HT225" t="n">
        <v>0.00735237725910339</v>
      </c>
      <c r="HU225" t="n">
        <v>0.00393440014867908</v>
      </c>
      <c r="HV225" t="n">
        <v>0.00371000379271678</v>
      </c>
      <c r="HW225" t="n">
        <v>0.00166596062861197</v>
      </c>
      <c r="HX225" t="n">
        <v>0.00146745308932096</v>
      </c>
      <c r="HY225" t="n">
        <v>0.00299579645632199</v>
      </c>
      <c r="HZ225" t="n">
        <v>0.000616374787045824</v>
      </c>
      <c r="IA225" t="n">
        <v>0.000589715062005537</v>
      </c>
      <c r="IB225" t="n">
        <v>0.00210047680052987</v>
      </c>
      <c r="IC225" t="n">
        <v>0.00110277517373409</v>
      </c>
      <c r="ID225" t="n">
        <v>0.000642215529800503</v>
      </c>
      <c r="IE225" t="n">
        <v>0.000868643100940483</v>
      </c>
      <c r="IF225" t="n">
        <v>0.00110681027733642</v>
      </c>
      <c r="IG225" t="n">
        <v>0.00176646657148469</v>
      </c>
      <c r="IH225" t="n">
        <v>0.00111348511055045</v>
      </c>
      <c r="II225" t="n">
        <v>0.00026426723122118</v>
      </c>
      <c r="IJ225" t="n">
        <v>0.00130781370667354</v>
      </c>
      <c r="IK225" t="n">
        <v>0.00211259404733769</v>
      </c>
      <c r="IL225" t="n">
        <v>0.00109422892478437</v>
      </c>
      <c r="IM225" t="n">
        <v>0.00203487632177715</v>
      </c>
      <c r="IN225" t="n">
        <v>0.00143160319934609</v>
      </c>
      <c r="IO225" t="n">
        <v>0.00145461583874872</v>
      </c>
      <c r="IP225" t="n">
        <v>0.00166197480443965</v>
      </c>
      <c r="IQ225" t="n">
        <v>0.00141124771454821</v>
      </c>
      <c r="IR225" t="n">
        <v>0.000873517195119769</v>
      </c>
      <c r="IS225" t="n">
        <v>0.000843230468915525</v>
      </c>
      <c r="IT225" t="n">
        <v>0</v>
      </c>
      <c r="IU225" t="n">
        <v>0</v>
      </c>
      <c r="IV225" t="n">
        <v>0.00126813033457105</v>
      </c>
      <c r="IW225" t="n">
        <v>0.00132658490629652</v>
      </c>
      <c r="IX225" t="n">
        <v>0.000709650235165767</v>
      </c>
      <c r="IY225" t="n">
        <v>0.000635666423527476</v>
      </c>
      <c r="IZ225" t="n">
        <v>0.000944084040928195</v>
      </c>
      <c r="JA225" t="n">
        <v>0.000858279378141213</v>
      </c>
      <c r="JB225" t="n">
        <v>0.000813783270455544</v>
      </c>
      <c r="JC225" t="n">
        <v>0</v>
      </c>
      <c r="JD225" t="n">
        <v>0.00130361105709539</v>
      </c>
      <c r="JE225" t="n">
        <v>0.000844775004669675</v>
      </c>
      <c r="JF225" t="n">
        <v>0.00216435170992247</v>
      </c>
      <c r="JG225" t="n">
        <v>0</v>
      </c>
      <c r="JH225" t="n">
        <v>0</v>
      </c>
      <c r="JI225" t="n">
        <v>0.000960960807261318</v>
      </c>
      <c r="JJ225" t="n">
        <v>0.00106419277157242</v>
      </c>
      <c r="JK225" t="n">
        <v>0.000888556442867768</v>
      </c>
      <c r="JL225" t="n">
        <v>0</v>
      </c>
      <c r="JM225" t="n">
        <v>0.00097469055577278</v>
      </c>
      <c r="JN225" t="n">
        <v>0.00201142791344073</v>
      </c>
      <c r="JO225" t="n">
        <v>0.0470533103198418</v>
      </c>
      <c r="JP225" t="n">
        <v>0.0128673473279598</v>
      </c>
      <c r="JQ225" t="n">
        <v>0.00515094337212753</v>
      </c>
      <c r="JR225" t="n">
        <v>0.00735237725910339</v>
      </c>
      <c r="JS225" t="n">
        <v>0.00393440014867908</v>
      </c>
      <c r="JT225" t="n">
        <v>0.00371000379271678</v>
      </c>
      <c r="JU225" t="n">
        <v>0</v>
      </c>
      <c r="JV225" t="n">
        <v>0</v>
      </c>
      <c r="JW225" t="n">
        <v>0.00299579645632198</v>
      </c>
      <c r="JX225" t="n">
        <v>0.000616374787045823</v>
      </c>
      <c r="JY225" t="n">
        <v>0.000589715062005538</v>
      </c>
      <c r="JZ225" t="n">
        <v>0.00210047680052987</v>
      </c>
      <c r="KA225" t="n">
        <v>0.00110277517373409</v>
      </c>
      <c r="KB225" t="n">
        <v>0.000642215529800503</v>
      </c>
      <c r="KC225" t="n">
        <v>0.000868643100940483</v>
      </c>
      <c r="KD225" t="n">
        <v>0.00110681027733642</v>
      </c>
      <c r="KE225" t="n">
        <v>0.00176646657148469</v>
      </c>
      <c r="KF225" t="n">
        <v>0.00111348511055045</v>
      </c>
      <c r="KG225" t="n">
        <v>0</v>
      </c>
      <c r="KH225" t="n">
        <v>0.00130781370667354</v>
      </c>
      <c r="KI225" t="n">
        <v>0.00211259404733768</v>
      </c>
      <c r="KJ225" t="n">
        <v>0.00109422892478437</v>
      </c>
      <c r="KK225" t="n">
        <v>0.00203487632177715</v>
      </c>
      <c r="KL225" t="n">
        <v>0.00143160319934609</v>
      </c>
      <c r="KM225" t="n">
        <v>0.00145461583874872</v>
      </c>
      <c r="KN225" t="n">
        <v>0.00166197480443965</v>
      </c>
      <c r="KO225" t="n">
        <v>0.00141124771454822</v>
      </c>
      <c r="KP225" t="n">
        <v>0.000873517195119769</v>
      </c>
      <c r="KQ225" t="n">
        <v>0</v>
      </c>
      <c r="KR225" t="n">
        <v>0</v>
      </c>
      <c r="KS225" t="n">
        <v>0.000648213364147114</v>
      </c>
      <c r="KT225" t="n">
        <v>0.00126813033457105</v>
      </c>
      <c r="KU225" t="n">
        <v>0.00132658490629652</v>
      </c>
      <c r="KV225" t="n">
        <v>0.000709650235165767</v>
      </c>
      <c r="KW225" t="n">
        <v>0.000635666423527477</v>
      </c>
      <c r="KX225" t="n">
        <v>0.000944084040928196</v>
      </c>
      <c r="KY225" t="n">
        <v>0.000858279378141214</v>
      </c>
      <c r="KZ225" t="n">
        <v>0.000813783270455545</v>
      </c>
      <c r="LA225" t="n">
        <v>0.000903018637446529</v>
      </c>
      <c r="LB225" t="n">
        <v>0.00130361105709539</v>
      </c>
      <c r="LC225" t="n">
        <v>0.000844775004669675</v>
      </c>
      <c r="LD225" t="n">
        <v>0.00216435170992247</v>
      </c>
      <c r="LE225" t="n">
        <v>0.000947479634197867</v>
      </c>
      <c r="LF225" t="n">
        <v>0.000995597268277104</v>
      </c>
      <c r="LG225" t="n">
        <v>0.000960960807261318</v>
      </c>
      <c r="LH225" t="n">
        <v>0.00106419277157242</v>
      </c>
      <c r="LI225" t="n">
        <v>0.000888556442867768</v>
      </c>
      <c r="LJ225" t="n">
        <v>0.00077687227355931</v>
      </c>
      <c r="LK225" t="n">
        <v>0.000974690555772778</v>
      </c>
      <c r="LL225" t="n">
        <v>0.00201142791344073</v>
      </c>
      <c r="LM225" t="n">
        <v>0.0470533103198419</v>
      </c>
      <c r="LN225" t="n">
        <v>0.0128673473279598</v>
      </c>
      <c r="LO225" t="n">
        <v>0.00515094337212753</v>
      </c>
      <c r="LP225" t="n">
        <v>0.0073523772591034</v>
      </c>
      <c r="LQ225" t="n">
        <v>0.00393440014867908</v>
      </c>
      <c r="LR225" t="n">
        <v>0.00371000379271678</v>
      </c>
      <c r="LS225" t="n">
        <v>0.00166596062861197</v>
      </c>
      <c r="LT225" t="n">
        <v>0.00146745308932096</v>
      </c>
      <c r="LU225" t="n">
        <v>0.00299579645632198</v>
      </c>
      <c r="LV225" t="n">
        <v>0.000616374787045823</v>
      </c>
      <c r="LW225" t="n">
        <v>0.000589715062005538</v>
      </c>
      <c r="LX225" t="n">
        <v>0.00210047680052987</v>
      </c>
      <c r="LY225" t="n">
        <v>0.00110277517373409</v>
      </c>
      <c r="LZ225" t="n">
        <v>0.000642215529800503</v>
      </c>
      <c r="MA225" t="n">
        <v>0.000868643100940483</v>
      </c>
      <c r="MB225" t="n">
        <v>0.00110681027733642</v>
      </c>
      <c r="MC225" t="n">
        <v>0.00176646657148469</v>
      </c>
      <c r="MD225" t="n">
        <v>0.00111348511055045</v>
      </c>
      <c r="ME225" t="n">
        <v>0.00026426723122118</v>
      </c>
      <c r="MF225" t="n">
        <v>0.00130781370667354</v>
      </c>
      <c r="MG225" t="n">
        <v>0.00211259404733768</v>
      </c>
      <c r="MH225" t="n">
        <v>0.00109422892478437</v>
      </c>
      <c r="MI225" t="n">
        <v>0.00203487632177716</v>
      </c>
      <c r="MJ225" t="n">
        <v>0.00143160319934609</v>
      </c>
      <c r="MK225" t="n">
        <v>0.00145461583874872</v>
      </c>
      <c r="ML225" t="n">
        <v>0.00166197480443965</v>
      </c>
      <c r="MM225" t="n">
        <v>0.00141124771454821</v>
      </c>
      <c r="MN225" t="n">
        <v>0.000873517195119768</v>
      </c>
      <c r="MO225" t="n">
        <v>0.000843230468915525</v>
      </c>
      <c r="MP225" t="n">
        <v>0</v>
      </c>
      <c r="MQ225" t="n">
        <v>0.000648213364147115</v>
      </c>
      <c r="MR225" t="n">
        <v>0.00126813033457105</v>
      </c>
      <c r="MS225" t="n">
        <v>0.00132658490629652</v>
      </c>
      <c r="MT225" t="n">
        <v>0.000709650235165768</v>
      </c>
      <c r="MU225" t="n">
        <v>0.000635666423527477</v>
      </c>
      <c r="MV225" t="n">
        <v>0.000944084040928196</v>
      </c>
      <c r="MW225" t="n">
        <v>0.000858279378141213</v>
      </c>
      <c r="MX225" t="n">
        <v>0</v>
      </c>
      <c r="MY225" t="n">
        <v>0</v>
      </c>
      <c r="MZ225" t="n">
        <v>0.00130361105709539</v>
      </c>
      <c r="NA225" t="n">
        <v>0</v>
      </c>
      <c r="NB225" t="n">
        <v>0.00216435170992247</v>
      </c>
      <c r="NC225" t="n">
        <v>0.000947479634197865</v>
      </c>
      <c r="ND225" t="n">
        <v>0</v>
      </c>
      <c r="NE225" t="n">
        <v>0.000960960807261317</v>
      </c>
      <c r="NF225" t="n">
        <v>0.00106419277157242</v>
      </c>
      <c r="NG225" t="n">
        <v>0.000888556442867767</v>
      </c>
      <c r="NH225" t="n">
        <v>0</v>
      </c>
      <c r="NI225" t="n">
        <v>0.000974690555772779</v>
      </c>
      <c r="NJ225" t="n">
        <v>0.00201142791344073</v>
      </c>
      <c r="NK225" t="n">
        <v>0.047053310319842</v>
      </c>
      <c r="NL225" t="n">
        <v>0.0128673473279597</v>
      </c>
      <c r="NM225" t="n">
        <v>0.00515094337212753</v>
      </c>
      <c r="NN225" t="n">
        <v>0.0073523772591034</v>
      </c>
      <c r="NO225" t="n">
        <v>0.00393440014867907</v>
      </c>
      <c r="NP225" t="n">
        <v>0.00371000379271678</v>
      </c>
      <c r="NQ225" t="n">
        <v>0</v>
      </c>
      <c r="NR225" t="n">
        <v>0.00146745308932096</v>
      </c>
      <c r="NS225" t="n">
        <v>0.00299579645632199</v>
      </c>
      <c r="NT225" t="n">
        <v>0.000616374787045823</v>
      </c>
      <c r="NU225" t="n">
        <v>0.000589715062005537</v>
      </c>
      <c r="NV225" t="n">
        <v>0.00210047680052987</v>
      </c>
      <c r="NW225" t="n">
        <v>0.00110277517373409</v>
      </c>
      <c r="NX225" t="n">
        <v>0.000642215529800503</v>
      </c>
      <c r="NY225" t="n">
        <v>0.000868643100940482</v>
      </c>
      <c r="NZ225" t="n">
        <v>0.00110681027733642</v>
      </c>
      <c r="OA225" t="n">
        <v>0.00176646657148469</v>
      </c>
      <c r="OB225" t="n">
        <v>0.00111348511055045</v>
      </c>
      <c r="OC225" t="n">
        <v>0.00026426723122118</v>
      </c>
      <c r="OD225" t="n">
        <v>0.00130781370667354</v>
      </c>
      <c r="OE225" t="n">
        <v>0.00211259404733768</v>
      </c>
      <c r="OF225" t="n">
        <v>0.00109422892478437</v>
      </c>
      <c r="OG225" t="n">
        <v>0.00203487632177716</v>
      </c>
      <c r="OH225" t="n">
        <v>0.0014316031993461</v>
      </c>
      <c r="OI225" t="n">
        <v>0.00145461583874872</v>
      </c>
      <c r="OJ225" t="n">
        <v>0.00166197480443965</v>
      </c>
      <c r="OK225" t="n">
        <v>0.00141124771454821</v>
      </c>
      <c r="OL225" t="n">
        <v>0.000873517195119769</v>
      </c>
      <c r="OM225" t="n">
        <v>0.000843230468915525</v>
      </c>
      <c r="ON225" t="n">
        <v>0.0004169670054128</v>
      </c>
      <c r="OO225" t="n">
        <v>0</v>
      </c>
      <c r="OP225" t="n">
        <v>0.00126813033457105</v>
      </c>
      <c r="OQ225" t="n">
        <v>0.00132658490629652</v>
      </c>
      <c r="OR225" t="n">
        <v>0.000709650235165768</v>
      </c>
      <c r="OS225" t="n">
        <v>0.000635666423527477</v>
      </c>
      <c r="OT225" t="n">
        <v>0.000944084040928195</v>
      </c>
      <c r="OU225" t="n">
        <v>0.000858279378141214</v>
      </c>
      <c r="OV225" t="n">
        <v>0</v>
      </c>
      <c r="OW225" t="n">
        <v>0</v>
      </c>
      <c r="OX225" t="n">
        <v>0.0013036110570954</v>
      </c>
      <c r="OY225" t="n">
        <v>0.000844775004669674</v>
      </c>
      <c r="OZ225" t="n">
        <v>0.00216435170992247</v>
      </c>
      <c r="PA225" t="n">
        <v>0.000947479634197866</v>
      </c>
      <c r="PB225" t="n">
        <v>0</v>
      </c>
      <c r="PC225" t="n">
        <v>0.000960960807261317</v>
      </c>
      <c r="PD225" t="n">
        <v>0</v>
      </c>
      <c r="PE225" t="n">
        <v>0</v>
      </c>
      <c r="PF225" t="n">
        <v>0</v>
      </c>
      <c r="PG225" t="n">
        <v>0.000974690555772779</v>
      </c>
      <c r="PH225" t="n">
        <v>0.00201142791344073</v>
      </c>
      <c r="PI225" t="n">
        <v>0.0470533103198419</v>
      </c>
      <c r="PJ225" t="n">
        <v>0</v>
      </c>
      <c r="PK225" t="n">
        <v>0.00515094337212753</v>
      </c>
      <c r="PL225" t="n">
        <v>0.00735237725910339</v>
      </c>
      <c r="PM225" t="n">
        <v>0</v>
      </c>
      <c r="PN225" t="n">
        <v>0</v>
      </c>
      <c r="PO225" t="n">
        <v>0</v>
      </c>
      <c r="PP225" t="n">
        <v>0</v>
      </c>
      <c r="PQ225" t="n">
        <v>0.00299579645632199</v>
      </c>
      <c r="PR225" t="n">
        <v>0.000616374787045823</v>
      </c>
      <c r="PS225" t="n">
        <v>0.000589715062005538</v>
      </c>
      <c r="PT225" t="n">
        <v>0.00210047680052987</v>
      </c>
      <c r="PU225" t="n">
        <v>0.00110277517373409</v>
      </c>
      <c r="PV225" t="n">
        <v>0.000642215529800503</v>
      </c>
      <c r="PW225" t="n">
        <v>0.000868643100940483</v>
      </c>
      <c r="PX225" t="n">
        <v>0.00110681027733642</v>
      </c>
      <c r="PY225" t="n">
        <v>0.00176646657148469</v>
      </c>
      <c r="PZ225" t="n">
        <v>0.00111348511055045</v>
      </c>
      <c r="QA225" t="n">
        <v>0.00026426723122118</v>
      </c>
      <c r="QB225" t="n">
        <v>0.00130781370667354</v>
      </c>
      <c r="QC225" t="n">
        <v>0.00211259404733768</v>
      </c>
      <c r="QD225" t="n">
        <v>0</v>
      </c>
      <c r="QE225" t="n">
        <v>0.00203487632177716</v>
      </c>
      <c r="QF225" t="n">
        <v>0.00143160319934609</v>
      </c>
      <c r="QG225" t="n">
        <v>0.00145461583874872</v>
      </c>
      <c r="QH225" t="n">
        <v>0.00166197480443965</v>
      </c>
      <c r="QI225" t="n">
        <v>0.00141124771454821</v>
      </c>
    </row>
    <row r="226">
      <c r="A226" t="s">
        <v>225</v>
      </c>
      <c r="B226" t="n">
        <v>0.00553756823286813</v>
      </c>
      <c r="C226" t="n">
        <v>0.00555738901287277</v>
      </c>
      <c r="D226" t="n">
        <v>0.00184854247694017</v>
      </c>
      <c r="E226" t="n">
        <v>0</v>
      </c>
      <c r="F226" t="n">
        <v>0</v>
      </c>
      <c r="G226" t="n">
        <v>0.00687260928661414</v>
      </c>
      <c r="H226" t="n">
        <v>0.00300868368278422</v>
      </c>
      <c r="I226" t="n">
        <v>0.0024793182854864</v>
      </c>
      <c r="J226" t="n">
        <v>0.00489610674597356</v>
      </c>
      <c r="K226" t="n">
        <v>0.0033257809022331</v>
      </c>
      <c r="L226" t="n">
        <v>0.00453840892134618</v>
      </c>
      <c r="M226" t="n">
        <v>0.00475509088858879</v>
      </c>
      <c r="N226" t="n">
        <v>0.00612991465996126</v>
      </c>
      <c r="O226" t="n">
        <v>0.00321124805567941</v>
      </c>
      <c r="P226" t="n">
        <v>0.00338315135815336</v>
      </c>
      <c r="Q226" t="n">
        <v>0.00491412642833024</v>
      </c>
      <c r="R226" t="n">
        <v>0</v>
      </c>
      <c r="S226" t="n">
        <v>0.00365014488711318</v>
      </c>
      <c r="T226" t="n">
        <v>0</v>
      </c>
      <c r="U226" t="n">
        <v>0.00456073389017668</v>
      </c>
      <c r="V226" t="n">
        <v>0.00320344254425388</v>
      </c>
      <c r="W226" t="n">
        <v>0.00468831199416636</v>
      </c>
      <c r="X226" t="n">
        <v>0.0142674958749953</v>
      </c>
      <c r="Y226" t="n">
        <v>0.0034474015132672</v>
      </c>
      <c r="Z226" t="n">
        <v>0.0308482269192117</v>
      </c>
      <c r="AA226" t="n">
        <v>0</v>
      </c>
      <c r="AB226" t="n">
        <v>0.0699587156899222</v>
      </c>
      <c r="AC226" t="n">
        <v>0.0490182409077817</v>
      </c>
      <c r="AD226" t="n">
        <v>0.0324924475824012</v>
      </c>
      <c r="AE226" t="n">
        <v>0.0159996780493048</v>
      </c>
      <c r="AF226" t="n">
        <v>0.0107140677258478</v>
      </c>
      <c r="AG226" t="n">
        <v>0.0354587962371302</v>
      </c>
      <c r="AH226" t="n">
        <v>0.00521279474454744</v>
      </c>
      <c r="AI226" t="n">
        <v>0.00480612358053193</v>
      </c>
      <c r="AJ226" t="n">
        <v>0.0217080722744845</v>
      </c>
      <c r="AK226" t="n">
        <v>0.00328101917723191</v>
      </c>
      <c r="AL226" t="n">
        <v>0.00195490913508082</v>
      </c>
      <c r="AM226" t="n">
        <v>0.00377909307003792</v>
      </c>
      <c r="AN226" t="n">
        <v>0.00552687907833788</v>
      </c>
      <c r="AO226" t="n">
        <v>0.000669615606726154</v>
      </c>
      <c r="AP226" t="n">
        <v>0.000422089509033795</v>
      </c>
      <c r="AQ226" t="n">
        <v>0.000100175947413949</v>
      </c>
      <c r="AR226" t="n">
        <v>0.00249048801778156</v>
      </c>
      <c r="AS226" t="n">
        <v>0.00392935273170154</v>
      </c>
      <c r="AT226" t="n">
        <v>0.00217915385456139</v>
      </c>
      <c r="AU226" t="n">
        <v>0.00414267155080175</v>
      </c>
      <c r="AV226" t="n">
        <v>0.00235212119416638</v>
      </c>
      <c r="AW226" t="n">
        <v>0.00382342788602497</v>
      </c>
      <c r="AX226" t="n">
        <v>0.00501705941085647</v>
      </c>
      <c r="AY226" t="n">
        <v>0.00414310363997634</v>
      </c>
      <c r="AZ226" t="n">
        <v>0.00553756823286813</v>
      </c>
      <c r="BA226" t="n">
        <v>0.00555738901287277</v>
      </c>
      <c r="BB226" t="n">
        <v>0.00184854247694017</v>
      </c>
      <c r="BC226" t="n">
        <v>0</v>
      </c>
      <c r="BD226" t="n">
        <v>0.00728155243994002</v>
      </c>
      <c r="BE226" t="n">
        <v>0.00687260928661414</v>
      </c>
      <c r="BF226" t="n">
        <v>0.00300868368278422</v>
      </c>
      <c r="BG226" t="n">
        <v>0.0024793182854864</v>
      </c>
      <c r="BH226" t="n">
        <v>0.00489610674597356</v>
      </c>
      <c r="BI226" t="n">
        <v>0.0033257809022331</v>
      </c>
      <c r="BJ226" t="n">
        <v>0.00453840892134618</v>
      </c>
      <c r="BK226" t="n">
        <v>0.00475509088858879</v>
      </c>
      <c r="BL226" t="n">
        <v>0.00612991465996126</v>
      </c>
      <c r="BM226" t="n">
        <v>0.0032112480556794</v>
      </c>
      <c r="BN226" t="n">
        <v>0.00338315135815336</v>
      </c>
      <c r="BO226" t="n">
        <v>0.00491412642833024</v>
      </c>
      <c r="BP226" t="n">
        <v>0</v>
      </c>
      <c r="BQ226" t="n">
        <v>0.00365014488711318</v>
      </c>
      <c r="BR226" t="n">
        <v>0.00841807945926966</v>
      </c>
      <c r="BS226" t="n">
        <v>0.00456073389017668</v>
      </c>
      <c r="BT226" t="n">
        <v>0.00320344254425388</v>
      </c>
      <c r="BU226" t="n">
        <v>0.00468831199416636</v>
      </c>
      <c r="BV226" t="n">
        <v>0.0142674958749953</v>
      </c>
      <c r="BW226" t="n">
        <v>0.0034474015132672</v>
      </c>
      <c r="BX226" t="n">
        <v>0.0308482269192117</v>
      </c>
      <c r="BY226" t="n">
        <v>0</v>
      </c>
      <c r="BZ226" t="n">
        <v>0.0699587156899222</v>
      </c>
      <c r="CA226" t="n">
        <v>0.0490182409077818</v>
      </c>
      <c r="CB226" t="n">
        <v>0.0324924475824012</v>
      </c>
      <c r="CC226" t="n">
        <v>0.0159996780493048</v>
      </c>
      <c r="CD226" t="n">
        <v>0.0107140677258478</v>
      </c>
      <c r="CE226" t="n">
        <v>0.0354587962371302</v>
      </c>
      <c r="CF226" t="n">
        <v>0.00521279474454744</v>
      </c>
      <c r="CG226" t="n">
        <v>0.00480612358053193</v>
      </c>
      <c r="CH226" t="n">
        <v>0.0217080722744845</v>
      </c>
      <c r="CI226" t="n">
        <v>0.00328101917723191</v>
      </c>
      <c r="CJ226" t="n">
        <v>0.00195490913508082</v>
      </c>
      <c r="CK226" t="n">
        <v>0.00377909307003792</v>
      </c>
      <c r="CL226" t="n">
        <v>0.00552687907833788</v>
      </c>
      <c r="CM226" t="n">
        <v>0.000669615606726154</v>
      </c>
      <c r="CN226" t="n">
        <v>0.000422089509033795</v>
      </c>
      <c r="CO226" t="n">
        <v>0.000100175947413949</v>
      </c>
      <c r="CP226" t="n">
        <v>0.00249048801778156</v>
      </c>
      <c r="CQ226" t="n">
        <v>0.00392935273170154</v>
      </c>
      <c r="CR226" t="n">
        <v>0</v>
      </c>
      <c r="CS226" t="n">
        <v>0.00414267155080175</v>
      </c>
      <c r="CT226" t="n">
        <v>0.00235212119416638</v>
      </c>
      <c r="CU226" t="n">
        <v>0.00382342788602497</v>
      </c>
      <c r="CV226" t="n">
        <v>0.00501705941085647</v>
      </c>
      <c r="CW226" t="n">
        <v>0.00414310363997634</v>
      </c>
      <c r="CX226" t="n">
        <v>0.00553756823286813</v>
      </c>
      <c r="CY226" t="n">
        <v>0.00555738901287278</v>
      </c>
      <c r="CZ226" t="n">
        <v>0</v>
      </c>
      <c r="DA226" t="n">
        <v>0</v>
      </c>
      <c r="DB226" t="n">
        <v>0.00728155243994002</v>
      </c>
      <c r="DC226" t="n">
        <v>0.00687260928661414</v>
      </c>
      <c r="DD226" t="n">
        <v>0.00300868368278422</v>
      </c>
      <c r="DE226" t="n">
        <v>0.0024793182854864</v>
      </c>
      <c r="DF226" t="n">
        <v>0</v>
      </c>
      <c r="DG226" t="n">
        <v>0.0033257809022331</v>
      </c>
      <c r="DH226" t="n">
        <v>0</v>
      </c>
      <c r="DI226" t="n">
        <v>0</v>
      </c>
      <c r="DJ226" t="n">
        <v>0.00612991465996126</v>
      </c>
      <c r="DK226" t="n">
        <v>0</v>
      </c>
      <c r="DL226" t="n">
        <v>0.00338315135815336</v>
      </c>
      <c r="DM226" t="n">
        <v>0</v>
      </c>
      <c r="DN226" t="n">
        <v>0</v>
      </c>
      <c r="DO226" t="n">
        <v>0</v>
      </c>
      <c r="DP226" t="n">
        <v>0</v>
      </c>
      <c r="DQ226" t="n">
        <v>0.00456073389017669</v>
      </c>
      <c r="DR226" t="n">
        <v>0</v>
      </c>
      <c r="DS226" t="n">
        <v>0.00468831199416636</v>
      </c>
      <c r="DT226" t="n">
        <v>0.0142674958749953</v>
      </c>
      <c r="DU226" t="n">
        <v>0.0034474015132672</v>
      </c>
      <c r="DV226" t="n">
        <v>0</v>
      </c>
      <c r="DW226" t="n">
        <v>0</v>
      </c>
      <c r="DX226" t="n">
        <v>0.0699587156899222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0.00521279474454744</v>
      </c>
      <c r="EE226" t="n">
        <v>0.00480612358053193</v>
      </c>
      <c r="EF226" t="n">
        <v>0.0217080722744845</v>
      </c>
      <c r="EG226" t="n">
        <v>0.00328101917723191</v>
      </c>
      <c r="EH226" t="n">
        <v>0.00195490913508082</v>
      </c>
      <c r="EI226" t="n">
        <v>0.00377909307003791</v>
      </c>
      <c r="EJ226" t="n">
        <v>0.00552687907833788</v>
      </c>
      <c r="EK226" t="n">
        <v>0.000669615606726154</v>
      </c>
      <c r="EL226" t="n">
        <v>0.000422089509033795</v>
      </c>
      <c r="EM226" t="n">
        <v>0.000100175947413949</v>
      </c>
      <c r="EN226" t="n">
        <v>0</v>
      </c>
      <c r="EO226" t="n">
        <v>0.00392935273170154</v>
      </c>
      <c r="EP226" t="n">
        <v>0</v>
      </c>
      <c r="EQ226" t="n">
        <v>0</v>
      </c>
      <c r="ER226" t="n">
        <v>0.00235212119416638</v>
      </c>
      <c r="ES226" t="n">
        <v>0.00382342788602497</v>
      </c>
      <c r="ET226" t="n">
        <v>0.00501705941085647</v>
      </c>
      <c r="EU226" t="n">
        <v>0.00414310363997634</v>
      </c>
      <c r="EV226" t="n">
        <v>0.00553756823286813</v>
      </c>
      <c r="EW226" t="n">
        <v>0.00555738901287278</v>
      </c>
      <c r="EX226" t="n">
        <v>0.00184854247694017</v>
      </c>
      <c r="EY226" t="n">
        <v>0.00442954377738309</v>
      </c>
      <c r="EZ226" t="n">
        <v>0.00728155243994002</v>
      </c>
      <c r="FA226" t="n">
        <v>0.00687260928661414</v>
      </c>
      <c r="FB226" t="n">
        <v>0.00300868368278422</v>
      </c>
      <c r="FC226" t="n">
        <v>0.0024793182854864</v>
      </c>
      <c r="FD226" t="n">
        <v>0.00489610674597356</v>
      </c>
      <c r="FE226" t="n">
        <v>0.0033257809022331</v>
      </c>
      <c r="FF226" t="n">
        <v>0</v>
      </c>
      <c r="FG226" t="n">
        <v>0</v>
      </c>
      <c r="FH226" t="n">
        <v>0.00612991465996126</v>
      </c>
      <c r="FI226" t="n">
        <v>0.0032112480556794</v>
      </c>
      <c r="FJ226" t="n">
        <v>0</v>
      </c>
      <c r="FK226" t="n">
        <v>0.00491412642833024</v>
      </c>
      <c r="FL226" t="n">
        <v>0</v>
      </c>
      <c r="FM226" t="n">
        <v>0.00365014488711318</v>
      </c>
      <c r="FN226" t="n">
        <v>0</v>
      </c>
      <c r="FO226" t="n">
        <v>0.00456073389017668</v>
      </c>
      <c r="FP226" t="n">
        <v>0</v>
      </c>
      <c r="FQ226" t="n">
        <v>0.00468831199416637</v>
      </c>
      <c r="FR226" t="n">
        <v>0.0142674958749953</v>
      </c>
      <c r="FS226" t="n">
        <v>0.0034474015132672</v>
      </c>
      <c r="FT226" t="n">
        <v>0.0308482269192117</v>
      </c>
      <c r="FU226" t="n">
        <v>0</v>
      </c>
      <c r="FV226" t="n">
        <v>0.0699587156899222</v>
      </c>
      <c r="FW226" t="n">
        <v>0.0490182409077818</v>
      </c>
      <c r="FX226" t="n">
        <v>0</v>
      </c>
      <c r="FY226" t="n">
        <v>0</v>
      </c>
      <c r="FZ226" t="n">
        <v>0</v>
      </c>
      <c r="GA226" t="n">
        <v>0.0354587962371302</v>
      </c>
      <c r="GB226" t="n">
        <v>0.00521279474454744</v>
      </c>
      <c r="GC226" t="n">
        <v>0.00480612358053193</v>
      </c>
      <c r="GD226" t="n">
        <v>0.0217080722744845</v>
      </c>
      <c r="GE226" t="n">
        <v>0.00328101917723191</v>
      </c>
      <c r="GF226" t="n">
        <v>0.00195490913508082</v>
      </c>
      <c r="GG226" t="n">
        <v>0.00377909307003792</v>
      </c>
      <c r="GH226" t="n">
        <v>0.00552687907833788</v>
      </c>
      <c r="GI226" t="n">
        <v>0.000669615606726154</v>
      </c>
      <c r="GJ226" t="n">
        <v>0.000422089509033795</v>
      </c>
      <c r="GK226" t="n">
        <v>0</v>
      </c>
      <c r="GL226" t="n">
        <v>0.00249048801778156</v>
      </c>
      <c r="GM226" t="n">
        <v>0.00392935273170154</v>
      </c>
      <c r="GN226" t="n">
        <v>0</v>
      </c>
      <c r="GO226" t="n">
        <v>0.00414267155080175</v>
      </c>
      <c r="GP226" t="n">
        <v>0.00235212119416638</v>
      </c>
      <c r="GQ226" t="n">
        <v>0.00382342788602497</v>
      </c>
      <c r="GR226" t="n">
        <v>0.00501705941085647</v>
      </c>
      <c r="GS226" t="n">
        <v>0.00414310363997634</v>
      </c>
      <c r="GT226" t="n">
        <v>0.00553756823286813</v>
      </c>
      <c r="GU226" t="n">
        <v>0.00555738901287278</v>
      </c>
      <c r="GV226" t="n">
        <v>0</v>
      </c>
      <c r="GW226" t="n">
        <v>0.00442954377738309</v>
      </c>
      <c r="GX226" t="n">
        <v>0</v>
      </c>
      <c r="GY226" t="n">
        <v>0.00687260928661414</v>
      </c>
      <c r="GZ226" t="n">
        <v>0.00300868368278422</v>
      </c>
      <c r="HA226" t="n">
        <v>0.0024793182854864</v>
      </c>
      <c r="HB226" t="n">
        <v>0.00489610674597356</v>
      </c>
      <c r="HC226" t="n">
        <v>0.0033257809022331</v>
      </c>
      <c r="HD226" t="n">
        <v>0.00453840892134618</v>
      </c>
      <c r="HE226" t="n">
        <v>0.00475509088858879</v>
      </c>
      <c r="HF226" t="n">
        <v>0.00612991465996126</v>
      </c>
      <c r="HG226" t="n">
        <v>0.00321124805567941</v>
      </c>
      <c r="HH226" t="n">
        <v>0.00338315135815336</v>
      </c>
      <c r="HI226" t="n">
        <v>0.00491412642833024</v>
      </c>
      <c r="HJ226" t="n">
        <v>0</v>
      </c>
      <c r="HK226" t="n">
        <v>0.00365014488711318</v>
      </c>
      <c r="HL226" t="n">
        <v>0.00841807945926968</v>
      </c>
      <c r="HM226" t="n">
        <v>0.00456073389017668</v>
      </c>
      <c r="HN226" t="n">
        <v>0.00320344254425388</v>
      </c>
      <c r="HO226" t="n">
        <v>0.00468831199416636</v>
      </c>
      <c r="HP226" t="n">
        <v>0.0142674958749953</v>
      </c>
      <c r="HQ226" t="n">
        <v>0.0034474015132672</v>
      </c>
      <c r="HR226" t="n">
        <v>1.03084822691921</v>
      </c>
      <c r="HS226" t="n">
        <v>0.012625772955101</v>
      </c>
      <c r="HT226" t="n">
        <v>0.069958715689922</v>
      </c>
      <c r="HU226" t="n">
        <v>0.0490182409077818</v>
      </c>
      <c r="HV226" t="n">
        <v>0.0324924475824012</v>
      </c>
      <c r="HW226" t="n">
        <v>0.0159996780493048</v>
      </c>
      <c r="HX226" t="n">
        <v>0.0107140677258478</v>
      </c>
      <c r="HY226" t="n">
        <v>0.0354587962371302</v>
      </c>
      <c r="HZ226" t="n">
        <v>0.00521279474454744</v>
      </c>
      <c r="IA226" t="n">
        <v>0.00480612358053193</v>
      </c>
      <c r="IB226" t="n">
        <v>0.0217080722744845</v>
      </c>
      <c r="IC226" t="n">
        <v>0.0032810191772319</v>
      </c>
      <c r="ID226" t="n">
        <v>0.00195490913508082</v>
      </c>
      <c r="IE226" t="n">
        <v>0.00377909307003792</v>
      </c>
      <c r="IF226" t="n">
        <v>0.00552687907833788</v>
      </c>
      <c r="IG226" t="n">
        <v>0.000669615606726154</v>
      </c>
      <c r="IH226" t="n">
        <v>0.000422089509033795</v>
      </c>
      <c r="II226" t="n">
        <v>0.000100175947413949</v>
      </c>
      <c r="IJ226" t="n">
        <v>0.00249048801778156</v>
      </c>
      <c r="IK226" t="n">
        <v>0.00392935273170154</v>
      </c>
      <c r="IL226" t="n">
        <v>0.00217915385456139</v>
      </c>
      <c r="IM226" t="n">
        <v>0.00414267155080174</v>
      </c>
      <c r="IN226" t="n">
        <v>0.00235212119416638</v>
      </c>
      <c r="IO226" t="n">
        <v>0.00382342788602497</v>
      </c>
      <c r="IP226" t="n">
        <v>0.00501705941085647</v>
      </c>
      <c r="IQ226" t="n">
        <v>0.00414310363997634</v>
      </c>
      <c r="IR226" t="n">
        <v>0.00553756823286814</v>
      </c>
      <c r="IS226" t="n">
        <v>0.00555738901287277</v>
      </c>
      <c r="IT226" t="n">
        <v>0</v>
      </c>
      <c r="IU226" t="n">
        <v>0</v>
      </c>
      <c r="IV226" t="n">
        <v>0.00728155243994002</v>
      </c>
      <c r="IW226" t="n">
        <v>0.00687260928661414</v>
      </c>
      <c r="IX226" t="n">
        <v>0.00300868368278422</v>
      </c>
      <c r="IY226" t="n">
        <v>0.0024793182854864</v>
      </c>
      <c r="IZ226" t="n">
        <v>0.00489610674597356</v>
      </c>
      <c r="JA226" t="n">
        <v>0.0033257809022331</v>
      </c>
      <c r="JB226" t="n">
        <v>0.00453840892134618</v>
      </c>
      <c r="JC226" t="n">
        <v>0</v>
      </c>
      <c r="JD226" t="n">
        <v>0.00612991465996126</v>
      </c>
      <c r="JE226" t="n">
        <v>0.00321124805567941</v>
      </c>
      <c r="JF226" t="n">
        <v>0.00338315135815336</v>
      </c>
      <c r="JG226" t="n">
        <v>0</v>
      </c>
      <c r="JH226" t="n">
        <v>0</v>
      </c>
      <c r="JI226" t="n">
        <v>0.00365014488711319</v>
      </c>
      <c r="JJ226" t="n">
        <v>0.00841807945926967</v>
      </c>
      <c r="JK226" t="n">
        <v>0.00456073389017668</v>
      </c>
      <c r="JL226" t="n">
        <v>0</v>
      </c>
      <c r="JM226" t="n">
        <v>0.00468831199416637</v>
      </c>
      <c r="JN226" t="n">
        <v>0.0142674958749953</v>
      </c>
      <c r="JO226" t="n">
        <v>0.00344740151326719</v>
      </c>
      <c r="JP226" t="n">
        <v>0.0308482269192117</v>
      </c>
      <c r="JQ226" t="n">
        <v>0.012625772955101</v>
      </c>
      <c r="JR226" t="n">
        <v>0.0699587156899221</v>
      </c>
      <c r="JS226" t="n">
        <v>0.0490182409077818</v>
      </c>
      <c r="JT226" t="n">
        <v>0.0324924475824013</v>
      </c>
      <c r="JU226" t="n">
        <v>0</v>
      </c>
      <c r="JV226" t="n">
        <v>0</v>
      </c>
      <c r="JW226" t="n">
        <v>0.0354587962371302</v>
      </c>
      <c r="JX226" t="n">
        <v>0.00521279474454743</v>
      </c>
      <c r="JY226" t="n">
        <v>0.00480612358053193</v>
      </c>
      <c r="JZ226" t="n">
        <v>0.0217080722744845</v>
      </c>
      <c r="KA226" t="n">
        <v>0.00328101917723191</v>
      </c>
      <c r="KB226" t="n">
        <v>0.00195490913508082</v>
      </c>
      <c r="KC226" t="n">
        <v>0.00377909307003792</v>
      </c>
      <c r="KD226" t="n">
        <v>0.00552687907833789</v>
      </c>
      <c r="KE226" t="n">
        <v>0.000669615606726154</v>
      </c>
      <c r="KF226" t="n">
        <v>0.000422089509033795</v>
      </c>
      <c r="KG226" t="n">
        <v>0</v>
      </c>
      <c r="KH226" t="n">
        <v>0.00249048801778156</v>
      </c>
      <c r="KI226" t="n">
        <v>0.00392935273170154</v>
      </c>
      <c r="KJ226" t="n">
        <v>0.00217915385456139</v>
      </c>
      <c r="KK226" t="n">
        <v>0.00414267155080175</v>
      </c>
      <c r="KL226" t="n">
        <v>0.00235212119416638</v>
      </c>
      <c r="KM226" t="n">
        <v>0.00382342788602497</v>
      </c>
      <c r="KN226" t="n">
        <v>0.00501705941085647</v>
      </c>
      <c r="KO226" t="n">
        <v>0.00414310363997635</v>
      </c>
      <c r="KP226" t="n">
        <v>0.00553756823286813</v>
      </c>
      <c r="KQ226" t="n">
        <v>0</v>
      </c>
      <c r="KR226" t="n">
        <v>0</v>
      </c>
      <c r="KS226" t="n">
        <v>0.00442954377738309</v>
      </c>
      <c r="KT226" t="n">
        <v>0.00728155243994001</v>
      </c>
      <c r="KU226" t="n">
        <v>0.00687260928661414</v>
      </c>
      <c r="KV226" t="n">
        <v>0.00300868368278422</v>
      </c>
      <c r="KW226" t="n">
        <v>0.0024793182854864</v>
      </c>
      <c r="KX226" t="n">
        <v>0.00489610674597357</v>
      </c>
      <c r="KY226" t="n">
        <v>0.0033257809022331</v>
      </c>
      <c r="KZ226" t="n">
        <v>0.00453840892134619</v>
      </c>
      <c r="LA226" t="n">
        <v>0.00475509088858879</v>
      </c>
      <c r="LB226" t="n">
        <v>0.00612991465996126</v>
      </c>
      <c r="LC226" t="n">
        <v>0.0032112480556794</v>
      </c>
      <c r="LD226" t="n">
        <v>0.00338315135815336</v>
      </c>
      <c r="LE226" t="n">
        <v>0.00491412642833025</v>
      </c>
      <c r="LF226" t="n">
        <v>0.00462563115854088</v>
      </c>
      <c r="LG226" t="n">
        <v>0.00365014488711319</v>
      </c>
      <c r="LH226" t="n">
        <v>0.00841807945926967</v>
      </c>
      <c r="LI226" t="n">
        <v>0.00456073389017668</v>
      </c>
      <c r="LJ226" t="n">
        <v>0.00320344254425388</v>
      </c>
      <c r="LK226" t="n">
        <v>0.00468831199416636</v>
      </c>
      <c r="LL226" t="n">
        <v>0.0142674958749953</v>
      </c>
      <c r="LM226" t="n">
        <v>0.0034474015132672</v>
      </c>
      <c r="LN226" t="n">
        <v>0.0308482269192118</v>
      </c>
      <c r="LO226" t="n">
        <v>0.012625772955101</v>
      </c>
      <c r="LP226" t="n">
        <v>0.0699587156899222</v>
      </c>
      <c r="LQ226" t="n">
        <v>0.0490182409077818</v>
      </c>
      <c r="LR226" t="n">
        <v>0.0324924475824012</v>
      </c>
      <c r="LS226" t="n">
        <v>0.0159996780493048</v>
      </c>
      <c r="LT226" t="n">
        <v>0.0107140677258478</v>
      </c>
      <c r="LU226" t="n">
        <v>0.0354587962371302</v>
      </c>
      <c r="LV226" t="n">
        <v>0.00521279474454744</v>
      </c>
      <c r="LW226" t="n">
        <v>0.00480612358053193</v>
      </c>
      <c r="LX226" t="n">
        <v>0.0217080722744845</v>
      </c>
      <c r="LY226" t="n">
        <v>0.00328101917723191</v>
      </c>
      <c r="LZ226" t="n">
        <v>0.00195490913508082</v>
      </c>
      <c r="MA226" t="n">
        <v>0.00377909307003792</v>
      </c>
      <c r="MB226" t="n">
        <v>0.00552687907833789</v>
      </c>
      <c r="MC226" t="n">
        <v>0.000669615606726154</v>
      </c>
      <c r="MD226" t="n">
        <v>0.000422089509033795</v>
      </c>
      <c r="ME226" t="n">
        <v>0.000100175947413949</v>
      </c>
      <c r="MF226" t="n">
        <v>0.00249048801778156</v>
      </c>
      <c r="MG226" t="n">
        <v>0.00392935273170154</v>
      </c>
      <c r="MH226" t="n">
        <v>0.00217915385456139</v>
      </c>
      <c r="MI226" t="n">
        <v>0.00414267155080175</v>
      </c>
      <c r="MJ226" t="n">
        <v>0.00235212119416638</v>
      </c>
      <c r="MK226" t="n">
        <v>0.00382342788602497</v>
      </c>
      <c r="ML226" t="n">
        <v>0.00501705941085648</v>
      </c>
      <c r="MM226" t="n">
        <v>0.00414310363997635</v>
      </c>
      <c r="MN226" t="n">
        <v>0.00553756823286813</v>
      </c>
      <c r="MO226" t="n">
        <v>0.00555738901287277</v>
      </c>
      <c r="MP226" t="n">
        <v>0</v>
      </c>
      <c r="MQ226" t="n">
        <v>0.0044295437773831</v>
      </c>
      <c r="MR226" t="n">
        <v>0.00728155243994001</v>
      </c>
      <c r="MS226" t="n">
        <v>0.00687260928661414</v>
      </c>
      <c r="MT226" t="n">
        <v>0.00300868368278422</v>
      </c>
      <c r="MU226" t="n">
        <v>0.0024793182854864</v>
      </c>
      <c r="MV226" t="n">
        <v>0.00489610674597356</v>
      </c>
      <c r="MW226" t="n">
        <v>0.0033257809022331</v>
      </c>
      <c r="MX226" t="n">
        <v>0</v>
      </c>
      <c r="MY226" t="n">
        <v>0</v>
      </c>
      <c r="MZ226" t="n">
        <v>0.00612991465996127</v>
      </c>
      <c r="NA226" t="n">
        <v>0</v>
      </c>
      <c r="NB226" t="n">
        <v>0.00338315135815336</v>
      </c>
      <c r="NC226" t="n">
        <v>0.00491412642833024</v>
      </c>
      <c r="ND226" t="n">
        <v>0</v>
      </c>
      <c r="NE226" t="n">
        <v>0.00365014488711319</v>
      </c>
      <c r="NF226" t="n">
        <v>0.00841807945926967</v>
      </c>
      <c r="NG226" t="n">
        <v>0.00456073389017668</v>
      </c>
      <c r="NH226" t="n">
        <v>0</v>
      </c>
      <c r="NI226" t="n">
        <v>0.00468831199416636</v>
      </c>
      <c r="NJ226" t="n">
        <v>0.0142674958749953</v>
      </c>
      <c r="NK226" t="n">
        <v>0.0034474015132672</v>
      </c>
      <c r="NL226" t="n">
        <v>0.0308482269192117</v>
      </c>
      <c r="NM226" t="n">
        <v>0.012625772955101</v>
      </c>
      <c r="NN226" t="n">
        <v>0.0699587156899222</v>
      </c>
      <c r="NO226" t="n">
        <v>0.0490182409077817</v>
      </c>
      <c r="NP226" t="n">
        <v>0.0324924475824013</v>
      </c>
      <c r="NQ226" t="n">
        <v>0</v>
      </c>
      <c r="NR226" t="n">
        <v>0.0107140677258478</v>
      </c>
      <c r="NS226" t="n">
        <v>0.0354587962371302</v>
      </c>
      <c r="NT226" t="n">
        <v>0.00521279474454744</v>
      </c>
      <c r="NU226" t="n">
        <v>0.00480612358053192</v>
      </c>
      <c r="NV226" t="n">
        <v>0.0217080722744845</v>
      </c>
      <c r="NW226" t="n">
        <v>0.00328101917723191</v>
      </c>
      <c r="NX226" t="n">
        <v>0.00195490913508082</v>
      </c>
      <c r="NY226" t="n">
        <v>0.00377909307003791</v>
      </c>
      <c r="NZ226" t="n">
        <v>0.00552687907833788</v>
      </c>
      <c r="OA226" t="n">
        <v>0.000669615606726154</v>
      </c>
      <c r="OB226" t="n">
        <v>0.000422089509033795</v>
      </c>
      <c r="OC226" t="n">
        <v>0.000100175947413949</v>
      </c>
      <c r="OD226" t="n">
        <v>0.00249048801778156</v>
      </c>
      <c r="OE226" t="n">
        <v>0.00392935273170155</v>
      </c>
      <c r="OF226" t="n">
        <v>0.00217915385456139</v>
      </c>
      <c r="OG226" t="n">
        <v>0.00414267155080175</v>
      </c>
      <c r="OH226" t="n">
        <v>0.00235212119416638</v>
      </c>
      <c r="OI226" t="n">
        <v>0.00382342788602497</v>
      </c>
      <c r="OJ226" t="n">
        <v>0.00501705941085647</v>
      </c>
      <c r="OK226" t="n">
        <v>0.00414310363997634</v>
      </c>
      <c r="OL226" t="n">
        <v>0.00553756823286813</v>
      </c>
      <c r="OM226" t="n">
        <v>0.00555738901287277</v>
      </c>
      <c r="ON226" t="n">
        <v>0.00184854247694017</v>
      </c>
      <c r="OO226" t="n">
        <v>0</v>
      </c>
      <c r="OP226" t="n">
        <v>0.00728155243994002</v>
      </c>
      <c r="OQ226" t="n">
        <v>0.00687260928661415</v>
      </c>
      <c r="OR226" t="n">
        <v>0.00300868368278422</v>
      </c>
      <c r="OS226" t="n">
        <v>0.0024793182854864</v>
      </c>
      <c r="OT226" t="n">
        <v>0.00489610674597356</v>
      </c>
      <c r="OU226" t="n">
        <v>0.0033257809022331</v>
      </c>
      <c r="OV226" t="n">
        <v>0</v>
      </c>
      <c r="OW226" t="n">
        <v>0</v>
      </c>
      <c r="OX226" t="n">
        <v>0.00612991465996127</v>
      </c>
      <c r="OY226" t="n">
        <v>0.0032112480556794</v>
      </c>
      <c r="OZ226" t="n">
        <v>0.00338315135815336</v>
      </c>
      <c r="PA226" t="n">
        <v>0.00491412642833024</v>
      </c>
      <c r="PB226" t="n">
        <v>0</v>
      </c>
      <c r="PC226" t="n">
        <v>0.00365014488711318</v>
      </c>
      <c r="PD226" t="n">
        <v>0</v>
      </c>
      <c r="PE226" t="n">
        <v>0</v>
      </c>
      <c r="PF226" t="n">
        <v>0</v>
      </c>
      <c r="PG226" t="n">
        <v>0.00468831199416636</v>
      </c>
      <c r="PH226" t="n">
        <v>0.0142674958749953</v>
      </c>
      <c r="PI226" t="n">
        <v>0.0034474015132672</v>
      </c>
      <c r="PJ226" t="n">
        <v>0</v>
      </c>
      <c r="PK226" t="n">
        <v>0.012625772955101</v>
      </c>
      <c r="PL226" t="n">
        <v>0.0699587156899221</v>
      </c>
      <c r="PM226" t="n">
        <v>0</v>
      </c>
      <c r="PN226" t="n">
        <v>0</v>
      </c>
      <c r="PO226" t="n">
        <v>0</v>
      </c>
      <c r="PP226" t="n">
        <v>0</v>
      </c>
      <c r="PQ226" t="n">
        <v>0.0354587962371302</v>
      </c>
      <c r="PR226" t="n">
        <v>0.00521279474454744</v>
      </c>
      <c r="PS226" t="n">
        <v>0.00480612358053193</v>
      </c>
      <c r="PT226" t="n">
        <v>0.0217080722744845</v>
      </c>
      <c r="PU226" t="n">
        <v>0.00328101917723191</v>
      </c>
      <c r="PV226" t="n">
        <v>0.00195490913508082</v>
      </c>
      <c r="PW226" t="n">
        <v>0.00377909307003792</v>
      </c>
      <c r="PX226" t="n">
        <v>0.00552687907833788</v>
      </c>
      <c r="PY226" t="n">
        <v>0.000669615606726154</v>
      </c>
      <c r="PZ226" t="n">
        <v>0.000422089509033795</v>
      </c>
      <c r="QA226" t="n">
        <v>0.000100175947413949</v>
      </c>
      <c r="QB226" t="n">
        <v>0.00249048801778156</v>
      </c>
      <c r="QC226" t="n">
        <v>0.00392935273170154</v>
      </c>
      <c r="QD226" t="n">
        <v>0</v>
      </c>
      <c r="QE226" t="n">
        <v>0.00414267155080175</v>
      </c>
      <c r="QF226" t="n">
        <v>0.00235212119416638</v>
      </c>
      <c r="QG226" t="n">
        <v>0.00382342788602497</v>
      </c>
      <c r="QH226" t="n">
        <v>0.00501705941085648</v>
      </c>
      <c r="QI226" t="n">
        <v>0.00414310363997634</v>
      </c>
    </row>
    <row r="227">
      <c r="A227" t="s">
        <v>226</v>
      </c>
      <c r="B227" t="n">
        <v>0.00106589360342222</v>
      </c>
      <c r="C227" t="n">
        <v>0.00106863741868661</v>
      </c>
      <c r="D227" t="n">
        <v>0.00036564656044776</v>
      </c>
      <c r="E227" t="n">
        <v>0</v>
      </c>
      <c r="F227" t="n">
        <v>0</v>
      </c>
      <c r="G227" t="n">
        <v>0.00126678600034011</v>
      </c>
      <c r="H227" t="n">
        <v>0.000613964162942624</v>
      </c>
      <c r="I227" t="n">
        <v>0.000515326690681567</v>
      </c>
      <c r="J227" t="n">
        <v>0.00110926385104957</v>
      </c>
      <c r="K227" t="n">
        <v>0.000730422729727257</v>
      </c>
      <c r="L227" t="n">
        <v>0.000882433265573301</v>
      </c>
      <c r="M227" t="n">
        <v>0.000829590912690213</v>
      </c>
      <c r="N227" t="n">
        <v>0.00117112615566895</v>
      </c>
      <c r="O227" t="n">
        <v>0.000823147549452963</v>
      </c>
      <c r="P227" t="n">
        <v>0.00102930142600527</v>
      </c>
      <c r="Q227" t="n">
        <v>0.0010532588953069</v>
      </c>
      <c r="R227" t="n">
        <v>0</v>
      </c>
      <c r="S227" t="n">
        <v>0.000853042212633086</v>
      </c>
      <c r="T227" t="n">
        <v>0</v>
      </c>
      <c r="U227" t="n">
        <v>0.000878995920131488</v>
      </c>
      <c r="V227" t="n">
        <v>0.000668474654809339</v>
      </c>
      <c r="W227" t="n">
        <v>0.00098864406882808</v>
      </c>
      <c r="X227" t="n">
        <v>0.00341803426974717</v>
      </c>
      <c r="Y227" t="n">
        <v>0.00163786077499255</v>
      </c>
      <c r="Z227" t="n">
        <v>0.0102544012158027</v>
      </c>
      <c r="AA227" t="n">
        <v>0</v>
      </c>
      <c r="AB227" t="n">
        <v>0.0136556892216683</v>
      </c>
      <c r="AC227" t="n">
        <v>0.00538326578448457</v>
      </c>
      <c r="AD227" t="n">
        <v>0.0177554385203872</v>
      </c>
      <c r="AE227" t="n">
        <v>0.00374903758876621</v>
      </c>
      <c r="AF227" t="n">
        <v>0.0037405385623412</v>
      </c>
      <c r="AG227" t="n">
        <v>0.00995993663795863</v>
      </c>
      <c r="AH227" t="n">
        <v>0.00122494630621782</v>
      </c>
      <c r="AI227" t="n">
        <v>0.000982880239297328</v>
      </c>
      <c r="AJ227" t="n">
        <v>0.00295130594807989</v>
      </c>
      <c r="AK227" t="n">
        <v>0.000731067682092091</v>
      </c>
      <c r="AL227" t="n">
        <v>0.000427929926028028</v>
      </c>
      <c r="AM227" t="n">
        <v>0.000758962697889919</v>
      </c>
      <c r="AN227" t="n">
        <v>0.00137699032417586</v>
      </c>
      <c r="AO227" t="n">
        <v>0.000164602340566142</v>
      </c>
      <c r="AP227" t="n">
        <v>0.000103756424458331</v>
      </c>
      <c r="AQ227" t="n">
        <v>0.0000246248672329766</v>
      </c>
      <c r="AR227" t="n">
        <v>0.000526430455565417</v>
      </c>
      <c r="AS227" t="n">
        <v>0.000857142409031866</v>
      </c>
      <c r="AT227" t="n">
        <v>0.000465608234516447</v>
      </c>
      <c r="AU227" t="n">
        <v>0.000887966447919333</v>
      </c>
      <c r="AV227" t="n">
        <v>0.000607162323639893</v>
      </c>
      <c r="AW227" t="n">
        <v>0.000911500916496158</v>
      </c>
      <c r="AX227" t="n">
        <v>0.00122584582643673</v>
      </c>
      <c r="AY227" t="n">
        <v>0.000896505938223081</v>
      </c>
      <c r="AZ227" t="n">
        <v>0.00106589360342222</v>
      </c>
      <c r="BA227" t="n">
        <v>0.00106863741868661</v>
      </c>
      <c r="BB227" t="n">
        <v>0.00036564656044776</v>
      </c>
      <c r="BC227" t="n">
        <v>0</v>
      </c>
      <c r="BD227" t="n">
        <v>0.00129966431315727</v>
      </c>
      <c r="BE227" t="n">
        <v>0.00126678600034011</v>
      </c>
      <c r="BF227" t="n">
        <v>0.000613964162942624</v>
      </c>
      <c r="BG227" t="n">
        <v>0.000515326690681567</v>
      </c>
      <c r="BH227" t="n">
        <v>0.00110926385104957</v>
      </c>
      <c r="BI227" t="n">
        <v>0.000730422729727257</v>
      </c>
      <c r="BJ227" t="n">
        <v>0.000882433265573301</v>
      </c>
      <c r="BK227" t="n">
        <v>0.000829590912690213</v>
      </c>
      <c r="BL227" t="n">
        <v>0.00117112615566895</v>
      </c>
      <c r="BM227" t="n">
        <v>0.000823147549452963</v>
      </c>
      <c r="BN227" t="n">
        <v>0.00102930142600527</v>
      </c>
      <c r="BO227" t="n">
        <v>0.0010532588953069</v>
      </c>
      <c r="BP227" t="n">
        <v>0</v>
      </c>
      <c r="BQ227" t="n">
        <v>0.000853042212633087</v>
      </c>
      <c r="BR227" t="n">
        <v>0.000923746402753558</v>
      </c>
      <c r="BS227" t="n">
        <v>0.000878995920131488</v>
      </c>
      <c r="BT227" t="n">
        <v>0.000668474654809339</v>
      </c>
      <c r="BU227" t="n">
        <v>0.00098864406882808</v>
      </c>
      <c r="BV227" t="n">
        <v>0.00341803426974717</v>
      </c>
      <c r="BW227" t="n">
        <v>0.00163786077499255</v>
      </c>
      <c r="BX227" t="n">
        <v>0.0102544012158027</v>
      </c>
      <c r="BY227" t="n">
        <v>0</v>
      </c>
      <c r="BZ227" t="n">
        <v>0.0136556892216683</v>
      </c>
      <c r="CA227" t="n">
        <v>0.00538326578448458</v>
      </c>
      <c r="CB227" t="n">
        <v>0.0177554385203872</v>
      </c>
      <c r="CC227" t="n">
        <v>0.00374903758876621</v>
      </c>
      <c r="CD227" t="n">
        <v>0.0037405385623412</v>
      </c>
      <c r="CE227" t="n">
        <v>0.00995993663795863</v>
      </c>
      <c r="CF227" t="n">
        <v>0.00122494630621782</v>
      </c>
      <c r="CG227" t="n">
        <v>0.000982880239297328</v>
      </c>
      <c r="CH227" t="n">
        <v>0.0029513059480799</v>
      </c>
      <c r="CI227" t="n">
        <v>0.000731067682092092</v>
      </c>
      <c r="CJ227" t="n">
        <v>0.000427929926028028</v>
      </c>
      <c r="CK227" t="n">
        <v>0.000758962697889919</v>
      </c>
      <c r="CL227" t="n">
        <v>0.00137699032417586</v>
      </c>
      <c r="CM227" t="n">
        <v>0.000164602340566142</v>
      </c>
      <c r="CN227" t="n">
        <v>0.000103756424458331</v>
      </c>
      <c r="CO227" t="n">
        <v>0.0000246248672329766</v>
      </c>
      <c r="CP227" t="n">
        <v>0.000526430455565417</v>
      </c>
      <c r="CQ227" t="n">
        <v>0.000857142409031866</v>
      </c>
      <c r="CR227" t="n">
        <v>0</v>
      </c>
      <c r="CS227" t="n">
        <v>0.000887966447919332</v>
      </c>
      <c r="CT227" t="n">
        <v>0.000607162323639893</v>
      </c>
      <c r="CU227" t="n">
        <v>0.000911500916496158</v>
      </c>
      <c r="CV227" t="n">
        <v>0.00122584582643673</v>
      </c>
      <c r="CW227" t="n">
        <v>0.000896505938223081</v>
      </c>
      <c r="CX227" t="n">
        <v>0.00106589360342222</v>
      </c>
      <c r="CY227" t="n">
        <v>0.00106863741868662</v>
      </c>
      <c r="CZ227" t="n">
        <v>0</v>
      </c>
      <c r="DA227" t="n">
        <v>0</v>
      </c>
      <c r="DB227" t="n">
        <v>0.00129966431315727</v>
      </c>
      <c r="DC227" t="n">
        <v>0.00126678600034011</v>
      </c>
      <c r="DD227" t="n">
        <v>0.000613964162942624</v>
      </c>
      <c r="DE227" t="n">
        <v>0.000515326690681567</v>
      </c>
      <c r="DF227" t="n">
        <v>0</v>
      </c>
      <c r="DG227" t="n">
        <v>0.000730422729727257</v>
      </c>
      <c r="DH227" t="n">
        <v>0</v>
      </c>
      <c r="DI227" t="n">
        <v>0</v>
      </c>
      <c r="DJ227" t="n">
        <v>0.00117112615566895</v>
      </c>
      <c r="DK227" t="n">
        <v>0</v>
      </c>
      <c r="DL227" t="n">
        <v>0.00102930142600527</v>
      </c>
      <c r="DM227" t="n">
        <v>0</v>
      </c>
      <c r="DN227" t="n">
        <v>0</v>
      </c>
      <c r="DO227" t="n">
        <v>0</v>
      </c>
      <c r="DP227" t="n">
        <v>0</v>
      </c>
      <c r="DQ227" t="n">
        <v>0.000878995920131489</v>
      </c>
      <c r="DR227" t="n">
        <v>0</v>
      </c>
      <c r="DS227" t="n">
        <v>0.00098864406882808</v>
      </c>
      <c r="DT227" t="n">
        <v>0.00341803426974717</v>
      </c>
      <c r="DU227" t="n">
        <v>0.00163786077499255</v>
      </c>
      <c r="DV227" t="n">
        <v>0</v>
      </c>
      <c r="DW227" t="n">
        <v>0</v>
      </c>
      <c r="DX227" t="n">
        <v>0.0136556892216683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0.00122494630621782</v>
      </c>
      <c r="EE227" t="n">
        <v>0.000982880239297329</v>
      </c>
      <c r="EF227" t="n">
        <v>0.0029513059480799</v>
      </c>
      <c r="EG227" t="n">
        <v>0.000731067682092091</v>
      </c>
      <c r="EH227" t="n">
        <v>0.000427929926028028</v>
      </c>
      <c r="EI227" t="n">
        <v>0.000758962697889919</v>
      </c>
      <c r="EJ227" t="n">
        <v>0.00137699032417586</v>
      </c>
      <c r="EK227" t="n">
        <v>0.000164602340566142</v>
      </c>
      <c r="EL227" t="n">
        <v>0.000103756424458331</v>
      </c>
      <c r="EM227" t="n">
        <v>0.0000246248672329766</v>
      </c>
      <c r="EN227" t="n">
        <v>0</v>
      </c>
      <c r="EO227" t="n">
        <v>0.000857142409031866</v>
      </c>
      <c r="EP227" t="n">
        <v>0</v>
      </c>
      <c r="EQ227" t="n">
        <v>0</v>
      </c>
      <c r="ER227" t="n">
        <v>0.000607162323639893</v>
      </c>
      <c r="ES227" t="n">
        <v>0.000911500916496158</v>
      </c>
      <c r="ET227" t="n">
        <v>0.00122584582643673</v>
      </c>
      <c r="EU227" t="n">
        <v>0.000896505938223081</v>
      </c>
      <c r="EV227" t="n">
        <v>0.00106589360342222</v>
      </c>
      <c r="EW227" t="n">
        <v>0.00106863741868662</v>
      </c>
      <c r="EX227" t="n">
        <v>0.00036564656044776</v>
      </c>
      <c r="EY227" t="n">
        <v>0.00084788915689834</v>
      </c>
      <c r="EZ227" t="n">
        <v>0.00129966431315727</v>
      </c>
      <c r="FA227" t="n">
        <v>0.00126678600034011</v>
      </c>
      <c r="FB227" t="n">
        <v>0.000613964162942624</v>
      </c>
      <c r="FC227" t="n">
        <v>0.000515326690681567</v>
      </c>
      <c r="FD227" t="n">
        <v>0.00110926385104957</v>
      </c>
      <c r="FE227" t="n">
        <v>0.000730422729727257</v>
      </c>
      <c r="FF227" t="n">
        <v>0</v>
      </c>
      <c r="FG227" t="n">
        <v>0</v>
      </c>
      <c r="FH227" t="n">
        <v>0.00117112615566895</v>
      </c>
      <c r="FI227" t="n">
        <v>0.000823147549452962</v>
      </c>
      <c r="FJ227" t="n">
        <v>0</v>
      </c>
      <c r="FK227" t="n">
        <v>0.0010532588953069</v>
      </c>
      <c r="FL227" t="n">
        <v>0</v>
      </c>
      <c r="FM227" t="n">
        <v>0.000853042212633086</v>
      </c>
      <c r="FN227" t="n">
        <v>0</v>
      </c>
      <c r="FO227" t="n">
        <v>0.000878995920131489</v>
      </c>
      <c r="FP227" t="n">
        <v>0</v>
      </c>
      <c r="FQ227" t="n">
        <v>0.000988644068828081</v>
      </c>
      <c r="FR227" t="n">
        <v>0.00341803426974717</v>
      </c>
      <c r="FS227" t="n">
        <v>0.00163786077499255</v>
      </c>
      <c r="FT227" t="n">
        <v>0.0102544012158027</v>
      </c>
      <c r="FU227" t="n">
        <v>0</v>
      </c>
      <c r="FV227" t="n">
        <v>0.0136556892216683</v>
      </c>
      <c r="FW227" t="n">
        <v>0.00538326578448458</v>
      </c>
      <c r="FX227" t="n">
        <v>0</v>
      </c>
      <c r="FY227" t="n">
        <v>0</v>
      </c>
      <c r="FZ227" t="n">
        <v>0</v>
      </c>
      <c r="GA227" t="n">
        <v>0.00995993663795863</v>
      </c>
      <c r="GB227" t="n">
        <v>0.00122494630621782</v>
      </c>
      <c r="GC227" t="n">
        <v>0.000982880239297329</v>
      </c>
      <c r="GD227" t="n">
        <v>0.0029513059480799</v>
      </c>
      <c r="GE227" t="n">
        <v>0.000731067682092091</v>
      </c>
      <c r="GF227" t="n">
        <v>0.000427929926028029</v>
      </c>
      <c r="GG227" t="n">
        <v>0.000758962697889919</v>
      </c>
      <c r="GH227" t="n">
        <v>0.00137699032417586</v>
      </c>
      <c r="GI227" t="n">
        <v>0.000164602340566142</v>
      </c>
      <c r="GJ227" t="n">
        <v>0.000103756424458331</v>
      </c>
      <c r="GK227" t="n">
        <v>0</v>
      </c>
      <c r="GL227" t="n">
        <v>0.000526430455565417</v>
      </c>
      <c r="GM227" t="n">
        <v>0.000857142409031865</v>
      </c>
      <c r="GN227" t="n">
        <v>0</v>
      </c>
      <c r="GO227" t="n">
        <v>0.000887966447919333</v>
      </c>
      <c r="GP227" t="n">
        <v>0.000607162323639893</v>
      </c>
      <c r="GQ227" t="n">
        <v>0.000911500916496158</v>
      </c>
      <c r="GR227" t="n">
        <v>0.00122584582643673</v>
      </c>
      <c r="GS227" t="n">
        <v>0.000896505938223081</v>
      </c>
      <c r="GT227" t="n">
        <v>0.00106589360342222</v>
      </c>
      <c r="GU227" t="n">
        <v>0.00106863741868662</v>
      </c>
      <c r="GV227" t="n">
        <v>0</v>
      </c>
      <c r="GW227" t="n">
        <v>0.00084788915689834</v>
      </c>
      <c r="GX227" t="n">
        <v>0</v>
      </c>
      <c r="GY227" t="n">
        <v>0.00126678600034011</v>
      </c>
      <c r="GZ227" t="n">
        <v>0.000613964162942625</v>
      </c>
      <c r="HA227" t="n">
        <v>0.000515326690681568</v>
      </c>
      <c r="HB227" t="n">
        <v>0.00110926385104957</v>
      </c>
      <c r="HC227" t="n">
        <v>0.000730422729727257</v>
      </c>
      <c r="HD227" t="n">
        <v>0.000882433265573301</v>
      </c>
      <c r="HE227" t="n">
        <v>0.000829590912690214</v>
      </c>
      <c r="HF227" t="n">
        <v>0.00117112615566895</v>
      </c>
      <c r="HG227" t="n">
        <v>0.000823147549452963</v>
      </c>
      <c r="HH227" t="n">
        <v>0.00102930142600527</v>
      </c>
      <c r="HI227" t="n">
        <v>0.0010532588953069</v>
      </c>
      <c r="HJ227" t="n">
        <v>0</v>
      </c>
      <c r="HK227" t="n">
        <v>0.000853042212633086</v>
      </c>
      <c r="HL227" t="n">
        <v>0.00092374640275356</v>
      </c>
      <c r="HM227" t="n">
        <v>0.000878995920131489</v>
      </c>
      <c r="HN227" t="n">
        <v>0.000668474654809339</v>
      </c>
      <c r="HO227" t="n">
        <v>0.00098864406882808</v>
      </c>
      <c r="HP227" t="n">
        <v>0.00341803426974717</v>
      </c>
      <c r="HQ227" t="n">
        <v>0.00163786077499255</v>
      </c>
      <c r="HR227" t="n">
        <v>0.0102544012158027</v>
      </c>
      <c r="HS227" t="n">
        <v>1.01504553314007</v>
      </c>
      <c r="HT227" t="n">
        <v>0.0136556892216683</v>
      </c>
      <c r="HU227" t="n">
        <v>0.00538326578448457</v>
      </c>
      <c r="HV227" t="n">
        <v>0.0177554385203872</v>
      </c>
      <c r="HW227" t="n">
        <v>0.00374903758876621</v>
      </c>
      <c r="HX227" t="n">
        <v>0.0037405385623412</v>
      </c>
      <c r="HY227" t="n">
        <v>0.00995993663795863</v>
      </c>
      <c r="HZ227" t="n">
        <v>0.00122494630621782</v>
      </c>
      <c r="IA227" t="n">
        <v>0.000982880239297328</v>
      </c>
      <c r="IB227" t="n">
        <v>0.0029513059480799</v>
      </c>
      <c r="IC227" t="n">
        <v>0.000731067682092091</v>
      </c>
      <c r="ID227" t="n">
        <v>0.000427929926028028</v>
      </c>
      <c r="IE227" t="n">
        <v>0.00075896269788992</v>
      </c>
      <c r="IF227" t="n">
        <v>0.00137699032417586</v>
      </c>
      <c r="IG227" t="n">
        <v>0.000164602340566142</v>
      </c>
      <c r="IH227" t="n">
        <v>0.000103756424458331</v>
      </c>
      <c r="II227" t="n">
        <v>0.0000246248672329766</v>
      </c>
      <c r="IJ227" t="n">
        <v>0.000526430455565417</v>
      </c>
      <c r="IK227" t="n">
        <v>0.000857142409031866</v>
      </c>
      <c r="IL227" t="n">
        <v>0.000465608234516447</v>
      </c>
      <c r="IM227" t="n">
        <v>0.000887966447919332</v>
      </c>
      <c r="IN227" t="n">
        <v>0.000607162323639893</v>
      </c>
      <c r="IO227" t="n">
        <v>0.000911500916496159</v>
      </c>
      <c r="IP227" t="n">
        <v>0.00122584582643673</v>
      </c>
      <c r="IQ227" t="n">
        <v>0.00089650593822308</v>
      </c>
      <c r="IR227" t="n">
        <v>0.00106589360342222</v>
      </c>
      <c r="IS227" t="n">
        <v>0.00106863741868661</v>
      </c>
      <c r="IT227" t="n">
        <v>0</v>
      </c>
      <c r="IU227" t="n">
        <v>0</v>
      </c>
      <c r="IV227" t="n">
        <v>0.00129966431315726</v>
      </c>
      <c r="IW227" t="n">
        <v>0.00126678600034011</v>
      </c>
      <c r="IX227" t="n">
        <v>0.000613964162942624</v>
      </c>
      <c r="IY227" t="n">
        <v>0.000515326690681568</v>
      </c>
      <c r="IZ227" t="n">
        <v>0.00110926385104957</v>
      </c>
      <c r="JA227" t="n">
        <v>0.000730422729727256</v>
      </c>
      <c r="JB227" t="n">
        <v>0.0008824332655733</v>
      </c>
      <c r="JC227" t="n">
        <v>0</v>
      </c>
      <c r="JD227" t="n">
        <v>0.00117112615566895</v>
      </c>
      <c r="JE227" t="n">
        <v>0.000823147549452962</v>
      </c>
      <c r="JF227" t="n">
        <v>0.00102930142600527</v>
      </c>
      <c r="JG227" t="n">
        <v>0</v>
      </c>
      <c r="JH227" t="n">
        <v>0</v>
      </c>
      <c r="JI227" t="n">
        <v>0.000853042212633087</v>
      </c>
      <c r="JJ227" t="n">
        <v>0.000923746402753559</v>
      </c>
      <c r="JK227" t="n">
        <v>0.000878995920131489</v>
      </c>
      <c r="JL227" t="n">
        <v>0</v>
      </c>
      <c r="JM227" t="n">
        <v>0.000988644068828081</v>
      </c>
      <c r="JN227" t="n">
        <v>0.00341803426974717</v>
      </c>
      <c r="JO227" t="n">
        <v>0.00163786077499255</v>
      </c>
      <c r="JP227" t="n">
        <v>0.0102544012158027</v>
      </c>
      <c r="JQ227" t="n">
        <v>0.0150455331400683</v>
      </c>
      <c r="JR227" t="n">
        <v>0.0136556892216683</v>
      </c>
      <c r="JS227" t="n">
        <v>0.00538326578448457</v>
      </c>
      <c r="JT227" t="n">
        <v>0.0177554385203872</v>
      </c>
      <c r="JU227" t="n">
        <v>0</v>
      </c>
      <c r="JV227" t="n">
        <v>0</v>
      </c>
      <c r="JW227" t="n">
        <v>0.00995993663795861</v>
      </c>
      <c r="JX227" t="n">
        <v>0.00122494630621782</v>
      </c>
      <c r="JY227" t="n">
        <v>0.00098288023929733</v>
      </c>
      <c r="JZ227" t="n">
        <v>0.0029513059480799</v>
      </c>
      <c r="KA227" t="n">
        <v>0.000731067682092091</v>
      </c>
      <c r="KB227" t="n">
        <v>0.000427929926028029</v>
      </c>
      <c r="KC227" t="n">
        <v>0.000758962697889919</v>
      </c>
      <c r="KD227" t="n">
        <v>0.00137699032417586</v>
      </c>
      <c r="KE227" t="n">
        <v>0.000164602340566142</v>
      </c>
      <c r="KF227" t="n">
        <v>0.000103756424458331</v>
      </c>
      <c r="KG227" t="n">
        <v>0</v>
      </c>
      <c r="KH227" t="n">
        <v>0.000526430455565417</v>
      </c>
      <c r="KI227" t="n">
        <v>0.000857142409031865</v>
      </c>
      <c r="KJ227" t="n">
        <v>0.000465608234516447</v>
      </c>
      <c r="KK227" t="n">
        <v>0.000887966447919333</v>
      </c>
      <c r="KL227" t="n">
        <v>0.000607162323639893</v>
      </c>
      <c r="KM227" t="n">
        <v>0.000911500916496158</v>
      </c>
      <c r="KN227" t="n">
        <v>0.00122584582643673</v>
      </c>
      <c r="KO227" t="n">
        <v>0.000896505938223081</v>
      </c>
      <c r="KP227" t="n">
        <v>0.00106589360342222</v>
      </c>
      <c r="KQ227" t="n">
        <v>0</v>
      </c>
      <c r="KR227" t="n">
        <v>0</v>
      </c>
      <c r="KS227" t="n">
        <v>0.000847889156898339</v>
      </c>
      <c r="KT227" t="n">
        <v>0.00129966431315726</v>
      </c>
      <c r="KU227" t="n">
        <v>0.00126678600034011</v>
      </c>
      <c r="KV227" t="n">
        <v>0.000613964162942624</v>
      </c>
      <c r="KW227" t="n">
        <v>0.000515326690681567</v>
      </c>
      <c r="KX227" t="n">
        <v>0.00110926385104957</v>
      </c>
      <c r="KY227" t="n">
        <v>0.000730422729727257</v>
      </c>
      <c r="KZ227" t="n">
        <v>0.000882433265573302</v>
      </c>
      <c r="LA227" t="n">
        <v>0.000829590912690213</v>
      </c>
      <c r="LB227" t="n">
        <v>0.00117112615566895</v>
      </c>
      <c r="LC227" t="n">
        <v>0.000823147549452962</v>
      </c>
      <c r="LD227" t="n">
        <v>0.00102930142600527</v>
      </c>
      <c r="LE227" t="n">
        <v>0.0010532588953069</v>
      </c>
      <c r="LF227" t="n">
        <v>0.000894376605393025</v>
      </c>
      <c r="LG227" t="n">
        <v>0.000853042212633087</v>
      </c>
      <c r="LH227" t="n">
        <v>0.000923746402753559</v>
      </c>
      <c r="LI227" t="n">
        <v>0.000878995920131489</v>
      </c>
      <c r="LJ227" t="n">
        <v>0.000668474654809339</v>
      </c>
      <c r="LK227" t="n">
        <v>0.000988644068828079</v>
      </c>
      <c r="LL227" t="n">
        <v>0.00341803426974717</v>
      </c>
      <c r="LM227" t="n">
        <v>0.00163786077499255</v>
      </c>
      <c r="LN227" t="n">
        <v>0.0102544012158027</v>
      </c>
      <c r="LO227" t="n">
        <v>0.0150455331400683</v>
      </c>
      <c r="LP227" t="n">
        <v>0.0136556892216683</v>
      </c>
      <c r="LQ227" t="n">
        <v>0.00538326578448457</v>
      </c>
      <c r="LR227" t="n">
        <v>0.0177554385203872</v>
      </c>
      <c r="LS227" t="n">
        <v>0.00374903758876621</v>
      </c>
      <c r="LT227" t="n">
        <v>0.0037405385623412</v>
      </c>
      <c r="LU227" t="n">
        <v>0.00995993663795863</v>
      </c>
      <c r="LV227" t="n">
        <v>0.00122494630621782</v>
      </c>
      <c r="LW227" t="n">
        <v>0.000982880239297329</v>
      </c>
      <c r="LX227" t="n">
        <v>0.0029513059480799</v>
      </c>
      <c r="LY227" t="n">
        <v>0.000731067682092091</v>
      </c>
      <c r="LZ227" t="n">
        <v>0.000427929926028029</v>
      </c>
      <c r="MA227" t="n">
        <v>0.000758962697889919</v>
      </c>
      <c r="MB227" t="n">
        <v>0.00137699032417586</v>
      </c>
      <c r="MC227" t="n">
        <v>0.000164602340566142</v>
      </c>
      <c r="MD227" t="n">
        <v>0.000103756424458331</v>
      </c>
      <c r="ME227" t="n">
        <v>0.0000246248672329766</v>
      </c>
      <c r="MF227" t="n">
        <v>0.000526430455565417</v>
      </c>
      <c r="MG227" t="n">
        <v>0.000857142409031865</v>
      </c>
      <c r="MH227" t="n">
        <v>0.000465608234516447</v>
      </c>
      <c r="MI227" t="n">
        <v>0.000887966447919334</v>
      </c>
      <c r="MJ227" t="n">
        <v>0.000607162323639893</v>
      </c>
      <c r="MK227" t="n">
        <v>0.000911500916496158</v>
      </c>
      <c r="ML227" t="n">
        <v>0.00122584582643673</v>
      </c>
      <c r="MM227" t="n">
        <v>0.000896505938223081</v>
      </c>
      <c r="MN227" t="n">
        <v>0.00106589360342222</v>
      </c>
      <c r="MO227" t="n">
        <v>0.00106863741868661</v>
      </c>
      <c r="MP227" t="n">
        <v>0</v>
      </c>
      <c r="MQ227" t="n">
        <v>0.000847889156898341</v>
      </c>
      <c r="MR227" t="n">
        <v>0.00129966431315726</v>
      </c>
      <c r="MS227" t="n">
        <v>0.00126678600034011</v>
      </c>
      <c r="MT227" t="n">
        <v>0.000613964162942624</v>
      </c>
      <c r="MU227" t="n">
        <v>0.000515326690681568</v>
      </c>
      <c r="MV227" t="n">
        <v>0.00110926385104957</v>
      </c>
      <c r="MW227" t="n">
        <v>0.000730422729727257</v>
      </c>
      <c r="MX227" t="n">
        <v>0</v>
      </c>
      <c r="MY227" t="n">
        <v>0</v>
      </c>
      <c r="MZ227" t="n">
        <v>0.00117112615566895</v>
      </c>
      <c r="NA227" t="n">
        <v>0</v>
      </c>
      <c r="NB227" t="n">
        <v>0.00102930142600527</v>
      </c>
      <c r="NC227" t="n">
        <v>0.0010532588953069</v>
      </c>
      <c r="ND227" t="n">
        <v>0</v>
      </c>
      <c r="NE227" t="n">
        <v>0.000853042212633087</v>
      </c>
      <c r="NF227" t="n">
        <v>0.000923746402753559</v>
      </c>
      <c r="NG227" t="n">
        <v>0.000878995920131488</v>
      </c>
      <c r="NH227" t="n">
        <v>0</v>
      </c>
      <c r="NI227" t="n">
        <v>0.00098864406882808</v>
      </c>
      <c r="NJ227" t="n">
        <v>0.00341803426974717</v>
      </c>
      <c r="NK227" t="n">
        <v>0.00163786077499255</v>
      </c>
      <c r="NL227" t="n">
        <v>0.0102544012158027</v>
      </c>
      <c r="NM227" t="n">
        <v>0.0150455331400683</v>
      </c>
      <c r="NN227" t="n">
        <v>0.0136556892216683</v>
      </c>
      <c r="NO227" t="n">
        <v>0.00538326578448456</v>
      </c>
      <c r="NP227" t="n">
        <v>0.0177554385203872</v>
      </c>
      <c r="NQ227" t="n">
        <v>0</v>
      </c>
      <c r="NR227" t="n">
        <v>0.0037405385623412</v>
      </c>
      <c r="NS227" t="n">
        <v>0.00995993663795863</v>
      </c>
      <c r="NT227" t="n">
        <v>0.00122494630621782</v>
      </c>
      <c r="NU227" t="n">
        <v>0.000982880239297328</v>
      </c>
      <c r="NV227" t="n">
        <v>0.0029513059480799</v>
      </c>
      <c r="NW227" t="n">
        <v>0.000731067682092091</v>
      </c>
      <c r="NX227" t="n">
        <v>0.000427929926028028</v>
      </c>
      <c r="NY227" t="n">
        <v>0.000758962697889919</v>
      </c>
      <c r="NZ227" t="n">
        <v>0.00137699032417586</v>
      </c>
      <c r="OA227" t="n">
        <v>0.000164602340566142</v>
      </c>
      <c r="OB227" t="n">
        <v>0.000103756424458331</v>
      </c>
      <c r="OC227" t="n">
        <v>0.0000246248672329766</v>
      </c>
      <c r="OD227" t="n">
        <v>0.000526430455565417</v>
      </c>
      <c r="OE227" t="n">
        <v>0.000857142409031866</v>
      </c>
      <c r="OF227" t="n">
        <v>0.000465608234516447</v>
      </c>
      <c r="OG227" t="n">
        <v>0.000887966447919334</v>
      </c>
      <c r="OH227" t="n">
        <v>0.000607162323639894</v>
      </c>
      <c r="OI227" t="n">
        <v>0.000911500916496158</v>
      </c>
      <c r="OJ227" t="n">
        <v>0.00122584582643673</v>
      </c>
      <c r="OK227" t="n">
        <v>0.00089650593822308</v>
      </c>
      <c r="OL227" t="n">
        <v>0.00106589360342222</v>
      </c>
      <c r="OM227" t="n">
        <v>0.00106863741868661</v>
      </c>
      <c r="ON227" t="n">
        <v>0.00036564656044776</v>
      </c>
      <c r="OO227" t="n">
        <v>0</v>
      </c>
      <c r="OP227" t="n">
        <v>0.00129966431315727</v>
      </c>
      <c r="OQ227" t="n">
        <v>0.00126678600034011</v>
      </c>
      <c r="OR227" t="n">
        <v>0.000613964162942625</v>
      </c>
      <c r="OS227" t="n">
        <v>0.000515326690681568</v>
      </c>
      <c r="OT227" t="n">
        <v>0.00110926385104957</v>
      </c>
      <c r="OU227" t="n">
        <v>0.000730422729727257</v>
      </c>
      <c r="OV227" t="n">
        <v>0</v>
      </c>
      <c r="OW227" t="n">
        <v>0</v>
      </c>
      <c r="OX227" t="n">
        <v>0.00117112615566895</v>
      </c>
      <c r="OY227" t="n">
        <v>0.000823147549452962</v>
      </c>
      <c r="OZ227" t="n">
        <v>0.00102930142600527</v>
      </c>
      <c r="PA227" t="n">
        <v>0.0010532588953069</v>
      </c>
      <c r="PB227" t="n">
        <v>0</v>
      </c>
      <c r="PC227" t="n">
        <v>0.000853042212633086</v>
      </c>
      <c r="PD227" t="n">
        <v>0</v>
      </c>
      <c r="PE227" t="n">
        <v>0</v>
      </c>
      <c r="PF227" t="n">
        <v>0</v>
      </c>
      <c r="PG227" t="n">
        <v>0.000988644068828079</v>
      </c>
      <c r="PH227" t="n">
        <v>0.00341803426974717</v>
      </c>
      <c r="PI227" t="n">
        <v>0.00163786077499255</v>
      </c>
      <c r="PJ227" t="n">
        <v>0</v>
      </c>
      <c r="PK227" t="n">
        <v>0.0150455331400683</v>
      </c>
      <c r="PL227" t="n">
        <v>0.0136556892216683</v>
      </c>
      <c r="PM227" t="n">
        <v>0</v>
      </c>
      <c r="PN227" t="n">
        <v>0</v>
      </c>
      <c r="PO227" t="n">
        <v>0</v>
      </c>
      <c r="PP227" t="n">
        <v>0</v>
      </c>
      <c r="PQ227" t="n">
        <v>0.00995993663795863</v>
      </c>
      <c r="PR227" t="n">
        <v>0.00122494630621782</v>
      </c>
      <c r="PS227" t="n">
        <v>0.000982880239297329</v>
      </c>
      <c r="PT227" t="n">
        <v>0.0029513059480799</v>
      </c>
      <c r="PU227" t="n">
        <v>0.000731067682092092</v>
      </c>
      <c r="PV227" t="n">
        <v>0.000427929926028028</v>
      </c>
      <c r="PW227" t="n">
        <v>0.000758962697889919</v>
      </c>
      <c r="PX227" t="n">
        <v>0.00137699032417586</v>
      </c>
      <c r="PY227" t="n">
        <v>0.000164602340566142</v>
      </c>
      <c r="PZ227" t="n">
        <v>0.000103756424458331</v>
      </c>
      <c r="QA227" t="n">
        <v>0.0000246248672329766</v>
      </c>
      <c r="QB227" t="n">
        <v>0.000526430455565417</v>
      </c>
      <c r="QC227" t="n">
        <v>0.000857142409031865</v>
      </c>
      <c r="QD227" t="n">
        <v>0</v>
      </c>
      <c r="QE227" t="n">
        <v>0.000887966447919333</v>
      </c>
      <c r="QF227" t="n">
        <v>0.000607162323639893</v>
      </c>
      <c r="QG227" t="n">
        <v>0.000911500916496159</v>
      </c>
      <c r="QH227" t="n">
        <v>0.00122584582643673</v>
      </c>
      <c r="QI227" t="n">
        <v>0.000896505938223081</v>
      </c>
    </row>
    <row r="228">
      <c r="A228" t="s">
        <v>227</v>
      </c>
      <c r="B228" t="n">
        <v>0.00488223840697398</v>
      </c>
      <c r="C228" t="n">
        <v>0.00488536561480195</v>
      </c>
      <c r="D228" t="n">
        <v>0.00162811695297973</v>
      </c>
      <c r="E228" t="n">
        <v>0</v>
      </c>
      <c r="F228" t="n">
        <v>0</v>
      </c>
      <c r="G228" t="n">
        <v>0.00501032786064156</v>
      </c>
      <c r="H228" t="n">
        <v>0.00230534155389283</v>
      </c>
      <c r="I228" t="n">
        <v>0.00187841824434414</v>
      </c>
      <c r="J228" t="n">
        <v>0.0027444458304009</v>
      </c>
      <c r="K228" t="n">
        <v>0.00222409841036975</v>
      </c>
      <c r="L228" t="n">
        <v>0.00475500179162181</v>
      </c>
      <c r="M228" t="n">
        <v>0.00412255661200886</v>
      </c>
      <c r="N228" t="n">
        <v>0.00376297781134079</v>
      </c>
      <c r="O228" t="n">
        <v>0.00243383760958645</v>
      </c>
      <c r="P228" t="n">
        <v>0.00304329271838739</v>
      </c>
      <c r="Q228" t="n">
        <v>0.00336245717122273</v>
      </c>
      <c r="R228" t="n">
        <v>0</v>
      </c>
      <c r="S228" t="n">
        <v>0.00233644742342025</v>
      </c>
      <c r="T228" t="n">
        <v>0</v>
      </c>
      <c r="U228" t="n">
        <v>0.00444492653888031</v>
      </c>
      <c r="V228" t="n">
        <v>0.00206543307786137</v>
      </c>
      <c r="W228" t="n">
        <v>0.0030313096014555</v>
      </c>
      <c r="X228" t="n">
        <v>0.0134575536015153</v>
      </c>
      <c r="Y228" t="n">
        <v>0.00187264789944467</v>
      </c>
      <c r="Z228" t="n">
        <v>0.00305155880135208</v>
      </c>
      <c r="AA228" t="n">
        <v>0</v>
      </c>
      <c r="AB228" t="n">
        <v>0.0085004172768372</v>
      </c>
      <c r="AC228" t="n">
        <v>0.00755675009643609</v>
      </c>
      <c r="AD228" t="n">
        <v>0.00862655823163588</v>
      </c>
      <c r="AE228" t="n">
        <v>0.0044323928643765</v>
      </c>
      <c r="AF228" t="n">
        <v>0.00522362297843048</v>
      </c>
      <c r="AG228" t="n">
        <v>0.00692812175541216</v>
      </c>
      <c r="AH228" t="n">
        <v>0.00226397889299996</v>
      </c>
      <c r="AI228" t="n">
        <v>0.00350408579506338</v>
      </c>
      <c r="AJ228" t="n">
        <v>0.0162232341706855</v>
      </c>
      <c r="AK228" t="n">
        <v>0.00222199821993654</v>
      </c>
      <c r="AL228" t="n">
        <v>0.00150574941327404</v>
      </c>
      <c r="AM228" t="n">
        <v>0.00163207932724904</v>
      </c>
      <c r="AN228" t="n">
        <v>0.00211063745520373</v>
      </c>
      <c r="AO228" t="n">
        <v>0.000394080409203119</v>
      </c>
      <c r="AP228" t="n">
        <v>0.000248407003614322</v>
      </c>
      <c r="AQ228" t="n">
        <v>0.0000589552841257511</v>
      </c>
      <c r="AR228" t="n">
        <v>0.00172060291862131</v>
      </c>
      <c r="AS228" t="n">
        <v>0.00254636496020055</v>
      </c>
      <c r="AT228" t="n">
        <v>0.00142037353931569</v>
      </c>
      <c r="AU228" t="n">
        <v>0.00274206598870243</v>
      </c>
      <c r="AV228" t="n">
        <v>0.00116125718944361</v>
      </c>
      <c r="AW228" t="n">
        <v>0.00209398989733739</v>
      </c>
      <c r="AX228" t="n">
        <v>0.00258543038357184</v>
      </c>
      <c r="AY228" t="n">
        <v>0.00330729352194418</v>
      </c>
      <c r="AZ228" t="n">
        <v>0.00488223840697398</v>
      </c>
      <c r="BA228" t="n">
        <v>0.00488536561480195</v>
      </c>
      <c r="BB228" t="n">
        <v>0.00162811695297973</v>
      </c>
      <c r="BC228" t="n">
        <v>0</v>
      </c>
      <c r="BD228" t="n">
        <v>0.00476148530282523</v>
      </c>
      <c r="BE228" t="n">
        <v>0.00501032786064156</v>
      </c>
      <c r="BF228" t="n">
        <v>0.00230534155389283</v>
      </c>
      <c r="BG228" t="n">
        <v>0.00187841824434414</v>
      </c>
      <c r="BH228" t="n">
        <v>0.0027444458304009</v>
      </c>
      <c r="BI228" t="n">
        <v>0.00222409841036975</v>
      </c>
      <c r="BJ228" t="n">
        <v>0.00475500179162181</v>
      </c>
      <c r="BK228" t="n">
        <v>0.00412255661200886</v>
      </c>
      <c r="BL228" t="n">
        <v>0.00376297781134079</v>
      </c>
      <c r="BM228" t="n">
        <v>0.00243383760958645</v>
      </c>
      <c r="BN228" t="n">
        <v>0.00304329271838739</v>
      </c>
      <c r="BO228" t="n">
        <v>0.00336245717122273</v>
      </c>
      <c r="BP228" t="n">
        <v>0</v>
      </c>
      <c r="BQ228" t="n">
        <v>0.00233644742342025</v>
      </c>
      <c r="BR228" t="n">
        <v>0.00346856743528674</v>
      </c>
      <c r="BS228" t="n">
        <v>0.00444492653888031</v>
      </c>
      <c r="BT228" t="n">
        <v>0.00206543307786137</v>
      </c>
      <c r="BU228" t="n">
        <v>0.0030313096014555</v>
      </c>
      <c r="BV228" t="n">
        <v>0.0134575536015153</v>
      </c>
      <c r="BW228" t="n">
        <v>0.00187264789944467</v>
      </c>
      <c r="BX228" t="n">
        <v>0.00305155880135208</v>
      </c>
      <c r="BY228" t="n">
        <v>0</v>
      </c>
      <c r="BZ228" t="n">
        <v>0.0085004172768372</v>
      </c>
      <c r="CA228" t="n">
        <v>0.0075567500964361</v>
      </c>
      <c r="CB228" t="n">
        <v>0.00862655823163587</v>
      </c>
      <c r="CC228" t="n">
        <v>0.0044323928643765</v>
      </c>
      <c r="CD228" t="n">
        <v>0.00522362297843047</v>
      </c>
      <c r="CE228" t="n">
        <v>0.00692812175541215</v>
      </c>
      <c r="CF228" t="n">
        <v>0.00226397889299996</v>
      </c>
      <c r="CG228" t="n">
        <v>0.00350408579506338</v>
      </c>
      <c r="CH228" t="n">
        <v>0.0162232341706855</v>
      </c>
      <c r="CI228" t="n">
        <v>0.00222199821993654</v>
      </c>
      <c r="CJ228" t="n">
        <v>0.00150574941327404</v>
      </c>
      <c r="CK228" t="n">
        <v>0.00163207932724904</v>
      </c>
      <c r="CL228" t="n">
        <v>0.00211063745520373</v>
      </c>
      <c r="CM228" t="n">
        <v>0.000394080409203119</v>
      </c>
      <c r="CN228" t="n">
        <v>0.000248407003614322</v>
      </c>
      <c r="CO228" t="n">
        <v>0.0000589552841257511</v>
      </c>
      <c r="CP228" t="n">
        <v>0.00172060291862131</v>
      </c>
      <c r="CQ228" t="n">
        <v>0.00254636496020055</v>
      </c>
      <c r="CR228" t="n">
        <v>0</v>
      </c>
      <c r="CS228" t="n">
        <v>0.00274206598870243</v>
      </c>
      <c r="CT228" t="n">
        <v>0.00116125718944361</v>
      </c>
      <c r="CU228" t="n">
        <v>0.00209398989733739</v>
      </c>
      <c r="CV228" t="n">
        <v>0.00258543038357184</v>
      </c>
      <c r="CW228" t="n">
        <v>0.00330729352194418</v>
      </c>
      <c r="CX228" t="n">
        <v>0.00488223840697398</v>
      </c>
      <c r="CY228" t="n">
        <v>0.00488536561480195</v>
      </c>
      <c r="CZ228" t="n">
        <v>0</v>
      </c>
      <c r="DA228" t="n">
        <v>0</v>
      </c>
      <c r="DB228" t="n">
        <v>0.00476148530282523</v>
      </c>
      <c r="DC228" t="n">
        <v>0.00501032786064156</v>
      </c>
      <c r="DD228" t="n">
        <v>0.00230534155389284</v>
      </c>
      <c r="DE228" t="n">
        <v>0.00187841824434414</v>
      </c>
      <c r="DF228" t="n">
        <v>0</v>
      </c>
      <c r="DG228" t="n">
        <v>0.00222409841036975</v>
      </c>
      <c r="DH228" t="n">
        <v>0</v>
      </c>
      <c r="DI228" t="n">
        <v>0</v>
      </c>
      <c r="DJ228" t="n">
        <v>0.00376297781134079</v>
      </c>
      <c r="DK228" t="n">
        <v>0</v>
      </c>
      <c r="DL228" t="n">
        <v>0.00304329271838739</v>
      </c>
      <c r="DM228" t="n">
        <v>0</v>
      </c>
      <c r="DN228" t="n">
        <v>0</v>
      </c>
      <c r="DO228" t="n">
        <v>0</v>
      </c>
      <c r="DP228" t="n">
        <v>0</v>
      </c>
      <c r="DQ228" t="n">
        <v>0.00444492653888031</v>
      </c>
      <c r="DR228" t="n">
        <v>0</v>
      </c>
      <c r="DS228" t="n">
        <v>0.0030313096014555</v>
      </c>
      <c r="DT228" t="n">
        <v>0.0134575536015153</v>
      </c>
      <c r="DU228" t="n">
        <v>0.00187264789944467</v>
      </c>
      <c r="DV228" t="n">
        <v>0</v>
      </c>
      <c r="DW228" t="n">
        <v>0</v>
      </c>
      <c r="DX228" t="n">
        <v>0.0085004172768372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0.00226397889299996</v>
      </c>
      <c r="EE228" t="n">
        <v>0.00350408579506339</v>
      </c>
      <c r="EF228" t="n">
        <v>0.0162232341706855</v>
      </c>
      <c r="EG228" t="n">
        <v>0.00222199821993654</v>
      </c>
      <c r="EH228" t="n">
        <v>0.00150574941327404</v>
      </c>
      <c r="EI228" t="n">
        <v>0.00163207932724904</v>
      </c>
      <c r="EJ228" t="n">
        <v>0.00211063745520373</v>
      </c>
      <c r="EK228" t="n">
        <v>0.000394080409203119</v>
      </c>
      <c r="EL228" t="n">
        <v>0.000248407003614322</v>
      </c>
      <c r="EM228" t="n">
        <v>0.0000589552841257511</v>
      </c>
      <c r="EN228" t="n">
        <v>0</v>
      </c>
      <c r="EO228" t="n">
        <v>0.00254636496020055</v>
      </c>
      <c r="EP228" t="n">
        <v>0</v>
      </c>
      <c r="EQ228" t="n">
        <v>0</v>
      </c>
      <c r="ER228" t="n">
        <v>0.00116125718944361</v>
      </c>
      <c r="ES228" t="n">
        <v>0.00209398989733739</v>
      </c>
      <c r="ET228" t="n">
        <v>0.00258543038357184</v>
      </c>
      <c r="EU228" t="n">
        <v>0.00330729352194418</v>
      </c>
      <c r="EV228" t="n">
        <v>0.00488223840697397</v>
      </c>
      <c r="EW228" t="n">
        <v>0.00488536561480195</v>
      </c>
      <c r="EX228" t="n">
        <v>0.00162811695297973</v>
      </c>
      <c r="EY228" t="n">
        <v>0.00289065376455208</v>
      </c>
      <c r="EZ228" t="n">
        <v>0.00476148530282523</v>
      </c>
      <c r="FA228" t="n">
        <v>0.00501032786064156</v>
      </c>
      <c r="FB228" t="n">
        <v>0.00230534155389283</v>
      </c>
      <c r="FC228" t="n">
        <v>0.00187841824434414</v>
      </c>
      <c r="FD228" t="n">
        <v>0.0027444458304009</v>
      </c>
      <c r="FE228" t="n">
        <v>0.00222409841036975</v>
      </c>
      <c r="FF228" t="n">
        <v>0</v>
      </c>
      <c r="FG228" t="n">
        <v>0</v>
      </c>
      <c r="FH228" t="n">
        <v>0.00376297781134079</v>
      </c>
      <c r="FI228" t="n">
        <v>0.00243383760958645</v>
      </c>
      <c r="FJ228" t="n">
        <v>0</v>
      </c>
      <c r="FK228" t="n">
        <v>0.00336245717122273</v>
      </c>
      <c r="FL228" t="n">
        <v>0</v>
      </c>
      <c r="FM228" t="n">
        <v>0.00233644742342025</v>
      </c>
      <c r="FN228" t="n">
        <v>0</v>
      </c>
      <c r="FO228" t="n">
        <v>0.00444492653888031</v>
      </c>
      <c r="FP228" t="n">
        <v>0</v>
      </c>
      <c r="FQ228" t="n">
        <v>0.0030313096014555</v>
      </c>
      <c r="FR228" t="n">
        <v>0.0134575536015153</v>
      </c>
      <c r="FS228" t="n">
        <v>0.00187264789944467</v>
      </c>
      <c r="FT228" t="n">
        <v>0.00305155880135208</v>
      </c>
      <c r="FU228" t="n">
        <v>0</v>
      </c>
      <c r="FV228" t="n">
        <v>0.0085004172768372</v>
      </c>
      <c r="FW228" t="n">
        <v>0.0075567500964361</v>
      </c>
      <c r="FX228" t="n">
        <v>0</v>
      </c>
      <c r="FY228" t="n">
        <v>0</v>
      </c>
      <c r="FZ228" t="n">
        <v>0</v>
      </c>
      <c r="GA228" t="n">
        <v>0.00692812175541215</v>
      </c>
      <c r="GB228" t="n">
        <v>0.00226397889299996</v>
      </c>
      <c r="GC228" t="n">
        <v>0.00350408579506339</v>
      </c>
      <c r="GD228" t="n">
        <v>0.0162232341706855</v>
      </c>
      <c r="GE228" t="n">
        <v>0.00222199821993654</v>
      </c>
      <c r="GF228" t="n">
        <v>0.00150574941327404</v>
      </c>
      <c r="GG228" t="n">
        <v>0.00163207932724904</v>
      </c>
      <c r="GH228" t="n">
        <v>0.00211063745520373</v>
      </c>
      <c r="GI228" t="n">
        <v>0.000394080409203119</v>
      </c>
      <c r="GJ228" t="n">
        <v>0.000248407003614322</v>
      </c>
      <c r="GK228" t="n">
        <v>0</v>
      </c>
      <c r="GL228" t="n">
        <v>0.00172060291862131</v>
      </c>
      <c r="GM228" t="n">
        <v>0.00254636496020055</v>
      </c>
      <c r="GN228" t="n">
        <v>0</v>
      </c>
      <c r="GO228" t="n">
        <v>0.00274206598870243</v>
      </c>
      <c r="GP228" t="n">
        <v>0.00116125718944361</v>
      </c>
      <c r="GQ228" t="n">
        <v>0.00209398989733739</v>
      </c>
      <c r="GR228" t="n">
        <v>0.00258543038357184</v>
      </c>
      <c r="GS228" t="n">
        <v>0.00330729352194418</v>
      </c>
      <c r="GT228" t="n">
        <v>0.00488223840697398</v>
      </c>
      <c r="GU228" t="n">
        <v>0.00488536561480195</v>
      </c>
      <c r="GV228" t="n">
        <v>0</v>
      </c>
      <c r="GW228" t="n">
        <v>0.00289065376455208</v>
      </c>
      <c r="GX228" t="n">
        <v>0</v>
      </c>
      <c r="GY228" t="n">
        <v>0.00501032786064156</v>
      </c>
      <c r="GZ228" t="n">
        <v>0.00230534155389284</v>
      </c>
      <c r="HA228" t="n">
        <v>0.00187841824434414</v>
      </c>
      <c r="HB228" t="n">
        <v>0.0027444458304009</v>
      </c>
      <c r="HC228" t="n">
        <v>0.00222409841036975</v>
      </c>
      <c r="HD228" t="n">
        <v>0.00475500179162181</v>
      </c>
      <c r="HE228" t="n">
        <v>0.00412255661200887</v>
      </c>
      <c r="HF228" t="n">
        <v>0.00376297781134079</v>
      </c>
      <c r="HG228" t="n">
        <v>0.00243383760958645</v>
      </c>
      <c r="HH228" t="n">
        <v>0.00304329271838739</v>
      </c>
      <c r="HI228" t="n">
        <v>0.00336245717122273</v>
      </c>
      <c r="HJ228" t="n">
        <v>0</v>
      </c>
      <c r="HK228" t="n">
        <v>0.00233644742342025</v>
      </c>
      <c r="HL228" t="n">
        <v>0.00346856743528675</v>
      </c>
      <c r="HM228" t="n">
        <v>0.00444492653888031</v>
      </c>
      <c r="HN228" t="n">
        <v>0.00206543307786137</v>
      </c>
      <c r="HO228" t="n">
        <v>0.0030313096014555</v>
      </c>
      <c r="HP228" t="n">
        <v>0.0134575536015153</v>
      </c>
      <c r="HQ228" t="n">
        <v>0.00187264789944467</v>
      </c>
      <c r="HR228" t="n">
        <v>0.00305155880135208</v>
      </c>
      <c r="HS228" t="n">
        <v>0.00276696025800641</v>
      </c>
      <c r="HT228" t="n">
        <v>1.00850041727684</v>
      </c>
      <c r="HU228" t="n">
        <v>0.00755675009643609</v>
      </c>
      <c r="HV228" t="n">
        <v>0.00862655823163587</v>
      </c>
      <c r="HW228" t="n">
        <v>0.00443239286437649</v>
      </c>
      <c r="HX228" t="n">
        <v>0.00522362297843048</v>
      </c>
      <c r="HY228" t="n">
        <v>0.00692812175541216</v>
      </c>
      <c r="HZ228" t="n">
        <v>0.00226397889299997</v>
      </c>
      <c r="IA228" t="n">
        <v>0.00350408579506338</v>
      </c>
      <c r="IB228" t="n">
        <v>0.0162232341706855</v>
      </c>
      <c r="IC228" t="n">
        <v>0.00222199821993654</v>
      </c>
      <c r="ID228" t="n">
        <v>0.00150574941327404</v>
      </c>
      <c r="IE228" t="n">
        <v>0.00163207932724904</v>
      </c>
      <c r="IF228" t="n">
        <v>0.00211063745520373</v>
      </c>
      <c r="IG228" t="n">
        <v>0.000394080409203119</v>
      </c>
      <c r="IH228" t="n">
        <v>0.000248407003614322</v>
      </c>
      <c r="II228" t="n">
        <v>0.0000589552841257511</v>
      </c>
      <c r="IJ228" t="n">
        <v>0.00172060291862132</v>
      </c>
      <c r="IK228" t="n">
        <v>0.00254636496020055</v>
      </c>
      <c r="IL228" t="n">
        <v>0.00142037353931569</v>
      </c>
      <c r="IM228" t="n">
        <v>0.00274206598870242</v>
      </c>
      <c r="IN228" t="n">
        <v>0.00116125718944361</v>
      </c>
      <c r="IO228" t="n">
        <v>0.00209398989733739</v>
      </c>
      <c r="IP228" t="n">
        <v>0.00258543038357184</v>
      </c>
      <c r="IQ228" t="n">
        <v>0.00330729352194417</v>
      </c>
      <c r="IR228" t="n">
        <v>0.00488223840697398</v>
      </c>
      <c r="IS228" t="n">
        <v>0.00488536561480194</v>
      </c>
      <c r="IT228" t="n">
        <v>0</v>
      </c>
      <c r="IU228" t="n">
        <v>0</v>
      </c>
      <c r="IV228" t="n">
        <v>0.00476148530282522</v>
      </c>
      <c r="IW228" t="n">
        <v>0.00501032786064155</v>
      </c>
      <c r="IX228" t="n">
        <v>0.00230534155389283</v>
      </c>
      <c r="IY228" t="n">
        <v>0.00187841824434414</v>
      </c>
      <c r="IZ228" t="n">
        <v>0.0027444458304009</v>
      </c>
      <c r="JA228" t="n">
        <v>0.00222409841036975</v>
      </c>
      <c r="JB228" t="n">
        <v>0.00475500179162181</v>
      </c>
      <c r="JC228" t="n">
        <v>0</v>
      </c>
      <c r="JD228" t="n">
        <v>0.00376297781134079</v>
      </c>
      <c r="JE228" t="n">
        <v>0.00243383760958645</v>
      </c>
      <c r="JF228" t="n">
        <v>0.00304329271838739</v>
      </c>
      <c r="JG228" t="n">
        <v>0</v>
      </c>
      <c r="JH228" t="n">
        <v>0</v>
      </c>
      <c r="JI228" t="n">
        <v>0.00233644742342025</v>
      </c>
      <c r="JJ228" t="n">
        <v>0.00346856743528674</v>
      </c>
      <c r="JK228" t="n">
        <v>0.00444492653888031</v>
      </c>
      <c r="JL228" t="n">
        <v>0</v>
      </c>
      <c r="JM228" t="n">
        <v>0.0030313096014555</v>
      </c>
      <c r="JN228" t="n">
        <v>0.0134575536015153</v>
      </c>
      <c r="JO228" t="n">
        <v>0.00187264789944467</v>
      </c>
      <c r="JP228" t="n">
        <v>0.00305155880135208</v>
      </c>
      <c r="JQ228" t="n">
        <v>0.00276696025800641</v>
      </c>
      <c r="JR228" t="n">
        <v>0.0085004172768372</v>
      </c>
      <c r="JS228" t="n">
        <v>0.00755675009643609</v>
      </c>
      <c r="JT228" t="n">
        <v>0.00862655823163588</v>
      </c>
      <c r="JU228" t="n">
        <v>0</v>
      </c>
      <c r="JV228" t="n">
        <v>0</v>
      </c>
      <c r="JW228" t="n">
        <v>0.00692812175541214</v>
      </c>
      <c r="JX228" t="n">
        <v>0.00226397889299996</v>
      </c>
      <c r="JY228" t="n">
        <v>0.00350408579506339</v>
      </c>
      <c r="JZ228" t="n">
        <v>0.0162232341706855</v>
      </c>
      <c r="KA228" t="n">
        <v>0.00222199821993654</v>
      </c>
      <c r="KB228" t="n">
        <v>0.00150574941327404</v>
      </c>
      <c r="KC228" t="n">
        <v>0.00163207932724904</v>
      </c>
      <c r="KD228" t="n">
        <v>0.00211063745520373</v>
      </c>
      <c r="KE228" t="n">
        <v>0.000394080409203119</v>
      </c>
      <c r="KF228" t="n">
        <v>0.000248407003614322</v>
      </c>
      <c r="KG228" t="n">
        <v>0</v>
      </c>
      <c r="KH228" t="n">
        <v>0.00172060291862131</v>
      </c>
      <c r="KI228" t="n">
        <v>0.00254636496020054</v>
      </c>
      <c r="KJ228" t="n">
        <v>0.00142037353931569</v>
      </c>
      <c r="KK228" t="n">
        <v>0.00274206598870243</v>
      </c>
      <c r="KL228" t="n">
        <v>0.00116125718944361</v>
      </c>
      <c r="KM228" t="n">
        <v>0.00209398989733739</v>
      </c>
      <c r="KN228" t="n">
        <v>0.00258543038357184</v>
      </c>
      <c r="KO228" t="n">
        <v>0.00330729352194418</v>
      </c>
      <c r="KP228" t="n">
        <v>0.00488223840697398</v>
      </c>
      <c r="KQ228" t="n">
        <v>0</v>
      </c>
      <c r="KR228" t="n">
        <v>0</v>
      </c>
      <c r="KS228" t="n">
        <v>0.00289065376455208</v>
      </c>
      <c r="KT228" t="n">
        <v>0.00476148530282522</v>
      </c>
      <c r="KU228" t="n">
        <v>0.00501032786064154</v>
      </c>
      <c r="KV228" t="n">
        <v>0.00230534155389283</v>
      </c>
      <c r="KW228" t="n">
        <v>0.00187841824434414</v>
      </c>
      <c r="KX228" t="n">
        <v>0.0027444458304009</v>
      </c>
      <c r="KY228" t="n">
        <v>0.00222409841036975</v>
      </c>
      <c r="KZ228" t="n">
        <v>0.00475500179162181</v>
      </c>
      <c r="LA228" t="n">
        <v>0.00412255661200886</v>
      </c>
      <c r="LB228" t="n">
        <v>0.00376297781134078</v>
      </c>
      <c r="LC228" t="n">
        <v>0.00243383760958644</v>
      </c>
      <c r="LD228" t="n">
        <v>0.0030432927183874</v>
      </c>
      <c r="LE228" t="n">
        <v>0.00336245717122273</v>
      </c>
      <c r="LF228" t="n">
        <v>0.00396161456125732</v>
      </c>
      <c r="LG228" t="n">
        <v>0.00233644742342025</v>
      </c>
      <c r="LH228" t="n">
        <v>0.00346856743528674</v>
      </c>
      <c r="LI228" t="n">
        <v>0.0044449265388803</v>
      </c>
      <c r="LJ228" t="n">
        <v>0.00206543307786137</v>
      </c>
      <c r="LK228" t="n">
        <v>0.0030313096014555</v>
      </c>
      <c r="LL228" t="n">
        <v>0.0134575536015153</v>
      </c>
      <c r="LM228" t="n">
        <v>0.00187264789944467</v>
      </c>
      <c r="LN228" t="n">
        <v>0.00305155880135209</v>
      </c>
      <c r="LO228" t="n">
        <v>0.00276696025800641</v>
      </c>
      <c r="LP228" t="n">
        <v>0.0085004172768372</v>
      </c>
      <c r="LQ228" t="n">
        <v>0.00755675009643609</v>
      </c>
      <c r="LR228" t="n">
        <v>0.00862655823163588</v>
      </c>
      <c r="LS228" t="n">
        <v>0.0044323928643765</v>
      </c>
      <c r="LT228" t="n">
        <v>0.00522362297843047</v>
      </c>
      <c r="LU228" t="n">
        <v>0.00692812175541215</v>
      </c>
      <c r="LV228" t="n">
        <v>0.00226397889299996</v>
      </c>
      <c r="LW228" t="n">
        <v>0.00350408579506339</v>
      </c>
      <c r="LX228" t="n">
        <v>0.0162232341706855</v>
      </c>
      <c r="LY228" t="n">
        <v>0.00222199821993654</v>
      </c>
      <c r="LZ228" t="n">
        <v>0.00150574941327404</v>
      </c>
      <c r="MA228" t="n">
        <v>0.00163207932724904</v>
      </c>
      <c r="MB228" t="n">
        <v>0.00211063745520373</v>
      </c>
      <c r="MC228" t="n">
        <v>0.000394080409203119</v>
      </c>
      <c r="MD228" t="n">
        <v>0.000248407003614322</v>
      </c>
      <c r="ME228" t="n">
        <v>0.0000589552841257511</v>
      </c>
      <c r="MF228" t="n">
        <v>0.00172060291862131</v>
      </c>
      <c r="MG228" t="n">
        <v>0.00254636496020054</v>
      </c>
      <c r="MH228" t="n">
        <v>0.00142037353931569</v>
      </c>
      <c r="MI228" t="n">
        <v>0.00274206598870243</v>
      </c>
      <c r="MJ228" t="n">
        <v>0.00116125718944361</v>
      </c>
      <c r="MK228" t="n">
        <v>0.00209398989733739</v>
      </c>
      <c r="ML228" t="n">
        <v>0.00258543038357184</v>
      </c>
      <c r="MM228" t="n">
        <v>0.00330729352194418</v>
      </c>
      <c r="MN228" t="n">
        <v>0.00488223840697397</v>
      </c>
      <c r="MO228" t="n">
        <v>0.00488536561480194</v>
      </c>
      <c r="MP228" t="n">
        <v>0</v>
      </c>
      <c r="MQ228" t="n">
        <v>0.00289065376455208</v>
      </c>
      <c r="MR228" t="n">
        <v>0.00476148530282522</v>
      </c>
      <c r="MS228" t="n">
        <v>0.00501032786064155</v>
      </c>
      <c r="MT228" t="n">
        <v>0.00230534155389283</v>
      </c>
      <c r="MU228" t="n">
        <v>0.00187841824434415</v>
      </c>
      <c r="MV228" t="n">
        <v>0.0027444458304009</v>
      </c>
      <c r="MW228" t="n">
        <v>0.00222409841036975</v>
      </c>
      <c r="MX228" t="n">
        <v>0</v>
      </c>
      <c r="MY228" t="n">
        <v>0</v>
      </c>
      <c r="MZ228" t="n">
        <v>0.00376297781134079</v>
      </c>
      <c r="NA228" t="n">
        <v>0</v>
      </c>
      <c r="NB228" t="n">
        <v>0.00304329271838739</v>
      </c>
      <c r="NC228" t="n">
        <v>0.00336245717122273</v>
      </c>
      <c r="ND228" t="n">
        <v>0</v>
      </c>
      <c r="NE228" t="n">
        <v>0.00233644742342025</v>
      </c>
      <c r="NF228" t="n">
        <v>0.00346856743528674</v>
      </c>
      <c r="NG228" t="n">
        <v>0.0044449265388803</v>
      </c>
      <c r="NH228" t="n">
        <v>0</v>
      </c>
      <c r="NI228" t="n">
        <v>0.0030313096014555</v>
      </c>
      <c r="NJ228" t="n">
        <v>0.0134575536015153</v>
      </c>
      <c r="NK228" t="n">
        <v>0.00187264789944467</v>
      </c>
      <c r="NL228" t="n">
        <v>0.00305155880135208</v>
      </c>
      <c r="NM228" t="n">
        <v>0.00276696025800641</v>
      </c>
      <c r="NN228" t="n">
        <v>0.0085004172768372</v>
      </c>
      <c r="NO228" t="n">
        <v>0.00755675009643608</v>
      </c>
      <c r="NP228" t="n">
        <v>0.00862655823163588</v>
      </c>
      <c r="NQ228" t="n">
        <v>0</v>
      </c>
      <c r="NR228" t="n">
        <v>0.00522362297843048</v>
      </c>
      <c r="NS228" t="n">
        <v>0.00692812175541216</v>
      </c>
      <c r="NT228" t="n">
        <v>0.00226397889299996</v>
      </c>
      <c r="NU228" t="n">
        <v>0.00350408579506338</v>
      </c>
      <c r="NV228" t="n">
        <v>0.0162232341706855</v>
      </c>
      <c r="NW228" t="n">
        <v>0.00222199821993654</v>
      </c>
      <c r="NX228" t="n">
        <v>0.00150574941327404</v>
      </c>
      <c r="NY228" t="n">
        <v>0.00163207932724904</v>
      </c>
      <c r="NZ228" t="n">
        <v>0.00211063745520373</v>
      </c>
      <c r="OA228" t="n">
        <v>0.000394080409203119</v>
      </c>
      <c r="OB228" t="n">
        <v>0.000248407003614322</v>
      </c>
      <c r="OC228" t="n">
        <v>0.0000589552841257511</v>
      </c>
      <c r="OD228" t="n">
        <v>0.00172060291862131</v>
      </c>
      <c r="OE228" t="n">
        <v>0.00254636496020055</v>
      </c>
      <c r="OF228" t="n">
        <v>0.00142037353931569</v>
      </c>
      <c r="OG228" t="n">
        <v>0.00274206598870243</v>
      </c>
      <c r="OH228" t="n">
        <v>0.00116125718944361</v>
      </c>
      <c r="OI228" t="n">
        <v>0.00209398989733739</v>
      </c>
      <c r="OJ228" t="n">
        <v>0.00258543038357184</v>
      </c>
      <c r="OK228" t="n">
        <v>0.00330729352194417</v>
      </c>
      <c r="OL228" t="n">
        <v>0.00488223840697397</v>
      </c>
      <c r="OM228" t="n">
        <v>0.00488536561480194</v>
      </c>
      <c r="ON228" t="n">
        <v>0.00162811695297973</v>
      </c>
      <c r="OO228" t="n">
        <v>0</v>
      </c>
      <c r="OP228" t="n">
        <v>0.00476148530282523</v>
      </c>
      <c r="OQ228" t="n">
        <v>0.00501032786064156</v>
      </c>
      <c r="OR228" t="n">
        <v>0.00230534155389284</v>
      </c>
      <c r="OS228" t="n">
        <v>0.00187841824434414</v>
      </c>
      <c r="OT228" t="n">
        <v>0.0027444458304009</v>
      </c>
      <c r="OU228" t="n">
        <v>0.00222409841036975</v>
      </c>
      <c r="OV228" t="n">
        <v>0</v>
      </c>
      <c r="OW228" t="n">
        <v>0</v>
      </c>
      <c r="OX228" t="n">
        <v>0.00376297781134079</v>
      </c>
      <c r="OY228" t="n">
        <v>0.00243383760958644</v>
      </c>
      <c r="OZ228" t="n">
        <v>0.00304329271838739</v>
      </c>
      <c r="PA228" t="n">
        <v>0.00336245717122273</v>
      </c>
      <c r="PB228" t="n">
        <v>0</v>
      </c>
      <c r="PC228" t="n">
        <v>0.00233644742342025</v>
      </c>
      <c r="PD228" t="n">
        <v>0</v>
      </c>
      <c r="PE228" t="n">
        <v>0</v>
      </c>
      <c r="PF228" t="n">
        <v>0</v>
      </c>
      <c r="PG228" t="n">
        <v>0.0030313096014555</v>
      </c>
      <c r="PH228" t="n">
        <v>0.0134575536015153</v>
      </c>
      <c r="PI228" t="n">
        <v>0.00187264789944467</v>
      </c>
      <c r="PJ228" t="n">
        <v>0</v>
      </c>
      <c r="PK228" t="n">
        <v>0.00276696025800641</v>
      </c>
      <c r="PL228" t="n">
        <v>0.00850041727683719</v>
      </c>
      <c r="PM228" t="n">
        <v>0</v>
      </c>
      <c r="PN228" t="n">
        <v>0</v>
      </c>
      <c r="PO228" t="n">
        <v>0</v>
      </c>
      <c r="PP228" t="n">
        <v>0</v>
      </c>
      <c r="PQ228" t="n">
        <v>0.00692812175541215</v>
      </c>
      <c r="PR228" t="n">
        <v>0.00226397889299996</v>
      </c>
      <c r="PS228" t="n">
        <v>0.00350408579506339</v>
      </c>
      <c r="PT228" t="n">
        <v>0.0162232341706855</v>
      </c>
      <c r="PU228" t="n">
        <v>0.00222199821993655</v>
      </c>
      <c r="PV228" t="n">
        <v>0.00150574941327404</v>
      </c>
      <c r="PW228" t="n">
        <v>0.00163207932724904</v>
      </c>
      <c r="PX228" t="n">
        <v>0.00211063745520373</v>
      </c>
      <c r="PY228" t="n">
        <v>0.000394080409203119</v>
      </c>
      <c r="PZ228" t="n">
        <v>0.000248407003614322</v>
      </c>
      <c r="QA228" t="n">
        <v>0.0000589552841257512</v>
      </c>
      <c r="QB228" t="n">
        <v>0.00172060291862131</v>
      </c>
      <c r="QC228" t="n">
        <v>0.00254636496020055</v>
      </c>
      <c r="QD228" t="n">
        <v>0</v>
      </c>
      <c r="QE228" t="n">
        <v>0.00274206598870243</v>
      </c>
      <c r="QF228" t="n">
        <v>0.00116125718944361</v>
      </c>
      <c r="QG228" t="n">
        <v>0.00209398989733739</v>
      </c>
      <c r="QH228" t="n">
        <v>0.00258543038357184</v>
      </c>
      <c r="QI228" t="n">
        <v>0.00330729352194418</v>
      </c>
    </row>
    <row r="229">
      <c r="A229" t="s">
        <v>228</v>
      </c>
      <c r="B229" t="n">
        <v>0.00595183344750335</v>
      </c>
      <c r="C229" t="n">
        <v>0.00601642960492222</v>
      </c>
      <c r="D229" t="n">
        <v>0.00200299650182899</v>
      </c>
      <c r="E229" t="n">
        <v>0</v>
      </c>
      <c r="F229" t="n">
        <v>0</v>
      </c>
      <c r="G229" t="n">
        <v>0.00892210202684614</v>
      </c>
      <c r="H229" t="n">
        <v>0.0026014696866047</v>
      </c>
      <c r="I229" t="n">
        <v>0.00179823552452276</v>
      </c>
      <c r="J229" t="n">
        <v>0.0026428537522535</v>
      </c>
      <c r="K229" t="n">
        <v>0.00183067366599499</v>
      </c>
      <c r="L229" t="n">
        <v>0.00364545681770084</v>
      </c>
      <c r="M229" t="n">
        <v>0.00238753504170826</v>
      </c>
      <c r="N229" t="n">
        <v>0.00233691935095076</v>
      </c>
      <c r="O229" t="n">
        <v>0.00227388192804146</v>
      </c>
      <c r="P229" t="n">
        <v>0.00172842990885795</v>
      </c>
      <c r="Q229" t="n">
        <v>0.00558832136570827</v>
      </c>
      <c r="R229" t="n">
        <v>0</v>
      </c>
      <c r="S229" t="n">
        <v>0.0022479998597081</v>
      </c>
      <c r="T229" t="n">
        <v>0</v>
      </c>
      <c r="U229" t="n">
        <v>0.00173021721715311</v>
      </c>
      <c r="V229" t="n">
        <v>0.00297223862643211</v>
      </c>
      <c r="W229" t="n">
        <v>0.00394672832050138</v>
      </c>
      <c r="X229" t="n">
        <v>0.00220193546893869</v>
      </c>
      <c r="Y229" t="n">
        <v>0.00221591205738295</v>
      </c>
      <c r="Z229" t="n">
        <v>0.00544011466507627</v>
      </c>
      <c r="AA229" t="n">
        <v>0</v>
      </c>
      <c r="AB229" t="n">
        <v>0.00479906532894733</v>
      </c>
      <c r="AC229" t="n">
        <v>0.0162429548182689</v>
      </c>
      <c r="AD229" t="n">
        <v>0.00686342272134811</v>
      </c>
      <c r="AE229" t="n">
        <v>0.00304691924323871</v>
      </c>
      <c r="AF229" t="n">
        <v>0.00404834146897541</v>
      </c>
      <c r="AG229" t="n">
        <v>0.00647376364891153</v>
      </c>
      <c r="AH229" t="n">
        <v>0.00289674731639419</v>
      </c>
      <c r="AI229" t="n">
        <v>0.00451314076527721</v>
      </c>
      <c r="AJ229" t="n">
        <v>0.00428249641014104</v>
      </c>
      <c r="AK229" t="n">
        <v>0.0029990246132983</v>
      </c>
      <c r="AL229" t="n">
        <v>0.00130642653211763</v>
      </c>
      <c r="AM229" t="n">
        <v>0.00193125008446373</v>
      </c>
      <c r="AN229" t="n">
        <v>0.00219588202029331</v>
      </c>
      <c r="AO229" t="n">
        <v>0.000422543467237622</v>
      </c>
      <c r="AP229" t="n">
        <v>0.000266348577959796</v>
      </c>
      <c r="AQ229" t="n">
        <v>0.000063213419352261</v>
      </c>
      <c r="AR229" t="n">
        <v>0.00292156181427418</v>
      </c>
      <c r="AS229" t="n">
        <v>0.00454313660824</v>
      </c>
      <c r="AT229" t="n">
        <v>0.00239555395841466</v>
      </c>
      <c r="AU229" t="n">
        <v>0.00466451460593167</v>
      </c>
      <c r="AV229" t="n">
        <v>0.00122008353554348</v>
      </c>
      <c r="AW229" t="n">
        <v>0.0025660599946298</v>
      </c>
      <c r="AX229" t="n">
        <v>0.0030121544912602</v>
      </c>
      <c r="AY229" t="n">
        <v>0.00164860982512984</v>
      </c>
      <c r="AZ229" t="n">
        <v>0.00595183344750335</v>
      </c>
      <c r="BA229" t="n">
        <v>0.00601642960492222</v>
      </c>
      <c r="BB229" t="n">
        <v>0.00200299650182899</v>
      </c>
      <c r="BC229" t="n">
        <v>0</v>
      </c>
      <c r="BD229" t="n">
        <v>0.0103580995938508</v>
      </c>
      <c r="BE229" t="n">
        <v>0.00892210202684614</v>
      </c>
      <c r="BF229" t="n">
        <v>0.0026014696866047</v>
      </c>
      <c r="BG229" t="n">
        <v>0.00179823552452276</v>
      </c>
      <c r="BH229" t="n">
        <v>0.0026428537522535</v>
      </c>
      <c r="BI229" t="n">
        <v>0.00183067366599499</v>
      </c>
      <c r="BJ229" t="n">
        <v>0.00364545681770083</v>
      </c>
      <c r="BK229" t="n">
        <v>0.00238753504170826</v>
      </c>
      <c r="BL229" t="n">
        <v>0.00233691935095076</v>
      </c>
      <c r="BM229" t="n">
        <v>0.00227388192804146</v>
      </c>
      <c r="BN229" t="n">
        <v>0.00172842990885795</v>
      </c>
      <c r="BO229" t="n">
        <v>0.00558832136570827</v>
      </c>
      <c r="BP229" t="n">
        <v>0</v>
      </c>
      <c r="BQ229" t="n">
        <v>0.0022479998597081</v>
      </c>
      <c r="BR229" t="n">
        <v>0.00207302694256505</v>
      </c>
      <c r="BS229" t="n">
        <v>0.00173021721715311</v>
      </c>
      <c r="BT229" t="n">
        <v>0.00297223862643212</v>
      </c>
      <c r="BU229" t="n">
        <v>0.00394672832050138</v>
      </c>
      <c r="BV229" t="n">
        <v>0.00220193546893869</v>
      </c>
      <c r="BW229" t="n">
        <v>0.00221591205738295</v>
      </c>
      <c r="BX229" t="n">
        <v>0.00544011466507627</v>
      </c>
      <c r="BY229" t="n">
        <v>0</v>
      </c>
      <c r="BZ229" t="n">
        <v>0.00479906532894734</v>
      </c>
      <c r="CA229" t="n">
        <v>0.016242954818269</v>
      </c>
      <c r="CB229" t="n">
        <v>0.0068634227213481</v>
      </c>
      <c r="CC229" t="n">
        <v>0.00304691924323871</v>
      </c>
      <c r="CD229" t="n">
        <v>0.00404834146897541</v>
      </c>
      <c r="CE229" t="n">
        <v>0.00647376364891153</v>
      </c>
      <c r="CF229" t="n">
        <v>0.00289674731639419</v>
      </c>
      <c r="CG229" t="n">
        <v>0.00451314076527721</v>
      </c>
      <c r="CH229" t="n">
        <v>0.00428249641014104</v>
      </c>
      <c r="CI229" t="n">
        <v>0.0029990246132983</v>
      </c>
      <c r="CJ229" t="n">
        <v>0.00130642653211763</v>
      </c>
      <c r="CK229" t="n">
        <v>0.00193125008446373</v>
      </c>
      <c r="CL229" t="n">
        <v>0.00219588202029331</v>
      </c>
      <c r="CM229" t="n">
        <v>0.000422543467237622</v>
      </c>
      <c r="CN229" t="n">
        <v>0.000266348577959796</v>
      </c>
      <c r="CO229" t="n">
        <v>0.000063213419352261</v>
      </c>
      <c r="CP229" t="n">
        <v>0.00292156181427418</v>
      </c>
      <c r="CQ229" t="n">
        <v>0.00454313660824</v>
      </c>
      <c r="CR229" t="n">
        <v>0</v>
      </c>
      <c r="CS229" t="n">
        <v>0.00466451460593166</v>
      </c>
      <c r="CT229" t="n">
        <v>0.00122008353554348</v>
      </c>
      <c r="CU229" t="n">
        <v>0.0025660599946298</v>
      </c>
      <c r="CV229" t="n">
        <v>0.0030121544912602</v>
      </c>
      <c r="CW229" t="n">
        <v>0.00164860982512984</v>
      </c>
      <c r="CX229" t="n">
        <v>0.00595183344750335</v>
      </c>
      <c r="CY229" t="n">
        <v>0.00601642960492222</v>
      </c>
      <c r="CZ229" t="n">
        <v>0</v>
      </c>
      <c r="DA229" t="n">
        <v>0</v>
      </c>
      <c r="DB229" t="n">
        <v>0.0103580995938508</v>
      </c>
      <c r="DC229" t="n">
        <v>0.00892210202684614</v>
      </c>
      <c r="DD229" t="n">
        <v>0.0026014696866047</v>
      </c>
      <c r="DE229" t="n">
        <v>0.00179823552452276</v>
      </c>
      <c r="DF229" t="n">
        <v>0</v>
      </c>
      <c r="DG229" t="n">
        <v>0.00183067366599499</v>
      </c>
      <c r="DH229" t="n">
        <v>0</v>
      </c>
      <c r="DI229" t="n">
        <v>0</v>
      </c>
      <c r="DJ229" t="n">
        <v>0.00233691935095076</v>
      </c>
      <c r="DK229" t="n">
        <v>0</v>
      </c>
      <c r="DL229" t="n">
        <v>0.00172842990885795</v>
      </c>
      <c r="DM229" t="n">
        <v>0</v>
      </c>
      <c r="DN229" t="n">
        <v>0</v>
      </c>
      <c r="DO229" t="n">
        <v>0</v>
      </c>
      <c r="DP229" t="n">
        <v>0</v>
      </c>
      <c r="DQ229" t="n">
        <v>0.00173021721715312</v>
      </c>
      <c r="DR229" t="n">
        <v>0</v>
      </c>
      <c r="DS229" t="n">
        <v>0.00394672832050138</v>
      </c>
      <c r="DT229" t="n">
        <v>0.00220193546893869</v>
      </c>
      <c r="DU229" t="n">
        <v>0.00221591205738295</v>
      </c>
      <c r="DV229" t="n">
        <v>0</v>
      </c>
      <c r="DW229" t="n">
        <v>0</v>
      </c>
      <c r="DX229" t="n">
        <v>0.00479906532894733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0.00289674731639419</v>
      </c>
      <c r="EE229" t="n">
        <v>0.00451314076527721</v>
      </c>
      <c r="EF229" t="n">
        <v>0.00428249641014104</v>
      </c>
      <c r="EG229" t="n">
        <v>0.0029990246132983</v>
      </c>
      <c r="EH229" t="n">
        <v>0.00130642653211763</v>
      </c>
      <c r="EI229" t="n">
        <v>0.00193125008446373</v>
      </c>
      <c r="EJ229" t="n">
        <v>0.00219588202029331</v>
      </c>
      <c r="EK229" t="n">
        <v>0.000422543467237622</v>
      </c>
      <c r="EL229" t="n">
        <v>0.000266348577959796</v>
      </c>
      <c r="EM229" t="n">
        <v>0.0000632134193522611</v>
      </c>
      <c r="EN229" t="n">
        <v>0</v>
      </c>
      <c r="EO229" t="n">
        <v>0.00454313660824</v>
      </c>
      <c r="EP229" t="n">
        <v>0</v>
      </c>
      <c r="EQ229" t="n">
        <v>0</v>
      </c>
      <c r="ER229" t="n">
        <v>0.00122008353554349</v>
      </c>
      <c r="ES229" t="n">
        <v>0.0025660599946298</v>
      </c>
      <c r="ET229" t="n">
        <v>0.0030121544912602</v>
      </c>
      <c r="EU229" t="n">
        <v>0.00164860982512984</v>
      </c>
      <c r="EV229" t="n">
        <v>0.00595183344750335</v>
      </c>
      <c r="EW229" t="n">
        <v>0.00601642960492222</v>
      </c>
      <c r="EX229" t="n">
        <v>0.00200299650182899</v>
      </c>
      <c r="EY229" t="n">
        <v>0.00591004916801516</v>
      </c>
      <c r="EZ229" t="n">
        <v>0.0103580995938508</v>
      </c>
      <c r="FA229" t="n">
        <v>0.00892210202684614</v>
      </c>
      <c r="FB229" t="n">
        <v>0.0026014696866047</v>
      </c>
      <c r="FC229" t="n">
        <v>0.00179823552452276</v>
      </c>
      <c r="FD229" t="n">
        <v>0.0026428537522535</v>
      </c>
      <c r="FE229" t="n">
        <v>0.00183067366599499</v>
      </c>
      <c r="FF229" t="n">
        <v>0</v>
      </c>
      <c r="FG229" t="n">
        <v>0</v>
      </c>
      <c r="FH229" t="n">
        <v>0.00233691935095076</v>
      </c>
      <c r="FI229" t="n">
        <v>0.00227388192804146</v>
      </c>
      <c r="FJ229" t="n">
        <v>0</v>
      </c>
      <c r="FK229" t="n">
        <v>0.00558832136570827</v>
      </c>
      <c r="FL229" t="n">
        <v>0</v>
      </c>
      <c r="FM229" t="n">
        <v>0.0022479998597081</v>
      </c>
      <c r="FN229" t="n">
        <v>0</v>
      </c>
      <c r="FO229" t="n">
        <v>0.00173021721715312</v>
      </c>
      <c r="FP229" t="n">
        <v>0</v>
      </c>
      <c r="FQ229" t="n">
        <v>0.00394672832050139</v>
      </c>
      <c r="FR229" t="n">
        <v>0.00220193546893869</v>
      </c>
      <c r="FS229" t="n">
        <v>0.00221591205738295</v>
      </c>
      <c r="FT229" t="n">
        <v>0.00544011466507627</v>
      </c>
      <c r="FU229" t="n">
        <v>0</v>
      </c>
      <c r="FV229" t="n">
        <v>0.00479906532894734</v>
      </c>
      <c r="FW229" t="n">
        <v>0.016242954818269</v>
      </c>
      <c r="FX229" t="n">
        <v>0</v>
      </c>
      <c r="FY229" t="n">
        <v>0</v>
      </c>
      <c r="FZ229" t="n">
        <v>0</v>
      </c>
      <c r="GA229" t="n">
        <v>0.00647376364891153</v>
      </c>
      <c r="GB229" t="n">
        <v>0.00289674731639419</v>
      </c>
      <c r="GC229" t="n">
        <v>0.00451314076527721</v>
      </c>
      <c r="GD229" t="n">
        <v>0.00428249641014104</v>
      </c>
      <c r="GE229" t="n">
        <v>0.0029990246132983</v>
      </c>
      <c r="GF229" t="n">
        <v>0.00130642653211763</v>
      </c>
      <c r="GG229" t="n">
        <v>0.00193125008446373</v>
      </c>
      <c r="GH229" t="n">
        <v>0.00219588202029331</v>
      </c>
      <c r="GI229" t="n">
        <v>0.000422543467237622</v>
      </c>
      <c r="GJ229" t="n">
        <v>0.000266348577959796</v>
      </c>
      <c r="GK229" t="n">
        <v>0</v>
      </c>
      <c r="GL229" t="n">
        <v>0.00292156181427418</v>
      </c>
      <c r="GM229" t="n">
        <v>0.00454313660824</v>
      </c>
      <c r="GN229" t="n">
        <v>0</v>
      </c>
      <c r="GO229" t="n">
        <v>0.00466451460593166</v>
      </c>
      <c r="GP229" t="n">
        <v>0.00122008353554348</v>
      </c>
      <c r="GQ229" t="n">
        <v>0.0025660599946298</v>
      </c>
      <c r="GR229" t="n">
        <v>0.0030121544912602</v>
      </c>
      <c r="GS229" t="n">
        <v>0.00164860982512984</v>
      </c>
      <c r="GT229" t="n">
        <v>0.00595183344750336</v>
      </c>
      <c r="GU229" t="n">
        <v>0.00601642960492222</v>
      </c>
      <c r="GV229" t="n">
        <v>0</v>
      </c>
      <c r="GW229" t="n">
        <v>0.00591004916801516</v>
      </c>
      <c r="GX229" t="n">
        <v>0</v>
      </c>
      <c r="GY229" t="n">
        <v>0.00892210202684614</v>
      </c>
      <c r="GZ229" t="n">
        <v>0.0026014696866047</v>
      </c>
      <c r="HA229" t="n">
        <v>0.00179823552452276</v>
      </c>
      <c r="HB229" t="n">
        <v>0.0026428537522535</v>
      </c>
      <c r="HC229" t="n">
        <v>0.00183067366599499</v>
      </c>
      <c r="HD229" t="n">
        <v>0.00364545681770084</v>
      </c>
      <c r="HE229" t="n">
        <v>0.00238753504170826</v>
      </c>
      <c r="HF229" t="n">
        <v>0.00233691935095076</v>
      </c>
      <c r="HG229" t="n">
        <v>0.00227388192804146</v>
      </c>
      <c r="HH229" t="n">
        <v>0.00172842990885795</v>
      </c>
      <c r="HI229" t="n">
        <v>0.00558832136570827</v>
      </c>
      <c r="HJ229" t="n">
        <v>0</v>
      </c>
      <c r="HK229" t="n">
        <v>0.0022479998597081</v>
      </c>
      <c r="HL229" t="n">
        <v>0.00207302694256505</v>
      </c>
      <c r="HM229" t="n">
        <v>0.00173021721715311</v>
      </c>
      <c r="HN229" t="n">
        <v>0.00297223862643211</v>
      </c>
      <c r="HO229" t="n">
        <v>0.00394672832050138</v>
      </c>
      <c r="HP229" t="n">
        <v>0.00220193546893869</v>
      </c>
      <c r="HQ229" t="n">
        <v>0.00221591205738295</v>
      </c>
      <c r="HR229" t="n">
        <v>0.00544011466507628</v>
      </c>
      <c r="HS229" t="n">
        <v>0.00428748611156995</v>
      </c>
      <c r="HT229" t="n">
        <v>0.00479906532894733</v>
      </c>
      <c r="HU229" t="n">
        <v>1.01624295481827</v>
      </c>
      <c r="HV229" t="n">
        <v>0.0068634227213481</v>
      </c>
      <c r="HW229" t="n">
        <v>0.00304691924323871</v>
      </c>
      <c r="HX229" t="n">
        <v>0.00404834146897541</v>
      </c>
      <c r="HY229" t="n">
        <v>0.00647376364891154</v>
      </c>
      <c r="HZ229" t="n">
        <v>0.00289674731639419</v>
      </c>
      <c r="IA229" t="n">
        <v>0.00451314076527721</v>
      </c>
      <c r="IB229" t="n">
        <v>0.00428249641014104</v>
      </c>
      <c r="IC229" t="n">
        <v>0.0029990246132983</v>
      </c>
      <c r="ID229" t="n">
        <v>0.00130642653211763</v>
      </c>
      <c r="IE229" t="n">
        <v>0.00193125008446373</v>
      </c>
      <c r="IF229" t="n">
        <v>0.00219588202029331</v>
      </c>
      <c r="IG229" t="n">
        <v>0.000422543467237622</v>
      </c>
      <c r="IH229" t="n">
        <v>0.000266348577959796</v>
      </c>
      <c r="II229" t="n">
        <v>0.000063213419352261</v>
      </c>
      <c r="IJ229" t="n">
        <v>0.00292156181427418</v>
      </c>
      <c r="IK229" t="n">
        <v>0.00454313660824001</v>
      </c>
      <c r="IL229" t="n">
        <v>0.00239555395841466</v>
      </c>
      <c r="IM229" t="n">
        <v>0.00466451460593166</v>
      </c>
      <c r="IN229" t="n">
        <v>0.00122008353554348</v>
      </c>
      <c r="IO229" t="n">
        <v>0.00256605999462981</v>
      </c>
      <c r="IP229" t="n">
        <v>0.00301215449126019</v>
      </c>
      <c r="IQ229" t="n">
        <v>0.00164860982512984</v>
      </c>
      <c r="IR229" t="n">
        <v>0.00595183344750337</v>
      </c>
      <c r="IS229" t="n">
        <v>0.00601642960492222</v>
      </c>
      <c r="IT229" t="n">
        <v>0</v>
      </c>
      <c r="IU229" t="n">
        <v>0</v>
      </c>
      <c r="IV229" t="n">
        <v>0.0103580995938508</v>
      </c>
      <c r="IW229" t="n">
        <v>0.00892210202684614</v>
      </c>
      <c r="IX229" t="n">
        <v>0.0026014696866047</v>
      </c>
      <c r="IY229" t="n">
        <v>0.00179823552452276</v>
      </c>
      <c r="IZ229" t="n">
        <v>0.00264285375225349</v>
      </c>
      <c r="JA229" t="n">
        <v>0.00183067366599499</v>
      </c>
      <c r="JB229" t="n">
        <v>0.00364545681770083</v>
      </c>
      <c r="JC229" t="n">
        <v>0</v>
      </c>
      <c r="JD229" t="n">
        <v>0.00233691935095076</v>
      </c>
      <c r="JE229" t="n">
        <v>0.00227388192804146</v>
      </c>
      <c r="JF229" t="n">
        <v>0.00172842990885795</v>
      </c>
      <c r="JG229" t="n">
        <v>0</v>
      </c>
      <c r="JH229" t="n">
        <v>0</v>
      </c>
      <c r="JI229" t="n">
        <v>0.0022479998597081</v>
      </c>
      <c r="JJ229" t="n">
        <v>0.00207302694256505</v>
      </c>
      <c r="JK229" t="n">
        <v>0.00173021721715312</v>
      </c>
      <c r="JL229" t="n">
        <v>0</v>
      </c>
      <c r="JM229" t="n">
        <v>0.00394672832050138</v>
      </c>
      <c r="JN229" t="n">
        <v>0.00220193546893869</v>
      </c>
      <c r="JO229" t="n">
        <v>0.00221591205738295</v>
      </c>
      <c r="JP229" t="n">
        <v>0.00544011466507628</v>
      </c>
      <c r="JQ229" t="n">
        <v>0.00428748611156995</v>
      </c>
      <c r="JR229" t="n">
        <v>0.00479906532894734</v>
      </c>
      <c r="JS229" t="n">
        <v>0.0162429548182689</v>
      </c>
      <c r="JT229" t="n">
        <v>0.00686342272134811</v>
      </c>
      <c r="JU229" t="n">
        <v>0</v>
      </c>
      <c r="JV229" t="n">
        <v>0</v>
      </c>
      <c r="JW229" t="n">
        <v>0.00647376364891152</v>
      </c>
      <c r="JX229" t="n">
        <v>0.00289674731639419</v>
      </c>
      <c r="JY229" t="n">
        <v>0.00451314076527722</v>
      </c>
      <c r="JZ229" t="n">
        <v>0.00428249641014104</v>
      </c>
      <c r="KA229" t="n">
        <v>0.0029990246132983</v>
      </c>
      <c r="KB229" t="n">
        <v>0.00130642653211763</v>
      </c>
      <c r="KC229" t="n">
        <v>0.00193125008446373</v>
      </c>
      <c r="KD229" t="n">
        <v>0.00219588202029331</v>
      </c>
      <c r="KE229" t="n">
        <v>0.000422543467237622</v>
      </c>
      <c r="KF229" t="n">
        <v>0.000266348577959796</v>
      </c>
      <c r="KG229" t="n">
        <v>0</v>
      </c>
      <c r="KH229" t="n">
        <v>0.00292156181427418</v>
      </c>
      <c r="KI229" t="n">
        <v>0.00454313660824</v>
      </c>
      <c r="KJ229" t="n">
        <v>0.00239555395841466</v>
      </c>
      <c r="KK229" t="n">
        <v>0.00466451460593166</v>
      </c>
      <c r="KL229" t="n">
        <v>0.00122008353554348</v>
      </c>
      <c r="KM229" t="n">
        <v>0.0025660599946298</v>
      </c>
      <c r="KN229" t="n">
        <v>0.0030121544912602</v>
      </c>
      <c r="KO229" t="n">
        <v>0.00164860982512984</v>
      </c>
      <c r="KP229" t="n">
        <v>0.00595183344750336</v>
      </c>
      <c r="KQ229" t="n">
        <v>0</v>
      </c>
      <c r="KR229" t="n">
        <v>0</v>
      </c>
      <c r="KS229" t="n">
        <v>0.00591004916801515</v>
      </c>
      <c r="KT229" t="n">
        <v>0.0103580995938508</v>
      </c>
      <c r="KU229" t="n">
        <v>0.00892210202684612</v>
      </c>
      <c r="KV229" t="n">
        <v>0.0026014696866047</v>
      </c>
      <c r="KW229" t="n">
        <v>0.00179823552452276</v>
      </c>
      <c r="KX229" t="n">
        <v>0.0026428537522535</v>
      </c>
      <c r="KY229" t="n">
        <v>0.00183067366599499</v>
      </c>
      <c r="KZ229" t="n">
        <v>0.00364545681770084</v>
      </c>
      <c r="LA229" t="n">
        <v>0.00238753504170826</v>
      </c>
      <c r="LB229" t="n">
        <v>0.00233691935095076</v>
      </c>
      <c r="LC229" t="n">
        <v>0.00227388192804146</v>
      </c>
      <c r="LD229" t="n">
        <v>0.00172842990885795</v>
      </c>
      <c r="LE229" t="n">
        <v>0.00558832136570828</v>
      </c>
      <c r="LF229" t="n">
        <v>0.00262317061483483</v>
      </c>
      <c r="LG229" t="n">
        <v>0.0022479998597081</v>
      </c>
      <c r="LH229" t="n">
        <v>0.00207302694256505</v>
      </c>
      <c r="LI229" t="n">
        <v>0.00173021721715311</v>
      </c>
      <c r="LJ229" t="n">
        <v>0.00297223862643211</v>
      </c>
      <c r="LK229" t="n">
        <v>0.00394672832050138</v>
      </c>
      <c r="LL229" t="n">
        <v>0.00220193546893869</v>
      </c>
      <c r="LM229" t="n">
        <v>0.00221591205738295</v>
      </c>
      <c r="LN229" t="n">
        <v>0.00544011466507629</v>
      </c>
      <c r="LO229" t="n">
        <v>0.00428748611156995</v>
      </c>
      <c r="LP229" t="n">
        <v>0.00479906532894734</v>
      </c>
      <c r="LQ229" t="n">
        <v>0.0162429548182689</v>
      </c>
      <c r="LR229" t="n">
        <v>0.00686342272134811</v>
      </c>
      <c r="LS229" t="n">
        <v>0.00304691924323871</v>
      </c>
      <c r="LT229" t="n">
        <v>0.0040483414689754</v>
      </c>
      <c r="LU229" t="n">
        <v>0.00647376364891153</v>
      </c>
      <c r="LV229" t="n">
        <v>0.00289674731639419</v>
      </c>
      <c r="LW229" t="n">
        <v>0.00451314076527721</v>
      </c>
      <c r="LX229" t="n">
        <v>0.00428249641014104</v>
      </c>
      <c r="LY229" t="n">
        <v>0.0029990246132983</v>
      </c>
      <c r="LZ229" t="n">
        <v>0.00130642653211763</v>
      </c>
      <c r="MA229" t="n">
        <v>0.00193125008446373</v>
      </c>
      <c r="MB229" t="n">
        <v>0.00219588202029331</v>
      </c>
      <c r="MC229" t="n">
        <v>0.000422543467237622</v>
      </c>
      <c r="MD229" t="n">
        <v>0.000266348577959796</v>
      </c>
      <c r="ME229" t="n">
        <v>0.000063213419352261</v>
      </c>
      <c r="MF229" t="n">
        <v>0.00292156181427418</v>
      </c>
      <c r="MG229" t="n">
        <v>0.00454313660824</v>
      </c>
      <c r="MH229" t="n">
        <v>0.00239555395841466</v>
      </c>
      <c r="MI229" t="n">
        <v>0.00466451460593167</v>
      </c>
      <c r="MJ229" t="n">
        <v>0.00122008353554348</v>
      </c>
      <c r="MK229" t="n">
        <v>0.0025660599946298</v>
      </c>
      <c r="ML229" t="n">
        <v>0.0030121544912602</v>
      </c>
      <c r="MM229" t="n">
        <v>0.00164860982512984</v>
      </c>
      <c r="MN229" t="n">
        <v>0.00595183344750335</v>
      </c>
      <c r="MO229" t="n">
        <v>0.00601642960492222</v>
      </c>
      <c r="MP229" t="n">
        <v>0</v>
      </c>
      <c r="MQ229" t="n">
        <v>0.00591004916801516</v>
      </c>
      <c r="MR229" t="n">
        <v>0.0103580995938508</v>
      </c>
      <c r="MS229" t="n">
        <v>0.00892210202684614</v>
      </c>
      <c r="MT229" t="n">
        <v>0.0026014696866047</v>
      </c>
      <c r="MU229" t="n">
        <v>0.00179823552452276</v>
      </c>
      <c r="MV229" t="n">
        <v>0.0026428537522535</v>
      </c>
      <c r="MW229" t="n">
        <v>0.00183067366599499</v>
      </c>
      <c r="MX229" t="n">
        <v>0</v>
      </c>
      <c r="MY229" t="n">
        <v>0</v>
      </c>
      <c r="MZ229" t="n">
        <v>0.00233691935095076</v>
      </c>
      <c r="NA229" t="n">
        <v>0</v>
      </c>
      <c r="NB229" t="n">
        <v>0.00172842990885795</v>
      </c>
      <c r="NC229" t="n">
        <v>0.00558832136570827</v>
      </c>
      <c r="ND229" t="n">
        <v>0</v>
      </c>
      <c r="NE229" t="n">
        <v>0.0022479998597081</v>
      </c>
      <c r="NF229" t="n">
        <v>0.00207302694256505</v>
      </c>
      <c r="NG229" t="n">
        <v>0.00173021721715311</v>
      </c>
      <c r="NH229" t="n">
        <v>0</v>
      </c>
      <c r="NI229" t="n">
        <v>0.00394672832050138</v>
      </c>
      <c r="NJ229" t="n">
        <v>0.00220193546893869</v>
      </c>
      <c r="NK229" t="n">
        <v>0.00221591205738295</v>
      </c>
      <c r="NL229" t="n">
        <v>0.00544011466507627</v>
      </c>
      <c r="NM229" t="n">
        <v>0.00428748611156995</v>
      </c>
      <c r="NN229" t="n">
        <v>0.00479906532894733</v>
      </c>
      <c r="NO229" t="n">
        <v>0.0162429548182689</v>
      </c>
      <c r="NP229" t="n">
        <v>0.00686342272134811</v>
      </c>
      <c r="NQ229" t="n">
        <v>0</v>
      </c>
      <c r="NR229" t="n">
        <v>0.00404834146897541</v>
      </c>
      <c r="NS229" t="n">
        <v>0.00647376364891153</v>
      </c>
      <c r="NT229" t="n">
        <v>0.00289674731639419</v>
      </c>
      <c r="NU229" t="n">
        <v>0.00451314076527721</v>
      </c>
      <c r="NV229" t="n">
        <v>0.00428249641014104</v>
      </c>
      <c r="NW229" t="n">
        <v>0.0029990246132983</v>
      </c>
      <c r="NX229" t="n">
        <v>0.00130642653211763</v>
      </c>
      <c r="NY229" t="n">
        <v>0.00193125008446373</v>
      </c>
      <c r="NZ229" t="n">
        <v>0.00219588202029331</v>
      </c>
      <c r="OA229" t="n">
        <v>0.000422543467237622</v>
      </c>
      <c r="OB229" t="n">
        <v>0.000266348577959796</v>
      </c>
      <c r="OC229" t="n">
        <v>0.0000632134193522609</v>
      </c>
      <c r="OD229" t="n">
        <v>0.00292156181427418</v>
      </c>
      <c r="OE229" t="n">
        <v>0.00454313660824</v>
      </c>
      <c r="OF229" t="n">
        <v>0.00239555395841466</v>
      </c>
      <c r="OG229" t="n">
        <v>0.00466451460593167</v>
      </c>
      <c r="OH229" t="n">
        <v>0.00122008353554349</v>
      </c>
      <c r="OI229" t="n">
        <v>0.0025660599946298</v>
      </c>
      <c r="OJ229" t="n">
        <v>0.0030121544912602</v>
      </c>
      <c r="OK229" t="n">
        <v>0.00164860982512984</v>
      </c>
      <c r="OL229" t="n">
        <v>0.00595183344750336</v>
      </c>
      <c r="OM229" t="n">
        <v>0.00601642960492222</v>
      </c>
      <c r="ON229" t="n">
        <v>0.00200299650182899</v>
      </c>
      <c r="OO229" t="n">
        <v>0</v>
      </c>
      <c r="OP229" t="n">
        <v>0.0103580995938508</v>
      </c>
      <c r="OQ229" t="n">
        <v>0.00892210202684614</v>
      </c>
      <c r="OR229" t="n">
        <v>0.0026014696866047</v>
      </c>
      <c r="OS229" t="n">
        <v>0.00179823552452276</v>
      </c>
      <c r="OT229" t="n">
        <v>0.0026428537522535</v>
      </c>
      <c r="OU229" t="n">
        <v>0.00183067366599499</v>
      </c>
      <c r="OV229" t="n">
        <v>0</v>
      </c>
      <c r="OW229" t="n">
        <v>0</v>
      </c>
      <c r="OX229" t="n">
        <v>0.00233691935095077</v>
      </c>
      <c r="OY229" t="n">
        <v>0.00227388192804146</v>
      </c>
      <c r="OZ229" t="n">
        <v>0.00172842990885795</v>
      </c>
      <c r="PA229" t="n">
        <v>0.00558832136570827</v>
      </c>
      <c r="PB229" t="n">
        <v>0</v>
      </c>
      <c r="PC229" t="n">
        <v>0.0022479998597081</v>
      </c>
      <c r="PD229" t="n">
        <v>0</v>
      </c>
      <c r="PE229" t="n">
        <v>0</v>
      </c>
      <c r="PF229" t="n">
        <v>0</v>
      </c>
      <c r="PG229" t="n">
        <v>0.00394672832050138</v>
      </c>
      <c r="PH229" t="n">
        <v>0.00220193546893869</v>
      </c>
      <c r="PI229" t="n">
        <v>0.00221591205738295</v>
      </c>
      <c r="PJ229" t="n">
        <v>0</v>
      </c>
      <c r="PK229" t="n">
        <v>0.00428748611156995</v>
      </c>
      <c r="PL229" t="n">
        <v>0.00479906532894733</v>
      </c>
      <c r="PM229" t="n">
        <v>0</v>
      </c>
      <c r="PN229" t="n">
        <v>0</v>
      </c>
      <c r="PO229" t="n">
        <v>0</v>
      </c>
      <c r="PP229" t="n">
        <v>0</v>
      </c>
      <c r="PQ229" t="n">
        <v>0.00647376364891153</v>
      </c>
      <c r="PR229" t="n">
        <v>0.00289674731639419</v>
      </c>
      <c r="PS229" t="n">
        <v>0.00451314076527721</v>
      </c>
      <c r="PT229" t="n">
        <v>0.00428249641014104</v>
      </c>
      <c r="PU229" t="n">
        <v>0.0029990246132983</v>
      </c>
      <c r="PV229" t="n">
        <v>0.00130642653211763</v>
      </c>
      <c r="PW229" t="n">
        <v>0.00193125008446373</v>
      </c>
      <c r="PX229" t="n">
        <v>0.00219588202029331</v>
      </c>
      <c r="PY229" t="n">
        <v>0.000422543467237622</v>
      </c>
      <c r="PZ229" t="n">
        <v>0.000266348577959796</v>
      </c>
      <c r="QA229" t="n">
        <v>0.0000632134193522611</v>
      </c>
      <c r="QB229" t="n">
        <v>0.00292156181427418</v>
      </c>
      <c r="QC229" t="n">
        <v>0.00454313660824</v>
      </c>
      <c r="QD229" t="n">
        <v>0</v>
      </c>
      <c r="QE229" t="n">
        <v>0.00466451460593167</v>
      </c>
      <c r="QF229" t="n">
        <v>0.00122008353554348</v>
      </c>
      <c r="QG229" t="n">
        <v>0.00256605999462981</v>
      </c>
      <c r="QH229" t="n">
        <v>0.0030121544912602</v>
      </c>
      <c r="QI229" t="n">
        <v>0.00164860982512984</v>
      </c>
    </row>
    <row r="230">
      <c r="A230" t="s">
        <v>229</v>
      </c>
      <c r="B230" t="n">
        <v>0.0016646297916313</v>
      </c>
      <c r="C230" t="n">
        <v>0.00166757895341503</v>
      </c>
      <c r="D230" t="n">
        <v>0.000628738582452746</v>
      </c>
      <c r="E230" t="n">
        <v>0</v>
      </c>
      <c r="F230" t="n">
        <v>0</v>
      </c>
      <c r="G230" t="n">
        <v>0.0024645718717235</v>
      </c>
      <c r="H230" t="n">
        <v>0.00125149588447478</v>
      </c>
      <c r="I230" t="n">
        <v>0.0011335819822724</v>
      </c>
      <c r="J230" t="n">
        <v>0.00171248380940301</v>
      </c>
      <c r="K230" t="n">
        <v>0.00148446531132752</v>
      </c>
      <c r="L230" t="n">
        <v>0.00134706499513108</v>
      </c>
      <c r="M230" t="n">
        <v>0.0014232776449029</v>
      </c>
      <c r="N230" t="n">
        <v>0.00124281028918474</v>
      </c>
      <c r="O230" t="n">
        <v>0.00163224549382523</v>
      </c>
      <c r="P230" t="n">
        <v>0.00165284998781784</v>
      </c>
      <c r="Q230" t="n">
        <v>0.00182434150739831</v>
      </c>
      <c r="R230" t="n">
        <v>0</v>
      </c>
      <c r="S230" t="n">
        <v>0.0017983314042646</v>
      </c>
      <c r="T230" t="n">
        <v>0</v>
      </c>
      <c r="U230" t="n">
        <v>0.00142565639660778</v>
      </c>
      <c r="V230" t="n">
        <v>0.00180767972780896</v>
      </c>
      <c r="W230" t="n">
        <v>0.00165181688486371</v>
      </c>
      <c r="X230" t="n">
        <v>0.00149996226500816</v>
      </c>
      <c r="Y230" t="n">
        <v>0.00126867427687941</v>
      </c>
      <c r="Z230" t="n">
        <v>0.0023812279174558</v>
      </c>
      <c r="AA230" t="n">
        <v>0</v>
      </c>
      <c r="AB230" t="n">
        <v>0.00248083995731414</v>
      </c>
      <c r="AC230" t="n">
        <v>0.0133229513065985</v>
      </c>
      <c r="AD230" t="n">
        <v>0.0112928117015177</v>
      </c>
      <c r="AE230" t="n">
        <v>0.0233180225249965</v>
      </c>
      <c r="AF230" t="n">
        <v>0.00809858657971447</v>
      </c>
      <c r="AG230" t="n">
        <v>0.00430939029142333</v>
      </c>
      <c r="AH230" t="n">
        <v>0.00823036972797349</v>
      </c>
      <c r="AI230" t="n">
        <v>0.00265831204528151</v>
      </c>
      <c r="AJ230" t="n">
        <v>0.00802924318275647</v>
      </c>
      <c r="AK230" t="n">
        <v>0.00149930818685894</v>
      </c>
      <c r="AL230" t="n">
        <v>0.00132610023191457</v>
      </c>
      <c r="AM230" t="n">
        <v>0.00155802703324735</v>
      </c>
      <c r="AN230" t="n">
        <v>0.00812377129007696</v>
      </c>
      <c r="AO230" t="n">
        <v>0.000558920763950696</v>
      </c>
      <c r="AP230" t="n">
        <v>0.000352313459356519</v>
      </c>
      <c r="AQ230" t="n">
        <v>0.0000836157587952741</v>
      </c>
      <c r="AR230" t="n">
        <v>0.00162860971709133</v>
      </c>
      <c r="AS230" t="n">
        <v>0.00239814493836218</v>
      </c>
      <c r="AT230" t="n">
        <v>0.00134276083906814</v>
      </c>
      <c r="AU230" t="n">
        <v>0.00270551396434654</v>
      </c>
      <c r="AV230" t="n">
        <v>0.00190658087012561</v>
      </c>
      <c r="AW230" t="n">
        <v>0.00221612444466455</v>
      </c>
      <c r="AX230" t="n">
        <v>0.00271286058843792</v>
      </c>
      <c r="AY230" t="n">
        <v>0.00289956222102799</v>
      </c>
      <c r="AZ230" t="n">
        <v>0.0016646297916313</v>
      </c>
      <c r="BA230" t="n">
        <v>0.00166757895341503</v>
      </c>
      <c r="BB230" t="n">
        <v>0.000628738582452746</v>
      </c>
      <c r="BC230" t="n">
        <v>0</v>
      </c>
      <c r="BD230" t="n">
        <v>0.00298729360686221</v>
      </c>
      <c r="BE230" t="n">
        <v>0.00246457187172351</v>
      </c>
      <c r="BF230" t="n">
        <v>0.00125149588447478</v>
      </c>
      <c r="BG230" t="n">
        <v>0.0011335819822724</v>
      </c>
      <c r="BH230" t="n">
        <v>0.00171248380940301</v>
      </c>
      <c r="BI230" t="n">
        <v>0.00148446531132752</v>
      </c>
      <c r="BJ230" t="n">
        <v>0.00134706499513108</v>
      </c>
      <c r="BK230" t="n">
        <v>0.0014232776449029</v>
      </c>
      <c r="BL230" t="n">
        <v>0.00124281028918474</v>
      </c>
      <c r="BM230" t="n">
        <v>0.00163224549382523</v>
      </c>
      <c r="BN230" t="n">
        <v>0.00165284998781784</v>
      </c>
      <c r="BO230" t="n">
        <v>0.00182434150739831</v>
      </c>
      <c r="BP230" t="n">
        <v>0</v>
      </c>
      <c r="BQ230" t="n">
        <v>0.0017983314042646</v>
      </c>
      <c r="BR230" t="n">
        <v>0.00149268537706045</v>
      </c>
      <c r="BS230" t="n">
        <v>0.00142565639660778</v>
      </c>
      <c r="BT230" t="n">
        <v>0.00180767972780896</v>
      </c>
      <c r="BU230" t="n">
        <v>0.00165181688486371</v>
      </c>
      <c r="BV230" t="n">
        <v>0.00149996226500816</v>
      </c>
      <c r="BW230" t="n">
        <v>0.00126867427687941</v>
      </c>
      <c r="BX230" t="n">
        <v>0.0023812279174558</v>
      </c>
      <c r="BY230" t="n">
        <v>0</v>
      </c>
      <c r="BZ230" t="n">
        <v>0.00248083995731415</v>
      </c>
      <c r="CA230" t="n">
        <v>0.0133229513065985</v>
      </c>
      <c r="CB230" t="n">
        <v>0.0112928117015177</v>
      </c>
      <c r="CC230" t="n">
        <v>0.0233180225249965</v>
      </c>
      <c r="CD230" t="n">
        <v>0.00809858657971447</v>
      </c>
      <c r="CE230" t="n">
        <v>0.00430939029142333</v>
      </c>
      <c r="CF230" t="n">
        <v>0.00823036972797349</v>
      </c>
      <c r="CG230" t="n">
        <v>0.00265831204528151</v>
      </c>
      <c r="CH230" t="n">
        <v>0.00802924318275648</v>
      </c>
      <c r="CI230" t="n">
        <v>0.00149930818685894</v>
      </c>
      <c r="CJ230" t="n">
        <v>0.00132610023191457</v>
      </c>
      <c r="CK230" t="n">
        <v>0.00155802703324735</v>
      </c>
      <c r="CL230" t="n">
        <v>0.00812377129007696</v>
      </c>
      <c r="CM230" t="n">
        <v>0.000558920763950695</v>
      </c>
      <c r="CN230" t="n">
        <v>0.000352313459356518</v>
      </c>
      <c r="CO230" t="n">
        <v>0.0000836157587952741</v>
      </c>
      <c r="CP230" t="n">
        <v>0.00162860971709133</v>
      </c>
      <c r="CQ230" t="n">
        <v>0.00239814493836218</v>
      </c>
      <c r="CR230" t="n">
        <v>0</v>
      </c>
      <c r="CS230" t="n">
        <v>0.00270551396434654</v>
      </c>
      <c r="CT230" t="n">
        <v>0.00190658087012561</v>
      </c>
      <c r="CU230" t="n">
        <v>0.00221612444466455</v>
      </c>
      <c r="CV230" t="n">
        <v>0.00271286058843792</v>
      </c>
      <c r="CW230" t="n">
        <v>0.00289956222102799</v>
      </c>
      <c r="CX230" t="n">
        <v>0.0016646297916313</v>
      </c>
      <c r="CY230" t="n">
        <v>0.00166757895341503</v>
      </c>
      <c r="CZ230" t="n">
        <v>0</v>
      </c>
      <c r="DA230" t="n">
        <v>0</v>
      </c>
      <c r="DB230" t="n">
        <v>0.00298729360686221</v>
      </c>
      <c r="DC230" t="n">
        <v>0.00246457187172351</v>
      </c>
      <c r="DD230" t="n">
        <v>0.00125149588447478</v>
      </c>
      <c r="DE230" t="n">
        <v>0.0011335819822724</v>
      </c>
      <c r="DF230" t="n">
        <v>0</v>
      </c>
      <c r="DG230" t="n">
        <v>0.00148446531132752</v>
      </c>
      <c r="DH230" t="n">
        <v>0</v>
      </c>
      <c r="DI230" t="n">
        <v>0</v>
      </c>
      <c r="DJ230" t="n">
        <v>0.00124281028918474</v>
      </c>
      <c r="DK230" t="n">
        <v>0</v>
      </c>
      <c r="DL230" t="n">
        <v>0.00165284998781784</v>
      </c>
      <c r="DM230" t="n">
        <v>0</v>
      </c>
      <c r="DN230" t="n">
        <v>0</v>
      </c>
      <c r="DO230" t="n">
        <v>0</v>
      </c>
      <c r="DP230" t="n">
        <v>0</v>
      </c>
      <c r="DQ230" t="n">
        <v>0.00142565639660778</v>
      </c>
      <c r="DR230" t="n">
        <v>0</v>
      </c>
      <c r="DS230" t="n">
        <v>0.00165181688486371</v>
      </c>
      <c r="DT230" t="n">
        <v>0.00149996226500816</v>
      </c>
      <c r="DU230" t="n">
        <v>0.00126867427687941</v>
      </c>
      <c r="DV230" t="n">
        <v>0</v>
      </c>
      <c r="DW230" t="n">
        <v>0</v>
      </c>
      <c r="DX230" t="n">
        <v>0.00248083995731414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0.0082303697279735</v>
      </c>
      <c r="EE230" t="n">
        <v>0.00265831204528151</v>
      </c>
      <c r="EF230" t="n">
        <v>0.00802924318275648</v>
      </c>
      <c r="EG230" t="n">
        <v>0.00149930818685894</v>
      </c>
      <c r="EH230" t="n">
        <v>0.00132610023191457</v>
      </c>
      <c r="EI230" t="n">
        <v>0.00155802703324735</v>
      </c>
      <c r="EJ230" t="n">
        <v>0.00812377129007695</v>
      </c>
      <c r="EK230" t="n">
        <v>0.000558920763950695</v>
      </c>
      <c r="EL230" t="n">
        <v>0.000352313459356518</v>
      </c>
      <c r="EM230" t="n">
        <v>0.0000836157587952741</v>
      </c>
      <c r="EN230" t="n">
        <v>0</v>
      </c>
      <c r="EO230" t="n">
        <v>0.00239814493836218</v>
      </c>
      <c r="EP230" t="n">
        <v>0</v>
      </c>
      <c r="EQ230" t="n">
        <v>0</v>
      </c>
      <c r="ER230" t="n">
        <v>0.00190658087012561</v>
      </c>
      <c r="ES230" t="n">
        <v>0.00221612444466455</v>
      </c>
      <c r="ET230" t="n">
        <v>0.00271286058843792</v>
      </c>
      <c r="EU230" t="n">
        <v>0.00289956222102799</v>
      </c>
      <c r="EV230" t="n">
        <v>0.0016646297916313</v>
      </c>
      <c r="EW230" t="n">
        <v>0.00166757895341503</v>
      </c>
      <c r="EX230" t="n">
        <v>0.000628738582452746</v>
      </c>
      <c r="EY230" t="n">
        <v>0.0022617680175748</v>
      </c>
      <c r="EZ230" t="n">
        <v>0.00298729360686221</v>
      </c>
      <c r="FA230" t="n">
        <v>0.0024645718717235</v>
      </c>
      <c r="FB230" t="n">
        <v>0.00125149588447478</v>
      </c>
      <c r="FC230" t="n">
        <v>0.0011335819822724</v>
      </c>
      <c r="FD230" t="n">
        <v>0.00171248380940301</v>
      </c>
      <c r="FE230" t="n">
        <v>0.00148446531132752</v>
      </c>
      <c r="FF230" t="n">
        <v>0</v>
      </c>
      <c r="FG230" t="n">
        <v>0</v>
      </c>
      <c r="FH230" t="n">
        <v>0.00124281028918474</v>
      </c>
      <c r="FI230" t="n">
        <v>0.00163224549382523</v>
      </c>
      <c r="FJ230" t="n">
        <v>0</v>
      </c>
      <c r="FK230" t="n">
        <v>0.00182434150739831</v>
      </c>
      <c r="FL230" t="n">
        <v>0</v>
      </c>
      <c r="FM230" t="n">
        <v>0.0017983314042646</v>
      </c>
      <c r="FN230" t="n">
        <v>0</v>
      </c>
      <c r="FO230" t="n">
        <v>0.00142565639660778</v>
      </c>
      <c r="FP230" t="n">
        <v>0</v>
      </c>
      <c r="FQ230" t="n">
        <v>0.00165181688486371</v>
      </c>
      <c r="FR230" t="n">
        <v>0.00149996226500816</v>
      </c>
      <c r="FS230" t="n">
        <v>0.00126867427687941</v>
      </c>
      <c r="FT230" t="n">
        <v>0.0023812279174558</v>
      </c>
      <c r="FU230" t="n">
        <v>0</v>
      </c>
      <c r="FV230" t="n">
        <v>0.00248083995731415</v>
      </c>
      <c r="FW230" t="n">
        <v>0.0133229513065985</v>
      </c>
      <c r="FX230" t="n">
        <v>0</v>
      </c>
      <c r="FY230" t="n">
        <v>0</v>
      </c>
      <c r="FZ230" t="n">
        <v>0</v>
      </c>
      <c r="GA230" t="n">
        <v>0.00430939029142332</v>
      </c>
      <c r="GB230" t="n">
        <v>0.0082303697279735</v>
      </c>
      <c r="GC230" t="n">
        <v>0.00265831204528151</v>
      </c>
      <c r="GD230" t="n">
        <v>0.00802924318275648</v>
      </c>
      <c r="GE230" t="n">
        <v>0.00149930818685894</v>
      </c>
      <c r="GF230" t="n">
        <v>0.00132610023191457</v>
      </c>
      <c r="GG230" t="n">
        <v>0.00155802703324735</v>
      </c>
      <c r="GH230" t="n">
        <v>0.00812377129007695</v>
      </c>
      <c r="GI230" t="n">
        <v>0.000558920763950695</v>
      </c>
      <c r="GJ230" t="n">
        <v>0.000352313459356519</v>
      </c>
      <c r="GK230" t="n">
        <v>0</v>
      </c>
      <c r="GL230" t="n">
        <v>0.00162860971709133</v>
      </c>
      <c r="GM230" t="n">
        <v>0.00239814493836218</v>
      </c>
      <c r="GN230" t="n">
        <v>0</v>
      </c>
      <c r="GO230" t="n">
        <v>0.00270551396434654</v>
      </c>
      <c r="GP230" t="n">
        <v>0.00190658087012561</v>
      </c>
      <c r="GQ230" t="n">
        <v>0.00221612444466455</v>
      </c>
      <c r="GR230" t="n">
        <v>0.00271286058843792</v>
      </c>
      <c r="GS230" t="n">
        <v>0.00289956222102799</v>
      </c>
      <c r="GT230" t="n">
        <v>0.0016646297916313</v>
      </c>
      <c r="GU230" t="n">
        <v>0.00166757895341503</v>
      </c>
      <c r="GV230" t="n">
        <v>0</v>
      </c>
      <c r="GW230" t="n">
        <v>0.0022617680175748</v>
      </c>
      <c r="GX230" t="n">
        <v>0</v>
      </c>
      <c r="GY230" t="n">
        <v>0.00246457187172351</v>
      </c>
      <c r="GZ230" t="n">
        <v>0.00125149588447478</v>
      </c>
      <c r="HA230" t="n">
        <v>0.0011335819822724</v>
      </c>
      <c r="HB230" t="n">
        <v>0.00171248380940301</v>
      </c>
      <c r="HC230" t="n">
        <v>0.00148446531132752</v>
      </c>
      <c r="HD230" t="n">
        <v>0.00134706499513108</v>
      </c>
      <c r="HE230" t="n">
        <v>0.0014232776449029</v>
      </c>
      <c r="HF230" t="n">
        <v>0.00124281028918474</v>
      </c>
      <c r="HG230" t="n">
        <v>0.00163224549382523</v>
      </c>
      <c r="HH230" t="n">
        <v>0.00165284998781784</v>
      </c>
      <c r="HI230" t="n">
        <v>0.00182434150739831</v>
      </c>
      <c r="HJ230" t="n">
        <v>0</v>
      </c>
      <c r="HK230" t="n">
        <v>0.0017983314042646</v>
      </c>
      <c r="HL230" t="n">
        <v>0.00149268537706046</v>
      </c>
      <c r="HM230" t="n">
        <v>0.00142565639660778</v>
      </c>
      <c r="HN230" t="n">
        <v>0.00180767972780896</v>
      </c>
      <c r="HO230" t="n">
        <v>0.00165181688486371</v>
      </c>
      <c r="HP230" t="n">
        <v>0.00149996226500816</v>
      </c>
      <c r="HQ230" t="n">
        <v>0.00126867427687941</v>
      </c>
      <c r="HR230" t="n">
        <v>0.0023812279174558</v>
      </c>
      <c r="HS230" t="n">
        <v>0.00220652172121379</v>
      </c>
      <c r="HT230" t="n">
        <v>0.00248083995731414</v>
      </c>
      <c r="HU230" t="n">
        <v>0.0133229513065985</v>
      </c>
      <c r="HV230" t="n">
        <v>1.01129281170152</v>
      </c>
      <c r="HW230" t="n">
        <v>0.0233180225249965</v>
      </c>
      <c r="HX230" t="n">
        <v>0.00809858657971447</v>
      </c>
      <c r="HY230" t="n">
        <v>0.00430939029142332</v>
      </c>
      <c r="HZ230" t="n">
        <v>0.0082303697279735</v>
      </c>
      <c r="IA230" t="n">
        <v>0.00265831204528151</v>
      </c>
      <c r="IB230" t="n">
        <v>0.00802924318275647</v>
      </c>
      <c r="IC230" t="n">
        <v>0.00149930818685894</v>
      </c>
      <c r="ID230" t="n">
        <v>0.00132610023191457</v>
      </c>
      <c r="IE230" t="n">
        <v>0.00155802703324735</v>
      </c>
      <c r="IF230" t="n">
        <v>0.00812377129007695</v>
      </c>
      <c r="IG230" t="n">
        <v>0.000558920763950695</v>
      </c>
      <c r="IH230" t="n">
        <v>0.000352313459356518</v>
      </c>
      <c r="II230" t="n">
        <v>0.0000836157587952741</v>
      </c>
      <c r="IJ230" t="n">
        <v>0.00162860971709134</v>
      </c>
      <c r="IK230" t="n">
        <v>0.00239814493836218</v>
      </c>
      <c r="IL230" t="n">
        <v>0.00134276083906814</v>
      </c>
      <c r="IM230" t="n">
        <v>0.00270551396434654</v>
      </c>
      <c r="IN230" t="n">
        <v>0.00190658087012561</v>
      </c>
      <c r="IO230" t="n">
        <v>0.00221612444466455</v>
      </c>
      <c r="IP230" t="n">
        <v>0.00271286058843792</v>
      </c>
      <c r="IQ230" t="n">
        <v>0.00289956222102799</v>
      </c>
      <c r="IR230" t="n">
        <v>0.0016646297916313</v>
      </c>
      <c r="IS230" t="n">
        <v>0.00166757895341503</v>
      </c>
      <c r="IT230" t="n">
        <v>0</v>
      </c>
      <c r="IU230" t="n">
        <v>0</v>
      </c>
      <c r="IV230" t="n">
        <v>0.00298729360686221</v>
      </c>
      <c r="IW230" t="n">
        <v>0.0024645718717235</v>
      </c>
      <c r="IX230" t="n">
        <v>0.00125149588447478</v>
      </c>
      <c r="IY230" t="n">
        <v>0.0011335819822724</v>
      </c>
      <c r="IZ230" t="n">
        <v>0.00171248380940301</v>
      </c>
      <c r="JA230" t="n">
        <v>0.00148446531132752</v>
      </c>
      <c r="JB230" t="n">
        <v>0.00134706499513107</v>
      </c>
      <c r="JC230" t="n">
        <v>0</v>
      </c>
      <c r="JD230" t="n">
        <v>0.00124281028918474</v>
      </c>
      <c r="JE230" t="n">
        <v>0.00163224549382523</v>
      </c>
      <c r="JF230" t="n">
        <v>0.00165284998781784</v>
      </c>
      <c r="JG230" t="n">
        <v>0</v>
      </c>
      <c r="JH230" t="n">
        <v>0</v>
      </c>
      <c r="JI230" t="n">
        <v>0.0017983314042646</v>
      </c>
      <c r="JJ230" t="n">
        <v>0.00149268537706046</v>
      </c>
      <c r="JK230" t="n">
        <v>0.00142565639660778</v>
      </c>
      <c r="JL230" t="n">
        <v>0</v>
      </c>
      <c r="JM230" t="n">
        <v>0.00165181688486371</v>
      </c>
      <c r="JN230" t="n">
        <v>0.00149996226500816</v>
      </c>
      <c r="JO230" t="n">
        <v>0.00126867427687941</v>
      </c>
      <c r="JP230" t="n">
        <v>0.0023812279174558</v>
      </c>
      <c r="JQ230" t="n">
        <v>0.0022065217212138</v>
      </c>
      <c r="JR230" t="n">
        <v>0.00248083995731415</v>
      </c>
      <c r="JS230" t="n">
        <v>0.0133229513065985</v>
      </c>
      <c r="JT230" t="n">
        <v>0.0112928117015177</v>
      </c>
      <c r="JU230" t="n">
        <v>0</v>
      </c>
      <c r="JV230" t="n">
        <v>0</v>
      </c>
      <c r="JW230" t="n">
        <v>0.00430939029142332</v>
      </c>
      <c r="JX230" t="n">
        <v>0.00823036972797347</v>
      </c>
      <c r="JY230" t="n">
        <v>0.00265831204528151</v>
      </c>
      <c r="JZ230" t="n">
        <v>0.00802924318275648</v>
      </c>
      <c r="KA230" t="n">
        <v>0.00149930818685894</v>
      </c>
      <c r="KB230" t="n">
        <v>0.00132610023191457</v>
      </c>
      <c r="KC230" t="n">
        <v>0.00155802703324735</v>
      </c>
      <c r="KD230" t="n">
        <v>0.00812377129007695</v>
      </c>
      <c r="KE230" t="n">
        <v>0.000558920763950695</v>
      </c>
      <c r="KF230" t="n">
        <v>0.000352313459356518</v>
      </c>
      <c r="KG230" t="n">
        <v>0</v>
      </c>
      <c r="KH230" t="n">
        <v>0.00162860971709134</v>
      </c>
      <c r="KI230" t="n">
        <v>0.00239814493836218</v>
      </c>
      <c r="KJ230" t="n">
        <v>0.00134276083906814</v>
      </c>
      <c r="KK230" t="n">
        <v>0.00270551396434654</v>
      </c>
      <c r="KL230" t="n">
        <v>0.00190658087012561</v>
      </c>
      <c r="KM230" t="n">
        <v>0.00221612444466455</v>
      </c>
      <c r="KN230" t="n">
        <v>0.00271286058843792</v>
      </c>
      <c r="KO230" t="n">
        <v>0.002899562221028</v>
      </c>
      <c r="KP230" t="n">
        <v>0.0016646297916313</v>
      </c>
      <c r="KQ230" t="n">
        <v>0</v>
      </c>
      <c r="KR230" t="n">
        <v>0</v>
      </c>
      <c r="KS230" t="n">
        <v>0.0022617680175748</v>
      </c>
      <c r="KT230" t="n">
        <v>0.00298729360686221</v>
      </c>
      <c r="KU230" t="n">
        <v>0.0024645718717235</v>
      </c>
      <c r="KV230" t="n">
        <v>0.00125149588447478</v>
      </c>
      <c r="KW230" t="n">
        <v>0.0011335819822724</v>
      </c>
      <c r="KX230" t="n">
        <v>0.00171248380940301</v>
      </c>
      <c r="KY230" t="n">
        <v>0.00148446531132752</v>
      </c>
      <c r="KZ230" t="n">
        <v>0.00134706499513108</v>
      </c>
      <c r="LA230" t="n">
        <v>0.0014232776449029</v>
      </c>
      <c r="LB230" t="n">
        <v>0.00124281028918474</v>
      </c>
      <c r="LC230" t="n">
        <v>0.00163224549382523</v>
      </c>
      <c r="LD230" t="n">
        <v>0.00165284998781784</v>
      </c>
      <c r="LE230" t="n">
        <v>0.00182434150739831</v>
      </c>
      <c r="LF230" t="n">
        <v>0.00225453970755833</v>
      </c>
      <c r="LG230" t="n">
        <v>0.0017983314042646</v>
      </c>
      <c r="LH230" t="n">
        <v>0.00149268537706046</v>
      </c>
      <c r="LI230" t="n">
        <v>0.00142565639660778</v>
      </c>
      <c r="LJ230" t="n">
        <v>0.00180767972780896</v>
      </c>
      <c r="LK230" t="n">
        <v>0.00165181688486371</v>
      </c>
      <c r="LL230" t="n">
        <v>0.00149996226500816</v>
      </c>
      <c r="LM230" t="n">
        <v>0.00126867427687941</v>
      </c>
      <c r="LN230" t="n">
        <v>0.00238122791745581</v>
      </c>
      <c r="LO230" t="n">
        <v>0.00220652172121379</v>
      </c>
      <c r="LP230" t="n">
        <v>0.00248083995731415</v>
      </c>
      <c r="LQ230" t="n">
        <v>0.0133229513065985</v>
      </c>
      <c r="LR230" t="n">
        <v>0.0112928117015177</v>
      </c>
      <c r="LS230" t="n">
        <v>0.0233180225249965</v>
      </c>
      <c r="LT230" t="n">
        <v>0.00809858657971446</v>
      </c>
      <c r="LU230" t="n">
        <v>0.00430939029142332</v>
      </c>
      <c r="LV230" t="n">
        <v>0.00823036972797348</v>
      </c>
      <c r="LW230" t="n">
        <v>0.00265831204528151</v>
      </c>
      <c r="LX230" t="n">
        <v>0.00802924318275648</v>
      </c>
      <c r="LY230" t="n">
        <v>0.00149930818685894</v>
      </c>
      <c r="LZ230" t="n">
        <v>0.00132610023191457</v>
      </c>
      <c r="MA230" t="n">
        <v>0.00155802703324735</v>
      </c>
      <c r="MB230" t="n">
        <v>0.00812377129007696</v>
      </c>
      <c r="MC230" t="n">
        <v>0.000558920763950695</v>
      </c>
      <c r="MD230" t="n">
        <v>0.000352313459356519</v>
      </c>
      <c r="ME230" t="n">
        <v>0.0000836157587952741</v>
      </c>
      <c r="MF230" t="n">
        <v>0.00162860971709134</v>
      </c>
      <c r="MG230" t="n">
        <v>0.00239814493836218</v>
      </c>
      <c r="MH230" t="n">
        <v>0.00134276083906814</v>
      </c>
      <c r="MI230" t="n">
        <v>0.00270551396434654</v>
      </c>
      <c r="MJ230" t="n">
        <v>0.00190658087012561</v>
      </c>
      <c r="MK230" t="n">
        <v>0.00221612444466455</v>
      </c>
      <c r="ML230" t="n">
        <v>0.00271286058843792</v>
      </c>
      <c r="MM230" t="n">
        <v>0.00289956222102799</v>
      </c>
      <c r="MN230" t="n">
        <v>0.0016646297916313</v>
      </c>
      <c r="MO230" t="n">
        <v>0.00166757895341503</v>
      </c>
      <c r="MP230" t="n">
        <v>0</v>
      </c>
      <c r="MQ230" t="n">
        <v>0.0022617680175748</v>
      </c>
      <c r="MR230" t="n">
        <v>0.00298729360686221</v>
      </c>
      <c r="MS230" t="n">
        <v>0.0024645718717235</v>
      </c>
      <c r="MT230" t="n">
        <v>0.00125149588447478</v>
      </c>
      <c r="MU230" t="n">
        <v>0.0011335819822724</v>
      </c>
      <c r="MV230" t="n">
        <v>0.00171248380940301</v>
      </c>
      <c r="MW230" t="n">
        <v>0.00148446531132752</v>
      </c>
      <c r="MX230" t="n">
        <v>0</v>
      </c>
      <c r="MY230" t="n">
        <v>0</v>
      </c>
      <c r="MZ230" t="n">
        <v>0.00124281028918474</v>
      </c>
      <c r="NA230" t="n">
        <v>0</v>
      </c>
      <c r="NB230" t="n">
        <v>0.00165284998781784</v>
      </c>
      <c r="NC230" t="n">
        <v>0.00182434150739831</v>
      </c>
      <c r="ND230" t="n">
        <v>0</v>
      </c>
      <c r="NE230" t="n">
        <v>0.0017983314042646</v>
      </c>
      <c r="NF230" t="n">
        <v>0.00149268537706046</v>
      </c>
      <c r="NG230" t="n">
        <v>0.00142565639660778</v>
      </c>
      <c r="NH230" t="n">
        <v>0</v>
      </c>
      <c r="NI230" t="n">
        <v>0.00165181688486371</v>
      </c>
      <c r="NJ230" t="n">
        <v>0.00149996226500816</v>
      </c>
      <c r="NK230" t="n">
        <v>0.00126867427687941</v>
      </c>
      <c r="NL230" t="n">
        <v>0.0023812279174558</v>
      </c>
      <c r="NM230" t="n">
        <v>0.00220652172121379</v>
      </c>
      <c r="NN230" t="n">
        <v>0.00248083995731415</v>
      </c>
      <c r="NO230" t="n">
        <v>0.0133229513065985</v>
      </c>
      <c r="NP230" t="n">
        <v>0.0112928117015177</v>
      </c>
      <c r="NQ230" t="n">
        <v>0</v>
      </c>
      <c r="NR230" t="n">
        <v>0.00809858657971447</v>
      </c>
      <c r="NS230" t="n">
        <v>0.00430939029142333</v>
      </c>
      <c r="NT230" t="n">
        <v>0.00823036972797349</v>
      </c>
      <c r="NU230" t="n">
        <v>0.00265831204528151</v>
      </c>
      <c r="NV230" t="n">
        <v>0.00802924318275648</v>
      </c>
      <c r="NW230" t="n">
        <v>0.00149930818685894</v>
      </c>
      <c r="NX230" t="n">
        <v>0.00132610023191457</v>
      </c>
      <c r="NY230" t="n">
        <v>0.00155802703324734</v>
      </c>
      <c r="NZ230" t="n">
        <v>0.00812377129007696</v>
      </c>
      <c r="OA230" t="n">
        <v>0.000558920763950695</v>
      </c>
      <c r="OB230" t="n">
        <v>0.000352313459356519</v>
      </c>
      <c r="OC230" t="n">
        <v>0.000083615758795274</v>
      </c>
      <c r="OD230" t="n">
        <v>0.00162860971709134</v>
      </c>
      <c r="OE230" t="n">
        <v>0.00239814493836218</v>
      </c>
      <c r="OF230" t="n">
        <v>0.00134276083906814</v>
      </c>
      <c r="OG230" t="n">
        <v>0.00270551396434654</v>
      </c>
      <c r="OH230" t="n">
        <v>0.00190658087012561</v>
      </c>
      <c r="OI230" t="n">
        <v>0.00221612444466455</v>
      </c>
      <c r="OJ230" t="n">
        <v>0.00271286058843792</v>
      </c>
      <c r="OK230" t="n">
        <v>0.00289956222102799</v>
      </c>
      <c r="OL230" t="n">
        <v>0.0016646297916313</v>
      </c>
      <c r="OM230" t="n">
        <v>0.00166757895341503</v>
      </c>
      <c r="ON230" t="n">
        <v>0.000628738582452746</v>
      </c>
      <c r="OO230" t="n">
        <v>0</v>
      </c>
      <c r="OP230" t="n">
        <v>0.00298729360686221</v>
      </c>
      <c r="OQ230" t="n">
        <v>0.00246457187172351</v>
      </c>
      <c r="OR230" t="n">
        <v>0.00125149588447478</v>
      </c>
      <c r="OS230" t="n">
        <v>0.0011335819822724</v>
      </c>
      <c r="OT230" t="n">
        <v>0.00171248380940301</v>
      </c>
      <c r="OU230" t="n">
        <v>0.00148446531132752</v>
      </c>
      <c r="OV230" t="n">
        <v>0</v>
      </c>
      <c r="OW230" t="n">
        <v>0</v>
      </c>
      <c r="OX230" t="n">
        <v>0.00124281028918474</v>
      </c>
      <c r="OY230" t="n">
        <v>0.00163224549382523</v>
      </c>
      <c r="OZ230" t="n">
        <v>0.00165284998781784</v>
      </c>
      <c r="PA230" t="n">
        <v>0.00182434150739831</v>
      </c>
      <c r="PB230" t="n">
        <v>0</v>
      </c>
      <c r="PC230" t="n">
        <v>0.0017983314042646</v>
      </c>
      <c r="PD230" t="n">
        <v>0</v>
      </c>
      <c r="PE230" t="n">
        <v>0</v>
      </c>
      <c r="PF230" t="n">
        <v>0</v>
      </c>
      <c r="PG230" t="n">
        <v>0.00165181688486371</v>
      </c>
      <c r="PH230" t="n">
        <v>0.00149996226500816</v>
      </c>
      <c r="PI230" t="n">
        <v>0.00126867427687941</v>
      </c>
      <c r="PJ230" t="n">
        <v>0</v>
      </c>
      <c r="PK230" t="n">
        <v>0.0022065217212138</v>
      </c>
      <c r="PL230" t="n">
        <v>0.00248083995731414</v>
      </c>
      <c r="PM230" t="n">
        <v>0</v>
      </c>
      <c r="PN230" t="n">
        <v>0</v>
      </c>
      <c r="PO230" t="n">
        <v>0</v>
      </c>
      <c r="PP230" t="n">
        <v>0</v>
      </c>
      <c r="PQ230" t="n">
        <v>0.00430939029142333</v>
      </c>
      <c r="PR230" t="n">
        <v>0.00823036972797349</v>
      </c>
      <c r="PS230" t="n">
        <v>0.00265831204528151</v>
      </c>
      <c r="PT230" t="n">
        <v>0.00802924318275648</v>
      </c>
      <c r="PU230" t="n">
        <v>0.00149930818685895</v>
      </c>
      <c r="PV230" t="n">
        <v>0.00132610023191457</v>
      </c>
      <c r="PW230" t="n">
        <v>0.00155802703324735</v>
      </c>
      <c r="PX230" t="n">
        <v>0.00812377129007696</v>
      </c>
      <c r="PY230" t="n">
        <v>0.000558920763950696</v>
      </c>
      <c r="PZ230" t="n">
        <v>0.000352313459356518</v>
      </c>
      <c r="QA230" t="n">
        <v>0.0000836157587952742</v>
      </c>
      <c r="QB230" t="n">
        <v>0.00162860971709133</v>
      </c>
      <c r="QC230" t="n">
        <v>0.00239814493836218</v>
      </c>
      <c r="QD230" t="n">
        <v>0</v>
      </c>
      <c r="QE230" t="n">
        <v>0.00270551396434654</v>
      </c>
      <c r="QF230" t="n">
        <v>0.00190658087012561</v>
      </c>
      <c r="QG230" t="n">
        <v>0.00221612444466455</v>
      </c>
      <c r="QH230" t="n">
        <v>0.00271286058843792</v>
      </c>
      <c r="QI230" t="n">
        <v>0.00289956222102799</v>
      </c>
    </row>
    <row r="231">
      <c r="A231" t="s">
        <v>230</v>
      </c>
      <c r="B231" t="n">
        <v>0.00152518116235305</v>
      </c>
      <c r="C231" t="n">
        <v>0.00149873087333313</v>
      </c>
      <c r="D231" t="n">
        <v>0.000651061745617591</v>
      </c>
      <c r="E231" t="n">
        <v>0</v>
      </c>
      <c r="F231" t="n">
        <v>0</v>
      </c>
      <c r="G231" t="n">
        <v>0.00153118656015653</v>
      </c>
      <c r="H231" t="n">
        <v>0.00145663265078663</v>
      </c>
      <c r="I231" t="n">
        <v>0.00132699511791656</v>
      </c>
      <c r="J231" t="n">
        <v>0.00201531180576779</v>
      </c>
      <c r="K231" t="n">
        <v>0.00235499418828429</v>
      </c>
      <c r="L231" t="n">
        <v>0.0014745936124378</v>
      </c>
      <c r="M231" t="n">
        <v>0.00202151802069209</v>
      </c>
      <c r="N231" t="n">
        <v>0.00156081744031655</v>
      </c>
      <c r="O231" t="n">
        <v>0.0017259417444316</v>
      </c>
      <c r="P231" t="n">
        <v>0.00322887639876659</v>
      </c>
      <c r="Q231" t="n">
        <v>0.0012507782364141</v>
      </c>
      <c r="R231" t="n">
        <v>0</v>
      </c>
      <c r="S231" t="n">
        <v>0.00191695220344692</v>
      </c>
      <c r="T231" t="n">
        <v>0</v>
      </c>
      <c r="U231" t="n">
        <v>0.00157859419854269</v>
      </c>
      <c r="V231" t="n">
        <v>0.00158854658411774</v>
      </c>
      <c r="W231" t="n">
        <v>0.00146117745480145</v>
      </c>
      <c r="X231" t="n">
        <v>0.00193878844123258</v>
      </c>
      <c r="Y231" t="n">
        <v>0.00124004312871161</v>
      </c>
      <c r="Z231" t="n">
        <v>0.00166118334995658</v>
      </c>
      <c r="AA231" t="n">
        <v>0</v>
      </c>
      <c r="AB231" t="n">
        <v>0.00197384639201269</v>
      </c>
      <c r="AC231" t="n">
        <v>0.00932074442429004</v>
      </c>
      <c r="AD231" t="n">
        <v>0.0115029105180178</v>
      </c>
      <c r="AE231" t="n">
        <v>0.0411243953276517</v>
      </c>
      <c r="AF231" t="n">
        <v>0.0255893122124936</v>
      </c>
      <c r="AG231" t="n">
        <v>0.00551381216985191</v>
      </c>
      <c r="AH231" t="n">
        <v>0.00127947873989719</v>
      </c>
      <c r="AI231" t="n">
        <v>0.00110921160915343</v>
      </c>
      <c r="AJ231" t="n">
        <v>0.00252190414705569</v>
      </c>
      <c r="AK231" t="n">
        <v>0.00282890096961449</v>
      </c>
      <c r="AL231" t="n">
        <v>0.00271556934015095</v>
      </c>
      <c r="AM231" t="n">
        <v>0.00200173564261984</v>
      </c>
      <c r="AN231" t="n">
        <v>0.0429540757812683</v>
      </c>
      <c r="AO231" t="n">
        <v>0.00190026211251938</v>
      </c>
      <c r="AP231" t="n">
        <v>0.00119782259262557</v>
      </c>
      <c r="AQ231" t="n">
        <v>0.000284283334418415</v>
      </c>
      <c r="AR231" t="n">
        <v>0.00187780060091104</v>
      </c>
      <c r="AS231" t="n">
        <v>0.00375181752568699</v>
      </c>
      <c r="AT231" t="n">
        <v>0.00210732099924745</v>
      </c>
      <c r="AU231" t="n">
        <v>0.00447248096220707</v>
      </c>
      <c r="AV231" t="n">
        <v>0.00344482309105514</v>
      </c>
      <c r="AW231" t="n">
        <v>0.00499139457433619</v>
      </c>
      <c r="AX231" t="n">
        <v>0.00652623370450144</v>
      </c>
      <c r="AY231" t="n">
        <v>0.00233586038767886</v>
      </c>
      <c r="AZ231" t="n">
        <v>0.00152518116235305</v>
      </c>
      <c r="BA231" t="n">
        <v>0.00149873087333313</v>
      </c>
      <c r="BB231" t="n">
        <v>0.000651061745617591</v>
      </c>
      <c r="BC231" t="n">
        <v>0</v>
      </c>
      <c r="BD231" t="n">
        <v>0.00162099356084798</v>
      </c>
      <c r="BE231" t="n">
        <v>0.00153118656015653</v>
      </c>
      <c r="BF231" t="n">
        <v>0.00145663265078663</v>
      </c>
      <c r="BG231" t="n">
        <v>0.00132699511791656</v>
      </c>
      <c r="BH231" t="n">
        <v>0.00201531180576778</v>
      </c>
      <c r="BI231" t="n">
        <v>0.00235499418828429</v>
      </c>
      <c r="BJ231" t="n">
        <v>0.0014745936124378</v>
      </c>
      <c r="BK231" t="n">
        <v>0.00202151802069209</v>
      </c>
      <c r="BL231" t="n">
        <v>0.00156081744031655</v>
      </c>
      <c r="BM231" t="n">
        <v>0.0017259417444316</v>
      </c>
      <c r="BN231" t="n">
        <v>0.00322887639876659</v>
      </c>
      <c r="BO231" t="n">
        <v>0.0012507782364141</v>
      </c>
      <c r="BP231" t="n">
        <v>0</v>
      </c>
      <c r="BQ231" t="n">
        <v>0.00191695220344692</v>
      </c>
      <c r="BR231" t="n">
        <v>0.00164761200329887</v>
      </c>
      <c r="BS231" t="n">
        <v>0.0015785941985427</v>
      </c>
      <c r="BT231" t="n">
        <v>0.00158854658411774</v>
      </c>
      <c r="BU231" t="n">
        <v>0.00146117745480145</v>
      </c>
      <c r="BV231" t="n">
        <v>0.00193878844123257</v>
      </c>
      <c r="BW231" t="n">
        <v>0.00124004312871161</v>
      </c>
      <c r="BX231" t="n">
        <v>0.00166118334995658</v>
      </c>
      <c r="BY231" t="n">
        <v>0</v>
      </c>
      <c r="BZ231" t="n">
        <v>0.00197384639201269</v>
      </c>
      <c r="CA231" t="n">
        <v>0.00932074442429005</v>
      </c>
      <c r="CB231" t="n">
        <v>0.0115029105180178</v>
      </c>
      <c r="CC231" t="n">
        <v>0.0411243953276517</v>
      </c>
      <c r="CD231" t="n">
        <v>0.0255893122124936</v>
      </c>
      <c r="CE231" t="n">
        <v>0.00551381216985191</v>
      </c>
      <c r="CF231" t="n">
        <v>0.00127947873989719</v>
      </c>
      <c r="CG231" t="n">
        <v>0.00110921160915343</v>
      </c>
      <c r="CH231" t="n">
        <v>0.00252190414705569</v>
      </c>
      <c r="CI231" t="n">
        <v>0.00282890096961449</v>
      </c>
      <c r="CJ231" t="n">
        <v>0.00271556934015095</v>
      </c>
      <c r="CK231" t="n">
        <v>0.00200173564261984</v>
      </c>
      <c r="CL231" t="n">
        <v>0.0429540757812684</v>
      </c>
      <c r="CM231" t="n">
        <v>0.00190026211251938</v>
      </c>
      <c r="CN231" t="n">
        <v>0.00119782259262557</v>
      </c>
      <c r="CO231" t="n">
        <v>0.000284283334418415</v>
      </c>
      <c r="CP231" t="n">
        <v>0.00187780060091104</v>
      </c>
      <c r="CQ231" t="n">
        <v>0.00375181752568699</v>
      </c>
      <c r="CR231" t="n">
        <v>0</v>
      </c>
      <c r="CS231" t="n">
        <v>0.00447248096220706</v>
      </c>
      <c r="CT231" t="n">
        <v>0.00344482309105514</v>
      </c>
      <c r="CU231" t="n">
        <v>0.00499139457433619</v>
      </c>
      <c r="CV231" t="n">
        <v>0.00652623370450144</v>
      </c>
      <c r="CW231" t="n">
        <v>0.00233586038767886</v>
      </c>
      <c r="CX231" t="n">
        <v>0.00152518116235305</v>
      </c>
      <c r="CY231" t="n">
        <v>0.00149873087333314</v>
      </c>
      <c r="CZ231" t="n">
        <v>0</v>
      </c>
      <c r="DA231" t="n">
        <v>0</v>
      </c>
      <c r="DB231" t="n">
        <v>0.00162099356084798</v>
      </c>
      <c r="DC231" t="n">
        <v>0.00153118656015653</v>
      </c>
      <c r="DD231" t="n">
        <v>0.00145663265078663</v>
      </c>
      <c r="DE231" t="n">
        <v>0.00132699511791656</v>
      </c>
      <c r="DF231" t="n">
        <v>0</v>
      </c>
      <c r="DG231" t="n">
        <v>0.00235499418828429</v>
      </c>
      <c r="DH231" t="n">
        <v>0</v>
      </c>
      <c r="DI231" t="n">
        <v>0</v>
      </c>
      <c r="DJ231" t="n">
        <v>0.00156081744031655</v>
      </c>
      <c r="DK231" t="n">
        <v>0</v>
      </c>
      <c r="DL231" t="n">
        <v>0.00322887639876659</v>
      </c>
      <c r="DM231" t="n">
        <v>0</v>
      </c>
      <c r="DN231" t="n">
        <v>0</v>
      </c>
      <c r="DO231" t="n">
        <v>0</v>
      </c>
      <c r="DP231" t="n">
        <v>0</v>
      </c>
      <c r="DQ231" t="n">
        <v>0.0015785941985427</v>
      </c>
      <c r="DR231" t="n">
        <v>0</v>
      </c>
      <c r="DS231" t="n">
        <v>0.00146117745480145</v>
      </c>
      <c r="DT231" t="n">
        <v>0.00193878844123257</v>
      </c>
      <c r="DU231" t="n">
        <v>0.00124004312871161</v>
      </c>
      <c r="DV231" t="n">
        <v>0</v>
      </c>
      <c r="DW231" t="n">
        <v>0</v>
      </c>
      <c r="DX231" t="n">
        <v>0.00197384639201269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0.00127947873989719</v>
      </c>
      <c r="EE231" t="n">
        <v>0.00110921160915343</v>
      </c>
      <c r="EF231" t="n">
        <v>0.00252190414705569</v>
      </c>
      <c r="EG231" t="n">
        <v>0.00282890096961449</v>
      </c>
      <c r="EH231" t="n">
        <v>0.00271556934015095</v>
      </c>
      <c r="EI231" t="n">
        <v>0.00200173564261983</v>
      </c>
      <c r="EJ231" t="n">
        <v>0.0429540757812683</v>
      </c>
      <c r="EK231" t="n">
        <v>0.00190026211251938</v>
      </c>
      <c r="EL231" t="n">
        <v>0.00119782259262557</v>
      </c>
      <c r="EM231" t="n">
        <v>0.000284283334418415</v>
      </c>
      <c r="EN231" t="n">
        <v>0</v>
      </c>
      <c r="EO231" t="n">
        <v>0.00375181752568699</v>
      </c>
      <c r="EP231" t="n">
        <v>0</v>
      </c>
      <c r="EQ231" t="n">
        <v>0</v>
      </c>
      <c r="ER231" t="n">
        <v>0.00344482309105514</v>
      </c>
      <c r="ES231" t="n">
        <v>0.00499139457433619</v>
      </c>
      <c r="ET231" t="n">
        <v>0.00652623370450143</v>
      </c>
      <c r="EU231" t="n">
        <v>0.00233586038767886</v>
      </c>
      <c r="EV231" t="n">
        <v>0.00152518116235305</v>
      </c>
      <c r="EW231" t="n">
        <v>0.00149873087333314</v>
      </c>
      <c r="EX231" t="n">
        <v>0.000651061745617591</v>
      </c>
      <c r="EY231" t="n">
        <v>0.00130885916135389</v>
      </c>
      <c r="EZ231" t="n">
        <v>0.00162099356084798</v>
      </c>
      <c r="FA231" t="n">
        <v>0.00153118656015653</v>
      </c>
      <c r="FB231" t="n">
        <v>0.00145663265078663</v>
      </c>
      <c r="FC231" t="n">
        <v>0.00132699511791656</v>
      </c>
      <c r="FD231" t="n">
        <v>0.00201531180576779</v>
      </c>
      <c r="FE231" t="n">
        <v>0.00235499418828429</v>
      </c>
      <c r="FF231" t="n">
        <v>0</v>
      </c>
      <c r="FG231" t="n">
        <v>0</v>
      </c>
      <c r="FH231" t="n">
        <v>0.00156081744031655</v>
      </c>
      <c r="FI231" t="n">
        <v>0.0017259417444316</v>
      </c>
      <c r="FJ231" t="n">
        <v>0</v>
      </c>
      <c r="FK231" t="n">
        <v>0.0012507782364141</v>
      </c>
      <c r="FL231" t="n">
        <v>0</v>
      </c>
      <c r="FM231" t="n">
        <v>0.00191695220344692</v>
      </c>
      <c r="FN231" t="n">
        <v>0</v>
      </c>
      <c r="FO231" t="n">
        <v>0.0015785941985427</v>
      </c>
      <c r="FP231" t="n">
        <v>0</v>
      </c>
      <c r="FQ231" t="n">
        <v>0.00146117745480146</v>
      </c>
      <c r="FR231" t="n">
        <v>0.00193878844123257</v>
      </c>
      <c r="FS231" t="n">
        <v>0.00124004312871161</v>
      </c>
      <c r="FT231" t="n">
        <v>0.00166118334995659</v>
      </c>
      <c r="FU231" t="n">
        <v>0</v>
      </c>
      <c r="FV231" t="n">
        <v>0.00197384639201269</v>
      </c>
      <c r="FW231" t="n">
        <v>0.00932074442429005</v>
      </c>
      <c r="FX231" t="n">
        <v>0</v>
      </c>
      <c r="FY231" t="n">
        <v>0</v>
      </c>
      <c r="FZ231" t="n">
        <v>0</v>
      </c>
      <c r="GA231" t="n">
        <v>0.00551381216985191</v>
      </c>
      <c r="GB231" t="n">
        <v>0.00127947873989719</v>
      </c>
      <c r="GC231" t="n">
        <v>0.00110921160915343</v>
      </c>
      <c r="GD231" t="n">
        <v>0.00252190414705569</v>
      </c>
      <c r="GE231" t="n">
        <v>0.00282890096961449</v>
      </c>
      <c r="GF231" t="n">
        <v>0.00271556934015095</v>
      </c>
      <c r="GG231" t="n">
        <v>0.00200173564261984</v>
      </c>
      <c r="GH231" t="n">
        <v>0.0429540757812683</v>
      </c>
      <c r="GI231" t="n">
        <v>0.00190026211251938</v>
      </c>
      <c r="GJ231" t="n">
        <v>0.00119782259262557</v>
      </c>
      <c r="GK231" t="n">
        <v>0</v>
      </c>
      <c r="GL231" t="n">
        <v>0.00187780060091104</v>
      </c>
      <c r="GM231" t="n">
        <v>0.00375181752568699</v>
      </c>
      <c r="GN231" t="n">
        <v>0</v>
      </c>
      <c r="GO231" t="n">
        <v>0.00447248096220706</v>
      </c>
      <c r="GP231" t="n">
        <v>0.00344482309105514</v>
      </c>
      <c r="GQ231" t="n">
        <v>0.00499139457433619</v>
      </c>
      <c r="GR231" t="n">
        <v>0.00652623370450143</v>
      </c>
      <c r="GS231" t="n">
        <v>0.00233586038767886</v>
      </c>
      <c r="GT231" t="n">
        <v>0.00152518116235305</v>
      </c>
      <c r="GU231" t="n">
        <v>0.00149873087333313</v>
      </c>
      <c r="GV231" t="n">
        <v>0</v>
      </c>
      <c r="GW231" t="n">
        <v>0.00130885916135389</v>
      </c>
      <c r="GX231" t="n">
        <v>0</v>
      </c>
      <c r="GY231" t="n">
        <v>0.00153118656015653</v>
      </c>
      <c r="GZ231" t="n">
        <v>0.00145663265078663</v>
      </c>
      <c r="HA231" t="n">
        <v>0.00132699511791656</v>
      </c>
      <c r="HB231" t="n">
        <v>0.00201531180576778</v>
      </c>
      <c r="HC231" t="n">
        <v>0.00235499418828429</v>
      </c>
      <c r="HD231" t="n">
        <v>0.0014745936124378</v>
      </c>
      <c r="HE231" t="n">
        <v>0.00202151802069209</v>
      </c>
      <c r="HF231" t="n">
        <v>0.00156081744031655</v>
      </c>
      <c r="HG231" t="n">
        <v>0.0017259417444316</v>
      </c>
      <c r="HH231" t="n">
        <v>0.00322887639876659</v>
      </c>
      <c r="HI231" t="n">
        <v>0.0012507782364141</v>
      </c>
      <c r="HJ231" t="n">
        <v>0</v>
      </c>
      <c r="HK231" t="n">
        <v>0.00191695220344692</v>
      </c>
      <c r="HL231" t="n">
        <v>0.00164761200329888</v>
      </c>
      <c r="HM231" t="n">
        <v>0.0015785941985427</v>
      </c>
      <c r="HN231" t="n">
        <v>0.00158854658411774</v>
      </c>
      <c r="HO231" t="n">
        <v>0.00146117745480145</v>
      </c>
      <c r="HP231" t="n">
        <v>0.00193878844123258</v>
      </c>
      <c r="HQ231" t="n">
        <v>0.00124004312871161</v>
      </c>
      <c r="HR231" t="n">
        <v>0.00166118334995659</v>
      </c>
      <c r="HS231" t="n">
        <v>0.00147657177040618</v>
      </c>
      <c r="HT231" t="n">
        <v>0.00197384639201268</v>
      </c>
      <c r="HU231" t="n">
        <v>0.00932074442429005</v>
      </c>
      <c r="HV231" t="n">
        <v>0.0115029105180178</v>
      </c>
      <c r="HW231" t="n">
        <v>1.04112439532765</v>
      </c>
      <c r="HX231" t="n">
        <v>0.0255893122124936</v>
      </c>
      <c r="HY231" t="n">
        <v>0.00551381216985191</v>
      </c>
      <c r="HZ231" t="n">
        <v>0.00127947873989719</v>
      </c>
      <c r="IA231" t="n">
        <v>0.00110921160915343</v>
      </c>
      <c r="IB231" t="n">
        <v>0.0025219041470557</v>
      </c>
      <c r="IC231" t="n">
        <v>0.00282890096961448</v>
      </c>
      <c r="ID231" t="n">
        <v>0.00271556934015095</v>
      </c>
      <c r="IE231" t="n">
        <v>0.00200173564261984</v>
      </c>
      <c r="IF231" t="n">
        <v>0.0429540757812684</v>
      </c>
      <c r="IG231" t="n">
        <v>0.00190026211251938</v>
      </c>
      <c r="IH231" t="n">
        <v>0.00119782259262557</v>
      </c>
      <c r="II231" t="n">
        <v>0.000284283334418415</v>
      </c>
      <c r="IJ231" t="n">
        <v>0.00187780060091104</v>
      </c>
      <c r="IK231" t="n">
        <v>0.00375181752568699</v>
      </c>
      <c r="IL231" t="n">
        <v>0.00210732099924745</v>
      </c>
      <c r="IM231" t="n">
        <v>0.00447248096220706</v>
      </c>
      <c r="IN231" t="n">
        <v>0.00344482309105514</v>
      </c>
      <c r="IO231" t="n">
        <v>0.00499139457433619</v>
      </c>
      <c r="IP231" t="n">
        <v>0.00652623370450142</v>
      </c>
      <c r="IQ231" t="n">
        <v>0.00233586038767886</v>
      </c>
      <c r="IR231" t="n">
        <v>0.00152518116235305</v>
      </c>
      <c r="IS231" t="n">
        <v>0.00149873087333313</v>
      </c>
      <c r="IT231" t="n">
        <v>0</v>
      </c>
      <c r="IU231" t="n">
        <v>0</v>
      </c>
      <c r="IV231" t="n">
        <v>0.00162099356084798</v>
      </c>
      <c r="IW231" t="n">
        <v>0.00153118656015653</v>
      </c>
      <c r="IX231" t="n">
        <v>0.00145663265078663</v>
      </c>
      <c r="IY231" t="n">
        <v>0.00132699511791656</v>
      </c>
      <c r="IZ231" t="n">
        <v>0.00201531180576778</v>
      </c>
      <c r="JA231" t="n">
        <v>0.00235499418828429</v>
      </c>
      <c r="JB231" t="n">
        <v>0.0014745936124378</v>
      </c>
      <c r="JC231" t="n">
        <v>0</v>
      </c>
      <c r="JD231" t="n">
        <v>0.00156081744031655</v>
      </c>
      <c r="JE231" t="n">
        <v>0.0017259417444316</v>
      </c>
      <c r="JF231" t="n">
        <v>0.00322887639876659</v>
      </c>
      <c r="JG231" t="n">
        <v>0</v>
      </c>
      <c r="JH231" t="n">
        <v>0</v>
      </c>
      <c r="JI231" t="n">
        <v>0.00191695220344692</v>
      </c>
      <c r="JJ231" t="n">
        <v>0.00164761200329887</v>
      </c>
      <c r="JK231" t="n">
        <v>0.0015785941985427</v>
      </c>
      <c r="JL231" t="n">
        <v>0</v>
      </c>
      <c r="JM231" t="n">
        <v>0.00146117745480146</v>
      </c>
      <c r="JN231" t="n">
        <v>0.00193878844123258</v>
      </c>
      <c r="JO231" t="n">
        <v>0.00124004312871161</v>
      </c>
      <c r="JP231" t="n">
        <v>0.00166118334995659</v>
      </c>
      <c r="JQ231" t="n">
        <v>0.00147657177040618</v>
      </c>
      <c r="JR231" t="n">
        <v>0.00197384639201269</v>
      </c>
      <c r="JS231" t="n">
        <v>0.00932074442429005</v>
      </c>
      <c r="JT231" t="n">
        <v>0.0115029105180178</v>
      </c>
      <c r="JU231" t="n">
        <v>0</v>
      </c>
      <c r="JV231" t="n">
        <v>0</v>
      </c>
      <c r="JW231" t="n">
        <v>0.0055138121698519</v>
      </c>
      <c r="JX231" t="n">
        <v>0.00127947873989719</v>
      </c>
      <c r="JY231" t="n">
        <v>0.00110921160915343</v>
      </c>
      <c r="JZ231" t="n">
        <v>0.0025219041470557</v>
      </c>
      <c r="KA231" t="n">
        <v>0.00282890096961449</v>
      </c>
      <c r="KB231" t="n">
        <v>0.00271556934015095</v>
      </c>
      <c r="KC231" t="n">
        <v>0.00200173564261984</v>
      </c>
      <c r="KD231" t="n">
        <v>0.0429540757812684</v>
      </c>
      <c r="KE231" t="n">
        <v>0.00190026211251938</v>
      </c>
      <c r="KF231" t="n">
        <v>0.00119782259262557</v>
      </c>
      <c r="KG231" t="n">
        <v>0</v>
      </c>
      <c r="KH231" t="n">
        <v>0.00187780060091104</v>
      </c>
      <c r="KI231" t="n">
        <v>0.00375181752568699</v>
      </c>
      <c r="KJ231" t="n">
        <v>0.00210732099924745</v>
      </c>
      <c r="KK231" t="n">
        <v>0.00447248096220707</v>
      </c>
      <c r="KL231" t="n">
        <v>0.00344482309105514</v>
      </c>
      <c r="KM231" t="n">
        <v>0.00499139457433619</v>
      </c>
      <c r="KN231" t="n">
        <v>0.00652623370450143</v>
      </c>
      <c r="KO231" t="n">
        <v>0.00233586038767886</v>
      </c>
      <c r="KP231" t="n">
        <v>0.00152518116235305</v>
      </c>
      <c r="KQ231" t="n">
        <v>0</v>
      </c>
      <c r="KR231" t="n">
        <v>0</v>
      </c>
      <c r="KS231" t="n">
        <v>0.00130885916135389</v>
      </c>
      <c r="KT231" t="n">
        <v>0.00162099356084798</v>
      </c>
      <c r="KU231" t="n">
        <v>0.00153118656015653</v>
      </c>
      <c r="KV231" t="n">
        <v>0.00145663265078663</v>
      </c>
      <c r="KW231" t="n">
        <v>0.00132699511791656</v>
      </c>
      <c r="KX231" t="n">
        <v>0.00201531180576779</v>
      </c>
      <c r="KY231" t="n">
        <v>0.00235499418828429</v>
      </c>
      <c r="KZ231" t="n">
        <v>0.0014745936124378</v>
      </c>
      <c r="LA231" t="n">
        <v>0.00202151802069209</v>
      </c>
      <c r="LB231" t="n">
        <v>0.00156081744031655</v>
      </c>
      <c r="LC231" t="n">
        <v>0.0017259417444316</v>
      </c>
      <c r="LD231" t="n">
        <v>0.00322887639876659</v>
      </c>
      <c r="LE231" t="n">
        <v>0.0012507782364141</v>
      </c>
      <c r="LF231" t="n">
        <v>0.00176746127810502</v>
      </c>
      <c r="LG231" t="n">
        <v>0.00191695220344692</v>
      </c>
      <c r="LH231" t="n">
        <v>0.00164761200329888</v>
      </c>
      <c r="LI231" t="n">
        <v>0.0015785941985427</v>
      </c>
      <c r="LJ231" t="n">
        <v>0.00158854658411774</v>
      </c>
      <c r="LK231" t="n">
        <v>0.00146117745480145</v>
      </c>
      <c r="LL231" t="n">
        <v>0.00193878844123257</v>
      </c>
      <c r="LM231" t="n">
        <v>0.00124004312871161</v>
      </c>
      <c r="LN231" t="n">
        <v>0.00166118334995659</v>
      </c>
      <c r="LO231" t="n">
        <v>0.00147657177040618</v>
      </c>
      <c r="LP231" t="n">
        <v>0.00197384639201269</v>
      </c>
      <c r="LQ231" t="n">
        <v>0.00932074442429005</v>
      </c>
      <c r="LR231" t="n">
        <v>0.0115029105180178</v>
      </c>
      <c r="LS231" t="n">
        <v>0.0411243953276517</v>
      </c>
      <c r="LT231" t="n">
        <v>0.0255893122124936</v>
      </c>
      <c r="LU231" t="n">
        <v>0.00551381216985191</v>
      </c>
      <c r="LV231" t="n">
        <v>0.00127947873989719</v>
      </c>
      <c r="LW231" t="n">
        <v>0.00110921160915343</v>
      </c>
      <c r="LX231" t="n">
        <v>0.00252190414705569</v>
      </c>
      <c r="LY231" t="n">
        <v>0.00282890096961449</v>
      </c>
      <c r="LZ231" t="n">
        <v>0.00271556934015095</v>
      </c>
      <c r="MA231" t="n">
        <v>0.00200173564261984</v>
      </c>
      <c r="MB231" t="n">
        <v>0.0429540757812683</v>
      </c>
      <c r="MC231" t="n">
        <v>0.00190026211251938</v>
      </c>
      <c r="MD231" t="n">
        <v>0.00119782259262557</v>
      </c>
      <c r="ME231" t="n">
        <v>0.000284283334418415</v>
      </c>
      <c r="MF231" t="n">
        <v>0.00187780060091104</v>
      </c>
      <c r="MG231" t="n">
        <v>0.00375181752568699</v>
      </c>
      <c r="MH231" t="n">
        <v>0.00210732099924745</v>
      </c>
      <c r="MI231" t="n">
        <v>0.00447248096220707</v>
      </c>
      <c r="MJ231" t="n">
        <v>0.00344482309105514</v>
      </c>
      <c r="MK231" t="n">
        <v>0.00499139457433618</v>
      </c>
      <c r="ML231" t="n">
        <v>0.00652623370450144</v>
      </c>
      <c r="MM231" t="n">
        <v>0.00233586038767886</v>
      </c>
      <c r="MN231" t="n">
        <v>0.00152518116235305</v>
      </c>
      <c r="MO231" t="n">
        <v>0.00149873087333313</v>
      </c>
      <c r="MP231" t="n">
        <v>0</v>
      </c>
      <c r="MQ231" t="n">
        <v>0.00130885916135389</v>
      </c>
      <c r="MR231" t="n">
        <v>0.00162099356084798</v>
      </c>
      <c r="MS231" t="n">
        <v>0.00153118656015653</v>
      </c>
      <c r="MT231" t="n">
        <v>0.00145663265078663</v>
      </c>
      <c r="MU231" t="n">
        <v>0.00132699511791656</v>
      </c>
      <c r="MV231" t="n">
        <v>0.00201531180576779</v>
      </c>
      <c r="MW231" t="n">
        <v>0.00235499418828429</v>
      </c>
      <c r="MX231" t="n">
        <v>0</v>
      </c>
      <c r="MY231" t="n">
        <v>0</v>
      </c>
      <c r="MZ231" t="n">
        <v>0.00156081744031655</v>
      </c>
      <c r="NA231" t="n">
        <v>0</v>
      </c>
      <c r="NB231" t="n">
        <v>0.00322887639876659</v>
      </c>
      <c r="NC231" t="n">
        <v>0.0012507782364141</v>
      </c>
      <c r="ND231" t="n">
        <v>0</v>
      </c>
      <c r="NE231" t="n">
        <v>0.00191695220344692</v>
      </c>
      <c r="NF231" t="n">
        <v>0.00164761200329888</v>
      </c>
      <c r="NG231" t="n">
        <v>0.00157859419854269</v>
      </c>
      <c r="NH231" t="n">
        <v>0</v>
      </c>
      <c r="NI231" t="n">
        <v>0.00146117745480145</v>
      </c>
      <c r="NJ231" t="n">
        <v>0.00193878844123258</v>
      </c>
      <c r="NK231" t="n">
        <v>0.00124004312871161</v>
      </c>
      <c r="NL231" t="n">
        <v>0.00166118334995658</v>
      </c>
      <c r="NM231" t="n">
        <v>0.00147657177040618</v>
      </c>
      <c r="NN231" t="n">
        <v>0.00197384639201269</v>
      </c>
      <c r="NO231" t="n">
        <v>0.00932074442429004</v>
      </c>
      <c r="NP231" t="n">
        <v>0.0115029105180178</v>
      </c>
      <c r="NQ231" t="n">
        <v>0</v>
      </c>
      <c r="NR231" t="n">
        <v>0.0255893122124936</v>
      </c>
      <c r="NS231" t="n">
        <v>0.00551381216985191</v>
      </c>
      <c r="NT231" t="n">
        <v>0.00127947873989719</v>
      </c>
      <c r="NU231" t="n">
        <v>0.00110921160915343</v>
      </c>
      <c r="NV231" t="n">
        <v>0.00252190414705569</v>
      </c>
      <c r="NW231" t="n">
        <v>0.00282890096961449</v>
      </c>
      <c r="NX231" t="n">
        <v>0.00271556934015095</v>
      </c>
      <c r="NY231" t="n">
        <v>0.00200173564261983</v>
      </c>
      <c r="NZ231" t="n">
        <v>0.0429540757812684</v>
      </c>
      <c r="OA231" t="n">
        <v>0.00190026211251938</v>
      </c>
      <c r="OB231" t="n">
        <v>0.00119782259262557</v>
      </c>
      <c r="OC231" t="n">
        <v>0.000284283334418415</v>
      </c>
      <c r="OD231" t="n">
        <v>0.00187780060091104</v>
      </c>
      <c r="OE231" t="n">
        <v>0.00375181752568699</v>
      </c>
      <c r="OF231" t="n">
        <v>0.00210732099924745</v>
      </c>
      <c r="OG231" t="n">
        <v>0.00447248096220707</v>
      </c>
      <c r="OH231" t="n">
        <v>0.00344482309105514</v>
      </c>
      <c r="OI231" t="n">
        <v>0.00499139457433619</v>
      </c>
      <c r="OJ231" t="n">
        <v>0.00652623370450143</v>
      </c>
      <c r="OK231" t="n">
        <v>0.00233586038767886</v>
      </c>
      <c r="OL231" t="n">
        <v>0.00152518116235305</v>
      </c>
      <c r="OM231" t="n">
        <v>0.00149873087333313</v>
      </c>
      <c r="ON231" t="n">
        <v>0.00065106174561759</v>
      </c>
      <c r="OO231" t="n">
        <v>0</v>
      </c>
      <c r="OP231" t="n">
        <v>0.00162099356084798</v>
      </c>
      <c r="OQ231" t="n">
        <v>0.00153118656015653</v>
      </c>
      <c r="OR231" t="n">
        <v>0.00145663265078663</v>
      </c>
      <c r="OS231" t="n">
        <v>0.00132699511791656</v>
      </c>
      <c r="OT231" t="n">
        <v>0.00201531180576778</v>
      </c>
      <c r="OU231" t="n">
        <v>0.00235499418828429</v>
      </c>
      <c r="OV231" t="n">
        <v>0</v>
      </c>
      <c r="OW231" t="n">
        <v>0</v>
      </c>
      <c r="OX231" t="n">
        <v>0.00156081744031655</v>
      </c>
      <c r="OY231" t="n">
        <v>0.00172594174443159</v>
      </c>
      <c r="OZ231" t="n">
        <v>0.00322887639876659</v>
      </c>
      <c r="PA231" t="n">
        <v>0.0012507782364141</v>
      </c>
      <c r="PB231" t="n">
        <v>0</v>
      </c>
      <c r="PC231" t="n">
        <v>0.00191695220344692</v>
      </c>
      <c r="PD231" t="n">
        <v>0</v>
      </c>
      <c r="PE231" t="n">
        <v>0</v>
      </c>
      <c r="PF231" t="n">
        <v>0</v>
      </c>
      <c r="PG231" t="n">
        <v>0.00146117745480145</v>
      </c>
      <c r="PH231" t="n">
        <v>0.00193878844123258</v>
      </c>
      <c r="PI231" t="n">
        <v>0.00124004312871161</v>
      </c>
      <c r="PJ231" t="n">
        <v>0</v>
      </c>
      <c r="PK231" t="n">
        <v>0.00147657177040618</v>
      </c>
      <c r="PL231" t="n">
        <v>0.00197384639201268</v>
      </c>
      <c r="PM231" t="n">
        <v>0</v>
      </c>
      <c r="PN231" t="n">
        <v>0</v>
      </c>
      <c r="PO231" t="n">
        <v>0</v>
      </c>
      <c r="PP231" t="n">
        <v>0</v>
      </c>
      <c r="PQ231" t="n">
        <v>0.00551381216985191</v>
      </c>
      <c r="PR231" t="n">
        <v>0.00127947873989719</v>
      </c>
      <c r="PS231" t="n">
        <v>0.00110921160915343</v>
      </c>
      <c r="PT231" t="n">
        <v>0.00252190414705569</v>
      </c>
      <c r="PU231" t="n">
        <v>0.00282890096961449</v>
      </c>
      <c r="PV231" t="n">
        <v>0.00271556934015094</v>
      </c>
      <c r="PW231" t="n">
        <v>0.00200173564261983</v>
      </c>
      <c r="PX231" t="n">
        <v>0.0429540757812683</v>
      </c>
      <c r="PY231" t="n">
        <v>0.00190026211251938</v>
      </c>
      <c r="PZ231" t="n">
        <v>0.00119782259262557</v>
      </c>
      <c r="QA231" t="n">
        <v>0.000284283334418415</v>
      </c>
      <c r="QB231" t="n">
        <v>0.00187780060091104</v>
      </c>
      <c r="QC231" t="n">
        <v>0.00375181752568699</v>
      </c>
      <c r="QD231" t="n">
        <v>0</v>
      </c>
      <c r="QE231" t="n">
        <v>0.00447248096220707</v>
      </c>
      <c r="QF231" t="n">
        <v>0.00344482309105514</v>
      </c>
      <c r="QG231" t="n">
        <v>0.00499139457433619</v>
      </c>
      <c r="QH231" t="n">
        <v>0.00652623370450144</v>
      </c>
      <c r="QI231" t="n">
        <v>0.00233586038767886</v>
      </c>
    </row>
    <row r="232">
      <c r="A232" t="s">
        <v>231</v>
      </c>
      <c r="B232" t="n">
        <v>0.0000536161315423921</v>
      </c>
      <c r="C232" t="n">
        <v>0.0000525984334890374</v>
      </c>
      <c r="D232" t="n">
        <v>0.0000241790374855797</v>
      </c>
      <c r="E232" t="n">
        <v>0</v>
      </c>
      <c r="F232" t="n">
        <v>0</v>
      </c>
      <c r="G232" t="n">
        <v>0.000059852808436391</v>
      </c>
      <c r="H232" t="n">
        <v>0.0000710861163376946</v>
      </c>
      <c r="I232" t="n">
        <v>0.0000639784058381941</v>
      </c>
      <c r="J232" t="n">
        <v>0.0000765163443759424</v>
      </c>
      <c r="K232" t="n">
        <v>0.0000762306806977742</v>
      </c>
      <c r="L232" t="n">
        <v>0.0000536490367905548</v>
      </c>
      <c r="M232" t="n">
        <v>0.0000687268730898112</v>
      </c>
      <c r="N232" t="n">
        <v>0.0000622990393071905</v>
      </c>
      <c r="O232" t="n">
        <v>0.0000771436958982377</v>
      </c>
      <c r="P232" t="n">
        <v>0.000097428891871863</v>
      </c>
      <c r="Q232" t="n">
        <v>0.0000521932092490741</v>
      </c>
      <c r="R232" t="n">
        <v>0</v>
      </c>
      <c r="S232" t="n">
        <v>0.000108238749019249</v>
      </c>
      <c r="T232" t="n">
        <v>0</v>
      </c>
      <c r="U232" t="n">
        <v>0.0000616682433804091</v>
      </c>
      <c r="V232" t="n">
        <v>0.0000682786914875011</v>
      </c>
      <c r="W232" t="n">
        <v>0.0000602247969052603</v>
      </c>
      <c r="X232" t="n">
        <v>0.0000790053384511922</v>
      </c>
      <c r="Y232" t="n">
        <v>0.000056484235571034</v>
      </c>
      <c r="Z232" t="n">
        <v>0.0000736426074013663</v>
      </c>
      <c r="AA232" t="n">
        <v>0</v>
      </c>
      <c r="AB232" t="n">
        <v>0.0000674576435820278</v>
      </c>
      <c r="AC232" t="n">
        <v>0.0000662420128452938</v>
      </c>
      <c r="AD232" t="n">
        <v>0.0000897943231497027</v>
      </c>
      <c r="AE232" t="n">
        <v>0.0000770997084709364</v>
      </c>
      <c r="AF232" t="n">
        <v>0.00261101183812677</v>
      </c>
      <c r="AG232" t="n">
        <v>0.0000825381727260365</v>
      </c>
      <c r="AH232" t="n">
        <v>0.0000420655741743583</v>
      </c>
      <c r="AI232" t="n">
        <v>0.000160884721035602</v>
      </c>
      <c r="AJ232" t="n">
        <v>0.0000987596486354774</v>
      </c>
      <c r="AK232" t="n">
        <v>0.0000985557391339144</v>
      </c>
      <c r="AL232" t="n">
        <v>0.000090648430464296</v>
      </c>
      <c r="AM232" t="n">
        <v>0.000072260884878705</v>
      </c>
      <c r="AN232" t="n">
        <v>0.000203536279646745</v>
      </c>
      <c r="AO232" t="n">
        <v>0.0000757232384523129</v>
      </c>
      <c r="AP232" t="n">
        <v>0.0000477318393114147</v>
      </c>
      <c r="AQ232" t="n">
        <v>0.000011328360744462</v>
      </c>
      <c r="AR232" t="n">
        <v>0.000449161078055731</v>
      </c>
      <c r="AS232" t="n">
        <v>0.000713885678599372</v>
      </c>
      <c r="AT232" t="n">
        <v>0.000359020466217223</v>
      </c>
      <c r="AU232" t="n">
        <v>0.000714174581935883</v>
      </c>
      <c r="AV232" t="n">
        <v>0.000152938820085943</v>
      </c>
      <c r="AW232" t="n">
        <v>0.000285338010831707</v>
      </c>
      <c r="AX232" t="n">
        <v>0.000305697061879433</v>
      </c>
      <c r="AY232" t="n">
        <v>0.000106278344019565</v>
      </c>
      <c r="AZ232" t="n">
        <v>0.0000536161315423921</v>
      </c>
      <c r="BA232" t="n">
        <v>0.0000525984334890374</v>
      </c>
      <c r="BB232" t="n">
        <v>0.0000241790374855797</v>
      </c>
      <c r="BC232" t="n">
        <v>0</v>
      </c>
      <c r="BD232" t="n">
        <v>0.0000686008934240191</v>
      </c>
      <c r="BE232" t="n">
        <v>0.000059852808436391</v>
      </c>
      <c r="BF232" t="n">
        <v>0.0000710861163376946</v>
      </c>
      <c r="BG232" t="n">
        <v>0.0000639784058381941</v>
      </c>
      <c r="BH232" t="n">
        <v>0.0000765163443759424</v>
      </c>
      <c r="BI232" t="n">
        <v>0.0000762306806977742</v>
      </c>
      <c r="BJ232" t="n">
        <v>0.0000536490367905548</v>
      </c>
      <c r="BK232" t="n">
        <v>0.0000687268730898112</v>
      </c>
      <c r="BL232" t="n">
        <v>0.0000622990393071905</v>
      </c>
      <c r="BM232" t="n">
        <v>0.0000771436958982377</v>
      </c>
      <c r="BN232" t="n">
        <v>0.000097428891871863</v>
      </c>
      <c r="BO232" t="n">
        <v>0.0000521932092490741</v>
      </c>
      <c r="BP232" t="n">
        <v>0</v>
      </c>
      <c r="BQ232" t="n">
        <v>0.000108238749019249</v>
      </c>
      <c r="BR232" t="n">
        <v>0.0000758569133885141</v>
      </c>
      <c r="BS232" t="n">
        <v>0.0000616682433804091</v>
      </c>
      <c r="BT232" t="n">
        <v>0.0000682786914875011</v>
      </c>
      <c r="BU232" t="n">
        <v>0.0000602247969052603</v>
      </c>
      <c r="BV232" t="n">
        <v>0.0000790053384511922</v>
      </c>
      <c r="BW232" t="n">
        <v>0.0000564842355710341</v>
      </c>
      <c r="BX232" t="n">
        <v>0.0000736426074013663</v>
      </c>
      <c r="BY232" t="n">
        <v>0</v>
      </c>
      <c r="BZ232" t="n">
        <v>0.0000674576435820279</v>
      </c>
      <c r="CA232" t="n">
        <v>0.0000662420128452938</v>
      </c>
      <c r="CB232" t="n">
        <v>0.0000897943231497027</v>
      </c>
      <c r="CC232" t="n">
        <v>0.0000770997084709364</v>
      </c>
      <c r="CD232" t="n">
        <v>0.00261101183812677</v>
      </c>
      <c r="CE232" t="n">
        <v>0.0000825381727260365</v>
      </c>
      <c r="CF232" t="n">
        <v>0.0000420655741743583</v>
      </c>
      <c r="CG232" t="n">
        <v>0.000160884721035602</v>
      </c>
      <c r="CH232" t="n">
        <v>0.0000987596486354774</v>
      </c>
      <c r="CI232" t="n">
        <v>0.0000985557391339145</v>
      </c>
      <c r="CJ232" t="n">
        <v>0.000090648430464296</v>
      </c>
      <c r="CK232" t="n">
        <v>0.000072260884878705</v>
      </c>
      <c r="CL232" t="n">
        <v>0.000203536279646745</v>
      </c>
      <c r="CM232" t="n">
        <v>0.0000757232384523129</v>
      </c>
      <c r="CN232" t="n">
        <v>0.0000477318393114147</v>
      </c>
      <c r="CO232" t="n">
        <v>0.000011328360744462</v>
      </c>
      <c r="CP232" t="n">
        <v>0.000449161078055731</v>
      </c>
      <c r="CQ232" t="n">
        <v>0.000713885678599372</v>
      </c>
      <c r="CR232" t="n">
        <v>0</v>
      </c>
      <c r="CS232" t="n">
        <v>0.000714174581935883</v>
      </c>
      <c r="CT232" t="n">
        <v>0.000152938820085943</v>
      </c>
      <c r="CU232" t="n">
        <v>0.000285338010831707</v>
      </c>
      <c r="CV232" t="n">
        <v>0.000305697061879433</v>
      </c>
      <c r="CW232" t="n">
        <v>0.000106278344019565</v>
      </c>
      <c r="CX232" t="n">
        <v>0.0000536161315423921</v>
      </c>
      <c r="CY232" t="n">
        <v>0.0000525984334890374</v>
      </c>
      <c r="CZ232" t="n">
        <v>0</v>
      </c>
      <c r="DA232" t="n">
        <v>0</v>
      </c>
      <c r="DB232" t="n">
        <v>0.0000686008934240191</v>
      </c>
      <c r="DC232" t="n">
        <v>0.000059852808436391</v>
      </c>
      <c r="DD232" t="n">
        <v>0.0000710861163376946</v>
      </c>
      <c r="DE232" t="n">
        <v>0.0000639784058381941</v>
      </c>
      <c r="DF232" t="n">
        <v>0</v>
      </c>
      <c r="DG232" t="n">
        <v>0.0000762306806977742</v>
      </c>
      <c r="DH232" t="n">
        <v>0</v>
      </c>
      <c r="DI232" t="n">
        <v>0</v>
      </c>
      <c r="DJ232" t="n">
        <v>0.0000622990393071904</v>
      </c>
      <c r="DK232" t="n">
        <v>0</v>
      </c>
      <c r="DL232" t="n">
        <v>0.000097428891871863</v>
      </c>
      <c r="DM232" t="n">
        <v>0</v>
      </c>
      <c r="DN232" t="n">
        <v>0</v>
      </c>
      <c r="DO232" t="n">
        <v>0</v>
      </c>
      <c r="DP232" t="n">
        <v>0</v>
      </c>
      <c r="DQ232" t="n">
        <v>0.0000616682433804092</v>
      </c>
      <c r="DR232" t="n">
        <v>0</v>
      </c>
      <c r="DS232" t="n">
        <v>0.0000602247969052603</v>
      </c>
      <c r="DT232" t="n">
        <v>0.0000790053384511922</v>
      </c>
      <c r="DU232" t="n">
        <v>0.0000564842355710341</v>
      </c>
      <c r="DV232" t="n">
        <v>0</v>
      </c>
      <c r="DW232" t="n">
        <v>0</v>
      </c>
      <c r="DX232" t="n">
        <v>0.0000674576435820278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0.0000420655741743583</v>
      </c>
      <c r="EE232" t="n">
        <v>0.000160884721035602</v>
      </c>
      <c r="EF232" t="n">
        <v>0.0000987596486354774</v>
      </c>
      <c r="EG232" t="n">
        <v>0.0000985557391339144</v>
      </c>
      <c r="EH232" t="n">
        <v>0.000090648430464296</v>
      </c>
      <c r="EI232" t="n">
        <v>0.000072260884878705</v>
      </c>
      <c r="EJ232" t="n">
        <v>0.000203536279646745</v>
      </c>
      <c r="EK232" t="n">
        <v>0.0000757232384523129</v>
      </c>
      <c r="EL232" t="n">
        <v>0.0000477318393114147</v>
      </c>
      <c r="EM232" t="n">
        <v>0.0000113283607444621</v>
      </c>
      <c r="EN232" t="n">
        <v>0</v>
      </c>
      <c r="EO232" t="n">
        <v>0.000713885678599372</v>
      </c>
      <c r="EP232" t="n">
        <v>0</v>
      </c>
      <c r="EQ232" t="n">
        <v>0</v>
      </c>
      <c r="ER232" t="n">
        <v>0.000152938820085943</v>
      </c>
      <c r="ES232" t="n">
        <v>0.000285338010831707</v>
      </c>
      <c r="ET232" t="n">
        <v>0.000305697061879433</v>
      </c>
      <c r="EU232" t="n">
        <v>0.000106278344019565</v>
      </c>
      <c r="EV232" t="n">
        <v>0.0000536161315423921</v>
      </c>
      <c r="EW232" t="n">
        <v>0.0000525984334890374</v>
      </c>
      <c r="EX232" t="n">
        <v>0.0000241790374855797</v>
      </c>
      <c r="EY232" t="n">
        <v>0.000047406553362586</v>
      </c>
      <c r="EZ232" t="n">
        <v>0.0000686008934240191</v>
      </c>
      <c r="FA232" t="n">
        <v>0.000059852808436391</v>
      </c>
      <c r="FB232" t="n">
        <v>0.0000710861163376946</v>
      </c>
      <c r="FC232" t="n">
        <v>0.0000639784058381941</v>
      </c>
      <c r="FD232" t="n">
        <v>0.0000765163443759424</v>
      </c>
      <c r="FE232" t="n">
        <v>0.0000762306806977742</v>
      </c>
      <c r="FF232" t="n">
        <v>0</v>
      </c>
      <c r="FG232" t="n">
        <v>0</v>
      </c>
      <c r="FH232" t="n">
        <v>0.0000622990393071905</v>
      </c>
      <c r="FI232" t="n">
        <v>0.0000771436958982377</v>
      </c>
      <c r="FJ232" t="n">
        <v>0</v>
      </c>
      <c r="FK232" t="n">
        <v>0.0000521932092490741</v>
      </c>
      <c r="FL232" t="n">
        <v>0</v>
      </c>
      <c r="FM232" t="n">
        <v>0.000108238749019249</v>
      </c>
      <c r="FN232" t="n">
        <v>0</v>
      </c>
      <c r="FO232" t="n">
        <v>0.0000616682433804092</v>
      </c>
      <c r="FP232" t="n">
        <v>0</v>
      </c>
      <c r="FQ232" t="n">
        <v>0.0000602247969052604</v>
      </c>
      <c r="FR232" t="n">
        <v>0.0000790053384511922</v>
      </c>
      <c r="FS232" t="n">
        <v>0.000056484235571034</v>
      </c>
      <c r="FT232" t="n">
        <v>0.0000736426074013663</v>
      </c>
      <c r="FU232" t="n">
        <v>0</v>
      </c>
      <c r="FV232" t="n">
        <v>0.0000674576435820278</v>
      </c>
      <c r="FW232" t="n">
        <v>0.0000662420128452938</v>
      </c>
      <c r="FX232" t="n">
        <v>0</v>
      </c>
      <c r="FY232" t="n">
        <v>0</v>
      </c>
      <c r="FZ232" t="n">
        <v>0</v>
      </c>
      <c r="GA232" t="n">
        <v>0.0000825381727260364</v>
      </c>
      <c r="GB232" t="n">
        <v>0.0000420655741743583</v>
      </c>
      <c r="GC232" t="n">
        <v>0.000160884721035602</v>
      </c>
      <c r="GD232" t="n">
        <v>0.0000987596486354774</v>
      </c>
      <c r="GE232" t="n">
        <v>0.0000985557391339144</v>
      </c>
      <c r="GF232" t="n">
        <v>0.0000906484304642961</v>
      </c>
      <c r="GG232" t="n">
        <v>0.000072260884878705</v>
      </c>
      <c r="GH232" t="n">
        <v>0.000203536279646745</v>
      </c>
      <c r="GI232" t="n">
        <v>0.0000757232384523128</v>
      </c>
      <c r="GJ232" t="n">
        <v>0.0000477318393114147</v>
      </c>
      <c r="GK232" t="n">
        <v>0</v>
      </c>
      <c r="GL232" t="n">
        <v>0.000449161078055731</v>
      </c>
      <c r="GM232" t="n">
        <v>0.000713885678599372</v>
      </c>
      <c r="GN232" t="n">
        <v>0</v>
      </c>
      <c r="GO232" t="n">
        <v>0.000714174581935883</v>
      </c>
      <c r="GP232" t="n">
        <v>0.000152938820085943</v>
      </c>
      <c r="GQ232" t="n">
        <v>0.000285338010831707</v>
      </c>
      <c r="GR232" t="n">
        <v>0.000305697061879433</v>
      </c>
      <c r="GS232" t="n">
        <v>0.000106278344019565</v>
      </c>
      <c r="GT232" t="n">
        <v>0.0000536161315423922</v>
      </c>
      <c r="GU232" t="n">
        <v>0.0000525984334890374</v>
      </c>
      <c r="GV232" t="n">
        <v>0</v>
      </c>
      <c r="GW232" t="n">
        <v>0.000047406553362586</v>
      </c>
      <c r="GX232" t="n">
        <v>0</v>
      </c>
      <c r="GY232" t="n">
        <v>0.000059852808436391</v>
      </c>
      <c r="GZ232" t="n">
        <v>0.0000710861163376946</v>
      </c>
      <c r="HA232" t="n">
        <v>0.0000639784058381941</v>
      </c>
      <c r="HB232" t="n">
        <v>0.0000765163443759423</v>
      </c>
      <c r="HC232" t="n">
        <v>0.0000762306806977742</v>
      </c>
      <c r="HD232" t="n">
        <v>0.0000536490367905548</v>
      </c>
      <c r="HE232" t="n">
        <v>0.0000687268730898112</v>
      </c>
      <c r="HF232" t="n">
        <v>0.0000622990393071904</v>
      </c>
      <c r="HG232" t="n">
        <v>0.0000771436958982377</v>
      </c>
      <c r="HH232" t="n">
        <v>0.000097428891871863</v>
      </c>
      <c r="HI232" t="n">
        <v>0.0000521932092490741</v>
      </c>
      <c r="HJ232" t="n">
        <v>0</v>
      </c>
      <c r="HK232" t="n">
        <v>0.000108238749019249</v>
      </c>
      <c r="HL232" t="n">
        <v>0.0000758569133885142</v>
      </c>
      <c r="HM232" t="n">
        <v>0.0000616682433804091</v>
      </c>
      <c r="HN232" t="n">
        <v>0.0000682786914875011</v>
      </c>
      <c r="HO232" t="n">
        <v>0.0000602247969052603</v>
      </c>
      <c r="HP232" t="n">
        <v>0.0000790053384511923</v>
      </c>
      <c r="HQ232" t="n">
        <v>0.000056484235571034</v>
      </c>
      <c r="HR232" t="n">
        <v>0.0000736426074013663</v>
      </c>
      <c r="HS232" t="n">
        <v>0.0000613533795747168</v>
      </c>
      <c r="HT232" t="n">
        <v>0.0000674576435820278</v>
      </c>
      <c r="HU232" t="n">
        <v>0.0000662420128452938</v>
      </c>
      <c r="HV232" t="n">
        <v>0.0000897943231497026</v>
      </c>
      <c r="HW232" t="n">
        <v>0.0000770997084709363</v>
      </c>
      <c r="HX232" t="n">
        <v>1.00261101183813</v>
      </c>
      <c r="HY232" t="n">
        <v>0.0000825381727260364</v>
      </c>
      <c r="HZ232" t="n">
        <v>0.0000420655741743583</v>
      </c>
      <c r="IA232" t="n">
        <v>0.000160884721035602</v>
      </c>
      <c r="IB232" t="n">
        <v>0.0000987596486354775</v>
      </c>
      <c r="IC232" t="n">
        <v>0.0000985557391339143</v>
      </c>
      <c r="ID232" t="n">
        <v>0.000090648430464296</v>
      </c>
      <c r="IE232" t="n">
        <v>0.000072260884878705</v>
      </c>
      <c r="IF232" t="n">
        <v>0.000203536279646745</v>
      </c>
      <c r="IG232" t="n">
        <v>0.0000757232384523126</v>
      </c>
      <c r="IH232" t="n">
        <v>0.0000477318393114147</v>
      </c>
      <c r="II232" t="n">
        <v>0.0000113283607444621</v>
      </c>
      <c r="IJ232" t="n">
        <v>0.000449161078055732</v>
      </c>
      <c r="IK232" t="n">
        <v>0.000713885678599372</v>
      </c>
      <c r="IL232" t="n">
        <v>0.000359020466217223</v>
      </c>
      <c r="IM232" t="n">
        <v>0.000714174581935882</v>
      </c>
      <c r="IN232" t="n">
        <v>0.000152938820085943</v>
      </c>
      <c r="IO232" t="n">
        <v>0.000285338010831707</v>
      </c>
      <c r="IP232" t="n">
        <v>0.000305697061879432</v>
      </c>
      <c r="IQ232" t="n">
        <v>0.000106278344019565</v>
      </c>
      <c r="IR232" t="n">
        <v>0.0000536161315423922</v>
      </c>
      <c r="IS232" t="n">
        <v>0.0000525984334890374</v>
      </c>
      <c r="IT232" t="n">
        <v>0</v>
      </c>
      <c r="IU232" t="n">
        <v>0</v>
      </c>
      <c r="IV232" t="n">
        <v>0.0000686008934240191</v>
      </c>
      <c r="IW232" t="n">
        <v>0.000059852808436391</v>
      </c>
      <c r="IX232" t="n">
        <v>0.0000710861163376946</v>
      </c>
      <c r="IY232" t="n">
        <v>0.0000639784058381941</v>
      </c>
      <c r="IZ232" t="n">
        <v>0.0000765163443759423</v>
      </c>
      <c r="JA232" t="n">
        <v>0.0000762306806977742</v>
      </c>
      <c r="JB232" t="n">
        <v>0.0000536490367905548</v>
      </c>
      <c r="JC232" t="n">
        <v>0</v>
      </c>
      <c r="JD232" t="n">
        <v>0.0000622990393071904</v>
      </c>
      <c r="JE232" t="n">
        <v>0.0000771436958982377</v>
      </c>
      <c r="JF232" t="n">
        <v>0.000097428891871863</v>
      </c>
      <c r="JG232" t="n">
        <v>0</v>
      </c>
      <c r="JH232" t="n">
        <v>0</v>
      </c>
      <c r="JI232" t="n">
        <v>0.000108238749019249</v>
      </c>
      <c r="JJ232" t="n">
        <v>0.0000758569133885142</v>
      </c>
      <c r="JK232" t="n">
        <v>0.0000616682433804092</v>
      </c>
      <c r="JL232" t="n">
        <v>0</v>
      </c>
      <c r="JM232" t="n">
        <v>0.0000602247969052603</v>
      </c>
      <c r="JN232" t="n">
        <v>0.0000790053384511922</v>
      </c>
      <c r="JO232" t="n">
        <v>0.000056484235571034</v>
      </c>
      <c r="JP232" t="n">
        <v>0.0000736426074013662</v>
      </c>
      <c r="JQ232" t="n">
        <v>0.0000613533795747168</v>
      </c>
      <c r="JR232" t="n">
        <v>0.0000674576435820279</v>
      </c>
      <c r="JS232" t="n">
        <v>0.0000662420128452938</v>
      </c>
      <c r="JT232" t="n">
        <v>0.0000897943231497028</v>
      </c>
      <c r="JU232" t="n">
        <v>0</v>
      </c>
      <c r="JV232" t="n">
        <v>0</v>
      </c>
      <c r="JW232" t="n">
        <v>0.0000825381727260363</v>
      </c>
      <c r="JX232" t="n">
        <v>0.0000420655741743582</v>
      </c>
      <c r="JY232" t="n">
        <v>0.000160884721035602</v>
      </c>
      <c r="JZ232" t="n">
        <v>0.0000987596486354775</v>
      </c>
      <c r="KA232" t="n">
        <v>0.0000985557391339144</v>
      </c>
      <c r="KB232" t="n">
        <v>0.000090648430464296</v>
      </c>
      <c r="KC232" t="n">
        <v>0.000072260884878705</v>
      </c>
      <c r="KD232" t="n">
        <v>0.000203536279646745</v>
      </c>
      <c r="KE232" t="n">
        <v>0.0000757232384523127</v>
      </c>
      <c r="KF232" t="n">
        <v>0.0000477318393114147</v>
      </c>
      <c r="KG232" t="n">
        <v>0</v>
      </c>
      <c r="KH232" t="n">
        <v>0.000449161078055731</v>
      </c>
      <c r="KI232" t="n">
        <v>0.000713885678599372</v>
      </c>
      <c r="KJ232" t="n">
        <v>0.000359020466217223</v>
      </c>
      <c r="KK232" t="n">
        <v>0.000714174581935883</v>
      </c>
      <c r="KL232" t="n">
        <v>0.000152938820085942</v>
      </c>
      <c r="KM232" t="n">
        <v>0.000285338010831707</v>
      </c>
      <c r="KN232" t="n">
        <v>0.000305697061879433</v>
      </c>
      <c r="KO232" t="n">
        <v>0.000106278344019565</v>
      </c>
      <c r="KP232" t="n">
        <v>0.0000536161315423922</v>
      </c>
      <c r="KQ232" t="n">
        <v>0</v>
      </c>
      <c r="KR232" t="n">
        <v>0</v>
      </c>
      <c r="KS232" t="n">
        <v>0.0000474065533625859</v>
      </c>
      <c r="KT232" t="n">
        <v>0.000068600893424019</v>
      </c>
      <c r="KU232" t="n">
        <v>0.0000598528084363909</v>
      </c>
      <c r="KV232" t="n">
        <v>0.0000710861163376946</v>
      </c>
      <c r="KW232" t="n">
        <v>0.0000639784058381941</v>
      </c>
      <c r="KX232" t="n">
        <v>0.0000765163443759424</v>
      </c>
      <c r="KY232" t="n">
        <v>0.0000762306806977742</v>
      </c>
      <c r="KZ232" t="n">
        <v>0.0000536490367905548</v>
      </c>
      <c r="LA232" t="n">
        <v>0.0000687268730898112</v>
      </c>
      <c r="LB232" t="n">
        <v>0.0000622990393071904</v>
      </c>
      <c r="LC232" t="n">
        <v>0.0000771436958982377</v>
      </c>
      <c r="LD232" t="n">
        <v>0.0000974288918718631</v>
      </c>
      <c r="LE232" t="n">
        <v>0.0000521932092490741</v>
      </c>
      <c r="LF232" t="n">
        <v>0.0000705801731889862</v>
      </c>
      <c r="LG232" t="n">
        <v>0.000108238749019249</v>
      </c>
      <c r="LH232" t="n">
        <v>0.0000758569133885142</v>
      </c>
      <c r="LI232" t="n">
        <v>0.0000616682433804091</v>
      </c>
      <c r="LJ232" t="n">
        <v>0.0000682786914875011</v>
      </c>
      <c r="LK232" t="n">
        <v>0.0000602247969052602</v>
      </c>
      <c r="LL232" t="n">
        <v>0.0000790053384511922</v>
      </c>
      <c r="LM232" t="n">
        <v>0.000056484235571034</v>
      </c>
      <c r="LN232" t="n">
        <v>0.0000736426074013664</v>
      </c>
      <c r="LO232" t="n">
        <v>0.0000613533795747168</v>
      </c>
      <c r="LP232" t="n">
        <v>0.0000674576435820279</v>
      </c>
      <c r="LQ232" t="n">
        <v>0.0000662420128452938</v>
      </c>
      <c r="LR232" t="n">
        <v>0.0000897943231497027</v>
      </c>
      <c r="LS232" t="n">
        <v>0.0000770997084709364</v>
      </c>
      <c r="LT232" t="n">
        <v>0.00261101183812677</v>
      </c>
      <c r="LU232" t="n">
        <v>0.0000825381727260364</v>
      </c>
      <c r="LV232" t="n">
        <v>0.0000420655741743582</v>
      </c>
      <c r="LW232" t="n">
        <v>0.000160884721035602</v>
      </c>
      <c r="LX232" t="n">
        <v>0.0000987596486354775</v>
      </c>
      <c r="LY232" t="n">
        <v>0.0000985557391339144</v>
      </c>
      <c r="LZ232" t="n">
        <v>0.0000906484304642961</v>
      </c>
      <c r="MA232" t="n">
        <v>0.000072260884878705</v>
      </c>
      <c r="MB232" t="n">
        <v>0.000203536279646745</v>
      </c>
      <c r="MC232" t="n">
        <v>0.0000757232384523128</v>
      </c>
      <c r="MD232" t="n">
        <v>0.0000477318393114147</v>
      </c>
      <c r="ME232" t="n">
        <v>0.000011328360744462</v>
      </c>
      <c r="MF232" t="n">
        <v>0.000449161078055732</v>
      </c>
      <c r="MG232" t="n">
        <v>0.000713885678599372</v>
      </c>
      <c r="MH232" t="n">
        <v>0.000359020466217223</v>
      </c>
      <c r="MI232" t="n">
        <v>0.000714174581935884</v>
      </c>
      <c r="MJ232" t="n">
        <v>0.000152938820085943</v>
      </c>
      <c r="MK232" t="n">
        <v>0.000285338010831707</v>
      </c>
      <c r="ML232" t="n">
        <v>0.000305697061879433</v>
      </c>
      <c r="MM232" t="n">
        <v>0.000106278344019565</v>
      </c>
      <c r="MN232" t="n">
        <v>0.0000536161315423921</v>
      </c>
      <c r="MO232" t="n">
        <v>0.0000525984334890374</v>
      </c>
      <c r="MP232" t="n">
        <v>0</v>
      </c>
      <c r="MQ232" t="n">
        <v>0.000047406553362586</v>
      </c>
      <c r="MR232" t="n">
        <v>0.000068600893424019</v>
      </c>
      <c r="MS232" t="n">
        <v>0.000059852808436391</v>
      </c>
      <c r="MT232" t="n">
        <v>0.0000710861163376946</v>
      </c>
      <c r="MU232" t="n">
        <v>0.0000639784058381942</v>
      </c>
      <c r="MV232" t="n">
        <v>0.0000765163443759424</v>
      </c>
      <c r="MW232" t="n">
        <v>0.0000762306806977742</v>
      </c>
      <c r="MX232" t="n">
        <v>0</v>
      </c>
      <c r="MY232" t="n">
        <v>0</v>
      </c>
      <c r="MZ232" t="n">
        <v>0.0000622990393071904</v>
      </c>
      <c r="NA232" t="n">
        <v>0</v>
      </c>
      <c r="NB232" t="n">
        <v>0.000097428891871863</v>
      </c>
      <c r="NC232" t="n">
        <v>0.000052193209249074</v>
      </c>
      <c r="ND232" t="n">
        <v>0</v>
      </c>
      <c r="NE232" t="n">
        <v>0.000108238749019249</v>
      </c>
      <c r="NF232" t="n">
        <v>0.0000758569133885142</v>
      </c>
      <c r="NG232" t="n">
        <v>0.0000616682433804091</v>
      </c>
      <c r="NH232" t="n">
        <v>0</v>
      </c>
      <c r="NI232" t="n">
        <v>0.0000602247969052603</v>
      </c>
      <c r="NJ232" t="n">
        <v>0.0000790053384511922</v>
      </c>
      <c r="NK232" t="n">
        <v>0.0000564842355710341</v>
      </c>
      <c r="NL232" t="n">
        <v>0.0000736426074013662</v>
      </c>
      <c r="NM232" t="n">
        <v>0.0000613533795747168</v>
      </c>
      <c r="NN232" t="n">
        <v>0.0000674576435820278</v>
      </c>
      <c r="NO232" t="n">
        <v>0.0000662420128452938</v>
      </c>
      <c r="NP232" t="n">
        <v>0.0000897943231497027</v>
      </c>
      <c r="NQ232" t="n">
        <v>0</v>
      </c>
      <c r="NR232" t="n">
        <v>0.00261101183812677</v>
      </c>
      <c r="NS232" t="n">
        <v>0.0000825381727260365</v>
      </c>
      <c r="NT232" t="n">
        <v>0.0000420655741743583</v>
      </c>
      <c r="NU232" t="n">
        <v>0.000160884721035602</v>
      </c>
      <c r="NV232" t="n">
        <v>0.0000987596486354774</v>
      </c>
      <c r="NW232" t="n">
        <v>0.0000985557391339144</v>
      </c>
      <c r="NX232" t="n">
        <v>0.000090648430464296</v>
      </c>
      <c r="NY232" t="n">
        <v>0.0000722608848787049</v>
      </c>
      <c r="NZ232" t="n">
        <v>0.000203536279646745</v>
      </c>
      <c r="OA232" t="n">
        <v>0.0000757232384523128</v>
      </c>
      <c r="OB232" t="n">
        <v>0.0000477318393114147</v>
      </c>
      <c r="OC232" t="n">
        <v>0.000011328360744462</v>
      </c>
      <c r="OD232" t="n">
        <v>0.000449161078055731</v>
      </c>
      <c r="OE232" t="n">
        <v>0.000713885678599372</v>
      </c>
      <c r="OF232" t="n">
        <v>0.000359020466217223</v>
      </c>
      <c r="OG232" t="n">
        <v>0.000714174581935884</v>
      </c>
      <c r="OH232" t="n">
        <v>0.000152938820085943</v>
      </c>
      <c r="OI232" t="n">
        <v>0.000285338010831707</v>
      </c>
      <c r="OJ232" t="n">
        <v>0.000305697061879433</v>
      </c>
      <c r="OK232" t="n">
        <v>0.000106278344019565</v>
      </c>
      <c r="OL232" t="n">
        <v>0.0000536161315423921</v>
      </c>
      <c r="OM232" t="n">
        <v>0.0000525984334890373</v>
      </c>
      <c r="ON232" t="n">
        <v>0.0000241790374855797</v>
      </c>
      <c r="OO232" t="n">
        <v>0</v>
      </c>
      <c r="OP232" t="n">
        <v>0.0000686008934240191</v>
      </c>
      <c r="OQ232" t="n">
        <v>0.000059852808436391</v>
      </c>
      <c r="OR232" t="n">
        <v>0.0000710861163376946</v>
      </c>
      <c r="OS232" t="n">
        <v>0.0000639784058381942</v>
      </c>
      <c r="OT232" t="n">
        <v>0.0000765163443759424</v>
      </c>
      <c r="OU232" t="n">
        <v>0.0000762306806977742</v>
      </c>
      <c r="OV232" t="n">
        <v>0</v>
      </c>
      <c r="OW232" t="n">
        <v>0</v>
      </c>
      <c r="OX232" t="n">
        <v>0.0000622990393071905</v>
      </c>
      <c r="OY232" t="n">
        <v>0.0000771436958982376</v>
      </c>
      <c r="OZ232" t="n">
        <v>0.000097428891871863</v>
      </c>
      <c r="PA232" t="n">
        <v>0.0000521932092490741</v>
      </c>
      <c r="PB232" t="n">
        <v>0</v>
      </c>
      <c r="PC232" t="n">
        <v>0.000108238749019249</v>
      </c>
      <c r="PD232" t="n">
        <v>0</v>
      </c>
      <c r="PE232" t="n">
        <v>0</v>
      </c>
      <c r="PF232" t="n">
        <v>0</v>
      </c>
      <c r="PG232" t="n">
        <v>0.0000602247969052603</v>
      </c>
      <c r="PH232" t="n">
        <v>0.0000790053384511923</v>
      </c>
      <c r="PI232" t="n">
        <v>0.000056484235571034</v>
      </c>
      <c r="PJ232" t="n">
        <v>0</v>
      </c>
      <c r="PK232" t="n">
        <v>0.0000613533795747168</v>
      </c>
      <c r="PL232" t="n">
        <v>0.0000674576435820277</v>
      </c>
      <c r="PM232" t="n">
        <v>0</v>
      </c>
      <c r="PN232" t="n">
        <v>0</v>
      </c>
      <c r="PO232" t="n">
        <v>0</v>
      </c>
      <c r="PP232" t="n">
        <v>0</v>
      </c>
      <c r="PQ232" t="n">
        <v>0.0000825381727260365</v>
      </c>
      <c r="PR232" t="n">
        <v>0.0000420655741743583</v>
      </c>
      <c r="PS232" t="n">
        <v>0.000160884721035602</v>
      </c>
      <c r="PT232" t="n">
        <v>0.0000987596486354774</v>
      </c>
      <c r="PU232" t="n">
        <v>0.0000985557391339145</v>
      </c>
      <c r="PV232" t="n">
        <v>0.000090648430464296</v>
      </c>
      <c r="PW232" t="n">
        <v>0.000072260884878705</v>
      </c>
      <c r="PX232" t="n">
        <v>0.000203536279646745</v>
      </c>
      <c r="PY232" t="n">
        <v>0.0000757232384523129</v>
      </c>
      <c r="PZ232" t="n">
        <v>0.0000477318393114147</v>
      </c>
      <c r="QA232" t="n">
        <v>0.0000113283607444621</v>
      </c>
      <c r="QB232" t="n">
        <v>0.000449161078055731</v>
      </c>
      <c r="QC232" t="n">
        <v>0.000713885678599372</v>
      </c>
      <c r="QD232" t="n">
        <v>0</v>
      </c>
      <c r="QE232" t="n">
        <v>0.000714174581935884</v>
      </c>
      <c r="QF232" t="n">
        <v>0.000152938820085943</v>
      </c>
      <c r="QG232" t="n">
        <v>0.000285338010831707</v>
      </c>
      <c r="QH232" t="n">
        <v>0.000305697061879434</v>
      </c>
      <c r="QI232" t="n">
        <v>0.000106278344019565</v>
      </c>
    </row>
    <row r="233">
      <c r="A233" t="s">
        <v>232</v>
      </c>
      <c r="B233" t="n">
        <v>0.0058747471693628</v>
      </c>
      <c r="C233" t="n">
        <v>0.00592231961145086</v>
      </c>
      <c r="D233" t="n">
        <v>0.002158089217007</v>
      </c>
      <c r="E233" t="n">
        <v>0</v>
      </c>
      <c r="F233" t="n">
        <v>0</v>
      </c>
      <c r="G233" t="n">
        <v>0.00451550645529928</v>
      </c>
      <c r="H233" t="n">
        <v>0.00389209797789392</v>
      </c>
      <c r="I233" t="n">
        <v>0.00306658224731142</v>
      </c>
      <c r="J233" t="n">
        <v>0.00399575746080529</v>
      </c>
      <c r="K233" t="n">
        <v>0.00349912359991016</v>
      </c>
      <c r="L233" t="n">
        <v>0.00424770753364995</v>
      </c>
      <c r="M233" t="n">
        <v>0.00373230112124005</v>
      </c>
      <c r="N233" t="n">
        <v>0.00376348814680425</v>
      </c>
      <c r="O233" t="n">
        <v>0.0037345160968228</v>
      </c>
      <c r="P233" t="n">
        <v>0.00347661234647378</v>
      </c>
      <c r="Q233" t="n">
        <v>0.00351611695188742</v>
      </c>
      <c r="R233" t="n">
        <v>0</v>
      </c>
      <c r="S233" t="n">
        <v>0.00367692821866714</v>
      </c>
      <c r="T233" t="n">
        <v>0</v>
      </c>
      <c r="U233" t="n">
        <v>0.00287772929291961</v>
      </c>
      <c r="V233" t="n">
        <v>0.00372567826004407</v>
      </c>
      <c r="W233" t="n">
        <v>0.00366517461745399</v>
      </c>
      <c r="X233" t="n">
        <v>0.00376964932439704</v>
      </c>
      <c r="Y233" t="n">
        <v>0.002698769249266</v>
      </c>
      <c r="Z233" t="n">
        <v>0.00397304069407046</v>
      </c>
      <c r="AA233" t="n">
        <v>0</v>
      </c>
      <c r="AB233" t="n">
        <v>0.00521748671643436</v>
      </c>
      <c r="AC233" t="n">
        <v>0.00409235793138327</v>
      </c>
      <c r="AD233" t="n">
        <v>0.00531493663021778</v>
      </c>
      <c r="AE233" t="n">
        <v>0.00330090735166048</v>
      </c>
      <c r="AF233" t="n">
        <v>0.00330516427101478</v>
      </c>
      <c r="AG233" t="n">
        <v>0.057925441348761</v>
      </c>
      <c r="AH233" t="n">
        <v>0.00213963565241663</v>
      </c>
      <c r="AI233" t="n">
        <v>0.00150689047897303</v>
      </c>
      <c r="AJ233" t="n">
        <v>0.00317481042232507</v>
      </c>
      <c r="AK233" t="n">
        <v>0.00635163061790525</v>
      </c>
      <c r="AL233" t="n">
        <v>0.00211394480864232</v>
      </c>
      <c r="AM233" t="n">
        <v>0.00779165067541954</v>
      </c>
      <c r="AN233" t="n">
        <v>0.00295835849015279</v>
      </c>
      <c r="AO233" t="n">
        <v>0.000908278333762518</v>
      </c>
      <c r="AP233" t="n">
        <v>0.000572529600734936</v>
      </c>
      <c r="AQ233" t="n">
        <v>0.000135880409128583</v>
      </c>
      <c r="AR233" t="n">
        <v>0.0023190459538658</v>
      </c>
      <c r="AS233" t="n">
        <v>0.00521438650440644</v>
      </c>
      <c r="AT233" t="n">
        <v>0.00259885844410315</v>
      </c>
      <c r="AU233" t="n">
        <v>0.00452059614015122</v>
      </c>
      <c r="AV233" t="n">
        <v>0.00584748104623697</v>
      </c>
      <c r="AW233" t="n">
        <v>0.00907692055387626</v>
      </c>
      <c r="AX233" t="n">
        <v>0.0138001116768126</v>
      </c>
      <c r="AY233" t="n">
        <v>0.00429939473072551</v>
      </c>
      <c r="AZ233" t="n">
        <v>0.0058747471693628</v>
      </c>
      <c r="BA233" t="n">
        <v>0.00592231961145086</v>
      </c>
      <c r="BB233" t="n">
        <v>0.002158089217007</v>
      </c>
      <c r="BC233" t="n">
        <v>0</v>
      </c>
      <c r="BD233" t="n">
        <v>0.00482672578317113</v>
      </c>
      <c r="BE233" t="n">
        <v>0.00451550645529928</v>
      </c>
      <c r="BF233" t="n">
        <v>0.00389209797789392</v>
      </c>
      <c r="BG233" t="n">
        <v>0.00306658224731142</v>
      </c>
      <c r="BH233" t="n">
        <v>0.00399575746080528</v>
      </c>
      <c r="BI233" t="n">
        <v>0.00349912359991016</v>
      </c>
      <c r="BJ233" t="n">
        <v>0.00424770753364995</v>
      </c>
      <c r="BK233" t="n">
        <v>0.00373230112124005</v>
      </c>
      <c r="BL233" t="n">
        <v>0.00376348814680425</v>
      </c>
      <c r="BM233" t="n">
        <v>0.0037345160968228</v>
      </c>
      <c r="BN233" t="n">
        <v>0.00347661234647378</v>
      </c>
      <c r="BO233" t="n">
        <v>0.00351611695188742</v>
      </c>
      <c r="BP233" t="n">
        <v>0</v>
      </c>
      <c r="BQ233" t="n">
        <v>0.00367692821866714</v>
      </c>
      <c r="BR233" t="n">
        <v>0.00316365116558771</v>
      </c>
      <c r="BS233" t="n">
        <v>0.00287772929291961</v>
      </c>
      <c r="BT233" t="n">
        <v>0.00372567826004407</v>
      </c>
      <c r="BU233" t="n">
        <v>0.00366517461745399</v>
      </c>
      <c r="BV233" t="n">
        <v>0.00376964932439704</v>
      </c>
      <c r="BW233" t="n">
        <v>0.002698769249266</v>
      </c>
      <c r="BX233" t="n">
        <v>0.00397304069407046</v>
      </c>
      <c r="BY233" t="n">
        <v>0</v>
      </c>
      <c r="BZ233" t="n">
        <v>0.00521748671643436</v>
      </c>
      <c r="CA233" t="n">
        <v>0.00409235793138327</v>
      </c>
      <c r="CB233" t="n">
        <v>0.00531493663021778</v>
      </c>
      <c r="CC233" t="n">
        <v>0.00330090735166048</v>
      </c>
      <c r="CD233" t="n">
        <v>0.00330516427101478</v>
      </c>
      <c r="CE233" t="n">
        <v>0.057925441348761</v>
      </c>
      <c r="CF233" t="n">
        <v>0.00213963565241663</v>
      </c>
      <c r="CG233" t="n">
        <v>0.00150689047897303</v>
      </c>
      <c r="CH233" t="n">
        <v>0.00317481042232507</v>
      </c>
      <c r="CI233" t="n">
        <v>0.00635163061790526</v>
      </c>
      <c r="CJ233" t="n">
        <v>0.00211394480864232</v>
      </c>
      <c r="CK233" t="n">
        <v>0.00779165067541954</v>
      </c>
      <c r="CL233" t="n">
        <v>0.00295835849015279</v>
      </c>
      <c r="CM233" t="n">
        <v>0.000908278333762518</v>
      </c>
      <c r="CN233" t="n">
        <v>0.000572529600734936</v>
      </c>
      <c r="CO233" t="n">
        <v>0.000135880409128583</v>
      </c>
      <c r="CP233" t="n">
        <v>0.0023190459538658</v>
      </c>
      <c r="CQ233" t="n">
        <v>0.00521438650440644</v>
      </c>
      <c r="CR233" t="n">
        <v>0</v>
      </c>
      <c r="CS233" t="n">
        <v>0.00452059614015122</v>
      </c>
      <c r="CT233" t="n">
        <v>0.00584748104623697</v>
      </c>
      <c r="CU233" t="n">
        <v>0.00907692055387627</v>
      </c>
      <c r="CV233" t="n">
        <v>0.0138001116768126</v>
      </c>
      <c r="CW233" t="n">
        <v>0.00429939473072551</v>
      </c>
      <c r="CX233" t="n">
        <v>0.00587474716936279</v>
      </c>
      <c r="CY233" t="n">
        <v>0.00592231961145086</v>
      </c>
      <c r="CZ233" t="n">
        <v>0</v>
      </c>
      <c r="DA233" t="n">
        <v>0</v>
      </c>
      <c r="DB233" t="n">
        <v>0.00482672578317113</v>
      </c>
      <c r="DC233" t="n">
        <v>0.00451550645529928</v>
      </c>
      <c r="DD233" t="n">
        <v>0.00389209797789392</v>
      </c>
      <c r="DE233" t="n">
        <v>0.00306658224731142</v>
      </c>
      <c r="DF233" t="n">
        <v>0</v>
      </c>
      <c r="DG233" t="n">
        <v>0.00349912359991016</v>
      </c>
      <c r="DH233" t="n">
        <v>0</v>
      </c>
      <c r="DI233" t="n">
        <v>0</v>
      </c>
      <c r="DJ233" t="n">
        <v>0.00376348814680425</v>
      </c>
      <c r="DK233" t="n">
        <v>0</v>
      </c>
      <c r="DL233" t="n">
        <v>0.00347661234647378</v>
      </c>
      <c r="DM233" t="n">
        <v>0</v>
      </c>
      <c r="DN233" t="n">
        <v>0</v>
      </c>
      <c r="DO233" t="n">
        <v>0</v>
      </c>
      <c r="DP233" t="n">
        <v>0</v>
      </c>
      <c r="DQ233" t="n">
        <v>0.00287772929291961</v>
      </c>
      <c r="DR233" t="n">
        <v>0</v>
      </c>
      <c r="DS233" t="n">
        <v>0.00366517461745399</v>
      </c>
      <c r="DT233" t="n">
        <v>0.00376964932439704</v>
      </c>
      <c r="DU233" t="n">
        <v>0.002698769249266</v>
      </c>
      <c r="DV233" t="n">
        <v>0</v>
      </c>
      <c r="DW233" t="n">
        <v>0</v>
      </c>
      <c r="DX233" t="n">
        <v>0.00521748671643436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0.00213963565241663</v>
      </c>
      <c r="EE233" t="n">
        <v>0.00150689047897303</v>
      </c>
      <c r="EF233" t="n">
        <v>0.00317481042232507</v>
      </c>
      <c r="EG233" t="n">
        <v>0.00635163061790525</v>
      </c>
      <c r="EH233" t="n">
        <v>0.00211394480864232</v>
      </c>
      <c r="EI233" t="n">
        <v>0.00779165067541954</v>
      </c>
      <c r="EJ233" t="n">
        <v>0.00295835849015279</v>
      </c>
      <c r="EK233" t="n">
        <v>0.000908278333762518</v>
      </c>
      <c r="EL233" t="n">
        <v>0.000572529600734936</v>
      </c>
      <c r="EM233" t="n">
        <v>0.000135880409128583</v>
      </c>
      <c r="EN233" t="n">
        <v>0</v>
      </c>
      <c r="EO233" t="n">
        <v>0.00521438650440644</v>
      </c>
      <c r="EP233" t="n">
        <v>0</v>
      </c>
      <c r="EQ233" t="n">
        <v>0</v>
      </c>
      <c r="ER233" t="n">
        <v>0.00584748104623697</v>
      </c>
      <c r="ES233" t="n">
        <v>0.00907692055387626</v>
      </c>
      <c r="ET233" t="n">
        <v>0.0138001116768126</v>
      </c>
      <c r="EU233" t="n">
        <v>0.00429939473072551</v>
      </c>
      <c r="EV233" t="n">
        <v>0.00587474716936279</v>
      </c>
      <c r="EW233" t="n">
        <v>0.00592231961145086</v>
      </c>
      <c r="EX233" t="n">
        <v>0.002158089217007</v>
      </c>
      <c r="EY233" t="n">
        <v>0.0043864705431277</v>
      </c>
      <c r="EZ233" t="n">
        <v>0.00482672578317113</v>
      </c>
      <c r="FA233" t="n">
        <v>0.00451550645529928</v>
      </c>
      <c r="FB233" t="n">
        <v>0.00389209797789392</v>
      </c>
      <c r="FC233" t="n">
        <v>0.00306658224731142</v>
      </c>
      <c r="FD233" t="n">
        <v>0.00399575746080529</v>
      </c>
      <c r="FE233" t="n">
        <v>0.00349912359991016</v>
      </c>
      <c r="FF233" t="n">
        <v>0</v>
      </c>
      <c r="FG233" t="n">
        <v>0</v>
      </c>
      <c r="FH233" t="n">
        <v>0.00376348814680425</v>
      </c>
      <c r="FI233" t="n">
        <v>0.0037345160968228</v>
      </c>
      <c r="FJ233" t="n">
        <v>0</v>
      </c>
      <c r="FK233" t="n">
        <v>0.00351611695188742</v>
      </c>
      <c r="FL233" t="n">
        <v>0</v>
      </c>
      <c r="FM233" t="n">
        <v>0.00367692821866714</v>
      </c>
      <c r="FN233" t="n">
        <v>0</v>
      </c>
      <c r="FO233" t="n">
        <v>0.00287772929291961</v>
      </c>
      <c r="FP233" t="n">
        <v>0</v>
      </c>
      <c r="FQ233" t="n">
        <v>0.00366517461745399</v>
      </c>
      <c r="FR233" t="n">
        <v>0.00376964932439704</v>
      </c>
      <c r="FS233" t="n">
        <v>0.002698769249266</v>
      </c>
      <c r="FT233" t="n">
        <v>0.00397304069407046</v>
      </c>
      <c r="FU233" t="n">
        <v>0</v>
      </c>
      <c r="FV233" t="n">
        <v>0.00521748671643436</v>
      </c>
      <c r="FW233" t="n">
        <v>0.00409235793138328</v>
      </c>
      <c r="FX233" t="n">
        <v>0</v>
      </c>
      <c r="FY233" t="n">
        <v>0</v>
      </c>
      <c r="FZ233" t="n">
        <v>0</v>
      </c>
      <c r="GA233" t="n">
        <v>0.057925441348761</v>
      </c>
      <c r="GB233" t="n">
        <v>0.00213963565241663</v>
      </c>
      <c r="GC233" t="n">
        <v>0.00150689047897303</v>
      </c>
      <c r="GD233" t="n">
        <v>0.00317481042232507</v>
      </c>
      <c r="GE233" t="n">
        <v>0.00635163061790525</v>
      </c>
      <c r="GF233" t="n">
        <v>0.00211394480864232</v>
      </c>
      <c r="GG233" t="n">
        <v>0.00779165067541954</v>
      </c>
      <c r="GH233" t="n">
        <v>0.00295835849015279</v>
      </c>
      <c r="GI233" t="n">
        <v>0.000908278333762518</v>
      </c>
      <c r="GJ233" t="n">
        <v>0.000572529600734936</v>
      </c>
      <c r="GK233" t="n">
        <v>0</v>
      </c>
      <c r="GL233" t="n">
        <v>0.0023190459538658</v>
      </c>
      <c r="GM233" t="n">
        <v>0.00521438650440643</v>
      </c>
      <c r="GN233" t="n">
        <v>0</v>
      </c>
      <c r="GO233" t="n">
        <v>0.00452059614015122</v>
      </c>
      <c r="GP233" t="n">
        <v>0.00584748104623697</v>
      </c>
      <c r="GQ233" t="n">
        <v>0.00907692055387626</v>
      </c>
      <c r="GR233" t="n">
        <v>0.0138001116768126</v>
      </c>
      <c r="GS233" t="n">
        <v>0.00429939473072551</v>
      </c>
      <c r="GT233" t="n">
        <v>0.0058747471693628</v>
      </c>
      <c r="GU233" t="n">
        <v>0.00592231961145086</v>
      </c>
      <c r="GV233" t="n">
        <v>0</v>
      </c>
      <c r="GW233" t="n">
        <v>0.0043864705431277</v>
      </c>
      <c r="GX233" t="n">
        <v>0</v>
      </c>
      <c r="GY233" t="n">
        <v>0.00451550645529928</v>
      </c>
      <c r="GZ233" t="n">
        <v>0.00389209797789392</v>
      </c>
      <c r="HA233" t="n">
        <v>0.00306658224731142</v>
      </c>
      <c r="HB233" t="n">
        <v>0.00399575746080528</v>
      </c>
      <c r="HC233" t="n">
        <v>0.00349912359991016</v>
      </c>
      <c r="HD233" t="n">
        <v>0.00424770753364995</v>
      </c>
      <c r="HE233" t="n">
        <v>0.00373230112124005</v>
      </c>
      <c r="HF233" t="n">
        <v>0.00376348814680425</v>
      </c>
      <c r="HG233" t="n">
        <v>0.0037345160968228</v>
      </c>
      <c r="HH233" t="n">
        <v>0.00347661234647378</v>
      </c>
      <c r="HI233" t="n">
        <v>0.00351611695188742</v>
      </c>
      <c r="HJ233" t="n">
        <v>0</v>
      </c>
      <c r="HK233" t="n">
        <v>0.00367692821866714</v>
      </c>
      <c r="HL233" t="n">
        <v>0.00316365116558772</v>
      </c>
      <c r="HM233" t="n">
        <v>0.00287772929291961</v>
      </c>
      <c r="HN233" t="n">
        <v>0.00372567826004407</v>
      </c>
      <c r="HO233" t="n">
        <v>0.00366517461745399</v>
      </c>
      <c r="HP233" t="n">
        <v>0.00376964932439704</v>
      </c>
      <c r="HQ233" t="n">
        <v>0.002698769249266</v>
      </c>
      <c r="HR233" t="n">
        <v>0.00397304069407046</v>
      </c>
      <c r="HS233" t="n">
        <v>0.00334803865503167</v>
      </c>
      <c r="HT233" t="n">
        <v>0.00521748671643436</v>
      </c>
      <c r="HU233" t="n">
        <v>0.00409235793138327</v>
      </c>
      <c r="HV233" t="n">
        <v>0.00531493663021778</v>
      </c>
      <c r="HW233" t="n">
        <v>0.00330090735166048</v>
      </c>
      <c r="HX233" t="n">
        <v>0.00330516427101478</v>
      </c>
      <c r="HY233" t="n">
        <v>1.05792544134876</v>
      </c>
      <c r="HZ233" t="n">
        <v>0.00213963565241663</v>
      </c>
      <c r="IA233" t="n">
        <v>0.00150689047897303</v>
      </c>
      <c r="IB233" t="n">
        <v>0.00317481042232507</v>
      </c>
      <c r="IC233" t="n">
        <v>0.00635163061790526</v>
      </c>
      <c r="ID233" t="n">
        <v>0.00211394480864232</v>
      </c>
      <c r="IE233" t="n">
        <v>0.00779165067541955</v>
      </c>
      <c r="IF233" t="n">
        <v>0.00295835849015279</v>
      </c>
      <c r="IG233" t="n">
        <v>0.000908278333762518</v>
      </c>
      <c r="IH233" t="n">
        <v>0.000572529600734935</v>
      </c>
      <c r="II233" t="n">
        <v>0.000135880409128583</v>
      </c>
      <c r="IJ233" t="n">
        <v>0.0023190459538658</v>
      </c>
      <c r="IK233" t="n">
        <v>0.00521438650440643</v>
      </c>
      <c r="IL233" t="n">
        <v>0.00259885844410315</v>
      </c>
      <c r="IM233" t="n">
        <v>0.00452059614015122</v>
      </c>
      <c r="IN233" t="n">
        <v>0.00584748104623697</v>
      </c>
      <c r="IO233" t="n">
        <v>0.00907692055387627</v>
      </c>
      <c r="IP233" t="n">
        <v>0.0138001116768125</v>
      </c>
      <c r="IQ233" t="n">
        <v>0.00429939473072551</v>
      </c>
      <c r="IR233" t="n">
        <v>0.0058747471693628</v>
      </c>
      <c r="IS233" t="n">
        <v>0.00592231961145085</v>
      </c>
      <c r="IT233" t="n">
        <v>0</v>
      </c>
      <c r="IU233" t="n">
        <v>0</v>
      </c>
      <c r="IV233" t="n">
        <v>0.00482672578317113</v>
      </c>
      <c r="IW233" t="n">
        <v>0.00451550645529927</v>
      </c>
      <c r="IX233" t="n">
        <v>0.00389209797789392</v>
      </c>
      <c r="IY233" t="n">
        <v>0.00306658224731142</v>
      </c>
      <c r="IZ233" t="n">
        <v>0.00399575746080528</v>
      </c>
      <c r="JA233" t="n">
        <v>0.00349912359991016</v>
      </c>
      <c r="JB233" t="n">
        <v>0.00424770753364995</v>
      </c>
      <c r="JC233" t="n">
        <v>0</v>
      </c>
      <c r="JD233" t="n">
        <v>0.00376348814680425</v>
      </c>
      <c r="JE233" t="n">
        <v>0.0037345160968228</v>
      </c>
      <c r="JF233" t="n">
        <v>0.00347661234647378</v>
      </c>
      <c r="JG233" t="n">
        <v>0</v>
      </c>
      <c r="JH233" t="n">
        <v>0</v>
      </c>
      <c r="JI233" t="n">
        <v>0.00367692821866714</v>
      </c>
      <c r="JJ233" t="n">
        <v>0.00316365116558772</v>
      </c>
      <c r="JK233" t="n">
        <v>0.00287772929291961</v>
      </c>
      <c r="JL233" t="n">
        <v>0</v>
      </c>
      <c r="JM233" t="n">
        <v>0.00366517461745399</v>
      </c>
      <c r="JN233" t="n">
        <v>0.00376964932439704</v>
      </c>
      <c r="JO233" t="n">
        <v>0.002698769249266</v>
      </c>
      <c r="JP233" t="n">
        <v>0.00397304069407046</v>
      </c>
      <c r="JQ233" t="n">
        <v>0.00334803865503167</v>
      </c>
      <c r="JR233" t="n">
        <v>0.00521748671643436</v>
      </c>
      <c r="JS233" t="n">
        <v>0.00409235793138327</v>
      </c>
      <c r="JT233" t="n">
        <v>0.00531493663021779</v>
      </c>
      <c r="JU233" t="n">
        <v>0</v>
      </c>
      <c r="JV233" t="n">
        <v>0</v>
      </c>
      <c r="JW233" t="n">
        <v>0.0579254413487609</v>
      </c>
      <c r="JX233" t="n">
        <v>0.00213963565241663</v>
      </c>
      <c r="JY233" t="n">
        <v>0.00150689047897303</v>
      </c>
      <c r="JZ233" t="n">
        <v>0.00317481042232507</v>
      </c>
      <c r="KA233" t="n">
        <v>0.00635163061790526</v>
      </c>
      <c r="KB233" t="n">
        <v>0.00211394480864232</v>
      </c>
      <c r="KC233" t="n">
        <v>0.00779165067541954</v>
      </c>
      <c r="KD233" t="n">
        <v>0.00295835849015279</v>
      </c>
      <c r="KE233" t="n">
        <v>0.000908278333762518</v>
      </c>
      <c r="KF233" t="n">
        <v>0.000572529600734935</v>
      </c>
      <c r="KG233" t="n">
        <v>0</v>
      </c>
      <c r="KH233" t="n">
        <v>0.0023190459538658</v>
      </c>
      <c r="KI233" t="n">
        <v>0.00521438650440643</v>
      </c>
      <c r="KJ233" t="n">
        <v>0.00259885844410315</v>
      </c>
      <c r="KK233" t="n">
        <v>0.00452059614015122</v>
      </c>
      <c r="KL233" t="n">
        <v>0.00584748104623697</v>
      </c>
      <c r="KM233" t="n">
        <v>0.00907692055387626</v>
      </c>
      <c r="KN233" t="n">
        <v>0.0138001116768126</v>
      </c>
      <c r="KO233" t="n">
        <v>0.00429939473072552</v>
      </c>
      <c r="KP233" t="n">
        <v>0.0058747471693628</v>
      </c>
      <c r="KQ233" t="n">
        <v>0</v>
      </c>
      <c r="KR233" t="n">
        <v>0</v>
      </c>
      <c r="KS233" t="n">
        <v>0.0043864705431277</v>
      </c>
      <c r="KT233" t="n">
        <v>0.00482672578317112</v>
      </c>
      <c r="KU233" t="n">
        <v>0.00451550645529927</v>
      </c>
      <c r="KV233" t="n">
        <v>0.00389209797789391</v>
      </c>
      <c r="KW233" t="n">
        <v>0.00306658224731142</v>
      </c>
      <c r="KX233" t="n">
        <v>0.00399575746080529</v>
      </c>
      <c r="KY233" t="n">
        <v>0.00349912359991016</v>
      </c>
      <c r="KZ233" t="n">
        <v>0.00424770753364995</v>
      </c>
      <c r="LA233" t="n">
        <v>0.00373230112124005</v>
      </c>
      <c r="LB233" t="n">
        <v>0.00376348814680424</v>
      </c>
      <c r="LC233" t="n">
        <v>0.0037345160968228</v>
      </c>
      <c r="LD233" t="n">
        <v>0.00347661234647378</v>
      </c>
      <c r="LE233" t="n">
        <v>0.00351611695188743</v>
      </c>
      <c r="LF233" t="n">
        <v>0.00331339468270727</v>
      </c>
      <c r="LG233" t="n">
        <v>0.00367692821866714</v>
      </c>
      <c r="LH233" t="n">
        <v>0.00316365116558772</v>
      </c>
      <c r="LI233" t="n">
        <v>0.00287772929291961</v>
      </c>
      <c r="LJ233" t="n">
        <v>0.00372567826004407</v>
      </c>
      <c r="LK233" t="n">
        <v>0.00366517461745399</v>
      </c>
      <c r="LL233" t="n">
        <v>0.00376964932439704</v>
      </c>
      <c r="LM233" t="n">
        <v>0.002698769249266</v>
      </c>
      <c r="LN233" t="n">
        <v>0.00397304069407047</v>
      </c>
      <c r="LO233" t="n">
        <v>0.00334803865503167</v>
      </c>
      <c r="LP233" t="n">
        <v>0.00521748671643437</v>
      </c>
      <c r="LQ233" t="n">
        <v>0.00409235793138327</v>
      </c>
      <c r="LR233" t="n">
        <v>0.00531493663021778</v>
      </c>
      <c r="LS233" t="n">
        <v>0.00330090735166048</v>
      </c>
      <c r="LT233" t="n">
        <v>0.00330516427101478</v>
      </c>
      <c r="LU233" t="n">
        <v>0.0579254413487609</v>
      </c>
      <c r="LV233" t="n">
        <v>0.00213963565241663</v>
      </c>
      <c r="LW233" t="n">
        <v>0.00150689047897303</v>
      </c>
      <c r="LX233" t="n">
        <v>0.00317481042232507</v>
      </c>
      <c r="LY233" t="n">
        <v>0.00635163061790526</v>
      </c>
      <c r="LZ233" t="n">
        <v>0.00211394480864232</v>
      </c>
      <c r="MA233" t="n">
        <v>0.00779165067541954</v>
      </c>
      <c r="MB233" t="n">
        <v>0.00295835849015279</v>
      </c>
      <c r="MC233" t="n">
        <v>0.000908278333762517</v>
      </c>
      <c r="MD233" t="n">
        <v>0.000572529600734936</v>
      </c>
      <c r="ME233" t="n">
        <v>0.000135880409128583</v>
      </c>
      <c r="MF233" t="n">
        <v>0.0023190459538658</v>
      </c>
      <c r="MG233" t="n">
        <v>0.00521438650440643</v>
      </c>
      <c r="MH233" t="n">
        <v>0.00259885844410315</v>
      </c>
      <c r="MI233" t="n">
        <v>0.00452059614015122</v>
      </c>
      <c r="MJ233" t="n">
        <v>0.00584748104623697</v>
      </c>
      <c r="MK233" t="n">
        <v>0.00907692055387626</v>
      </c>
      <c r="ML233" t="n">
        <v>0.0138001116768126</v>
      </c>
      <c r="MM233" t="n">
        <v>0.00429939473072551</v>
      </c>
      <c r="MN233" t="n">
        <v>0.00587474716936279</v>
      </c>
      <c r="MO233" t="n">
        <v>0.00592231961145086</v>
      </c>
      <c r="MP233" t="n">
        <v>0</v>
      </c>
      <c r="MQ233" t="n">
        <v>0.0043864705431277</v>
      </c>
      <c r="MR233" t="n">
        <v>0.00482672578317112</v>
      </c>
      <c r="MS233" t="n">
        <v>0.00451550645529928</v>
      </c>
      <c r="MT233" t="n">
        <v>0.00389209797789392</v>
      </c>
      <c r="MU233" t="n">
        <v>0.00306658224731142</v>
      </c>
      <c r="MV233" t="n">
        <v>0.00399575746080529</v>
      </c>
      <c r="MW233" t="n">
        <v>0.00349912359991016</v>
      </c>
      <c r="MX233" t="n">
        <v>0</v>
      </c>
      <c r="MY233" t="n">
        <v>0</v>
      </c>
      <c r="MZ233" t="n">
        <v>0.00376348814680425</v>
      </c>
      <c r="NA233" t="n">
        <v>0</v>
      </c>
      <c r="NB233" t="n">
        <v>0.00347661234647378</v>
      </c>
      <c r="NC233" t="n">
        <v>0.00351611695188742</v>
      </c>
      <c r="ND233" t="n">
        <v>0</v>
      </c>
      <c r="NE233" t="n">
        <v>0.00367692821866714</v>
      </c>
      <c r="NF233" t="n">
        <v>0.00316365116558772</v>
      </c>
      <c r="NG233" t="n">
        <v>0.0028777292929196</v>
      </c>
      <c r="NH233" t="n">
        <v>0</v>
      </c>
      <c r="NI233" t="n">
        <v>0.00366517461745399</v>
      </c>
      <c r="NJ233" t="n">
        <v>0.00376964932439704</v>
      </c>
      <c r="NK233" t="n">
        <v>0.002698769249266</v>
      </c>
      <c r="NL233" t="n">
        <v>0.00397304069407046</v>
      </c>
      <c r="NM233" t="n">
        <v>0.00334803865503167</v>
      </c>
      <c r="NN233" t="n">
        <v>0.00521748671643436</v>
      </c>
      <c r="NO233" t="n">
        <v>0.00409235793138327</v>
      </c>
      <c r="NP233" t="n">
        <v>0.00531493663021779</v>
      </c>
      <c r="NQ233" t="n">
        <v>0</v>
      </c>
      <c r="NR233" t="n">
        <v>0.00330516427101478</v>
      </c>
      <c r="NS233" t="n">
        <v>0.057925441348761</v>
      </c>
      <c r="NT233" t="n">
        <v>0.00213963565241663</v>
      </c>
      <c r="NU233" t="n">
        <v>0.00150689047897303</v>
      </c>
      <c r="NV233" t="n">
        <v>0.00317481042232507</v>
      </c>
      <c r="NW233" t="n">
        <v>0.00635163061790526</v>
      </c>
      <c r="NX233" t="n">
        <v>0.00211394480864232</v>
      </c>
      <c r="NY233" t="n">
        <v>0.00779165067541953</v>
      </c>
      <c r="NZ233" t="n">
        <v>0.00295835849015279</v>
      </c>
      <c r="OA233" t="n">
        <v>0.000908278333762518</v>
      </c>
      <c r="OB233" t="n">
        <v>0.000572529600734936</v>
      </c>
      <c r="OC233" t="n">
        <v>0.000135880409128583</v>
      </c>
      <c r="OD233" t="n">
        <v>0.0023190459538658</v>
      </c>
      <c r="OE233" t="n">
        <v>0.00521438650440644</v>
      </c>
      <c r="OF233" t="n">
        <v>0.00259885844410315</v>
      </c>
      <c r="OG233" t="n">
        <v>0.00452059614015122</v>
      </c>
      <c r="OH233" t="n">
        <v>0.00584748104623697</v>
      </c>
      <c r="OI233" t="n">
        <v>0.00907692055387626</v>
      </c>
      <c r="OJ233" t="n">
        <v>0.0138001116768126</v>
      </c>
      <c r="OK233" t="n">
        <v>0.00429939473072551</v>
      </c>
      <c r="OL233" t="n">
        <v>0.0058747471693628</v>
      </c>
      <c r="OM233" t="n">
        <v>0.00592231961145085</v>
      </c>
      <c r="ON233" t="n">
        <v>0.002158089217007</v>
      </c>
      <c r="OO233" t="n">
        <v>0</v>
      </c>
      <c r="OP233" t="n">
        <v>0.00482672578317113</v>
      </c>
      <c r="OQ233" t="n">
        <v>0.00451550645529928</v>
      </c>
      <c r="OR233" t="n">
        <v>0.00389209797789392</v>
      </c>
      <c r="OS233" t="n">
        <v>0.00306658224731142</v>
      </c>
      <c r="OT233" t="n">
        <v>0.00399575746080528</v>
      </c>
      <c r="OU233" t="n">
        <v>0.00349912359991016</v>
      </c>
      <c r="OV233" t="n">
        <v>0</v>
      </c>
      <c r="OW233" t="n">
        <v>0</v>
      </c>
      <c r="OX233" t="n">
        <v>0.00376348814680425</v>
      </c>
      <c r="OY233" t="n">
        <v>0.0037345160968228</v>
      </c>
      <c r="OZ233" t="n">
        <v>0.00347661234647378</v>
      </c>
      <c r="PA233" t="n">
        <v>0.00351611695188742</v>
      </c>
      <c r="PB233" t="n">
        <v>0</v>
      </c>
      <c r="PC233" t="n">
        <v>0.00367692821866714</v>
      </c>
      <c r="PD233" t="n">
        <v>0</v>
      </c>
      <c r="PE233" t="n">
        <v>0</v>
      </c>
      <c r="PF233" t="n">
        <v>0</v>
      </c>
      <c r="PG233" t="n">
        <v>0.00366517461745399</v>
      </c>
      <c r="PH233" t="n">
        <v>0.00376964932439704</v>
      </c>
      <c r="PI233" t="n">
        <v>0.002698769249266</v>
      </c>
      <c r="PJ233" t="n">
        <v>0</v>
      </c>
      <c r="PK233" t="n">
        <v>0.00334803865503167</v>
      </c>
      <c r="PL233" t="n">
        <v>0.00521748671643436</v>
      </c>
      <c r="PM233" t="n">
        <v>0</v>
      </c>
      <c r="PN233" t="n">
        <v>0</v>
      </c>
      <c r="PO233" t="n">
        <v>0</v>
      </c>
      <c r="PP233" t="n">
        <v>0</v>
      </c>
      <c r="PQ233" t="n">
        <v>0.057925441348761</v>
      </c>
      <c r="PR233" t="n">
        <v>0.00213963565241663</v>
      </c>
      <c r="PS233" t="n">
        <v>0.00150689047897303</v>
      </c>
      <c r="PT233" t="n">
        <v>0.00317481042232507</v>
      </c>
      <c r="PU233" t="n">
        <v>0.00635163061790526</v>
      </c>
      <c r="PV233" t="n">
        <v>0.00211394480864232</v>
      </c>
      <c r="PW233" t="n">
        <v>0.00779165067541954</v>
      </c>
      <c r="PX233" t="n">
        <v>0.00295835849015279</v>
      </c>
      <c r="PY233" t="n">
        <v>0.000908278333762519</v>
      </c>
      <c r="PZ233" t="n">
        <v>0.000572529600734935</v>
      </c>
      <c r="QA233" t="n">
        <v>0.000135880409128583</v>
      </c>
      <c r="QB233" t="n">
        <v>0.0023190459538658</v>
      </c>
      <c r="QC233" t="n">
        <v>0.00521438650440643</v>
      </c>
      <c r="QD233" t="n">
        <v>0</v>
      </c>
      <c r="QE233" t="n">
        <v>0.00452059614015122</v>
      </c>
      <c r="QF233" t="n">
        <v>0.00584748104623696</v>
      </c>
      <c r="QG233" t="n">
        <v>0.00907692055387628</v>
      </c>
      <c r="QH233" t="n">
        <v>0.0138001116768126</v>
      </c>
      <c r="QI233" t="n">
        <v>0.00429939473072551</v>
      </c>
    </row>
    <row r="234">
      <c r="A234" t="s">
        <v>233</v>
      </c>
      <c r="B234" t="n">
        <v>0.00519091653859365</v>
      </c>
      <c r="C234" t="n">
        <v>0.00524183857837072</v>
      </c>
      <c r="D234" t="n">
        <v>0.00189411965296241</v>
      </c>
      <c r="E234" t="n">
        <v>0</v>
      </c>
      <c r="F234" t="n">
        <v>0</v>
      </c>
      <c r="G234" t="n">
        <v>0.00440030789676737</v>
      </c>
      <c r="H234" t="n">
        <v>0.0042136189045227</v>
      </c>
      <c r="I234" t="n">
        <v>0.00305352031882339</v>
      </c>
      <c r="J234" t="n">
        <v>0.00722694415908616</v>
      </c>
      <c r="K234" t="n">
        <v>0.0050614053743</v>
      </c>
      <c r="L234" t="n">
        <v>0.00420653824685352</v>
      </c>
      <c r="M234" t="n">
        <v>0.00468386178228584</v>
      </c>
      <c r="N234" t="n">
        <v>0.00420625394366686</v>
      </c>
      <c r="O234" t="n">
        <v>0.00641837208498615</v>
      </c>
      <c r="P234" t="n">
        <v>0.00370528299859715</v>
      </c>
      <c r="Q234" t="n">
        <v>0.00424947203638428</v>
      </c>
      <c r="R234" t="n">
        <v>0</v>
      </c>
      <c r="S234" t="n">
        <v>0.0101397426098915</v>
      </c>
      <c r="T234" t="n">
        <v>0</v>
      </c>
      <c r="U234" t="n">
        <v>0.00778744771854463</v>
      </c>
      <c r="V234" t="n">
        <v>0.0110659258517589</v>
      </c>
      <c r="W234" t="n">
        <v>0.00538384867285284</v>
      </c>
      <c r="X234" t="n">
        <v>0.00482979021740256</v>
      </c>
      <c r="Y234" t="n">
        <v>0.00350759274891127</v>
      </c>
      <c r="Z234" t="n">
        <v>0.0115924656649676</v>
      </c>
      <c r="AA234" t="n">
        <v>0</v>
      </c>
      <c r="AB234" t="n">
        <v>0.00716818464918178</v>
      </c>
      <c r="AC234" t="n">
        <v>0.00531057988621701</v>
      </c>
      <c r="AD234" t="n">
        <v>0.00709384668194921</v>
      </c>
      <c r="AE234" t="n">
        <v>0.0045434470864666</v>
      </c>
      <c r="AF234" t="n">
        <v>0.00425232360311043</v>
      </c>
      <c r="AG234" t="n">
        <v>0.00601802281697056</v>
      </c>
      <c r="AH234" t="n">
        <v>0.00766589809608538</v>
      </c>
      <c r="AI234" t="n">
        <v>0.00239026225667461</v>
      </c>
      <c r="AJ234" t="n">
        <v>0.00377410207471669</v>
      </c>
      <c r="AK234" t="n">
        <v>0.00244028009253259</v>
      </c>
      <c r="AL234" t="n">
        <v>0.00300556579519367</v>
      </c>
      <c r="AM234" t="n">
        <v>0.00246968689101688</v>
      </c>
      <c r="AN234" t="n">
        <v>0.00271463923042538</v>
      </c>
      <c r="AO234" t="n">
        <v>0.000854005778826696</v>
      </c>
      <c r="AP234" t="n">
        <v>0.000538319113646029</v>
      </c>
      <c r="AQ234" t="n">
        <v>0.000127761117172916</v>
      </c>
      <c r="AR234" t="n">
        <v>0.003990094069344</v>
      </c>
      <c r="AS234" t="n">
        <v>0.00271179564620034</v>
      </c>
      <c r="AT234" t="n">
        <v>0.00145627617511533</v>
      </c>
      <c r="AU234" t="n">
        <v>0.00399315624698885</v>
      </c>
      <c r="AV234" t="n">
        <v>0.00126565700182882</v>
      </c>
      <c r="AW234" t="n">
        <v>0.00391976533258926</v>
      </c>
      <c r="AX234" t="n">
        <v>0.00369045508152092</v>
      </c>
      <c r="AY234" t="n">
        <v>0.00198012240870053</v>
      </c>
      <c r="AZ234" t="n">
        <v>0.00519091653859365</v>
      </c>
      <c r="BA234" t="n">
        <v>0.00524183857837072</v>
      </c>
      <c r="BB234" t="n">
        <v>0.00189411965296241</v>
      </c>
      <c r="BC234" t="n">
        <v>0</v>
      </c>
      <c r="BD234" t="n">
        <v>0.00928002522701446</v>
      </c>
      <c r="BE234" t="n">
        <v>0.00440030789676737</v>
      </c>
      <c r="BF234" t="n">
        <v>0.0042136189045227</v>
      </c>
      <c r="BG234" t="n">
        <v>0.00305352031882339</v>
      </c>
      <c r="BH234" t="n">
        <v>0.00722694415908615</v>
      </c>
      <c r="BI234" t="n">
        <v>0.0050614053743</v>
      </c>
      <c r="BJ234" t="n">
        <v>0.00420653824685352</v>
      </c>
      <c r="BK234" t="n">
        <v>0.00468386178228584</v>
      </c>
      <c r="BL234" t="n">
        <v>0.00420625394366685</v>
      </c>
      <c r="BM234" t="n">
        <v>0.00641837208498615</v>
      </c>
      <c r="BN234" t="n">
        <v>0.00370528299859715</v>
      </c>
      <c r="BO234" t="n">
        <v>0.00424947203638428</v>
      </c>
      <c r="BP234" t="n">
        <v>0</v>
      </c>
      <c r="BQ234" t="n">
        <v>0.0101397426098915</v>
      </c>
      <c r="BR234" t="n">
        <v>0.00826531805634867</v>
      </c>
      <c r="BS234" t="n">
        <v>0.00778744771854463</v>
      </c>
      <c r="BT234" t="n">
        <v>0.0110659258517589</v>
      </c>
      <c r="BU234" t="n">
        <v>0.00538384867285284</v>
      </c>
      <c r="BV234" t="n">
        <v>0.00482979021740256</v>
      </c>
      <c r="BW234" t="n">
        <v>0.00350759274891128</v>
      </c>
      <c r="BX234" t="n">
        <v>0.0115924656649676</v>
      </c>
      <c r="BY234" t="n">
        <v>0</v>
      </c>
      <c r="BZ234" t="n">
        <v>0.00716818464918179</v>
      </c>
      <c r="CA234" t="n">
        <v>0.00531057988621701</v>
      </c>
      <c r="CB234" t="n">
        <v>0.00709384668194921</v>
      </c>
      <c r="CC234" t="n">
        <v>0.0045434470864666</v>
      </c>
      <c r="CD234" t="n">
        <v>0.00425232360311043</v>
      </c>
      <c r="CE234" t="n">
        <v>0.00601802281697056</v>
      </c>
      <c r="CF234" t="n">
        <v>0.00766589809608538</v>
      </c>
      <c r="CG234" t="n">
        <v>0.00239026225667461</v>
      </c>
      <c r="CH234" t="n">
        <v>0.00377410207471669</v>
      </c>
      <c r="CI234" t="n">
        <v>0.00244028009253259</v>
      </c>
      <c r="CJ234" t="n">
        <v>0.00300556579519367</v>
      </c>
      <c r="CK234" t="n">
        <v>0.00246968689101688</v>
      </c>
      <c r="CL234" t="n">
        <v>0.00271463923042538</v>
      </c>
      <c r="CM234" t="n">
        <v>0.000854005778826696</v>
      </c>
      <c r="CN234" t="n">
        <v>0.000538319113646029</v>
      </c>
      <c r="CO234" t="n">
        <v>0.000127761117172916</v>
      </c>
      <c r="CP234" t="n">
        <v>0.003990094069344</v>
      </c>
      <c r="CQ234" t="n">
        <v>0.00271179564620034</v>
      </c>
      <c r="CR234" t="n">
        <v>0</v>
      </c>
      <c r="CS234" t="n">
        <v>0.00399315624698885</v>
      </c>
      <c r="CT234" t="n">
        <v>0.00126565700182882</v>
      </c>
      <c r="CU234" t="n">
        <v>0.00391976533258926</v>
      </c>
      <c r="CV234" t="n">
        <v>0.00369045508152092</v>
      </c>
      <c r="CW234" t="n">
        <v>0.00198012240870053</v>
      </c>
      <c r="CX234" t="n">
        <v>0.00519091653859365</v>
      </c>
      <c r="CY234" t="n">
        <v>0.00524183857837072</v>
      </c>
      <c r="CZ234" t="n">
        <v>0</v>
      </c>
      <c r="DA234" t="n">
        <v>0</v>
      </c>
      <c r="DB234" t="n">
        <v>0.00928002522701446</v>
      </c>
      <c r="DC234" t="n">
        <v>0.00440030789676737</v>
      </c>
      <c r="DD234" t="n">
        <v>0.00421361890452271</v>
      </c>
      <c r="DE234" t="n">
        <v>0.00305352031882339</v>
      </c>
      <c r="DF234" t="n">
        <v>0</v>
      </c>
      <c r="DG234" t="n">
        <v>0.0050614053743</v>
      </c>
      <c r="DH234" t="n">
        <v>0</v>
      </c>
      <c r="DI234" t="n">
        <v>0</v>
      </c>
      <c r="DJ234" t="n">
        <v>0.00420625394366685</v>
      </c>
      <c r="DK234" t="n">
        <v>0</v>
      </c>
      <c r="DL234" t="n">
        <v>0.00370528299859715</v>
      </c>
      <c r="DM234" t="n">
        <v>0</v>
      </c>
      <c r="DN234" t="n">
        <v>0</v>
      </c>
      <c r="DO234" t="n">
        <v>0</v>
      </c>
      <c r="DP234" t="n">
        <v>0</v>
      </c>
      <c r="DQ234" t="n">
        <v>0.00778744771854463</v>
      </c>
      <c r="DR234" t="n">
        <v>0</v>
      </c>
      <c r="DS234" t="n">
        <v>0.00538384867285284</v>
      </c>
      <c r="DT234" t="n">
        <v>0.00482979021740256</v>
      </c>
      <c r="DU234" t="n">
        <v>0.00350759274891128</v>
      </c>
      <c r="DV234" t="n">
        <v>0</v>
      </c>
      <c r="DW234" t="n">
        <v>0</v>
      </c>
      <c r="DX234" t="n">
        <v>0.00716818464918178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0.00766589809608538</v>
      </c>
      <c r="EE234" t="n">
        <v>0.00239026225667461</v>
      </c>
      <c r="EF234" t="n">
        <v>0.00377410207471669</v>
      </c>
      <c r="EG234" t="n">
        <v>0.00244028009253259</v>
      </c>
      <c r="EH234" t="n">
        <v>0.00300556579519367</v>
      </c>
      <c r="EI234" t="n">
        <v>0.00246968689101688</v>
      </c>
      <c r="EJ234" t="n">
        <v>0.00271463923042537</v>
      </c>
      <c r="EK234" t="n">
        <v>0.000854005778826696</v>
      </c>
      <c r="EL234" t="n">
        <v>0.000538319113646029</v>
      </c>
      <c r="EM234" t="n">
        <v>0.000127761117172916</v>
      </c>
      <c r="EN234" t="n">
        <v>0</v>
      </c>
      <c r="EO234" t="n">
        <v>0.00271179564620034</v>
      </c>
      <c r="EP234" t="n">
        <v>0</v>
      </c>
      <c r="EQ234" t="n">
        <v>0</v>
      </c>
      <c r="ER234" t="n">
        <v>0.00126565700182882</v>
      </c>
      <c r="ES234" t="n">
        <v>0.00391976533258926</v>
      </c>
      <c r="ET234" t="n">
        <v>0.00369045508152092</v>
      </c>
      <c r="EU234" t="n">
        <v>0.00198012240870053</v>
      </c>
      <c r="EV234" t="n">
        <v>0.00519091653859365</v>
      </c>
      <c r="EW234" t="n">
        <v>0.00524183857837072</v>
      </c>
      <c r="EX234" t="n">
        <v>0.00189411965296241</v>
      </c>
      <c r="EY234" t="n">
        <v>0.00333809798827491</v>
      </c>
      <c r="EZ234" t="n">
        <v>0.00928002522701446</v>
      </c>
      <c r="FA234" t="n">
        <v>0.00440030789676737</v>
      </c>
      <c r="FB234" t="n">
        <v>0.0042136189045227</v>
      </c>
      <c r="FC234" t="n">
        <v>0.00305352031882339</v>
      </c>
      <c r="FD234" t="n">
        <v>0.00722694415908615</v>
      </c>
      <c r="FE234" t="n">
        <v>0.0050614053743</v>
      </c>
      <c r="FF234" t="n">
        <v>0</v>
      </c>
      <c r="FG234" t="n">
        <v>0</v>
      </c>
      <c r="FH234" t="n">
        <v>0.00420625394366686</v>
      </c>
      <c r="FI234" t="n">
        <v>0.00641837208498615</v>
      </c>
      <c r="FJ234" t="n">
        <v>0</v>
      </c>
      <c r="FK234" t="n">
        <v>0.00424947203638428</v>
      </c>
      <c r="FL234" t="n">
        <v>0</v>
      </c>
      <c r="FM234" t="n">
        <v>0.0101397426098915</v>
      </c>
      <c r="FN234" t="n">
        <v>0</v>
      </c>
      <c r="FO234" t="n">
        <v>0.00778744771854463</v>
      </c>
      <c r="FP234" t="n">
        <v>0</v>
      </c>
      <c r="FQ234" t="n">
        <v>0.00538384867285284</v>
      </c>
      <c r="FR234" t="n">
        <v>0.00482979021740256</v>
      </c>
      <c r="FS234" t="n">
        <v>0.00350759274891127</v>
      </c>
      <c r="FT234" t="n">
        <v>0.0115924656649676</v>
      </c>
      <c r="FU234" t="n">
        <v>0</v>
      </c>
      <c r="FV234" t="n">
        <v>0.00716818464918179</v>
      </c>
      <c r="FW234" t="n">
        <v>0.00531057988621701</v>
      </c>
      <c r="FX234" t="n">
        <v>0</v>
      </c>
      <c r="FY234" t="n">
        <v>0</v>
      </c>
      <c r="FZ234" t="n">
        <v>0</v>
      </c>
      <c r="GA234" t="n">
        <v>0.00601802281697056</v>
      </c>
      <c r="GB234" t="n">
        <v>0.00766589809608538</v>
      </c>
      <c r="GC234" t="n">
        <v>0.00239026225667461</v>
      </c>
      <c r="GD234" t="n">
        <v>0.00377410207471669</v>
      </c>
      <c r="GE234" t="n">
        <v>0.00244028009253259</v>
      </c>
      <c r="GF234" t="n">
        <v>0.00300556579519367</v>
      </c>
      <c r="GG234" t="n">
        <v>0.00246968689101688</v>
      </c>
      <c r="GH234" t="n">
        <v>0.00271463923042538</v>
      </c>
      <c r="GI234" t="n">
        <v>0.000854005778826696</v>
      </c>
      <c r="GJ234" t="n">
        <v>0.000538319113646029</v>
      </c>
      <c r="GK234" t="n">
        <v>0</v>
      </c>
      <c r="GL234" t="n">
        <v>0.003990094069344</v>
      </c>
      <c r="GM234" t="n">
        <v>0.00271179564620034</v>
      </c>
      <c r="GN234" t="n">
        <v>0</v>
      </c>
      <c r="GO234" t="n">
        <v>0.00399315624698885</v>
      </c>
      <c r="GP234" t="n">
        <v>0.00126565700182882</v>
      </c>
      <c r="GQ234" t="n">
        <v>0.00391976533258926</v>
      </c>
      <c r="GR234" t="n">
        <v>0.00369045508152092</v>
      </c>
      <c r="GS234" t="n">
        <v>0.00198012240870053</v>
      </c>
      <c r="GT234" t="n">
        <v>0.00519091653859365</v>
      </c>
      <c r="GU234" t="n">
        <v>0.00524183857837072</v>
      </c>
      <c r="GV234" t="n">
        <v>0</v>
      </c>
      <c r="GW234" t="n">
        <v>0.00333809798827491</v>
      </c>
      <c r="GX234" t="n">
        <v>0</v>
      </c>
      <c r="GY234" t="n">
        <v>0.00440030789676737</v>
      </c>
      <c r="GZ234" t="n">
        <v>0.00421361890452271</v>
      </c>
      <c r="HA234" t="n">
        <v>0.00305352031882339</v>
      </c>
      <c r="HB234" t="n">
        <v>0.00722694415908615</v>
      </c>
      <c r="HC234" t="n">
        <v>0.0050614053743</v>
      </c>
      <c r="HD234" t="n">
        <v>0.00420653824685352</v>
      </c>
      <c r="HE234" t="n">
        <v>0.00468386178228584</v>
      </c>
      <c r="HF234" t="n">
        <v>0.00420625394366685</v>
      </c>
      <c r="HG234" t="n">
        <v>0.00641837208498615</v>
      </c>
      <c r="HH234" t="n">
        <v>0.00370528299859715</v>
      </c>
      <c r="HI234" t="n">
        <v>0.00424947203638428</v>
      </c>
      <c r="HJ234" t="n">
        <v>0</v>
      </c>
      <c r="HK234" t="n">
        <v>0.0101397426098915</v>
      </c>
      <c r="HL234" t="n">
        <v>0.00826531805634869</v>
      </c>
      <c r="HM234" t="n">
        <v>0.00778744771854463</v>
      </c>
      <c r="HN234" t="n">
        <v>0.0110659258517589</v>
      </c>
      <c r="HO234" t="n">
        <v>0.00538384867285284</v>
      </c>
      <c r="HP234" t="n">
        <v>0.00482979021740257</v>
      </c>
      <c r="HQ234" t="n">
        <v>0.00350759274891127</v>
      </c>
      <c r="HR234" t="n">
        <v>0.0115924656649676</v>
      </c>
      <c r="HS234" t="n">
        <v>0.0135495022400308</v>
      </c>
      <c r="HT234" t="n">
        <v>0.00716818464918178</v>
      </c>
      <c r="HU234" t="n">
        <v>0.00531057988621701</v>
      </c>
      <c r="HV234" t="n">
        <v>0.0070938466819492</v>
      </c>
      <c r="HW234" t="n">
        <v>0.0045434470864666</v>
      </c>
      <c r="HX234" t="n">
        <v>0.00425232360311042</v>
      </c>
      <c r="HY234" t="n">
        <v>0.00601802281697055</v>
      </c>
      <c r="HZ234" t="n">
        <v>1.00766589809609</v>
      </c>
      <c r="IA234" t="n">
        <v>0.00239026225667461</v>
      </c>
      <c r="IB234" t="n">
        <v>0.00377410207471669</v>
      </c>
      <c r="IC234" t="n">
        <v>0.00244028009253259</v>
      </c>
      <c r="ID234" t="n">
        <v>0.00300556579519367</v>
      </c>
      <c r="IE234" t="n">
        <v>0.00246968689101688</v>
      </c>
      <c r="IF234" t="n">
        <v>0.00271463923042537</v>
      </c>
      <c r="IG234" t="n">
        <v>0.000854005778826696</v>
      </c>
      <c r="IH234" t="n">
        <v>0.000538319113646028</v>
      </c>
      <c r="II234" t="n">
        <v>0.000127761117172916</v>
      </c>
      <c r="IJ234" t="n">
        <v>0.00399009406934401</v>
      </c>
      <c r="IK234" t="n">
        <v>0.00271179564620034</v>
      </c>
      <c r="IL234" t="n">
        <v>0.00145627617511533</v>
      </c>
      <c r="IM234" t="n">
        <v>0.00399315624698885</v>
      </c>
      <c r="IN234" t="n">
        <v>0.00126565700182882</v>
      </c>
      <c r="IO234" t="n">
        <v>0.00391976533258926</v>
      </c>
      <c r="IP234" t="n">
        <v>0.00369045508152091</v>
      </c>
      <c r="IQ234" t="n">
        <v>0.00198012240870053</v>
      </c>
      <c r="IR234" t="n">
        <v>0.00519091653859365</v>
      </c>
      <c r="IS234" t="n">
        <v>0.00524183857837071</v>
      </c>
      <c r="IT234" t="n">
        <v>0</v>
      </c>
      <c r="IU234" t="n">
        <v>0</v>
      </c>
      <c r="IV234" t="n">
        <v>0.00928002522701447</v>
      </c>
      <c r="IW234" t="n">
        <v>0.00440030789676736</v>
      </c>
      <c r="IX234" t="n">
        <v>0.0042136189045227</v>
      </c>
      <c r="IY234" t="n">
        <v>0.00305352031882339</v>
      </c>
      <c r="IZ234" t="n">
        <v>0.00722694415908615</v>
      </c>
      <c r="JA234" t="n">
        <v>0.0050614053743</v>
      </c>
      <c r="JB234" t="n">
        <v>0.00420653824685351</v>
      </c>
      <c r="JC234" t="n">
        <v>0</v>
      </c>
      <c r="JD234" t="n">
        <v>0.00420625394366685</v>
      </c>
      <c r="JE234" t="n">
        <v>0.00641837208498616</v>
      </c>
      <c r="JF234" t="n">
        <v>0.00370528299859715</v>
      </c>
      <c r="JG234" t="n">
        <v>0</v>
      </c>
      <c r="JH234" t="n">
        <v>0</v>
      </c>
      <c r="JI234" t="n">
        <v>0.0101397426098915</v>
      </c>
      <c r="JJ234" t="n">
        <v>0.00826531805634867</v>
      </c>
      <c r="JK234" t="n">
        <v>0.00778744771854463</v>
      </c>
      <c r="JL234" t="n">
        <v>0</v>
      </c>
      <c r="JM234" t="n">
        <v>0.00538384867285284</v>
      </c>
      <c r="JN234" t="n">
        <v>0.00482979021740256</v>
      </c>
      <c r="JO234" t="n">
        <v>0.00350759274891127</v>
      </c>
      <c r="JP234" t="n">
        <v>0.0115924656649676</v>
      </c>
      <c r="JQ234" t="n">
        <v>0.0135495022400308</v>
      </c>
      <c r="JR234" t="n">
        <v>0.00716818464918179</v>
      </c>
      <c r="JS234" t="n">
        <v>0.00531057988621701</v>
      </c>
      <c r="JT234" t="n">
        <v>0.00709384668194922</v>
      </c>
      <c r="JU234" t="n">
        <v>0</v>
      </c>
      <c r="JV234" t="n">
        <v>0</v>
      </c>
      <c r="JW234" t="n">
        <v>0.00601802281697055</v>
      </c>
      <c r="JX234" t="n">
        <v>0.00766589809608536</v>
      </c>
      <c r="JY234" t="n">
        <v>0.00239026225667461</v>
      </c>
      <c r="JZ234" t="n">
        <v>0.00377410207471669</v>
      </c>
      <c r="KA234" t="n">
        <v>0.00244028009253259</v>
      </c>
      <c r="KB234" t="n">
        <v>0.00300556579519367</v>
      </c>
      <c r="KC234" t="n">
        <v>0.00246968689101688</v>
      </c>
      <c r="KD234" t="n">
        <v>0.00271463923042538</v>
      </c>
      <c r="KE234" t="n">
        <v>0.000854005778826696</v>
      </c>
      <c r="KF234" t="n">
        <v>0.000538319113646029</v>
      </c>
      <c r="KG234" t="n">
        <v>0</v>
      </c>
      <c r="KH234" t="n">
        <v>0.003990094069344</v>
      </c>
      <c r="KI234" t="n">
        <v>0.00271179564620034</v>
      </c>
      <c r="KJ234" t="n">
        <v>0.00145627617511533</v>
      </c>
      <c r="KK234" t="n">
        <v>0.00399315624698885</v>
      </c>
      <c r="KL234" t="n">
        <v>0.00126565700182882</v>
      </c>
      <c r="KM234" t="n">
        <v>0.00391976533258926</v>
      </c>
      <c r="KN234" t="n">
        <v>0.00369045508152092</v>
      </c>
      <c r="KO234" t="n">
        <v>0.00198012240870053</v>
      </c>
      <c r="KP234" t="n">
        <v>0.00519091653859365</v>
      </c>
      <c r="KQ234" t="n">
        <v>0</v>
      </c>
      <c r="KR234" t="n">
        <v>0</v>
      </c>
      <c r="KS234" t="n">
        <v>0.00333809798827491</v>
      </c>
      <c r="KT234" t="n">
        <v>0.00928002522701445</v>
      </c>
      <c r="KU234" t="n">
        <v>0.00440030789676736</v>
      </c>
      <c r="KV234" t="n">
        <v>0.0042136189045227</v>
      </c>
      <c r="KW234" t="n">
        <v>0.00305352031882339</v>
      </c>
      <c r="KX234" t="n">
        <v>0.00722694415908616</v>
      </c>
      <c r="KY234" t="n">
        <v>0.0050614053743</v>
      </c>
      <c r="KZ234" t="n">
        <v>0.00420653824685352</v>
      </c>
      <c r="LA234" t="n">
        <v>0.00468386178228584</v>
      </c>
      <c r="LB234" t="n">
        <v>0.00420625394366685</v>
      </c>
      <c r="LC234" t="n">
        <v>0.00641837208498615</v>
      </c>
      <c r="LD234" t="n">
        <v>0.00370528299859715</v>
      </c>
      <c r="LE234" t="n">
        <v>0.00424947203638428</v>
      </c>
      <c r="LF234" t="n">
        <v>0.0179008382093762</v>
      </c>
      <c r="LG234" t="n">
        <v>0.0101397426098915</v>
      </c>
      <c r="LH234" t="n">
        <v>0.00826531805634868</v>
      </c>
      <c r="LI234" t="n">
        <v>0.00778744771854463</v>
      </c>
      <c r="LJ234" t="n">
        <v>0.0110659258517589</v>
      </c>
      <c r="LK234" t="n">
        <v>0.00538384867285284</v>
      </c>
      <c r="LL234" t="n">
        <v>0.00482979021740256</v>
      </c>
      <c r="LM234" t="n">
        <v>0.00350759274891127</v>
      </c>
      <c r="LN234" t="n">
        <v>0.0115924656649677</v>
      </c>
      <c r="LO234" t="n">
        <v>0.0135495022400308</v>
      </c>
      <c r="LP234" t="n">
        <v>0.00716818464918179</v>
      </c>
      <c r="LQ234" t="n">
        <v>0.00531057988621701</v>
      </c>
      <c r="LR234" t="n">
        <v>0.00709384668194921</v>
      </c>
      <c r="LS234" t="n">
        <v>0.0045434470864666</v>
      </c>
      <c r="LT234" t="n">
        <v>0.00425232360311042</v>
      </c>
      <c r="LU234" t="n">
        <v>0.00601802281697055</v>
      </c>
      <c r="LV234" t="n">
        <v>0.00766589809608537</v>
      </c>
      <c r="LW234" t="n">
        <v>0.00239026225667461</v>
      </c>
      <c r="LX234" t="n">
        <v>0.00377410207471669</v>
      </c>
      <c r="LY234" t="n">
        <v>0.00244028009253259</v>
      </c>
      <c r="LZ234" t="n">
        <v>0.00300556579519367</v>
      </c>
      <c r="MA234" t="n">
        <v>0.00246968689101688</v>
      </c>
      <c r="MB234" t="n">
        <v>0.00271463923042538</v>
      </c>
      <c r="MC234" t="n">
        <v>0.000854005778826696</v>
      </c>
      <c r="MD234" t="n">
        <v>0.000538319113646029</v>
      </c>
      <c r="ME234" t="n">
        <v>0.000127761117172916</v>
      </c>
      <c r="MF234" t="n">
        <v>0.00399009406934401</v>
      </c>
      <c r="MG234" t="n">
        <v>0.00271179564620034</v>
      </c>
      <c r="MH234" t="n">
        <v>0.00145627617511533</v>
      </c>
      <c r="MI234" t="n">
        <v>0.00399315624698886</v>
      </c>
      <c r="MJ234" t="n">
        <v>0.00126565700182882</v>
      </c>
      <c r="MK234" t="n">
        <v>0.00391976533258926</v>
      </c>
      <c r="ML234" t="n">
        <v>0.00369045508152092</v>
      </c>
      <c r="MM234" t="n">
        <v>0.00198012240870053</v>
      </c>
      <c r="MN234" t="n">
        <v>0.00519091653859364</v>
      </c>
      <c r="MO234" t="n">
        <v>0.00524183857837071</v>
      </c>
      <c r="MP234" t="n">
        <v>0</v>
      </c>
      <c r="MQ234" t="n">
        <v>0.00333809798827491</v>
      </c>
      <c r="MR234" t="n">
        <v>0.00928002522701445</v>
      </c>
      <c r="MS234" t="n">
        <v>0.00440030789676737</v>
      </c>
      <c r="MT234" t="n">
        <v>0.0042136189045227</v>
      </c>
      <c r="MU234" t="n">
        <v>0.00305352031882339</v>
      </c>
      <c r="MV234" t="n">
        <v>0.00722694415908616</v>
      </c>
      <c r="MW234" t="n">
        <v>0.0050614053743</v>
      </c>
      <c r="MX234" t="n">
        <v>0</v>
      </c>
      <c r="MY234" t="n">
        <v>0</v>
      </c>
      <c r="MZ234" t="n">
        <v>0.00420625394366686</v>
      </c>
      <c r="NA234" t="n">
        <v>0</v>
      </c>
      <c r="NB234" t="n">
        <v>0.00370528299859715</v>
      </c>
      <c r="NC234" t="n">
        <v>0.00424947203638427</v>
      </c>
      <c r="ND234" t="n">
        <v>0</v>
      </c>
      <c r="NE234" t="n">
        <v>0.0101397426098915</v>
      </c>
      <c r="NF234" t="n">
        <v>0.00826531805634868</v>
      </c>
      <c r="NG234" t="n">
        <v>0.00778744771854463</v>
      </c>
      <c r="NH234" t="n">
        <v>0</v>
      </c>
      <c r="NI234" t="n">
        <v>0.00538384867285284</v>
      </c>
      <c r="NJ234" t="n">
        <v>0.00482979021740257</v>
      </c>
      <c r="NK234" t="n">
        <v>0.00350759274891128</v>
      </c>
      <c r="NL234" t="n">
        <v>0.0115924656649676</v>
      </c>
      <c r="NM234" t="n">
        <v>0.0135495022400308</v>
      </c>
      <c r="NN234" t="n">
        <v>0.00716818464918178</v>
      </c>
      <c r="NO234" t="n">
        <v>0.00531057988621701</v>
      </c>
      <c r="NP234" t="n">
        <v>0.00709384668194922</v>
      </c>
      <c r="NQ234" t="n">
        <v>0</v>
      </c>
      <c r="NR234" t="n">
        <v>0.00425232360311043</v>
      </c>
      <c r="NS234" t="n">
        <v>0.00601802281697056</v>
      </c>
      <c r="NT234" t="n">
        <v>0.00766589809608538</v>
      </c>
      <c r="NU234" t="n">
        <v>0.00239026225667461</v>
      </c>
      <c r="NV234" t="n">
        <v>0.00377410207471669</v>
      </c>
      <c r="NW234" t="n">
        <v>0.00244028009253259</v>
      </c>
      <c r="NX234" t="n">
        <v>0.00300556579519367</v>
      </c>
      <c r="NY234" t="n">
        <v>0.00246968689101687</v>
      </c>
      <c r="NZ234" t="n">
        <v>0.00271463923042538</v>
      </c>
      <c r="OA234" t="n">
        <v>0.000854005778826696</v>
      </c>
      <c r="OB234" t="n">
        <v>0.000538319113646029</v>
      </c>
      <c r="OC234" t="n">
        <v>0.000127761117172916</v>
      </c>
      <c r="OD234" t="n">
        <v>0.003990094069344</v>
      </c>
      <c r="OE234" t="n">
        <v>0.00271179564620034</v>
      </c>
      <c r="OF234" t="n">
        <v>0.00145627617511533</v>
      </c>
      <c r="OG234" t="n">
        <v>0.00399315624698886</v>
      </c>
      <c r="OH234" t="n">
        <v>0.00126565700182882</v>
      </c>
      <c r="OI234" t="n">
        <v>0.00391976533258926</v>
      </c>
      <c r="OJ234" t="n">
        <v>0.00369045508152092</v>
      </c>
      <c r="OK234" t="n">
        <v>0.00198012240870053</v>
      </c>
      <c r="OL234" t="n">
        <v>0.00519091653859365</v>
      </c>
      <c r="OM234" t="n">
        <v>0.00524183857837071</v>
      </c>
      <c r="ON234" t="n">
        <v>0.00189411965296241</v>
      </c>
      <c r="OO234" t="n">
        <v>0</v>
      </c>
      <c r="OP234" t="n">
        <v>0.00928002522701446</v>
      </c>
      <c r="OQ234" t="n">
        <v>0.00440030789676737</v>
      </c>
      <c r="OR234" t="n">
        <v>0.00421361890452271</v>
      </c>
      <c r="OS234" t="n">
        <v>0.00305352031882339</v>
      </c>
      <c r="OT234" t="n">
        <v>0.00722694415908615</v>
      </c>
      <c r="OU234" t="n">
        <v>0.0050614053743</v>
      </c>
      <c r="OV234" t="n">
        <v>0</v>
      </c>
      <c r="OW234" t="n">
        <v>0</v>
      </c>
      <c r="OX234" t="n">
        <v>0.00420625394366686</v>
      </c>
      <c r="OY234" t="n">
        <v>0.00641837208498615</v>
      </c>
      <c r="OZ234" t="n">
        <v>0.00370528299859715</v>
      </c>
      <c r="PA234" t="n">
        <v>0.00424947203638428</v>
      </c>
      <c r="PB234" t="n">
        <v>0</v>
      </c>
      <c r="PC234" t="n">
        <v>0.0101397426098915</v>
      </c>
      <c r="PD234" t="n">
        <v>0</v>
      </c>
      <c r="PE234" t="n">
        <v>0</v>
      </c>
      <c r="PF234" t="n">
        <v>0</v>
      </c>
      <c r="PG234" t="n">
        <v>0.00538384867285284</v>
      </c>
      <c r="PH234" t="n">
        <v>0.00482979021740257</v>
      </c>
      <c r="PI234" t="n">
        <v>0.00350759274891127</v>
      </c>
      <c r="PJ234" t="n">
        <v>0</v>
      </c>
      <c r="PK234" t="n">
        <v>0.0135495022400308</v>
      </c>
      <c r="PL234" t="n">
        <v>0.00716818464918178</v>
      </c>
      <c r="PM234" t="n">
        <v>0</v>
      </c>
      <c r="PN234" t="n">
        <v>0</v>
      </c>
      <c r="PO234" t="n">
        <v>0</v>
      </c>
      <c r="PP234" t="n">
        <v>0</v>
      </c>
      <c r="PQ234" t="n">
        <v>0.00601802281697056</v>
      </c>
      <c r="PR234" t="n">
        <v>0.00766589809608538</v>
      </c>
      <c r="PS234" t="n">
        <v>0.00239026225667461</v>
      </c>
      <c r="PT234" t="n">
        <v>0.00377410207471669</v>
      </c>
      <c r="PU234" t="n">
        <v>0.00244028009253259</v>
      </c>
      <c r="PV234" t="n">
        <v>0.00300556579519367</v>
      </c>
      <c r="PW234" t="n">
        <v>0.00246968689101688</v>
      </c>
      <c r="PX234" t="n">
        <v>0.00271463923042538</v>
      </c>
      <c r="PY234" t="n">
        <v>0.000854005778826697</v>
      </c>
      <c r="PZ234" t="n">
        <v>0.000538319113646029</v>
      </c>
      <c r="QA234" t="n">
        <v>0.000127761117172916</v>
      </c>
      <c r="QB234" t="n">
        <v>0.003990094069344</v>
      </c>
      <c r="QC234" t="n">
        <v>0.00271179564620034</v>
      </c>
      <c r="QD234" t="n">
        <v>0</v>
      </c>
      <c r="QE234" t="n">
        <v>0.00399315624698886</v>
      </c>
      <c r="QF234" t="n">
        <v>0.00126565700182882</v>
      </c>
      <c r="QG234" t="n">
        <v>0.00391976533258927</v>
      </c>
      <c r="QH234" t="n">
        <v>0.00369045508152092</v>
      </c>
      <c r="QI234" t="n">
        <v>0.00198012240870053</v>
      </c>
    </row>
    <row r="235">
      <c r="A235" t="s">
        <v>234</v>
      </c>
      <c r="B235" t="n">
        <v>0.00262973498437179</v>
      </c>
      <c r="C235" t="n">
        <v>0.00267674285448844</v>
      </c>
      <c r="D235" t="n">
        <v>0.0010425389358416</v>
      </c>
      <c r="E235" t="n">
        <v>0</v>
      </c>
      <c r="F235" t="n">
        <v>0</v>
      </c>
      <c r="G235" t="n">
        <v>0.00376850053902446</v>
      </c>
      <c r="H235" t="n">
        <v>0.00209851361330592</v>
      </c>
      <c r="I235" t="n">
        <v>0.00690514154820262</v>
      </c>
      <c r="J235" t="n">
        <v>0.00229068098529507</v>
      </c>
      <c r="K235" t="n">
        <v>0.00190142580510155</v>
      </c>
      <c r="L235" t="n">
        <v>0.00195563216779752</v>
      </c>
      <c r="M235" t="n">
        <v>0.00180089958246166</v>
      </c>
      <c r="N235" t="n">
        <v>0.00165952558713736</v>
      </c>
      <c r="O235" t="n">
        <v>0.00200638567374423</v>
      </c>
      <c r="P235" t="n">
        <v>0.00153108467575107</v>
      </c>
      <c r="Q235" t="n">
        <v>0.00279372947243231</v>
      </c>
      <c r="R235" t="n">
        <v>0</v>
      </c>
      <c r="S235" t="n">
        <v>0.00186717432854435</v>
      </c>
      <c r="T235" t="n">
        <v>0</v>
      </c>
      <c r="U235" t="n">
        <v>0.0016820903167307</v>
      </c>
      <c r="V235" t="n">
        <v>0.00256239540674003</v>
      </c>
      <c r="W235" t="n">
        <v>0.00234584679117204</v>
      </c>
      <c r="X235" t="n">
        <v>0.0018806389316938</v>
      </c>
      <c r="Y235" t="n">
        <v>0.00163660015348855</v>
      </c>
      <c r="Z235" t="n">
        <v>0.00481573675847892</v>
      </c>
      <c r="AA235" t="n">
        <v>0</v>
      </c>
      <c r="AB235" t="n">
        <v>0.00296805679535899</v>
      </c>
      <c r="AC235" t="n">
        <v>0.00230679032231054</v>
      </c>
      <c r="AD235" t="n">
        <v>0.00317488887232324</v>
      </c>
      <c r="AE235" t="n">
        <v>0.0022976079473961</v>
      </c>
      <c r="AF235" t="n">
        <v>0.00173369818712929</v>
      </c>
      <c r="AG235" t="n">
        <v>0.0026232991474639</v>
      </c>
      <c r="AH235" t="n">
        <v>0.0010404178062135</v>
      </c>
      <c r="AI235" t="n">
        <v>0.155813556958577</v>
      </c>
      <c r="AJ235" t="n">
        <v>0.00199923848326411</v>
      </c>
      <c r="AK235" t="n">
        <v>0.00322887364485518</v>
      </c>
      <c r="AL235" t="n">
        <v>0.00248766611088002</v>
      </c>
      <c r="AM235" t="n">
        <v>0.00158131285634523</v>
      </c>
      <c r="AN235" t="n">
        <v>0.00155499584283848</v>
      </c>
      <c r="AO235" t="n">
        <v>0.000480861312538535</v>
      </c>
      <c r="AP235" t="n">
        <v>0.000303108997587845</v>
      </c>
      <c r="AQ235" t="n">
        <v>0.0000719378955232663</v>
      </c>
      <c r="AR235" t="n">
        <v>0.00258503965823754</v>
      </c>
      <c r="AS235" t="n">
        <v>0.00164607046698252</v>
      </c>
      <c r="AT235" t="n">
        <v>0.000890849917445676</v>
      </c>
      <c r="AU235" t="n">
        <v>0.00251896989776444</v>
      </c>
      <c r="AV235" t="n">
        <v>0.000872519683059231</v>
      </c>
      <c r="AW235" t="n">
        <v>0.00237998409753795</v>
      </c>
      <c r="AX235" t="n">
        <v>0.00210850601338881</v>
      </c>
      <c r="AY235" t="n">
        <v>0.001154404240145</v>
      </c>
      <c r="AZ235" t="n">
        <v>0.00262973498437179</v>
      </c>
      <c r="BA235" t="n">
        <v>0.00267674285448844</v>
      </c>
      <c r="BB235" t="n">
        <v>0.0010425389358416</v>
      </c>
      <c r="BC235" t="n">
        <v>0</v>
      </c>
      <c r="BD235" t="n">
        <v>0.00762726441053313</v>
      </c>
      <c r="BE235" t="n">
        <v>0.00376850053902446</v>
      </c>
      <c r="BF235" t="n">
        <v>0.00209851361330592</v>
      </c>
      <c r="BG235" t="n">
        <v>0.00690514154820262</v>
      </c>
      <c r="BH235" t="n">
        <v>0.00229068098529507</v>
      </c>
      <c r="BI235" t="n">
        <v>0.00190142580510155</v>
      </c>
      <c r="BJ235" t="n">
        <v>0.00195563216779752</v>
      </c>
      <c r="BK235" t="n">
        <v>0.00180089958246166</v>
      </c>
      <c r="BL235" t="n">
        <v>0.00165952558713736</v>
      </c>
      <c r="BM235" t="n">
        <v>0.00200638567374423</v>
      </c>
      <c r="BN235" t="n">
        <v>0.00153108467575107</v>
      </c>
      <c r="BO235" t="n">
        <v>0.00279372947243231</v>
      </c>
      <c r="BP235" t="n">
        <v>0</v>
      </c>
      <c r="BQ235" t="n">
        <v>0.00186717432854435</v>
      </c>
      <c r="BR235" t="n">
        <v>0.00200519995496359</v>
      </c>
      <c r="BS235" t="n">
        <v>0.0016820903167307</v>
      </c>
      <c r="BT235" t="n">
        <v>0.00256239540674003</v>
      </c>
      <c r="BU235" t="n">
        <v>0.00234584679117204</v>
      </c>
      <c r="BV235" t="n">
        <v>0.0018806389316938</v>
      </c>
      <c r="BW235" t="n">
        <v>0.00163660015348855</v>
      </c>
      <c r="BX235" t="n">
        <v>0.00481573675847892</v>
      </c>
      <c r="BY235" t="n">
        <v>0</v>
      </c>
      <c r="BZ235" t="n">
        <v>0.00296805679535899</v>
      </c>
      <c r="CA235" t="n">
        <v>0.00230679032231054</v>
      </c>
      <c r="CB235" t="n">
        <v>0.00317488887232324</v>
      </c>
      <c r="CC235" t="n">
        <v>0.0022976079473961</v>
      </c>
      <c r="CD235" t="n">
        <v>0.00173369818712929</v>
      </c>
      <c r="CE235" t="n">
        <v>0.0026232991474639</v>
      </c>
      <c r="CF235" t="n">
        <v>0.0010404178062135</v>
      </c>
      <c r="CG235" t="n">
        <v>0.155813556958577</v>
      </c>
      <c r="CH235" t="n">
        <v>0.00199923848326412</v>
      </c>
      <c r="CI235" t="n">
        <v>0.00322887364485518</v>
      </c>
      <c r="CJ235" t="n">
        <v>0.00248766611088002</v>
      </c>
      <c r="CK235" t="n">
        <v>0.00158131285634523</v>
      </c>
      <c r="CL235" t="n">
        <v>0.00155499584283849</v>
      </c>
      <c r="CM235" t="n">
        <v>0.000480861312538535</v>
      </c>
      <c r="CN235" t="n">
        <v>0.000303108997587845</v>
      </c>
      <c r="CO235" t="n">
        <v>0.0000719378955232663</v>
      </c>
      <c r="CP235" t="n">
        <v>0.00258503965823754</v>
      </c>
      <c r="CQ235" t="n">
        <v>0.00164607046698252</v>
      </c>
      <c r="CR235" t="n">
        <v>0</v>
      </c>
      <c r="CS235" t="n">
        <v>0.00251896989776444</v>
      </c>
      <c r="CT235" t="n">
        <v>0.000872519683059231</v>
      </c>
      <c r="CU235" t="n">
        <v>0.00237998409753795</v>
      </c>
      <c r="CV235" t="n">
        <v>0.00210850601338881</v>
      </c>
      <c r="CW235" t="n">
        <v>0.001154404240145</v>
      </c>
      <c r="CX235" t="n">
        <v>0.00262973498437179</v>
      </c>
      <c r="CY235" t="n">
        <v>0.00267674285448844</v>
      </c>
      <c r="CZ235" t="n">
        <v>0</v>
      </c>
      <c r="DA235" t="n">
        <v>0</v>
      </c>
      <c r="DB235" t="n">
        <v>0.00762726441053314</v>
      </c>
      <c r="DC235" t="n">
        <v>0.00376850053902446</v>
      </c>
      <c r="DD235" t="n">
        <v>0.00209851361330592</v>
      </c>
      <c r="DE235" t="n">
        <v>0.00690514154820262</v>
      </c>
      <c r="DF235" t="n">
        <v>0</v>
      </c>
      <c r="DG235" t="n">
        <v>0.00190142580510155</v>
      </c>
      <c r="DH235" t="n">
        <v>0</v>
      </c>
      <c r="DI235" t="n">
        <v>0</v>
      </c>
      <c r="DJ235" t="n">
        <v>0.00165952558713736</v>
      </c>
      <c r="DK235" t="n">
        <v>0</v>
      </c>
      <c r="DL235" t="n">
        <v>0.00153108467575107</v>
      </c>
      <c r="DM235" t="n">
        <v>0</v>
      </c>
      <c r="DN235" t="n">
        <v>0</v>
      </c>
      <c r="DO235" t="n">
        <v>0</v>
      </c>
      <c r="DP235" t="n">
        <v>0</v>
      </c>
      <c r="DQ235" t="n">
        <v>0.0016820903167307</v>
      </c>
      <c r="DR235" t="n">
        <v>0</v>
      </c>
      <c r="DS235" t="n">
        <v>0.00234584679117204</v>
      </c>
      <c r="DT235" t="n">
        <v>0.0018806389316938</v>
      </c>
      <c r="DU235" t="n">
        <v>0.00163660015348855</v>
      </c>
      <c r="DV235" t="n">
        <v>0</v>
      </c>
      <c r="DW235" t="n">
        <v>0</v>
      </c>
      <c r="DX235" t="n">
        <v>0.00296805679535899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0.0010404178062135</v>
      </c>
      <c r="EE235" t="n">
        <v>0.155813556958577</v>
      </c>
      <c r="EF235" t="n">
        <v>0.00199923848326411</v>
      </c>
      <c r="EG235" t="n">
        <v>0.00322887364485518</v>
      </c>
      <c r="EH235" t="n">
        <v>0.00248766611088002</v>
      </c>
      <c r="EI235" t="n">
        <v>0.00158131285634523</v>
      </c>
      <c r="EJ235" t="n">
        <v>0.00155499584283848</v>
      </c>
      <c r="EK235" t="n">
        <v>0.000480861312538535</v>
      </c>
      <c r="EL235" t="n">
        <v>0.000303108997587845</v>
      </c>
      <c r="EM235" t="n">
        <v>0.0000719378955232664</v>
      </c>
      <c r="EN235" t="n">
        <v>0</v>
      </c>
      <c r="EO235" t="n">
        <v>0.00164607046698252</v>
      </c>
      <c r="EP235" t="n">
        <v>0</v>
      </c>
      <c r="EQ235" t="n">
        <v>0</v>
      </c>
      <c r="ER235" t="n">
        <v>0.000872519683059232</v>
      </c>
      <c r="ES235" t="n">
        <v>0.00237998409753795</v>
      </c>
      <c r="ET235" t="n">
        <v>0.00210850601338881</v>
      </c>
      <c r="EU235" t="n">
        <v>0.001154404240145</v>
      </c>
      <c r="EV235" t="n">
        <v>0.00262973498437179</v>
      </c>
      <c r="EW235" t="n">
        <v>0.00267674285448844</v>
      </c>
      <c r="EX235" t="n">
        <v>0.0010425389358416</v>
      </c>
      <c r="EY235" t="n">
        <v>0.00274055409027269</v>
      </c>
      <c r="EZ235" t="n">
        <v>0.00762726441053314</v>
      </c>
      <c r="FA235" t="n">
        <v>0.00376850053902446</v>
      </c>
      <c r="FB235" t="n">
        <v>0.00209851361330592</v>
      </c>
      <c r="FC235" t="n">
        <v>0.00690514154820262</v>
      </c>
      <c r="FD235" t="n">
        <v>0.00229068098529507</v>
      </c>
      <c r="FE235" t="n">
        <v>0.00190142580510155</v>
      </c>
      <c r="FF235" t="n">
        <v>0</v>
      </c>
      <c r="FG235" t="n">
        <v>0</v>
      </c>
      <c r="FH235" t="n">
        <v>0.00165952558713736</v>
      </c>
      <c r="FI235" t="n">
        <v>0.00200638567374423</v>
      </c>
      <c r="FJ235" t="n">
        <v>0</v>
      </c>
      <c r="FK235" t="n">
        <v>0.00279372947243231</v>
      </c>
      <c r="FL235" t="n">
        <v>0</v>
      </c>
      <c r="FM235" t="n">
        <v>0.00186717432854435</v>
      </c>
      <c r="FN235" t="n">
        <v>0</v>
      </c>
      <c r="FO235" t="n">
        <v>0.0016820903167307</v>
      </c>
      <c r="FP235" t="n">
        <v>0</v>
      </c>
      <c r="FQ235" t="n">
        <v>0.00234584679117204</v>
      </c>
      <c r="FR235" t="n">
        <v>0.0018806389316938</v>
      </c>
      <c r="FS235" t="n">
        <v>0.00163660015348855</v>
      </c>
      <c r="FT235" t="n">
        <v>0.00481573675847892</v>
      </c>
      <c r="FU235" t="n">
        <v>0</v>
      </c>
      <c r="FV235" t="n">
        <v>0.00296805679535899</v>
      </c>
      <c r="FW235" t="n">
        <v>0.00230679032231054</v>
      </c>
      <c r="FX235" t="n">
        <v>0</v>
      </c>
      <c r="FY235" t="n">
        <v>0</v>
      </c>
      <c r="FZ235" t="n">
        <v>0</v>
      </c>
      <c r="GA235" t="n">
        <v>0.0026232991474639</v>
      </c>
      <c r="GB235" t="n">
        <v>0.0010404178062135</v>
      </c>
      <c r="GC235" t="n">
        <v>0.155813556958577</v>
      </c>
      <c r="GD235" t="n">
        <v>0.00199923848326412</v>
      </c>
      <c r="GE235" t="n">
        <v>0.00322887364485518</v>
      </c>
      <c r="GF235" t="n">
        <v>0.00248766611088002</v>
      </c>
      <c r="GG235" t="n">
        <v>0.00158131285634523</v>
      </c>
      <c r="GH235" t="n">
        <v>0.00155499584283848</v>
      </c>
      <c r="GI235" t="n">
        <v>0.000480861312538535</v>
      </c>
      <c r="GJ235" t="n">
        <v>0.000303108997587845</v>
      </c>
      <c r="GK235" t="n">
        <v>0</v>
      </c>
      <c r="GL235" t="n">
        <v>0.00258503965823754</v>
      </c>
      <c r="GM235" t="n">
        <v>0.00164607046698252</v>
      </c>
      <c r="GN235" t="n">
        <v>0</v>
      </c>
      <c r="GO235" t="n">
        <v>0.00251896989776444</v>
      </c>
      <c r="GP235" t="n">
        <v>0.000872519683059231</v>
      </c>
      <c r="GQ235" t="n">
        <v>0.00237998409753795</v>
      </c>
      <c r="GR235" t="n">
        <v>0.00210850601338881</v>
      </c>
      <c r="GS235" t="n">
        <v>0.001154404240145</v>
      </c>
      <c r="GT235" t="n">
        <v>0.00262973498437179</v>
      </c>
      <c r="GU235" t="n">
        <v>0.00267674285448844</v>
      </c>
      <c r="GV235" t="n">
        <v>0</v>
      </c>
      <c r="GW235" t="n">
        <v>0.00274055409027269</v>
      </c>
      <c r="GX235" t="n">
        <v>0</v>
      </c>
      <c r="GY235" t="n">
        <v>0.00376850053902446</v>
      </c>
      <c r="GZ235" t="n">
        <v>0.00209851361330592</v>
      </c>
      <c r="HA235" t="n">
        <v>0.00690514154820262</v>
      </c>
      <c r="HB235" t="n">
        <v>0.00229068098529507</v>
      </c>
      <c r="HC235" t="n">
        <v>0.00190142580510155</v>
      </c>
      <c r="HD235" t="n">
        <v>0.00195563216779752</v>
      </c>
      <c r="HE235" t="n">
        <v>0.00180089958246166</v>
      </c>
      <c r="HF235" t="n">
        <v>0.00165952558713736</v>
      </c>
      <c r="HG235" t="n">
        <v>0.00200638567374423</v>
      </c>
      <c r="HH235" t="n">
        <v>0.00153108467575107</v>
      </c>
      <c r="HI235" t="n">
        <v>0.00279372947243231</v>
      </c>
      <c r="HJ235" t="n">
        <v>0</v>
      </c>
      <c r="HK235" t="n">
        <v>0.00186717432854435</v>
      </c>
      <c r="HL235" t="n">
        <v>0.0020051999549636</v>
      </c>
      <c r="HM235" t="n">
        <v>0.0016820903167307</v>
      </c>
      <c r="HN235" t="n">
        <v>0.00256239540674003</v>
      </c>
      <c r="HO235" t="n">
        <v>0.00234584679117204</v>
      </c>
      <c r="HP235" t="n">
        <v>0.0018806389316938</v>
      </c>
      <c r="HQ235" t="n">
        <v>0.00163660015348855</v>
      </c>
      <c r="HR235" t="n">
        <v>0.00481573675847892</v>
      </c>
      <c r="HS235" t="n">
        <v>0.00510183644130203</v>
      </c>
      <c r="HT235" t="n">
        <v>0.00296805679535899</v>
      </c>
      <c r="HU235" t="n">
        <v>0.00230679032231054</v>
      </c>
      <c r="HV235" t="n">
        <v>0.00317488887232324</v>
      </c>
      <c r="HW235" t="n">
        <v>0.0022976079473961</v>
      </c>
      <c r="HX235" t="n">
        <v>0.00173369818712929</v>
      </c>
      <c r="HY235" t="n">
        <v>0.0026232991474639</v>
      </c>
      <c r="HZ235" t="n">
        <v>0.0010404178062135</v>
      </c>
      <c r="IA235" t="n">
        <v>1.15581355695858</v>
      </c>
      <c r="IB235" t="n">
        <v>0.00199923848326412</v>
      </c>
      <c r="IC235" t="n">
        <v>0.00322887364485517</v>
      </c>
      <c r="ID235" t="n">
        <v>0.00248766611088002</v>
      </c>
      <c r="IE235" t="n">
        <v>0.00158131285634523</v>
      </c>
      <c r="IF235" t="n">
        <v>0.00155499584283849</v>
      </c>
      <c r="IG235" t="n">
        <v>0.000480861312538535</v>
      </c>
      <c r="IH235" t="n">
        <v>0.000303108997587845</v>
      </c>
      <c r="II235" t="n">
        <v>0.0000719378955232664</v>
      </c>
      <c r="IJ235" t="n">
        <v>0.00258503965823754</v>
      </c>
      <c r="IK235" t="n">
        <v>0.00164607046698253</v>
      </c>
      <c r="IL235" t="n">
        <v>0.000890849917445675</v>
      </c>
      <c r="IM235" t="n">
        <v>0.00251896989776444</v>
      </c>
      <c r="IN235" t="n">
        <v>0.000872519683059232</v>
      </c>
      <c r="IO235" t="n">
        <v>0.00237998409753795</v>
      </c>
      <c r="IP235" t="n">
        <v>0.00210850601338881</v>
      </c>
      <c r="IQ235" t="n">
        <v>0.001154404240145</v>
      </c>
      <c r="IR235" t="n">
        <v>0.00262973498437179</v>
      </c>
      <c r="IS235" t="n">
        <v>0.00267674285448844</v>
      </c>
      <c r="IT235" t="n">
        <v>0</v>
      </c>
      <c r="IU235" t="n">
        <v>0</v>
      </c>
      <c r="IV235" t="n">
        <v>0.00762726441053314</v>
      </c>
      <c r="IW235" t="n">
        <v>0.00376850053902445</v>
      </c>
      <c r="IX235" t="n">
        <v>0.00209851361330592</v>
      </c>
      <c r="IY235" t="n">
        <v>0.00690514154820263</v>
      </c>
      <c r="IZ235" t="n">
        <v>0.00229068098529507</v>
      </c>
      <c r="JA235" t="n">
        <v>0.00190142580510155</v>
      </c>
      <c r="JB235" t="n">
        <v>0.00195563216779751</v>
      </c>
      <c r="JC235" t="n">
        <v>0</v>
      </c>
      <c r="JD235" t="n">
        <v>0.00165952558713736</v>
      </c>
      <c r="JE235" t="n">
        <v>0.00200638567374423</v>
      </c>
      <c r="JF235" t="n">
        <v>0.00153108467575107</v>
      </c>
      <c r="JG235" t="n">
        <v>0</v>
      </c>
      <c r="JH235" t="n">
        <v>0</v>
      </c>
      <c r="JI235" t="n">
        <v>0.00186717432854435</v>
      </c>
      <c r="JJ235" t="n">
        <v>0.00200519995496359</v>
      </c>
      <c r="JK235" t="n">
        <v>0.0016820903167307</v>
      </c>
      <c r="JL235" t="n">
        <v>0</v>
      </c>
      <c r="JM235" t="n">
        <v>0.00234584679117204</v>
      </c>
      <c r="JN235" t="n">
        <v>0.0018806389316938</v>
      </c>
      <c r="JO235" t="n">
        <v>0.00163660015348855</v>
      </c>
      <c r="JP235" t="n">
        <v>0.00481573675847892</v>
      </c>
      <c r="JQ235" t="n">
        <v>0.00510183644130203</v>
      </c>
      <c r="JR235" t="n">
        <v>0.00296805679535899</v>
      </c>
      <c r="JS235" t="n">
        <v>0.00230679032231054</v>
      </c>
      <c r="JT235" t="n">
        <v>0.00317488887232325</v>
      </c>
      <c r="JU235" t="n">
        <v>0</v>
      </c>
      <c r="JV235" t="n">
        <v>0</v>
      </c>
      <c r="JW235" t="n">
        <v>0.0026232991474639</v>
      </c>
      <c r="JX235" t="n">
        <v>0.0010404178062135</v>
      </c>
      <c r="JY235" t="n">
        <v>0.155813556958577</v>
      </c>
      <c r="JZ235" t="n">
        <v>0.00199923848326412</v>
      </c>
      <c r="KA235" t="n">
        <v>0.00322887364485518</v>
      </c>
      <c r="KB235" t="n">
        <v>0.00248766611088002</v>
      </c>
      <c r="KC235" t="n">
        <v>0.00158131285634523</v>
      </c>
      <c r="KD235" t="n">
        <v>0.00155499584283849</v>
      </c>
      <c r="KE235" t="n">
        <v>0.000480861312538535</v>
      </c>
      <c r="KF235" t="n">
        <v>0.000303108997587845</v>
      </c>
      <c r="KG235" t="n">
        <v>0</v>
      </c>
      <c r="KH235" t="n">
        <v>0.00258503965823754</v>
      </c>
      <c r="KI235" t="n">
        <v>0.00164607046698252</v>
      </c>
      <c r="KJ235" t="n">
        <v>0.000890849917445675</v>
      </c>
      <c r="KK235" t="n">
        <v>0.00251896989776444</v>
      </c>
      <c r="KL235" t="n">
        <v>0.000872519683059231</v>
      </c>
      <c r="KM235" t="n">
        <v>0.00237998409753795</v>
      </c>
      <c r="KN235" t="n">
        <v>0.00210850601338881</v>
      </c>
      <c r="KO235" t="n">
        <v>0.001154404240145</v>
      </c>
      <c r="KP235" t="n">
        <v>0.00262973498437179</v>
      </c>
      <c r="KQ235" t="n">
        <v>0</v>
      </c>
      <c r="KR235" t="n">
        <v>0</v>
      </c>
      <c r="KS235" t="n">
        <v>0.00274055409027268</v>
      </c>
      <c r="KT235" t="n">
        <v>0.00762726441053314</v>
      </c>
      <c r="KU235" t="n">
        <v>0.00376850053902445</v>
      </c>
      <c r="KV235" t="n">
        <v>0.00209851361330592</v>
      </c>
      <c r="KW235" t="n">
        <v>0.00690514154820262</v>
      </c>
      <c r="KX235" t="n">
        <v>0.00229068098529507</v>
      </c>
      <c r="KY235" t="n">
        <v>0.00190142580510155</v>
      </c>
      <c r="KZ235" t="n">
        <v>0.00195563216779752</v>
      </c>
      <c r="LA235" t="n">
        <v>0.00180089958246166</v>
      </c>
      <c r="LB235" t="n">
        <v>0.00165952558713736</v>
      </c>
      <c r="LC235" t="n">
        <v>0.00200638567374423</v>
      </c>
      <c r="LD235" t="n">
        <v>0.00153108467575107</v>
      </c>
      <c r="LE235" t="n">
        <v>0.00279372947243231</v>
      </c>
      <c r="LF235" t="n">
        <v>0.00222255541431228</v>
      </c>
      <c r="LG235" t="n">
        <v>0.00186717432854435</v>
      </c>
      <c r="LH235" t="n">
        <v>0.0020051999549636</v>
      </c>
      <c r="LI235" t="n">
        <v>0.0016820903167307</v>
      </c>
      <c r="LJ235" t="n">
        <v>0.00256239540674003</v>
      </c>
      <c r="LK235" t="n">
        <v>0.00234584679117204</v>
      </c>
      <c r="LL235" t="n">
        <v>0.0018806389316938</v>
      </c>
      <c r="LM235" t="n">
        <v>0.00163660015348855</v>
      </c>
      <c r="LN235" t="n">
        <v>0.00481573675847893</v>
      </c>
      <c r="LO235" t="n">
        <v>0.00510183644130203</v>
      </c>
      <c r="LP235" t="n">
        <v>0.00296805679535899</v>
      </c>
      <c r="LQ235" t="n">
        <v>0.00230679032231054</v>
      </c>
      <c r="LR235" t="n">
        <v>0.00317488887232325</v>
      </c>
      <c r="LS235" t="n">
        <v>0.0022976079473961</v>
      </c>
      <c r="LT235" t="n">
        <v>0.00173369818712929</v>
      </c>
      <c r="LU235" t="n">
        <v>0.0026232991474639</v>
      </c>
      <c r="LV235" t="n">
        <v>0.0010404178062135</v>
      </c>
      <c r="LW235" t="n">
        <v>0.155813556958577</v>
      </c>
      <c r="LX235" t="n">
        <v>0.00199923848326412</v>
      </c>
      <c r="LY235" t="n">
        <v>0.00322887364485518</v>
      </c>
      <c r="LZ235" t="n">
        <v>0.00248766611088002</v>
      </c>
      <c r="MA235" t="n">
        <v>0.00158131285634523</v>
      </c>
      <c r="MB235" t="n">
        <v>0.00155499584283849</v>
      </c>
      <c r="MC235" t="n">
        <v>0.000480861312538535</v>
      </c>
      <c r="MD235" t="n">
        <v>0.000303108997587845</v>
      </c>
      <c r="ME235" t="n">
        <v>0.0000719378955232664</v>
      </c>
      <c r="MF235" t="n">
        <v>0.00258503965823754</v>
      </c>
      <c r="MG235" t="n">
        <v>0.00164607046698252</v>
      </c>
      <c r="MH235" t="n">
        <v>0.000890849917445676</v>
      </c>
      <c r="MI235" t="n">
        <v>0.00251896989776444</v>
      </c>
      <c r="MJ235" t="n">
        <v>0.000872519683059231</v>
      </c>
      <c r="MK235" t="n">
        <v>0.00237998409753795</v>
      </c>
      <c r="ML235" t="n">
        <v>0.00210850601338881</v>
      </c>
      <c r="MM235" t="n">
        <v>0.001154404240145</v>
      </c>
      <c r="MN235" t="n">
        <v>0.00262973498437179</v>
      </c>
      <c r="MO235" t="n">
        <v>0.00267674285448844</v>
      </c>
      <c r="MP235" t="n">
        <v>0</v>
      </c>
      <c r="MQ235" t="n">
        <v>0.00274055409027269</v>
      </c>
      <c r="MR235" t="n">
        <v>0.00762726441053313</v>
      </c>
      <c r="MS235" t="n">
        <v>0.00376850053902446</v>
      </c>
      <c r="MT235" t="n">
        <v>0.00209851361330592</v>
      </c>
      <c r="MU235" t="n">
        <v>0.00690514154820263</v>
      </c>
      <c r="MV235" t="n">
        <v>0.00229068098529507</v>
      </c>
      <c r="MW235" t="n">
        <v>0.00190142580510155</v>
      </c>
      <c r="MX235" t="n">
        <v>0</v>
      </c>
      <c r="MY235" t="n">
        <v>0</v>
      </c>
      <c r="MZ235" t="n">
        <v>0.00165952558713736</v>
      </c>
      <c r="NA235" t="n">
        <v>0</v>
      </c>
      <c r="NB235" t="n">
        <v>0.00153108467575107</v>
      </c>
      <c r="NC235" t="n">
        <v>0.00279372947243231</v>
      </c>
      <c r="ND235" t="n">
        <v>0</v>
      </c>
      <c r="NE235" t="n">
        <v>0.00186717432854435</v>
      </c>
      <c r="NF235" t="n">
        <v>0.0020051999549636</v>
      </c>
      <c r="NG235" t="n">
        <v>0.0016820903167307</v>
      </c>
      <c r="NH235" t="n">
        <v>0</v>
      </c>
      <c r="NI235" t="n">
        <v>0.00234584679117204</v>
      </c>
      <c r="NJ235" t="n">
        <v>0.0018806389316938</v>
      </c>
      <c r="NK235" t="n">
        <v>0.00163660015348855</v>
      </c>
      <c r="NL235" t="n">
        <v>0.00481573675847892</v>
      </c>
      <c r="NM235" t="n">
        <v>0.00510183644130203</v>
      </c>
      <c r="NN235" t="n">
        <v>0.00296805679535899</v>
      </c>
      <c r="NO235" t="n">
        <v>0.00230679032231053</v>
      </c>
      <c r="NP235" t="n">
        <v>0.00317488887232325</v>
      </c>
      <c r="NQ235" t="n">
        <v>0</v>
      </c>
      <c r="NR235" t="n">
        <v>0.0017336981871293</v>
      </c>
      <c r="NS235" t="n">
        <v>0.0026232991474639</v>
      </c>
      <c r="NT235" t="n">
        <v>0.0010404178062135</v>
      </c>
      <c r="NU235" t="n">
        <v>0.155813556958577</v>
      </c>
      <c r="NV235" t="n">
        <v>0.00199923848326411</v>
      </c>
      <c r="NW235" t="n">
        <v>0.00322887364485518</v>
      </c>
      <c r="NX235" t="n">
        <v>0.00248766611088002</v>
      </c>
      <c r="NY235" t="n">
        <v>0.00158131285634523</v>
      </c>
      <c r="NZ235" t="n">
        <v>0.00155499584283848</v>
      </c>
      <c r="OA235" t="n">
        <v>0.000480861312538535</v>
      </c>
      <c r="OB235" t="n">
        <v>0.000303108997587845</v>
      </c>
      <c r="OC235" t="n">
        <v>0.0000719378955232663</v>
      </c>
      <c r="OD235" t="n">
        <v>0.00258503965823754</v>
      </c>
      <c r="OE235" t="n">
        <v>0.00164607046698253</v>
      </c>
      <c r="OF235" t="n">
        <v>0.000890849917445676</v>
      </c>
      <c r="OG235" t="n">
        <v>0.00251896989776444</v>
      </c>
      <c r="OH235" t="n">
        <v>0.000872519683059232</v>
      </c>
      <c r="OI235" t="n">
        <v>0.00237998409753795</v>
      </c>
      <c r="OJ235" t="n">
        <v>0.00210850601338881</v>
      </c>
      <c r="OK235" t="n">
        <v>0.001154404240145</v>
      </c>
      <c r="OL235" t="n">
        <v>0.00262973498437179</v>
      </c>
      <c r="OM235" t="n">
        <v>0.00267674285448844</v>
      </c>
      <c r="ON235" t="n">
        <v>0.0010425389358416</v>
      </c>
      <c r="OO235" t="n">
        <v>0</v>
      </c>
      <c r="OP235" t="n">
        <v>0.00762726441053314</v>
      </c>
      <c r="OQ235" t="n">
        <v>0.00376850053902446</v>
      </c>
      <c r="OR235" t="n">
        <v>0.00209851361330592</v>
      </c>
      <c r="OS235" t="n">
        <v>0.00690514154820263</v>
      </c>
      <c r="OT235" t="n">
        <v>0.00229068098529507</v>
      </c>
      <c r="OU235" t="n">
        <v>0.00190142580510155</v>
      </c>
      <c r="OV235" t="n">
        <v>0</v>
      </c>
      <c r="OW235" t="n">
        <v>0</v>
      </c>
      <c r="OX235" t="n">
        <v>0.00165952558713736</v>
      </c>
      <c r="OY235" t="n">
        <v>0.00200638567374423</v>
      </c>
      <c r="OZ235" t="n">
        <v>0.00153108467575107</v>
      </c>
      <c r="PA235" t="n">
        <v>0.00279372947243231</v>
      </c>
      <c r="PB235" t="n">
        <v>0</v>
      </c>
      <c r="PC235" t="n">
        <v>0.00186717432854435</v>
      </c>
      <c r="PD235" t="n">
        <v>0</v>
      </c>
      <c r="PE235" t="n">
        <v>0</v>
      </c>
      <c r="PF235" t="n">
        <v>0</v>
      </c>
      <c r="PG235" t="n">
        <v>0.00234584679117204</v>
      </c>
      <c r="PH235" t="n">
        <v>0.0018806389316938</v>
      </c>
      <c r="PI235" t="n">
        <v>0.00163660015348855</v>
      </c>
      <c r="PJ235" t="n">
        <v>0</v>
      </c>
      <c r="PK235" t="n">
        <v>0.00510183644130203</v>
      </c>
      <c r="PL235" t="n">
        <v>0.00296805679535898</v>
      </c>
      <c r="PM235" t="n">
        <v>0</v>
      </c>
      <c r="PN235" t="n">
        <v>0</v>
      </c>
      <c r="PO235" t="n">
        <v>0</v>
      </c>
      <c r="PP235" t="n">
        <v>0</v>
      </c>
      <c r="PQ235" t="n">
        <v>0.0026232991474639</v>
      </c>
      <c r="PR235" t="n">
        <v>0.0010404178062135</v>
      </c>
      <c r="PS235" t="n">
        <v>0.155813556958577</v>
      </c>
      <c r="PT235" t="n">
        <v>0.00199923848326411</v>
      </c>
      <c r="PU235" t="n">
        <v>0.00322887364485518</v>
      </c>
      <c r="PV235" t="n">
        <v>0.00248766611088002</v>
      </c>
      <c r="PW235" t="n">
        <v>0.00158131285634523</v>
      </c>
      <c r="PX235" t="n">
        <v>0.00155499584283848</v>
      </c>
      <c r="PY235" t="n">
        <v>0.000480861312538535</v>
      </c>
      <c r="PZ235" t="n">
        <v>0.000303108997587845</v>
      </c>
      <c r="QA235" t="n">
        <v>0.0000719378955232664</v>
      </c>
      <c r="QB235" t="n">
        <v>0.00258503965823754</v>
      </c>
      <c r="QC235" t="n">
        <v>0.00164607046698252</v>
      </c>
      <c r="QD235" t="n">
        <v>0</v>
      </c>
      <c r="QE235" t="n">
        <v>0.00251896989776444</v>
      </c>
      <c r="QF235" t="n">
        <v>0.000872519683059231</v>
      </c>
      <c r="QG235" t="n">
        <v>0.00237998409753795</v>
      </c>
      <c r="QH235" t="n">
        <v>0.00210850601338882</v>
      </c>
      <c r="QI235" t="n">
        <v>0.001154404240145</v>
      </c>
    </row>
    <row r="236">
      <c r="A236" t="s">
        <v>235</v>
      </c>
      <c r="B236" t="n">
        <v>0.00074293995614676</v>
      </c>
      <c r="C236" t="n">
        <v>0.000746834382067011</v>
      </c>
      <c r="D236" t="n">
        <v>0.000282279987383492</v>
      </c>
      <c r="E236" t="n">
        <v>0</v>
      </c>
      <c r="F236" t="n">
        <v>0</v>
      </c>
      <c r="G236" t="n">
        <v>0.000669612101220997</v>
      </c>
      <c r="H236" t="n">
        <v>0.000775223289344209</v>
      </c>
      <c r="I236" t="n">
        <v>0.000734665282553051</v>
      </c>
      <c r="J236" t="n">
        <v>0.000720594229045209</v>
      </c>
      <c r="K236" t="n">
        <v>0.000956402411992967</v>
      </c>
      <c r="L236" t="n">
        <v>0.00062662790391967</v>
      </c>
      <c r="M236" t="n">
        <v>0.00122673977610431</v>
      </c>
      <c r="N236" t="n">
        <v>0.000978000667777652</v>
      </c>
      <c r="O236" t="n">
        <v>0.000706254889435081</v>
      </c>
      <c r="P236" t="n">
        <v>0.00293068339244423</v>
      </c>
      <c r="Q236" t="n">
        <v>0.00194664302092465</v>
      </c>
      <c r="R236" t="n">
        <v>0</v>
      </c>
      <c r="S236" t="n">
        <v>0.000852932703535909</v>
      </c>
      <c r="T236" t="n">
        <v>0</v>
      </c>
      <c r="U236" t="n">
        <v>0.000761903291469588</v>
      </c>
      <c r="V236" t="n">
        <v>0.000572097990915331</v>
      </c>
      <c r="W236" t="n">
        <v>0.000649640054670178</v>
      </c>
      <c r="X236" t="n">
        <v>0.000778704418970363</v>
      </c>
      <c r="Y236" t="n">
        <v>0.000505242828356108</v>
      </c>
      <c r="Z236" t="n">
        <v>0.00108854223015374</v>
      </c>
      <c r="AA236" t="n">
        <v>0</v>
      </c>
      <c r="AB236" t="n">
        <v>0.000975969572816317</v>
      </c>
      <c r="AC236" t="n">
        <v>0.000831593208395211</v>
      </c>
      <c r="AD236" t="n">
        <v>0.000972796894456162</v>
      </c>
      <c r="AE236" t="n">
        <v>0.00143506856734294</v>
      </c>
      <c r="AF236" t="n">
        <v>0.000895558491016467</v>
      </c>
      <c r="AG236" t="n">
        <v>0.000911861315179059</v>
      </c>
      <c r="AH236" t="n">
        <v>0.000387732951718406</v>
      </c>
      <c r="AI236" t="n">
        <v>0.000861521153846066</v>
      </c>
      <c r="AJ236" t="n">
        <v>0.00339850976543306</v>
      </c>
      <c r="AK236" t="n">
        <v>0.000653226857466551</v>
      </c>
      <c r="AL236" t="n">
        <v>0.00100128876587161</v>
      </c>
      <c r="AM236" t="n">
        <v>0.00203316388980905</v>
      </c>
      <c r="AN236" t="n">
        <v>0.00119329973139632</v>
      </c>
      <c r="AO236" t="n">
        <v>0.000220923590073523</v>
      </c>
      <c r="AP236" t="n">
        <v>0.000139258297941885</v>
      </c>
      <c r="AQ236" t="n">
        <v>0.0000330506483414498</v>
      </c>
      <c r="AR236" t="n">
        <v>0.00142879746815063</v>
      </c>
      <c r="AS236" t="n">
        <v>0.00134886384431689</v>
      </c>
      <c r="AT236" t="n">
        <v>0.000975510052945496</v>
      </c>
      <c r="AU236" t="n">
        <v>0.00226279408652219</v>
      </c>
      <c r="AV236" t="n">
        <v>0.000476368913592839</v>
      </c>
      <c r="AW236" t="n">
        <v>0.000978646699010019</v>
      </c>
      <c r="AX236" t="n">
        <v>0.000941113339601173</v>
      </c>
      <c r="AY236" t="n">
        <v>0.000647917597818024</v>
      </c>
      <c r="AZ236" t="n">
        <v>0.00074293995614676</v>
      </c>
      <c r="BA236" t="n">
        <v>0.000746834382067011</v>
      </c>
      <c r="BB236" t="n">
        <v>0.000282279987383492</v>
      </c>
      <c r="BC236" t="n">
        <v>0</v>
      </c>
      <c r="BD236" t="n">
        <v>0.000986515224884266</v>
      </c>
      <c r="BE236" t="n">
        <v>0.000669612101220997</v>
      </c>
      <c r="BF236" t="n">
        <v>0.000775223289344209</v>
      </c>
      <c r="BG236" t="n">
        <v>0.000734665282553051</v>
      </c>
      <c r="BH236" t="n">
        <v>0.000720594229045209</v>
      </c>
      <c r="BI236" t="n">
        <v>0.000956402411992967</v>
      </c>
      <c r="BJ236" t="n">
        <v>0.00062662790391967</v>
      </c>
      <c r="BK236" t="n">
        <v>0.00122673977610431</v>
      </c>
      <c r="BL236" t="n">
        <v>0.000978000667777652</v>
      </c>
      <c r="BM236" t="n">
        <v>0.000706254889435081</v>
      </c>
      <c r="BN236" t="n">
        <v>0.00293068339244423</v>
      </c>
      <c r="BO236" t="n">
        <v>0.00194664302092465</v>
      </c>
      <c r="BP236" t="n">
        <v>0</v>
      </c>
      <c r="BQ236" t="n">
        <v>0.000852932703535909</v>
      </c>
      <c r="BR236" t="n">
        <v>0.000714237951372442</v>
      </c>
      <c r="BS236" t="n">
        <v>0.000761903291469588</v>
      </c>
      <c r="BT236" t="n">
        <v>0.000572097990915331</v>
      </c>
      <c r="BU236" t="n">
        <v>0.000649640054670178</v>
      </c>
      <c r="BV236" t="n">
        <v>0.000778704418970362</v>
      </c>
      <c r="BW236" t="n">
        <v>0.000505242828356108</v>
      </c>
      <c r="BX236" t="n">
        <v>0.00108854223015374</v>
      </c>
      <c r="BY236" t="n">
        <v>0</v>
      </c>
      <c r="BZ236" t="n">
        <v>0.000975969572816318</v>
      </c>
      <c r="CA236" t="n">
        <v>0.000831593208395211</v>
      </c>
      <c r="CB236" t="n">
        <v>0.000972796894456162</v>
      </c>
      <c r="CC236" t="n">
        <v>0.00143506856734294</v>
      </c>
      <c r="CD236" t="n">
        <v>0.000895558491016468</v>
      </c>
      <c r="CE236" t="n">
        <v>0.000911861315179059</v>
      </c>
      <c r="CF236" t="n">
        <v>0.000387732951718406</v>
      </c>
      <c r="CG236" t="n">
        <v>0.000861521153846066</v>
      </c>
      <c r="CH236" t="n">
        <v>0.00339850976543306</v>
      </c>
      <c r="CI236" t="n">
        <v>0.000653226857466551</v>
      </c>
      <c r="CJ236" t="n">
        <v>0.00100128876587161</v>
      </c>
      <c r="CK236" t="n">
        <v>0.00203316388980905</v>
      </c>
      <c r="CL236" t="n">
        <v>0.00119329973139632</v>
      </c>
      <c r="CM236" t="n">
        <v>0.000220923590073523</v>
      </c>
      <c r="CN236" t="n">
        <v>0.000139258297941885</v>
      </c>
      <c r="CO236" t="n">
        <v>0.0000330506483414498</v>
      </c>
      <c r="CP236" t="n">
        <v>0.00142879746815063</v>
      </c>
      <c r="CQ236" t="n">
        <v>0.00134886384431689</v>
      </c>
      <c r="CR236" t="n">
        <v>0</v>
      </c>
      <c r="CS236" t="n">
        <v>0.00226279408652219</v>
      </c>
      <c r="CT236" t="n">
        <v>0.000476368913592839</v>
      </c>
      <c r="CU236" t="n">
        <v>0.000978646699010019</v>
      </c>
      <c r="CV236" t="n">
        <v>0.000941113339601173</v>
      </c>
      <c r="CW236" t="n">
        <v>0.000647917597818025</v>
      </c>
      <c r="CX236" t="n">
        <v>0.00074293995614676</v>
      </c>
      <c r="CY236" t="n">
        <v>0.000746834382067012</v>
      </c>
      <c r="CZ236" t="n">
        <v>0</v>
      </c>
      <c r="DA236" t="n">
        <v>0</v>
      </c>
      <c r="DB236" t="n">
        <v>0.000986515224884266</v>
      </c>
      <c r="DC236" t="n">
        <v>0.000669612101220997</v>
      </c>
      <c r="DD236" t="n">
        <v>0.000775223289344209</v>
      </c>
      <c r="DE236" t="n">
        <v>0.000734665282553051</v>
      </c>
      <c r="DF236" t="n">
        <v>0</v>
      </c>
      <c r="DG236" t="n">
        <v>0.000956402411992967</v>
      </c>
      <c r="DH236" t="n">
        <v>0</v>
      </c>
      <c r="DI236" t="n">
        <v>0</v>
      </c>
      <c r="DJ236" t="n">
        <v>0.000978000667777652</v>
      </c>
      <c r="DK236" t="n">
        <v>0</v>
      </c>
      <c r="DL236" t="n">
        <v>0.00293068339244423</v>
      </c>
      <c r="DM236" t="n">
        <v>0</v>
      </c>
      <c r="DN236" t="n">
        <v>0</v>
      </c>
      <c r="DO236" t="n">
        <v>0</v>
      </c>
      <c r="DP236" t="n">
        <v>0</v>
      </c>
      <c r="DQ236" t="n">
        <v>0.000761903291469589</v>
      </c>
      <c r="DR236" t="n">
        <v>0</v>
      </c>
      <c r="DS236" t="n">
        <v>0.000649640054670178</v>
      </c>
      <c r="DT236" t="n">
        <v>0.000778704418970363</v>
      </c>
      <c r="DU236" t="n">
        <v>0.000505242828356108</v>
      </c>
      <c r="DV236" t="n">
        <v>0</v>
      </c>
      <c r="DW236" t="n">
        <v>0</v>
      </c>
      <c r="DX236" t="n">
        <v>0.000975969572816317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0.000387732951718406</v>
      </c>
      <c r="EE236" t="n">
        <v>0.000861521153846066</v>
      </c>
      <c r="EF236" t="n">
        <v>0.00339850976543306</v>
      </c>
      <c r="EG236" t="n">
        <v>0.000653226857466551</v>
      </c>
      <c r="EH236" t="n">
        <v>0.00100128876587161</v>
      </c>
      <c r="EI236" t="n">
        <v>0.00203316388980905</v>
      </c>
      <c r="EJ236" t="n">
        <v>0.00119329973139632</v>
      </c>
      <c r="EK236" t="n">
        <v>0.000220923590073523</v>
      </c>
      <c r="EL236" t="n">
        <v>0.000139258297941885</v>
      </c>
      <c r="EM236" t="n">
        <v>0.0000330506483414498</v>
      </c>
      <c r="EN236" t="n">
        <v>0</v>
      </c>
      <c r="EO236" t="n">
        <v>0.00134886384431689</v>
      </c>
      <c r="EP236" t="n">
        <v>0</v>
      </c>
      <c r="EQ236" t="n">
        <v>0</v>
      </c>
      <c r="ER236" t="n">
        <v>0.000476368913592839</v>
      </c>
      <c r="ES236" t="n">
        <v>0.000978646699010019</v>
      </c>
      <c r="ET236" t="n">
        <v>0.000941113339601172</v>
      </c>
      <c r="EU236" t="n">
        <v>0.000647917597818025</v>
      </c>
      <c r="EV236" t="n">
        <v>0.00074293995614676</v>
      </c>
      <c r="EW236" t="n">
        <v>0.000746834382067012</v>
      </c>
      <c r="EX236" t="n">
        <v>0.000282279987383492</v>
      </c>
      <c r="EY236" t="n">
        <v>0.000781239445353535</v>
      </c>
      <c r="EZ236" t="n">
        <v>0.000986515224884266</v>
      </c>
      <c r="FA236" t="n">
        <v>0.000669612101220997</v>
      </c>
      <c r="FB236" t="n">
        <v>0.000775223289344209</v>
      </c>
      <c r="FC236" t="n">
        <v>0.000734665282553051</v>
      </c>
      <c r="FD236" t="n">
        <v>0.000720594229045209</v>
      </c>
      <c r="FE236" t="n">
        <v>0.000956402411992967</v>
      </c>
      <c r="FF236" t="n">
        <v>0</v>
      </c>
      <c r="FG236" t="n">
        <v>0</v>
      </c>
      <c r="FH236" t="n">
        <v>0.000978000667777652</v>
      </c>
      <c r="FI236" t="n">
        <v>0.00070625488943508</v>
      </c>
      <c r="FJ236" t="n">
        <v>0</v>
      </c>
      <c r="FK236" t="n">
        <v>0.00194664302092465</v>
      </c>
      <c r="FL236" t="n">
        <v>0</v>
      </c>
      <c r="FM236" t="n">
        <v>0.000852932703535909</v>
      </c>
      <c r="FN236" t="n">
        <v>0</v>
      </c>
      <c r="FO236" t="n">
        <v>0.000761903291469588</v>
      </c>
      <c r="FP236" t="n">
        <v>0</v>
      </c>
      <c r="FQ236" t="n">
        <v>0.000649640054670179</v>
      </c>
      <c r="FR236" t="n">
        <v>0.000778704418970362</v>
      </c>
      <c r="FS236" t="n">
        <v>0.000505242828356108</v>
      </c>
      <c r="FT236" t="n">
        <v>0.00108854223015374</v>
      </c>
      <c r="FU236" t="n">
        <v>0</v>
      </c>
      <c r="FV236" t="n">
        <v>0.000975969572816318</v>
      </c>
      <c r="FW236" t="n">
        <v>0.000831593208395211</v>
      </c>
      <c r="FX236" t="n">
        <v>0</v>
      </c>
      <c r="FY236" t="n">
        <v>0</v>
      </c>
      <c r="FZ236" t="n">
        <v>0</v>
      </c>
      <c r="GA236" t="n">
        <v>0.000911861315179059</v>
      </c>
      <c r="GB236" t="n">
        <v>0.000387732951718406</v>
      </c>
      <c r="GC236" t="n">
        <v>0.000861521153846066</v>
      </c>
      <c r="GD236" t="n">
        <v>0.00339850976543306</v>
      </c>
      <c r="GE236" t="n">
        <v>0.000653226857466551</v>
      </c>
      <c r="GF236" t="n">
        <v>0.00100128876587161</v>
      </c>
      <c r="GG236" t="n">
        <v>0.00203316388980905</v>
      </c>
      <c r="GH236" t="n">
        <v>0.00119329973139632</v>
      </c>
      <c r="GI236" t="n">
        <v>0.000220923590073523</v>
      </c>
      <c r="GJ236" t="n">
        <v>0.000139258297941885</v>
      </c>
      <c r="GK236" t="n">
        <v>0</v>
      </c>
      <c r="GL236" t="n">
        <v>0.00142879746815063</v>
      </c>
      <c r="GM236" t="n">
        <v>0.00134886384431689</v>
      </c>
      <c r="GN236" t="n">
        <v>0</v>
      </c>
      <c r="GO236" t="n">
        <v>0.00226279408652219</v>
      </c>
      <c r="GP236" t="n">
        <v>0.000476368913592839</v>
      </c>
      <c r="GQ236" t="n">
        <v>0.000978646699010019</v>
      </c>
      <c r="GR236" t="n">
        <v>0.000941113339601172</v>
      </c>
      <c r="GS236" t="n">
        <v>0.000647917597818024</v>
      </c>
      <c r="GT236" t="n">
        <v>0.00074293995614676</v>
      </c>
      <c r="GU236" t="n">
        <v>0.000746834382067012</v>
      </c>
      <c r="GV236" t="n">
        <v>0</v>
      </c>
      <c r="GW236" t="n">
        <v>0.000781239445353535</v>
      </c>
      <c r="GX236" t="n">
        <v>0</v>
      </c>
      <c r="GY236" t="n">
        <v>0.000669612101220997</v>
      </c>
      <c r="GZ236" t="n">
        <v>0.000775223289344209</v>
      </c>
      <c r="HA236" t="n">
        <v>0.000734665282553052</v>
      </c>
      <c r="HB236" t="n">
        <v>0.000720594229045209</v>
      </c>
      <c r="HC236" t="n">
        <v>0.000956402411992967</v>
      </c>
      <c r="HD236" t="n">
        <v>0.00062662790391967</v>
      </c>
      <c r="HE236" t="n">
        <v>0.00122673977610431</v>
      </c>
      <c r="HF236" t="n">
        <v>0.000978000667777652</v>
      </c>
      <c r="HG236" t="n">
        <v>0.000706254889435081</v>
      </c>
      <c r="HH236" t="n">
        <v>0.00293068339244423</v>
      </c>
      <c r="HI236" t="n">
        <v>0.00194664302092465</v>
      </c>
      <c r="HJ236" t="n">
        <v>0</v>
      </c>
      <c r="HK236" t="n">
        <v>0.000852932703535909</v>
      </c>
      <c r="HL236" t="n">
        <v>0.000714237951372443</v>
      </c>
      <c r="HM236" t="n">
        <v>0.000761903291469588</v>
      </c>
      <c r="HN236" t="n">
        <v>0.000572097990915331</v>
      </c>
      <c r="HO236" t="n">
        <v>0.000649640054670178</v>
      </c>
      <c r="HP236" t="n">
        <v>0.000778704418970363</v>
      </c>
      <c r="HQ236" t="n">
        <v>0.000505242828356108</v>
      </c>
      <c r="HR236" t="n">
        <v>0.00108854223015374</v>
      </c>
      <c r="HS236" t="n">
        <v>0.00103550768963551</v>
      </c>
      <c r="HT236" t="n">
        <v>0.000975969572816317</v>
      </c>
      <c r="HU236" t="n">
        <v>0.000831593208395211</v>
      </c>
      <c r="HV236" t="n">
        <v>0.000972796894456161</v>
      </c>
      <c r="HW236" t="n">
        <v>0.00143506856734294</v>
      </c>
      <c r="HX236" t="n">
        <v>0.000895558491016467</v>
      </c>
      <c r="HY236" t="n">
        <v>0.000911861315179059</v>
      </c>
      <c r="HZ236" t="n">
        <v>0.000387732951718406</v>
      </c>
      <c r="IA236" t="n">
        <v>0.000861521153846066</v>
      </c>
      <c r="IB236" t="n">
        <v>1.00339850976543</v>
      </c>
      <c r="IC236" t="n">
        <v>0.00065322685746655</v>
      </c>
      <c r="ID236" t="n">
        <v>0.00100128876587161</v>
      </c>
      <c r="IE236" t="n">
        <v>0.00203316388980905</v>
      </c>
      <c r="IF236" t="n">
        <v>0.00119329973139632</v>
      </c>
      <c r="IG236" t="n">
        <v>0.000220923590073523</v>
      </c>
      <c r="IH236" t="n">
        <v>0.000139258297941885</v>
      </c>
      <c r="II236" t="n">
        <v>0.0000330506483414498</v>
      </c>
      <c r="IJ236" t="n">
        <v>0.00142879746815063</v>
      </c>
      <c r="IK236" t="n">
        <v>0.00134886384431689</v>
      </c>
      <c r="IL236" t="n">
        <v>0.000975510052945495</v>
      </c>
      <c r="IM236" t="n">
        <v>0.00226279408652219</v>
      </c>
      <c r="IN236" t="n">
        <v>0.000476368913592839</v>
      </c>
      <c r="IO236" t="n">
        <v>0.000978646699010019</v>
      </c>
      <c r="IP236" t="n">
        <v>0.00094111333960117</v>
      </c>
      <c r="IQ236" t="n">
        <v>0.000647917597818024</v>
      </c>
      <c r="IR236" t="n">
        <v>0.00074293995614676</v>
      </c>
      <c r="IS236" t="n">
        <v>0.000746834382067011</v>
      </c>
      <c r="IT236" t="n">
        <v>0</v>
      </c>
      <c r="IU236" t="n">
        <v>0</v>
      </c>
      <c r="IV236" t="n">
        <v>0.000986515224884266</v>
      </c>
      <c r="IW236" t="n">
        <v>0.000669612101220996</v>
      </c>
      <c r="IX236" t="n">
        <v>0.000775223289344208</v>
      </c>
      <c r="IY236" t="n">
        <v>0.000734665282553051</v>
      </c>
      <c r="IZ236" t="n">
        <v>0.000720594229045209</v>
      </c>
      <c r="JA236" t="n">
        <v>0.000956402411992967</v>
      </c>
      <c r="JB236" t="n">
        <v>0.00062662790391967</v>
      </c>
      <c r="JC236" t="n">
        <v>0</v>
      </c>
      <c r="JD236" t="n">
        <v>0.000978000667777651</v>
      </c>
      <c r="JE236" t="n">
        <v>0.000706254889435081</v>
      </c>
      <c r="JF236" t="n">
        <v>0.00293068339244423</v>
      </c>
      <c r="JG236" t="n">
        <v>0</v>
      </c>
      <c r="JH236" t="n">
        <v>0</v>
      </c>
      <c r="JI236" t="n">
        <v>0.00085293270353591</v>
      </c>
      <c r="JJ236" t="n">
        <v>0.000714237951372442</v>
      </c>
      <c r="JK236" t="n">
        <v>0.000761903291469589</v>
      </c>
      <c r="JL236" t="n">
        <v>0</v>
      </c>
      <c r="JM236" t="n">
        <v>0.000649640054670179</v>
      </c>
      <c r="JN236" t="n">
        <v>0.000778704418970363</v>
      </c>
      <c r="JO236" t="n">
        <v>0.000505242828356108</v>
      </c>
      <c r="JP236" t="n">
        <v>0.00108854223015374</v>
      </c>
      <c r="JQ236" t="n">
        <v>0.00103550768963552</v>
      </c>
      <c r="JR236" t="n">
        <v>0.000975969572816317</v>
      </c>
      <c r="JS236" t="n">
        <v>0.00083159320839521</v>
      </c>
      <c r="JT236" t="n">
        <v>0.000972796894456163</v>
      </c>
      <c r="JU236" t="n">
        <v>0</v>
      </c>
      <c r="JV236" t="n">
        <v>0</v>
      </c>
      <c r="JW236" t="n">
        <v>0.000911861315179058</v>
      </c>
      <c r="JX236" t="n">
        <v>0.000387732951718405</v>
      </c>
      <c r="JY236" t="n">
        <v>0.000861521153846067</v>
      </c>
      <c r="JZ236" t="n">
        <v>0.00339850976543306</v>
      </c>
      <c r="KA236" t="n">
        <v>0.000653226857466551</v>
      </c>
      <c r="KB236" t="n">
        <v>0.00100128876587161</v>
      </c>
      <c r="KC236" t="n">
        <v>0.00203316388980905</v>
      </c>
      <c r="KD236" t="n">
        <v>0.00119329973139632</v>
      </c>
      <c r="KE236" t="n">
        <v>0.000220923590073523</v>
      </c>
      <c r="KF236" t="n">
        <v>0.000139258297941885</v>
      </c>
      <c r="KG236" t="n">
        <v>0</v>
      </c>
      <c r="KH236" t="n">
        <v>0.00142879746815063</v>
      </c>
      <c r="KI236" t="n">
        <v>0.00134886384431689</v>
      </c>
      <c r="KJ236" t="n">
        <v>0.000975510052945495</v>
      </c>
      <c r="KK236" t="n">
        <v>0.00226279408652219</v>
      </c>
      <c r="KL236" t="n">
        <v>0.000476368913592839</v>
      </c>
      <c r="KM236" t="n">
        <v>0.000978646699010019</v>
      </c>
      <c r="KN236" t="n">
        <v>0.000941113339601172</v>
      </c>
      <c r="KO236" t="n">
        <v>0.000647917597818025</v>
      </c>
      <c r="KP236" t="n">
        <v>0.00074293995614676</v>
      </c>
      <c r="KQ236" t="n">
        <v>0</v>
      </c>
      <c r="KR236" t="n">
        <v>0</v>
      </c>
      <c r="KS236" t="n">
        <v>0.000781239445353535</v>
      </c>
      <c r="KT236" t="n">
        <v>0.000986515224884265</v>
      </c>
      <c r="KU236" t="n">
        <v>0.000669612101220996</v>
      </c>
      <c r="KV236" t="n">
        <v>0.000775223289344208</v>
      </c>
      <c r="KW236" t="n">
        <v>0.000734665282553051</v>
      </c>
      <c r="KX236" t="n">
        <v>0.00072059422904521</v>
      </c>
      <c r="KY236" t="n">
        <v>0.000956402411992967</v>
      </c>
      <c r="KZ236" t="n">
        <v>0.000626627903919671</v>
      </c>
      <c r="LA236" t="n">
        <v>0.00122673977610431</v>
      </c>
      <c r="LB236" t="n">
        <v>0.00097800066777765</v>
      </c>
      <c r="LC236" t="n">
        <v>0.00070625488943508</v>
      </c>
      <c r="LD236" t="n">
        <v>0.00293068339244423</v>
      </c>
      <c r="LE236" t="n">
        <v>0.00194664302092466</v>
      </c>
      <c r="LF236" t="n">
        <v>0.000994591836091588</v>
      </c>
      <c r="LG236" t="n">
        <v>0.00085293270353591</v>
      </c>
      <c r="LH236" t="n">
        <v>0.000714237951372443</v>
      </c>
      <c r="LI236" t="n">
        <v>0.000761903291469588</v>
      </c>
      <c r="LJ236" t="n">
        <v>0.000572097990915331</v>
      </c>
      <c r="LK236" t="n">
        <v>0.000649640054670177</v>
      </c>
      <c r="LL236" t="n">
        <v>0.000778704418970362</v>
      </c>
      <c r="LM236" t="n">
        <v>0.000505242828356108</v>
      </c>
      <c r="LN236" t="n">
        <v>0.00108854223015374</v>
      </c>
      <c r="LO236" t="n">
        <v>0.00103550768963551</v>
      </c>
      <c r="LP236" t="n">
        <v>0.000975969572816318</v>
      </c>
      <c r="LQ236" t="n">
        <v>0.000831593208395211</v>
      </c>
      <c r="LR236" t="n">
        <v>0.000972796894456162</v>
      </c>
      <c r="LS236" t="n">
        <v>0.00143506856734294</v>
      </c>
      <c r="LT236" t="n">
        <v>0.000895558491016467</v>
      </c>
      <c r="LU236" t="n">
        <v>0.000911861315179059</v>
      </c>
      <c r="LV236" t="n">
        <v>0.000387732951718406</v>
      </c>
      <c r="LW236" t="n">
        <v>0.000861521153846066</v>
      </c>
      <c r="LX236" t="n">
        <v>0.00339850976543306</v>
      </c>
      <c r="LY236" t="n">
        <v>0.000653226857466551</v>
      </c>
      <c r="LZ236" t="n">
        <v>0.00100128876587161</v>
      </c>
      <c r="MA236" t="n">
        <v>0.00203316388980905</v>
      </c>
      <c r="MB236" t="n">
        <v>0.00119329973139632</v>
      </c>
      <c r="MC236" t="n">
        <v>0.000220923590073523</v>
      </c>
      <c r="MD236" t="n">
        <v>0.000139258297941885</v>
      </c>
      <c r="ME236" t="n">
        <v>0.0000330506483414498</v>
      </c>
      <c r="MF236" t="n">
        <v>0.00142879746815063</v>
      </c>
      <c r="MG236" t="n">
        <v>0.00134886384431689</v>
      </c>
      <c r="MH236" t="n">
        <v>0.000975510052945496</v>
      </c>
      <c r="MI236" t="n">
        <v>0.0022627940865222</v>
      </c>
      <c r="MJ236" t="n">
        <v>0.000476368913592839</v>
      </c>
      <c r="MK236" t="n">
        <v>0.000978646699010019</v>
      </c>
      <c r="ML236" t="n">
        <v>0.000941113339601173</v>
      </c>
      <c r="MM236" t="n">
        <v>0.000647917597818025</v>
      </c>
      <c r="MN236" t="n">
        <v>0.000742939956146759</v>
      </c>
      <c r="MO236" t="n">
        <v>0.000746834382067011</v>
      </c>
      <c r="MP236" t="n">
        <v>0</v>
      </c>
      <c r="MQ236" t="n">
        <v>0.000781239445353536</v>
      </c>
      <c r="MR236" t="n">
        <v>0.000986515224884265</v>
      </c>
      <c r="MS236" t="n">
        <v>0.000669612101220997</v>
      </c>
      <c r="MT236" t="n">
        <v>0.000775223289344209</v>
      </c>
      <c r="MU236" t="n">
        <v>0.000734665282553052</v>
      </c>
      <c r="MV236" t="n">
        <v>0.00072059422904521</v>
      </c>
      <c r="MW236" t="n">
        <v>0.000956402411992967</v>
      </c>
      <c r="MX236" t="n">
        <v>0</v>
      </c>
      <c r="MY236" t="n">
        <v>0</v>
      </c>
      <c r="MZ236" t="n">
        <v>0.000978000667777652</v>
      </c>
      <c r="NA236" t="n">
        <v>0</v>
      </c>
      <c r="NB236" t="n">
        <v>0.00293068339244423</v>
      </c>
      <c r="NC236" t="n">
        <v>0.00194664302092465</v>
      </c>
      <c r="ND236" t="n">
        <v>0</v>
      </c>
      <c r="NE236" t="n">
        <v>0.00085293270353591</v>
      </c>
      <c r="NF236" t="n">
        <v>0.000714237951372442</v>
      </c>
      <c r="NG236" t="n">
        <v>0.000761903291469588</v>
      </c>
      <c r="NH236" t="n">
        <v>0</v>
      </c>
      <c r="NI236" t="n">
        <v>0.000649640054670178</v>
      </c>
      <c r="NJ236" t="n">
        <v>0.000778704418970363</v>
      </c>
      <c r="NK236" t="n">
        <v>0.000505242828356108</v>
      </c>
      <c r="NL236" t="n">
        <v>0.00108854223015374</v>
      </c>
      <c r="NM236" t="n">
        <v>0.00103550768963551</v>
      </c>
      <c r="NN236" t="n">
        <v>0.000975969572816317</v>
      </c>
      <c r="NO236" t="n">
        <v>0.00083159320839521</v>
      </c>
      <c r="NP236" t="n">
        <v>0.000972796894456163</v>
      </c>
      <c r="NQ236" t="n">
        <v>0</v>
      </c>
      <c r="NR236" t="n">
        <v>0.000895558491016468</v>
      </c>
      <c r="NS236" t="n">
        <v>0.000911861315179059</v>
      </c>
      <c r="NT236" t="n">
        <v>0.000387732951718406</v>
      </c>
      <c r="NU236" t="n">
        <v>0.000861521153846065</v>
      </c>
      <c r="NV236" t="n">
        <v>0.00339850976543306</v>
      </c>
      <c r="NW236" t="n">
        <v>0.000653226857466551</v>
      </c>
      <c r="NX236" t="n">
        <v>0.00100128876587161</v>
      </c>
      <c r="NY236" t="n">
        <v>0.00203316388980905</v>
      </c>
      <c r="NZ236" t="n">
        <v>0.00119329973139632</v>
      </c>
      <c r="OA236" t="n">
        <v>0.000220923590073523</v>
      </c>
      <c r="OB236" t="n">
        <v>0.000139258297941885</v>
      </c>
      <c r="OC236" t="n">
        <v>0.0000330506483414498</v>
      </c>
      <c r="OD236" t="n">
        <v>0.00142879746815063</v>
      </c>
      <c r="OE236" t="n">
        <v>0.00134886384431689</v>
      </c>
      <c r="OF236" t="n">
        <v>0.000975510052945497</v>
      </c>
      <c r="OG236" t="n">
        <v>0.0022627940865222</v>
      </c>
      <c r="OH236" t="n">
        <v>0.000476368913592839</v>
      </c>
      <c r="OI236" t="n">
        <v>0.000978646699010019</v>
      </c>
      <c r="OJ236" t="n">
        <v>0.000941113339601173</v>
      </c>
      <c r="OK236" t="n">
        <v>0.000647917597818024</v>
      </c>
      <c r="OL236" t="n">
        <v>0.00074293995614676</v>
      </c>
      <c r="OM236" t="n">
        <v>0.000746834382067011</v>
      </c>
      <c r="ON236" t="n">
        <v>0.000282279987383492</v>
      </c>
      <c r="OO236" t="n">
        <v>0</v>
      </c>
      <c r="OP236" t="n">
        <v>0.000986515224884267</v>
      </c>
      <c r="OQ236" t="n">
        <v>0.000669612101220997</v>
      </c>
      <c r="OR236" t="n">
        <v>0.000775223289344209</v>
      </c>
      <c r="OS236" t="n">
        <v>0.000734665282553052</v>
      </c>
      <c r="OT236" t="n">
        <v>0.000720594229045209</v>
      </c>
      <c r="OU236" t="n">
        <v>0.000956402411992967</v>
      </c>
      <c r="OV236" t="n">
        <v>0</v>
      </c>
      <c r="OW236" t="n">
        <v>0</v>
      </c>
      <c r="OX236" t="n">
        <v>0.000978000667777653</v>
      </c>
      <c r="OY236" t="n">
        <v>0.00070625488943508</v>
      </c>
      <c r="OZ236" t="n">
        <v>0.00293068339244423</v>
      </c>
      <c r="PA236" t="n">
        <v>0.00194664302092465</v>
      </c>
      <c r="PB236" t="n">
        <v>0</v>
      </c>
      <c r="PC236" t="n">
        <v>0.000852932703535909</v>
      </c>
      <c r="PD236" t="n">
        <v>0</v>
      </c>
      <c r="PE236" t="n">
        <v>0</v>
      </c>
      <c r="PF236" t="n">
        <v>0</v>
      </c>
      <c r="PG236" t="n">
        <v>0.000649640054670177</v>
      </c>
      <c r="PH236" t="n">
        <v>0.000778704418970363</v>
      </c>
      <c r="PI236" t="n">
        <v>0.000505242828356108</v>
      </c>
      <c r="PJ236" t="n">
        <v>0</v>
      </c>
      <c r="PK236" t="n">
        <v>0.00103550768963551</v>
      </c>
      <c r="PL236" t="n">
        <v>0.000975969572816316</v>
      </c>
      <c r="PM236" t="n">
        <v>0</v>
      </c>
      <c r="PN236" t="n">
        <v>0</v>
      </c>
      <c r="PO236" t="n">
        <v>0</v>
      </c>
      <c r="PP236" t="n">
        <v>0</v>
      </c>
      <c r="PQ236" t="n">
        <v>0.000911861315179059</v>
      </c>
      <c r="PR236" t="n">
        <v>0.000387732951718406</v>
      </c>
      <c r="PS236" t="n">
        <v>0.000861521153846066</v>
      </c>
      <c r="PT236" t="n">
        <v>0.00339850976543306</v>
      </c>
      <c r="PU236" t="n">
        <v>0.000653226857466551</v>
      </c>
      <c r="PV236" t="n">
        <v>0.00100128876587161</v>
      </c>
      <c r="PW236" t="n">
        <v>0.00203316388980905</v>
      </c>
      <c r="PX236" t="n">
        <v>0.00119329973139632</v>
      </c>
      <c r="PY236" t="n">
        <v>0.000220923590073523</v>
      </c>
      <c r="PZ236" t="n">
        <v>0.000139258297941885</v>
      </c>
      <c r="QA236" t="n">
        <v>0.0000330506483414499</v>
      </c>
      <c r="QB236" t="n">
        <v>0.00142879746815063</v>
      </c>
      <c r="QC236" t="n">
        <v>0.00134886384431689</v>
      </c>
      <c r="QD236" t="n">
        <v>0</v>
      </c>
      <c r="QE236" t="n">
        <v>0.00226279408652219</v>
      </c>
      <c r="QF236" t="n">
        <v>0.000476368913592839</v>
      </c>
      <c r="QG236" t="n">
        <v>0.00097864669901002</v>
      </c>
      <c r="QH236" t="n">
        <v>0.000941113339601173</v>
      </c>
      <c r="QI236" t="n">
        <v>0.000647917597818025</v>
      </c>
    </row>
    <row r="237">
      <c r="A237" t="s">
        <v>236</v>
      </c>
      <c r="B237" t="n">
        <v>0.0249066260805557</v>
      </c>
      <c r="C237" t="n">
        <v>0.0251449382430293</v>
      </c>
      <c r="D237" t="n">
        <v>0.00912691692350743</v>
      </c>
      <c r="E237" t="n">
        <v>0</v>
      </c>
      <c r="F237" t="n">
        <v>0</v>
      </c>
      <c r="G237" t="n">
        <v>0.0148650496444508</v>
      </c>
      <c r="H237" t="n">
        <v>0.0288888900100342</v>
      </c>
      <c r="I237" t="n">
        <v>0.0267197547131314</v>
      </c>
      <c r="J237" t="n">
        <v>0.0381251233556707</v>
      </c>
      <c r="K237" t="n">
        <v>0.0397644459800063</v>
      </c>
      <c r="L237" t="n">
        <v>0.0283830891538045</v>
      </c>
      <c r="M237" t="n">
        <v>0.0341512613081923</v>
      </c>
      <c r="N237" t="n">
        <v>0.0225132265762618</v>
      </c>
      <c r="O237" t="n">
        <v>0.0318555658298893</v>
      </c>
      <c r="P237" t="n">
        <v>0.0294753457908598</v>
      </c>
      <c r="Q237" t="n">
        <v>0.0183174352555453</v>
      </c>
      <c r="R237" t="n">
        <v>0</v>
      </c>
      <c r="S237" t="n">
        <v>0.0344768969792326</v>
      </c>
      <c r="T237" t="n">
        <v>0</v>
      </c>
      <c r="U237" t="n">
        <v>0.0303391829289497</v>
      </c>
      <c r="V237" t="n">
        <v>0.0254581816620978</v>
      </c>
      <c r="W237" t="n">
        <v>0.0217696682278954</v>
      </c>
      <c r="X237" t="n">
        <v>0.0321941265225802</v>
      </c>
      <c r="Y237" t="n">
        <v>0.0239838481796723</v>
      </c>
      <c r="Z237" t="n">
        <v>0.0299006894099848</v>
      </c>
      <c r="AA237" t="n">
        <v>0</v>
      </c>
      <c r="AB237" t="n">
        <v>0.0346078240620707</v>
      </c>
      <c r="AC237" t="n">
        <v>0.0295321078887814</v>
      </c>
      <c r="AD237" t="n">
        <v>0.0367464529566237</v>
      </c>
      <c r="AE237" t="n">
        <v>0.0260903175623571</v>
      </c>
      <c r="AF237" t="n">
        <v>0.0235143957337721</v>
      </c>
      <c r="AG237" t="n">
        <v>0.0439273854776235</v>
      </c>
      <c r="AH237" t="n">
        <v>0.00998382965915462</v>
      </c>
      <c r="AI237" t="n">
        <v>0.00865159587597921</v>
      </c>
      <c r="AJ237" t="n">
        <v>0.0328254791445344</v>
      </c>
      <c r="AK237" t="n">
        <v>0.0161294306969619</v>
      </c>
      <c r="AL237" t="n">
        <v>0.0225337852685741</v>
      </c>
      <c r="AM237" t="n">
        <v>0.0173972818998704</v>
      </c>
      <c r="AN237" t="n">
        <v>0.0175048976632269</v>
      </c>
      <c r="AO237" t="n">
        <v>0.00321125137133618</v>
      </c>
      <c r="AP237" t="n">
        <v>0.00202419940798366</v>
      </c>
      <c r="AQ237" t="n">
        <v>0.000480410171565376</v>
      </c>
      <c r="AR237" t="n">
        <v>0.0123763137002704</v>
      </c>
      <c r="AS237" t="n">
        <v>0.0181292160544464</v>
      </c>
      <c r="AT237" t="n">
        <v>0.0108243638301883</v>
      </c>
      <c r="AU237" t="n">
        <v>0.0198764633200487</v>
      </c>
      <c r="AV237" t="n">
        <v>0.00867164150717713</v>
      </c>
      <c r="AW237" t="n">
        <v>0.0158029043630818</v>
      </c>
      <c r="AX237" t="n">
        <v>0.0198813708311279</v>
      </c>
      <c r="AY237" t="n">
        <v>0.0135915239763066</v>
      </c>
      <c r="AZ237" t="n">
        <v>0.0249066260805557</v>
      </c>
      <c r="BA237" t="n">
        <v>0.0251449382430293</v>
      </c>
      <c r="BB237" t="n">
        <v>0.00912691692350742</v>
      </c>
      <c r="BC237" t="n">
        <v>0</v>
      </c>
      <c r="BD237" t="n">
        <v>0.0156344533327269</v>
      </c>
      <c r="BE237" t="n">
        <v>0.0148650496444508</v>
      </c>
      <c r="BF237" t="n">
        <v>0.0288888900100342</v>
      </c>
      <c r="BG237" t="n">
        <v>0.0267197547131314</v>
      </c>
      <c r="BH237" t="n">
        <v>0.0381251233556706</v>
      </c>
      <c r="BI237" t="n">
        <v>0.0397644459800063</v>
      </c>
      <c r="BJ237" t="n">
        <v>0.0283830891538045</v>
      </c>
      <c r="BK237" t="n">
        <v>0.0341512613081923</v>
      </c>
      <c r="BL237" t="n">
        <v>0.0225132265762618</v>
      </c>
      <c r="BM237" t="n">
        <v>0.0318555658298893</v>
      </c>
      <c r="BN237" t="n">
        <v>0.0294753457908598</v>
      </c>
      <c r="BO237" t="n">
        <v>0.0183174352555453</v>
      </c>
      <c r="BP237" t="n">
        <v>0</v>
      </c>
      <c r="BQ237" t="n">
        <v>0.0344768969792326</v>
      </c>
      <c r="BR237" t="n">
        <v>0.0348515407966733</v>
      </c>
      <c r="BS237" t="n">
        <v>0.0303391829289497</v>
      </c>
      <c r="BT237" t="n">
        <v>0.0254581816620978</v>
      </c>
      <c r="BU237" t="n">
        <v>0.0217696682278954</v>
      </c>
      <c r="BV237" t="n">
        <v>0.0321941265225802</v>
      </c>
      <c r="BW237" t="n">
        <v>0.0239838481796723</v>
      </c>
      <c r="BX237" t="n">
        <v>0.0299006894099848</v>
      </c>
      <c r="BY237" t="n">
        <v>0</v>
      </c>
      <c r="BZ237" t="n">
        <v>0.0346078240620708</v>
      </c>
      <c r="CA237" t="n">
        <v>0.0295321078887814</v>
      </c>
      <c r="CB237" t="n">
        <v>0.0367464529566237</v>
      </c>
      <c r="CC237" t="n">
        <v>0.0260903175623571</v>
      </c>
      <c r="CD237" t="n">
        <v>0.0235143957337722</v>
      </c>
      <c r="CE237" t="n">
        <v>0.0439273854776235</v>
      </c>
      <c r="CF237" t="n">
        <v>0.00998382965915461</v>
      </c>
      <c r="CG237" t="n">
        <v>0.00865159587597921</v>
      </c>
      <c r="CH237" t="n">
        <v>0.0328254791445344</v>
      </c>
      <c r="CI237" t="n">
        <v>0.016129430696962</v>
      </c>
      <c r="CJ237" t="n">
        <v>0.0225337852685741</v>
      </c>
      <c r="CK237" t="n">
        <v>0.0173972818998704</v>
      </c>
      <c r="CL237" t="n">
        <v>0.0175048976632269</v>
      </c>
      <c r="CM237" t="n">
        <v>0.00321125137133618</v>
      </c>
      <c r="CN237" t="n">
        <v>0.00202419940798366</v>
      </c>
      <c r="CO237" t="n">
        <v>0.000480410171565375</v>
      </c>
      <c r="CP237" t="n">
        <v>0.0123763137002704</v>
      </c>
      <c r="CQ237" t="n">
        <v>0.0181292160544464</v>
      </c>
      <c r="CR237" t="n">
        <v>0</v>
      </c>
      <c r="CS237" t="n">
        <v>0.0198764633200487</v>
      </c>
      <c r="CT237" t="n">
        <v>0.00867164150717713</v>
      </c>
      <c r="CU237" t="n">
        <v>0.0158029043630818</v>
      </c>
      <c r="CV237" t="n">
        <v>0.0198813708311279</v>
      </c>
      <c r="CW237" t="n">
        <v>0.0135915239763066</v>
      </c>
      <c r="CX237" t="n">
        <v>0.0249066260805557</v>
      </c>
      <c r="CY237" t="n">
        <v>0.0251449382430293</v>
      </c>
      <c r="CZ237" t="n">
        <v>0</v>
      </c>
      <c r="DA237" t="n">
        <v>0</v>
      </c>
      <c r="DB237" t="n">
        <v>0.0156344533327269</v>
      </c>
      <c r="DC237" t="n">
        <v>0.0148650496444508</v>
      </c>
      <c r="DD237" t="n">
        <v>0.0288888900100342</v>
      </c>
      <c r="DE237" t="n">
        <v>0.0267197547131314</v>
      </c>
      <c r="DF237" t="n">
        <v>0</v>
      </c>
      <c r="DG237" t="n">
        <v>0.0397644459800063</v>
      </c>
      <c r="DH237" t="n">
        <v>0</v>
      </c>
      <c r="DI237" t="n">
        <v>0</v>
      </c>
      <c r="DJ237" t="n">
        <v>0.0225132265762618</v>
      </c>
      <c r="DK237" t="n">
        <v>0</v>
      </c>
      <c r="DL237" t="n">
        <v>0.0294753457908598</v>
      </c>
      <c r="DM237" t="n">
        <v>0</v>
      </c>
      <c r="DN237" t="n">
        <v>0</v>
      </c>
      <c r="DO237" t="n">
        <v>0</v>
      </c>
      <c r="DP237" t="n">
        <v>0</v>
      </c>
      <c r="DQ237" t="n">
        <v>0.0303391829289497</v>
      </c>
      <c r="DR237" t="n">
        <v>0</v>
      </c>
      <c r="DS237" t="n">
        <v>0.0217696682278954</v>
      </c>
      <c r="DT237" t="n">
        <v>0.0321941265225802</v>
      </c>
      <c r="DU237" t="n">
        <v>0.0239838481796723</v>
      </c>
      <c r="DV237" t="n">
        <v>0</v>
      </c>
      <c r="DW237" t="n">
        <v>0</v>
      </c>
      <c r="DX237" t="n">
        <v>0.0346078240620707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0.00998382965915462</v>
      </c>
      <c r="EE237" t="n">
        <v>0.00865159587597921</v>
      </c>
      <c r="EF237" t="n">
        <v>0.0328254791445344</v>
      </c>
      <c r="EG237" t="n">
        <v>0.016129430696962</v>
      </c>
      <c r="EH237" t="n">
        <v>0.0225337852685741</v>
      </c>
      <c r="EI237" t="n">
        <v>0.0173972818998704</v>
      </c>
      <c r="EJ237" t="n">
        <v>0.0175048976632269</v>
      </c>
      <c r="EK237" t="n">
        <v>0.00321125137133618</v>
      </c>
      <c r="EL237" t="n">
        <v>0.00202419940798366</v>
      </c>
      <c r="EM237" t="n">
        <v>0.000480410171565376</v>
      </c>
      <c r="EN237" t="n">
        <v>0</v>
      </c>
      <c r="EO237" t="n">
        <v>0.0181292160544464</v>
      </c>
      <c r="EP237" t="n">
        <v>0</v>
      </c>
      <c r="EQ237" t="n">
        <v>0</v>
      </c>
      <c r="ER237" t="n">
        <v>0.00867164150717713</v>
      </c>
      <c r="ES237" t="n">
        <v>0.0158029043630818</v>
      </c>
      <c r="ET237" t="n">
        <v>0.0198813708311278</v>
      </c>
      <c r="EU237" t="n">
        <v>0.0135915239763066</v>
      </c>
      <c r="EV237" t="n">
        <v>0.0249066260805557</v>
      </c>
      <c r="EW237" t="n">
        <v>0.0251449382430293</v>
      </c>
      <c r="EX237" t="n">
        <v>0.00912691692350743</v>
      </c>
      <c r="EY237" t="n">
        <v>0.011153076599361</v>
      </c>
      <c r="EZ237" t="n">
        <v>0.0156344533327269</v>
      </c>
      <c r="FA237" t="n">
        <v>0.0148650496444508</v>
      </c>
      <c r="FB237" t="n">
        <v>0.0288888900100342</v>
      </c>
      <c r="FC237" t="n">
        <v>0.0267197547131314</v>
      </c>
      <c r="FD237" t="n">
        <v>0.0381251233556706</v>
      </c>
      <c r="FE237" t="n">
        <v>0.0397644459800063</v>
      </c>
      <c r="FF237" t="n">
        <v>0</v>
      </c>
      <c r="FG237" t="n">
        <v>0</v>
      </c>
      <c r="FH237" t="n">
        <v>0.0225132265762618</v>
      </c>
      <c r="FI237" t="n">
        <v>0.0318555658298893</v>
      </c>
      <c r="FJ237" t="n">
        <v>0</v>
      </c>
      <c r="FK237" t="n">
        <v>0.0183174352555453</v>
      </c>
      <c r="FL237" t="n">
        <v>0</v>
      </c>
      <c r="FM237" t="n">
        <v>0.0344768969792326</v>
      </c>
      <c r="FN237" t="n">
        <v>0</v>
      </c>
      <c r="FO237" t="n">
        <v>0.0303391829289497</v>
      </c>
      <c r="FP237" t="n">
        <v>0</v>
      </c>
      <c r="FQ237" t="n">
        <v>0.0217696682278954</v>
      </c>
      <c r="FR237" t="n">
        <v>0.0321941265225802</v>
      </c>
      <c r="FS237" t="n">
        <v>0.0239838481796723</v>
      </c>
      <c r="FT237" t="n">
        <v>0.0299006894099849</v>
      </c>
      <c r="FU237" t="n">
        <v>0</v>
      </c>
      <c r="FV237" t="n">
        <v>0.0346078240620708</v>
      </c>
      <c r="FW237" t="n">
        <v>0.0295321078887814</v>
      </c>
      <c r="FX237" t="n">
        <v>0</v>
      </c>
      <c r="FY237" t="n">
        <v>0</v>
      </c>
      <c r="FZ237" t="n">
        <v>0</v>
      </c>
      <c r="GA237" t="n">
        <v>0.0439273854776235</v>
      </c>
      <c r="GB237" t="n">
        <v>0.00998382965915462</v>
      </c>
      <c r="GC237" t="n">
        <v>0.00865159587597921</v>
      </c>
      <c r="GD237" t="n">
        <v>0.0328254791445344</v>
      </c>
      <c r="GE237" t="n">
        <v>0.0161294306969619</v>
      </c>
      <c r="GF237" t="n">
        <v>0.0225337852685741</v>
      </c>
      <c r="GG237" t="n">
        <v>0.0173972818998704</v>
      </c>
      <c r="GH237" t="n">
        <v>0.0175048976632269</v>
      </c>
      <c r="GI237" t="n">
        <v>0.00321125137133618</v>
      </c>
      <c r="GJ237" t="n">
        <v>0.00202419940798366</v>
      </c>
      <c r="GK237" t="n">
        <v>0</v>
      </c>
      <c r="GL237" t="n">
        <v>0.0123763137002704</v>
      </c>
      <c r="GM237" t="n">
        <v>0.0181292160544464</v>
      </c>
      <c r="GN237" t="n">
        <v>0</v>
      </c>
      <c r="GO237" t="n">
        <v>0.0198764633200487</v>
      </c>
      <c r="GP237" t="n">
        <v>0.00867164150717713</v>
      </c>
      <c r="GQ237" t="n">
        <v>0.0158029043630818</v>
      </c>
      <c r="GR237" t="n">
        <v>0.0198813708311278</v>
      </c>
      <c r="GS237" t="n">
        <v>0.0135915239763066</v>
      </c>
      <c r="GT237" t="n">
        <v>0.0249066260805557</v>
      </c>
      <c r="GU237" t="n">
        <v>0.0251449382430293</v>
      </c>
      <c r="GV237" t="n">
        <v>0</v>
      </c>
      <c r="GW237" t="n">
        <v>0.011153076599361</v>
      </c>
      <c r="GX237" t="n">
        <v>0</v>
      </c>
      <c r="GY237" t="n">
        <v>0.0148650496444508</v>
      </c>
      <c r="GZ237" t="n">
        <v>0.0288888900100342</v>
      </c>
      <c r="HA237" t="n">
        <v>0.0267197547131315</v>
      </c>
      <c r="HB237" t="n">
        <v>0.0381251233556706</v>
      </c>
      <c r="HC237" t="n">
        <v>0.0397644459800063</v>
      </c>
      <c r="HD237" t="n">
        <v>0.0283830891538045</v>
      </c>
      <c r="HE237" t="n">
        <v>0.0341512613081923</v>
      </c>
      <c r="HF237" t="n">
        <v>0.0225132265762618</v>
      </c>
      <c r="HG237" t="n">
        <v>0.0318555658298893</v>
      </c>
      <c r="HH237" t="n">
        <v>0.0294753457908598</v>
      </c>
      <c r="HI237" t="n">
        <v>0.0183174352555453</v>
      </c>
      <c r="HJ237" t="n">
        <v>0</v>
      </c>
      <c r="HK237" t="n">
        <v>0.0344768969792326</v>
      </c>
      <c r="HL237" t="n">
        <v>0.0348515407966734</v>
      </c>
      <c r="HM237" t="n">
        <v>0.0303391829289497</v>
      </c>
      <c r="HN237" t="n">
        <v>0.0254581816620978</v>
      </c>
      <c r="HO237" t="n">
        <v>0.0217696682278954</v>
      </c>
      <c r="HP237" t="n">
        <v>0.0321941265225802</v>
      </c>
      <c r="HQ237" t="n">
        <v>0.0239838481796723</v>
      </c>
      <c r="HR237" t="n">
        <v>0.0299006894099849</v>
      </c>
      <c r="HS237" t="n">
        <v>0.0279369641850595</v>
      </c>
      <c r="HT237" t="n">
        <v>0.0346078240620707</v>
      </c>
      <c r="HU237" t="n">
        <v>0.0295321078887814</v>
      </c>
      <c r="HV237" t="n">
        <v>0.0367464529566237</v>
      </c>
      <c r="HW237" t="n">
        <v>0.0260903175623571</v>
      </c>
      <c r="HX237" t="n">
        <v>0.0235143957337721</v>
      </c>
      <c r="HY237" t="n">
        <v>0.0439273854776235</v>
      </c>
      <c r="HZ237" t="n">
        <v>0.00998382965915462</v>
      </c>
      <c r="IA237" t="n">
        <v>0.00865159587597921</v>
      </c>
      <c r="IB237" t="n">
        <v>0.0328254791445344</v>
      </c>
      <c r="IC237" t="n">
        <v>1.01612943069696</v>
      </c>
      <c r="ID237" t="n">
        <v>0.0225337852685741</v>
      </c>
      <c r="IE237" t="n">
        <v>0.0173972818998704</v>
      </c>
      <c r="IF237" t="n">
        <v>0.0175048976632269</v>
      </c>
      <c r="IG237" t="n">
        <v>0.00321125137133618</v>
      </c>
      <c r="IH237" t="n">
        <v>0.00202419940798366</v>
      </c>
      <c r="II237" t="n">
        <v>0.000480410171565376</v>
      </c>
      <c r="IJ237" t="n">
        <v>0.0123763137002704</v>
      </c>
      <c r="IK237" t="n">
        <v>0.0181292160544464</v>
      </c>
      <c r="IL237" t="n">
        <v>0.0108243638301883</v>
      </c>
      <c r="IM237" t="n">
        <v>0.0198764633200487</v>
      </c>
      <c r="IN237" t="n">
        <v>0.00867164150717713</v>
      </c>
      <c r="IO237" t="n">
        <v>0.0158029043630818</v>
      </c>
      <c r="IP237" t="n">
        <v>0.0198813708311278</v>
      </c>
      <c r="IQ237" t="n">
        <v>0.0135915239763066</v>
      </c>
      <c r="IR237" t="n">
        <v>0.0249066260805558</v>
      </c>
      <c r="IS237" t="n">
        <v>0.0251449382430293</v>
      </c>
      <c r="IT237" t="n">
        <v>0</v>
      </c>
      <c r="IU237" t="n">
        <v>0</v>
      </c>
      <c r="IV237" t="n">
        <v>0.0156344533327269</v>
      </c>
      <c r="IW237" t="n">
        <v>0.0148650496444508</v>
      </c>
      <c r="IX237" t="n">
        <v>0.0288888900100342</v>
      </c>
      <c r="IY237" t="n">
        <v>0.0267197547131315</v>
      </c>
      <c r="IZ237" t="n">
        <v>0.0381251233556706</v>
      </c>
      <c r="JA237" t="n">
        <v>0.0397644459800063</v>
      </c>
      <c r="JB237" t="n">
        <v>0.0283830891538045</v>
      </c>
      <c r="JC237" t="n">
        <v>0</v>
      </c>
      <c r="JD237" t="n">
        <v>0.0225132265762618</v>
      </c>
      <c r="JE237" t="n">
        <v>0.0318555658298893</v>
      </c>
      <c r="JF237" t="n">
        <v>0.0294753457908598</v>
      </c>
      <c r="JG237" t="n">
        <v>0</v>
      </c>
      <c r="JH237" t="n">
        <v>0</v>
      </c>
      <c r="JI237" t="n">
        <v>0.0344768969792326</v>
      </c>
      <c r="JJ237" t="n">
        <v>0.0348515407966734</v>
      </c>
      <c r="JK237" t="n">
        <v>0.0303391829289497</v>
      </c>
      <c r="JL237" t="n">
        <v>0</v>
      </c>
      <c r="JM237" t="n">
        <v>0.0217696682278954</v>
      </c>
      <c r="JN237" t="n">
        <v>0.0321941265225802</v>
      </c>
      <c r="JO237" t="n">
        <v>0.0239838481796722</v>
      </c>
      <c r="JP237" t="n">
        <v>0.0299006894099848</v>
      </c>
      <c r="JQ237" t="n">
        <v>0.0279369641850596</v>
      </c>
      <c r="JR237" t="n">
        <v>0.0346078240620707</v>
      </c>
      <c r="JS237" t="n">
        <v>0.0295321078887814</v>
      </c>
      <c r="JT237" t="n">
        <v>0.0367464529566237</v>
      </c>
      <c r="JU237" t="n">
        <v>0</v>
      </c>
      <c r="JV237" t="n">
        <v>0</v>
      </c>
      <c r="JW237" t="n">
        <v>0.0439273854776235</v>
      </c>
      <c r="JX237" t="n">
        <v>0.00998382965915461</v>
      </c>
      <c r="JY237" t="n">
        <v>0.00865159587597922</v>
      </c>
      <c r="JZ237" t="n">
        <v>0.0328254791445344</v>
      </c>
      <c r="KA237" t="n">
        <v>0.0161294306969619</v>
      </c>
      <c r="KB237" t="n">
        <v>0.0225337852685741</v>
      </c>
      <c r="KC237" t="n">
        <v>0.0173972818998704</v>
      </c>
      <c r="KD237" t="n">
        <v>0.0175048976632269</v>
      </c>
      <c r="KE237" t="n">
        <v>0.00321125137133618</v>
      </c>
      <c r="KF237" t="n">
        <v>0.00202419940798366</v>
      </c>
      <c r="KG237" t="n">
        <v>0</v>
      </c>
      <c r="KH237" t="n">
        <v>0.0123763137002704</v>
      </c>
      <c r="KI237" t="n">
        <v>0.0181292160544464</v>
      </c>
      <c r="KJ237" t="n">
        <v>0.0108243638301883</v>
      </c>
      <c r="KK237" t="n">
        <v>0.0198764633200487</v>
      </c>
      <c r="KL237" t="n">
        <v>0.00867164150717713</v>
      </c>
      <c r="KM237" t="n">
        <v>0.0158029043630818</v>
      </c>
      <c r="KN237" t="n">
        <v>0.0198813708311279</v>
      </c>
      <c r="KO237" t="n">
        <v>0.0135915239763066</v>
      </c>
      <c r="KP237" t="n">
        <v>0.0249066260805557</v>
      </c>
      <c r="KQ237" t="n">
        <v>0</v>
      </c>
      <c r="KR237" t="n">
        <v>0</v>
      </c>
      <c r="KS237" t="n">
        <v>0.011153076599361</v>
      </c>
      <c r="KT237" t="n">
        <v>0.0156344533327269</v>
      </c>
      <c r="KU237" t="n">
        <v>0.0148650496444508</v>
      </c>
      <c r="KV237" t="n">
        <v>0.0288888900100342</v>
      </c>
      <c r="KW237" t="n">
        <v>0.0267197547131315</v>
      </c>
      <c r="KX237" t="n">
        <v>0.0381251233556707</v>
      </c>
      <c r="KY237" t="n">
        <v>0.0397644459800063</v>
      </c>
      <c r="KZ237" t="n">
        <v>0.0283830891538045</v>
      </c>
      <c r="LA237" t="n">
        <v>0.0341512613081923</v>
      </c>
      <c r="LB237" t="n">
        <v>0.0225132265762618</v>
      </c>
      <c r="LC237" t="n">
        <v>0.0318555658298893</v>
      </c>
      <c r="LD237" t="n">
        <v>0.0294753457908599</v>
      </c>
      <c r="LE237" t="n">
        <v>0.0183174352555453</v>
      </c>
      <c r="LF237" t="n">
        <v>0.0360588538798754</v>
      </c>
      <c r="LG237" t="n">
        <v>0.0344768969792326</v>
      </c>
      <c r="LH237" t="n">
        <v>0.0348515407966734</v>
      </c>
      <c r="LI237" t="n">
        <v>0.0303391829289497</v>
      </c>
      <c r="LJ237" t="n">
        <v>0.0254581816620978</v>
      </c>
      <c r="LK237" t="n">
        <v>0.0217696682278954</v>
      </c>
      <c r="LL237" t="n">
        <v>0.0321941265225801</v>
      </c>
      <c r="LM237" t="n">
        <v>0.0239838481796723</v>
      </c>
      <c r="LN237" t="n">
        <v>0.0299006894099849</v>
      </c>
      <c r="LO237" t="n">
        <v>0.0279369641850596</v>
      </c>
      <c r="LP237" t="n">
        <v>0.0346078240620708</v>
      </c>
      <c r="LQ237" t="n">
        <v>0.0295321078887814</v>
      </c>
      <c r="LR237" t="n">
        <v>0.0367464529566237</v>
      </c>
      <c r="LS237" t="n">
        <v>0.0260903175623571</v>
      </c>
      <c r="LT237" t="n">
        <v>0.0235143957337721</v>
      </c>
      <c r="LU237" t="n">
        <v>0.0439273854776235</v>
      </c>
      <c r="LV237" t="n">
        <v>0.00998382965915461</v>
      </c>
      <c r="LW237" t="n">
        <v>0.00865159587597921</v>
      </c>
      <c r="LX237" t="n">
        <v>0.0328254791445344</v>
      </c>
      <c r="LY237" t="n">
        <v>0.016129430696962</v>
      </c>
      <c r="LZ237" t="n">
        <v>0.0225337852685741</v>
      </c>
      <c r="MA237" t="n">
        <v>0.0173972818998704</v>
      </c>
      <c r="MB237" t="n">
        <v>0.0175048976632269</v>
      </c>
      <c r="MC237" t="n">
        <v>0.00321125137133618</v>
      </c>
      <c r="MD237" t="n">
        <v>0.00202419940798366</v>
      </c>
      <c r="ME237" t="n">
        <v>0.000480410171565375</v>
      </c>
      <c r="MF237" t="n">
        <v>0.0123763137002704</v>
      </c>
      <c r="MG237" t="n">
        <v>0.0181292160544464</v>
      </c>
      <c r="MH237" t="n">
        <v>0.0108243638301883</v>
      </c>
      <c r="MI237" t="n">
        <v>0.0198764633200487</v>
      </c>
      <c r="MJ237" t="n">
        <v>0.00867164150717713</v>
      </c>
      <c r="MK237" t="n">
        <v>0.0158029043630818</v>
      </c>
      <c r="ML237" t="n">
        <v>0.0198813708311279</v>
      </c>
      <c r="MM237" t="n">
        <v>0.0135915239763066</v>
      </c>
      <c r="MN237" t="n">
        <v>0.0249066260805557</v>
      </c>
      <c r="MO237" t="n">
        <v>0.0251449382430293</v>
      </c>
      <c r="MP237" t="n">
        <v>0</v>
      </c>
      <c r="MQ237" t="n">
        <v>0.011153076599361</v>
      </c>
      <c r="MR237" t="n">
        <v>0.0156344533327269</v>
      </c>
      <c r="MS237" t="n">
        <v>0.0148650496444508</v>
      </c>
      <c r="MT237" t="n">
        <v>0.0288888900100342</v>
      </c>
      <c r="MU237" t="n">
        <v>0.0267197547131315</v>
      </c>
      <c r="MV237" t="n">
        <v>0.0381251233556707</v>
      </c>
      <c r="MW237" t="n">
        <v>0.0397644459800063</v>
      </c>
      <c r="MX237" t="n">
        <v>0</v>
      </c>
      <c r="MY237" t="n">
        <v>0</v>
      </c>
      <c r="MZ237" t="n">
        <v>0.0225132265762618</v>
      </c>
      <c r="NA237" t="n">
        <v>0</v>
      </c>
      <c r="NB237" t="n">
        <v>0.0294753457908598</v>
      </c>
      <c r="NC237" t="n">
        <v>0.0183174352555453</v>
      </c>
      <c r="ND237" t="n">
        <v>0</v>
      </c>
      <c r="NE237" t="n">
        <v>0.0344768969792326</v>
      </c>
      <c r="NF237" t="n">
        <v>0.0348515407966734</v>
      </c>
      <c r="NG237" t="n">
        <v>0.0303391829289497</v>
      </c>
      <c r="NH237" t="n">
        <v>0</v>
      </c>
      <c r="NI237" t="n">
        <v>0.0217696682278954</v>
      </c>
      <c r="NJ237" t="n">
        <v>0.0321941265225802</v>
      </c>
      <c r="NK237" t="n">
        <v>0.0239838481796723</v>
      </c>
      <c r="NL237" t="n">
        <v>0.0299006894099848</v>
      </c>
      <c r="NM237" t="n">
        <v>0.0279369641850595</v>
      </c>
      <c r="NN237" t="n">
        <v>0.0346078240620707</v>
      </c>
      <c r="NO237" t="n">
        <v>0.0295321078887813</v>
      </c>
      <c r="NP237" t="n">
        <v>0.0367464529566238</v>
      </c>
      <c r="NQ237" t="n">
        <v>0</v>
      </c>
      <c r="NR237" t="n">
        <v>0.0235143957337722</v>
      </c>
      <c r="NS237" t="n">
        <v>0.0439273854776235</v>
      </c>
      <c r="NT237" t="n">
        <v>0.00998382965915462</v>
      </c>
      <c r="NU237" t="n">
        <v>0.0086515958759792</v>
      </c>
      <c r="NV237" t="n">
        <v>0.0328254791445344</v>
      </c>
      <c r="NW237" t="n">
        <v>0.016129430696962</v>
      </c>
      <c r="NX237" t="n">
        <v>0.0225337852685741</v>
      </c>
      <c r="NY237" t="n">
        <v>0.0173972818998704</v>
      </c>
      <c r="NZ237" t="n">
        <v>0.0175048976632269</v>
      </c>
      <c r="OA237" t="n">
        <v>0.00321125137133618</v>
      </c>
      <c r="OB237" t="n">
        <v>0.00202419940798366</v>
      </c>
      <c r="OC237" t="n">
        <v>0.000480410171565375</v>
      </c>
      <c r="OD237" t="n">
        <v>0.0123763137002704</v>
      </c>
      <c r="OE237" t="n">
        <v>0.0181292160544464</v>
      </c>
      <c r="OF237" t="n">
        <v>0.0108243638301883</v>
      </c>
      <c r="OG237" t="n">
        <v>0.0198764633200487</v>
      </c>
      <c r="OH237" t="n">
        <v>0.00867164150717714</v>
      </c>
      <c r="OI237" t="n">
        <v>0.0158029043630818</v>
      </c>
      <c r="OJ237" t="n">
        <v>0.0198813708311278</v>
      </c>
      <c r="OK237" t="n">
        <v>0.0135915239763066</v>
      </c>
      <c r="OL237" t="n">
        <v>0.0249066260805557</v>
      </c>
      <c r="OM237" t="n">
        <v>0.0251449382430293</v>
      </c>
      <c r="ON237" t="n">
        <v>0.00912691692350742</v>
      </c>
      <c r="OO237" t="n">
        <v>0</v>
      </c>
      <c r="OP237" t="n">
        <v>0.0156344533327269</v>
      </c>
      <c r="OQ237" t="n">
        <v>0.0148650496444508</v>
      </c>
      <c r="OR237" t="n">
        <v>0.0288888900100342</v>
      </c>
      <c r="OS237" t="n">
        <v>0.0267197547131315</v>
      </c>
      <c r="OT237" t="n">
        <v>0.0381251233556706</v>
      </c>
      <c r="OU237" t="n">
        <v>0.0397644459800063</v>
      </c>
      <c r="OV237" t="n">
        <v>0</v>
      </c>
      <c r="OW237" t="n">
        <v>0</v>
      </c>
      <c r="OX237" t="n">
        <v>0.0225132265762618</v>
      </c>
      <c r="OY237" t="n">
        <v>0.0318555658298893</v>
      </c>
      <c r="OZ237" t="n">
        <v>0.0294753457908598</v>
      </c>
      <c r="PA237" t="n">
        <v>0.0183174352555453</v>
      </c>
      <c r="PB237" t="n">
        <v>0</v>
      </c>
      <c r="PC237" t="n">
        <v>0.0344768969792326</v>
      </c>
      <c r="PD237" t="n">
        <v>0</v>
      </c>
      <c r="PE237" t="n">
        <v>0</v>
      </c>
      <c r="PF237" t="n">
        <v>0</v>
      </c>
      <c r="PG237" t="n">
        <v>0.0217696682278954</v>
      </c>
      <c r="PH237" t="n">
        <v>0.0321941265225802</v>
      </c>
      <c r="PI237" t="n">
        <v>0.0239838481796722</v>
      </c>
      <c r="PJ237" t="n">
        <v>0</v>
      </c>
      <c r="PK237" t="n">
        <v>0.0279369641850596</v>
      </c>
      <c r="PL237" t="n">
        <v>0.0346078240620707</v>
      </c>
      <c r="PM237" t="n">
        <v>0</v>
      </c>
      <c r="PN237" t="n">
        <v>0</v>
      </c>
      <c r="PO237" t="n">
        <v>0</v>
      </c>
      <c r="PP237" t="n">
        <v>0</v>
      </c>
      <c r="PQ237" t="n">
        <v>0.0439273854776235</v>
      </c>
      <c r="PR237" t="n">
        <v>0.00998382965915462</v>
      </c>
      <c r="PS237" t="n">
        <v>0.00865159587597921</v>
      </c>
      <c r="PT237" t="n">
        <v>0.0328254791445344</v>
      </c>
      <c r="PU237" t="n">
        <v>0.016129430696962</v>
      </c>
      <c r="PV237" t="n">
        <v>0.0225337852685741</v>
      </c>
      <c r="PW237" t="n">
        <v>0.0173972818998704</v>
      </c>
      <c r="PX237" t="n">
        <v>0.0175048976632269</v>
      </c>
      <c r="PY237" t="n">
        <v>0.00321125137133619</v>
      </c>
      <c r="PZ237" t="n">
        <v>0.00202419940798366</v>
      </c>
      <c r="QA237" t="n">
        <v>0.000480410171565376</v>
      </c>
      <c r="QB237" t="n">
        <v>0.0123763137002704</v>
      </c>
      <c r="QC237" t="n">
        <v>0.0181292160544464</v>
      </c>
      <c r="QD237" t="n">
        <v>0</v>
      </c>
      <c r="QE237" t="n">
        <v>0.0198764633200487</v>
      </c>
      <c r="QF237" t="n">
        <v>0.00867164150717712</v>
      </c>
      <c r="QG237" t="n">
        <v>0.0158029043630818</v>
      </c>
      <c r="QH237" t="n">
        <v>0.0198813708311279</v>
      </c>
      <c r="QI237" t="n">
        <v>0.0135915239763066</v>
      </c>
    </row>
    <row r="238">
      <c r="A238" t="s">
        <v>237</v>
      </c>
      <c r="B238" t="n">
        <v>0.000739997303939773</v>
      </c>
      <c r="C238" t="n">
        <v>0.00073425796890504</v>
      </c>
      <c r="D238" t="n">
        <v>0.000282293505331255</v>
      </c>
      <c r="E238" t="n">
        <v>0</v>
      </c>
      <c r="F238" t="n">
        <v>0</v>
      </c>
      <c r="G238" t="n">
        <v>0.000722138936338429</v>
      </c>
      <c r="H238" t="n">
        <v>0.00082960918314316</v>
      </c>
      <c r="I238" t="n">
        <v>0.000766236438974427</v>
      </c>
      <c r="J238" t="n">
        <v>0.000973031644427793</v>
      </c>
      <c r="K238" t="n">
        <v>0.000954720941522672</v>
      </c>
      <c r="L238" t="n">
        <v>0.000761701076868202</v>
      </c>
      <c r="M238" t="n">
        <v>0.000939682499611534</v>
      </c>
      <c r="N238" t="n">
        <v>0.000902845711758267</v>
      </c>
      <c r="O238" t="n">
        <v>0.000981478928272593</v>
      </c>
      <c r="P238" t="n">
        <v>0.00132029388670955</v>
      </c>
      <c r="Q238" t="n">
        <v>0.000705066605253211</v>
      </c>
      <c r="R238" t="n">
        <v>0</v>
      </c>
      <c r="S238" t="n">
        <v>0.00115346060063726</v>
      </c>
      <c r="T238" t="n">
        <v>0</v>
      </c>
      <c r="U238" t="n">
        <v>0.00135646829840305</v>
      </c>
      <c r="V238" t="n">
        <v>0.000897075875216313</v>
      </c>
      <c r="W238" t="n">
        <v>0.000953400813709415</v>
      </c>
      <c r="X238" t="n">
        <v>0.00100151561761131</v>
      </c>
      <c r="Y238" t="n">
        <v>0.00071996364475513</v>
      </c>
      <c r="Z238" t="n">
        <v>0.000852225628531962</v>
      </c>
      <c r="AA238" t="n">
        <v>0</v>
      </c>
      <c r="AB238" t="n">
        <v>0.000874724046324035</v>
      </c>
      <c r="AC238" t="n">
        <v>0.00105630344621873</v>
      </c>
      <c r="AD238" t="n">
        <v>0.0013516160023934</v>
      </c>
      <c r="AE238" t="n">
        <v>0.00130694255076435</v>
      </c>
      <c r="AF238" t="n">
        <v>0.00168272145503696</v>
      </c>
      <c r="AG238" t="n">
        <v>0.00110714253458454</v>
      </c>
      <c r="AH238" t="n">
        <v>0.00065201311033088</v>
      </c>
      <c r="AI238" t="n">
        <v>0.000442075826305545</v>
      </c>
      <c r="AJ238" t="n">
        <v>0.00127059191485111</v>
      </c>
      <c r="AK238" t="n">
        <v>0.00116695629992272</v>
      </c>
      <c r="AL238" t="n">
        <v>0.00151539063171291</v>
      </c>
      <c r="AM238" t="n">
        <v>0.0028920008650844</v>
      </c>
      <c r="AN238" t="n">
        <v>0.00142095324185151</v>
      </c>
      <c r="AO238" t="n">
        <v>0.000313437297042353</v>
      </c>
      <c r="AP238" t="n">
        <v>0.000197573941664974</v>
      </c>
      <c r="AQ238" t="n">
        <v>0.0000468908995999873</v>
      </c>
      <c r="AR238" t="n">
        <v>0.000844246634539072</v>
      </c>
      <c r="AS238" t="n">
        <v>0.00369119081948992</v>
      </c>
      <c r="AT238" t="n">
        <v>0.000999146415409705</v>
      </c>
      <c r="AU238" t="n">
        <v>0.00222383913718471</v>
      </c>
      <c r="AV238" t="n">
        <v>0.00063742910757062</v>
      </c>
      <c r="AW238" t="n">
        <v>0.00259422914421657</v>
      </c>
      <c r="AX238" t="n">
        <v>0.00120734766394409</v>
      </c>
      <c r="AY238" t="n">
        <v>0.000890914690004754</v>
      </c>
      <c r="AZ238" t="n">
        <v>0.000739997303939773</v>
      </c>
      <c r="BA238" t="n">
        <v>0.00073425796890504</v>
      </c>
      <c r="BB238" t="n">
        <v>0.000282293505331254</v>
      </c>
      <c r="BC238" t="n">
        <v>0</v>
      </c>
      <c r="BD238" t="n">
        <v>0.000704443925056143</v>
      </c>
      <c r="BE238" t="n">
        <v>0.000722138936338429</v>
      </c>
      <c r="BF238" t="n">
        <v>0.00082960918314316</v>
      </c>
      <c r="BG238" t="n">
        <v>0.000766236438974427</v>
      </c>
      <c r="BH238" t="n">
        <v>0.000973031644427793</v>
      </c>
      <c r="BI238" t="n">
        <v>0.000954720941522672</v>
      </c>
      <c r="BJ238" t="n">
        <v>0.000761701076868202</v>
      </c>
      <c r="BK238" t="n">
        <v>0.000939682499611534</v>
      </c>
      <c r="BL238" t="n">
        <v>0.000902845711758267</v>
      </c>
      <c r="BM238" t="n">
        <v>0.000981478928272593</v>
      </c>
      <c r="BN238" t="n">
        <v>0.00132029388670955</v>
      </c>
      <c r="BO238" t="n">
        <v>0.000705066605253211</v>
      </c>
      <c r="BP238" t="n">
        <v>0</v>
      </c>
      <c r="BQ238" t="n">
        <v>0.00115346060063726</v>
      </c>
      <c r="BR238" t="n">
        <v>0.000952176961477743</v>
      </c>
      <c r="BS238" t="n">
        <v>0.00135646829840305</v>
      </c>
      <c r="BT238" t="n">
        <v>0.000897075875216314</v>
      </c>
      <c r="BU238" t="n">
        <v>0.000953400813709415</v>
      </c>
      <c r="BV238" t="n">
        <v>0.00100151561761131</v>
      </c>
      <c r="BW238" t="n">
        <v>0.00071996364475513</v>
      </c>
      <c r="BX238" t="n">
        <v>0.000852225628531961</v>
      </c>
      <c r="BY238" t="n">
        <v>0</v>
      </c>
      <c r="BZ238" t="n">
        <v>0.000874724046324036</v>
      </c>
      <c r="CA238" t="n">
        <v>0.00105630344621873</v>
      </c>
      <c r="CB238" t="n">
        <v>0.0013516160023934</v>
      </c>
      <c r="CC238" t="n">
        <v>0.00130694255076435</v>
      </c>
      <c r="CD238" t="n">
        <v>0.00168272145503696</v>
      </c>
      <c r="CE238" t="n">
        <v>0.00110714253458454</v>
      </c>
      <c r="CF238" t="n">
        <v>0.000652013110330879</v>
      </c>
      <c r="CG238" t="n">
        <v>0.000442075826305545</v>
      </c>
      <c r="CH238" t="n">
        <v>0.00127059191485111</v>
      </c>
      <c r="CI238" t="n">
        <v>0.00116695629992273</v>
      </c>
      <c r="CJ238" t="n">
        <v>0.00151539063171291</v>
      </c>
      <c r="CK238" t="n">
        <v>0.0028920008650844</v>
      </c>
      <c r="CL238" t="n">
        <v>0.00142095324185151</v>
      </c>
      <c r="CM238" t="n">
        <v>0.000313437297042353</v>
      </c>
      <c r="CN238" t="n">
        <v>0.000197573941664974</v>
      </c>
      <c r="CO238" t="n">
        <v>0.0000468908995999873</v>
      </c>
      <c r="CP238" t="n">
        <v>0.000844246634539072</v>
      </c>
      <c r="CQ238" t="n">
        <v>0.00369119081948992</v>
      </c>
      <c r="CR238" t="n">
        <v>0</v>
      </c>
      <c r="CS238" t="n">
        <v>0.00222383913718471</v>
      </c>
      <c r="CT238" t="n">
        <v>0.00063742910757062</v>
      </c>
      <c r="CU238" t="n">
        <v>0.00259422914421657</v>
      </c>
      <c r="CV238" t="n">
        <v>0.00120734766394409</v>
      </c>
      <c r="CW238" t="n">
        <v>0.000890914690004754</v>
      </c>
      <c r="CX238" t="n">
        <v>0.000739997303939773</v>
      </c>
      <c r="CY238" t="n">
        <v>0.00073425796890504</v>
      </c>
      <c r="CZ238" t="n">
        <v>0</v>
      </c>
      <c r="DA238" t="n">
        <v>0</v>
      </c>
      <c r="DB238" t="n">
        <v>0.000704443925056143</v>
      </c>
      <c r="DC238" t="n">
        <v>0.000722138936338429</v>
      </c>
      <c r="DD238" t="n">
        <v>0.00082960918314316</v>
      </c>
      <c r="DE238" t="n">
        <v>0.000766236438974427</v>
      </c>
      <c r="DF238" t="n">
        <v>0</v>
      </c>
      <c r="DG238" t="n">
        <v>0.000954720941522672</v>
      </c>
      <c r="DH238" t="n">
        <v>0</v>
      </c>
      <c r="DI238" t="n">
        <v>0</v>
      </c>
      <c r="DJ238" t="n">
        <v>0.000902845711758267</v>
      </c>
      <c r="DK238" t="n">
        <v>0</v>
      </c>
      <c r="DL238" t="n">
        <v>0.00132029388670955</v>
      </c>
      <c r="DM238" t="n">
        <v>0</v>
      </c>
      <c r="DN238" t="n">
        <v>0</v>
      </c>
      <c r="DO238" t="n">
        <v>0</v>
      </c>
      <c r="DP238" t="n">
        <v>0</v>
      </c>
      <c r="DQ238" t="n">
        <v>0.00135646829840305</v>
      </c>
      <c r="DR238" t="n">
        <v>0</v>
      </c>
      <c r="DS238" t="n">
        <v>0.000953400813709415</v>
      </c>
      <c r="DT238" t="n">
        <v>0.00100151561761131</v>
      </c>
      <c r="DU238" t="n">
        <v>0.00071996364475513</v>
      </c>
      <c r="DV238" t="n">
        <v>0</v>
      </c>
      <c r="DW238" t="n">
        <v>0</v>
      </c>
      <c r="DX238" t="n">
        <v>0.000874724046324035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0.00065201311033088</v>
      </c>
      <c r="EE238" t="n">
        <v>0.000442075826305545</v>
      </c>
      <c r="EF238" t="n">
        <v>0.00127059191485111</v>
      </c>
      <c r="EG238" t="n">
        <v>0.00116695629992272</v>
      </c>
      <c r="EH238" t="n">
        <v>0.00151539063171291</v>
      </c>
      <c r="EI238" t="n">
        <v>0.0028920008650844</v>
      </c>
      <c r="EJ238" t="n">
        <v>0.00142095324185151</v>
      </c>
      <c r="EK238" t="n">
        <v>0.000313437297042353</v>
      </c>
      <c r="EL238" t="n">
        <v>0.000197573941664974</v>
      </c>
      <c r="EM238" t="n">
        <v>0.0000468908995999873</v>
      </c>
      <c r="EN238" t="n">
        <v>0</v>
      </c>
      <c r="EO238" t="n">
        <v>0.00369119081948992</v>
      </c>
      <c r="EP238" t="n">
        <v>0</v>
      </c>
      <c r="EQ238" t="n">
        <v>0</v>
      </c>
      <c r="ER238" t="n">
        <v>0.00063742910757062</v>
      </c>
      <c r="ES238" t="n">
        <v>0.00259422914421657</v>
      </c>
      <c r="ET238" t="n">
        <v>0.00120734766394409</v>
      </c>
      <c r="EU238" t="n">
        <v>0.000890914690004754</v>
      </c>
      <c r="EV238" t="n">
        <v>0.000739997303939773</v>
      </c>
      <c r="EW238" t="n">
        <v>0.00073425796890504</v>
      </c>
      <c r="EX238" t="n">
        <v>0.000282293505331255</v>
      </c>
      <c r="EY238" t="n">
        <v>0.000845836503234785</v>
      </c>
      <c r="EZ238" t="n">
        <v>0.000704443925056143</v>
      </c>
      <c r="FA238" t="n">
        <v>0.000722138936338429</v>
      </c>
      <c r="FB238" t="n">
        <v>0.00082960918314316</v>
      </c>
      <c r="FC238" t="n">
        <v>0.000766236438974427</v>
      </c>
      <c r="FD238" t="n">
        <v>0.000973031644427793</v>
      </c>
      <c r="FE238" t="n">
        <v>0.000954720941522672</v>
      </c>
      <c r="FF238" t="n">
        <v>0</v>
      </c>
      <c r="FG238" t="n">
        <v>0</v>
      </c>
      <c r="FH238" t="n">
        <v>0.000902845711758267</v>
      </c>
      <c r="FI238" t="n">
        <v>0.000981478928272593</v>
      </c>
      <c r="FJ238" t="n">
        <v>0</v>
      </c>
      <c r="FK238" t="n">
        <v>0.000705066605253211</v>
      </c>
      <c r="FL238" t="n">
        <v>0</v>
      </c>
      <c r="FM238" t="n">
        <v>0.00115346060063726</v>
      </c>
      <c r="FN238" t="n">
        <v>0</v>
      </c>
      <c r="FO238" t="n">
        <v>0.00135646829840305</v>
      </c>
      <c r="FP238" t="n">
        <v>0</v>
      </c>
      <c r="FQ238" t="n">
        <v>0.000953400813709416</v>
      </c>
      <c r="FR238" t="n">
        <v>0.00100151561761131</v>
      </c>
      <c r="FS238" t="n">
        <v>0.00071996364475513</v>
      </c>
      <c r="FT238" t="n">
        <v>0.000852225628531962</v>
      </c>
      <c r="FU238" t="n">
        <v>0</v>
      </c>
      <c r="FV238" t="n">
        <v>0.000874724046324036</v>
      </c>
      <c r="FW238" t="n">
        <v>0.00105630344621873</v>
      </c>
      <c r="FX238" t="n">
        <v>0</v>
      </c>
      <c r="FY238" t="n">
        <v>0</v>
      </c>
      <c r="FZ238" t="n">
        <v>0</v>
      </c>
      <c r="GA238" t="n">
        <v>0.00110714253458454</v>
      </c>
      <c r="GB238" t="n">
        <v>0.00065201311033088</v>
      </c>
      <c r="GC238" t="n">
        <v>0.000442075826305545</v>
      </c>
      <c r="GD238" t="n">
        <v>0.00127059191485111</v>
      </c>
      <c r="GE238" t="n">
        <v>0.00116695629992272</v>
      </c>
      <c r="GF238" t="n">
        <v>0.00151539063171291</v>
      </c>
      <c r="GG238" t="n">
        <v>0.0028920008650844</v>
      </c>
      <c r="GH238" t="n">
        <v>0.00142095324185151</v>
      </c>
      <c r="GI238" t="n">
        <v>0.000313437297042353</v>
      </c>
      <c r="GJ238" t="n">
        <v>0.000197573941664974</v>
      </c>
      <c r="GK238" t="n">
        <v>0</v>
      </c>
      <c r="GL238" t="n">
        <v>0.000844246634539072</v>
      </c>
      <c r="GM238" t="n">
        <v>0.00369119081948991</v>
      </c>
      <c r="GN238" t="n">
        <v>0</v>
      </c>
      <c r="GO238" t="n">
        <v>0.00222383913718471</v>
      </c>
      <c r="GP238" t="n">
        <v>0.00063742910757062</v>
      </c>
      <c r="GQ238" t="n">
        <v>0.00259422914421657</v>
      </c>
      <c r="GR238" t="n">
        <v>0.00120734766394409</v>
      </c>
      <c r="GS238" t="n">
        <v>0.000890914690004754</v>
      </c>
      <c r="GT238" t="n">
        <v>0.000739997303939773</v>
      </c>
      <c r="GU238" t="n">
        <v>0.00073425796890504</v>
      </c>
      <c r="GV238" t="n">
        <v>0</v>
      </c>
      <c r="GW238" t="n">
        <v>0.000845836503234785</v>
      </c>
      <c r="GX238" t="n">
        <v>0</v>
      </c>
      <c r="GY238" t="n">
        <v>0.000722138936338429</v>
      </c>
      <c r="GZ238" t="n">
        <v>0.00082960918314316</v>
      </c>
      <c r="HA238" t="n">
        <v>0.000766236438974428</v>
      </c>
      <c r="HB238" t="n">
        <v>0.000973031644427792</v>
      </c>
      <c r="HC238" t="n">
        <v>0.000954720941522672</v>
      </c>
      <c r="HD238" t="n">
        <v>0.000761701076868202</v>
      </c>
      <c r="HE238" t="n">
        <v>0.000939682499611534</v>
      </c>
      <c r="HF238" t="n">
        <v>0.000902845711758267</v>
      </c>
      <c r="HG238" t="n">
        <v>0.000981478928272593</v>
      </c>
      <c r="HH238" t="n">
        <v>0.00132029388670955</v>
      </c>
      <c r="HI238" t="n">
        <v>0.000705066605253211</v>
      </c>
      <c r="HJ238" t="n">
        <v>0</v>
      </c>
      <c r="HK238" t="n">
        <v>0.00115346060063726</v>
      </c>
      <c r="HL238" t="n">
        <v>0.000952176961477745</v>
      </c>
      <c r="HM238" t="n">
        <v>0.00135646829840305</v>
      </c>
      <c r="HN238" t="n">
        <v>0.000897075875216314</v>
      </c>
      <c r="HO238" t="n">
        <v>0.000953400813709414</v>
      </c>
      <c r="HP238" t="n">
        <v>0.00100151561761131</v>
      </c>
      <c r="HQ238" t="n">
        <v>0.00071996364475513</v>
      </c>
      <c r="HR238" t="n">
        <v>0.000852225628531962</v>
      </c>
      <c r="HS238" t="n">
        <v>0.000742948541770006</v>
      </c>
      <c r="HT238" t="n">
        <v>0.000874724046324035</v>
      </c>
      <c r="HU238" t="n">
        <v>0.00105630344621873</v>
      </c>
      <c r="HV238" t="n">
        <v>0.00135161600239339</v>
      </c>
      <c r="HW238" t="n">
        <v>0.00130694255076434</v>
      </c>
      <c r="HX238" t="n">
        <v>0.00168272145503696</v>
      </c>
      <c r="HY238" t="n">
        <v>0.00110714253458454</v>
      </c>
      <c r="HZ238" t="n">
        <v>0.00065201311033088</v>
      </c>
      <c r="IA238" t="n">
        <v>0.000442075826305544</v>
      </c>
      <c r="IB238" t="n">
        <v>0.00127059191485111</v>
      </c>
      <c r="IC238" t="n">
        <v>0.00116695629992272</v>
      </c>
      <c r="ID238" t="n">
        <v>1.00151539063171</v>
      </c>
      <c r="IE238" t="n">
        <v>0.0028920008650844</v>
      </c>
      <c r="IF238" t="n">
        <v>0.00142095324185151</v>
      </c>
      <c r="IG238" t="n">
        <v>0.000313437297042353</v>
      </c>
      <c r="IH238" t="n">
        <v>0.000197573941664973</v>
      </c>
      <c r="II238" t="n">
        <v>0.0000468908995999873</v>
      </c>
      <c r="IJ238" t="n">
        <v>0.000844246634539072</v>
      </c>
      <c r="IK238" t="n">
        <v>0.00369119081948992</v>
      </c>
      <c r="IL238" t="n">
        <v>0.000999146415409704</v>
      </c>
      <c r="IM238" t="n">
        <v>0.00222383913718471</v>
      </c>
      <c r="IN238" t="n">
        <v>0.000637429107570621</v>
      </c>
      <c r="IO238" t="n">
        <v>0.00259422914421657</v>
      </c>
      <c r="IP238" t="n">
        <v>0.00120734766394409</v>
      </c>
      <c r="IQ238" t="n">
        <v>0.000890914690004753</v>
      </c>
      <c r="IR238" t="n">
        <v>0.000739997303939773</v>
      </c>
      <c r="IS238" t="n">
        <v>0.00073425796890504</v>
      </c>
      <c r="IT238" t="n">
        <v>0</v>
      </c>
      <c r="IU238" t="n">
        <v>0</v>
      </c>
      <c r="IV238" t="n">
        <v>0.000704443925056142</v>
      </c>
      <c r="IW238" t="n">
        <v>0.000722138936338428</v>
      </c>
      <c r="IX238" t="n">
        <v>0.00082960918314316</v>
      </c>
      <c r="IY238" t="n">
        <v>0.000766236438974427</v>
      </c>
      <c r="IZ238" t="n">
        <v>0.000973031644427791</v>
      </c>
      <c r="JA238" t="n">
        <v>0.000954720941522672</v>
      </c>
      <c r="JB238" t="n">
        <v>0.000761701076868202</v>
      </c>
      <c r="JC238" t="n">
        <v>0</v>
      </c>
      <c r="JD238" t="n">
        <v>0.000902845711758267</v>
      </c>
      <c r="JE238" t="n">
        <v>0.000981478928272593</v>
      </c>
      <c r="JF238" t="n">
        <v>0.00132029388670955</v>
      </c>
      <c r="JG238" t="n">
        <v>0</v>
      </c>
      <c r="JH238" t="n">
        <v>0</v>
      </c>
      <c r="JI238" t="n">
        <v>0.00115346060063726</v>
      </c>
      <c r="JJ238" t="n">
        <v>0.000952176961477744</v>
      </c>
      <c r="JK238" t="n">
        <v>0.00135646829840306</v>
      </c>
      <c r="JL238" t="n">
        <v>0</v>
      </c>
      <c r="JM238" t="n">
        <v>0.000953400813709415</v>
      </c>
      <c r="JN238" t="n">
        <v>0.00100151561761131</v>
      </c>
      <c r="JO238" t="n">
        <v>0.000719963644755129</v>
      </c>
      <c r="JP238" t="n">
        <v>0.000852225628531962</v>
      </c>
      <c r="JQ238" t="n">
        <v>0.000742948541770006</v>
      </c>
      <c r="JR238" t="n">
        <v>0.000874724046324036</v>
      </c>
      <c r="JS238" t="n">
        <v>0.00105630344621873</v>
      </c>
      <c r="JT238" t="n">
        <v>0.0013516160023934</v>
      </c>
      <c r="JU238" t="n">
        <v>0</v>
      </c>
      <c r="JV238" t="n">
        <v>0</v>
      </c>
      <c r="JW238" t="n">
        <v>0.00110714253458454</v>
      </c>
      <c r="JX238" t="n">
        <v>0.000652013110330878</v>
      </c>
      <c r="JY238" t="n">
        <v>0.000442075826305545</v>
      </c>
      <c r="JZ238" t="n">
        <v>0.00127059191485111</v>
      </c>
      <c r="KA238" t="n">
        <v>0.00116695629992272</v>
      </c>
      <c r="KB238" t="n">
        <v>0.00151539063171291</v>
      </c>
      <c r="KC238" t="n">
        <v>0.0028920008650844</v>
      </c>
      <c r="KD238" t="n">
        <v>0.00142095324185151</v>
      </c>
      <c r="KE238" t="n">
        <v>0.000313437297042353</v>
      </c>
      <c r="KF238" t="n">
        <v>0.000197573941664974</v>
      </c>
      <c r="KG238" t="n">
        <v>0</v>
      </c>
      <c r="KH238" t="n">
        <v>0.000844246634539072</v>
      </c>
      <c r="KI238" t="n">
        <v>0.00369119081948991</v>
      </c>
      <c r="KJ238" t="n">
        <v>0.000999146415409704</v>
      </c>
      <c r="KK238" t="n">
        <v>0.00222383913718471</v>
      </c>
      <c r="KL238" t="n">
        <v>0.00063742910757062</v>
      </c>
      <c r="KM238" t="n">
        <v>0.00259422914421657</v>
      </c>
      <c r="KN238" t="n">
        <v>0.0012073476639441</v>
      </c>
      <c r="KO238" t="n">
        <v>0.000890914690004754</v>
      </c>
      <c r="KP238" t="n">
        <v>0.000739997303939773</v>
      </c>
      <c r="KQ238" t="n">
        <v>0</v>
      </c>
      <c r="KR238" t="n">
        <v>0</v>
      </c>
      <c r="KS238" t="n">
        <v>0.000845836503234785</v>
      </c>
      <c r="KT238" t="n">
        <v>0.000704443925056142</v>
      </c>
      <c r="KU238" t="n">
        <v>0.000722138936338428</v>
      </c>
      <c r="KV238" t="n">
        <v>0.00082960918314316</v>
      </c>
      <c r="KW238" t="n">
        <v>0.000766236438974427</v>
      </c>
      <c r="KX238" t="n">
        <v>0.000973031644427793</v>
      </c>
      <c r="KY238" t="n">
        <v>0.000954720941522672</v>
      </c>
      <c r="KZ238" t="n">
        <v>0.000761701076868203</v>
      </c>
      <c r="LA238" t="n">
        <v>0.000939682499611534</v>
      </c>
      <c r="LB238" t="n">
        <v>0.000902845711758266</v>
      </c>
      <c r="LC238" t="n">
        <v>0.000981478928272593</v>
      </c>
      <c r="LD238" t="n">
        <v>0.00132029388670955</v>
      </c>
      <c r="LE238" t="n">
        <v>0.000705066605253212</v>
      </c>
      <c r="LF238" t="n">
        <v>0.000993822485925307</v>
      </c>
      <c r="LG238" t="n">
        <v>0.00115346060063726</v>
      </c>
      <c r="LH238" t="n">
        <v>0.000952176961477745</v>
      </c>
      <c r="LI238" t="n">
        <v>0.00135646829840305</v>
      </c>
      <c r="LJ238" t="n">
        <v>0.000897075875216313</v>
      </c>
      <c r="LK238" t="n">
        <v>0.000953400813709414</v>
      </c>
      <c r="LL238" t="n">
        <v>0.00100151561761131</v>
      </c>
      <c r="LM238" t="n">
        <v>0.00071996364475513</v>
      </c>
      <c r="LN238" t="n">
        <v>0.000852225628531963</v>
      </c>
      <c r="LO238" t="n">
        <v>0.000742948541770006</v>
      </c>
      <c r="LP238" t="n">
        <v>0.000874724046324036</v>
      </c>
      <c r="LQ238" t="n">
        <v>0.00105630344621873</v>
      </c>
      <c r="LR238" t="n">
        <v>0.0013516160023934</v>
      </c>
      <c r="LS238" t="n">
        <v>0.00130694255076435</v>
      </c>
      <c r="LT238" t="n">
        <v>0.00168272145503696</v>
      </c>
      <c r="LU238" t="n">
        <v>0.00110714253458454</v>
      </c>
      <c r="LV238" t="n">
        <v>0.000652013110330879</v>
      </c>
      <c r="LW238" t="n">
        <v>0.000442075826305545</v>
      </c>
      <c r="LX238" t="n">
        <v>0.00127059191485111</v>
      </c>
      <c r="LY238" t="n">
        <v>0.00116695629992272</v>
      </c>
      <c r="LZ238" t="n">
        <v>0.00151539063171291</v>
      </c>
      <c r="MA238" t="n">
        <v>0.0028920008650844</v>
      </c>
      <c r="MB238" t="n">
        <v>0.00142095324185151</v>
      </c>
      <c r="MC238" t="n">
        <v>0.000313437297042353</v>
      </c>
      <c r="MD238" t="n">
        <v>0.000197573941664974</v>
      </c>
      <c r="ME238" t="n">
        <v>0.0000468908995999873</v>
      </c>
      <c r="MF238" t="n">
        <v>0.000844246634539072</v>
      </c>
      <c r="MG238" t="n">
        <v>0.00369119081948991</v>
      </c>
      <c r="MH238" t="n">
        <v>0.000999146415409704</v>
      </c>
      <c r="MI238" t="n">
        <v>0.00222383913718471</v>
      </c>
      <c r="MJ238" t="n">
        <v>0.00063742910757062</v>
      </c>
      <c r="MK238" t="n">
        <v>0.00259422914421657</v>
      </c>
      <c r="ML238" t="n">
        <v>0.00120734766394409</v>
      </c>
      <c r="MM238" t="n">
        <v>0.000890914690004754</v>
      </c>
      <c r="MN238" t="n">
        <v>0.000739997303939772</v>
      </c>
      <c r="MO238" t="n">
        <v>0.00073425796890504</v>
      </c>
      <c r="MP238" t="n">
        <v>0</v>
      </c>
      <c r="MQ238" t="n">
        <v>0.000845836503234786</v>
      </c>
      <c r="MR238" t="n">
        <v>0.000704443925056142</v>
      </c>
      <c r="MS238" t="n">
        <v>0.000722138936338429</v>
      </c>
      <c r="MT238" t="n">
        <v>0.00082960918314316</v>
      </c>
      <c r="MU238" t="n">
        <v>0.000766236438974428</v>
      </c>
      <c r="MV238" t="n">
        <v>0.000973031644427793</v>
      </c>
      <c r="MW238" t="n">
        <v>0.000954720941522672</v>
      </c>
      <c r="MX238" t="n">
        <v>0</v>
      </c>
      <c r="MY238" t="n">
        <v>0</v>
      </c>
      <c r="MZ238" t="n">
        <v>0.000902845711758268</v>
      </c>
      <c r="NA238" t="n">
        <v>0</v>
      </c>
      <c r="NB238" t="n">
        <v>0.00132029388670955</v>
      </c>
      <c r="NC238" t="n">
        <v>0.000705066605253211</v>
      </c>
      <c r="ND238" t="n">
        <v>0</v>
      </c>
      <c r="NE238" t="n">
        <v>0.00115346060063726</v>
      </c>
      <c r="NF238" t="n">
        <v>0.000952176961477745</v>
      </c>
      <c r="NG238" t="n">
        <v>0.00135646829840305</v>
      </c>
      <c r="NH238" t="n">
        <v>0</v>
      </c>
      <c r="NI238" t="n">
        <v>0.000953400813709415</v>
      </c>
      <c r="NJ238" t="n">
        <v>0.00100151561761131</v>
      </c>
      <c r="NK238" t="n">
        <v>0.00071996364475513</v>
      </c>
      <c r="NL238" t="n">
        <v>0.000852225628531961</v>
      </c>
      <c r="NM238" t="n">
        <v>0.000742948541770006</v>
      </c>
      <c r="NN238" t="n">
        <v>0.000874724046324035</v>
      </c>
      <c r="NO238" t="n">
        <v>0.00105630344621873</v>
      </c>
      <c r="NP238" t="n">
        <v>0.0013516160023934</v>
      </c>
      <c r="NQ238" t="n">
        <v>0</v>
      </c>
      <c r="NR238" t="n">
        <v>0.00168272145503696</v>
      </c>
      <c r="NS238" t="n">
        <v>0.00110714253458454</v>
      </c>
      <c r="NT238" t="n">
        <v>0.00065201311033088</v>
      </c>
      <c r="NU238" t="n">
        <v>0.000442075826305544</v>
      </c>
      <c r="NV238" t="n">
        <v>0.00127059191485111</v>
      </c>
      <c r="NW238" t="n">
        <v>0.00116695629992272</v>
      </c>
      <c r="NX238" t="n">
        <v>0.00151539063171291</v>
      </c>
      <c r="NY238" t="n">
        <v>0.0028920008650844</v>
      </c>
      <c r="NZ238" t="n">
        <v>0.00142095324185151</v>
      </c>
      <c r="OA238" t="n">
        <v>0.000313437297042353</v>
      </c>
      <c r="OB238" t="n">
        <v>0.000197573941664974</v>
      </c>
      <c r="OC238" t="n">
        <v>0.0000468908995999872</v>
      </c>
      <c r="OD238" t="n">
        <v>0.000844246634539072</v>
      </c>
      <c r="OE238" t="n">
        <v>0.00369119081948992</v>
      </c>
      <c r="OF238" t="n">
        <v>0.000999146415409705</v>
      </c>
      <c r="OG238" t="n">
        <v>0.00222383913718471</v>
      </c>
      <c r="OH238" t="n">
        <v>0.000637429107570621</v>
      </c>
      <c r="OI238" t="n">
        <v>0.00259422914421657</v>
      </c>
      <c r="OJ238" t="n">
        <v>0.00120734766394409</v>
      </c>
      <c r="OK238" t="n">
        <v>0.000890914690004753</v>
      </c>
      <c r="OL238" t="n">
        <v>0.000739997303939773</v>
      </c>
      <c r="OM238" t="n">
        <v>0.00073425796890504</v>
      </c>
      <c r="ON238" t="n">
        <v>0.000282293505331254</v>
      </c>
      <c r="OO238" t="n">
        <v>0</v>
      </c>
      <c r="OP238" t="n">
        <v>0.000704443925056143</v>
      </c>
      <c r="OQ238" t="n">
        <v>0.000722138936338429</v>
      </c>
      <c r="OR238" t="n">
        <v>0.000829609183143161</v>
      </c>
      <c r="OS238" t="n">
        <v>0.000766236438974428</v>
      </c>
      <c r="OT238" t="n">
        <v>0.000973031644427792</v>
      </c>
      <c r="OU238" t="n">
        <v>0.000954720941522672</v>
      </c>
      <c r="OV238" t="n">
        <v>0</v>
      </c>
      <c r="OW238" t="n">
        <v>0</v>
      </c>
      <c r="OX238" t="n">
        <v>0.000902845711758268</v>
      </c>
      <c r="OY238" t="n">
        <v>0.000981478928272592</v>
      </c>
      <c r="OZ238" t="n">
        <v>0.00132029388670955</v>
      </c>
      <c r="PA238" t="n">
        <v>0.000705066605253211</v>
      </c>
      <c r="PB238" t="n">
        <v>0</v>
      </c>
      <c r="PC238" t="n">
        <v>0.00115346060063726</v>
      </c>
      <c r="PD238" t="n">
        <v>0</v>
      </c>
      <c r="PE238" t="n">
        <v>0</v>
      </c>
      <c r="PF238" t="n">
        <v>0</v>
      </c>
      <c r="PG238" t="n">
        <v>0.000953400813709414</v>
      </c>
      <c r="PH238" t="n">
        <v>0.00100151561761131</v>
      </c>
      <c r="PI238" t="n">
        <v>0.000719963644755129</v>
      </c>
      <c r="PJ238" t="n">
        <v>0</v>
      </c>
      <c r="PK238" t="n">
        <v>0.000742948541770006</v>
      </c>
      <c r="PL238" t="n">
        <v>0.000874724046324035</v>
      </c>
      <c r="PM238" t="n">
        <v>0</v>
      </c>
      <c r="PN238" t="n">
        <v>0</v>
      </c>
      <c r="PO238" t="n">
        <v>0</v>
      </c>
      <c r="PP238" t="n">
        <v>0</v>
      </c>
      <c r="PQ238" t="n">
        <v>0.00110714253458454</v>
      </c>
      <c r="PR238" t="n">
        <v>0.00065201311033088</v>
      </c>
      <c r="PS238" t="n">
        <v>0.000442075826305545</v>
      </c>
      <c r="PT238" t="n">
        <v>0.00127059191485111</v>
      </c>
      <c r="PU238" t="n">
        <v>0.00116695629992273</v>
      </c>
      <c r="PV238" t="n">
        <v>0.0015153906317129</v>
      </c>
      <c r="PW238" t="n">
        <v>0.0028920008650844</v>
      </c>
      <c r="PX238" t="n">
        <v>0.00142095324185151</v>
      </c>
      <c r="PY238" t="n">
        <v>0.000313437297042353</v>
      </c>
      <c r="PZ238" t="n">
        <v>0.000197573941664974</v>
      </c>
      <c r="QA238" t="n">
        <v>0.0000468908995999873</v>
      </c>
      <c r="QB238" t="n">
        <v>0.000844246634539072</v>
      </c>
      <c r="QC238" t="n">
        <v>0.00369119081948991</v>
      </c>
      <c r="QD238" t="n">
        <v>0</v>
      </c>
      <c r="QE238" t="n">
        <v>0.00222383913718471</v>
      </c>
      <c r="QF238" t="n">
        <v>0.00063742910757062</v>
      </c>
      <c r="QG238" t="n">
        <v>0.00259422914421657</v>
      </c>
      <c r="QH238" t="n">
        <v>0.0012073476639441</v>
      </c>
      <c r="QI238" t="n">
        <v>0.000890914690004754</v>
      </c>
    </row>
    <row r="239">
      <c r="A239" t="s">
        <v>238</v>
      </c>
      <c r="B239" t="n">
        <v>0.0330101520840486</v>
      </c>
      <c r="C239" t="n">
        <v>0.0333330864948024</v>
      </c>
      <c r="D239" t="n">
        <v>0.0120438938435611</v>
      </c>
      <c r="E239" t="n">
        <v>0</v>
      </c>
      <c r="F239" t="n">
        <v>0</v>
      </c>
      <c r="G239" t="n">
        <v>0.0323063955679627</v>
      </c>
      <c r="H239" t="n">
        <v>0.0281826137108344</v>
      </c>
      <c r="I239" t="n">
        <v>0.0202314924438263</v>
      </c>
      <c r="J239" t="n">
        <v>0.0270488965707099</v>
      </c>
      <c r="K239" t="n">
        <v>0.023093164486456</v>
      </c>
      <c r="L239" t="n">
        <v>0.0262743127263002</v>
      </c>
      <c r="M239" t="n">
        <v>0.0286534737830484</v>
      </c>
      <c r="N239" t="n">
        <v>0.0284530161634099</v>
      </c>
      <c r="O239" t="n">
        <v>0.0274866736997063</v>
      </c>
      <c r="P239" t="n">
        <v>0.0250765836102157</v>
      </c>
      <c r="Q239" t="n">
        <v>0.0279556584855898</v>
      </c>
      <c r="R239" t="n">
        <v>0</v>
      </c>
      <c r="S239" t="n">
        <v>0.0300607490883821</v>
      </c>
      <c r="T239" t="n">
        <v>0</v>
      </c>
      <c r="U239" t="n">
        <v>0.0212006755622757</v>
      </c>
      <c r="V239" t="n">
        <v>0.022740269180822</v>
      </c>
      <c r="W239" t="n">
        <v>0.0321003114917153</v>
      </c>
      <c r="X239" t="n">
        <v>0.0294805802306511</v>
      </c>
      <c r="Y239" t="n">
        <v>0.0175249699250243</v>
      </c>
      <c r="Z239" t="n">
        <v>0.0290805735134559</v>
      </c>
      <c r="AA239" t="n">
        <v>0</v>
      </c>
      <c r="AB239" t="n">
        <v>0.022294119373489</v>
      </c>
      <c r="AC239" t="n">
        <v>0.0212848658705404</v>
      </c>
      <c r="AD239" t="n">
        <v>0.0249606769600342</v>
      </c>
      <c r="AE239" t="n">
        <v>0.0250384141691649</v>
      </c>
      <c r="AF239" t="n">
        <v>0.0206165856544715</v>
      </c>
      <c r="AG239" t="n">
        <v>0.0263372673247202</v>
      </c>
      <c r="AH239" t="n">
        <v>0.0173793832105121</v>
      </c>
      <c r="AI239" t="n">
        <v>0.0101401063057072</v>
      </c>
      <c r="AJ239" t="n">
        <v>0.0241114191249821</v>
      </c>
      <c r="AK239" t="n">
        <v>0.0172287871223669</v>
      </c>
      <c r="AL239" t="n">
        <v>0.0185387200803919</v>
      </c>
      <c r="AM239" t="n">
        <v>0.0205701214887171</v>
      </c>
      <c r="AN239" t="n">
        <v>0.0181214228649911</v>
      </c>
      <c r="AO239" t="n">
        <v>0.00337213141957348</v>
      </c>
      <c r="AP239" t="n">
        <v>0.00212560950040946</v>
      </c>
      <c r="AQ239" t="n">
        <v>0.000504478175790639</v>
      </c>
      <c r="AR239" t="n">
        <v>0.0088922112833061</v>
      </c>
      <c r="AS239" t="n">
        <v>0.0163391779733649</v>
      </c>
      <c r="AT239" t="n">
        <v>0.0196310263818551</v>
      </c>
      <c r="AU239" t="n">
        <v>0.0194794374201789</v>
      </c>
      <c r="AV239" t="n">
        <v>0.00916431934290253</v>
      </c>
      <c r="AW239" t="n">
        <v>0.0118983208620287</v>
      </c>
      <c r="AX239" t="n">
        <v>0.014094370902704</v>
      </c>
      <c r="AY239" t="n">
        <v>0.0104979350547752</v>
      </c>
      <c r="AZ239" t="n">
        <v>0.0330101520840486</v>
      </c>
      <c r="BA239" t="n">
        <v>0.0333330864948024</v>
      </c>
      <c r="BB239" t="n">
        <v>0.0120438938435611</v>
      </c>
      <c r="BC239" t="n">
        <v>0</v>
      </c>
      <c r="BD239" t="n">
        <v>0.0261398890069166</v>
      </c>
      <c r="BE239" t="n">
        <v>0.0323063955679627</v>
      </c>
      <c r="BF239" t="n">
        <v>0.0281826137108344</v>
      </c>
      <c r="BG239" t="n">
        <v>0.0202314924438263</v>
      </c>
      <c r="BH239" t="n">
        <v>0.0270488965707099</v>
      </c>
      <c r="BI239" t="n">
        <v>0.023093164486456</v>
      </c>
      <c r="BJ239" t="n">
        <v>0.0262743127263002</v>
      </c>
      <c r="BK239" t="n">
        <v>0.0286534737830484</v>
      </c>
      <c r="BL239" t="n">
        <v>0.0284530161634099</v>
      </c>
      <c r="BM239" t="n">
        <v>0.0274866736997063</v>
      </c>
      <c r="BN239" t="n">
        <v>0.0250765836102157</v>
      </c>
      <c r="BO239" t="n">
        <v>0.0279556584855898</v>
      </c>
      <c r="BP239" t="n">
        <v>0</v>
      </c>
      <c r="BQ239" t="n">
        <v>0.0300607490883821</v>
      </c>
      <c r="BR239" t="n">
        <v>0.0243178535460026</v>
      </c>
      <c r="BS239" t="n">
        <v>0.0212006755622757</v>
      </c>
      <c r="BT239" t="n">
        <v>0.022740269180822</v>
      </c>
      <c r="BU239" t="n">
        <v>0.0321003114917153</v>
      </c>
      <c r="BV239" t="n">
        <v>0.0294805802306511</v>
      </c>
      <c r="BW239" t="n">
        <v>0.0175249699250244</v>
      </c>
      <c r="BX239" t="n">
        <v>0.0290805735134559</v>
      </c>
      <c r="BY239" t="n">
        <v>0</v>
      </c>
      <c r="BZ239" t="n">
        <v>0.022294119373489</v>
      </c>
      <c r="CA239" t="n">
        <v>0.0212848658705404</v>
      </c>
      <c r="CB239" t="n">
        <v>0.0249606769600342</v>
      </c>
      <c r="CC239" t="n">
        <v>0.0250384141691649</v>
      </c>
      <c r="CD239" t="n">
        <v>0.0206165856544715</v>
      </c>
      <c r="CE239" t="n">
        <v>0.0263372673247202</v>
      </c>
      <c r="CF239" t="n">
        <v>0.0173793832105121</v>
      </c>
      <c r="CG239" t="n">
        <v>0.0101401063057072</v>
      </c>
      <c r="CH239" t="n">
        <v>0.0241114191249821</v>
      </c>
      <c r="CI239" t="n">
        <v>0.0172287871223669</v>
      </c>
      <c r="CJ239" t="n">
        <v>0.0185387200803919</v>
      </c>
      <c r="CK239" t="n">
        <v>0.0205701214887171</v>
      </c>
      <c r="CL239" t="n">
        <v>0.0181214228649911</v>
      </c>
      <c r="CM239" t="n">
        <v>0.00337213141957348</v>
      </c>
      <c r="CN239" t="n">
        <v>0.00212560950040946</v>
      </c>
      <c r="CO239" t="n">
        <v>0.000504478175790639</v>
      </c>
      <c r="CP239" t="n">
        <v>0.0088922112833061</v>
      </c>
      <c r="CQ239" t="n">
        <v>0.0163391779733649</v>
      </c>
      <c r="CR239" t="n">
        <v>0</v>
      </c>
      <c r="CS239" t="n">
        <v>0.0194794374201789</v>
      </c>
      <c r="CT239" t="n">
        <v>0.00916431934290253</v>
      </c>
      <c r="CU239" t="n">
        <v>0.0118983208620287</v>
      </c>
      <c r="CV239" t="n">
        <v>0.014094370902704</v>
      </c>
      <c r="CW239" t="n">
        <v>0.0104979350547752</v>
      </c>
      <c r="CX239" t="n">
        <v>0.0330101520840486</v>
      </c>
      <c r="CY239" t="n">
        <v>0.0333330864948024</v>
      </c>
      <c r="CZ239" t="n">
        <v>0</v>
      </c>
      <c r="DA239" t="n">
        <v>0</v>
      </c>
      <c r="DB239" t="n">
        <v>0.0261398890069166</v>
      </c>
      <c r="DC239" t="n">
        <v>0.0323063955679627</v>
      </c>
      <c r="DD239" t="n">
        <v>0.0281826137108344</v>
      </c>
      <c r="DE239" t="n">
        <v>0.0202314924438263</v>
      </c>
      <c r="DF239" t="n">
        <v>0</v>
      </c>
      <c r="DG239" t="n">
        <v>0.023093164486456</v>
      </c>
      <c r="DH239" t="n">
        <v>0</v>
      </c>
      <c r="DI239" t="n">
        <v>0</v>
      </c>
      <c r="DJ239" t="n">
        <v>0.0284530161634099</v>
      </c>
      <c r="DK239" t="n">
        <v>0</v>
      </c>
      <c r="DL239" t="n">
        <v>0.0250765836102157</v>
      </c>
      <c r="DM239" t="n">
        <v>0</v>
      </c>
      <c r="DN239" t="n">
        <v>0</v>
      </c>
      <c r="DO239" t="n">
        <v>0</v>
      </c>
      <c r="DP239" t="n">
        <v>0</v>
      </c>
      <c r="DQ239" t="n">
        <v>0.0212006755622757</v>
      </c>
      <c r="DR239" t="n">
        <v>0</v>
      </c>
      <c r="DS239" t="n">
        <v>0.0321003114917153</v>
      </c>
      <c r="DT239" t="n">
        <v>0.0294805802306511</v>
      </c>
      <c r="DU239" t="n">
        <v>0.0175249699250243</v>
      </c>
      <c r="DV239" t="n">
        <v>0</v>
      </c>
      <c r="DW239" t="n">
        <v>0</v>
      </c>
      <c r="DX239" t="n">
        <v>0.022294119373489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0.0173793832105121</v>
      </c>
      <c r="EE239" t="n">
        <v>0.0101401063057072</v>
      </c>
      <c r="EF239" t="n">
        <v>0.0241114191249821</v>
      </c>
      <c r="EG239" t="n">
        <v>0.0172287871223669</v>
      </c>
      <c r="EH239" t="n">
        <v>0.0185387200803919</v>
      </c>
      <c r="EI239" t="n">
        <v>0.0205701214887171</v>
      </c>
      <c r="EJ239" t="n">
        <v>0.0181214228649911</v>
      </c>
      <c r="EK239" t="n">
        <v>0.00337213141957348</v>
      </c>
      <c r="EL239" t="n">
        <v>0.00212560950040946</v>
      </c>
      <c r="EM239" t="n">
        <v>0.000504478175790639</v>
      </c>
      <c r="EN239" t="n">
        <v>0</v>
      </c>
      <c r="EO239" t="n">
        <v>0.0163391779733649</v>
      </c>
      <c r="EP239" t="n">
        <v>0</v>
      </c>
      <c r="EQ239" t="n">
        <v>0</v>
      </c>
      <c r="ER239" t="n">
        <v>0.00916431934290254</v>
      </c>
      <c r="ES239" t="n">
        <v>0.0118983208620287</v>
      </c>
      <c r="ET239" t="n">
        <v>0.014094370902704</v>
      </c>
      <c r="EU239" t="n">
        <v>0.0104979350547752</v>
      </c>
      <c r="EV239" t="n">
        <v>0.0330101520840486</v>
      </c>
      <c r="EW239" t="n">
        <v>0.0333330864948025</v>
      </c>
      <c r="EX239" t="n">
        <v>0.0120438938435611</v>
      </c>
      <c r="EY239" t="n">
        <v>0.0466947427053211</v>
      </c>
      <c r="EZ239" t="n">
        <v>0.0261398890069166</v>
      </c>
      <c r="FA239" t="n">
        <v>0.0323063955679627</v>
      </c>
      <c r="FB239" t="n">
        <v>0.0281826137108344</v>
      </c>
      <c r="FC239" t="n">
        <v>0.0202314924438263</v>
      </c>
      <c r="FD239" t="n">
        <v>0.0270488965707099</v>
      </c>
      <c r="FE239" t="n">
        <v>0.023093164486456</v>
      </c>
      <c r="FF239" t="n">
        <v>0</v>
      </c>
      <c r="FG239" t="n">
        <v>0</v>
      </c>
      <c r="FH239" t="n">
        <v>0.0284530161634099</v>
      </c>
      <c r="FI239" t="n">
        <v>0.0274866736997063</v>
      </c>
      <c r="FJ239" t="n">
        <v>0</v>
      </c>
      <c r="FK239" t="n">
        <v>0.0279556584855898</v>
      </c>
      <c r="FL239" t="n">
        <v>0</v>
      </c>
      <c r="FM239" t="n">
        <v>0.0300607490883821</v>
      </c>
      <c r="FN239" t="n">
        <v>0</v>
      </c>
      <c r="FO239" t="n">
        <v>0.0212006755622757</v>
      </c>
      <c r="FP239" t="n">
        <v>0</v>
      </c>
      <c r="FQ239" t="n">
        <v>0.0321003114917154</v>
      </c>
      <c r="FR239" t="n">
        <v>0.0294805802306511</v>
      </c>
      <c r="FS239" t="n">
        <v>0.0175249699250243</v>
      </c>
      <c r="FT239" t="n">
        <v>0.029080573513456</v>
      </c>
      <c r="FU239" t="n">
        <v>0</v>
      </c>
      <c r="FV239" t="n">
        <v>0.022294119373489</v>
      </c>
      <c r="FW239" t="n">
        <v>0.0212848658705404</v>
      </c>
      <c r="FX239" t="n">
        <v>0</v>
      </c>
      <c r="FY239" t="n">
        <v>0</v>
      </c>
      <c r="FZ239" t="n">
        <v>0</v>
      </c>
      <c r="GA239" t="n">
        <v>0.0263372673247202</v>
      </c>
      <c r="GB239" t="n">
        <v>0.0173793832105121</v>
      </c>
      <c r="GC239" t="n">
        <v>0.0101401063057072</v>
      </c>
      <c r="GD239" t="n">
        <v>0.0241114191249821</v>
      </c>
      <c r="GE239" t="n">
        <v>0.0172287871223669</v>
      </c>
      <c r="GF239" t="n">
        <v>0.0185387200803919</v>
      </c>
      <c r="GG239" t="n">
        <v>0.0205701214887171</v>
      </c>
      <c r="GH239" t="n">
        <v>0.0181214228649911</v>
      </c>
      <c r="GI239" t="n">
        <v>0.00337213141957348</v>
      </c>
      <c r="GJ239" t="n">
        <v>0.00212560950040946</v>
      </c>
      <c r="GK239" t="n">
        <v>0</v>
      </c>
      <c r="GL239" t="n">
        <v>0.0088922112833061</v>
      </c>
      <c r="GM239" t="n">
        <v>0.0163391779733649</v>
      </c>
      <c r="GN239" t="n">
        <v>0</v>
      </c>
      <c r="GO239" t="n">
        <v>0.0194794374201789</v>
      </c>
      <c r="GP239" t="n">
        <v>0.00916431934290253</v>
      </c>
      <c r="GQ239" t="n">
        <v>0.0118983208620287</v>
      </c>
      <c r="GR239" t="n">
        <v>0.014094370902704</v>
      </c>
      <c r="GS239" t="n">
        <v>0.0104979350547751</v>
      </c>
      <c r="GT239" t="n">
        <v>0.0330101520840486</v>
      </c>
      <c r="GU239" t="n">
        <v>0.0333330864948024</v>
      </c>
      <c r="GV239" t="n">
        <v>0</v>
      </c>
      <c r="GW239" t="n">
        <v>0.0466947427053211</v>
      </c>
      <c r="GX239" t="n">
        <v>0</v>
      </c>
      <c r="GY239" t="n">
        <v>0.0323063955679627</v>
      </c>
      <c r="GZ239" t="n">
        <v>0.0281826137108344</v>
      </c>
      <c r="HA239" t="n">
        <v>0.0202314924438263</v>
      </c>
      <c r="HB239" t="n">
        <v>0.0270488965707099</v>
      </c>
      <c r="HC239" t="n">
        <v>0.023093164486456</v>
      </c>
      <c r="HD239" t="n">
        <v>0.0262743127263002</v>
      </c>
      <c r="HE239" t="n">
        <v>0.0286534737830484</v>
      </c>
      <c r="HF239" t="n">
        <v>0.0284530161634099</v>
      </c>
      <c r="HG239" t="n">
        <v>0.0274866736997063</v>
      </c>
      <c r="HH239" t="n">
        <v>0.0250765836102157</v>
      </c>
      <c r="HI239" t="n">
        <v>0.0279556584855898</v>
      </c>
      <c r="HJ239" t="n">
        <v>0</v>
      </c>
      <c r="HK239" t="n">
        <v>0.0300607490883821</v>
      </c>
      <c r="HL239" t="n">
        <v>0.0243178535460026</v>
      </c>
      <c r="HM239" t="n">
        <v>0.0212006755622757</v>
      </c>
      <c r="HN239" t="n">
        <v>0.022740269180822</v>
      </c>
      <c r="HO239" t="n">
        <v>0.0321003114917153</v>
      </c>
      <c r="HP239" t="n">
        <v>0.0294805802306511</v>
      </c>
      <c r="HQ239" t="n">
        <v>0.0175249699250243</v>
      </c>
      <c r="HR239" t="n">
        <v>0.029080573513456</v>
      </c>
      <c r="HS239" t="n">
        <v>0.0215908117162162</v>
      </c>
      <c r="HT239" t="n">
        <v>0.022294119373489</v>
      </c>
      <c r="HU239" t="n">
        <v>0.0212848658705404</v>
      </c>
      <c r="HV239" t="n">
        <v>0.0249606769600342</v>
      </c>
      <c r="HW239" t="n">
        <v>0.0250384141691649</v>
      </c>
      <c r="HX239" t="n">
        <v>0.0206165856544715</v>
      </c>
      <c r="HY239" t="n">
        <v>0.0263372673247202</v>
      </c>
      <c r="HZ239" t="n">
        <v>0.0173793832105121</v>
      </c>
      <c r="IA239" t="n">
        <v>0.0101401063057072</v>
      </c>
      <c r="IB239" t="n">
        <v>0.0241114191249821</v>
      </c>
      <c r="IC239" t="n">
        <v>0.0172287871223669</v>
      </c>
      <c r="ID239" t="n">
        <v>0.0185387200803919</v>
      </c>
      <c r="IE239" t="n">
        <v>1.02057012148872</v>
      </c>
      <c r="IF239" t="n">
        <v>0.0181214228649911</v>
      </c>
      <c r="IG239" t="n">
        <v>0.00337213141957348</v>
      </c>
      <c r="IH239" t="n">
        <v>0.00212560950040946</v>
      </c>
      <c r="II239" t="n">
        <v>0.000504478175790639</v>
      </c>
      <c r="IJ239" t="n">
        <v>0.00889221128330611</v>
      </c>
      <c r="IK239" t="n">
        <v>0.0163391779733649</v>
      </c>
      <c r="IL239" t="n">
        <v>0.0196310263818551</v>
      </c>
      <c r="IM239" t="n">
        <v>0.0194794374201788</v>
      </c>
      <c r="IN239" t="n">
        <v>0.00916431934290254</v>
      </c>
      <c r="IO239" t="n">
        <v>0.0118983208620287</v>
      </c>
      <c r="IP239" t="n">
        <v>0.014094370902704</v>
      </c>
      <c r="IQ239" t="n">
        <v>0.0104979350547751</v>
      </c>
      <c r="IR239" t="n">
        <v>0.0330101520840486</v>
      </c>
      <c r="IS239" t="n">
        <v>0.0333330864948024</v>
      </c>
      <c r="IT239" t="n">
        <v>0</v>
      </c>
      <c r="IU239" t="n">
        <v>0</v>
      </c>
      <c r="IV239" t="n">
        <v>0.0261398890069166</v>
      </c>
      <c r="IW239" t="n">
        <v>0.0323063955679626</v>
      </c>
      <c r="IX239" t="n">
        <v>0.0281826137108344</v>
      </c>
      <c r="IY239" t="n">
        <v>0.0202314924438263</v>
      </c>
      <c r="IZ239" t="n">
        <v>0.0270488965707098</v>
      </c>
      <c r="JA239" t="n">
        <v>0.023093164486456</v>
      </c>
      <c r="JB239" t="n">
        <v>0.0262743127263002</v>
      </c>
      <c r="JC239" t="n">
        <v>0</v>
      </c>
      <c r="JD239" t="n">
        <v>0.0284530161634099</v>
      </c>
      <c r="JE239" t="n">
        <v>0.0274866736997063</v>
      </c>
      <c r="JF239" t="n">
        <v>0.0250765836102157</v>
      </c>
      <c r="JG239" t="n">
        <v>0</v>
      </c>
      <c r="JH239" t="n">
        <v>0</v>
      </c>
      <c r="JI239" t="n">
        <v>0.0300607490883821</v>
      </c>
      <c r="JJ239" t="n">
        <v>0.0243178535460026</v>
      </c>
      <c r="JK239" t="n">
        <v>0.0212006755622757</v>
      </c>
      <c r="JL239" t="n">
        <v>0</v>
      </c>
      <c r="JM239" t="n">
        <v>0.0321003114917153</v>
      </c>
      <c r="JN239" t="n">
        <v>0.0294805802306511</v>
      </c>
      <c r="JO239" t="n">
        <v>0.0175249699250243</v>
      </c>
      <c r="JP239" t="n">
        <v>0.029080573513456</v>
      </c>
      <c r="JQ239" t="n">
        <v>0.0215908117162162</v>
      </c>
      <c r="JR239" t="n">
        <v>0.022294119373489</v>
      </c>
      <c r="JS239" t="n">
        <v>0.0212848658705404</v>
      </c>
      <c r="JT239" t="n">
        <v>0.0249606769600342</v>
      </c>
      <c r="JU239" t="n">
        <v>0</v>
      </c>
      <c r="JV239" t="n">
        <v>0</v>
      </c>
      <c r="JW239" t="n">
        <v>0.0263372673247202</v>
      </c>
      <c r="JX239" t="n">
        <v>0.0173793832105121</v>
      </c>
      <c r="JY239" t="n">
        <v>0.0101401063057072</v>
      </c>
      <c r="JZ239" t="n">
        <v>0.0241114191249821</v>
      </c>
      <c r="KA239" t="n">
        <v>0.0172287871223669</v>
      </c>
      <c r="KB239" t="n">
        <v>0.0185387200803919</v>
      </c>
      <c r="KC239" t="n">
        <v>0.0205701214887171</v>
      </c>
      <c r="KD239" t="n">
        <v>0.0181214228649911</v>
      </c>
      <c r="KE239" t="n">
        <v>0.00337213141957348</v>
      </c>
      <c r="KF239" t="n">
        <v>0.00212560950040946</v>
      </c>
      <c r="KG239" t="n">
        <v>0</v>
      </c>
      <c r="KH239" t="n">
        <v>0.00889221128330611</v>
      </c>
      <c r="KI239" t="n">
        <v>0.0163391779733649</v>
      </c>
      <c r="KJ239" t="n">
        <v>0.0196310263818551</v>
      </c>
      <c r="KK239" t="n">
        <v>0.0194794374201789</v>
      </c>
      <c r="KL239" t="n">
        <v>0.00916431934290253</v>
      </c>
      <c r="KM239" t="n">
        <v>0.0118983208620287</v>
      </c>
      <c r="KN239" t="n">
        <v>0.014094370902704</v>
      </c>
      <c r="KO239" t="n">
        <v>0.0104979350547752</v>
      </c>
      <c r="KP239" t="n">
        <v>0.0330101520840486</v>
      </c>
      <c r="KQ239" t="n">
        <v>0</v>
      </c>
      <c r="KR239" t="n">
        <v>0</v>
      </c>
      <c r="KS239" t="n">
        <v>0.0466947427053211</v>
      </c>
      <c r="KT239" t="n">
        <v>0.0261398890069166</v>
      </c>
      <c r="KU239" t="n">
        <v>0.0323063955679626</v>
      </c>
      <c r="KV239" t="n">
        <v>0.0281826137108344</v>
      </c>
      <c r="KW239" t="n">
        <v>0.0202314924438263</v>
      </c>
      <c r="KX239" t="n">
        <v>0.0270488965707099</v>
      </c>
      <c r="KY239" t="n">
        <v>0.023093164486456</v>
      </c>
      <c r="KZ239" t="n">
        <v>0.0262743127263002</v>
      </c>
      <c r="LA239" t="n">
        <v>0.0286534737830484</v>
      </c>
      <c r="LB239" t="n">
        <v>0.0284530161634098</v>
      </c>
      <c r="LC239" t="n">
        <v>0.0274866736997063</v>
      </c>
      <c r="LD239" t="n">
        <v>0.0250765836102158</v>
      </c>
      <c r="LE239" t="n">
        <v>0.0279556584855898</v>
      </c>
      <c r="LF239" t="n">
        <v>0.026287708569544</v>
      </c>
      <c r="LG239" t="n">
        <v>0.0300607490883821</v>
      </c>
      <c r="LH239" t="n">
        <v>0.0243178535460026</v>
      </c>
      <c r="LI239" t="n">
        <v>0.0212006755622757</v>
      </c>
      <c r="LJ239" t="n">
        <v>0.022740269180822</v>
      </c>
      <c r="LK239" t="n">
        <v>0.0321003114917153</v>
      </c>
      <c r="LL239" t="n">
        <v>0.029480580230651</v>
      </c>
      <c r="LM239" t="n">
        <v>0.0175249699250243</v>
      </c>
      <c r="LN239" t="n">
        <v>0.029080573513456</v>
      </c>
      <c r="LO239" t="n">
        <v>0.0215908117162162</v>
      </c>
      <c r="LP239" t="n">
        <v>0.0222941193734891</v>
      </c>
      <c r="LQ239" t="n">
        <v>0.0212848658705404</v>
      </c>
      <c r="LR239" t="n">
        <v>0.0249606769600342</v>
      </c>
      <c r="LS239" t="n">
        <v>0.0250384141691649</v>
      </c>
      <c r="LT239" t="n">
        <v>0.0206165856544715</v>
      </c>
      <c r="LU239" t="n">
        <v>0.0263372673247202</v>
      </c>
      <c r="LV239" t="n">
        <v>0.0173793832105121</v>
      </c>
      <c r="LW239" t="n">
        <v>0.0101401063057072</v>
      </c>
      <c r="LX239" t="n">
        <v>0.0241114191249821</v>
      </c>
      <c r="LY239" t="n">
        <v>0.0172287871223669</v>
      </c>
      <c r="LZ239" t="n">
        <v>0.0185387200803919</v>
      </c>
      <c r="MA239" t="n">
        <v>0.0205701214887171</v>
      </c>
      <c r="MB239" t="n">
        <v>0.0181214228649911</v>
      </c>
      <c r="MC239" t="n">
        <v>0.00337213141957348</v>
      </c>
      <c r="MD239" t="n">
        <v>0.00212560950040946</v>
      </c>
      <c r="ME239" t="n">
        <v>0.000504478175790639</v>
      </c>
      <c r="MF239" t="n">
        <v>0.00889221128330611</v>
      </c>
      <c r="MG239" t="n">
        <v>0.0163391779733649</v>
      </c>
      <c r="MH239" t="n">
        <v>0.0196310263818551</v>
      </c>
      <c r="MI239" t="n">
        <v>0.0194794374201789</v>
      </c>
      <c r="MJ239" t="n">
        <v>0.00916431934290253</v>
      </c>
      <c r="MK239" t="n">
        <v>0.0118983208620287</v>
      </c>
      <c r="ML239" t="n">
        <v>0.014094370902704</v>
      </c>
      <c r="MM239" t="n">
        <v>0.0104979350547752</v>
      </c>
      <c r="MN239" t="n">
        <v>0.0330101520840486</v>
      </c>
      <c r="MO239" t="n">
        <v>0.0333330864948024</v>
      </c>
      <c r="MP239" t="n">
        <v>0</v>
      </c>
      <c r="MQ239" t="n">
        <v>0.0466947427053212</v>
      </c>
      <c r="MR239" t="n">
        <v>0.0261398890069165</v>
      </c>
      <c r="MS239" t="n">
        <v>0.0323063955679626</v>
      </c>
      <c r="MT239" t="n">
        <v>0.0281826137108344</v>
      </c>
      <c r="MU239" t="n">
        <v>0.0202314924438263</v>
      </c>
      <c r="MV239" t="n">
        <v>0.0270488965707099</v>
      </c>
      <c r="MW239" t="n">
        <v>0.023093164486456</v>
      </c>
      <c r="MX239" t="n">
        <v>0</v>
      </c>
      <c r="MY239" t="n">
        <v>0</v>
      </c>
      <c r="MZ239" t="n">
        <v>0.0284530161634099</v>
      </c>
      <c r="NA239" t="n">
        <v>0</v>
      </c>
      <c r="NB239" t="n">
        <v>0.0250765836102157</v>
      </c>
      <c r="NC239" t="n">
        <v>0.0279556584855897</v>
      </c>
      <c r="ND239" t="n">
        <v>0</v>
      </c>
      <c r="NE239" t="n">
        <v>0.0300607490883821</v>
      </c>
      <c r="NF239" t="n">
        <v>0.0243178535460026</v>
      </c>
      <c r="NG239" t="n">
        <v>0.0212006755622757</v>
      </c>
      <c r="NH239" t="n">
        <v>0</v>
      </c>
      <c r="NI239" t="n">
        <v>0.0321003114917153</v>
      </c>
      <c r="NJ239" t="n">
        <v>0.0294805802306511</v>
      </c>
      <c r="NK239" t="n">
        <v>0.0175249699250243</v>
      </c>
      <c r="NL239" t="n">
        <v>0.029080573513456</v>
      </c>
      <c r="NM239" t="n">
        <v>0.0215908117162162</v>
      </c>
      <c r="NN239" t="n">
        <v>0.022294119373489</v>
      </c>
      <c r="NO239" t="n">
        <v>0.0212848658705404</v>
      </c>
      <c r="NP239" t="n">
        <v>0.0249606769600342</v>
      </c>
      <c r="NQ239" t="n">
        <v>0</v>
      </c>
      <c r="NR239" t="n">
        <v>0.0206165856544715</v>
      </c>
      <c r="NS239" t="n">
        <v>0.0263372673247202</v>
      </c>
      <c r="NT239" t="n">
        <v>0.0173793832105121</v>
      </c>
      <c r="NU239" t="n">
        <v>0.0101401063057072</v>
      </c>
      <c r="NV239" t="n">
        <v>0.0241114191249821</v>
      </c>
      <c r="NW239" t="n">
        <v>0.0172287871223669</v>
      </c>
      <c r="NX239" t="n">
        <v>0.0185387200803919</v>
      </c>
      <c r="NY239" t="n">
        <v>0.0205701214887171</v>
      </c>
      <c r="NZ239" t="n">
        <v>0.0181214228649911</v>
      </c>
      <c r="OA239" t="n">
        <v>0.00337213141957348</v>
      </c>
      <c r="OB239" t="n">
        <v>0.00212560950040946</v>
      </c>
      <c r="OC239" t="n">
        <v>0.000504478175790638</v>
      </c>
      <c r="OD239" t="n">
        <v>0.0088922112833061</v>
      </c>
      <c r="OE239" t="n">
        <v>0.0163391779733649</v>
      </c>
      <c r="OF239" t="n">
        <v>0.0196310263818551</v>
      </c>
      <c r="OG239" t="n">
        <v>0.0194794374201789</v>
      </c>
      <c r="OH239" t="n">
        <v>0.00916431934290255</v>
      </c>
      <c r="OI239" t="n">
        <v>0.0118983208620287</v>
      </c>
      <c r="OJ239" t="n">
        <v>0.014094370902704</v>
      </c>
      <c r="OK239" t="n">
        <v>0.0104979350547751</v>
      </c>
      <c r="OL239" t="n">
        <v>0.0330101520840486</v>
      </c>
      <c r="OM239" t="n">
        <v>0.0333330864948024</v>
      </c>
      <c r="ON239" t="n">
        <v>0.0120438938435611</v>
      </c>
      <c r="OO239" t="n">
        <v>0</v>
      </c>
      <c r="OP239" t="n">
        <v>0.0261398890069166</v>
      </c>
      <c r="OQ239" t="n">
        <v>0.0323063955679627</v>
      </c>
      <c r="OR239" t="n">
        <v>0.0281826137108344</v>
      </c>
      <c r="OS239" t="n">
        <v>0.0202314924438263</v>
      </c>
      <c r="OT239" t="n">
        <v>0.0270488965707099</v>
      </c>
      <c r="OU239" t="n">
        <v>0.023093164486456</v>
      </c>
      <c r="OV239" t="n">
        <v>0</v>
      </c>
      <c r="OW239" t="n">
        <v>0</v>
      </c>
      <c r="OX239" t="n">
        <v>0.0284530161634099</v>
      </c>
      <c r="OY239" t="n">
        <v>0.0274866736997063</v>
      </c>
      <c r="OZ239" t="n">
        <v>0.0250765836102157</v>
      </c>
      <c r="PA239" t="n">
        <v>0.0279556584855898</v>
      </c>
      <c r="PB239" t="n">
        <v>0</v>
      </c>
      <c r="PC239" t="n">
        <v>0.0300607490883821</v>
      </c>
      <c r="PD239" t="n">
        <v>0</v>
      </c>
      <c r="PE239" t="n">
        <v>0</v>
      </c>
      <c r="PF239" t="n">
        <v>0</v>
      </c>
      <c r="PG239" t="n">
        <v>0.0321003114917153</v>
      </c>
      <c r="PH239" t="n">
        <v>0.0294805802306511</v>
      </c>
      <c r="PI239" t="n">
        <v>0.0175249699250243</v>
      </c>
      <c r="PJ239" t="n">
        <v>0</v>
      </c>
      <c r="PK239" t="n">
        <v>0.0215908117162162</v>
      </c>
      <c r="PL239" t="n">
        <v>0.022294119373489</v>
      </c>
      <c r="PM239" t="n">
        <v>0</v>
      </c>
      <c r="PN239" t="n">
        <v>0</v>
      </c>
      <c r="PO239" t="n">
        <v>0</v>
      </c>
      <c r="PP239" t="n">
        <v>0</v>
      </c>
      <c r="PQ239" t="n">
        <v>0.0263372673247202</v>
      </c>
      <c r="PR239" t="n">
        <v>0.0173793832105121</v>
      </c>
      <c r="PS239" t="n">
        <v>0.0101401063057072</v>
      </c>
      <c r="PT239" t="n">
        <v>0.0241114191249821</v>
      </c>
      <c r="PU239" t="n">
        <v>0.0172287871223669</v>
      </c>
      <c r="PV239" t="n">
        <v>0.0185387200803919</v>
      </c>
      <c r="PW239" t="n">
        <v>0.0205701214887171</v>
      </c>
      <c r="PX239" t="n">
        <v>0.0181214228649911</v>
      </c>
      <c r="PY239" t="n">
        <v>0.00337213141957348</v>
      </c>
      <c r="PZ239" t="n">
        <v>0.00212560950040946</v>
      </c>
      <c r="QA239" t="n">
        <v>0.00050447817579064</v>
      </c>
      <c r="QB239" t="n">
        <v>0.0088922112833061</v>
      </c>
      <c r="QC239" t="n">
        <v>0.0163391779733649</v>
      </c>
      <c r="QD239" t="n">
        <v>0</v>
      </c>
      <c r="QE239" t="n">
        <v>0.0194794374201789</v>
      </c>
      <c r="QF239" t="n">
        <v>0.00916431934290253</v>
      </c>
      <c r="QG239" t="n">
        <v>0.0118983208620287</v>
      </c>
      <c r="QH239" t="n">
        <v>0.014094370902704</v>
      </c>
      <c r="QI239" t="n">
        <v>0.0104979350547752</v>
      </c>
    </row>
    <row r="240">
      <c r="A240" t="s">
        <v>239</v>
      </c>
      <c r="B240" t="n">
        <v>0.00129994650318561</v>
      </c>
      <c r="C240" t="n">
        <v>0.00126007366308577</v>
      </c>
      <c r="D240" t="n">
        <v>0.000597350231405198</v>
      </c>
      <c r="E240" t="n">
        <v>0</v>
      </c>
      <c r="F240" t="n">
        <v>0</v>
      </c>
      <c r="G240" t="n">
        <v>0.00113327573408002</v>
      </c>
      <c r="H240" t="n">
        <v>0.00152149501657072</v>
      </c>
      <c r="I240" t="n">
        <v>0.0014023298695347</v>
      </c>
      <c r="J240" t="n">
        <v>0.00223946382140814</v>
      </c>
      <c r="K240" t="n">
        <v>0.00284947164554789</v>
      </c>
      <c r="L240" t="n">
        <v>0.00146022241580577</v>
      </c>
      <c r="M240" t="n">
        <v>0.00233725531143617</v>
      </c>
      <c r="N240" t="n">
        <v>0.00171836972289066</v>
      </c>
      <c r="O240" t="n">
        <v>0.00180921023580302</v>
      </c>
      <c r="P240" t="n">
        <v>0.00307314222913005</v>
      </c>
      <c r="Q240" t="n">
        <v>0.00104134575803329</v>
      </c>
      <c r="R240" t="n">
        <v>0</v>
      </c>
      <c r="S240" t="n">
        <v>0.00212624322109202</v>
      </c>
      <c r="T240" t="n">
        <v>0</v>
      </c>
      <c r="U240" t="n">
        <v>0.00177785091380767</v>
      </c>
      <c r="V240" t="n">
        <v>0.00168775419047723</v>
      </c>
      <c r="W240" t="n">
        <v>0.00143646463147227</v>
      </c>
      <c r="X240" t="n">
        <v>0.00219816803233746</v>
      </c>
      <c r="Y240" t="n">
        <v>0.00124472217341228</v>
      </c>
      <c r="Z240" t="n">
        <v>0.00149470571486968</v>
      </c>
      <c r="AA240" t="n">
        <v>0</v>
      </c>
      <c r="AB240" t="n">
        <v>0.00191008574554706</v>
      </c>
      <c r="AC240" t="n">
        <v>0.00206731637711049</v>
      </c>
      <c r="AD240" t="n">
        <v>0.00224798833028423</v>
      </c>
      <c r="AE240" t="n">
        <v>0.00240783408544259</v>
      </c>
      <c r="AF240" t="n">
        <v>0.00345334021086421</v>
      </c>
      <c r="AG240" t="n">
        <v>0.00201540612259772</v>
      </c>
      <c r="AH240" t="n">
        <v>0.000872301141033299</v>
      </c>
      <c r="AI240" t="n">
        <v>0.000948749227490104</v>
      </c>
      <c r="AJ240" t="n">
        <v>0.00249670549438606</v>
      </c>
      <c r="AK240" t="n">
        <v>0.00329379300627649</v>
      </c>
      <c r="AL240" t="n">
        <v>0.00357460387111765</v>
      </c>
      <c r="AM240" t="n">
        <v>0.00209577553819927</v>
      </c>
      <c r="AN240" t="n">
        <v>0.00263214742998911</v>
      </c>
      <c r="AO240" t="n">
        <v>0.00231872561669055</v>
      </c>
      <c r="AP240" t="n">
        <v>0.00146159938225188</v>
      </c>
      <c r="AQ240" t="n">
        <v>0.000346886382445404</v>
      </c>
      <c r="AR240" t="n">
        <v>0.00191994065113716</v>
      </c>
      <c r="AS240" t="n">
        <v>0.00430174848658709</v>
      </c>
      <c r="AT240" t="n">
        <v>0.00238424756877963</v>
      </c>
      <c r="AU240" t="n">
        <v>0.00526874060636915</v>
      </c>
      <c r="AV240" t="n">
        <v>0.00264977246347794</v>
      </c>
      <c r="AW240" t="n">
        <v>0.00379628902031573</v>
      </c>
      <c r="AX240" t="n">
        <v>0.00421709516905026</v>
      </c>
      <c r="AY240" t="n">
        <v>0.0019022124804556</v>
      </c>
      <c r="AZ240" t="n">
        <v>0.00129994650318561</v>
      </c>
      <c r="BA240" t="n">
        <v>0.00126007366308577</v>
      </c>
      <c r="BB240" t="n">
        <v>0.000597350231405198</v>
      </c>
      <c r="BC240" t="n">
        <v>0</v>
      </c>
      <c r="BD240" t="n">
        <v>0.00109746331880176</v>
      </c>
      <c r="BE240" t="n">
        <v>0.00113327573408002</v>
      </c>
      <c r="BF240" t="n">
        <v>0.00152149501657072</v>
      </c>
      <c r="BG240" t="n">
        <v>0.0014023298695347</v>
      </c>
      <c r="BH240" t="n">
        <v>0.00223946382140814</v>
      </c>
      <c r="BI240" t="n">
        <v>0.00284947164554789</v>
      </c>
      <c r="BJ240" t="n">
        <v>0.00146022241580577</v>
      </c>
      <c r="BK240" t="n">
        <v>0.00233725531143617</v>
      </c>
      <c r="BL240" t="n">
        <v>0.00171836972289066</v>
      </c>
      <c r="BM240" t="n">
        <v>0.00180921023580302</v>
      </c>
      <c r="BN240" t="n">
        <v>0.00307314222913005</v>
      </c>
      <c r="BO240" t="n">
        <v>0.00104134575803329</v>
      </c>
      <c r="BP240" t="n">
        <v>0</v>
      </c>
      <c r="BQ240" t="n">
        <v>0.00212624322109202</v>
      </c>
      <c r="BR240" t="n">
        <v>0.0018396051730036</v>
      </c>
      <c r="BS240" t="n">
        <v>0.00177785091380767</v>
      </c>
      <c r="BT240" t="n">
        <v>0.00168775419047723</v>
      </c>
      <c r="BU240" t="n">
        <v>0.00143646463147227</v>
      </c>
      <c r="BV240" t="n">
        <v>0.00219816803233746</v>
      </c>
      <c r="BW240" t="n">
        <v>0.00124472217341228</v>
      </c>
      <c r="BX240" t="n">
        <v>0.00149470571486968</v>
      </c>
      <c r="BY240" t="n">
        <v>0</v>
      </c>
      <c r="BZ240" t="n">
        <v>0.00191008574554706</v>
      </c>
      <c r="CA240" t="n">
        <v>0.00206731637711049</v>
      </c>
      <c r="CB240" t="n">
        <v>0.00224798833028423</v>
      </c>
      <c r="CC240" t="n">
        <v>0.00240783408544259</v>
      </c>
      <c r="CD240" t="n">
        <v>0.00345334021086421</v>
      </c>
      <c r="CE240" t="n">
        <v>0.00201540612259772</v>
      </c>
      <c r="CF240" t="n">
        <v>0.000872301141033299</v>
      </c>
      <c r="CG240" t="n">
        <v>0.000948749227490103</v>
      </c>
      <c r="CH240" t="n">
        <v>0.00249670549438606</v>
      </c>
      <c r="CI240" t="n">
        <v>0.00329379300627649</v>
      </c>
      <c r="CJ240" t="n">
        <v>0.00357460387111765</v>
      </c>
      <c r="CK240" t="n">
        <v>0.00209577553819927</v>
      </c>
      <c r="CL240" t="n">
        <v>0.00263214742998911</v>
      </c>
      <c r="CM240" t="n">
        <v>0.00231872561669055</v>
      </c>
      <c r="CN240" t="n">
        <v>0.00146159938225188</v>
      </c>
      <c r="CO240" t="n">
        <v>0.000346886382445404</v>
      </c>
      <c r="CP240" t="n">
        <v>0.00191994065113715</v>
      </c>
      <c r="CQ240" t="n">
        <v>0.00430174848658709</v>
      </c>
      <c r="CR240" t="n">
        <v>0</v>
      </c>
      <c r="CS240" t="n">
        <v>0.00526874060636915</v>
      </c>
      <c r="CT240" t="n">
        <v>0.00264977246347794</v>
      </c>
      <c r="CU240" t="n">
        <v>0.00379628902031573</v>
      </c>
      <c r="CV240" t="n">
        <v>0.00421709516905026</v>
      </c>
      <c r="CW240" t="n">
        <v>0.0019022124804556</v>
      </c>
      <c r="CX240" t="n">
        <v>0.00129994650318561</v>
      </c>
      <c r="CY240" t="n">
        <v>0.00126007366308577</v>
      </c>
      <c r="CZ240" t="n">
        <v>0</v>
      </c>
      <c r="DA240" t="n">
        <v>0</v>
      </c>
      <c r="DB240" t="n">
        <v>0.00109746331880176</v>
      </c>
      <c r="DC240" t="n">
        <v>0.00113327573408002</v>
      </c>
      <c r="DD240" t="n">
        <v>0.00152149501657072</v>
      </c>
      <c r="DE240" t="n">
        <v>0.0014023298695347</v>
      </c>
      <c r="DF240" t="n">
        <v>0</v>
      </c>
      <c r="DG240" t="n">
        <v>0.00284947164554789</v>
      </c>
      <c r="DH240" t="n">
        <v>0</v>
      </c>
      <c r="DI240" t="n">
        <v>0</v>
      </c>
      <c r="DJ240" t="n">
        <v>0.00171836972289066</v>
      </c>
      <c r="DK240" t="n">
        <v>0</v>
      </c>
      <c r="DL240" t="n">
        <v>0.00307314222913005</v>
      </c>
      <c r="DM240" t="n">
        <v>0</v>
      </c>
      <c r="DN240" t="n">
        <v>0</v>
      </c>
      <c r="DO240" t="n">
        <v>0</v>
      </c>
      <c r="DP240" t="n">
        <v>0</v>
      </c>
      <c r="DQ240" t="n">
        <v>0.00177785091380767</v>
      </c>
      <c r="DR240" t="n">
        <v>0</v>
      </c>
      <c r="DS240" t="n">
        <v>0.00143646463147227</v>
      </c>
      <c r="DT240" t="n">
        <v>0.00219816803233746</v>
      </c>
      <c r="DU240" t="n">
        <v>0.00124472217341228</v>
      </c>
      <c r="DV240" t="n">
        <v>0</v>
      </c>
      <c r="DW240" t="n">
        <v>0</v>
      </c>
      <c r="DX240" t="n">
        <v>0.00191008574554706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0.000872301141033299</v>
      </c>
      <c r="EE240" t="n">
        <v>0.000948749227490104</v>
      </c>
      <c r="EF240" t="n">
        <v>0.00249670549438606</v>
      </c>
      <c r="EG240" t="n">
        <v>0.00329379300627649</v>
      </c>
      <c r="EH240" t="n">
        <v>0.00357460387111765</v>
      </c>
      <c r="EI240" t="n">
        <v>0.00209577553819927</v>
      </c>
      <c r="EJ240" t="n">
        <v>0.00263214742998911</v>
      </c>
      <c r="EK240" t="n">
        <v>0.00231872561669055</v>
      </c>
      <c r="EL240" t="n">
        <v>0.00146159938225188</v>
      </c>
      <c r="EM240" t="n">
        <v>0.000346886382445405</v>
      </c>
      <c r="EN240" t="n">
        <v>0</v>
      </c>
      <c r="EO240" t="n">
        <v>0.00430174848658709</v>
      </c>
      <c r="EP240" t="n">
        <v>0</v>
      </c>
      <c r="EQ240" t="n">
        <v>0</v>
      </c>
      <c r="ER240" t="n">
        <v>0.00264977246347794</v>
      </c>
      <c r="ES240" t="n">
        <v>0.00379628902031573</v>
      </c>
      <c r="ET240" t="n">
        <v>0.00421709516905026</v>
      </c>
      <c r="EU240" t="n">
        <v>0.0019022124804556</v>
      </c>
      <c r="EV240" t="n">
        <v>0.00129994650318561</v>
      </c>
      <c r="EW240" t="n">
        <v>0.00126007366308577</v>
      </c>
      <c r="EX240" t="n">
        <v>0.000597350231405198</v>
      </c>
      <c r="EY240" t="n">
        <v>0.000925501204965523</v>
      </c>
      <c r="EZ240" t="n">
        <v>0.00109746331880176</v>
      </c>
      <c r="FA240" t="n">
        <v>0.00113327573408002</v>
      </c>
      <c r="FB240" t="n">
        <v>0.00152149501657072</v>
      </c>
      <c r="FC240" t="n">
        <v>0.00140232986953469</v>
      </c>
      <c r="FD240" t="n">
        <v>0.00223946382140814</v>
      </c>
      <c r="FE240" t="n">
        <v>0.00284947164554789</v>
      </c>
      <c r="FF240" t="n">
        <v>0</v>
      </c>
      <c r="FG240" t="n">
        <v>0</v>
      </c>
      <c r="FH240" t="n">
        <v>0.00171836972289066</v>
      </c>
      <c r="FI240" t="n">
        <v>0.00180921023580302</v>
      </c>
      <c r="FJ240" t="n">
        <v>0</v>
      </c>
      <c r="FK240" t="n">
        <v>0.00104134575803329</v>
      </c>
      <c r="FL240" t="n">
        <v>0</v>
      </c>
      <c r="FM240" t="n">
        <v>0.00212624322109202</v>
      </c>
      <c r="FN240" t="n">
        <v>0</v>
      </c>
      <c r="FO240" t="n">
        <v>0.00177785091380767</v>
      </c>
      <c r="FP240" t="n">
        <v>0</v>
      </c>
      <c r="FQ240" t="n">
        <v>0.00143646463147227</v>
      </c>
      <c r="FR240" t="n">
        <v>0.00219816803233746</v>
      </c>
      <c r="FS240" t="n">
        <v>0.00124472217341228</v>
      </c>
      <c r="FT240" t="n">
        <v>0.00149470571486968</v>
      </c>
      <c r="FU240" t="n">
        <v>0</v>
      </c>
      <c r="FV240" t="n">
        <v>0.00191008574554706</v>
      </c>
      <c r="FW240" t="n">
        <v>0.00206731637711049</v>
      </c>
      <c r="FX240" t="n">
        <v>0</v>
      </c>
      <c r="FY240" t="n">
        <v>0</v>
      </c>
      <c r="FZ240" t="n">
        <v>0</v>
      </c>
      <c r="GA240" t="n">
        <v>0.00201540612259772</v>
      </c>
      <c r="GB240" t="n">
        <v>0.000872301141033299</v>
      </c>
      <c r="GC240" t="n">
        <v>0.000948749227490104</v>
      </c>
      <c r="GD240" t="n">
        <v>0.00249670549438606</v>
      </c>
      <c r="GE240" t="n">
        <v>0.00329379300627649</v>
      </c>
      <c r="GF240" t="n">
        <v>0.00357460387111765</v>
      </c>
      <c r="GG240" t="n">
        <v>0.00209577553819927</v>
      </c>
      <c r="GH240" t="n">
        <v>0.00263214742998911</v>
      </c>
      <c r="GI240" t="n">
        <v>0.00231872561669055</v>
      </c>
      <c r="GJ240" t="n">
        <v>0.00146159938225188</v>
      </c>
      <c r="GK240" t="n">
        <v>0</v>
      </c>
      <c r="GL240" t="n">
        <v>0.00191994065113716</v>
      </c>
      <c r="GM240" t="n">
        <v>0.00430174848658708</v>
      </c>
      <c r="GN240" t="n">
        <v>0</v>
      </c>
      <c r="GO240" t="n">
        <v>0.00526874060636915</v>
      </c>
      <c r="GP240" t="n">
        <v>0.00264977246347794</v>
      </c>
      <c r="GQ240" t="n">
        <v>0.00379628902031573</v>
      </c>
      <c r="GR240" t="n">
        <v>0.00421709516905026</v>
      </c>
      <c r="GS240" t="n">
        <v>0.0019022124804556</v>
      </c>
      <c r="GT240" t="n">
        <v>0.00129994650318562</v>
      </c>
      <c r="GU240" t="n">
        <v>0.00126007366308577</v>
      </c>
      <c r="GV240" t="n">
        <v>0</v>
      </c>
      <c r="GW240" t="n">
        <v>0.000925501204965523</v>
      </c>
      <c r="GX240" t="n">
        <v>0</v>
      </c>
      <c r="GY240" t="n">
        <v>0.00113327573408002</v>
      </c>
      <c r="GZ240" t="n">
        <v>0.00152149501657072</v>
      </c>
      <c r="HA240" t="n">
        <v>0.0014023298695347</v>
      </c>
      <c r="HB240" t="n">
        <v>0.00223946382140814</v>
      </c>
      <c r="HC240" t="n">
        <v>0.00284947164554789</v>
      </c>
      <c r="HD240" t="n">
        <v>0.00146022241580577</v>
      </c>
      <c r="HE240" t="n">
        <v>0.00233725531143617</v>
      </c>
      <c r="HF240" t="n">
        <v>0.00171836972289066</v>
      </c>
      <c r="HG240" t="n">
        <v>0.00180921023580302</v>
      </c>
      <c r="HH240" t="n">
        <v>0.00307314222913005</v>
      </c>
      <c r="HI240" t="n">
        <v>0.00104134575803329</v>
      </c>
      <c r="HJ240" t="n">
        <v>0</v>
      </c>
      <c r="HK240" t="n">
        <v>0.00212624322109202</v>
      </c>
      <c r="HL240" t="n">
        <v>0.0018396051730036</v>
      </c>
      <c r="HM240" t="n">
        <v>0.00177785091380767</v>
      </c>
      <c r="HN240" t="n">
        <v>0.00168775419047723</v>
      </c>
      <c r="HO240" t="n">
        <v>0.00143646463147227</v>
      </c>
      <c r="HP240" t="n">
        <v>0.00219816803233746</v>
      </c>
      <c r="HQ240" t="n">
        <v>0.00124472217341228</v>
      </c>
      <c r="HR240" t="n">
        <v>0.00149470571486968</v>
      </c>
      <c r="HS240" t="n">
        <v>0.00138257781949173</v>
      </c>
      <c r="HT240" t="n">
        <v>0.00191008574554705</v>
      </c>
      <c r="HU240" t="n">
        <v>0.00206731637711049</v>
      </c>
      <c r="HV240" t="n">
        <v>0.00224798833028422</v>
      </c>
      <c r="HW240" t="n">
        <v>0.00240783408544259</v>
      </c>
      <c r="HX240" t="n">
        <v>0.00345334021086421</v>
      </c>
      <c r="HY240" t="n">
        <v>0.00201540612259772</v>
      </c>
      <c r="HZ240" t="n">
        <v>0.0008723011410333</v>
      </c>
      <c r="IA240" t="n">
        <v>0.000948749227490103</v>
      </c>
      <c r="IB240" t="n">
        <v>0.00249670549438606</v>
      </c>
      <c r="IC240" t="n">
        <v>0.00329379300627649</v>
      </c>
      <c r="ID240" t="n">
        <v>0.00357460387111765</v>
      </c>
      <c r="IE240" t="n">
        <v>0.00209577553819927</v>
      </c>
      <c r="IF240" t="n">
        <v>1.00263214742999</v>
      </c>
      <c r="IG240" t="n">
        <v>0.00231872561669055</v>
      </c>
      <c r="IH240" t="n">
        <v>0.00146159938225188</v>
      </c>
      <c r="II240" t="n">
        <v>0.000346886382445405</v>
      </c>
      <c r="IJ240" t="n">
        <v>0.00191994065113716</v>
      </c>
      <c r="IK240" t="n">
        <v>0.00430174848658709</v>
      </c>
      <c r="IL240" t="n">
        <v>0.00238424756877962</v>
      </c>
      <c r="IM240" t="n">
        <v>0.00526874060636915</v>
      </c>
      <c r="IN240" t="n">
        <v>0.00264977246347794</v>
      </c>
      <c r="IO240" t="n">
        <v>0.00379628902031573</v>
      </c>
      <c r="IP240" t="n">
        <v>0.00421709516905025</v>
      </c>
      <c r="IQ240" t="n">
        <v>0.0019022124804556</v>
      </c>
      <c r="IR240" t="n">
        <v>0.00129994650318561</v>
      </c>
      <c r="IS240" t="n">
        <v>0.00126007366308577</v>
      </c>
      <c r="IT240" t="n">
        <v>0</v>
      </c>
      <c r="IU240" t="n">
        <v>0</v>
      </c>
      <c r="IV240" t="n">
        <v>0.00109746331880175</v>
      </c>
      <c r="IW240" t="n">
        <v>0.00113327573408002</v>
      </c>
      <c r="IX240" t="n">
        <v>0.00152149501657072</v>
      </c>
      <c r="IY240" t="n">
        <v>0.0014023298695347</v>
      </c>
      <c r="IZ240" t="n">
        <v>0.00223946382140813</v>
      </c>
      <c r="JA240" t="n">
        <v>0.00284947164554789</v>
      </c>
      <c r="JB240" t="n">
        <v>0.00146022241580577</v>
      </c>
      <c r="JC240" t="n">
        <v>0</v>
      </c>
      <c r="JD240" t="n">
        <v>0.00171836972289066</v>
      </c>
      <c r="JE240" t="n">
        <v>0.00180921023580302</v>
      </c>
      <c r="JF240" t="n">
        <v>0.00307314222913005</v>
      </c>
      <c r="JG240" t="n">
        <v>0</v>
      </c>
      <c r="JH240" t="n">
        <v>0</v>
      </c>
      <c r="JI240" t="n">
        <v>0.00212624322109203</v>
      </c>
      <c r="JJ240" t="n">
        <v>0.0018396051730036</v>
      </c>
      <c r="JK240" t="n">
        <v>0.00177785091380767</v>
      </c>
      <c r="JL240" t="n">
        <v>0</v>
      </c>
      <c r="JM240" t="n">
        <v>0.00143646463147227</v>
      </c>
      <c r="JN240" t="n">
        <v>0.00219816803233746</v>
      </c>
      <c r="JO240" t="n">
        <v>0.00124472217341228</v>
      </c>
      <c r="JP240" t="n">
        <v>0.00149470571486968</v>
      </c>
      <c r="JQ240" t="n">
        <v>0.00138257781949173</v>
      </c>
      <c r="JR240" t="n">
        <v>0.00191008574554706</v>
      </c>
      <c r="JS240" t="n">
        <v>0.00206731637711049</v>
      </c>
      <c r="JT240" t="n">
        <v>0.00224798833028423</v>
      </c>
      <c r="JU240" t="n">
        <v>0</v>
      </c>
      <c r="JV240" t="n">
        <v>0</v>
      </c>
      <c r="JW240" t="n">
        <v>0.00201540612259772</v>
      </c>
      <c r="JX240" t="n">
        <v>0.000872301141033298</v>
      </c>
      <c r="JY240" t="n">
        <v>0.000948749227490104</v>
      </c>
      <c r="JZ240" t="n">
        <v>0.00249670549438606</v>
      </c>
      <c r="KA240" t="n">
        <v>0.00329379300627649</v>
      </c>
      <c r="KB240" t="n">
        <v>0.00357460387111765</v>
      </c>
      <c r="KC240" t="n">
        <v>0.00209577553819927</v>
      </c>
      <c r="KD240" t="n">
        <v>0.00263214742998911</v>
      </c>
      <c r="KE240" t="n">
        <v>0.00231872561669055</v>
      </c>
      <c r="KF240" t="n">
        <v>0.00146159938225188</v>
      </c>
      <c r="KG240" t="n">
        <v>0</v>
      </c>
      <c r="KH240" t="n">
        <v>0.00191994065113716</v>
      </c>
      <c r="KI240" t="n">
        <v>0.00430174848658708</v>
      </c>
      <c r="KJ240" t="n">
        <v>0.00238424756877962</v>
      </c>
      <c r="KK240" t="n">
        <v>0.00526874060636916</v>
      </c>
      <c r="KL240" t="n">
        <v>0.00264977246347794</v>
      </c>
      <c r="KM240" t="n">
        <v>0.00379628902031573</v>
      </c>
      <c r="KN240" t="n">
        <v>0.00421709516905026</v>
      </c>
      <c r="KO240" t="n">
        <v>0.0019022124804556</v>
      </c>
      <c r="KP240" t="n">
        <v>0.00129994650318561</v>
      </c>
      <c r="KQ240" t="n">
        <v>0</v>
      </c>
      <c r="KR240" t="n">
        <v>0</v>
      </c>
      <c r="KS240" t="n">
        <v>0.000925501204965522</v>
      </c>
      <c r="KT240" t="n">
        <v>0.00109746331880175</v>
      </c>
      <c r="KU240" t="n">
        <v>0.00113327573408002</v>
      </c>
      <c r="KV240" t="n">
        <v>0.00152149501657072</v>
      </c>
      <c r="KW240" t="n">
        <v>0.00140232986953469</v>
      </c>
      <c r="KX240" t="n">
        <v>0.00223946382140814</v>
      </c>
      <c r="KY240" t="n">
        <v>0.00284947164554789</v>
      </c>
      <c r="KZ240" t="n">
        <v>0.00146022241580577</v>
      </c>
      <c r="LA240" t="n">
        <v>0.00233725531143617</v>
      </c>
      <c r="LB240" t="n">
        <v>0.00171836972289066</v>
      </c>
      <c r="LC240" t="n">
        <v>0.00180921023580302</v>
      </c>
      <c r="LD240" t="n">
        <v>0.00307314222913005</v>
      </c>
      <c r="LE240" t="n">
        <v>0.00104134575803329</v>
      </c>
      <c r="LF240" t="n">
        <v>0.00187774683900732</v>
      </c>
      <c r="LG240" t="n">
        <v>0.00212624322109203</v>
      </c>
      <c r="LH240" t="n">
        <v>0.0018396051730036</v>
      </c>
      <c r="LI240" t="n">
        <v>0.00177785091380767</v>
      </c>
      <c r="LJ240" t="n">
        <v>0.00168775419047723</v>
      </c>
      <c r="LK240" t="n">
        <v>0.00143646463147227</v>
      </c>
      <c r="LL240" t="n">
        <v>0.00219816803233746</v>
      </c>
      <c r="LM240" t="n">
        <v>0.00124472217341228</v>
      </c>
      <c r="LN240" t="n">
        <v>0.00149470571486968</v>
      </c>
      <c r="LO240" t="n">
        <v>0.00138257781949173</v>
      </c>
      <c r="LP240" t="n">
        <v>0.00191008574554706</v>
      </c>
      <c r="LQ240" t="n">
        <v>0.00206731637711049</v>
      </c>
      <c r="LR240" t="n">
        <v>0.00224798833028423</v>
      </c>
      <c r="LS240" t="n">
        <v>0.00240783408544259</v>
      </c>
      <c r="LT240" t="n">
        <v>0.00345334021086421</v>
      </c>
      <c r="LU240" t="n">
        <v>0.00201540612259772</v>
      </c>
      <c r="LV240" t="n">
        <v>0.000872301141033299</v>
      </c>
      <c r="LW240" t="n">
        <v>0.000948749227490103</v>
      </c>
      <c r="LX240" t="n">
        <v>0.00249670549438606</v>
      </c>
      <c r="LY240" t="n">
        <v>0.00329379300627649</v>
      </c>
      <c r="LZ240" t="n">
        <v>0.00357460387111765</v>
      </c>
      <c r="MA240" t="n">
        <v>0.00209577553819927</v>
      </c>
      <c r="MB240" t="n">
        <v>0.00263214742998911</v>
      </c>
      <c r="MC240" t="n">
        <v>0.00231872561669055</v>
      </c>
      <c r="MD240" t="n">
        <v>0.00146159938225188</v>
      </c>
      <c r="ME240" t="n">
        <v>0.000346886382445404</v>
      </c>
      <c r="MF240" t="n">
        <v>0.00191994065113716</v>
      </c>
      <c r="MG240" t="n">
        <v>0.00430174848658708</v>
      </c>
      <c r="MH240" t="n">
        <v>0.00238424756877963</v>
      </c>
      <c r="MI240" t="n">
        <v>0.00526874060636916</v>
      </c>
      <c r="MJ240" t="n">
        <v>0.00264977246347794</v>
      </c>
      <c r="MK240" t="n">
        <v>0.00379628902031573</v>
      </c>
      <c r="ML240" t="n">
        <v>0.00421709516905027</v>
      </c>
      <c r="MM240" t="n">
        <v>0.0019022124804556</v>
      </c>
      <c r="MN240" t="n">
        <v>0.00129994650318561</v>
      </c>
      <c r="MO240" t="n">
        <v>0.00126007366308577</v>
      </c>
      <c r="MP240" t="n">
        <v>0</v>
      </c>
      <c r="MQ240" t="n">
        <v>0.000925501204965523</v>
      </c>
      <c r="MR240" t="n">
        <v>0.00109746331880175</v>
      </c>
      <c r="MS240" t="n">
        <v>0.00113327573408002</v>
      </c>
      <c r="MT240" t="n">
        <v>0.00152149501657072</v>
      </c>
      <c r="MU240" t="n">
        <v>0.0014023298695347</v>
      </c>
      <c r="MV240" t="n">
        <v>0.00223946382140814</v>
      </c>
      <c r="MW240" t="n">
        <v>0.00284947164554789</v>
      </c>
      <c r="MX240" t="n">
        <v>0</v>
      </c>
      <c r="MY240" t="n">
        <v>0</v>
      </c>
      <c r="MZ240" t="n">
        <v>0.00171836972289066</v>
      </c>
      <c r="NA240" t="n">
        <v>0</v>
      </c>
      <c r="NB240" t="n">
        <v>0.00307314222913005</v>
      </c>
      <c r="NC240" t="n">
        <v>0.00104134575803329</v>
      </c>
      <c r="ND240" t="n">
        <v>0</v>
      </c>
      <c r="NE240" t="n">
        <v>0.00212624322109202</v>
      </c>
      <c r="NF240" t="n">
        <v>0.0018396051730036</v>
      </c>
      <c r="NG240" t="n">
        <v>0.00177785091380767</v>
      </c>
      <c r="NH240" t="n">
        <v>0</v>
      </c>
      <c r="NI240" t="n">
        <v>0.00143646463147227</v>
      </c>
      <c r="NJ240" t="n">
        <v>0.00219816803233746</v>
      </c>
      <c r="NK240" t="n">
        <v>0.00124472217341228</v>
      </c>
      <c r="NL240" t="n">
        <v>0.00149470571486967</v>
      </c>
      <c r="NM240" t="n">
        <v>0.00138257781949173</v>
      </c>
      <c r="NN240" t="n">
        <v>0.00191008574554706</v>
      </c>
      <c r="NO240" t="n">
        <v>0.00206731637711049</v>
      </c>
      <c r="NP240" t="n">
        <v>0.00224798833028423</v>
      </c>
      <c r="NQ240" t="n">
        <v>0</v>
      </c>
      <c r="NR240" t="n">
        <v>0.00345334021086422</v>
      </c>
      <c r="NS240" t="n">
        <v>0.00201540612259772</v>
      </c>
      <c r="NT240" t="n">
        <v>0.000872301141033299</v>
      </c>
      <c r="NU240" t="n">
        <v>0.000948749227490102</v>
      </c>
      <c r="NV240" t="n">
        <v>0.00249670549438606</v>
      </c>
      <c r="NW240" t="n">
        <v>0.00329379300627649</v>
      </c>
      <c r="NX240" t="n">
        <v>0.00357460387111765</v>
      </c>
      <c r="NY240" t="n">
        <v>0.00209577553819927</v>
      </c>
      <c r="NZ240" t="n">
        <v>0.00263214742998911</v>
      </c>
      <c r="OA240" t="n">
        <v>0.00231872561669055</v>
      </c>
      <c r="OB240" t="n">
        <v>0.00146159938225188</v>
      </c>
      <c r="OC240" t="n">
        <v>0.000346886382445404</v>
      </c>
      <c r="OD240" t="n">
        <v>0.00191994065113716</v>
      </c>
      <c r="OE240" t="n">
        <v>0.00430174848658709</v>
      </c>
      <c r="OF240" t="n">
        <v>0.00238424756877963</v>
      </c>
      <c r="OG240" t="n">
        <v>0.00526874060636917</v>
      </c>
      <c r="OH240" t="n">
        <v>0.00264977246347794</v>
      </c>
      <c r="OI240" t="n">
        <v>0.00379628902031573</v>
      </c>
      <c r="OJ240" t="n">
        <v>0.00421709516905026</v>
      </c>
      <c r="OK240" t="n">
        <v>0.0019022124804556</v>
      </c>
      <c r="OL240" t="n">
        <v>0.00129994650318561</v>
      </c>
      <c r="OM240" t="n">
        <v>0.00126007366308577</v>
      </c>
      <c r="ON240" t="n">
        <v>0.000597350231405198</v>
      </c>
      <c r="OO240" t="n">
        <v>0</v>
      </c>
      <c r="OP240" t="n">
        <v>0.00109746331880176</v>
      </c>
      <c r="OQ240" t="n">
        <v>0.00113327573408002</v>
      </c>
      <c r="OR240" t="n">
        <v>0.00152149501657072</v>
      </c>
      <c r="OS240" t="n">
        <v>0.0014023298695347</v>
      </c>
      <c r="OT240" t="n">
        <v>0.00223946382140814</v>
      </c>
      <c r="OU240" t="n">
        <v>0.00284947164554789</v>
      </c>
      <c r="OV240" t="n">
        <v>0</v>
      </c>
      <c r="OW240" t="n">
        <v>0</v>
      </c>
      <c r="OX240" t="n">
        <v>0.00171836972289066</v>
      </c>
      <c r="OY240" t="n">
        <v>0.00180921023580302</v>
      </c>
      <c r="OZ240" t="n">
        <v>0.00307314222913005</v>
      </c>
      <c r="PA240" t="n">
        <v>0.00104134575803329</v>
      </c>
      <c r="PB240" t="n">
        <v>0</v>
      </c>
      <c r="PC240" t="n">
        <v>0.00212624322109202</v>
      </c>
      <c r="PD240" t="n">
        <v>0</v>
      </c>
      <c r="PE240" t="n">
        <v>0</v>
      </c>
      <c r="PF240" t="n">
        <v>0</v>
      </c>
      <c r="PG240" t="n">
        <v>0.00143646463147227</v>
      </c>
      <c r="PH240" t="n">
        <v>0.00219816803233746</v>
      </c>
      <c r="PI240" t="n">
        <v>0.00124472217341228</v>
      </c>
      <c r="PJ240" t="n">
        <v>0</v>
      </c>
      <c r="PK240" t="n">
        <v>0.00138257781949173</v>
      </c>
      <c r="PL240" t="n">
        <v>0.00191008574554705</v>
      </c>
      <c r="PM240" t="n">
        <v>0</v>
      </c>
      <c r="PN240" t="n">
        <v>0</v>
      </c>
      <c r="PO240" t="n">
        <v>0</v>
      </c>
      <c r="PP240" t="n">
        <v>0</v>
      </c>
      <c r="PQ240" t="n">
        <v>0.00201540612259772</v>
      </c>
      <c r="PR240" t="n">
        <v>0.000872301141033299</v>
      </c>
      <c r="PS240" t="n">
        <v>0.000948749227490104</v>
      </c>
      <c r="PT240" t="n">
        <v>0.00249670549438606</v>
      </c>
      <c r="PU240" t="n">
        <v>0.0032937930062765</v>
      </c>
      <c r="PV240" t="n">
        <v>0.00357460387111765</v>
      </c>
      <c r="PW240" t="n">
        <v>0.00209577553819927</v>
      </c>
      <c r="PX240" t="n">
        <v>0.00263214742998911</v>
      </c>
      <c r="PY240" t="n">
        <v>0.00231872561669055</v>
      </c>
      <c r="PZ240" t="n">
        <v>0.00146159938225188</v>
      </c>
      <c r="QA240" t="n">
        <v>0.000346886382445405</v>
      </c>
      <c r="QB240" t="n">
        <v>0.00191994065113715</v>
      </c>
      <c r="QC240" t="n">
        <v>0.00430174848658708</v>
      </c>
      <c r="QD240" t="n">
        <v>0</v>
      </c>
      <c r="QE240" t="n">
        <v>0.00526874060636916</v>
      </c>
      <c r="QF240" t="n">
        <v>0.00264977246347794</v>
      </c>
      <c r="QG240" t="n">
        <v>0.00379628902031573</v>
      </c>
      <c r="QH240" t="n">
        <v>0.00421709516905027</v>
      </c>
      <c r="QI240" t="n">
        <v>0.0019022124804556</v>
      </c>
    </row>
    <row r="241">
      <c r="A241" t="s">
        <v>240</v>
      </c>
      <c r="B241" t="n">
        <v>0.00511258369634994</v>
      </c>
      <c r="C241" t="n">
        <v>0.00346056053328653</v>
      </c>
      <c r="D241" t="n">
        <v>0.00719793574853268</v>
      </c>
      <c r="E241" t="n">
        <v>0</v>
      </c>
      <c r="F241" t="n">
        <v>0</v>
      </c>
      <c r="G241" t="n">
        <v>0.00487393144483344</v>
      </c>
      <c r="H241" t="n">
        <v>0.00335445076608086</v>
      </c>
      <c r="I241" t="n">
        <v>0.00250079715904689</v>
      </c>
      <c r="J241" t="n">
        <v>0.00413790847283855</v>
      </c>
      <c r="K241" t="n">
        <v>0.00451717082323408</v>
      </c>
      <c r="L241" t="n">
        <v>0.00454693334921491</v>
      </c>
      <c r="M241" t="n">
        <v>0.00409325662843346</v>
      </c>
      <c r="N241" t="n">
        <v>0.00301249545149359</v>
      </c>
      <c r="O241" t="n">
        <v>0.00272669197922218</v>
      </c>
      <c r="P241" t="n">
        <v>0.00325699446140727</v>
      </c>
      <c r="Q241" t="n">
        <v>0.00340869642814151</v>
      </c>
      <c r="R241" t="n">
        <v>0</v>
      </c>
      <c r="S241" t="n">
        <v>0.00370954476935633</v>
      </c>
      <c r="T241" t="n">
        <v>0</v>
      </c>
      <c r="U241" t="n">
        <v>0.00297551394627446</v>
      </c>
      <c r="V241" t="n">
        <v>0.00339066983965965</v>
      </c>
      <c r="W241" t="n">
        <v>0.00354688919448281</v>
      </c>
      <c r="X241" t="n">
        <v>0.00397074698882153</v>
      </c>
      <c r="Y241" t="n">
        <v>0.00296992158605452</v>
      </c>
      <c r="Z241" t="n">
        <v>0.0026044798441445</v>
      </c>
      <c r="AA241" t="n">
        <v>0</v>
      </c>
      <c r="AB241" t="n">
        <v>0.00309205594056957</v>
      </c>
      <c r="AC241" t="n">
        <v>0.00312651718853415</v>
      </c>
      <c r="AD241" t="n">
        <v>0.00327783649563623</v>
      </c>
      <c r="AE241" t="n">
        <v>0.00279044435742268</v>
      </c>
      <c r="AF241" t="n">
        <v>0.00654377431865182</v>
      </c>
      <c r="AG241" t="n">
        <v>0.00304674961380661</v>
      </c>
      <c r="AH241" t="n">
        <v>0.00202034171930082</v>
      </c>
      <c r="AI241" t="n">
        <v>0.00274499097364931</v>
      </c>
      <c r="AJ241" t="n">
        <v>0.00376618918567974</v>
      </c>
      <c r="AK241" t="n">
        <v>0.0053226129013161</v>
      </c>
      <c r="AL241" t="n">
        <v>0.00359029293612757</v>
      </c>
      <c r="AM241" t="n">
        <v>0.00299697799904437</v>
      </c>
      <c r="AN241" t="n">
        <v>0.00372039728153918</v>
      </c>
      <c r="AO241" t="n">
        <v>0.000932551741944415</v>
      </c>
      <c r="AP241" t="n">
        <v>0.0352854808896757</v>
      </c>
      <c r="AQ241" t="n">
        <v>0.0001324593897492</v>
      </c>
      <c r="AR241" t="n">
        <v>0.0104740425508318</v>
      </c>
      <c r="AS241" t="n">
        <v>0.0175853136300292</v>
      </c>
      <c r="AT241" t="n">
        <v>0.00185972931320271</v>
      </c>
      <c r="AU241" t="n">
        <v>0.00587196721733341</v>
      </c>
      <c r="AV241" t="n">
        <v>0.001853500401427</v>
      </c>
      <c r="AW241" t="n">
        <v>0.00308167468958163</v>
      </c>
      <c r="AX241" t="n">
        <v>0.00361652263801713</v>
      </c>
      <c r="AY241" t="n">
        <v>0.00177007194193796</v>
      </c>
      <c r="AZ241" t="n">
        <v>0.00511258369634994</v>
      </c>
      <c r="BA241" t="n">
        <v>0.00346056053328653</v>
      </c>
      <c r="BB241" t="n">
        <v>0.00719793574853268</v>
      </c>
      <c r="BC241" t="n">
        <v>0</v>
      </c>
      <c r="BD241" t="n">
        <v>0.0019857086894207</v>
      </c>
      <c r="BE241" t="n">
        <v>0.00487393144483344</v>
      </c>
      <c r="BF241" t="n">
        <v>0.00335445076608086</v>
      </c>
      <c r="BG241" t="n">
        <v>0.00250079715904689</v>
      </c>
      <c r="BH241" t="n">
        <v>0.00413790847283855</v>
      </c>
      <c r="BI241" t="n">
        <v>0.00451717082323408</v>
      </c>
      <c r="BJ241" t="n">
        <v>0.00454693334921491</v>
      </c>
      <c r="BK241" t="n">
        <v>0.00409325662843346</v>
      </c>
      <c r="BL241" t="n">
        <v>0.00301249545149359</v>
      </c>
      <c r="BM241" t="n">
        <v>0.00272669197922218</v>
      </c>
      <c r="BN241" t="n">
        <v>0.00325699446140727</v>
      </c>
      <c r="BO241" t="n">
        <v>0.00340869642814151</v>
      </c>
      <c r="BP241" t="n">
        <v>0</v>
      </c>
      <c r="BQ241" t="n">
        <v>0.00370954476935633</v>
      </c>
      <c r="BR241" t="n">
        <v>0.00312492267380798</v>
      </c>
      <c r="BS241" t="n">
        <v>0.00297551394627446</v>
      </c>
      <c r="BT241" t="n">
        <v>0.00339066983965965</v>
      </c>
      <c r="BU241" t="n">
        <v>0.00354688919448281</v>
      </c>
      <c r="BV241" t="n">
        <v>0.00397074698882152</v>
      </c>
      <c r="BW241" t="n">
        <v>0.00296992158605452</v>
      </c>
      <c r="BX241" t="n">
        <v>0.0026044798441445</v>
      </c>
      <c r="BY241" t="n">
        <v>0</v>
      </c>
      <c r="BZ241" t="n">
        <v>0.00309205594056957</v>
      </c>
      <c r="CA241" t="n">
        <v>0.00312651718853415</v>
      </c>
      <c r="CB241" t="n">
        <v>0.00327783649563623</v>
      </c>
      <c r="CC241" t="n">
        <v>0.00279044435742268</v>
      </c>
      <c r="CD241" t="n">
        <v>0.00654377431865182</v>
      </c>
      <c r="CE241" t="n">
        <v>0.00304674961380661</v>
      </c>
      <c r="CF241" t="n">
        <v>0.00202034171930082</v>
      </c>
      <c r="CG241" t="n">
        <v>0.00274499097364931</v>
      </c>
      <c r="CH241" t="n">
        <v>0.00376618918567975</v>
      </c>
      <c r="CI241" t="n">
        <v>0.0053226129013161</v>
      </c>
      <c r="CJ241" t="n">
        <v>0.00359029293612757</v>
      </c>
      <c r="CK241" t="n">
        <v>0.00299697799904437</v>
      </c>
      <c r="CL241" t="n">
        <v>0.00372039728153918</v>
      </c>
      <c r="CM241" t="n">
        <v>0.000932551741944415</v>
      </c>
      <c r="CN241" t="n">
        <v>0.0352854808896757</v>
      </c>
      <c r="CO241" t="n">
        <v>0.0001324593897492</v>
      </c>
      <c r="CP241" t="n">
        <v>0.0104740425508318</v>
      </c>
      <c r="CQ241" t="n">
        <v>0.0175853136300292</v>
      </c>
      <c r="CR241" t="n">
        <v>0</v>
      </c>
      <c r="CS241" t="n">
        <v>0.0058719672173334</v>
      </c>
      <c r="CT241" t="n">
        <v>0.001853500401427</v>
      </c>
      <c r="CU241" t="n">
        <v>0.00308167468958163</v>
      </c>
      <c r="CV241" t="n">
        <v>0.00361652263801713</v>
      </c>
      <c r="CW241" t="n">
        <v>0.00177007194193796</v>
      </c>
      <c r="CX241" t="n">
        <v>0.00511258369634994</v>
      </c>
      <c r="CY241" t="n">
        <v>0.00346056053328653</v>
      </c>
      <c r="CZ241" t="n">
        <v>0</v>
      </c>
      <c r="DA241" t="n">
        <v>0</v>
      </c>
      <c r="DB241" t="n">
        <v>0.0019857086894207</v>
      </c>
      <c r="DC241" t="n">
        <v>0.00487393144483344</v>
      </c>
      <c r="DD241" t="n">
        <v>0.00335445076608086</v>
      </c>
      <c r="DE241" t="n">
        <v>0.00250079715904689</v>
      </c>
      <c r="DF241" t="n">
        <v>0</v>
      </c>
      <c r="DG241" t="n">
        <v>0.00451717082323408</v>
      </c>
      <c r="DH241" t="n">
        <v>0</v>
      </c>
      <c r="DI241" t="n">
        <v>0</v>
      </c>
      <c r="DJ241" t="n">
        <v>0.00301249545149359</v>
      </c>
      <c r="DK241" t="n">
        <v>0</v>
      </c>
      <c r="DL241" t="n">
        <v>0.00325699446140727</v>
      </c>
      <c r="DM241" t="n">
        <v>0</v>
      </c>
      <c r="DN241" t="n">
        <v>0</v>
      </c>
      <c r="DO241" t="n">
        <v>0</v>
      </c>
      <c r="DP241" t="n">
        <v>0</v>
      </c>
      <c r="DQ241" t="n">
        <v>0.00297551394627446</v>
      </c>
      <c r="DR241" t="n">
        <v>0</v>
      </c>
      <c r="DS241" t="n">
        <v>0.00354688919448281</v>
      </c>
      <c r="DT241" t="n">
        <v>0.00397074698882153</v>
      </c>
      <c r="DU241" t="n">
        <v>0.00296992158605452</v>
      </c>
      <c r="DV241" t="n">
        <v>0</v>
      </c>
      <c r="DW241" t="n">
        <v>0</v>
      </c>
      <c r="DX241" t="n">
        <v>0.00309205594056957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0.00202034171930082</v>
      </c>
      <c r="EE241" t="n">
        <v>0.00274499097364931</v>
      </c>
      <c r="EF241" t="n">
        <v>0.00376618918567974</v>
      </c>
      <c r="EG241" t="n">
        <v>0.0053226129013161</v>
      </c>
      <c r="EH241" t="n">
        <v>0.00359029293612757</v>
      </c>
      <c r="EI241" t="n">
        <v>0.00299697799904437</v>
      </c>
      <c r="EJ241" t="n">
        <v>0.00372039728153918</v>
      </c>
      <c r="EK241" t="n">
        <v>0.000932551741944415</v>
      </c>
      <c r="EL241" t="n">
        <v>0.0352854808896757</v>
      </c>
      <c r="EM241" t="n">
        <v>0.0001324593897492</v>
      </c>
      <c r="EN241" t="n">
        <v>0</v>
      </c>
      <c r="EO241" t="n">
        <v>0.0175853136300292</v>
      </c>
      <c r="EP241" t="n">
        <v>0</v>
      </c>
      <c r="EQ241" t="n">
        <v>0</v>
      </c>
      <c r="ER241" t="n">
        <v>0.001853500401427</v>
      </c>
      <c r="ES241" t="n">
        <v>0.00308167468958163</v>
      </c>
      <c r="ET241" t="n">
        <v>0.00361652263801713</v>
      </c>
      <c r="EU241" t="n">
        <v>0.00177007194193796</v>
      </c>
      <c r="EV241" t="n">
        <v>0.00511258369634994</v>
      </c>
      <c r="EW241" t="n">
        <v>0.00346056053328654</v>
      </c>
      <c r="EX241" t="n">
        <v>0.00719793574853268</v>
      </c>
      <c r="EY241" t="n">
        <v>0.00212876380673352</v>
      </c>
      <c r="EZ241" t="n">
        <v>0.0019857086894207</v>
      </c>
      <c r="FA241" t="n">
        <v>0.00487393144483344</v>
      </c>
      <c r="FB241" t="n">
        <v>0.00335445076608086</v>
      </c>
      <c r="FC241" t="n">
        <v>0.00250079715904689</v>
      </c>
      <c r="FD241" t="n">
        <v>0.00413790847283855</v>
      </c>
      <c r="FE241" t="n">
        <v>0.00451717082323408</v>
      </c>
      <c r="FF241" t="n">
        <v>0</v>
      </c>
      <c r="FG241" t="n">
        <v>0</v>
      </c>
      <c r="FH241" t="n">
        <v>0.00301249545149359</v>
      </c>
      <c r="FI241" t="n">
        <v>0.00272669197922218</v>
      </c>
      <c r="FJ241" t="n">
        <v>0</v>
      </c>
      <c r="FK241" t="n">
        <v>0.00340869642814151</v>
      </c>
      <c r="FL241" t="n">
        <v>0</v>
      </c>
      <c r="FM241" t="n">
        <v>0.00370954476935633</v>
      </c>
      <c r="FN241" t="n">
        <v>0</v>
      </c>
      <c r="FO241" t="n">
        <v>0.00297551394627446</v>
      </c>
      <c r="FP241" t="n">
        <v>0</v>
      </c>
      <c r="FQ241" t="n">
        <v>0.00354688919448281</v>
      </c>
      <c r="FR241" t="n">
        <v>0.00397074698882153</v>
      </c>
      <c r="FS241" t="n">
        <v>0.00296992158605452</v>
      </c>
      <c r="FT241" t="n">
        <v>0.0026044798441445</v>
      </c>
      <c r="FU241" t="n">
        <v>0</v>
      </c>
      <c r="FV241" t="n">
        <v>0.00309205594056957</v>
      </c>
      <c r="FW241" t="n">
        <v>0.00312651718853415</v>
      </c>
      <c r="FX241" t="n">
        <v>0</v>
      </c>
      <c r="FY241" t="n">
        <v>0</v>
      </c>
      <c r="FZ241" t="n">
        <v>0</v>
      </c>
      <c r="GA241" t="n">
        <v>0.00304674961380661</v>
      </c>
      <c r="GB241" t="n">
        <v>0.00202034171930082</v>
      </c>
      <c r="GC241" t="n">
        <v>0.00274499097364931</v>
      </c>
      <c r="GD241" t="n">
        <v>0.00376618918567975</v>
      </c>
      <c r="GE241" t="n">
        <v>0.0053226129013161</v>
      </c>
      <c r="GF241" t="n">
        <v>0.00359029293612757</v>
      </c>
      <c r="GG241" t="n">
        <v>0.00299697799904438</v>
      </c>
      <c r="GH241" t="n">
        <v>0.00372039728153918</v>
      </c>
      <c r="GI241" t="n">
        <v>0.000932551741944415</v>
      </c>
      <c r="GJ241" t="n">
        <v>0.0352854808896757</v>
      </c>
      <c r="GK241" t="n">
        <v>0</v>
      </c>
      <c r="GL241" t="n">
        <v>0.0104740425508318</v>
      </c>
      <c r="GM241" t="n">
        <v>0.0175853136300291</v>
      </c>
      <c r="GN241" t="n">
        <v>0</v>
      </c>
      <c r="GO241" t="n">
        <v>0.00587196721733341</v>
      </c>
      <c r="GP241" t="n">
        <v>0.001853500401427</v>
      </c>
      <c r="GQ241" t="n">
        <v>0.00308167468958163</v>
      </c>
      <c r="GR241" t="n">
        <v>0.00361652263801713</v>
      </c>
      <c r="GS241" t="n">
        <v>0.00177007194193796</v>
      </c>
      <c r="GT241" t="n">
        <v>0.00511258369634994</v>
      </c>
      <c r="GU241" t="n">
        <v>0.00346056053328654</v>
      </c>
      <c r="GV241" t="n">
        <v>0</v>
      </c>
      <c r="GW241" t="n">
        <v>0.00212876380673352</v>
      </c>
      <c r="GX241" t="n">
        <v>0</v>
      </c>
      <c r="GY241" t="n">
        <v>0.00487393144483345</v>
      </c>
      <c r="GZ241" t="n">
        <v>0.00335445076608086</v>
      </c>
      <c r="HA241" t="n">
        <v>0.00250079715904689</v>
      </c>
      <c r="HB241" t="n">
        <v>0.00413790847283855</v>
      </c>
      <c r="HC241" t="n">
        <v>0.00451717082323408</v>
      </c>
      <c r="HD241" t="n">
        <v>0.00454693334921491</v>
      </c>
      <c r="HE241" t="n">
        <v>0.00409325662843346</v>
      </c>
      <c r="HF241" t="n">
        <v>0.00301249545149359</v>
      </c>
      <c r="HG241" t="n">
        <v>0.00272669197922218</v>
      </c>
      <c r="HH241" t="n">
        <v>0.00325699446140727</v>
      </c>
      <c r="HI241" t="n">
        <v>0.00340869642814152</v>
      </c>
      <c r="HJ241" t="n">
        <v>0</v>
      </c>
      <c r="HK241" t="n">
        <v>0.00370954476935633</v>
      </c>
      <c r="HL241" t="n">
        <v>0.00312492267380799</v>
      </c>
      <c r="HM241" t="n">
        <v>0.00297551394627446</v>
      </c>
      <c r="HN241" t="n">
        <v>0.00339066983965965</v>
      </c>
      <c r="HO241" t="n">
        <v>0.00354688919448281</v>
      </c>
      <c r="HP241" t="n">
        <v>0.00397074698882153</v>
      </c>
      <c r="HQ241" t="n">
        <v>0.00296992158605452</v>
      </c>
      <c r="HR241" t="n">
        <v>0.0026044798441445</v>
      </c>
      <c r="HS241" t="n">
        <v>0.002446237958713</v>
      </c>
      <c r="HT241" t="n">
        <v>0.00309205594056957</v>
      </c>
      <c r="HU241" t="n">
        <v>0.00312651718853415</v>
      </c>
      <c r="HV241" t="n">
        <v>0.00327783649563623</v>
      </c>
      <c r="HW241" t="n">
        <v>0.00279044435742268</v>
      </c>
      <c r="HX241" t="n">
        <v>0.00654377431865182</v>
      </c>
      <c r="HY241" t="n">
        <v>0.00304674961380661</v>
      </c>
      <c r="HZ241" t="n">
        <v>0.00202034171930082</v>
      </c>
      <c r="IA241" t="n">
        <v>0.00274499097364931</v>
      </c>
      <c r="IB241" t="n">
        <v>0.00376618918567975</v>
      </c>
      <c r="IC241" t="n">
        <v>0.00532261290131609</v>
      </c>
      <c r="ID241" t="n">
        <v>0.00359029293612757</v>
      </c>
      <c r="IE241" t="n">
        <v>0.00299697799904438</v>
      </c>
      <c r="IF241" t="n">
        <v>0.00372039728153918</v>
      </c>
      <c r="IG241" t="n">
        <v>1.00093255174194</v>
      </c>
      <c r="IH241" t="n">
        <v>0.0352854808896758</v>
      </c>
      <c r="II241" t="n">
        <v>0.0001324593897492</v>
      </c>
      <c r="IJ241" t="n">
        <v>0.0104740425508318</v>
      </c>
      <c r="IK241" t="n">
        <v>0.0175853136300292</v>
      </c>
      <c r="IL241" t="n">
        <v>0.0018597293132027</v>
      </c>
      <c r="IM241" t="n">
        <v>0.0058719672173334</v>
      </c>
      <c r="IN241" t="n">
        <v>0.001853500401427</v>
      </c>
      <c r="IO241" t="n">
        <v>0.00308167468958163</v>
      </c>
      <c r="IP241" t="n">
        <v>0.00361652263801712</v>
      </c>
      <c r="IQ241" t="n">
        <v>0.00177007194193796</v>
      </c>
      <c r="IR241" t="n">
        <v>0.00511258369634994</v>
      </c>
      <c r="IS241" t="n">
        <v>0.00346056053328653</v>
      </c>
      <c r="IT241" t="n">
        <v>0</v>
      </c>
      <c r="IU241" t="n">
        <v>0</v>
      </c>
      <c r="IV241" t="n">
        <v>0.0019857086894207</v>
      </c>
      <c r="IW241" t="n">
        <v>0.00487393144483344</v>
      </c>
      <c r="IX241" t="n">
        <v>0.00335445076608086</v>
      </c>
      <c r="IY241" t="n">
        <v>0.00250079715904689</v>
      </c>
      <c r="IZ241" t="n">
        <v>0.00413790847283855</v>
      </c>
      <c r="JA241" t="n">
        <v>0.00451717082323408</v>
      </c>
      <c r="JB241" t="n">
        <v>0.00454693334921491</v>
      </c>
      <c r="JC241" t="n">
        <v>0</v>
      </c>
      <c r="JD241" t="n">
        <v>0.00301249545149359</v>
      </c>
      <c r="JE241" t="n">
        <v>0.00272669197922219</v>
      </c>
      <c r="JF241" t="n">
        <v>0.00325699446140727</v>
      </c>
      <c r="JG241" t="n">
        <v>0</v>
      </c>
      <c r="JH241" t="n">
        <v>0</v>
      </c>
      <c r="JI241" t="n">
        <v>0.00370954476935633</v>
      </c>
      <c r="JJ241" t="n">
        <v>0.00312492267380798</v>
      </c>
      <c r="JK241" t="n">
        <v>0.00297551394627446</v>
      </c>
      <c r="JL241" t="n">
        <v>0</v>
      </c>
      <c r="JM241" t="n">
        <v>0.00354688919448281</v>
      </c>
      <c r="JN241" t="n">
        <v>0.00397074698882153</v>
      </c>
      <c r="JO241" t="n">
        <v>0.00296992158605451</v>
      </c>
      <c r="JP241" t="n">
        <v>0.0026044798441445</v>
      </c>
      <c r="JQ241" t="n">
        <v>0.002446237958713</v>
      </c>
      <c r="JR241" t="n">
        <v>0.00309205594056957</v>
      </c>
      <c r="JS241" t="n">
        <v>0.00312651718853415</v>
      </c>
      <c r="JT241" t="n">
        <v>0.00327783649563624</v>
      </c>
      <c r="JU241" t="n">
        <v>0</v>
      </c>
      <c r="JV241" t="n">
        <v>0</v>
      </c>
      <c r="JW241" t="n">
        <v>0.00304674961380661</v>
      </c>
      <c r="JX241" t="n">
        <v>0.00202034171930081</v>
      </c>
      <c r="JY241" t="n">
        <v>0.00274499097364931</v>
      </c>
      <c r="JZ241" t="n">
        <v>0.00376618918567975</v>
      </c>
      <c r="KA241" t="n">
        <v>0.00532261290131609</v>
      </c>
      <c r="KB241" t="n">
        <v>0.00359029293612757</v>
      </c>
      <c r="KC241" t="n">
        <v>0.00299697799904437</v>
      </c>
      <c r="KD241" t="n">
        <v>0.00372039728153918</v>
      </c>
      <c r="KE241" t="n">
        <v>0.000932551741944415</v>
      </c>
      <c r="KF241" t="n">
        <v>0.0352854808896758</v>
      </c>
      <c r="KG241" t="n">
        <v>0</v>
      </c>
      <c r="KH241" t="n">
        <v>0.0104740425508318</v>
      </c>
      <c r="KI241" t="n">
        <v>0.0175853136300291</v>
      </c>
      <c r="KJ241" t="n">
        <v>0.0018597293132027</v>
      </c>
      <c r="KK241" t="n">
        <v>0.00587196721733341</v>
      </c>
      <c r="KL241" t="n">
        <v>0.001853500401427</v>
      </c>
      <c r="KM241" t="n">
        <v>0.00308167468958163</v>
      </c>
      <c r="KN241" t="n">
        <v>0.00361652263801713</v>
      </c>
      <c r="KO241" t="n">
        <v>0.00177007194193796</v>
      </c>
      <c r="KP241" t="n">
        <v>0.00511258369634994</v>
      </c>
      <c r="KQ241" t="n">
        <v>0</v>
      </c>
      <c r="KR241" t="n">
        <v>0</v>
      </c>
      <c r="KS241" t="n">
        <v>0.00212876380673351</v>
      </c>
      <c r="KT241" t="n">
        <v>0.0019857086894207</v>
      </c>
      <c r="KU241" t="n">
        <v>0.00487393144483343</v>
      </c>
      <c r="KV241" t="n">
        <v>0.00335445076608086</v>
      </c>
      <c r="KW241" t="n">
        <v>0.00250079715904689</v>
      </c>
      <c r="KX241" t="n">
        <v>0.00413790847283855</v>
      </c>
      <c r="KY241" t="n">
        <v>0.00451717082323408</v>
      </c>
      <c r="KZ241" t="n">
        <v>0.00454693334921491</v>
      </c>
      <c r="LA241" t="n">
        <v>0.00409325662843346</v>
      </c>
      <c r="LB241" t="n">
        <v>0.00301249545149359</v>
      </c>
      <c r="LC241" t="n">
        <v>0.00272669197922218</v>
      </c>
      <c r="LD241" t="n">
        <v>0.00325699446140727</v>
      </c>
      <c r="LE241" t="n">
        <v>0.00340869642814152</v>
      </c>
      <c r="LF241" t="n">
        <v>0.00288592374622858</v>
      </c>
      <c r="LG241" t="n">
        <v>0.00370954476935634</v>
      </c>
      <c r="LH241" t="n">
        <v>0.00312492267380799</v>
      </c>
      <c r="LI241" t="n">
        <v>0.00297551394627446</v>
      </c>
      <c r="LJ241" t="n">
        <v>0.00339066983965965</v>
      </c>
      <c r="LK241" t="n">
        <v>0.00354688919448281</v>
      </c>
      <c r="LL241" t="n">
        <v>0.00397074698882152</v>
      </c>
      <c r="LM241" t="n">
        <v>0.00296992158605452</v>
      </c>
      <c r="LN241" t="n">
        <v>0.00260447984414451</v>
      </c>
      <c r="LO241" t="n">
        <v>0.002446237958713</v>
      </c>
      <c r="LP241" t="n">
        <v>0.00309205594056957</v>
      </c>
      <c r="LQ241" t="n">
        <v>0.00312651718853415</v>
      </c>
      <c r="LR241" t="n">
        <v>0.00327783649563623</v>
      </c>
      <c r="LS241" t="n">
        <v>0.00279044435742269</v>
      </c>
      <c r="LT241" t="n">
        <v>0.00654377431865182</v>
      </c>
      <c r="LU241" t="n">
        <v>0.00304674961380661</v>
      </c>
      <c r="LV241" t="n">
        <v>0.00202034171930082</v>
      </c>
      <c r="LW241" t="n">
        <v>0.00274499097364931</v>
      </c>
      <c r="LX241" t="n">
        <v>0.00376618918567974</v>
      </c>
      <c r="LY241" t="n">
        <v>0.0053226129013161</v>
      </c>
      <c r="LZ241" t="n">
        <v>0.00359029293612757</v>
      </c>
      <c r="MA241" t="n">
        <v>0.00299697799904437</v>
      </c>
      <c r="MB241" t="n">
        <v>0.00372039728153918</v>
      </c>
      <c r="MC241" t="n">
        <v>0.000932551741944415</v>
      </c>
      <c r="MD241" t="n">
        <v>0.0352854808896758</v>
      </c>
      <c r="ME241" t="n">
        <v>0.0001324593897492</v>
      </c>
      <c r="MF241" t="n">
        <v>0.0104740425508318</v>
      </c>
      <c r="MG241" t="n">
        <v>0.0175853136300291</v>
      </c>
      <c r="MH241" t="n">
        <v>0.00185972931320271</v>
      </c>
      <c r="MI241" t="n">
        <v>0.00587196721733341</v>
      </c>
      <c r="MJ241" t="n">
        <v>0.001853500401427</v>
      </c>
      <c r="MK241" t="n">
        <v>0.00308167468958162</v>
      </c>
      <c r="ML241" t="n">
        <v>0.00361652263801713</v>
      </c>
      <c r="MM241" t="n">
        <v>0.00177007194193796</v>
      </c>
      <c r="MN241" t="n">
        <v>0.00511258369634993</v>
      </c>
      <c r="MO241" t="n">
        <v>0.00346056053328653</v>
      </c>
      <c r="MP241" t="n">
        <v>0</v>
      </c>
      <c r="MQ241" t="n">
        <v>0.00212876380673352</v>
      </c>
      <c r="MR241" t="n">
        <v>0.0019857086894207</v>
      </c>
      <c r="MS241" t="n">
        <v>0.00487393144483344</v>
      </c>
      <c r="MT241" t="n">
        <v>0.00335445076608086</v>
      </c>
      <c r="MU241" t="n">
        <v>0.0025007971590469</v>
      </c>
      <c r="MV241" t="n">
        <v>0.00413790847283855</v>
      </c>
      <c r="MW241" t="n">
        <v>0.00451717082323408</v>
      </c>
      <c r="MX241" t="n">
        <v>0</v>
      </c>
      <c r="MY241" t="n">
        <v>0</v>
      </c>
      <c r="MZ241" t="n">
        <v>0.00301249545149359</v>
      </c>
      <c r="NA241" t="n">
        <v>0</v>
      </c>
      <c r="NB241" t="n">
        <v>0.00325699446140727</v>
      </c>
      <c r="NC241" t="n">
        <v>0.00340869642814151</v>
      </c>
      <c r="ND241" t="n">
        <v>0</v>
      </c>
      <c r="NE241" t="n">
        <v>0.00370954476935633</v>
      </c>
      <c r="NF241" t="n">
        <v>0.00312492267380799</v>
      </c>
      <c r="NG241" t="n">
        <v>0.00297551394627446</v>
      </c>
      <c r="NH241" t="n">
        <v>0</v>
      </c>
      <c r="NI241" t="n">
        <v>0.00354688919448281</v>
      </c>
      <c r="NJ241" t="n">
        <v>0.00397074698882153</v>
      </c>
      <c r="NK241" t="n">
        <v>0.00296992158605452</v>
      </c>
      <c r="NL241" t="n">
        <v>0.0026044798441445</v>
      </c>
      <c r="NM241" t="n">
        <v>0.002446237958713</v>
      </c>
      <c r="NN241" t="n">
        <v>0.00309205594056957</v>
      </c>
      <c r="NO241" t="n">
        <v>0.00312651718853414</v>
      </c>
      <c r="NP241" t="n">
        <v>0.00327783649563624</v>
      </c>
      <c r="NQ241" t="n">
        <v>0</v>
      </c>
      <c r="NR241" t="n">
        <v>0.00654377431865182</v>
      </c>
      <c r="NS241" t="n">
        <v>0.00304674961380661</v>
      </c>
      <c r="NT241" t="n">
        <v>0.00202034171930082</v>
      </c>
      <c r="NU241" t="n">
        <v>0.00274499097364931</v>
      </c>
      <c r="NV241" t="n">
        <v>0.00376618918567974</v>
      </c>
      <c r="NW241" t="n">
        <v>0.0053226129013161</v>
      </c>
      <c r="NX241" t="n">
        <v>0.00359029293612757</v>
      </c>
      <c r="NY241" t="n">
        <v>0.00299697799904437</v>
      </c>
      <c r="NZ241" t="n">
        <v>0.00372039728153918</v>
      </c>
      <c r="OA241" t="n">
        <v>0.000932551741944415</v>
      </c>
      <c r="OB241" t="n">
        <v>0.0352854808896758</v>
      </c>
      <c r="OC241" t="n">
        <v>0.0001324593897492</v>
      </c>
      <c r="OD241" t="n">
        <v>0.0104740425508318</v>
      </c>
      <c r="OE241" t="n">
        <v>0.0175853136300292</v>
      </c>
      <c r="OF241" t="n">
        <v>0.00185972931320271</v>
      </c>
      <c r="OG241" t="n">
        <v>0.00587196721733341</v>
      </c>
      <c r="OH241" t="n">
        <v>0.001853500401427</v>
      </c>
      <c r="OI241" t="n">
        <v>0.00308167468958163</v>
      </c>
      <c r="OJ241" t="n">
        <v>0.00361652263801713</v>
      </c>
      <c r="OK241" t="n">
        <v>0.00177007194193796</v>
      </c>
      <c r="OL241" t="n">
        <v>0.00511258369634994</v>
      </c>
      <c r="OM241" t="n">
        <v>0.00346056053328653</v>
      </c>
      <c r="ON241" t="n">
        <v>0.00719793574853268</v>
      </c>
      <c r="OO241" t="n">
        <v>0</v>
      </c>
      <c r="OP241" t="n">
        <v>0.0019857086894207</v>
      </c>
      <c r="OQ241" t="n">
        <v>0.00487393144483344</v>
      </c>
      <c r="OR241" t="n">
        <v>0.00335445076608086</v>
      </c>
      <c r="OS241" t="n">
        <v>0.00250079715904689</v>
      </c>
      <c r="OT241" t="n">
        <v>0.00413790847283855</v>
      </c>
      <c r="OU241" t="n">
        <v>0.00451717082323408</v>
      </c>
      <c r="OV241" t="n">
        <v>0</v>
      </c>
      <c r="OW241" t="n">
        <v>0</v>
      </c>
      <c r="OX241" t="n">
        <v>0.00301249545149359</v>
      </c>
      <c r="OY241" t="n">
        <v>0.00272669197922218</v>
      </c>
      <c r="OZ241" t="n">
        <v>0.00325699446140727</v>
      </c>
      <c r="PA241" t="n">
        <v>0.00340869642814151</v>
      </c>
      <c r="PB241" t="n">
        <v>0</v>
      </c>
      <c r="PC241" t="n">
        <v>0.00370954476935633</v>
      </c>
      <c r="PD241" t="n">
        <v>0</v>
      </c>
      <c r="PE241" t="n">
        <v>0</v>
      </c>
      <c r="PF241" t="n">
        <v>0</v>
      </c>
      <c r="PG241" t="n">
        <v>0.00354688919448281</v>
      </c>
      <c r="PH241" t="n">
        <v>0.00397074698882153</v>
      </c>
      <c r="PI241" t="n">
        <v>0.00296992158605452</v>
      </c>
      <c r="PJ241" t="n">
        <v>0</v>
      </c>
      <c r="PK241" t="n">
        <v>0.002446237958713</v>
      </c>
      <c r="PL241" t="n">
        <v>0.00309205594056957</v>
      </c>
      <c r="PM241" t="n">
        <v>0</v>
      </c>
      <c r="PN241" t="n">
        <v>0</v>
      </c>
      <c r="PO241" t="n">
        <v>0</v>
      </c>
      <c r="PP241" t="n">
        <v>0</v>
      </c>
      <c r="PQ241" t="n">
        <v>0.00304674961380661</v>
      </c>
      <c r="PR241" t="n">
        <v>0.00202034171930082</v>
      </c>
      <c r="PS241" t="n">
        <v>0.00274499097364931</v>
      </c>
      <c r="PT241" t="n">
        <v>0.00376618918567974</v>
      </c>
      <c r="PU241" t="n">
        <v>0.0053226129013161</v>
      </c>
      <c r="PV241" t="n">
        <v>0.00359029293612757</v>
      </c>
      <c r="PW241" t="n">
        <v>0.00299697799904437</v>
      </c>
      <c r="PX241" t="n">
        <v>0.00372039728153918</v>
      </c>
      <c r="PY241" t="n">
        <v>0.000932551741944416</v>
      </c>
      <c r="PZ241" t="n">
        <v>0.0352854808896757</v>
      </c>
      <c r="QA241" t="n">
        <v>0.0001324593897492</v>
      </c>
      <c r="QB241" t="n">
        <v>0.0104740425508318</v>
      </c>
      <c r="QC241" t="n">
        <v>0.0175853136300292</v>
      </c>
      <c r="QD241" t="n">
        <v>0</v>
      </c>
      <c r="QE241" t="n">
        <v>0.00587196721733341</v>
      </c>
      <c r="QF241" t="n">
        <v>0.001853500401427</v>
      </c>
      <c r="QG241" t="n">
        <v>0.00308167468958163</v>
      </c>
      <c r="QH241" t="n">
        <v>0.00361652263801713</v>
      </c>
      <c r="QI241" t="n">
        <v>0.00177007194193796</v>
      </c>
    </row>
    <row r="242">
      <c r="A242" t="s">
        <v>241</v>
      </c>
      <c r="B242" t="n">
        <v>0.00149756679536396</v>
      </c>
      <c r="C242" t="n">
        <v>0.00150729174400207</v>
      </c>
      <c r="D242" t="n">
        <v>0.000560638509144179</v>
      </c>
      <c r="E242" t="n">
        <v>0</v>
      </c>
      <c r="F242" t="n">
        <v>0</v>
      </c>
      <c r="G242" t="n">
        <v>0.000573450429370117</v>
      </c>
      <c r="H242" t="n">
        <v>0.000874706810502591</v>
      </c>
      <c r="I242" t="n">
        <v>0.000625094503081691</v>
      </c>
      <c r="J242" t="n">
        <v>0.00104082460358616</v>
      </c>
      <c r="K242" t="n">
        <v>0.000954849779902087</v>
      </c>
      <c r="L242" t="n">
        <v>0.00106092786450002</v>
      </c>
      <c r="M242" t="n">
        <v>0.000934171485909621</v>
      </c>
      <c r="N242" t="n">
        <v>0.000922578581500098</v>
      </c>
      <c r="O242" t="n">
        <v>0.000833686033469246</v>
      </c>
      <c r="P242" t="n">
        <v>0.000793945148905059</v>
      </c>
      <c r="Q242" t="n">
        <v>0.000537458198420967</v>
      </c>
      <c r="R242" t="n">
        <v>0</v>
      </c>
      <c r="S242" t="n">
        <v>0.000766609610196586</v>
      </c>
      <c r="T242" t="n">
        <v>0</v>
      </c>
      <c r="U242" t="n">
        <v>0.000680282762242137</v>
      </c>
      <c r="V242" t="n">
        <v>0.000649347784172736</v>
      </c>
      <c r="W242" t="n">
        <v>0.000614704415727718</v>
      </c>
      <c r="X242" t="n">
        <v>0.000917399651038284</v>
      </c>
      <c r="Y242" t="n">
        <v>0.000526635689240952</v>
      </c>
      <c r="Z242" t="n">
        <v>0.000750822604814282</v>
      </c>
      <c r="AA242" t="n">
        <v>0</v>
      </c>
      <c r="AB242" t="n">
        <v>0.000706009698009239</v>
      </c>
      <c r="AC242" t="n">
        <v>0.000715179899937492</v>
      </c>
      <c r="AD242" t="n">
        <v>0.000829743824867405</v>
      </c>
      <c r="AE242" t="n">
        <v>0.000759641023747559</v>
      </c>
      <c r="AF242" t="n">
        <v>0.000893370782038435</v>
      </c>
      <c r="AG242" t="n">
        <v>0.000752385645347303</v>
      </c>
      <c r="AH242" t="n">
        <v>0.000527441754528214</v>
      </c>
      <c r="AI242" t="n">
        <v>0.000450390258204439</v>
      </c>
      <c r="AJ242" t="n">
        <v>0.000819862211055829</v>
      </c>
      <c r="AK242" t="n">
        <v>0.0009751243638496</v>
      </c>
      <c r="AL242" t="n">
        <v>0.000604237504417987</v>
      </c>
      <c r="AM242" t="n">
        <v>0.00109082133599696</v>
      </c>
      <c r="AN242" t="n">
        <v>0.000794904177105256</v>
      </c>
      <c r="AO242" t="n">
        <v>0.000417394554469574</v>
      </c>
      <c r="AP242" t="n">
        <v>0.00205477273296336</v>
      </c>
      <c r="AQ242" t="n">
        <v>0.0000624431308318437</v>
      </c>
      <c r="AR242" t="n">
        <v>0.000712582196908149</v>
      </c>
      <c r="AS242" t="n">
        <v>0.00113794051075847</v>
      </c>
      <c r="AT242" t="n">
        <v>0.000424219604966681</v>
      </c>
      <c r="AU242" t="n">
        <v>0.00100424712056684</v>
      </c>
      <c r="AV242" t="n">
        <v>0.000465835373719714</v>
      </c>
      <c r="AW242" t="n">
        <v>0.000608551129639681</v>
      </c>
      <c r="AX242" t="n">
        <v>0.000936417679436043</v>
      </c>
      <c r="AY242" t="n">
        <v>0.000483712777537926</v>
      </c>
      <c r="AZ242" t="n">
        <v>0.00149756679536396</v>
      </c>
      <c r="BA242" t="n">
        <v>0.00150729174400207</v>
      </c>
      <c r="BB242" t="n">
        <v>0.000560638509144179</v>
      </c>
      <c r="BC242" t="n">
        <v>0</v>
      </c>
      <c r="BD242" t="n">
        <v>0.000553988782192055</v>
      </c>
      <c r="BE242" t="n">
        <v>0.000573450429370117</v>
      </c>
      <c r="BF242" t="n">
        <v>0.000874706810502591</v>
      </c>
      <c r="BG242" t="n">
        <v>0.000625094503081691</v>
      </c>
      <c r="BH242" t="n">
        <v>0.00104082460358616</v>
      </c>
      <c r="BI242" t="n">
        <v>0.000954849779902087</v>
      </c>
      <c r="BJ242" t="n">
        <v>0.00106092786450002</v>
      </c>
      <c r="BK242" t="n">
        <v>0.000934171485909621</v>
      </c>
      <c r="BL242" t="n">
        <v>0.000922578581500098</v>
      </c>
      <c r="BM242" t="n">
        <v>0.000833686033469246</v>
      </c>
      <c r="BN242" t="n">
        <v>0.000793945148905059</v>
      </c>
      <c r="BO242" t="n">
        <v>0.000537458198420967</v>
      </c>
      <c r="BP242" t="n">
        <v>0</v>
      </c>
      <c r="BQ242" t="n">
        <v>0.000766609610196586</v>
      </c>
      <c r="BR242" t="n">
        <v>0.000749561317287934</v>
      </c>
      <c r="BS242" t="n">
        <v>0.000680282762242137</v>
      </c>
      <c r="BT242" t="n">
        <v>0.000649347784172736</v>
      </c>
      <c r="BU242" t="n">
        <v>0.000614704415727718</v>
      </c>
      <c r="BV242" t="n">
        <v>0.000917399651038284</v>
      </c>
      <c r="BW242" t="n">
        <v>0.000526635689240952</v>
      </c>
      <c r="BX242" t="n">
        <v>0.000750822604814282</v>
      </c>
      <c r="BY242" t="n">
        <v>0</v>
      </c>
      <c r="BZ242" t="n">
        <v>0.000706009698009239</v>
      </c>
      <c r="CA242" t="n">
        <v>0.000715179899937492</v>
      </c>
      <c r="CB242" t="n">
        <v>0.000829743824867405</v>
      </c>
      <c r="CC242" t="n">
        <v>0.000759641023747559</v>
      </c>
      <c r="CD242" t="n">
        <v>0.000893370782038435</v>
      </c>
      <c r="CE242" t="n">
        <v>0.000752385645347303</v>
      </c>
      <c r="CF242" t="n">
        <v>0.000527441754528214</v>
      </c>
      <c r="CG242" t="n">
        <v>0.000450390258204439</v>
      </c>
      <c r="CH242" t="n">
        <v>0.00081986221105583</v>
      </c>
      <c r="CI242" t="n">
        <v>0.000975124363849601</v>
      </c>
      <c r="CJ242" t="n">
        <v>0.000604237504417987</v>
      </c>
      <c r="CK242" t="n">
        <v>0.00109082133599696</v>
      </c>
      <c r="CL242" t="n">
        <v>0.000794904177105256</v>
      </c>
      <c r="CM242" t="n">
        <v>0.000417394554469574</v>
      </c>
      <c r="CN242" t="n">
        <v>0.00205477273296336</v>
      </c>
      <c r="CO242" t="n">
        <v>0.0000624431308318437</v>
      </c>
      <c r="CP242" t="n">
        <v>0.000712582196908149</v>
      </c>
      <c r="CQ242" t="n">
        <v>0.00113794051075847</v>
      </c>
      <c r="CR242" t="n">
        <v>0</v>
      </c>
      <c r="CS242" t="n">
        <v>0.00100424712056684</v>
      </c>
      <c r="CT242" t="n">
        <v>0.000465835373719714</v>
      </c>
      <c r="CU242" t="n">
        <v>0.000608551129639681</v>
      </c>
      <c r="CV242" t="n">
        <v>0.000936417679436043</v>
      </c>
      <c r="CW242" t="n">
        <v>0.000483712777537926</v>
      </c>
      <c r="CX242" t="n">
        <v>0.00149756679536396</v>
      </c>
      <c r="CY242" t="n">
        <v>0.00150729174400207</v>
      </c>
      <c r="CZ242" t="n">
        <v>0</v>
      </c>
      <c r="DA242" t="n">
        <v>0</v>
      </c>
      <c r="DB242" t="n">
        <v>0.000553988782192056</v>
      </c>
      <c r="DC242" t="n">
        <v>0.000573450429370117</v>
      </c>
      <c r="DD242" t="n">
        <v>0.000874706810502592</v>
      </c>
      <c r="DE242" t="n">
        <v>0.000625094503081691</v>
      </c>
      <c r="DF242" t="n">
        <v>0</v>
      </c>
      <c r="DG242" t="n">
        <v>0.000954849779902087</v>
      </c>
      <c r="DH242" t="n">
        <v>0</v>
      </c>
      <c r="DI242" t="n">
        <v>0</v>
      </c>
      <c r="DJ242" t="n">
        <v>0.000922578581500098</v>
      </c>
      <c r="DK242" t="n">
        <v>0</v>
      </c>
      <c r="DL242" t="n">
        <v>0.00079394514890506</v>
      </c>
      <c r="DM242" t="n">
        <v>0</v>
      </c>
      <c r="DN242" t="n">
        <v>0</v>
      </c>
      <c r="DO242" t="n">
        <v>0</v>
      </c>
      <c r="DP242" t="n">
        <v>0</v>
      </c>
      <c r="DQ242" t="n">
        <v>0.000680282762242138</v>
      </c>
      <c r="DR242" t="n">
        <v>0</v>
      </c>
      <c r="DS242" t="n">
        <v>0.000614704415727718</v>
      </c>
      <c r="DT242" t="n">
        <v>0.000917399651038284</v>
      </c>
      <c r="DU242" t="n">
        <v>0.000526635689240952</v>
      </c>
      <c r="DV242" t="n">
        <v>0</v>
      </c>
      <c r="DW242" t="n">
        <v>0</v>
      </c>
      <c r="DX242" t="n">
        <v>0.000706009698009239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0.000527441754528214</v>
      </c>
      <c r="EE242" t="n">
        <v>0.000450390258204439</v>
      </c>
      <c r="EF242" t="n">
        <v>0.000819862211055829</v>
      </c>
      <c r="EG242" t="n">
        <v>0.000975124363849601</v>
      </c>
      <c r="EH242" t="n">
        <v>0.000604237504417988</v>
      </c>
      <c r="EI242" t="n">
        <v>0.00109082133599696</v>
      </c>
      <c r="EJ242" t="n">
        <v>0.000794904177105256</v>
      </c>
      <c r="EK242" t="n">
        <v>0.000417394554469574</v>
      </c>
      <c r="EL242" t="n">
        <v>0.00205477273296336</v>
      </c>
      <c r="EM242" t="n">
        <v>0.0000624431308318437</v>
      </c>
      <c r="EN242" t="n">
        <v>0</v>
      </c>
      <c r="EO242" t="n">
        <v>0.00113794051075847</v>
      </c>
      <c r="EP242" t="n">
        <v>0</v>
      </c>
      <c r="EQ242" t="n">
        <v>0</v>
      </c>
      <c r="ER242" t="n">
        <v>0.000465835373719714</v>
      </c>
      <c r="ES242" t="n">
        <v>0.000608551129639681</v>
      </c>
      <c r="ET242" t="n">
        <v>0.000936417679436043</v>
      </c>
      <c r="EU242" t="n">
        <v>0.000483712777537926</v>
      </c>
      <c r="EV242" t="n">
        <v>0.00149756679536396</v>
      </c>
      <c r="EW242" t="n">
        <v>0.00150729174400207</v>
      </c>
      <c r="EX242" t="n">
        <v>0.000560638509144179</v>
      </c>
      <c r="EY242" t="n">
        <v>0.000545574858407973</v>
      </c>
      <c r="EZ242" t="n">
        <v>0.000553988782192056</v>
      </c>
      <c r="FA242" t="n">
        <v>0.000573450429370116</v>
      </c>
      <c r="FB242" t="n">
        <v>0.000874706810502591</v>
      </c>
      <c r="FC242" t="n">
        <v>0.000625094503081691</v>
      </c>
      <c r="FD242" t="n">
        <v>0.00104082460358616</v>
      </c>
      <c r="FE242" t="n">
        <v>0.000954849779902087</v>
      </c>
      <c r="FF242" t="n">
        <v>0</v>
      </c>
      <c r="FG242" t="n">
        <v>0</v>
      </c>
      <c r="FH242" t="n">
        <v>0.000922578581500098</v>
      </c>
      <c r="FI242" t="n">
        <v>0.000833686033469246</v>
      </c>
      <c r="FJ242" t="n">
        <v>0</v>
      </c>
      <c r="FK242" t="n">
        <v>0.000537458198420967</v>
      </c>
      <c r="FL242" t="n">
        <v>0</v>
      </c>
      <c r="FM242" t="n">
        <v>0.000766609610196586</v>
      </c>
      <c r="FN242" t="n">
        <v>0</v>
      </c>
      <c r="FO242" t="n">
        <v>0.000680282762242138</v>
      </c>
      <c r="FP242" t="n">
        <v>0</v>
      </c>
      <c r="FQ242" t="n">
        <v>0.000614704415727718</v>
      </c>
      <c r="FR242" t="n">
        <v>0.000917399651038284</v>
      </c>
      <c r="FS242" t="n">
        <v>0.000526635689240952</v>
      </c>
      <c r="FT242" t="n">
        <v>0.000750822604814283</v>
      </c>
      <c r="FU242" t="n">
        <v>0</v>
      </c>
      <c r="FV242" t="n">
        <v>0.000706009698009239</v>
      </c>
      <c r="FW242" t="n">
        <v>0.000715179899937492</v>
      </c>
      <c r="FX242" t="n">
        <v>0</v>
      </c>
      <c r="FY242" t="n">
        <v>0</v>
      </c>
      <c r="FZ242" t="n">
        <v>0</v>
      </c>
      <c r="GA242" t="n">
        <v>0.000752385645347303</v>
      </c>
      <c r="GB242" t="n">
        <v>0.000527441754528214</v>
      </c>
      <c r="GC242" t="n">
        <v>0.000450390258204439</v>
      </c>
      <c r="GD242" t="n">
        <v>0.00081986221105583</v>
      </c>
      <c r="GE242" t="n">
        <v>0.000975124363849601</v>
      </c>
      <c r="GF242" t="n">
        <v>0.000604237504417988</v>
      </c>
      <c r="GG242" t="n">
        <v>0.00109082133599696</v>
      </c>
      <c r="GH242" t="n">
        <v>0.000794904177105256</v>
      </c>
      <c r="GI242" t="n">
        <v>0.000417394554469574</v>
      </c>
      <c r="GJ242" t="n">
        <v>0.00205477273296336</v>
      </c>
      <c r="GK242" t="n">
        <v>0</v>
      </c>
      <c r="GL242" t="n">
        <v>0.000712582196908149</v>
      </c>
      <c r="GM242" t="n">
        <v>0.00113794051075847</v>
      </c>
      <c r="GN242" t="n">
        <v>0</v>
      </c>
      <c r="GO242" t="n">
        <v>0.00100424712056684</v>
      </c>
      <c r="GP242" t="n">
        <v>0.000465835373719714</v>
      </c>
      <c r="GQ242" t="n">
        <v>0.000608551129639681</v>
      </c>
      <c r="GR242" t="n">
        <v>0.000936417679436043</v>
      </c>
      <c r="GS242" t="n">
        <v>0.000483712777537926</v>
      </c>
      <c r="GT242" t="n">
        <v>0.00149756679536396</v>
      </c>
      <c r="GU242" t="n">
        <v>0.00150729174400207</v>
      </c>
      <c r="GV242" t="n">
        <v>0</v>
      </c>
      <c r="GW242" t="n">
        <v>0.000545574858407972</v>
      </c>
      <c r="GX242" t="n">
        <v>0</v>
      </c>
      <c r="GY242" t="n">
        <v>0.000573450429370117</v>
      </c>
      <c r="GZ242" t="n">
        <v>0.000874706810502592</v>
      </c>
      <c r="HA242" t="n">
        <v>0.000625094503081692</v>
      </c>
      <c r="HB242" t="n">
        <v>0.00104082460358616</v>
      </c>
      <c r="HC242" t="n">
        <v>0.000954849779902087</v>
      </c>
      <c r="HD242" t="n">
        <v>0.00106092786450002</v>
      </c>
      <c r="HE242" t="n">
        <v>0.000934171485909621</v>
      </c>
      <c r="HF242" t="n">
        <v>0.000922578581500098</v>
      </c>
      <c r="HG242" t="n">
        <v>0.000833686033469246</v>
      </c>
      <c r="HH242" t="n">
        <v>0.000793945148905059</v>
      </c>
      <c r="HI242" t="n">
        <v>0.000537458198420967</v>
      </c>
      <c r="HJ242" t="n">
        <v>0</v>
      </c>
      <c r="HK242" t="n">
        <v>0.000766609610196586</v>
      </c>
      <c r="HL242" t="n">
        <v>0.000749561317287935</v>
      </c>
      <c r="HM242" t="n">
        <v>0.000680282762242138</v>
      </c>
      <c r="HN242" t="n">
        <v>0.000649347784172736</v>
      </c>
      <c r="HO242" t="n">
        <v>0.000614704415727717</v>
      </c>
      <c r="HP242" t="n">
        <v>0.000917399651038285</v>
      </c>
      <c r="HQ242" t="n">
        <v>0.000526635689240952</v>
      </c>
      <c r="HR242" t="n">
        <v>0.000750822604814283</v>
      </c>
      <c r="HS242" t="n">
        <v>0.000617905717883554</v>
      </c>
      <c r="HT242" t="n">
        <v>0.000706009698009238</v>
      </c>
      <c r="HU242" t="n">
        <v>0.000715179899937492</v>
      </c>
      <c r="HV242" t="n">
        <v>0.000829743824867404</v>
      </c>
      <c r="HW242" t="n">
        <v>0.000759641023747559</v>
      </c>
      <c r="HX242" t="n">
        <v>0.000893370782038435</v>
      </c>
      <c r="HY242" t="n">
        <v>0.000752385645347302</v>
      </c>
      <c r="HZ242" t="n">
        <v>0.000527441754528214</v>
      </c>
      <c r="IA242" t="n">
        <v>0.000450390258204439</v>
      </c>
      <c r="IB242" t="n">
        <v>0.00081986221105583</v>
      </c>
      <c r="IC242" t="n">
        <v>0.0009751243638496</v>
      </c>
      <c r="ID242" t="n">
        <v>0.000604237504417987</v>
      </c>
      <c r="IE242" t="n">
        <v>0.00109082133599696</v>
      </c>
      <c r="IF242" t="n">
        <v>0.000794904177105256</v>
      </c>
      <c r="IG242" t="n">
        <v>0.000417394554469573</v>
      </c>
      <c r="IH242" t="n">
        <v>1.00205477273296</v>
      </c>
      <c r="II242" t="n">
        <v>0.0000624431308318437</v>
      </c>
      <c r="IJ242" t="n">
        <v>0.000712582196908149</v>
      </c>
      <c r="IK242" t="n">
        <v>0.00113794051075847</v>
      </c>
      <c r="IL242" t="n">
        <v>0.000424219604966681</v>
      </c>
      <c r="IM242" t="n">
        <v>0.00100424712056684</v>
      </c>
      <c r="IN242" t="n">
        <v>0.000465835373719714</v>
      </c>
      <c r="IO242" t="n">
        <v>0.000608551129639681</v>
      </c>
      <c r="IP242" t="n">
        <v>0.000936417679436041</v>
      </c>
      <c r="IQ242" t="n">
        <v>0.000483712777537926</v>
      </c>
      <c r="IR242" t="n">
        <v>0.00149756679536396</v>
      </c>
      <c r="IS242" t="n">
        <v>0.00150729174400207</v>
      </c>
      <c r="IT242" t="n">
        <v>0</v>
      </c>
      <c r="IU242" t="n">
        <v>0</v>
      </c>
      <c r="IV242" t="n">
        <v>0.000553988782192055</v>
      </c>
      <c r="IW242" t="n">
        <v>0.000573450429370116</v>
      </c>
      <c r="IX242" t="n">
        <v>0.000874706810502591</v>
      </c>
      <c r="IY242" t="n">
        <v>0.000625094503081692</v>
      </c>
      <c r="IZ242" t="n">
        <v>0.00104082460358616</v>
      </c>
      <c r="JA242" t="n">
        <v>0.000954849779902086</v>
      </c>
      <c r="JB242" t="n">
        <v>0.00106092786450002</v>
      </c>
      <c r="JC242" t="n">
        <v>0</v>
      </c>
      <c r="JD242" t="n">
        <v>0.000922578581500098</v>
      </c>
      <c r="JE242" t="n">
        <v>0.000833686033469247</v>
      </c>
      <c r="JF242" t="n">
        <v>0.000793945148905059</v>
      </c>
      <c r="JG242" t="n">
        <v>0</v>
      </c>
      <c r="JH242" t="n">
        <v>0</v>
      </c>
      <c r="JI242" t="n">
        <v>0.000766609610196586</v>
      </c>
      <c r="JJ242" t="n">
        <v>0.000749561317287934</v>
      </c>
      <c r="JK242" t="n">
        <v>0.000680282762242137</v>
      </c>
      <c r="JL242" t="n">
        <v>0</v>
      </c>
      <c r="JM242" t="n">
        <v>0.000614704415727718</v>
      </c>
      <c r="JN242" t="n">
        <v>0.000917399651038285</v>
      </c>
      <c r="JO242" t="n">
        <v>0.000526635689240951</v>
      </c>
      <c r="JP242" t="n">
        <v>0.000750822604814283</v>
      </c>
      <c r="JQ242" t="n">
        <v>0.000617905717883555</v>
      </c>
      <c r="JR242" t="n">
        <v>0.000706009698009239</v>
      </c>
      <c r="JS242" t="n">
        <v>0.000715179899937492</v>
      </c>
      <c r="JT242" t="n">
        <v>0.000829743824867406</v>
      </c>
      <c r="JU242" t="n">
        <v>0</v>
      </c>
      <c r="JV242" t="n">
        <v>0</v>
      </c>
      <c r="JW242" t="n">
        <v>0.000752385645347302</v>
      </c>
      <c r="JX242" t="n">
        <v>0.000527441754528213</v>
      </c>
      <c r="JY242" t="n">
        <v>0.000450390258204439</v>
      </c>
      <c r="JZ242" t="n">
        <v>0.00081986221105583</v>
      </c>
      <c r="KA242" t="n">
        <v>0.000975124363849601</v>
      </c>
      <c r="KB242" t="n">
        <v>0.000604237504417987</v>
      </c>
      <c r="KC242" t="n">
        <v>0.00109082133599696</v>
      </c>
      <c r="KD242" t="n">
        <v>0.000794904177105256</v>
      </c>
      <c r="KE242" t="n">
        <v>0.000417394554469573</v>
      </c>
      <c r="KF242" t="n">
        <v>0.00205477273296336</v>
      </c>
      <c r="KG242" t="n">
        <v>0</v>
      </c>
      <c r="KH242" t="n">
        <v>0.000712582196908149</v>
      </c>
      <c r="KI242" t="n">
        <v>0.00113794051075847</v>
      </c>
      <c r="KJ242" t="n">
        <v>0.000424219604966681</v>
      </c>
      <c r="KK242" t="n">
        <v>0.00100424712056684</v>
      </c>
      <c r="KL242" t="n">
        <v>0.000465835373719714</v>
      </c>
      <c r="KM242" t="n">
        <v>0.000608551129639681</v>
      </c>
      <c r="KN242" t="n">
        <v>0.000936417679436043</v>
      </c>
      <c r="KO242" t="n">
        <v>0.000483712777537926</v>
      </c>
      <c r="KP242" t="n">
        <v>0.00149756679536396</v>
      </c>
      <c r="KQ242" t="n">
        <v>0</v>
      </c>
      <c r="KR242" t="n">
        <v>0</v>
      </c>
      <c r="KS242" t="n">
        <v>0.000545574858407973</v>
      </c>
      <c r="KT242" t="n">
        <v>0.000553988782192055</v>
      </c>
      <c r="KU242" t="n">
        <v>0.000573450429370115</v>
      </c>
      <c r="KV242" t="n">
        <v>0.000874706810502591</v>
      </c>
      <c r="KW242" t="n">
        <v>0.000625094503081691</v>
      </c>
      <c r="KX242" t="n">
        <v>0.00104082460358616</v>
      </c>
      <c r="KY242" t="n">
        <v>0.000954849779902087</v>
      </c>
      <c r="KZ242" t="n">
        <v>0.00106092786450003</v>
      </c>
      <c r="LA242" t="n">
        <v>0.000934171485909621</v>
      </c>
      <c r="LB242" t="n">
        <v>0.000922578581500097</v>
      </c>
      <c r="LC242" t="n">
        <v>0.000833686033469246</v>
      </c>
      <c r="LD242" t="n">
        <v>0.00079394514890506</v>
      </c>
      <c r="LE242" t="n">
        <v>0.000537458198420968</v>
      </c>
      <c r="LF242" t="n">
        <v>0.000724317135788312</v>
      </c>
      <c r="LG242" t="n">
        <v>0.000766609610196586</v>
      </c>
      <c r="LH242" t="n">
        <v>0.000749561317287935</v>
      </c>
      <c r="LI242" t="n">
        <v>0.000680282762242137</v>
      </c>
      <c r="LJ242" t="n">
        <v>0.000649347784172736</v>
      </c>
      <c r="LK242" t="n">
        <v>0.000614704415727717</v>
      </c>
      <c r="LL242" t="n">
        <v>0.000917399651038283</v>
      </c>
      <c r="LM242" t="n">
        <v>0.000526635689240952</v>
      </c>
      <c r="LN242" t="n">
        <v>0.000750822604814285</v>
      </c>
      <c r="LO242" t="n">
        <v>0.000617905717883554</v>
      </c>
      <c r="LP242" t="n">
        <v>0.00070600969800924</v>
      </c>
      <c r="LQ242" t="n">
        <v>0.000715179899937493</v>
      </c>
      <c r="LR242" t="n">
        <v>0.000829743824867406</v>
      </c>
      <c r="LS242" t="n">
        <v>0.00075964102374756</v>
      </c>
      <c r="LT242" t="n">
        <v>0.000893370782038434</v>
      </c>
      <c r="LU242" t="n">
        <v>0.000752385645347302</v>
      </c>
      <c r="LV242" t="n">
        <v>0.000527441754528213</v>
      </c>
      <c r="LW242" t="n">
        <v>0.000450390258204439</v>
      </c>
      <c r="LX242" t="n">
        <v>0.00081986221105583</v>
      </c>
      <c r="LY242" t="n">
        <v>0.000975124363849601</v>
      </c>
      <c r="LZ242" t="n">
        <v>0.000604237504417988</v>
      </c>
      <c r="MA242" t="n">
        <v>0.00109082133599696</v>
      </c>
      <c r="MB242" t="n">
        <v>0.000794904177105256</v>
      </c>
      <c r="MC242" t="n">
        <v>0.000417394554469574</v>
      </c>
      <c r="MD242" t="n">
        <v>0.00205477273296336</v>
      </c>
      <c r="ME242" t="n">
        <v>0.0000624431308318436</v>
      </c>
      <c r="MF242" t="n">
        <v>0.000712582196908149</v>
      </c>
      <c r="MG242" t="n">
        <v>0.00113794051075847</v>
      </c>
      <c r="MH242" t="n">
        <v>0.000424219604966681</v>
      </c>
      <c r="MI242" t="n">
        <v>0.00100424712056684</v>
      </c>
      <c r="MJ242" t="n">
        <v>0.000465835373719714</v>
      </c>
      <c r="MK242" t="n">
        <v>0.000608551129639681</v>
      </c>
      <c r="ML242" t="n">
        <v>0.000936417679436043</v>
      </c>
      <c r="MM242" t="n">
        <v>0.000483712777537926</v>
      </c>
      <c r="MN242" t="n">
        <v>0.00149756679536396</v>
      </c>
      <c r="MO242" t="n">
        <v>0.00150729174400207</v>
      </c>
      <c r="MP242" t="n">
        <v>0</v>
      </c>
      <c r="MQ242" t="n">
        <v>0.000545574858407973</v>
      </c>
      <c r="MR242" t="n">
        <v>0.000553988782192055</v>
      </c>
      <c r="MS242" t="n">
        <v>0.000573450429370116</v>
      </c>
      <c r="MT242" t="n">
        <v>0.000874706810502591</v>
      </c>
      <c r="MU242" t="n">
        <v>0.000625094503081692</v>
      </c>
      <c r="MV242" t="n">
        <v>0.00104082460358616</v>
      </c>
      <c r="MW242" t="n">
        <v>0.000954849779902087</v>
      </c>
      <c r="MX242" t="n">
        <v>0</v>
      </c>
      <c r="MY242" t="n">
        <v>0</v>
      </c>
      <c r="MZ242" t="n">
        <v>0.000922578581500098</v>
      </c>
      <c r="NA242" t="n">
        <v>0</v>
      </c>
      <c r="NB242" t="n">
        <v>0.000793945148905059</v>
      </c>
      <c r="NC242" t="n">
        <v>0.000537458198420967</v>
      </c>
      <c r="ND242" t="n">
        <v>0</v>
      </c>
      <c r="NE242" t="n">
        <v>0.000766609610196586</v>
      </c>
      <c r="NF242" t="n">
        <v>0.000749561317287935</v>
      </c>
      <c r="NG242" t="n">
        <v>0.000680282762242137</v>
      </c>
      <c r="NH242" t="n">
        <v>0</v>
      </c>
      <c r="NI242" t="n">
        <v>0.000614704415727718</v>
      </c>
      <c r="NJ242" t="n">
        <v>0.000917399651038285</v>
      </c>
      <c r="NK242" t="n">
        <v>0.000526635689240952</v>
      </c>
      <c r="NL242" t="n">
        <v>0.000750822604814282</v>
      </c>
      <c r="NM242" t="n">
        <v>0.000617905717883554</v>
      </c>
      <c r="NN242" t="n">
        <v>0.000706009698009239</v>
      </c>
      <c r="NO242" t="n">
        <v>0.000715179899937492</v>
      </c>
      <c r="NP242" t="n">
        <v>0.000829743824867406</v>
      </c>
      <c r="NQ242" t="n">
        <v>0</v>
      </c>
      <c r="NR242" t="n">
        <v>0.000893370782038435</v>
      </c>
      <c r="NS242" t="n">
        <v>0.000752385645347303</v>
      </c>
      <c r="NT242" t="n">
        <v>0.000527441754528214</v>
      </c>
      <c r="NU242" t="n">
        <v>0.000450390258204439</v>
      </c>
      <c r="NV242" t="n">
        <v>0.000819862211055829</v>
      </c>
      <c r="NW242" t="n">
        <v>0.000975124363849601</v>
      </c>
      <c r="NX242" t="n">
        <v>0.000604237504417987</v>
      </c>
      <c r="NY242" t="n">
        <v>0.00109082133599696</v>
      </c>
      <c r="NZ242" t="n">
        <v>0.000794904177105256</v>
      </c>
      <c r="OA242" t="n">
        <v>0.000417394554469574</v>
      </c>
      <c r="OB242" t="n">
        <v>0.00205477273296336</v>
      </c>
      <c r="OC242" t="n">
        <v>0.0000624431308318436</v>
      </c>
      <c r="OD242" t="n">
        <v>0.000712582196908149</v>
      </c>
      <c r="OE242" t="n">
        <v>0.00113794051075847</v>
      </c>
      <c r="OF242" t="n">
        <v>0.000424219604966681</v>
      </c>
      <c r="OG242" t="n">
        <v>0.00100424712056684</v>
      </c>
      <c r="OH242" t="n">
        <v>0.000465835373719714</v>
      </c>
      <c r="OI242" t="n">
        <v>0.000608551129639681</v>
      </c>
      <c r="OJ242" t="n">
        <v>0.000936417679436043</v>
      </c>
      <c r="OK242" t="n">
        <v>0.000483712777537926</v>
      </c>
      <c r="OL242" t="n">
        <v>0.00149756679536396</v>
      </c>
      <c r="OM242" t="n">
        <v>0.00150729174400207</v>
      </c>
      <c r="ON242" t="n">
        <v>0.000560638509144179</v>
      </c>
      <c r="OO242" t="n">
        <v>0</v>
      </c>
      <c r="OP242" t="n">
        <v>0.000553988782192056</v>
      </c>
      <c r="OQ242" t="n">
        <v>0.000573450429370117</v>
      </c>
      <c r="OR242" t="n">
        <v>0.000874706810502592</v>
      </c>
      <c r="OS242" t="n">
        <v>0.000625094503081692</v>
      </c>
      <c r="OT242" t="n">
        <v>0.00104082460358616</v>
      </c>
      <c r="OU242" t="n">
        <v>0.000954849779902087</v>
      </c>
      <c r="OV242" t="n">
        <v>0</v>
      </c>
      <c r="OW242" t="n">
        <v>0</v>
      </c>
      <c r="OX242" t="n">
        <v>0.000922578581500099</v>
      </c>
      <c r="OY242" t="n">
        <v>0.000833686033469246</v>
      </c>
      <c r="OZ242" t="n">
        <v>0.000793945148905059</v>
      </c>
      <c r="PA242" t="n">
        <v>0.000537458198420967</v>
      </c>
      <c r="PB242" t="n">
        <v>0</v>
      </c>
      <c r="PC242" t="n">
        <v>0.000766609610196586</v>
      </c>
      <c r="PD242" t="n">
        <v>0</v>
      </c>
      <c r="PE242" t="n">
        <v>0</v>
      </c>
      <c r="PF242" t="n">
        <v>0</v>
      </c>
      <c r="PG242" t="n">
        <v>0.000614704415727717</v>
      </c>
      <c r="PH242" t="n">
        <v>0.000917399651038285</v>
      </c>
      <c r="PI242" t="n">
        <v>0.000526635689240951</v>
      </c>
      <c r="PJ242" t="n">
        <v>0</v>
      </c>
      <c r="PK242" t="n">
        <v>0.000617905717883554</v>
      </c>
      <c r="PL242" t="n">
        <v>0.000706009698009238</v>
      </c>
      <c r="PM242" t="n">
        <v>0</v>
      </c>
      <c r="PN242" t="n">
        <v>0</v>
      </c>
      <c r="PO242" t="n">
        <v>0</v>
      </c>
      <c r="PP242" t="n">
        <v>0</v>
      </c>
      <c r="PQ242" t="n">
        <v>0.000752385645347303</v>
      </c>
      <c r="PR242" t="n">
        <v>0.000527441754528214</v>
      </c>
      <c r="PS242" t="n">
        <v>0.000450390258204439</v>
      </c>
      <c r="PT242" t="n">
        <v>0.000819862211055829</v>
      </c>
      <c r="PU242" t="n">
        <v>0.000975124363849601</v>
      </c>
      <c r="PV242" t="n">
        <v>0.000604237504417987</v>
      </c>
      <c r="PW242" t="n">
        <v>0.00109082133599696</v>
      </c>
      <c r="PX242" t="n">
        <v>0.000794904177105256</v>
      </c>
      <c r="PY242" t="n">
        <v>0.000417394554469574</v>
      </c>
      <c r="PZ242" t="n">
        <v>0.00205477273296336</v>
      </c>
      <c r="QA242" t="n">
        <v>0.0000624431308318438</v>
      </c>
      <c r="QB242" t="n">
        <v>0.000712582196908149</v>
      </c>
      <c r="QC242" t="n">
        <v>0.00113794051075847</v>
      </c>
      <c r="QD242" t="n">
        <v>0</v>
      </c>
      <c r="QE242" t="n">
        <v>0.00100424712056684</v>
      </c>
      <c r="QF242" t="n">
        <v>0.000465835373719713</v>
      </c>
      <c r="QG242" t="n">
        <v>0.000608551129639682</v>
      </c>
      <c r="QH242" t="n">
        <v>0.000936417679436044</v>
      </c>
      <c r="QI242" t="n">
        <v>0.000483712777537926</v>
      </c>
    </row>
    <row r="243">
      <c r="A243" t="s">
        <v>242</v>
      </c>
      <c r="B243" t="n">
        <v>0.00297280262536796</v>
      </c>
      <c r="C243" t="n">
        <v>0.00237006484213301</v>
      </c>
      <c r="D243" t="n">
        <v>0.00306611610239529</v>
      </c>
      <c r="E243" t="n">
        <v>0</v>
      </c>
      <c r="F243" t="n">
        <v>0</v>
      </c>
      <c r="G243" t="n">
        <v>0.00937740485170477</v>
      </c>
      <c r="H243" t="n">
        <v>0.0022200798125064</v>
      </c>
      <c r="I243" t="n">
        <v>0.0021083527428983</v>
      </c>
      <c r="J243" t="n">
        <v>0.00292772853008785</v>
      </c>
      <c r="K243" t="n">
        <v>0.00291145051252516</v>
      </c>
      <c r="L243" t="n">
        <v>0.00271358599819348</v>
      </c>
      <c r="M243" t="n">
        <v>0.00267365699202198</v>
      </c>
      <c r="N243" t="n">
        <v>0.00220743210296294</v>
      </c>
      <c r="O243" t="n">
        <v>0.00271013026598389</v>
      </c>
      <c r="P243" t="n">
        <v>0.00273820807722009</v>
      </c>
      <c r="Q243" t="n">
        <v>0.00576620607058353</v>
      </c>
      <c r="R243" t="n">
        <v>0</v>
      </c>
      <c r="S243" t="n">
        <v>0.00291870716859689</v>
      </c>
      <c r="T243" t="n">
        <v>0</v>
      </c>
      <c r="U243" t="n">
        <v>0.0024195474154053</v>
      </c>
      <c r="V243" t="n">
        <v>0.00355349675964859</v>
      </c>
      <c r="W243" t="n">
        <v>0.00454552918239742</v>
      </c>
      <c r="X243" t="n">
        <v>0.00276984745802762</v>
      </c>
      <c r="Y243" t="n">
        <v>0.00254200169871576</v>
      </c>
      <c r="Z243" t="n">
        <v>0.00309253791890557</v>
      </c>
      <c r="AA243" t="n">
        <v>0</v>
      </c>
      <c r="AB243" t="n">
        <v>0.00252324846287773</v>
      </c>
      <c r="AC243" t="n">
        <v>0.00246152187250675</v>
      </c>
      <c r="AD243" t="n">
        <v>0.00286843607620826</v>
      </c>
      <c r="AE243" t="n">
        <v>0.00235365162548819</v>
      </c>
      <c r="AF243" t="n">
        <v>0.00363237932453343</v>
      </c>
      <c r="AG243" t="n">
        <v>0.00263870242924337</v>
      </c>
      <c r="AH243" t="n">
        <v>0.00148663080206646</v>
      </c>
      <c r="AI243" t="n">
        <v>0.00141231272335362</v>
      </c>
      <c r="AJ243" t="n">
        <v>0.00279510209320318</v>
      </c>
      <c r="AK243" t="n">
        <v>0.00254907472885063</v>
      </c>
      <c r="AL243" t="n">
        <v>0.00199932823371208</v>
      </c>
      <c r="AM243" t="n">
        <v>0.00205760319619643</v>
      </c>
      <c r="AN243" t="n">
        <v>0.00228584879578514</v>
      </c>
      <c r="AO243" t="n">
        <v>0.0299683711169455</v>
      </c>
      <c r="AP243" t="n">
        <v>0.018890442403349</v>
      </c>
      <c r="AQ243" t="n">
        <v>0.0783532893445968</v>
      </c>
      <c r="AR243" t="n">
        <v>0.00455599486882041</v>
      </c>
      <c r="AS243" t="n">
        <v>0.00740587662504925</v>
      </c>
      <c r="AT243" t="n">
        <v>0.00126836787605988</v>
      </c>
      <c r="AU243" t="n">
        <v>0.00322784037235549</v>
      </c>
      <c r="AV243" t="n">
        <v>0.00103056861641494</v>
      </c>
      <c r="AW243" t="n">
        <v>0.00191908374751646</v>
      </c>
      <c r="AX243" t="n">
        <v>0.00210531437491532</v>
      </c>
      <c r="AY243" t="n">
        <v>0.00704301477225643</v>
      </c>
      <c r="AZ243" t="n">
        <v>0.00297280262536796</v>
      </c>
      <c r="BA243" t="n">
        <v>0.00237006484213301</v>
      </c>
      <c r="BB243" t="n">
        <v>0.00306611610239529</v>
      </c>
      <c r="BC243" t="n">
        <v>0</v>
      </c>
      <c r="BD243" t="n">
        <v>0.00348368146901019</v>
      </c>
      <c r="BE243" t="n">
        <v>0.00937740485170477</v>
      </c>
      <c r="BF243" t="n">
        <v>0.0022200798125064</v>
      </c>
      <c r="BG243" t="n">
        <v>0.0021083527428983</v>
      </c>
      <c r="BH243" t="n">
        <v>0.00292772853008785</v>
      </c>
      <c r="BI243" t="n">
        <v>0.00291145051252516</v>
      </c>
      <c r="BJ243" t="n">
        <v>0.00271358599819348</v>
      </c>
      <c r="BK243" t="n">
        <v>0.00267365699202198</v>
      </c>
      <c r="BL243" t="n">
        <v>0.00220743210296294</v>
      </c>
      <c r="BM243" t="n">
        <v>0.00271013026598389</v>
      </c>
      <c r="BN243" t="n">
        <v>0.00273820807722009</v>
      </c>
      <c r="BO243" t="n">
        <v>0.00576620607058353</v>
      </c>
      <c r="BP243" t="n">
        <v>0</v>
      </c>
      <c r="BQ243" t="n">
        <v>0.0029187071685969</v>
      </c>
      <c r="BR243" t="n">
        <v>0.00232278080145819</v>
      </c>
      <c r="BS243" t="n">
        <v>0.0024195474154053</v>
      </c>
      <c r="BT243" t="n">
        <v>0.00355349675964859</v>
      </c>
      <c r="BU243" t="n">
        <v>0.00454552918239742</v>
      </c>
      <c r="BV243" t="n">
        <v>0.00276984745802762</v>
      </c>
      <c r="BW243" t="n">
        <v>0.00254200169871576</v>
      </c>
      <c r="BX243" t="n">
        <v>0.00309253791890557</v>
      </c>
      <c r="BY243" t="n">
        <v>0</v>
      </c>
      <c r="BZ243" t="n">
        <v>0.00252324846287773</v>
      </c>
      <c r="CA243" t="n">
        <v>0.00246152187250676</v>
      </c>
      <c r="CB243" t="n">
        <v>0.00286843607620825</v>
      </c>
      <c r="CC243" t="n">
        <v>0.00235365162548819</v>
      </c>
      <c r="CD243" t="n">
        <v>0.00363237932453343</v>
      </c>
      <c r="CE243" t="n">
        <v>0.00263870242924337</v>
      </c>
      <c r="CF243" t="n">
        <v>0.00148663080206646</v>
      </c>
      <c r="CG243" t="n">
        <v>0.00141231272335362</v>
      </c>
      <c r="CH243" t="n">
        <v>0.00279510209320319</v>
      </c>
      <c r="CI243" t="n">
        <v>0.00254907472885063</v>
      </c>
      <c r="CJ243" t="n">
        <v>0.00199932823371208</v>
      </c>
      <c r="CK243" t="n">
        <v>0.00205760319619643</v>
      </c>
      <c r="CL243" t="n">
        <v>0.00228584879578514</v>
      </c>
      <c r="CM243" t="n">
        <v>0.0299683711169455</v>
      </c>
      <c r="CN243" t="n">
        <v>0.018890442403349</v>
      </c>
      <c r="CO243" t="n">
        <v>0.0783532893445968</v>
      </c>
      <c r="CP243" t="n">
        <v>0.00455599486882041</v>
      </c>
      <c r="CQ243" t="n">
        <v>0.00740587662504925</v>
      </c>
      <c r="CR243" t="n">
        <v>0</v>
      </c>
      <c r="CS243" t="n">
        <v>0.00322784037235549</v>
      </c>
      <c r="CT243" t="n">
        <v>0.00103056861641494</v>
      </c>
      <c r="CU243" t="n">
        <v>0.00191908374751646</v>
      </c>
      <c r="CV243" t="n">
        <v>0.00210531437491532</v>
      </c>
      <c r="CW243" t="n">
        <v>0.00704301477225644</v>
      </c>
      <c r="CX243" t="n">
        <v>0.00297280262536796</v>
      </c>
      <c r="CY243" t="n">
        <v>0.00237006484213301</v>
      </c>
      <c r="CZ243" t="n">
        <v>0</v>
      </c>
      <c r="DA243" t="n">
        <v>0</v>
      </c>
      <c r="DB243" t="n">
        <v>0.00348368146901019</v>
      </c>
      <c r="DC243" t="n">
        <v>0.00937740485170477</v>
      </c>
      <c r="DD243" t="n">
        <v>0.0022200798125064</v>
      </c>
      <c r="DE243" t="n">
        <v>0.0021083527428983</v>
      </c>
      <c r="DF243" t="n">
        <v>0</v>
      </c>
      <c r="DG243" t="n">
        <v>0.00291145051252516</v>
      </c>
      <c r="DH243" t="n">
        <v>0</v>
      </c>
      <c r="DI243" t="n">
        <v>0</v>
      </c>
      <c r="DJ243" t="n">
        <v>0.00220743210296294</v>
      </c>
      <c r="DK243" t="n">
        <v>0</v>
      </c>
      <c r="DL243" t="n">
        <v>0.00273820807722009</v>
      </c>
      <c r="DM243" t="n">
        <v>0</v>
      </c>
      <c r="DN243" t="n">
        <v>0</v>
      </c>
      <c r="DO243" t="n">
        <v>0</v>
      </c>
      <c r="DP243" t="n">
        <v>0</v>
      </c>
      <c r="DQ243" t="n">
        <v>0.00241954741540531</v>
      </c>
      <c r="DR243" t="n">
        <v>0</v>
      </c>
      <c r="DS243" t="n">
        <v>0.00454552918239742</v>
      </c>
      <c r="DT243" t="n">
        <v>0.00276984745802762</v>
      </c>
      <c r="DU243" t="n">
        <v>0.00254200169871576</v>
      </c>
      <c r="DV243" t="n">
        <v>0</v>
      </c>
      <c r="DW243" t="n">
        <v>0</v>
      </c>
      <c r="DX243" t="n">
        <v>0.00252324846287773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0.00148663080206646</v>
      </c>
      <c r="EE243" t="n">
        <v>0.00141231272335362</v>
      </c>
      <c r="EF243" t="n">
        <v>0.00279510209320318</v>
      </c>
      <c r="EG243" t="n">
        <v>0.00254907472885063</v>
      </c>
      <c r="EH243" t="n">
        <v>0.00199932823371208</v>
      </c>
      <c r="EI243" t="n">
        <v>0.00205760319619643</v>
      </c>
      <c r="EJ243" t="n">
        <v>0.00228584879578514</v>
      </c>
      <c r="EK243" t="n">
        <v>0.0299683711169455</v>
      </c>
      <c r="EL243" t="n">
        <v>0.018890442403349</v>
      </c>
      <c r="EM243" t="n">
        <v>0.0783532893445968</v>
      </c>
      <c r="EN243" t="n">
        <v>0</v>
      </c>
      <c r="EO243" t="n">
        <v>0.00740587662504925</v>
      </c>
      <c r="EP243" t="n">
        <v>0</v>
      </c>
      <c r="EQ243" t="n">
        <v>0</v>
      </c>
      <c r="ER243" t="n">
        <v>0.00103056861641494</v>
      </c>
      <c r="ES243" t="n">
        <v>0.00191908374751646</v>
      </c>
      <c r="ET243" t="n">
        <v>0.00210531437491532</v>
      </c>
      <c r="EU243" t="n">
        <v>0.00704301477225644</v>
      </c>
      <c r="EV243" t="n">
        <v>0.00297280262536796</v>
      </c>
      <c r="EW243" t="n">
        <v>0.00237006484213301</v>
      </c>
      <c r="EX243" t="n">
        <v>0.00306611610239529</v>
      </c>
      <c r="EY243" t="n">
        <v>0.00326109546894128</v>
      </c>
      <c r="EZ243" t="n">
        <v>0.00348368146901019</v>
      </c>
      <c r="FA243" t="n">
        <v>0.00937740485170477</v>
      </c>
      <c r="FB243" t="n">
        <v>0.0022200798125064</v>
      </c>
      <c r="FC243" t="n">
        <v>0.0021083527428983</v>
      </c>
      <c r="FD243" t="n">
        <v>0.00292772853008785</v>
      </c>
      <c r="FE243" t="n">
        <v>0.00291145051252516</v>
      </c>
      <c r="FF243" t="n">
        <v>0</v>
      </c>
      <c r="FG243" t="n">
        <v>0</v>
      </c>
      <c r="FH243" t="n">
        <v>0.00220743210296294</v>
      </c>
      <c r="FI243" t="n">
        <v>0.00271013026598389</v>
      </c>
      <c r="FJ243" t="n">
        <v>0</v>
      </c>
      <c r="FK243" t="n">
        <v>0.00576620607058353</v>
      </c>
      <c r="FL243" t="n">
        <v>0</v>
      </c>
      <c r="FM243" t="n">
        <v>0.00291870716859689</v>
      </c>
      <c r="FN243" t="n">
        <v>0</v>
      </c>
      <c r="FO243" t="n">
        <v>0.00241954741540531</v>
      </c>
      <c r="FP243" t="n">
        <v>0</v>
      </c>
      <c r="FQ243" t="n">
        <v>0.00454552918239742</v>
      </c>
      <c r="FR243" t="n">
        <v>0.00276984745802762</v>
      </c>
      <c r="FS243" t="n">
        <v>0.00254200169871576</v>
      </c>
      <c r="FT243" t="n">
        <v>0.00309253791890557</v>
      </c>
      <c r="FU243" t="n">
        <v>0</v>
      </c>
      <c r="FV243" t="n">
        <v>0.00252324846287773</v>
      </c>
      <c r="FW243" t="n">
        <v>0.00246152187250676</v>
      </c>
      <c r="FX243" t="n">
        <v>0</v>
      </c>
      <c r="FY243" t="n">
        <v>0</v>
      </c>
      <c r="FZ243" t="n">
        <v>0</v>
      </c>
      <c r="GA243" t="n">
        <v>0.00263870242924337</v>
      </c>
      <c r="GB243" t="n">
        <v>0.00148663080206646</v>
      </c>
      <c r="GC243" t="n">
        <v>0.00141231272335362</v>
      </c>
      <c r="GD243" t="n">
        <v>0.00279510209320319</v>
      </c>
      <c r="GE243" t="n">
        <v>0.00254907472885063</v>
      </c>
      <c r="GF243" t="n">
        <v>0.00199932823371208</v>
      </c>
      <c r="GG243" t="n">
        <v>0.00205760319619643</v>
      </c>
      <c r="GH243" t="n">
        <v>0.00228584879578514</v>
      </c>
      <c r="GI243" t="n">
        <v>0.0299683711169455</v>
      </c>
      <c r="GJ243" t="n">
        <v>0.018890442403349</v>
      </c>
      <c r="GK243" t="n">
        <v>0</v>
      </c>
      <c r="GL243" t="n">
        <v>0.00455599486882041</v>
      </c>
      <c r="GM243" t="n">
        <v>0.00740587662504924</v>
      </c>
      <c r="GN243" t="n">
        <v>0</v>
      </c>
      <c r="GO243" t="n">
        <v>0.00322784037235549</v>
      </c>
      <c r="GP243" t="n">
        <v>0.00103056861641494</v>
      </c>
      <c r="GQ243" t="n">
        <v>0.00191908374751646</v>
      </c>
      <c r="GR243" t="n">
        <v>0.00210531437491532</v>
      </c>
      <c r="GS243" t="n">
        <v>0.00704301477225643</v>
      </c>
      <c r="GT243" t="n">
        <v>0.00297280262536796</v>
      </c>
      <c r="GU243" t="n">
        <v>0.00237006484213301</v>
      </c>
      <c r="GV243" t="n">
        <v>0</v>
      </c>
      <c r="GW243" t="n">
        <v>0.00326109546894128</v>
      </c>
      <c r="GX243" t="n">
        <v>0</v>
      </c>
      <c r="GY243" t="n">
        <v>0.00937740485170477</v>
      </c>
      <c r="GZ243" t="n">
        <v>0.0022200798125064</v>
      </c>
      <c r="HA243" t="n">
        <v>0.0021083527428983</v>
      </c>
      <c r="HB243" t="n">
        <v>0.00292772853008784</v>
      </c>
      <c r="HC243" t="n">
        <v>0.00291145051252516</v>
      </c>
      <c r="HD243" t="n">
        <v>0.00271358599819348</v>
      </c>
      <c r="HE243" t="n">
        <v>0.00267365699202199</v>
      </c>
      <c r="HF243" t="n">
        <v>0.00220743210296294</v>
      </c>
      <c r="HG243" t="n">
        <v>0.00271013026598389</v>
      </c>
      <c r="HH243" t="n">
        <v>0.00273820807722009</v>
      </c>
      <c r="HI243" t="n">
        <v>0.00576620607058353</v>
      </c>
      <c r="HJ243" t="n">
        <v>0</v>
      </c>
      <c r="HK243" t="n">
        <v>0.00291870716859689</v>
      </c>
      <c r="HL243" t="n">
        <v>0.00232278080145819</v>
      </c>
      <c r="HM243" t="n">
        <v>0.00241954741540531</v>
      </c>
      <c r="HN243" t="n">
        <v>0.00355349675964859</v>
      </c>
      <c r="HO243" t="n">
        <v>0.00454552918239742</v>
      </c>
      <c r="HP243" t="n">
        <v>0.00276984745802762</v>
      </c>
      <c r="HQ243" t="n">
        <v>0.00254200169871576</v>
      </c>
      <c r="HR243" t="n">
        <v>0.00309253791890557</v>
      </c>
      <c r="HS243" t="n">
        <v>0.0026444616991571</v>
      </c>
      <c r="HT243" t="n">
        <v>0.00252324846287773</v>
      </c>
      <c r="HU243" t="n">
        <v>0.00246152187250675</v>
      </c>
      <c r="HV243" t="n">
        <v>0.00286843607620825</v>
      </c>
      <c r="HW243" t="n">
        <v>0.00235365162548819</v>
      </c>
      <c r="HX243" t="n">
        <v>0.00363237932453343</v>
      </c>
      <c r="HY243" t="n">
        <v>0.00263870242924337</v>
      </c>
      <c r="HZ243" t="n">
        <v>0.00148663080206646</v>
      </c>
      <c r="IA243" t="n">
        <v>0.00141231272335362</v>
      </c>
      <c r="IB243" t="n">
        <v>0.00279510209320319</v>
      </c>
      <c r="IC243" t="n">
        <v>0.00254907472885063</v>
      </c>
      <c r="ID243" t="n">
        <v>0.00199932823371207</v>
      </c>
      <c r="IE243" t="n">
        <v>0.00205760319619643</v>
      </c>
      <c r="IF243" t="n">
        <v>0.00228584879578514</v>
      </c>
      <c r="IG243" t="n">
        <v>0.0299683711169455</v>
      </c>
      <c r="IH243" t="n">
        <v>0.018890442403349</v>
      </c>
      <c r="II243" t="n">
        <v>1.0783532893446</v>
      </c>
      <c r="IJ243" t="n">
        <v>0.00455599486882041</v>
      </c>
      <c r="IK243" t="n">
        <v>0.00740587662504925</v>
      </c>
      <c r="IL243" t="n">
        <v>0.00126836787605987</v>
      </c>
      <c r="IM243" t="n">
        <v>0.00322784037235549</v>
      </c>
      <c r="IN243" t="n">
        <v>0.00103056861641494</v>
      </c>
      <c r="IO243" t="n">
        <v>0.00191908374751646</v>
      </c>
      <c r="IP243" t="n">
        <v>0.00210531437491532</v>
      </c>
      <c r="IQ243" t="n">
        <v>0.00704301477225642</v>
      </c>
      <c r="IR243" t="n">
        <v>0.00297280262536796</v>
      </c>
      <c r="IS243" t="n">
        <v>0.00237006484213301</v>
      </c>
      <c r="IT243" t="n">
        <v>0</v>
      </c>
      <c r="IU243" t="n">
        <v>0</v>
      </c>
      <c r="IV243" t="n">
        <v>0.00348368146901019</v>
      </c>
      <c r="IW243" t="n">
        <v>0.00937740485170477</v>
      </c>
      <c r="IX243" t="n">
        <v>0.0022200798125064</v>
      </c>
      <c r="IY243" t="n">
        <v>0.0021083527428983</v>
      </c>
      <c r="IZ243" t="n">
        <v>0.00292772853008784</v>
      </c>
      <c r="JA243" t="n">
        <v>0.00291145051252516</v>
      </c>
      <c r="JB243" t="n">
        <v>0.00271358599819348</v>
      </c>
      <c r="JC243" t="n">
        <v>0</v>
      </c>
      <c r="JD243" t="n">
        <v>0.00220743210296294</v>
      </c>
      <c r="JE243" t="n">
        <v>0.00271013026598389</v>
      </c>
      <c r="JF243" t="n">
        <v>0.00273820807722009</v>
      </c>
      <c r="JG243" t="n">
        <v>0</v>
      </c>
      <c r="JH243" t="n">
        <v>0</v>
      </c>
      <c r="JI243" t="n">
        <v>0.0029187071685969</v>
      </c>
      <c r="JJ243" t="n">
        <v>0.00232278080145819</v>
      </c>
      <c r="JK243" t="n">
        <v>0.00241954741540531</v>
      </c>
      <c r="JL243" t="n">
        <v>0</v>
      </c>
      <c r="JM243" t="n">
        <v>0.00454552918239742</v>
      </c>
      <c r="JN243" t="n">
        <v>0.00276984745802762</v>
      </c>
      <c r="JO243" t="n">
        <v>0.00254200169871576</v>
      </c>
      <c r="JP243" t="n">
        <v>0.00309253791890557</v>
      </c>
      <c r="JQ243" t="n">
        <v>0.0026444616991571</v>
      </c>
      <c r="JR243" t="n">
        <v>0.00252324846287773</v>
      </c>
      <c r="JS243" t="n">
        <v>0.00246152187250675</v>
      </c>
      <c r="JT243" t="n">
        <v>0.00286843607620826</v>
      </c>
      <c r="JU243" t="n">
        <v>0</v>
      </c>
      <c r="JV243" t="n">
        <v>0</v>
      </c>
      <c r="JW243" t="n">
        <v>0.00263870242924337</v>
      </c>
      <c r="JX243" t="n">
        <v>0.00148663080206646</v>
      </c>
      <c r="JY243" t="n">
        <v>0.00141231272335362</v>
      </c>
      <c r="JZ243" t="n">
        <v>0.00279510209320319</v>
      </c>
      <c r="KA243" t="n">
        <v>0.00254907472885063</v>
      </c>
      <c r="KB243" t="n">
        <v>0.00199932823371208</v>
      </c>
      <c r="KC243" t="n">
        <v>0.00205760319619643</v>
      </c>
      <c r="KD243" t="n">
        <v>0.00228584879578514</v>
      </c>
      <c r="KE243" t="n">
        <v>0.0299683711169455</v>
      </c>
      <c r="KF243" t="n">
        <v>0.018890442403349</v>
      </c>
      <c r="KG243" t="n">
        <v>0</v>
      </c>
      <c r="KH243" t="n">
        <v>0.00455599486882041</v>
      </c>
      <c r="KI243" t="n">
        <v>0.00740587662504924</v>
      </c>
      <c r="KJ243" t="n">
        <v>0.00126836787605987</v>
      </c>
      <c r="KK243" t="n">
        <v>0.00322784037235549</v>
      </c>
      <c r="KL243" t="n">
        <v>0.00103056861641494</v>
      </c>
      <c r="KM243" t="n">
        <v>0.00191908374751646</v>
      </c>
      <c r="KN243" t="n">
        <v>0.00210531437491532</v>
      </c>
      <c r="KO243" t="n">
        <v>0.00704301477225644</v>
      </c>
      <c r="KP243" t="n">
        <v>0.00297280262536796</v>
      </c>
      <c r="KQ243" t="n">
        <v>0</v>
      </c>
      <c r="KR243" t="n">
        <v>0</v>
      </c>
      <c r="KS243" t="n">
        <v>0.00326109546894128</v>
      </c>
      <c r="KT243" t="n">
        <v>0.00348368146901019</v>
      </c>
      <c r="KU243" t="n">
        <v>0.00937740485170476</v>
      </c>
      <c r="KV243" t="n">
        <v>0.0022200798125064</v>
      </c>
      <c r="KW243" t="n">
        <v>0.0021083527428983</v>
      </c>
      <c r="KX243" t="n">
        <v>0.00292772853008785</v>
      </c>
      <c r="KY243" t="n">
        <v>0.00291145051252516</v>
      </c>
      <c r="KZ243" t="n">
        <v>0.00271358599819348</v>
      </c>
      <c r="LA243" t="n">
        <v>0.00267365699202199</v>
      </c>
      <c r="LB243" t="n">
        <v>0.00220743210296294</v>
      </c>
      <c r="LC243" t="n">
        <v>0.00271013026598389</v>
      </c>
      <c r="LD243" t="n">
        <v>0.00273820807722009</v>
      </c>
      <c r="LE243" t="n">
        <v>0.00576620607058353</v>
      </c>
      <c r="LF243" t="n">
        <v>0.00290037180840603</v>
      </c>
      <c r="LG243" t="n">
        <v>0.0029187071685969</v>
      </c>
      <c r="LH243" t="n">
        <v>0.00232278080145819</v>
      </c>
      <c r="LI243" t="n">
        <v>0.0024195474154053</v>
      </c>
      <c r="LJ243" t="n">
        <v>0.00355349675964859</v>
      </c>
      <c r="LK243" t="n">
        <v>0.00454552918239741</v>
      </c>
      <c r="LL243" t="n">
        <v>0.00276984745802762</v>
      </c>
      <c r="LM243" t="n">
        <v>0.00254200169871576</v>
      </c>
      <c r="LN243" t="n">
        <v>0.00309253791890558</v>
      </c>
      <c r="LO243" t="n">
        <v>0.0026444616991571</v>
      </c>
      <c r="LP243" t="n">
        <v>0.00252324846287773</v>
      </c>
      <c r="LQ243" t="n">
        <v>0.00246152187250676</v>
      </c>
      <c r="LR243" t="n">
        <v>0.00286843607620826</v>
      </c>
      <c r="LS243" t="n">
        <v>0.00235365162548819</v>
      </c>
      <c r="LT243" t="n">
        <v>0.00363237932453343</v>
      </c>
      <c r="LU243" t="n">
        <v>0.00263870242924337</v>
      </c>
      <c r="LV243" t="n">
        <v>0.00148663080206646</v>
      </c>
      <c r="LW243" t="n">
        <v>0.00141231272335362</v>
      </c>
      <c r="LX243" t="n">
        <v>0.00279510209320319</v>
      </c>
      <c r="LY243" t="n">
        <v>0.00254907472885063</v>
      </c>
      <c r="LZ243" t="n">
        <v>0.00199932823371208</v>
      </c>
      <c r="MA243" t="n">
        <v>0.00205760319619643</v>
      </c>
      <c r="MB243" t="n">
        <v>0.00228584879578514</v>
      </c>
      <c r="MC243" t="n">
        <v>0.0299683711169455</v>
      </c>
      <c r="MD243" t="n">
        <v>0.018890442403349</v>
      </c>
      <c r="ME243" t="n">
        <v>0.0783532893445968</v>
      </c>
      <c r="MF243" t="n">
        <v>0.00455599486882041</v>
      </c>
      <c r="MG243" t="n">
        <v>0.00740587662504924</v>
      </c>
      <c r="MH243" t="n">
        <v>0.00126836787605988</v>
      </c>
      <c r="MI243" t="n">
        <v>0.0032278403723555</v>
      </c>
      <c r="MJ243" t="n">
        <v>0.00103056861641494</v>
      </c>
      <c r="MK243" t="n">
        <v>0.00191908374751646</v>
      </c>
      <c r="ML243" t="n">
        <v>0.00210531437491532</v>
      </c>
      <c r="MM243" t="n">
        <v>0.00704301477225643</v>
      </c>
      <c r="MN243" t="n">
        <v>0.00297280262536796</v>
      </c>
      <c r="MO243" t="n">
        <v>0.00237006484213301</v>
      </c>
      <c r="MP243" t="n">
        <v>0</v>
      </c>
      <c r="MQ243" t="n">
        <v>0.00326109546894128</v>
      </c>
      <c r="MR243" t="n">
        <v>0.00348368146901019</v>
      </c>
      <c r="MS243" t="n">
        <v>0.00937740485170476</v>
      </c>
      <c r="MT243" t="n">
        <v>0.0022200798125064</v>
      </c>
      <c r="MU243" t="n">
        <v>0.00210835274289831</v>
      </c>
      <c r="MV243" t="n">
        <v>0.00292772853008785</v>
      </c>
      <c r="MW243" t="n">
        <v>0.00291145051252516</v>
      </c>
      <c r="MX243" t="n">
        <v>0</v>
      </c>
      <c r="MY243" t="n">
        <v>0</v>
      </c>
      <c r="MZ243" t="n">
        <v>0.00220743210296294</v>
      </c>
      <c r="NA243" t="n">
        <v>0</v>
      </c>
      <c r="NB243" t="n">
        <v>0.00273820807722009</v>
      </c>
      <c r="NC243" t="n">
        <v>0.00576620607058352</v>
      </c>
      <c r="ND243" t="n">
        <v>0</v>
      </c>
      <c r="NE243" t="n">
        <v>0.0029187071685969</v>
      </c>
      <c r="NF243" t="n">
        <v>0.00232278080145819</v>
      </c>
      <c r="NG243" t="n">
        <v>0.0024195474154053</v>
      </c>
      <c r="NH243" t="n">
        <v>0</v>
      </c>
      <c r="NI243" t="n">
        <v>0.00454552918239742</v>
      </c>
      <c r="NJ243" t="n">
        <v>0.00276984745802762</v>
      </c>
      <c r="NK243" t="n">
        <v>0.00254200169871576</v>
      </c>
      <c r="NL243" t="n">
        <v>0.00309253791890557</v>
      </c>
      <c r="NM243" t="n">
        <v>0.0026444616991571</v>
      </c>
      <c r="NN243" t="n">
        <v>0.00252324846287773</v>
      </c>
      <c r="NO243" t="n">
        <v>0.00246152187250675</v>
      </c>
      <c r="NP243" t="n">
        <v>0.00286843607620826</v>
      </c>
      <c r="NQ243" t="n">
        <v>0</v>
      </c>
      <c r="NR243" t="n">
        <v>0.00363237932453343</v>
      </c>
      <c r="NS243" t="n">
        <v>0.00263870242924337</v>
      </c>
      <c r="NT243" t="n">
        <v>0.00148663080206646</v>
      </c>
      <c r="NU243" t="n">
        <v>0.00141231272335362</v>
      </c>
      <c r="NV243" t="n">
        <v>0.00279510209320318</v>
      </c>
      <c r="NW243" t="n">
        <v>0.00254907472885063</v>
      </c>
      <c r="NX243" t="n">
        <v>0.00199932823371207</v>
      </c>
      <c r="NY243" t="n">
        <v>0.00205760319619642</v>
      </c>
      <c r="NZ243" t="n">
        <v>0.00228584879578514</v>
      </c>
      <c r="OA243" t="n">
        <v>0.0299683711169455</v>
      </c>
      <c r="OB243" t="n">
        <v>0.018890442403349</v>
      </c>
      <c r="OC243" t="n">
        <v>0.0783532893445968</v>
      </c>
      <c r="OD243" t="n">
        <v>0.00455599486882041</v>
      </c>
      <c r="OE243" t="n">
        <v>0.00740587662504925</v>
      </c>
      <c r="OF243" t="n">
        <v>0.00126836787605988</v>
      </c>
      <c r="OG243" t="n">
        <v>0.0032278403723555</v>
      </c>
      <c r="OH243" t="n">
        <v>0.00103056861641494</v>
      </c>
      <c r="OI243" t="n">
        <v>0.00191908374751646</v>
      </c>
      <c r="OJ243" t="n">
        <v>0.00210531437491532</v>
      </c>
      <c r="OK243" t="n">
        <v>0.00704301477225643</v>
      </c>
      <c r="OL243" t="n">
        <v>0.00297280262536796</v>
      </c>
      <c r="OM243" t="n">
        <v>0.00237006484213301</v>
      </c>
      <c r="ON243" t="n">
        <v>0.00306611610239529</v>
      </c>
      <c r="OO243" t="n">
        <v>0</v>
      </c>
      <c r="OP243" t="n">
        <v>0.00348368146901019</v>
      </c>
      <c r="OQ243" t="n">
        <v>0.00937740485170477</v>
      </c>
      <c r="OR243" t="n">
        <v>0.0022200798125064</v>
      </c>
      <c r="OS243" t="n">
        <v>0.00210835274289831</v>
      </c>
      <c r="OT243" t="n">
        <v>0.00292772853008784</v>
      </c>
      <c r="OU243" t="n">
        <v>0.00291145051252516</v>
      </c>
      <c r="OV243" t="n">
        <v>0</v>
      </c>
      <c r="OW243" t="n">
        <v>0</v>
      </c>
      <c r="OX243" t="n">
        <v>0.00220743210296295</v>
      </c>
      <c r="OY243" t="n">
        <v>0.00271013026598389</v>
      </c>
      <c r="OZ243" t="n">
        <v>0.00273820807722009</v>
      </c>
      <c r="PA243" t="n">
        <v>0.00576620607058353</v>
      </c>
      <c r="PB243" t="n">
        <v>0</v>
      </c>
      <c r="PC243" t="n">
        <v>0.00291870716859689</v>
      </c>
      <c r="PD243" t="n">
        <v>0</v>
      </c>
      <c r="PE243" t="n">
        <v>0</v>
      </c>
      <c r="PF243" t="n">
        <v>0</v>
      </c>
      <c r="PG243" t="n">
        <v>0.00454552918239741</v>
      </c>
      <c r="PH243" t="n">
        <v>0.00276984745802762</v>
      </c>
      <c r="PI243" t="n">
        <v>0.00254200169871576</v>
      </c>
      <c r="PJ243" t="n">
        <v>0</v>
      </c>
      <c r="PK243" t="n">
        <v>0.0026444616991571</v>
      </c>
      <c r="PL243" t="n">
        <v>0.00252324846287773</v>
      </c>
      <c r="PM243" t="n">
        <v>0</v>
      </c>
      <c r="PN243" t="n">
        <v>0</v>
      </c>
      <c r="PO243" t="n">
        <v>0</v>
      </c>
      <c r="PP243" t="n">
        <v>0</v>
      </c>
      <c r="PQ243" t="n">
        <v>0.00263870242924337</v>
      </c>
      <c r="PR243" t="n">
        <v>0.00148663080206646</v>
      </c>
      <c r="PS243" t="n">
        <v>0.00141231272335362</v>
      </c>
      <c r="PT243" t="n">
        <v>0.00279510209320319</v>
      </c>
      <c r="PU243" t="n">
        <v>0.00254907472885063</v>
      </c>
      <c r="PV243" t="n">
        <v>0.00199932823371207</v>
      </c>
      <c r="PW243" t="n">
        <v>0.00205760319619643</v>
      </c>
      <c r="PX243" t="n">
        <v>0.00228584879578514</v>
      </c>
      <c r="PY243" t="n">
        <v>0.0299683711169455</v>
      </c>
      <c r="PZ243" t="n">
        <v>0.018890442403349</v>
      </c>
      <c r="QA243" t="n">
        <v>0.078353289344597</v>
      </c>
      <c r="QB243" t="n">
        <v>0.00455599486882041</v>
      </c>
      <c r="QC243" t="n">
        <v>0.00740587662504924</v>
      </c>
      <c r="QD243" t="n">
        <v>0</v>
      </c>
      <c r="QE243" t="n">
        <v>0.00322784037235549</v>
      </c>
      <c r="QF243" t="n">
        <v>0.00103056861641494</v>
      </c>
      <c r="QG243" t="n">
        <v>0.00191908374751646</v>
      </c>
      <c r="QH243" t="n">
        <v>0.00210531437491532</v>
      </c>
      <c r="QI243" t="n">
        <v>0.00704301477225643</v>
      </c>
    </row>
    <row r="244">
      <c r="A244" t="s">
        <v>243</v>
      </c>
      <c r="B244" t="n">
        <v>0.000470398283505512</v>
      </c>
      <c r="C244" t="n">
        <v>0.000463963641091003</v>
      </c>
      <c r="D244" t="n">
        <v>0.000201246277760602</v>
      </c>
      <c r="E244" t="n">
        <v>0</v>
      </c>
      <c r="F244" t="n">
        <v>0</v>
      </c>
      <c r="G244" t="n">
        <v>0.000382597133900683</v>
      </c>
      <c r="H244" t="n">
        <v>0.000657472379319079</v>
      </c>
      <c r="I244" t="n">
        <v>0.000586663013754507</v>
      </c>
      <c r="J244" t="n">
        <v>0.000890607086842583</v>
      </c>
      <c r="K244" t="n">
        <v>0.000982228255678245</v>
      </c>
      <c r="L244" t="n">
        <v>0.000555086315174918</v>
      </c>
      <c r="M244" t="n">
        <v>0.000830749831851882</v>
      </c>
      <c r="N244" t="n">
        <v>0.000664957019755151</v>
      </c>
      <c r="O244" t="n">
        <v>0.000742540298870964</v>
      </c>
      <c r="P244" t="n">
        <v>0.000986857901158764</v>
      </c>
      <c r="Q244" t="n">
        <v>0.000388148588548383</v>
      </c>
      <c r="R244" t="n">
        <v>0</v>
      </c>
      <c r="S244" t="n">
        <v>0.000789003412748309</v>
      </c>
      <c r="T244" t="n">
        <v>0</v>
      </c>
      <c r="U244" t="n">
        <v>0.000754886650594652</v>
      </c>
      <c r="V244" t="n">
        <v>0.000617385544804657</v>
      </c>
      <c r="W244" t="n">
        <v>0.000500412530432734</v>
      </c>
      <c r="X244" t="n">
        <v>0.000998723415993735</v>
      </c>
      <c r="Y244" t="n">
        <v>0.000546453608495974</v>
      </c>
      <c r="Z244" t="n">
        <v>0.00056817945528035</v>
      </c>
      <c r="AA244" t="n">
        <v>0</v>
      </c>
      <c r="AB244" t="n">
        <v>0.000753210133805115</v>
      </c>
      <c r="AC244" t="n">
        <v>0.000739521973234002</v>
      </c>
      <c r="AD244" t="n">
        <v>0.00083621618161073</v>
      </c>
      <c r="AE244" t="n">
        <v>0.000962807252716881</v>
      </c>
      <c r="AF244" t="n">
        <v>0.00122664280160558</v>
      </c>
      <c r="AG244" t="n">
        <v>0.000814484358225587</v>
      </c>
      <c r="AH244" t="n">
        <v>0.000232290766222509</v>
      </c>
      <c r="AI244" t="n">
        <v>0.000231390787627832</v>
      </c>
      <c r="AJ244" t="n">
        <v>0.000761110044152431</v>
      </c>
      <c r="AK244" t="n">
        <v>0.00166876392724081</v>
      </c>
      <c r="AL244" t="n">
        <v>0.00117240680925112</v>
      </c>
      <c r="AM244" t="n">
        <v>0.000628018829282843</v>
      </c>
      <c r="AN244" t="n">
        <v>0.00136079338746954</v>
      </c>
      <c r="AO244" t="n">
        <v>0.000537540205988448</v>
      </c>
      <c r="AP244" t="n">
        <v>0.000338836310492133</v>
      </c>
      <c r="AQ244" t="n">
        <v>0.0000804171809472512</v>
      </c>
      <c r="AR244" t="n">
        <v>0.000792247859810492</v>
      </c>
      <c r="AS244" t="n">
        <v>0.000984613984835551</v>
      </c>
      <c r="AT244" t="n">
        <v>0.000483580077505509</v>
      </c>
      <c r="AU244" t="n">
        <v>0.00143855674136906</v>
      </c>
      <c r="AV244" t="n">
        <v>0.000410912738634755</v>
      </c>
      <c r="AW244" t="n">
        <v>0.0011157699273915</v>
      </c>
      <c r="AX244" t="n">
        <v>0.00147135460870543</v>
      </c>
      <c r="AY244" t="n">
        <v>0.000621517999066134</v>
      </c>
      <c r="AZ244" t="n">
        <v>0.000470398283505512</v>
      </c>
      <c r="BA244" t="n">
        <v>0.000463963641091003</v>
      </c>
      <c r="BB244" t="n">
        <v>0.000201246277760602</v>
      </c>
      <c r="BC244" t="n">
        <v>0</v>
      </c>
      <c r="BD244" t="n">
        <v>0.000396928317488297</v>
      </c>
      <c r="BE244" t="n">
        <v>0.000382597133900683</v>
      </c>
      <c r="BF244" t="n">
        <v>0.000657472379319079</v>
      </c>
      <c r="BG244" t="n">
        <v>0.000586663013754507</v>
      </c>
      <c r="BH244" t="n">
        <v>0.000890607086842582</v>
      </c>
      <c r="BI244" t="n">
        <v>0.000982228255678245</v>
      </c>
      <c r="BJ244" t="n">
        <v>0.000555086315174918</v>
      </c>
      <c r="BK244" t="n">
        <v>0.000830749831851882</v>
      </c>
      <c r="BL244" t="n">
        <v>0.000664957019755151</v>
      </c>
      <c r="BM244" t="n">
        <v>0.000742540298870964</v>
      </c>
      <c r="BN244" t="n">
        <v>0.000986857901158763</v>
      </c>
      <c r="BO244" t="n">
        <v>0.000388148588548383</v>
      </c>
      <c r="BP244" t="n">
        <v>0</v>
      </c>
      <c r="BQ244" t="n">
        <v>0.000789003412748309</v>
      </c>
      <c r="BR244" t="n">
        <v>0.000743917935555245</v>
      </c>
      <c r="BS244" t="n">
        <v>0.000754886650594652</v>
      </c>
      <c r="BT244" t="n">
        <v>0.000617385544804657</v>
      </c>
      <c r="BU244" t="n">
        <v>0.000500412530432734</v>
      </c>
      <c r="BV244" t="n">
        <v>0.000998723415993735</v>
      </c>
      <c r="BW244" t="n">
        <v>0.000546453608495974</v>
      </c>
      <c r="BX244" t="n">
        <v>0.00056817945528035</v>
      </c>
      <c r="BY244" t="n">
        <v>0</v>
      </c>
      <c r="BZ244" t="n">
        <v>0.000753210133805115</v>
      </c>
      <c r="CA244" t="n">
        <v>0.000739521973234002</v>
      </c>
      <c r="CB244" t="n">
        <v>0.000836216181610729</v>
      </c>
      <c r="CC244" t="n">
        <v>0.000962807252716881</v>
      </c>
      <c r="CD244" t="n">
        <v>0.00122664280160558</v>
      </c>
      <c r="CE244" t="n">
        <v>0.000814484358225587</v>
      </c>
      <c r="CF244" t="n">
        <v>0.000232290766222509</v>
      </c>
      <c r="CG244" t="n">
        <v>0.000231390787627832</v>
      </c>
      <c r="CH244" t="n">
        <v>0.000761110044152432</v>
      </c>
      <c r="CI244" t="n">
        <v>0.00166876392724082</v>
      </c>
      <c r="CJ244" t="n">
        <v>0.00117240680925112</v>
      </c>
      <c r="CK244" t="n">
        <v>0.000628018829282843</v>
      </c>
      <c r="CL244" t="n">
        <v>0.00136079338746955</v>
      </c>
      <c r="CM244" t="n">
        <v>0.000537540205988448</v>
      </c>
      <c r="CN244" t="n">
        <v>0.000338836310492133</v>
      </c>
      <c r="CO244" t="n">
        <v>0.0000804171809472512</v>
      </c>
      <c r="CP244" t="n">
        <v>0.000792247859810492</v>
      </c>
      <c r="CQ244" t="n">
        <v>0.000984613984835551</v>
      </c>
      <c r="CR244" t="n">
        <v>0</v>
      </c>
      <c r="CS244" t="n">
        <v>0.00143855674136906</v>
      </c>
      <c r="CT244" t="n">
        <v>0.000410912738634755</v>
      </c>
      <c r="CU244" t="n">
        <v>0.0011157699273915</v>
      </c>
      <c r="CV244" t="n">
        <v>0.00147135460870543</v>
      </c>
      <c r="CW244" t="n">
        <v>0.000621517999066134</v>
      </c>
      <c r="CX244" t="n">
        <v>0.000470398283505512</v>
      </c>
      <c r="CY244" t="n">
        <v>0.000463963641091003</v>
      </c>
      <c r="CZ244" t="n">
        <v>0</v>
      </c>
      <c r="DA244" t="n">
        <v>0</v>
      </c>
      <c r="DB244" t="n">
        <v>0.000396928317488297</v>
      </c>
      <c r="DC244" t="n">
        <v>0.000382597133900683</v>
      </c>
      <c r="DD244" t="n">
        <v>0.000657472379319079</v>
      </c>
      <c r="DE244" t="n">
        <v>0.000586663013754507</v>
      </c>
      <c r="DF244" t="n">
        <v>0</v>
      </c>
      <c r="DG244" t="n">
        <v>0.000982228255678245</v>
      </c>
      <c r="DH244" t="n">
        <v>0</v>
      </c>
      <c r="DI244" t="n">
        <v>0</v>
      </c>
      <c r="DJ244" t="n">
        <v>0.000664957019755151</v>
      </c>
      <c r="DK244" t="n">
        <v>0</v>
      </c>
      <c r="DL244" t="n">
        <v>0.000986857901158764</v>
      </c>
      <c r="DM244" t="n">
        <v>0</v>
      </c>
      <c r="DN244" t="n">
        <v>0</v>
      </c>
      <c r="DO244" t="n">
        <v>0</v>
      </c>
      <c r="DP244" t="n">
        <v>0</v>
      </c>
      <c r="DQ244" t="n">
        <v>0.000754886650594653</v>
      </c>
      <c r="DR244" t="n">
        <v>0</v>
      </c>
      <c r="DS244" t="n">
        <v>0.000500412530432734</v>
      </c>
      <c r="DT244" t="n">
        <v>0.000998723415993735</v>
      </c>
      <c r="DU244" t="n">
        <v>0.000546453608495974</v>
      </c>
      <c r="DV244" t="n">
        <v>0</v>
      </c>
      <c r="DW244" t="n">
        <v>0</v>
      </c>
      <c r="DX244" t="n">
        <v>0.000753210133805115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0.000232290766222509</v>
      </c>
      <c r="EE244" t="n">
        <v>0.000231390787627832</v>
      </c>
      <c r="EF244" t="n">
        <v>0.000761110044152431</v>
      </c>
      <c r="EG244" t="n">
        <v>0.00166876392724082</v>
      </c>
      <c r="EH244" t="n">
        <v>0.00117240680925112</v>
      </c>
      <c r="EI244" t="n">
        <v>0.000628018829282843</v>
      </c>
      <c r="EJ244" t="n">
        <v>0.00136079338746954</v>
      </c>
      <c r="EK244" t="n">
        <v>0.000537540205988448</v>
      </c>
      <c r="EL244" t="n">
        <v>0.000338836310492133</v>
      </c>
      <c r="EM244" t="n">
        <v>0.0000804171809472513</v>
      </c>
      <c r="EN244" t="n">
        <v>0</v>
      </c>
      <c r="EO244" t="n">
        <v>0.000984613984835551</v>
      </c>
      <c r="EP244" t="n">
        <v>0</v>
      </c>
      <c r="EQ244" t="n">
        <v>0</v>
      </c>
      <c r="ER244" t="n">
        <v>0.000410912738634755</v>
      </c>
      <c r="ES244" t="n">
        <v>0.0011157699273915</v>
      </c>
      <c r="ET244" t="n">
        <v>0.00147135460870543</v>
      </c>
      <c r="EU244" t="n">
        <v>0.000621517999066134</v>
      </c>
      <c r="EV244" t="n">
        <v>0.000470398283505512</v>
      </c>
      <c r="EW244" t="n">
        <v>0.000463963641091003</v>
      </c>
      <c r="EX244" t="n">
        <v>0.000201246277760602</v>
      </c>
      <c r="EY244" t="n">
        <v>0.000276971576418203</v>
      </c>
      <c r="EZ244" t="n">
        <v>0.000396928317488297</v>
      </c>
      <c r="FA244" t="n">
        <v>0.000382597133900683</v>
      </c>
      <c r="FB244" t="n">
        <v>0.000657472379319079</v>
      </c>
      <c r="FC244" t="n">
        <v>0.000586663013754506</v>
      </c>
      <c r="FD244" t="n">
        <v>0.000890607086842583</v>
      </c>
      <c r="FE244" t="n">
        <v>0.000982228255678245</v>
      </c>
      <c r="FF244" t="n">
        <v>0</v>
      </c>
      <c r="FG244" t="n">
        <v>0</v>
      </c>
      <c r="FH244" t="n">
        <v>0.000664957019755151</v>
      </c>
      <c r="FI244" t="n">
        <v>0.000742540298870964</v>
      </c>
      <c r="FJ244" t="n">
        <v>0</v>
      </c>
      <c r="FK244" t="n">
        <v>0.000388148588548383</v>
      </c>
      <c r="FL244" t="n">
        <v>0</v>
      </c>
      <c r="FM244" t="n">
        <v>0.000789003412748309</v>
      </c>
      <c r="FN244" t="n">
        <v>0</v>
      </c>
      <c r="FO244" t="n">
        <v>0.000754886650594652</v>
      </c>
      <c r="FP244" t="n">
        <v>0</v>
      </c>
      <c r="FQ244" t="n">
        <v>0.000500412530432735</v>
      </c>
      <c r="FR244" t="n">
        <v>0.000998723415993735</v>
      </c>
      <c r="FS244" t="n">
        <v>0.000546453608495974</v>
      </c>
      <c r="FT244" t="n">
        <v>0.00056817945528035</v>
      </c>
      <c r="FU244" t="n">
        <v>0</v>
      </c>
      <c r="FV244" t="n">
        <v>0.000753210133805115</v>
      </c>
      <c r="FW244" t="n">
        <v>0.000739521973234003</v>
      </c>
      <c r="FX244" t="n">
        <v>0</v>
      </c>
      <c r="FY244" t="n">
        <v>0</v>
      </c>
      <c r="FZ244" t="n">
        <v>0</v>
      </c>
      <c r="GA244" t="n">
        <v>0.000814484358225587</v>
      </c>
      <c r="GB244" t="n">
        <v>0.000232290766222509</v>
      </c>
      <c r="GC244" t="n">
        <v>0.000231390787627832</v>
      </c>
      <c r="GD244" t="n">
        <v>0.000761110044152432</v>
      </c>
      <c r="GE244" t="n">
        <v>0.00166876392724082</v>
      </c>
      <c r="GF244" t="n">
        <v>0.00117240680925112</v>
      </c>
      <c r="GG244" t="n">
        <v>0.000628018829282843</v>
      </c>
      <c r="GH244" t="n">
        <v>0.00136079338746954</v>
      </c>
      <c r="GI244" t="n">
        <v>0.000537540205988448</v>
      </c>
      <c r="GJ244" t="n">
        <v>0.000338836310492133</v>
      </c>
      <c r="GK244" t="n">
        <v>0</v>
      </c>
      <c r="GL244" t="n">
        <v>0.000792247859810492</v>
      </c>
      <c r="GM244" t="n">
        <v>0.00098461398483555</v>
      </c>
      <c r="GN244" t="n">
        <v>0</v>
      </c>
      <c r="GO244" t="n">
        <v>0.00143855674136906</v>
      </c>
      <c r="GP244" t="n">
        <v>0.000410912738634755</v>
      </c>
      <c r="GQ244" t="n">
        <v>0.0011157699273915</v>
      </c>
      <c r="GR244" t="n">
        <v>0.00147135460870543</v>
      </c>
      <c r="GS244" t="n">
        <v>0.000621517999066134</v>
      </c>
      <c r="GT244" t="n">
        <v>0.000470398283505513</v>
      </c>
      <c r="GU244" t="n">
        <v>0.000463963641091003</v>
      </c>
      <c r="GV244" t="n">
        <v>0</v>
      </c>
      <c r="GW244" t="n">
        <v>0.000276971576418203</v>
      </c>
      <c r="GX244" t="n">
        <v>0</v>
      </c>
      <c r="GY244" t="n">
        <v>0.000382597133900683</v>
      </c>
      <c r="GZ244" t="n">
        <v>0.00065747237931908</v>
      </c>
      <c r="HA244" t="n">
        <v>0.000586663013754507</v>
      </c>
      <c r="HB244" t="n">
        <v>0.000890607086842582</v>
      </c>
      <c r="HC244" t="n">
        <v>0.000982228255678245</v>
      </c>
      <c r="HD244" t="n">
        <v>0.000555086315174918</v>
      </c>
      <c r="HE244" t="n">
        <v>0.000830749831851883</v>
      </c>
      <c r="HF244" t="n">
        <v>0.000664957019755151</v>
      </c>
      <c r="HG244" t="n">
        <v>0.000742540298870964</v>
      </c>
      <c r="HH244" t="n">
        <v>0.000986857901158763</v>
      </c>
      <c r="HI244" t="n">
        <v>0.000388148588548383</v>
      </c>
      <c r="HJ244" t="n">
        <v>0</v>
      </c>
      <c r="HK244" t="n">
        <v>0.000789003412748309</v>
      </c>
      <c r="HL244" t="n">
        <v>0.000743917935555246</v>
      </c>
      <c r="HM244" t="n">
        <v>0.000754886650594652</v>
      </c>
      <c r="HN244" t="n">
        <v>0.000617385544804657</v>
      </c>
      <c r="HO244" t="n">
        <v>0.000500412530432734</v>
      </c>
      <c r="HP244" t="n">
        <v>0.000998723415993736</v>
      </c>
      <c r="HQ244" t="n">
        <v>0.000546453608495974</v>
      </c>
      <c r="HR244" t="n">
        <v>0.00056817945528035</v>
      </c>
      <c r="HS244" t="n">
        <v>0.000521780300224673</v>
      </c>
      <c r="HT244" t="n">
        <v>0.000753210133805114</v>
      </c>
      <c r="HU244" t="n">
        <v>0.000739521973234002</v>
      </c>
      <c r="HV244" t="n">
        <v>0.000836216181610729</v>
      </c>
      <c r="HW244" t="n">
        <v>0.000962807252716881</v>
      </c>
      <c r="HX244" t="n">
        <v>0.00122664280160558</v>
      </c>
      <c r="HY244" t="n">
        <v>0.000814484358225586</v>
      </c>
      <c r="HZ244" t="n">
        <v>0.000232290766222509</v>
      </c>
      <c r="IA244" t="n">
        <v>0.000231390787627832</v>
      </c>
      <c r="IB244" t="n">
        <v>0.000761110044152432</v>
      </c>
      <c r="IC244" t="n">
        <v>0.00166876392724081</v>
      </c>
      <c r="ID244" t="n">
        <v>0.00117240680925112</v>
      </c>
      <c r="IE244" t="n">
        <v>0.000628018829282844</v>
      </c>
      <c r="IF244" t="n">
        <v>0.00136079338746954</v>
      </c>
      <c r="IG244" t="n">
        <v>0.000537540205988448</v>
      </c>
      <c r="IH244" t="n">
        <v>0.000338836310492133</v>
      </c>
      <c r="II244" t="n">
        <v>0.0000804171809472512</v>
      </c>
      <c r="IJ244" t="n">
        <v>1.00079224785981</v>
      </c>
      <c r="IK244" t="n">
        <v>0.000984613984835552</v>
      </c>
      <c r="IL244" t="n">
        <v>0.000483580077505509</v>
      </c>
      <c r="IM244" t="n">
        <v>0.00143855674136906</v>
      </c>
      <c r="IN244" t="n">
        <v>0.000410912738634756</v>
      </c>
      <c r="IO244" t="n">
        <v>0.00111576992739151</v>
      </c>
      <c r="IP244" t="n">
        <v>0.00147135460870542</v>
      </c>
      <c r="IQ244" t="n">
        <v>0.000621517999066134</v>
      </c>
      <c r="IR244" t="n">
        <v>0.000470398283505513</v>
      </c>
      <c r="IS244" t="n">
        <v>0.000463963641091003</v>
      </c>
      <c r="IT244" t="n">
        <v>0</v>
      </c>
      <c r="IU244" t="n">
        <v>0</v>
      </c>
      <c r="IV244" t="n">
        <v>0.000396928317488297</v>
      </c>
      <c r="IW244" t="n">
        <v>0.000382597133900683</v>
      </c>
      <c r="IX244" t="n">
        <v>0.000657472379319079</v>
      </c>
      <c r="IY244" t="n">
        <v>0.000586663013754507</v>
      </c>
      <c r="IZ244" t="n">
        <v>0.000890607086842581</v>
      </c>
      <c r="JA244" t="n">
        <v>0.000982228255678245</v>
      </c>
      <c r="JB244" t="n">
        <v>0.000555086315174918</v>
      </c>
      <c r="JC244" t="n">
        <v>0</v>
      </c>
      <c r="JD244" t="n">
        <v>0.000664957019755151</v>
      </c>
      <c r="JE244" t="n">
        <v>0.000742540298870964</v>
      </c>
      <c r="JF244" t="n">
        <v>0.000986857901158763</v>
      </c>
      <c r="JG244" t="n">
        <v>0</v>
      </c>
      <c r="JH244" t="n">
        <v>0</v>
      </c>
      <c r="JI244" t="n">
        <v>0.000789003412748309</v>
      </c>
      <c r="JJ244" t="n">
        <v>0.000743917935555245</v>
      </c>
      <c r="JK244" t="n">
        <v>0.000754886650594653</v>
      </c>
      <c r="JL244" t="n">
        <v>0</v>
      </c>
      <c r="JM244" t="n">
        <v>0.000500412530432735</v>
      </c>
      <c r="JN244" t="n">
        <v>0.000998723415993736</v>
      </c>
      <c r="JO244" t="n">
        <v>0.000546453608495973</v>
      </c>
      <c r="JP244" t="n">
        <v>0.00056817945528035</v>
      </c>
      <c r="JQ244" t="n">
        <v>0.000521780300224673</v>
      </c>
      <c r="JR244" t="n">
        <v>0.000753210133805115</v>
      </c>
      <c r="JS244" t="n">
        <v>0.000739521973234002</v>
      </c>
      <c r="JT244" t="n">
        <v>0.00083621618161073</v>
      </c>
      <c r="JU244" t="n">
        <v>0</v>
      </c>
      <c r="JV244" t="n">
        <v>0</v>
      </c>
      <c r="JW244" t="n">
        <v>0.000814484358225586</v>
      </c>
      <c r="JX244" t="n">
        <v>0.000232290766222509</v>
      </c>
      <c r="JY244" t="n">
        <v>0.000231390787627832</v>
      </c>
      <c r="JZ244" t="n">
        <v>0.000761110044152432</v>
      </c>
      <c r="KA244" t="n">
        <v>0.00166876392724082</v>
      </c>
      <c r="KB244" t="n">
        <v>0.00117240680925112</v>
      </c>
      <c r="KC244" t="n">
        <v>0.000628018829282843</v>
      </c>
      <c r="KD244" t="n">
        <v>0.00136079338746954</v>
      </c>
      <c r="KE244" t="n">
        <v>0.000537540205988447</v>
      </c>
      <c r="KF244" t="n">
        <v>0.000338836310492133</v>
      </c>
      <c r="KG244" t="n">
        <v>0</v>
      </c>
      <c r="KH244" t="n">
        <v>0.000792247859810492</v>
      </c>
      <c r="KI244" t="n">
        <v>0.000984613984835551</v>
      </c>
      <c r="KJ244" t="n">
        <v>0.000483580077505509</v>
      </c>
      <c r="KK244" t="n">
        <v>0.00143855674136906</v>
      </c>
      <c r="KL244" t="n">
        <v>0.000410912738634755</v>
      </c>
      <c r="KM244" t="n">
        <v>0.0011157699273915</v>
      </c>
      <c r="KN244" t="n">
        <v>0.00147135460870543</v>
      </c>
      <c r="KO244" t="n">
        <v>0.000621517999066134</v>
      </c>
      <c r="KP244" t="n">
        <v>0.000470398283505513</v>
      </c>
      <c r="KQ244" t="n">
        <v>0</v>
      </c>
      <c r="KR244" t="n">
        <v>0</v>
      </c>
      <c r="KS244" t="n">
        <v>0.000276971576418203</v>
      </c>
      <c r="KT244" t="n">
        <v>0.000396928317488297</v>
      </c>
      <c r="KU244" t="n">
        <v>0.000382597133900682</v>
      </c>
      <c r="KV244" t="n">
        <v>0.000657472379319079</v>
      </c>
      <c r="KW244" t="n">
        <v>0.000586663013754507</v>
      </c>
      <c r="KX244" t="n">
        <v>0.000890607086842583</v>
      </c>
      <c r="KY244" t="n">
        <v>0.000982228255678245</v>
      </c>
      <c r="KZ244" t="n">
        <v>0.000555086315174918</v>
      </c>
      <c r="LA244" t="n">
        <v>0.000830749831851883</v>
      </c>
      <c r="LB244" t="n">
        <v>0.000664957019755151</v>
      </c>
      <c r="LC244" t="n">
        <v>0.000742540298870964</v>
      </c>
      <c r="LD244" t="n">
        <v>0.000986857901158764</v>
      </c>
      <c r="LE244" t="n">
        <v>0.000388148588548384</v>
      </c>
      <c r="LF244" t="n">
        <v>0.000674542705952722</v>
      </c>
      <c r="LG244" t="n">
        <v>0.000789003412748309</v>
      </c>
      <c r="LH244" t="n">
        <v>0.000743917935555246</v>
      </c>
      <c r="LI244" t="n">
        <v>0.000754886650594652</v>
      </c>
      <c r="LJ244" t="n">
        <v>0.000617385544804657</v>
      </c>
      <c r="LK244" t="n">
        <v>0.000500412530432734</v>
      </c>
      <c r="LL244" t="n">
        <v>0.000998723415993734</v>
      </c>
      <c r="LM244" t="n">
        <v>0.000546453608495974</v>
      </c>
      <c r="LN244" t="n">
        <v>0.000568179455280351</v>
      </c>
      <c r="LO244" t="n">
        <v>0.000521780300224673</v>
      </c>
      <c r="LP244" t="n">
        <v>0.000753210133805115</v>
      </c>
      <c r="LQ244" t="n">
        <v>0.000739521973234003</v>
      </c>
      <c r="LR244" t="n">
        <v>0.00083621618161073</v>
      </c>
      <c r="LS244" t="n">
        <v>0.000962807252716882</v>
      </c>
      <c r="LT244" t="n">
        <v>0.00122664280160558</v>
      </c>
      <c r="LU244" t="n">
        <v>0.000814484358225586</v>
      </c>
      <c r="LV244" t="n">
        <v>0.000232290766222509</v>
      </c>
      <c r="LW244" t="n">
        <v>0.000231390787627832</v>
      </c>
      <c r="LX244" t="n">
        <v>0.000761110044152432</v>
      </c>
      <c r="LY244" t="n">
        <v>0.00166876392724082</v>
      </c>
      <c r="LZ244" t="n">
        <v>0.00117240680925112</v>
      </c>
      <c r="MA244" t="n">
        <v>0.000628018829282843</v>
      </c>
      <c r="MB244" t="n">
        <v>0.00136079338746954</v>
      </c>
      <c r="MC244" t="n">
        <v>0.000537540205988448</v>
      </c>
      <c r="MD244" t="n">
        <v>0.000338836310492133</v>
      </c>
      <c r="ME244" t="n">
        <v>0.0000804171809472512</v>
      </c>
      <c r="MF244" t="n">
        <v>0.000792247859810492</v>
      </c>
      <c r="MG244" t="n">
        <v>0.00098461398483555</v>
      </c>
      <c r="MH244" t="n">
        <v>0.00048358007750551</v>
      </c>
      <c r="MI244" t="n">
        <v>0.00143855674136906</v>
      </c>
      <c r="MJ244" t="n">
        <v>0.000410912738634755</v>
      </c>
      <c r="MK244" t="n">
        <v>0.0011157699273915</v>
      </c>
      <c r="ML244" t="n">
        <v>0.00147135460870543</v>
      </c>
      <c r="MM244" t="n">
        <v>0.000621517999066134</v>
      </c>
      <c r="MN244" t="n">
        <v>0.000470398283505512</v>
      </c>
      <c r="MO244" t="n">
        <v>0.000463963641091003</v>
      </c>
      <c r="MP244" t="n">
        <v>0</v>
      </c>
      <c r="MQ244" t="n">
        <v>0.000276971576418203</v>
      </c>
      <c r="MR244" t="n">
        <v>0.000396928317488297</v>
      </c>
      <c r="MS244" t="n">
        <v>0.000382597133900683</v>
      </c>
      <c r="MT244" t="n">
        <v>0.000657472379319079</v>
      </c>
      <c r="MU244" t="n">
        <v>0.000586663013754507</v>
      </c>
      <c r="MV244" t="n">
        <v>0.000890607086842583</v>
      </c>
      <c r="MW244" t="n">
        <v>0.000982228255678245</v>
      </c>
      <c r="MX244" t="n">
        <v>0</v>
      </c>
      <c r="MY244" t="n">
        <v>0</v>
      </c>
      <c r="MZ244" t="n">
        <v>0.000664957019755151</v>
      </c>
      <c r="NA244" t="n">
        <v>0</v>
      </c>
      <c r="NB244" t="n">
        <v>0.000986857901158763</v>
      </c>
      <c r="NC244" t="n">
        <v>0.000388148588548383</v>
      </c>
      <c r="ND244" t="n">
        <v>0</v>
      </c>
      <c r="NE244" t="n">
        <v>0.000789003412748309</v>
      </c>
      <c r="NF244" t="n">
        <v>0.000743917935555246</v>
      </c>
      <c r="NG244" t="n">
        <v>0.000754886650594652</v>
      </c>
      <c r="NH244" t="n">
        <v>0</v>
      </c>
      <c r="NI244" t="n">
        <v>0.000500412530432734</v>
      </c>
      <c r="NJ244" t="n">
        <v>0.000998723415993736</v>
      </c>
      <c r="NK244" t="n">
        <v>0.000546453608495974</v>
      </c>
      <c r="NL244" t="n">
        <v>0.00056817945528035</v>
      </c>
      <c r="NM244" t="n">
        <v>0.000521780300224673</v>
      </c>
      <c r="NN244" t="n">
        <v>0.000753210133805115</v>
      </c>
      <c r="NO244" t="n">
        <v>0.000739521973234002</v>
      </c>
      <c r="NP244" t="n">
        <v>0.000836216181610731</v>
      </c>
      <c r="NQ244" t="n">
        <v>0</v>
      </c>
      <c r="NR244" t="n">
        <v>0.00122664280160558</v>
      </c>
      <c r="NS244" t="n">
        <v>0.000814484358225587</v>
      </c>
      <c r="NT244" t="n">
        <v>0.000232290766222509</v>
      </c>
      <c r="NU244" t="n">
        <v>0.000231390787627832</v>
      </c>
      <c r="NV244" t="n">
        <v>0.000761110044152431</v>
      </c>
      <c r="NW244" t="n">
        <v>0.00166876392724082</v>
      </c>
      <c r="NX244" t="n">
        <v>0.00117240680925112</v>
      </c>
      <c r="NY244" t="n">
        <v>0.000628018829282843</v>
      </c>
      <c r="NZ244" t="n">
        <v>0.00136079338746954</v>
      </c>
      <c r="OA244" t="n">
        <v>0.000537540205988448</v>
      </c>
      <c r="OB244" t="n">
        <v>0.000338836310492133</v>
      </c>
      <c r="OC244" t="n">
        <v>0.0000804171809472511</v>
      </c>
      <c r="OD244" t="n">
        <v>0.000792247859810492</v>
      </c>
      <c r="OE244" t="n">
        <v>0.000984613984835551</v>
      </c>
      <c r="OF244" t="n">
        <v>0.00048358007750551</v>
      </c>
      <c r="OG244" t="n">
        <v>0.00143855674136906</v>
      </c>
      <c r="OH244" t="n">
        <v>0.000410912738634756</v>
      </c>
      <c r="OI244" t="n">
        <v>0.0011157699273915</v>
      </c>
      <c r="OJ244" t="n">
        <v>0.00147135460870543</v>
      </c>
      <c r="OK244" t="n">
        <v>0.000621517999066133</v>
      </c>
      <c r="OL244" t="n">
        <v>0.000470398283505512</v>
      </c>
      <c r="OM244" t="n">
        <v>0.000463963641091003</v>
      </c>
      <c r="ON244" t="n">
        <v>0.000201246277760602</v>
      </c>
      <c r="OO244" t="n">
        <v>0</v>
      </c>
      <c r="OP244" t="n">
        <v>0.000396928317488297</v>
      </c>
      <c r="OQ244" t="n">
        <v>0.000382597133900683</v>
      </c>
      <c r="OR244" t="n">
        <v>0.00065747237931908</v>
      </c>
      <c r="OS244" t="n">
        <v>0.000586663013754507</v>
      </c>
      <c r="OT244" t="n">
        <v>0.000890607086842582</v>
      </c>
      <c r="OU244" t="n">
        <v>0.000982228255678245</v>
      </c>
      <c r="OV244" t="n">
        <v>0</v>
      </c>
      <c r="OW244" t="n">
        <v>0</v>
      </c>
      <c r="OX244" t="n">
        <v>0.000664957019755152</v>
      </c>
      <c r="OY244" t="n">
        <v>0.000742540298870963</v>
      </c>
      <c r="OZ244" t="n">
        <v>0.000986857901158763</v>
      </c>
      <c r="PA244" t="n">
        <v>0.000388148588548383</v>
      </c>
      <c r="PB244" t="n">
        <v>0</v>
      </c>
      <c r="PC244" t="n">
        <v>0.000789003412748309</v>
      </c>
      <c r="PD244" t="n">
        <v>0</v>
      </c>
      <c r="PE244" t="n">
        <v>0</v>
      </c>
      <c r="PF244" t="n">
        <v>0</v>
      </c>
      <c r="PG244" t="n">
        <v>0.000500412530432734</v>
      </c>
      <c r="PH244" t="n">
        <v>0.000998723415993736</v>
      </c>
      <c r="PI244" t="n">
        <v>0.000546453608495973</v>
      </c>
      <c r="PJ244" t="n">
        <v>0</v>
      </c>
      <c r="PK244" t="n">
        <v>0.000521780300224673</v>
      </c>
      <c r="PL244" t="n">
        <v>0.000753210133805114</v>
      </c>
      <c r="PM244" t="n">
        <v>0</v>
      </c>
      <c r="PN244" t="n">
        <v>0</v>
      </c>
      <c r="PO244" t="n">
        <v>0</v>
      </c>
      <c r="PP244" t="n">
        <v>0</v>
      </c>
      <c r="PQ244" t="n">
        <v>0.000814484358225587</v>
      </c>
      <c r="PR244" t="n">
        <v>0.000232290766222509</v>
      </c>
      <c r="PS244" t="n">
        <v>0.000231390787627832</v>
      </c>
      <c r="PT244" t="n">
        <v>0.000761110044152431</v>
      </c>
      <c r="PU244" t="n">
        <v>0.00166876392724082</v>
      </c>
      <c r="PV244" t="n">
        <v>0.00117240680925112</v>
      </c>
      <c r="PW244" t="n">
        <v>0.000628018829282843</v>
      </c>
      <c r="PX244" t="n">
        <v>0.00136079338746954</v>
      </c>
      <c r="PY244" t="n">
        <v>0.000537540205988448</v>
      </c>
      <c r="PZ244" t="n">
        <v>0.000338836310492133</v>
      </c>
      <c r="QA244" t="n">
        <v>0.0000804171809472513</v>
      </c>
      <c r="QB244" t="n">
        <v>0.000792247859810492</v>
      </c>
      <c r="QC244" t="n">
        <v>0.00098461398483555</v>
      </c>
      <c r="QD244" t="n">
        <v>0</v>
      </c>
      <c r="QE244" t="n">
        <v>0.00143855674136906</v>
      </c>
      <c r="QF244" t="n">
        <v>0.000410912738634755</v>
      </c>
      <c r="QG244" t="n">
        <v>0.00111576992739151</v>
      </c>
      <c r="QH244" t="n">
        <v>0.00147135460870543</v>
      </c>
      <c r="QI244" t="n">
        <v>0.000621517999066134</v>
      </c>
    </row>
    <row r="245">
      <c r="A245" t="s">
        <v>244</v>
      </c>
      <c r="B245" t="n">
        <v>0.000621242616289872</v>
      </c>
      <c r="C245" t="n">
        <v>0.000613291168751477</v>
      </c>
      <c r="D245" t="n">
        <v>0.000271879030876644</v>
      </c>
      <c r="E245" t="n">
        <v>0</v>
      </c>
      <c r="F245" t="n">
        <v>0</v>
      </c>
      <c r="G245" t="n">
        <v>0.000497180270632906</v>
      </c>
      <c r="H245" t="n">
        <v>0.000924717079671933</v>
      </c>
      <c r="I245" t="n">
        <v>0.000680868690671612</v>
      </c>
      <c r="J245" t="n">
        <v>0.00088283798576797</v>
      </c>
      <c r="K245" t="n">
        <v>0.000883393531312667</v>
      </c>
      <c r="L245" t="n">
        <v>0.000625900228439574</v>
      </c>
      <c r="M245" t="n">
        <v>0.000795962889956448</v>
      </c>
      <c r="N245" t="n">
        <v>0.000708048509693582</v>
      </c>
      <c r="O245" t="n">
        <v>0.00156563328949075</v>
      </c>
      <c r="P245" t="n">
        <v>0.00115339336149711</v>
      </c>
      <c r="Q245" t="n">
        <v>0.000508964476599159</v>
      </c>
      <c r="R245" t="n">
        <v>0</v>
      </c>
      <c r="S245" t="n">
        <v>0.000926920393306491</v>
      </c>
      <c r="T245" t="n">
        <v>0</v>
      </c>
      <c r="U245" t="n">
        <v>0.000678978447934162</v>
      </c>
      <c r="V245" t="n">
        <v>0.000875422801466801</v>
      </c>
      <c r="W245" t="n">
        <v>0.000717671359950476</v>
      </c>
      <c r="X245" t="n">
        <v>0.000866301527366157</v>
      </c>
      <c r="Y245" t="n">
        <v>0.000569203591132941</v>
      </c>
      <c r="Z245" t="n">
        <v>0.000714987125669005</v>
      </c>
      <c r="AA245" t="n">
        <v>0</v>
      </c>
      <c r="AB245" t="n">
        <v>0.000773544385734563</v>
      </c>
      <c r="AC245" t="n">
        <v>0.000768068695816472</v>
      </c>
      <c r="AD245" t="n">
        <v>0.000846117086869111</v>
      </c>
      <c r="AE245" t="n">
        <v>0.000918236682094208</v>
      </c>
      <c r="AF245" t="n">
        <v>0.00100187844576366</v>
      </c>
      <c r="AG245" t="n">
        <v>0.000854280180947801</v>
      </c>
      <c r="AH245" t="n">
        <v>0.000318195636468685</v>
      </c>
      <c r="AI245" t="n">
        <v>0.000717823127599619</v>
      </c>
      <c r="AJ245" t="n">
        <v>0.00167846981583176</v>
      </c>
      <c r="AK245" t="n">
        <v>0.00134517002195458</v>
      </c>
      <c r="AL245" t="n">
        <v>0.000700874663830359</v>
      </c>
      <c r="AM245" t="n">
        <v>0.00197337375313887</v>
      </c>
      <c r="AN245" t="n">
        <v>0.0021156499922173</v>
      </c>
      <c r="AO245" t="n">
        <v>0.000745160766753418</v>
      </c>
      <c r="AP245" t="n">
        <v>0.000469709097325752</v>
      </c>
      <c r="AQ245" t="n">
        <v>0.000111477667238248</v>
      </c>
      <c r="AR245" t="n">
        <v>0.000560599191423485</v>
      </c>
      <c r="AS245" t="n">
        <v>0.00476247419082727</v>
      </c>
      <c r="AT245" t="n">
        <v>0.00104961668537257</v>
      </c>
      <c r="AU245" t="n">
        <v>0.00128031241068721</v>
      </c>
      <c r="AV245" t="n">
        <v>0.000309474084730513</v>
      </c>
      <c r="AW245" t="n">
        <v>0.00136088475967359</v>
      </c>
      <c r="AX245" t="n">
        <v>0.00136841944563927</v>
      </c>
      <c r="AY245" t="n">
        <v>0.000840289229259177</v>
      </c>
      <c r="AZ245" t="n">
        <v>0.000621242616289872</v>
      </c>
      <c r="BA245" t="n">
        <v>0.000613291168751477</v>
      </c>
      <c r="BB245" t="n">
        <v>0.000271879030876644</v>
      </c>
      <c r="BC245" t="n">
        <v>0</v>
      </c>
      <c r="BD245" t="n">
        <v>0.000458269927862412</v>
      </c>
      <c r="BE245" t="n">
        <v>0.000497180270632906</v>
      </c>
      <c r="BF245" t="n">
        <v>0.000924717079671933</v>
      </c>
      <c r="BG245" t="n">
        <v>0.000680868690671612</v>
      </c>
      <c r="BH245" t="n">
        <v>0.000882837985767969</v>
      </c>
      <c r="BI245" t="n">
        <v>0.000883393531312667</v>
      </c>
      <c r="BJ245" t="n">
        <v>0.000625900228439573</v>
      </c>
      <c r="BK245" t="n">
        <v>0.000795962889956448</v>
      </c>
      <c r="BL245" t="n">
        <v>0.000708048509693582</v>
      </c>
      <c r="BM245" t="n">
        <v>0.00156563328949075</v>
      </c>
      <c r="BN245" t="n">
        <v>0.00115339336149711</v>
      </c>
      <c r="BO245" t="n">
        <v>0.000508964476599159</v>
      </c>
      <c r="BP245" t="n">
        <v>0</v>
      </c>
      <c r="BQ245" t="n">
        <v>0.000926920393306491</v>
      </c>
      <c r="BR245" t="n">
        <v>0.000866711468933224</v>
      </c>
      <c r="BS245" t="n">
        <v>0.000678978447934163</v>
      </c>
      <c r="BT245" t="n">
        <v>0.000875422801466802</v>
      </c>
      <c r="BU245" t="n">
        <v>0.000717671359950476</v>
      </c>
      <c r="BV245" t="n">
        <v>0.000866301527366157</v>
      </c>
      <c r="BW245" t="n">
        <v>0.000569203591132941</v>
      </c>
      <c r="BX245" t="n">
        <v>0.000714987125669005</v>
      </c>
      <c r="BY245" t="n">
        <v>0</v>
      </c>
      <c r="BZ245" t="n">
        <v>0.000773544385734563</v>
      </c>
      <c r="CA245" t="n">
        <v>0.000768068695816472</v>
      </c>
      <c r="CB245" t="n">
        <v>0.00084611708686911</v>
      </c>
      <c r="CC245" t="n">
        <v>0.000918236682094208</v>
      </c>
      <c r="CD245" t="n">
        <v>0.00100187844576366</v>
      </c>
      <c r="CE245" t="n">
        <v>0.000854280180947801</v>
      </c>
      <c r="CF245" t="n">
        <v>0.000318195636468685</v>
      </c>
      <c r="CG245" t="n">
        <v>0.000717823127599618</v>
      </c>
      <c r="CH245" t="n">
        <v>0.00167846981583177</v>
      </c>
      <c r="CI245" t="n">
        <v>0.00134517002195458</v>
      </c>
      <c r="CJ245" t="n">
        <v>0.000700874663830359</v>
      </c>
      <c r="CK245" t="n">
        <v>0.00197337375313887</v>
      </c>
      <c r="CL245" t="n">
        <v>0.0021156499922173</v>
      </c>
      <c r="CM245" t="n">
        <v>0.000745160766753418</v>
      </c>
      <c r="CN245" t="n">
        <v>0.000469709097325751</v>
      </c>
      <c r="CO245" t="n">
        <v>0.000111477667238248</v>
      </c>
      <c r="CP245" t="n">
        <v>0.000560599191423485</v>
      </c>
      <c r="CQ245" t="n">
        <v>0.00476247419082727</v>
      </c>
      <c r="CR245" t="n">
        <v>0</v>
      </c>
      <c r="CS245" t="n">
        <v>0.00128031241068721</v>
      </c>
      <c r="CT245" t="n">
        <v>0.000309474084730513</v>
      </c>
      <c r="CU245" t="n">
        <v>0.00136088475967359</v>
      </c>
      <c r="CV245" t="n">
        <v>0.00136841944563927</v>
      </c>
      <c r="CW245" t="n">
        <v>0.000840289229259178</v>
      </c>
      <c r="CX245" t="n">
        <v>0.000621242616289872</v>
      </c>
      <c r="CY245" t="n">
        <v>0.000613291168751477</v>
      </c>
      <c r="CZ245" t="n">
        <v>0</v>
      </c>
      <c r="DA245" t="n">
        <v>0</v>
      </c>
      <c r="DB245" t="n">
        <v>0.000458269927862412</v>
      </c>
      <c r="DC245" t="n">
        <v>0.000497180270632906</v>
      </c>
      <c r="DD245" t="n">
        <v>0.000924717079671934</v>
      </c>
      <c r="DE245" t="n">
        <v>0.000680868690671611</v>
      </c>
      <c r="DF245" t="n">
        <v>0</v>
      </c>
      <c r="DG245" t="n">
        <v>0.000883393531312667</v>
      </c>
      <c r="DH245" t="n">
        <v>0</v>
      </c>
      <c r="DI245" t="n">
        <v>0</v>
      </c>
      <c r="DJ245" t="n">
        <v>0.000708048509693582</v>
      </c>
      <c r="DK245" t="n">
        <v>0</v>
      </c>
      <c r="DL245" t="n">
        <v>0.00115339336149711</v>
      </c>
      <c r="DM245" t="n">
        <v>0</v>
      </c>
      <c r="DN245" t="n">
        <v>0</v>
      </c>
      <c r="DO245" t="n">
        <v>0</v>
      </c>
      <c r="DP245" t="n">
        <v>0</v>
      </c>
      <c r="DQ245" t="n">
        <v>0.000678978447934163</v>
      </c>
      <c r="DR245" t="n">
        <v>0</v>
      </c>
      <c r="DS245" t="n">
        <v>0.000717671359950476</v>
      </c>
      <c r="DT245" t="n">
        <v>0.000866301527366157</v>
      </c>
      <c r="DU245" t="n">
        <v>0.000569203591132941</v>
      </c>
      <c r="DV245" t="n">
        <v>0</v>
      </c>
      <c r="DW245" t="n">
        <v>0</v>
      </c>
      <c r="DX245" t="n">
        <v>0.000773544385734563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0.000318195636468685</v>
      </c>
      <c r="EE245" t="n">
        <v>0.000717823127599619</v>
      </c>
      <c r="EF245" t="n">
        <v>0.00167846981583176</v>
      </c>
      <c r="EG245" t="n">
        <v>0.00134517002195458</v>
      </c>
      <c r="EH245" t="n">
        <v>0.000700874663830359</v>
      </c>
      <c r="EI245" t="n">
        <v>0.00197337375313887</v>
      </c>
      <c r="EJ245" t="n">
        <v>0.0021156499922173</v>
      </c>
      <c r="EK245" t="n">
        <v>0.000745160766753418</v>
      </c>
      <c r="EL245" t="n">
        <v>0.000469709097325752</v>
      </c>
      <c r="EM245" t="n">
        <v>0.000111477667238248</v>
      </c>
      <c r="EN245" t="n">
        <v>0</v>
      </c>
      <c r="EO245" t="n">
        <v>0.00476247419082727</v>
      </c>
      <c r="EP245" t="n">
        <v>0</v>
      </c>
      <c r="EQ245" t="n">
        <v>0</v>
      </c>
      <c r="ER245" t="n">
        <v>0.000309474084730513</v>
      </c>
      <c r="ES245" t="n">
        <v>0.00136088475967359</v>
      </c>
      <c r="ET245" t="n">
        <v>0.00136841944563927</v>
      </c>
      <c r="EU245" t="n">
        <v>0.000840289229259178</v>
      </c>
      <c r="EV245" t="n">
        <v>0.000621242616289872</v>
      </c>
      <c r="EW245" t="n">
        <v>0.000613291168751477</v>
      </c>
      <c r="EX245" t="n">
        <v>0.000271879030876645</v>
      </c>
      <c r="EY245" t="n">
        <v>0.000532530693638949</v>
      </c>
      <c r="EZ245" t="n">
        <v>0.000458269927862412</v>
      </c>
      <c r="FA245" t="n">
        <v>0.000497180270632906</v>
      </c>
      <c r="FB245" t="n">
        <v>0.000924717079671933</v>
      </c>
      <c r="FC245" t="n">
        <v>0.000680868690671611</v>
      </c>
      <c r="FD245" t="n">
        <v>0.00088283798576797</v>
      </c>
      <c r="FE245" t="n">
        <v>0.000883393531312667</v>
      </c>
      <c r="FF245" t="n">
        <v>0</v>
      </c>
      <c r="FG245" t="n">
        <v>0</v>
      </c>
      <c r="FH245" t="n">
        <v>0.000708048509693582</v>
      </c>
      <c r="FI245" t="n">
        <v>0.00156563328949075</v>
      </c>
      <c r="FJ245" t="n">
        <v>0</v>
      </c>
      <c r="FK245" t="n">
        <v>0.000508964476599159</v>
      </c>
      <c r="FL245" t="n">
        <v>0</v>
      </c>
      <c r="FM245" t="n">
        <v>0.000926920393306491</v>
      </c>
      <c r="FN245" t="n">
        <v>0</v>
      </c>
      <c r="FO245" t="n">
        <v>0.000678978447934163</v>
      </c>
      <c r="FP245" t="n">
        <v>0</v>
      </c>
      <c r="FQ245" t="n">
        <v>0.000717671359950477</v>
      </c>
      <c r="FR245" t="n">
        <v>0.000866301527366157</v>
      </c>
      <c r="FS245" t="n">
        <v>0.000569203591132941</v>
      </c>
      <c r="FT245" t="n">
        <v>0.000714987125669005</v>
      </c>
      <c r="FU245" t="n">
        <v>0</v>
      </c>
      <c r="FV245" t="n">
        <v>0.000773544385734563</v>
      </c>
      <c r="FW245" t="n">
        <v>0.000768068695816472</v>
      </c>
      <c r="FX245" t="n">
        <v>0</v>
      </c>
      <c r="FY245" t="n">
        <v>0</v>
      </c>
      <c r="FZ245" t="n">
        <v>0</v>
      </c>
      <c r="GA245" t="n">
        <v>0.000854280180947801</v>
      </c>
      <c r="GB245" t="n">
        <v>0.000318195636468686</v>
      </c>
      <c r="GC245" t="n">
        <v>0.000717823127599619</v>
      </c>
      <c r="GD245" t="n">
        <v>0.00167846981583177</v>
      </c>
      <c r="GE245" t="n">
        <v>0.00134517002195458</v>
      </c>
      <c r="GF245" t="n">
        <v>0.000700874663830359</v>
      </c>
      <c r="GG245" t="n">
        <v>0.00197337375313887</v>
      </c>
      <c r="GH245" t="n">
        <v>0.0021156499922173</v>
      </c>
      <c r="GI245" t="n">
        <v>0.000745160766753418</v>
      </c>
      <c r="GJ245" t="n">
        <v>0.000469709097325752</v>
      </c>
      <c r="GK245" t="n">
        <v>0</v>
      </c>
      <c r="GL245" t="n">
        <v>0.000560599191423485</v>
      </c>
      <c r="GM245" t="n">
        <v>0.00476247419082726</v>
      </c>
      <c r="GN245" t="n">
        <v>0</v>
      </c>
      <c r="GO245" t="n">
        <v>0.00128031241068721</v>
      </c>
      <c r="GP245" t="n">
        <v>0.000309474084730513</v>
      </c>
      <c r="GQ245" t="n">
        <v>0.00136088475967359</v>
      </c>
      <c r="GR245" t="n">
        <v>0.00136841944563926</v>
      </c>
      <c r="GS245" t="n">
        <v>0.000840289229259177</v>
      </c>
      <c r="GT245" t="n">
        <v>0.000621242616289872</v>
      </c>
      <c r="GU245" t="n">
        <v>0.000613291168751477</v>
      </c>
      <c r="GV245" t="n">
        <v>0</v>
      </c>
      <c r="GW245" t="n">
        <v>0.000532530693638949</v>
      </c>
      <c r="GX245" t="n">
        <v>0</v>
      </c>
      <c r="GY245" t="n">
        <v>0.000497180270632906</v>
      </c>
      <c r="GZ245" t="n">
        <v>0.000924717079671934</v>
      </c>
      <c r="HA245" t="n">
        <v>0.000680868690671612</v>
      </c>
      <c r="HB245" t="n">
        <v>0.000882837985767969</v>
      </c>
      <c r="HC245" t="n">
        <v>0.000883393531312667</v>
      </c>
      <c r="HD245" t="n">
        <v>0.000625900228439574</v>
      </c>
      <c r="HE245" t="n">
        <v>0.000795962889956448</v>
      </c>
      <c r="HF245" t="n">
        <v>0.000708048509693582</v>
      </c>
      <c r="HG245" t="n">
        <v>0.00156563328949075</v>
      </c>
      <c r="HH245" t="n">
        <v>0.00115339336149711</v>
      </c>
      <c r="HI245" t="n">
        <v>0.000508964476599159</v>
      </c>
      <c r="HJ245" t="n">
        <v>0</v>
      </c>
      <c r="HK245" t="n">
        <v>0.000926920393306491</v>
      </c>
      <c r="HL245" t="n">
        <v>0.000866711468933226</v>
      </c>
      <c r="HM245" t="n">
        <v>0.000678978447934163</v>
      </c>
      <c r="HN245" t="n">
        <v>0.000875422801466801</v>
      </c>
      <c r="HO245" t="n">
        <v>0.000717671359950476</v>
      </c>
      <c r="HP245" t="n">
        <v>0.000866301527366157</v>
      </c>
      <c r="HQ245" t="n">
        <v>0.000569203591132941</v>
      </c>
      <c r="HR245" t="n">
        <v>0.000714987125669005</v>
      </c>
      <c r="HS245" t="n">
        <v>0.00060040179765571</v>
      </c>
      <c r="HT245" t="n">
        <v>0.000773544385734563</v>
      </c>
      <c r="HU245" t="n">
        <v>0.000768068695816472</v>
      </c>
      <c r="HV245" t="n">
        <v>0.00084611708686911</v>
      </c>
      <c r="HW245" t="n">
        <v>0.000918236682094208</v>
      </c>
      <c r="HX245" t="n">
        <v>0.00100187844576366</v>
      </c>
      <c r="HY245" t="n">
        <v>0.000854280180947801</v>
      </c>
      <c r="HZ245" t="n">
        <v>0.000318195636468686</v>
      </c>
      <c r="IA245" t="n">
        <v>0.000717823127599618</v>
      </c>
      <c r="IB245" t="n">
        <v>0.00167846981583177</v>
      </c>
      <c r="IC245" t="n">
        <v>0.00134517002195458</v>
      </c>
      <c r="ID245" t="n">
        <v>0.000700874663830358</v>
      </c>
      <c r="IE245" t="n">
        <v>0.00197337375313887</v>
      </c>
      <c r="IF245" t="n">
        <v>0.0021156499922173</v>
      </c>
      <c r="IG245" t="n">
        <v>0.000745160766753417</v>
      </c>
      <c r="IH245" t="n">
        <v>0.000469709097325751</v>
      </c>
      <c r="II245" t="n">
        <v>0.000111477667238248</v>
      </c>
      <c r="IJ245" t="n">
        <v>0.000560599191423484</v>
      </c>
      <c r="IK245" t="n">
        <v>1.00476247419083</v>
      </c>
      <c r="IL245" t="n">
        <v>0.00104961668537257</v>
      </c>
      <c r="IM245" t="n">
        <v>0.00128031241068721</v>
      </c>
      <c r="IN245" t="n">
        <v>0.000309474084730513</v>
      </c>
      <c r="IO245" t="n">
        <v>0.00136088475967359</v>
      </c>
      <c r="IP245" t="n">
        <v>0.00136841944563926</v>
      </c>
      <c r="IQ245" t="n">
        <v>0.000840289229259177</v>
      </c>
      <c r="IR245" t="n">
        <v>0.000621242616289872</v>
      </c>
      <c r="IS245" t="n">
        <v>0.000613291168751477</v>
      </c>
      <c r="IT245" t="n">
        <v>0</v>
      </c>
      <c r="IU245" t="n">
        <v>0</v>
      </c>
      <c r="IV245" t="n">
        <v>0.000458269927862412</v>
      </c>
      <c r="IW245" t="n">
        <v>0.000497180270632906</v>
      </c>
      <c r="IX245" t="n">
        <v>0.000924717079671933</v>
      </c>
      <c r="IY245" t="n">
        <v>0.000680868690671611</v>
      </c>
      <c r="IZ245" t="n">
        <v>0.000882837985767969</v>
      </c>
      <c r="JA245" t="n">
        <v>0.000883393531312667</v>
      </c>
      <c r="JB245" t="n">
        <v>0.000625900228439573</v>
      </c>
      <c r="JC245" t="n">
        <v>0</v>
      </c>
      <c r="JD245" t="n">
        <v>0.000708048509693582</v>
      </c>
      <c r="JE245" t="n">
        <v>0.00156563328949075</v>
      </c>
      <c r="JF245" t="n">
        <v>0.00115339336149711</v>
      </c>
      <c r="JG245" t="n">
        <v>0</v>
      </c>
      <c r="JH245" t="n">
        <v>0</v>
      </c>
      <c r="JI245" t="n">
        <v>0.000926920393306492</v>
      </c>
      <c r="JJ245" t="n">
        <v>0.000866711468933225</v>
      </c>
      <c r="JK245" t="n">
        <v>0.000678978447934163</v>
      </c>
      <c r="JL245" t="n">
        <v>0</v>
      </c>
      <c r="JM245" t="n">
        <v>0.000717671359950477</v>
      </c>
      <c r="JN245" t="n">
        <v>0.000866301527366158</v>
      </c>
      <c r="JO245" t="n">
        <v>0.00056920359113294</v>
      </c>
      <c r="JP245" t="n">
        <v>0.000714987125669005</v>
      </c>
      <c r="JQ245" t="n">
        <v>0.000600401797655711</v>
      </c>
      <c r="JR245" t="n">
        <v>0.000773544385734563</v>
      </c>
      <c r="JS245" t="n">
        <v>0.000768068695816472</v>
      </c>
      <c r="JT245" t="n">
        <v>0.000846117086869111</v>
      </c>
      <c r="JU245" t="n">
        <v>0</v>
      </c>
      <c r="JV245" t="n">
        <v>0</v>
      </c>
      <c r="JW245" t="n">
        <v>0.0008542801809478</v>
      </c>
      <c r="JX245" t="n">
        <v>0.000318195636468685</v>
      </c>
      <c r="JY245" t="n">
        <v>0.000717823127599619</v>
      </c>
      <c r="JZ245" t="n">
        <v>0.00167846981583177</v>
      </c>
      <c r="KA245" t="n">
        <v>0.00134517002195458</v>
      </c>
      <c r="KB245" t="n">
        <v>0.000700874663830359</v>
      </c>
      <c r="KC245" t="n">
        <v>0.00197337375313887</v>
      </c>
      <c r="KD245" t="n">
        <v>0.0021156499922173</v>
      </c>
      <c r="KE245" t="n">
        <v>0.000745160766753417</v>
      </c>
      <c r="KF245" t="n">
        <v>0.000469709097325751</v>
      </c>
      <c r="KG245" t="n">
        <v>0</v>
      </c>
      <c r="KH245" t="n">
        <v>0.000560599191423485</v>
      </c>
      <c r="KI245" t="n">
        <v>0.00476247419082726</v>
      </c>
      <c r="KJ245" t="n">
        <v>0.00104961668537257</v>
      </c>
      <c r="KK245" t="n">
        <v>0.00128031241068721</v>
      </c>
      <c r="KL245" t="n">
        <v>0.000309474084730513</v>
      </c>
      <c r="KM245" t="n">
        <v>0.00136088475967359</v>
      </c>
      <c r="KN245" t="n">
        <v>0.00136841944563927</v>
      </c>
      <c r="KO245" t="n">
        <v>0.000840289229259178</v>
      </c>
      <c r="KP245" t="n">
        <v>0.000621242616289872</v>
      </c>
      <c r="KQ245" t="n">
        <v>0</v>
      </c>
      <c r="KR245" t="n">
        <v>0</v>
      </c>
      <c r="KS245" t="n">
        <v>0.000532530693638948</v>
      </c>
      <c r="KT245" t="n">
        <v>0.000458269927862412</v>
      </c>
      <c r="KU245" t="n">
        <v>0.000497180270632905</v>
      </c>
      <c r="KV245" t="n">
        <v>0.000924717079671933</v>
      </c>
      <c r="KW245" t="n">
        <v>0.000680868690671611</v>
      </c>
      <c r="KX245" t="n">
        <v>0.000882837985767971</v>
      </c>
      <c r="KY245" t="n">
        <v>0.000883393531312667</v>
      </c>
      <c r="KZ245" t="n">
        <v>0.000625900228439574</v>
      </c>
      <c r="LA245" t="n">
        <v>0.000795962889956448</v>
      </c>
      <c r="LB245" t="n">
        <v>0.000708048509693581</v>
      </c>
      <c r="LC245" t="n">
        <v>0.00156563328949075</v>
      </c>
      <c r="LD245" t="n">
        <v>0.00115339336149711</v>
      </c>
      <c r="LE245" t="n">
        <v>0.00050896447659916</v>
      </c>
      <c r="LF245" t="n">
        <v>0.000809227394499138</v>
      </c>
      <c r="LG245" t="n">
        <v>0.000926920393306492</v>
      </c>
      <c r="LH245" t="n">
        <v>0.000866711468933226</v>
      </c>
      <c r="LI245" t="n">
        <v>0.000678978447934163</v>
      </c>
      <c r="LJ245" t="n">
        <v>0.000875422801466801</v>
      </c>
      <c r="LK245" t="n">
        <v>0.000717671359950475</v>
      </c>
      <c r="LL245" t="n">
        <v>0.000866301527366156</v>
      </c>
      <c r="LM245" t="n">
        <v>0.000569203591132941</v>
      </c>
      <c r="LN245" t="n">
        <v>0.000714987125669006</v>
      </c>
      <c r="LO245" t="n">
        <v>0.00060040179765571</v>
      </c>
      <c r="LP245" t="n">
        <v>0.000773544385734564</v>
      </c>
      <c r="LQ245" t="n">
        <v>0.000768068695816472</v>
      </c>
      <c r="LR245" t="n">
        <v>0.000846117086869111</v>
      </c>
      <c r="LS245" t="n">
        <v>0.000918236682094209</v>
      </c>
      <c r="LT245" t="n">
        <v>0.00100187844576366</v>
      </c>
      <c r="LU245" t="n">
        <v>0.000854280180947801</v>
      </c>
      <c r="LV245" t="n">
        <v>0.000318195636468685</v>
      </c>
      <c r="LW245" t="n">
        <v>0.000717823127599618</v>
      </c>
      <c r="LX245" t="n">
        <v>0.00167846981583177</v>
      </c>
      <c r="LY245" t="n">
        <v>0.00134517002195458</v>
      </c>
      <c r="LZ245" t="n">
        <v>0.000700874663830359</v>
      </c>
      <c r="MA245" t="n">
        <v>0.00197337375313887</v>
      </c>
      <c r="MB245" t="n">
        <v>0.0021156499922173</v>
      </c>
      <c r="MC245" t="n">
        <v>0.000745160766753417</v>
      </c>
      <c r="MD245" t="n">
        <v>0.000469709097325752</v>
      </c>
      <c r="ME245" t="n">
        <v>0.000111477667238248</v>
      </c>
      <c r="MF245" t="n">
        <v>0.000560599191423485</v>
      </c>
      <c r="MG245" t="n">
        <v>0.00476247419082726</v>
      </c>
      <c r="MH245" t="n">
        <v>0.00104961668537257</v>
      </c>
      <c r="MI245" t="n">
        <v>0.00128031241068721</v>
      </c>
      <c r="MJ245" t="n">
        <v>0.000309474084730513</v>
      </c>
      <c r="MK245" t="n">
        <v>0.00136088475967359</v>
      </c>
      <c r="ML245" t="n">
        <v>0.00136841944563927</v>
      </c>
      <c r="MM245" t="n">
        <v>0.000840289229259178</v>
      </c>
      <c r="MN245" t="n">
        <v>0.000621242616289871</v>
      </c>
      <c r="MO245" t="n">
        <v>0.000613291168751477</v>
      </c>
      <c r="MP245" t="n">
        <v>0</v>
      </c>
      <c r="MQ245" t="n">
        <v>0.000532530693638949</v>
      </c>
      <c r="MR245" t="n">
        <v>0.000458269927862412</v>
      </c>
      <c r="MS245" t="n">
        <v>0.000497180270632906</v>
      </c>
      <c r="MT245" t="n">
        <v>0.000924717079671933</v>
      </c>
      <c r="MU245" t="n">
        <v>0.000680868690671612</v>
      </c>
      <c r="MV245" t="n">
        <v>0.00088283798576797</v>
      </c>
      <c r="MW245" t="n">
        <v>0.000883393531312667</v>
      </c>
      <c r="MX245" t="n">
        <v>0</v>
      </c>
      <c r="MY245" t="n">
        <v>0</v>
      </c>
      <c r="MZ245" t="n">
        <v>0.000708048509693583</v>
      </c>
      <c r="NA245" t="n">
        <v>0</v>
      </c>
      <c r="NB245" t="n">
        <v>0.00115339336149711</v>
      </c>
      <c r="NC245" t="n">
        <v>0.000508964476599159</v>
      </c>
      <c r="ND245" t="n">
        <v>0</v>
      </c>
      <c r="NE245" t="n">
        <v>0.000926920393306492</v>
      </c>
      <c r="NF245" t="n">
        <v>0.000866711468933225</v>
      </c>
      <c r="NG245" t="n">
        <v>0.000678978447934162</v>
      </c>
      <c r="NH245" t="n">
        <v>0</v>
      </c>
      <c r="NI245" t="n">
        <v>0.000717671359950476</v>
      </c>
      <c r="NJ245" t="n">
        <v>0.000866301527366157</v>
      </c>
      <c r="NK245" t="n">
        <v>0.000569203591132941</v>
      </c>
      <c r="NL245" t="n">
        <v>0.000714987125669005</v>
      </c>
      <c r="NM245" t="n">
        <v>0.00060040179765571</v>
      </c>
      <c r="NN245" t="n">
        <v>0.000773544385734563</v>
      </c>
      <c r="NO245" t="n">
        <v>0.000768068695816471</v>
      </c>
      <c r="NP245" t="n">
        <v>0.000846117086869111</v>
      </c>
      <c r="NQ245" t="n">
        <v>0</v>
      </c>
      <c r="NR245" t="n">
        <v>0.00100187844576366</v>
      </c>
      <c r="NS245" t="n">
        <v>0.000854280180947801</v>
      </c>
      <c r="NT245" t="n">
        <v>0.000318195636468685</v>
      </c>
      <c r="NU245" t="n">
        <v>0.000717823127599618</v>
      </c>
      <c r="NV245" t="n">
        <v>0.00167846981583176</v>
      </c>
      <c r="NW245" t="n">
        <v>0.00134517002195458</v>
      </c>
      <c r="NX245" t="n">
        <v>0.000700874663830358</v>
      </c>
      <c r="NY245" t="n">
        <v>0.00197337375313887</v>
      </c>
      <c r="NZ245" t="n">
        <v>0.0021156499922173</v>
      </c>
      <c r="OA245" t="n">
        <v>0.000745160766753418</v>
      </c>
      <c r="OB245" t="n">
        <v>0.000469709097325752</v>
      </c>
      <c r="OC245" t="n">
        <v>0.000111477667238248</v>
      </c>
      <c r="OD245" t="n">
        <v>0.000560599191423485</v>
      </c>
      <c r="OE245" t="n">
        <v>0.00476247419082727</v>
      </c>
      <c r="OF245" t="n">
        <v>0.00104961668537257</v>
      </c>
      <c r="OG245" t="n">
        <v>0.00128031241068721</v>
      </c>
      <c r="OH245" t="n">
        <v>0.000309474084730514</v>
      </c>
      <c r="OI245" t="n">
        <v>0.00136088475967359</v>
      </c>
      <c r="OJ245" t="n">
        <v>0.00136841944563927</v>
      </c>
      <c r="OK245" t="n">
        <v>0.000840289229259177</v>
      </c>
      <c r="OL245" t="n">
        <v>0.000621242616289872</v>
      </c>
      <c r="OM245" t="n">
        <v>0.000613291168751477</v>
      </c>
      <c r="ON245" t="n">
        <v>0.000271879030876644</v>
      </c>
      <c r="OO245" t="n">
        <v>0</v>
      </c>
      <c r="OP245" t="n">
        <v>0.000458269927862413</v>
      </c>
      <c r="OQ245" t="n">
        <v>0.000497180270632907</v>
      </c>
      <c r="OR245" t="n">
        <v>0.000924717079671934</v>
      </c>
      <c r="OS245" t="n">
        <v>0.000680868690671612</v>
      </c>
      <c r="OT245" t="n">
        <v>0.000882837985767969</v>
      </c>
      <c r="OU245" t="n">
        <v>0.000883393531312668</v>
      </c>
      <c r="OV245" t="n">
        <v>0</v>
      </c>
      <c r="OW245" t="n">
        <v>0</v>
      </c>
      <c r="OX245" t="n">
        <v>0.000708048509693583</v>
      </c>
      <c r="OY245" t="n">
        <v>0.00156563328949075</v>
      </c>
      <c r="OZ245" t="n">
        <v>0.00115339336149711</v>
      </c>
      <c r="PA245" t="n">
        <v>0.000508964476599159</v>
      </c>
      <c r="PB245" t="n">
        <v>0</v>
      </c>
      <c r="PC245" t="n">
        <v>0.000926920393306491</v>
      </c>
      <c r="PD245" t="n">
        <v>0</v>
      </c>
      <c r="PE245" t="n">
        <v>0</v>
      </c>
      <c r="PF245" t="n">
        <v>0</v>
      </c>
      <c r="PG245" t="n">
        <v>0.000717671359950476</v>
      </c>
      <c r="PH245" t="n">
        <v>0.000866301527366157</v>
      </c>
      <c r="PI245" t="n">
        <v>0.00056920359113294</v>
      </c>
      <c r="PJ245" t="n">
        <v>0</v>
      </c>
      <c r="PK245" t="n">
        <v>0.00060040179765571</v>
      </c>
      <c r="PL245" t="n">
        <v>0.000773544385734562</v>
      </c>
      <c r="PM245" t="n">
        <v>0</v>
      </c>
      <c r="PN245" t="n">
        <v>0</v>
      </c>
      <c r="PO245" t="n">
        <v>0</v>
      </c>
      <c r="PP245" t="n">
        <v>0</v>
      </c>
      <c r="PQ245" t="n">
        <v>0.000854280180947801</v>
      </c>
      <c r="PR245" t="n">
        <v>0.000318195636468686</v>
      </c>
      <c r="PS245" t="n">
        <v>0.000717823127599619</v>
      </c>
      <c r="PT245" t="n">
        <v>0.00167846981583176</v>
      </c>
      <c r="PU245" t="n">
        <v>0.00134517002195458</v>
      </c>
      <c r="PV245" t="n">
        <v>0.000700874663830358</v>
      </c>
      <c r="PW245" t="n">
        <v>0.00197337375313887</v>
      </c>
      <c r="PX245" t="n">
        <v>0.0021156499922173</v>
      </c>
      <c r="PY245" t="n">
        <v>0.000745160766753418</v>
      </c>
      <c r="PZ245" t="n">
        <v>0.000469709097325751</v>
      </c>
      <c r="QA245" t="n">
        <v>0.000111477667238248</v>
      </c>
      <c r="QB245" t="n">
        <v>0.000560599191423485</v>
      </c>
      <c r="QC245" t="n">
        <v>0.00476247419082726</v>
      </c>
      <c r="QD245" t="n">
        <v>0</v>
      </c>
      <c r="QE245" t="n">
        <v>0.00128031241068721</v>
      </c>
      <c r="QF245" t="n">
        <v>0.000309474084730513</v>
      </c>
      <c r="QG245" t="n">
        <v>0.0013608847596736</v>
      </c>
      <c r="QH245" t="n">
        <v>0.00136841944563927</v>
      </c>
      <c r="QI245" t="n">
        <v>0.000840289229259178</v>
      </c>
    </row>
    <row r="246">
      <c r="A246" t="s">
        <v>245</v>
      </c>
      <c r="B246" t="n">
        <v>0.00000323742618219006</v>
      </c>
      <c r="C246" t="n">
        <v>0.00000302605316804257</v>
      </c>
      <c r="D246" t="n">
        <v>0.00000194047896607139</v>
      </c>
      <c r="E246" t="n">
        <v>0</v>
      </c>
      <c r="F246" t="n">
        <v>0</v>
      </c>
      <c r="G246" t="n">
        <v>0.00000205447853694589</v>
      </c>
      <c r="H246" t="n">
        <v>0.00000274085634109811</v>
      </c>
      <c r="I246" t="n">
        <v>0.00000273608152302976</v>
      </c>
      <c r="J246" t="n">
        <v>0.00000408315654285275</v>
      </c>
      <c r="K246" t="n">
        <v>0.00000374139937910762</v>
      </c>
      <c r="L246" t="n">
        <v>0.00000358829712175077</v>
      </c>
      <c r="M246" t="n">
        <v>0.00000381293948442239</v>
      </c>
      <c r="N246" t="n">
        <v>0.00000261247067856322</v>
      </c>
      <c r="O246" t="n">
        <v>0.00000483599146464478</v>
      </c>
      <c r="P246" t="n">
        <v>0.00000697766023100875</v>
      </c>
      <c r="Q246" t="n">
        <v>0.00000277792826604511</v>
      </c>
      <c r="R246" t="n">
        <v>0</v>
      </c>
      <c r="S246" t="n">
        <v>0.00000424189486659468</v>
      </c>
      <c r="T246" t="n">
        <v>0</v>
      </c>
      <c r="U246" t="n">
        <v>0.0000027811962014476</v>
      </c>
      <c r="V246" t="n">
        <v>0.00000323925760146724</v>
      </c>
      <c r="W246" t="n">
        <v>0.00000230064694578682</v>
      </c>
      <c r="X246" t="n">
        <v>0.00000324294650167691</v>
      </c>
      <c r="Y246" t="n">
        <v>0.00000201726394896799</v>
      </c>
      <c r="Z246" t="n">
        <v>0.00000313546974374873</v>
      </c>
      <c r="AA246" t="n">
        <v>0</v>
      </c>
      <c r="AB246" t="n">
        <v>0.00000289735675425289</v>
      </c>
      <c r="AC246" t="n">
        <v>0.00000572516713375828</v>
      </c>
      <c r="AD246" t="n">
        <v>0.00000551449855330266</v>
      </c>
      <c r="AE246" t="n">
        <v>0.0000243641300226108</v>
      </c>
      <c r="AF246" t="n">
        <v>0.00000725277617151643</v>
      </c>
      <c r="AG246" t="n">
        <v>0.00000526791590217385</v>
      </c>
      <c r="AH246" t="n">
        <v>0.00000119083066583943</v>
      </c>
      <c r="AI246" t="n">
        <v>0.00000151244704438361</v>
      </c>
      <c r="AJ246" t="n">
        <v>0.00000257690346650474</v>
      </c>
      <c r="AK246" t="n">
        <v>0.00000265242084972736</v>
      </c>
      <c r="AL246" t="n">
        <v>0.00000240438166924909</v>
      </c>
      <c r="AM246" t="n">
        <v>0.00000260724499065973</v>
      </c>
      <c r="AN246" t="n">
        <v>0.0000119772292161363</v>
      </c>
      <c r="AO246" t="n">
        <v>0.0000117454002153626</v>
      </c>
      <c r="AP246" t="n">
        <v>0.00000740366586520615</v>
      </c>
      <c r="AQ246" t="n">
        <v>0.00000175713735247687</v>
      </c>
      <c r="AR246" t="n">
        <v>0.00000476993161876221</v>
      </c>
      <c r="AS246" t="n">
        <v>0.0000086528290034197</v>
      </c>
      <c r="AT246" t="n">
        <v>0.0000297822888746182</v>
      </c>
      <c r="AU246" t="n">
        <v>0.00000624679830801039</v>
      </c>
      <c r="AV246" t="n">
        <v>0.00000215982058720798</v>
      </c>
      <c r="AW246" t="n">
        <v>0.0000384403636774024</v>
      </c>
      <c r="AX246" t="n">
        <v>0.0000390681404896286</v>
      </c>
      <c r="AY246" t="n">
        <v>0.00000952258099351596</v>
      </c>
      <c r="AZ246" t="n">
        <v>0.00000323742618219006</v>
      </c>
      <c r="BA246" t="n">
        <v>0.00000302605316804257</v>
      </c>
      <c r="BB246" t="n">
        <v>0.00000194047896607139</v>
      </c>
      <c r="BC246" t="n">
        <v>0</v>
      </c>
      <c r="BD246" t="n">
        <v>0.00000180646955139285</v>
      </c>
      <c r="BE246" t="n">
        <v>0.00000205447853694589</v>
      </c>
      <c r="BF246" t="n">
        <v>0.00000274085634109811</v>
      </c>
      <c r="BG246" t="n">
        <v>0.00000273608152302976</v>
      </c>
      <c r="BH246" t="n">
        <v>0.00000408315654285275</v>
      </c>
      <c r="BI246" t="n">
        <v>0.00000374139937910762</v>
      </c>
      <c r="BJ246" t="n">
        <v>0.00000358829712175077</v>
      </c>
      <c r="BK246" t="n">
        <v>0.00000381293948442239</v>
      </c>
      <c r="BL246" t="n">
        <v>0.00000261247067856322</v>
      </c>
      <c r="BM246" t="n">
        <v>0.00000483599146464478</v>
      </c>
      <c r="BN246" t="n">
        <v>0.00000697766023100875</v>
      </c>
      <c r="BO246" t="n">
        <v>0.00000277792826604511</v>
      </c>
      <c r="BP246" t="n">
        <v>0</v>
      </c>
      <c r="BQ246" t="n">
        <v>0.00000424189486659469</v>
      </c>
      <c r="BR246" t="n">
        <v>0.00000280020260310072</v>
      </c>
      <c r="BS246" t="n">
        <v>0.0000027811962014476</v>
      </c>
      <c r="BT246" t="n">
        <v>0.00000323925760146724</v>
      </c>
      <c r="BU246" t="n">
        <v>0.00000230064694578682</v>
      </c>
      <c r="BV246" t="n">
        <v>0.00000324294650167691</v>
      </c>
      <c r="BW246" t="n">
        <v>0.00000201726394896799</v>
      </c>
      <c r="BX246" t="n">
        <v>0.00000313546974374873</v>
      </c>
      <c r="BY246" t="n">
        <v>0</v>
      </c>
      <c r="BZ246" t="n">
        <v>0.00000289735675425289</v>
      </c>
      <c r="CA246" t="n">
        <v>0.00000572516713375828</v>
      </c>
      <c r="CB246" t="n">
        <v>0.00000551449855330265</v>
      </c>
      <c r="CC246" t="n">
        <v>0.0000243641300226108</v>
      </c>
      <c r="CD246" t="n">
        <v>0.00000725277617151643</v>
      </c>
      <c r="CE246" t="n">
        <v>0.00000526791590217385</v>
      </c>
      <c r="CF246" t="n">
        <v>0.00000119083066583943</v>
      </c>
      <c r="CG246" t="n">
        <v>0.00000151244704438361</v>
      </c>
      <c r="CH246" t="n">
        <v>0.00000257690346650475</v>
      </c>
      <c r="CI246" t="n">
        <v>0.00000265242084972736</v>
      </c>
      <c r="CJ246" t="n">
        <v>0.00000240438166924909</v>
      </c>
      <c r="CK246" t="n">
        <v>0.00000260724499065973</v>
      </c>
      <c r="CL246" t="n">
        <v>0.0000119772292161363</v>
      </c>
      <c r="CM246" t="n">
        <v>0.0000117454002153626</v>
      </c>
      <c r="CN246" t="n">
        <v>0.00000740366586520615</v>
      </c>
      <c r="CO246" t="n">
        <v>0.00000175713735247687</v>
      </c>
      <c r="CP246" t="n">
        <v>0.0000047699316187622</v>
      </c>
      <c r="CQ246" t="n">
        <v>0.0000086528290034197</v>
      </c>
      <c r="CR246" t="n">
        <v>0</v>
      </c>
      <c r="CS246" t="n">
        <v>0.00000624679830801039</v>
      </c>
      <c r="CT246" t="n">
        <v>0.00000215982058720798</v>
      </c>
      <c r="CU246" t="n">
        <v>0.0000384403636774024</v>
      </c>
      <c r="CV246" t="n">
        <v>0.0000390681404896286</v>
      </c>
      <c r="CW246" t="n">
        <v>0.00000952258099351596</v>
      </c>
      <c r="CX246" t="n">
        <v>0.00000323742618219006</v>
      </c>
      <c r="CY246" t="n">
        <v>0.00000302605316804258</v>
      </c>
      <c r="CZ246" t="n">
        <v>0</v>
      </c>
      <c r="DA246" t="n">
        <v>0</v>
      </c>
      <c r="DB246" t="n">
        <v>0.00000180646955139285</v>
      </c>
      <c r="DC246" t="n">
        <v>0.00000205447853694589</v>
      </c>
      <c r="DD246" t="n">
        <v>0.00000274085634109811</v>
      </c>
      <c r="DE246" t="n">
        <v>0.00000273608152302976</v>
      </c>
      <c r="DF246" t="n">
        <v>0</v>
      </c>
      <c r="DG246" t="n">
        <v>0.00000374139937910762</v>
      </c>
      <c r="DH246" t="n">
        <v>0</v>
      </c>
      <c r="DI246" t="n">
        <v>0</v>
      </c>
      <c r="DJ246" t="n">
        <v>0.00000261247067856322</v>
      </c>
      <c r="DK246" t="n">
        <v>0</v>
      </c>
      <c r="DL246" t="n">
        <v>0.00000697766023100875</v>
      </c>
      <c r="DM246" t="n">
        <v>0</v>
      </c>
      <c r="DN246" t="n">
        <v>0</v>
      </c>
      <c r="DO246" t="n">
        <v>0</v>
      </c>
      <c r="DP246" t="n">
        <v>0</v>
      </c>
      <c r="DQ246" t="n">
        <v>0.0000027811962014476</v>
      </c>
      <c r="DR246" t="n">
        <v>0</v>
      </c>
      <c r="DS246" t="n">
        <v>0.00000230064694578682</v>
      </c>
      <c r="DT246" t="n">
        <v>0.00000324294650167691</v>
      </c>
      <c r="DU246" t="n">
        <v>0.00000201726394896799</v>
      </c>
      <c r="DV246" t="n">
        <v>0</v>
      </c>
      <c r="DW246" t="n">
        <v>0</v>
      </c>
      <c r="DX246" t="n">
        <v>0.00000289735675425289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0.00000119083066583943</v>
      </c>
      <c r="EE246" t="n">
        <v>0.00000151244704438361</v>
      </c>
      <c r="EF246" t="n">
        <v>0.00000257690346650474</v>
      </c>
      <c r="EG246" t="n">
        <v>0.00000265242084972736</v>
      </c>
      <c r="EH246" t="n">
        <v>0.00000240438166924909</v>
      </c>
      <c r="EI246" t="n">
        <v>0.00000260724499065973</v>
      </c>
      <c r="EJ246" t="n">
        <v>0.0000119772292161363</v>
      </c>
      <c r="EK246" t="n">
        <v>0.0000117454002153626</v>
      </c>
      <c r="EL246" t="n">
        <v>0.00000740366586520615</v>
      </c>
      <c r="EM246" t="n">
        <v>0.00000175713735247687</v>
      </c>
      <c r="EN246" t="n">
        <v>0</v>
      </c>
      <c r="EO246" t="n">
        <v>0.0000086528290034197</v>
      </c>
      <c r="EP246" t="n">
        <v>0</v>
      </c>
      <c r="EQ246" t="n">
        <v>0</v>
      </c>
      <c r="ER246" t="n">
        <v>0.00000215982058720798</v>
      </c>
      <c r="ES246" t="n">
        <v>0.0000384403636774024</v>
      </c>
      <c r="ET246" t="n">
        <v>0.0000390681404896286</v>
      </c>
      <c r="EU246" t="n">
        <v>0.00000952258099351596</v>
      </c>
      <c r="EV246" t="n">
        <v>0.00000323742618219006</v>
      </c>
      <c r="EW246" t="n">
        <v>0.00000302605316804258</v>
      </c>
      <c r="EX246" t="n">
        <v>0.00000194047896607139</v>
      </c>
      <c r="EY246" t="n">
        <v>0.00000147539367353704</v>
      </c>
      <c r="EZ246" t="n">
        <v>0.00000180646955139285</v>
      </c>
      <c r="FA246" t="n">
        <v>0.00000205447853694589</v>
      </c>
      <c r="FB246" t="n">
        <v>0.00000274085634109811</v>
      </c>
      <c r="FC246" t="n">
        <v>0.00000273608152302976</v>
      </c>
      <c r="FD246" t="n">
        <v>0.00000408315654285275</v>
      </c>
      <c r="FE246" t="n">
        <v>0.00000374139937910762</v>
      </c>
      <c r="FF246" t="n">
        <v>0</v>
      </c>
      <c r="FG246" t="n">
        <v>0</v>
      </c>
      <c r="FH246" t="n">
        <v>0.00000261247067856322</v>
      </c>
      <c r="FI246" t="n">
        <v>0.00000483599146464478</v>
      </c>
      <c r="FJ246" t="n">
        <v>0</v>
      </c>
      <c r="FK246" t="n">
        <v>0.00000277792826604511</v>
      </c>
      <c r="FL246" t="n">
        <v>0</v>
      </c>
      <c r="FM246" t="n">
        <v>0.00000424189486659468</v>
      </c>
      <c r="FN246" t="n">
        <v>0</v>
      </c>
      <c r="FO246" t="n">
        <v>0.0000027811962014476</v>
      </c>
      <c r="FP246" t="n">
        <v>0</v>
      </c>
      <c r="FQ246" t="n">
        <v>0.00000230064694578682</v>
      </c>
      <c r="FR246" t="n">
        <v>0.00000324294650167691</v>
      </c>
      <c r="FS246" t="n">
        <v>0.00000201726394896799</v>
      </c>
      <c r="FT246" t="n">
        <v>0.00000313546974374873</v>
      </c>
      <c r="FU246" t="n">
        <v>0</v>
      </c>
      <c r="FV246" t="n">
        <v>0.00000289735675425289</v>
      </c>
      <c r="FW246" t="n">
        <v>0.00000572516713375828</v>
      </c>
      <c r="FX246" t="n">
        <v>0</v>
      </c>
      <c r="FY246" t="n">
        <v>0</v>
      </c>
      <c r="FZ246" t="n">
        <v>0</v>
      </c>
      <c r="GA246" t="n">
        <v>0.00000526791590217385</v>
      </c>
      <c r="GB246" t="n">
        <v>0.00000119083066583943</v>
      </c>
      <c r="GC246" t="n">
        <v>0.00000151244704438361</v>
      </c>
      <c r="GD246" t="n">
        <v>0.00000257690346650475</v>
      </c>
      <c r="GE246" t="n">
        <v>0.00000265242084972736</v>
      </c>
      <c r="GF246" t="n">
        <v>0.00000240438166924909</v>
      </c>
      <c r="GG246" t="n">
        <v>0.00000260724499065974</v>
      </c>
      <c r="GH246" t="n">
        <v>0.0000119772292161363</v>
      </c>
      <c r="GI246" t="n">
        <v>0.0000117454002153626</v>
      </c>
      <c r="GJ246" t="n">
        <v>0.00000740366586520615</v>
      </c>
      <c r="GK246" t="n">
        <v>0</v>
      </c>
      <c r="GL246" t="n">
        <v>0.00000476993161876221</v>
      </c>
      <c r="GM246" t="n">
        <v>0.00000865282900341969</v>
      </c>
      <c r="GN246" t="n">
        <v>0</v>
      </c>
      <c r="GO246" t="n">
        <v>0.00000624679830801039</v>
      </c>
      <c r="GP246" t="n">
        <v>0.00000215982058720798</v>
      </c>
      <c r="GQ246" t="n">
        <v>0.0000384403636774024</v>
      </c>
      <c r="GR246" t="n">
        <v>0.0000390681404896286</v>
      </c>
      <c r="GS246" t="n">
        <v>0.00000952258099351596</v>
      </c>
      <c r="GT246" t="n">
        <v>0.00000323742618219006</v>
      </c>
      <c r="GU246" t="n">
        <v>0.00000302605316804258</v>
      </c>
      <c r="GV246" t="n">
        <v>0</v>
      </c>
      <c r="GW246" t="n">
        <v>0.00000147539367353704</v>
      </c>
      <c r="GX246" t="n">
        <v>0</v>
      </c>
      <c r="GY246" t="n">
        <v>0.00000205447853694589</v>
      </c>
      <c r="GZ246" t="n">
        <v>0.00000274085634109811</v>
      </c>
      <c r="HA246" t="n">
        <v>0.00000273608152302976</v>
      </c>
      <c r="HB246" t="n">
        <v>0.00000408315654285274</v>
      </c>
      <c r="HC246" t="n">
        <v>0.00000374139937910761</v>
      </c>
      <c r="HD246" t="n">
        <v>0.00000358829712175077</v>
      </c>
      <c r="HE246" t="n">
        <v>0.0000038129394844224</v>
      </c>
      <c r="HF246" t="n">
        <v>0.00000261247067856322</v>
      </c>
      <c r="HG246" t="n">
        <v>0.00000483599146464478</v>
      </c>
      <c r="HH246" t="n">
        <v>0.00000697766023100875</v>
      </c>
      <c r="HI246" t="n">
        <v>0.00000277792826604511</v>
      </c>
      <c r="HJ246" t="n">
        <v>0</v>
      </c>
      <c r="HK246" t="n">
        <v>0.00000424189486659468</v>
      </c>
      <c r="HL246" t="n">
        <v>0.00000280020260310072</v>
      </c>
      <c r="HM246" t="n">
        <v>0.0000027811962014476</v>
      </c>
      <c r="HN246" t="n">
        <v>0.00000323925760146724</v>
      </c>
      <c r="HO246" t="n">
        <v>0.00000230064694578682</v>
      </c>
      <c r="HP246" t="n">
        <v>0.00000324294650167691</v>
      </c>
      <c r="HQ246" t="n">
        <v>0.00000201726394896799</v>
      </c>
      <c r="HR246" t="n">
        <v>0.00000313546974374873</v>
      </c>
      <c r="HS246" t="n">
        <v>0.00000245030622091783</v>
      </c>
      <c r="HT246" t="n">
        <v>0.00000289735675425289</v>
      </c>
      <c r="HU246" t="n">
        <v>0.00000572516713375828</v>
      </c>
      <c r="HV246" t="n">
        <v>0.00000551449855330265</v>
      </c>
      <c r="HW246" t="n">
        <v>0.0000243641300226108</v>
      </c>
      <c r="HX246" t="n">
        <v>0.00000725277617151643</v>
      </c>
      <c r="HY246" t="n">
        <v>0.00000526791590217385</v>
      </c>
      <c r="HZ246" t="n">
        <v>0.00000119083066583944</v>
      </c>
      <c r="IA246" t="n">
        <v>0.00000151244704438361</v>
      </c>
      <c r="IB246" t="n">
        <v>0.00000257690346650475</v>
      </c>
      <c r="IC246" t="n">
        <v>0.00000265242084972736</v>
      </c>
      <c r="ID246" t="n">
        <v>0.00000240438166924909</v>
      </c>
      <c r="IE246" t="n">
        <v>0.00000260724499065974</v>
      </c>
      <c r="IF246" t="n">
        <v>0.0000119772292161363</v>
      </c>
      <c r="IG246" t="n">
        <v>0.0000117454002153626</v>
      </c>
      <c r="IH246" t="n">
        <v>0.00000740366586520614</v>
      </c>
      <c r="II246" t="n">
        <v>0.00000175713735247687</v>
      </c>
      <c r="IJ246" t="n">
        <v>0.0000047699316187622</v>
      </c>
      <c r="IK246" t="n">
        <v>0.0000086528290034197</v>
      </c>
      <c r="IL246" t="n">
        <v>1.00002978228887</v>
      </c>
      <c r="IM246" t="n">
        <v>0.00000624679830801039</v>
      </c>
      <c r="IN246" t="n">
        <v>0.00000215982058720798</v>
      </c>
      <c r="IO246" t="n">
        <v>0.0000384403636774024</v>
      </c>
      <c r="IP246" t="n">
        <v>0.0000390681404896285</v>
      </c>
      <c r="IQ246" t="n">
        <v>0.00000952258099351596</v>
      </c>
      <c r="IR246" t="n">
        <v>0.00000323742618219006</v>
      </c>
      <c r="IS246" t="n">
        <v>0.00000302605316804257</v>
      </c>
      <c r="IT246" t="n">
        <v>0</v>
      </c>
      <c r="IU246" t="n">
        <v>0</v>
      </c>
      <c r="IV246" t="n">
        <v>0.00000180646955139285</v>
      </c>
      <c r="IW246" t="n">
        <v>0.00000205447853694589</v>
      </c>
      <c r="IX246" t="n">
        <v>0.00000274085634109811</v>
      </c>
      <c r="IY246" t="n">
        <v>0.00000273608152302976</v>
      </c>
      <c r="IZ246" t="n">
        <v>0.00000408315654285274</v>
      </c>
      <c r="JA246" t="n">
        <v>0.00000374139937910761</v>
      </c>
      <c r="JB246" t="n">
        <v>0.00000358829712175077</v>
      </c>
      <c r="JC246" t="n">
        <v>0</v>
      </c>
      <c r="JD246" t="n">
        <v>0.00000261247067856322</v>
      </c>
      <c r="JE246" t="n">
        <v>0.00000483599146464479</v>
      </c>
      <c r="JF246" t="n">
        <v>0.00000697766023100875</v>
      </c>
      <c r="JG246" t="n">
        <v>0</v>
      </c>
      <c r="JH246" t="n">
        <v>0</v>
      </c>
      <c r="JI246" t="n">
        <v>0.00000424189486659469</v>
      </c>
      <c r="JJ246" t="n">
        <v>0.00000280020260310072</v>
      </c>
      <c r="JK246" t="n">
        <v>0.00000278119620144761</v>
      </c>
      <c r="JL246" t="n">
        <v>0</v>
      </c>
      <c r="JM246" t="n">
        <v>0.00000230064694578682</v>
      </c>
      <c r="JN246" t="n">
        <v>0.00000324294650167691</v>
      </c>
      <c r="JO246" t="n">
        <v>0.00000201726394896799</v>
      </c>
      <c r="JP246" t="n">
        <v>0.00000313546974374873</v>
      </c>
      <c r="JQ246" t="n">
        <v>0.00000245030622091783</v>
      </c>
      <c r="JR246" t="n">
        <v>0.00000289735675425289</v>
      </c>
      <c r="JS246" t="n">
        <v>0.00000572516713375828</v>
      </c>
      <c r="JT246" t="n">
        <v>0.00000551449855330266</v>
      </c>
      <c r="JU246" t="n">
        <v>0</v>
      </c>
      <c r="JV246" t="n">
        <v>0</v>
      </c>
      <c r="JW246" t="n">
        <v>0.00000526791590217385</v>
      </c>
      <c r="JX246" t="n">
        <v>0.00000119083066583943</v>
      </c>
      <c r="JY246" t="n">
        <v>0.00000151244704438361</v>
      </c>
      <c r="JZ246" t="n">
        <v>0.00000257690346650475</v>
      </c>
      <c r="KA246" t="n">
        <v>0.00000265242084972736</v>
      </c>
      <c r="KB246" t="n">
        <v>0.00000240438166924909</v>
      </c>
      <c r="KC246" t="n">
        <v>0.00000260724499065974</v>
      </c>
      <c r="KD246" t="n">
        <v>0.0000119772292161363</v>
      </c>
      <c r="KE246" t="n">
        <v>0.0000117454002153626</v>
      </c>
      <c r="KF246" t="n">
        <v>0.00000740366586520615</v>
      </c>
      <c r="KG246" t="n">
        <v>0</v>
      </c>
      <c r="KH246" t="n">
        <v>0.0000047699316187622</v>
      </c>
      <c r="KI246" t="n">
        <v>0.00000865282900341969</v>
      </c>
      <c r="KJ246" t="n">
        <v>0.0000297822888746181</v>
      </c>
      <c r="KK246" t="n">
        <v>0.0000062467983080104</v>
      </c>
      <c r="KL246" t="n">
        <v>0.00000215982058720798</v>
      </c>
      <c r="KM246" t="n">
        <v>0.0000384403636774024</v>
      </c>
      <c r="KN246" t="n">
        <v>0.0000390681404896286</v>
      </c>
      <c r="KO246" t="n">
        <v>0.00000952258099351597</v>
      </c>
      <c r="KP246" t="n">
        <v>0.00000323742618219006</v>
      </c>
      <c r="KQ246" t="n">
        <v>0</v>
      </c>
      <c r="KR246" t="n">
        <v>0</v>
      </c>
      <c r="KS246" t="n">
        <v>0.00000147539367353704</v>
      </c>
      <c r="KT246" t="n">
        <v>0.00000180646955139285</v>
      </c>
      <c r="KU246" t="n">
        <v>0.00000205447853694589</v>
      </c>
      <c r="KV246" t="n">
        <v>0.00000274085634109811</v>
      </c>
      <c r="KW246" t="n">
        <v>0.00000273608152302976</v>
      </c>
      <c r="KX246" t="n">
        <v>0.00000408315654285275</v>
      </c>
      <c r="KY246" t="n">
        <v>0.00000374139937910761</v>
      </c>
      <c r="KZ246" t="n">
        <v>0.00000358829712175077</v>
      </c>
      <c r="LA246" t="n">
        <v>0.00000381293948442239</v>
      </c>
      <c r="LB246" t="n">
        <v>0.00000261247067856322</v>
      </c>
      <c r="LC246" t="n">
        <v>0.00000483599146464478</v>
      </c>
      <c r="LD246" t="n">
        <v>0.00000697766023100875</v>
      </c>
      <c r="LE246" t="n">
        <v>0.00000277792826604511</v>
      </c>
      <c r="LF246" t="n">
        <v>0.00000306178152608579</v>
      </c>
      <c r="LG246" t="n">
        <v>0.00000424189486659469</v>
      </c>
      <c r="LH246" t="n">
        <v>0.00000280020260310072</v>
      </c>
      <c r="LI246" t="n">
        <v>0.0000027811962014476</v>
      </c>
      <c r="LJ246" t="n">
        <v>0.00000323925760146724</v>
      </c>
      <c r="LK246" t="n">
        <v>0.00000230064694578682</v>
      </c>
      <c r="LL246" t="n">
        <v>0.00000324294650167691</v>
      </c>
      <c r="LM246" t="n">
        <v>0.00000201726394896799</v>
      </c>
      <c r="LN246" t="n">
        <v>0.00000313546974374873</v>
      </c>
      <c r="LO246" t="n">
        <v>0.00000245030622091783</v>
      </c>
      <c r="LP246" t="n">
        <v>0.00000289735675425289</v>
      </c>
      <c r="LQ246" t="n">
        <v>0.00000572516713375828</v>
      </c>
      <c r="LR246" t="n">
        <v>0.00000551449855330266</v>
      </c>
      <c r="LS246" t="n">
        <v>0.0000243641300226108</v>
      </c>
      <c r="LT246" t="n">
        <v>0.00000725277617151642</v>
      </c>
      <c r="LU246" t="n">
        <v>0.00000526791590217385</v>
      </c>
      <c r="LV246" t="n">
        <v>0.00000119083066583943</v>
      </c>
      <c r="LW246" t="n">
        <v>0.00000151244704438361</v>
      </c>
      <c r="LX246" t="n">
        <v>0.00000257690346650475</v>
      </c>
      <c r="LY246" t="n">
        <v>0.00000265242084972736</v>
      </c>
      <c r="LZ246" t="n">
        <v>0.00000240438166924909</v>
      </c>
      <c r="MA246" t="n">
        <v>0.00000260724499065973</v>
      </c>
      <c r="MB246" t="n">
        <v>0.0000119772292161363</v>
      </c>
      <c r="MC246" t="n">
        <v>0.0000117454002153626</v>
      </c>
      <c r="MD246" t="n">
        <v>0.00000740366586520616</v>
      </c>
      <c r="ME246" t="n">
        <v>0.00000175713735247687</v>
      </c>
      <c r="MF246" t="n">
        <v>0.00000476993161876221</v>
      </c>
      <c r="MG246" t="n">
        <v>0.00000865282900341969</v>
      </c>
      <c r="MH246" t="n">
        <v>0.0000297822888746182</v>
      </c>
      <c r="MI246" t="n">
        <v>0.0000062467983080104</v>
      </c>
      <c r="MJ246" t="n">
        <v>0.00000215982058720798</v>
      </c>
      <c r="MK246" t="n">
        <v>0.0000384403636774024</v>
      </c>
      <c r="ML246" t="n">
        <v>0.0000390681404896286</v>
      </c>
      <c r="MM246" t="n">
        <v>0.00000952258099351597</v>
      </c>
      <c r="MN246" t="n">
        <v>0.00000323742618219006</v>
      </c>
      <c r="MO246" t="n">
        <v>0.00000302605316804257</v>
      </c>
      <c r="MP246" t="n">
        <v>0</v>
      </c>
      <c r="MQ246" t="n">
        <v>0.00000147539367353704</v>
      </c>
      <c r="MR246" t="n">
        <v>0.00000180646955139285</v>
      </c>
      <c r="MS246" t="n">
        <v>0.00000205447853694589</v>
      </c>
      <c r="MT246" t="n">
        <v>0.00000274085634109811</v>
      </c>
      <c r="MU246" t="n">
        <v>0.00000273608152302976</v>
      </c>
      <c r="MV246" t="n">
        <v>0.00000408315654285275</v>
      </c>
      <c r="MW246" t="n">
        <v>0.00000374139937910761</v>
      </c>
      <c r="MX246" t="n">
        <v>0</v>
      </c>
      <c r="MY246" t="n">
        <v>0</v>
      </c>
      <c r="MZ246" t="n">
        <v>0.00000261247067856322</v>
      </c>
      <c r="NA246" t="n">
        <v>0</v>
      </c>
      <c r="NB246" t="n">
        <v>0.00000697766023100875</v>
      </c>
      <c r="NC246" t="n">
        <v>0.00000277792826604511</v>
      </c>
      <c r="ND246" t="n">
        <v>0</v>
      </c>
      <c r="NE246" t="n">
        <v>0.00000424189486659469</v>
      </c>
      <c r="NF246" t="n">
        <v>0.00000280020260310072</v>
      </c>
      <c r="NG246" t="n">
        <v>0.0000027811962014476</v>
      </c>
      <c r="NH246" t="n">
        <v>0</v>
      </c>
      <c r="NI246" t="n">
        <v>0.00000230064694578682</v>
      </c>
      <c r="NJ246" t="n">
        <v>0.00000324294650167691</v>
      </c>
      <c r="NK246" t="n">
        <v>0.00000201726394896799</v>
      </c>
      <c r="NL246" t="n">
        <v>0.00000313546974374873</v>
      </c>
      <c r="NM246" t="n">
        <v>0.00000245030622091783</v>
      </c>
      <c r="NN246" t="n">
        <v>0.00000289735675425289</v>
      </c>
      <c r="NO246" t="n">
        <v>0.00000572516713375827</v>
      </c>
      <c r="NP246" t="n">
        <v>0.00000551449855330266</v>
      </c>
      <c r="NQ246" t="n">
        <v>0</v>
      </c>
      <c r="NR246" t="n">
        <v>0.00000725277617151643</v>
      </c>
      <c r="NS246" t="n">
        <v>0.00000526791590217386</v>
      </c>
      <c r="NT246" t="n">
        <v>0.00000119083066583943</v>
      </c>
      <c r="NU246" t="n">
        <v>0.00000151244704438361</v>
      </c>
      <c r="NV246" t="n">
        <v>0.00000257690346650474</v>
      </c>
      <c r="NW246" t="n">
        <v>0.00000265242084972736</v>
      </c>
      <c r="NX246" t="n">
        <v>0.00000240438166924909</v>
      </c>
      <c r="NY246" t="n">
        <v>0.00000260724499065973</v>
      </c>
      <c r="NZ246" t="n">
        <v>0.0000119772292161363</v>
      </c>
      <c r="OA246" t="n">
        <v>0.0000117454002153626</v>
      </c>
      <c r="OB246" t="n">
        <v>0.00000740366586520615</v>
      </c>
      <c r="OC246" t="n">
        <v>0.00000175713735247687</v>
      </c>
      <c r="OD246" t="n">
        <v>0.00000476993161876221</v>
      </c>
      <c r="OE246" t="n">
        <v>0.0000086528290034197</v>
      </c>
      <c r="OF246" t="n">
        <v>0.0000297822888746182</v>
      </c>
      <c r="OG246" t="n">
        <v>0.0000062467983080104</v>
      </c>
      <c r="OH246" t="n">
        <v>0.00000215982058720798</v>
      </c>
      <c r="OI246" t="n">
        <v>0.0000384403636774024</v>
      </c>
      <c r="OJ246" t="n">
        <v>0.0000390681404896286</v>
      </c>
      <c r="OK246" t="n">
        <v>0.00000952258099351595</v>
      </c>
      <c r="OL246" t="n">
        <v>0.00000323742618219006</v>
      </c>
      <c r="OM246" t="n">
        <v>0.00000302605316804257</v>
      </c>
      <c r="ON246" t="n">
        <v>0.00000194047896607139</v>
      </c>
      <c r="OO246" t="n">
        <v>0</v>
      </c>
      <c r="OP246" t="n">
        <v>0.00000180646955139285</v>
      </c>
      <c r="OQ246" t="n">
        <v>0.00000205447853694589</v>
      </c>
      <c r="OR246" t="n">
        <v>0.00000274085634109811</v>
      </c>
      <c r="OS246" t="n">
        <v>0.00000273608152302976</v>
      </c>
      <c r="OT246" t="n">
        <v>0.00000408315654285274</v>
      </c>
      <c r="OU246" t="n">
        <v>0.00000374139937910762</v>
      </c>
      <c r="OV246" t="n">
        <v>0</v>
      </c>
      <c r="OW246" t="n">
        <v>0</v>
      </c>
      <c r="OX246" t="n">
        <v>0.00000261247067856323</v>
      </c>
      <c r="OY246" t="n">
        <v>0.00000483599146464478</v>
      </c>
      <c r="OZ246" t="n">
        <v>0.00000697766023100875</v>
      </c>
      <c r="PA246" t="n">
        <v>0.00000277792826604511</v>
      </c>
      <c r="PB246" t="n">
        <v>0</v>
      </c>
      <c r="PC246" t="n">
        <v>0.00000424189486659468</v>
      </c>
      <c r="PD246" t="n">
        <v>0</v>
      </c>
      <c r="PE246" t="n">
        <v>0</v>
      </c>
      <c r="PF246" t="n">
        <v>0</v>
      </c>
      <c r="PG246" t="n">
        <v>0.00000230064694578682</v>
      </c>
      <c r="PH246" t="n">
        <v>0.00000324294650167691</v>
      </c>
      <c r="PI246" t="n">
        <v>0.00000201726394896799</v>
      </c>
      <c r="PJ246" t="n">
        <v>0</v>
      </c>
      <c r="PK246" t="n">
        <v>0.00000245030622091783</v>
      </c>
      <c r="PL246" t="n">
        <v>0.00000289735675425289</v>
      </c>
      <c r="PM246" t="n">
        <v>0</v>
      </c>
      <c r="PN246" t="n">
        <v>0</v>
      </c>
      <c r="PO246" t="n">
        <v>0</v>
      </c>
      <c r="PP246" t="n">
        <v>0</v>
      </c>
      <c r="PQ246" t="n">
        <v>0.00000526791590217386</v>
      </c>
      <c r="PR246" t="n">
        <v>0.00000119083066583943</v>
      </c>
      <c r="PS246" t="n">
        <v>0.00000151244704438361</v>
      </c>
      <c r="PT246" t="n">
        <v>0.00000257690346650474</v>
      </c>
      <c r="PU246" t="n">
        <v>0.00000265242084972737</v>
      </c>
      <c r="PV246" t="n">
        <v>0.00000240438166924909</v>
      </c>
      <c r="PW246" t="n">
        <v>0.00000260724499065973</v>
      </c>
      <c r="PX246" t="n">
        <v>0.0000119772292161363</v>
      </c>
      <c r="PY246" t="n">
        <v>0.0000117454002153626</v>
      </c>
      <c r="PZ246" t="n">
        <v>0.00000740366586520615</v>
      </c>
      <c r="QA246" t="n">
        <v>0.00000175713735247687</v>
      </c>
      <c r="QB246" t="n">
        <v>0.00000476993161876221</v>
      </c>
      <c r="QC246" t="n">
        <v>0.00000865282900341969</v>
      </c>
      <c r="QD246" t="n">
        <v>0</v>
      </c>
      <c r="QE246" t="n">
        <v>0.0000062467983080104</v>
      </c>
      <c r="QF246" t="n">
        <v>0.00000215982058720798</v>
      </c>
      <c r="QG246" t="n">
        <v>0.0000384403636774024</v>
      </c>
      <c r="QH246" t="n">
        <v>0.0000390681404896287</v>
      </c>
      <c r="QI246" t="n">
        <v>0.00000952258099351596</v>
      </c>
    </row>
    <row r="247">
      <c r="A247" t="s">
        <v>246</v>
      </c>
      <c r="B247" t="n">
        <v>0.00353555654309516</v>
      </c>
      <c r="C247" t="n">
        <v>0.00350766962790835</v>
      </c>
      <c r="D247" t="n">
        <v>0.0014642421383576</v>
      </c>
      <c r="E247" t="n">
        <v>0</v>
      </c>
      <c r="F247" t="n">
        <v>0</v>
      </c>
      <c r="G247" t="n">
        <v>0.00274032847878545</v>
      </c>
      <c r="H247" t="n">
        <v>0.0055013228551412</v>
      </c>
      <c r="I247" t="n">
        <v>0.0046843037289552</v>
      </c>
      <c r="J247" t="n">
        <v>0.00533620195256348</v>
      </c>
      <c r="K247" t="n">
        <v>0.00527221149231357</v>
      </c>
      <c r="L247" t="n">
        <v>0.00361240887598411</v>
      </c>
      <c r="M247" t="n">
        <v>0.00479957818918983</v>
      </c>
      <c r="N247" t="n">
        <v>0.00456960158588731</v>
      </c>
      <c r="O247" t="n">
        <v>0.00523339995214784</v>
      </c>
      <c r="P247" t="n">
        <v>0.00749595824067662</v>
      </c>
      <c r="Q247" t="n">
        <v>0.00297486920817111</v>
      </c>
      <c r="R247" t="n">
        <v>0</v>
      </c>
      <c r="S247" t="n">
        <v>0.0090822404168799</v>
      </c>
      <c r="T247" t="n">
        <v>0</v>
      </c>
      <c r="U247" t="n">
        <v>0.00427318607452422</v>
      </c>
      <c r="V247" t="n">
        <v>0.00490985838534562</v>
      </c>
      <c r="W247" t="n">
        <v>0.00395231326528438</v>
      </c>
      <c r="X247" t="n">
        <v>0.00555861196126383</v>
      </c>
      <c r="Y247" t="n">
        <v>0.00310246863441611</v>
      </c>
      <c r="Z247" t="n">
        <v>0.00498187892279359</v>
      </c>
      <c r="AA247" t="n">
        <v>0</v>
      </c>
      <c r="AB247" t="n">
        <v>0.00457458329401791</v>
      </c>
      <c r="AC247" t="n">
        <v>0.00455977618178345</v>
      </c>
      <c r="AD247" t="n">
        <v>0.00642979009544515</v>
      </c>
      <c r="AE247" t="n">
        <v>0.00525056081717641</v>
      </c>
      <c r="AF247" t="n">
        <v>0.0053927682484231</v>
      </c>
      <c r="AG247" t="n">
        <v>0.00615120529336068</v>
      </c>
      <c r="AH247" t="n">
        <v>0.00287814737484136</v>
      </c>
      <c r="AI247" t="n">
        <v>0.00269720016373859</v>
      </c>
      <c r="AJ247" t="n">
        <v>0.00818952268482041</v>
      </c>
      <c r="AK247" t="n">
        <v>0.00678271831199169</v>
      </c>
      <c r="AL247" t="n">
        <v>0.00607315238218772</v>
      </c>
      <c r="AM247" t="n">
        <v>0.00528483070329146</v>
      </c>
      <c r="AN247" t="n">
        <v>0.0192700507238009</v>
      </c>
      <c r="AO247" t="n">
        <v>0.00304522225189508</v>
      </c>
      <c r="AP247" t="n">
        <v>0.00191954361919075</v>
      </c>
      <c r="AQ247" t="n">
        <v>0.000455571855127326</v>
      </c>
      <c r="AR247" t="n">
        <v>0.00461144282173542</v>
      </c>
      <c r="AS247" t="n">
        <v>0.00744266355725018</v>
      </c>
      <c r="AT247" t="n">
        <v>0.00381019088899971</v>
      </c>
      <c r="AU247" t="n">
        <v>0.0071152801648355</v>
      </c>
      <c r="AV247" t="n">
        <v>0.00457394111257806</v>
      </c>
      <c r="AW247" t="n">
        <v>0.0181140891621516</v>
      </c>
      <c r="AX247" t="n">
        <v>0.0122844463146573</v>
      </c>
      <c r="AY247" t="n">
        <v>0.00560493662171295</v>
      </c>
      <c r="AZ247" t="n">
        <v>0.00353555654309516</v>
      </c>
      <c r="BA247" t="n">
        <v>0.00350766962790835</v>
      </c>
      <c r="BB247" t="n">
        <v>0.0014642421383576</v>
      </c>
      <c r="BC247" t="n">
        <v>0</v>
      </c>
      <c r="BD247" t="n">
        <v>0.00369892432855219</v>
      </c>
      <c r="BE247" t="n">
        <v>0.00274032847878545</v>
      </c>
      <c r="BF247" t="n">
        <v>0.0055013228551412</v>
      </c>
      <c r="BG247" t="n">
        <v>0.0046843037289552</v>
      </c>
      <c r="BH247" t="n">
        <v>0.00533620195256348</v>
      </c>
      <c r="BI247" t="n">
        <v>0.00527221149231357</v>
      </c>
      <c r="BJ247" t="n">
        <v>0.0036124088759841</v>
      </c>
      <c r="BK247" t="n">
        <v>0.00479957818918983</v>
      </c>
      <c r="BL247" t="n">
        <v>0.00456960158588731</v>
      </c>
      <c r="BM247" t="n">
        <v>0.00523339995214784</v>
      </c>
      <c r="BN247" t="n">
        <v>0.00749595824067662</v>
      </c>
      <c r="BO247" t="n">
        <v>0.00297486920817111</v>
      </c>
      <c r="BP247" t="n">
        <v>0</v>
      </c>
      <c r="BQ247" t="n">
        <v>0.0090822404168799</v>
      </c>
      <c r="BR247" t="n">
        <v>0.00592025637574823</v>
      </c>
      <c r="BS247" t="n">
        <v>0.00427318607452422</v>
      </c>
      <c r="BT247" t="n">
        <v>0.00490985838534562</v>
      </c>
      <c r="BU247" t="n">
        <v>0.00395231326528438</v>
      </c>
      <c r="BV247" t="n">
        <v>0.00555861196126382</v>
      </c>
      <c r="BW247" t="n">
        <v>0.00310246863441612</v>
      </c>
      <c r="BX247" t="n">
        <v>0.00498187892279359</v>
      </c>
      <c r="BY247" t="n">
        <v>0</v>
      </c>
      <c r="BZ247" t="n">
        <v>0.00457458329401791</v>
      </c>
      <c r="CA247" t="n">
        <v>0.00455977618178345</v>
      </c>
      <c r="CB247" t="n">
        <v>0.00642979009544515</v>
      </c>
      <c r="CC247" t="n">
        <v>0.00525056081717641</v>
      </c>
      <c r="CD247" t="n">
        <v>0.0053927682484231</v>
      </c>
      <c r="CE247" t="n">
        <v>0.00615120529336068</v>
      </c>
      <c r="CF247" t="n">
        <v>0.00287814737484136</v>
      </c>
      <c r="CG247" t="n">
        <v>0.00269720016373859</v>
      </c>
      <c r="CH247" t="n">
        <v>0.00818952268482041</v>
      </c>
      <c r="CI247" t="n">
        <v>0.0067827183119917</v>
      </c>
      <c r="CJ247" t="n">
        <v>0.00607315238218772</v>
      </c>
      <c r="CK247" t="n">
        <v>0.00528483070329146</v>
      </c>
      <c r="CL247" t="n">
        <v>0.0192700507238009</v>
      </c>
      <c r="CM247" t="n">
        <v>0.00304522225189508</v>
      </c>
      <c r="CN247" t="n">
        <v>0.00191954361919074</v>
      </c>
      <c r="CO247" t="n">
        <v>0.000455571855127326</v>
      </c>
      <c r="CP247" t="n">
        <v>0.00461144282173542</v>
      </c>
      <c r="CQ247" t="n">
        <v>0.00744266355725018</v>
      </c>
      <c r="CR247" t="n">
        <v>0</v>
      </c>
      <c r="CS247" t="n">
        <v>0.0071152801648355</v>
      </c>
      <c r="CT247" t="n">
        <v>0.00457394111257806</v>
      </c>
      <c r="CU247" t="n">
        <v>0.0181140891621516</v>
      </c>
      <c r="CV247" t="n">
        <v>0.0122844463146573</v>
      </c>
      <c r="CW247" t="n">
        <v>0.00560493662171295</v>
      </c>
      <c r="CX247" t="n">
        <v>0.00353555654309516</v>
      </c>
      <c r="CY247" t="n">
        <v>0.00350766962790835</v>
      </c>
      <c r="CZ247" t="n">
        <v>0</v>
      </c>
      <c r="DA247" t="n">
        <v>0</v>
      </c>
      <c r="DB247" t="n">
        <v>0.00369892432855219</v>
      </c>
      <c r="DC247" t="n">
        <v>0.00274032847878545</v>
      </c>
      <c r="DD247" t="n">
        <v>0.00550132285514121</v>
      </c>
      <c r="DE247" t="n">
        <v>0.0046843037289552</v>
      </c>
      <c r="DF247" t="n">
        <v>0</v>
      </c>
      <c r="DG247" t="n">
        <v>0.00527221149231357</v>
      </c>
      <c r="DH247" t="n">
        <v>0</v>
      </c>
      <c r="DI247" t="n">
        <v>0</v>
      </c>
      <c r="DJ247" t="n">
        <v>0.00456960158588731</v>
      </c>
      <c r="DK247" t="n">
        <v>0</v>
      </c>
      <c r="DL247" t="n">
        <v>0.00749595824067662</v>
      </c>
      <c r="DM247" t="n">
        <v>0</v>
      </c>
      <c r="DN247" t="n">
        <v>0</v>
      </c>
      <c r="DO247" t="n">
        <v>0</v>
      </c>
      <c r="DP247" t="n">
        <v>0</v>
      </c>
      <c r="DQ247" t="n">
        <v>0.00427318607452422</v>
      </c>
      <c r="DR247" t="n">
        <v>0</v>
      </c>
      <c r="DS247" t="n">
        <v>0.00395231326528438</v>
      </c>
      <c r="DT247" t="n">
        <v>0.00555861196126383</v>
      </c>
      <c r="DU247" t="n">
        <v>0.00310246863441612</v>
      </c>
      <c r="DV247" t="n">
        <v>0</v>
      </c>
      <c r="DW247" t="n">
        <v>0</v>
      </c>
      <c r="DX247" t="n">
        <v>0.00457458329401791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0.00287814737484136</v>
      </c>
      <c r="EE247" t="n">
        <v>0.00269720016373859</v>
      </c>
      <c r="EF247" t="n">
        <v>0.00818952268482041</v>
      </c>
      <c r="EG247" t="n">
        <v>0.00678271831199169</v>
      </c>
      <c r="EH247" t="n">
        <v>0.00607315238218772</v>
      </c>
      <c r="EI247" t="n">
        <v>0.00528483070329146</v>
      </c>
      <c r="EJ247" t="n">
        <v>0.0192700507238008</v>
      </c>
      <c r="EK247" t="n">
        <v>0.00304522225189508</v>
      </c>
      <c r="EL247" t="n">
        <v>0.00191954361919075</v>
      </c>
      <c r="EM247" t="n">
        <v>0.000455571855127326</v>
      </c>
      <c r="EN247" t="n">
        <v>0</v>
      </c>
      <c r="EO247" t="n">
        <v>0.00744266355725018</v>
      </c>
      <c r="EP247" t="n">
        <v>0</v>
      </c>
      <c r="EQ247" t="n">
        <v>0</v>
      </c>
      <c r="ER247" t="n">
        <v>0.00457394111257806</v>
      </c>
      <c r="ES247" t="n">
        <v>0.0181140891621516</v>
      </c>
      <c r="ET247" t="n">
        <v>0.0122844463146573</v>
      </c>
      <c r="EU247" t="n">
        <v>0.00560493662171295</v>
      </c>
      <c r="EV247" t="n">
        <v>0.00353555654309516</v>
      </c>
      <c r="EW247" t="n">
        <v>0.00350766962790836</v>
      </c>
      <c r="EX247" t="n">
        <v>0.0014642421383576</v>
      </c>
      <c r="EY247" t="n">
        <v>0.00259674101310396</v>
      </c>
      <c r="EZ247" t="n">
        <v>0.00369892432855219</v>
      </c>
      <c r="FA247" t="n">
        <v>0.00274032847878545</v>
      </c>
      <c r="FB247" t="n">
        <v>0.0055013228551412</v>
      </c>
      <c r="FC247" t="n">
        <v>0.0046843037289552</v>
      </c>
      <c r="FD247" t="n">
        <v>0.00533620195256348</v>
      </c>
      <c r="FE247" t="n">
        <v>0.00527221149231357</v>
      </c>
      <c r="FF247" t="n">
        <v>0</v>
      </c>
      <c r="FG247" t="n">
        <v>0</v>
      </c>
      <c r="FH247" t="n">
        <v>0.00456960158588731</v>
      </c>
      <c r="FI247" t="n">
        <v>0.00523339995214784</v>
      </c>
      <c r="FJ247" t="n">
        <v>0</v>
      </c>
      <c r="FK247" t="n">
        <v>0.0029748692081711</v>
      </c>
      <c r="FL247" t="n">
        <v>0</v>
      </c>
      <c r="FM247" t="n">
        <v>0.0090822404168799</v>
      </c>
      <c r="FN247" t="n">
        <v>0</v>
      </c>
      <c r="FO247" t="n">
        <v>0.00427318607452422</v>
      </c>
      <c r="FP247" t="n">
        <v>0</v>
      </c>
      <c r="FQ247" t="n">
        <v>0.00395231326528438</v>
      </c>
      <c r="FR247" t="n">
        <v>0.00555861196126383</v>
      </c>
      <c r="FS247" t="n">
        <v>0.00310246863441611</v>
      </c>
      <c r="FT247" t="n">
        <v>0.00498187892279359</v>
      </c>
      <c r="FU247" t="n">
        <v>0</v>
      </c>
      <c r="FV247" t="n">
        <v>0.00457458329401791</v>
      </c>
      <c r="FW247" t="n">
        <v>0.00455977618178345</v>
      </c>
      <c r="FX247" t="n">
        <v>0</v>
      </c>
      <c r="FY247" t="n">
        <v>0</v>
      </c>
      <c r="FZ247" t="n">
        <v>0</v>
      </c>
      <c r="GA247" t="n">
        <v>0.00615120529336068</v>
      </c>
      <c r="GB247" t="n">
        <v>0.00287814737484136</v>
      </c>
      <c r="GC247" t="n">
        <v>0.00269720016373859</v>
      </c>
      <c r="GD247" t="n">
        <v>0.00818952268482041</v>
      </c>
      <c r="GE247" t="n">
        <v>0.00678271831199169</v>
      </c>
      <c r="GF247" t="n">
        <v>0.00607315238218772</v>
      </c>
      <c r="GG247" t="n">
        <v>0.00528483070329146</v>
      </c>
      <c r="GH247" t="n">
        <v>0.0192700507238008</v>
      </c>
      <c r="GI247" t="n">
        <v>0.00304522225189508</v>
      </c>
      <c r="GJ247" t="n">
        <v>0.00191954361919075</v>
      </c>
      <c r="GK247" t="n">
        <v>0</v>
      </c>
      <c r="GL247" t="n">
        <v>0.00461144282173542</v>
      </c>
      <c r="GM247" t="n">
        <v>0.00744266355725018</v>
      </c>
      <c r="GN247" t="n">
        <v>0</v>
      </c>
      <c r="GO247" t="n">
        <v>0.0071152801648355</v>
      </c>
      <c r="GP247" t="n">
        <v>0.00457394111257806</v>
      </c>
      <c r="GQ247" t="n">
        <v>0.0181140891621516</v>
      </c>
      <c r="GR247" t="n">
        <v>0.0122844463146573</v>
      </c>
      <c r="GS247" t="n">
        <v>0.00560493662171295</v>
      </c>
      <c r="GT247" t="n">
        <v>0.00353555654309516</v>
      </c>
      <c r="GU247" t="n">
        <v>0.00350766962790835</v>
      </c>
      <c r="GV247" t="n">
        <v>0</v>
      </c>
      <c r="GW247" t="n">
        <v>0.00259674101310396</v>
      </c>
      <c r="GX247" t="n">
        <v>0</v>
      </c>
      <c r="GY247" t="n">
        <v>0.00274032847878545</v>
      </c>
      <c r="GZ247" t="n">
        <v>0.00550132285514121</v>
      </c>
      <c r="HA247" t="n">
        <v>0.0046843037289552</v>
      </c>
      <c r="HB247" t="n">
        <v>0.00533620195256348</v>
      </c>
      <c r="HC247" t="n">
        <v>0.00527221149231357</v>
      </c>
      <c r="HD247" t="n">
        <v>0.00361240887598411</v>
      </c>
      <c r="HE247" t="n">
        <v>0.00479957818918983</v>
      </c>
      <c r="HF247" t="n">
        <v>0.00456960158588731</v>
      </c>
      <c r="HG247" t="n">
        <v>0.00523339995214784</v>
      </c>
      <c r="HH247" t="n">
        <v>0.00749595824067662</v>
      </c>
      <c r="HI247" t="n">
        <v>0.00297486920817111</v>
      </c>
      <c r="HJ247" t="n">
        <v>0</v>
      </c>
      <c r="HK247" t="n">
        <v>0.0090822404168799</v>
      </c>
      <c r="HL247" t="n">
        <v>0.00592025637574824</v>
      </c>
      <c r="HM247" t="n">
        <v>0.00427318607452422</v>
      </c>
      <c r="HN247" t="n">
        <v>0.00490985838534562</v>
      </c>
      <c r="HO247" t="n">
        <v>0.00395231326528438</v>
      </c>
      <c r="HP247" t="n">
        <v>0.00555861196126383</v>
      </c>
      <c r="HQ247" t="n">
        <v>0.00310246863441611</v>
      </c>
      <c r="HR247" t="n">
        <v>0.00498187892279359</v>
      </c>
      <c r="HS247" t="n">
        <v>0.00398905039726567</v>
      </c>
      <c r="HT247" t="n">
        <v>0.0045745832940179</v>
      </c>
      <c r="HU247" t="n">
        <v>0.00455977618178345</v>
      </c>
      <c r="HV247" t="n">
        <v>0.00642979009544514</v>
      </c>
      <c r="HW247" t="n">
        <v>0.00525056081717641</v>
      </c>
      <c r="HX247" t="n">
        <v>0.0053927682484231</v>
      </c>
      <c r="HY247" t="n">
        <v>0.00615120529336068</v>
      </c>
      <c r="HZ247" t="n">
        <v>0.00287814737484136</v>
      </c>
      <c r="IA247" t="n">
        <v>0.00269720016373859</v>
      </c>
      <c r="IB247" t="n">
        <v>0.00818952268482041</v>
      </c>
      <c r="IC247" t="n">
        <v>0.00678271831199169</v>
      </c>
      <c r="ID247" t="n">
        <v>0.00607315238218772</v>
      </c>
      <c r="IE247" t="n">
        <v>0.00528483070329147</v>
      </c>
      <c r="IF247" t="n">
        <v>0.0192700507238008</v>
      </c>
      <c r="IG247" t="n">
        <v>0.00304522225189507</v>
      </c>
      <c r="IH247" t="n">
        <v>0.00191954361919074</v>
      </c>
      <c r="II247" t="n">
        <v>0.000455571855127326</v>
      </c>
      <c r="IJ247" t="n">
        <v>0.00461144282173541</v>
      </c>
      <c r="IK247" t="n">
        <v>0.00744266355725018</v>
      </c>
      <c r="IL247" t="n">
        <v>0.0038101908889997</v>
      </c>
      <c r="IM247" t="n">
        <v>1.00711528016483</v>
      </c>
      <c r="IN247" t="n">
        <v>0.00457394111257806</v>
      </c>
      <c r="IO247" t="n">
        <v>0.0181140891621516</v>
      </c>
      <c r="IP247" t="n">
        <v>0.0122844463146573</v>
      </c>
      <c r="IQ247" t="n">
        <v>0.00560493662171295</v>
      </c>
      <c r="IR247" t="n">
        <v>0.00353555654309516</v>
      </c>
      <c r="IS247" t="n">
        <v>0.00350766962790835</v>
      </c>
      <c r="IT247" t="n">
        <v>0</v>
      </c>
      <c r="IU247" t="n">
        <v>0</v>
      </c>
      <c r="IV247" t="n">
        <v>0.00369892432855219</v>
      </c>
      <c r="IW247" t="n">
        <v>0.00274032847878544</v>
      </c>
      <c r="IX247" t="n">
        <v>0.00550132285514121</v>
      </c>
      <c r="IY247" t="n">
        <v>0.0046843037289552</v>
      </c>
      <c r="IZ247" t="n">
        <v>0.00533620195256348</v>
      </c>
      <c r="JA247" t="n">
        <v>0.00527221149231357</v>
      </c>
      <c r="JB247" t="n">
        <v>0.0036124088759841</v>
      </c>
      <c r="JC247" t="n">
        <v>0</v>
      </c>
      <c r="JD247" t="n">
        <v>0.00456960158588731</v>
      </c>
      <c r="JE247" t="n">
        <v>0.00523339995214784</v>
      </c>
      <c r="JF247" t="n">
        <v>0.00749595824067662</v>
      </c>
      <c r="JG247" t="n">
        <v>0</v>
      </c>
      <c r="JH247" t="n">
        <v>0</v>
      </c>
      <c r="JI247" t="n">
        <v>0.00908224041687991</v>
      </c>
      <c r="JJ247" t="n">
        <v>0.00592025637574823</v>
      </c>
      <c r="JK247" t="n">
        <v>0.00427318607452422</v>
      </c>
      <c r="JL247" t="n">
        <v>0</v>
      </c>
      <c r="JM247" t="n">
        <v>0.00395231326528438</v>
      </c>
      <c r="JN247" t="n">
        <v>0.00555861196126383</v>
      </c>
      <c r="JO247" t="n">
        <v>0.00310246863441611</v>
      </c>
      <c r="JP247" t="n">
        <v>0.00498187892279359</v>
      </c>
      <c r="JQ247" t="n">
        <v>0.00398905039726568</v>
      </c>
      <c r="JR247" t="n">
        <v>0.00457458329401791</v>
      </c>
      <c r="JS247" t="n">
        <v>0.00455977618178345</v>
      </c>
      <c r="JT247" t="n">
        <v>0.00642979009544515</v>
      </c>
      <c r="JU247" t="n">
        <v>0</v>
      </c>
      <c r="JV247" t="n">
        <v>0</v>
      </c>
      <c r="JW247" t="n">
        <v>0.00615120529336067</v>
      </c>
      <c r="JX247" t="n">
        <v>0.00287814737484135</v>
      </c>
      <c r="JY247" t="n">
        <v>0.00269720016373859</v>
      </c>
      <c r="JZ247" t="n">
        <v>0.00818952268482042</v>
      </c>
      <c r="KA247" t="n">
        <v>0.00678271831199169</v>
      </c>
      <c r="KB247" t="n">
        <v>0.00607315238218771</v>
      </c>
      <c r="KC247" t="n">
        <v>0.00528483070329146</v>
      </c>
      <c r="KD247" t="n">
        <v>0.0192700507238008</v>
      </c>
      <c r="KE247" t="n">
        <v>0.00304522225189507</v>
      </c>
      <c r="KF247" t="n">
        <v>0.00191954361919074</v>
      </c>
      <c r="KG247" t="n">
        <v>0</v>
      </c>
      <c r="KH247" t="n">
        <v>0.00461144282173541</v>
      </c>
      <c r="KI247" t="n">
        <v>0.00744266355725018</v>
      </c>
      <c r="KJ247" t="n">
        <v>0.0038101908889997</v>
      </c>
      <c r="KK247" t="n">
        <v>0.0071152801648355</v>
      </c>
      <c r="KL247" t="n">
        <v>0.00457394111257806</v>
      </c>
      <c r="KM247" t="n">
        <v>0.0181140891621516</v>
      </c>
      <c r="KN247" t="n">
        <v>0.0122844463146573</v>
      </c>
      <c r="KO247" t="n">
        <v>0.00560493662171296</v>
      </c>
      <c r="KP247" t="n">
        <v>0.00353555654309516</v>
      </c>
      <c r="KQ247" t="n">
        <v>0</v>
      </c>
      <c r="KR247" t="n">
        <v>0</v>
      </c>
      <c r="KS247" t="n">
        <v>0.00259674101310396</v>
      </c>
      <c r="KT247" t="n">
        <v>0.00369892432855219</v>
      </c>
      <c r="KU247" t="n">
        <v>0.00274032847878544</v>
      </c>
      <c r="KV247" t="n">
        <v>0.0055013228551412</v>
      </c>
      <c r="KW247" t="n">
        <v>0.0046843037289552</v>
      </c>
      <c r="KX247" t="n">
        <v>0.00533620195256348</v>
      </c>
      <c r="KY247" t="n">
        <v>0.00527221149231357</v>
      </c>
      <c r="KZ247" t="n">
        <v>0.00361240887598411</v>
      </c>
      <c r="LA247" t="n">
        <v>0.00479957818918983</v>
      </c>
      <c r="LB247" t="n">
        <v>0.00456960158588731</v>
      </c>
      <c r="LC247" t="n">
        <v>0.00523339995214784</v>
      </c>
      <c r="LD247" t="n">
        <v>0.00749595824067663</v>
      </c>
      <c r="LE247" t="n">
        <v>0.00297486920817111</v>
      </c>
      <c r="LF247" t="n">
        <v>0.00516478170634855</v>
      </c>
      <c r="LG247" t="n">
        <v>0.0090822404168799</v>
      </c>
      <c r="LH247" t="n">
        <v>0.00592025637574824</v>
      </c>
      <c r="LI247" t="n">
        <v>0.00427318607452422</v>
      </c>
      <c r="LJ247" t="n">
        <v>0.00490985838534562</v>
      </c>
      <c r="LK247" t="n">
        <v>0.00395231326528438</v>
      </c>
      <c r="LL247" t="n">
        <v>0.00555861196126382</v>
      </c>
      <c r="LM247" t="n">
        <v>0.00310246863441611</v>
      </c>
      <c r="LN247" t="n">
        <v>0.0049818789227936</v>
      </c>
      <c r="LO247" t="n">
        <v>0.00398905039726567</v>
      </c>
      <c r="LP247" t="n">
        <v>0.00457458329401791</v>
      </c>
      <c r="LQ247" t="n">
        <v>0.00455977618178346</v>
      </c>
      <c r="LR247" t="n">
        <v>0.00642979009544515</v>
      </c>
      <c r="LS247" t="n">
        <v>0.00525056081717642</v>
      </c>
      <c r="LT247" t="n">
        <v>0.00539276824842309</v>
      </c>
      <c r="LU247" t="n">
        <v>0.00615120529336068</v>
      </c>
      <c r="LV247" t="n">
        <v>0.00287814737484135</v>
      </c>
      <c r="LW247" t="n">
        <v>0.00269720016373859</v>
      </c>
      <c r="LX247" t="n">
        <v>0.00818952268482042</v>
      </c>
      <c r="LY247" t="n">
        <v>0.00678271831199169</v>
      </c>
      <c r="LZ247" t="n">
        <v>0.00607315238218772</v>
      </c>
      <c r="MA247" t="n">
        <v>0.00528483070329146</v>
      </c>
      <c r="MB247" t="n">
        <v>0.0192700507238008</v>
      </c>
      <c r="MC247" t="n">
        <v>0.00304522225189507</v>
      </c>
      <c r="MD247" t="n">
        <v>0.00191954361919075</v>
      </c>
      <c r="ME247" t="n">
        <v>0.000455571855127326</v>
      </c>
      <c r="MF247" t="n">
        <v>0.00461144282173542</v>
      </c>
      <c r="MG247" t="n">
        <v>0.00744266355725018</v>
      </c>
      <c r="MH247" t="n">
        <v>0.00381019088899971</v>
      </c>
      <c r="MI247" t="n">
        <v>0.00711528016483551</v>
      </c>
      <c r="MJ247" t="n">
        <v>0.00457394111257806</v>
      </c>
      <c r="MK247" t="n">
        <v>0.0181140891621516</v>
      </c>
      <c r="ML247" t="n">
        <v>0.0122844463146573</v>
      </c>
      <c r="MM247" t="n">
        <v>0.00560493662171296</v>
      </c>
      <c r="MN247" t="n">
        <v>0.00353555654309516</v>
      </c>
      <c r="MO247" t="n">
        <v>0.00350766962790835</v>
      </c>
      <c r="MP247" t="n">
        <v>0</v>
      </c>
      <c r="MQ247" t="n">
        <v>0.00259674101310396</v>
      </c>
      <c r="MR247" t="n">
        <v>0.00369892432855218</v>
      </c>
      <c r="MS247" t="n">
        <v>0.00274032847878545</v>
      </c>
      <c r="MT247" t="n">
        <v>0.0055013228551412</v>
      </c>
      <c r="MU247" t="n">
        <v>0.00468430372895521</v>
      </c>
      <c r="MV247" t="n">
        <v>0.00533620195256348</v>
      </c>
      <c r="MW247" t="n">
        <v>0.00527221149231357</v>
      </c>
      <c r="MX247" t="n">
        <v>0</v>
      </c>
      <c r="MY247" t="n">
        <v>0</v>
      </c>
      <c r="MZ247" t="n">
        <v>0.00456960158588731</v>
      </c>
      <c r="NA247" t="n">
        <v>0</v>
      </c>
      <c r="NB247" t="n">
        <v>0.00749595824067662</v>
      </c>
      <c r="NC247" t="n">
        <v>0.0029748692081711</v>
      </c>
      <c r="ND247" t="n">
        <v>0</v>
      </c>
      <c r="NE247" t="n">
        <v>0.0090822404168799</v>
      </c>
      <c r="NF247" t="n">
        <v>0.00592025637574824</v>
      </c>
      <c r="NG247" t="n">
        <v>0.00427318607452422</v>
      </c>
      <c r="NH247" t="n">
        <v>0</v>
      </c>
      <c r="NI247" t="n">
        <v>0.00395231326528438</v>
      </c>
      <c r="NJ247" t="n">
        <v>0.00555861196126383</v>
      </c>
      <c r="NK247" t="n">
        <v>0.00310246863441612</v>
      </c>
      <c r="NL247" t="n">
        <v>0.00498187892279359</v>
      </c>
      <c r="NM247" t="n">
        <v>0.00398905039726568</v>
      </c>
      <c r="NN247" t="n">
        <v>0.00457458329401791</v>
      </c>
      <c r="NO247" t="n">
        <v>0.00455977618178345</v>
      </c>
      <c r="NP247" t="n">
        <v>0.00642979009544516</v>
      </c>
      <c r="NQ247" t="n">
        <v>0</v>
      </c>
      <c r="NR247" t="n">
        <v>0.0053927682484231</v>
      </c>
      <c r="NS247" t="n">
        <v>0.00615120529336068</v>
      </c>
      <c r="NT247" t="n">
        <v>0.00287814737484136</v>
      </c>
      <c r="NU247" t="n">
        <v>0.00269720016373859</v>
      </c>
      <c r="NV247" t="n">
        <v>0.00818952268482041</v>
      </c>
      <c r="NW247" t="n">
        <v>0.00678271831199169</v>
      </c>
      <c r="NX247" t="n">
        <v>0.00607315238218772</v>
      </c>
      <c r="NY247" t="n">
        <v>0.00528483070329145</v>
      </c>
      <c r="NZ247" t="n">
        <v>0.0192700507238008</v>
      </c>
      <c r="OA247" t="n">
        <v>0.00304522225189508</v>
      </c>
      <c r="OB247" t="n">
        <v>0.00191954361919075</v>
      </c>
      <c r="OC247" t="n">
        <v>0.000455571855127325</v>
      </c>
      <c r="OD247" t="n">
        <v>0.00461144282173542</v>
      </c>
      <c r="OE247" t="n">
        <v>0.00744266355725019</v>
      </c>
      <c r="OF247" t="n">
        <v>0.00381019088899971</v>
      </c>
      <c r="OG247" t="n">
        <v>0.00711528016483551</v>
      </c>
      <c r="OH247" t="n">
        <v>0.00457394111257807</v>
      </c>
      <c r="OI247" t="n">
        <v>0.0181140891621516</v>
      </c>
      <c r="OJ247" t="n">
        <v>0.0122844463146573</v>
      </c>
      <c r="OK247" t="n">
        <v>0.00560493662171295</v>
      </c>
      <c r="OL247" t="n">
        <v>0.00353555654309516</v>
      </c>
      <c r="OM247" t="n">
        <v>0.00350766962790835</v>
      </c>
      <c r="ON247" t="n">
        <v>0.0014642421383576</v>
      </c>
      <c r="OO247" t="n">
        <v>0</v>
      </c>
      <c r="OP247" t="n">
        <v>0.00369892432855219</v>
      </c>
      <c r="OQ247" t="n">
        <v>0.00274032847878545</v>
      </c>
      <c r="OR247" t="n">
        <v>0.00550132285514121</v>
      </c>
      <c r="OS247" t="n">
        <v>0.0046843037289552</v>
      </c>
      <c r="OT247" t="n">
        <v>0.00533620195256348</v>
      </c>
      <c r="OU247" t="n">
        <v>0.00527221149231357</v>
      </c>
      <c r="OV247" t="n">
        <v>0</v>
      </c>
      <c r="OW247" t="n">
        <v>0</v>
      </c>
      <c r="OX247" t="n">
        <v>0.00456960158588732</v>
      </c>
      <c r="OY247" t="n">
        <v>0.00523339995214783</v>
      </c>
      <c r="OZ247" t="n">
        <v>0.00749595824067662</v>
      </c>
      <c r="PA247" t="n">
        <v>0.0029748692081711</v>
      </c>
      <c r="PB247" t="n">
        <v>0</v>
      </c>
      <c r="PC247" t="n">
        <v>0.00908224041687989</v>
      </c>
      <c r="PD247" t="n">
        <v>0</v>
      </c>
      <c r="PE247" t="n">
        <v>0</v>
      </c>
      <c r="PF247" t="n">
        <v>0</v>
      </c>
      <c r="PG247" t="n">
        <v>0.00395231326528438</v>
      </c>
      <c r="PH247" t="n">
        <v>0.00555861196126383</v>
      </c>
      <c r="PI247" t="n">
        <v>0.00310246863441611</v>
      </c>
      <c r="PJ247" t="n">
        <v>0</v>
      </c>
      <c r="PK247" t="n">
        <v>0.00398905039726568</v>
      </c>
      <c r="PL247" t="n">
        <v>0.0045745832940179</v>
      </c>
      <c r="PM247" t="n">
        <v>0</v>
      </c>
      <c r="PN247" t="n">
        <v>0</v>
      </c>
      <c r="PO247" t="n">
        <v>0</v>
      </c>
      <c r="PP247" t="n">
        <v>0</v>
      </c>
      <c r="PQ247" t="n">
        <v>0.00615120529336068</v>
      </c>
      <c r="PR247" t="n">
        <v>0.00287814737484136</v>
      </c>
      <c r="PS247" t="n">
        <v>0.00269720016373859</v>
      </c>
      <c r="PT247" t="n">
        <v>0.00818952268482041</v>
      </c>
      <c r="PU247" t="n">
        <v>0.0067827183119917</v>
      </c>
      <c r="PV247" t="n">
        <v>0.00607315238218771</v>
      </c>
      <c r="PW247" t="n">
        <v>0.00528483070329146</v>
      </c>
      <c r="PX247" t="n">
        <v>0.0192700507238008</v>
      </c>
      <c r="PY247" t="n">
        <v>0.00304522225189508</v>
      </c>
      <c r="PZ247" t="n">
        <v>0.00191954361919074</v>
      </c>
      <c r="QA247" t="n">
        <v>0.000455571855127326</v>
      </c>
      <c r="QB247" t="n">
        <v>0.00461144282173542</v>
      </c>
      <c r="QC247" t="n">
        <v>0.00744266355725018</v>
      </c>
      <c r="QD247" t="n">
        <v>0</v>
      </c>
      <c r="QE247" t="n">
        <v>0.00711528016483551</v>
      </c>
      <c r="QF247" t="n">
        <v>0.00457394111257806</v>
      </c>
      <c r="QG247" t="n">
        <v>0.0181140891621516</v>
      </c>
      <c r="QH247" t="n">
        <v>0.0122844463146573</v>
      </c>
      <c r="QI247" t="n">
        <v>0.00560493662171295</v>
      </c>
    </row>
    <row r="248">
      <c r="A248" t="s">
        <v>247</v>
      </c>
      <c r="B248" t="n">
        <v>0.000381563455810006</v>
      </c>
      <c r="C248" t="n">
        <v>0.000380657861883207</v>
      </c>
      <c r="D248" t="n">
        <v>0.000153930754381333</v>
      </c>
      <c r="E248" t="n">
        <v>0</v>
      </c>
      <c r="F248" t="n">
        <v>0</v>
      </c>
      <c r="G248" t="n">
        <v>0.000111920441056278</v>
      </c>
      <c r="H248" t="n">
        <v>0.000202464254283575</v>
      </c>
      <c r="I248" t="n">
        <v>0.000143587243713377</v>
      </c>
      <c r="J248" t="n">
        <v>0.000194924102824114</v>
      </c>
      <c r="K248" t="n">
        <v>0.000153063609975629</v>
      </c>
      <c r="L248" t="n">
        <v>0.000247535823168178</v>
      </c>
      <c r="M248" t="n">
        <v>0.00018572599434548</v>
      </c>
      <c r="N248" t="n">
        <v>0.000165782873456055</v>
      </c>
      <c r="O248" t="n">
        <v>0.000176646673519862</v>
      </c>
      <c r="P248" t="n">
        <v>0.000163069109264463</v>
      </c>
      <c r="Q248" t="n">
        <v>0.000100731319591316</v>
      </c>
      <c r="R248" t="n">
        <v>0</v>
      </c>
      <c r="S248" t="n">
        <v>0.000169364254255521</v>
      </c>
      <c r="T248" t="n">
        <v>0</v>
      </c>
      <c r="U248" t="n">
        <v>0.000110624153095009</v>
      </c>
      <c r="V248" t="n">
        <v>0.000113190619958792</v>
      </c>
      <c r="W248" t="n">
        <v>0.000124018688479181</v>
      </c>
      <c r="X248" t="n">
        <v>0.00016112039255066</v>
      </c>
      <c r="Y248" t="n">
        <v>0.0000959106177081236</v>
      </c>
      <c r="Z248" t="n">
        <v>0.000128882010482238</v>
      </c>
      <c r="AA248" t="n">
        <v>0</v>
      </c>
      <c r="AB248" t="n">
        <v>0.000114223146810704</v>
      </c>
      <c r="AC248" t="n">
        <v>0.000114669390942725</v>
      </c>
      <c r="AD248" t="n">
        <v>0.000155101285809744</v>
      </c>
      <c r="AE248" t="n">
        <v>0.00013152915422351</v>
      </c>
      <c r="AF248" t="n">
        <v>0.000138800002476604</v>
      </c>
      <c r="AG248" t="n">
        <v>0.000144150511206428</v>
      </c>
      <c r="AH248" t="n">
        <v>0.0000728251340011395</v>
      </c>
      <c r="AI248" t="n">
        <v>0.0000590213393362195</v>
      </c>
      <c r="AJ248" t="n">
        <v>0.000138394944535704</v>
      </c>
      <c r="AK248" t="n">
        <v>0.000128679827906139</v>
      </c>
      <c r="AL248" t="n">
        <v>0.000127950168997514</v>
      </c>
      <c r="AM248" t="n">
        <v>0.000515865477310093</v>
      </c>
      <c r="AN248" t="n">
        <v>0.000268282482692086</v>
      </c>
      <c r="AO248" t="n">
        <v>0.000243930951140768</v>
      </c>
      <c r="AP248" t="n">
        <v>0.000153760895612253</v>
      </c>
      <c r="AQ248" t="n">
        <v>0.0000364925994694202</v>
      </c>
      <c r="AR248" t="n">
        <v>0.00039814427498987</v>
      </c>
      <c r="AS248" t="n">
        <v>0.000426529130317965</v>
      </c>
      <c r="AT248" t="n">
        <v>0.000355718993004943</v>
      </c>
      <c r="AU248" t="n">
        <v>0.000594130158075884</v>
      </c>
      <c r="AV248" t="n">
        <v>0.0124651919783344</v>
      </c>
      <c r="AW248" t="n">
        <v>0.000683509670172785</v>
      </c>
      <c r="AX248" t="n">
        <v>0.0103174193160063</v>
      </c>
      <c r="AY248" t="n">
        <v>0.000232665086364495</v>
      </c>
      <c r="AZ248" t="n">
        <v>0.000381563455810006</v>
      </c>
      <c r="BA248" t="n">
        <v>0.000380657861883207</v>
      </c>
      <c r="BB248" t="n">
        <v>0.000153930754381333</v>
      </c>
      <c r="BC248" t="n">
        <v>0</v>
      </c>
      <c r="BD248" t="n">
        <v>0.000100101121731965</v>
      </c>
      <c r="BE248" t="n">
        <v>0.000111920441056278</v>
      </c>
      <c r="BF248" t="n">
        <v>0.000202464254283575</v>
      </c>
      <c r="BG248" t="n">
        <v>0.000143587243713377</v>
      </c>
      <c r="BH248" t="n">
        <v>0.000194924102824114</v>
      </c>
      <c r="BI248" t="n">
        <v>0.000153063609975629</v>
      </c>
      <c r="BJ248" t="n">
        <v>0.000247535823168177</v>
      </c>
      <c r="BK248" t="n">
        <v>0.00018572599434548</v>
      </c>
      <c r="BL248" t="n">
        <v>0.000165782873456055</v>
      </c>
      <c r="BM248" t="n">
        <v>0.000176646673519862</v>
      </c>
      <c r="BN248" t="n">
        <v>0.000163069109264463</v>
      </c>
      <c r="BO248" t="n">
        <v>0.000100731319591316</v>
      </c>
      <c r="BP248" t="n">
        <v>0</v>
      </c>
      <c r="BQ248" t="n">
        <v>0.000169364254255521</v>
      </c>
      <c r="BR248" t="n">
        <v>0.000138245246161666</v>
      </c>
      <c r="BS248" t="n">
        <v>0.000110624153095009</v>
      </c>
      <c r="BT248" t="n">
        <v>0.000113190619958792</v>
      </c>
      <c r="BU248" t="n">
        <v>0.000124018688479182</v>
      </c>
      <c r="BV248" t="n">
        <v>0.000161120392550659</v>
      </c>
      <c r="BW248" t="n">
        <v>0.0000959106177081237</v>
      </c>
      <c r="BX248" t="n">
        <v>0.000128882010482238</v>
      </c>
      <c r="BY248" t="n">
        <v>0</v>
      </c>
      <c r="BZ248" t="n">
        <v>0.000114223146810704</v>
      </c>
      <c r="CA248" t="n">
        <v>0.000114669390942725</v>
      </c>
      <c r="CB248" t="n">
        <v>0.000155101285809744</v>
      </c>
      <c r="CC248" t="n">
        <v>0.00013152915422351</v>
      </c>
      <c r="CD248" t="n">
        <v>0.000138800002476604</v>
      </c>
      <c r="CE248" t="n">
        <v>0.000144150511206428</v>
      </c>
      <c r="CF248" t="n">
        <v>0.0000728251340011395</v>
      </c>
      <c r="CG248" t="n">
        <v>0.0000590213393362195</v>
      </c>
      <c r="CH248" t="n">
        <v>0.000138394944535704</v>
      </c>
      <c r="CI248" t="n">
        <v>0.000128679827906139</v>
      </c>
      <c r="CJ248" t="n">
        <v>0.000127950168997514</v>
      </c>
      <c r="CK248" t="n">
        <v>0.000515865477310093</v>
      </c>
      <c r="CL248" t="n">
        <v>0.000268282482692087</v>
      </c>
      <c r="CM248" t="n">
        <v>0.000243930951140768</v>
      </c>
      <c r="CN248" t="n">
        <v>0.000153760895612252</v>
      </c>
      <c r="CO248" t="n">
        <v>0.0000364925994694202</v>
      </c>
      <c r="CP248" t="n">
        <v>0.00039814427498987</v>
      </c>
      <c r="CQ248" t="n">
        <v>0.000426529130317965</v>
      </c>
      <c r="CR248" t="n">
        <v>0</v>
      </c>
      <c r="CS248" t="n">
        <v>0.000594130158075883</v>
      </c>
      <c r="CT248" t="n">
        <v>0.0124651919783344</v>
      </c>
      <c r="CU248" t="n">
        <v>0.000683509670172785</v>
      </c>
      <c r="CV248" t="n">
        <v>0.0103174193160063</v>
      </c>
      <c r="CW248" t="n">
        <v>0.000232665086364495</v>
      </c>
      <c r="CX248" t="n">
        <v>0.000381563455810006</v>
      </c>
      <c r="CY248" t="n">
        <v>0.000380657861883207</v>
      </c>
      <c r="CZ248" t="n">
        <v>0</v>
      </c>
      <c r="DA248" t="n">
        <v>0</v>
      </c>
      <c r="DB248" t="n">
        <v>0.000100101121731965</v>
      </c>
      <c r="DC248" t="n">
        <v>0.000111920441056278</v>
      </c>
      <c r="DD248" t="n">
        <v>0.000202464254283575</v>
      </c>
      <c r="DE248" t="n">
        <v>0.000143587243713377</v>
      </c>
      <c r="DF248" t="n">
        <v>0</v>
      </c>
      <c r="DG248" t="n">
        <v>0.000153063609975629</v>
      </c>
      <c r="DH248" t="n">
        <v>0</v>
      </c>
      <c r="DI248" t="n">
        <v>0</v>
      </c>
      <c r="DJ248" t="n">
        <v>0.000165782873456055</v>
      </c>
      <c r="DK248" t="n">
        <v>0</v>
      </c>
      <c r="DL248" t="n">
        <v>0.000163069109264463</v>
      </c>
      <c r="DM248" t="n">
        <v>0</v>
      </c>
      <c r="DN248" t="n">
        <v>0</v>
      </c>
      <c r="DO248" t="n">
        <v>0</v>
      </c>
      <c r="DP248" t="n">
        <v>0</v>
      </c>
      <c r="DQ248" t="n">
        <v>0.000110624153095009</v>
      </c>
      <c r="DR248" t="n">
        <v>0</v>
      </c>
      <c r="DS248" t="n">
        <v>0.000124018688479182</v>
      </c>
      <c r="DT248" t="n">
        <v>0.00016112039255066</v>
      </c>
      <c r="DU248" t="n">
        <v>0.0000959106177081237</v>
      </c>
      <c r="DV248" t="n">
        <v>0</v>
      </c>
      <c r="DW248" t="n">
        <v>0</v>
      </c>
      <c r="DX248" t="n">
        <v>0.000114223146810704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0.0000728251340011395</v>
      </c>
      <c r="EE248" t="n">
        <v>0.0000590213393362196</v>
      </c>
      <c r="EF248" t="n">
        <v>0.000138394944535704</v>
      </c>
      <c r="EG248" t="n">
        <v>0.000128679827906139</v>
      </c>
      <c r="EH248" t="n">
        <v>0.000127950168997514</v>
      </c>
      <c r="EI248" t="n">
        <v>0.000515865477310093</v>
      </c>
      <c r="EJ248" t="n">
        <v>0.000268282482692086</v>
      </c>
      <c r="EK248" t="n">
        <v>0.000243930951140768</v>
      </c>
      <c r="EL248" t="n">
        <v>0.000153760895612252</v>
      </c>
      <c r="EM248" t="n">
        <v>0.0000364925994694202</v>
      </c>
      <c r="EN248" t="n">
        <v>0</v>
      </c>
      <c r="EO248" t="n">
        <v>0.000426529130317965</v>
      </c>
      <c r="EP248" t="n">
        <v>0</v>
      </c>
      <c r="EQ248" t="n">
        <v>0</v>
      </c>
      <c r="ER248" t="n">
        <v>0.0124651919783344</v>
      </c>
      <c r="ES248" t="n">
        <v>0.000683509670172785</v>
      </c>
      <c r="ET248" t="n">
        <v>0.0103174193160063</v>
      </c>
      <c r="EU248" t="n">
        <v>0.000232665086364495</v>
      </c>
      <c r="EV248" t="n">
        <v>0.000381563455810006</v>
      </c>
      <c r="EW248" t="n">
        <v>0.000380657861883208</v>
      </c>
      <c r="EX248" t="n">
        <v>0.000153930754381333</v>
      </c>
      <c r="EY248" t="n">
        <v>0.000128108252789093</v>
      </c>
      <c r="EZ248" t="n">
        <v>0.000100101121731965</v>
      </c>
      <c r="FA248" t="n">
        <v>0.000111920441056278</v>
      </c>
      <c r="FB248" t="n">
        <v>0.000202464254283575</v>
      </c>
      <c r="FC248" t="n">
        <v>0.000143587243713377</v>
      </c>
      <c r="FD248" t="n">
        <v>0.000194924102824114</v>
      </c>
      <c r="FE248" t="n">
        <v>0.000153063609975629</v>
      </c>
      <c r="FF248" t="n">
        <v>0</v>
      </c>
      <c r="FG248" t="n">
        <v>0</v>
      </c>
      <c r="FH248" t="n">
        <v>0.000165782873456055</v>
      </c>
      <c r="FI248" t="n">
        <v>0.000176646673519862</v>
      </c>
      <c r="FJ248" t="n">
        <v>0</v>
      </c>
      <c r="FK248" t="n">
        <v>0.000100731319591316</v>
      </c>
      <c r="FL248" t="n">
        <v>0</v>
      </c>
      <c r="FM248" t="n">
        <v>0.000169364254255521</v>
      </c>
      <c r="FN248" t="n">
        <v>0</v>
      </c>
      <c r="FO248" t="n">
        <v>0.000110624153095009</v>
      </c>
      <c r="FP248" t="n">
        <v>0</v>
      </c>
      <c r="FQ248" t="n">
        <v>0.000124018688479182</v>
      </c>
      <c r="FR248" t="n">
        <v>0.00016112039255066</v>
      </c>
      <c r="FS248" t="n">
        <v>0.0000959106177081236</v>
      </c>
      <c r="FT248" t="n">
        <v>0.000128882010482238</v>
      </c>
      <c r="FU248" t="n">
        <v>0</v>
      </c>
      <c r="FV248" t="n">
        <v>0.000114223146810704</v>
      </c>
      <c r="FW248" t="n">
        <v>0.000114669390942725</v>
      </c>
      <c r="FX248" t="n">
        <v>0</v>
      </c>
      <c r="FY248" t="n">
        <v>0</v>
      </c>
      <c r="FZ248" t="n">
        <v>0</v>
      </c>
      <c r="GA248" t="n">
        <v>0.000144150511206428</v>
      </c>
      <c r="GB248" t="n">
        <v>0.0000728251340011395</v>
      </c>
      <c r="GC248" t="n">
        <v>0.0000590213393362196</v>
      </c>
      <c r="GD248" t="n">
        <v>0.000138394944535704</v>
      </c>
      <c r="GE248" t="n">
        <v>0.000128679827906139</v>
      </c>
      <c r="GF248" t="n">
        <v>0.000127950168997514</v>
      </c>
      <c r="GG248" t="n">
        <v>0.000515865477310093</v>
      </c>
      <c r="GH248" t="n">
        <v>0.000268282482692086</v>
      </c>
      <c r="GI248" t="n">
        <v>0.000243930951140768</v>
      </c>
      <c r="GJ248" t="n">
        <v>0.000153760895612253</v>
      </c>
      <c r="GK248" t="n">
        <v>0</v>
      </c>
      <c r="GL248" t="n">
        <v>0.00039814427498987</v>
      </c>
      <c r="GM248" t="n">
        <v>0.000426529130317965</v>
      </c>
      <c r="GN248" t="n">
        <v>0</v>
      </c>
      <c r="GO248" t="n">
        <v>0.000594130158075884</v>
      </c>
      <c r="GP248" t="n">
        <v>0.0124651919783344</v>
      </c>
      <c r="GQ248" t="n">
        <v>0.000683509670172785</v>
      </c>
      <c r="GR248" t="n">
        <v>0.0103174193160063</v>
      </c>
      <c r="GS248" t="n">
        <v>0.000232665086364495</v>
      </c>
      <c r="GT248" t="n">
        <v>0.000381563455810007</v>
      </c>
      <c r="GU248" t="n">
        <v>0.000380657861883208</v>
      </c>
      <c r="GV248" t="n">
        <v>0</v>
      </c>
      <c r="GW248" t="n">
        <v>0.000128108252789093</v>
      </c>
      <c r="GX248" t="n">
        <v>0</v>
      </c>
      <c r="GY248" t="n">
        <v>0.000111920441056278</v>
      </c>
      <c r="GZ248" t="n">
        <v>0.000202464254283575</v>
      </c>
      <c r="HA248" t="n">
        <v>0.000143587243713377</v>
      </c>
      <c r="HB248" t="n">
        <v>0.000194924102824114</v>
      </c>
      <c r="HC248" t="n">
        <v>0.000153063609975629</v>
      </c>
      <c r="HD248" t="n">
        <v>0.000247535823168178</v>
      </c>
      <c r="HE248" t="n">
        <v>0.000185725994345481</v>
      </c>
      <c r="HF248" t="n">
        <v>0.000165782873456055</v>
      </c>
      <c r="HG248" t="n">
        <v>0.000176646673519862</v>
      </c>
      <c r="HH248" t="n">
        <v>0.000163069109264463</v>
      </c>
      <c r="HI248" t="n">
        <v>0.000100731319591316</v>
      </c>
      <c r="HJ248" t="n">
        <v>0</v>
      </c>
      <c r="HK248" t="n">
        <v>0.000169364254255521</v>
      </c>
      <c r="HL248" t="n">
        <v>0.000138245246161666</v>
      </c>
      <c r="HM248" t="n">
        <v>0.000110624153095009</v>
      </c>
      <c r="HN248" t="n">
        <v>0.000113190619958792</v>
      </c>
      <c r="HO248" t="n">
        <v>0.000124018688479181</v>
      </c>
      <c r="HP248" t="n">
        <v>0.00016112039255066</v>
      </c>
      <c r="HQ248" t="n">
        <v>0.0000959106177081237</v>
      </c>
      <c r="HR248" t="n">
        <v>0.000128882010482238</v>
      </c>
      <c r="HS248" t="n">
        <v>0.000103129523380322</v>
      </c>
      <c r="HT248" t="n">
        <v>0.000114223146810703</v>
      </c>
      <c r="HU248" t="n">
        <v>0.000114669390942725</v>
      </c>
      <c r="HV248" t="n">
        <v>0.000155101285809743</v>
      </c>
      <c r="HW248" t="n">
        <v>0.00013152915422351</v>
      </c>
      <c r="HX248" t="n">
        <v>0.000138800002476604</v>
      </c>
      <c r="HY248" t="n">
        <v>0.000144150511206428</v>
      </c>
      <c r="HZ248" t="n">
        <v>0.0000728251340011395</v>
      </c>
      <c r="IA248" t="n">
        <v>0.0000590213393362195</v>
      </c>
      <c r="IB248" t="n">
        <v>0.000138394944535704</v>
      </c>
      <c r="IC248" t="n">
        <v>0.000128679827906139</v>
      </c>
      <c r="ID248" t="n">
        <v>0.000127950168997514</v>
      </c>
      <c r="IE248" t="n">
        <v>0.000515865477310094</v>
      </c>
      <c r="IF248" t="n">
        <v>0.000268282482692086</v>
      </c>
      <c r="IG248" t="n">
        <v>0.000243930951140768</v>
      </c>
      <c r="IH248" t="n">
        <v>0.000153760895612252</v>
      </c>
      <c r="II248" t="n">
        <v>0.0000364925994694202</v>
      </c>
      <c r="IJ248" t="n">
        <v>0.00039814427498987</v>
      </c>
      <c r="IK248" t="n">
        <v>0.000426529130317965</v>
      </c>
      <c r="IL248" t="n">
        <v>0.000355718993004943</v>
      </c>
      <c r="IM248" t="n">
        <v>0.000594130158075884</v>
      </c>
      <c r="IN248" t="n">
        <v>1.01246519197833</v>
      </c>
      <c r="IO248" t="n">
        <v>0.000683509670172786</v>
      </c>
      <c r="IP248" t="n">
        <v>0.0103174193160063</v>
      </c>
      <c r="IQ248" t="n">
        <v>0.000232665086364495</v>
      </c>
      <c r="IR248" t="n">
        <v>0.000381563455810007</v>
      </c>
      <c r="IS248" t="n">
        <v>0.000380657861883207</v>
      </c>
      <c r="IT248" t="n">
        <v>0</v>
      </c>
      <c r="IU248" t="n">
        <v>0</v>
      </c>
      <c r="IV248" t="n">
        <v>0.000100101121731965</v>
      </c>
      <c r="IW248" t="n">
        <v>0.000111920441056278</v>
      </c>
      <c r="IX248" t="n">
        <v>0.000202464254283575</v>
      </c>
      <c r="IY248" t="n">
        <v>0.000143587243713377</v>
      </c>
      <c r="IZ248" t="n">
        <v>0.000194924102824114</v>
      </c>
      <c r="JA248" t="n">
        <v>0.000153063609975629</v>
      </c>
      <c r="JB248" t="n">
        <v>0.000247535823168177</v>
      </c>
      <c r="JC248" t="n">
        <v>0</v>
      </c>
      <c r="JD248" t="n">
        <v>0.000165782873456055</v>
      </c>
      <c r="JE248" t="n">
        <v>0.000176646673519862</v>
      </c>
      <c r="JF248" t="n">
        <v>0.000163069109264463</v>
      </c>
      <c r="JG248" t="n">
        <v>0</v>
      </c>
      <c r="JH248" t="n">
        <v>0</v>
      </c>
      <c r="JI248" t="n">
        <v>0.000169364254255521</v>
      </c>
      <c r="JJ248" t="n">
        <v>0.000138245246161666</v>
      </c>
      <c r="JK248" t="n">
        <v>0.000110624153095009</v>
      </c>
      <c r="JL248" t="n">
        <v>0</v>
      </c>
      <c r="JM248" t="n">
        <v>0.000124018688479182</v>
      </c>
      <c r="JN248" t="n">
        <v>0.00016112039255066</v>
      </c>
      <c r="JO248" t="n">
        <v>0.0000959106177081236</v>
      </c>
      <c r="JP248" t="n">
        <v>0.000128882010482238</v>
      </c>
      <c r="JQ248" t="n">
        <v>0.000103129523380322</v>
      </c>
      <c r="JR248" t="n">
        <v>0.000114223146810704</v>
      </c>
      <c r="JS248" t="n">
        <v>0.000114669390942725</v>
      </c>
      <c r="JT248" t="n">
        <v>0.000155101285809744</v>
      </c>
      <c r="JU248" t="n">
        <v>0</v>
      </c>
      <c r="JV248" t="n">
        <v>0</v>
      </c>
      <c r="JW248" t="n">
        <v>0.000144150511206428</v>
      </c>
      <c r="JX248" t="n">
        <v>0.0000728251340011394</v>
      </c>
      <c r="JY248" t="n">
        <v>0.0000590213393362196</v>
      </c>
      <c r="JZ248" t="n">
        <v>0.000138394944535705</v>
      </c>
      <c r="KA248" t="n">
        <v>0.000128679827906139</v>
      </c>
      <c r="KB248" t="n">
        <v>0.000127950168997514</v>
      </c>
      <c r="KC248" t="n">
        <v>0.000515865477310093</v>
      </c>
      <c r="KD248" t="n">
        <v>0.000268282482692086</v>
      </c>
      <c r="KE248" t="n">
        <v>0.000243930951140768</v>
      </c>
      <c r="KF248" t="n">
        <v>0.000153760895612252</v>
      </c>
      <c r="KG248" t="n">
        <v>0</v>
      </c>
      <c r="KH248" t="n">
        <v>0.00039814427498987</v>
      </c>
      <c r="KI248" t="n">
        <v>0.000426529130317965</v>
      </c>
      <c r="KJ248" t="n">
        <v>0.000355718993004943</v>
      </c>
      <c r="KK248" t="n">
        <v>0.000594130158075884</v>
      </c>
      <c r="KL248" t="n">
        <v>0.0124651919783344</v>
      </c>
      <c r="KM248" t="n">
        <v>0.000683509670172785</v>
      </c>
      <c r="KN248" t="n">
        <v>0.0103174193160063</v>
      </c>
      <c r="KO248" t="n">
        <v>0.000232665086364495</v>
      </c>
      <c r="KP248" t="n">
        <v>0.000381563455810006</v>
      </c>
      <c r="KQ248" t="n">
        <v>0</v>
      </c>
      <c r="KR248" t="n">
        <v>0</v>
      </c>
      <c r="KS248" t="n">
        <v>0.000128108252789093</v>
      </c>
      <c r="KT248" t="n">
        <v>0.000100101121731965</v>
      </c>
      <c r="KU248" t="n">
        <v>0.000111920441056278</v>
      </c>
      <c r="KV248" t="n">
        <v>0.000202464254283575</v>
      </c>
      <c r="KW248" t="n">
        <v>0.000143587243713377</v>
      </c>
      <c r="KX248" t="n">
        <v>0.000194924102824114</v>
      </c>
      <c r="KY248" t="n">
        <v>0.000153063609975629</v>
      </c>
      <c r="KZ248" t="n">
        <v>0.000247535823168178</v>
      </c>
      <c r="LA248" t="n">
        <v>0.000185725994345481</v>
      </c>
      <c r="LB248" t="n">
        <v>0.000165782873456055</v>
      </c>
      <c r="LC248" t="n">
        <v>0.000176646673519862</v>
      </c>
      <c r="LD248" t="n">
        <v>0.000163069109264464</v>
      </c>
      <c r="LE248" t="n">
        <v>0.000100731319591316</v>
      </c>
      <c r="LF248" t="n">
        <v>0.000125519758098469</v>
      </c>
      <c r="LG248" t="n">
        <v>0.000169364254255521</v>
      </c>
      <c r="LH248" t="n">
        <v>0.000138245246161666</v>
      </c>
      <c r="LI248" t="n">
        <v>0.000110624153095009</v>
      </c>
      <c r="LJ248" t="n">
        <v>0.000113190619958792</v>
      </c>
      <c r="LK248" t="n">
        <v>0.000124018688479181</v>
      </c>
      <c r="LL248" t="n">
        <v>0.000161120392550659</v>
      </c>
      <c r="LM248" t="n">
        <v>0.0000959106177081237</v>
      </c>
      <c r="LN248" t="n">
        <v>0.000128882010482238</v>
      </c>
      <c r="LO248" t="n">
        <v>0.000103129523380322</v>
      </c>
      <c r="LP248" t="n">
        <v>0.000114223146810704</v>
      </c>
      <c r="LQ248" t="n">
        <v>0.000114669390942725</v>
      </c>
      <c r="LR248" t="n">
        <v>0.000155101285809744</v>
      </c>
      <c r="LS248" t="n">
        <v>0.000131529154223511</v>
      </c>
      <c r="LT248" t="n">
        <v>0.000138800002476604</v>
      </c>
      <c r="LU248" t="n">
        <v>0.000144150511206428</v>
      </c>
      <c r="LV248" t="n">
        <v>0.0000728251340011394</v>
      </c>
      <c r="LW248" t="n">
        <v>0.0000590213393362196</v>
      </c>
      <c r="LX248" t="n">
        <v>0.000138394944535705</v>
      </c>
      <c r="LY248" t="n">
        <v>0.000128679827906139</v>
      </c>
      <c r="LZ248" t="n">
        <v>0.000127950168997514</v>
      </c>
      <c r="MA248" t="n">
        <v>0.000515865477310093</v>
      </c>
      <c r="MB248" t="n">
        <v>0.000268282482692086</v>
      </c>
      <c r="MC248" t="n">
        <v>0.000243930951140768</v>
      </c>
      <c r="MD248" t="n">
        <v>0.000153760895612253</v>
      </c>
      <c r="ME248" t="n">
        <v>0.0000364925994694202</v>
      </c>
      <c r="MF248" t="n">
        <v>0.00039814427498987</v>
      </c>
      <c r="MG248" t="n">
        <v>0.000426529130317964</v>
      </c>
      <c r="MH248" t="n">
        <v>0.000355718993004943</v>
      </c>
      <c r="MI248" t="n">
        <v>0.000594130158075884</v>
      </c>
      <c r="MJ248" t="n">
        <v>0.0124651919783344</v>
      </c>
      <c r="MK248" t="n">
        <v>0.000683509670172785</v>
      </c>
      <c r="ML248" t="n">
        <v>0.0103174193160063</v>
      </c>
      <c r="MM248" t="n">
        <v>0.000232665086364495</v>
      </c>
      <c r="MN248" t="n">
        <v>0.000381563455810006</v>
      </c>
      <c r="MO248" t="n">
        <v>0.000380657861883208</v>
      </c>
      <c r="MP248" t="n">
        <v>0</v>
      </c>
      <c r="MQ248" t="n">
        <v>0.000128108252789093</v>
      </c>
      <c r="MR248" t="n">
        <v>0.000100101121731965</v>
      </c>
      <c r="MS248" t="n">
        <v>0.000111920441056278</v>
      </c>
      <c r="MT248" t="n">
        <v>0.000202464254283575</v>
      </c>
      <c r="MU248" t="n">
        <v>0.000143587243713377</v>
      </c>
      <c r="MV248" t="n">
        <v>0.000194924102824114</v>
      </c>
      <c r="MW248" t="n">
        <v>0.000153063609975629</v>
      </c>
      <c r="MX248" t="n">
        <v>0</v>
      </c>
      <c r="MY248" t="n">
        <v>0</v>
      </c>
      <c r="MZ248" t="n">
        <v>0.000165782873456055</v>
      </c>
      <c r="NA248" t="n">
        <v>0</v>
      </c>
      <c r="NB248" t="n">
        <v>0.000163069109264463</v>
      </c>
      <c r="NC248" t="n">
        <v>0.000100731319591315</v>
      </c>
      <c r="ND248" t="n">
        <v>0</v>
      </c>
      <c r="NE248" t="n">
        <v>0.000169364254255521</v>
      </c>
      <c r="NF248" t="n">
        <v>0.000138245246161666</v>
      </c>
      <c r="NG248" t="n">
        <v>0.000110624153095009</v>
      </c>
      <c r="NH248" t="n">
        <v>0</v>
      </c>
      <c r="NI248" t="n">
        <v>0.000124018688479182</v>
      </c>
      <c r="NJ248" t="n">
        <v>0.00016112039255066</v>
      </c>
      <c r="NK248" t="n">
        <v>0.0000959106177081237</v>
      </c>
      <c r="NL248" t="n">
        <v>0.000128882010482238</v>
      </c>
      <c r="NM248" t="n">
        <v>0.000103129523380322</v>
      </c>
      <c r="NN248" t="n">
        <v>0.000114223146810704</v>
      </c>
      <c r="NO248" t="n">
        <v>0.000114669390942725</v>
      </c>
      <c r="NP248" t="n">
        <v>0.000155101285809744</v>
      </c>
      <c r="NQ248" t="n">
        <v>0</v>
      </c>
      <c r="NR248" t="n">
        <v>0.000138800002476604</v>
      </c>
      <c r="NS248" t="n">
        <v>0.000144150511206428</v>
      </c>
      <c r="NT248" t="n">
        <v>0.0000728251340011395</v>
      </c>
      <c r="NU248" t="n">
        <v>0.0000590213393362195</v>
      </c>
      <c r="NV248" t="n">
        <v>0.000138394944535704</v>
      </c>
      <c r="NW248" t="n">
        <v>0.000128679827906139</v>
      </c>
      <c r="NX248" t="n">
        <v>0.000127950168997514</v>
      </c>
      <c r="NY248" t="n">
        <v>0.000515865477310093</v>
      </c>
      <c r="NZ248" t="n">
        <v>0.000268282482692086</v>
      </c>
      <c r="OA248" t="n">
        <v>0.000243930951140768</v>
      </c>
      <c r="OB248" t="n">
        <v>0.000153760895612253</v>
      </c>
      <c r="OC248" t="n">
        <v>0.0000364925994694201</v>
      </c>
      <c r="OD248" t="n">
        <v>0.00039814427498987</v>
      </c>
      <c r="OE248" t="n">
        <v>0.000426529130317965</v>
      </c>
      <c r="OF248" t="n">
        <v>0.000355718993004943</v>
      </c>
      <c r="OG248" t="n">
        <v>0.000594130158075884</v>
      </c>
      <c r="OH248" t="n">
        <v>0.0124651919783344</v>
      </c>
      <c r="OI248" t="n">
        <v>0.000683509670172785</v>
      </c>
      <c r="OJ248" t="n">
        <v>0.0103174193160063</v>
      </c>
      <c r="OK248" t="n">
        <v>0.000232665086364495</v>
      </c>
      <c r="OL248" t="n">
        <v>0.000381563455810006</v>
      </c>
      <c r="OM248" t="n">
        <v>0.000380657861883207</v>
      </c>
      <c r="ON248" t="n">
        <v>0.000153930754381333</v>
      </c>
      <c r="OO248" t="n">
        <v>0</v>
      </c>
      <c r="OP248" t="n">
        <v>0.000100101121731965</v>
      </c>
      <c r="OQ248" t="n">
        <v>0.000111920441056278</v>
      </c>
      <c r="OR248" t="n">
        <v>0.000202464254283575</v>
      </c>
      <c r="OS248" t="n">
        <v>0.000143587243713377</v>
      </c>
      <c r="OT248" t="n">
        <v>0.000194924102824114</v>
      </c>
      <c r="OU248" t="n">
        <v>0.000153063609975629</v>
      </c>
      <c r="OV248" t="n">
        <v>0</v>
      </c>
      <c r="OW248" t="n">
        <v>0</v>
      </c>
      <c r="OX248" t="n">
        <v>0.000165782873456056</v>
      </c>
      <c r="OY248" t="n">
        <v>0.000176646673519862</v>
      </c>
      <c r="OZ248" t="n">
        <v>0.000163069109264463</v>
      </c>
      <c r="PA248" t="n">
        <v>0.000100731319591316</v>
      </c>
      <c r="PB248" t="n">
        <v>0</v>
      </c>
      <c r="PC248" t="n">
        <v>0.000169364254255521</v>
      </c>
      <c r="PD248" t="n">
        <v>0</v>
      </c>
      <c r="PE248" t="n">
        <v>0</v>
      </c>
      <c r="PF248" t="n">
        <v>0</v>
      </c>
      <c r="PG248" t="n">
        <v>0.000124018688479181</v>
      </c>
      <c r="PH248" t="n">
        <v>0.00016112039255066</v>
      </c>
      <c r="PI248" t="n">
        <v>0.0000959106177081236</v>
      </c>
      <c r="PJ248" t="n">
        <v>0</v>
      </c>
      <c r="PK248" t="n">
        <v>0.000103129523380322</v>
      </c>
      <c r="PL248" t="n">
        <v>0.000114223146810703</v>
      </c>
      <c r="PM248" t="n">
        <v>0</v>
      </c>
      <c r="PN248" t="n">
        <v>0</v>
      </c>
      <c r="PO248" t="n">
        <v>0</v>
      </c>
      <c r="PP248" t="n">
        <v>0</v>
      </c>
      <c r="PQ248" t="n">
        <v>0.000144150511206428</v>
      </c>
      <c r="PR248" t="n">
        <v>0.0000728251340011395</v>
      </c>
      <c r="PS248" t="n">
        <v>0.0000590213393362196</v>
      </c>
      <c r="PT248" t="n">
        <v>0.000138394944535704</v>
      </c>
      <c r="PU248" t="n">
        <v>0.000128679827906139</v>
      </c>
      <c r="PV248" t="n">
        <v>0.000127950168997514</v>
      </c>
      <c r="PW248" t="n">
        <v>0.000515865477310093</v>
      </c>
      <c r="PX248" t="n">
        <v>0.000268282482692086</v>
      </c>
      <c r="PY248" t="n">
        <v>0.000243930951140768</v>
      </c>
      <c r="PZ248" t="n">
        <v>0.000153760895612252</v>
      </c>
      <c r="QA248" t="n">
        <v>0.0000364925994694202</v>
      </c>
      <c r="QB248" t="n">
        <v>0.00039814427498987</v>
      </c>
      <c r="QC248" t="n">
        <v>0.000426529130317965</v>
      </c>
      <c r="QD248" t="n">
        <v>0</v>
      </c>
      <c r="QE248" t="n">
        <v>0.000594130158075884</v>
      </c>
      <c r="QF248" t="n">
        <v>0.0124651919783344</v>
      </c>
      <c r="QG248" t="n">
        <v>0.000683509670172786</v>
      </c>
      <c r="QH248" t="n">
        <v>0.0103174193160063</v>
      </c>
      <c r="QI248" t="n">
        <v>0.000232665086364495</v>
      </c>
    </row>
    <row r="249">
      <c r="A249" t="s">
        <v>248</v>
      </c>
      <c r="B249" t="n">
        <v>0.000942457578080743</v>
      </c>
      <c r="C249" t="n">
        <v>0.000846487574707846</v>
      </c>
      <c r="D249" t="n">
        <v>0.000672433134395779</v>
      </c>
      <c r="E249" t="n">
        <v>0</v>
      </c>
      <c r="F249" t="n">
        <v>0</v>
      </c>
      <c r="G249" t="n">
        <v>0.000886617143544734</v>
      </c>
      <c r="H249" t="n">
        <v>0.00102163858769959</v>
      </c>
      <c r="I249" t="n">
        <v>0.00103369123828385</v>
      </c>
      <c r="J249" t="n">
        <v>0.00121777546784273</v>
      </c>
      <c r="K249" t="n">
        <v>0.00125325287532698</v>
      </c>
      <c r="L249" t="n">
        <v>0.00100258540951451</v>
      </c>
      <c r="M249" t="n">
        <v>0.001106830419277</v>
      </c>
      <c r="N249" t="n">
        <v>0.000943938426675943</v>
      </c>
      <c r="O249" t="n">
        <v>0.00132831146464215</v>
      </c>
      <c r="P249" t="n">
        <v>0.00143050179422767</v>
      </c>
      <c r="Q249" t="n">
        <v>0.000738789592215438</v>
      </c>
      <c r="R249" t="n">
        <v>0</v>
      </c>
      <c r="S249" t="n">
        <v>0.00146871680576725</v>
      </c>
      <c r="T249" t="n">
        <v>0</v>
      </c>
      <c r="U249" t="n">
        <v>0.00104897283564345</v>
      </c>
      <c r="V249" t="n">
        <v>0.00108455407643765</v>
      </c>
      <c r="W249" t="n">
        <v>0.000917837264012951</v>
      </c>
      <c r="X249" t="n">
        <v>0.00113523697115277</v>
      </c>
      <c r="Y249" t="n">
        <v>0.000702872122989491</v>
      </c>
      <c r="Z249" t="n">
        <v>0.00108640806097316</v>
      </c>
      <c r="AA249" t="n">
        <v>0</v>
      </c>
      <c r="AB249" t="n">
        <v>0.0010222052285482</v>
      </c>
      <c r="AC249" t="n">
        <v>0.00165140867683904</v>
      </c>
      <c r="AD249" t="n">
        <v>0.00728861646445945</v>
      </c>
      <c r="AE249" t="n">
        <v>0.00204675957437235</v>
      </c>
      <c r="AF249" t="n">
        <v>0.00183312485975701</v>
      </c>
      <c r="AG249" t="n">
        <v>0.00125959858947408</v>
      </c>
      <c r="AH249" t="n">
        <v>0.000864383905112385</v>
      </c>
      <c r="AI249" t="n">
        <v>0.00226750557036461</v>
      </c>
      <c r="AJ249" t="n">
        <v>0.00121528247561506</v>
      </c>
      <c r="AK249" t="n">
        <v>0.0012846130009958</v>
      </c>
      <c r="AL249" t="n">
        <v>0.00107882106000775</v>
      </c>
      <c r="AM249" t="n">
        <v>0.00172978592735467</v>
      </c>
      <c r="AN249" t="n">
        <v>0.00201136374733932</v>
      </c>
      <c r="AO249" t="n">
        <v>0.00502635588775425</v>
      </c>
      <c r="AP249" t="n">
        <v>0.00316834325183373</v>
      </c>
      <c r="AQ249" t="n">
        <v>0.000751953744859282</v>
      </c>
      <c r="AR249" t="n">
        <v>0.00169314290164164</v>
      </c>
      <c r="AS249" t="n">
        <v>0.00222911721906418</v>
      </c>
      <c r="AT249" t="n">
        <v>0.00248302551259334</v>
      </c>
      <c r="AU249" t="n">
        <v>0.00342086645490397</v>
      </c>
      <c r="AV249" t="n">
        <v>0.000509011582895376</v>
      </c>
      <c r="AW249" t="n">
        <v>0.00212437278732697</v>
      </c>
      <c r="AX249" t="n">
        <v>0.00156789714043856</v>
      </c>
      <c r="AY249" t="n">
        <v>0.00183169286545315</v>
      </c>
      <c r="AZ249" t="n">
        <v>0.000942457578080743</v>
      </c>
      <c r="BA249" t="n">
        <v>0.000846487574707846</v>
      </c>
      <c r="BB249" t="n">
        <v>0.000672433134395778</v>
      </c>
      <c r="BC249" t="n">
        <v>0</v>
      </c>
      <c r="BD249" t="n">
        <v>0.00076413056165923</v>
      </c>
      <c r="BE249" t="n">
        <v>0.000886617143544735</v>
      </c>
      <c r="BF249" t="n">
        <v>0.00102163858769959</v>
      </c>
      <c r="BG249" t="n">
        <v>0.00103369123828385</v>
      </c>
      <c r="BH249" t="n">
        <v>0.00121777546784273</v>
      </c>
      <c r="BI249" t="n">
        <v>0.00125325287532698</v>
      </c>
      <c r="BJ249" t="n">
        <v>0.00100258540951451</v>
      </c>
      <c r="BK249" t="n">
        <v>0.001106830419277</v>
      </c>
      <c r="BL249" t="n">
        <v>0.000943938426675943</v>
      </c>
      <c r="BM249" t="n">
        <v>0.00132831146464215</v>
      </c>
      <c r="BN249" t="n">
        <v>0.00143050179422767</v>
      </c>
      <c r="BO249" t="n">
        <v>0.000738789592215438</v>
      </c>
      <c r="BP249" t="n">
        <v>0</v>
      </c>
      <c r="BQ249" t="n">
        <v>0.00146871680576725</v>
      </c>
      <c r="BR249" t="n">
        <v>0.00122261645329531</v>
      </c>
      <c r="BS249" t="n">
        <v>0.00104897283564345</v>
      </c>
      <c r="BT249" t="n">
        <v>0.00108455407643765</v>
      </c>
      <c r="BU249" t="n">
        <v>0.000917837264012951</v>
      </c>
      <c r="BV249" t="n">
        <v>0.00113523697115277</v>
      </c>
      <c r="BW249" t="n">
        <v>0.000702872122989491</v>
      </c>
      <c r="BX249" t="n">
        <v>0.00108640806097316</v>
      </c>
      <c r="BY249" t="n">
        <v>0</v>
      </c>
      <c r="BZ249" t="n">
        <v>0.0010222052285482</v>
      </c>
      <c r="CA249" t="n">
        <v>0.00165140867683904</v>
      </c>
      <c r="CB249" t="n">
        <v>0.00728861646445944</v>
      </c>
      <c r="CC249" t="n">
        <v>0.00204675957437235</v>
      </c>
      <c r="CD249" t="n">
        <v>0.00183312485975701</v>
      </c>
      <c r="CE249" t="n">
        <v>0.00125959858947408</v>
      </c>
      <c r="CF249" t="n">
        <v>0.000864383905112385</v>
      </c>
      <c r="CG249" t="n">
        <v>0.00226750557036461</v>
      </c>
      <c r="CH249" t="n">
        <v>0.00121528247561506</v>
      </c>
      <c r="CI249" t="n">
        <v>0.0012846130009958</v>
      </c>
      <c r="CJ249" t="n">
        <v>0.00107882106000775</v>
      </c>
      <c r="CK249" t="n">
        <v>0.00172978592735467</v>
      </c>
      <c r="CL249" t="n">
        <v>0.00201136374733932</v>
      </c>
      <c r="CM249" t="n">
        <v>0.00502635588775425</v>
      </c>
      <c r="CN249" t="n">
        <v>0.00316834325183373</v>
      </c>
      <c r="CO249" t="n">
        <v>0.000751953744859282</v>
      </c>
      <c r="CP249" t="n">
        <v>0.00169314290164164</v>
      </c>
      <c r="CQ249" t="n">
        <v>0.00222911721906418</v>
      </c>
      <c r="CR249" t="n">
        <v>0</v>
      </c>
      <c r="CS249" t="n">
        <v>0.00342086645490397</v>
      </c>
      <c r="CT249" t="n">
        <v>0.000509011582895376</v>
      </c>
      <c r="CU249" t="n">
        <v>0.00212437278732697</v>
      </c>
      <c r="CV249" t="n">
        <v>0.00156789714043856</v>
      </c>
      <c r="CW249" t="n">
        <v>0.00183169286545315</v>
      </c>
      <c r="CX249" t="n">
        <v>0.000942457578080743</v>
      </c>
      <c r="CY249" t="n">
        <v>0.000846487574707847</v>
      </c>
      <c r="CZ249" t="n">
        <v>0</v>
      </c>
      <c r="DA249" t="n">
        <v>0</v>
      </c>
      <c r="DB249" t="n">
        <v>0.00076413056165923</v>
      </c>
      <c r="DC249" t="n">
        <v>0.000886617143544734</v>
      </c>
      <c r="DD249" t="n">
        <v>0.00102163858769959</v>
      </c>
      <c r="DE249" t="n">
        <v>0.00103369123828385</v>
      </c>
      <c r="DF249" t="n">
        <v>0</v>
      </c>
      <c r="DG249" t="n">
        <v>0.00125325287532698</v>
      </c>
      <c r="DH249" t="n">
        <v>0</v>
      </c>
      <c r="DI249" t="n">
        <v>0</v>
      </c>
      <c r="DJ249" t="n">
        <v>0.000943938426675943</v>
      </c>
      <c r="DK249" t="n">
        <v>0</v>
      </c>
      <c r="DL249" t="n">
        <v>0.00143050179422767</v>
      </c>
      <c r="DM249" t="n">
        <v>0</v>
      </c>
      <c r="DN249" t="n">
        <v>0</v>
      </c>
      <c r="DO249" t="n">
        <v>0</v>
      </c>
      <c r="DP249" t="n">
        <v>0</v>
      </c>
      <c r="DQ249" t="n">
        <v>0.00104897283564345</v>
      </c>
      <c r="DR249" t="n">
        <v>0</v>
      </c>
      <c r="DS249" t="n">
        <v>0.000917837264012951</v>
      </c>
      <c r="DT249" t="n">
        <v>0.00113523697115277</v>
      </c>
      <c r="DU249" t="n">
        <v>0.000702872122989491</v>
      </c>
      <c r="DV249" t="n">
        <v>0</v>
      </c>
      <c r="DW249" t="n">
        <v>0</v>
      </c>
      <c r="DX249" t="n">
        <v>0.0010222052285482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0.000864383905112385</v>
      </c>
      <c r="EE249" t="n">
        <v>0.00226750557036461</v>
      </c>
      <c r="EF249" t="n">
        <v>0.00121528247561506</v>
      </c>
      <c r="EG249" t="n">
        <v>0.0012846130009958</v>
      </c>
      <c r="EH249" t="n">
        <v>0.00107882106000775</v>
      </c>
      <c r="EI249" t="n">
        <v>0.00172978592735467</v>
      </c>
      <c r="EJ249" t="n">
        <v>0.00201136374733932</v>
      </c>
      <c r="EK249" t="n">
        <v>0.00502635588775425</v>
      </c>
      <c r="EL249" t="n">
        <v>0.00316834325183373</v>
      </c>
      <c r="EM249" t="n">
        <v>0.000751953744859282</v>
      </c>
      <c r="EN249" t="n">
        <v>0</v>
      </c>
      <c r="EO249" t="n">
        <v>0.00222911721906418</v>
      </c>
      <c r="EP249" t="n">
        <v>0</v>
      </c>
      <c r="EQ249" t="n">
        <v>0</v>
      </c>
      <c r="ER249" t="n">
        <v>0.000509011582895376</v>
      </c>
      <c r="ES249" t="n">
        <v>0.00212437278732697</v>
      </c>
      <c r="ET249" t="n">
        <v>0.00156789714043856</v>
      </c>
      <c r="EU249" t="n">
        <v>0.00183169286545315</v>
      </c>
      <c r="EV249" t="n">
        <v>0.000942457578080743</v>
      </c>
      <c r="EW249" t="n">
        <v>0.000846487574707847</v>
      </c>
      <c r="EX249" t="n">
        <v>0.000672433134395779</v>
      </c>
      <c r="EY249" t="n">
        <v>0.000693923433661502</v>
      </c>
      <c r="EZ249" t="n">
        <v>0.00076413056165923</v>
      </c>
      <c r="FA249" t="n">
        <v>0.000886617143544735</v>
      </c>
      <c r="FB249" t="n">
        <v>0.00102163858769959</v>
      </c>
      <c r="FC249" t="n">
        <v>0.00103369123828385</v>
      </c>
      <c r="FD249" t="n">
        <v>0.00121777546784273</v>
      </c>
      <c r="FE249" t="n">
        <v>0.00125325287532698</v>
      </c>
      <c r="FF249" t="n">
        <v>0</v>
      </c>
      <c r="FG249" t="n">
        <v>0</v>
      </c>
      <c r="FH249" t="n">
        <v>0.000943938426675943</v>
      </c>
      <c r="FI249" t="n">
        <v>0.00132831146464215</v>
      </c>
      <c r="FJ249" t="n">
        <v>0</v>
      </c>
      <c r="FK249" t="n">
        <v>0.000738789592215438</v>
      </c>
      <c r="FL249" t="n">
        <v>0</v>
      </c>
      <c r="FM249" t="n">
        <v>0.00146871680576725</v>
      </c>
      <c r="FN249" t="n">
        <v>0</v>
      </c>
      <c r="FO249" t="n">
        <v>0.00104897283564345</v>
      </c>
      <c r="FP249" t="n">
        <v>0</v>
      </c>
      <c r="FQ249" t="n">
        <v>0.000917837264012952</v>
      </c>
      <c r="FR249" t="n">
        <v>0.00113523697115277</v>
      </c>
      <c r="FS249" t="n">
        <v>0.00070287212298949</v>
      </c>
      <c r="FT249" t="n">
        <v>0.00108640806097316</v>
      </c>
      <c r="FU249" t="n">
        <v>0</v>
      </c>
      <c r="FV249" t="n">
        <v>0.0010222052285482</v>
      </c>
      <c r="FW249" t="n">
        <v>0.00165140867683904</v>
      </c>
      <c r="FX249" t="n">
        <v>0</v>
      </c>
      <c r="FY249" t="n">
        <v>0</v>
      </c>
      <c r="FZ249" t="n">
        <v>0</v>
      </c>
      <c r="GA249" t="n">
        <v>0.00125959858947408</v>
      </c>
      <c r="GB249" t="n">
        <v>0.000864383905112385</v>
      </c>
      <c r="GC249" t="n">
        <v>0.00226750557036461</v>
      </c>
      <c r="GD249" t="n">
        <v>0.00121528247561506</v>
      </c>
      <c r="GE249" t="n">
        <v>0.0012846130009958</v>
      </c>
      <c r="GF249" t="n">
        <v>0.00107882106000776</v>
      </c>
      <c r="GG249" t="n">
        <v>0.00172978592735467</v>
      </c>
      <c r="GH249" t="n">
        <v>0.00201136374733932</v>
      </c>
      <c r="GI249" t="n">
        <v>0.00502635588775425</v>
      </c>
      <c r="GJ249" t="n">
        <v>0.00316834325183373</v>
      </c>
      <c r="GK249" t="n">
        <v>0</v>
      </c>
      <c r="GL249" t="n">
        <v>0.00169314290164164</v>
      </c>
      <c r="GM249" t="n">
        <v>0.00222911721906418</v>
      </c>
      <c r="GN249" t="n">
        <v>0</v>
      </c>
      <c r="GO249" t="n">
        <v>0.00342086645490397</v>
      </c>
      <c r="GP249" t="n">
        <v>0.000509011582895376</v>
      </c>
      <c r="GQ249" t="n">
        <v>0.00212437278732697</v>
      </c>
      <c r="GR249" t="n">
        <v>0.00156789714043856</v>
      </c>
      <c r="GS249" t="n">
        <v>0.00183169286545315</v>
      </c>
      <c r="GT249" t="n">
        <v>0.000942457578080743</v>
      </c>
      <c r="GU249" t="n">
        <v>0.000846487574707847</v>
      </c>
      <c r="GV249" t="n">
        <v>0</v>
      </c>
      <c r="GW249" t="n">
        <v>0.000693923433661502</v>
      </c>
      <c r="GX249" t="n">
        <v>0</v>
      </c>
      <c r="GY249" t="n">
        <v>0.000886617143544734</v>
      </c>
      <c r="GZ249" t="n">
        <v>0.00102163858769959</v>
      </c>
      <c r="HA249" t="n">
        <v>0.00103369123828385</v>
      </c>
      <c r="HB249" t="n">
        <v>0.00121777546784273</v>
      </c>
      <c r="HC249" t="n">
        <v>0.00125325287532698</v>
      </c>
      <c r="HD249" t="n">
        <v>0.00100258540951451</v>
      </c>
      <c r="HE249" t="n">
        <v>0.001106830419277</v>
      </c>
      <c r="HF249" t="n">
        <v>0.000943938426675943</v>
      </c>
      <c r="HG249" t="n">
        <v>0.00132831146464215</v>
      </c>
      <c r="HH249" t="n">
        <v>0.00143050179422767</v>
      </c>
      <c r="HI249" t="n">
        <v>0.000738789592215438</v>
      </c>
      <c r="HJ249" t="n">
        <v>0</v>
      </c>
      <c r="HK249" t="n">
        <v>0.00146871680576725</v>
      </c>
      <c r="HL249" t="n">
        <v>0.00122261645329531</v>
      </c>
      <c r="HM249" t="n">
        <v>0.00104897283564345</v>
      </c>
      <c r="HN249" t="n">
        <v>0.00108455407643765</v>
      </c>
      <c r="HO249" t="n">
        <v>0.000917837264012951</v>
      </c>
      <c r="HP249" t="n">
        <v>0.00113523697115277</v>
      </c>
      <c r="HQ249" t="n">
        <v>0.00070287212298949</v>
      </c>
      <c r="HR249" t="n">
        <v>0.00108640806097316</v>
      </c>
      <c r="HS249" t="n">
        <v>0.000900573507888934</v>
      </c>
      <c r="HT249" t="n">
        <v>0.0010222052285482</v>
      </c>
      <c r="HU249" t="n">
        <v>0.00165140867683904</v>
      </c>
      <c r="HV249" t="n">
        <v>0.00728861646445944</v>
      </c>
      <c r="HW249" t="n">
        <v>0.00204675957437235</v>
      </c>
      <c r="HX249" t="n">
        <v>0.00183312485975701</v>
      </c>
      <c r="HY249" t="n">
        <v>0.00125959858947408</v>
      </c>
      <c r="HZ249" t="n">
        <v>0.000864383905112386</v>
      </c>
      <c r="IA249" t="n">
        <v>0.00226750557036461</v>
      </c>
      <c r="IB249" t="n">
        <v>0.00121528247561506</v>
      </c>
      <c r="IC249" t="n">
        <v>0.0012846130009958</v>
      </c>
      <c r="ID249" t="n">
        <v>0.00107882106000775</v>
      </c>
      <c r="IE249" t="n">
        <v>0.00172978592735467</v>
      </c>
      <c r="IF249" t="n">
        <v>0.00201136374733932</v>
      </c>
      <c r="IG249" t="n">
        <v>0.00502635588775425</v>
      </c>
      <c r="IH249" t="n">
        <v>0.00316834325183373</v>
      </c>
      <c r="II249" t="n">
        <v>0.000751953744859282</v>
      </c>
      <c r="IJ249" t="n">
        <v>0.00169314290164164</v>
      </c>
      <c r="IK249" t="n">
        <v>0.00222911721906418</v>
      </c>
      <c r="IL249" t="n">
        <v>0.00248302551259334</v>
      </c>
      <c r="IM249" t="n">
        <v>0.00342086645490397</v>
      </c>
      <c r="IN249" t="n">
        <v>0.000509011582895376</v>
      </c>
      <c r="IO249" t="n">
        <v>1.00212437278733</v>
      </c>
      <c r="IP249" t="n">
        <v>0.00156789714043856</v>
      </c>
      <c r="IQ249" t="n">
        <v>0.00183169286545315</v>
      </c>
      <c r="IR249" t="n">
        <v>0.000942457578080743</v>
      </c>
      <c r="IS249" t="n">
        <v>0.000846487574707846</v>
      </c>
      <c r="IT249" t="n">
        <v>0</v>
      </c>
      <c r="IU249" t="n">
        <v>0</v>
      </c>
      <c r="IV249" t="n">
        <v>0.00076413056165923</v>
      </c>
      <c r="IW249" t="n">
        <v>0.000886617143544734</v>
      </c>
      <c r="IX249" t="n">
        <v>0.00102163858769959</v>
      </c>
      <c r="IY249" t="n">
        <v>0.00103369123828385</v>
      </c>
      <c r="IZ249" t="n">
        <v>0.00121777546784273</v>
      </c>
      <c r="JA249" t="n">
        <v>0.00125325287532698</v>
      </c>
      <c r="JB249" t="n">
        <v>0.00100258540951451</v>
      </c>
      <c r="JC249" t="n">
        <v>0</v>
      </c>
      <c r="JD249" t="n">
        <v>0.000943938426675942</v>
      </c>
      <c r="JE249" t="n">
        <v>0.00132831146464215</v>
      </c>
      <c r="JF249" t="n">
        <v>0.00143050179422767</v>
      </c>
      <c r="JG249" t="n">
        <v>0</v>
      </c>
      <c r="JH249" t="n">
        <v>0</v>
      </c>
      <c r="JI249" t="n">
        <v>0.00146871680576725</v>
      </c>
      <c r="JJ249" t="n">
        <v>0.00122261645329531</v>
      </c>
      <c r="JK249" t="n">
        <v>0.00104897283564345</v>
      </c>
      <c r="JL249" t="n">
        <v>0</v>
      </c>
      <c r="JM249" t="n">
        <v>0.000917837264012952</v>
      </c>
      <c r="JN249" t="n">
        <v>0.00113523697115277</v>
      </c>
      <c r="JO249" t="n">
        <v>0.00070287212298949</v>
      </c>
      <c r="JP249" t="n">
        <v>0.00108640806097316</v>
      </c>
      <c r="JQ249" t="n">
        <v>0.000900573507888933</v>
      </c>
      <c r="JR249" t="n">
        <v>0.0010222052285482</v>
      </c>
      <c r="JS249" t="n">
        <v>0.00165140867683904</v>
      </c>
      <c r="JT249" t="n">
        <v>0.00728861646445946</v>
      </c>
      <c r="JU249" t="n">
        <v>0</v>
      </c>
      <c r="JV249" t="n">
        <v>0</v>
      </c>
      <c r="JW249" t="n">
        <v>0.00125959858947408</v>
      </c>
      <c r="JX249" t="n">
        <v>0.000864383905112384</v>
      </c>
      <c r="JY249" t="n">
        <v>0.00226750557036461</v>
      </c>
      <c r="JZ249" t="n">
        <v>0.00121528247561506</v>
      </c>
      <c r="KA249" t="n">
        <v>0.0012846130009958</v>
      </c>
      <c r="KB249" t="n">
        <v>0.00107882106000776</v>
      </c>
      <c r="KC249" t="n">
        <v>0.00172978592735467</v>
      </c>
      <c r="KD249" t="n">
        <v>0.00201136374733932</v>
      </c>
      <c r="KE249" t="n">
        <v>0.00502635588775425</v>
      </c>
      <c r="KF249" t="n">
        <v>0.00316834325183373</v>
      </c>
      <c r="KG249" t="n">
        <v>0</v>
      </c>
      <c r="KH249" t="n">
        <v>0.00169314290164164</v>
      </c>
      <c r="KI249" t="n">
        <v>0.00222911721906418</v>
      </c>
      <c r="KJ249" t="n">
        <v>0.00248302551259334</v>
      </c>
      <c r="KK249" t="n">
        <v>0.00342086645490397</v>
      </c>
      <c r="KL249" t="n">
        <v>0.000509011582895376</v>
      </c>
      <c r="KM249" t="n">
        <v>0.00212437278732697</v>
      </c>
      <c r="KN249" t="n">
        <v>0.00156789714043856</v>
      </c>
      <c r="KO249" t="n">
        <v>0.00183169286545315</v>
      </c>
      <c r="KP249" t="n">
        <v>0.000942457578080743</v>
      </c>
      <c r="KQ249" t="n">
        <v>0</v>
      </c>
      <c r="KR249" t="n">
        <v>0</v>
      </c>
      <c r="KS249" t="n">
        <v>0.000693923433661502</v>
      </c>
      <c r="KT249" t="n">
        <v>0.00076413056165923</v>
      </c>
      <c r="KU249" t="n">
        <v>0.000886617143544733</v>
      </c>
      <c r="KV249" t="n">
        <v>0.00102163858769959</v>
      </c>
      <c r="KW249" t="n">
        <v>0.00103369123828385</v>
      </c>
      <c r="KX249" t="n">
        <v>0.00121777546784273</v>
      </c>
      <c r="KY249" t="n">
        <v>0.00125325287532698</v>
      </c>
      <c r="KZ249" t="n">
        <v>0.00100258540951452</v>
      </c>
      <c r="LA249" t="n">
        <v>0.001106830419277</v>
      </c>
      <c r="LB249" t="n">
        <v>0.000943938426675942</v>
      </c>
      <c r="LC249" t="n">
        <v>0.00132831146464215</v>
      </c>
      <c r="LD249" t="n">
        <v>0.00143050179422767</v>
      </c>
      <c r="LE249" t="n">
        <v>0.000738789592215439</v>
      </c>
      <c r="LF249" t="n">
        <v>0.00116989803137054</v>
      </c>
      <c r="LG249" t="n">
        <v>0.00146871680576725</v>
      </c>
      <c r="LH249" t="n">
        <v>0.00122261645329531</v>
      </c>
      <c r="LI249" t="n">
        <v>0.00104897283564345</v>
      </c>
      <c r="LJ249" t="n">
        <v>0.00108455407643765</v>
      </c>
      <c r="LK249" t="n">
        <v>0.00091783726401295</v>
      </c>
      <c r="LL249" t="n">
        <v>0.00113523697115277</v>
      </c>
      <c r="LM249" t="n">
        <v>0.00070287212298949</v>
      </c>
      <c r="LN249" t="n">
        <v>0.00108640806097316</v>
      </c>
      <c r="LO249" t="n">
        <v>0.000900573507888933</v>
      </c>
      <c r="LP249" t="n">
        <v>0.0010222052285482</v>
      </c>
      <c r="LQ249" t="n">
        <v>0.00165140867683904</v>
      </c>
      <c r="LR249" t="n">
        <v>0.00728861646445945</v>
      </c>
      <c r="LS249" t="n">
        <v>0.00204675957437235</v>
      </c>
      <c r="LT249" t="n">
        <v>0.00183312485975701</v>
      </c>
      <c r="LU249" t="n">
        <v>0.00125959858947408</v>
      </c>
      <c r="LV249" t="n">
        <v>0.000864383905112384</v>
      </c>
      <c r="LW249" t="n">
        <v>0.00226750557036461</v>
      </c>
      <c r="LX249" t="n">
        <v>0.00121528247561506</v>
      </c>
      <c r="LY249" t="n">
        <v>0.0012846130009958</v>
      </c>
      <c r="LZ249" t="n">
        <v>0.00107882106000776</v>
      </c>
      <c r="MA249" t="n">
        <v>0.00172978592735467</v>
      </c>
      <c r="MB249" t="n">
        <v>0.00201136374733932</v>
      </c>
      <c r="MC249" t="n">
        <v>0.00502635588775425</v>
      </c>
      <c r="MD249" t="n">
        <v>0.00316834325183373</v>
      </c>
      <c r="ME249" t="n">
        <v>0.000751953744859282</v>
      </c>
      <c r="MF249" t="n">
        <v>0.00169314290164164</v>
      </c>
      <c r="MG249" t="n">
        <v>0.00222911721906418</v>
      </c>
      <c r="MH249" t="n">
        <v>0.00248302551259334</v>
      </c>
      <c r="MI249" t="n">
        <v>0.00342086645490398</v>
      </c>
      <c r="MJ249" t="n">
        <v>0.000509011582895376</v>
      </c>
      <c r="MK249" t="n">
        <v>0.00212437278732697</v>
      </c>
      <c r="ML249" t="n">
        <v>0.00156789714043856</v>
      </c>
      <c r="MM249" t="n">
        <v>0.00183169286545315</v>
      </c>
      <c r="MN249" t="n">
        <v>0.000942457578080742</v>
      </c>
      <c r="MO249" t="n">
        <v>0.000846487574707846</v>
      </c>
      <c r="MP249" t="n">
        <v>0</v>
      </c>
      <c r="MQ249" t="n">
        <v>0.000693923433661502</v>
      </c>
      <c r="MR249" t="n">
        <v>0.000764130561659229</v>
      </c>
      <c r="MS249" t="n">
        <v>0.000886617143544734</v>
      </c>
      <c r="MT249" t="n">
        <v>0.00102163858769959</v>
      </c>
      <c r="MU249" t="n">
        <v>0.00103369123828386</v>
      </c>
      <c r="MV249" t="n">
        <v>0.00121777546784273</v>
      </c>
      <c r="MW249" t="n">
        <v>0.00125325287532698</v>
      </c>
      <c r="MX249" t="n">
        <v>0</v>
      </c>
      <c r="MY249" t="n">
        <v>0</v>
      </c>
      <c r="MZ249" t="n">
        <v>0.000943938426675943</v>
      </c>
      <c r="NA249" t="n">
        <v>0</v>
      </c>
      <c r="NB249" t="n">
        <v>0.00143050179422767</v>
      </c>
      <c r="NC249" t="n">
        <v>0.000738789592215438</v>
      </c>
      <c r="ND249" t="n">
        <v>0</v>
      </c>
      <c r="NE249" t="n">
        <v>0.00146871680576725</v>
      </c>
      <c r="NF249" t="n">
        <v>0.00122261645329531</v>
      </c>
      <c r="NG249" t="n">
        <v>0.00104897283564345</v>
      </c>
      <c r="NH249" t="n">
        <v>0</v>
      </c>
      <c r="NI249" t="n">
        <v>0.000917837264012951</v>
      </c>
      <c r="NJ249" t="n">
        <v>0.00113523697115277</v>
      </c>
      <c r="NK249" t="n">
        <v>0.000702872122989491</v>
      </c>
      <c r="NL249" t="n">
        <v>0.00108640806097316</v>
      </c>
      <c r="NM249" t="n">
        <v>0.000900573507888934</v>
      </c>
      <c r="NN249" t="n">
        <v>0.0010222052285482</v>
      </c>
      <c r="NO249" t="n">
        <v>0.00165140867683904</v>
      </c>
      <c r="NP249" t="n">
        <v>0.00728861646445946</v>
      </c>
      <c r="NQ249" t="n">
        <v>0</v>
      </c>
      <c r="NR249" t="n">
        <v>0.00183312485975701</v>
      </c>
      <c r="NS249" t="n">
        <v>0.00125959858947408</v>
      </c>
      <c r="NT249" t="n">
        <v>0.000864383905112385</v>
      </c>
      <c r="NU249" t="n">
        <v>0.0022675055703646</v>
      </c>
      <c r="NV249" t="n">
        <v>0.00121528247561506</v>
      </c>
      <c r="NW249" t="n">
        <v>0.0012846130009958</v>
      </c>
      <c r="NX249" t="n">
        <v>0.00107882106000775</v>
      </c>
      <c r="NY249" t="n">
        <v>0.00172978592735467</v>
      </c>
      <c r="NZ249" t="n">
        <v>0.00201136374733932</v>
      </c>
      <c r="OA249" t="n">
        <v>0.00502635588775425</v>
      </c>
      <c r="OB249" t="n">
        <v>0.00316834325183373</v>
      </c>
      <c r="OC249" t="n">
        <v>0.000751953744859282</v>
      </c>
      <c r="OD249" t="n">
        <v>0.00169314290164164</v>
      </c>
      <c r="OE249" t="n">
        <v>0.00222911721906418</v>
      </c>
      <c r="OF249" t="n">
        <v>0.00248302551259334</v>
      </c>
      <c r="OG249" t="n">
        <v>0.00342086645490398</v>
      </c>
      <c r="OH249" t="n">
        <v>0.000509011582895377</v>
      </c>
      <c r="OI249" t="n">
        <v>0.00212437278732697</v>
      </c>
      <c r="OJ249" t="n">
        <v>0.00156789714043856</v>
      </c>
      <c r="OK249" t="n">
        <v>0.00183169286545315</v>
      </c>
      <c r="OL249" t="n">
        <v>0.000942457578080743</v>
      </c>
      <c r="OM249" t="n">
        <v>0.000846487574707846</v>
      </c>
      <c r="ON249" t="n">
        <v>0.000672433134395778</v>
      </c>
      <c r="OO249" t="n">
        <v>0</v>
      </c>
      <c r="OP249" t="n">
        <v>0.00076413056165923</v>
      </c>
      <c r="OQ249" t="n">
        <v>0.000886617143544735</v>
      </c>
      <c r="OR249" t="n">
        <v>0.00102163858769959</v>
      </c>
      <c r="OS249" t="n">
        <v>0.00103369123828385</v>
      </c>
      <c r="OT249" t="n">
        <v>0.00121777546784273</v>
      </c>
      <c r="OU249" t="n">
        <v>0.00125325287532698</v>
      </c>
      <c r="OV249" t="n">
        <v>0</v>
      </c>
      <c r="OW249" t="n">
        <v>0</v>
      </c>
      <c r="OX249" t="n">
        <v>0.000943938426675944</v>
      </c>
      <c r="OY249" t="n">
        <v>0.00132831146464214</v>
      </c>
      <c r="OZ249" t="n">
        <v>0.00143050179422767</v>
      </c>
      <c r="PA249" t="n">
        <v>0.000738789592215438</v>
      </c>
      <c r="PB249" t="n">
        <v>0</v>
      </c>
      <c r="PC249" t="n">
        <v>0.00146871680576725</v>
      </c>
      <c r="PD249" t="n">
        <v>0</v>
      </c>
      <c r="PE249" t="n">
        <v>0</v>
      </c>
      <c r="PF249" t="n">
        <v>0</v>
      </c>
      <c r="PG249" t="n">
        <v>0.000917837264012951</v>
      </c>
      <c r="PH249" t="n">
        <v>0.00113523697115277</v>
      </c>
      <c r="PI249" t="n">
        <v>0.00070287212298949</v>
      </c>
      <c r="PJ249" t="n">
        <v>0</v>
      </c>
      <c r="PK249" t="n">
        <v>0.000900573507888934</v>
      </c>
      <c r="PL249" t="n">
        <v>0.0010222052285482</v>
      </c>
      <c r="PM249" t="n">
        <v>0</v>
      </c>
      <c r="PN249" t="n">
        <v>0</v>
      </c>
      <c r="PO249" t="n">
        <v>0</v>
      </c>
      <c r="PP249" t="n">
        <v>0</v>
      </c>
      <c r="PQ249" t="n">
        <v>0.00125959858947408</v>
      </c>
      <c r="PR249" t="n">
        <v>0.000864383905112385</v>
      </c>
      <c r="PS249" t="n">
        <v>0.00226750557036461</v>
      </c>
      <c r="PT249" t="n">
        <v>0.00121528247561506</v>
      </c>
      <c r="PU249" t="n">
        <v>0.0012846130009958</v>
      </c>
      <c r="PV249" t="n">
        <v>0.00107882106000775</v>
      </c>
      <c r="PW249" t="n">
        <v>0.00172978592735467</v>
      </c>
      <c r="PX249" t="n">
        <v>0.00201136374733932</v>
      </c>
      <c r="PY249" t="n">
        <v>0.00502635588775425</v>
      </c>
      <c r="PZ249" t="n">
        <v>0.00316834325183373</v>
      </c>
      <c r="QA249" t="n">
        <v>0.000751953744859283</v>
      </c>
      <c r="QB249" t="n">
        <v>0.00169314290164164</v>
      </c>
      <c r="QC249" t="n">
        <v>0.00222911721906418</v>
      </c>
      <c r="QD249" t="n">
        <v>0</v>
      </c>
      <c r="QE249" t="n">
        <v>0.00342086645490397</v>
      </c>
      <c r="QF249" t="n">
        <v>0.000509011582895376</v>
      </c>
      <c r="QG249" t="n">
        <v>0.00212437278732697</v>
      </c>
      <c r="QH249" t="n">
        <v>0.00156789714043856</v>
      </c>
      <c r="QI249" t="n">
        <v>0.00183169286545315</v>
      </c>
    </row>
    <row r="250">
      <c r="A250" t="s">
        <v>249</v>
      </c>
      <c r="B250" t="n">
        <v>0.00468233497087386</v>
      </c>
      <c r="C250" t="n">
        <v>0.00468372838829293</v>
      </c>
      <c r="D250" t="n">
        <v>0.001850822570956</v>
      </c>
      <c r="E250" t="n">
        <v>0</v>
      </c>
      <c r="F250" t="n">
        <v>0</v>
      </c>
      <c r="G250" t="n">
        <v>0.0006691456607089</v>
      </c>
      <c r="H250" t="n">
        <v>0.00212828357401763</v>
      </c>
      <c r="I250" t="n">
        <v>0.00144496564816082</v>
      </c>
      <c r="J250" t="n">
        <v>0.00198942764495557</v>
      </c>
      <c r="K250" t="n">
        <v>0.00145945119267578</v>
      </c>
      <c r="L250" t="n">
        <v>0.00284471937586924</v>
      </c>
      <c r="M250" t="n">
        <v>0.00182772191501584</v>
      </c>
      <c r="N250" t="n">
        <v>0.00156853610645696</v>
      </c>
      <c r="O250" t="n">
        <v>0.00169262517336753</v>
      </c>
      <c r="P250" t="n">
        <v>0.00154052413672174</v>
      </c>
      <c r="Q250" t="n">
        <v>0.000644102258446944</v>
      </c>
      <c r="R250" t="n">
        <v>0</v>
      </c>
      <c r="S250" t="n">
        <v>0.00154510519677343</v>
      </c>
      <c r="T250" t="n">
        <v>0</v>
      </c>
      <c r="U250" t="n">
        <v>0.000932714929814409</v>
      </c>
      <c r="V250" t="n">
        <v>0.000942587750763038</v>
      </c>
      <c r="W250" t="n">
        <v>0.000848541759306502</v>
      </c>
      <c r="X250" t="n">
        <v>0.00142532566418611</v>
      </c>
      <c r="Y250" t="n">
        <v>0.000856998724472405</v>
      </c>
      <c r="Z250" t="n">
        <v>0.000993146888753154</v>
      </c>
      <c r="AA250" t="n">
        <v>0</v>
      </c>
      <c r="AB250" t="n">
        <v>0.000958159734469133</v>
      </c>
      <c r="AC250" t="n">
        <v>0.000986347842454514</v>
      </c>
      <c r="AD250" t="n">
        <v>0.00147049453751227</v>
      </c>
      <c r="AE250" t="n">
        <v>0.00113247937879709</v>
      </c>
      <c r="AF250" t="n">
        <v>0.00128596388497669</v>
      </c>
      <c r="AG250" t="n">
        <v>0.00126696396334768</v>
      </c>
      <c r="AH250" t="n">
        <v>0.000558458144532065</v>
      </c>
      <c r="AI250" t="n">
        <v>0.000538984960163962</v>
      </c>
      <c r="AJ250" t="n">
        <v>0.00128109159868162</v>
      </c>
      <c r="AK250" t="n">
        <v>0.0013090430396873</v>
      </c>
      <c r="AL250" t="n">
        <v>0.001263341683033</v>
      </c>
      <c r="AM250" t="n">
        <v>0.00135588926818457</v>
      </c>
      <c r="AN250" t="n">
        <v>0.00262860682717243</v>
      </c>
      <c r="AO250" t="n">
        <v>0.00237372996401834</v>
      </c>
      <c r="AP250" t="n">
        <v>0.00149627115175293</v>
      </c>
      <c r="AQ250" t="n">
        <v>0.000355115152143478</v>
      </c>
      <c r="AR250" t="n">
        <v>0.00549979536015789</v>
      </c>
      <c r="AS250" t="n">
        <v>0.00558086129047412</v>
      </c>
      <c r="AT250" t="n">
        <v>0.00469563254879504</v>
      </c>
      <c r="AU250" t="n">
        <v>0.00814441076504194</v>
      </c>
      <c r="AV250" t="n">
        <v>0.00321644080155468</v>
      </c>
      <c r="AW250" t="n">
        <v>0.00977061578481119</v>
      </c>
      <c r="AX250" t="n">
        <v>0.0023934412550996</v>
      </c>
      <c r="AY250" t="n">
        <v>0.00243959632768793</v>
      </c>
      <c r="AZ250" t="n">
        <v>0.00468233497087386</v>
      </c>
      <c r="BA250" t="n">
        <v>0.00468372838829293</v>
      </c>
      <c r="BB250" t="n">
        <v>0.001850822570956</v>
      </c>
      <c r="BC250" t="n">
        <v>0</v>
      </c>
      <c r="BD250" t="n">
        <v>0.000696199968741574</v>
      </c>
      <c r="BE250" t="n">
        <v>0.0006691456607089</v>
      </c>
      <c r="BF250" t="n">
        <v>0.00212828357401763</v>
      </c>
      <c r="BG250" t="n">
        <v>0.00144496564816082</v>
      </c>
      <c r="BH250" t="n">
        <v>0.00198942764495557</v>
      </c>
      <c r="BI250" t="n">
        <v>0.00145945119267578</v>
      </c>
      <c r="BJ250" t="n">
        <v>0.00284471937586923</v>
      </c>
      <c r="BK250" t="n">
        <v>0.00182772191501584</v>
      </c>
      <c r="BL250" t="n">
        <v>0.00156853610645696</v>
      </c>
      <c r="BM250" t="n">
        <v>0.00169262517336753</v>
      </c>
      <c r="BN250" t="n">
        <v>0.00154052413672174</v>
      </c>
      <c r="BO250" t="n">
        <v>0.000644102258446944</v>
      </c>
      <c r="BP250" t="n">
        <v>0</v>
      </c>
      <c r="BQ250" t="n">
        <v>0.00154510519677343</v>
      </c>
      <c r="BR250" t="n">
        <v>0.0012738193864413</v>
      </c>
      <c r="BS250" t="n">
        <v>0.000932714929814409</v>
      </c>
      <c r="BT250" t="n">
        <v>0.000942587750763038</v>
      </c>
      <c r="BU250" t="n">
        <v>0.000848541759306502</v>
      </c>
      <c r="BV250" t="n">
        <v>0.00142532566418611</v>
      </c>
      <c r="BW250" t="n">
        <v>0.000856998724472406</v>
      </c>
      <c r="BX250" t="n">
        <v>0.000993146888753154</v>
      </c>
      <c r="BY250" t="n">
        <v>0</v>
      </c>
      <c r="BZ250" t="n">
        <v>0.000958159734469133</v>
      </c>
      <c r="CA250" t="n">
        <v>0.000986347842454514</v>
      </c>
      <c r="CB250" t="n">
        <v>0.00147049453751227</v>
      </c>
      <c r="CC250" t="n">
        <v>0.00113247937879709</v>
      </c>
      <c r="CD250" t="n">
        <v>0.00128596388497669</v>
      </c>
      <c r="CE250" t="n">
        <v>0.00126696396334768</v>
      </c>
      <c r="CF250" t="n">
        <v>0.000558458144532064</v>
      </c>
      <c r="CG250" t="n">
        <v>0.000538984960163962</v>
      </c>
      <c r="CH250" t="n">
        <v>0.00128109159868163</v>
      </c>
      <c r="CI250" t="n">
        <v>0.0013090430396873</v>
      </c>
      <c r="CJ250" t="n">
        <v>0.001263341683033</v>
      </c>
      <c r="CK250" t="n">
        <v>0.00135588926818457</v>
      </c>
      <c r="CL250" t="n">
        <v>0.00262860682717243</v>
      </c>
      <c r="CM250" t="n">
        <v>0.00237372996401834</v>
      </c>
      <c r="CN250" t="n">
        <v>0.00149627115175293</v>
      </c>
      <c r="CO250" t="n">
        <v>0.000355115152143478</v>
      </c>
      <c r="CP250" t="n">
        <v>0.00549979536015789</v>
      </c>
      <c r="CQ250" t="n">
        <v>0.00558086129047412</v>
      </c>
      <c r="CR250" t="n">
        <v>0</v>
      </c>
      <c r="CS250" t="n">
        <v>0.00814441076504194</v>
      </c>
      <c r="CT250" t="n">
        <v>0.00321644080155468</v>
      </c>
      <c r="CU250" t="n">
        <v>0.00977061578481119</v>
      </c>
      <c r="CV250" t="n">
        <v>0.0023934412550996</v>
      </c>
      <c r="CW250" t="n">
        <v>0.00243959632768793</v>
      </c>
      <c r="CX250" t="n">
        <v>0.00468233497087386</v>
      </c>
      <c r="CY250" t="n">
        <v>0.00468372838829293</v>
      </c>
      <c r="CZ250" t="n">
        <v>0</v>
      </c>
      <c r="DA250" t="n">
        <v>0</v>
      </c>
      <c r="DB250" t="n">
        <v>0.000696199968741574</v>
      </c>
      <c r="DC250" t="n">
        <v>0.0006691456607089</v>
      </c>
      <c r="DD250" t="n">
        <v>0.00212828357401763</v>
      </c>
      <c r="DE250" t="n">
        <v>0.00144496564816082</v>
      </c>
      <c r="DF250" t="n">
        <v>0</v>
      </c>
      <c r="DG250" t="n">
        <v>0.00145945119267578</v>
      </c>
      <c r="DH250" t="n">
        <v>0</v>
      </c>
      <c r="DI250" t="n">
        <v>0</v>
      </c>
      <c r="DJ250" t="n">
        <v>0.00156853610645696</v>
      </c>
      <c r="DK250" t="n">
        <v>0</v>
      </c>
      <c r="DL250" t="n">
        <v>0.00154052413672174</v>
      </c>
      <c r="DM250" t="n">
        <v>0</v>
      </c>
      <c r="DN250" t="n">
        <v>0</v>
      </c>
      <c r="DO250" t="n">
        <v>0</v>
      </c>
      <c r="DP250" t="n">
        <v>0</v>
      </c>
      <c r="DQ250" t="n">
        <v>0.000932714929814409</v>
      </c>
      <c r="DR250" t="n">
        <v>0</v>
      </c>
      <c r="DS250" t="n">
        <v>0.000848541759306502</v>
      </c>
      <c r="DT250" t="n">
        <v>0.00142532566418611</v>
      </c>
      <c r="DU250" t="n">
        <v>0.000856998724472405</v>
      </c>
      <c r="DV250" t="n">
        <v>0</v>
      </c>
      <c r="DW250" t="n">
        <v>0</v>
      </c>
      <c r="DX250" t="n">
        <v>0.000958159734469132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0.000558458144532065</v>
      </c>
      <c r="EE250" t="n">
        <v>0.000538984960163962</v>
      </c>
      <c r="EF250" t="n">
        <v>0.00128109159868162</v>
      </c>
      <c r="EG250" t="n">
        <v>0.0013090430396873</v>
      </c>
      <c r="EH250" t="n">
        <v>0.001263341683033</v>
      </c>
      <c r="EI250" t="n">
        <v>0.00135588926818457</v>
      </c>
      <c r="EJ250" t="n">
        <v>0.00262860682717243</v>
      </c>
      <c r="EK250" t="n">
        <v>0.00237372996401834</v>
      </c>
      <c r="EL250" t="n">
        <v>0.00149627115175293</v>
      </c>
      <c r="EM250" t="n">
        <v>0.000355115152143478</v>
      </c>
      <c r="EN250" t="n">
        <v>0</v>
      </c>
      <c r="EO250" t="n">
        <v>0.00558086129047413</v>
      </c>
      <c r="EP250" t="n">
        <v>0</v>
      </c>
      <c r="EQ250" t="n">
        <v>0</v>
      </c>
      <c r="ER250" t="n">
        <v>0.00321644080155468</v>
      </c>
      <c r="ES250" t="n">
        <v>0.00977061578481119</v>
      </c>
      <c r="ET250" t="n">
        <v>0.0023934412550996</v>
      </c>
      <c r="EU250" t="n">
        <v>0.00243959632768793</v>
      </c>
      <c r="EV250" t="n">
        <v>0.00468233497087386</v>
      </c>
      <c r="EW250" t="n">
        <v>0.00468372838829293</v>
      </c>
      <c r="EX250" t="n">
        <v>0.00185082257095601</v>
      </c>
      <c r="EY250" t="n">
        <v>0.000570535637246774</v>
      </c>
      <c r="EZ250" t="n">
        <v>0.000696199968741574</v>
      </c>
      <c r="FA250" t="n">
        <v>0.0006691456607089</v>
      </c>
      <c r="FB250" t="n">
        <v>0.00212828357401763</v>
      </c>
      <c r="FC250" t="n">
        <v>0.00144496564816082</v>
      </c>
      <c r="FD250" t="n">
        <v>0.00198942764495557</v>
      </c>
      <c r="FE250" t="n">
        <v>0.00145945119267578</v>
      </c>
      <c r="FF250" t="n">
        <v>0</v>
      </c>
      <c r="FG250" t="n">
        <v>0</v>
      </c>
      <c r="FH250" t="n">
        <v>0.00156853610645696</v>
      </c>
      <c r="FI250" t="n">
        <v>0.00169262517336753</v>
      </c>
      <c r="FJ250" t="n">
        <v>0</v>
      </c>
      <c r="FK250" t="n">
        <v>0.000644102258446944</v>
      </c>
      <c r="FL250" t="n">
        <v>0</v>
      </c>
      <c r="FM250" t="n">
        <v>0.00154510519677343</v>
      </c>
      <c r="FN250" t="n">
        <v>0</v>
      </c>
      <c r="FO250" t="n">
        <v>0.000932714929814409</v>
      </c>
      <c r="FP250" t="n">
        <v>0</v>
      </c>
      <c r="FQ250" t="n">
        <v>0.000848541759306503</v>
      </c>
      <c r="FR250" t="n">
        <v>0.00142532566418611</v>
      </c>
      <c r="FS250" t="n">
        <v>0.000856998724472405</v>
      </c>
      <c r="FT250" t="n">
        <v>0.000993146888753155</v>
      </c>
      <c r="FU250" t="n">
        <v>0</v>
      </c>
      <c r="FV250" t="n">
        <v>0.000958159734469133</v>
      </c>
      <c r="FW250" t="n">
        <v>0.000986347842454515</v>
      </c>
      <c r="FX250" t="n">
        <v>0</v>
      </c>
      <c r="FY250" t="n">
        <v>0</v>
      </c>
      <c r="FZ250" t="n">
        <v>0</v>
      </c>
      <c r="GA250" t="n">
        <v>0.00126696396334768</v>
      </c>
      <c r="GB250" t="n">
        <v>0.000558458144532065</v>
      </c>
      <c r="GC250" t="n">
        <v>0.000538984960163962</v>
      </c>
      <c r="GD250" t="n">
        <v>0.00128109159868163</v>
      </c>
      <c r="GE250" t="n">
        <v>0.0013090430396873</v>
      </c>
      <c r="GF250" t="n">
        <v>0.00126334168303301</v>
      </c>
      <c r="GG250" t="n">
        <v>0.00135588926818457</v>
      </c>
      <c r="GH250" t="n">
        <v>0.00262860682717243</v>
      </c>
      <c r="GI250" t="n">
        <v>0.00237372996401834</v>
      </c>
      <c r="GJ250" t="n">
        <v>0.00149627115175293</v>
      </c>
      <c r="GK250" t="n">
        <v>0</v>
      </c>
      <c r="GL250" t="n">
        <v>0.00549979536015789</v>
      </c>
      <c r="GM250" t="n">
        <v>0.00558086129047412</v>
      </c>
      <c r="GN250" t="n">
        <v>0</v>
      </c>
      <c r="GO250" t="n">
        <v>0.00814441076504194</v>
      </c>
      <c r="GP250" t="n">
        <v>0.00321644080155468</v>
      </c>
      <c r="GQ250" t="n">
        <v>0.00977061578481119</v>
      </c>
      <c r="GR250" t="n">
        <v>0.0023934412550996</v>
      </c>
      <c r="GS250" t="n">
        <v>0.00243959632768793</v>
      </c>
      <c r="GT250" t="n">
        <v>0.00468233497087386</v>
      </c>
      <c r="GU250" t="n">
        <v>0.00468372838829293</v>
      </c>
      <c r="GV250" t="n">
        <v>0</v>
      </c>
      <c r="GW250" t="n">
        <v>0.000570535637246774</v>
      </c>
      <c r="GX250" t="n">
        <v>0</v>
      </c>
      <c r="GY250" t="n">
        <v>0.0006691456607089</v>
      </c>
      <c r="GZ250" t="n">
        <v>0.00212828357401763</v>
      </c>
      <c r="HA250" t="n">
        <v>0.00144496564816082</v>
      </c>
      <c r="HB250" t="n">
        <v>0.00198942764495557</v>
      </c>
      <c r="HC250" t="n">
        <v>0.00145945119267578</v>
      </c>
      <c r="HD250" t="n">
        <v>0.00284471937586924</v>
      </c>
      <c r="HE250" t="n">
        <v>0.00182772191501584</v>
      </c>
      <c r="HF250" t="n">
        <v>0.00156853610645696</v>
      </c>
      <c r="HG250" t="n">
        <v>0.00169262517336753</v>
      </c>
      <c r="HH250" t="n">
        <v>0.00154052413672174</v>
      </c>
      <c r="HI250" t="n">
        <v>0.000644102258446944</v>
      </c>
      <c r="HJ250" t="n">
        <v>0</v>
      </c>
      <c r="HK250" t="n">
        <v>0.00154510519677343</v>
      </c>
      <c r="HL250" t="n">
        <v>0.0012738193864413</v>
      </c>
      <c r="HM250" t="n">
        <v>0.000932714929814409</v>
      </c>
      <c r="HN250" t="n">
        <v>0.000942587750763038</v>
      </c>
      <c r="HO250" t="n">
        <v>0.000848541759306501</v>
      </c>
      <c r="HP250" t="n">
        <v>0.00142532566418611</v>
      </c>
      <c r="HQ250" t="n">
        <v>0.000856998724472405</v>
      </c>
      <c r="HR250" t="n">
        <v>0.000993146888753155</v>
      </c>
      <c r="HS250" t="n">
        <v>0.000829441226996408</v>
      </c>
      <c r="HT250" t="n">
        <v>0.000958159734469132</v>
      </c>
      <c r="HU250" t="n">
        <v>0.000986347842454514</v>
      </c>
      <c r="HV250" t="n">
        <v>0.00147049453751227</v>
      </c>
      <c r="HW250" t="n">
        <v>0.00113247937879709</v>
      </c>
      <c r="HX250" t="n">
        <v>0.00128596388497669</v>
      </c>
      <c r="HY250" t="n">
        <v>0.00126696396334768</v>
      </c>
      <c r="HZ250" t="n">
        <v>0.000558458144532065</v>
      </c>
      <c r="IA250" t="n">
        <v>0.000538984960163962</v>
      </c>
      <c r="IB250" t="n">
        <v>0.00128109159868163</v>
      </c>
      <c r="IC250" t="n">
        <v>0.00130904303968729</v>
      </c>
      <c r="ID250" t="n">
        <v>0.001263341683033</v>
      </c>
      <c r="IE250" t="n">
        <v>0.00135588926818457</v>
      </c>
      <c r="IF250" t="n">
        <v>0.00262860682717243</v>
      </c>
      <c r="IG250" t="n">
        <v>0.00237372996401834</v>
      </c>
      <c r="IH250" t="n">
        <v>0.00149627115175293</v>
      </c>
      <c r="II250" t="n">
        <v>0.000355115152143478</v>
      </c>
      <c r="IJ250" t="n">
        <v>0.00549979536015789</v>
      </c>
      <c r="IK250" t="n">
        <v>0.00558086129047413</v>
      </c>
      <c r="IL250" t="n">
        <v>0.00469563254879503</v>
      </c>
      <c r="IM250" t="n">
        <v>0.00814441076504194</v>
      </c>
      <c r="IN250" t="n">
        <v>0.00321644080155468</v>
      </c>
      <c r="IO250" t="n">
        <v>0.00977061578481119</v>
      </c>
      <c r="IP250" t="n">
        <v>1.0023934412551</v>
      </c>
      <c r="IQ250" t="n">
        <v>0.00243959632768793</v>
      </c>
      <c r="IR250" t="n">
        <v>0.00468233497087386</v>
      </c>
      <c r="IS250" t="n">
        <v>0.00468372838829293</v>
      </c>
      <c r="IT250" t="n">
        <v>0</v>
      </c>
      <c r="IU250" t="n">
        <v>0</v>
      </c>
      <c r="IV250" t="n">
        <v>0.000696199968741574</v>
      </c>
      <c r="IW250" t="n">
        <v>0.000669145660708899</v>
      </c>
      <c r="IX250" t="n">
        <v>0.00212828357401763</v>
      </c>
      <c r="IY250" t="n">
        <v>0.00144496564816082</v>
      </c>
      <c r="IZ250" t="n">
        <v>0.00198942764495557</v>
      </c>
      <c r="JA250" t="n">
        <v>0.00145945119267578</v>
      </c>
      <c r="JB250" t="n">
        <v>0.00284471937586923</v>
      </c>
      <c r="JC250" t="n">
        <v>0</v>
      </c>
      <c r="JD250" t="n">
        <v>0.00156853610645696</v>
      </c>
      <c r="JE250" t="n">
        <v>0.00169262517336753</v>
      </c>
      <c r="JF250" t="n">
        <v>0.00154052413672174</v>
      </c>
      <c r="JG250" t="n">
        <v>0</v>
      </c>
      <c r="JH250" t="n">
        <v>0</v>
      </c>
      <c r="JI250" t="n">
        <v>0.00154510519677343</v>
      </c>
      <c r="JJ250" t="n">
        <v>0.0012738193864413</v>
      </c>
      <c r="JK250" t="n">
        <v>0.000932714929814409</v>
      </c>
      <c r="JL250" t="n">
        <v>0</v>
      </c>
      <c r="JM250" t="n">
        <v>0.000848541759306503</v>
      </c>
      <c r="JN250" t="n">
        <v>0.00142532566418611</v>
      </c>
      <c r="JO250" t="n">
        <v>0.000856998724472405</v>
      </c>
      <c r="JP250" t="n">
        <v>0.000993146888753155</v>
      </c>
      <c r="JQ250" t="n">
        <v>0.000829441226996408</v>
      </c>
      <c r="JR250" t="n">
        <v>0.000958159734469133</v>
      </c>
      <c r="JS250" t="n">
        <v>0.000986347842454514</v>
      </c>
      <c r="JT250" t="n">
        <v>0.00147049453751227</v>
      </c>
      <c r="JU250" t="n">
        <v>0</v>
      </c>
      <c r="JV250" t="n">
        <v>0</v>
      </c>
      <c r="JW250" t="n">
        <v>0.00126696396334768</v>
      </c>
      <c r="JX250" t="n">
        <v>0.000558458144532064</v>
      </c>
      <c r="JY250" t="n">
        <v>0.000538984960163963</v>
      </c>
      <c r="JZ250" t="n">
        <v>0.00128109159868163</v>
      </c>
      <c r="KA250" t="n">
        <v>0.0013090430396873</v>
      </c>
      <c r="KB250" t="n">
        <v>0.001263341683033</v>
      </c>
      <c r="KC250" t="n">
        <v>0.00135588926818457</v>
      </c>
      <c r="KD250" t="n">
        <v>0.00262860682717243</v>
      </c>
      <c r="KE250" t="n">
        <v>0.00237372996401834</v>
      </c>
      <c r="KF250" t="n">
        <v>0.00149627115175293</v>
      </c>
      <c r="KG250" t="n">
        <v>0</v>
      </c>
      <c r="KH250" t="n">
        <v>0.00549979536015789</v>
      </c>
      <c r="KI250" t="n">
        <v>0.00558086129047412</v>
      </c>
      <c r="KJ250" t="n">
        <v>0.00469563254879503</v>
      </c>
      <c r="KK250" t="n">
        <v>0.00814441076504194</v>
      </c>
      <c r="KL250" t="n">
        <v>0.00321644080155467</v>
      </c>
      <c r="KM250" t="n">
        <v>0.00977061578481117</v>
      </c>
      <c r="KN250" t="n">
        <v>0.0023934412550996</v>
      </c>
      <c r="KO250" t="n">
        <v>0.00243959632768793</v>
      </c>
      <c r="KP250" t="n">
        <v>0.00468233497087386</v>
      </c>
      <c r="KQ250" t="n">
        <v>0</v>
      </c>
      <c r="KR250" t="n">
        <v>0</v>
      </c>
      <c r="KS250" t="n">
        <v>0.000570535637246773</v>
      </c>
      <c r="KT250" t="n">
        <v>0.000696199968741574</v>
      </c>
      <c r="KU250" t="n">
        <v>0.000669145660708899</v>
      </c>
      <c r="KV250" t="n">
        <v>0.00212828357401763</v>
      </c>
      <c r="KW250" t="n">
        <v>0.00144496564816082</v>
      </c>
      <c r="KX250" t="n">
        <v>0.00198942764495557</v>
      </c>
      <c r="KY250" t="n">
        <v>0.00145945119267578</v>
      </c>
      <c r="KZ250" t="n">
        <v>0.00284471937586924</v>
      </c>
      <c r="LA250" t="n">
        <v>0.00182772191501584</v>
      </c>
      <c r="LB250" t="n">
        <v>0.00156853610645696</v>
      </c>
      <c r="LC250" t="n">
        <v>0.00169262517336753</v>
      </c>
      <c r="LD250" t="n">
        <v>0.00154052413672174</v>
      </c>
      <c r="LE250" t="n">
        <v>0.000644102258446945</v>
      </c>
      <c r="LF250" t="n">
        <v>0.00102204469494884</v>
      </c>
      <c r="LG250" t="n">
        <v>0.00154510519677343</v>
      </c>
      <c r="LH250" t="n">
        <v>0.0012738193864413</v>
      </c>
      <c r="LI250" t="n">
        <v>0.000932714929814409</v>
      </c>
      <c r="LJ250" t="n">
        <v>0.000942587750763037</v>
      </c>
      <c r="LK250" t="n">
        <v>0.000848541759306501</v>
      </c>
      <c r="LL250" t="n">
        <v>0.00142532566418611</v>
      </c>
      <c r="LM250" t="n">
        <v>0.000856998724472405</v>
      </c>
      <c r="LN250" t="n">
        <v>0.000993146888753156</v>
      </c>
      <c r="LO250" t="n">
        <v>0.000829441226996407</v>
      </c>
      <c r="LP250" t="n">
        <v>0.000958159734469133</v>
      </c>
      <c r="LQ250" t="n">
        <v>0.000986347842454515</v>
      </c>
      <c r="LR250" t="n">
        <v>0.00147049453751227</v>
      </c>
      <c r="LS250" t="n">
        <v>0.00113247937879709</v>
      </c>
      <c r="LT250" t="n">
        <v>0.00128596388497669</v>
      </c>
      <c r="LU250" t="n">
        <v>0.00126696396334768</v>
      </c>
      <c r="LV250" t="n">
        <v>0.000558458144532064</v>
      </c>
      <c r="LW250" t="n">
        <v>0.000538984960163962</v>
      </c>
      <c r="LX250" t="n">
        <v>0.00128109159868163</v>
      </c>
      <c r="LY250" t="n">
        <v>0.0013090430396873</v>
      </c>
      <c r="LZ250" t="n">
        <v>0.001263341683033</v>
      </c>
      <c r="MA250" t="n">
        <v>0.00135588926818457</v>
      </c>
      <c r="MB250" t="n">
        <v>0.00262860682717243</v>
      </c>
      <c r="MC250" t="n">
        <v>0.00237372996401834</v>
      </c>
      <c r="MD250" t="n">
        <v>0.00149627115175293</v>
      </c>
      <c r="ME250" t="n">
        <v>0.000355115152143478</v>
      </c>
      <c r="MF250" t="n">
        <v>0.0054997953601579</v>
      </c>
      <c r="MG250" t="n">
        <v>0.00558086129047412</v>
      </c>
      <c r="MH250" t="n">
        <v>0.00469563254879504</v>
      </c>
      <c r="MI250" t="n">
        <v>0.00814441076504195</v>
      </c>
      <c r="MJ250" t="n">
        <v>0.00321644080155467</v>
      </c>
      <c r="MK250" t="n">
        <v>0.00977061578481117</v>
      </c>
      <c r="ML250" t="n">
        <v>0.0023934412550996</v>
      </c>
      <c r="MM250" t="n">
        <v>0.00243959632768793</v>
      </c>
      <c r="MN250" t="n">
        <v>0.00468233497087385</v>
      </c>
      <c r="MO250" t="n">
        <v>0.00468372838829293</v>
      </c>
      <c r="MP250" t="n">
        <v>0</v>
      </c>
      <c r="MQ250" t="n">
        <v>0.000570535637246774</v>
      </c>
      <c r="MR250" t="n">
        <v>0.000696199968741574</v>
      </c>
      <c r="MS250" t="n">
        <v>0.0006691456607089</v>
      </c>
      <c r="MT250" t="n">
        <v>0.00212828357401763</v>
      </c>
      <c r="MU250" t="n">
        <v>0.00144496564816082</v>
      </c>
      <c r="MV250" t="n">
        <v>0.00198942764495557</v>
      </c>
      <c r="MW250" t="n">
        <v>0.00145945119267578</v>
      </c>
      <c r="MX250" t="n">
        <v>0</v>
      </c>
      <c r="MY250" t="n">
        <v>0</v>
      </c>
      <c r="MZ250" t="n">
        <v>0.00156853610645696</v>
      </c>
      <c r="NA250" t="n">
        <v>0</v>
      </c>
      <c r="NB250" t="n">
        <v>0.00154052413672174</v>
      </c>
      <c r="NC250" t="n">
        <v>0.000644102258446944</v>
      </c>
      <c r="ND250" t="n">
        <v>0</v>
      </c>
      <c r="NE250" t="n">
        <v>0.00154510519677343</v>
      </c>
      <c r="NF250" t="n">
        <v>0.0012738193864413</v>
      </c>
      <c r="NG250" t="n">
        <v>0.000932714929814408</v>
      </c>
      <c r="NH250" t="n">
        <v>0</v>
      </c>
      <c r="NI250" t="n">
        <v>0.000848541759306502</v>
      </c>
      <c r="NJ250" t="n">
        <v>0.00142532566418611</v>
      </c>
      <c r="NK250" t="n">
        <v>0.000856998724472405</v>
      </c>
      <c r="NL250" t="n">
        <v>0.000993146888753154</v>
      </c>
      <c r="NM250" t="n">
        <v>0.000829441226996408</v>
      </c>
      <c r="NN250" t="n">
        <v>0.000958159734469133</v>
      </c>
      <c r="NO250" t="n">
        <v>0.000986347842454513</v>
      </c>
      <c r="NP250" t="n">
        <v>0.00147049453751227</v>
      </c>
      <c r="NQ250" t="n">
        <v>0</v>
      </c>
      <c r="NR250" t="n">
        <v>0.00128596388497669</v>
      </c>
      <c r="NS250" t="n">
        <v>0.00126696396334768</v>
      </c>
      <c r="NT250" t="n">
        <v>0.000558458144532065</v>
      </c>
      <c r="NU250" t="n">
        <v>0.000538984960163961</v>
      </c>
      <c r="NV250" t="n">
        <v>0.00128109159868162</v>
      </c>
      <c r="NW250" t="n">
        <v>0.0013090430396873</v>
      </c>
      <c r="NX250" t="n">
        <v>0.001263341683033</v>
      </c>
      <c r="NY250" t="n">
        <v>0.00135588926818457</v>
      </c>
      <c r="NZ250" t="n">
        <v>0.00262860682717243</v>
      </c>
      <c r="OA250" t="n">
        <v>0.00237372996401834</v>
      </c>
      <c r="OB250" t="n">
        <v>0.00149627115175293</v>
      </c>
      <c r="OC250" t="n">
        <v>0.000355115152143478</v>
      </c>
      <c r="OD250" t="n">
        <v>0.00549979536015789</v>
      </c>
      <c r="OE250" t="n">
        <v>0.00558086129047412</v>
      </c>
      <c r="OF250" t="n">
        <v>0.00469563254879504</v>
      </c>
      <c r="OG250" t="n">
        <v>0.00814441076504196</v>
      </c>
      <c r="OH250" t="n">
        <v>0.00321644080155468</v>
      </c>
      <c r="OI250" t="n">
        <v>0.00977061578481118</v>
      </c>
      <c r="OJ250" t="n">
        <v>0.0023934412550996</v>
      </c>
      <c r="OK250" t="n">
        <v>0.00243959632768793</v>
      </c>
      <c r="OL250" t="n">
        <v>0.00468233497087386</v>
      </c>
      <c r="OM250" t="n">
        <v>0.00468372838829293</v>
      </c>
      <c r="ON250" t="n">
        <v>0.001850822570956</v>
      </c>
      <c r="OO250" t="n">
        <v>0</v>
      </c>
      <c r="OP250" t="n">
        <v>0.000696199968741575</v>
      </c>
      <c r="OQ250" t="n">
        <v>0.0006691456607089</v>
      </c>
      <c r="OR250" t="n">
        <v>0.00212828357401763</v>
      </c>
      <c r="OS250" t="n">
        <v>0.00144496564816082</v>
      </c>
      <c r="OT250" t="n">
        <v>0.00198942764495557</v>
      </c>
      <c r="OU250" t="n">
        <v>0.00145945119267578</v>
      </c>
      <c r="OV250" t="n">
        <v>0</v>
      </c>
      <c r="OW250" t="n">
        <v>0</v>
      </c>
      <c r="OX250" t="n">
        <v>0.00156853610645696</v>
      </c>
      <c r="OY250" t="n">
        <v>0.00169262517336753</v>
      </c>
      <c r="OZ250" t="n">
        <v>0.00154052413672174</v>
      </c>
      <c r="PA250" t="n">
        <v>0.000644102258446944</v>
      </c>
      <c r="PB250" t="n">
        <v>0</v>
      </c>
      <c r="PC250" t="n">
        <v>0.00154510519677343</v>
      </c>
      <c r="PD250" t="n">
        <v>0</v>
      </c>
      <c r="PE250" t="n">
        <v>0</v>
      </c>
      <c r="PF250" t="n">
        <v>0</v>
      </c>
      <c r="PG250" t="n">
        <v>0.000848541759306501</v>
      </c>
      <c r="PH250" t="n">
        <v>0.00142532566418611</v>
      </c>
      <c r="PI250" t="n">
        <v>0.000856998724472405</v>
      </c>
      <c r="PJ250" t="n">
        <v>0</v>
      </c>
      <c r="PK250" t="n">
        <v>0.000829441226996408</v>
      </c>
      <c r="PL250" t="n">
        <v>0.000958159734469132</v>
      </c>
      <c r="PM250" t="n">
        <v>0</v>
      </c>
      <c r="PN250" t="n">
        <v>0</v>
      </c>
      <c r="PO250" t="n">
        <v>0</v>
      </c>
      <c r="PP250" t="n">
        <v>0</v>
      </c>
      <c r="PQ250" t="n">
        <v>0.00126696396334768</v>
      </c>
      <c r="PR250" t="n">
        <v>0.000558458144532065</v>
      </c>
      <c r="PS250" t="n">
        <v>0.000538984960163962</v>
      </c>
      <c r="PT250" t="n">
        <v>0.00128109159868162</v>
      </c>
      <c r="PU250" t="n">
        <v>0.0013090430396873</v>
      </c>
      <c r="PV250" t="n">
        <v>0.001263341683033</v>
      </c>
      <c r="PW250" t="n">
        <v>0.00135588926818457</v>
      </c>
      <c r="PX250" t="n">
        <v>0.00262860682717243</v>
      </c>
      <c r="PY250" t="n">
        <v>0.00237372996401835</v>
      </c>
      <c r="PZ250" t="n">
        <v>0.00149627115175293</v>
      </c>
      <c r="QA250" t="n">
        <v>0.000355115152143479</v>
      </c>
      <c r="QB250" t="n">
        <v>0.00549979536015789</v>
      </c>
      <c r="QC250" t="n">
        <v>0.00558086129047412</v>
      </c>
      <c r="QD250" t="n">
        <v>0</v>
      </c>
      <c r="QE250" t="n">
        <v>0.00814441076504195</v>
      </c>
      <c r="QF250" t="n">
        <v>0.00321644080155467</v>
      </c>
      <c r="QG250" t="n">
        <v>0.0097706157848112</v>
      </c>
      <c r="QH250" t="n">
        <v>0.0023934412550996</v>
      </c>
      <c r="QI250" t="n">
        <v>0.00243959632768793</v>
      </c>
    </row>
    <row r="251">
      <c r="A251" t="s">
        <v>250</v>
      </c>
      <c r="B251" t="n">
        <v>0.0101782518378249</v>
      </c>
      <c r="C251" t="n">
        <v>0.0102649551195482</v>
      </c>
      <c r="D251" t="n">
        <v>0.00374451520724738</v>
      </c>
      <c r="E251" t="n">
        <v>0</v>
      </c>
      <c r="F251" t="n">
        <v>0</v>
      </c>
      <c r="G251" t="n">
        <v>0.00864876095571756</v>
      </c>
      <c r="H251" t="n">
        <v>0.0167828501062894</v>
      </c>
      <c r="I251" t="n">
        <v>0.0246654086026608</v>
      </c>
      <c r="J251" t="n">
        <v>0.0256026392049966</v>
      </c>
      <c r="K251" t="n">
        <v>0.0250752027381422</v>
      </c>
      <c r="L251" t="n">
        <v>0.0152343631656653</v>
      </c>
      <c r="M251" t="n">
        <v>0.0207216465956348</v>
      </c>
      <c r="N251" t="n">
        <v>0.0180078799015379</v>
      </c>
      <c r="O251" t="n">
        <v>0.0347712142444907</v>
      </c>
      <c r="P251" t="n">
        <v>0.0326213507004919</v>
      </c>
      <c r="Q251" t="n">
        <v>0.00898302453017447</v>
      </c>
      <c r="R251" t="n">
        <v>0</v>
      </c>
      <c r="S251" t="n">
        <v>0.0225729776508632</v>
      </c>
      <c r="T251" t="n">
        <v>0</v>
      </c>
      <c r="U251" t="n">
        <v>0.0197550179066267</v>
      </c>
      <c r="V251" t="n">
        <v>0.01502074212406</v>
      </c>
      <c r="W251" t="n">
        <v>0.0154316691549438</v>
      </c>
      <c r="X251" t="n">
        <v>0.024342111092081</v>
      </c>
      <c r="Y251" t="n">
        <v>0.0104128805527931</v>
      </c>
      <c r="Z251" t="n">
        <v>0.0213571370216995</v>
      </c>
      <c r="AA251" t="n">
        <v>0</v>
      </c>
      <c r="AB251" t="n">
        <v>0.0185833308578324</v>
      </c>
      <c r="AC251" t="n">
        <v>0.0194667503337643</v>
      </c>
      <c r="AD251" t="n">
        <v>0.0235533423001169</v>
      </c>
      <c r="AE251" t="n">
        <v>0.0206593089196597</v>
      </c>
      <c r="AF251" t="n">
        <v>0.0228218050115106</v>
      </c>
      <c r="AG251" t="n">
        <v>0.0256929018829882</v>
      </c>
      <c r="AH251" t="n">
        <v>0.00435360884119281</v>
      </c>
      <c r="AI251" t="n">
        <v>0.00407980425083791</v>
      </c>
      <c r="AJ251" t="n">
        <v>0.011757238953573</v>
      </c>
      <c r="AK251" t="n">
        <v>0.00726914888719702</v>
      </c>
      <c r="AL251" t="n">
        <v>0.0126524500001859</v>
      </c>
      <c r="AM251" t="n">
        <v>0.0106268316964295</v>
      </c>
      <c r="AN251" t="n">
        <v>0.0160799968177007</v>
      </c>
      <c r="AO251" t="n">
        <v>0.0024275799519198</v>
      </c>
      <c r="AP251" t="n">
        <v>0.00153021527537796</v>
      </c>
      <c r="AQ251" t="n">
        <v>0.000363171227144182</v>
      </c>
      <c r="AR251" t="n">
        <v>0.0116366092603393</v>
      </c>
      <c r="AS251" t="n">
        <v>0.0137827919921187</v>
      </c>
      <c r="AT251" t="n">
        <v>0.0104225521919578</v>
      </c>
      <c r="AU251" t="n">
        <v>0.0183234724588219</v>
      </c>
      <c r="AV251" t="n">
        <v>0.00437701130461609</v>
      </c>
      <c r="AW251" t="n">
        <v>0.0131419987291539</v>
      </c>
      <c r="AX251" t="n">
        <v>0.00991430429685584</v>
      </c>
      <c r="AY251" t="n">
        <v>0.00740973030617686</v>
      </c>
      <c r="AZ251" t="n">
        <v>0.0101782518378249</v>
      </c>
      <c r="BA251" t="n">
        <v>0.0102649551195482</v>
      </c>
      <c r="BB251" t="n">
        <v>0.00374451520724738</v>
      </c>
      <c r="BC251" t="n">
        <v>0</v>
      </c>
      <c r="BD251" t="n">
        <v>0.0113129466096989</v>
      </c>
      <c r="BE251" t="n">
        <v>0.00864876095571756</v>
      </c>
      <c r="BF251" t="n">
        <v>0.0167828501062894</v>
      </c>
      <c r="BG251" t="n">
        <v>0.0246654086026608</v>
      </c>
      <c r="BH251" t="n">
        <v>0.0256026392049966</v>
      </c>
      <c r="BI251" t="n">
        <v>0.0250752027381422</v>
      </c>
      <c r="BJ251" t="n">
        <v>0.0152343631656653</v>
      </c>
      <c r="BK251" t="n">
        <v>0.0207216465956348</v>
      </c>
      <c r="BL251" t="n">
        <v>0.0180078799015379</v>
      </c>
      <c r="BM251" t="n">
        <v>0.0347712142444907</v>
      </c>
      <c r="BN251" t="n">
        <v>0.0326213507004919</v>
      </c>
      <c r="BO251" t="n">
        <v>0.00898302453017447</v>
      </c>
      <c r="BP251" t="n">
        <v>0</v>
      </c>
      <c r="BQ251" t="n">
        <v>0.0225729776508632</v>
      </c>
      <c r="BR251" t="n">
        <v>0.0160301106336911</v>
      </c>
      <c r="BS251" t="n">
        <v>0.0197550179066267</v>
      </c>
      <c r="BT251" t="n">
        <v>0.01502074212406</v>
      </c>
      <c r="BU251" t="n">
        <v>0.0154316691549438</v>
      </c>
      <c r="BV251" t="n">
        <v>0.024342111092081</v>
      </c>
      <c r="BW251" t="n">
        <v>0.0104128805527932</v>
      </c>
      <c r="BX251" t="n">
        <v>0.0213571370216995</v>
      </c>
      <c r="BY251" t="n">
        <v>0</v>
      </c>
      <c r="BZ251" t="n">
        <v>0.0185833308578324</v>
      </c>
      <c r="CA251" t="n">
        <v>0.0194667503337643</v>
      </c>
      <c r="CB251" t="n">
        <v>0.0235533423001169</v>
      </c>
      <c r="CC251" t="n">
        <v>0.0206593089196597</v>
      </c>
      <c r="CD251" t="n">
        <v>0.0228218050115106</v>
      </c>
      <c r="CE251" t="n">
        <v>0.0256929018829882</v>
      </c>
      <c r="CF251" t="n">
        <v>0.00435360884119281</v>
      </c>
      <c r="CG251" t="n">
        <v>0.00407980425083791</v>
      </c>
      <c r="CH251" t="n">
        <v>0.011757238953573</v>
      </c>
      <c r="CI251" t="n">
        <v>0.00726914888719702</v>
      </c>
      <c r="CJ251" t="n">
        <v>0.0126524500001859</v>
      </c>
      <c r="CK251" t="n">
        <v>0.0106268316964295</v>
      </c>
      <c r="CL251" t="n">
        <v>0.0160799968177007</v>
      </c>
      <c r="CM251" t="n">
        <v>0.00242757995191979</v>
      </c>
      <c r="CN251" t="n">
        <v>0.00153021527537796</v>
      </c>
      <c r="CO251" t="n">
        <v>0.000363171227144182</v>
      </c>
      <c r="CP251" t="n">
        <v>0.0116366092603393</v>
      </c>
      <c r="CQ251" t="n">
        <v>0.0137827919921187</v>
      </c>
      <c r="CR251" t="n">
        <v>0</v>
      </c>
      <c r="CS251" t="n">
        <v>0.0183234724588219</v>
      </c>
      <c r="CT251" t="n">
        <v>0.00437701130461609</v>
      </c>
      <c r="CU251" t="n">
        <v>0.0131419987291539</v>
      </c>
      <c r="CV251" t="n">
        <v>0.00991430429685584</v>
      </c>
      <c r="CW251" t="n">
        <v>0.00740973030617686</v>
      </c>
      <c r="CX251" t="n">
        <v>0.0101782518378249</v>
      </c>
      <c r="CY251" t="n">
        <v>0.0102649551195482</v>
      </c>
      <c r="CZ251" t="n">
        <v>0</v>
      </c>
      <c r="DA251" t="n">
        <v>0</v>
      </c>
      <c r="DB251" t="n">
        <v>0.0113129466096989</v>
      </c>
      <c r="DC251" t="n">
        <v>0.00864876095571756</v>
      </c>
      <c r="DD251" t="n">
        <v>0.0167828501062894</v>
      </c>
      <c r="DE251" t="n">
        <v>0.0246654086026608</v>
      </c>
      <c r="DF251" t="n">
        <v>0</v>
      </c>
      <c r="DG251" t="n">
        <v>0.0250752027381422</v>
      </c>
      <c r="DH251" t="n">
        <v>0</v>
      </c>
      <c r="DI251" t="n">
        <v>0</v>
      </c>
      <c r="DJ251" t="n">
        <v>0.0180078799015379</v>
      </c>
      <c r="DK251" t="n">
        <v>0</v>
      </c>
      <c r="DL251" t="n">
        <v>0.0326213507004919</v>
      </c>
      <c r="DM251" t="n">
        <v>0</v>
      </c>
      <c r="DN251" t="n">
        <v>0</v>
      </c>
      <c r="DO251" t="n">
        <v>0</v>
      </c>
      <c r="DP251" t="n">
        <v>0</v>
      </c>
      <c r="DQ251" t="n">
        <v>0.0197550179066267</v>
      </c>
      <c r="DR251" t="n">
        <v>0</v>
      </c>
      <c r="DS251" t="n">
        <v>0.0154316691549438</v>
      </c>
      <c r="DT251" t="n">
        <v>0.024342111092081</v>
      </c>
      <c r="DU251" t="n">
        <v>0.0104128805527932</v>
      </c>
      <c r="DV251" t="n">
        <v>0</v>
      </c>
      <c r="DW251" t="n">
        <v>0</v>
      </c>
      <c r="DX251" t="n">
        <v>0.0185833308578324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0.00435360884119281</v>
      </c>
      <c r="EE251" t="n">
        <v>0.00407980425083791</v>
      </c>
      <c r="EF251" t="n">
        <v>0.011757238953573</v>
      </c>
      <c r="EG251" t="n">
        <v>0.00726914888719702</v>
      </c>
      <c r="EH251" t="n">
        <v>0.0126524500001859</v>
      </c>
      <c r="EI251" t="n">
        <v>0.0106268316964295</v>
      </c>
      <c r="EJ251" t="n">
        <v>0.0160799968177007</v>
      </c>
      <c r="EK251" t="n">
        <v>0.00242757995191979</v>
      </c>
      <c r="EL251" t="n">
        <v>0.00153021527537796</v>
      </c>
      <c r="EM251" t="n">
        <v>0.000363171227144182</v>
      </c>
      <c r="EN251" t="n">
        <v>0</v>
      </c>
      <c r="EO251" t="n">
        <v>0.0137827919921187</v>
      </c>
      <c r="EP251" t="n">
        <v>0</v>
      </c>
      <c r="EQ251" t="n">
        <v>0</v>
      </c>
      <c r="ER251" t="n">
        <v>0.0043770113046161</v>
      </c>
      <c r="ES251" t="n">
        <v>0.0131419987291539</v>
      </c>
      <c r="ET251" t="n">
        <v>0.00991430429685584</v>
      </c>
      <c r="EU251" t="n">
        <v>0.00740973030617686</v>
      </c>
      <c r="EV251" t="n">
        <v>0.0101782518378249</v>
      </c>
      <c r="EW251" t="n">
        <v>0.0102649551195482</v>
      </c>
      <c r="EX251" t="n">
        <v>0.00374451520724738</v>
      </c>
      <c r="EY251" t="n">
        <v>0.00799270712238293</v>
      </c>
      <c r="EZ251" t="n">
        <v>0.0113129466096989</v>
      </c>
      <c r="FA251" t="n">
        <v>0.00864876095571756</v>
      </c>
      <c r="FB251" t="n">
        <v>0.0167828501062894</v>
      </c>
      <c r="FC251" t="n">
        <v>0.0246654086026607</v>
      </c>
      <c r="FD251" t="n">
        <v>0.0256026392049966</v>
      </c>
      <c r="FE251" t="n">
        <v>0.0250752027381422</v>
      </c>
      <c r="FF251" t="n">
        <v>0</v>
      </c>
      <c r="FG251" t="n">
        <v>0</v>
      </c>
      <c r="FH251" t="n">
        <v>0.0180078799015379</v>
      </c>
      <c r="FI251" t="n">
        <v>0.0347712142444907</v>
      </c>
      <c r="FJ251" t="n">
        <v>0</v>
      </c>
      <c r="FK251" t="n">
        <v>0.00898302453017447</v>
      </c>
      <c r="FL251" t="n">
        <v>0</v>
      </c>
      <c r="FM251" t="n">
        <v>0.0225729776508632</v>
      </c>
      <c r="FN251" t="n">
        <v>0</v>
      </c>
      <c r="FO251" t="n">
        <v>0.0197550179066267</v>
      </c>
      <c r="FP251" t="n">
        <v>0</v>
      </c>
      <c r="FQ251" t="n">
        <v>0.0154316691549438</v>
      </c>
      <c r="FR251" t="n">
        <v>0.024342111092081</v>
      </c>
      <c r="FS251" t="n">
        <v>0.0104128805527931</v>
      </c>
      <c r="FT251" t="n">
        <v>0.0213571370216995</v>
      </c>
      <c r="FU251" t="n">
        <v>0</v>
      </c>
      <c r="FV251" t="n">
        <v>0.0185833308578324</v>
      </c>
      <c r="FW251" t="n">
        <v>0.0194667503337643</v>
      </c>
      <c r="FX251" t="n">
        <v>0</v>
      </c>
      <c r="FY251" t="n">
        <v>0</v>
      </c>
      <c r="FZ251" t="n">
        <v>0</v>
      </c>
      <c r="GA251" t="n">
        <v>0.0256929018829882</v>
      </c>
      <c r="GB251" t="n">
        <v>0.00435360884119281</v>
      </c>
      <c r="GC251" t="n">
        <v>0.00407980425083792</v>
      </c>
      <c r="GD251" t="n">
        <v>0.011757238953573</v>
      </c>
      <c r="GE251" t="n">
        <v>0.00726914888719702</v>
      </c>
      <c r="GF251" t="n">
        <v>0.0126524500001859</v>
      </c>
      <c r="GG251" t="n">
        <v>0.0106268316964295</v>
      </c>
      <c r="GH251" t="n">
        <v>0.0160799968177007</v>
      </c>
      <c r="GI251" t="n">
        <v>0.00242757995191979</v>
      </c>
      <c r="GJ251" t="n">
        <v>0.00153021527537796</v>
      </c>
      <c r="GK251" t="n">
        <v>0</v>
      </c>
      <c r="GL251" t="n">
        <v>0.0116366092603393</v>
      </c>
      <c r="GM251" t="n">
        <v>0.0137827919921187</v>
      </c>
      <c r="GN251" t="n">
        <v>0</v>
      </c>
      <c r="GO251" t="n">
        <v>0.0183234724588219</v>
      </c>
      <c r="GP251" t="n">
        <v>0.0043770113046161</v>
      </c>
      <c r="GQ251" t="n">
        <v>0.0131419987291539</v>
      </c>
      <c r="GR251" t="n">
        <v>0.00991430429685584</v>
      </c>
      <c r="GS251" t="n">
        <v>0.00740973030617686</v>
      </c>
      <c r="GT251" t="n">
        <v>0.0101782518378249</v>
      </c>
      <c r="GU251" t="n">
        <v>0.0102649551195482</v>
      </c>
      <c r="GV251" t="n">
        <v>0</v>
      </c>
      <c r="GW251" t="n">
        <v>0.00799270712238293</v>
      </c>
      <c r="GX251" t="n">
        <v>0</v>
      </c>
      <c r="GY251" t="n">
        <v>0.00864876095571756</v>
      </c>
      <c r="GZ251" t="n">
        <v>0.0167828501062894</v>
      </c>
      <c r="HA251" t="n">
        <v>0.0246654086026608</v>
      </c>
      <c r="HB251" t="n">
        <v>0.0256026392049966</v>
      </c>
      <c r="HC251" t="n">
        <v>0.0250752027381422</v>
      </c>
      <c r="HD251" t="n">
        <v>0.0152343631656653</v>
      </c>
      <c r="HE251" t="n">
        <v>0.0207216465956348</v>
      </c>
      <c r="HF251" t="n">
        <v>0.0180078799015379</v>
      </c>
      <c r="HG251" t="n">
        <v>0.0347712142444907</v>
      </c>
      <c r="HH251" t="n">
        <v>0.0326213507004919</v>
      </c>
      <c r="HI251" t="n">
        <v>0.00898302453017447</v>
      </c>
      <c r="HJ251" t="n">
        <v>0</v>
      </c>
      <c r="HK251" t="n">
        <v>0.0225729776508632</v>
      </c>
      <c r="HL251" t="n">
        <v>0.0160301106336912</v>
      </c>
      <c r="HM251" t="n">
        <v>0.0197550179066267</v>
      </c>
      <c r="HN251" t="n">
        <v>0.01502074212406</v>
      </c>
      <c r="HO251" t="n">
        <v>0.0154316691549438</v>
      </c>
      <c r="HP251" t="n">
        <v>0.024342111092081</v>
      </c>
      <c r="HQ251" t="n">
        <v>0.0104128805527931</v>
      </c>
      <c r="HR251" t="n">
        <v>0.0213571370216995</v>
      </c>
      <c r="HS251" t="n">
        <v>0.0179180245322348</v>
      </c>
      <c r="HT251" t="n">
        <v>0.0185833308578324</v>
      </c>
      <c r="HU251" t="n">
        <v>0.0194667503337643</v>
      </c>
      <c r="HV251" t="n">
        <v>0.0235533423001169</v>
      </c>
      <c r="HW251" t="n">
        <v>0.0206593089196596</v>
      </c>
      <c r="HX251" t="n">
        <v>0.0228218050115106</v>
      </c>
      <c r="HY251" t="n">
        <v>0.0256929018829882</v>
      </c>
      <c r="HZ251" t="n">
        <v>0.00435360884119281</v>
      </c>
      <c r="IA251" t="n">
        <v>0.00407980425083791</v>
      </c>
      <c r="IB251" t="n">
        <v>0.011757238953573</v>
      </c>
      <c r="IC251" t="n">
        <v>0.00726914888719701</v>
      </c>
      <c r="ID251" t="n">
        <v>0.0126524500001859</v>
      </c>
      <c r="IE251" t="n">
        <v>0.0106268316964295</v>
      </c>
      <c r="IF251" t="n">
        <v>0.0160799968177007</v>
      </c>
      <c r="IG251" t="n">
        <v>0.00242757995191979</v>
      </c>
      <c r="IH251" t="n">
        <v>0.00153021527537796</v>
      </c>
      <c r="II251" t="n">
        <v>0.000363171227144182</v>
      </c>
      <c r="IJ251" t="n">
        <v>0.0116366092603393</v>
      </c>
      <c r="IK251" t="n">
        <v>0.0137827919921187</v>
      </c>
      <c r="IL251" t="n">
        <v>0.0104225521919578</v>
      </c>
      <c r="IM251" t="n">
        <v>0.0183234724588219</v>
      </c>
      <c r="IN251" t="n">
        <v>0.0043770113046161</v>
      </c>
      <c r="IO251" t="n">
        <v>0.013141998729154</v>
      </c>
      <c r="IP251" t="n">
        <v>0.00991430429685583</v>
      </c>
      <c r="IQ251" t="n">
        <v>1.00740973030618</v>
      </c>
      <c r="IR251" t="n">
        <v>0.0101782518378249</v>
      </c>
      <c r="IS251" t="n">
        <v>0.0102649551195482</v>
      </c>
      <c r="IT251" t="n">
        <v>0</v>
      </c>
      <c r="IU251" t="n">
        <v>0</v>
      </c>
      <c r="IV251" t="n">
        <v>0.0113129466096989</v>
      </c>
      <c r="IW251" t="n">
        <v>0.00864876095571755</v>
      </c>
      <c r="IX251" t="n">
        <v>0.0167828501062894</v>
      </c>
      <c r="IY251" t="n">
        <v>0.0246654086026608</v>
      </c>
      <c r="IZ251" t="n">
        <v>0.0256026392049966</v>
      </c>
      <c r="JA251" t="n">
        <v>0.0250752027381422</v>
      </c>
      <c r="JB251" t="n">
        <v>0.0152343631656652</v>
      </c>
      <c r="JC251" t="n">
        <v>0</v>
      </c>
      <c r="JD251" t="n">
        <v>0.0180078799015379</v>
      </c>
      <c r="JE251" t="n">
        <v>0.0347712142444907</v>
      </c>
      <c r="JF251" t="n">
        <v>0.0326213507004919</v>
      </c>
      <c r="JG251" t="n">
        <v>0</v>
      </c>
      <c r="JH251" t="n">
        <v>0</v>
      </c>
      <c r="JI251" t="n">
        <v>0.0225729776508632</v>
      </c>
      <c r="JJ251" t="n">
        <v>0.0160301106336911</v>
      </c>
      <c r="JK251" t="n">
        <v>0.0197550179066267</v>
      </c>
      <c r="JL251" t="n">
        <v>0</v>
      </c>
      <c r="JM251" t="n">
        <v>0.0154316691549438</v>
      </c>
      <c r="JN251" t="n">
        <v>0.024342111092081</v>
      </c>
      <c r="JO251" t="n">
        <v>0.0104128805527931</v>
      </c>
      <c r="JP251" t="n">
        <v>0.0213571370216995</v>
      </c>
      <c r="JQ251" t="n">
        <v>0.0179180245322348</v>
      </c>
      <c r="JR251" t="n">
        <v>0.0185833308578324</v>
      </c>
      <c r="JS251" t="n">
        <v>0.0194667503337643</v>
      </c>
      <c r="JT251" t="n">
        <v>0.0235533423001169</v>
      </c>
      <c r="JU251" t="n">
        <v>0</v>
      </c>
      <c r="JV251" t="n">
        <v>0</v>
      </c>
      <c r="JW251" t="n">
        <v>0.0256929018829882</v>
      </c>
      <c r="JX251" t="n">
        <v>0.0043536088411928</v>
      </c>
      <c r="JY251" t="n">
        <v>0.00407980425083792</v>
      </c>
      <c r="JZ251" t="n">
        <v>0.011757238953573</v>
      </c>
      <c r="KA251" t="n">
        <v>0.00726914888719702</v>
      </c>
      <c r="KB251" t="n">
        <v>0.0126524500001859</v>
      </c>
      <c r="KC251" t="n">
        <v>0.0106268316964295</v>
      </c>
      <c r="KD251" t="n">
        <v>0.0160799968177007</v>
      </c>
      <c r="KE251" t="n">
        <v>0.00242757995191979</v>
      </c>
      <c r="KF251" t="n">
        <v>0.00153021527537796</v>
      </c>
      <c r="KG251" t="n">
        <v>0</v>
      </c>
      <c r="KH251" t="n">
        <v>0.0116366092603394</v>
      </c>
      <c r="KI251" t="n">
        <v>0.0137827919921187</v>
      </c>
      <c r="KJ251" t="n">
        <v>0.0104225521919578</v>
      </c>
      <c r="KK251" t="n">
        <v>0.0183234724588219</v>
      </c>
      <c r="KL251" t="n">
        <v>0.00437701130461609</v>
      </c>
      <c r="KM251" t="n">
        <v>0.0131419987291539</v>
      </c>
      <c r="KN251" t="n">
        <v>0.00991430429685584</v>
      </c>
      <c r="KO251" t="n">
        <v>0.00740973030617686</v>
      </c>
      <c r="KP251" t="n">
        <v>0.0101782518378249</v>
      </c>
      <c r="KQ251" t="n">
        <v>0</v>
      </c>
      <c r="KR251" t="n">
        <v>0</v>
      </c>
      <c r="KS251" t="n">
        <v>0.00799270712238292</v>
      </c>
      <c r="KT251" t="n">
        <v>0.0113129466096989</v>
      </c>
      <c r="KU251" t="n">
        <v>0.00864876095571755</v>
      </c>
      <c r="KV251" t="n">
        <v>0.0167828501062894</v>
      </c>
      <c r="KW251" t="n">
        <v>0.0246654086026608</v>
      </c>
      <c r="KX251" t="n">
        <v>0.0256026392049966</v>
      </c>
      <c r="KY251" t="n">
        <v>0.0250752027381422</v>
      </c>
      <c r="KZ251" t="n">
        <v>0.0152343631656653</v>
      </c>
      <c r="LA251" t="n">
        <v>0.0207216465956348</v>
      </c>
      <c r="LB251" t="n">
        <v>0.0180078799015379</v>
      </c>
      <c r="LC251" t="n">
        <v>0.0347712142444907</v>
      </c>
      <c r="LD251" t="n">
        <v>0.0326213507004919</v>
      </c>
      <c r="LE251" t="n">
        <v>0.00898302453017448</v>
      </c>
      <c r="LF251" t="n">
        <v>0.0184679532796581</v>
      </c>
      <c r="LG251" t="n">
        <v>0.0225729776508632</v>
      </c>
      <c r="LH251" t="n">
        <v>0.0160301106336912</v>
      </c>
      <c r="LI251" t="n">
        <v>0.0197550179066267</v>
      </c>
      <c r="LJ251" t="n">
        <v>0.01502074212406</v>
      </c>
      <c r="LK251" t="n">
        <v>0.0154316691549438</v>
      </c>
      <c r="LL251" t="n">
        <v>0.024342111092081</v>
      </c>
      <c r="LM251" t="n">
        <v>0.0104128805527931</v>
      </c>
      <c r="LN251" t="n">
        <v>0.0213571370216996</v>
      </c>
      <c r="LO251" t="n">
        <v>0.0179180245322348</v>
      </c>
      <c r="LP251" t="n">
        <v>0.0185833308578324</v>
      </c>
      <c r="LQ251" t="n">
        <v>0.0194667503337643</v>
      </c>
      <c r="LR251" t="n">
        <v>0.0235533423001169</v>
      </c>
      <c r="LS251" t="n">
        <v>0.0206593089196597</v>
      </c>
      <c r="LT251" t="n">
        <v>0.0228218050115106</v>
      </c>
      <c r="LU251" t="n">
        <v>0.0256929018829882</v>
      </c>
      <c r="LV251" t="n">
        <v>0.00435360884119281</v>
      </c>
      <c r="LW251" t="n">
        <v>0.00407980425083791</v>
      </c>
      <c r="LX251" t="n">
        <v>0.011757238953573</v>
      </c>
      <c r="LY251" t="n">
        <v>0.00726914888719702</v>
      </c>
      <c r="LZ251" t="n">
        <v>0.0126524500001859</v>
      </c>
      <c r="MA251" t="n">
        <v>0.0106268316964295</v>
      </c>
      <c r="MB251" t="n">
        <v>0.0160799968177007</v>
      </c>
      <c r="MC251" t="n">
        <v>0.00242757995191979</v>
      </c>
      <c r="MD251" t="n">
        <v>0.00153021527537796</v>
      </c>
      <c r="ME251" t="n">
        <v>0.000363171227144182</v>
      </c>
      <c r="MF251" t="n">
        <v>0.0116366092603394</v>
      </c>
      <c r="MG251" t="n">
        <v>0.0137827919921187</v>
      </c>
      <c r="MH251" t="n">
        <v>0.0104225521919578</v>
      </c>
      <c r="MI251" t="n">
        <v>0.0183234724588219</v>
      </c>
      <c r="MJ251" t="n">
        <v>0.00437701130461609</v>
      </c>
      <c r="MK251" t="n">
        <v>0.0131419987291539</v>
      </c>
      <c r="ML251" t="n">
        <v>0.00991430429685585</v>
      </c>
      <c r="MM251" t="n">
        <v>0.00740973030617686</v>
      </c>
      <c r="MN251" t="n">
        <v>0.0101782518378249</v>
      </c>
      <c r="MO251" t="n">
        <v>0.0102649551195482</v>
      </c>
      <c r="MP251" t="n">
        <v>0</v>
      </c>
      <c r="MQ251" t="n">
        <v>0.00799270712238294</v>
      </c>
      <c r="MR251" t="n">
        <v>0.0113129466096989</v>
      </c>
      <c r="MS251" t="n">
        <v>0.00864876095571756</v>
      </c>
      <c r="MT251" t="n">
        <v>0.0167828501062894</v>
      </c>
      <c r="MU251" t="n">
        <v>0.0246654086026608</v>
      </c>
      <c r="MV251" t="n">
        <v>0.0256026392049966</v>
      </c>
      <c r="MW251" t="n">
        <v>0.0250752027381422</v>
      </c>
      <c r="MX251" t="n">
        <v>0</v>
      </c>
      <c r="MY251" t="n">
        <v>0</v>
      </c>
      <c r="MZ251" t="n">
        <v>0.0180078799015379</v>
      </c>
      <c r="NA251" t="n">
        <v>0</v>
      </c>
      <c r="NB251" t="n">
        <v>0.0326213507004919</v>
      </c>
      <c r="NC251" t="n">
        <v>0.00898302453017446</v>
      </c>
      <c r="ND251" t="n">
        <v>0</v>
      </c>
      <c r="NE251" t="n">
        <v>0.0225729776508632</v>
      </c>
      <c r="NF251" t="n">
        <v>0.0160301106336912</v>
      </c>
      <c r="NG251" t="n">
        <v>0.0197550179066267</v>
      </c>
      <c r="NH251" t="n">
        <v>0</v>
      </c>
      <c r="NI251" t="n">
        <v>0.0154316691549438</v>
      </c>
      <c r="NJ251" t="n">
        <v>0.024342111092081</v>
      </c>
      <c r="NK251" t="n">
        <v>0.0104128805527932</v>
      </c>
      <c r="NL251" t="n">
        <v>0.0213571370216995</v>
      </c>
      <c r="NM251" t="n">
        <v>0.0179180245322348</v>
      </c>
      <c r="NN251" t="n">
        <v>0.0185833308578324</v>
      </c>
      <c r="NO251" t="n">
        <v>0.0194667503337642</v>
      </c>
      <c r="NP251" t="n">
        <v>0.023553342300117</v>
      </c>
      <c r="NQ251" t="n">
        <v>0</v>
      </c>
      <c r="NR251" t="n">
        <v>0.0228218050115106</v>
      </c>
      <c r="NS251" t="n">
        <v>0.0256929018829882</v>
      </c>
      <c r="NT251" t="n">
        <v>0.00435360884119281</v>
      </c>
      <c r="NU251" t="n">
        <v>0.00407980425083791</v>
      </c>
      <c r="NV251" t="n">
        <v>0.011757238953573</v>
      </c>
      <c r="NW251" t="n">
        <v>0.00726914888719702</v>
      </c>
      <c r="NX251" t="n">
        <v>0.0126524500001859</v>
      </c>
      <c r="NY251" t="n">
        <v>0.0106268316964295</v>
      </c>
      <c r="NZ251" t="n">
        <v>0.0160799968177007</v>
      </c>
      <c r="OA251" t="n">
        <v>0.00242757995191979</v>
      </c>
      <c r="OB251" t="n">
        <v>0.00153021527537796</v>
      </c>
      <c r="OC251" t="n">
        <v>0.000363171227144182</v>
      </c>
      <c r="OD251" t="n">
        <v>0.0116366092603394</v>
      </c>
      <c r="OE251" t="n">
        <v>0.0137827919921187</v>
      </c>
      <c r="OF251" t="n">
        <v>0.0104225521919578</v>
      </c>
      <c r="OG251" t="n">
        <v>0.0183234724588219</v>
      </c>
      <c r="OH251" t="n">
        <v>0.0043770113046161</v>
      </c>
      <c r="OI251" t="n">
        <v>0.013141998729154</v>
      </c>
      <c r="OJ251" t="n">
        <v>0.00991430429685584</v>
      </c>
      <c r="OK251" t="n">
        <v>0.00740973030617685</v>
      </c>
      <c r="OL251" t="n">
        <v>0.0101782518378249</v>
      </c>
      <c r="OM251" t="n">
        <v>0.0102649551195482</v>
      </c>
      <c r="ON251" t="n">
        <v>0.00374451520724738</v>
      </c>
      <c r="OO251" t="n">
        <v>0</v>
      </c>
      <c r="OP251" t="n">
        <v>0.0113129466096989</v>
      </c>
      <c r="OQ251" t="n">
        <v>0.00864876095571756</v>
      </c>
      <c r="OR251" t="n">
        <v>0.0167828501062894</v>
      </c>
      <c r="OS251" t="n">
        <v>0.0246654086026608</v>
      </c>
      <c r="OT251" t="n">
        <v>0.0256026392049966</v>
      </c>
      <c r="OU251" t="n">
        <v>0.0250752027381422</v>
      </c>
      <c r="OV251" t="n">
        <v>0</v>
      </c>
      <c r="OW251" t="n">
        <v>0</v>
      </c>
      <c r="OX251" t="n">
        <v>0.0180078799015379</v>
      </c>
      <c r="OY251" t="n">
        <v>0.0347712142444907</v>
      </c>
      <c r="OZ251" t="n">
        <v>0.0326213507004919</v>
      </c>
      <c r="PA251" t="n">
        <v>0.00898302453017447</v>
      </c>
      <c r="PB251" t="n">
        <v>0</v>
      </c>
      <c r="PC251" t="n">
        <v>0.0225729776508632</v>
      </c>
      <c r="PD251" t="n">
        <v>0</v>
      </c>
      <c r="PE251" t="n">
        <v>0</v>
      </c>
      <c r="PF251" t="n">
        <v>0</v>
      </c>
      <c r="PG251" t="n">
        <v>0.0154316691549438</v>
      </c>
      <c r="PH251" t="n">
        <v>0.024342111092081</v>
      </c>
      <c r="PI251" t="n">
        <v>0.0104128805527931</v>
      </c>
      <c r="PJ251" t="n">
        <v>0</v>
      </c>
      <c r="PK251" t="n">
        <v>0.0179180245322348</v>
      </c>
      <c r="PL251" t="n">
        <v>0.0185833308578324</v>
      </c>
      <c r="PM251" t="n">
        <v>0</v>
      </c>
      <c r="PN251" t="n">
        <v>0</v>
      </c>
      <c r="PO251" t="n">
        <v>0</v>
      </c>
      <c r="PP251" t="n">
        <v>0</v>
      </c>
      <c r="PQ251" t="n">
        <v>0.0256929018829882</v>
      </c>
      <c r="PR251" t="n">
        <v>0.00435360884119281</v>
      </c>
      <c r="PS251" t="n">
        <v>0.00407980425083792</v>
      </c>
      <c r="PT251" t="n">
        <v>0.011757238953573</v>
      </c>
      <c r="PU251" t="n">
        <v>0.00726914888719702</v>
      </c>
      <c r="PV251" t="n">
        <v>0.0126524500001859</v>
      </c>
      <c r="PW251" t="n">
        <v>0.0106268316964295</v>
      </c>
      <c r="PX251" t="n">
        <v>0.0160799968177007</v>
      </c>
      <c r="PY251" t="n">
        <v>0.0024275799519198</v>
      </c>
      <c r="PZ251" t="n">
        <v>0.00153021527537796</v>
      </c>
      <c r="QA251" t="n">
        <v>0.000363171227144183</v>
      </c>
      <c r="QB251" t="n">
        <v>0.0116366092603393</v>
      </c>
      <c r="QC251" t="n">
        <v>0.0137827919921187</v>
      </c>
      <c r="QD251" t="n">
        <v>0</v>
      </c>
      <c r="QE251" t="n">
        <v>0.0183234724588219</v>
      </c>
      <c r="QF251" t="n">
        <v>0.00437701130461609</v>
      </c>
      <c r="QG251" t="n">
        <v>0.013141998729154</v>
      </c>
      <c r="QH251" t="n">
        <v>0.00991430429685585</v>
      </c>
      <c r="QI251" t="n">
        <v>0.00740973030617686</v>
      </c>
    </row>
    <row r="252">
      <c r="A252" t="s">
        <v>251</v>
      </c>
      <c r="B252" t="n">
        <v>0.00274125502129706</v>
      </c>
      <c r="C252" t="n">
        <v>0.00277336751686599</v>
      </c>
      <c r="D252" t="n">
        <v>0.000982282546174731</v>
      </c>
      <c r="E252" t="n">
        <v>0</v>
      </c>
      <c r="F252" t="n">
        <v>0</v>
      </c>
      <c r="G252" t="n">
        <v>0.000330682266985419</v>
      </c>
      <c r="H252" t="n">
        <v>0.0181740447583497</v>
      </c>
      <c r="I252" t="n">
        <v>0.00798780644947808</v>
      </c>
      <c r="J252" t="n">
        <v>0.0139845528833107</v>
      </c>
      <c r="K252" t="n">
        <v>0.00513007031801451</v>
      </c>
      <c r="L252" t="n">
        <v>0.0336229424696586</v>
      </c>
      <c r="M252" t="n">
        <v>0.0131753799314309</v>
      </c>
      <c r="N252" t="n">
        <v>0.000761987748856856</v>
      </c>
      <c r="O252" t="n">
        <v>0.00110340894038387</v>
      </c>
      <c r="P252" t="n">
        <v>0.000785072983705294</v>
      </c>
      <c r="Q252" t="n">
        <v>0.000316935545441577</v>
      </c>
      <c r="R252" t="n">
        <v>0</v>
      </c>
      <c r="S252" t="n">
        <v>0.00142044587657142</v>
      </c>
      <c r="T252" t="n">
        <v>0</v>
      </c>
      <c r="U252" t="n">
        <v>0.000406039239848728</v>
      </c>
      <c r="V252" t="n">
        <v>0.000376722464370087</v>
      </c>
      <c r="W252" t="n">
        <v>0.000393369389342886</v>
      </c>
      <c r="X252" t="n">
        <v>0.00162295148984265</v>
      </c>
      <c r="Y252" t="n">
        <v>0.00329726637672945</v>
      </c>
      <c r="Z252" t="n">
        <v>0.000545183468545225</v>
      </c>
      <c r="AA252" t="n">
        <v>0</v>
      </c>
      <c r="AB252" t="n">
        <v>0.00045255465611158</v>
      </c>
      <c r="AC252" t="n">
        <v>0.00047907819519791</v>
      </c>
      <c r="AD252" t="n">
        <v>0.000582754560891618</v>
      </c>
      <c r="AE252" t="n">
        <v>0.000440545315039303</v>
      </c>
      <c r="AF252" t="n">
        <v>0.000579401800751832</v>
      </c>
      <c r="AG252" t="n">
        <v>0.0015433536482723</v>
      </c>
      <c r="AH252" t="n">
        <v>0.000182412063413886</v>
      </c>
      <c r="AI252" t="n">
        <v>0.000143466500674633</v>
      </c>
      <c r="AJ252" t="n">
        <v>0.000412520016721524</v>
      </c>
      <c r="AK252" t="n">
        <v>0.000312931923846781</v>
      </c>
      <c r="AL252" t="n">
        <v>0.00257682052198437</v>
      </c>
      <c r="AM252" t="n">
        <v>0.000400297380724167</v>
      </c>
      <c r="AN252" t="n">
        <v>0.000342430219487705</v>
      </c>
      <c r="AO252" t="n">
        <v>0.0000999788976465661</v>
      </c>
      <c r="AP252" t="n">
        <v>0.0000630212966924175</v>
      </c>
      <c r="AQ252" t="n">
        <v>0.0000149570599796924</v>
      </c>
      <c r="AR252" t="n">
        <v>0.000362425730923167</v>
      </c>
      <c r="AS252" t="n">
        <v>0.000578233243560524</v>
      </c>
      <c r="AT252" t="n">
        <v>0.000317706405360954</v>
      </c>
      <c r="AU252" t="n">
        <v>0.000595236804820476</v>
      </c>
      <c r="AV252" t="n">
        <v>0.000305130255734894</v>
      </c>
      <c r="AW252" t="n">
        <v>0.000650891295332</v>
      </c>
      <c r="AX252" t="n">
        <v>0.000831851827595336</v>
      </c>
      <c r="AY252" t="n">
        <v>0.00109081334362849</v>
      </c>
      <c r="AZ252" t="n">
        <v>0.00274125502129706</v>
      </c>
      <c r="BA252" t="n">
        <v>0.00277336751686599</v>
      </c>
      <c r="BB252" t="n">
        <v>0.000982282546174731</v>
      </c>
      <c r="BC252" t="n">
        <v>0</v>
      </c>
      <c r="BD252" t="n">
        <v>0.000354500555168357</v>
      </c>
      <c r="BE252" t="n">
        <v>0.000330682266985419</v>
      </c>
      <c r="BF252" t="n">
        <v>0.0181740447583497</v>
      </c>
      <c r="BG252" t="n">
        <v>0.00798780644947807</v>
      </c>
      <c r="BH252" t="n">
        <v>0.0139845528833107</v>
      </c>
      <c r="BI252" t="n">
        <v>0.00513007031801451</v>
      </c>
      <c r="BJ252" t="n">
        <v>0.0336229424696585</v>
      </c>
      <c r="BK252" t="n">
        <v>0.0131753799314309</v>
      </c>
      <c r="BL252" t="n">
        <v>0.000761987748856856</v>
      </c>
      <c r="BM252" t="n">
        <v>0.00110340894038387</v>
      </c>
      <c r="BN252" t="n">
        <v>0.000785072983705294</v>
      </c>
      <c r="BO252" t="n">
        <v>0.000316935545441577</v>
      </c>
      <c r="BP252" t="n">
        <v>0</v>
      </c>
      <c r="BQ252" t="n">
        <v>0.00142044587657142</v>
      </c>
      <c r="BR252" t="n">
        <v>0.00372544482134387</v>
      </c>
      <c r="BS252" t="n">
        <v>0.000406039239848729</v>
      </c>
      <c r="BT252" t="n">
        <v>0.000376722464370087</v>
      </c>
      <c r="BU252" t="n">
        <v>0.000393369389342886</v>
      </c>
      <c r="BV252" t="n">
        <v>0.00162295148984265</v>
      </c>
      <c r="BW252" t="n">
        <v>0.00329726637672945</v>
      </c>
      <c r="BX252" t="n">
        <v>0.000545183468545225</v>
      </c>
      <c r="BY252" t="n">
        <v>0</v>
      </c>
      <c r="BZ252" t="n">
        <v>0.00045255465611158</v>
      </c>
      <c r="CA252" t="n">
        <v>0.000479078195197911</v>
      </c>
      <c r="CB252" t="n">
        <v>0.000582754560891618</v>
      </c>
      <c r="CC252" t="n">
        <v>0.000440545315039303</v>
      </c>
      <c r="CD252" t="n">
        <v>0.000579401800751832</v>
      </c>
      <c r="CE252" t="n">
        <v>0.0015433536482723</v>
      </c>
      <c r="CF252" t="n">
        <v>0.000182412063413886</v>
      </c>
      <c r="CG252" t="n">
        <v>0.000143466500674633</v>
      </c>
      <c r="CH252" t="n">
        <v>0.000412520016721524</v>
      </c>
      <c r="CI252" t="n">
        <v>0.000312931923846781</v>
      </c>
      <c r="CJ252" t="n">
        <v>0.00257682052198437</v>
      </c>
      <c r="CK252" t="n">
        <v>0.000400297380724167</v>
      </c>
      <c r="CL252" t="n">
        <v>0.000342430219487705</v>
      </c>
      <c r="CM252" t="n">
        <v>0.0000999788976465661</v>
      </c>
      <c r="CN252" t="n">
        <v>0.0000630212966924175</v>
      </c>
      <c r="CO252" t="n">
        <v>0.0000149570599796924</v>
      </c>
      <c r="CP252" t="n">
        <v>0.000362425730923167</v>
      </c>
      <c r="CQ252" t="n">
        <v>0.000578233243560524</v>
      </c>
      <c r="CR252" t="n">
        <v>0</v>
      </c>
      <c r="CS252" t="n">
        <v>0.000595236804820476</v>
      </c>
      <c r="CT252" t="n">
        <v>0.000305130255734894</v>
      </c>
      <c r="CU252" t="n">
        <v>0.000650891295332</v>
      </c>
      <c r="CV252" t="n">
        <v>0.000831851827595336</v>
      </c>
      <c r="CW252" t="n">
        <v>0.00109081334362849</v>
      </c>
      <c r="CX252" t="n">
        <v>0.00274125502129706</v>
      </c>
      <c r="CY252" t="n">
        <v>0.00277336751686599</v>
      </c>
      <c r="CZ252" t="n">
        <v>0</v>
      </c>
      <c r="DA252" t="n">
        <v>0</v>
      </c>
      <c r="DB252" t="n">
        <v>0.000354500555168357</v>
      </c>
      <c r="DC252" t="n">
        <v>0.000330682266985419</v>
      </c>
      <c r="DD252" t="n">
        <v>0.0181740447583497</v>
      </c>
      <c r="DE252" t="n">
        <v>0.00798780644947808</v>
      </c>
      <c r="DF252" t="n">
        <v>0</v>
      </c>
      <c r="DG252" t="n">
        <v>0.00513007031801451</v>
      </c>
      <c r="DH252" t="n">
        <v>0</v>
      </c>
      <c r="DI252" t="n">
        <v>0</v>
      </c>
      <c r="DJ252" t="n">
        <v>0.000761987748856856</v>
      </c>
      <c r="DK252" t="n">
        <v>0</v>
      </c>
      <c r="DL252" t="n">
        <v>0.000785072983705294</v>
      </c>
      <c r="DM252" t="n">
        <v>0</v>
      </c>
      <c r="DN252" t="n">
        <v>0</v>
      </c>
      <c r="DO252" t="n">
        <v>0</v>
      </c>
      <c r="DP252" t="n">
        <v>0</v>
      </c>
      <c r="DQ252" t="n">
        <v>0.000406039239848729</v>
      </c>
      <c r="DR252" t="n">
        <v>0</v>
      </c>
      <c r="DS252" t="n">
        <v>0.000393369389342886</v>
      </c>
      <c r="DT252" t="n">
        <v>0.00162295148984265</v>
      </c>
      <c r="DU252" t="n">
        <v>0.00329726637672945</v>
      </c>
      <c r="DV252" t="n">
        <v>0</v>
      </c>
      <c r="DW252" t="n">
        <v>0</v>
      </c>
      <c r="DX252" t="n">
        <v>0.00045255465611158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0.000182412063413886</v>
      </c>
      <c r="EE252" t="n">
        <v>0.000143466500674633</v>
      </c>
      <c r="EF252" t="n">
        <v>0.000412520016721524</v>
      </c>
      <c r="EG252" t="n">
        <v>0.000312931923846781</v>
      </c>
      <c r="EH252" t="n">
        <v>0.00257682052198437</v>
      </c>
      <c r="EI252" t="n">
        <v>0.000400297380724167</v>
      </c>
      <c r="EJ252" t="n">
        <v>0.000342430219487705</v>
      </c>
      <c r="EK252" t="n">
        <v>0.0000999788976465661</v>
      </c>
      <c r="EL252" t="n">
        <v>0.0000630212966924175</v>
      </c>
      <c r="EM252" t="n">
        <v>0.0000149570599796924</v>
      </c>
      <c r="EN252" t="n">
        <v>0</v>
      </c>
      <c r="EO252" t="n">
        <v>0.000578233243560524</v>
      </c>
      <c r="EP252" t="n">
        <v>0</v>
      </c>
      <c r="EQ252" t="n">
        <v>0</v>
      </c>
      <c r="ER252" t="n">
        <v>0.000305130255734894</v>
      </c>
      <c r="ES252" t="n">
        <v>0.000650891295332</v>
      </c>
      <c r="ET252" t="n">
        <v>0.000831851827595336</v>
      </c>
      <c r="EU252" t="n">
        <v>0.00109081334362849</v>
      </c>
      <c r="EV252" t="n">
        <v>0.00274125502129706</v>
      </c>
      <c r="EW252" t="n">
        <v>0.00277336751686599</v>
      </c>
      <c r="EX252" t="n">
        <v>0.000982282546174731</v>
      </c>
      <c r="EY252" t="n">
        <v>0.000287448783991213</v>
      </c>
      <c r="EZ252" t="n">
        <v>0.000354500555168357</v>
      </c>
      <c r="FA252" t="n">
        <v>0.000330682266985419</v>
      </c>
      <c r="FB252" t="n">
        <v>0.0181740447583497</v>
      </c>
      <c r="FC252" t="n">
        <v>0.00798780644947807</v>
      </c>
      <c r="FD252" t="n">
        <v>0.0139845528833107</v>
      </c>
      <c r="FE252" t="n">
        <v>0.00513007031801451</v>
      </c>
      <c r="FF252" t="n">
        <v>0</v>
      </c>
      <c r="FG252" t="n">
        <v>0</v>
      </c>
      <c r="FH252" t="n">
        <v>0.000761987748856856</v>
      </c>
      <c r="FI252" t="n">
        <v>0.00110340894038387</v>
      </c>
      <c r="FJ252" t="n">
        <v>0</v>
      </c>
      <c r="FK252" t="n">
        <v>0.000316935545441577</v>
      </c>
      <c r="FL252" t="n">
        <v>0</v>
      </c>
      <c r="FM252" t="n">
        <v>0.00142044587657142</v>
      </c>
      <c r="FN252" t="n">
        <v>0</v>
      </c>
      <c r="FO252" t="n">
        <v>0.000406039239848729</v>
      </c>
      <c r="FP252" t="n">
        <v>0</v>
      </c>
      <c r="FQ252" t="n">
        <v>0.000393369389342887</v>
      </c>
      <c r="FR252" t="n">
        <v>0.00162295148984265</v>
      </c>
      <c r="FS252" t="n">
        <v>0.00329726637672945</v>
      </c>
      <c r="FT252" t="n">
        <v>0.000545183468545225</v>
      </c>
      <c r="FU252" t="n">
        <v>0</v>
      </c>
      <c r="FV252" t="n">
        <v>0.00045255465611158</v>
      </c>
      <c r="FW252" t="n">
        <v>0.000479078195197911</v>
      </c>
      <c r="FX252" t="n">
        <v>0</v>
      </c>
      <c r="FY252" t="n">
        <v>0</v>
      </c>
      <c r="FZ252" t="n">
        <v>0</v>
      </c>
      <c r="GA252" t="n">
        <v>0.0015433536482723</v>
      </c>
      <c r="GB252" t="n">
        <v>0.000182412063413886</v>
      </c>
      <c r="GC252" t="n">
        <v>0.000143466500674633</v>
      </c>
      <c r="GD252" t="n">
        <v>0.000412520016721524</v>
      </c>
      <c r="GE252" t="n">
        <v>0.000312931923846781</v>
      </c>
      <c r="GF252" t="n">
        <v>0.00257682052198437</v>
      </c>
      <c r="GG252" t="n">
        <v>0.000400297380724167</v>
      </c>
      <c r="GH252" t="n">
        <v>0.000342430219487705</v>
      </c>
      <c r="GI252" t="n">
        <v>0.0000999788976465661</v>
      </c>
      <c r="GJ252" t="n">
        <v>0.0000630212966924175</v>
      </c>
      <c r="GK252" t="n">
        <v>0</v>
      </c>
      <c r="GL252" t="n">
        <v>0.000362425730923167</v>
      </c>
      <c r="GM252" t="n">
        <v>0.000578233243560524</v>
      </c>
      <c r="GN252" t="n">
        <v>0</v>
      </c>
      <c r="GO252" t="n">
        <v>0.000595236804820476</v>
      </c>
      <c r="GP252" t="n">
        <v>0.000305130255734894</v>
      </c>
      <c r="GQ252" t="n">
        <v>0.000650891295332</v>
      </c>
      <c r="GR252" t="n">
        <v>0.000831851827595335</v>
      </c>
      <c r="GS252" t="n">
        <v>0.00109081334362849</v>
      </c>
      <c r="GT252" t="n">
        <v>0.00274125502129707</v>
      </c>
      <c r="GU252" t="n">
        <v>0.00277336751686599</v>
      </c>
      <c r="GV252" t="n">
        <v>0</v>
      </c>
      <c r="GW252" t="n">
        <v>0.000287448783991213</v>
      </c>
      <c r="GX252" t="n">
        <v>0</v>
      </c>
      <c r="GY252" t="n">
        <v>0.000330682266985419</v>
      </c>
      <c r="GZ252" t="n">
        <v>0.0181740447583497</v>
      </c>
      <c r="HA252" t="n">
        <v>0.00798780644947808</v>
      </c>
      <c r="HB252" t="n">
        <v>0.0139845528833107</v>
      </c>
      <c r="HC252" t="n">
        <v>0.00513007031801451</v>
      </c>
      <c r="HD252" t="n">
        <v>0.0336229424696585</v>
      </c>
      <c r="HE252" t="n">
        <v>0.0131753799314309</v>
      </c>
      <c r="HF252" t="n">
        <v>0.000761987748856856</v>
      </c>
      <c r="HG252" t="n">
        <v>0.00110340894038387</v>
      </c>
      <c r="HH252" t="n">
        <v>0.000785072983705294</v>
      </c>
      <c r="HI252" t="n">
        <v>0.000316935545441577</v>
      </c>
      <c r="HJ252" t="n">
        <v>0</v>
      </c>
      <c r="HK252" t="n">
        <v>0.00142044587657142</v>
      </c>
      <c r="HL252" t="n">
        <v>0.00372544482134388</v>
      </c>
      <c r="HM252" t="n">
        <v>0.000406039239848729</v>
      </c>
      <c r="HN252" t="n">
        <v>0.000376722464370087</v>
      </c>
      <c r="HO252" t="n">
        <v>0.000393369389342886</v>
      </c>
      <c r="HP252" t="n">
        <v>0.00162295148984265</v>
      </c>
      <c r="HQ252" t="n">
        <v>0.00329726637672945</v>
      </c>
      <c r="HR252" t="n">
        <v>0.000545183468545225</v>
      </c>
      <c r="HS252" t="n">
        <v>0.000493487499903602</v>
      </c>
      <c r="HT252" t="n">
        <v>0.00045255465611158</v>
      </c>
      <c r="HU252" t="n">
        <v>0.00047907819519791</v>
      </c>
      <c r="HV252" t="n">
        <v>0.000582754560891618</v>
      </c>
      <c r="HW252" t="n">
        <v>0.000440545315039303</v>
      </c>
      <c r="HX252" t="n">
        <v>0.000579401800751831</v>
      </c>
      <c r="HY252" t="n">
        <v>0.0015433536482723</v>
      </c>
      <c r="HZ252" t="n">
        <v>0.000182412063413886</v>
      </c>
      <c r="IA252" t="n">
        <v>0.000143466500674633</v>
      </c>
      <c r="IB252" t="n">
        <v>0.000412520016721524</v>
      </c>
      <c r="IC252" t="n">
        <v>0.000312931923846781</v>
      </c>
      <c r="ID252" t="n">
        <v>0.00257682052198437</v>
      </c>
      <c r="IE252" t="n">
        <v>0.000400297380724167</v>
      </c>
      <c r="IF252" t="n">
        <v>0.000342430219487705</v>
      </c>
      <c r="IG252" t="n">
        <v>0.0000999788976465661</v>
      </c>
      <c r="IH252" t="n">
        <v>0.0000630212966924174</v>
      </c>
      <c r="II252" t="n">
        <v>0.0000149570599796924</v>
      </c>
      <c r="IJ252" t="n">
        <v>0.000362425730923167</v>
      </c>
      <c r="IK252" t="n">
        <v>0.000578233243560524</v>
      </c>
      <c r="IL252" t="n">
        <v>0.000317706405360954</v>
      </c>
      <c r="IM252" t="n">
        <v>0.000595236804820476</v>
      </c>
      <c r="IN252" t="n">
        <v>0.000305130255734894</v>
      </c>
      <c r="IO252" t="n">
        <v>0.000650891295332</v>
      </c>
      <c r="IP252" t="n">
        <v>0.000831851827595335</v>
      </c>
      <c r="IQ252" t="n">
        <v>0.00109081334362849</v>
      </c>
      <c r="IR252" t="n">
        <v>1.0027412550213</v>
      </c>
      <c r="IS252" t="n">
        <v>0.00277336751686599</v>
      </c>
      <c r="IT252" t="n">
        <v>0</v>
      </c>
      <c r="IU252" t="n">
        <v>0</v>
      </c>
      <c r="IV252" t="n">
        <v>0.000354500555168357</v>
      </c>
      <c r="IW252" t="n">
        <v>0.000330682266985418</v>
      </c>
      <c r="IX252" t="n">
        <v>0.0181740447583497</v>
      </c>
      <c r="IY252" t="n">
        <v>0.00798780644947808</v>
      </c>
      <c r="IZ252" t="n">
        <v>0.0139845528833107</v>
      </c>
      <c r="JA252" t="n">
        <v>0.00513007031801451</v>
      </c>
      <c r="JB252" t="n">
        <v>0.0336229424696585</v>
      </c>
      <c r="JC252" t="n">
        <v>0</v>
      </c>
      <c r="JD252" t="n">
        <v>0.000761987748856856</v>
      </c>
      <c r="JE252" t="n">
        <v>0.00110340894038387</v>
      </c>
      <c r="JF252" t="n">
        <v>0.000785072983705294</v>
      </c>
      <c r="JG252" t="n">
        <v>0</v>
      </c>
      <c r="JH252" t="n">
        <v>0</v>
      </c>
      <c r="JI252" t="n">
        <v>0.00142044587657142</v>
      </c>
      <c r="JJ252" t="n">
        <v>0.00372544482134387</v>
      </c>
      <c r="JK252" t="n">
        <v>0.000406039239848729</v>
      </c>
      <c r="JL252" t="n">
        <v>0</v>
      </c>
      <c r="JM252" t="n">
        <v>0.000393369389342887</v>
      </c>
      <c r="JN252" t="n">
        <v>0.00162295148984265</v>
      </c>
      <c r="JO252" t="n">
        <v>0.00329726637672945</v>
      </c>
      <c r="JP252" t="n">
        <v>0.000545183468545225</v>
      </c>
      <c r="JQ252" t="n">
        <v>0.000493487499903602</v>
      </c>
      <c r="JR252" t="n">
        <v>0.00045255465611158</v>
      </c>
      <c r="JS252" t="n">
        <v>0.00047907819519791</v>
      </c>
      <c r="JT252" t="n">
        <v>0.000582754560891618</v>
      </c>
      <c r="JU252" t="n">
        <v>0</v>
      </c>
      <c r="JV252" t="n">
        <v>0</v>
      </c>
      <c r="JW252" t="n">
        <v>0.00154335364827229</v>
      </c>
      <c r="JX252" t="n">
        <v>0.000182412063413886</v>
      </c>
      <c r="JY252" t="n">
        <v>0.000143466500674633</v>
      </c>
      <c r="JZ252" t="n">
        <v>0.000412520016721524</v>
      </c>
      <c r="KA252" t="n">
        <v>0.000312931923846781</v>
      </c>
      <c r="KB252" t="n">
        <v>0.00257682052198437</v>
      </c>
      <c r="KC252" t="n">
        <v>0.000400297380724167</v>
      </c>
      <c r="KD252" t="n">
        <v>0.000342430219487705</v>
      </c>
      <c r="KE252" t="n">
        <v>0.0000999788976465661</v>
      </c>
      <c r="KF252" t="n">
        <v>0.0000630212966924175</v>
      </c>
      <c r="KG252" t="n">
        <v>0</v>
      </c>
      <c r="KH252" t="n">
        <v>0.000362425730923167</v>
      </c>
      <c r="KI252" t="n">
        <v>0.000578233243560524</v>
      </c>
      <c r="KJ252" t="n">
        <v>0.000317706405360954</v>
      </c>
      <c r="KK252" t="n">
        <v>0.000595236804820476</v>
      </c>
      <c r="KL252" t="n">
        <v>0.000305130255734894</v>
      </c>
      <c r="KM252" t="n">
        <v>0.000650891295331999</v>
      </c>
      <c r="KN252" t="n">
        <v>0.000831851827595335</v>
      </c>
      <c r="KO252" t="n">
        <v>0.00109081334362849</v>
      </c>
      <c r="KP252" t="n">
        <v>0.00274125502129706</v>
      </c>
      <c r="KQ252" t="n">
        <v>0</v>
      </c>
      <c r="KR252" t="n">
        <v>0</v>
      </c>
      <c r="KS252" t="n">
        <v>0.000287448783991213</v>
      </c>
      <c r="KT252" t="n">
        <v>0.000354500555168357</v>
      </c>
      <c r="KU252" t="n">
        <v>0.000330682266985418</v>
      </c>
      <c r="KV252" t="n">
        <v>0.0181740447583497</v>
      </c>
      <c r="KW252" t="n">
        <v>0.00798780644947807</v>
      </c>
      <c r="KX252" t="n">
        <v>0.0139845528833107</v>
      </c>
      <c r="KY252" t="n">
        <v>0.00513007031801451</v>
      </c>
      <c r="KZ252" t="n">
        <v>0.0336229424696586</v>
      </c>
      <c r="LA252" t="n">
        <v>0.0131753799314309</v>
      </c>
      <c r="LB252" t="n">
        <v>0.000761987748856855</v>
      </c>
      <c r="LC252" t="n">
        <v>0.00110340894038387</v>
      </c>
      <c r="LD252" t="n">
        <v>0.000785072983705294</v>
      </c>
      <c r="LE252" t="n">
        <v>0.000316935545441577</v>
      </c>
      <c r="LF252" t="n">
        <v>0.000597528254123767</v>
      </c>
      <c r="LG252" t="n">
        <v>0.00142044587657142</v>
      </c>
      <c r="LH252" t="n">
        <v>0.00372544482134388</v>
      </c>
      <c r="LI252" t="n">
        <v>0.000406039239848728</v>
      </c>
      <c r="LJ252" t="n">
        <v>0.000376722464370087</v>
      </c>
      <c r="LK252" t="n">
        <v>0.000393369389342886</v>
      </c>
      <c r="LL252" t="n">
        <v>0.00162295148984264</v>
      </c>
      <c r="LM252" t="n">
        <v>0.00329726637672945</v>
      </c>
      <c r="LN252" t="n">
        <v>0.000545183468545226</v>
      </c>
      <c r="LO252" t="n">
        <v>0.000493487499903602</v>
      </c>
      <c r="LP252" t="n">
        <v>0.00045255465611158</v>
      </c>
      <c r="LQ252" t="n">
        <v>0.000479078195197911</v>
      </c>
      <c r="LR252" t="n">
        <v>0.000582754560891618</v>
      </c>
      <c r="LS252" t="n">
        <v>0.000440545315039303</v>
      </c>
      <c r="LT252" t="n">
        <v>0.000579401800751831</v>
      </c>
      <c r="LU252" t="n">
        <v>0.0015433536482723</v>
      </c>
      <c r="LV252" t="n">
        <v>0.000182412063413886</v>
      </c>
      <c r="LW252" t="n">
        <v>0.000143466500674633</v>
      </c>
      <c r="LX252" t="n">
        <v>0.000412520016721524</v>
      </c>
      <c r="LY252" t="n">
        <v>0.000312931923846781</v>
      </c>
      <c r="LZ252" t="n">
        <v>0.00257682052198437</v>
      </c>
      <c r="MA252" t="n">
        <v>0.000400297380724167</v>
      </c>
      <c r="MB252" t="n">
        <v>0.000342430219487705</v>
      </c>
      <c r="MC252" t="n">
        <v>0.0000999788976465661</v>
      </c>
      <c r="MD252" t="n">
        <v>0.0000630212966924175</v>
      </c>
      <c r="ME252" t="n">
        <v>0.0000149570599796924</v>
      </c>
      <c r="MF252" t="n">
        <v>0.000362425730923167</v>
      </c>
      <c r="MG252" t="n">
        <v>0.000578233243560523</v>
      </c>
      <c r="MH252" t="n">
        <v>0.000317706405360954</v>
      </c>
      <c r="MI252" t="n">
        <v>0.000595236804820477</v>
      </c>
      <c r="MJ252" t="n">
        <v>0.000305130255734894</v>
      </c>
      <c r="MK252" t="n">
        <v>0.000650891295331999</v>
      </c>
      <c r="ML252" t="n">
        <v>0.000831851827595336</v>
      </c>
      <c r="MM252" t="n">
        <v>0.00109081334362849</v>
      </c>
      <c r="MN252" t="n">
        <v>0.00274125502129706</v>
      </c>
      <c r="MO252" t="n">
        <v>0.00277336751686599</v>
      </c>
      <c r="MP252" t="n">
        <v>0</v>
      </c>
      <c r="MQ252" t="n">
        <v>0.000287448783991213</v>
      </c>
      <c r="MR252" t="n">
        <v>0.000354500555168357</v>
      </c>
      <c r="MS252" t="n">
        <v>0.000330682266985419</v>
      </c>
      <c r="MT252" t="n">
        <v>0.0181740447583497</v>
      </c>
      <c r="MU252" t="n">
        <v>0.00798780644947808</v>
      </c>
      <c r="MV252" t="n">
        <v>0.0139845528833107</v>
      </c>
      <c r="MW252" t="n">
        <v>0.00513007031801451</v>
      </c>
      <c r="MX252" t="n">
        <v>0</v>
      </c>
      <c r="MY252" t="n">
        <v>0</v>
      </c>
      <c r="MZ252" t="n">
        <v>0.000761987748856857</v>
      </c>
      <c r="NA252" t="n">
        <v>0</v>
      </c>
      <c r="NB252" t="n">
        <v>0.000785072983705294</v>
      </c>
      <c r="NC252" t="n">
        <v>0.000316935545441576</v>
      </c>
      <c r="ND252" t="n">
        <v>0</v>
      </c>
      <c r="NE252" t="n">
        <v>0.00142044587657142</v>
      </c>
      <c r="NF252" t="n">
        <v>0.00372544482134388</v>
      </c>
      <c r="NG252" t="n">
        <v>0.000406039239848728</v>
      </c>
      <c r="NH252" t="n">
        <v>0</v>
      </c>
      <c r="NI252" t="n">
        <v>0.000393369389342886</v>
      </c>
      <c r="NJ252" t="n">
        <v>0.00162295148984265</v>
      </c>
      <c r="NK252" t="n">
        <v>0.00329726637672945</v>
      </c>
      <c r="NL252" t="n">
        <v>0.000545183468545225</v>
      </c>
      <c r="NM252" t="n">
        <v>0.000493487499903602</v>
      </c>
      <c r="NN252" t="n">
        <v>0.00045255465611158</v>
      </c>
      <c r="NO252" t="n">
        <v>0.00047907819519791</v>
      </c>
      <c r="NP252" t="n">
        <v>0.000582754560891619</v>
      </c>
      <c r="NQ252" t="n">
        <v>0</v>
      </c>
      <c r="NR252" t="n">
        <v>0.000579401800751832</v>
      </c>
      <c r="NS252" t="n">
        <v>0.0015433536482723</v>
      </c>
      <c r="NT252" t="n">
        <v>0.000182412063413886</v>
      </c>
      <c r="NU252" t="n">
        <v>0.000143466500674633</v>
      </c>
      <c r="NV252" t="n">
        <v>0.000412520016721524</v>
      </c>
      <c r="NW252" t="n">
        <v>0.000312931923846781</v>
      </c>
      <c r="NX252" t="n">
        <v>0.00257682052198437</v>
      </c>
      <c r="NY252" t="n">
        <v>0.000400297380724166</v>
      </c>
      <c r="NZ252" t="n">
        <v>0.000342430219487705</v>
      </c>
      <c r="OA252" t="n">
        <v>0.0000999788976465661</v>
      </c>
      <c r="OB252" t="n">
        <v>0.0000630212966924175</v>
      </c>
      <c r="OC252" t="n">
        <v>0.0000149570599796924</v>
      </c>
      <c r="OD252" t="n">
        <v>0.000362425730923167</v>
      </c>
      <c r="OE252" t="n">
        <v>0.000578233243560524</v>
      </c>
      <c r="OF252" t="n">
        <v>0.000317706405360954</v>
      </c>
      <c r="OG252" t="n">
        <v>0.000595236804820477</v>
      </c>
      <c r="OH252" t="n">
        <v>0.000305130255734894</v>
      </c>
      <c r="OI252" t="n">
        <v>0.000650891295332</v>
      </c>
      <c r="OJ252" t="n">
        <v>0.000831851827595336</v>
      </c>
      <c r="OK252" t="n">
        <v>0.00109081334362849</v>
      </c>
      <c r="OL252" t="n">
        <v>0.00274125502129706</v>
      </c>
      <c r="OM252" t="n">
        <v>0.00277336751686599</v>
      </c>
      <c r="ON252" t="n">
        <v>0.00098228254617473</v>
      </c>
      <c r="OO252" t="n">
        <v>0</v>
      </c>
      <c r="OP252" t="n">
        <v>0.000354500555168357</v>
      </c>
      <c r="OQ252" t="n">
        <v>0.000330682266985419</v>
      </c>
      <c r="OR252" t="n">
        <v>0.0181740447583497</v>
      </c>
      <c r="OS252" t="n">
        <v>0.00798780644947808</v>
      </c>
      <c r="OT252" t="n">
        <v>0.0139845528833107</v>
      </c>
      <c r="OU252" t="n">
        <v>0.00513007031801451</v>
      </c>
      <c r="OV252" t="n">
        <v>0</v>
      </c>
      <c r="OW252" t="n">
        <v>0</v>
      </c>
      <c r="OX252" t="n">
        <v>0.000761987748856857</v>
      </c>
      <c r="OY252" t="n">
        <v>0.00110340894038387</v>
      </c>
      <c r="OZ252" t="n">
        <v>0.000785072983705294</v>
      </c>
      <c r="PA252" t="n">
        <v>0.000316935545441577</v>
      </c>
      <c r="PB252" t="n">
        <v>0</v>
      </c>
      <c r="PC252" t="n">
        <v>0.00142044587657142</v>
      </c>
      <c r="PD252" t="n">
        <v>0</v>
      </c>
      <c r="PE252" t="n">
        <v>0</v>
      </c>
      <c r="PF252" t="n">
        <v>0</v>
      </c>
      <c r="PG252" t="n">
        <v>0.000393369389342886</v>
      </c>
      <c r="PH252" t="n">
        <v>0.00162295148984265</v>
      </c>
      <c r="PI252" t="n">
        <v>0.00329726637672945</v>
      </c>
      <c r="PJ252" t="n">
        <v>0</v>
      </c>
      <c r="PK252" t="n">
        <v>0.000493487499903602</v>
      </c>
      <c r="PL252" t="n">
        <v>0.000452554656111579</v>
      </c>
      <c r="PM252" t="n">
        <v>0</v>
      </c>
      <c r="PN252" t="n">
        <v>0</v>
      </c>
      <c r="PO252" t="n">
        <v>0</v>
      </c>
      <c r="PP252" t="n">
        <v>0</v>
      </c>
      <c r="PQ252" t="n">
        <v>0.0015433536482723</v>
      </c>
      <c r="PR252" t="n">
        <v>0.000182412063413886</v>
      </c>
      <c r="PS252" t="n">
        <v>0.000143466500674633</v>
      </c>
      <c r="PT252" t="n">
        <v>0.000412520016721524</v>
      </c>
      <c r="PU252" t="n">
        <v>0.000312931923846781</v>
      </c>
      <c r="PV252" t="n">
        <v>0.00257682052198437</v>
      </c>
      <c r="PW252" t="n">
        <v>0.000400297380724167</v>
      </c>
      <c r="PX252" t="n">
        <v>0.000342430219487705</v>
      </c>
      <c r="PY252" t="n">
        <v>0.0000999788976465662</v>
      </c>
      <c r="PZ252" t="n">
        <v>0.0000630212966924174</v>
      </c>
      <c r="QA252" t="n">
        <v>0.0000149570599796924</v>
      </c>
      <c r="QB252" t="n">
        <v>0.000362425730923167</v>
      </c>
      <c r="QC252" t="n">
        <v>0.000578233243560524</v>
      </c>
      <c r="QD252" t="n">
        <v>0</v>
      </c>
      <c r="QE252" t="n">
        <v>0.000595236804820476</v>
      </c>
      <c r="QF252" t="n">
        <v>0.000305130255734894</v>
      </c>
      <c r="QG252" t="n">
        <v>0.000650891295332</v>
      </c>
      <c r="QH252" t="n">
        <v>0.000831851827595337</v>
      </c>
      <c r="QI252" t="n">
        <v>0.00109081334362849</v>
      </c>
    </row>
    <row r="253">
      <c r="A253" t="s">
        <v>252</v>
      </c>
      <c r="B253" t="n">
        <v>0.0000304605491760402</v>
      </c>
      <c r="C253" t="n">
        <v>0.0000297989516693669</v>
      </c>
      <c r="D253" t="n">
        <v>0.0000107399922219343</v>
      </c>
      <c r="E253" t="n">
        <v>0</v>
      </c>
      <c r="F253" t="n">
        <v>0</v>
      </c>
      <c r="G253" t="n">
        <v>0.0000282339329718353</v>
      </c>
      <c r="H253" t="n">
        <v>0.0000540086796348319</v>
      </c>
      <c r="I253" t="n">
        <v>0.0000785166739000217</v>
      </c>
      <c r="J253" t="n">
        <v>0.0000436946933849174</v>
      </c>
      <c r="K253" t="n">
        <v>0.0000381034429716139</v>
      </c>
      <c r="L253" t="n">
        <v>0.0000262245819760478</v>
      </c>
      <c r="M253" t="n">
        <v>0.0000410665564247153</v>
      </c>
      <c r="N253" t="n">
        <v>0.00146991112138213</v>
      </c>
      <c r="O253" t="n">
        <v>0.0011057687439392</v>
      </c>
      <c r="P253" t="n">
        <v>0.000233958988060048</v>
      </c>
      <c r="Q253" t="n">
        <v>0.0000302286476809709</v>
      </c>
      <c r="R253" t="n">
        <v>0</v>
      </c>
      <c r="S253" t="n">
        <v>0.0000809532449564486</v>
      </c>
      <c r="T253" t="n">
        <v>0</v>
      </c>
      <c r="U253" t="n">
        <v>0.0000304333765684348</v>
      </c>
      <c r="V253" t="n">
        <v>0.0000353102583751019</v>
      </c>
      <c r="W253" t="n">
        <v>0.0000478745169095733</v>
      </c>
      <c r="X253" t="n">
        <v>0.000422322275462758</v>
      </c>
      <c r="Y253" t="n">
        <v>0.0000403128763456988</v>
      </c>
      <c r="Z253" t="n">
        <v>0.0000265150015520013</v>
      </c>
      <c r="AA253" t="n">
        <v>0</v>
      </c>
      <c r="AB253" t="n">
        <v>0.000029936772101737</v>
      </c>
      <c r="AC253" t="n">
        <v>0.0000260282262636006</v>
      </c>
      <c r="AD253" t="n">
        <v>0.0000307605131657185</v>
      </c>
      <c r="AE253" t="n">
        <v>0.0000442604378600568</v>
      </c>
      <c r="AF253" t="n">
        <v>0.0000279974951677039</v>
      </c>
      <c r="AG253" t="n">
        <v>0.0000413697977130836</v>
      </c>
      <c r="AH253" t="n">
        <v>0.0000119077635053302</v>
      </c>
      <c r="AI253" t="n">
        <v>0.0000106191846518729</v>
      </c>
      <c r="AJ253" t="n">
        <v>0.0000436984182363266</v>
      </c>
      <c r="AK253" t="n">
        <v>0.0000540175801284895</v>
      </c>
      <c r="AL253" t="n">
        <v>0.0000275727181327546</v>
      </c>
      <c r="AM253" t="n">
        <v>0.000023662771021299</v>
      </c>
      <c r="AN253" t="n">
        <v>0.000025557068168108</v>
      </c>
      <c r="AO253" t="n">
        <v>0.00000645573640895333</v>
      </c>
      <c r="AP253" t="n">
        <v>0.00000406934752407919</v>
      </c>
      <c r="AQ253" t="n">
        <v>0.000000965792171717871</v>
      </c>
      <c r="AR253" t="n">
        <v>0.0000306569795497435</v>
      </c>
      <c r="AS253" t="n">
        <v>0.0000403399013934086</v>
      </c>
      <c r="AT253" t="n">
        <v>0.000022364332452841</v>
      </c>
      <c r="AU253" t="n">
        <v>0.0000436476462214176</v>
      </c>
      <c r="AV253" t="n">
        <v>0.0000132172638175457</v>
      </c>
      <c r="AW253" t="n">
        <v>0.0000378494606862363</v>
      </c>
      <c r="AX253" t="n">
        <v>0.0000462069098297508</v>
      </c>
      <c r="AY253" t="n">
        <v>0.000024668195568739</v>
      </c>
      <c r="AZ253" t="n">
        <v>0.0000304605491760402</v>
      </c>
      <c r="BA253" t="n">
        <v>0.0000297989516693669</v>
      </c>
      <c r="BB253" t="n">
        <v>0.0000107399922219343</v>
      </c>
      <c r="BC253" t="n">
        <v>0</v>
      </c>
      <c r="BD253" t="n">
        <v>0.0000187689150203599</v>
      </c>
      <c r="BE253" t="n">
        <v>0.0000282339329718353</v>
      </c>
      <c r="BF253" t="n">
        <v>0.0000540086796348319</v>
      </c>
      <c r="BG253" t="n">
        <v>0.0000785166739000217</v>
      </c>
      <c r="BH253" t="n">
        <v>0.0000436946933849174</v>
      </c>
      <c r="BI253" t="n">
        <v>0.0000381034429716139</v>
      </c>
      <c r="BJ253" t="n">
        <v>0.0000262245819760478</v>
      </c>
      <c r="BK253" t="n">
        <v>0.0000410665564247153</v>
      </c>
      <c r="BL253" t="n">
        <v>0.00146991112138213</v>
      </c>
      <c r="BM253" t="n">
        <v>0.0011057687439392</v>
      </c>
      <c r="BN253" t="n">
        <v>0.000233958988060048</v>
      </c>
      <c r="BO253" t="n">
        <v>0.0000302286476809709</v>
      </c>
      <c r="BP253" t="n">
        <v>0</v>
      </c>
      <c r="BQ253" t="n">
        <v>0.0000809532449564487</v>
      </c>
      <c r="BR253" t="n">
        <v>0.0000384880719586057</v>
      </c>
      <c r="BS253" t="n">
        <v>0.0000304333765684348</v>
      </c>
      <c r="BT253" t="n">
        <v>0.0000353102583751019</v>
      </c>
      <c r="BU253" t="n">
        <v>0.0000478745169095733</v>
      </c>
      <c r="BV253" t="n">
        <v>0.000422322275462757</v>
      </c>
      <c r="BW253" t="n">
        <v>0.0000403128763456988</v>
      </c>
      <c r="BX253" t="n">
        <v>0.0000265150015520014</v>
      </c>
      <c r="BY253" t="n">
        <v>0</v>
      </c>
      <c r="BZ253" t="n">
        <v>0.000029936772101737</v>
      </c>
      <c r="CA253" t="n">
        <v>0.0000260282262636006</v>
      </c>
      <c r="CB253" t="n">
        <v>0.0000307605131657185</v>
      </c>
      <c r="CC253" t="n">
        <v>0.0000442604378600568</v>
      </c>
      <c r="CD253" t="n">
        <v>0.0000279974951677039</v>
      </c>
      <c r="CE253" t="n">
        <v>0.0000413697977130836</v>
      </c>
      <c r="CF253" t="n">
        <v>0.0000119077635053302</v>
      </c>
      <c r="CG253" t="n">
        <v>0.0000106191846518729</v>
      </c>
      <c r="CH253" t="n">
        <v>0.0000436984182363266</v>
      </c>
      <c r="CI253" t="n">
        <v>0.0000540175801284895</v>
      </c>
      <c r="CJ253" t="n">
        <v>0.0000275727181327546</v>
      </c>
      <c r="CK253" t="n">
        <v>0.000023662771021299</v>
      </c>
      <c r="CL253" t="n">
        <v>0.0000255570681681081</v>
      </c>
      <c r="CM253" t="n">
        <v>0.00000645573640895333</v>
      </c>
      <c r="CN253" t="n">
        <v>0.00000406934752407919</v>
      </c>
      <c r="CO253" t="n">
        <v>0.000000965792171717871</v>
      </c>
      <c r="CP253" t="n">
        <v>0.0000306569795497435</v>
      </c>
      <c r="CQ253" t="n">
        <v>0.0000403399013934086</v>
      </c>
      <c r="CR253" t="n">
        <v>0</v>
      </c>
      <c r="CS253" t="n">
        <v>0.0000436476462214175</v>
      </c>
      <c r="CT253" t="n">
        <v>0.0000132172638175457</v>
      </c>
      <c r="CU253" t="n">
        <v>0.0000378494606862363</v>
      </c>
      <c r="CV253" t="n">
        <v>0.0000462069098297508</v>
      </c>
      <c r="CW253" t="n">
        <v>0.000024668195568739</v>
      </c>
      <c r="CX253" t="n">
        <v>0.0000304605491760402</v>
      </c>
      <c r="CY253" t="n">
        <v>0.0000297989516693669</v>
      </c>
      <c r="CZ253" t="n">
        <v>0</v>
      </c>
      <c r="DA253" t="n">
        <v>0</v>
      </c>
      <c r="DB253" t="n">
        <v>0.0000187689150203599</v>
      </c>
      <c r="DC253" t="n">
        <v>0.0000282339329718353</v>
      </c>
      <c r="DD253" t="n">
        <v>0.0000540086796348319</v>
      </c>
      <c r="DE253" t="n">
        <v>0.0000785166739000217</v>
      </c>
      <c r="DF253" t="n">
        <v>0</v>
      </c>
      <c r="DG253" t="n">
        <v>0.0000381034429716139</v>
      </c>
      <c r="DH253" t="n">
        <v>0</v>
      </c>
      <c r="DI253" t="n">
        <v>0</v>
      </c>
      <c r="DJ253" t="n">
        <v>0.00146991112138213</v>
      </c>
      <c r="DK253" t="n">
        <v>0</v>
      </c>
      <c r="DL253" t="n">
        <v>0.000233958988060048</v>
      </c>
      <c r="DM253" t="n">
        <v>0</v>
      </c>
      <c r="DN253" t="n">
        <v>0</v>
      </c>
      <c r="DO253" t="n">
        <v>0</v>
      </c>
      <c r="DP253" t="n">
        <v>0</v>
      </c>
      <c r="DQ253" t="n">
        <v>0.0000304333765684348</v>
      </c>
      <c r="DR253" t="n">
        <v>0</v>
      </c>
      <c r="DS253" t="n">
        <v>0.0000478745169095733</v>
      </c>
      <c r="DT253" t="n">
        <v>0.000422322275462758</v>
      </c>
      <c r="DU253" t="n">
        <v>0.0000403128763456988</v>
      </c>
      <c r="DV253" t="n">
        <v>0</v>
      </c>
      <c r="DW253" t="n">
        <v>0</v>
      </c>
      <c r="DX253" t="n">
        <v>0.000029936772101737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0.0000119077635053302</v>
      </c>
      <c r="EE253" t="n">
        <v>0.0000106191846518729</v>
      </c>
      <c r="EF253" t="n">
        <v>0.0000436984182363266</v>
      </c>
      <c r="EG253" t="n">
        <v>0.0000540175801284895</v>
      </c>
      <c r="EH253" t="n">
        <v>0.0000275727181327546</v>
      </c>
      <c r="EI253" t="n">
        <v>0.000023662771021299</v>
      </c>
      <c r="EJ253" t="n">
        <v>0.000025557068168108</v>
      </c>
      <c r="EK253" t="n">
        <v>0.00000645573640895333</v>
      </c>
      <c r="EL253" t="n">
        <v>0.00000406934752407919</v>
      </c>
      <c r="EM253" t="n">
        <v>0.000000965792171717871</v>
      </c>
      <c r="EN253" t="n">
        <v>0</v>
      </c>
      <c r="EO253" t="n">
        <v>0.0000403399013934086</v>
      </c>
      <c r="EP253" t="n">
        <v>0</v>
      </c>
      <c r="EQ253" t="n">
        <v>0</v>
      </c>
      <c r="ER253" t="n">
        <v>0.0000132172638175457</v>
      </c>
      <c r="ES253" t="n">
        <v>0.0000378494606862363</v>
      </c>
      <c r="ET253" t="n">
        <v>0.0000462069098297508</v>
      </c>
      <c r="EU253" t="n">
        <v>0.000024668195568739</v>
      </c>
      <c r="EV253" t="n">
        <v>0.0000304605491760402</v>
      </c>
      <c r="EW253" t="n">
        <v>0.0000297989516693669</v>
      </c>
      <c r="EX253" t="n">
        <v>0.0000107399922219343</v>
      </c>
      <c r="EY253" t="n">
        <v>0.0000127057860529365</v>
      </c>
      <c r="EZ253" t="n">
        <v>0.0000187689150203599</v>
      </c>
      <c r="FA253" t="n">
        <v>0.0000282339329718353</v>
      </c>
      <c r="FB253" t="n">
        <v>0.0000540086796348319</v>
      </c>
      <c r="FC253" t="n">
        <v>0.0000785166739000217</v>
      </c>
      <c r="FD253" t="n">
        <v>0.0000436946933849174</v>
      </c>
      <c r="FE253" t="n">
        <v>0.0000381034429716139</v>
      </c>
      <c r="FF253" t="n">
        <v>0</v>
      </c>
      <c r="FG253" t="n">
        <v>0</v>
      </c>
      <c r="FH253" t="n">
        <v>0.00146991112138213</v>
      </c>
      <c r="FI253" t="n">
        <v>0.0011057687439392</v>
      </c>
      <c r="FJ253" t="n">
        <v>0</v>
      </c>
      <c r="FK253" t="n">
        <v>0.0000302286476809709</v>
      </c>
      <c r="FL253" t="n">
        <v>0</v>
      </c>
      <c r="FM253" t="n">
        <v>0.0000809532449564486</v>
      </c>
      <c r="FN253" t="n">
        <v>0</v>
      </c>
      <c r="FO253" t="n">
        <v>0.0000304333765684348</v>
      </c>
      <c r="FP253" t="n">
        <v>0</v>
      </c>
      <c r="FQ253" t="n">
        <v>0.0000478745169095733</v>
      </c>
      <c r="FR253" t="n">
        <v>0.000422322275462758</v>
      </c>
      <c r="FS253" t="n">
        <v>0.0000403128763456988</v>
      </c>
      <c r="FT253" t="n">
        <v>0.0000265150015520014</v>
      </c>
      <c r="FU253" t="n">
        <v>0</v>
      </c>
      <c r="FV253" t="n">
        <v>0.000029936772101737</v>
      </c>
      <c r="FW253" t="n">
        <v>0.0000260282262636006</v>
      </c>
      <c r="FX253" t="n">
        <v>0</v>
      </c>
      <c r="FY253" t="n">
        <v>0</v>
      </c>
      <c r="FZ253" t="n">
        <v>0</v>
      </c>
      <c r="GA253" t="n">
        <v>0.0000413697977130835</v>
      </c>
      <c r="GB253" t="n">
        <v>0.0000119077635053302</v>
      </c>
      <c r="GC253" t="n">
        <v>0.0000106191846518729</v>
      </c>
      <c r="GD253" t="n">
        <v>0.0000436984182363266</v>
      </c>
      <c r="GE253" t="n">
        <v>0.0000540175801284895</v>
      </c>
      <c r="GF253" t="n">
        <v>0.0000275727181327546</v>
      </c>
      <c r="GG253" t="n">
        <v>0.000023662771021299</v>
      </c>
      <c r="GH253" t="n">
        <v>0.000025557068168108</v>
      </c>
      <c r="GI253" t="n">
        <v>0.00000645573640895333</v>
      </c>
      <c r="GJ253" t="n">
        <v>0.00000406934752407919</v>
      </c>
      <c r="GK253" t="n">
        <v>0</v>
      </c>
      <c r="GL253" t="n">
        <v>0.0000306569795497435</v>
      </c>
      <c r="GM253" t="n">
        <v>0.0000403399013934086</v>
      </c>
      <c r="GN253" t="n">
        <v>0</v>
      </c>
      <c r="GO253" t="n">
        <v>0.0000436476462214176</v>
      </c>
      <c r="GP253" t="n">
        <v>0.0000132172638175457</v>
      </c>
      <c r="GQ253" t="n">
        <v>0.0000378494606862363</v>
      </c>
      <c r="GR253" t="n">
        <v>0.0000462069098297508</v>
      </c>
      <c r="GS253" t="n">
        <v>0.000024668195568739</v>
      </c>
      <c r="GT253" t="n">
        <v>0.0000304605491760402</v>
      </c>
      <c r="GU253" t="n">
        <v>0.0000297989516693669</v>
      </c>
      <c r="GV253" t="n">
        <v>0</v>
      </c>
      <c r="GW253" t="n">
        <v>0.0000127057860529365</v>
      </c>
      <c r="GX253" t="n">
        <v>0</v>
      </c>
      <c r="GY253" t="n">
        <v>0.0000282339329718353</v>
      </c>
      <c r="GZ253" t="n">
        <v>0.0000540086796348319</v>
      </c>
      <c r="HA253" t="n">
        <v>0.0000785166739000217</v>
      </c>
      <c r="HB253" t="n">
        <v>0.0000436946933849173</v>
      </c>
      <c r="HC253" t="n">
        <v>0.0000381034429716139</v>
      </c>
      <c r="HD253" t="n">
        <v>0.0000262245819760478</v>
      </c>
      <c r="HE253" t="n">
        <v>0.0000410665564247153</v>
      </c>
      <c r="HF253" t="n">
        <v>0.00146991112138213</v>
      </c>
      <c r="HG253" t="n">
        <v>0.0011057687439392</v>
      </c>
      <c r="HH253" t="n">
        <v>0.000233958988060048</v>
      </c>
      <c r="HI253" t="n">
        <v>0.0000302286476809709</v>
      </c>
      <c r="HJ253" t="n">
        <v>0</v>
      </c>
      <c r="HK253" t="n">
        <v>0.0000809532449564487</v>
      </c>
      <c r="HL253" t="n">
        <v>0.0000384880719586057</v>
      </c>
      <c r="HM253" t="n">
        <v>0.0000304333765684348</v>
      </c>
      <c r="HN253" t="n">
        <v>0.0000353102583751019</v>
      </c>
      <c r="HO253" t="n">
        <v>0.0000478745169095733</v>
      </c>
      <c r="HP253" t="n">
        <v>0.000422322275462758</v>
      </c>
      <c r="HQ253" t="n">
        <v>0.0000403128763456988</v>
      </c>
      <c r="HR253" t="n">
        <v>0.0000265150015520014</v>
      </c>
      <c r="HS253" t="n">
        <v>0.0000223615692659545</v>
      </c>
      <c r="HT253" t="n">
        <v>0.000029936772101737</v>
      </c>
      <c r="HU253" t="n">
        <v>0.0000260282262636006</v>
      </c>
      <c r="HV253" t="n">
        <v>0.0000307605131657184</v>
      </c>
      <c r="HW253" t="n">
        <v>0.0000442604378600568</v>
      </c>
      <c r="HX253" t="n">
        <v>0.0000279974951677039</v>
      </c>
      <c r="HY253" t="n">
        <v>0.0000413697977130835</v>
      </c>
      <c r="HZ253" t="n">
        <v>0.0000119077635053302</v>
      </c>
      <c r="IA253" t="n">
        <v>0.0000106191846518729</v>
      </c>
      <c r="IB253" t="n">
        <v>0.0000436984182363266</v>
      </c>
      <c r="IC253" t="n">
        <v>0.0000540175801284894</v>
      </c>
      <c r="ID253" t="n">
        <v>0.0000275727181327546</v>
      </c>
      <c r="IE253" t="n">
        <v>0.0000236627710212991</v>
      </c>
      <c r="IF253" t="n">
        <v>0.000025557068168108</v>
      </c>
      <c r="IG253" t="n">
        <v>0.00000645573640895333</v>
      </c>
      <c r="IH253" t="n">
        <v>0.00000406934752407919</v>
      </c>
      <c r="II253" t="n">
        <v>0.000000965792171717871</v>
      </c>
      <c r="IJ253" t="n">
        <v>0.0000306569795497435</v>
      </c>
      <c r="IK253" t="n">
        <v>0.0000403399013934086</v>
      </c>
      <c r="IL253" t="n">
        <v>0.000022364332452841</v>
      </c>
      <c r="IM253" t="n">
        <v>0.0000436476462214175</v>
      </c>
      <c r="IN253" t="n">
        <v>0.0000132172638175457</v>
      </c>
      <c r="IO253" t="n">
        <v>0.0000378494606862363</v>
      </c>
      <c r="IP253" t="n">
        <v>0.0000462069098297507</v>
      </c>
      <c r="IQ253" t="n">
        <v>0.000024668195568739</v>
      </c>
      <c r="IR253" t="n">
        <v>0.0000304605491760402</v>
      </c>
      <c r="IS253" t="n">
        <v>1.00002979895167</v>
      </c>
      <c r="IT253" t="n">
        <v>0</v>
      </c>
      <c r="IU253" t="n">
        <v>0</v>
      </c>
      <c r="IV253" t="n">
        <v>0.0000187689150203599</v>
      </c>
      <c r="IW253" t="n">
        <v>0.0000282339329718353</v>
      </c>
      <c r="IX253" t="n">
        <v>0.0000540086796348319</v>
      </c>
      <c r="IY253" t="n">
        <v>0.0000785166739000217</v>
      </c>
      <c r="IZ253" t="n">
        <v>0.0000436946933849173</v>
      </c>
      <c r="JA253" t="n">
        <v>0.0000381034429716139</v>
      </c>
      <c r="JB253" t="n">
        <v>0.0000262245819760478</v>
      </c>
      <c r="JC253" t="n">
        <v>0</v>
      </c>
      <c r="JD253" t="n">
        <v>0.00146991112138213</v>
      </c>
      <c r="JE253" t="n">
        <v>0.0011057687439392</v>
      </c>
      <c r="JF253" t="n">
        <v>0.000233958988060048</v>
      </c>
      <c r="JG253" t="n">
        <v>0</v>
      </c>
      <c r="JH253" t="n">
        <v>0</v>
      </c>
      <c r="JI253" t="n">
        <v>0.0000809532449564488</v>
      </c>
      <c r="JJ253" t="n">
        <v>0.0000384880719586057</v>
      </c>
      <c r="JK253" t="n">
        <v>0.0000304333765684348</v>
      </c>
      <c r="JL253" t="n">
        <v>0</v>
      </c>
      <c r="JM253" t="n">
        <v>0.0000478745169095733</v>
      </c>
      <c r="JN253" t="n">
        <v>0.000422322275462758</v>
      </c>
      <c r="JO253" t="n">
        <v>0.0000403128763456987</v>
      </c>
      <c r="JP253" t="n">
        <v>0.0000265150015520014</v>
      </c>
      <c r="JQ253" t="n">
        <v>0.0000223615692659545</v>
      </c>
      <c r="JR253" t="n">
        <v>0.000029936772101737</v>
      </c>
      <c r="JS253" t="n">
        <v>0.0000260282262636006</v>
      </c>
      <c r="JT253" t="n">
        <v>0.0000307605131657185</v>
      </c>
      <c r="JU253" t="n">
        <v>0</v>
      </c>
      <c r="JV253" t="n">
        <v>0</v>
      </c>
      <c r="JW253" t="n">
        <v>0.0000413697977130835</v>
      </c>
      <c r="JX253" t="n">
        <v>0.0000119077635053302</v>
      </c>
      <c r="JY253" t="n">
        <v>0.0000106191846518729</v>
      </c>
      <c r="JZ253" t="n">
        <v>0.0000436984182363266</v>
      </c>
      <c r="KA253" t="n">
        <v>0.0000540175801284895</v>
      </c>
      <c r="KB253" t="n">
        <v>0.0000275727181327546</v>
      </c>
      <c r="KC253" t="n">
        <v>0.000023662771021299</v>
      </c>
      <c r="KD253" t="n">
        <v>0.000025557068168108</v>
      </c>
      <c r="KE253" t="n">
        <v>0.00000645573640895333</v>
      </c>
      <c r="KF253" t="n">
        <v>0.00000406934752407919</v>
      </c>
      <c r="KG253" t="n">
        <v>0</v>
      </c>
      <c r="KH253" t="n">
        <v>0.0000306569795497435</v>
      </c>
      <c r="KI253" t="n">
        <v>0.0000403399013934086</v>
      </c>
      <c r="KJ253" t="n">
        <v>0.000022364332452841</v>
      </c>
      <c r="KK253" t="n">
        <v>0.0000436476462214176</v>
      </c>
      <c r="KL253" t="n">
        <v>0.0000132172638175457</v>
      </c>
      <c r="KM253" t="n">
        <v>0.0000378494606862363</v>
      </c>
      <c r="KN253" t="n">
        <v>0.0000462069098297508</v>
      </c>
      <c r="KO253" t="n">
        <v>0.000024668195568739</v>
      </c>
      <c r="KP253" t="n">
        <v>0.0000304605491760402</v>
      </c>
      <c r="KQ253" t="n">
        <v>0</v>
      </c>
      <c r="KR253" t="n">
        <v>0</v>
      </c>
      <c r="KS253" t="n">
        <v>0.0000127057860529365</v>
      </c>
      <c r="KT253" t="n">
        <v>0.0000187689150203599</v>
      </c>
      <c r="KU253" t="n">
        <v>0.0000282339329718352</v>
      </c>
      <c r="KV253" t="n">
        <v>0.0000540086796348319</v>
      </c>
      <c r="KW253" t="n">
        <v>0.0000785166739000216</v>
      </c>
      <c r="KX253" t="n">
        <v>0.0000436946933849174</v>
      </c>
      <c r="KY253" t="n">
        <v>0.0000381034429716139</v>
      </c>
      <c r="KZ253" t="n">
        <v>0.0000262245819760478</v>
      </c>
      <c r="LA253" t="n">
        <v>0.0000410665564247153</v>
      </c>
      <c r="LB253" t="n">
        <v>0.00146991112138213</v>
      </c>
      <c r="LC253" t="n">
        <v>0.0011057687439392</v>
      </c>
      <c r="LD253" t="n">
        <v>0.000233958988060048</v>
      </c>
      <c r="LE253" t="n">
        <v>0.000030228647680971</v>
      </c>
      <c r="LF253" t="n">
        <v>0.0000328109369354175</v>
      </c>
      <c r="LG253" t="n">
        <v>0.0000809532449564488</v>
      </c>
      <c r="LH253" t="n">
        <v>0.0000384880719586057</v>
      </c>
      <c r="LI253" t="n">
        <v>0.0000304333765684348</v>
      </c>
      <c r="LJ253" t="n">
        <v>0.0000353102583751019</v>
      </c>
      <c r="LK253" t="n">
        <v>0.0000478745169095732</v>
      </c>
      <c r="LL253" t="n">
        <v>0.000422322275462757</v>
      </c>
      <c r="LM253" t="n">
        <v>0.0000403128763456988</v>
      </c>
      <c r="LN253" t="n">
        <v>0.0000265150015520014</v>
      </c>
      <c r="LO253" t="n">
        <v>0.0000223615692659545</v>
      </c>
      <c r="LP253" t="n">
        <v>0.000029936772101737</v>
      </c>
      <c r="LQ253" t="n">
        <v>0.0000260282262636006</v>
      </c>
      <c r="LR253" t="n">
        <v>0.0000307605131657185</v>
      </c>
      <c r="LS253" t="n">
        <v>0.0000442604378600568</v>
      </c>
      <c r="LT253" t="n">
        <v>0.0000279974951677038</v>
      </c>
      <c r="LU253" t="n">
        <v>0.0000413697977130835</v>
      </c>
      <c r="LV253" t="n">
        <v>0.0000119077635053302</v>
      </c>
      <c r="LW253" t="n">
        <v>0.0000106191846518729</v>
      </c>
      <c r="LX253" t="n">
        <v>0.0000436984182363266</v>
      </c>
      <c r="LY253" t="n">
        <v>0.0000540175801284895</v>
      </c>
      <c r="LZ253" t="n">
        <v>0.0000275727181327546</v>
      </c>
      <c r="MA253" t="n">
        <v>0.000023662771021299</v>
      </c>
      <c r="MB253" t="n">
        <v>0.0000255570681681081</v>
      </c>
      <c r="MC253" t="n">
        <v>0.00000645573640895333</v>
      </c>
      <c r="MD253" t="n">
        <v>0.00000406934752407919</v>
      </c>
      <c r="ME253" t="n">
        <v>0.000000965792171717871</v>
      </c>
      <c r="MF253" t="n">
        <v>0.0000306569795497435</v>
      </c>
      <c r="MG253" t="n">
        <v>0.0000403399013934086</v>
      </c>
      <c r="MH253" t="n">
        <v>0.000022364332452841</v>
      </c>
      <c r="MI253" t="n">
        <v>0.0000436476462214176</v>
      </c>
      <c r="MJ253" t="n">
        <v>0.0000132172638175457</v>
      </c>
      <c r="MK253" t="n">
        <v>0.0000378494606862363</v>
      </c>
      <c r="ML253" t="n">
        <v>0.0000462069098297508</v>
      </c>
      <c r="MM253" t="n">
        <v>0.000024668195568739</v>
      </c>
      <c r="MN253" t="n">
        <v>0.0000304605491760402</v>
      </c>
      <c r="MO253" t="n">
        <v>0.0000297989516693669</v>
      </c>
      <c r="MP253" t="n">
        <v>0</v>
      </c>
      <c r="MQ253" t="n">
        <v>0.0000127057860529365</v>
      </c>
      <c r="MR253" t="n">
        <v>0.0000187689150203599</v>
      </c>
      <c r="MS253" t="n">
        <v>0.0000282339329718353</v>
      </c>
      <c r="MT253" t="n">
        <v>0.0000540086796348319</v>
      </c>
      <c r="MU253" t="n">
        <v>0.0000785166739000218</v>
      </c>
      <c r="MV253" t="n">
        <v>0.0000436946933849174</v>
      </c>
      <c r="MW253" t="n">
        <v>0.0000381034429716139</v>
      </c>
      <c r="MX253" t="n">
        <v>0</v>
      </c>
      <c r="MY253" t="n">
        <v>0</v>
      </c>
      <c r="MZ253" t="n">
        <v>0.00146991112138213</v>
      </c>
      <c r="NA253" t="n">
        <v>0</v>
      </c>
      <c r="NB253" t="n">
        <v>0.000233958988060048</v>
      </c>
      <c r="NC253" t="n">
        <v>0.0000302286476809709</v>
      </c>
      <c r="ND253" t="n">
        <v>0</v>
      </c>
      <c r="NE253" t="n">
        <v>0.0000809532449564487</v>
      </c>
      <c r="NF253" t="n">
        <v>0.0000384880719586057</v>
      </c>
      <c r="NG253" t="n">
        <v>0.0000304333765684348</v>
      </c>
      <c r="NH253" t="n">
        <v>0</v>
      </c>
      <c r="NI253" t="n">
        <v>0.0000478745169095733</v>
      </c>
      <c r="NJ253" t="n">
        <v>0.000422322275462758</v>
      </c>
      <c r="NK253" t="n">
        <v>0.0000403128763456988</v>
      </c>
      <c r="NL253" t="n">
        <v>0.0000265150015520014</v>
      </c>
      <c r="NM253" t="n">
        <v>0.0000223615692659545</v>
      </c>
      <c r="NN253" t="n">
        <v>0.000029936772101737</v>
      </c>
      <c r="NO253" t="n">
        <v>0.0000260282262636005</v>
      </c>
      <c r="NP253" t="n">
        <v>0.0000307605131657185</v>
      </c>
      <c r="NQ253" t="n">
        <v>0</v>
      </c>
      <c r="NR253" t="n">
        <v>0.0000279974951677039</v>
      </c>
      <c r="NS253" t="n">
        <v>0.0000413697977130836</v>
      </c>
      <c r="NT253" t="n">
        <v>0.0000119077635053302</v>
      </c>
      <c r="NU253" t="n">
        <v>0.0000106191846518729</v>
      </c>
      <c r="NV253" t="n">
        <v>0.0000436984182363266</v>
      </c>
      <c r="NW253" t="n">
        <v>0.0000540175801284895</v>
      </c>
      <c r="NX253" t="n">
        <v>0.0000275727181327546</v>
      </c>
      <c r="NY253" t="n">
        <v>0.000023662771021299</v>
      </c>
      <c r="NZ253" t="n">
        <v>0.000025557068168108</v>
      </c>
      <c r="OA253" t="n">
        <v>0.00000645573640895333</v>
      </c>
      <c r="OB253" t="n">
        <v>0.00000406934752407919</v>
      </c>
      <c r="OC253" t="n">
        <v>0.000000965792171717871</v>
      </c>
      <c r="OD253" t="n">
        <v>0.0000306569795497435</v>
      </c>
      <c r="OE253" t="n">
        <v>0.0000403399013934086</v>
      </c>
      <c r="OF253" t="n">
        <v>0.000022364332452841</v>
      </c>
      <c r="OG253" t="n">
        <v>0.0000436476462214176</v>
      </c>
      <c r="OH253" t="n">
        <v>0.0000132172638175457</v>
      </c>
      <c r="OI253" t="n">
        <v>0.0000378494606862363</v>
      </c>
      <c r="OJ253" t="n">
        <v>0.0000462069098297508</v>
      </c>
      <c r="OK253" t="n">
        <v>0.000024668195568739</v>
      </c>
      <c r="OL253" t="n">
        <v>0.0000304605491760402</v>
      </c>
      <c r="OM253" t="n">
        <v>0.0000297989516693669</v>
      </c>
      <c r="ON253" t="n">
        <v>0.0000107399922219343</v>
      </c>
      <c r="OO253" t="n">
        <v>0</v>
      </c>
      <c r="OP253" t="n">
        <v>0.0000187689150203599</v>
      </c>
      <c r="OQ253" t="n">
        <v>0.0000282339329718353</v>
      </c>
      <c r="OR253" t="n">
        <v>0.0000540086796348319</v>
      </c>
      <c r="OS253" t="n">
        <v>0.0000785166739000217</v>
      </c>
      <c r="OT253" t="n">
        <v>0.0000436946933849174</v>
      </c>
      <c r="OU253" t="n">
        <v>0.0000381034429716139</v>
      </c>
      <c r="OV253" t="n">
        <v>0</v>
      </c>
      <c r="OW253" t="n">
        <v>0</v>
      </c>
      <c r="OX253" t="n">
        <v>0.00146991112138213</v>
      </c>
      <c r="OY253" t="n">
        <v>0.0011057687439392</v>
      </c>
      <c r="OZ253" t="n">
        <v>0.000233958988060048</v>
      </c>
      <c r="PA253" t="n">
        <v>0.0000302286476809709</v>
      </c>
      <c r="PB253" t="n">
        <v>0</v>
      </c>
      <c r="PC253" t="n">
        <v>0.0000809532449564486</v>
      </c>
      <c r="PD253" t="n">
        <v>0</v>
      </c>
      <c r="PE253" t="n">
        <v>0</v>
      </c>
      <c r="PF253" t="n">
        <v>0</v>
      </c>
      <c r="PG253" t="n">
        <v>0.0000478745169095733</v>
      </c>
      <c r="PH253" t="n">
        <v>0.000422322275462758</v>
      </c>
      <c r="PI253" t="n">
        <v>0.0000403128763456988</v>
      </c>
      <c r="PJ253" t="n">
        <v>0</v>
      </c>
      <c r="PK253" t="n">
        <v>0.0000223615692659545</v>
      </c>
      <c r="PL253" t="n">
        <v>0.000029936772101737</v>
      </c>
      <c r="PM253" t="n">
        <v>0</v>
      </c>
      <c r="PN253" t="n">
        <v>0</v>
      </c>
      <c r="PO253" t="n">
        <v>0</v>
      </c>
      <c r="PP253" t="n">
        <v>0</v>
      </c>
      <c r="PQ253" t="n">
        <v>0.0000413697977130836</v>
      </c>
      <c r="PR253" t="n">
        <v>0.0000119077635053302</v>
      </c>
      <c r="PS253" t="n">
        <v>0.0000106191846518729</v>
      </c>
      <c r="PT253" t="n">
        <v>0.0000436984182363266</v>
      </c>
      <c r="PU253" t="n">
        <v>0.0000540175801284895</v>
      </c>
      <c r="PV253" t="n">
        <v>0.0000275727181327546</v>
      </c>
      <c r="PW253" t="n">
        <v>0.000023662771021299</v>
      </c>
      <c r="PX253" t="n">
        <v>0.000025557068168108</v>
      </c>
      <c r="PY253" t="n">
        <v>0.00000645573640895334</v>
      </c>
      <c r="PZ253" t="n">
        <v>0.00000406934752407919</v>
      </c>
      <c r="QA253" t="n">
        <v>0.000000965792171717873</v>
      </c>
      <c r="QB253" t="n">
        <v>0.0000306569795497435</v>
      </c>
      <c r="QC253" t="n">
        <v>0.0000403399013934086</v>
      </c>
      <c r="QD253" t="n">
        <v>0</v>
      </c>
      <c r="QE253" t="n">
        <v>0.0000436476462214176</v>
      </c>
      <c r="QF253" t="n">
        <v>0.0000132172638175457</v>
      </c>
      <c r="QG253" t="n">
        <v>0.0000378494606862363</v>
      </c>
      <c r="QH253" t="n">
        <v>0.0000462069098297508</v>
      </c>
      <c r="QI253" t="n">
        <v>0.000024668195568739</v>
      </c>
    </row>
    <row r="254">
      <c r="A254" t="s">
        <v>253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1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</row>
    <row r="255">
      <c r="A255" t="s">
        <v>254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1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</row>
    <row r="256">
      <c r="A256" t="s">
        <v>255</v>
      </c>
      <c r="B256" t="n">
        <v>0.00694087063632442</v>
      </c>
      <c r="C256" t="n">
        <v>0.00695873197431965</v>
      </c>
      <c r="D256" t="n">
        <v>0.00239660658097143</v>
      </c>
      <c r="E256" t="n">
        <v>0</v>
      </c>
      <c r="F256" t="n">
        <v>0</v>
      </c>
      <c r="G256" t="n">
        <v>0.00836089197657604</v>
      </c>
      <c r="H256" t="n">
        <v>0.00400601145713141</v>
      </c>
      <c r="I256" t="n">
        <v>0.0033268172985805</v>
      </c>
      <c r="J256" t="n">
        <v>0.00612481137290489</v>
      </c>
      <c r="K256" t="n">
        <v>0.00453340379933927</v>
      </c>
      <c r="L256" t="n">
        <v>0.00568453961620304</v>
      </c>
      <c r="M256" t="n">
        <v>0.00569435541739255</v>
      </c>
      <c r="N256" t="n">
        <v>0.00703077389228026</v>
      </c>
      <c r="O256" t="n">
        <v>0.0045332174867398</v>
      </c>
      <c r="P256" t="n">
        <v>0.00534044140467348</v>
      </c>
      <c r="Q256" t="n">
        <v>0.00620614716704058</v>
      </c>
      <c r="R256" t="n">
        <v>0</v>
      </c>
      <c r="S256" t="n">
        <v>0.00490551395206767</v>
      </c>
      <c r="T256" t="n">
        <v>0</v>
      </c>
      <c r="U256" t="n">
        <v>0.00544538320551286</v>
      </c>
      <c r="V256" t="n">
        <v>0.00432573050740271</v>
      </c>
      <c r="W256" t="n">
        <v>0.00580068881299266</v>
      </c>
      <c r="X256" t="n">
        <v>0.0160298864477861</v>
      </c>
      <c r="Y256" t="n">
        <v>0.00941404111770387</v>
      </c>
      <c r="Z256" t="n">
        <v>0.16077426575753</v>
      </c>
      <c r="AA256" t="n">
        <v>0</v>
      </c>
      <c r="AB256" t="n">
        <v>0.0778471551256052</v>
      </c>
      <c r="AC256" t="n">
        <v>0.058279193841445</v>
      </c>
      <c r="AD256" t="n">
        <v>0.0787661919728784</v>
      </c>
      <c r="AE256" t="n">
        <v>0.0680173102785052</v>
      </c>
      <c r="AF256" t="n">
        <v>0.0208596584111232</v>
      </c>
      <c r="AG256" t="n">
        <v>0.052780939060503</v>
      </c>
      <c r="AH256" t="n">
        <v>0.00722069239802053</v>
      </c>
      <c r="AI256" t="n">
        <v>0.00587868870255186</v>
      </c>
      <c r="AJ256" t="n">
        <v>0.0215357717237482</v>
      </c>
      <c r="AK256" t="n">
        <v>0.00492775809840736</v>
      </c>
      <c r="AL256" t="n">
        <v>0.003131572156272</v>
      </c>
      <c r="AM256" t="n">
        <v>0.00500637324156847</v>
      </c>
      <c r="AN256" t="n">
        <v>0.0184376991250922</v>
      </c>
      <c r="AO256" t="n">
        <v>0.0013958770650717</v>
      </c>
      <c r="AP256" t="n">
        <v>0.000879885503190286</v>
      </c>
      <c r="AQ256" t="n">
        <v>0.000208826237116917</v>
      </c>
      <c r="AR256" t="n">
        <v>0.00361720119288326</v>
      </c>
      <c r="AS256" t="n">
        <v>0.0060012445622613</v>
      </c>
      <c r="AT256" t="n">
        <v>0.00329299554934781</v>
      </c>
      <c r="AU256" t="n">
        <v>0.00639584031611602</v>
      </c>
      <c r="AV256" t="n">
        <v>0.0041294637300329</v>
      </c>
      <c r="AW256" t="n">
        <v>0.00632848646128679</v>
      </c>
      <c r="AX256" t="n">
        <v>0.00837913062937673</v>
      </c>
      <c r="AY256" t="n">
        <v>0.00565481472701721</v>
      </c>
      <c r="AZ256" t="n">
        <v>0.00694087063632442</v>
      </c>
      <c r="BA256" t="n">
        <v>0.00695873197431965</v>
      </c>
      <c r="BB256" t="n">
        <v>0.00239660658097143</v>
      </c>
      <c r="BC256" t="n">
        <v>0</v>
      </c>
      <c r="BD256" t="n">
        <v>0.00888758098331422</v>
      </c>
      <c r="BE256" t="n">
        <v>0.00836089197657604</v>
      </c>
      <c r="BF256" t="n">
        <v>0.00400601145713141</v>
      </c>
      <c r="BG256" t="n">
        <v>0.0033268172985805</v>
      </c>
      <c r="BH256" t="n">
        <v>0.00612481137290489</v>
      </c>
      <c r="BI256" t="n">
        <v>0.00453340379933927</v>
      </c>
      <c r="BJ256" t="n">
        <v>0.00568453961620304</v>
      </c>
      <c r="BK256" t="n">
        <v>0.00569435541739255</v>
      </c>
      <c r="BL256" t="n">
        <v>0.00703077389228026</v>
      </c>
      <c r="BM256" t="n">
        <v>0.0045332174867398</v>
      </c>
      <c r="BN256" t="n">
        <v>0.00534044140467348</v>
      </c>
      <c r="BO256" t="n">
        <v>0.00620614716704058</v>
      </c>
      <c r="BP256" t="n">
        <v>0</v>
      </c>
      <c r="BQ256" t="n">
        <v>0.00490551395206767</v>
      </c>
      <c r="BR256" t="n">
        <v>0.00784588992309971</v>
      </c>
      <c r="BS256" t="n">
        <v>0.00544538320551286</v>
      </c>
      <c r="BT256" t="n">
        <v>0.00432573050740271</v>
      </c>
      <c r="BU256" t="n">
        <v>0.00580068881299266</v>
      </c>
      <c r="BV256" t="n">
        <v>0.0160298864477861</v>
      </c>
      <c r="BW256" t="n">
        <v>0.00941404111770388</v>
      </c>
      <c r="BX256" t="n">
        <v>0.16077426575753</v>
      </c>
      <c r="BY256" t="n">
        <v>0</v>
      </c>
      <c r="BZ256" t="n">
        <v>0.0778471551256052</v>
      </c>
      <c r="CA256" t="n">
        <v>0.058279193841445</v>
      </c>
      <c r="CB256" t="n">
        <v>0.0787661919728783</v>
      </c>
      <c r="CC256" t="n">
        <v>0.0680173102785053</v>
      </c>
      <c r="CD256" t="n">
        <v>0.0208596584111232</v>
      </c>
      <c r="CE256" t="n">
        <v>0.052780939060503</v>
      </c>
      <c r="CF256" t="n">
        <v>0.00722069239802053</v>
      </c>
      <c r="CG256" t="n">
        <v>0.00587868870255186</v>
      </c>
      <c r="CH256" t="n">
        <v>0.0215357717237482</v>
      </c>
      <c r="CI256" t="n">
        <v>0.00492775809840737</v>
      </c>
      <c r="CJ256" t="n">
        <v>0.003131572156272</v>
      </c>
      <c r="CK256" t="n">
        <v>0.00500637324156847</v>
      </c>
      <c r="CL256" t="n">
        <v>0.0184376991250922</v>
      </c>
      <c r="CM256" t="n">
        <v>0.0013958770650717</v>
      </c>
      <c r="CN256" t="n">
        <v>0.000879885503190286</v>
      </c>
      <c r="CO256" t="n">
        <v>0.000208826237116917</v>
      </c>
      <c r="CP256" t="n">
        <v>0.00361720119288326</v>
      </c>
      <c r="CQ256" t="n">
        <v>0.0060012445622613</v>
      </c>
      <c r="CR256" t="n">
        <v>0</v>
      </c>
      <c r="CS256" t="n">
        <v>0.00639584031611601</v>
      </c>
      <c r="CT256" t="n">
        <v>0.0041294637300329</v>
      </c>
      <c r="CU256" t="n">
        <v>0.00632848646128679</v>
      </c>
      <c r="CV256" t="n">
        <v>0.00837913062937673</v>
      </c>
      <c r="CW256" t="n">
        <v>0.00565481472701721</v>
      </c>
      <c r="CX256" t="n">
        <v>0.00694087063632442</v>
      </c>
      <c r="CY256" t="n">
        <v>0.00695873197431965</v>
      </c>
      <c r="CZ256" t="n">
        <v>0</v>
      </c>
      <c r="DA256" t="n">
        <v>0</v>
      </c>
      <c r="DB256" t="n">
        <v>0.00888758098331422</v>
      </c>
      <c r="DC256" t="n">
        <v>0.00836089197657604</v>
      </c>
      <c r="DD256" t="n">
        <v>0.00400601145713141</v>
      </c>
      <c r="DE256" t="n">
        <v>0.0033268172985805</v>
      </c>
      <c r="DF256" t="n">
        <v>0</v>
      </c>
      <c r="DG256" t="n">
        <v>0.00453340379933927</v>
      </c>
      <c r="DH256" t="n">
        <v>0</v>
      </c>
      <c r="DI256" t="n">
        <v>0</v>
      </c>
      <c r="DJ256" t="n">
        <v>0.00703077389228026</v>
      </c>
      <c r="DK256" t="n">
        <v>0</v>
      </c>
      <c r="DL256" t="n">
        <v>0.00534044140467348</v>
      </c>
      <c r="DM256" t="n">
        <v>0</v>
      </c>
      <c r="DN256" t="n">
        <v>0</v>
      </c>
      <c r="DO256" t="n">
        <v>0</v>
      </c>
      <c r="DP256" t="n">
        <v>0</v>
      </c>
      <c r="DQ256" t="n">
        <v>0.00544538320551287</v>
      </c>
      <c r="DR256" t="n">
        <v>0</v>
      </c>
      <c r="DS256" t="n">
        <v>0.00580068881299266</v>
      </c>
      <c r="DT256" t="n">
        <v>0.0160298864477861</v>
      </c>
      <c r="DU256" t="n">
        <v>0.00941404111770388</v>
      </c>
      <c r="DV256" t="n">
        <v>0</v>
      </c>
      <c r="DW256" t="n">
        <v>0</v>
      </c>
      <c r="DX256" t="n">
        <v>0.0778471551256052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0.00722069239802053</v>
      </c>
      <c r="EE256" t="n">
        <v>0.00587868870255186</v>
      </c>
      <c r="EF256" t="n">
        <v>0.0215357717237482</v>
      </c>
      <c r="EG256" t="n">
        <v>0.00492775809840736</v>
      </c>
      <c r="EH256" t="n">
        <v>0.003131572156272</v>
      </c>
      <c r="EI256" t="n">
        <v>0.00500637324156847</v>
      </c>
      <c r="EJ256" t="n">
        <v>0.0184376991250922</v>
      </c>
      <c r="EK256" t="n">
        <v>0.0013958770650717</v>
      </c>
      <c r="EL256" t="n">
        <v>0.000879885503190286</v>
      </c>
      <c r="EM256" t="n">
        <v>0.000208826237116917</v>
      </c>
      <c r="EN256" t="n">
        <v>0</v>
      </c>
      <c r="EO256" t="n">
        <v>0.0060012445622613</v>
      </c>
      <c r="EP256" t="n">
        <v>0</v>
      </c>
      <c r="EQ256" t="n">
        <v>0</v>
      </c>
      <c r="ER256" t="n">
        <v>0.0041294637300329</v>
      </c>
      <c r="ES256" t="n">
        <v>0.00632848646128679</v>
      </c>
      <c r="ET256" t="n">
        <v>0.00837913062937673</v>
      </c>
      <c r="EU256" t="n">
        <v>0.00565481472701721</v>
      </c>
      <c r="EV256" t="n">
        <v>0.00694087063632442</v>
      </c>
      <c r="EW256" t="n">
        <v>0.00695873197431965</v>
      </c>
      <c r="EX256" t="n">
        <v>0.00239660658097143</v>
      </c>
      <c r="EY256" t="n">
        <v>0.00570339956513834</v>
      </c>
      <c r="EZ256" t="n">
        <v>0.00888758098331422</v>
      </c>
      <c r="FA256" t="n">
        <v>0.00836089197657604</v>
      </c>
      <c r="FB256" t="n">
        <v>0.00400601145713141</v>
      </c>
      <c r="FC256" t="n">
        <v>0.0033268172985805</v>
      </c>
      <c r="FD256" t="n">
        <v>0.00612481137290489</v>
      </c>
      <c r="FE256" t="n">
        <v>0.00453340379933927</v>
      </c>
      <c r="FF256" t="n">
        <v>0</v>
      </c>
      <c r="FG256" t="n">
        <v>0</v>
      </c>
      <c r="FH256" t="n">
        <v>0.00703077389228026</v>
      </c>
      <c r="FI256" t="n">
        <v>0.0045332174867398</v>
      </c>
      <c r="FJ256" t="n">
        <v>0</v>
      </c>
      <c r="FK256" t="n">
        <v>0.00620614716704058</v>
      </c>
      <c r="FL256" t="n">
        <v>0</v>
      </c>
      <c r="FM256" t="n">
        <v>0.00490551395206767</v>
      </c>
      <c r="FN256" t="n">
        <v>0</v>
      </c>
      <c r="FO256" t="n">
        <v>0.00544538320551287</v>
      </c>
      <c r="FP256" t="n">
        <v>0</v>
      </c>
      <c r="FQ256" t="n">
        <v>0.00580068881299266</v>
      </c>
      <c r="FR256" t="n">
        <v>0.0160298864477861</v>
      </c>
      <c r="FS256" t="n">
        <v>0.00941404111770387</v>
      </c>
      <c r="FT256" t="n">
        <v>0.16077426575753</v>
      </c>
      <c r="FU256" t="n">
        <v>0</v>
      </c>
      <c r="FV256" t="n">
        <v>0.0778471551256052</v>
      </c>
      <c r="FW256" t="n">
        <v>0.058279193841445</v>
      </c>
      <c r="FX256" t="n">
        <v>0</v>
      </c>
      <c r="FY256" t="n">
        <v>0</v>
      </c>
      <c r="FZ256" t="n">
        <v>0</v>
      </c>
      <c r="GA256" t="n">
        <v>0.052780939060503</v>
      </c>
      <c r="GB256" t="n">
        <v>0.00722069239802054</v>
      </c>
      <c r="GC256" t="n">
        <v>0.00587868870255187</v>
      </c>
      <c r="GD256" t="n">
        <v>0.0215357717237482</v>
      </c>
      <c r="GE256" t="n">
        <v>0.00492775809840736</v>
      </c>
      <c r="GF256" t="n">
        <v>0.003131572156272</v>
      </c>
      <c r="GG256" t="n">
        <v>0.00500637324156847</v>
      </c>
      <c r="GH256" t="n">
        <v>0.0184376991250922</v>
      </c>
      <c r="GI256" t="n">
        <v>0.0013958770650717</v>
      </c>
      <c r="GJ256" t="n">
        <v>0.000879885503190286</v>
      </c>
      <c r="GK256" t="n">
        <v>0</v>
      </c>
      <c r="GL256" t="n">
        <v>0.00361720119288326</v>
      </c>
      <c r="GM256" t="n">
        <v>0.0060012445622613</v>
      </c>
      <c r="GN256" t="n">
        <v>0</v>
      </c>
      <c r="GO256" t="n">
        <v>0.00639584031611601</v>
      </c>
      <c r="GP256" t="n">
        <v>0.0041294637300329</v>
      </c>
      <c r="GQ256" t="n">
        <v>0.00632848646128679</v>
      </c>
      <c r="GR256" t="n">
        <v>0.00837913062937673</v>
      </c>
      <c r="GS256" t="n">
        <v>0.00565481472701721</v>
      </c>
      <c r="GT256" t="n">
        <v>0.00694087063632443</v>
      </c>
      <c r="GU256" t="n">
        <v>0.00695873197431965</v>
      </c>
      <c r="GV256" t="n">
        <v>0</v>
      </c>
      <c r="GW256" t="n">
        <v>0.00570339956513833</v>
      </c>
      <c r="GX256" t="n">
        <v>0</v>
      </c>
      <c r="GY256" t="n">
        <v>0.00836089197657605</v>
      </c>
      <c r="GZ256" t="n">
        <v>0.00400601145713141</v>
      </c>
      <c r="HA256" t="n">
        <v>0.0033268172985805</v>
      </c>
      <c r="HB256" t="n">
        <v>0.00612481137290488</v>
      </c>
      <c r="HC256" t="n">
        <v>0.00453340379933927</v>
      </c>
      <c r="HD256" t="n">
        <v>0.00568453961620304</v>
      </c>
      <c r="HE256" t="n">
        <v>0.00569435541739256</v>
      </c>
      <c r="HF256" t="n">
        <v>0.00703077389228026</v>
      </c>
      <c r="HG256" t="n">
        <v>0.0045332174867398</v>
      </c>
      <c r="HH256" t="n">
        <v>0.00534044140467348</v>
      </c>
      <c r="HI256" t="n">
        <v>0.00620614716704058</v>
      </c>
      <c r="HJ256" t="n">
        <v>0</v>
      </c>
      <c r="HK256" t="n">
        <v>0.00490551395206767</v>
      </c>
      <c r="HL256" t="n">
        <v>0.00784588992309972</v>
      </c>
      <c r="HM256" t="n">
        <v>0.00544538320551287</v>
      </c>
      <c r="HN256" t="n">
        <v>0.00432573050740271</v>
      </c>
      <c r="HO256" t="n">
        <v>0.00580068881299265</v>
      </c>
      <c r="HP256" t="n">
        <v>0.0160298864477861</v>
      </c>
      <c r="HQ256" t="n">
        <v>0.00941404111770387</v>
      </c>
      <c r="HR256" t="n">
        <v>0.16077426575753</v>
      </c>
      <c r="HS256" t="n">
        <v>0.1426669173378</v>
      </c>
      <c r="HT256" t="n">
        <v>0.0778471551256051</v>
      </c>
      <c r="HU256" t="n">
        <v>0.058279193841445</v>
      </c>
      <c r="HV256" t="n">
        <v>0.0787661919728783</v>
      </c>
      <c r="HW256" t="n">
        <v>0.0680173102785052</v>
      </c>
      <c r="HX256" t="n">
        <v>0.0208596584111232</v>
      </c>
      <c r="HY256" t="n">
        <v>0.052780939060503</v>
      </c>
      <c r="HZ256" t="n">
        <v>0.00722069239802054</v>
      </c>
      <c r="IA256" t="n">
        <v>0.00587868870255186</v>
      </c>
      <c r="IB256" t="n">
        <v>0.0215357717237482</v>
      </c>
      <c r="IC256" t="n">
        <v>0.00492775809840736</v>
      </c>
      <c r="ID256" t="n">
        <v>0.003131572156272</v>
      </c>
      <c r="IE256" t="n">
        <v>0.00500637324156847</v>
      </c>
      <c r="IF256" t="n">
        <v>0.0184376991250922</v>
      </c>
      <c r="IG256" t="n">
        <v>0.0013958770650717</v>
      </c>
      <c r="IH256" t="n">
        <v>0.000879885503190285</v>
      </c>
      <c r="II256" t="n">
        <v>0.000208826237116917</v>
      </c>
      <c r="IJ256" t="n">
        <v>0.00361720119288326</v>
      </c>
      <c r="IK256" t="n">
        <v>0.0060012445622613</v>
      </c>
      <c r="IL256" t="n">
        <v>0.00329299554934781</v>
      </c>
      <c r="IM256" t="n">
        <v>0.00639584031611601</v>
      </c>
      <c r="IN256" t="n">
        <v>0.0041294637300329</v>
      </c>
      <c r="IO256" t="n">
        <v>0.00632848646128679</v>
      </c>
      <c r="IP256" t="n">
        <v>0.00837913062937672</v>
      </c>
      <c r="IQ256" t="n">
        <v>0.00565481472701721</v>
      </c>
      <c r="IR256" t="n">
        <v>0.00694087063632442</v>
      </c>
      <c r="IS256" t="n">
        <v>0.00695873197431965</v>
      </c>
      <c r="IT256" t="n">
        <v>0</v>
      </c>
      <c r="IU256" t="n">
        <v>0</v>
      </c>
      <c r="IV256" t="n">
        <v>1.00888758098331</v>
      </c>
      <c r="IW256" t="n">
        <v>0.00836089197657604</v>
      </c>
      <c r="IX256" t="n">
        <v>0.00400601145713141</v>
      </c>
      <c r="IY256" t="n">
        <v>0.0033268172985805</v>
      </c>
      <c r="IZ256" t="n">
        <v>0.00612481137290488</v>
      </c>
      <c r="JA256" t="n">
        <v>0.00453340379933927</v>
      </c>
      <c r="JB256" t="n">
        <v>0.00568453961620304</v>
      </c>
      <c r="JC256" t="n">
        <v>0</v>
      </c>
      <c r="JD256" t="n">
        <v>0.00703077389228026</v>
      </c>
      <c r="JE256" t="n">
        <v>0.0045332174867398</v>
      </c>
      <c r="JF256" t="n">
        <v>0.00534044140467348</v>
      </c>
      <c r="JG256" t="n">
        <v>0</v>
      </c>
      <c r="JH256" t="n">
        <v>0</v>
      </c>
      <c r="JI256" t="n">
        <v>0.00490551395206767</v>
      </c>
      <c r="JJ256" t="n">
        <v>0.00784588992309971</v>
      </c>
      <c r="JK256" t="n">
        <v>0.00544538320551287</v>
      </c>
      <c r="JL256" t="n">
        <v>0</v>
      </c>
      <c r="JM256" t="n">
        <v>0.00580068881299266</v>
      </c>
      <c r="JN256" t="n">
        <v>0.0160298864477861</v>
      </c>
      <c r="JO256" t="n">
        <v>0.00941404111770386</v>
      </c>
      <c r="JP256" t="n">
        <v>0.16077426575753</v>
      </c>
      <c r="JQ256" t="n">
        <v>0.1426669173378</v>
      </c>
      <c r="JR256" t="n">
        <v>0.0778471551256051</v>
      </c>
      <c r="JS256" t="n">
        <v>0.058279193841445</v>
      </c>
      <c r="JT256" t="n">
        <v>0.0787661919728784</v>
      </c>
      <c r="JU256" t="n">
        <v>0</v>
      </c>
      <c r="JV256" t="n">
        <v>0</v>
      </c>
      <c r="JW256" t="n">
        <v>0.0527809390605029</v>
      </c>
      <c r="JX256" t="n">
        <v>0.00722069239802053</v>
      </c>
      <c r="JY256" t="n">
        <v>0.00587868870255187</v>
      </c>
      <c r="JZ256" t="n">
        <v>0.0215357717237482</v>
      </c>
      <c r="KA256" t="n">
        <v>0.00492775809840737</v>
      </c>
      <c r="KB256" t="n">
        <v>0.003131572156272</v>
      </c>
      <c r="KC256" t="n">
        <v>0.00500637324156847</v>
      </c>
      <c r="KD256" t="n">
        <v>0.0184376991250922</v>
      </c>
      <c r="KE256" t="n">
        <v>0.0013958770650717</v>
      </c>
      <c r="KF256" t="n">
        <v>0.000879885503190286</v>
      </c>
      <c r="KG256" t="n">
        <v>0</v>
      </c>
      <c r="KH256" t="n">
        <v>0.00361720119288326</v>
      </c>
      <c r="KI256" t="n">
        <v>0.0060012445622613</v>
      </c>
      <c r="KJ256" t="n">
        <v>0.00329299554934781</v>
      </c>
      <c r="KK256" t="n">
        <v>0.00639584031611602</v>
      </c>
      <c r="KL256" t="n">
        <v>0.0041294637300329</v>
      </c>
      <c r="KM256" t="n">
        <v>0.00632848646128678</v>
      </c>
      <c r="KN256" t="n">
        <v>0.00837913062937673</v>
      </c>
      <c r="KO256" t="n">
        <v>0.00565481472701722</v>
      </c>
      <c r="KP256" t="n">
        <v>0.00694087063632442</v>
      </c>
      <c r="KQ256" t="n">
        <v>0</v>
      </c>
      <c r="KR256" t="n">
        <v>0</v>
      </c>
      <c r="KS256" t="n">
        <v>0.00570339956513833</v>
      </c>
      <c r="KT256" t="n">
        <v>0.00888758098331422</v>
      </c>
      <c r="KU256" t="n">
        <v>0.00836089197657603</v>
      </c>
      <c r="KV256" t="n">
        <v>0.00400601145713141</v>
      </c>
      <c r="KW256" t="n">
        <v>0.0033268172985805</v>
      </c>
      <c r="KX256" t="n">
        <v>0.00612481137290489</v>
      </c>
      <c r="KY256" t="n">
        <v>0.00453340379933927</v>
      </c>
      <c r="KZ256" t="n">
        <v>0.00568453961620304</v>
      </c>
      <c r="LA256" t="n">
        <v>0.00569435541739256</v>
      </c>
      <c r="LB256" t="n">
        <v>0.00703077389228025</v>
      </c>
      <c r="LC256" t="n">
        <v>0.0045332174867398</v>
      </c>
      <c r="LD256" t="n">
        <v>0.00534044140467348</v>
      </c>
      <c r="LE256" t="n">
        <v>0.00620614716704059</v>
      </c>
      <c r="LF256" t="n">
        <v>0.00575953002213738</v>
      </c>
      <c r="LG256" t="n">
        <v>0.00490551395206767</v>
      </c>
      <c r="LH256" t="n">
        <v>0.00784588992309972</v>
      </c>
      <c r="LI256" t="n">
        <v>0.00544538320551286</v>
      </c>
      <c r="LJ256" t="n">
        <v>0.00432573050740271</v>
      </c>
      <c r="LK256" t="n">
        <v>0.00580068881299265</v>
      </c>
      <c r="LL256" t="n">
        <v>0.0160298864477861</v>
      </c>
      <c r="LM256" t="n">
        <v>0.00941404111770387</v>
      </c>
      <c r="LN256" t="n">
        <v>0.160774265757531</v>
      </c>
      <c r="LO256" t="n">
        <v>0.1426669173378</v>
      </c>
      <c r="LP256" t="n">
        <v>0.0778471551256052</v>
      </c>
      <c r="LQ256" t="n">
        <v>0.058279193841445</v>
      </c>
      <c r="LR256" t="n">
        <v>0.0787661919728783</v>
      </c>
      <c r="LS256" t="n">
        <v>0.0680173102785052</v>
      </c>
      <c r="LT256" t="n">
        <v>0.0208596584111232</v>
      </c>
      <c r="LU256" t="n">
        <v>0.0527809390605029</v>
      </c>
      <c r="LV256" t="n">
        <v>0.00722069239802053</v>
      </c>
      <c r="LW256" t="n">
        <v>0.00587868870255186</v>
      </c>
      <c r="LX256" t="n">
        <v>0.0215357717237482</v>
      </c>
      <c r="LY256" t="n">
        <v>0.00492775809840737</v>
      </c>
      <c r="LZ256" t="n">
        <v>0.003131572156272</v>
      </c>
      <c r="MA256" t="n">
        <v>0.00500637324156847</v>
      </c>
      <c r="MB256" t="n">
        <v>0.0184376991250922</v>
      </c>
      <c r="MC256" t="n">
        <v>0.0013958770650717</v>
      </c>
      <c r="MD256" t="n">
        <v>0.000879885503190286</v>
      </c>
      <c r="ME256" t="n">
        <v>0.000208826237116917</v>
      </c>
      <c r="MF256" t="n">
        <v>0.00361720119288326</v>
      </c>
      <c r="MG256" t="n">
        <v>0.00600124456226129</v>
      </c>
      <c r="MH256" t="n">
        <v>0.00329299554934782</v>
      </c>
      <c r="MI256" t="n">
        <v>0.00639584031611602</v>
      </c>
      <c r="MJ256" t="n">
        <v>0.0041294637300329</v>
      </c>
      <c r="MK256" t="n">
        <v>0.00632848646128678</v>
      </c>
      <c r="ML256" t="n">
        <v>0.00837913062937674</v>
      </c>
      <c r="MM256" t="n">
        <v>0.00565481472701721</v>
      </c>
      <c r="MN256" t="n">
        <v>0.00694087063632442</v>
      </c>
      <c r="MO256" t="n">
        <v>0.00695873197431965</v>
      </c>
      <c r="MP256" t="n">
        <v>0</v>
      </c>
      <c r="MQ256" t="n">
        <v>0.00570339956513834</v>
      </c>
      <c r="MR256" t="n">
        <v>0.00888758098331421</v>
      </c>
      <c r="MS256" t="n">
        <v>0.00836089197657604</v>
      </c>
      <c r="MT256" t="n">
        <v>0.00400601145713141</v>
      </c>
      <c r="MU256" t="n">
        <v>0.0033268172985805</v>
      </c>
      <c r="MV256" t="n">
        <v>0.00612481137290489</v>
      </c>
      <c r="MW256" t="n">
        <v>0.00453340379933927</v>
      </c>
      <c r="MX256" t="n">
        <v>0</v>
      </c>
      <c r="MY256" t="n">
        <v>0</v>
      </c>
      <c r="MZ256" t="n">
        <v>0.00703077389228027</v>
      </c>
      <c r="NA256" t="n">
        <v>0</v>
      </c>
      <c r="NB256" t="n">
        <v>0.00534044140467348</v>
      </c>
      <c r="NC256" t="n">
        <v>0.00620614716704058</v>
      </c>
      <c r="ND256" t="n">
        <v>0</v>
      </c>
      <c r="NE256" t="n">
        <v>0.00490551395206767</v>
      </c>
      <c r="NF256" t="n">
        <v>0.00784588992309972</v>
      </c>
      <c r="NG256" t="n">
        <v>0.00544538320551286</v>
      </c>
      <c r="NH256" t="n">
        <v>0</v>
      </c>
      <c r="NI256" t="n">
        <v>0.00580068881299266</v>
      </c>
      <c r="NJ256" t="n">
        <v>0.0160298864477861</v>
      </c>
      <c r="NK256" t="n">
        <v>0.00941404111770388</v>
      </c>
      <c r="NL256" t="n">
        <v>0.16077426575753</v>
      </c>
      <c r="NM256" t="n">
        <v>0.1426669173378</v>
      </c>
      <c r="NN256" t="n">
        <v>0.0778471551256052</v>
      </c>
      <c r="NO256" t="n">
        <v>0.0582791938414449</v>
      </c>
      <c r="NP256" t="n">
        <v>0.0787661919728784</v>
      </c>
      <c r="NQ256" t="n">
        <v>0</v>
      </c>
      <c r="NR256" t="n">
        <v>0.0208596584111232</v>
      </c>
      <c r="NS256" t="n">
        <v>0.052780939060503</v>
      </c>
      <c r="NT256" t="n">
        <v>0.00722069239802053</v>
      </c>
      <c r="NU256" t="n">
        <v>0.00587868870255186</v>
      </c>
      <c r="NV256" t="n">
        <v>0.0215357717237482</v>
      </c>
      <c r="NW256" t="n">
        <v>0.00492775809840737</v>
      </c>
      <c r="NX256" t="n">
        <v>0.003131572156272</v>
      </c>
      <c r="NY256" t="n">
        <v>0.00500637324156847</v>
      </c>
      <c r="NZ256" t="n">
        <v>0.0184376991250922</v>
      </c>
      <c r="OA256" t="n">
        <v>0.0013958770650717</v>
      </c>
      <c r="OB256" t="n">
        <v>0.000879885503190286</v>
      </c>
      <c r="OC256" t="n">
        <v>0.000208826237116917</v>
      </c>
      <c r="OD256" t="n">
        <v>0.00361720119288326</v>
      </c>
      <c r="OE256" t="n">
        <v>0.0060012445622613</v>
      </c>
      <c r="OF256" t="n">
        <v>0.00329299554934782</v>
      </c>
      <c r="OG256" t="n">
        <v>0.00639584031611602</v>
      </c>
      <c r="OH256" t="n">
        <v>0.00412946373003291</v>
      </c>
      <c r="OI256" t="n">
        <v>0.00632848646128679</v>
      </c>
      <c r="OJ256" t="n">
        <v>0.00837913062937673</v>
      </c>
      <c r="OK256" t="n">
        <v>0.00565481472701721</v>
      </c>
      <c r="OL256" t="n">
        <v>0.00694087063632442</v>
      </c>
      <c r="OM256" t="n">
        <v>0.00695873197431965</v>
      </c>
      <c r="ON256" t="n">
        <v>0.00239660658097143</v>
      </c>
      <c r="OO256" t="n">
        <v>0</v>
      </c>
      <c r="OP256" t="n">
        <v>0.00888758098331423</v>
      </c>
      <c r="OQ256" t="n">
        <v>0.00836089197657605</v>
      </c>
      <c r="OR256" t="n">
        <v>0.00400601145713141</v>
      </c>
      <c r="OS256" t="n">
        <v>0.0033268172985805</v>
      </c>
      <c r="OT256" t="n">
        <v>0.00612481137290488</v>
      </c>
      <c r="OU256" t="n">
        <v>0.00453340379933927</v>
      </c>
      <c r="OV256" t="n">
        <v>0</v>
      </c>
      <c r="OW256" t="n">
        <v>0</v>
      </c>
      <c r="OX256" t="n">
        <v>0.00703077389228027</v>
      </c>
      <c r="OY256" t="n">
        <v>0.00453321748673979</v>
      </c>
      <c r="OZ256" t="n">
        <v>0.00534044140467348</v>
      </c>
      <c r="PA256" t="n">
        <v>0.00620614716704058</v>
      </c>
      <c r="PB256" t="n">
        <v>0</v>
      </c>
      <c r="PC256" t="n">
        <v>0.00490551395206767</v>
      </c>
      <c r="PD256" t="n">
        <v>0</v>
      </c>
      <c r="PE256" t="n">
        <v>0</v>
      </c>
      <c r="PF256" t="n">
        <v>0</v>
      </c>
      <c r="PG256" t="n">
        <v>0.00580068881299265</v>
      </c>
      <c r="PH256" t="n">
        <v>0.0160298864477861</v>
      </c>
      <c r="PI256" t="n">
        <v>0.00941404111770387</v>
      </c>
      <c r="PJ256" t="n">
        <v>0</v>
      </c>
      <c r="PK256" t="n">
        <v>0.1426669173378</v>
      </c>
      <c r="PL256" t="n">
        <v>0.0778471551256051</v>
      </c>
      <c r="PM256" t="n">
        <v>0</v>
      </c>
      <c r="PN256" t="n">
        <v>0</v>
      </c>
      <c r="PO256" t="n">
        <v>0</v>
      </c>
      <c r="PP256" t="n">
        <v>0</v>
      </c>
      <c r="PQ256" t="n">
        <v>0.052780939060503</v>
      </c>
      <c r="PR256" t="n">
        <v>0.00722069239802054</v>
      </c>
      <c r="PS256" t="n">
        <v>0.00587868870255187</v>
      </c>
      <c r="PT256" t="n">
        <v>0.0215357717237482</v>
      </c>
      <c r="PU256" t="n">
        <v>0.00492775809840737</v>
      </c>
      <c r="PV256" t="n">
        <v>0.003131572156272</v>
      </c>
      <c r="PW256" t="n">
        <v>0.00500637324156847</v>
      </c>
      <c r="PX256" t="n">
        <v>0.0184376991250922</v>
      </c>
      <c r="PY256" t="n">
        <v>0.0013958770650717</v>
      </c>
      <c r="PZ256" t="n">
        <v>0.000879885503190285</v>
      </c>
      <c r="QA256" t="n">
        <v>0.000208826237116917</v>
      </c>
      <c r="QB256" t="n">
        <v>0.00361720119288326</v>
      </c>
      <c r="QC256" t="n">
        <v>0.0060012445622613</v>
      </c>
      <c r="QD256" t="n">
        <v>0</v>
      </c>
      <c r="QE256" t="n">
        <v>0.00639584031611602</v>
      </c>
      <c r="QF256" t="n">
        <v>0.0041294637300329</v>
      </c>
      <c r="QG256" t="n">
        <v>0.00632848646128679</v>
      </c>
      <c r="QH256" t="n">
        <v>0.00837913062937674</v>
      </c>
      <c r="QI256" t="n">
        <v>0.00565481472701721</v>
      </c>
    </row>
    <row r="257">
      <c r="A257" t="s">
        <v>256</v>
      </c>
      <c r="B257" t="n">
        <v>0.00676581943301309</v>
      </c>
      <c r="C257" t="n">
        <v>0.00684377273363841</v>
      </c>
      <c r="D257" t="n">
        <v>0.00248211499352759</v>
      </c>
      <c r="E257" t="n">
        <v>0</v>
      </c>
      <c r="F257" t="n">
        <v>0</v>
      </c>
      <c r="G257" t="n">
        <v>0.0028276867957065</v>
      </c>
      <c r="H257" t="n">
        <v>0.00348056917258638</v>
      </c>
      <c r="I257" t="n">
        <v>0.00299713294471792</v>
      </c>
      <c r="J257" t="n">
        <v>0.00433884439767169</v>
      </c>
      <c r="K257" t="n">
        <v>0.00289993721112657</v>
      </c>
      <c r="L257" t="n">
        <v>0.00453611623622618</v>
      </c>
      <c r="M257" t="n">
        <v>0.00387208737918523</v>
      </c>
      <c r="N257" t="n">
        <v>0.00416368993398779</v>
      </c>
      <c r="O257" t="n">
        <v>0.00388315827560244</v>
      </c>
      <c r="P257" t="n">
        <v>0.00347874996217819</v>
      </c>
      <c r="Q257" t="n">
        <v>0.0517919001639627</v>
      </c>
      <c r="R257" t="n">
        <v>0</v>
      </c>
      <c r="S257" t="n">
        <v>0.00807725562312038</v>
      </c>
      <c r="T257" t="n">
        <v>0</v>
      </c>
      <c r="U257" t="n">
        <v>0.00660832969502066</v>
      </c>
      <c r="V257" t="n">
        <v>0.0214482361526195</v>
      </c>
      <c r="W257" t="n">
        <v>0.0330582375857623</v>
      </c>
      <c r="X257" t="n">
        <v>0.00349841237946101</v>
      </c>
      <c r="Y257" t="n">
        <v>0.0126030148725887</v>
      </c>
      <c r="Z257" t="n">
        <v>0.00723724298400876</v>
      </c>
      <c r="AA257" t="n">
        <v>0</v>
      </c>
      <c r="AB257" t="n">
        <v>0.00384838937819681</v>
      </c>
      <c r="AC257" t="n">
        <v>0.00366043032812579</v>
      </c>
      <c r="AD257" t="n">
        <v>0.0050169051414915</v>
      </c>
      <c r="AE257" t="n">
        <v>0.00283331385145888</v>
      </c>
      <c r="AF257" t="n">
        <v>0.00283400702388185</v>
      </c>
      <c r="AG257" t="n">
        <v>0.00377394401716761</v>
      </c>
      <c r="AH257" t="n">
        <v>0.0020708393914429</v>
      </c>
      <c r="AI257" t="n">
        <v>0.00145560317709583</v>
      </c>
      <c r="AJ257" t="n">
        <v>0.0102864417118617</v>
      </c>
      <c r="AK257" t="n">
        <v>0.00248708398419672</v>
      </c>
      <c r="AL257" t="n">
        <v>0.00183894122902741</v>
      </c>
      <c r="AM257" t="n">
        <v>0.00558533188177743</v>
      </c>
      <c r="AN257" t="n">
        <v>0.002313112751524</v>
      </c>
      <c r="AO257" t="n">
        <v>0.000608649073172765</v>
      </c>
      <c r="AP257" t="n">
        <v>0.000383659499403293</v>
      </c>
      <c r="AQ257" t="n">
        <v>0.0000910552217356605</v>
      </c>
      <c r="AR257" t="n">
        <v>0.00213184570559518</v>
      </c>
      <c r="AS257" t="n">
        <v>0.00325398518948821</v>
      </c>
      <c r="AT257" t="n">
        <v>0.00197378219268445</v>
      </c>
      <c r="AU257" t="n">
        <v>0.0034760642709763</v>
      </c>
      <c r="AV257" t="n">
        <v>0.00156330535303457</v>
      </c>
      <c r="AW257" t="n">
        <v>0.00280448507198286</v>
      </c>
      <c r="AX257" t="n">
        <v>0.00356941540525292</v>
      </c>
      <c r="AY257" t="n">
        <v>0.00314902157171875</v>
      </c>
      <c r="AZ257" t="n">
        <v>0.00676581943301309</v>
      </c>
      <c r="BA257" t="n">
        <v>0.00684377273363841</v>
      </c>
      <c r="BB257" t="n">
        <v>0.00248211499352758</v>
      </c>
      <c r="BC257" t="n">
        <v>0</v>
      </c>
      <c r="BD257" t="n">
        <v>0.00303708893369263</v>
      </c>
      <c r="BE257" t="n">
        <v>0.0028276867957065</v>
      </c>
      <c r="BF257" t="n">
        <v>0.00348056917258638</v>
      </c>
      <c r="BG257" t="n">
        <v>0.00299713294471792</v>
      </c>
      <c r="BH257" t="n">
        <v>0.00433884439767169</v>
      </c>
      <c r="BI257" t="n">
        <v>0.00289993721112657</v>
      </c>
      <c r="BJ257" t="n">
        <v>0.00453611623622618</v>
      </c>
      <c r="BK257" t="n">
        <v>0.00387208737918523</v>
      </c>
      <c r="BL257" t="n">
        <v>0.00416368993398779</v>
      </c>
      <c r="BM257" t="n">
        <v>0.00388315827560244</v>
      </c>
      <c r="BN257" t="n">
        <v>0.00347874996217819</v>
      </c>
      <c r="BO257" t="n">
        <v>0.0517919001639627</v>
      </c>
      <c r="BP257" t="n">
        <v>0</v>
      </c>
      <c r="BQ257" t="n">
        <v>0.00807725562312038</v>
      </c>
      <c r="BR257" t="n">
        <v>0.00599739330297369</v>
      </c>
      <c r="BS257" t="n">
        <v>0.00660832969502066</v>
      </c>
      <c r="BT257" t="n">
        <v>0.0214482361526196</v>
      </c>
      <c r="BU257" t="n">
        <v>0.0330582375857623</v>
      </c>
      <c r="BV257" t="n">
        <v>0.00349841237946101</v>
      </c>
      <c r="BW257" t="n">
        <v>0.0126030148725887</v>
      </c>
      <c r="BX257" t="n">
        <v>0.00723724298400876</v>
      </c>
      <c r="BY257" t="n">
        <v>0</v>
      </c>
      <c r="BZ257" t="n">
        <v>0.00384838937819681</v>
      </c>
      <c r="CA257" t="n">
        <v>0.00366043032812579</v>
      </c>
      <c r="CB257" t="n">
        <v>0.00501690514149149</v>
      </c>
      <c r="CC257" t="n">
        <v>0.00283331385145888</v>
      </c>
      <c r="CD257" t="n">
        <v>0.00283400702388185</v>
      </c>
      <c r="CE257" t="n">
        <v>0.00377394401716761</v>
      </c>
      <c r="CF257" t="n">
        <v>0.00207083939144289</v>
      </c>
      <c r="CG257" t="n">
        <v>0.00145560317709583</v>
      </c>
      <c r="CH257" t="n">
        <v>0.0102864417118618</v>
      </c>
      <c r="CI257" t="n">
        <v>0.00248708398419672</v>
      </c>
      <c r="CJ257" t="n">
        <v>0.00183894122902741</v>
      </c>
      <c r="CK257" t="n">
        <v>0.00558533188177743</v>
      </c>
      <c r="CL257" t="n">
        <v>0.002313112751524</v>
      </c>
      <c r="CM257" t="n">
        <v>0.000608649073172765</v>
      </c>
      <c r="CN257" t="n">
        <v>0.000383659499403293</v>
      </c>
      <c r="CO257" t="n">
        <v>0.0000910552217356605</v>
      </c>
      <c r="CP257" t="n">
        <v>0.00213184570559518</v>
      </c>
      <c r="CQ257" t="n">
        <v>0.00325398518948821</v>
      </c>
      <c r="CR257" t="n">
        <v>0</v>
      </c>
      <c r="CS257" t="n">
        <v>0.0034760642709763</v>
      </c>
      <c r="CT257" t="n">
        <v>0.00156330535303457</v>
      </c>
      <c r="CU257" t="n">
        <v>0.00280448507198286</v>
      </c>
      <c r="CV257" t="n">
        <v>0.00356941540525292</v>
      </c>
      <c r="CW257" t="n">
        <v>0.00314902157171875</v>
      </c>
      <c r="CX257" t="n">
        <v>0.00676581943301309</v>
      </c>
      <c r="CY257" t="n">
        <v>0.00684377273363841</v>
      </c>
      <c r="CZ257" t="n">
        <v>0</v>
      </c>
      <c r="DA257" t="n">
        <v>0</v>
      </c>
      <c r="DB257" t="n">
        <v>0.00303708893369263</v>
      </c>
      <c r="DC257" t="n">
        <v>0.0028276867957065</v>
      </c>
      <c r="DD257" t="n">
        <v>0.00348056917258638</v>
      </c>
      <c r="DE257" t="n">
        <v>0.00299713294471792</v>
      </c>
      <c r="DF257" t="n">
        <v>0</v>
      </c>
      <c r="DG257" t="n">
        <v>0.00289993721112657</v>
      </c>
      <c r="DH257" t="n">
        <v>0</v>
      </c>
      <c r="DI257" t="n">
        <v>0</v>
      </c>
      <c r="DJ257" t="n">
        <v>0.00416368993398779</v>
      </c>
      <c r="DK257" t="n">
        <v>0</v>
      </c>
      <c r="DL257" t="n">
        <v>0.00347874996217819</v>
      </c>
      <c r="DM257" t="n">
        <v>0</v>
      </c>
      <c r="DN257" t="n">
        <v>0</v>
      </c>
      <c r="DO257" t="n">
        <v>0</v>
      </c>
      <c r="DP257" t="n">
        <v>0</v>
      </c>
      <c r="DQ257" t="n">
        <v>0.00660832969502066</v>
      </c>
      <c r="DR257" t="n">
        <v>0</v>
      </c>
      <c r="DS257" t="n">
        <v>0.0330582375857623</v>
      </c>
      <c r="DT257" t="n">
        <v>0.00349841237946101</v>
      </c>
      <c r="DU257" t="n">
        <v>0.0126030148725887</v>
      </c>
      <c r="DV257" t="n">
        <v>0</v>
      </c>
      <c r="DW257" t="n">
        <v>0</v>
      </c>
      <c r="DX257" t="n">
        <v>0.00384838937819681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0.0020708393914429</v>
      </c>
      <c r="EE257" t="n">
        <v>0.00145560317709583</v>
      </c>
      <c r="EF257" t="n">
        <v>0.0102864417118617</v>
      </c>
      <c r="EG257" t="n">
        <v>0.00248708398419672</v>
      </c>
      <c r="EH257" t="n">
        <v>0.00183894122902742</v>
      </c>
      <c r="EI257" t="n">
        <v>0.00558533188177743</v>
      </c>
      <c r="EJ257" t="n">
        <v>0.002313112751524</v>
      </c>
      <c r="EK257" t="n">
        <v>0.000608649073172765</v>
      </c>
      <c r="EL257" t="n">
        <v>0.000383659499403293</v>
      </c>
      <c r="EM257" t="n">
        <v>0.0000910552217356605</v>
      </c>
      <c r="EN257" t="n">
        <v>0</v>
      </c>
      <c r="EO257" t="n">
        <v>0.00325398518948821</v>
      </c>
      <c r="EP257" t="n">
        <v>0</v>
      </c>
      <c r="EQ257" t="n">
        <v>0</v>
      </c>
      <c r="ER257" t="n">
        <v>0.00156330535303457</v>
      </c>
      <c r="ES257" t="n">
        <v>0.00280448507198286</v>
      </c>
      <c r="ET257" t="n">
        <v>0.00356941540525292</v>
      </c>
      <c r="EU257" t="n">
        <v>0.00314902157171875</v>
      </c>
      <c r="EV257" t="n">
        <v>0.00676581943301309</v>
      </c>
      <c r="EW257" t="n">
        <v>0.00684377273363841</v>
      </c>
      <c r="EX257" t="n">
        <v>0.00248211499352759</v>
      </c>
      <c r="EY257" t="n">
        <v>0.00240729906757359</v>
      </c>
      <c r="EZ257" t="n">
        <v>0.00303708893369263</v>
      </c>
      <c r="FA257" t="n">
        <v>0.0028276867957065</v>
      </c>
      <c r="FB257" t="n">
        <v>0.00348056917258638</v>
      </c>
      <c r="FC257" t="n">
        <v>0.00299713294471792</v>
      </c>
      <c r="FD257" t="n">
        <v>0.00433884439767169</v>
      </c>
      <c r="FE257" t="n">
        <v>0.00289993721112657</v>
      </c>
      <c r="FF257" t="n">
        <v>0</v>
      </c>
      <c r="FG257" t="n">
        <v>0</v>
      </c>
      <c r="FH257" t="n">
        <v>0.00416368993398779</v>
      </c>
      <c r="FI257" t="n">
        <v>0.00388315827560244</v>
      </c>
      <c r="FJ257" t="n">
        <v>0</v>
      </c>
      <c r="FK257" t="n">
        <v>0.0517919001639627</v>
      </c>
      <c r="FL257" t="n">
        <v>0</v>
      </c>
      <c r="FM257" t="n">
        <v>0.00807725562312037</v>
      </c>
      <c r="FN257" t="n">
        <v>0</v>
      </c>
      <c r="FO257" t="n">
        <v>0.00660832969502066</v>
      </c>
      <c r="FP257" t="n">
        <v>0</v>
      </c>
      <c r="FQ257" t="n">
        <v>0.0330582375857623</v>
      </c>
      <c r="FR257" t="n">
        <v>0.00349841237946101</v>
      </c>
      <c r="FS257" t="n">
        <v>0.0126030148725887</v>
      </c>
      <c r="FT257" t="n">
        <v>0.00723724298400876</v>
      </c>
      <c r="FU257" t="n">
        <v>0</v>
      </c>
      <c r="FV257" t="n">
        <v>0.00384838937819681</v>
      </c>
      <c r="FW257" t="n">
        <v>0.00366043032812579</v>
      </c>
      <c r="FX257" t="n">
        <v>0</v>
      </c>
      <c r="FY257" t="n">
        <v>0</v>
      </c>
      <c r="FZ257" t="n">
        <v>0</v>
      </c>
      <c r="GA257" t="n">
        <v>0.00377394401716761</v>
      </c>
      <c r="GB257" t="n">
        <v>0.0020708393914429</v>
      </c>
      <c r="GC257" t="n">
        <v>0.00145560317709583</v>
      </c>
      <c r="GD257" t="n">
        <v>0.0102864417118618</v>
      </c>
      <c r="GE257" t="n">
        <v>0.00248708398419672</v>
      </c>
      <c r="GF257" t="n">
        <v>0.00183894122902742</v>
      </c>
      <c r="GG257" t="n">
        <v>0.00558533188177743</v>
      </c>
      <c r="GH257" t="n">
        <v>0.002313112751524</v>
      </c>
      <c r="GI257" t="n">
        <v>0.000608649073172765</v>
      </c>
      <c r="GJ257" t="n">
        <v>0.000383659499403293</v>
      </c>
      <c r="GK257" t="n">
        <v>0</v>
      </c>
      <c r="GL257" t="n">
        <v>0.00213184570559518</v>
      </c>
      <c r="GM257" t="n">
        <v>0.00325398518948821</v>
      </c>
      <c r="GN257" t="n">
        <v>0</v>
      </c>
      <c r="GO257" t="n">
        <v>0.0034760642709763</v>
      </c>
      <c r="GP257" t="n">
        <v>0.00156330535303457</v>
      </c>
      <c r="GQ257" t="n">
        <v>0.00280448507198286</v>
      </c>
      <c r="GR257" t="n">
        <v>0.00356941540525292</v>
      </c>
      <c r="GS257" t="n">
        <v>0.00314902157171875</v>
      </c>
      <c r="GT257" t="n">
        <v>0.00676581943301309</v>
      </c>
      <c r="GU257" t="n">
        <v>0.00684377273363841</v>
      </c>
      <c r="GV257" t="n">
        <v>0</v>
      </c>
      <c r="GW257" t="n">
        <v>0.00240729906757359</v>
      </c>
      <c r="GX257" t="n">
        <v>0</v>
      </c>
      <c r="GY257" t="n">
        <v>0.0028276867957065</v>
      </c>
      <c r="GZ257" t="n">
        <v>0.00348056917258638</v>
      </c>
      <c r="HA257" t="n">
        <v>0.00299713294471792</v>
      </c>
      <c r="HB257" t="n">
        <v>0.00433884439767169</v>
      </c>
      <c r="HC257" t="n">
        <v>0.00289993721112657</v>
      </c>
      <c r="HD257" t="n">
        <v>0.00453611623622618</v>
      </c>
      <c r="HE257" t="n">
        <v>0.00387208737918524</v>
      </c>
      <c r="HF257" t="n">
        <v>0.00416368993398779</v>
      </c>
      <c r="HG257" t="n">
        <v>0.00388315827560244</v>
      </c>
      <c r="HH257" t="n">
        <v>0.00347874996217819</v>
      </c>
      <c r="HI257" t="n">
        <v>0.0517919001639627</v>
      </c>
      <c r="HJ257" t="n">
        <v>0</v>
      </c>
      <c r="HK257" t="n">
        <v>0.00807725562312038</v>
      </c>
      <c r="HL257" t="n">
        <v>0.0059973933029737</v>
      </c>
      <c r="HM257" t="n">
        <v>0.00660832969502066</v>
      </c>
      <c r="HN257" t="n">
        <v>0.0214482361526195</v>
      </c>
      <c r="HO257" t="n">
        <v>0.0330582375857623</v>
      </c>
      <c r="HP257" t="n">
        <v>0.00349841237946101</v>
      </c>
      <c r="HQ257" t="n">
        <v>0.0126030148725887</v>
      </c>
      <c r="HR257" t="n">
        <v>0.00723724298400876</v>
      </c>
      <c r="HS257" t="n">
        <v>0.00523189733515474</v>
      </c>
      <c r="HT257" t="n">
        <v>0.00384838937819681</v>
      </c>
      <c r="HU257" t="n">
        <v>0.00366043032812579</v>
      </c>
      <c r="HV257" t="n">
        <v>0.00501690514149149</v>
      </c>
      <c r="HW257" t="n">
        <v>0.00283331385145888</v>
      </c>
      <c r="HX257" t="n">
        <v>0.00283400702388185</v>
      </c>
      <c r="HY257" t="n">
        <v>0.00377394401716761</v>
      </c>
      <c r="HZ257" t="n">
        <v>0.0020708393914429</v>
      </c>
      <c r="IA257" t="n">
        <v>0.00145560317709583</v>
      </c>
      <c r="IB257" t="n">
        <v>0.0102864417118618</v>
      </c>
      <c r="IC257" t="n">
        <v>0.00248708398419672</v>
      </c>
      <c r="ID257" t="n">
        <v>0.00183894122902741</v>
      </c>
      <c r="IE257" t="n">
        <v>0.00558533188177743</v>
      </c>
      <c r="IF257" t="n">
        <v>0.002313112751524</v>
      </c>
      <c r="IG257" t="n">
        <v>0.000608649073172765</v>
      </c>
      <c r="IH257" t="n">
        <v>0.000383659499403293</v>
      </c>
      <c r="II257" t="n">
        <v>0.0000910552217356605</v>
      </c>
      <c r="IJ257" t="n">
        <v>0.00213184570559518</v>
      </c>
      <c r="IK257" t="n">
        <v>0.00325398518948821</v>
      </c>
      <c r="IL257" t="n">
        <v>0.00197378219268445</v>
      </c>
      <c r="IM257" t="n">
        <v>0.0034760642709763</v>
      </c>
      <c r="IN257" t="n">
        <v>0.00156330535303457</v>
      </c>
      <c r="IO257" t="n">
        <v>0.00280448507198286</v>
      </c>
      <c r="IP257" t="n">
        <v>0.00356941540525292</v>
      </c>
      <c r="IQ257" t="n">
        <v>0.00314902157171874</v>
      </c>
      <c r="IR257" t="n">
        <v>0.00676581943301309</v>
      </c>
      <c r="IS257" t="n">
        <v>0.00684377273363841</v>
      </c>
      <c r="IT257" t="n">
        <v>0</v>
      </c>
      <c r="IU257" t="n">
        <v>0</v>
      </c>
      <c r="IV257" t="n">
        <v>0.00303708893369263</v>
      </c>
      <c r="IW257" t="n">
        <v>1.00282768679571</v>
      </c>
      <c r="IX257" t="n">
        <v>0.00348056917258638</v>
      </c>
      <c r="IY257" t="n">
        <v>0.00299713294471792</v>
      </c>
      <c r="IZ257" t="n">
        <v>0.00433884439767169</v>
      </c>
      <c r="JA257" t="n">
        <v>0.00289993721112657</v>
      </c>
      <c r="JB257" t="n">
        <v>0.00453611623622617</v>
      </c>
      <c r="JC257" t="n">
        <v>0</v>
      </c>
      <c r="JD257" t="n">
        <v>0.00416368993398779</v>
      </c>
      <c r="JE257" t="n">
        <v>0.00388315827560244</v>
      </c>
      <c r="JF257" t="n">
        <v>0.00347874996217819</v>
      </c>
      <c r="JG257" t="n">
        <v>0</v>
      </c>
      <c r="JH257" t="n">
        <v>0</v>
      </c>
      <c r="JI257" t="n">
        <v>0.00807725562312039</v>
      </c>
      <c r="JJ257" t="n">
        <v>0.00599739330297369</v>
      </c>
      <c r="JK257" t="n">
        <v>0.00660832969502066</v>
      </c>
      <c r="JL257" t="n">
        <v>0</v>
      </c>
      <c r="JM257" t="n">
        <v>0.0330582375857624</v>
      </c>
      <c r="JN257" t="n">
        <v>0.00349841237946101</v>
      </c>
      <c r="JO257" t="n">
        <v>0.0126030148725887</v>
      </c>
      <c r="JP257" t="n">
        <v>0.00723724298400876</v>
      </c>
      <c r="JQ257" t="n">
        <v>0.00523189733515474</v>
      </c>
      <c r="JR257" t="n">
        <v>0.00384838937819682</v>
      </c>
      <c r="JS257" t="n">
        <v>0.00366043032812579</v>
      </c>
      <c r="JT257" t="n">
        <v>0.0050169051414915</v>
      </c>
      <c r="JU257" t="n">
        <v>0</v>
      </c>
      <c r="JV257" t="n">
        <v>0</v>
      </c>
      <c r="JW257" t="n">
        <v>0.0037739440171676</v>
      </c>
      <c r="JX257" t="n">
        <v>0.00207083939144289</v>
      </c>
      <c r="JY257" t="n">
        <v>0.00145560317709583</v>
      </c>
      <c r="JZ257" t="n">
        <v>0.0102864417118618</v>
      </c>
      <c r="KA257" t="n">
        <v>0.00248708398419673</v>
      </c>
      <c r="KB257" t="n">
        <v>0.00183894122902742</v>
      </c>
      <c r="KC257" t="n">
        <v>0.00558533188177743</v>
      </c>
      <c r="KD257" t="n">
        <v>0.002313112751524</v>
      </c>
      <c r="KE257" t="n">
        <v>0.000608649073172765</v>
      </c>
      <c r="KF257" t="n">
        <v>0.000383659499403293</v>
      </c>
      <c r="KG257" t="n">
        <v>0</v>
      </c>
      <c r="KH257" t="n">
        <v>0.00213184570559518</v>
      </c>
      <c r="KI257" t="n">
        <v>0.00325398518948821</v>
      </c>
      <c r="KJ257" t="n">
        <v>0.00197378219268445</v>
      </c>
      <c r="KK257" t="n">
        <v>0.0034760642709763</v>
      </c>
      <c r="KL257" t="n">
        <v>0.00156330535303457</v>
      </c>
      <c r="KM257" t="n">
        <v>0.00280448507198286</v>
      </c>
      <c r="KN257" t="n">
        <v>0.00356941540525292</v>
      </c>
      <c r="KO257" t="n">
        <v>0.00314902157171875</v>
      </c>
      <c r="KP257" t="n">
        <v>0.00676581943301309</v>
      </c>
      <c r="KQ257" t="n">
        <v>0</v>
      </c>
      <c r="KR257" t="n">
        <v>0</v>
      </c>
      <c r="KS257" t="n">
        <v>0.00240729906757358</v>
      </c>
      <c r="KT257" t="n">
        <v>0.00303708893369263</v>
      </c>
      <c r="KU257" t="n">
        <v>0.00282768679570649</v>
      </c>
      <c r="KV257" t="n">
        <v>0.00348056917258638</v>
      </c>
      <c r="KW257" t="n">
        <v>0.00299713294471792</v>
      </c>
      <c r="KX257" t="n">
        <v>0.00433884439767169</v>
      </c>
      <c r="KY257" t="n">
        <v>0.00289993721112657</v>
      </c>
      <c r="KZ257" t="n">
        <v>0.00453611623622618</v>
      </c>
      <c r="LA257" t="n">
        <v>0.00387208737918523</v>
      </c>
      <c r="LB257" t="n">
        <v>0.00416368993398778</v>
      </c>
      <c r="LC257" t="n">
        <v>0.00388315827560244</v>
      </c>
      <c r="LD257" t="n">
        <v>0.00347874996217819</v>
      </c>
      <c r="LE257" t="n">
        <v>0.0517919001639628</v>
      </c>
      <c r="LF257" t="n">
        <v>0.0133090245067146</v>
      </c>
      <c r="LG257" t="n">
        <v>0.00807725562312039</v>
      </c>
      <c r="LH257" t="n">
        <v>0.0059973933029737</v>
      </c>
      <c r="LI257" t="n">
        <v>0.00660832969502066</v>
      </c>
      <c r="LJ257" t="n">
        <v>0.0214482361526196</v>
      </c>
      <c r="LK257" t="n">
        <v>0.0330582375857623</v>
      </c>
      <c r="LL257" t="n">
        <v>0.00349841237946101</v>
      </c>
      <c r="LM257" t="n">
        <v>0.0126030148725887</v>
      </c>
      <c r="LN257" t="n">
        <v>0.00723724298400878</v>
      </c>
      <c r="LO257" t="n">
        <v>0.00523189733515474</v>
      </c>
      <c r="LP257" t="n">
        <v>0.00384838937819682</v>
      </c>
      <c r="LQ257" t="n">
        <v>0.00366043032812579</v>
      </c>
      <c r="LR257" t="n">
        <v>0.0050169051414915</v>
      </c>
      <c r="LS257" t="n">
        <v>0.00283331385145888</v>
      </c>
      <c r="LT257" t="n">
        <v>0.00283400702388185</v>
      </c>
      <c r="LU257" t="n">
        <v>0.0037739440171676</v>
      </c>
      <c r="LV257" t="n">
        <v>0.00207083939144289</v>
      </c>
      <c r="LW257" t="n">
        <v>0.00145560317709583</v>
      </c>
      <c r="LX257" t="n">
        <v>0.0102864417118618</v>
      </c>
      <c r="LY257" t="n">
        <v>0.00248708398419672</v>
      </c>
      <c r="LZ257" t="n">
        <v>0.00183894122902742</v>
      </c>
      <c r="MA257" t="n">
        <v>0.00558533188177743</v>
      </c>
      <c r="MB257" t="n">
        <v>0.002313112751524</v>
      </c>
      <c r="MC257" t="n">
        <v>0.000608649073172765</v>
      </c>
      <c r="MD257" t="n">
        <v>0.000383659499403293</v>
      </c>
      <c r="ME257" t="n">
        <v>0.0000910552217356605</v>
      </c>
      <c r="MF257" t="n">
        <v>0.00213184570559518</v>
      </c>
      <c r="MG257" t="n">
        <v>0.0032539851894882</v>
      </c>
      <c r="MH257" t="n">
        <v>0.00197378219268445</v>
      </c>
      <c r="MI257" t="n">
        <v>0.0034760642709763</v>
      </c>
      <c r="MJ257" t="n">
        <v>0.00156330535303457</v>
      </c>
      <c r="MK257" t="n">
        <v>0.00280448507198286</v>
      </c>
      <c r="ML257" t="n">
        <v>0.00356941540525293</v>
      </c>
      <c r="MM257" t="n">
        <v>0.00314902157171875</v>
      </c>
      <c r="MN257" t="n">
        <v>0.00676581943301308</v>
      </c>
      <c r="MO257" t="n">
        <v>0.00684377273363841</v>
      </c>
      <c r="MP257" t="n">
        <v>0</v>
      </c>
      <c r="MQ257" t="n">
        <v>0.00240729906757359</v>
      </c>
      <c r="MR257" t="n">
        <v>0.00303708893369263</v>
      </c>
      <c r="MS257" t="n">
        <v>0.0028276867957065</v>
      </c>
      <c r="MT257" t="n">
        <v>0.00348056917258638</v>
      </c>
      <c r="MU257" t="n">
        <v>0.00299713294471793</v>
      </c>
      <c r="MV257" t="n">
        <v>0.00433884439767169</v>
      </c>
      <c r="MW257" t="n">
        <v>0.00289993721112657</v>
      </c>
      <c r="MX257" t="n">
        <v>0</v>
      </c>
      <c r="MY257" t="n">
        <v>0</v>
      </c>
      <c r="MZ257" t="n">
        <v>0.00416368993398779</v>
      </c>
      <c r="NA257" t="n">
        <v>0</v>
      </c>
      <c r="NB257" t="n">
        <v>0.00347874996217819</v>
      </c>
      <c r="NC257" t="n">
        <v>0.0517919001639627</v>
      </c>
      <c r="ND257" t="n">
        <v>0</v>
      </c>
      <c r="NE257" t="n">
        <v>0.00807725562312038</v>
      </c>
      <c r="NF257" t="n">
        <v>0.00599739330297369</v>
      </c>
      <c r="NG257" t="n">
        <v>0.00660832969502066</v>
      </c>
      <c r="NH257" t="n">
        <v>0</v>
      </c>
      <c r="NI257" t="n">
        <v>0.0330582375857623</v>
      </c>
      <c r="NJ257" t="n">
        <v>0.00349841237946101</v>
      </c>
      <c r="NK257" t="n">
        <v>0.0126030148725887</v>
      </c>
      <c r="NL257" t="n">
        <v>0.00723724298400876</v>
      </c>
      <c r="NM257" t="n">
        <v>0.00523189733515474</v>
      </c>
      <c r="NN257" t="n">
        <v>0.00384838937819681</v>
      </c>
      <c r="NO257" t="n">
        <v>0.00366043032812578</v>
      </c>
      <c r="NP257" t="n">
        <v>0.0050169051414915</v>
      </c>
      <c r="NQ257" t="n">
        <v>0</v>
      </c>
      <c r="NR257" t="n">
        <v>0.00283400702388185</v>
      </c>
      <c r="NS257" t="n">
        <v>0.00377394401716761</v>
      </c>
      <c r="NT257" t="n">
        <v>0.0020708393914429</v>
      </c>
      <c r="NU257" t="n">
        <v>0.00145560317709583</v>
      </c>
      <c r="NV257" t="n">
        <v>0.0102864417118618</v>
      </c>
      <c r="NW257" t="n">
        <v>0.00248708398419672</v>
      </c>
      <c r="NX257" t="n">
        <v>0.00183894122902741</v>
      </c>
      <c r="NY257" t="n">
        <v>0.00558533188177742</v>
      </c>
      <c r="NZ257" t="n">
        <v>0.002313112751524</v>
      </c>
      <c r="OA257" t="n">
        <v>0.000608649073172765</v>
      </c>
      <c r="OB257" t="n">
        <v>0.000383659499403293</v>
      </c>
      <c r="OC257" t="n">
        <v>0.0000910552217356604</v>
      </c>
      <c r="OD257" t="n">
        <v>0.00213184570559518</v>
      </c>
      <c r="OE257" t="n">
        <v>0.00325398518948821</v>
      </c>
      <c r="OF257" t="n">
        <v>0.00197378219268445</v>
      </c>
      <c r="OG257" t="n">
        <v>0.0034760642709763</v>
      </c>
      <c r="OH257" t="n">
        <v>0.00156330535303457</v>
      </c>
      <c r="OI257" t="n">
        <v>0.00280448507198286</v>
      </c>
      <c r="OJ257" t="n">
        <v>0.00356941540525292</v>
      </c>
      <c r="OK257" t="n">
        <v>0.00314902157171874</v>
      </c>
      <c r="OL257" t="n">
        <v>0.00676581943301309</v>
      </c>
      <c r="OM257" t="n">
        <v>0.00684377273363841</v>
      </c>
      <c r="ON257" t="n">
        <v>0.00248211499352758</v>
      </c>
      <c r="OO257" t="n">
        <v>0</v>
      </c>
      <c r="OP257" t="n">
        <v>0.00303708893369263</v>
      </c>
      <c r="OQ257" t="n">
        <v>0.0028276867957065</v>
      </c>
      <c r="OR257" t="n">
        <v>0.00348056917258638</v>
      </c>
      <c r="OS257" t="n">
        <v>0.00299713294471792</v>
      </c>
      <c r="OT257" t="n">
        <v>0.00433884439767169</v>
      </c>
      <c r="OU257" t="n">
        <v>0.00289993721112657</v>
      </c>
      <c r="OV257" t="n">
        <v>0</v>
      </c>
      <c r="OW257" t="n">
        <v>0</v>
      </c>
      <c r="OX257" t="n">
        <v>0.00416368993398779</v>
      </c>
      <c r="OY257" t="n">
        <v>0.00388315827560244</v>
      </c>
      <c r="OZ257" t="n">
        <v>0.00347874996217819</v>
      </c>
      <c r="PA257" t="n">
        <v>0.0517919001639627</v>
      </c>
      <c r="PB257" t="n">
        <v>0</v>
      </c>
      <c r="PC257" t="n">
        <v>0.00807725562312037</v>
      </c>
      <c r="PD257" t="n">
        <v>0</v>
      </c>
      <c r="PE257" t="n">
        <v>0</v>
      </c>
      <c r="PF257" t="n">
        <v>0</v>
      </c>
      <c r="PG257" t="n">
        <v>0.0330582375857623</v>
      </c>
      <c r="PH257" t="n">
        <v>0.00349841237946102</v>
      </c>
      <c r="PI257" t="n">
        <v>0.0126030148725887</v>
      </c>
      <c r="PJ257" t="n">
        <v>0</v>
      </c>
      <c r="PK257" t="n">
        <v>0.00523189733515474</v>
      </c>
      <c r="PL257" t="n">
        <v>0.00384838937819681</v>
      </c>
      <c r="PM257" t="n">
        <v>0</v>
      </c>
      <c r="PN257" t="n">
        <v>0</v>
      </c>
      <c r="PO257" t="n">
        <v>0</v>
      </c>
      <c r="PP257" t="n">
        <v>0</v>
      </c>
      <c r="PQ257" t="n">
        <v>0.00377394401716761</v>
      </c>
      <c r="PR257" t="n">
        <v>0.0020708393914429</v>
      </c>
      <c r="PS257" t="n">
        <v>0.00145560317709583</v>
      </c>
      <c r="PT257" t="n">
        <v>0.0102864417118617</v>
      </c>
      <c r="PU257" t="n">
        <v>0.00248708398419672</v>
      </c>
      <c r="PV257" t="n">
        <v>0.00183894122902741</v>
      </c>
      <c r="PW257" t="n">
        <v>0.00558533188177743</v>
      </c>
      <c r="PX257" t="n">
        <v>0.002313112751524</v>
      </c>
      <c r="PY257" t="n">
        <v>0.000608649073172765</v>
      </c>
      <c r="PZ257" t="n">
        <v>0.000383659499403293</v>
      </c>
      <c r="QA257" t="n">
        <v>0.0000910552217356606</v>
      </c>
      <c r="QB257" t="n">
        <v>0.00213184570559518</v>
      </c>
      <c r="QC257" t="n">
        <v>0.00325398518948821</v>
      </c>
      <c r="QD257" t="n">
        <v>0</v>
      </c>
      <c r="QE257" t="n">
        <v>0.0034760642709763</v>
      </c>
      <c r="QF257" t="n">
        <v>0.00156330535303457</v>
      </c>
      <c r="QG257" t="n">
        <v>0.00280448507198286</v>
      </c>
      <c r="QH257" t="n">
        <v>0.00356941540525293</v>
      </c>
      <c r="QI257" t="n">
        <v>0.00314902157171875</v>
      </c>
    </row>
    <row r="258">
      <c r="A258" t="s">
        <v>257</v>
      </c>
      <c r="B258" t="n">
        <v>0.00305536721686368</v>
      </c>
      <c r="C258" t="n">
        <v>0.00308990924841098</v>
      </c>
      <c r="D258" t="n">
        <v>0.00109923275472281</v>
      </c>
      <c r="E258" t="n">
        <v>0</v>
      </c>
      <c r="F258" t="n">
        <v>0</v>
      </c>
      <c r="G258" t="n">
        <v>0.000250205898099436</v>
      </c>
      <c r="H258" t="n">
        <v>0.0115393762744826</v>
      </c>
      <c r="I258" t="n">
        <v>0.00403986724913625</v>
      </c>
      <c r="J258" t="n">
        <v>0.00114163119548385</v>
      </c>
      <c r="K258" t="n">
        <v>0.000649309731707331</v>
      </c>
      <c r="L258" t="n">
        <v>0.0017492985999702</v>
      </c>
      <c r="M258" t="n">
        <v>0.000951650602277796</v>
      </c>
      <c r="N258" t="n">
        <v>0.000776446598521583</v>
      </c>
      <c r="O258" t="n">
        <v>0.00121549801046179</v>
      </c>
      <c r="P258" t="n">
        <v>0.000654839171442437</v>
      </c>
      <c r="Q258" t="n">
        <v>0.000239736356040614</v>
      </c>
      <c r="R258" t="n">
        <v>0</v>
      </c>
      <c r="S258" t="n">
        <v>0.00243047900001789</v>
      </c>
      <c r="T258" t="n">
        <v>0</v>
      </c>
      <c r="U258" t="n">
        <v>0.000551413184493163</v>
      </c>
      <c r="V258" t="n">
        <v>0.000291712268803996</v>
      </c>
      <c r="W258" t="n">
        <v>0.000311088578539437</v>
      </c>
      <c r="X258" t="n">
        <v>0.000583066225312928</v>
      </c>
      <c r="Y258" t="n">
        <v>0.00148001360742992</v>
      </c>
      <c r="Z258" t="n">
        <v>0.000424130320730756</v>
      </c>
      <c r="AA258" t="n">
        <v>0</v>
      </c>
      <c r="AB258" t="n">
        <v>0.000369132958578011</v>
      </c>
      <c r="AC258" t="n">
        <v>0.000351309684300648</v>
      </c>
      <c r="AD258" t="n">
        <v>0.000459443411138388</v>
      </c>
      <c r="AE258" t="n">
        <v>0.000356142588797486</v>
      </c>
      <c r="AF258" t="n">
        <v>0.00037518153295704</v>
      </c>
      <c r="AG258" t="n">
        <v>0.000478530862428055</v>
      </c>
      <c r="AH258" t="n">
        <v>0.00023759492497476</v>
      </c>
      <c r="AI258" t="n">
        <v>0.00016111324765892</v>
      </c>
      <c r="AJ258" t="n">
        <v>0.000362720200765539</v>
      </c>
      <c r="AK258" t="n">
        <v>0.000451009538118558</v>
      </c>
      <c r="AL258" t="n">
        <v>0.00425339599612751</v>
      </c>
      <c r="AM258" t="n">
        <v>0.000350991675320292</v>
      </c>
      <c r="AN258" t="n">
        <v>0.000476645371763369</v>
      </c>
      <c r="AO258" t="n">
        <v>0.000122893935900403</v>
      </c>
      <c r="AP258" t="n">
        <v>0.0000774656990465552</v>
      </c>
      <c r="AQ258" t="n">
        <v>0.0000183851994141118</v>
      </c>
      <c r="AR258" t="n">
        <v>0.00069973868283432</v>
      </c>
      <c r="AS258" t="n">
        <v>0.0011239969266649</v>
      </c>
      <c r="AT258" t="n">
        <v>0.000584149013343539</v>
      </c>
      <c r="AU258" t="n">
        <v>0.00113653023813652</v>
      </c>
      <c r="AV258" t="n">
        <v>0.000443783661763809</v>
      </c>
      <c r="AW258" t="n">
        <v>0.00104318058231325</v>
      </c>
      <c r="AX258" t="n">
        <v>0.00132731662493325</v>
      </c>
      <c r="AY258" t="n">
        <v>0.000970713524080577</v>
      </c>
      <c r="AZ258" t="n">
        <v>0.00305536721686368</v>
      </c>
      <c r="BA258" t="n">
        <v>0.00308990924841099</v>
      </c>
      <c r="BB258" t="n">
        <v>0.00109923275472281</v>
      </c>
      <c r="BC258" t="n">
        <v>0</v>
      </c>
      <c r="BD258" t="n">
        <v>0.000275886872733509</v>
      </c>
      <c r="BE258" t="n">
        <v>0.000250205898099437</v>
      </c>
      <c r="BF258" t="n">
        <v>0.0115393762744826</v>
      </c>
      <c r="BG258" t="n">
        <v>0.00403986724913625</v>
      </c>
      <c r="BH258" t="n">
        <v>0.00114163119548385</v>
      </c>
      <c r="BI258" t="n">
        <v>0.000649309731707331</v>
      </c>
      <c r="BJ258" t="n">
        <v>0.0017492985999702</v>
      </c>
      <c r="BK258" t="n">
        <v>0.000951650602277796</v>
      </c>
      <c r="BL258" t="n">
        <v>0.000776446598521583</v>
      </c>
      <c r="BM258" t="n">
        <v>0.00121549801046179</v>
      </c>
      <c r="BN258" t="n">
        <v>0.000654839171442437</v>
      </c>
      <c r="BO258" t="n">
        <v>0.000239736356040614</v>
      </c>
      <c r="BP258" t="n">
        <v>0</v>
      </c>
      <c r="BQ258" t="n">
        <v>0.00243047900001789</v>
      </c>
      <c r="BR258" t="n">
        <v>0.000743732986433952</v>
      </c>
      <c r="BS258" t="n">
        <v>0.000551413184493163</v>
      </c>
      <c r="BT258" t="n">
        <v>0.000291712268803996</v>
      </c>
      <c r="BU258" t="n">
        <v>0.000311088578539437</v>
      </c>
      <c r="BV258" t="n">
        <v>0.000583066225312927</v>
      </c>
      <c r="BW258" t="n">
        <v>0.00148001360742993</v>
      </c>
      <c r="BX258" t="n">
        <v>0.000424130320730756</v>
      </c>
      <c r="BY258" t="n">
        <v>0</v>
      </c>
      <c r="BZ258" t="n">
        <v>0.000369132958578011</v>
      </c>
      <c r="CA258" t="n">
        <v>0.000351309684300648</v>
      </c>
      <c r="CB258" t="n">
        <v>0.000459443411138388</v>
      </c>
      <c r="CC258" t="n">
        <v>0.000356142588797486</v>
      </c>
      <c r="CD258" t="n">
        <v>0.00037518153295704</v>
      </c>
      <c r="CE258" t="n">
        <v>0.000478530862428055</v>
      </c>
      <c r="CF258" t="n">
        <v>0.00023759492497476</v>
      </c>
      <c r="CG258" t="n">
        <v>0.00016111324765892</v>
      </c>
      <c r="CH258" t="n">
        <v>0.00036272020076554</v>
      </c>
      <c r="CI258" t="n">
        <v>0.000451009538118558</v>
      </c>
      <c r="CJ258" t="n">
        <v>0.00425339599612751</v>
      </c>
      <c r="CK258" t="n">
        <v>0.000350991675320292</v>
      </c>
      <c r="CL258" t="n">
        <v>0.000476645371763369</v>
      </c>
      <c r="CM258" t="n">
        <v>0.000122893935900403</v>
      </c>
      <c r="CN258" t="n">
        <v>0.0000774656990465552</v>
      </c>
      <c r="CO258" t="n">
        <v>0.0000183851994141118</v>
      </c>
      <c r="CP258" t="n">
        <v>0.00069973868283432</v>
      </c>
      <c r="CQ258" t="n">
        <v>0.0011239969266649</v>
      </c>
      <c r="CR258" t="n">
        <v>0</v>
      </c>
      <c r="CS258" t="n">
        <v>0.00113653023813652</v>
      </c>
      <c r="CT258" t="n">
        <v>0.000443783661763809</v>
      </c>
      <c r="CU258" t="n">
        <v>0.00104318058231325</v>
      </c>
      <c r="CV258" t="n">
        <v>0.00132731662493325</v>
      </c>
      <c r="CW258" t="n">
        <v>0.000970713524080577</v>
      </c>
      <c r="CX258" t="n">
        <v>0.00305536721686368</v>
      </c>
      <c r="CY258" t="n">
        <v>0.00308990924841099</v>
      </c>
      <c r="CZ258" t="n">
        <v>0</v>
      </c>
      <c r="DA258" t="n">
        <v>0</v>
      </c>
      <c r="DB258" t="n">
        <v>0.000275886872733509</v>
      </c>
      <c r="DC258" t="n">
        <v>0.000250205898099436</v>
      </c>
      <c r="DD258" t="n">
        <v>0.0115393762744826</v>
      </c>
      <c r="DE258" t="n">
        <v>0.00403986724913625</v>
      </c>
      <c r="DF258" t="n">
        <v>0</v>
      </c>
      <c r="DG258" t="n">
        <v>0.000649309731707331</v>
      </c>
      <c r="DH258" t="n">
        <v>0</v>
      </c>
      <c r="DI258" t="n">
        <v>0</v>
      </c>
      <c r="DJ258" t="n">
        <v>0.000776446598521582</v>
      </c>
      <c r="DK258" t="n">
        <v>0</v>
      </c>
      <c r="DL258" t="n">
        <v>0.000654839171442437</v>
      </c>
      <c r="DM258" t="n">
        <v>0</v>
      </c>
      <c r="DN258" t="n">
        <v>0</v>
      </c>
      <c r="DO258" t="n">
        <v>0</v>
      </c>
      <c r="DP258" t="n">
        <v>0</v>
      </c>
      <c r="DQ258" t="n">
        <v>0.000551413184493163</v>
      </c>
      <c r="DR258" t="n">
        <v>0</v>
      </c>
      <c r="DS258" t="n">
        <v>0.000311088578539437</v>
      </c>
      <c r="DT258" t="n">
        <v>0.000583066225312928</v>
      </c>
      <c r="DU258" t="n">
        <v>0.00148001360742992</v>
      </c>
      <c r="DV258" t="n">
        <v>0</v>
      </c>
      <c r="DW258" t="n">
        <v>0</v>
      </c>
      <c r="DX258" t="n">
        <v>0.000369132958578011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0.00023759492497476</v>
      </c>
      <c r="EE258" t="n">
        <v>0.000161113247658921</v>
      </c>
      <c r="EF258" t="n">
        <v>0.000362720200765539</v>
      </c>
      <c r="EG258" t="n">
        <v>0.000451009538118558</v>
      </c>
      <c r="EH258" t="n">
        <v>0.00425339599612751</v>
      </c>
      <c r="EI258" t="n">
        <v>0.000350991675320292</v>
      </c>
      <c r="EJ258" t="n">
        <v>0.000476645371763369</v>
      </c>
      <c r="EK258" t="n">
        <v>0.000122893935900403</v>
      </c>
      <c r="EL258" t="n">
        <v>0.0000774656990465552</v>
      </c>
      <c r="EM258" t="n">
        <v>0.0000183851994141118</v>
      </c>
      <c r="EN258" t="n">
        <v>0</v>
      </c>
      <c r="EO258" t="n">
        <v>0.0011239969266649</v>
      </c>
      <c r="EP258" t="n">
        <v>0</v>
      </c>
      <c r="EQ258" t="n">
        <v>0</v>
      </c>
      <c r="ER258" t="n">
        <v>0.000443783661763809</v>
      </c>
      <c r="ES258" t="n">
        <v>0.00104318058231325</v>
      </c>
      <c r="ET258" t="n">
        <v>0.00132731662493325</v>
      </c>
      <c r="EU258" t="n">
        <v>0.000970713524080577</v>
      </c>
      <c r="EV258" t="n">
        <v>0.00305536721686368</v>
      </c>
      <c r="EW258" t="n">
        <v>0.00308990924841099</v>
      </c>
      <c r="EX258" t="n">
        <v>0.00109923275472282</v>
      </c>
      <c r="EY258" t="n">
        <v>0.000205279458935333</v>
      </c>
      <c r="EZ258" t="n">
        <v>0.000275886872733509</v>
      </c>
      <c r="FA258" t="n">
        <v>0.000250205898099436</v>
      </c>
      <c r="FB258" t="n">
        <v>0.0115393762744826</v>
      </c>
      <c r="FC258" t="n">
        <v>0.00403986724913625</v>
      </c>
      <c r="FD258" t="n">
        <v>0.00114163119548385</v>
      </c>
      <c r="FE258" t="n">
        <v>0.000649309731707331</v>
      </c>
      <c r="FF258" t="n">
        <v>0</v>
      </c>
      <c r="FG258" t="n">
        <v>0</v>
      </c>
      <c r="FH258" t="n">
        <v>0.000776446598521583</v>
      </c>
      <c r="FI258" t="n">
        <v>0.00121549801046179</v>
      </c>
      <c r="FJ258" t="n">
        <v>0</v>
      </c>
      <c r="FK258" t="n">
        <v>0.000239736356040614</v>
      </c>
      <c r="FL258" t="n">
        <v>0</v>
      </c>
      <c r="FM258" t="n">
        <v>0.00243047900001789</v>
      </c>
      <c r="FN258" t="n">
        <v>0</v>
      </c>
      <c r="FO258" t="n">
        <v>0.000551413184493163</v>
      </c>
      <c r="FP258" t="n">
        <v>0</v>
      </c>
      <c r="FQ258" t="n">
        <v>0.000311088578539438</v>
      </c>
      <c r="FR258" t="n">
        <v>0.000583066225312927</v>
      </c>
      <c r="FS258" t="n">
        <v>0.00148001360742992</v>
      </c>
      <c r="FT258" t="n">
        <v>0.000424130320730756</v>
      </c>
      <c r="FU258" t="n">
        <v>0</v>
      </c>
      <c r="FV258" t="n">
        <v>0.000369132958578011</v>
      </c>
      <c r="FW258" t="n">
        <v>0.000351309684300648</v>
      </c>
      <c r="FX258" t="n">
        <v>0</v>
      </c>
      <c r="FY258" t="n">
        <v>0</v>
      </c>
      <c r="FZ258" t="n">
        <v>0</v>
      </c>
      <c r="GA258" t="n">
        <v>0.000478530862428055</v>
      </c>
      <c r="GB258" t="n">
        <v>0.00023759492497476</v>
      </c>
      <c r="GC258" t="n">
        <v>0.000161113247658921</v>
      </c>
      <c r="GD258" t="n">
        <v>0.00036272020076554</v>
      </c>
      <c r="GE258" t="n">
        <v>0.000451009538118558</v>
      </c>
      <c r="GF258" t="n">
        <v>0.00425339599612751</v>
      </c>
      <c r="GG258" t="n">
        <v>0.000350991675320292</v>
      </c>
      <c r="GH258" t="n">
        <v>0.000476645371763369</v>
      </c>
      <c r="GI258" t="n">
        <v>0.000122893935900403</v>
      </c>
      <c r="GJ258" t="n">
        <v>0.0000774656990465552</v>
      </c>
      <c r="GK258" t="n">
        <v>0</v>
      </c>
      <c r="GL258" t="n">
        <v>0.00069973868283432</v>
      </c>
      <c r="GM258" t="n">
        <v>0.00112399692666489</v>
      </c>
      <c r="GN258" t="n">
        <v>0</v>
      </c>
      <c r="GO258" t="n">
        <v>0.00113653023813652</v>
      </c>
      <c r="GP258" t="n">
        <v>0.000443783661763809</v>
      </c>
      <c r="GQ258" t="n">
        <v>0.00104318058231325</v>
      </c>
      <c r="GR258" t="n">
        <v>0.00132731662493325</v>
      </c>
      <c r="GS258" t="n">
        <v>0.000970713524080577</v>
      </c>
      <c r="GT258" t="n">
        <v>0.00305536721686368</v>
      </c>
      <c r="GU258" t="n">
        <v>0.00308990924841099</v>
      </c>
      <c r="GV258" t="n">
        <v>0</v>
      </c>
      <c r="GW258" t="n">
        <v>0.000205279458935333</v>
      </c>
      <c r="GX258" t="n">
        <v>0</v>
      </c>
      <c r="GY258" t="n">
        <v>0.000250205898099437</v>
      </c>
      <c r="GZ258" t="n">
        <v>0.0115393762744826</v>
      </c>
      <c r="HA258" t="n">
        <v>0.00403986724913625</v>
      </c>
      <c r="HB258" t="n">
        <v>0.00114163119548385</v>
      </c>
      <c r="HC258" t="n">
        <v>0.000649309731707331</v>
      </c>
      <c r="HD258" t="n">
        <v>0.0017492985999702</v>
      </c>
      <c r="HE258" t="n">
        <v>0.000951650602277797</v>
      </c>
      <c r="HF258" t="n">
        <v>0.000776446598521582</v>
      </c>
      <c r="HG258" t="n">
        <v>0.00121549801046179</v>
      </c>
      <c r="HH258" t="n">
        <v>0.000654839171442437</v>
      </c>
      <c r="HI258" t="n">
        <v>0.000239736356040614</v>
      </c>
      <c r="HJ258" t="n">
        <v>0</v>
      </c>
      <c r="HK258" t="n">
        <v>0.00243047900001789</v>
      </c>
      <c r="HL258" t="n">
        <v>0.000743732986433953</v>
      </c>
      <c r="HM258" t="n">
        <v>0.000551413184493163</v>
      </c>
      <c r="HN258" t="n">
        <v>0.000291712268803996</v>
      </c>
      <c r="HO258" t="n">
        <v>0.000311088578539437</v>
      </c>
      <c r="HP258" t="n">
        <v>0.000583066225312928</v>
      </c>
      <c r="HQ258" t="n">
        <v>0.00148001360742992</v>
      </c>
      <c r="HR258" t="n">
        <v>0.000424130320730756</v>
      </c>
      <c r="HS258" t="n">
        <v>0.000418836276888159</v>
      </c>
      <c r="HT258" t="n">
        <v>0.000369132958578011</v>
      </c>
      <c r="HU258" t="n">
        <v>0.000351309684300648</v>
      </c>
      <c r="HV258" t="n">
        <v>0.000459443411138387</v>
      </c>
      <c r="HW258" t="n">
        <v>0.000356142588797486</v>
      </c>
      <c r="HX258" t="n">
        <v>0.000375181532957039</v>
      </c>
      <c r="HY258" t="n">
        <v>0.000478530862428054</v>
      </c>
      <c r="HZ258" t="n">
        <v>0.00023759492497476</v>
      </c>
      <c r="IA258" t="n">
        <v>0.00016111324765892</v>
      </c>
      <c r="IB258" t="n">
        <v>0.00036272020076554</v>
      </c>
      <c r="IC258" t="n">
        <v>0.000451009538118558</v>
      </c>
      <c r="ID258" t="n">
        <v>0.00425339599612751</v>
      </c>
      <c r="IE258" t="n">
        <v>0.000350991675320292</v>
      </c>
      <c r="IF258" t="n">
        <v>0.000476645371763369</v>
      </c>
      <c r="IG258" t="n">
        <v>0.000122893935900403</v>
      </c>
      <c r="IH258" t="n">
        <v>0.0000774656990465551</v>
      </c>
      <c r="II258" t="n">
        <v>0.0000183851994141118</v>
      </c>
      <c r="IJ258" t="n">
        <v>0.000699738682834319</v>
      </c>
      <c r="IK258" t="n">
        <v>0.0011239969266649</v>
      </c>
      <c r="IL258" t="n">
        <v>0.000584149013343539</v>
      </c>
      <c r="IM258" t="n">
        <v>0.00113653023813652</v>
      </c>
      <c r="IN258" t="n">
        <v>0.000443783661763809</v>
      </c>
      <c r="IO258" t="n">
        <v>0.00104318058231325</v>
      </c>
      <c r="IP258" t="n">
        <v>0.00132731662493324</v>
      </c>
      <c r="IQ258" t="n">
        <v>0.000970713524080576</v>
      </c>
      <c r="IR258" t="n">
        <v>0.00305536721686368</v>
      </c>
      <c r="IS258" t="n">
        <v>0.00308990924841098</v>
      </c>
      <c r="IT258" t="n">
        <v>0</v>
      </c>
      <c r="IU258" t="n">
        <v>0</v>
      </c>
      <c r="IV258" t="n">
        <v>0.000275886872733509</v>
      </c>
      <c r="IW258" t="n">
        <v>0.000250205898099436</v>
      </c>
      <c r="IX258" t="n">
        <v>1.01153937627448</v>
      </c>
      <c r="IY258" t="n">
        <v>0.00403986724913624</v>
      </c>
      <c r="IZ258" t="n">
        <v>0.00114163119548385</v>
      </c>
      <c r="JA258" t="n">
        <v>0.000649309731707331</v>
      </c>
      <c r="JB258" t="n">
        <v>0.0017492985999702</v>
      </c>
      <c r="JC258" t="n">
        <v>0</v>
      </c>
      <c r="JD258" t="n">
        <v>0.000776446598521583</v>
      </c>
      <c r="JE258" t="n">
        <v>0.00121549801046179</v>
      </c>
      <c r="JF258" t="n">
        <v>0.000654839171442437</v>
      </c>
      <c r="JG258" t="n">
        <v>0</v>
      </c>
      <c r="JH258" t="n">
        <v>0</v>
      </c>
      <c r="JI258" t="n">
        <v>0.00243047900001789</v>
      </c>
      <c r="JJ258" t="n">
        <v>0.000743732986433952</v>
      </c>
      <c r="JK258" t="n">
        <v>0.000551413184493163</v>
      </c>
      <c r="JL258" t="n">
        <v>0</v>
      </c>
      <c r="JM258" t="n">
        <v>0.000311088578539438</v>
      </c>
      <c r="JN258" t="n">
        <v>0.000583066225312928</v>
      </c>
      <c r="JO258" t="n">
        <v>0.00148001360742992</v>
      </c>
      <c r="JP258" t="n">
        <v>0.000424130320730756</v>
      </c>
      <c r="JQ258" t="n">
        <v>0.000418836276888159</v>
      </c>
      <c r="JR258" t="n">
        <v>0.000369132958578011</v>
      </c>
      <c r="JS258" t="n">
        <v>0.000351309684300648</v>
      </c>
      <c r="JT258" t="n">
        <v>0.000459443411138388</v>
      </c>
      <c r="JU258" t="n">
        <v>0</v>
      </c>
      <c r="JV258" t="n">
        <v>0</v>
      </c>
      <c r="JW258" t="n">
        <v>0.000478530862428054</v>
      </c>
      <c r="JX258" t="n">
        <v>0.00023759492497476</v>
      </c>
      <c r="JY258" t="n">
        <v>0.000161113247658921</v>
      </c>
      <c r="JZ258" t="n">
        <v>0.00036272020076554</v>
      </c>
      <c r="KA258" t="n">
        <v>0.000451009538118558</v>
      </c>
      <c r="KB258" t="n">
        <v>0.00425339599612751</v>
      </c>
      <c r="KC258" t="n">
        <v>0.000350991675320292</v>
      </c>
      <c r="KD258" t="n">
        <v>0.000476645371763369</v>
      </c>
      <c r="KE258" t="n">
        <v>0.000122893935900403</v>
      </c>
      <c r="KF258" t="n">
        <v>0.0000774656990465551</v>
      </c>
      <c r="KG258" t="n">
        <v>0</v>
      </c>
      <c r="KH258" t="n">
        <v>0.00069973868283432</v>
      </c>
      <c r="KI258" t="n">
        <v>0.0011239969266649</v>
      </c>
      <c r="KJ258" t="n">
        <v>0.000584149013343539</v>
      </c>
      <c r="KK258" t="n">
        <v>0.00113653023813652</v>
      </c>
      <c r="KL258" t="n">
        <v>0.000443783661763808</v>
      </c>
      <c r="KM258" t="n">
        <v>0.00104318058231325</v>
      </c>
      <c r="KN258" t="n">
        <v>0.00132731662493325</v>
      </c>
      <c r="KO258" t="n">
        <v>0.000970713524080578</v>
      </c>
      <c r="KP258" t="n">
        <v>0.00305536721686368</v>
      </c>
      <c r="KQ258" t="n">
        <v>0</v>
      </c>
      <c r="KR258" t="n">
        <v>0</v>
      </c>
      <c r="KS258" t="n">
        <v>0.000205279458935333</v>
      </c>
      <c r="KT258" t="n">
        <v>0.000275886872733509</v>
      </c>
      <c r="KU258" t="n">
        <v>0.000250205898099436</v>
      </c>
      <c r="KV258" t="n">
        <v>0.0115393762744826</v>
      </c>
      <c r="KW258" t="n">
        <v>0.00403986724913624</v>
      </c>
      <c r="KX258" t="n">
        <v>0.00114163119548385</v>
      </c>
      <c r="KY258" t="n">
        <v>0.000649309731707331</v>
      </c>
      <c r="KZ258" t="n">
        <v>0.0017492985999702</v>
      </c>
      <c r="LA258" t="n">
        <v>0.000951650602277796</v>
      </c>
      <c r="LB258" t="n">
        <v>0.000776446598521582</v>
      </c>
      <c r="LC258" t="n">
        <v>0.00121549801046179</v>
      </c>
      <c r="LD258" t="n">
        <v>0.000654839171442437</v>
      </c>
      <c r="LE258" t="n">
        <v>0.000239736356040614</v>
      </c>
      <c r="LF258" t="n">
        <v>0.00104295351737797</v>
      </c>
      <c r="LG258" t="n">
        <v>0.00243047900001789</v>
      </c>
      <c r="LH258" t="n">
        <v>0.000743732986433953</v>
      </c>
      <c r="LI258" t="n">
        <v>0.000551413184493163</v>
      </c>
      <c r="LJ258" t="n">
        <v>0.000291712268803996</v>
      </c>
      <c r="LK258" t="n">
        <v>0.000311088578539437</v>
      </c>
      <c r="LL258" t="n">
        <v>0.000583066225312927</v>
      </c>
      <c r="LM258" t="n">
        <v>0.00148001360742992</v>
      </c>
      <c r="LN258" t="n">
        <v>0.000424130320730757</v>
      </c>
      <c r="LO258" t="n">
        <v>0.000418836276888159</v>
      </c>
      <c r="LP258" t="n">
        <v>0.000369132958578011</v>
      </c>
      <c r="LQ258" t="n">
        <v>0.000351309684300648</v>
      </c>
      <c r="LR258" t="n">
        <v>0.000459443411138388</v>
      </c>
      <c r="LS258" t="n">
        <v>0.000356142588797486</v>
      </c>
      <c r="LT258" t="n">
        <v>0.000375181532957039</v>
      </c>
      <c r="LU258" t="n">
        <v>0.000478530862428054</v>
      </c>
      <c r="LV258" t="n">
        <v>0.00023759492497476</v>
      </c>
      <c r="LW258" t="n">
        <v>0.00016111324765892</v>
      </c>
      <c r="LX258" t="n">
        <v>0.00036272020076554</v>
      </c>
      <c r="LY258" t="n">
        <v>0.000451009538118558</v>
      </c>
      <c r="LZ258" t="n">
        <v>0.00425339599612751</v>
      </c>
      <c r="MA258" t="n">
        <v>0.000350991675320292</v>
      </c>
      <c r="MB258" t="n">
        <v>0.000476645371763369</v>
      </c>
      <c r="MC258" t="n">
        <v>0.000122893935900403</v>
      </c>
      <c r="MD258" t="n">
        <v>0.0000774656990465552</v>
      </c>
      <c r="ME258" t="n">
        <v>0.0000183851994141118</v>
      </c>
      <c r="MF258" t="n">
        <v>0.00069973868283432</v>
      </c>
      <c r="MG258" t="n">
        <v>0.00112399692666489</v>
      </c>
      <c r="MH258" t="n">
        <v>0.00058414901334354</v>
      </c>
      <c r="MI258" t="n">
        <v>0.00113653023813652</v>
      </c>
      <c r="MJ258" t="n">
        <v>0.000443783661763808</v>
      </c>
      <c r="MK258" t="n">
        <v>0.00104318058231325</v>
      </c>
      <c r="ML258" t="n">
        <v>0.00132731662493325</v>
      </c>
      <c r="MM258" t="n">
        <v>0.000970713524080578</v>
      </c>
      <c r="MN258" t="n">
        <v>0.00305536721686367</v>
      </c>
      <c r="MO258" t="n">
        <v>0.00308990924841099</v>
      </c>
      <c r="MP258" t="n">
        <v>0</v>
      </c>
      <c r="MQ258" t="n">
        <v>0.000205279458935334</v>
      </c>
      <c r="MR258" t="n">
        <v>0.000275886872733508</v>
      </c>
      <c r="MS258" t="n">
        <v>0.000250205898099436</v>
      </c>
      <c r="MT258" t="n">
        <v>0.0115393762744826</v>
      </c>
      <c r="MU258" t="n">
        <v>0.00403986724913625</v>
      </c>
      <c r="MV258" t="n">
        <v>0.00114163119548385</v>
      </c>
      <c r="MW258" t="n">
        <v>0.000649309731707331</v>
      </c>
      <c r="MX258" t="n">
        <v>0</v>
      </c>
      <c r="MY258" t="n">
        <v>0</v>
      </c>
      <c r="MZ258" t="n">
        <v>0.000776446598521583</v>
      </c>
      <c r="NA258" t="n">
        <v>0</v>
      </c>
      <c r="NB258" t="n">
        <v>0.000654839171442437</v>
      </c>
      <c r="NC258" t="n">
        <v>0.000239736356040614</v>
      </c>
      <c r="ND258" t="n">
        <v>0</v>
      </c>
      <c r="NE258" t="n">
        <v>0.00243047900001789</v>
      </c>
      <c r="NF258" t="n">
        <v>0.000743732986433953</v>
      </c>
      <c r="NG258" t="n">
        <v>0.000551413184493163</v>
      </c>
      <c r="NH258" t="n">
        <v>0</v>
      </c>
      <c r="NI258" t="n">
        <v>0.000311088578539437</v>
      </c>
      <c r="NJ258" t="n">
        <v>0.000583066225312928</v>
      </c>
      <c r="NK258" t="n">
        <v>0.00148001360742992</v>
      </c>
      <c r="NL258" t="n">
        <v>0.000424130320730756</v>
      </c>
      <c r="NM258" t="n">
        <v>0.000418836276888159</v>
      </c>
      <c r="NN258" t="n">
        <v>0.000369132958578011</v>
      </c>
      <c r="NO258" t="n">
        <v>0.000351309684300648</v>
      </c>
      <c r="NP258" t="n">
        <v>0.000459443411138388</v>
      </c>
      <c r="NQ258" t="n">
        <v>0</v>
      </c>
      <c r="NR258" t="n">
        <v>0.00037518153295704</v>
      </c>
      <c r="NS258" t="n">
        <v>0.000478530862428055</v>
      </c>
      <c r="NT258" t="n">
        <v>0.00023759492497476</v>
      </c>
      <c r="NU258" t="n">
        <v>0.00016111324765892</v>
      </c>
      <c r="NV258" t="n">
        <v>0.00036272020076554</v>
      </c>
      <c r="NW258" t="n">
        <v>0.000451009538118558</v>
      </c>
      <c r="NX258" t="n">
        <v>0.00425339599612751</v>
      </c>
      <c r="NY258" t="n">
        <v>0.000350991675320291</v>
      </c>
      <c r="NZ258" t="n">
        <v>0.000476645371763369</v>
      </c>
      <c r="OA258" t="n">
        <v>0.000122893935900403</v>
      </c>
      <c r="OB258" t="n">
        <v>0.0000774656990465552</v>
      </c>
      <c r="OC258" t="n">
        <v>0.0000183851994141118</v>
      </c>
      <c r="OD258" t="n">
        <v>0.00069973868283432</v>
      </c>
      <c r="OE258" t="n">
        <v>0.0011239969266649</v>
      </c>
      <c r="OF258" t="n">
        <v>0.000584149013343539</v>
      </c>
      <c r="OG258" t="n">
        <v>0.00113653023813652</v>
      </c>
      <c r="OH258" t="n">
        <v>0.000443783661763809</v>
      </c>
      <c r="OI258" t="n">
        <v>0.00104318058231325</v>
      </c>
      <c r="OJ258" t="n">
        <v>0.00132731662493325</v>
      </c>
      <c r="OK258" t="n">
        <v>0.000970713524080576</v>
      </c>
      <c r="OL258" t="n">
        <v>0.00305536721686368</v>
      </c>
      <c r="OM258" t="n">
        <v>0.00308990924841098</v>
      </c>
      <c r="ON258" t="n">
        <v>0.00109923275472281</v>
      </c>
      <c r="OO258" t="n">
        <v>0</v>
      </c>
      <c r="OP258" t="n">
        <v>0.000275886872733509</v>
      </c>
      <c r="OQ258" t="n">
        <v>0.000250205898099437</v>
      </c>
      <c r="OR258" t="n">
        <v>0.0115393762744826</v>
      </c>
      <c r="OS258" t="n">
        <v>0.00403986724913625</v>
      </c>
      <c r="OT258" t="n">
        <v>0.00114163119548385</v>
      </c>
      <c r="OU258" t="n">
        <v>0.000649309731707331</v>
      </c>
      <c r="OV258" t="n">
        <v>0</v>
      </c>
      <c r="OW258" t="n">
        <v>0</v>
      </c>
      <c r="OX258" t="n">
        <v>0.000776446598521584</v>
      </c>
      <c r="OY258" t="n">
        <v>0.00121549801046179</v>
      </c>
      <c r="OZ258" t="n">
        <v>0.000654839171442437</v>
      </c>
      <c r="PA258" t="n">
        <v>0.000239736356040614</v>
      </c>
      <c r="PB258" t="n">
        <v>0</v>
      </c>
      <c r="PC258" t="n">
        <v>0.00243047900001788</v>
      </c>
      <c r="PD258" t="n">
        <v>0</v>
      </c>
      <c r="PE258" t="n">
        <v>0</v>
      </c>
      <c r="PF258" t="n">
        <v>0</v>
      </c>
      <c r="PG258" t="n">
        <v>0.000311088578539437</v>
      </c>
      <c r="PH258" t="n">
        <v>0.000583066225312928</v>
      </c>
      <c r="PI258" t="n">
        <v>0.00148001360742992</v>
      </c>
      <c r="PJ258" t="n">
        <v>0</v>
      </c>
      <c r="PK258" t="n">
        <v>0.000418836276888159</v>
      </c>
      <c r="PL258" t="n">
        <v>0.00036913295857801</v>
      </c>
      <c r="PM258" t="n">
        <v>0</v>
      </c>
      <c r="PN258" t="n">
        <v>0</v>
      </c>
      <c r="PO258" t="n">
        <v>0</v>
      </c>
      <c r="PP258" t="n">
        <v>0</v>
      </c>
      <c r="PQ258" t="n">
        <v>0.000478530862428055</v>
      </c>
      <c r="PR258" t="n">
        <v>0.00023759492497476</v>
      </c>
      <c r="PS258" t="n">
        <v>0.000161113247658921</v>
      </c>
      <c r="PT258" t="n">
        <v>0.00036272020076554</v>
      </c>
      <c r="PU258" t="n">
        <v>0.000451009538118558</v>
      </c>
      <c r="PV258" t="n">
        <v>0.00425339599612751</v>
      </c>
      <c r="PW258" t="n">
        <v>0.000350991675320292</v>
      </c>
      <c r="PX258" t="n">
        <v>0.000476645371763369</v>
      </c>
      <c r="PY258" t="n">
        <v>0.000122893935900403</v>
      </c>
      <c r="PZ258" t="n">
        <v>0.0000774656990465551</v>
      </c>
      <c r="QA258" t="n">
        <v>0.0000183851994141118</v>
      </c>
      <c r="QB258" t="n">
        <v>0.00069973868283432</v>
      </c>
      <c r="QC258" t="n">
        <v>0.00112399692666489</v>
      </c>
      <c r="QD258" t="n">
        <v>0</v>
      </c>
      <c r="QE258" t="n">
        <v>0.00113653023813652</v>
      </c>
      <c r="QF258" t="n">
        <v>0.000443783661763809</v>
      </c>
      <c r="QG258" t="n">
        <v>0.00104318058231326</v>
      </c>
      <c r="QH258" t="n">
        <v>0.00132731662493325</v>
      </c>
      <c r="QI258" t="n">
        <v>0.000970713524080577</v>
      </c>
    </row>
    <row r="259">
      <c r="A259" t="s">
        <v>258</v>
      </c>
      <c r="B259" t="n">
        <v>0.0000800240081416242</v>
      </c>
      <c r="C259" t="n">
        <v>0.0000804068505858547</v>
      </c>
      <c r="D259" t="n">
        <v>0.0000296876920440963</v>
      </c>
      <c r="E259" t="n">
        <v>0</v>
      </c>
      <c r="F259" t="n">
        <v>0</v>
      </c>
      <c r="G259" t="n">
        <v>0.000122736731904231</v>
      </c>
      <c r="H259" t="n">
        <v>0.000106753014488022</v>
      </c>
      <c r="I259" t="n">
        <v>0.0023758404024175</v>
      </c>
      <c r="J259" t="n">
        <v>0.000111865587085562</v>
      </c>
      <c r="K259" t="n">
        <v>0.000104878053118726</v>
      </c>
      <c r="L259" t="n">
        <v>0.0000826726227421485</v>
      </c>
      <c r="M259" t="n">
        <v>0.000100677191585209</v>
      </c>
      <c r="N259" t="n">
        <v>0.0000937603763544292</v>
      </c>
      <c r="O259" t="n">
        <v>0.000134196843489112</v>
      </c>
      <c r="P259" t="n">
        <v>0.000132879342712999</v>
      </c>
      <c r="Q259" t="n">
        <v>0.000100356324363026</v>
      </c>
      <c r="R259" t="n">
        <v>0</v>
      </c>
      <c r="S259" t="n">
        <v>0.00011526459386612</v>
      </c>
      <c r="T259" t="n">
        <v>0</v>
      </c>
      <c r="U259" t="n">
        <v>0.000104071307817978</v>
      </c>
      <c r="V259" t="n">
        <v>0.0000921662870941489</v>
      </c>
      <c r="W259" t="n">
        <v>0.000111030476780618</v>
      </c>
      <c r="X259" t="n">
        <v>0.000110762858531555</v>
      </c>
      <c r="Y259" t="n">
        <v>0.0000670734870745436</v>
      </c>
      <c r="Z259" t="n">
        <v>0.000108150453236177</v>
      </c>
      <c r="AA259" t="n">
        <v>0</v>
      </c>
      <c r="AB259" t="n">
        <v>0.0000905005097006203</v>
      </c>
      <c r="AC259" t="n">
        <v>0.0000952381232552513</v>
      </c>
      <c r="AD259" t="n">
        <v>0.000117623218216111</v>
      </c>
      <c r="AE259" t="n">
        <v>0.000107476928630591</v>
      </c>
      <c r="AF259" t="n">
        <v>0.000116690026894294</v>
      </c>
      <c r="AG259" t="n">
        <v>0.000114679171385564</v>
      </c>
      <c r="AH259" t="n">
        <v>0.000062115843168758</v>
      </c>
      <c r="AI259" t="n">
        <v>0.0000350834128112882</v>
      </c>
      <c r="AJ259" t="n">
        <v>0.0000899075199319475</v>
      </c>
      <c r="AK259" t="n">
        <v>0.000065872254007985</v>
      </c>
      <c r="AL259" t="n">
        <v>0.00437615692571301</v>
      </c>
      <c r="AM259" t="n">
        <v>0.000319747895974218</v>
      </c>
      <c r="AN259" t="n">
        <v>0.000105000740588323</v>
      </c>
      <c r="AO259" t="n">
        <v>0.0000188422824880647</v>
      </c>
      <c r="AP259" t="n">
        <v>0.0000118771571100867</v>
      </c>
      <c r="AQ259" t="n">
        <v>0.00000281884633619827</v>
      </c>
      <c r="AR259" t="n">
        <v>0.0000597109808298937</v>
      </c>
      <c r="AS259" t="n">
        <v>0.000147189794559563</v>
      </c>
      <c r="AT259" t="n">
        <v>0.000070690362238975</v>
      </c>
      <c r="AU259" t="n">
        <v>0.000122763872295305</v>
      </c>
      <c r="AV259" t="n">
        <v>0.0000931640546808147</v>
      </c>
      <c r="AW259" t="n">
        <v>0.000133875135327058</v>
      </c>
      <c r="AX259" t="n">
        <v>0.000109285237765632</v>
      </c>
      <c r="AY259" t="n">
        <v>0.000410463316759331</v>
      </c>
      <c r="AZ259" t="n">
        <v>0.0000800240081416242</v>
      </c>
      <c r="BA259" t="n">
        <v>0.0000804068505858547</v>
      </c>
      <c r="BB259" t="n">
        <v>0.0000296876920440963</v>
      </c>
      <c r="BC259" t="n">
        <v>0</v>
      </c>
      <c r="BD259" t="n">
        <v>0.0000833925160742234</v>
      </c>
      <c r="BE259" t="n">
        <v>0.000122736731904231</v>
      </c>
      <c r="BF259" t="n">
        <v>0.000106753014488022</v>
      </c>
      <c r="BG259" t="n">
        <v>0.0023758404024175</v>
      </c>
      <c r="BH259" t="n">
        <v>0.000111865587085562</v>
      </c>
      <c r="BI259" t="n">
        <v>0.000104878053118726</v>
      </c>
      <c r="BJ259" t="n">
        <v>0.0000826726227421485</v>
      </c>
      <c r="BK259" t="n">
        <v>0.000100677191585209</v>
      </c>
      <c r="BL259" t="n">
        <v>0.0000937603763544292</v>
      </c>
      <c r="BM259" t="n">
        <v>0.000134196843489112</v>
      </c>
      <c r="BN259" t="n">
        <v>0.000132879342712999</v>
      </c>
      <c r="BO259" t="n">
        <v>0.000100356324363026</v>
      </c>
      <c r="BP259" t="n">
        <v>0</v>
      </c>
      <c r="BQ259" t="n">
        <v>0.00011526459386612</v>
      </c>
      <c r="BR259" t="n">
        <v>0.0000887110959653632</v>
      </c>
      <c r="BS259" t="n">
        <v>0.000104071307817978</v>
      </c>
      <c r="BT259" t="n">
        <v>0.0000921662870941489</v>
      </c>
      <c r="BU259" t="n">
        <v>0.000111030476780618</v>
      </c>
      <c r="BV259" t="n">
        <v>0.000110762858531555</v>
      </c>
      <c r="BW259" t="n">
        <v>0.0000670734870745437</v>
      </c>
      <c r="BX259" t="n">
        <v>0.000108150453236177</v>
      </c>
      <c r="BY259" t="n">
        <v>0</v>
      </c>
      <c r="BZ259" t="n">
        <v>0.0000905005097006204</v>
      </c>
      <c r="CA259" t="n">
        <v>0.0000952381232552514</v>
      </c>
      <c r="CB259" t="n">
        <v>0.000117623218216111</v>
      </c>
      <c r="CC259" t="n">
        <v>0.000107476928630591</v>
      </c>
      <c r="CD259" t="n">
        <v>0.000116690026894294</v>
      </c>
      <c r="CE259" t="n">
        <v>0.000114679171385564</v>
      </c>
      <c r="CF259" t="n">
        <v>0.0000621158431687579</v>
      </c>
      <c r="CG259" t="n">
        <v>0.0000350834128112882</v>
      </c>
      <c r="CH259" t="n">
        <v>0.0000899075199319475</v>
      </c>
      <c r="CI259" t="n">
        <v>0.000065872254007985</v>
      </c>
      <c r="CJ259" t="n">
        <v>0.00437615692571301</v>
      </c>
      <c r="CK259" t="n">
        <v>0.000319747895974218</v>
      </c>
      <c r="CL259" t="n">
        <v>0.000105000740588324</v>
      </c>
      <c r="CM259" t="n">
        <v>0.0000188422824880647</v>
      </c>
      <c r="CN259" t="n">
        <v>0.0000118771571100867</v>
      </c>
      <c r="CO259" t="n">
        <v>0.00000281884633619827</v>
      </c>
      <c r="CP259" t="n">
        <v>0.0000597109808298937</v>
      </c>
      <c r="CQ259" t="n">
        <v>0.000147189794559563</v>
      </c>
      <c r="CR259" t="n">
        <v>0</v>
      </c>
      <c r="CS259" t="n">
        <v>0.000122763872295305</v>
      </c>
      <c r="CT259" t="n">
        <v>0.0000931640546808147</v>
      </c>
      <c r="CU259" t="n">
        <v>0.000133875135327058</v>
      </c>
      <c r="CV259" t="n">
        <v>0.000109285237765632</v>
      </c>
      <c r="CW259" t="n">
        <v>0.000410463316759331</v>
      </c>
      <c r="CX259" t="n">
        <v>0.0000800240081416242</v>
      </c>
      <c r="CY259" t="n">
        <v>0.0000804068505858547</v>
      </c>
      <c r="CZ259" t="n">
        <v>0</v>
      </c>
      <c r="DA259" t="n">
        <v>0</v>
      </c>
      <c r="DB259" t="n">
        <v>0.0000833925160742234</v>
      </c>
      <c r="DC259" t="n">
        <v>0.000122736731904231</v>
      </c>
      <c r="DD259" t="n">
        <v>0.000106753014488022</v>
      </c>
      <c r="DE259" t="n">
        <v>0.0023758404024175</v>
      </c>
      <c r="DF259" t="n">
        <v>0</v>
      </c>
      <c r="DG259" t="n">
        <v>0.000104878053118726</v>
      </c>
      <c r="DH259" t="n">
        <v>0</v>
      </c>
      <c r="DI259" t="n">
        <v>0</v>
      </c>
      <c r="DJ259" t="n">
        <v>0.0000937603763544292</v>
      </c>
      <c r="DK259" t="n">
        <v>0</v>
      </c>
      <c r="DL259" t="n">
        <v>0.000132879342712999</v>
      </c>
      <c r="DM259" t="n">
        <v>0</v>
      </c>
      <c r="DN259" t="n">
        <v>0</v>
      </c>
      <c r="DO259" t="n">
        <v>0</v>
      </c>
      <c r="DP259" t="n">
        <v>0</v>
      </c>
      <c r="DQ259" t="n">
        <v>0.000104071307817978</v>
      </c>
      <c r="DR259" t="n">
        <v>0</v>
      </c>
      <c r="DS259" t="n">
        <v>0.000111030476780618</v>
      </c>
      <c r="DT259" t="n">
        <v>0.000110762858531555</v>
      </c>
      <c r="DU259" t="n">
        <v>0.0000670734870745437</v>
      </c>
      <c r="DV259" t="n">
        <v>0</v>
      </c>
      <c r="DW259" t="n">
        <v>0</v>
      </c>
      <c r="DX259" t="n">
        <v>0.0000905005097006203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0.000062115843168758</v>
      </c>
      <c r="EE259" t="n">
        <v>0.0000350834128112882</v>
      </c>
      <c r="EF259" t="n">
        <v>0.0000899075199319475</v>
      </c>
      <c r="EG259" t="n">
        <v>0.000065872254007985</v>
      </c>
      <c r="EH259" t="n">
        <v>0.00437615692571302</v>
      </c>
      <c r="EI259" t="n">
        <v>0.000319747895974218</v>
      </c>
      <c r="EJ259" t="n">
        <v>0.000105000740588323</v>
      </c>
      <c r="EK259" t="n">
        <v>0.0000188422824880647</v>
      </c>
      <c r="EL259" t="n">
        <v>0.0000118771571100867</v>
      </c>
      <c r="EM259" t="n">
        <v>0.00000281884633619827</v>
      </c>
      <c r="EN259" t="n">
        <v>0</v>
      </c>
      <c r="EO259" t="n">
        <v>0.000147189794559563</v>
      </c>
      <c r="EP259" t="n">
        <v>0</v>
      </c>
      <c r="EQ259" t="n">
        <v>0</v>
      </c>
      <c r="ER259" t="n">
        <v>0.0000931640546808148</v>
      </c>
      <c r="ES259" t="n">
        <v>0.000133875135327058</v>
      </c>
      <c r="ET259" t="n">
        <v>0.000109285237765632</v>
      </c>
      <c r="EU259" t="n">
        <v>0.000410463316759331</v>
      </c>
      <c r="EV259" t="n">
        <v>0.0000800240081416242</v>
      </c>
      <c r="EW259" t="n">
        <v>0.0000804068505858547</v>
      </c>
      <c r="EX259" t="n">
        <v>0.0000296876920440963</v>
      </c>
      <c r="EY259" t="n">
        <v>0.000183459136919884</v>
      </c>
      <c r="EZ259" t="n">
        <v>0.0000833925160742235</v>
      </c>
      <c r="FA259" t="n">
        <v>0.000122736731904231</v>
      </c>
      <c r="FB259" t="n">
        <v>0.000106753014488022</v>
      </c>
      <c r="FC259" t="n">
        <v>0.0023758404024175</v>
      </c>
      <c r="FD259" t="n">
        <v>0.000111865587085562</v>
      </c>
      <c r="FE259" t="n">
        <v>0.000104878053118726</v>
      </c>
      <c r="FF259" t="n">
        <v>0</v>
      </c>
      <c r="FG259" t="n">
        <v>0</v>
      </c>
      <c r="FH259" t="n">
        <v>0.0000937603763544292</v>
      </c>
      <c r="FI259" t="n">
        <v>0.000134196843489112</v>
      </c>
      <c r="FJ259" t="n">
        <v>0</v>
      </c>
      <c r="FK259" t="n">
        <v>0.000100356324363026</v>
      </c>
      <c r="FL259" t="n">
        <v>0</v>
      </c>
      <c r="FM259" t="n">
        <v>0.00011526459386612</v>
      </c>
      <c r="FN259" t="n">
        <v>0</v>
      </c>
      <c r="FO259" t="n">
        <v>0.000104071307817978</v>
      </c>
      <c r="FP259" t="n">
        <v>0</v>
      </c>
      <c r="FQ259" t="n">
        <v>0.000111030476780619</v>
      </c>
      <c r="FR259" t="n">
        <v>0.000110762858531555</v>
      </c>
      <c r="FS259" t="n">
        <v>0.0000670734870745436</v>
      </c>
      <c r="FT259" t="n">
        <v>0.000108150453236177</v>
      </c>
      <c r="FU259" t="n">
        <v>0</v>
      </c>
      <c r="FV259" t="n">
        <v>0.0000905005097006204</v>
      </c>
      <c r="FW259" t="n">
        <v>0.0000952381232552514</v>
      </c>
      <c r="FX259" t="n">
        <v>0</v>
      </c>
      <c r="FY259" t="n">
        <v>0</v>
      </c>
      <c r="FZ259" t="n">
        <v>0</v>
      </c>
      <c r="GA259" t="n">
        <v>0.000114679171385564</v>
      </c>
      <c r="GB259" t="n">
        <v>0.000062115843168758</v>
      </c>
      <c r="GC259" t="n">
        <v>0.0000350834128112882</v>
      </c>
      <c r="GD259" t="n">
        <v>0.0000899075199319475</v>
      </c>
      <c r="GE259" t="n">
        <v>0.000065872254007985</v>
      </c>
      <c r="GF259" t="n">
        <v>0.00437615692571302</v>
      </c>
      <c r="GG259" t="n">
        <v>0.000319747895974218</v>
      </c>
      <c r="GH259" t="n">
        <v>0.000105000740588323</v>
      </c>
      <c r="GI259" t="n">
        <v>0.0000188422824880647</v>
      </c>
      <c r="GJ259" t="n">
        <v>0.0000118771571100867</v>
      </c>
      <c r="GK259" t="n">
        <v>0</v>
      </c>
      <c r="GL259" t="n">
        <v>0.0000597109808298937</v>
      </c>
      <c r="GM259" t="n">
        <v>0.000147189794559563</v>
      </c>
      <c r="GN259" t="n">
        <v>0</v>
      </c>
      <c r="GO259" t="n">
        <v>0.000122763872295305</v>
      </c>
      <c r="GP259" t="n">
        <v>0.0000931640546808147</v>
      </c>
      <c r="GQ259" t="n">
        <v>0.000133875135327058</v>
      </c>
      <c r="GR259" t="n">
        <v>0.000109285237765632</v>
      </c>
      <c r="GS259" t="n">
        <v>0.000410463316759331</v>
      </c>
      <c r="GT259" t="n">
        <v>0.0000800240081416242</v>
      </c>
      <c r="GU259" t="n">
        <v>0.0000804068505858547</v>
      </c>
      <c r="GV259" t="n">
        <v>0</v>
      </c>
      <c r="GW259" t="n">
        <v>0.000183459136919884</v>
      </c>
      <c r="GX259" t="n">
        <v>0</v>
      </c>
      <c r="GY259" t="n">
        <v>0.000122736731904231</v>
      </c>
      <c r="GZ259" t="n">
        <v>0.000106753014488022</v>
      </c>
      <c r="HA259" t="n">
        <v>0.0023758404024175</v>
      </c>
      <c r="HB259" t="n">
        <v>0.000111865587085562</v>
      </c>
      <c r="HC259" t="n">
        <v>0.000104878053118726</v>
      </c>
      <c r="HD259" t="n">
        <v>0.0000826726227421485</v>
      </c>
      <c r="HE259" t="n">
        <v>0.000100677191585209</v>
      </c>
      <c r="HF259" t="n">
        <v>0.0000937603763544292</v>
      </c>
      <c r="HG259" t="n">
        <v>0.000134196843489112</v>
      </c>
      <c r="HH259" t="n">
        <v>0.000132879342712999</v>
      </c>
      <c r="HI259" t="n">
        <v>0.000100356324363026</v>
      </c>
      <c r="HJ259" t="n">
        <v>0</v>
      </c>
      <c r="HK259" t="n">
        <v>0.00011526459386612</v>
      </c>
      <c r="HL259" t="n">
        <v>0.0000887110959653633</v>
      </c>
      <c r="HM259" t="n">
        <v>0.000104071307817978</v>
      </c>
      <c r="HN259" t="n">
        <v>0.0000921662870941489</v>
      </c>
      <c r="HO259" t="n">
        <v>0.000111030476780618</v>
      </c>
      <c r="HP259" t="n">
        <v>0.000110762858531555</v>
      </c>
      <c r="HQ259" t="n">
        <v>0.0000670734870745436</v>
      </c>
      <c r="HR259" t="n">
        <v>0.000108150453236177</v>
      </c>
      <c r="HS259" t="n">
        <v>0.0000878751884901052</v>
      </c>
      <c r="HT259" t="n">
        <v>0.0000905005097006203</v>
      </c>
      <c r="HU259" t="n">
        <v>0.0000952381232552514</v>
      </c>
      <c r="HV259" t="n">
        <v>0.000117623218216111</v>
      </c>
      <c r="HW259" t="n">
        <v>0.000107476928630591</v>
      </c>
      <c r="HX259" t="n">
        <v>0.000116690026894294</v>
      </c>
      <c r="HY259" t="n">
        <v>0.000114679171385564</v>
      </c>
      <c r="HZ259" t="n">
        <v>0.000062115843168758</v>
      </c>
      <c r="IA259" t="n">
        <v>0.0000350834128112882</v>
      </c>
      <c r="IB259" t="n">
        <v>0.0000899075199319476</v>
      </c>
      <c r="IC259" t="n">
        <v>0.0000658722540079849</v>
      </c>
      <c r="ID259" t="n">
        <v>0.00437615692571301</v>
      </c>
      <c r="IE259" t="n">
        <v>0.000319747895974218</v>
      </c>
      <c r="IF259" t="n">
        <v>0.000105000740588323</v>
      </c>
      <c r="IG259" t="n">
        <v>0.0000188422824880647</v>
      </c>
      <c r="IH259" t="n">
        <v>0.0000118771571100866</v>
      </c>
      <c r="II259" t="n">
        <v>0.00000281884633619827</v>
      </c>
      <c r="IJ259" t="n">
        <v>0.0000597109808298937</v>
      </c>
      <c r="IK259" t="n">
        <v>0.000147189794559563</v>
      </c>
      <c r="IL259" t="n">
        <v>0.0000706903622389749</v>
      </c>
      <c r="IM259" t="n">
        <v>0.000122763872295305</v>
      </c>
      <c r="IN259" t="n">
        <v>0.0000931640546808147</v>
      </c>
      <c r="IO259" t="n">
        <v>0.000133875135327058</v>
      </c>
      <c r="IP259" t="n">
        <v>0.000109285237765631</v>
      </c>
      <c r="IQ259" t="n">
        <v>0.00041046331675933</v>
      </c>
      <c r="IR259" t="n">
        <v>0.0000800240081416242</v>
      </c>
      <c r="IS259" t="n">
        <v>0.0000804068505858547</v>
      </c>
      <c r="IT259" t="n">
        <v>0</v>
      </c>
      <c r="IU259" t="n">
        <v>0</v>
      </c>
      <c r="IV259" t="n">
        <v>0.0000833925160742234</v>
      </c>
      <c r="IW259" t="n">
        <v>0.000122736731904231</v>
      </c>
      <c r="IX259" t="n">
        <v>0.000106753014488022</v>
      </c>
      <c r="IY259" t="n">
        <v>1.00237584040242</v>
      </c>
      <c r="IZ259" t="n">
        <v>0.000111865587085562</v>
      </c>
      <c r="JA259" t="n">
        <v>0.000104878053118726</v>
      </c>
      <c r="JB259" t="n">
        <v>0.0000826726227421484</v>
      </c>
      <c r="JC259" t="n">
        <v>0</v>
      </c>
      <c r="JD259" t="n">
        <v>0.0000937603763544291</v>
      </c>
      <c r="JE259" t="n">
        <v>0.000134196843489112</v>
      </c>
      <c r="JF259" t="n">
        <v>0.000132879342712999</v>
      </c>
      <c r="JG259" t="n">
        <v>0</v>
      </c>
      <c r="JH259" t="n">
        <v>0</v>
      </c>
      <c r="JI259" t="n">
        <v>0.00011526459386612</v>
      </c>
      <c r="JJ259" t="n">
        <v>0.0000887110959653632</v>
      </c>
      <c r="JK259" t="n">
        <v>0.000104071307817978</v>
      </c>
      <c r="JL259" t="n">
        <v>0</v>
      </c>
      <c r="JM259" t="n">
        <v>0.000111030476780619</v>
      </c>
      <c r="JN259" t="n">
        <v>0.000110762858531555</v>
      </c>
      <c r="JO259" t="n">
        <v>0.0000670734870745436</v>
      </c>
      <c r="JP259" t="n">
        <v>0.000108150453236177</v>
      </c>
      <c r="JQ259" t="n">
        <v>0.0000878751884901052</v>
      </c>
      <c r="JR259" t="n">
        <v>0.0000905005097006204</v>
      </c>
      <c r="JS259" t="n">
        <v>0.0000952381232552513</v>
      </c>
      <c r="JT259" t="n">
        <v>0.000117623218216111</v>
      </c>
      <c r="JU259" t="n">
        <v>0</v>
      </c>
      <c r="JV259" t="n">
        <v>0</v>
      </c>
      <c r="JW259" t="n">
        <v>0.000114679171385564</v>
      </c>
      <c r="JX259" t="n">
        <v>0.0000621158431687579</v>
      </c>
      <c r="JY259" t="n">
        <v>0.0000350834128112882</v>
      </c>
      <c r="JZ259" t="n">
        <v>0.0000899075199319476</v>
      </c>
      <c r="KA259" t="n">
        <v>0.0000658722540079849</v>
      </c>
      <c r="KB259" t="n">
        <v>0.00437615692571301</v>
      </c>
      <c r="KC259" t="n">
        <v>0.000319747895974218</v>
      </c>
      <c r="KD259" t="n">
        <v>0.000105000740588323</v>
      </c>
      <c r="KE259" t="n">
        <v>0.0000188422824880647</v>
      </c>
      <c r="KF259" t="n">
        <v>0.0000118771571100867</v>
      </c>
      <c r="KG259" t="n">
        <v>0</v>
      </c>
      <c r="KH259" t="n">
        <v>0.0000597109808298937</v>
      </c>
      <c r="KI259" t="n">
        <v>0.000147189794559563</v>
      </c>
      <c r="KJ259" t="n">
        <v>0.0000706903622389749</v>
      </c>
      <c r="KK259" t="n">
        <v>0.000122763872295305</v>
      </c>
      <c r="KL259" t="n">
        <v>0.0000931640546808148</v>
      </c>
      <c r="KM259" t="n">
        <v>0.000133875135327058</v>
      </c>
      <c r="KN259" t="n">
        <v>0.000109285237765632</v>
      </c>
      <c r="KO259" t="n">
        <v>0.000410463316759331</v>
      </c>
      <c r="KP259" t="n">
        <v>0.0000800240081416242</v>
      </c>
      <c r="KQ259" t="n">
        <v>0</v>
      </c>
      <c r="KR259" t="n">
        <v>0</v>
      </c>
      <c r="KS259" t="n">
        <v>0.000183459136919884</v>
      </c>
      <c r="KT259" t="n">
        <v>0.0000833925160742234</v>
      </c>
      <c r="KU259" t="n">
        <v>0.00012273673190423</v>
      </c>
      <c r="KV259" t="n">
        <v>0.000106753014488022</v>
      </c>
      <c r="KW259" t="n">
        <v>0.0023758404024175</v>
      </c>
      <c r="KX259" t="n">
        <v>0.000111865587085562</v>
      </c>
      <c r="KY259" t="n">
        <v>0.000104878053118726</v>
      </c>
      <c r="KZ259" t="n">
        <v>0.0000826726227421485</v>
      </c>
      <c r="LA259" t="n">
        <v>0.000100677191585209</v>
      </c>
      <c r="LB259" t="n">
        <v>0.000093760376354429</v>
      </c>
      <c r="LC259" t="n">
        <v>0.000134196843489112</v>
      </c>
      <c r="LD259" t="n">
        <v>0.000132879342712999</v>
      </c>
      <c r="LE259" t="n">
        <v>0.000100356324363026</v>
      </c>
      <c r="LF259" t="n">
        <v>0.000102522461046393</v>
      </c>
      <c r="LG259" t="n">
        <v>0.00011526459386612</v>
      </c>
      <c r="LH259" t="n">
        <v>0.0000887110959653633</v>
      </c>
      <c r="LI259" t="n">
        <v>0.000104071307817978</v>
      </c>
      <c r="LJ259" t="n">
        <v>0.0000921662870941489</v>
      </c>
      <c r="LK259" t="n">
        <v>0.000111030476780618</v>
      </c>
      <c r="LL259" t="n">
        <v>0.000110762858531555</v>
      </c>
      <c r="LM259" t="n">
        <v>0.0000670734870745436</v>
      </c>
      <c r="LN259" t="n">
        <v>0.000108150453236178</v>
      </c>
      <c r="LO259" t="n">
        <v>0.0000878751884901052</v>
      </c>
      <c r="LP259" t="n">
        <v>0.0000905005097006204</v>
      </c>
      <c r="LQ259" t="n">
        <v>0.0000952381232552514</v>
      </c>
      <c r="LR259" t="n">
        <v>0.000117623218216111</v>
      </c>
      <c r="LS259" t="n">
        <v>0.000107476928630591</v>
      </c>
      <c r="LT259" t="n">
        <v>0.000116690026894294</v>
      </c>
      <c r="LU259" t="n">
        <v>0.000114679171385564</v>
      </c>
      <c r="LV259" t="n">
        <v>0.0000621158431687579</v>
      </c>
      <c r="LW259" t="n">
        <v>0.0000350834128112882</v>
      </c>
      <c r="LX259" t="n">
        <v>0.0000899075199319476</v>
      </c>
      <c r="LY259" t="n">
        <v>0.0000658722540079849</v>
      </c>
      <c r="LZ259" t="n">
        <v>0.00437615692571302</v>
      </c>
      <c r="MA259" t="n">
        <v>0.000319747895974218</v>
      </c>
      <c r="MB259" t="n">
        <v>0.000105000740588323</v>
      </c>
      <c r="MC259" t="n">
        <v>0.0000188422824880647</v>
      </c>
      <c r="MD259" t="n">
        <v>0.0000118771571100867</v>
      </c>
      <c r="ME259" t="n">
        <v>0.00000281884633619827</v>
      </c>
      <c r="MF259" t="n">
        <v>0.0000597109808298937</v>
      </c>
      <c r="MG259" t="n">
        <v>0.000147189794559563</v>
      </c>
      <c r="MH259" t="n">
        <v>0.000070690362238975</v>
      </c>
      <c r="MI259" t="n">
        <v>0.000122763872295305</v>
      </c>
      <c r="MJ259" t="n">
        <v>0.0000931640546808147</v>
      </c>
      <c r="MK259" t="n">
        <v>0.000133875135327058</v>
      </c>
      <c r="ML259" t="n">
        <v>0.000109285237765632</v>
      </c>
      <c r="MM259" t="n">
        <v>0.000410463316759331</v>
      </c>
      <c r="MN259" t="n">
        <v>0.0000800240081416241</v>
      </c>
      <c r="MO259" t="n">
        <v>0.0000804068505858547</v>
      </c>
      <c r="MP259" t="n">
        <v>0</v>
      </c>
      <c r="MQ259" t="n">
        <v>0.000183459136919884</v>
      </c>
      <c r="MR259" t="n">
        <v>0.0000833925160742234</v>
      </c>
      <c r="MS259" t="n">
        <v>0.000122736731904231</v>
      </c>
      <c r="MT259" t="n">
        <v>0.000106753014488022</v>
      </c>
      <c r="MU259" t="n">
        <v>0.00237584040241751</v>
      </c>
      <c r="MV259" t="n">
        <v>0.000111865587085562</v>
      </c>
      <c r="MW259" t="n">
        <v>0.000104878053118726</v>
      </c>
      <c r="MX259" t="n">
        <v>0</v>
      </c>
      <c r="MY259" t="n">
        <v>0</v>
      </c>
      <c r="MZ259" t="n">
        <v>0.0000937603763544292</v>
      </c>
      <c r="NA259" t="n">
        <v>0</v>
      </c>
      <c r="NB259" t="n">
        <v>0.000132879342712999</v>
      </c>
      <c r="NC259" t="n">
        <v>0.000100356324363026</v>
      </c>
      <c r="ND259" t="n">
        <v>0</v>
      </c>
      <c r="NE259" t="n">
        <v>0.00011526459386612</v>
      </c>
      <c r="NF259" t="n">
        <v>0.0000887110959653632</v>
      </c>
      <c r="NG259" t="n">
        <v>0.000104071307817978</v>
      </c>
      <c r="NH259" t="n">
        <v>0</v>
      </c>
      <c r="NI259" t="n">
        <v>0.000111030476780618</v>
      </c>
      <c r="NJ259" t="n">
        <v>0.000110762858531555</v>
      </c>
      <c r="NK259" t="n">
        <v>0.0000670734870745437</v>
      </c>
      <c r="NL259" t="n">
        <v>0.000108150453236177</v>
      </c>
      <c r="NM259" t="n">
        <v>0.0000878751884901052</v>
      </c>
      <c r="NN259" t="n">
        <v>0.0000905005097006203</v>
      </c>
      <c r="NO259" t="n">
        <v>0.0000952381232552512</v>
      </c>
      <c r="NP259" t="n">
        <v>0.000117623218216111</v>
      </c>
      <c r="NQ259" t="n">
        <v>0</v>
      </c>
      <c r="NR259" t="n">
        <v>0.000116690026894294</v>
      </c>
      <c r="NS259" t="n">
        <v>0.000114679171385564</v>
      </c>
      <c r="NT259" t="n">
        <v>0.000062115843168758</v>
      </c>
      <c r="NU259" t="n">
        <v>0.0000350834128112881</v>
      </c>
      <c r="NV259" t="n">
        <v>0.0000899075199319475</v>
      </c>
      <c r="NW259" t="n">
        <v>0.000065872254007985</v>
      </c>
      <c r="NX259" t="n">
        <v>0.00437615692571301</v>
      </c>
      <c r="NY259" t="n">
        <v>0.000319747895974217</v>
      </c>
      <c r="NZ259" t="n">
        <v>0.000105000740588323</v>
      </c>
      <c r="OA259" t="n">
        <v>0.0000188422824880647</v>
      </c>
      <c r="OB259" t="n">
        <v>0.0000118771571100867</v>
      </c>
      <c r="OC259" t="n">
        <v>0.00000281884633619826</v>
      </c>
      <c r="OD259" t="n">
        <v>0.0000597109808298937</v>
      </c>
      <c r="OE259" t="n">
        <v>0.000147189794559563</v>
      </c>
      <c r="OF259" t="n">
        <v>0.000070690362238975</v>
      </c>
      <c r="OG259" t="n">
        <v>0.000122763872295305</v>
      </c>
      <c r="OH259" t="n">
        <v>0.0000931640546808149</v>
      </c>
      <c r="OI259" t="n">
        <v>0.000133875135327058</v>
      </c>
      <c r="OJ259" t="n">
        <v>0.000109285237765632</v>
      </c>
      <c r="OK259" t="n">
        <v>0.00041046331675933</v>
      </c>
      <c r="OL259" t="n">
        <v>0.0000800240081416242</v>
      </c>
      <c r="OM259" t="n">
        <v>0.0000804068505858546</v>
      </c>
      <c r="ON259" t="n">
        <v>0.0000296876920440963</v>
      </c>
      <c r="OO259" t="n">
        <v>0</v>
      </c>
      <c r="OP259" t="n">
        <v>0.0000833925160742235</v>
      </c>
      <c r="OQ259" t="n">
        <v>0.000122736731904231</v>
      </c>
      <c r="OR259" t="n">
        <v>0.000106753014488022</v>
      </c>
      <c r="OS259" t="n">
        <v>0.0023758404024175</v>
      </c>
      <c r="OT259" t="n">
        <v>0.000111865587085562</v>
      </c>
      <c r="OU259" t="n">
        <v>0.000104878053118726</v>
      </c>
      <c r="OV259" t="n">
        <v>0</v>
      </c>
      <c r="OW259" t="n">
        <v>0</v>
      </c>
      <c r="OX259" t="n">
        <v>0.0000937603763544293</v>
      </c>
      <c r="OY259" t="n">
        <v>0.000134196843489112</v>
      </c>
      <c r="OZ259" t="n">
        <v>0.000132879342712999</v>
      </c>
      <c r="PA259" t="n">
        <v>0.000100356324363026</v>
      </c>
      <c r="PB259" t="n">
        <v>0</v>
      </c>
      <c r="PC259" t="n">
        <v>0.00011526459386612</v>
      </c>
      <c r="PD259" t="n">
        <v>0</v>
      </c>
      <c r="PE259" t="n">
        <v>0</v>
      </c>
      <c r="PF259" t="n">
        <v>0</v>
      </c>
      <c r="PG259" t="n">
        <v>0.000111030476780618</v>
      </c>
      <c r="PH259" t="n">
        <v>0.000110762858531555</v>
      </c>
      <c r="PI259" t="n">
        <v>0.0000670734870745436</v>
      </c>
      <c r="PJ259" t="n">
        <v>0</v>
      </c>
      <c r="PK259" t="n">
        <v>0.0000878751884901052</v>
      </c>
      <c r="PL259" t="n">
        <v>0.0000905005097006203</v>
      </c>
      <c r="PM259" t="n">
        <v>0</v>
      </c>
      <c r="PN259" t="n">
        <v>0</v>
      </c>
      <c r="PO259" t="n">
        <v>0</v>
      </c>
      <c r="PP259" t="n">
        <v>0</v>
      </c>
      <c r="PQ259" t="n">
        <v>0.000114679171385564</v>
      </c>
      <c r="PR259" t="n">
        <v>0.000062115843168758</v>
      </c>
      <c r="PS259" t="n">
        <v>0.0000350834128112882</v>
      </c>
      <c r="PT259" t="n">
        <v>0.0000899075199319475</v>
      </c>
      <c r="PU259" t="n">
        <v>0.000065872254007985</v>
      </c>
      <c r="PV259" t="n">
        <v>0.00437615692571301</v>
      </c>
      <c r="PW259" t="n">
        <v>0.000319747895974218</v>
      </c>
      <c r="PX259" t="n">
        <v>0.000105000740588323</v>
      </c>
      <c r="PY259" t="n">
        <v>0.0000188422824880647</v>
      </c>
      <c r="PZ259" t="n">
        <v>0.0000118771571100867</v>
      </c>
      <c r="QA259" t="n">
        <v>0.00000281884633619827</v>
      </c>
      <c r="QB259" t="n">
        <v>0.0000597109808298937</v>
      </c>
      <c r="QC259" t="n">
        <v>0.000147189794559563</v>
      </c>
      <c r="QD259" t="n">
        <v>0</v>
      </c>
      <c r="QE259" t="n">
        <v>0.000122763872295305</v>
      </c>
      <c r="QF259" t="n">
        <v>0.0000931640546808147</v>
      </c>
      <c r="QG259" t="n">
        <v>0.000133875135327058</v>
      </c>
      <c r="QH259" t="n">
        <v>0.000109285237765632</v>
      </c>
      <c r="QI259" t="n">
        <v>0.000410463316759331</v>
      </c>
    </row>
    <row r="260">
      <c r="A260" t="s">
        <v>259</v>
      </c>
      <c r="B260" t="n">
        <v>0.000935643940815946</v>
      </c>
      <c r="C260" t="n">
        <v>0.000946253460512901</v>
      </c>
      <c r="D260" t="n">
        <v>0.000341424400448663</v>
      </c>
      <c r="E260" t="n">
        <v>0</v>
      </c>
      <c r="F260" t="n">
        <v>0</v>
      </c>
      <c r="G260" t="n">
        <v>0.000286389281279991</v>
      </c>
      <c r="H260" t="n">
        <v>0.000370358238970205</v>
      </c>
      <c r="I260" t="n">
        <v>0.000497015093408724</v>
      </c>
      <c r="J260" t="n">
        <v>0.0151681472062586</v>
      </c>
      <c r="K260" t="n">
        <v>0.0251385211262415</v>
      </c>
      <c r="L260" t="n">
        <v>0.000723334402132513</v>
      </c>
      <c r="M260" t="n">
        <v>0.00309894150836571</v>
      </c>
      <c r="N260" t="n">
        <v>0.000401997972435462</v>
      </c>
      <c r="O260" t="n">
        <v>0.000993255891279163</v>
      </c>
      <c r="P260" t="n">
        <v>0.00106955250790447</v>
      </c>
      <c r="Q260" t="n">
        <v>0.000221662378217384</v>
      </c>
      <c r="R260" t="n">
        <v>0</v>
      </c>
      <c r="S260" t="n">
        <v>0.000627716913553232</v>
      </c>
      <c r="T260" t="n">
        <v>0</v>
      </c>
      <c r="U260" t="n">
        <v>0.000168885133462798</v>
      </c>
      <c r="V260" t="n">
        <v>0.000162466074278284</v>
      </c>
      <c r="W260" t="n">
        <v>0.000203756992013967</v>
      </c>
      <c r="X260" t="n">
        <v>0.0020417756187635</v>
      </c>
      <c r="Y260" t="n">
        <v>0.000838611250457433</v>
      </c>
      <c r="Z260" t="n">
        <v>0.000262087211151538</v>
      </c>
      <c r="AA260" t="n">
        <v>0</v>
      </c>
      <c r="AB260" t="n">
        <v>0.000215419843439239</v>
      </c>
      <c r="AC260" t="n">
        <v>0.000295806628412731</v>
      </c>
      <c r="AD260" t="n">
        <v>0.000301259211343144</v>
      </c>
      <c r="AE260" t="n">
        <v>0.000614491141753036</v>
      </c>
      <c r="AF260" t="n">
        <v>0.000545694560531792</v>
      </c>
      <c r="AG260" t="n">
        <v>0.00112224686908355</v>
      </c>
      <c r="AH260" t="n">
        <v>0.0000959463217283184</v>
      </c>
      <c r="AI260" t="n">
        <v>0.0000778404755079104</v>
      </c>
      <c r="AJ260" t="n">
        <v>0.000569350078418644</v>
      </c>
      <c r="AK260" t="n">
        <v>0.00022224240765381</v>
      </c>
      <c r="AL260" t="n">
        <v>0.000249146698067473</v>
      </c>
      <c r="AM260" t="n">
        <v>0.000319979372582414</v>
      </c>
      <c r="AN260" t="n">
        <v>0.000238464373475426</v>
      </c>
      <c r="AO260" t="n">
        <v>0.0000482670167642011</v>
      </c>
      <c r="AP260" t="n">
        <v>0.0000304249202133973</v>
      </c>
      <c r="AQ260" t="n">
        <v>0.00000722085041661862</v>
      </c>
      <c r="AR260" t="n">
        <v>0.000129787665068366</v>
      </c>
      <c r="AS260" t="n">
        <v>0.00019804138880982</v>
      </c>
      <c r="AT260" t="n">
        <v>0.000123876997720366</v>
      </c>
      <c r="AU260" t="n">
        <v>0.000217109024254072</v>
      </c>
      <c r="AV260" t="n">
        <v>0.000168942028103467</v>
      </c>
      <c r="AW260" t="n">
        <v>0.000304760233058815</v>
      </c>
      <c r="AX260" t="n">
        <v>0.000419207137203754</v>
      </c>
      <c r="AY260" t="n">
        <v>0.000421241874296217</v>
      </c>
      <c r="AZ260" t="n">
        <v>0.000935643940815946</v>
      </c>
      <c r="BA260" t="n">
        <v>0.000946253460512901</v>
      </c>
      <c r="BB260" t="n">
        <v>0.000341424400448663</v>
      </c>
      <c r="BC260" t="n">
        <v>0</v>
      </c>
      <c r="BD260" t="n">
        <v>0.000297617277674286</v>
      </c>
      <c r="BE260" t="n">
        <v>0.000286389281279991</v>
      </c>
      <c r="BF260" t="n">
        <v>0.000370358238970205</v>
      </c>
      <c r="BG260" t="n">
        <v>0.000497015093408724</v>
      </c>
      <c r="BH260" t="n">
        <v>0.0151681472062586</v>
      </c>
      <c r="BI260" t="n">
        <v>0.0251385211262415</v>
      </c>
      <c r="BJ260" t="n">
        <v>0.000723334402132512</v>
      </c>
      <c r="BK260" t="n">
        <v>0.00309894150836571</v>
      </c>
      <c r="BL260" t="n">
        <v>0.000401997972435462</v>
      </c>
      <c r="BM260" t="n">
        <v>0.000993255891279162</v>
      </c>
      <c r="BN260" t="n">
        <v>0.00106955250790447</v>
      </c>
      <c r="BO260" t="n">
        <v>0.000221662378217384</v>
      </c>
      <c r="BP260" t="n">
        <v>0</v>
      </c>
      <c r="BQ260" t="n">
        <v>0.000627716913553232</v>
      </c>
      <c r="BR260" t="n">
        <v>0.00319837877611551</v>
      </c>
      <c r="BS260" t="n">
        <v>0.000168885133462798</v>
      </c>
      <c r="BT260" t="n">
        <v>0.000162466074278284</v>
      </c>
      <c r="BU260" t="n">
        <v>0.000203756992013967</v>
      </c>
      <c r="BV260" t="n">
        <v>0.0020417756187635</v>
      </c>
      <c r="BW260" t="n">
        <v>0.000838611250457434</v>
      </c>
      <c r="BX260" t="n">
        <v>0.000262087211151538</v>
      </c>
      <c r="BY260" t="n">
        <v>0</v>
      </c>
      <c r="BZ260" t="n">
        <v>0.000215419843439239</v>
      </c>
      <c r="CA260" t="n">
        <v>0.000295806628412732</v>
      </c>
      <c r="CB260" t="n">
        <v>0.000301259211343144</v>
      </c>
      <c r="CC260" t="n">
        <v>0.000614491141753036</v>
      </c>
      <c r="CD260" t="n">
        <v>0.000545694560531792</v>
      </c>
      <c r="CE260" t="n">
        <v>0.00112224686908355</v>
      </c>
      <c r="CF260" t="n">
        <v>0.0000959463217283184</v>
      </c>
      <c r="CG260" t="n">
        <v>0.0000778404755079104</v>
      </c>
      <c r="CH260" t="n">
        <v>0.000569350078418644</v>
      </c>
      <c r="CI260" t="n">
        <v>0.00022224240765381</v>
      </c>
      <c r="CJ260" t="n">
        <v>0.000249146698067473</v>
      </c>
      <c r="CK260" t="n">
        <v>0.000319979372582414</v>
      </c>
      <c r="CL260" t="n">
        <v>0.000238464373475426</v>
      </c>
      <c r="CM260" t="n">
        <v>0.0000482670167642011</v>
      </c>
      <c r="CN260" t="n">
        <v>0.0000304249202133973</v>
      </c>
      <c r="CO260" t="n">
        <v>0.00000722085041661862</v>
      </c>
      <c r="CP260" t="n">
        <v>0.000129787665068366</v>
      </c>
      <c r="CQ260" t="n">
        <v>0.00019804138880982</v>
      </c>
      <c r="CR260" t="n">
        <v>0</v>
      </c>
      <c r="CS260" t="n">
        <v>0.000217109024254072</v>
      </c>
      <c r="CT260" t="n">
        <v>0.000168942028103467</v>
      </c>
      <c r="CU260" t="n">
        <v>0.000304760233058815</v>
      </c>
      <c r="CV260" t="n">
        <v>0.000419207137203754</v>
      </c>
      <c r="CW260" t="n">
        <v>0.000421241874296217</v>
      </c>
      <c r="CX260" t="n">
        <v>0.000935643940815946</v>
      </c>
      <c r="CY260" t="n">
        <v>0.000946253460512901</v>
      </c>
      <c r="CZ260" t="n">
        <v>0</v>
      </c>
      <c r="DA260" t="n">
        <v>0</v>
      </c>
      <c r="DB260" t="n">
        <v>0.000297617277674286</v>
      </c>
      <c r="DC260" t="n">
        <v>0.000286389281279991</v>
      </c>
      <c r="DD260" t="n">
        <v>0.000370358238970205</v>
      </c>
      <c r="DE260" t="n">
        <v>0.000497015093408724</v>
      </c>
      <c r="DF260" t="n">
        <v>0</v>
      </c>
      <c r="DG260" t="n">
        <v>0.0251385211262415</v>
      </c>
      <c r="DH260" t="n">
        <v>0</v>
      </c>
      <c r="DI260" t="n">
        <v>0</v>
      </c>
      <c r="DJ260" t="n">
        <v>0.000401997972435462</v>
      </c>
      <c r="DK260" t="n">
        <v>0</v>
      </c>
      <c r="DL260" t="n">
        <v>0.00106955250790446</v>
      </c>
      <c r="DM260" t="n">
        <v>0</v>
      </c>
      <c r="DN260" t="n">
        <v>0</v>
      </c>
      <c r="DO260" t="n">
        <v>0</v>
      </c>
      <c r="DP260" t="n">
        <v>0</v>
      </c>
      <c r="DQ260" t="n">
        <v>0.000168885133462798</v>
      </c>
      <c r="DR260" t="n">
        <v>0</v>
      </c>
      <c r="DS260" t="n">
        <v>0.000203756992013967</v>
      </c>
      <c r="DT260" t="n">
        <v>0.0020417756187635</v>
      </c>
      <c r="DU260" t="n">
        <v>0.000838611250457434</v>
      </c>
      <c r="DV260" t="n">
        <v>0</v>
      </c>
      <c r="DW260" t="n">
        <v>0</v>
      </c>
      <c r="DX260" t="n">
        <v>0.000215419843439239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0.0000959463217283184</v>
      </c>
      <c r="EE260" t="n">
        <v>0.0000778404755079105</v>
      </c>
      <c r="EF260" t="n">
        <v>0.000569350078418644</v>
      </c>
      <c r="EG260" t="n">
        <v>0.00022224240765381</v>
      </c>
      <c r="EH260" t="n">
        <v>0.000249146698067473</v>
      </c>
      <c r="EI260" t="n">
        <v>0.000319979372582414</v>
      </c>
      <c r="EJ260" t="n">
        <v>0.000238464373475426</v>
      </c>
      <c r="EK260" t="n">
        <v>0.0000482670167642011</v>
      </c>
      <c r="EL260" t="n">
        <v>0.0000304249202133973</v>
      </c>
      <c r="EM260" t="n">
        <v>0.00000722085041661863</v>
      </c>
      <c r="EN260" t="n">
        <v>0</v>
      </c>
      <c r="EO260" t="n">
        <v>0.00019804138880982</v>
      </c>
      <c r="EP260" t="n">
        <v>0</v>
      </c>
      <c r="EQ260" t="n">
        <v>0</v>
      </c>
      <c r="ER260" t="n">
        <v>0.000168942028103467</v>
      </c>
      <c r="ES260" t="n">
        <v>0.000304760233058815</v>
      </c>
      <c r="ET260" t="n">
        <v>0.000419207137203754</v>
      </c>
      <c r="EU260" t="n">
        <v>0.000421241874296217</v>
      </c>
      <c r="EV260" t="n">
        <v>0.000935643940815946</v>
      </c>
      <c r="EW260" t="n">
        <v>0.000946253460512902</v>
      </c>
      <c r="EX260" t="n">
        <v>0.000341424400448663</v>
      </c>
      <c r="EY260" t="n">
        <v>0.000216868184755617</v>
      </c>
      <c r="EZ260" t="n">
        <v>0.000297617277674286</v>
      </c>
      <c r="FA260" t="n">
        <v>0.000286389281279991</v>
      </c>
      <c r="FB260" t="n">
        <v>0.000370358238970205</v>
      </c>
      <c r="FC260" t="n">
        <v>0.000497015093408724</v>
      </c>
      <c r="FD260" t="n">
        <v>0.0151681472062586</v>
      </c>
      <c r="FE260" t="n">
        <v>0.0251385211262415</v>
      </c>
      <c r="FF260" t="n">
        <v>0</v>
      </c>
      <c r="FG260" t="n">
        <v>0</v>
      </c>
      <c r="FH260" t="n">
        <v>0.000401997972435462</v>
      </c>
      <c r="FI260" t="n">
        <v>0.000993255891279162</v>
      </c>
      <c r="FJ260" t="n">
        <v>0</v>
      </c>
      <c r="FK260" t="n">
        <v>0.000221662378217384</v>
      </c>
      <c r="FL260" t="n">
        <v>0</v>
      </c>
      <c r="FM260" t="n">
        <v>0.000627716913553232</v>
      </c>
      <c r="FN260" t="n">
        <v>0</v>
      </c>
      <c r="FO260" t="n">
        <v>0.000168885133462798</v>
      </c>
      <c r="FP260" t="n">
        <v>0</v>
      </c>
      <c r="FQ260" t="n">
        <v>0.000203756992013967</v>
      </c>
      <c r="FR260" t="n">
        <v>0.0020417756187635</v>
      </c>
      <c r="FS260" t="n">
        <v>0.000838611250457433</v>
      </c>
      <c r="FT260" t="n">
        <v>0.000262087211151538</v>
      </c>
      <c r="FU260" t="n">
        <v>0</v>
      </c>
      <c r="FV260" t="n">
        <v>0.000215419843439239</v>
      </c>
      <c r="FW260" t="n">
        <v>0.000295806628412731</v>
      </c>
      <c r="FX260" t="n">
        <v>0</v>
      </c>
      <c r="FY260" t="n">
        <v>0</v>
      </c>
      <c r="FZ260" t="n">
        <v>0</v>
      </c>
      <c r="GA260" t="n">
        <v>0.00112224686908355</v>
      </c>
      <c r="GB260" t="n">
        <v>0.0000959463217283184</v>
      </c>
      <c r="GC260" t="n">
        <v>0.0000778404755079105</v>
      </c>
      <c r="GD260" t="n">
        <v>0.000569350078418644</v>
      </c>
      <c r="GE260" t="n">
        <v>0.00022224240765381</v>
      </c>
      <c r="GF260" t="n">
        <v>0.000249146698067473</v>
      </c>
      <c r="GG260" t="n">
        <v>0.000319979372582414</v>
      </c>
      <c r="GH260" t="n">
        <v>0.000238464373475426</v>
      </c>
      <c r="GI260" t="n">
        <v>0.0000482670167642011</v>
      </c>
      <c r="GJ260" t="n">
        <v>0.0000304249202133973</v>
      </c>
      <c r="GK260" t="n">
        <v>0</v>
      </c>
      <c r="GL260" t="n">
        <v>0.000129787665068366</v>
      </c>
      <c r="GM260" t="n">
        <v>0.00019804138880982</v>
      </c>
      <c r="GN260" t="n">
        <v>0</v>
      </c>
      <c r="GO260" t="n">
        <v>0.000217109024254072</v>
      </c>
      <c r="GP260" t="n">
        <v>0.000168942028103467</v>
      </c>
      <c r="GQ260" t="n">
        <v>0.000304760233058815</v>
      </c>
      <c r="GR260" t="n">
        <v>0.000419207137203754</v>
      </c>
      <c r="GS260" t="n">
        <v>0.000421241874296217</v>
      </c>
      <c r="GT260" t="n">
        <v>0.000935643940815946</v>
      </c>
      <c r="GU260" t="n">
        <v>0.000946253460512901</v>
      </c>
      <c r="GV260" t="n">
        <v>0</v>
      </c>
      <c r="GW260" t="n">
        <v>0.000216868184755617</v>
      </c>
      <c r="GX260" t="n">
        <v>0</v>
      </c>
      <c r="GY260" t="n">
        <v>0.000286389281279991</v>
      </c>
      <c r="GZ260" t="n">
        <v>0.000370358238970205</v>
      </c>
      <c r="HA260" t="n">
        <v>0.000497015093408724</v>
      </c>
      <c r="HB260" t="n">
        <v>0.0151681472062586</v>
      </c>
      <c r="HC260" t="n">
        <v>0.0251385211262415</v>
      </c>
      <c r="HD260" t="n">
        <v>0.000723334402132512</v>
      </c>
      <c r="HE260" t="n">
        <v>0.00309894150836571</v>
      </c>
      <c r="HF260" t="n">
        <v>0.000401997972435462</v>
      </c>
      <c r="HG260" t="n">
        <v>0.000993255891279163</v>
      </c>
      <c r="HH260" t="n">
        <v>0.00106955250790446</v>
      </c>
      <c r="HI260" t="n">
        <v>0.000221662378217384</v>
      </c>
      <c r="HJ260" t="n">
        <v>0</v>
      </c>
      <c r="HK260" t="n">
        <v>0.000627716913553232</v>
      </c>
      <c r="HL260" t="n">
        <v>0.00319837877611552</v>
      </c>
      <c r="HM260" t="n">
        <v>0.000168885133462798</v>
      </c>
      <c r="HN260" t="n">
        <v>0.000162466074278284</v>
      </c>
      <c r="HO260" t="n">
        <v>0.000203756992013967</v>
      </c>
      <c r="HP260" t="n">
        <v>0.0020417756187635</v>
      </c>
      <c r="HQ260" t="n">
        <v>0.000838611250457433</v>
      </c>
      <c r="HR260" t="n">
        <v>0.000262087211151538</v>
      </c>
      <c r="HS260" t="n">
        <v>0.000202132031879936</v>
      </c>
      <c r="HT260" t="n">
        <v>0.000215419843439239</v>
      </c>
      <c r="HU260" t="n">
        <v>0.000295806628412731</v>
      </c>
      <c r="HV260" t="n">
        <v>0.000301259211343144</v>
      </c>
      <c r="HW260" t="n">
        <v>0.000614491141753035</v>
      </c>
      <c r="HX260" t="n">
        <v>0.000545694560531792</v>
      </c>
      <c r="HY260" t="n">
        <v>0.00112224686908355</v>
      </c>
      <c r="HZ260" t="n">
        <v>0.0000959463217283184</v>
      </c>
      <c r="IA260" t="n">
        <v>0.0000778404755079104</v>
      </c>
      <c r="IB260" t="n">
        <v>0.000569350078418644</v>
      </c>
      <c r="IC260" t="n">
        <v>0.00022224240765381</v>
      </c>
      <c r="ID260" t="n">
        <v>0.000249146698067473</v>
      </c>
      <c r="IE260" t="n">
        <v>0.000319979372582414</v>
      </c>
      <c r="IF260" t="n">
        <v>0.000238464373475426</v>
      </c>
      <c r="IG260" t="n">
        <v>0.0000482670167642011</v>
      </c>
      <c r="IH260" t="n">
        <v>0.0000304249202133972</v>
      </c>
      <c r="II260" t="n">
        <v>0.00000722085041661862</v>
      </c>
      <c r="IJ260" t="n">
        <v>0.000129787665068365</v>
      </c>
      <c r="IK260" t="n">
        <v>0.00019804138880982</v>
      </c>
      <c r="IL260" t="n">
        <v>0.000123876997720366</v>
      </c>
      <c r="IM260" t="n">
        <v>0.000217109024254072</v>
      </c>
      <c r="IN260" t="n">
        <v>0.000168942028103467</v>
      </c>
      <c r="IO260" t="n">
        <v>0.000304760233058815</v>
      </c>
      <c r="IP260" t="n">
        <v>0.000419207137203753</v>
      </c>
      <c r="IQ260" t="n">
        <v>0.000421241874296217</v>
      </c>
      <c r="IR260" t="n">
        <v>0.000935643940815946</v>
      </c>
      <c r="IS260" t="n">
        <v>0.000946253460512901</v>
      </c>
      <c r="IT260" t="n">
        <v>0</v>
      </c>
      <c r="IU260" t="n">
        <v>0</v>
      </c>
      <c r="IV260" t="n">
        <v>0.000297617277674286</v>
      </c>
      <c r="IW260" t="n">
        <v>0.000286389281279991</v>
      </c>
      <c r="IX260" t="n">
        <v>0.000370358238970205</v>
      </c>
      <c r="IY260" t="n">
        <v>0.000497015093408724</v>
      </c>
      <c r="IZ260" t="n">
        <v>1.01516814720626</v>
      </c>
      <c r="JA260" t="n">
        <v>0.0251385211262415</v>
      </c>
      <c r="JB260" t="n">
        <v>0.000723334402132511</v>
      </c>
      <c r="JC260" t="n">
        <v>0</v>
      </c>
      <c r="JD260" t="n">
        <v>0.000401997972435462</v>
      </c>
      <c r="JE260" t="n">
        <v>0.000993255891279164</v>
      </c>
      <c r="JF260" t="n">
        <v>0.00106955250790446</v>
      </c>
      <c r="JG260" t="n">
        <v>0</v>
      </c>
      <c r="JH260" t="n">
        <v>0</v>
      </c>
      <c r="JI260" t="n">
        <v>0.000627716913553232</v>
      </c>
      <c r="JJ260" t="n">
        <v>0.00319837877611551</v>
      </c>
      <c r="JK260" t="n">
        <v>0.000168885133462798</v>
      </c>
      <c r="JL260" t="n">
        <v>0</v>
      </c>
      <c r="JM260" t="n">
        <v>0.000203756992013967</v>
      </c>
      <c r="JN260" t="n">
        <v>0.0020417756187635</v>
      </c>
      <c r="JO260" t="n">
        <v>0.000838611250457432</v>
      </c>
      <c r="JP260" t="n">
        <v>0.000262087211151538</v>
      </c>
      <c r="JQ260" t="n">
        <v>0.000202132031879936</v>
      </c>
      <c r="JR260" t="n">
        <v>0.000215419843439239</v>
      </c>
      <c r="JS260" t="n">
        <v>0.000295806628412732</v>
      </c>
      <c r="JT260" t="n">
        <v>0.000301259211343145</v>
      </c>
      <c r="JU260" t="n">
        <v>0</v>
      </c>
      <c r="JV260" t="n">
        <v>0</v>
      </c>
      <c r="JW260" t="n">
        <v>0.00112224686908355</v>
      </c>
      <c r="JX260" t="n">
        <v>0.0000959463217283183</v>
      </c>
      <c r="JY260" t="n">
        <v>0.0000778404755079105</v>
      </c>
      <c r="JZ260" t="n">
        <v>0.000569350078418644</v>
      </c>
      <c r="KA260" t="n">
        <v>0.00022224240765381</v>
      </c>
      <c r="KB260" t="n">
        <v>0.000249146698067473</v>
      </c>
      <c r="KC260" t="n">
        <v>0.000319979372582414</v>
      </c>
      <c r="KD260" t="n">
        <v>0.000238464373475426</v>
      </c>
      <c r="KE260" t="n">
        <v>0.0000482670167642011</v>
      </c>
      <c r="KF260" t="n">
        <v>0.0000304249202133973</v>
      </c>
      <c r="KG260" t="n">
        <v>0</v>
      </c>
      <c r="KH260" t="n">
        <v>0.000129787665068366</v>
      </c>
      <c r="KI260" t="n">
        <v>0.00019804138880982</v>
      </c>
      <c r="KJ260" t="n">
        <v>0.000123876997720366</v>
      </c>
      <c r="KK260" t="n">
        <v>0.000217109024254072</v>
      </c>
      <c r="KL260" t="n">
        <v>0.000168942028103467</v>
      </c>
      <c r="KM260" t="n">
        <v>0.000304760233058815</v>
      </c>
      <c r="KN260" t="n">
        <v>0.000419207137203754</v>
      </c>
      <c r="KO260" t="n">
        <v>0.000421241874296217</v>
      </c>
      <c r="KP260" t="n">
        <v>0.000935643940815947</v>
      </c>
      <c r="KQ260" t="n">
        <v>0</v>
      </c>
      <c r="KR260" t="n">
        <v>0</v>
      </c>
      <c r="KS260" t="n">
        <v>0.000216868184755617</v>
      </c>
      <c r="KT260" t="n">
        <v>0.000297617277674286</v>
      </c>
      <c r="KU260" t="n">
        <v>0.00028638928127999</v>
      </c>
      <c r="KV260" t="n">
        <v>0.000370358238970205</v>
      </c>
      <c r="KW260" t="n">
        <v>0.000497015093408724</v>
      </c>
      <c r="KX260" t="n">
        <v>0.0151681472062586</v>
      </c>
      <c r="KY260" t="n">
        <v>0.0251385211262415</v>
      </c>
      <c r="KZ260" t="n">
        <v>0.000723334402132513</v>
      </c>
      <c r="LA260" t="n">
        <v>0.00309894150836571</v>
      </c>
      <c r="LB260" t="n">
        <v>0.000401997972435462</v>
      </c>
      <c r="LC260" t="n">
        <v>0.000993255891279163</v>
      </c>
      <c r="LD260" t="n">
        <v>0.00106955250790447</v>
      </c>
      <c r="LE260" t="n">
        <v>0.000221662378217384</v>
      </c>
      <c r="LF260" t="n">
        <v>0.000181948716407165</v>
      </c>
      <c r="LG260" t="n">
        <v>0.000627716913553232</v>
      </c>
      <c r="LH260" t="n">
        <v>0.00319837877611552</v>
      </c>
      <c r="LI260" t="n">
        <v>0.000168885133462798</v>
      </c>
      <c r="LJ260" t="n">
        <v>0.000162466074278284</v>
      </c>
      <c r="LK260" t="n">
        <v>0.000203756992013967</v>
      </c>
      <c r="LL260" t="n">
        <v>0.0020417756187635</v>
      </c>
      <c r="LM260" t="n">
        <v>0.000838611250457433</v>
      </c>
      <c r="LN260" t="n">
        <v>0.000262087211151539</v>
      </c>
      <c r="LO260" t="n">
        <v>0.000202132031879936</v>
      </c>
      <c r="LP260" t="n">
        <v>0.000215419843439239</v>
      </c>
      <c r="LQ260" t="n">
        <v>0.000295806628412732</v>
      </c>
      <c r="LR260" t="n">
        <v>0.000301259211343144</v>
      </c>
      <c r="LS260" t="n">
        <v>0.000614491141753036</v>
      </c>
      <c r="LT260" t="n">
        <v>0.000545694560531791</v>
      </c>
      <c r="LU260" t="n">
        <v>0.00112224686908355</v>
      </c>
      <c r="LV260" t="n">
        <v>0.0000959463217283183</v>
      </c>
      <c r="LW260" t="n">
        <v>0.0000778404755079104</v>
      </c>
      <c r="LX260" t="n">
        <v>0.000569350078418644</v>
      </c>
      <c r="LY260" t="n">
        <v>0.00022224240765381</v>
      </c>
      <c r="LZ260" t="n">
        <v>0.000249146698067473</v>
      </c>
      <c r="MA260" t="n">
        <v>0.000319979372582414</v>
      </c>
      <c r="MB260" t="n">
        <v>0.000238464373475426</v>
      </c>
      <c r="MC260" t="n">
        <v>0.0000482670167642011</v>
      </c>
      <c r="MD260" t="n">
        <v>0.0000304249202133973</v>
      </c>
      <c r="ME260" t="n">
        <v>0.00000722085041661862</v>
      </c>
      <c r="MF260" t="n">
        <v>0.000129787665068366</v>
      </c>
      <c r="MG260" t="n">
        <v>0.00019804138880982</v>
      </c>
      <c r="MH260" t="n">
        <v>0.000123876997720366</v>
      </c>
      <c r="MI260" t="n">
        <v>0.000217109024254072</v>
      </c>
      <c r="MJ260" t="n">
        <v>0.000168942028103467</v>
      </c>
      <c r="MK260" t="n">
        <v>0.000304760233058815</v>
      </c>
      <c r="ML260" t="n">
        <v>0.000419207137203754</v>
      </c>
      <c r="MM260" t="n">
        <v>0.000421241874296217</v>
      </c>
      <c r="MN260" t="n">
        <v>0.000935643940815946</v>
      </c>
      <c r="MO260" t="n">
        <v>0.000946253460512902</v>
      </c>
      <c r="MP260" t="n">
        <v>0</v>
      </c>
      <c r="MQ260" t="n">
        <v>0.000216868184755618</v>
      </c>
      <c r="MR260" t="n">
        <v>0.000297617277674286</v>
      </c>
      <c r="MS260" t="n">
        <v>0.000286389281279991</v>
      </c>
      <c r="MT260" t="n">
        <v>0.000370358238970205</v>
      </c>
      <c r="MU260" t="n">
        <v>0.000497015093408725</v>
      </c>
      <c r="MV260" t="n">
        <v>0.0151681472062586</v>
      </c>
      <c r="MW260" t="n">
        <v>0.0251385211262415</v>
      </c>
      <c r="MX260" t="n">
        <v>0</v>
      </c>
      <c r="MY260" t="n">
        <v>0</v>
      </c>
      <c r="MZ260" t="n">
        <v>0.000401997972435462</v>
      </c>
      <c r="NA260" t="n">
        <v>0</v>
      </c>
      <c r="NB260" t="n">
        <v>0.00106955250790446</v>
      </c>
      <c r="NC260" t="n">
        <v>0.000221662378217384</v>
      </c>
      <c r="ND260" t="n">
        <v>0</v>
      </c>
      <c r="NE260" t="n">
        <v>0.000627716913553232</v>
      </c>
      <c r="NF260" t="n">
        <v>0.00319837877611552</v>
      </c>
      <c r="NG260" t="n">
        <v>0.000168885133462798</v>
      </c>
      <c r="NH260" t="n">
        <v>0</v>
      </c>
      <c r="NI260" t="n">
        <v>0.000203756992013967</v>
      </c>
      <c r="NJ260" t="n">
        <v>0.0020417756187635</v>
      </c>
      <c r="NK260" t="n">
        <v>0.000838611250457434</v>
      </c>
      <c r="NL260" t="n">
        <v>0.000262087211151538</v>
      </c>
      <c r="NM260" t="n">
        <v>0.000202132031879936</v>
      </c>
      <c r="NN260" t="n">
        <v>0.000215419843439239</v>
      </c>
      <c r="NO260" t="n">
        <v>0.000295806628412731</v>
      </c>
      <c r="NP260" t="n">
        <v>0.000301259211343145</v>
      </c>
      <c r="NQ260" t="n">
        <v>0</v>
      </c>
      <c r="NR260" t="n">
        <v>0.000545694560531792</v>
      </c>
      <c r="NS260" t="n">
        <v>0.00112224686908355</v>
      </c>
      <c r="NT260" t="n">
        <v>0.0000959463217283184</v>
      </c>
      <c r="NU260" t="n">
        <v>0.0000778404755079103</v>
      </c>
      <c r="NV260" t="n">
        <v>0.000569350078418644</v>
      </c>
      <c r="NW260" t="n">
        <v>0.00022224240765381</v>
      </c>
      <c r="NX260" t="n">
        <v>0.000249146698067473</v>
      </c>
      <c r="NY260" t="n">
        <v>0.000319979372582414</v>
      </c>
      <c r="NZ260" t="n">
        <v>0.000238464373475426</v>
      </c>
      <c r="OA260" t="n">
        <v>0.0000482670167642011</v>
      </c>
      <c r="OB260" t="n">
        <v>0.0000304249202133973</v>
      </c>
      <c r="OC260" t="n">
        <v>0.00000722085041661862</v>
      </c>
      <c r="OD260" t="n">
        <v>0.000129787665068366</v>
      </c>
      <c r="OE260" t="n">
        <v>0.00019804138880982</v>
      </c>
      <c r="OF260" t="n">
        <v>0.000123876997720366</v>
      </c>
      <c r="OG260" t="n">
        <v>0.000217109024254072</v>
      </c>
      <c r="OH260" t="n">
        <v>0.000168942028103467</v>
      </c>
      <c r="OI260" t="n">
        <v>0.000304760233058815</v>
      </c>
      <c r="OJ260" t="n">
        <v>0.000419207137203754</v>
      </c>
      <c r="OK260" t="n">
        <v>0.000421241874296217</v>
      </c>
      <c r="OL260" t="n">
        <v>0.000935643940815946</v>
      </c>
      <c r="OM260" t="n">
        <v>0.000946253460512901</v>
      </c>
      <c r="ON260" t="n">
        <v>0.000341424400448663</v>
      </c>
      <c r="OO260" t="n">
        <v>0</v>
      </c>
      <c r="OP260" t="n">
        <v>0.000297617277674286</v>
      </c>
      <c r="OQ260" t="n">
        <v>0.000286389281279991</v>
      </c>
      <c r="OR260" t="n">
        <v>0.000370358238970205</v>
      </c>
      <c r="OS260" t="n">
        <v>0.000497015093408725</v>
      </c>
      <c r="OT260" t="n">
        <v>0.0151681472062586</v>
      </c>
      <c r="OU260" t="n">
        <v>0.0251385211262415</v>
      </c>
      <c r="OV260" t="n">
        <v>0</v>
      </c>
      <c r="OW260" t="n">
        <v>0</v>
      </c>
      <c r="OX260" t="n">
        <v>0.000401997972435463</v>
      </c>
      <c r="OY260" t="n">
        <v>0.000993255891279162</v>
      </c>
      <c r="OZ260" t="n">
        <v>0.00106955250790446</v>
      </c>
      <c r="PA260" t="n">
        <v>0.000221662378217384</v>
      </c>
      <c r="PB260" t="n">
        <v>0</v>
      </c>
      <c r="PC260" t="n">
        <v>0.000627716913553231</v>
      </c>
      <c r="PD260" t="n">
        <v>0</v>
      </c>
      <c r="PE260" t="n">
        <v>0</v>
      </c>
      <c r="PF260" t="n">
        <v>0</v>
      </c>
      <c r="PG260" t="n">
        <v>0.000203756992013967</v>
      </c>
      <c r="PH260" t="n">
        <v>0.0020417756187635</v>
      </c>
      <c r="PI260" t="n">
        <v>0.000838611250457433</v>
      </c>
      <c r="PJ260" t="n">
        <v>0</v>
      </c>
      <c r="PK260" t="n">
        <v>0.000202132031879936</v>
      </c>
      <c r="PL260" t="n">
        <v>0.000215419843439239</v>
      </c>
      <c r="PM260" t="n">
        <v>0</v>
      </c>
      <c r="PN260" t="n">
        <v>0</v>
      </c>
      <c r="PO260" t="n">
        <v>0</v>
      </c>
      <c r="PP260" t="n">
        <v>0</v>
      </c>
      <c r="PQ260" t="n">
        <v>0.00112224686908355</v>
      </c>
      <c r="PR260" t="n">
        <v>0.0000959463217283184</v>
      </c>
      <c r="PS260" t="n">
        <v>0.0000778404755079105</v>
      </c>
      <c r="PT260" t="n">
        <v>0.000569350078418644</v>
      </c>
      <c r="PU260" t="n">
        <v>0.00022224240765381</v>
      </c>
      <c r="PV260" t="n">
        <v>0.000249146698067473</v>
      </c>
      <c r="PW260" t="n">
        <v>0.000319979372582414</v>
      </c>
      <c r="PX260" t="n">
        <v>0.000238464373475426</v>
      </c>
      <c r="PY260" t="n">
        <v>0.0000482670167642012</v>
      </c>
      <c r="PZ260" t="n">
        <v>0.0000304249202133973</v>
      </c>
      <c r="QA260" t="n">
        <v>0.00000722085041661864</v>
      </c>
      <c r="QB260" t="n">
        <v>0.000129787665068366</v>
      </c>
      <c r="QC260" t="n">
        <v>0.00019804138880982</v>
      </c>
      <c r="QD260" t="n">
        <v>0</v>
      </c>
      <c r="QE260" t="n">
        <v>0.000217109024254072</v>
      </c>
      <c r="QF260" t="n">
        <v>0.000168942028103467</v>
      </c>
      <c r="QG260" t="n">
        <v>0.000304760233058815</v>
      </c>
      <c r="QH260" t="n">
        <v>0.000419207137203754</v>
      </c>
      <c r="QI260" t="n">
        <v>0.000421241874296217</v>
      </c>
    </row>
    <row r="261">
      <c r="A261" t="s">
        <v>260</v>
      </c>
      <c r="B261" t="n">
        <v>0.0000212452972592915</v>
      </c>
      <c r="C261" t="n">
        <v>0.0000213882860462762</v>
      </c>
      <c r="D261" t="n">
        <v>0.00000795466141984522</v>
      </c>
      <c r="E261" t="n">
        <v>0</v>
      </c>
      <c r="F261" t="n">
        <v>0</v>
      </c>
      <c r="G261" t="n">
        <v>0.0000519768412423447</v>
      </c>
      <c r="H261" t="n">
        <v>0.0000206373950404075</v>
      </c>
      <c r="I261" t="n">
        <v>0.0000193265339685142</v>
      </c>
      <c r="J261" t="n">
        <v>0.0000555617614645619</v>
      </c>
      <c r="K261" t="n">
        <v>0.000967698422163102</v>
      </c>
      <c r="L261" t="n">
        <v>0.0000209061863508073</v>
      </c>
      <c r="M261" t="n">
        <v>0.0000246845816800799</v>
      </c>
      <c r="N261" t="n">
        <v>0.0000182613400302927</v>
      </c>
      <c r="O261" t="n">
        <v>0.0000254449868216847</v>
      </c>
      <c r="P261" t="n">
        <v>0.0000232179901689068</v>
      </c>
      <c r="Q261" t="n">
        <v>0.0000367074805664596</v>
      </c>
      <c r="R261" t="n">
        <v>0</v>
      </c>
      <c r="S261" t="n">
        <v>0.0000270200922357882</v>
      </c>
      <c r="T261" t="n">
        <v>0</v>
      </c>
      <c r="U261" t="n">
        <v>0.0000224190508319306</v>
      </c>
      <c r="V261" t="n">
        <v>0.0000266171481894888</v>
      </c>
      <c r="W261" t="n">
        <v>0.0000304413631350316</v>
      </c>
      <c r="X261" t="n">
        <v>0.0000246076927169797</v>
      </c>
      <c r="Y261" t="n">
        <v>0.0000424363807867138</v>
      </c>
      <c r="Z261" t="n">
        <v>0.0000373094637326468</v>
      </c>
      <c r="AA261" t="n">
        <v>0</v>
      </c>
      <c r="AB261" t="n">
        <v>0.0000293424915632978</v>
      </c>
      <c r="AC261" t="n">
        <v>0.0000251143982624522</v>
      </c>
      <c r="AD261" t="n">
        <v>0.0000328765594936786</v>
      </c>
      <c r="AE261" t="n">
        <v>0.0000243427369904924</v>
      </c>
      <c r="AF261" t="n">
        <v>0.0000196328381694248</v>
      </c>
      <c r="AG261" t="n">
        <v>0.0000325236893401159</v>
      </c>
      <c r="AH261" t="n">
        <v>0.0000224418992921458</v>
      </c>
      <c r="AI261" t="n">
        <v>0.00000833638465194535</v>
      </c>
      <c r="AJ261" t="n">
        <v>0.0000262289830813693</v>
      </c>
      <c r="AK261" t="n">
        <v>0.0000840057820210196</v>
      </c>
      <c r="AL261" t="n">
        <v>0.0000224252005490609</v>
      </c>
      <c r="AM261" t="n">
        <v>0.0000264344743946359</v>
      </c>
      <c r="AN261" t="n">
        <v>0.0000180373553408301</v>
      </c>
      <c r="AO261" t="n">
        <v>0.00000538470837925381</v>
      </c>
      <c r="AP261" t="n">
        <v>0.00000339422930585862</v>
      </c>
      <c r="AQ261" t="n">
        <v>0.000000805564054780425</v>
      </c>
      <c r="AR261" t="n">
        <v>0.0000177355159614948</v>
      </c>
      <c r="AS261" t="n">
        <v>0.0000254053663226307</v>
      </c>
      <c r="AT261" t="n">
        <v>0.0000157121095462219</v>
      </c>
      <c r="AU261" t="n">
        <v>0.0000283415141090895</v>
      </c>
      <c r="AV261" t="n">
        <v>0.0000285302164724642</v>
      </c>
      <c r="AW261" t="n">
        <v>0.0000551029506519187</v>
      </c>
      <c r="AX261" t="n">
        <v>0.0000805701044808498</v>
      </c>
      <c r="AY261" t="n">
        <v>0.000030076614183809</v>
      </c>
      <c r="AZ261" t="n">
        <v>0.0000212452972592915</v>
      </c>
      <c r="BA261" t="n">
        <v>0.0000213882860462762</v>
      </c>
      <c r="BB261" t="n">
        <v>0.00000795466141984522</v>
      </c>
      <c r="BC261" t="n">
        <v>0</v>
      </c>
      <c r="BD261" t="n">
        <v>0.0000500533591162294</v>
      </c>
      <c r="BE261" t="n">
        <v>0.0000519768412423447</v>
      </c>
      <c r="BF261" t="n">
        <v>0.0000206373950404075</v>
      </c>
      <c r="BG261" t="n">
        <v>0.0000193265339685142</v>
      </c>
      <c r="BH261" t="n">
        <v>0.0000555617614645619</v>
      </c>
      <c r="BI261" t="n">
        <v>0.000967698422163102</v>
      </c>
      <c r="BJ261" t="n">
        <v>0.0000209061863508073</v>
      </c>
      <c r="BK261" t="n">
        <v>0.0000246845816800799</v>
      </c>
      <c r="BL261" t="n">
        <v>0.0000182613400302926</v>
      </c>
      <c r="BM261" t="n">
        <v>0.0000254449868216847</v>
      </c>
      <c r="BN261" t="n">
        <v>0.0000232179901689068</v>
      </c>
      <c r="BO261" t="n">
        <v>0.0000367074805664596</v>
      </c>
      <c r="BP261" t="n">
        <v>0</v>
      </c>
      <c r="BQ261" t="n">
        <v>0.0000270200922357882</v>
      </c>
      <c r="BR261" t="n">
        <v>0.0000258098509980434</v>
      </c>
      <c r="BS261" t="n">
        <v>0.0000224190508319306</v>
      </c>
      <c r="BT261" t="n">
        <v>0.0000266171481894888</v>
      </c>
      <c r="BU261" t="n">
        <v>0.0000304413631350316</v>
      </c>
      <c r="BV261" t="n">
        <v>0.0000246076927169797</v>
      </c>
      <c r="BW261" t="n">
        <v>0.0000424363807867138</v>
      </c>
      <c r="BX261" t="n">
        <v>0.0000373094637326468</v>
      </c>
      <c r="BY261" t="n">
        <v>0</v>
      </c>
      <c r="BZ261" t="n">
        <v>0.0000293424915632979</v>
      </c>
      <c r="CA261" t="n">
        <v>0.0000251143982624522</v>
      </c>
      <c r="CB261" t="n">
        <v>0.0000328765594936786</v>
      </c>
      <c r="CC261" t="n">
        <v>0.0000243427369904924</v>
      </c>
      <c r="CD261" t="n">
        <v>0.0000196328381694248</v>
      </c>
      <c r="CE261" t="n">
        <v>0.0000325236893401159</v>
      </c>
      <c r="CF261" t="n">
        <v>0.0000224418992921458</v>
      </c>
      <c r="CG261" t="n">
        <v>0.00000833638465194535</v>
      </c>
      <c r="CH261" t="n">
        <v>0.0000262289830813693</v>
      </c>
      <c r="CI261" t="n">
        <v>0.0000840057820210196</v>
      </c>
      <c r="CJ261" t="n">
        <v>0.0000224252005490609</v>
      </c>
      <c r="CK261" t="n">
        <v>0.0000264344743946359</v>
      </c>
      <c r="CL261" t="n">
        <v>0.0000180373553408301</v>
      </c>
      <c r="CM261" t="n">
        <v>0.00000538470837925381</v>
      </c>
      <c r="CN261" t="n">
        <v>0.00000339422930585862</v>
      </c>
      <c r="CO261" t="n">
        <v>0.000000805564054780425</v>
      </c>
      <c r="CP261" t="n">
        <v>0.0000177355159614948</v>
      </c>
      <c r="CQ261" t="n">
        <v>0.0000254053663226307</v>
      </c>
      <c r="CR261" t="n">
        <v>0</v>
      </c>
      <c r="CS261" t="n">
        <v>0.0000283415141090894</v>
      </c>
      <c r="CT261" t="n">
        <v>0.0000285302164724642</v>
      </c>
      <c r="CU261" t="n">
        <v>0.0000551029506519187</v>
      </c>
      <c r="CV261" t="n">
        <v>0.0000805701044808498</v>
      </c>
      <c r="CW261" t="n">
        <v>0.000030076614183809</v>
      </c>
      <c r="CX261" t="n">
        <v>0.0000212452972592915</v>
      </c>
      <c r="CY261" t="n">
        <v>0.0000213882860462762</v>
      </c>
      <c r="CZ261" t="n">
        <v>0</v>
      </c>
      <c r="DA261" t="n">
        <v>0</v>
      </c>
      <c r="DB261" t="n">
        <v>0.0000500533591162294</v>
      </c>
      <c r="DC261" t="n">
        <v>0.0000519768412423447</v>
      </c>
      <c r="DD261" t="n">
        <v>0.0000206373950404075</v>
      </c>
      <c r="DE261" t="n">
        <v>0.0000193265339685142</v>
      </c>
      <c r="DF261" t="n">
        <v>0</v>
      </c>
      <c r="DG261" t="n">
        <v>0.000967698422163103</v>
      </c>
      <c r="DH261" t="n">
        <v>0</v>
      </c>
      <c r="DI261" t="n">
        <v>0</v>
      </c>
      <c r="DJ261" t="n">
        <v>0.0000182613400302926</v>
      </c>
      <c r="DK261" t="n">
        <v>0</v>
      </c>
      <c r="DL261" t="n">
        <v>0.0000232179901689068</v>
      </c>
      <c r="DM261" t="n">
        <v>0</v>
      </c>
      <c r="DN261" t="n">
        <v>0</v>
      </c>
      <c r="DO261" t="n">
        <v>0</v>
      </c>
      <c r="DP261" t="n">
        <v>0</v>
      </c>
      <c r="DQ261" t="n">
        <v>0.0000224190508319306</v>
      </c>
      <c r="DR261" t="n">
        <v>0</v>
      </c>
      <c r="DS261" t="n">
        <v>0.0000304413631350316</v>
      </c>
      <c r="DT261" t="n">
        <v>0.0000246076927169797</v>
      </c>
      <c r="DU261" t="n">
        <v>0.0000424363807867138</v>
      </c>
      <c r="DV261" t="n">
        <v>0</v>
      </c>
      <c r="DW261" t="n">
        <v>0</v>
      </c>
      <c r="DX261" t="n">
        <v>0.0000293424915632978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0.0000224418992921458</v>
      </c>
      <c r="EE261" t="n">
        <v>0.00000833638465194535</v>
      </c>
      <c r="EF261" t="n">
        <v>0.0000262289830813693</v>
      </c>
      <c r="EG261" t="n">
        <v>0.0000840057820210196</v>
      </c>
      <c r="EH261" t="n">
        <v>0.0000224252005490609</v>
      </c>
      <c r="EI261" t="n">
        <v>0.0000264344743946359</v>
      </c>
      <c r="EJ261" t="n">
        <v>0.0000180373553408301</v>
      </c>
      <c r="EK261" t="n">
        <v>0.00000538470837925381</v>
      </c>
      <c r="EL261" t="n">
        <v>0.00000339422930585862</v>
      </c>
      <c r="EM261" t="n">
        <v>0.000000805564054780425</v>
      </c>
      <c r="EN261" t="n">
        <v>0</v>
      </c>
      <c r="EO261" t="n">
        <v>0.0000254053663226307</v>
      </c>
      <c r="EP261" t="n">
        <v>0</v>
      </c>
      <c r="EQ261" t="n">
        <v>0</v>
      </c>
      <c r="ER261" t="n">
        <v>0.0000285302164724642</v>
      </c>
      <c r="ES261" t="n">
        <v>0.0000551029506519187</v>
      </c>
      <c r="ET261" t="n">
        <v>0.0000805701044808498</v>
      </c>
      <c r="EU261" t="n">
        <v>0.000030076614183809</v>
      </c>
      <c r="EV261" t="n">
        <v>0.0000212452972592915</v>
      </c>
      <c r="EW261" t="n">
        <v>0.0000213882860462762</v>
      </c>
      <c r="EX261" t="n">
        <v>0.00000795466141984522</v>
      </c>
      <c r="EY261" t="n">
        <v>0.0000405340402964094</v>
      </c>
      <c r="EZ261" t="n">
        <v>0.0000500533591162294</v>
      </c>
      <c r="FA261" t="n">
        <v>0.0000519768412423447</v>
      </c>
      <c r="FB261" t="n">
        <v>0.0000206373950404075</v>
      </c>
      <c r="FC261" t="n">
        <v>0.0000193265339685142</v>
      </c>
      <c r="FD261" t="n">
        <v>0.0000555617614645619</v>
      </c>
      <c r="FE261" t="n">
        <v>0.000967698422163103</v>
      </c>
      <c r="FF261" t="n">
        <v>0</v>
      </c>
      <c r="FG261" t="n">
        <v>0</v>
      </c>
      <c r="FH261" t="n">
        <v>0.0000182613400302927</v>
      </c>
      <c r="FI261" t="n">
        <v>0.0000254449868216847</v>
      </c>
      <c r="FJ261" t="n">
        <v>0</v>
      </c>
      <c r="FK261" t="n">
        <v>0.0000367074805664596</v>
      </c>
      <c r="FL261" t="n">
        <v>0</v>
      </c>
      <c r="FM261" t="n">
        <v>0.0000270200922357882</v>
      </c>
      <c r="FN261" t="n">
        <v>0</v>
      </c>
      <c r="FO261" t="n">
        <v>0.0000224190508319306</v>
      </c>
      <c r="FP261" t="n">
        <v>0</v>
      </c>
      <c r="FQ261" t="n">
        <v>0.0000304413631350316</v>
      </c>
      <c r="FR261" t="n">
        <v>0.0000246076927169797</v>
      </c>
      <c r="FS261" t="n">
        <v>0.0000424363807867138</v>
      </c>
      <c r="FT261" t="n">
        <v>0.0000373094637326468</v>
      </c>
      <c r="FU261" t="n">
        <v>0</v>
      </c>
      <c r="FV261" t="n">
        <v>0.0000293424915632979</v>
      </c>
      <c r="FW261" t="n">
        <v>0.0000251143982624522</v>
      </c>
      <c r="FX261" t="n">
        <v>0</v>
      </c>
      <c r="FY261" t="n">
        <v>0</v>
      </c>
      <c r="FZ261" t="n">
        <v>0</v>
      </c>
      <c r="GA261" t="n">
        <v>0.0000325236893401159</v>
      </c>
      <c r="GB261" t="n">
        <v>0.0000224418992921458</v>
      </c>
      <c r="GC261" t="n">
        <v>0.00000833638465194535</v>
      </c>
      <c r="GD261" t="n">
        <v>0.0000262289830813693</v>
      </c>
      <c r="GE261" t="n">
        <v>0.0000840057820210196</v>
      </c>
      <c r="GF261" t="n">
        <v>0.0000224252005490609</v>
      </c>
      <c r="GG261" t="n">
        <v>0.0000264344743946359</v>
      </c>
      <c r="GH261" t="n">
        <v>0.0000180373553408301</v>
      </c>
      <c r="GI261" t="n">
        <v>0.0000053847083792538</v>
      </c>
      <c r="GJ261" t="n">
        <v>0.00000339422930585862</v>
      </c>
      <c r="GK261" t="n">
        <v>0</v>
      </c>
      <c r="GL261" t="n">
        <v>0.0000177355159614948</v>
      </c>
      <c r="GM261" t="n">
        <v>0.0000254053663226307</v>
      </c>
      <c r="GN261" t="n">
        <v>0</v>
      </c>
      <c r="GO261" t="n">
        <v>0.0000283415141090895</v>
      </c>
      <c r="GP261" t="n">
        <v>0.0000285302164724642</v>
      </c>
      <c r="GQ261" t="n">
        <v>0.0000551029506519187</v>
      </c>
      <c r="GR261" t="n">
        <v>0.0000805701044808497</v>
      </c>
      <c r="GS261" t="n">
        <v>0.000030076614183809</v>
      </c>
      <c r="GT261" t="n">
        <v>0.0000212452972592915</v>
      </c>
      <c r="GU261" t="n">
        <v>0.0000213882860462762</v>
      </c>
      <c r="GV261" t="n">
        <v>0</v>
      </c>
      <c r="GW261" t="n">
        <v>0.0000405340402964094</v>
      </c>
      <c r="GX261" t="n">
        <v>0</v>
      </c>
      <c r="GY261" t="n">
        <v>0.0000519768412423447</v>
      </c>
      <c r="GZ261" t="n">
        <v>0.0000206373950404075</v>
      </c>
      <c r="HA261" t="n">
        <v>0.0000193265339685142</v>
      </c>
      <c r="HB261" t="n">
        <v>0.0000555617614645618</v>
      </c>
      <c r="HC261" t="n">
        <v>0.000967698422163102</v>
      </c>
      <c r="HD261" t="n">
        <v>0.0000209061863508073</v>
      </c>
      <c r="HE261" t="n">
        <v>0.00002468458168008</v>
      </c>
      <c r="HF261" t="n">
        <v>0.0000182613400302926</v>
      </c>
      <c r="HG261" t="n">
        <v>0.0000254449868216847</v>
      </c>
      <c r="HH261" t="n">
        <v>0.0000232179901689068</v>
      </c>
      <c r="HI261" t="n">
        <v>0.0000367074805664596</v>
      </c>
      <c r="HJ261" t="n">
        <v>0</v>
      </c>
      <c r="HK261" t="n">
        <v>0.0000270200922357882</v>
      </c>
      <c r="HL261" t="n">
        <v>0.0000258098509980434</v>
      </c>
      <c r="HM261" t="n">
        <v>0.0000224190508319306</v>
      </c>
      <c r="HN261" t="n">
        <v>0.0000266171481894888</v>
      </c>
      <c r="HO261" t="n">
        <v>0.0000304413631350316</v>
      </c>
      <c r="HP261" t="n">
        <v>0.0000246076927169797</v>
      </c>
      <c r="HQ261" t="n">
        <v>0.0000424363807867138</v>
      </c>
      <c r="HR261" t="n">
        <v>0.0000373094637326468</v>
      </c>
      <c r="HS261" t="n">
        <v>0.0000320654048807407</v>
      </c>
      <c r="HT261" t="n">
        <v>0.0000293424915632978</v>
      </c>
      <c r="HU261" t="n">
        <v>0.0000251143982624522</v>
      </c>
      <c r="HV261" t="n">
        <v>0.0000328765594936785</v>
      </c>
      <c r="HW261" t="n">
        <v>0.0000243427369904924</v>
      </c>
      <c r="HX261" t="n">
        <v>0.0000196328381694248</v>
      </c>
      <c r="HY261" t="n">
        <v>0.0000325236893401159</v>
      </c>
      <c r="HZ261" t="n">
        <v>0.0000224418992921458</v>
      </c>
      <c r="IA261" t="n">
        <v>0.00000833638465194535</v>
      </c>
      <c r="IB261" t="n">
        <v>0.0000262289830813693</v>
      </c>
      <c r="IC261" t="n">
        <v>0.0000840057820210195</v>
      </c>
      <c r="ID261" t="n">
        <v>0.0000224252005490609</v>
      </c>
      <c r="IE261" t="n">
        <v>0.0000264344743946359</v>
      </c>
      <c r="IF261" t="n">
        <v>0.0000180373553408301</v>
      </c>
      <c r="IG261" t="n">
        <v>0.0000053847083792538</v>
      </c>
      <c r="IH261" t="n">
        <v>0.00000339422930585861</v>
      </c>
      <c r="II261" t="n">
        <v>0.000000805564054780425</v>
      </c>
      <c r="IJ261" t="n">
        <v>0.0000177355159614948</v>
      </c>
      <c r="IK261" t="n">
        <v>0.0000254053663226307</v>
      </c>
      <c r="IL261" t="n">
        <v>0.0000157121095462219</v>
      </c>
      <c r="IM261" t="n">
        <v>0.0000283415141090895</v>
      </c>
      <c r="IN261" t="n">
        <v>0.0000285302164724642</v>
      </c>
      <c r="IO261" t="n">
        <v>0.0000551029506519187</v>
      </c>
      <c r="IP261" t="n">
        <v>0.0000805701044808497</v>
      </c>
      <c r="IQ261" t="n">
        <v>0.0000300766141838089</v>
      </c>
      <c r="IR261" t="n">
        <v>0.0000212452972592915</v>
      </c>
      <c r="IS261" t="n">
        <v>0.0000213882860462762</v>
      </c>
      <c r="IT261" t="n">
        <v>0</v>
      </c>
      <c r="IU261" t="n">
        <v>0</v>
      </c>
      <c r="IV261" t="n">
        <v>0.0000500533591162294</v>
      </c>
      <c r="IW261" t="n">
        <v>0.0000519768412423447</v>
      </c>
      <c r="IX261" t="n">
        <v>0.0000206373950404075</v>
      </c>
      <c r="IY261" t="n">
        <v>0.0000193265339685142</v>
      </c>
      <c r="IZ261" t="n">
        <v>0.0000555617614645619</v>
      </c>
      <c r="JA261" t="n">
        <v>1.00096769842216</v>
      </c>
      <c r="JB261" t="n">
        <v>0.0000209061863508073</v>
      </c>
      <c r="JC261" t="n">
        <v>0</v>
      </c>
      <c r="JD261" t="n">
        <v>0.0000182613400302927</v>
      </c>
      <c r="JE261" t="n">
        <v>0.0000254449868216847</v>
      </c>
      <c r="JF261" t="n">
        <v>0.0000232179901689068</v>
      </c>
      <c r="JG261" t="n">
        <v>0</v>
      </c>
      <c r="JH261" t="n">
        <v>0</v>
      </c>
      <c r="JI261" t="n">
        <v>0.0000270200922357883</v>
      </c>
      <c r="JJ261" t="n">
        <v>0.0000258098509980434</v>
      </c>
      <c r="JK261" t="n">
        <v>0.0000224190508319306</v>
      </c>
      <c r="JL261" t="n">
        <v>0</v>
      </c>
      <c r="JM261" t="n">
        <v>0.0000304413631350316</v>
      </c>
      <c r="JN261" t="n">
        <v>0.0000246076927169797</v>
      </c>
      <c r="JO261" t="n">
        <v>0.0000424363807867138</v>
      </c>
      <c r="JP261" t="n">
        <v>0.0000373094637326468</v>
      </c>
      <c r="JQ261" t="n">
        <v>0.0000320654048807407</v>
      </c>
      <c r="JR261" t="n">
        <v>0.0000293424915632979</v>
      </c>
      <c r="JS261" t="n">
        <v>0.0000251143982624522</v>
      </c>
      <c r="JT261" t="n">
        <v>0.0000328765594936786</v>
      </c>
      <c r="JU261" t="n">
        <v>0</v>
      </c>
      <c r="JV261" t="n">
        <v>0</v>
      </c>
      <c r="JW261" t="n">
        <v>0.0000325236893401159</v>
      </c>
      <c r="JX261" t="n">
        <v>0.0000224418992921457</v>
      </c>
      <c r="JY261" t="n">
        <v>0.00000833638465194535</v>
      </c>
      <c r="JZ261" t="n">
        <v>0.0000262289830813693</v>
      </c>
      <c r="KA261" t="n">
        <v>0.0000840057820210196</v>
      </c>
      <c r="KB261" t="n">
        <v>0.0000224252005490609</v>
      </c>
      <c r="KC261" t="n">
        <v>0.0000264344743946359</v>
      </c>
      <c r="KD261" t="n">
        <v>0.0000180373553408301</v>
      </c>
      <c r="KE261" t="n">
        <v>0.00000538470837925381</v>
      </c>
      <c r="KF261" t="n">
        <v>0.00000339422930585862</v>
      </c>
      <c r="KG261" t="n">
        <v>0</v>
      </c>
      <c r="KH261" t="n">
        <v>0.0000177355159614948</v>
      </c>
      <c r="KI261" t="n">
        <v>0.0000254053663226307</v>
      </c>
      <c r="KJ261" t="n">
        <v>0.0000157121095462219</v>
      </c>
      <c r="KK261" t="n">
        <v>0.0000283415141090895</v>
      </c>
      <c r="KL261" t="n">
        <v>0.0000285302164724642</v>
      </c>
      <c r="KM261" t="n">
        <v>0.0000551029506519186</v>
      </c>
      <c r="KN261" t="n">
        <v>0.0000805701044808498</v>
      </c>
      <c r="KO261" t="n">
        <v>0.000030076614183809</v>
      </c>
      <c r="KP261" t="n">
        <v>0.0000212452972592915</v>
      </c>
      <c r="KQ261" t="n">
        <v>0</v>
      </c>
      <c r="KR261" t="n">
        <v>0</v>
      </c>
      <c r="KS261" t="n">
        <v>0.0000405340402964094</v>
      </c>
      <c r="KT261" t="n">
        <v>0.0000500533591162294</v>
      </c>
      <c r="KU261" t="n">
        <v>0.0000519768412423446</v>
      </c>
      <c r="KV261" t="n">
        <v>0.0000206373950404075</v>
      </c>
      <c r="KW261" t="n">
        <v>0.0000193265339685142</v>
      </c>
      <c r="KX261" t="n">
        <v>0.000055561761464562</v>
      </c>
      <c r="KY261" t="n">
        <v>0.000967698422163103</v>
      </c>
      <c r="KZ261" t="n">
        <v>0.0000209061863508073</v>
      </c>
      <c r="LA261" t="n">
        <v>0.0000246845816800799</v>
      </c>
      <c r="LB261" t="n">
        <v>0.0000182613400302926</v>
      </c>
      <c r="LC261" t="n">
        <v>0.0000254449868216847</v>
      </c>
      <c r="LD261" t="n">
        <v>0.0000232179901689068</v>
      </c>
      <c r="LE261" t="n">
        <v>0.0000367074805664596</v>
      </c>
      <c r="LF261" t="n">
        <v>0.0000294557586277978</v>
      </c>
      <c r="LG261" t="n">
        <v>0.0000270200922357883</v>
      </c>
      <c r="LH261" t="n">
        <v>0.0000258098509980434</v>
      </c>
      <c r="LI261" t="n">
        <v>0.0000224190508319306</v>
      </c>
      <c r="LJ261" t="n">
        <v>0.0000266171481894888</v>
      </c>
      <c r="LK261" t="n">
        <v>0.0000304413631350316</v>
      </c>
      <c r="LL261" t="n">
        <v>0.0000246076927169797</v>
      </c>
      <c r="LM261" t="n">
        <v>0.0000424363807867138</v>
      </c>
      <c r="LN261" t="n">
        <v>0.0000373094637326469</v>
      </c>
      <c r="LO261" t="n">
        <v>0.0000320654048807407</v>
      </c>
      <c r="LP261" t="n">
        <v>0.0000293424915632979</v>
      </c>
      <c r="LQ261" t="n">
        <v>0.0000251143982624522</v>
      </c>
      <c r="LR261" t="n">
        <v>0.0000328765594936786</v>
      </c>
      <c r="LS261" t="n">
        <v>0.0000243427369904924</v>
      </c>
      <c r="LT261" t="n">
        <v>0.0000196328381694248</v>
      </c>
      <c r="LU261" t="n">
        <v>0.0000325236893401159</v>
      </c>
      <c r="LV261" t="n">
        <v>0.0000224418992921458</v>
      </c>
      <c r="LW261" t="n">
        <v>0.00000833638465194535</v>
      </c>
      <c r="LX261" t="n">
        <v>0.0000262289830813693</v>
      </c>
      <c r="LY261" t="n">
        <v>0.0000840057820210196</v>
      </c>
      <c r="LZ261" t="n">
        <v>0.0000224252005490609</v>
      </c>
      <c r="MA261" t="n">
        <v>0.0000264344743946359</v>
      </c>
      <c r="MB261" t="n">
        <v>0.0000180373553408302</v>
      </c>
      <c r="MC261" t="n">
        <v>0.0000053847083792538</v>
      </c>
      <c r="MD261" t="n">
        <v>0.00000339422930585862</v>
      </c>
      <c r="ME261" t="n">
        <v>0.000000805564054780425</v>
      </c>
      <c r="MF261" t="n">
        <v>0.0000177355159614948</v>
      </c>
      <c r="MG261" t="n">
        <v>0.0000254053663226307</v>
      </c>
      <c r="MH261" t="n">
        <v>0.0000157121095462219</v>
      </c>
      <c r="MI261" t="n">
        <v>0.0000283415141090895</v>
      </c>
      <c r="MJ261" t="n">
        <v>0.0000285302164724642</v>
      </c>
      <c r="MK261" t="n">
        <v>0.0000551029506519186</v>
      </c>
      <c r="ML261" t="n">
        <v>0.0000805701044808498</v>
      </c>
      <c r="MM261" t="n">
        <v>0.000030076614183809</v>
      </c>
      <c r="MN261" t="n">
        <v>0.0000212452972592915</v>
      </c>
      <c r="MO261" t="n">
        <v>0.0000213882860462762</v>
      </c>
      <c r="MP261" t="n">
        <v>0</v>
      </c>
      <c r="MQ261" t="n">
        <v>0.0000405340402964095</v>
      </c>
      <c r="MR261" t="n">
        <v>0.0000500533591162294</v>
      </c>
      <c r="MS261" t="n">
        <v>0.0000519768412423447</v>
      </c>
      <c r="MT261" t="n">
        <v>0.0000206373950404075</v>
      </c>
      <c r="MU261" t="n">
        <v>0.0000193265339685142</v>
      </c>
      <c r="MV261" t="n">
        <v>0.000055561761464562</v>
      </c>
      <c r="MW261" t="n">
        <v>0.000967698422163103</v>
      </c>
      <c r="MX261" t="n">
        <v>0</v>
      </c>
      <c r="MY261" t="n">
        <v>0</v>
      </c>
      <c r="MZ261" t="n">
        <v>0.0000182613400302927</v>
      </c>
      <c r="NA261" t="n">
        <v>0</v>
      </c>
      <c r="NB261" t="n">
        <v>0.0000232179901689068</v>
      </c>
      <c r="NC261" t="n">
        <v>0.0000367074805664595</v>
      </c>
      <c r="ND261" t="n">
        <v>0</v>
      </c>
      <c r="NE261" t="n">
        <v>0.0000270200922357882</v>
      </c>
      <c r="NF261" t="n">
        <v>0.0000258098509980434</v>
      </c>
      <c r="NG261" t="n">
        <v>0.0000224190508319306</v>
      </c>
      <c r="NH261" t="n">
        <v>0</v>
      </c>
      <c r="NI261" t="n">
        <v>0.0000304413631350316</v>
      </c>
      <c r="NJ261" t="n">
        <v>0.0000246076927169797</v>
      </c>
      <c r="NK261" t="n">
        <v>0.0000424363807867138</v>
      </c>
      <c r="NL261" t="n">
        <v>0.0000373094637326468</v>
      </c>
      <c r="NM261" t="n">
        <v>0.0000320654048807407</v>
      </c>
      <c r="NN261" t="n">
        <v>0.0000293424915632978</v>
      </c>
      <c r="NO261" t="n">
        <v>0.0000251143982624522</v>
      </c>
      <c r="NP261" t="n">
        <v>0.0000328765594936786</v>
      </c>
      <c r="NQ261" t="n">
        <v>0</v>
      </c>
      <c r="NR261" t="n">
        <v>0.0000196328381694248</v>
      </c>
      <c r="NS261" t="n">
        <v>0.000032523689340116</v>
      </c>
      <c r="NT261" t="n">
        <v>0.0000224418992921458</v>
      </c>
      <c r="NU261" t="n">
        <v>0.00000833638465194534</v>
      </c>
      <c r="NV261" t="n">
        <v>0.0000262289830813693</v>
      </c>
      <c r="NW261" t="n">
        <v>0.0000840057820210196</v>
      </c>
      <c r="NX261" t="n">
        <v>0.0000224252005490609</v>
      </c>
      <c r="NY261" t="n">
        <v>0.0000264344743946359</v>
      </c>
      <c r="NZ261" t="n">
        <v>0.0000180373553408301</v>
      </c>
      <c r="OA261" t="n">
        <v>0.00000538470837925381</v>
      </c>
      <c r="OB261" t="n">
        <v>0.00000339422930585862</v>
      </c>
      <c r="OC261" t="n">
        <v>0.000000805564054780424</v>
      </c>
      <c r="OD261" t="n">
        <v>0.0000177355159614948</v>
      </c>
      <c r="OE261" t="n">
        <v>0.0000254053663226307</v>
      </c>
      <c r="OF261" t="n">
        <v>0.0000157121095462219</v>
      </c>
      <c r="OG261" t="n">
        <v>0.0000283415141090895</v>
      </c>
      <c r="OH261" t="n">
        <v>0.0000285302164724642</v>
      </c>
      <c r="OI261" t="n">
        <v>0.0000551029506519186</v>
      </c>
      <c r="OJ261" t="n">
        <v>0.0000805701044808497</v>
      </c>
      <c r="OK261" t="n">
        <v>0.0000300766141838089</v>
      </c>
      <c r="OL261" t="n">
        <v>0.0000212452972592915</v>
      </c>
      <c r="OM261" t="n">
        <v>0.0000213882860462762</v>
      </c>
      <c r="ON261" t="n">
        <v>0.00000795466141984522</v>
      </c>
      <c r="OO261" t="n">
        <v>0</v>
      </c>
      <c r="OP261" t="n">
        <v>0.0000500533591162295</v>
      </c>
      <c r="OQ261" t="n">
        <v>0.0000519768412423448</v>
      </c>
      <c r="OR261" t="n">
        <v>0.0000206373950404075</v>
      </c>
      <c r="OS261" t="n">
        <v>0.0000193265339685142</v>
      </c>
      <c r="OT261" t="n">
        <v>0.0000555617614645619</v>
      </c>
      <c r="OU261" t="n">
        <v>0.000967698422163103</v>
      </c>
      <c r="OV261" t="n">
        <v>0</v>
      </c>
      <c r="OW261" t="n">
        <v>0</v>
      </c>
      <c r="OX261" t="n">
        <v>0.0000182613400302927</v>
      </c>
      <c r="OY261" t="n">
        <v>0.0000254449868216847</v>
      </c>
      <c r="OZ261" t="n">
        <v>0.0000232179901689068</v>
      </c>
      <c r="PA261" t="n">
        <v>0.0000367074805664596</v>
      </c>
      <c r="PB261" t="n">
        <v>0</v>
      </c>
      <c r="PC261" t="n">
        <v>0.0000270200922357882</v>
      </c>
      <c r="PD261" t="n">
        <v>0</v>
      </c>
      <c r="PE261" t="n">
        <v>0</v>
      </c>
      <c r="PF261" t="n">
        <v>0</v>
      </c>
      <c r="PG261" t="n">
        <v>0.0000304413631350316</v>
      </c>
      <c r="PH261" t="n">
        <v>0.0000246076927169797</v>
      </c>
      <c r="PI261" t="n">
        <v>0.0000424363807867138</v>
      </c>
      <c r="PJ261" t="n">
        <v>0</v>
      </c>
      <c r="PK261" t="n">
        <v>0.0000320654048807407</v>
      </c>
      <c r="PL261" t="n">
        <v>0.0000293424915632978</v>
      </c>
      <c r="PM261" t="n">
        <v>0</v>
      </c>
      <c r="PN261" t="n">
        <v>0</v>
      </c>
      <c r="PO261" t="n">
        <v>0</v>
      </c>
      <c r="PP261" t="n">
        <v>0</v>
      </c>
      <c r="PQ261" t="n">
        <v>0.0000325236893401159</v>
      </c>
      <c r="PR261" t="n">
        <v>0.0000224418992921458</v>
      </c>
      <c r="PS261" t="n">
        <v>0.00000833638465194535</v>
      </c>
      <c r="PT261" t="n">
        <v>0.0000262289830813693</v>
      </c>
      <c r="PU261" t="n">
        <v>0.0000840057820210197</v>
      </c>
      <c r="PV261" t="n">
        <v>0.0000224252005490609</v>
      </c>
      <c r="PW261" t="n">
        <v>0.0000264344743946359</v>
      </c>
      <c r="PX261" t="n">
        <v>0.0000180373553408301</v>
      </c>
      <c r="PY261" t="n">
        <v>0.00000538470837925381</v>
      </c>
      <c r="PZ261" t="n">
        <v>0.00000339422930585861</v>
      </c>
      <c r="QA261" t="n">
        <v>0.000000805564054780426</v>
      </c>
      <c r="QB261" t="n">
        <v>0.0000177355159614948</v>
      </c>
      <c r="QC261" t="n">
        <v>0.0000254053663226307</v>
      </c>
      <c r="QD261" t="n">
        <v>0</v>
      </c>
      <c r="QE261" t="n">
        <v>0.0000283415141090895</v>
      </c>
      <c r="QF261" t="n">
        <v>0.0000285302164724642</v>
      </c>
      <c r="QG261" t="n">
        <v>0.0000551029506519187</v>
      </c>
      <c r="QH261" t="n">
        <v>0.0000805701044808499</v>
      </c>
      <c r="QI261" t="n">
        <v>0.000030076614183809</v>
      </c>
    </row>
    <row r="262">
      <c r="A262" t="s">
        <v>261</v>
      </c>
      <c r="B262" t="n">
        <v>0.0000677288014999586</v>
      </c>
      <c r="C262" t="n">
        <v>0.0000682473968109425</v>
      </c>
      <c r="D262" t="n">
        <v>0.0000252112454747423</v>
      </c>
      <c r="E262" t="n">
        <v>0</v>
      </c>
      <c r="F262" t="n">
        <v>0</v>
      </c>
      <c r="G262" t="n">
        <v>0.0000934856061002419</v>
      </c>
      <c r="H262" t="n">
        <v>0.0000470010192134224</v>
      </c>
      <c r="I262" t="n">
        <v>0.0000408578589316183</v>
      </c>
      <c r="J262" t="n">
        <v>0.000201669476393138</v>
      </c>
      <c r="K262" t="n">
        <v>0.0000977644825351148</v>
      </c>
      <c r="L262" t="n">
        <v>0.00254286177166264</v>
      </c>
      <c r="M262" t="n">
        <v>0.0129727312273702</v>
      </c>
      <c r="N262" t="n">
        <v>0.0000459514031440079</v>
      </c>
      <c r="O262" t="n">
        <v>0.000108826486891178</v>
      </c>
      <c r="P262" t="n">
        <v>0.0000614191759279093</v>
      </c>
      <c r="Q262" t="n">
        <v>0.0000663246761822051</v>
      </c>
      <c r="R262" t="n">
        <v>0</v>
      </c>
      <c r="S262" t="n">
        <v>0.0000507985462388849</v>
      </c>
      <c r="T262" t="n">
        <v>0</v>
      </c>
      <c r="U262" t="n">
        <v>0.0000388387077847118</v>
      </c>
      <c r="V262" t="n">
        <v>0.0000526127325814841</v>
      </c>
      <c r="W262" t="n">
        <v>0.0000587096266551724</v>
      </c>
      <c r="X262" t="n">
        <v>0.0016179783638557</v>
      </c>
      <c r="Y262" t="n">
        <v>0.0000839465309215659</v>
      </c>
      <c r="Z262" t="n">
        <v>0.0000716561425559099</v>
      </c>
      <c r="AA262" t="n">
        <v>0</v>
      </c>
      <c r="AB262" t="n">
        <v>0.0000683957288846234</v>
      </c>
      <c r="AC262" t="n">
        <v>0.0000552993969468984</v>
      </c>
      <c r="AD262" t="n">
        <v>0.0000734786784684366</v>
      </c>
      <c r="AE262" t="n">
        <v>0.0000496223245979604</v>
      </c>
      <c r="AF262" t="n">
        <v>0.000044093203436124</v>
      </c>
      <c r="AG262" t="n">
        <v>0.00188597607195754</v>
      </c>
      <c r="AH262" t="n">
        <v>0.0000329260388769289</v>
      </c>
      <c r="AI262" t="n">
        <v>0.000027479299359284</v>
      </c>
      <c r="AJ262" t="n">
        <v>0.0000667035424769621</v>
      </c>
      <c r="AK262" t="n">
        <v>0.0000739805131394508</v>
      </c>
      <c r="AL262" t="n">
        <v>0.0000279444536979786</v>
      </c>
      <c r="AM262" t="n">
        <v>0.0000804640016282274</v>
      </c>
      <c r="AN262" t="n">
        <v>0.0000398979155820221</v>
      </c>
      <c r="AO262" t="n">
        <v>0.0000146230607672124</v>
      </c>
      <c r="AP262" t="n">
        <v>0.00000921758763957521</v>
      </c>
      <c r="AQ262" t="n">
        <v>0.00000218764161370609</v>
      </c>
      <c r="AR262" t="n">
        <v>0.0000353253301074857</v>
      </c>
      <c r="AS262" t="n">
        <v>0.000065491923809964</v>
      </c>
      <c r="AT262" t="n">
        <v>0.0000358648792492791</v>
      </c>
      <c r="AU262" t="n">
        <v>0.0000632193999102923</v>
      </c>
      <c r="AV262" t="n">
        <v>0.0000743240258974184</v>
      </c>
      <c r="AW262" t="n">
        <v>0.000168402718071713</v>
      </c>
      <c r="AX262" t="n">
        <v>0.000255249666732662</v>
      </c>
      <c r="AY262" t="n">
        <v>0.0000802677675242738</v>
      </c>
      <c r="AZ262" t="n">
        <v>0.0000677288014999586</v>
      </c>
      <c r="BA262" t="n">
        <v>0.0000682473968109425</v>
      </c>
      <c r="BB262" t="n">
        <v>0.0000252112454747423</v>
      </c>
      <c r="BC262" t="n">
        <v>0</v>
      </c>
      <c r="BD262" t="n">
        <v>0.000108398312278279</v>
      </c>
      <c r="BE262" t="n">
        <v>0.0000934856061002419</v>
      </c>
      <c r="BF262" t="n">
        <v>0.0000470010192134224</v>
      </c>
      <c r="BG262" t="n">
        <v>0.0000408578589316183</v>
      </c>
      <c r="BH262" t="n">
        <v>0.000201669476393138</v>
      </c>
      <c r="BI262" t="n">
        <v>0.0000977644825351148</v>
      </c>
      <c r="BJ262" t="n">
        <v>0.00254286177166264</v>
      </c>
      <c r="BK262" t="n">
        <v>0.0129727312273702</v>
      </c>
      <c r="BL262" t="n">
        <v>0.0000459514031440079</v>
      </c>
      <c r="BM262" t="n">
        <v>0.000108826486891178</v>
      </c>
      <c r="BN262" t="n">
        <v>0.0000614191759279093</v>
      </c>
      <c r="BO262" t="n">
        <v>0.0000663246761822051</v>
      </c>
      <c r="BP262" t="n">
        <v>0</v>
      </c>
      <c r="BQ262" t="n">
        <v>0.0000507985462388849</v>
      </c>
      <c r="BR262" t="n">
        <v>0.0000477013833708941</v>
      </c>
      <c r="BS262" t="n">
        <v>0.0000388387077847118</v>
      </c>
      <c r="BT262" t="n">
        <v>0.0000526127325814841</v>
      </c>
      <c r="BU262" t="n">
        <v>0.0000587096266551724</v>
      </c>
      <c r="BV262" t="n">
        <v>0.0016179783638557</v>
      </c>
      <c r="BW262" t="n">
        <v>0.0000839465309215659</v>
      </c>
      <c r="BX262" t="n">
        <v>0.0000716561425559099</v>
      </c>
      <c r="BY262" t="n">
        <v>0</v>
      </c>
      <c r="BZ262" t="n">
        <v>0.0000683957288846235</v>
      </c>
      <c r="CA262" t="n">
        <v>0.0000552993969468984</v>
      </c>
      <c r="CB262" t="n">
        <v>0.0000734786784684366</v>
      </c>
      <c r="CC262" t="n">
        <v>0.0000496223245979604</v>
      </c>
      <c r="CD262" t="n">
        <v>0.000044093203436124</v>
      </c>
      <c r="CE262" t="n">
        <v>0.00188597607195754</v>
      </c>
      <c r="CF262" t="n">
        <v>0.0000329260388769289</v>
      </c>
      <c r="CG262" t="n">
        <v>0.000027479299359284</v>
      </c>
      <c r="CH262" t="n">
        <v>0.0000667035424769621</v>
      </c>
      <c r="CI262" t="n">
        <v>0.0000739805131394508</v>
      </c>
      <c r="CJ262" t="n">
        <v>0.0000279444536979786</v>
      </c>
      <c r="CK262" t="n">
        <v>0.0000804640016282274</v>
      </c>
      <c r="CL262" t="n">
        <v>0.0000398979155820221</v>
      </c>
      <c r="CM262" t="n">
        <v>0.0000146230607672124</v>
      </c>
      <c r="CN262" t="n">
        <v>0.00000921758763957521</v>
      </c>
      <c r="CO262" t="n">
        <v>0.00000218764161370609</v>
      </c>
      <c r="CP262" t="n">
        <v>0.0000353253301074857</v>
      </c>
      <c r="CQ262" t="n">
        <v>0.000065491923809964</v>
      </c>
      <c r="CR262" t="n">
        <v>0</v>
      </c>
      <c r="CS262" t="n">
        <v>0.0000632193999102923</v>
      </c>
      <c r="CT262" t="n">
        <v>0.0000743240258974184</v>
      </c>
      <c r="CU262" t="n">
        <v>0.000168402718071713</v>
      </c>
      <c r="CV262" t="n">
        <v>0.000255249666732662</v>
      </c>
      <c r="CW262" t="n">
        <v>0.0000802677675242738</v>
      </c>
      <c r="CX262" t="n">
        <v>0.0000677288014999586</v>
      </c>
      <c r="CY262" t="n">
        <v>0.0000682473968109425</v>
      </c>
      <c r="CZ262" t="n">
        <v>0</v>
      </c>
      <c r="DA262" t="n">
        <v>0</v>
      </c>
      <c r="DB262" t="n">
        <v>0.000108398312278279</v>
      </c>
      <c r="DC262" t="n">
        <v>0.0000934856061002419</v>
      </c>
      <c r="DD262" t="n">
        <v>0.0000470010192134224</v>
      </c>
      <c r="DE262" t="n">
        <v>0.0000408578589316183</v>
      </c>
      <c r="DF262" t="n">
        <v>0</v>
      </c>
      <c r="DG262" t="n">
        <v>0.0000977644825351148</v>
      </c>
      <c r="DH262" t="n">
        <v>0</v>
      </c>
      <c r="DI262" t="n">
        <v>0</v>
      </c>
      <c r="DJ262" t="n">
        <v>0.0000459514031440079</v>
      </c>
      <c r="DK262" t="n">
        <v>0</v>
      </c>
      <c r="DL262" t="n">
        <v>0.0000614191759279093</v>
      </c>
      <c r="DM262" t="n">
        <v>0</v>
      </c>
      <c r="DN262" t="n">
        <v>0</v>
      </c>
      <c r="DO262" t="n">
        <v>0</v>
      </c>
      <c r="DP262" t="n">
        <v>0</v>
      </c>
      <c r="DQ262" t="n">
        <v>0.0000388387077847118</v>
      </c>
      <c r="DR262" t="n">
        <v>0</v>
      </c>
      <c r="DS262" t="n">
        <v>0.0000587096266551724</v>
      </c>
      <c r="DT262" t="n">
        <v>0.0016179783638557</v>
      </c>
      <c r="DU262" t="n">
        <v>0.0000839465309215659</v>
      </c>
      <c r="DV262" t="n">
        <v>0</v>
      </c>
      <c r="DW262" t="n">
        <v>0</v>
      </c>
      <c r="DX262" t="n">
        <v>0.0000683957288846234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0.0000329260388769289</v>
      </c>
      <c r="EE262" t="n">
        <v>0.000027479299359284</v>
      </c>
      <c r="EF262" t="n">
        <v>0.0000667035424769621</v>
      </c>
      <c r="EG262" t="n">
        <v>0.0000739805131394508</v>
      </c>
      <c r="EH262" t="n">
        <v>0.0000279444536979786</v>
      </c>
      <c r="EI262" t="n">
        <v>0.0000804640016282274</v>
      </c>
      <c r="EJ262" t="n">
        <v>0.0000398979155820221</v>
      </c>
      <c r="EK262" t="n">
        <v>0.0000146230607672124</v>
      </c>
      <c r="EL262" t="n">
        <v>0.00000921758763957521</v>
      </c>
      <c r="EM262" t="n">
        <v>0.00000218764161370609</v>
      </c>
      <c r="EN262" t="n">
        <v>0</v>
      </c>
      <c r="EO262" t="n">
        <v>0.000065491923809964</v>
      </c>
      <c r="EP262" t="n">
        <v>0</v>
      </c>
      <c r="EQ262" t="n">
        <v>0</v>
      </c>
      <c r="ER262" t="n">
        <v>0.0000743240258974184</v>
      </c>
      <c r="ES262" t="n">
        <v>0.000168402718071713</v>
      </c>
      <c r="ET262" t="n">
        <v>0.000255249666732662</v>
      </c>
      <c r="EU262" t="n">
        <v>0.0000802677675242738</v>
      </c>
      <c r="EV262" t="n">
        <v>0.0000677288014999586</v>
      </c>
      <c r="EW262" t="n">
        <v>0.0000682473968109425</v>
      </c>
      <c r="EX262" t="n">
        <v>0.0000252112454747423</v>
      </c>
      <c r="EY262" t="n">
        <v>0.0000952887930977699</v>
      </c>
      <c r="EZ262" t="n">
        <v>0.000108398312278279</v>
      </c>
      <c r="FA262" t="n">
        <v>0.0000934856061002419</v>
      </c>
      <c r="FB262" t="n">
        <v>0.0000470010192134224</v>
      </c>
      <c r="FC262" t="n">
        <v>0.0000408578589316183</v>
      </c>
      <c r="FD262" t="n">
        <v>0.000201669476393138</v>
      </c>
      <c r="FE262" t="n">
        <v>0.0000977644825351148</v>
      </c>
      <c r="FF262" t="n">
        <v>0</v>
      </c>
      <c r="FG262" t="n">
        <v>0</v>
      </c>
      <c r="FH262" t="n">
        <v>0.0000459514031440079</v>
      </c>
      <c r="FI262" t="n">
        <v>0.000108826486891178</v>
      </c>
      <c r="FJ262" t="n">
        <v>0</v>
      </c>
      <c r="FK262" t="n">
        <v>0.0000663246761822051</v>
      </c>
      <c r="FL262" t="n">
        <v>0</v>
      </c>
      <c r="FM262" t="n">
        <v>0.0000507985462388849</v>
      </c>
      <c r="FN262" t="n">
        <v>0</v>
      </c>
      <c r="FO262" t="n">
        <v>0.0000388387077847118</v>
      </c>
      <c r="FP262" t="n">
        <v>0</v>
      </c>
      <c r="FQ262" t="n">
        <v>0.0000587096266551725</v>
      </c>
      <c r="FR262" t="n">
        <v>0.0016179783638557</v>
      </c>
      <c r="FS262" t="n">
        <v>0.0000839465309215659</v>
      </c>
      <c r="FT262" t="n">
        <v>0.0000716561425559099</v>
      </c>
      <c r="FU262" t="n">
        <v>0</v>
      </c>
      <c r="FV262" t="n">
        <v>0.0000683957288846235</v>
      </c>
      <c r="FW262" t="n">
        <v>0.0000552993969468984</v>
      </c>
      <c r="FX262" t="n">
        <v>0</v>
      </c>
      <c r="FY262" t="n">
        <v>0</v>
      </c>
      <c r="FZ262" t="n">
        <v>0</v>
      </c>
      <c r="GA262" t="n">
        <v>0.00188597607195754</v>
      </c>
      <c r="GB262" t="n">
        <v>0.0000329260388769289</v>
      </c>
      <c r="GC262" t="n">
        <v>0.000027479299359284</v>
      </c>
      <c r="GD262" t="n">
        <v>0.0000667035424769621</v>
      </c>
      <c r="GE262" t="n">
        <v>0.0000739805131394508</v>
      </c>
      <c r="GF262" t="n">
        <v>0.0000279444536979786</v>
      </c>
      <c r="GG262" t="n">
        <v>0.0000804640016282274</v>
      </c>
      <c r="GH262" t="n">
        <v>0.0000398979155820221</v>
      </c>
      <c r="GI262" t="n">
        <v>0.0000146230607672124</v>
      </c>
      <c r="GJ262" t="n">
        <v>0.00000921758763957521</v>
      </c>
      <c r="GK262" t="n">
        <v>0</v>
      </c>
      <c r="GL262" t="n">
        <v>0.0000353253301074857</v>
      </c>
      <c r="GM262" t="n">
        <v>0.000065491923809964</v>
      </c>
      <c r="GN262" t="n">
        <v>0</v>
      </c>
      <c r="GO262" t="n">
        <v>0.0000632193999102923</v>
      </c>
      <c r="GP262" t="n">
        <v>0.0000743240258974184</v>
      </c>
      <c r="GQ262" t="n">
        <v>0.000168402718071713</v>
      </c>
      <c r="GR262" t="n">
        <v>0.000255249666732662</v>
      </c>
      <c r="GS262" t="n">
        <v>0.0000802677675242738</v>
      </c>
      <c r="GT262" t="n">
        <v>0.0000677288014999587</v>
      </c>
      <c r="GU262" t="n">
        <v>0.0000682473968109425</v>
      </c>
      <c r="GV262" t="n">
        <v>0</v>
      </c>
      <c r="GW262" t="n">
        <v>0.0000952887930977699</v>
      </c>
      <c r="GX262" t="n">
        <v>0</v>
      </c>
      <c r="GY262" t="n">
        <v>0.0000934856061002419</v>
      </c>
      <c r="GZ262" t="n">
        <v>0.0000470010192134225</v>
      </c>
      <c r="HA262" t="n">
        <v>0.0000408578589316183</v>
      </c>
      <c r="HB262" t="n">
        <v>0.000201669476393138</v>
      </c>
      <c r="HC262" t="n">
        <v>0.0000977644825351148</v>
      </c>
      <c r="HD262" t="n">
        <v>0.00254286177166264</v>
      </c>
      <c r="HE262" t="n">
        <v>0.0129727312273702</v>
      </c>
      <c r="HF262" t="n">
        <v>0.0000459514031440079</v>
      </c>
      <c r="HG262" t="n">
        <v>0.000108826486891178</v>
      </c>
      <c r="HH262" t="n">
        <v>0.0000614191759279093</v>
      </c>
      <c r="HI262" t="n">
        <v>0.0000663246761822051</v>
      </c>
      <c r="HJ262" t="n">
        <v>0</v>
      </c>
      <c r="HK262" t="n">
        <v>0.0000507985462388849</v>
      </c>
      <c r="HL262" t="n">
        <v>0.0000477013833708942</v>
      </c>
      <c r="HM262" t="n">
        <v>0.0000388387077847118</v>
      </c>
      <c r="HN262" t="n">
        <v>0.0000526127325814841</v>
      </c>
      <c r="HO262" t="n">
        <v>0.0000587096266551724</v>
      </c>
      <c r="HP262" t="n">
        <v>0.0016179783638557</v>
      </c>
      <c r="HQ262" t="n">
        <v>0.0000839465309215659</v>
      </c>
      <c r="HR262" t="n">
        <v>0.0000716561425559099</v>
      </c>
      <c r="HS262" t="n">
        <v>0.0000592505271410767</v>
      </c>
      <c r="HT262" t="n">
        <v>0.0000683957288846234</v>
      </c>
      <c r="HU262" t="n">
        <v>0.0000552993969468984</v>
      </c>
      <c r="HV262" t="n">
        <v>0.0000734786784684366</v>
      </c>
      <c r="HW262" t="n">
        <v>0.0000496223245979604</v>
      </c>
      <c r="HX262" t="n">
        <v>0.000044093203436124</v>
      </c>
      <c r="HY262" t="n">
        <v>0.00188597607195754</v>
      </c>
      <c r="HZ262" t="n">
        <v>0.0000329260388769289</v>
      </c>
      <c r="IA262" t="n">
        <v>0.000027479299359284</v>
      </c>
      <c r="IB262" t="n">
        <v>0.0000667035424769622</v>
      </c>
      <c r="IC262" t="n">
        <v>0.0000739805131394507</v>
      </c>
      <c r="ID262" t="n">
        <v>0.0000279444536979786</v>
      </c>
      <c r="IE262" t="n">
        <v>0.0000804640016282274</v>
      </c>
      <c r="IF262" t="n">
        <v>0.0000398979155820221</v>
      </c>
      <c r="IG262" t="n">
        <v>0.0000146230607672124</v>
      </c>
      <c r="IH262" t="n">
        <v>0.0000092175876395752</v>
      </c>
      <c r="II262" t="n">
        <v>0.00000218764161370609</v>
      </c>
      <c r="IJ262" t="n">
        <v>0.0000353253301074857</v>
      </c>
      <c r="IK262" t="n">
        <v>0.0000654919238099641</v>
      </c>
      <c r="IL262" t="n">
        <v>0.000035864879249279</v>
      </c>
      <c r="IM262" t="n">
        <v>0.0000632193999102923</v>
      </c>
      <c r="IN262" t="n">
        <v>0.0000743240258974184</v>
      </c>
      <c r="IO262" t="n">
        <v>0.000168402718071713</v>
      </c>
      <c r="IP262" t="n">
        <v>0.000255249666732662</v>
      </c>
      <c r="IQ262" t="n">
        <v>0.0000802677675242737</v>
      </c>
      <c r="IR262" t="n">
        <v>0.0000677288014999586</v>
      </c>
      <c r="IS262" t="n">
        <v>0.0000682473968109424</v>
      </c>
      <c r="IT262" t="n">
        <v>0</v>
      </c>
      <c r="IU262" t="n">
        <v>0</v>
      </c>
      <c r="IV262" t="n">
        <v>0.000108398312278279</v>
      </c>
      <c r="IW262" t="n">
        <v>0.0000934856061002418</v>
      </c>
      <c r="IX262" t="n">
        <v>0.0000470010192134224</v>
      </c>
      <c r="IY262" t="n">
        <v>0.0000408578589316183</v>
      </c>
      <c r="IZ262" t="n">
        <v>0.000201669476393138</v>
      </c>
      <c r="JA262" t="n">
        <v>0.0000977644825351148</v>
      </c>
      <c r="JB262" t="n">
        <v>1.00254286177166</v>
      </c>
      <c r="JC262" t="n">
        <v>0</v>
      </c>
      <c r="JD262" t="n">
        <v>0.0000459514031440079</v>
      </c>
      <c r="JE262" t="n">
        <v>0.000108826486891178</v>
      </c>
      <c r="JF262" t="n">
        <v>0.0000614191759279093</v>
      </c>
      <c r="JG262" t="n">
        <v>0</v>
      </c>
      <c r="JH262" t="n">
        <v>0</v>
      </c>
      <c r="JI262" t="n">
        <v>0.000050798546238885</v>
      </c>
      <c r="JJ262" t="n">
        <v>0.0000477013833708941</v>
      </c>
      <c r="JK262" t="n">
        <v>0.0000388387077847118</v>
      </c>
      <c r="JL262" t="n">
        <v>0</v>
      </c>
      <c r="JM262" t="n">
        <v>0.0000587096266551725</v>
      </c>
      <c r="JN262" t="n">
        <v>0.0016179783638557</v>
      </c>
      <c r="JO262" t="n">
        <v>0.0000839465309215658</v>
      </c>
      <c r="JP262" t="n">
        <v>0.0000716561425559098</v>
      </c>
      <c r="JQ262" t="n">
        <v>0.0000592505271410767</v>
      </c>
      <c r="JR262" t="n">
        <v>0.0000683957288846235</v>
      </c>
      <c r="JS262" t="n">
        <v>0.0000552993969468984</v>
      </c>
      <c r="JT262" t="n">
        <v>0.0000734786784684367</v>
      </c>
      <c r="JU262" t="n">
        <v>0</v>
      </c>
      <c r="JV262" t="n">
        <v>0</v>
      </c>
      <c r="JW262" t="n">
        <v>0.00188597607195753</v>
      </c>
      <c r="JX262" t="n">
        <v>0.0000329260388769288</v>
      </c>
      <c r="JY262" t="n">
        <v>0.0000274792993592841</v>
      </c>
      <c r="JZ262" t="n">
        <v>0.0000667035424769622</v>
      </c>
      <c r="KA262" t="n">
        <v>0.0000739805131394508</v>
      </c>
      <c r="KB262" t="n">
        <v>0.0000279444536979786</v>
      </c>
      <c r="KC262" t="n">
        <v>0.0000804640016282273</v>
      </c>
      <c r="KD262" t="n">
        <v>0.0000398979155820221</v>
      </c>
      <c r="KE262" t="n">
        <v>0.0000146230607672124</v>
      </c>
      <c r="KF262" t="n">
        <v>0.00000921758763957521</v>
      </c>
      <c r="KG262" t="n">
        <v>0</v>
      </c>
      <c r="KH262" t="n">
        <v>0.0000353253301074857</v>
      </c>
      <c r="KI262" t="n">
        <v>0.000065491923809964</v>
      </c>
      <c r="KJ262" t="n">
        <v>0.000035864879249279</v>
      </c>
      <c r="KK262" t="n">
        <v>0.0000632193999102923</v>
      </c>
      <c r="KL262" t="n">
        <v>0.0000743240258974183</v>
      </c>
      <c r="KM262" t="n">
        <v>0.000168402718071713</v>
      </c>
      <c r="KN262" t="n">
        <v>0.000255249666732662</v>
      </c>
      <c r="KO262" t="n">
        <v>0.0000802677675242738</v>
      </c>
      <c r="KP262" t="n">
        <v>0.0000677288014999586</v>
      </c>
      <c r="KQ262" t="n">
        <v>0</v>
      </c>
      <c r="KR262" t="n">
        <v>0</v>
      </c>
      <c r="KS262" t="n">
        <v>0.0000952887930977698</v>
      </c>
      <c r="KT262" t="n">
        <v>0.000108398312278279</v>
      </c>
      <c r="KU262" t="n">
        <v>0.0000934856061002417</v>
      </c>
      <c r="KV262" t="n">
        <v>0.0000470010192134224</v>
      </c>
      <c r="KW262" t="n">
        <v>0.0000408578589316183</v>
      </c>
      <c r="KX262" t="n">
        <v>0.000201669476393138</v>
      </c>
      <c r="KY262" t="n">
        <v>0.0000977644825351148</v>
      </c>
      <c r="KZ262" t="n">
        <v>0.00254286177166264</v>
      </c>
      <c r="LA262" t="n">
        <v>0.0129727312273702</v>
      </c>
      <c r="LB262" t="n">
        <v>0.0000459514031440078</v>
      </c>
      <c r="LC262" t="n">
        <v>0.000108826486891178</v>
      </c>
      <c r="LD262" t="n">
        <v>0.0000614191759279093</v>
      </c>
      <c r="LE262" t="n">
        <v>0.0000663246761822051</v>
      </c>
      <c r="LF262" t="n">
        <v>0.0000472579163798234</v>
      </c>
      <c r="LG262" t="n">
        <v>0.000050798546238885</v>
      </c>
      <c r="LH262" t="n">
        <v>0.0000477013833708941</v>
      </c>
      <c r="LI262" t="n">
        <v>0.0000388387077847117</v>
      </c>
      <c r="LJ262" t="n">
        <v>0.0000526127325814841</v>
      </c>
      <c r="LK262" t="n">
        <v>0.0000587096266551724</v>
      </c>
      <c r="LL262" t="n">
        <v>0.00161797836385569</v>
      </c>
      <c r="LM262" t="n">
        <v>0.0000839465309215659</v>
      </c>
      <c r="LN262" t="n">
        <v>0.00007165614255591</v>
      </c>
      <c r="LO262" t="n">
        <v>0.0000592505271410767</v>
      </c>
      <c r="LP262" t="n">
        <v>0.0000683957288846235</v>
      </c>
      <c r="LQ262" t="n">
        <v>0.0000552993969468984</v>
      </c>
      <c r="LR262" t="n">
        <v>0.0000734786784684366</v>
      </c>
      <c r="LS262" t="n">
        <v>0.0000496223245979604</v>
      </c>
      <c r="LT262" t="n">
        <v>0.000044093203436124</v>
      </c>
      <c r="LU262" t="n">
        <v>0.00188597607195753</v>
      </c>
      <c r="LV262" t="n">
        <v>0.0000329260388769289</v>
      </c>
      <c r="LW262" t="n">
        <v>0.000027479299359284</v>
      </c>
      <c r="LX262" t="n">
        <v>0.0000667035424769621</v>
      </c>
      <c r="LY262" t="n">
        <v>0.0000739805131394508</v>
      </c>
      <c r="LZ262" t="n">
        <v>0.0000279444536979786</v>
      </c>
      <c r="MA262" t="n">
        <v>0.0000804640016282273</v>
      </c>
      <c r="MB262" t="n">
        <v>0.0000398979155820221</v>
      </c>
      <c r="MC262" t="n">
        <v>0.0000146230607672124</v>
      </c>
      <c r="MD262" t="n">
        <v>0.00000921758763957522</v>
      </c>
      <c r="ME262" t="n">
        <v>0.00000218764161370609</v>
      </c>
      <c r="MF262" t="n">
        <v>0.0000353253301074857</v>
      </c>
      <c r="MG262" t="n">
        <v>0.000065491923809964</v>
      </c>
      <c r="MH262" t="n">
        <v>0.0000358648792492791</v>
      </c>
      <c r="MI262" t="n">
        <v>0.0000632193999102924</v>
      </c>
      <c r="MJ262" t="n">
        <v>0.0000743240258974184</v>
      </c>
      <c r="MK262" t="n">
        <v>0.000168402718071713</v>
      </c>
      <c r="ML262" t="n">
        <v>0.000255249666732662</v>
      </c>
      <c r="MM262" t="n">
        <v>0.0000802677675242738</v>
      </c>
      <c r="MN262" t="n">
        <v>0.0000677288014999586</v>
      </c>
      <c r="MO262" t="n">
        <v>0.0000682473968109425</v>
      </c>
      <c r="MP262" t="n">
        <v>0</v>
      </c>
      <c r="MQ262" t="n">
        <v>0.0000952887930977699</v>
      </c>
      <c r="MR262" t="n">
        <v>0.000108398312278278</v>
      </c>
      <c r="MS262" t="n">
        <v>0.0000934856061002419</v>
      </c>
      <c r="MT262" t="n">
        <v>0.0000470010192134224</v>
      </c>
      <c r="MU262" t="n">
        <v>0.0000408578589316183</v>
      </c>
      <c r="MV262" t="n">
        <v>0.000201669476393138</v>
      </c>
      <c r="MW262" t="n">
        <v>0.0000977644825351148</v>
      </c>
      <c r="MX262" t="n">
        <v>0</v>
      </c>
      <c r="MY262" t="n">
        <v>0</v>
      </c>
      <c r="MZ262" t="n">
        <v>0.0000459514031440079</v>
      </c>
      <c r="NA262" t="n">
        <v>0</v>
      </c>
      <c r="NB262" t="n">
        <v>0.0000614191759279093</v>
      </c>
      <c r="NC262" t="n">
        <v>0.000066324676182205</v>
      </c>
      <c r="ND262" t="n">
        <v>0</v>
      </c>
      <c r="NE262" t="n">
        <v>0.000050798546238885</v>
      </c>
      <c r="NF262" t="n">
        <v>0.0000477013833708941</v>
      </c>
      <c r="NG262" t="n">
        <v>0.0000388387077847117</v>
      </c>
      <c r="NH262" t="n">
        <v>0</v>
      </c>
      <c r="NI262" t="n">
        <v>0.0000587096266551724</v>
      </c>
      <c r="NJ262" t="n">
        <v>0.0016179783638557</v>
      </c>
      <c r="NK262" t="n">
        <v>0.0000839465309215659</v>
      </c>
      <c r="NL262" t="n">
        <v>0.0000716561425559099</v>
      </c>
      <c r="NM262" t="n">
        <v>0.0000592505271410767</v>
      </c>
      <c r="NN262" t="n">
        <v>0.0000683957288846234</v>
      </c>
      <c r="NO262" t="n">
        <v>0.0000552993969468983</v>
      </c>
      <c r="NP262" t="n">
        <v>0.0000734786784684367</v>
      </c>
      <c r="NQ262" t="n">
        <v>0</v>
      </c>
      <c r="NR262" t="n">
        <v>0.000044093203436124</v>
      </c>
      <c r="NS262" t="n">
        <v>0.00188597607195754</v>
      </c>
      <c r="NT262" t="n">
        <v>0.0000329260388769289</v>
      </c>
      <c r="NU262" t="n">
        <v>0.000027479299359284</v>
      </c>
      <c r="NV262" t="n">
        <v>0.0000667035424769621</v>
      </c>
      <c r="NW262" t="n">
        <v>0.0000739805131394508</v>
      </c>
      <c r="NX262" t="n">
        <v>0.0000279444536979786</v>
      </c>
      <c r="NY262" t="n">
        <v>0.0000804640016282273</v>
      </c>
      <c r="NZ262" t="n">
        <v>0.0000398979155820221</v>
      </c>
      <c r="OA262" t="n">
        <v>0.0000146230607672124</v>
      </c>
      <c r="OB262" t="n">
        <v>0.00000921758763957521</v>
      </c>
      <c r="OC262" t="n">
        <v>0.00000218764161370609</v>
      </c>
      <c r="OD262" t="n">
        <v>0.0000353253301074857</v>
      </c>
      <c r="OE262" t="n">
        <v>0.000065491923809964</v>
      </c>
      <c r="OF262" t="n">
        <v>0.0000358648792492791</v>
      </c>
      <c r="OG262" t="n">
        <v>0.0000632193999102924</v>
      </c>
      <c r="OH262" t="n">
        <v>0.0000743240258974185</v>
      </c>
      <c r="OI262" t="n">
        <v>0.000168402718071713</v>
      </c>
      <c r="OJ262" t="n">
        <v>0.000255249666732662</v>
      </c>
      <c r="OK262" t="n">
        <v>0.0000802677675242737</v>
      </c>
      <c r="OL262" t="n">
        <v>0.0000677288014999586</v>
      </c>
      <c r="OM262" t="n">
        <v>0.0000682473968109424</v>
      </c>
      <c r="ON262" t="n">
        <v>0.0000252112454747423</v>
      </c>
      <c r="OO262" t="n">
        <v>0</v>
      </c>
      <c r="OP262" t="n">
        <v>0.000108398312278279</v>
      </c>
      <c r="OQ262" t="n">
        <v>0.0000934856061002419</v>
      </c>
      <c r="OR262" t="n">
        <v>0.0000470010192134225</v>
      </c>
      <c r="OS262" t="n">
        <v>0.0000408578589316183</v>
      </c>
      <c r="OT262" t="n">
        <v>0.000201669476393138</v>
      </c>
      <c r="OU262" t="n">
        <v>0.0000977644825351149</v>
      </c>
      <c r="OV262" t="n">
        <v>0</v>
      </c>
      <c r="OW262" t="n">
        <v>0</v>
      </c>
      <c r="OX262" t="n">
        <v>0.0000459514031440079</v>
      </c>
      <c r="OY262" t="n">
        <v>0.000108826486891177</v>
      </c>
      <c r="OZ262" t="n">
        <v>0.0000614191759279092</v>
      </c>
      <c r="PA262" t="n">
        <v>0.0000663246761822051</v>
      </c>
      <c r="PB262" t="n">
        <v>0</v>
      </c>
      <c r="PC262" t="n">
        <v>0.0000507985462388849</v>
      </c>
      <c r="PD262" t="n">
        <v>0</v>
      </c>
      <c r="PE262" t="n">
        <v>0</v>
      </c>
      <c r="PF262" t="n">
        <v>0</v>
      </c>
      <c r="PG262" t="n">
        <v>0.0000587096266551724</v>
      </c>
      <c r="PH262" t="n">
        <v>0.0016179783638557</v>
      </c>
      <c r="PI262" t="n">
        <v>0.0000839465309215659</v>
      </c>
      <c r="PJ262" t="n">
        <v>0</v>
      </c>
      <c r="PK262" t="n">
        <v>0.0000592505271410767</v>
      </c>
      <c r="PL262" t="n">
        <v>0.0000683957288846234</v>
      </c>
      <c r="PM262" t="n">
        <v>0</v>
      </c>
      <c r="PN262" t="n">
        <v>0</v>
      </c>
      <c r="PO262" t="n">
        <v>0</v>
      </c>
      <c r="PP262" t="n">
        <v>0</v>
      </c>
      <c r="PQ262" t="n">
        <v>0.00188597607195754</v>
      </c>
      <c r="PR262" t="n">
        <v>0.0000329260388769289</v>
      </c>
      <c r="PS262" t="n">
        <v>0.000027479299359284</v>
      </c>
      <c r="PT262" t="n">
        <v>0.0000667035424769621</v>
      </c>
      <c r="PU262" t="n">
        <v>0.0000739805131394508</v>
      </c>
      <c r="PV262" t="n">
        <v>0.0000279444536979786</v>
      </c>
      <c r="PW262" t="n">
        <v>0.0000804640016282274</v>
      </c>
      <c r="PX262" t="n">
        <v>0.0000398979155820221</v>
      </c>
      <c r="PY262" t="n">
        <v>0.0000146230607672124</v>
      </c>
      <c r="PZ262" t="n">
        <v>0.00000921758763957521</v>
      </c>
      <c r="QA262" t="n">
        <v>0.00000218764161370609</v>
      </c>
      <c r="QB262" t="n">
        <v>0.0000353253301074857</v>
      </c>
      <c r="QC262" t="n">
        <v>0.000065491923809964</v>
      </c>
      <c r="QD262" t="n">
        <v>0</v>
      </c>
      <c r="QE262" t="n">
        <v>0.0000632193999102923</v>
      </c>
      <c r="QF262" t="n">
        <v>0.0000743240258974183</v>
      </c>
      <c r="QG262" t="n">
        <v>0.000168402718071713</v>
      </c>
      <c r="QH262" t="n">
        <v>0.000255249666732662</v>
      </c>
      <c r="QI262" t="n">
        <v>0.0000802677675242738</v>
      </c>
    </row>
    <row r="263">
      <c r="A263" t="s">
        <v>262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1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</row>
    <row r="264">
      <c r="A264" t="s">
        <v>263</v>
      </c>
      <c r="B264" t="n">
        <v>0.0000840993806167005</v>
      </c>
      <c r="C264" t="n">
        <v>0.0000759878387243953</v>
      </c>
      <c r="D264" t="n">
        <v>0.0000236152147582625</v>
      </c>
      <c r="E264" t="n">
        <v>0</v>
      </c>
      <c r="F264" t="n">
        <v>0</v>
      </c>
      <c r="G264" t="n">
        <v>0.0000978066239922803</v>
      </c>
      <c r="H264" t="n">
        <v>0.000144348190754067</v>
      </c>
      <c r="I264" t="n">
        <v>0.000219843069954763</v>
      </c>
      <c r="J264" t="n">
        <v>0.0000997195897953828</v>
      </c>
      <c r="K264" t="n">
        <v>0.0000781229127319343</v>
      </c>
      <c r="L264" t="n">
        <v>0.0000623931126487208</v>
      </c>
      <c r="M264" t="n">
        <v>0.0000873261587180918</v>
      </c>
      <c r="N264" t="n">
        <v>0.00131381610827605</v>
      </c>
      <c r="O264" t="n">
        <v>0.000210023502665143</v>
      </c>
      <c r="P264" t="n">
        <v>0.000086085274372717</v>
      </c>
      <c r="Q264" t="n">
        <v>0.000103634331365199</v>
      </c>
      <c r="R264" t="n">
        <v>0</v>
      </c>
      <c r="S264" t="n">
        <v>0.000185513721336923</v>
      </c>
      <c r="T264" t="n">
        <v>0</v>
      </c>
      <c r="U264" t="n">
        <v>0.0000603548653839862</v>
      </c>
      <c r="V264" t="n">
        <v>0.000101108737688945</v>
      </c>
      <c r="W264" t="n">
        <v>0.000145782035996075</v>
      </c>
      <c r="X264" t="n">
        <v>0.00137026070851857</v>
      </c>
      <c r="Y264" t="n">
        <v>0.0000646843344927996</v>
      </c>
      <c r="Z264" t="n">
        <v>0.000063811810819896</v>
      </c>
      <c r="AA264" t="n">
        <v>0</v>
      </c>
      <c r="AB264" t="n">
        <v>0.0000780796285251174</v>
      </c>
      <c r="AC264" t="n">
        <v>0.000059025738436685</v>
      </c>
      <c r="AD264" t="n">
        <v>0.0000648443926590976</v>
      </c>
      <c r="AE264" t="n">
        <v>0.000134977873150386</v>
      </c>
      <c r="AF264" t="n">
        <v>0.0000558117115149108</v>
      </c>
      <c r="AG264" t="n">
        <v>0.0000999465404780839</v>
      </c>
      <c r="AH264" t="n">
        <v>0.0000314081774870762</v>
      </c>
      <c r="AI264" t="n">
        <v>0.0000272309430527265</v>
      </c>
      <c r="AJ264" t="n">
        <v>0.000136691166390012</v>
      </c>
      <c r="AK264" t="n">
        <v>0.0000608804443777882</v>
      </c>
      <c r="AL264" t="n">
        <v>0.0000638488521199771</v>
      </c>
      <c r="AM264" t="n">
        <v>0.0000544431004846136</v>
      </c>
      <c r="AN264" t="n">
        <v>0.0000513403553134015</v>
      </c>
      <c r="AO264" t="n">
        <v>0.00000893040821993722</v>
      </c>
      <c r="AP264" t="n">
        <v>0.00000562924696373273</v>
      </c>
      <c r="AQ264" t="n">
        <v>0.00000133600844312926</v>
      </c>
      <c r="AR264" t="n">
        <v>0.0000419860498486071</v>
      </c>
      <c r="AS264" t="n">
        <v>0.0000392670289411923</v>
      </c>
      <c r="AT264" t="n">
        <v>0.0000240313639985815</v>
      </c>
      <c r="AU264" t="n">
        <v>0.0000459942915324051</v>
      </c>
      <c r="AV264" t="n">
        <v>0.0000267778038038731</v>
      </c>
      <c r="AW264" t="n">
        <v>0.0000682955320114117</v>
      </c>
      <c r="AX264" t="n">
        <v>0.0000853932417505977</v>
      </c>
      <c r="AY264" t="n">
        <v>0.0000592911934511476</v>
      </c>
      <c r="AZ264" t="n">
        <v>0.0000840993806167005</v>
      </c>
      <c r="BA264" t="n">
        <v>0.0000759878387243953</v>
      </c>
      <c r="BB264" t="n">
        <v>0.0000236152147582625</v>
      </c>
      <c r="BC264" t="n">
        <v>0</v>
      </c>
      <c r="BD264" t="n">
        <v>0.0000492828261990086</v>
      </c>
      <c r="BE264" t="n">
        <v>0.0000978066239922804</v>
      </c>
      <c r="BF264" t="n">
        <v>0.000144348190754067</v>
      </c>
      <c r="BG264" t="n">
        <v>0.000219843069954763</v>
      </c>
      <c r="BH264" t="n">
        <v>0.0000997195897953828</v>
      </c>
      <c r="BI264" t="n">
        <v>0.0000781229127319343</v>
      </c>
      <c r="BJ264" t="n">
        <v>0.0000623931126487208</v>
      </c>
      <c r="BK264" t="n">
        <v>0.0000873261587180918</v>
      </c>
      <c r="BL264" t="n">
        <v>0.00131381610827605</v>
      </c>
      <c r="BM264" t="n">
        <v>0.000210023502665143</v>
      </c>
      <c r="BN264" t="n">
        <v>0.000086085274372717</v>
      </c>
      <c r="BO264" t="n">
        <v>0.000103634331365199</v>
      </c>
      <c r="BP264" t="n">
        <v>0</v>
      </c>
      <c r="BQ264" t="n">
        <v>0.000185513721336923</v>
      </c>
      <c r="BR264" t="n">
        <v>0.0000601986367132859</v>
      </c>
      <c r="BS264" t="n">
        <v>0.0000603548653839862</v>
      </c>
      <c r="BT264" t="n">
        <v>0.000101108737688945</v>
      </c>
      <c r="BU264" t="n">
        <v>0.000145782035996075</v>
      </c>
      <c r="BV264" t="n">
        <v>0.00137026070851856</v>
      </c>
      <c r="BW264" t="n">
        <v>0.0000646843344927996</v>
      </c>
      <c r="BX264" t="n">
        <v>0.000063811810819896</v>
      </c>
      <c r="BY264" t="n">
        <v>0</v>
      </c>
      <c r="BZ264" t="n">
        <v>0.0000780796285251174</v>
      </c>
      <c r="CA264" t="n">
        <v>0.000059025738436685</v>
      </c>
      <c r="CB264" t="n">
        <v>0.0000648443926590976</v>
      </c>
      <c r="CC264" t="n">
        <v>0.000134977873150386</v>
      </c>
      <c r="CD264" t="n">
        <v>0.0000558117115149108</v>
      </c>
      <c r="CE264" t="n">
        <v>0.0000999465404780839</v>
      </c>
      <c r="CF264" t="n">
        <v>0.0000314081774870762</v>
      </c>
      <c r="CG264" t="n">
        <v>0.0000272309430527265</v>
      </c>
      <c r="CH264" t="n">
        <v>0.000136691166390012</v>
      </c>
      <c r="CI264" t="n">
        <v>0.0000608804443777883</v>
      </c>
      <c r="CJ264" t="n">
        <v>0.0000638488521199771</v>
      </c>
      <c r="CK264" t="n">
        <v>0.0000544431004846136</v>
      </c>
      <c r="CL264" t="n">
        <v>0.0000513403553134016</v>
      </c>
      <c r="CM264" t="n">
        <v>0.00000893040821993722</v>
      </c>
      <c r="CN264" t="n">
        <v>0.00000562924696373273</v>
      </c>
      <c r="CO264" t="n">
        <v>0.00000133600844312926</v>
      </c>
      <c r="CP264" t="n">
        <v>0.0000419860498486071</v>
      </c>
      <c r="CQ264" t="n">
        <v>0.0000392670289411923</v>
      </c>
      <c r="CR264" t="n">
        <v>0</v>
      </c>
      <c r="CS264" t="n">
        <v>0.0000459942915324051</v>
      </c>
      <c r="CT264" t="n">
        <v>0.0000267778038038731</v>
      </c>
      <c r="CU264" t="n">
        <v>0.0000682955320114117</v>
      </c>
      <c r="CV264" t="n">
        <v>0.0000853932417505977</v>
      </c>
      <c r="CW264" t="n">
        <v>0.0000592911934511476</v>
      </c>
      <c r="CX264" t="n">
        <v>0.0000840993806167005</v>
      </c>
      <c r="CY264" t="n">
        <v>0.0000759878387243953</v>
      </c>
      <c r="CZ264" t="n">
        <v>0</v>
      </c>
      <c r="DA264" t="n">
        <v>0</v>
      </c>
      <c r="DB264" t="n">
        <v>0.0000492828261990087</v>
      </c>
      <c r="DC264" t="n">
        <v>0.0000978066239922803</v>
      </c>
      <c r="DD264" t="n">
        <v>0.000144348190754067</v>
      </c>
      <c r="DE264" t="n">
        <v>0.000219843069954763</v>
      </c>
      <c r="DF264" t="n">
        <v>0</v>
      </c>
      <c r="DG264" t="n">
        <v>0.0000781229127319343</v>
      </c>
      <c r="DH264" t="n">
        <v>0</v>
      </c>
      <c r="DI264" t="n">
        <v>0</v>
      </c>
      <c r="DJ264" t="n">
        <v>0.00131381610827605</v>
      </c>
      <c r="DK264" t="n">
        <v>0</v>
      </c>
      <c r="DL264" t="n">
        <v>0.000086085274372717</v>
      </c>
      <c r="DM264" t="n">
        <v>0</v>
      </c>
      <c r="DN264" t="n">
        <v>0</v>
      </c>
      <c r="DO264" t="n">
        <v>0</v>
      </c>
      <c r="DP264" t="n">
        <v>0</v>
      </c>
      <c r="DQ264" t="n">
        <v>0.0000603548653839862</v>
      </c>
      <c r="DR264" t="n">
        <v>0</v>
      </c>
      <c r="DS264" t="n">
        <v>0.000145782035996075</v>
      </c>
      <c r="DT264" t="n">
        <v>0.00137026070851857</v>
      </c>
      <c r="DU264" t="n">
        <v>0.0000646843344927996</v>
      </c>
      <c r="DV264" t="n">
        <v>0</v>
      </c>
      <c r="DW264" t="n">
        <v>0</v>
      </c>
      <c r="DX264" t="n">
        <v>0.0000780796285251174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0.0000314081774870762</v>
      </c>
      <c r="EE264" t="n">
        <v>0.0000272309430527265</v>
      </c>
      <c r="EF264" t="n">
        <v>0.000136691166390012</v>
      </c>
      <c r="EG264" t="n">
        <v>0.0000608804443777882</v>
      </c>
      <c r="EH264" t="n">
        <v>0.0000638488521199771</v>
      </c>
      <c r="EI264" t="n">
        <v>0.0000544431004846136</v>
      </c>
      <c r="EJ264" t="n">
        <v>0.0000513403553134015</v>
      </c>
      <c r="EK264" t="n">
        <v>0.00000893040821993722</v>
      </c>
      <c r="EL264" t="n">
        <v>0.00000562924696373273</v>
      </c>
      <c r="EM264" t="n">
        <v>0.00000133600844312926</v>
      </c>
      <c r="EN264" t="n">
        <v>0</v>
      </c>
      <c r="EO264" t="n">
        <v>0.0000392670289411923</v>
      </c>
      <c r="EP264" t="n">
        <v>0</v>
      </c>
      <c r="EQ264" t="n">
        <v>0</v>
      </c>
      <c r="ER264" t="n">
        <v>0.0000267778038038731</v>
      </c>
      <c r="ES264" t="n">
        <v>0.0000682955320114117</v>
      </c>
      <c r="ET264" t="n">
        <v>0.0000853932417505977</v>
      </c>
      <c r="EU264" t="n">
        <v>0.0000592911934511476</v>
      </c>
      <c r="EV264" t="n">
        <v>0.0000840993806167005</v>
      </c>
      <c r="EW264" t="n">
        <v>0.0000759878387243953</v>
      </c>
      <c r="EX264" t="n">
        <v>0.0000236152147582625</v>
      </c>
      <c r="EY264" t="n">
        <v>0.0000307597025032245</v>
      </c>
      <c r="EZ264" t="n">
        <v>0.0000492828261990087</v>
      </c>
      <c r="FA264" t="n">
        <v>0.0000978066239922803</v>
      </c>
      <c r="FB264" t="n">
        <v>0.000144348190754067</v>
      </c>
      <c r="FC264" t="n">
        <v>0.000219843069954763</v>
      </c>
      <c r="FD264" t="n">
        <v>0.0000997195897953828</v>
      </c>
      <c r="FE264" t="n">
        <v>0.0000781229127319343</v>
      </c>
      <c r="FF264" t="n">
        <v>0</v>
      </c>
      <c r="FG264" t="n">
        <v>0</v>
      </c>
      <c r="FH264" t="n">
        <v>0.00131381610827605</v>
      </c>
      <c r="FI264" t="n">
        <v>0.000210023502665143</v>
      </c>
      <c r="FJ264" t="n">
        <v>0</v>
      </c>
      <c r="FK264" t="n">
        <v>0.000103634331365199</v>
      </c>
      <c r="FL264" t="n">
        <v>0</v>
      </c>
      <c r="FM264" t="n">
        <v>0.000185513721336923</v>
      </c>
      <c r="FN264" t="n">
        <v>0</v>
      </c>
      <c r="FO264" t="n">
        <v>0.0000603548653839862</v>
      </c>
      <c r="FP264" t="n">
        <v>0</v>
      </c>
      <c r="FQ264" t="n">
        <v>0.000145782035996075</v>
      </c>
      <c r="FR264" t="n">
        <v>0.00137026070851856</v>
      </c>
      <c r="FS264" t="n">
        <v>0.0000646843344927996</v>
      </c>
      <c r="FT264" t="n">
        <v>0.000063811810819896</v>
      </c>
      <c r="FU264" t="n">
        <v>0</v>
      </c>
      <c r="FV264" t="n">
        <v>0.0000780796285251174</v>
      </c>
      <c r="FW264" t="n">
        <v>0.000059025738436685</v>
      </c>
      <c r="FX264" t="n">
        <v>0</v>
      </c>
      <c r="FY264" t="n">
        <v>0</v>
      </c>
      <c r="FZ264" t="n">
        <v>0</v>
      </c>
      <c r="GA264" t="n">
        <v>0.0000999465404780839</v>
      </c>
      <c r="GB264" t="n">
        <v>0.0000314081774870762</v>
      </c>
      <c r="GC264" t="n">
        <v>0.0000272309430527265</v>
      </c>
      <c r="GD264" t="n">
        <v>0.000136691166390012</v>
      </c>
      <c r="GE264" t="n">
        <v>0.0000608804443777882</v>
      </c>
      <c r="GF264" t="n">
        <v>0.0000638488521199772</v>
      </c>
      <c r="GG264" t="n">
        <v>0.0000544431004846136</v>
      </c>
      <c r="GH264" t="n">
        <v>0.0000513403553134015</v>
      </c>
      <c r="GI264" t="n">
        <v>0.00000893040821993722</v>
      </c>
      <c r="GJ264" t="n">
        <v>0.00000562924696373273</v>
      </c>
      <c r="GK264" t="n">
        <v>0</v>
      </c>
      <c r="GL264" t="n">
        <v>0.0000419860498486071</v>
      </c>
      <c r="GM264" t="n">
        <v>0.0000392670289411923</v>
      </c>
      <c r="GN264" t="n">
        <v>0</v>
      </c>
      <c r="GO264" t="n">
        <v>0.0000459942915324051</v>
      </c>
      <c r="GP264" t="n">
        <v>0.0000267778038038731</v>
      </c>
      <c r="GQ264" t="n">
        <v>0.0000682955320114117</v>
      </c>
      <c r="GR264" t="n">
        <v>0.0000853932417505977</v>
      </c>
      <c r="GS264" t="n">
        <v>0.0000592911934511476</v>
      </c>
      <c r="GT264" t="n">
        <v>0.0000840993806167005</v>
      </c>
      <c r="GU264" t="n">
        <v>0.0000759878387243953</v>
      </c>
      <c r="GV264" t="n">
        <v>0</v>
      </c>
      <c r="GW264" t="n">
        <v>0.0000307597025032245</v>
      </c>
      <c r="GX264" t="n">
        <v>0</v>
      </c>
      <c r="GY264" t="n">
        <v>0.0000978066239922803</v>
      </c>
      <c r="GZ264" t="n">
        <v>0.000144348190754067</v>
      </c>
      <c r="HA264" t="n">
        <v>0.000219843069954763</v>
      </c>
      <c r="HB264" t="n">
        <v>0.0000997195897953828</v>
      </c>
      <c r="HC264" t="n">
        <v>0.0000781229127319343</v>
      </c>
      <c r="HD264" t="n">
        <v>0.0000623931126487208</v>
      </c>
      <c r="HE264" t="n">
        <v>0.0000873261587180919</v>
      </c>
      <c r="HF264" t="n">
        <v>0.00131381610827605</v>
      </c>
      <c r="HG264" t="n">
        <v>0.000210023502665143</v>
      </c>
      <c r="HH264" t="n">
        <v>0.0000860852743727169</v>
      </c>
      <c r="HI264" t="n">
        <v>0.000103634331365199</v>
      </c>
      <c r="HJ264" t="n">
        <v>0</v>
      </c>
      <c r="HK264" t="n">
        <v>0.000185513721336923</v>
      </c>
      <c r="HL264" t="n">
        <v>0.000060198636713286</v>
      </c>
      <c r="HM264" t="n">
        <v>0.0000603548653839862</v>
      </c>
      <c r="HN264" t="n">
        <v>0.000101108737688945</v>
      </c>
      <c r="HO264" t="n">
        <v>0.000145782035996075</v>
      </c>
      <c r="HP264" t="n">
        <v>0.00137026070851857</v>
      </c>
      <c r="HQ264" t="n">
        <v>0.0000646843344927996</v>
      </c>
      <c r="HR264" t="n">
        <v>0.000063811810819896</v>
      </c>
      <c r="HS264" t="n">
        <v>0.0000513172373245328</v>
      </c>
      <c r="HT264" t="n">
        <v>0.0000780796285251174</v>
      </c>
      <c r="HU264" t="n">
        <v>0.000059025738436685</v>
      </c>
      <c r="HV264" t="n">
        <v>0.0000648443926590975</v>
      </c>
      <c r="HW264" t="n">
        <v>0.000134977873150386</v>
      </c>
      <c r="HX264" t="n">
        <v>0.0000558117115149108</v>
      </c>
      <c r="HY264" t="n">
        <v>0.0000999465404780839</v>
      </c>
      <c r="HZ264" t="n">
        <v>0.0000314081774870762</v>
      </c>
      <c r="IA264" t="n">
        <v>0.0000272309430527265</v>
      </c>
      <c r="IB264" t="n">
        <v>0.000136691166390012</v>
      </c>
      <c r="IC264" t="n">
        <v>0.0000608804443777882</v>
      </c>
      <c r="ID264" t="n">
        <v>0.0000638488521199771</v>
      </c>
      <c r="IE264" t="n">
        <v>0.0000544431004846137</v>
      </c>
      <c r="IF264" t="n">
        <v>0.0000513403553134015</v>
      </c>
      <c r="IG264" t="n">
        <v>0.00000893040821993721</v>
      </c>
      <c r="IH264" t="n">
        <v>0.00000562924696373273</v>
      </c>
      <c r="II264" t="n">
        <v>0.00000133600844312926</v>
      </c>
      <c r="IJ264" t="n">
        <v>0.0000419860498486071</v>
      </c>
      <c r="IK264" t="n">
        <v>0.0000392670289411923</v>
      </c>
      <c r="IL264" t="n">
        <v>0.0000240313639985815</v>
      </c>
      <c r="IM264" t="n">
        <v>0.0000459942915324051</v>
      </c>
      <c r="IN264" t="n">
        <v>0.0000267778038038731</v>
      </c>
      <c r="IO264" t="n">
        <v>0.0000682955320114117</v>
      </c>
      <c r="IP264" t="n">
        <v>0.0000853932417505976</v>
      </c>
      <c r="IQ264" t="n">
        <v>0.0000592911934511476</v>
      </c>
      <c r="IR264" t="n">
        <v>0.0000840993806167005</v>
      </c>
      <c r="IS264" t="n">
        <v>0.0000759878387243952</v>
      </c>
      <c r="IT264" t="n">
        <v>0</v>
      </c>
      <c r="IU264" t="n">
        <v>0</v>
      </c>
      <c r="IV264" t="n">
        <v>0.0000492828261990087</v>
      </c>
      <c r="IW264" t="n">
        <v>0.0000978066239922803</v>
      </c>
      <c r="IX264" t="n">
        <v>0.000144348190754067</v>
      </c>
      <c r="IY264" t="n">
        <v>0.000219843069954763</v>
      </c>
      <c r="IZ264" t="n">
        <v>0.0000997195897953828</v>
      </c>
      <c r="JA264" t="n">
        <v>0.0000781229127319342</v>
      </c>
      <c r="JB264" t="n">
        <v>0.0000623931126487207</v>
      </c>
      <c r="JC264" t="n">
        <v>0</v>
      </c>
      <c r="JD264" t="n">
        <v>1.00131381610828</v>
      </c>
      <c r="JE264" t="n">
        <v>0.000210023502665143</v>
      </c>
      <c r="JF264" t="n">
        <v>0.0000860852743727169</v>
      </c>
      <c r="JG264" t="n">
        <v>0</v>
      </c>
      <c r="JH264" t="n">
        <v>0</v>
      </c>
      <c r="JI264" t="n">
        <v>0.000185513721336924</v>
      </c>
      <c r="JJ264" t="n">
        <v>0.0000601986367132859</v>
      </c>
      <c r="JK264" t="n">
        <v>0.0000603548653839862</v>
      </c>
      <c r="JL264" t="n">
        <v>0</v>
      </c>
      <c r="JM264" t="n">
        <v>0.000145782035996075</v>
      </c>
      <c r="JN264" t="n">
        <v>0.00137026070851857</v>
      </c>
      <c r="JO264" t="n">
        <v>0.0000646843344927995</v>
      </c>
      <c r="JP264" t="n">
        <v>0.000063811810819896</v>
      </c>
      <c r="JQ264" t="n">
        <v>0.0000513172373245328</v>
      </c>
      <c r="JR264" t="n">
        <v>0.0000780796285251174</v>
      </c>
      <c r="JS264" t="n">
        <v>0.000059025738436685</v>
      </c>
      <c r="JT264" t="n">
        <v>0.0000648443926590976</v>
      </c>
      <c r="JU264" t="n">
        <v>0</v>
      </c>
      <c r="JV264" t="n">
        <v>0</v>
      </c>
      <c r="JW264" t="n">
        <v>0.0000999465404780838</v>
      </c>
      <c r="JX264" t="n">
        <v>0.0000314081774870761</v>
      </c>
      <c r="JY264" t="n">
        <v>0.0000272309430527265</v>
      </c>
      <c r="JZ264" t="n">
        <v>0.000136691166390012</v>
      </c>
      <c r="KA264" t="n">
        <v>0.0000608804443777883</v>
      </c>
      <c r="KB264" t="n">
        <v>0.0000638488521199771</v>
      </c>
      <c r="KC264" t="n">
        <v>0.0000544431004846136</v>
      </c>
      <c r="KD264" t="n">
        <v>0.0000513403553134015</v>
      </c>
      <c r="KE264" t="n">
        <v>0.00000893040821993722</v>
      </c>
      <c r="KF264" t="n">
        <v>0.00000562924696373273</v>
      </c>
      <c r="KG264" t="n">
        <v>0</v>
      </c>
      <c r="KH264" t="n">
        <v>0.0000419860498486071</v>
      </c>
      <c r="KI264" t="n">
        <v>0.0000392670289411923</v>
      </c>
      <c r="KJ264" t="n">
        <v>0.0000240313639985815</v>
      </c>
      <c r="KK264" t="n">
        <v>0.0000459942915324051</v>
      </c>
      <c r="KL264" t="n">
        <v>0.0000267778038038731</v>
      </c>
      <c r="KM264" t="n">
        <v>0.0000682955320114116</v>
      </c>
      <c r="KN264" t="n">
        <v>0.0000853932417505978</v>
      </c>
      <c r="KO264" t="n">
        <v>0.0000592911934511477</v>
      </c>
      <c r="KP264" t="n">
        <v>0.0000840993806167005</v>
      </c>
      <c r="KQ264" t="n">
        <v>0</v>
      </c>
      <c r="KR264" t="n">
        <v>0</v>
      </c>
      <c r="KS264" t="n">
        <v>0.0000307597025032245</v>
      </c>
      <c r="KT264" t="n">
        <v>0.0000492828261990086</v>
      </c>
      <c r="KU264" t="n">
        <v>0.0000978066239922801</v>
      </c>
      <c r="KV264" t="n">
        <v>0.000144348190754067</v>
      </c>
      <c r="KW264" t="n">
        <v>0.000219843069954763</v>
      </c>
      <c r="KX264" t="n">
        <v>0.0000997195897953829</v>
      </c>
      <c r="KY264" t="n">
        <v>0.0000781229127319343</v>
      </c>
      <c r="KZ264" t="n">
        <v>0.0000623931126487208</v>
      </c>
      <c r="LA264" t="n">
        <v>0.0000873261587180918</v>
      </c>
      <c r="LB264" t="n">
        <v>0.00131381610827604</v>
      </c>
      <c r="LC264" t="n">
        <v>0.000210023502665143</v>
      </c>
      <c r="LD264" t="n">
        <v>0.000086085274372717</v>
      </c>
      <c r="LE264" t="n">
        <v>0.000103634331365199</v>
      </c>
      <c r="LF264" t="n">
        <v>0.0000813389019575384</v>
      </c>
      <c r="LG264" t="n">
        <v>0.000185513721336924</v>
      </c>
      <c r="LH264" t="n">
        <v>0.0000601986367132859</v>
      </c>
      <c r="LI264" t="n">
        <v>0.0000603548653839862</v>
      </c>
      <c r="LJ264" t="n">
        <v>0.000101108737688945</v>
      </c>
      <c r="LK264" t="n">
        <v>0.000145782035996075</v>
      </c>
      <c r="LL264" t="n">
        <v>0.00137026070851856</v>
      </c>
      <c r="LM264" t="n">
        <v>0.0000646843344927996</v>
      </c>
      <c r="LN264" t="n">
        <v>0.0000638118108198961</v>
      </c>
      <c r="LO264" t="n">
        <v>0.0000513172373245328</v>
      </c>
      <c r="LP264" t="n">
        <v>0.0000780796285251175</v>
      </c>
      <c r="LQ264" t="n">
        <v>0.000059025738436685</v>
      </c>
      <c r="LR264" t="n">
        <v>0.0000648443926590976</v>
      </c>
      <c r="LS264" t="n">
        <v>0.000134977873150386</v>
      </c>
      <c r="LT264" t="n">
        <v>0.0000558117115149108</v>
      </c>
      <c r="LU264" t="n">
        <v>0.0000999465404780838</v>
      </c>
      <c r="LV264" t="n">
        <v>0.0000314081774870762</v>
      </c>
      <c r="LW264" t="n">
        <v>0.0000272309430527265</v>
      </c>
      <c r="LX264" t="n">
        <v>0.000136691166390012</v>
      </c>
      <c r="LY264" t="n">
        <v>0.0000608804443777882</v>
      </c>
      <c r="LZ264" t="n">
        <v>0.0000638488521199771</v>
      </c>
      <c r="MA264" t="n">
        <v>0.0000544431004846136</v>
      </c>
      <c r="MB264" t="n">
        <v>0.0000513403553134016</v>
      </c>
      <c r="MC264" t="n">
        <v>0.00000893040821993721</v>
      </c>
      <c r="MD264" t="n">
        <v>0.00000562924696373274</v>
      </c>
      <c r="ME264" t="n">
        <v>0.00000133600844312926</v>
      </c>
      <c r="MF264" t="n">
        <v>0.0000419860498486071</v>
      </c>
      <c r="MG264" t="n">
        <v>0.0000392670289411923</v>
      </c>
      <c r="MH264" t="n">
        <v>0.0000240313639985815</v>
      </c>
      <c r="MI264" t="n">
        <v>0.0000459942915324052</v>
      </c>
      <c r="MJ264" t="n">
        <v>0.0000267778038038731</v>
      </c>
      <c r="MK264" t="n">
        <v>0.0000682955320114116</v>
      </c>
      <c r="ML264" t="n">
        <v>0.0000853932417505978</v>
      </c>
      <c r="MM264" t="n">
        <v>0.0000592911934511477</v>
      </c>
      <c r="MN264" t="n">
        <v>0.0000840993806167004</v>
      </c>
      <c r="MO264" t="n">
        <v>0.0000759878387243953</v>
      </c>
      <c r="MP264" t="n">
        <v>0</v>
      </c>
      <c r="MQ264" t="n">
        <v>0.0000307597025032245</v>
      </c>
      <c r="MR264" t="n">
        <v>0.0000492828261990086</v>
      </c>
      <c r="MS264" t="n">
        <v>0.0000978066239922803</v>
      </c>
      <c r="MT264" t="n">
        <v>0.000144348190754067</v>
      </c>
      <c r="MU264" t="n">
        <v>0.000219843069954763</v>
      </c>
      <c r="MV264" t="n">
        <v>0.0000997195897953828</v>
      </c>
      <c r="MW264" t="n">
        <v>0.0000781229127319343</v>
      </c>
      <c r="MX264" t="n">
        <v>0</v>
      </c>
      <c r="MY264" t="n">
        <v>0</v>
      </c>
      <c r="MZ264" t="n">
        <v>0.00131381610827605</v>
      </c>
      <c r="NA264" t="n">
        <v>0</v>
      </c>
      <c r="NB264" t="n">
        <v>0.0000860852743727169</v>
      </c>
      <c r="NC264" t="n">
        <v>0.000103634331365199</v>
      </c>
      <c r="ND264" t="n">
        <v>0</v>
      </c>
      <c r="NE264" t="n">
        <v>0.000185513721336924</v>
      </c>
      <c r="NF264" t="n">
        <v>0.0000601986367132859</v>
      </c>
      <c r="NG264" t="n">
        <v>0.0000603548653839862</v>
      </c>
      <c r="NH264" t="n">
        <v>0</v>
      </c>
      <c r="NI264" t="n">
        <v>0.000145782035996075</v>
      </c>
      <c r="NJ264" t="n">
        <v>0.00137026070851857</v>
      </c>
      <c r="NK264" t="n">
        <v>0.0000646843344927996</v>
      </c>
      <c r="NL264" t="n">
        <v>0.000063811810819896</v>
      </c>
      <c r="NM264" t="n">
        <v>0.0000513172373245328</v>
      </c>
      <c r="NN264" t="n">
        <v>0.0000780796285251174</v>
      </c>
      <c r="NO264" t="n">
        <v>0.000059025738436685</v>
      </c>
      <c r="NP264" t="n">
        <v>0.0000648443926590976</v>
      </c>
      <c r="NQ264" t="n">
        <v>0</v>
      </c>
      <c r="NR264" t="n">
        <v>0.0000558117115149109</v>
      </c>
      <c r="NS264" t="n">
        <v>0.0000999465404780839</v>
      </c>
      <c r="NT264" t="n">
        <v>0.0000314081774870762</v>
      </c>
      <c r="NU264" t="n">
        <v>0.0000272309430527265</v>
      </c>
      <c r="NV264" t="n">
        <v>0.000136691166390012</v>
      </c>
      <c r="NW264" t="n">
        <v>0.0000608804443777882</v>
      </c>
      <c r="NX264" t="n">
        <v>0.0000638488521199771</v>
      </c>
      <c r="NY264" t="n">
        <v>0.0000544431004846135</v>
      </c>
      <c r="NZ264" t="n">
        <v>0.0000513403553134016</v>
      </c>
      <c r="OA264" t="n">
        <v>0.00000893040821993721</v>
      </c>
      <c r="OB264" t="n">
        <v>0.00000562924696373273</v>
      </c>
      <c r="OC264" t="n">
        <v>0.00000133600844312926</v>
      </c>
      <c r="OD264" t="n">
        <v>0.0000419860498486071</v>
      </c>
      <c r="OE264" t="n">
        <v>0.0000392670289411923</v>
      </c>
      <c r="OF264" t="n">
        <v>0.0000240313639985815</v>
      </c>
      <c r="OG264" t="n">
        <v>0.0000459942915324052</v>
      </c>
      <c r="OH264" t="n">
        <v>0.0000267778038038732</v>
      </c>
      <c r="OI264" t="n">
        <v>0.0000682955320114117</v>
      </c>
      <c r="OJ264" t="n">
        <v>0.0000853932417505977</v>
      </c>
      <c r="OK264" t="n">
        <v>0.0000592911934511476</v>
      </c>
      <c r="OL264" t="n">
        <v>0.0000840993806167005</v>
      </c>
      <c r="OM264" t="n">
        <v>0.0000759878387243952</v>
      </c>
      <c r="ON264" t="n">
        <v>0.0000236152147582625</v>
      </c>
      <c r="OO264" t="n">
        <v>0</v>
      </c>
      <c r="OP264" t="n">
        <v>0.0000492828261990087</v>
      </c>
      <c r="OQ264" t="n">
        <v>0.0000978066239922804</v>
      </c>
      <c r="OR264" t="n">
        <v>0.000144348190754067</v>
      </c>
      <c r="OS264" t="n">
        <v>0.000219843069954763</v>
      </c>
      <c r="OT264" t="n">
        <v>0.0000997195897953828</v>
      </c>
      <c r="OU264" t="n">
        <v>0.0000781229127319343</v>
      </c>
      <c r="OV264" t="n">
        <v>0</v>
      </c>
      <c r="OW264" t="n">
        <v>0</v>
      </c>
      <c r="OX264" t="n">
        <v>0.00131381610827605</v>
      </c>
      <c r="OY264" t="n">
        <v>0.000210023502665143</v>
      </c>
      <c r="OZ264" t="n">
        <v>0.0000860852743727169</v>
      </c>
      <c r="PA264" t="n">
        <v>0.000103634331365199</v>
      </c>
      <c r="PB264" t="n">
        <v>0</v>
      </c>
      <c r="PC264" t="n">
        <v>0.000185513721336923</v>
      </c>
      <c r="PD264" t="n">
        <v>0</v>
      </c>
      <c r="PE264" t="n">
        <v>0</v>
      </c>
      <c r="PF264" t="n">
        <v>0</v>
      </c>
      <c r="PG264" t="n">
        <v>0.000145782035996075</v>
      </c>
      <c r="PH264" t="n">
        <v>0.00137026070851857</v>
      </c>
      <c r="PI264" t="n">
        <v>0.0000646843344927995</v>
      </c>
      <c r="PJ264" t="n">
        <v>0</v>
      </c>
      <c r="PK264" t="n">
        <v>0.0000513172373245328</v>
      </c>
      <c r="PL264" t="n">
        <v>0.0000780796285251174</v>
      </c>
      <c r="PM264" t="n">
        <v>0</v>
      </c>
      <c r="PN264" t="n">
        <v>0</v>
      </c>
      <c r="PO264" t="n">
        <v>0</v>
      </c>
      <c r="PP264" t="n">
        <v>0</v>
      </c>
      <c r="PQ264" t="n">
        <v>0.0000999465404780839</v>
      </c>
      <c r="PR264" t="n">
        <v>0.0000314081774870762</v>
      </c>
      <c r="PS264" t="n">
        <v>0.0000272309430527265</v>
      </c>
      <c r="PT264" t="n">
        <v>0.000136691166390012</v>
      </c>
      <c r="PU264" t="n">
        <v>0.0000608804443777883</v>
      </c>
      <c r="PV264" t="n">
        <v>0.0000638488521199771</v>
      </c>
      <c r="PW264" t="n">
        <v>0.0000544431004846136</v>
      </c>
      <c r="PX264" t="n">
        <v>0.0000513403553134015</v>
      </c>
      <c r="PY264" t="n">
        <v>0.00000893040821993722</v>
      </c>
      <c r="PZ264" t="n">
        <v>0.00000562924696373273</v>
      </c>
      <c r="QA264" t="n">
        <v>0.00000133600844312927</v>
      </c>
      <c r="QB264" t="n">
        <v>0.0000419860498486071</v>
      </c>
      <c r="QC264" t="n">
        <v>0.0000392670289411923</v>
      </c>
      <c r="QD264" t="n">
        <v>0</v>
      </c>
      <c r="QE264" t="n">
        <v>0.0000459942915324051</v>
      </c>
      <c r="QF264" t="n">
        <v>0.0000267778038038731</v>
      </c>
      <c r="QG264" t="n">
        <v>0.0000682955320114118</v>
      </c>
      <c r="QH264" t="n">
        <v>0.0000853932417505978</v>
      </c>
      <c r="QI264" t="n">
        <v>0.0000592911934511476</v>
      </c>
    </row>
    <row r="265">
      <c r="A265" t="s">
        <v>264</v>
      </c>
      <c r="B265" t="n">
        <v>0.000203979079475106</v>
      </c>
      <c r="C265" t="n">
        <v>0.000219429821100119</v>
      </c>
      <c r="D265" t="n">
        <v>0.000090896730077554</v>
      </c>
      <c r="E265" t="n">
        <v>0</v>
      </c>
      <c r="F265" t="n">
        <v>0</v>
      </c>
      <c r="G265" t="n">
        <v>0.000127196944471379</v>
      </c>
      <c r="H265" t="n">
        <v>0.000385591922490651</v>
      </c>
      <c r="I265" t="n">
        <v>0.000532110381700802</v>
      </c>
      <c r="J265" t="n">
        <v>0.000363079991306133</v>
      </c>
      <c r="K265" t="n">
        <v>0.000344418481591842</v>
      </c>
      <c r="L265" t="n">
        <v>0.000207783131576379</v>
      </c>
      <c r="M265" t="n">
        <v>0.000356044649735339</v>
      </c>
      <c r="N265" t="n">
        <v>0.000309198928778645</v>
      </c>
      <c r="O265" t="n">
        <v>0.003637722283193</v>
      </c>
      <c r="P265" t="n">
        <v>0.00318628376876873</v>
      </c>
      <c r="Q265" t="n">
        <v>0.000141151506031333</v>
      </c>
      <c r="R265" t="n">
        <v>0</v>
      </c>
      <c r="S265" t="n">
        <v>0.000646118378446281</v>
      </c>
      <c r="T265" t="n">
        <v>0</v>
      </c>
      <c r="U265" t="n">
        <v>0.000280977823252787</v>
      </c>
      <c r="V265" t="n">
        <v>0.000229263628365621</v>
      </c>
      <c r="W265" t="n">
        <v>0.00028444907791445</v>
      </c>
      <c r="X265" t="n">
        <v>0.000332025057465092</v>
      </c>
      <c r="Y265" t="n">
        <v>0.000364280039938903</v>
      </c>
      <c r="Z265" t="n">
        <v>0.000204044938660944</v>
      </c>
      <c r="AA265" t="n">
        <v>0</v>
      </c>
      <c r="AB265" t="n">
        <v>0.000214824787698118</v>
      </c>
      <c r="AC265" t="n">
        <v>0.000214802756197453</v>
      </c>
      <c r="AD265" t="n">
        <v>0.000270051325545151</v>
      </c>
      <c r="AE265" t="n">
        <v>0.000260305199428378</v>
      </c>
      <c r="AF265" t="n">
        <v>0.000257475066102183</v>
      </c>
      <c r="AG265" t="n">
        <v>0.000322999294137402</v>
      </c>
      <c r="AH265" t="n">
        <v>0.0000849618788865941</v>
      </c>
      <c r="AI265" t="n">
        <v>0.000076915442282632</v>
      </c>
      <c r="AJ265" t="n">
        <v>0.00024534068701836</v>
      </c>
      <c r="AK265" t="n">
        <v>0.000645947405854466</v>
      </c>
      <c r="AL265" t="n">
        <v>0.000225904278554804</v>
      </c>
      <c r="AM265" t="n">
        <v>0.000192211368960653</v>
      </c>
      <c r="AN265" t="n">
        <v>0.000232173957866265</v>
      </c>
      <c r="AO265" t="n">
        <v>0.0000701909093145266</v>
      </c>
      <c r="AP265" t="n">
        <v>0.0000442445578533891</v>
      </c>
      <c r="AQ265" t="n">
        <v>0.0000105007123041796</v>
      </c>
      <c r="AR265" t="n">
        <v>0.00033968844772945</v>
      </c>
      <c r="AS265" t="n">
        <v>0.000495750223493201</v>
      </c>
      <c r="AT265" t="n">
        <v>0.000267562774270955</v>
      </c>
      <c r="AU265" t="n">
        <v>0.000525724222944784</v>
      </c>
      <c r="AV265" t="n">
        <v>0.000118822230076113</v>
      </c>
      <c r="AW265" t="n">
        <v>0.000365877385006043</v>
      </c>
      <c r="AX265" t="n">
        <v>0.000439834496315285</v>
      </c>
      <c r="AY265" t="n">
        <v>0.00018192261247201</v>
      </c>
      <c r="AZ265" t="n">
        <v>0.000203979079475106</v>
      </c>
      <c r="BA265" t="n">
        <v>0.000219429821100118</v>
      </c>
      <c r="BB265" t="n">
        <v>0.000090896730077554</v>
      </c>
      <c r="BC265" t="n">
        <v>0</v>
      </c>
      <c r="BD265" t="n">
        <v>0.000131899490170257</v>
      </c>
      <c r="BE265" t="n">
        <v>0.000127196944471379</v>
      </c>
      <c r="BF265" t="n">
        <v>0.000385591922490651</v>
      </c>
      <c r="BG265" t="n">
        <v>0.000532110381700802</v>
      </c>
      <c r="BH265" t="n">
        <v>0.000363079991306133</v>
      </c>
      <c r="BI265" t="n">
        <v>0.000344418481591842</v>
      </c>
      <c r="BJ265" t="n">
        <v>0.000207783131576379</v>
      </c>
      <c r="BK265" t="n">
        <v>0.000356044649735339</v>
      </c>
      <c r="BL265" t="n">
        <v>0.000309198928778645</v>
      </c>
      <c r="BM265" t="n">
        <v>0.003637722283193</v>
      </c>
      <c r="BN265" t="n">
        <v>0.00318628376876873</v>
      </c>
      <c r="BO265" t="n">
        <v>0.000141151506031333</v>
      </c>
      <c r="BP265" t="n">
        <v>0</v>
      </c>
      <c r="BQ265" t="n">
        <v>0.000646118378446282</v>
      </c>
      <c r="BR265" t="n">
        <v>0.000245384794936454</v>
      </c>
      <c r="BS265" t="n">
        <v>0.000280977823252787</v>
      </c>
      <c r="BT265" t="n">
        <v>0.000229263628365621</v>
      </c>
      <c r="BU265" t="n">
        <v>0.00028444907791445</v>
      </c>
      <c r="BV265" t="n">
        <v>0.000332025057465092</v>
      </c>
      <c r="BW265" t="n">
        <v>0.000364280039938903</v>
      </c>
      <c r="BX265" t="n">
        <v>0.000204044938660944</v>
      </c>
      <c r="BY265" t="n">
        <v>0</v>
      </c>
      <c r="BZ265" t="n">
        <v>0.000214824787698118</v>
      </c>
      <c r="CA265" t="n">
        <v>0.000214802756197453</v>
      </c>
      <c r="CB265" t="n">
        <v>0.000270051325545151</v>
      </c>
      <c r="CC265" t="n">
        <v>0.000260305199428378</v>
      </c>
      <c r="CD265" t="n">
        <v>0.000257475066102183</v>
      </c>
      <c r="CE265" t="n">
        <v>0.000322999294137402</v>
      </c>
      <c r="CF265" t="n">
        <v>0.0000849618788865941</v>
      </c>
      <c r="CG265" t="n">
        <v>0.000076915442282632</v>
      </c>
      <c r="CH265" t="n">
        <v>0.00024534068701836</v>
      </c>
      <c r="CI265" t="n">
        <v>0.000645947405854466</v>
      </c>
      <c r="CJ265" t="n">
        <v>0.000225904278554804</v>
      </c>
      <c r="CK265" t="n">
        <v>0.000192211368960653</v>
      </c>
      <c r="CL265" t="n">
        <v>0.000232173957866265</v>
      </c>
      <c r="CM265" t="n">
        <v>0.0000701909093145266</v>
      </c>
      <c r="CN265" t="n">
        <v>0.000044244557853389</v>
      </c>
      <c r="CO265" t="n">
        <v>0.0000105007123041796</v>
      </c>
      <c r="CP265" t="n">
        <v>0.00033968844772945</v>
      </c>
      <c r="CQ265" t="n">
        <v>0.000495750223493201</v>
      </c>
      <c r="CR265" t="n">
        <v>0</v>
      </c>
      <c r="CS265" t="n">
        <v>0.000525724222944784</v>
      </c>
      <c r="CT265" t="n">
        <v>0.000118822230076113</v>
      </c>
      <c r="CU265" t="n">
        <v>0.000365877385006043</v>
      </c>
      <c r="CV265" t="n">
        <v>0.000439834496315285</v>
      </c>
      <c r="CW265" t="n">
        <v>0.00018192261247201</v>
      </c>
      <c r="CX265" t="n">
        <v>0.000203979079475106</v>
      </c>
      <c r="CY265" t="n">
        <v>0.000219429821100119</v>
      </c>
      <c r="CZ265" t="n">
        <v>0</v>
      </c>
      <c r="DA265" t="n">
        <v>0</v>
      </c>
      <c r="DB265" t="n">
        <v>0.000131899490170257</v>
      </c>
      <c r="DC265" t="n">
        <v>0.000127196944471379</v>
      </c>
      <c r="DD265" t="n">
        <v>0.000385591922490651</v>
      </c>
      <c r="DE265" t="n">
        <v>0.000532110381700802</v>
      </c>
      <c r="DF265" t="n">
        <v>0</v>
      </c>
      <c r="DG265" t="n">
        <v>0.000344418481591842</v>
      </c>
      <c r="DH265" t="n">
        <v>0</v>
      </c>
      <c r="DI265" t="n">
        <v>0</v>
      </c>
      <c r="DJ265" t="n">
        <v>0.000309198928778645</v>
      </c>
      <c r="DK265" t="n">
        <v>0</v>
      </c>
      <c r="DL265" t="n">
        <v>0.00318628376876873</v>
      </c>
      <c r="DM265" t="n">
        <v>0</v>
      </c>
      <c r="DN265" t="n">
        <v>0</v>
      </c>
      <c r="DO265" t="n">
        <v>0</v>
      </c>
      <c r="DP265" t="n">
        <v>0</v>
      </c>
      <c r="DQ265" t="n">
        <v>0.000280977823252787</v>
      </c>
      <c r="DR265" t="n">
        <v>0</v>
      </c>
      <c r="DS265" t="n">
        <v>0.00028444907791445</v>
      </c>
      <c r="DT265" t="n">
        <v>0.000332025057465092</v>
      </c>
      <c r="DU265" t="n">
        <v>0.000364280039938903</v>
      </c>
      <c r="DV265" t="n">
        <v>0</v>
      </c>
      <c r="DW265" t="n">
        <v>0</v>
      </c>
      <c r="DX265" t="n">
        <v>0.000214824787698118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0.0000849618788865941</v>
      </c>
      <c r="EE265" t="n">
        <v>0.000076915442282632</v>
      </c>
      <c r="EF265" t="n">
        <v>0.00024534068701836</v>
      </c>
      <c r="EG265" t="n">
        <v>0.000645947405854466</v>
      </c>
      <c r="EH265" t="n">
        <v>0.000225904278554804</v>
      </c>
      <c r="EI265" t="n">
        <v>0.000192211368960653</v>
      </c>
      <c r="EJ265" t="n">
        <v>0.000232173957866265</v>
      </c>
      <c r="EK265" t="n">
        <v>0.0000701909093145266</v>
      </c>
      <c r="EL265" t="n">
        <v>0.0000442445578533891</v>
      </c>
      <c r="EM265" t="n">
        <v>0.0000105007123041796</v>
      </c>
      <c r="EN265" t="n">
        <v>0</v>
      </c>
      <c r="EO265" t="n">
        <v>0.000495750223493201</v>
      </c>
      <c r="EP265" t="n">
        <v>0</v>
      </c>
      <c r="EQ265" t="n">
        <v>0</v>
      </c>
      <c r="ER265" t="n">
        <v>0.000118822230076113</v>
      </c>
      <c r="ES265" t="n">
        <v>0.000365877385006043</v>
      </c>
      <c r="ET265" t="n">
        <v>0.000439834496315285</v>
      </c>
      <c r="EU265" t="n">
        <v>0.00018192261247201</v>
      </c>
      <c r="EV265" t="n">
        <v>0.000203979079475106</v>
      </c>
      <c r="EW265" t="n">
        <v>0.000219429821100119</v>
      </c>
      <c r="EX265" t="n">
        <v>0.000090896730077554</v>
      </c>
      <c r="EY265" t="n">
        <v>0.0000973671877221087</v>
      </c>
      <c r="EZ265" t="n">
        <v>0.000131899490170257</v>
      </c>
      <c r="FA265" t="n">
        <v>0.000127196944471379</v>
      </c>
      <c r="FB265" t="n">
        <v>0.000385591922490651</v>
      </c>
      <c r="FC265" t="n">
        <v>0.000532110381700801</v>
      </c>
      <c r="FD265" t="n">
        <v>0.000363079991306133</v>
      </c>
      <c r="FE265" t="n">
        <v>0.000344418481591842</v>
      </c>
      <c r="FF265" t="n">
        <v>0</v>
      </c>
      <c r="FG265" t="n">
        <v>0</v>
      </c>
      <c r="FH265" t="n">
        <v>0.000309198928778645</v>
      </c>
      <c r="FI265" t="n">
        <v>0.003637722283193</v>
      </c>
      <c r="FJ265" t="n">
        <v>0</v>
      </c>
      <c r="FK265" t="n">
        <v>0.000141151506031333</v>
      </c>
      <c r="FL265" t="n">
        <v>0</v>
      </c>
      <c r="FM265" t="n">
        <v>0.000646118378446281</v>
      </c>
      <c r="FN265" t="n">
        <v>0</v>
      </c>
      <c r="FO265" t="n">
        <v>0.000280977823252787</v>
      </c>
      <c r="FP265" t="n">
        <v>0</v>
      </c>
      <c r="FQ265" t="n">
        <v>0.00028444907791445</v>
      </c>
      <c r="FR265" t="n">
        <v>0.000332025057465092</v>
      </c>
      <c r="FS265" t="n">
        <v>0.000364280039938903</v>
      </c>
      <c r="FT265" t="n">
        <v>0.000204044938660944</v>
      </c>
      <c r="FU265" t="n">
        <v>0</v>
      </c>
      <c r="FV265" t="n">
        <v>0.000214824787698118</v>
      </c>
      <c r="FW265" t="n">
        <v>0.000214802756197453</v>
      </c>
      <c r="FX265" t="n">
        <v>0</v>
      </c>
      <c r="FY265" t="n">
        <v>0</v>
      </c>
      <c r="FZ265" t="n">
        <v>0</v>
      </c>
      <c r="GA265" t="n">
        <v>0.000322999294137402</v>
      </c>
      <c r="GB265" t="n">
        <v>0.0000849618788865942</v>
      </c>
      <c r="GC265" t="n">
        <v>0.000076915442282632</v>
      </c>
      <c r="GD265" t="n">
        <v>0.00024534068701836</v>
      </c>
      <c r="GE265" t="n">
        <v>0.000645947405854466</v>
      </c>
      <c r="GF265" t="n">
        <v>0.000225904278554804</v>
      </c>
      <c r="GG265" t="n">
        <v>0.000192211368960653</v>
      </c>
      <c r="GH265" t="n">
        <v>0.000232173957866265</v>
      </c>
      <c r="GI265" t="n">
        <v>0.0000701909093145266</v>
      </c>
      <c r="GJ265" t="n">
        <v>0.0000442445578533891</v>
      </c>
      <c r="GK265" t="n">
        <v>0</v>
      </c>
      <c r="GL265" t="n">
        <v>0.00033968844772945</v>
      </c>
      <c r="GM265" t="n">
        <v>0.000495750223493201</v>
      </c>
      <c r="GN265" t="n">
        <v>0</v>
      </c>
      <c r="GO265" t="n">
        <v>0.000525724222944784</v>
      </c>
      <c r="GP265" t="n">
        <v>0.000118822230076113</v>
      </c>
      <c r="GQ265" t="n">
        <v>0.000365877385006043</v>
      </c>
      <c r="GR265" t="n">
        <v>0.000439834496315285</v>
      </c>
      <c r="GS265" t="n">
        <v>0.00018192261247201</v>
      </c>
      <c r="GT265" t="n">
        <v>0.000203979079475106</v>
      </c>
      <c r="GU265" t="n">
        <v>0.000219429821100119</v>
      </c>
      <c r="GV265" t="n">
        <v>0</v>
      </c>
      <c r="GW265" t="n">
        <v>0.0000973671877221087</v>
      </c>
      <c r="GX265" t="n">
        <v>0</v>
      </c>
      <c r="GY265" t="n">
        <v>0.000127196944471379</v>
      </c>
      <c r="GZ265" t="n">
        <v>0.000385591922490651</v>
      </c>
      <c r="HA265" t="n">
        <v>0.000532110381700802</v>
      </c>
      <c r="HB265" t="n">
        <v>0.000363079991306133</v>
      </c>
      <c r="HC265" t="n">
        <v>0.000344418481591842</v>
      </c>
      <c r="HD265" t="n">
        <v>0.000207783131576379</v>
      </c>
      <c r="HE265" t="n">
        <v>0.000356044649735339</v>
      </c>
      <c r="HF265" t="n">
        <v>0.000309198928778645</v>
      </c>
      <c r="HG265" t="n">
        <v>0.003637722283193</v>
      </c>
      <c r="HH265" t="n">
        <v>0.00318628376876873</v>
      </c>
      <c r="HI265" t="n">
        <v>0.000141151506031333</v>
      </c>
      <c r="HJ265" t="n">
        <v>0</v>
      </c>
      <c r="HK265" t="n">
        <v>0.000646118378446282</v>
      </c>
      <c r="HL265" t="n">
        <v>0.000245384794936455</v>
      </c>
      <c r="HM265" t="n">
        <v>0.000280977823252787</v>
      </c>
      <c r="HN265" t="n">
        <v>0.000229263628365621</v>
      </c>
      <c r="HO265" t="n">
        <v>0.00028444907791445</v>
      </c>
      <c r="HP265" t="n">
        <v>0.000332025057465092</v>
      </c>
      <c r="HQ265" t="n">
        <v>0.000364280039938903</v>
      </c>
      <c r="HR265" t="n">
        <v>0.000204044938660944</v>
      </c>
      <c r="HS265" t="n">
        <v>0.000181750789763086</v>
      </c>
      <c r="HT265" t="n">
        <v>0.000214824787698118</v>
      </c>
      <c r="HU265" t="n">
        <v>0.000214802756197453</v>
      </c>
      <c r="HV265" t="n">
        <v>0.000270051325545151</v>
      </c>
      <c r="HW265" t="n">
        <v>0.000260305199428378</v>
      </c>
      <c r="HX265" t="n">
        <v>0.000257475066102182</v>
      </c>
      <c r="HY265" t="n">
        <v>0.000322999294137402</v>
      </c>
      <c r="HZ265" t="n">
        <v>0.0000849618788865942</v>
      </c>
      <c r="IA265" t="n">
        <v>0.0000769154422826319</v>
      </c>
      <c r="IB265" t="n">
        <v>0.00024534068701836</v>
      </c>
      <c r="IC265" t="n">
        <v>0.000645947405854465</v>
      </c>
      <c r="ID265" t="n">
        <v>0.000225904278554804</v>
      </c>
      <c r="IE265" t="n">
        <v>0.000192211368960653</v>
      </c>
      <c r="IF265" t="n">
        <v>0.000232173957866265</v>
      </c>
      <c r="IG265" t="n">
        <v>0.0000701909093145266</v>
      </c>
      <c r="IH265" t="n">
        <v>0.000044244557853389</v>
      </c>
      <c r="II265" t="n">
        <v>0.0000105007123041796</v>
      </c>
      <c r="IJ265" t="n">
        <v>0.00033968844772945</v>
      </c>
      <c r="IK265" t="n">
        <v>0.000495750223493201</v>
      </c>
      <c r="IL265" t="n">
        <v>0.000267562774270954</v>
      </c>
      <c r="IM265" t="n">
        <v>0.000525724222944784</v>
      </c>
      <c r="IN265" t="n">
        <v>0.000118822230076113</v>
      </c>
      <c r="IO265" t="n">
        <v>0.000365877385006043</v>
      </c>
      <c r="IP265" t="n">
        <v>0.000439834496315285</v>
      </c>
      <c r="IQ265" t="n">
        <v>0.00018192261247201</v>
      </c>
      <c r="IR265" t="n">
        <v>0.000203979079475106</v>
      </c>
      <c r="IS265" t="n">
        <v>0.000219429821100118</v>
      </c>
      <c r="IT265" t="n">
        <v>0</v>
      </c>
      <c r="IU265" t="n">
        <v>0</v>
      </c>
      <c r="IV265" t="n">
        <v>0.000131899490170256</v>
      </c>
      <c r="IW265" t="n">
        <v>0.000127196944471379</v>
      </c>
      <c r="IX265" t="n">
        <v>0.000385591922490651</v>
      </c>
      <c r="IY265" t="n">
        <v>0.000532110381700802</v>
      </c>
      <c r="IZ265" t="n">
        <v>0.000363079991306133</v>
      </c>
      <c r="JA265" t="n">
        <v>0.000344418481591842</v>
      </c>
      <c r="JB265" t="n">
        <v>0.000207783131576379</v>
      </c>
      <c r="JC265" t="n">
        <v>0</v>
      </c>
      <c r="JD265" t="n">
        <v>0.000309198928778645</v>
      </c>
      <c r="JE265" t="n">
        <v>1.00363772228319</v>
      </c>
      <c r="JF265" t="n">
        <v>0.00318628376876873</v>
      </c>
      <c r="JG265" t="n">
        <v>0</v>
      </c>
      <c r="JH265" t="n">
        <v>0</v>
      </c>
      <c r="JI265" t="n">
        <v>0.000646118378446282</v>
      </c>
      <c r="JJ265" t="n">
        <v>0.000245384794936454</v>
      </c>
      <c r="JK265" t="n">
        <v>0.000280977823252787</v>
      </c>
      <c r="JL265" t="n">
        <v>0</v>
      </c>
      <c r="JM265" t="n">
        <v>0.00028444907791445</v>
      </c>
      <c r="JN265" t="n">
        <v>0.000332025057465092</v>
      </c>
      <c r="JO265" t="n">
        <v>0.000364280039938902</v>
      </c>
      <c r="JP265" t="n">
        <v>0.000204044938660944</v>
      </c>
      <c r="JQ265" t="n">
        <v>0.000181750789763086</v>
      </c>
      <c r="JR265" t="n">
        <v>0.000214824787698118</v>
      </c>
      <c r="JS265" t="n">
        <v>0.000214802756197453</v>
      </c>
      <c r="JT265" t="n">
        <v>0.000270051325545152</v>
      </c>
      <c r="JU265" t="n">
        <v>0</v>
      </c>
      <c r="JV265" t="n">
        <v>0</v>
      </c>
      <c r="JW265" t="n">
        <v>0.000322999294137402</v>
      </c>
      <c r="JX265" t="n">
        <v>0.000084961878886594</v>
      </c>
      <c r="JY265" t="n">
        <v>0.000076915442282632</v>
      </c>
      <c r="JZ265" t="n">
        <v>0.00024534068701836</v>
      </c>
      <c r="KA265" t="n">
        <v>0.000645947405854466</v>
      </c>
      <c r="KB265" t="n">
        <v>0.000225904278554804</v>
      </c>
      <c r="KC265" t="n">
        <v>0.000192211368960653</v>
      </c>
      <c r="KD265" t="n">
        <v>0.000232173957866265</v>
      </c>
      <c r="KE265" t="n">
        <v>0.0000701909093145266</v>
      </c>
      <c r="KF265" t="n">
        <v>0.000044244557853389</v>
      </c>
      <c r="KG265" t="n">
        <v>0</v>
      </c>
      <c r="KH265" t="n">
        <v>0.00033968844772945</v>
      </c>
      <c r="KI265" t="n">
        <v>0.000495750223493201</v>
      </c>
      <c r="KJ265" t="n">
        <v>0.000267562774270954</v>
      </c>
      <c r="KK265" t="n">
        <v>0.000525724222944784</v>
      </c>
      <c r="KL265" t="n">
        <v>0.000118822230076113</v>
      </c>
      <c r="KM265" t="n">
        <v>0.000365877385006042</v>
      </c>
      <c r="KN265" t="n">
        <v>0.000439834496315285</v>
      </c>
      <c r="KO265" t="n">
        <v>0.000181922612472011</v>
      </c>
      <c r="KP265" t="n">
        <v>0.000203979079475106</v>
      </c>
      <c r="KQ265" t="n">
        <v>0</v>
      </c>
      <c r="KR265" t="n">
        <v>0</v>
      </c>
      <c r="KS265" t="n">
        <v>0.0000973671877221086</v>
      </c>
      <c r="KT265" t="n">
        <v>0.000131899490170256</v>
      </c>
      <c r="KU265" t="n">
        <v>0.000127196944471379</v>
      </c>
      <c r="KV265" t="n">
        <v>0.000385591922490651</v>
      </c>
      <c r="KW265" t="n">
        <v>0.000532110381700801</v>
      </c>
      <c r="KX265" t="n">
        <v>0.000363079991306134</v>
      </c>
      <c r="KY265" t="n">
        <v>0.000344418481591842</v>
      </c>
      <c r="KZ265" t="n">
        <v>0.000207783131576379</v>
      </c>
      <c r="LA265" t="n">
        <v>0.000356044649735339</v>
      </c>
      <c r="LB265" t="n">
        <v>0.000309198928778645</v>
      </c>
      <c r="LC265" t="n">
        <v>0.00363772228319299</v>
      </c>
      <c r="LD265" t="n">
        <v>0.00318628376876873</v>
      </c>
      <c r="LE265" t="n">
        <v>0.000141151506031334</v>
      </c>
      <c r="LF265" t="n">
        <v>0.000251194733929776</v>
      </c>
      <c r="LG265" t="n">
        <v>0.000646118378446282</v>
      </c>
      <c r="LH265" t="n">
        <v>0.000245384794936455</v>
      </c>
      <c r="LI265" t="n">
        <v>0.000280977823252787</v>
      </c>
      <c r="LJ265" t="n">
        <v>0.000229263628365621</v>
      </c>
      <c r="LK265" t="n">
        <v>0.00028444907791445</v>
      </c>
      <c r="LL265" t="n">
        <v>0.000332025057465092</v>
      </c>
      <c r="LM265" t="n">
        <v>0.000364280039938903</v>
      </c>
      <c r="LN265" t="n">
        <v>0.000204044938660945</v>
      </c>
      <c r="LO265" t="n">
        <v>0.000181750789763086</v>
      </c>
      <c r="LP265" t="n">
        <v>0.000214824787698118</v>
      </c>
      <c r="LQ265" t="n">
        <v>0.000214802756197453</v>
      </c>
      <c r="LR265" t="n">
        <v>0.000270051325545152</v>
      </c>
      <c r="LS265" t="n">
        <v>0.000260305199428378</v>
      </c>
      <c r="LT265" t="n">
        <v>0.000257475066102182</v>
      </c>
      <c r="LU265" t="n">
        <v>0.000322999294137402</v>
      </c>
      <c r="LV265" t="n">
        <v>0.0000849618788865941</v>
      </c>
      <c r="LW265" t="n">
        <v>0.000076915442282632</v>
      </c>
      <c r="LX265" t="n">
        <v>0.00024534068701836</v>
      </c>
      <c r="LY265" t="n">
        <v>0.000645947405854466</v>
      </c>
      <c r="LZ265" t="n">
        <v>0.000225904278554804</v>
      </c>
      <c r="MA265" t="n">
        <v>0.000192211368960653</v>
      </c>
      <c r="MB265" t="n">
        <v>0.000232173957866266</v>
      </c>
      <c r="MC265" t="n">
        <v>0.0000701909093145266</v>
      </c>
      <c r="MD265" t="n">
        <v>0.0000442445578533891</v>
      </c>
      <c r="ME265" t="n">
        <v>0.0000105007123041796</v>
      </c>
      <c r="MF265" t="n">
        <v>0.00033968844772945</v>
      </c>
      <c r="MG265" t="n">
        <v>0.000495750223493201</v>
      </c>
      <c r="MH265" t="n">
        <v>0.000267562774270955</v>
      </c>
      <c r="MI265" t="n">
        <v>0.000525724222944785</v>
      </c>
      <c r="MJ265" t="n">
        <v>0.000118822230076113</v>
      </c>
      <c r="MK265" t="n">
        <v>0.000365877385006042</v>
      </c>
      <c r="ML265" t="n">
        <v>0.000439834496315285</v>
      </c>
      <c r="MM265" t="n">
        <v>0.00018192261247201</v>
      </c>
      <c r="MN265" t="n">
        <v>0.000203979079475105</v>
      </c>
      <c r="MO265" t="n">
        <v>0.000219429821100119</v>
      </c>
      <c r="MP265" t="n">
        <v>0</v>
      </c>
      <c r="MQ265" t="n">
        <v>0.0000973671877221087</v>
      </c>
      <c r="MR265" t="n">
        <v>0.000131899490170256</v>
      </c>
      <c r="MS265" t="n">
        <v>0.000127196944471379</v>
      </c>
      <c r="MT265" t="n">
        <v>0.000385591922490651</v>
      </c>
      <c r="MU265" t="n">
        <v>0.000532110381700802</v>
      </c>
      <c r="MV265" t="n">
        <v>0.000363079991306134</v>
      </c>
      <c r="MW265" t="n">
        <v>0.000344418481591842</v>
      </c>
      <c r="MX265" t="n">
        <v>0</v>
      </c>
      <c r="MY265" t="n">
        <v>0</v>
      </c>
      <c r="MZ265" t="n">
        <v>0.000309198928778645</v>
      </c>
      <c r="NA265" t="n">
        <v>0</v>
      </c>
      <c r="NB265" t="n">
        <v>0.00318628376876873</v>
      </c>
      <c r="NC265" t="n">
        <v>0.000141151506031333</v>
      </c>
      <c r="ND265" t="n">
        <v>0</v>
      </c>
      <c r="NE265" t="n">
        <v>0.000646118378446282</v>
      </c>
      <c r="NF265" t="n">
        <v>0.000245384794936455</v>
      </c>
      <c r="NG265" t="n">
        <v>0.000280977823252787</v>
      </c>
      <c r="NH265" t="n">
        <v>0</v>
      </c>
      <c r="NI265" t="n">
        <v>0.00028444907791445</v>
      </c>
      <c r="NJ265" t="n">
        <v>0.000332025057465092</v>
      </c>
      <c r="NK265" t="n">
        <v>0.000364280039938903</v>
      </c>
      <c r="NL265" t="n">
        <v>0.000204044938660944</v>
      </c>
      <c r="NM265" t="n">
        <v>0.000181750789763086</v>
      </c>
      <c r="NN265" t="n">
        <v>0.000214824787698118</v>
      </c>
      <c r="NO265" t="n">
        <v>0.000214802756197453</v>
      </c>
      <c r="NP265" t="n">
        <v>0.000270051325545152</v>
      </c>
      <c r="NQ265" t="n">
        <v>0</v>
      </c>
      <c r="NR265" t="n">
        <v>0.000257475066102183</v>
      </c>
      <c r="NS265" t="n">
        <v>0.000322999294137402</v>
      </c>
      <c r="NT265" t="n">
        <v>0.0000849618788865941</v>
      </c>
      <c r="NU265" t="n">
        <v>0.0000769154422826319</v>
      </c>
      <c r="NV265" t="n">
        <v>0.00024534068701836</v>
      </c>
      <c r="NW265" t="n">
        <v>0.000645947405854466</v>
      </c>
      <c r="NX265" t="n">
        <v>0.000225904278554804</v>
      </c>
      <c r="NY265" t="n">
        <v>0.000192211368960653</v>
      </c>
      <c r="NZ265" t="n">
        <v>0.000232173957866265</v>
      </c>
      <c r="OA265" t="n">
        <v>0.0000701909093145266</v>
      </c>
      <c r="OB265" t="n">
        <v>0.0000442445578533891</v>
      </c>
      <c r="OC265" t="n">
        <v>0.0000105007123041796</v>
      </c>
      <c r="OD265" t="n">
        <v>0.00033968844772945</v>
      </c>
      <c r="OE265" t="n">
        <v>0.000495750223493201</v>
      </c>
      <c r="OF265" t="n">
        <v>0.000267562774270955</v>
      </c>
      <c r="OG265" t="n">
        <v>0.000525724222944785</v>
      </c>
      <c r="OH265" t="n">
        <v>0.000118822230076113</v>
      </c>
      <c r="OI265" t="n">
        <v>0.000365877385006043</v>
      </c>
      <c r="OJ265" t="n">
        <v>0.000439834496315285</v>
      </c>
      <c r="OK265" t="n">
        <v>0.00018192261247201</v>
      </c>
      <c r="OL265" t="n">
        <v>0.000203979079475106</v>
      </c>
      <c r="OM265" t="n">
        <v>0.000219429821100118</v>
      </c>
      <c r="ON265" t="n">
        <v>0.000090896730077554</v>
      </c>
      <c r="OO265" t="n">
        <v>0</v>
      </c>
      <c r="OP265" t="n">
        <v>0.000131899490170257</v>
      </c>
      <c r="OQ265" t="n">
        <v>0.000127196944471379</v>
      </c>
      <c r="OR265" t="n">
        <v>0.000385591922490651</v>
      </c>
      <c r="OS265" t="n">
        <v>0.000532110381700802</v>
      </c>
      <c r="OT265" t="n">
        <v>0.000363079991306133</v>
      </c>
      <c r="OU265" t="n">
        <v>0.000344418481591842</v>
      </c>
      <c r="OV265" t="n">
        <v>0</v>
      </c>
      <c r="OW265" t="n">
        <v>0</v>
      </c>
      <c r="OX265" t="n">
        <v>0.000309198928778645</v>
      </c>
      <c r="OY265" t="n">
        <v>0.00363772228319299</v>
      </c>
      <c r="OZ265" t="n">
        <v>0.00318628376876873</v>
      </c>
      <c r="PA265" t="n">
        <v>0.000141151506031333</v>
      </c>
      <c r="PB265" t="n">
        <v>0</v>
      </c>
      <c r="PC265" t="n">
        <v>0.000646118378446281</v>
      </c>
      <c r="PD265" t="n">
        <v>0</v>
      </c>
      <c r="PE265" t="n">
        <v>0</v>
      </c>
      <c r="PF265" t="n">
        <v>0</v>
      </c>
      <c r="PG265" t="n">
        <v>0.00028444907791445</v>
      </c>
      <c r="PH265" t="n">
        <v>0.000332025057465092</v>
      </c>
      <c r="PI265" t="n">
        <v>0.000364280039938903</v>
      </c>
      <c r="PJ265" t="n">
        <v>0</v>
      </c>
      <c r="PK265" t="n">
        <v>0.000181750789763086</v>
      </c>
      <c r="PL265" t="n">
        <v>0.000214824787698118</v>
      </c>
      <c r="PM265" t="n">
        <v>0</v>
      </c>
      <c r="PN265" t="n">
        <v>0</v>
      </c>
      <c r="PO265" t="n">
        <v>0</v>
      </c>
      <c r="PP265" t="n">
        <v>0</v>
      </c>
      <c r="PQ265" t="n">
        <v>0.000322999294137402</v>
      </c>
      <c r="PR265" t="n">
        <v>0.0000849618788865941</v>
      </c>
      <c r="PS265" t="n">
        <v>0.000076915442282632</v>
      </c>
      <c r="PT265" t="n">
        <v>0.00024534068701836</v>
      </c>
      <c r="PU265" t="n">
        <v>0.000645947405854466</v>
      </c>
      <c r="PV265" t="n">
        <v>0.000225904278554804</v>
      </c>
      <c r="PW265" t="n">
        <v>0.000192211368960653</v>
      </c>
      <c r="PX265" t="n">
        <v>0.000232173957866265</v>
      </c>
      <c r="PY265" t="n">
        <v>0.0000701909093145267</v>
      </c>
      <c r="PZ265" t="n">
        <v>0.000044244557853389</v>
      </c>
      <c r="QA265" t="n">
        <v>0.0000105007123041796</v>
      </c>
      <c r="QB265" t="n">
        <v>0.00033968844772945</v>
      </c>
      <c r="QC265" t="n">
        <v>0.000495750223493201</v>
      </c>
      <c r="QD265" t="n">
        <v>0</v>
      </c>
      <c r="QE265" t="n">
        <v>0.000525724222944785</v>
      </c>
      <c r="QF265" t="n">
        <v>0.000118822230076113</v>
      </c>
      <c r="QG265" t="n">
        <v>0.000365877385006043</v>
      </c>
      <c r="QH265" t="n">
        <v>0.000439834496315285</v>
      </c>
      <c r="QI265" t="n">
        <v>0.00018192261247201</v>
      </c>
    </row>
    <row r="266">
      <c r="A266" t="s">
        <v>265</v>
      </c>
      <c r="B266" t="n">
        <v>0.000293408964536799</v>
      </c>
      <c r="C266" t="n">
        <v>0.000299784401624597</v>
      </c>
      <c r="D266" t="n">
        <v>0.000130079461736267</v>
      </c>
      <c r="E266" t="n">
        <v>0</v>
      </c>
      <c r="F266" t="n">
        <v>0</v>
      </c>
      <c r="G266" t="n">
        <v>0.000187098182566563</v>
      </c>
      <c r="H266" t="n">
        <v>0.000354405220598448</v>
      </c>
      <c r="I266" t="n">
        <v>0.000317262206984648</v>
      </c>
      <c r="J266" t="n">
        <v>0.00045208943211684</v>
      </c>
      <c r="K266" t="n">
        <v>0.000448487548867131</v>
      </c>
      <c r="L266" t="n">
        <v>0.000313175548460572</v>
      </c>
      <c r="M266" t="n">
        <v>0.00039354730657079</v>
      </c>
      <c r="N266" t="n">
        <v>0.00029535126925134</v>
      </c>
      <c r="O266" t="n">
        <v>0.000482102885705213</v>
      </c>
      <c r="P266" t="n">
        <v>0.0023866127331564</v>
      </c>
      <c r="Q266" t="n">
        <v>0.000211473529914817</v>
      </c>
      <c r="R266" t="n">
        <v>0</v>
      </c>
      <c r="S266" t="n">
        <v>0.000480321476273813</v>
      </c>
      <c r="T266" t="n">
        <v>0</v>
      </c>
      <c r="U266" t="n">
        <v>0.000358825851490806</v>
      </c>
      <c r="V266" t="n">
        <v>0.000309028226420579</v>
      </c>
      <c r="W266" t="n">
        <v>0.000266125777325521</v>
      </c>
      <c r="X266" t="n">
        <v>0.000393726741448251</v>
      </c>
      <c r="Y266" t="n">
        <v>0.000257749162388123</v>
      </c>
      <c r="Z266" t="n">
        <v>0.000339083007010509</v>
      </c>
      <c r="AA266" t="n">
        <v>0</v>
      </c>
      <c r="AB266" t="n">
        <v>0.000369469730071057</v>
      </c>
      <c r="AC266" t="n">
        <v>0.000345162277116743</v>
      </c>
      <c r="AD266" t="n">
        <v>0.000446130327968897</v>
      </c>
      <c r="AE266" t="n">
        <v>0.000348520807317795</v>
      </c>
      <c r="AF266" t="n">
        <v>0.000352645654688823</v>
      </c>
      <c r="AG266" t="n">
        <v>0.000468585367178501</v>
      </c>
      <c r="AH266" t="n">
        <v>0.000154930277088984</v>
      </c>
      <c r="AI266" t="n">
        <v>0.000136831191098165</v>
      </c>
      <c r="AJ266" t="n">
        <v>0.000419051036547709</v>
      </c>
      <c r="AK266" t="n">
        <v>0.00135980996854973</v>
      </c>
      <c r="AL266" t="n">
        <v>0.000376838624033324</v>
      </c>
      <c r="AM266" t="n">
        <v>0.000293817632338615</v>
      </c>
      <c r="AN266" t="n">
        <v>0.000523276392195971</v>
      </c>
      <c r="AO266" t="n">
        <v>0.0002150244271507</v>
      </c>
      <c r="AP266" t="n">
        <v>0.000135539784280271</v>
      </c>
      <c r="AQ266" t="n">
        <v>0.0000321681207709864</v>
      </c>
      <c r="AR266" t="n">
        <v>0.000881329037756642</v>
      </c>
      <c r="AS266" t="n">
        <v>0.00138195190699011</v>
      </c>
      <c r="AT266" t="n">
        <v>0.000752467896563535</v>
      </c>
      <c r="AU266" t="n">
        <v>0.0014389268721689</v>
      </c>
      <c r="AV266" t="n">
        <v>0.00026500981161367</v>
      </c>
      <c r="AW266" t="n">
        <v>0.000974163355680889</v>
      </c>
      <c r="AX266" t="n">
        <v>0.0011555577395713</v>
      </c>
      <c r="AY266" t="n">
        <v>0.000384330925427483</v>
      </c>
      <c r="AZ266" t="n">
        <v>0.000293408964536799</v>
      </c>
      <c r="BA266" t="n">
        <v>0.000299784401624597</v>
      </c>
      <c r="BB266" t="n">
        <v>0.000130079461736267</v>
      </c>
      <c r="BC266" t="n">
        <v>0</v>
      </c>
      <c r="BD266" t="n">
        <v>0.000205500263126574</v>
      </c>
      <c r="BE266" t="n">
        <v>0.000187098182566563</v>
      </c>
      <c r="BF266" t="n">
        <v>0.000354405220598448</v>
      </c>
      <c r="BG266" t="n">
        <v>0.000317262206984648</v>
      </c>
      <c r="BH266" t="n">
        <v>0.00045208943211684</v>
      </c>
      <c r="BI266" t="n">
        <v>0.000448487548867131</v>
      </c>
      <c r="BJ266" t="n">
        <v>0.000313175548460572</v>
      </c>
      <c r="BK266" t="n">
        <v>0.00039354730657079</v>
      </c>
      <c r="BL266" t="n">
        <v>0.00029535126925134</v>
      </c>
      <c r="BM266" t="n">
        <v>0.000482102885705213</v>
      </c>
      <c r="BN266" t="n">
        <v>0.0023866127331564</v>
      </c>
      <c r="BO266" t="n">
        <v>0.000211473529914817</v>
      </c>
      <c r="BP266" t="n">
        <v>0</v>
      </c>
      <c r="BQ266" t="n">
        <v>0.000480321476273814</v>
      </c>
      <c r="BR266" t="n">
        <v>0.0003962143969928</v>
      </c>
      <c r="BS266" t="n">
        <v>0.000358825851490806</v>
      </c>
      <c r="BT266" t="n">
        <v>0.000309028226420579</v>
      </c>
      <c r="BU266" t="n">
        <v>0.000266125777325521</v>
      </c>
      <c r="BV266" t="n">
        <v>0.000393726741448251</v>
      </c>
      <c r="BW266" t="n">
        <v>0.000257749162388123</v>
      </c>
      <c r="BX266" t="n">
        <v>0.000339083007010509</v>
      </c>
      <c r="BY266" t="n">
        <v>0</v>
      </c>
      <c r="BZ266" t="n">
        <v>0.000369469730071057</v>
      </c>
      <c r="CA266" t="n">
        <v>0.000345162277116743</v>
      </c>
      <c r="CB266" t="n">
        <v>0.000446130327968897</v>
      </c>
      <c r="CC266" t="n">
        <v>0.000348520807317795</v>
      </c>
      <c r="CD266" t="n">
        <v>0.000352645654688823</v>
      </c>
      <c r="CE266" t="n">
        <v>0.000468585367178501</v>
      </c>
      <c r="CF266" t="n">
        <v>0.000154930277088984</v>
      </c>
      <c r="CG266" t="n">
        <v>0.000136831191098165</v>
      </c>
      <c r="CH266" t="n">
        <v>0.000419051036547709</v>
      </c>
      <c r="CI266" t="n">
        <v>0.00135980996854973</v>
      </c>
      <c r="CJ266" t="n">
        <v>0.000376838624033324</v>
      </c>
      <c r="CK266" t="n">
        <v>0.000293817632338615</v>
      </c>
      <c r="CL266" t="n">
        <v>0.000523276392195971</v>
      </c>
      <c r="CM266" t="n">
        <v>0.0002150244271507</v>
      </c>
      <c r="CN266" t="n">
        <v>0.000135539784280271</v>
      </c>
      <c r="CO266" t="n">
        <v>0.0000321681207709864</v>
      </c>
      <c r="CP266" t="n">
        <v>0.000881329037756642</v>
      </c>
      <c r="CQ266" t="n">
        <v>0.00138195190699011</v>
      </c>
      <c r="CR266" t="n">
        <v>0</v>
      </c>
      <c r="CS266" t="n">
        <v>0.0014389268721689</v>
      </c>
      <c r="CT266" t="n">
        <v>0.00026500981161367</v>
      </c>
      <c r="CU266" t="n">
        <v>0.000974163355680889</v>
      </c>
      <c r="CV266" t="n">
        <v>0.0011555577395713</v>
      </c>
      <c r="CW266" t="n">
        <v>0.000384330925427483</v>
      </c>
      <c r="CX266" t="n">
        <v>0.000293408964536799</v>
      </c>
      <c r="CY266" t="n">
        <v>0.000299784401624597</v>
      </c>
      <c r="CZ266" t="n">
        <v>0</v>
      </c>
      <c r="DA266" t="n">
        <v>0</v>
      </c>
      <c r="DB266" t="n">
        <v>0.000205500263126575</v>
      </c>
      <c r="DC266" t="n">
        <v>0.000187098182566563</v>
      </c>
      <c r="DD266" t="n">
        <v>0.000354405220598448</v>
      </c>
      <c r="DE266" t="n">
        <v>0.000317262206984648</v>
      </c>
      <c r="DF266" t="n">
        <v>0</v>
      </c>
      <c r="DG266" t="n">
        <v>0.000448487548867131</v>
      </c>
      <c r="DH266" t="n">
        <v>0</v>
      </c>
      <c r="DI266" t="n">
        <v>0</v>
      </c>
      <c r="DJ266" t="n">
        <v>0.00029535126925134</v>
      </c>
      <c r="DK266" t="n">
        <v>0</v>
      </c>
      <c r="DL266" t="n">
        <v>0.0023866127331564</v>
      </c>
      <c r="DM266" t="n">
        <v>0</v>
      </c>
      <c r="DN266" t="n">
        <v>0</v>
      </c>
      <c r="DO266" t="n">
        <v>0</v>
      </c>
      <c r="DP266" t="n">
        <v>0</v>
      </c>
      <c r="DQ266" t="n">
        <v>0.000358825851490806</v>
      </c>
      <c r="DR266" t="n">
        <v>0</v>
      </c>
      <c r="DS266" t="n">
        <v>0.000266125777325521</v>
      </c>
      <c r="DT266" t="n">
        <v>0.000393726741448251</v>
      </c>
      <c r="DU266" t="n">
        <v>0.000257749162388123</v>
      </c>
      <c r="DV266" t="n">
        <v>0</v>
      </c>
      <c r="DW266" t="n">
        <v>0</v>
      </c>
      <c r="DX266" t="n">
        <v>0.000369469730071057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0.000154930277088984</v>
      </c>
      <c r="EE266" t="n">
        <v>0.000136831191098165</v>
      </c>
      <c r="EF266" t="n">
        <v>0.000419051036547709</v>
      </c>
      <c r="EG266" t="n">
        <v>0.00135980996854973</v>
      </c>
      <c r="EH266" t="n">
        <v>0.000376838624033324</v>
      </c>
      <c r="EI266" t="n">
        <v>0.000293817632338615</v>
      </c>
      <c r="EJ266" t="n">
        <v>0.000523276392195971</v>
      </c>
      <c r="EK266" t="n">
        <v>0.0002150244271507</v>
      </c>
      <c r="EL266" t="n">
        <v>0.000135539784280271</v>
      </c>
      <c r="EM266" t="n">
        <v>0.0000321681207709865</v>
      </c>
      <c r="EN266" t="n">
        <v>0</v>
      </c>
      <c r="EO266" t="n">
        <v>0.00138195190699011</v>
      </c>
      <c r="EP266" t="n">
        <v>0</v>
      </c>
      <c r="EQ266" t="n">
        <v>0</v>
      </c>
      <c r="ER266" t="n">
        <v>0.00026500981161367</v>
      </c>
      <c r="ES266" t="n">
        <v>0.000974163355680889</v>
      </c>
      <c r="ET266" t="n">
        <v>0.0011555577395713</v>
      </c>
      <c r="EU266" t="n">
        <v>0.000384330925427483</v>
      </c>
      <c r="EV266" t="n">
        <v>0.000293408964536799</v>
      </c>
      <c r="EW266" t="n">
        <v>0.000299784401624598</v>
      </c>
      <c r="EX266" t="n">
        <v>0.000130079461736267</v>
      </c>
      <c r="EY266" t="n">
        <v>0.000152170859437759</v>
      </c>
      <c r="EZ266" t="n">
        <v>0.000205500263126575</v>
      </c>
      <c r="FA266" t="n">
        <v>0.000187098182566563</v>
      </c>
      <c r="FB266" t="n">
        <v>0.000354405220598448</v>
      </c>
      <c r="FC266" t="n">
        <v>0.000317262206984648</v>
      </c>
      <c r="FD266" t="n">
        <v>0.00045208943211684</v>
      </c>
      <c r="FE266" t="n">
        <v>0.000448487548867132</v>
      </c>
      <c r="FF266" t="n">
        <v>0</v>
      </c>
      <c r="FG266" t="n">
        <v>0</v>
      </c>
      <c r="FH266" t="n">
        <v>0.00029535126925134</v>
      </c>
      <c r="FI266" t="n">
        <v>0.000482102885705213</v>
      </c>
      <c r="FJ266" t="n">
        <v>0</v>
      </c>
      <c r="FK266" t="n">
        <v>0.000211473529914817</v>
      </c>
      <c r="FL266" t="n">
        <v>0</v>
      </c>
      <c r="FM266" t="n">
        <v>0.000480321476273813</v>
      </c>
      <c r="FN266" t="n">
        <v>0</v>
      </c>
      <c r="FO266" t="n">
        <v>0.000358825851490806</v>
      </c>
      <c r="FP266" t="n">
        <v>0</v>
      </c>
      <c r="FQ266" t="n">
        <v>0.000266125777325521</v>
      </c>
      <c r="FR266" t="n">
        <v>0.000393726741448251</v>
      </c>
      <c r="FS266" t="n">
        <v>0.000257749162388123</v>
      </c>
      <c r="FT266" t="n">
        <v>0.00033908300701051</v>
      </c>
      <c r="FU266" t="n">
        <v>0</v>
      </c>
      <c r="FV266" t="n">
        <v>0.000369469730071057</v>
      </c>
      <c r="FW266" t="n">
        <v>0.000345162277116743</v>
      </c>
      <c r="FX266" t="n">
        <v>0</v>
      </c>
      <c r="FY266" t="n">
        <v>0</v>
      </c>
      <c r="FZ266" t="n">
        <v>0</v>
      </c>
      <c r="GA266" t="n">
        <v>0.000468585367178501</v>
      </c>
      <c r="GB266" t="n">
        <v>0.000154930277088984</v>
      </c>
      <c r="GC266" t="n">
        <v>0.000136831191098165</v>
      </c>
      <c r="GD266" t="n">
        <v>0.000419051036547709</v>
      </c>
      <c r="GE266" t="n">
        <v>0.00135980996854973</v>
      </c>
      <c r="GF266" t="n">
        <v>0.000376838624033325</v>
      </c>
      <c r="GG266" t="n">
        <v>0.000293817632338615</v>
      </c>
      <c r="GH266" t="n">
        <v>0.000523276392195971</v>
      </c>
      <c r="GI266" t="n">
        <v>0.0002150244271507</v>
      </c>
      <c r="GJ266" t="n">
        <v>0.000135539784280271</v>
      </c>
      <c r="GK266" t="n">
        <v>0</v>
      </c>
      <c r="GL266" t="n">
        <v>0.000881329037756642</v>
      </c>
      <c r="GM266" t="n">
        <v>0.00138195190699011</v>
      </c>
      <c r="GN266" t="n">
        <v>0</v>
      </c>
      <c r="GO266" t="n">
        <v>0.0014389268721689</v>
      </c>
      <c r="GP266" t="n">
        <v>0.00026500981161367</v>
      </c>
      <c r="GQ266" t="n">
        <v>0.000974163355680889</v>
      </c>
      <c r="GR266" t="n">
        <v>0.0011555577395713</v>
      </c>
      <c r="GS266" t="n">
        <v>0.000384330925427483</v>
      </c>
      <c r="GT266" t="n">
        <v>0.000293408964536799</v>
      </c>
      <c r="GU266" t="n">
        <v>0.000299784401624597</v>
      </c>
      <c r="GV266" t="n">
        <v>0</v>
      </c>
      <c r="GW266" t="n">
        <v>0.000152170859437759</v>
      </c>
      <c r="GX266" t="n">
        <v>0</v>
      </c>
      <c r="GY266" t="n">
        <v>0.000187098182566563</v>
      </c>
      <c r="GZ266" t="n">
        <v>0.000354405220598448</v>
      </c>
      <c r="HA266" t="n">
        <v>0.000317262206984648</v>
      </c>
      <c r="HB266" t="n">
        <v>0.000452089432116839</v>
      </c>
      <c r="HC266" t="n">
        <v>0.000448487548867131</v>
      </c>
      <c r="HD266" t="n">
        <v>0.000313175548460572</v>
      </c>
      <c r="HE266" t="n">
        <v>0.000393547306570791</v>
      </c>
      <c r="HF266" t="n">
        <v>0.00029535126925134</v>
      </c>
      <c r="HG266" t="n">
        <v>0.000482102885705213</v>
      </c>
      <c r="HH266" t="n">
        <v>0.0023866127331564</v>
      </c>
      <c r="HI266" t="n">
        <v>0.000211473529914817</v>
      </c>
      <c r="HJ266" t="n">
        <v>0</v>
      </c>
      <c r="HK266" t="n">
        <v>0.000480321476273814</v>
      </c>
      <c r="HL266" t="n">
        <v>0.0003962143969928</v>
      </c>
      <c r="HM266" t="n">
        <v>0.000358825851490806</v>
      </c>
      <c r="HN266" t="n">
        <v>0.000309028226420579</v>
      </c>
      <c r="HO266" t="n">
        <v>0.000266125777325521</v>
      </c>
      <c r="HP266" t="n">
        <v>0.000393726741448251</v>
      </c>
      <c r="HQ266" t="n">
        <v>0.000257749162388123</v>
      </c>
      <c r="HR266" t="n">
        <v>0.00033908300701051</v>
      </c>
      <c r="HS266" t="n">
        <v>0.000303461612278618</v>
      </c>
      <c r="HT266" t="n">
        <v>0.000369469730071057</v>
      </c>
      <c r="HU266" t="n">
        <v>0.000345162277116743</v>
      </c>
      <c r="HV266" t="n">
        <v>0.000446130327968897</v>
      </c>
      <c r="HW266" t="n">
        <v>0.000348520807317795</v>
      </c>
      <c r="HX266" t="n">
        <v>0.000352645654688823</v>
      </c>
      <c r="HY266" t="n">
        <v>0.000468585367178501</v>
      </c>
      <c r="HZ266" t="n">
        <v>0.000154930277088984</v>
      </c>
      <c r="IA266" t="n">
        <v>0.000136831191098165</v>
      </c>
      <c r="IB266" t="n">
        <v>0.00041905103654771</v>
      </c>
      <c r="IC266" t="n">
        <v>0.00135980996854973</v>
      </c>
      <c r="ID266" t="n">
        <v>0.000376838624033324</v>
      </c>
      <c r="IE266" t="n">
        <v>0.000293817632338616</v>
      </c>
      <c r="IF266" t="n">
        <v>0.000523276392195971</v>
      </c>
      <c r="IG266" t="n">
        <v>0.0002150244271507</v>
      </c>
      <c r="IH266" t="n">
        <v>0.000135539784280271</v>
      </c>
      <c r="II266" t="n">
        <v>0.0000321681207709864</v>
      </c>
      <c r="IJ266" t="n">
        <v>0.000881329037756642</v>
      </c>
      <c r="IK266" t="n">
        <v>0.00138195190699011</v>
      </c>
      <c r="IL266" t="n">
        <v>0.000752467896563534</v>
      </c>
      <c r="IM266" t="n">
        <v>0.0014389268721689</v>
      </c>
      <c r="IN266" t="n">
        <v>0.00026500981161367</v>
      </c>
      <c r="IO266" t="n">
        <v>0.000974163355680889</v>
      </c>
      <c r="IP266" t="n">
        <v>0.0011555577395713</v>
      </c>
      <c r="IQ266" t="n">
        <v>0.000384330925427483</v>
      </c>
      <c r="IR266" t="n">
        <v>0.000293408964536799</v>
      </c>
      <c r="IS266" t="n">
        <v>0.000299784401624597</v>
      </c>
      <c r="IT266" t="n">
        <v>0</v>
      </c>
      <c r="IU266" t="n">
        <v>0</v>
      </c>
      <c r="IV266" t="n">
        <v>0.000205500263126574</v>
      </c>
      <c r="IW266" t="n">
        <v>0.000187098182566563</v>
      </c>
      <c r="IX266" t="n">
        <v>0.000354405220598448</v>
      </c>
      <c r="IY266" t="n">
        <v>0.000317262206984648</v>
      </c>
      <c r="IZ266" t="n">
        <v>0.000452089432116839</v>
      </c>
      <c r="JA266" t="n">
        <v>0.000448487548867131</v>
      </c>
      <c r="JB266" t="n">
        <v>0.000313175548460572</v>
      </c>
      <c r="JC266" t="n">
        <v>0</v>
      </c>
      <c r="JD266" t="n">
        <v>0.00029535126925134</v>
      </c>
      <c r="JE266" t="n">
        <v>0.000482102885705213</v>
      </c>
      <c r="JF266" t="n">
        <v>1.00238661273316</v>
      </c>
      <c r="JG266" t="n">
        <v>0</v>
      </c>
      <c r="JH266" t="n">
        <v>0</v>
      </c>
      <c r="JI266" t="n">
        <v>0.000480321476273814</v>
      </c>
      <c r="JJ266" t="n">
        <v>0.0003962143969928</v>
      </c>
      <c r="JK266" t="n">
        <v>0.000358825851490806</v>
      </c>
      <c r="JL266" t="n">
        <v>0</v>
      </c>
      <c r="JM266" t="n">
        <v>0.000266125777325521</v>
      </c>
      <c r="JN266" t="n">
        <v>0.000393726741448251</v>
      </c>
      <c r="JO266" t="n">
        <v>0.000257749162388123</v>
      </c>
      <c r="JP266" t="n">
        <v>0.000339083007010509</v>
      </c>
      <c r="JQ266" t="n">
        <v>0.000303461612278618</v>
      </c>
      <c r="JR266" t="n">
        <v>0.000369469730071057</v>
      </c>
      <c r="JS266" t="n">
        <v>0.000345162277116743</v>
      </c>
      <c r="JT266" t="n">
        <v>0.000446130327968898</v>
      </c>
      <c r="JU266" t="n">
        <v>0</v>
      </c>
      <c r="JV266" t="n">
        <v>0</v>
      </c>
      <c r="JW266" t="n">
        <v>0.000468585367178501</v>
      </c>
      <c r="JX266" t="n">
        <v>0.000154930277088984</v>
      </c>
      <c r="JY266" t="n">
        <v>0.000136831191098165</v>
      </c>
      <c r="JZ266" t="n">
        <v>0.000419051036547709</v>
      </c>
      <c r="KA266" t="n">
        <v>0.00135980996854973</v>
      </c>
      <c r="KB266" t="n">
        <v>0.000376838624033324</v>
      </c>
      <c r="KC266" t="n">
        <v>0.000293817632338615</v>
      </c>
      <c r="KD266" t="n">
        <v>0.000523276392195971</v>
      </c>
      <c r="KE266" t="n">
        <v>0.0002150244271507</v>
      </c>
      <c r="KF266" t="n">
        <v>0.000135539784280271</v>
      </c>
      <c r="KG266" t="n">
        <v>0</v>
      </c>
      <c r="KH266" t="n">
        <v>0.000881329037756643</v>
      </c>
      <c r="KI266" t="n">
        <v>0.00138195190699011</v>
      </c>
      <c r="KJ266" t="n">
        <v>0.000752467896563535</v>
      </c>
      <c r="KK266" t="n">
        <v>0.0014389268721689</v>
      </c>
      <c r="KL266" t="n">
        <v>0.000265009811613669</v>
      </c>
      <c r="KM266" t="n">
        <v>0.000974163355680888</v>
      </c>
      <c r="KN266" t="n">
        <v>0.0011555577395713</v>
      </c>
      <c r="KO266" t="n">
        <v>0.000384330925427483</v>
      </c>
      <c r="KP266" t="n">
        <v>0.000293408964536799</v>
      </c>
      <c r="KQ266" t="n">
        <v>0</v>
      </c>
      <c r="KR266" t="n">
        <v>0</v>
      </c>
      <c r="KS266" t="n">
        <v>0.000152170859437759</v>
      </c>
      <c r="KT266" t="n">
        <v>0.000205500263126574</v>
      </c>
      <c r="KU266" t="n">
        <v>0.000187098182566563</v>
      </c>
      <c r="KV266" t="n">
        <v>0.000354405220598448</v>
      </c>
      <c r="KW266" t="n">
        <v>0.000317262206984648</v>
      </c>
      <c r="KX266" t="n">
        <v>0.00045208943211684</v>
      </c>
      <c r="KY266" t="n">
        <v>0.000448487548867131</v>
      </c>
      <c r="KZ266" t="n">
        <v>0.000313175548460572</v>
      </c>
      <c r="LA266" t="n">
        <v>0.00039354730657079</v>
      </c>
      <c r="LB266" t="n">
        <v>0.00029535126925134</v>
      </c>
      <c r="LC266" t="n">
        <v>0.000482102885705213</v>
      </c>
      <c r="LD266" t="n">
        <v>0.0023866127331564</v>
      </c>
      <c r="LE266" t="n">
        <v>0.000211473529914817</v>
      </c>
      <c r="LF266" t="n">
        <v>0.000385344463097043</v>
      </c>
      <c r="LG266" t="n">
        <v>0.000480321476273814</v>
      </c>
      <c r="LH266" t="n">
        <v>0.0003962143969928</v>
      </c>
      <c r="LI266" t="n">
        <v>0.000358825851490806</v>
      </c>
      <c r="LJ266" t="n">
        <v>0.000309028226420579</v>
      </c>
      <c r="LK266" t="n">
        <v>0.000266125777325521</v>
      </c>
      <c r="LL266" t="n">
        <v>0.00039372674144825</v>
      </c>
      <c r="LM266" t="n">
        <v>0.000257749162388123</v>
      </c>
      <c r="LN266" t="n">
        <v>0.00033908300701051</v>
      </c>
      <c r="LO266" t="n">
        <v>0.000303461612278617</v>
      </c>
      <c r="LP266" t="n">
        <v>0.000369469730071057</v>
      </c>
      <c r="LQ266" t="n">
        <v>0.000345162277116743</v>
      </c>
      <c r="LR266" t="n">
        <v>0.000446130327968897</v>
      </c>
      <c r="LS266" t="n">
        <v>0.000348520807317796</v>
      </c>
      <c r="LT266" t="n">
        <v>0.000352645654688823</v>
      </c>
      <c r="LU266" t="n">
        <v>0.000468585367178501</v>
      </c>
      <c r="LV266" t="n">
        <v>0.000154930277088984</v>
      </c>
      <c r="LW266" t="n">
        <v>0.000136831191098165</v>
      </c>
      <c r="LX266" t="n">
        <v>0.000419051036547709</v>
      </c>
      <c r="LY266" t="n">
        <v>0.00135980996854973</v>
      </c>
      <c r="LZ266" t="n">
        <v>0.000376838624033324</v>
      </c>
      <c r="MA266" t="n">
        <v>0.000293817632338615</v>
      </c>
      <c r="MB266" t="n">
        <v>0.000523276392195971</v>
      </c>
      <c r="MC266" t="n">
        <v>0.0002150244271507</v>
      </c>
      <c r="MD266" t="n">
        <v>0.000135539784280271</v>
      </c>
      <c r="ME266" t="n">
        <v>0.0000321681207709864</v>
      </c>
      <c r="MF266" t="n">
        <v>0.000881329037756643</v>
      </c>
      <c r="MG266" t="n">
        <v>0.00138195190699011</v>
      </c>
      <c r="MH266" t="n">
        <v>0.000752467896563536</v>
      </c>
      <c r="MI266" t="n">
        <v>0.0014389268721689</v>
      </c>
      <c r="MJ266" t="n">
        <v>0.000265009811613669</v>
      </c>
      <c r="MK266" t="n">
        <v>0.000974163355680888</v>
      </c>
      <c r="ML266" t="n">
        <v>0.0011555577395713</v>
      </c>
      <c r="MM266" t="n">
        <v>0.000384330925427483</v>
      </c>
      <c r="MN266" t="n">
        <v>0.000293408964536799</v>
      </c>
      <c r="MO266" t="n">
        <v>0.000299784401624597</v>
      </c>
      <c r="MP266" t="n">
        <v>0</v>
      </c>
      <c r="MQ266" t="n">
        <v>0.00015217085943776</v>
      </c>
      <c r="MR266" t="n">
        <v>0.000205500263126574</v>
      </c>
      <c r="MS266" t="n">
        <v>0.000187098182566563</v>
      </c>
      <c r="MT266" t="n">
        <v>0.000354405220598448</v>
      </c>
      <c r="MU266" t="n">
        <v>0.000317262206984648</v>
      </c>
      <c r="MV266" t="n">
        <v>0.00045208943211684</v>
      </c>
      <c r="MW266" t="n">
        <v>0.000448487548867131</v>
      </c>
      <c r="MX266" t="n">
        <v>0</v>
      </c>
      <c r="MY266" t="n">
        <v>0</v>
      </c>
      <c r="MZ266" t="n">
        <v>0.00029535126925134</v>
      </c>
      <c r="NA266" t="n">
        <v>0</v>
      </c>
      <c r="NB266" t="n">
        <v>0.0023866127331564</v>
      </c>
      <c r="NC266" t="n">
        <v>0.000211473529914817</v>
      </c>
      <c r="ND266" t="n">
        <v>0</v>
      </c>
      <c r="NE266" t="n">
        <v>0.000480321476273814</v>
      </c>
      <c r="NF266" t="n">
        <v>0.0003962143969928</v>
      </c>
      <c r="NG266" t="n">
        <v>0.000358825851490806</v>
      </c>
      <c r="NH266" t="n">
        <v>0</v>
      </c>
      <c r="NI266" t="n">
        <v>0.000266125777325521</v>
      </c>
      <c r="NJ266" t="n">
        <v>0.000393726741448251</v>
      </c>
      <c r="NK266" t="n">
        <v>0.000257749162388123</v>
      </c>
      <c r="NL266" t="n">
        <v>0.000339083007010509</v>
      </c>
      <c r="NM266" t="n">
        <v>0.000303461612278618</v>
      </c>
      <c r="NN266" t="n">
        <v>0.000369469730071057</v>
      </c>
      <c r="NO266" t="n">
        <v>0.000345162277116742</v>
      </c>
      <c r="NP266" t="n">
        <v>0.000446130327968898</v>
      </c>
      <c r="NQ266" t="n">
        <v>0</v>
      </c>
      <c r="NR266" t="n">
        <v>0.000352645654688823</v>
      </c>
      <c r="NS266" t="n">
        <v>0.000468585367178501</v>
      </c>
      <c r="NT266" t="n">
        <v>0.000154930277088984</v>
      </c>
      <c r="NU266" t="n">
        <v>0.000136831191098165</v>
      </c>
      <c r="NV266" t="n">
        <v>0.000419051036547709</v>
      </c>
      <c r="NW266" t="n">
        <v>0.00135980996854973</v>
      </c>
      <c r="NX266" t="n">
        <v>0.000376838624033324</v>
      </c>
      <c r="NY266" t="n">
        <v>0.000293817632338615</v>
      </c>
      <c r="NZ266" t="n">
        <v>0.000523276392195971</v>
      </c>
      <c r="OA266" t="n">
        <v>0.0002150244271507</v>
      </c>
      <c r="OB266" t="n">
        <v>0.000135539784280271</v>
      </c>
      <c r="OC266" t="n">
        <v>0.0000321681207709864</v>
      </c>
      <c r="OD266" t="n">
        <v>0.000881329037756643</v>
      </c>
      <c r="OE266" t="n">
        <v>0.00138195190699011</v>
      </c>
      <c r="OF266" t="n">
        <v>0.000752467896563535</v>
      </c>
      <c r="OG266" t="n">
        <v>0.0014389268721689</v>
      </c>
      <c r="OH266" t="n">
        <v>0.00026500981161367</v>
      </c>
      <c r="OI266" t="n">
        <v>0.000974163355680889</v>
      </c>
      <c r="OJ266" t="n">
        <v>0.0011555577395713</v>
      </c>
      <c r="OK266" t="n">
        <v>0.000384330925427482</v>
      </c>
      <c r="OL266" t="n">
        <v>0.000293408964536799</v>
      </c>
      <c r="OM266" t="n">
        <v>0.000299784401624597</v>
      </c>
      <c r="ON266" t="n">
        <v>0.000130079461736267</v>
      </c>
      <c r="OO266" t="n">
        <v>0</v>
      </c>
      <c r="OP266" t="n">
        <v>0.000205500263126575</v>
      </c>
      <c r="OQ266" t="n">
        <v>0.000187098182566563</v>
      </c>
      <c r="OR266" t="n">
        <v>0.000354405220598448</v>
      </c>
      <c r="OS266" t="n">
        <v>0.000317262206984648</v>
      </c>
      <c r="OT266" t="n">
        <v>0.000452089432116839</v>
      </c>
      <c r="OU266" t="n">
        <v>0.000448487548867132</v>
      </c>
      <c r="OV266" t="n">
        <v>0</v>
      </c>
      <c r="OW266" t="n">
        <v>0</v>
      </c>
      <c r="OX266" t="n">
        <v>0.00029535126925134</v>
      </c>
      <c r="OY266" t="n">
        <v>0.000482102885705213</v>
      </c>
      <c r="OZ266" t="n">
        <v>0.0023866127331564</v>
      </c>
      <c r="PA266" t="n">
        <v>0.000211473529914817</v>
      </c>
      <c r="PB266" t="n">
        <v>0</v>
      </c>
      <c r="PC266" t="n">
        <v>0.000480321476273813</v>
      </c>
      <c r="PD266" t="n">
        <v>0</v>
      </c>
      <c r="PE266" t="n">
        <v>0</v>
      </c>
      <c r="PF266" t="n">
        <v>0</v>
      </c>
      <c r="PG266" t="n">
        <v>0.000266125777325521</v>
      </c>
      <c r="PH266" t="n">
        <v>0.000393726741448251</v>
      </c>
      <c r="PI266" t="n">
        <v>0.000257749162388123</v>
      </c>
      <c r="PJ266" t="n">
        <v>0</v>
      </c>
      <c r="PK266" t="n">
        <v>0.000303461612278618</v>
      </c>
      <c r="PL266" t="n">
        <v>0.000369469730071057</v>
      </c>
      <c r="PM266" t="n">
        <v>0</v>
      </c>
      <c r="PN266" t="n">
        <v>0</v>
      </c>
      <c r="PO266" t="n">
        <v>0</v>
      </c>
      <c r="PP266" t="n">
        <v>0</v>
      </c>
      <c r="PQ266" t="n">
        <v>0.000468585367178501</v>
      </c>
      <c r="PR266" t="n">
        <v>0.000154930277088984</v>
      </c>
      <c r="PS266" t="n">
        <v>0.000136831191098165</v>
      </c>
      <c r="PT266" t="n">
        <v>0.000419051036547709</v>
      </c>
      <c r="PU266" t="n">
        <v>0.00135980996854973</v>
      </c>
      <c r="PV266" t="n">
        <v>0.000376838624033324</v>
      </c>
      <c r="PW266" t="n">
        <v>0.000293817632338615</v>
      </c>
      <c r="PX266" t="n">
        <v>0.000523276392195971</v>
      </c>
      <c r="PY266" t="n">
        <v>0.0002150244271507</v>
      </c>
      <c r="PZ266" t="n">
        <v>0.000135539784280271</v>
      </c>
      <c r="QA266" t="n">
        <v>0.0000321681207709865</v>
      </c>
      <c r="QB266" t="n">
        <v>0.000881329037756642</v>
      </c>
      <c r="QC266" t="n">
        <v>0.00138195190699011</v>
      </c>
      <c r="QD266" t="n">
        <v>0</v>
      </c>
      <c r="QE266" t="n">
        <v>0.0014389268721689</v>
      </c>
      <c r="QF266" t="n">
        <v>0.000265009811613669</v>
      </c>
      <c r="QG266" t="n">
        <v>0.000974163355680889</v>
      </c>
      <c r="QH266" t="n">
        <v>0.0011555577395713</v>
      </c>
      <c r="QI266" t="n">
        <v>0.000384330925427483</v>
      </c>
    </row>
    <row r="267">
      <c r="A267" t="s">
        <v>266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1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</row>
    <row r="268">
      <c r="A268" t="s">
        <v>267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1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</row>
    <row r="269">
      <c r="A269" t="s">
        <v>268</v>
      </c>
      <c r="B269" t="n">
        <v>0.00316270359313109</v>
      </c>
      <c r="C269" t="n">
        <v>0.00320253709714661</v>
      </c>
      <c r="D269" t="n">
        <v>0.00114248943397887</v>
      </c>
      <c r="E269" t="n">
        <v>0</v>
      </c>
      <c r="F269" t="n">
        <v>0</v>
      </c>
      <c r="G269" t="n">
        <v>0.00106881642112598</v>
      </c>
      <c r="H269" t="n">
        <v>0.00118674507176261</v>
      </c>
      <c r="I269" t="n">
        <v>0.000782446629992376</v>
      </c>
      <c r="J269" t="n">
        <v>0.00167376637728522</v>
      </c>
      <c r="K269" t="n">
        <v>0.00111925113620463</v>
      </c>
      <c r="L269" t="n">
        <v>0.00192128952996815</v>
      </c>
      <c r="M269" t="n">
        <v>0.00118791424143655</v>
      </c>
      <c r="N269" t="n">
        <v>0.00124163407166555</v>
      </c>
      <c r="O269" t="n">
        <v>0.0017927980066399</v>
      </c>
      <c r="P269" t="n">
        <v>0.00190332686711276</v>
      </c>
      <c r="Q269" t="n">
        <v>0.000733057782073112</v>
      </c>
      <c r="R269" t="n">
        <v>0</v>
      </c>
      <c r="S269" t="n">
        <v>0.00400988984478045</v>
      </c>
      <c r="T269" t="n">
        <v>0</v>
      </c>
      <c r="U269" t="n">
        <v>0.00107538487346671</v>
      </c>
      <c r="V269" t="n">
        <v>0.000566393034187766</v>
      </c>
      <c r="W269" t="n">
        <v>0.00101178866309689</v>
      </c>
      <c r="X269" t="n">
        <v>0.00110761499887636</v>
      </c>
      <c r="Y269" t="n">
        <v>0.00060339615566465</v>
      </c>
      <c r="Z269" t="n">
        <v>0.000842719365971625</v>
      </c>
      <c r="AA269" t="n">
        <v>0</v>
      </c>
      <c r="AB269" t="n">
        <v>0.000752076483175165</v>
      </c>
      <c r="AC269" t="n">
        <v>0.000561157826408979</v>
      </c>
      <c r="AD269" t="n">
        <v>0.000795261664835886</v>
      </c>
      <c r="AE269" t="n">
        <v>0.000514376396799151</v>
      </c>
      <c r="AF269" t="n">
        <v>0.000454184101876338</v>
      </c>
      <c r="AG269" t="n">
        <v>0.000905914318318381</v>
      </c>
      <c r="AH269" t="n">
        <v>0.000313944041531863</v>
      </c>
      <c r="AI269" t="n">
        <v>0.000732083967155325</v>
      </c>
      <c r="AJ269" t="n">
        <v>0.000895113612442167</v>
      </c>
      <c r="AK269" t="n">
        <v>0.0004421316328969</v>
      </c>
      <c r="AL269" t="n">
        <v>0.000554119360274457</v>
      </c>
      <c r="AM269" t="n">
        <v>0.000441577883022607</v>
      </c>
      <c r="AN269" t="n">
        <v>0.000357848030026111</v>
      </c>
      <c r="AO269" t="n">
        <v>0.000113894608019133</v>
      </c>
      <c r="AP269" t="n">
        <v>0.0000717930088510794</v>
      </c>
      <c r="AQ269" t="n">
        <v>0.0000170388804400957</v>
      </c>
      <c r="AR269" t="n">
        <v>0.000426927152365085</v>
      </c>
      <c r="AS269" t="n">
        <v>0.000640733942078307</v>
      </c>
      <c r="AT269" t="n">
        <v>0.000359928025282918</v>
      </c>
      <c r="AU269" t="n">
        <v>0.000677881916843384</v>
      </c>
      <c r="AV269" t="n">
        <v>0.000632022491114955</v>
      </c>
      <c r="AW269" t="n">
        <v>0.000800566391584361</v>
      </c>
      <c r="AX269" t="n">
        <v>0.0011143096127688</v>
      </c>
      <c r="AY269" t="n">
        <v>0.000557176938659712</v>
      </c>
      <c r="AZ269" t="n">
        <v>0.00316270359313109</v>
      </c>
      <c r="BA269" t="n">
        <v>0.00320253709714661</v>
      </c>
      <c r="BB269" t="n">
        <v>0.00114248943397886</v>
      </c>
      <c r="BC269" t="n">
        <v>0</v>
      </c>
      <c r="BD269" t="n">
        <v>0.00119772318791568</v>
      </c>
      <c r="BE269" t="n">
        <v>0.00106881642112598</v>
      </c>
      <c r="BF269" t="n">
        <v>0.00118674507176261</v>
      </c>
      <c r="BG269" t="n">
        <v>0.000782446629992376</v>
      </c>
      <c r="BH269" t="n">
        <v>0.00167376637728522</v>
      </c>
      <c r="BI269" t="n">
        <v>0.00111925113620463</v>
      </c>
      <c r="BJ269" t="n">
        <v>0.00192128952996815</v>
      </c>
      <c r="BK269" t="n">
        <v>0.00118791424143655</v>
      </c>
      <c r="BL269" t="n">
        <v>0.00124163407166555</v>
      </c>
      <c r="BM269" t="n">
        <v>0.0017927980066399</v>
      </c>
      <c r="BN269" t="n">
        <v>0.00190332686711276</v>
      </c>
      <c r="BO269" t="n">
        <v>0.000733057782073112</v>
      </c>
      <c r="BP269" t="n">
        <v>0</v>
      </c>
      <c r="BQ269" t="n">
        <v>0.00400988984478045</v>
      </c>
      <c r="BR269" t="n">
        <v>0.00221463840555277</v>
      </c>
      <c r="BS269" t="n">
        <v>0.00107538487346671</v>
      </c>
      <c r="BT269" t="n">
        <v>0.000566393034187766</v>
      </c>
      <c r="BU269" t="n">
        <v>0.00101178866309689</v>
      </c>
      <c r="BV269" t="n">
        <v>0.00110761499887636</v>
      </c>
      <c r="BW269" t="n">
        <v>0.00060339615566465</v>
      </c>
      <c r="BX269" t="n">
        <v>0.000842719365971625</v>
      </c>
      <c r="BY269" t="n">
        <v>0</v>
      </c>
      <c r="BZ269" t="n">
        <v>0.000752076483175165</v>
      </c>
      <c r="CA269" t="n">
        <v>0.000561157826408979</v>
      </c>
      <c r="CB269" t="n">
        <v>0.000795261664835885</v>
      </c>
      <c r="CC269" t="n">
        <v>0.000514376396799151</v>
      </c>
      <c r="CD269" t="n">
        <v>0.000454184101876338</v>
      </c>
      <c r="CE269" t="n">
        <v>0.000905914318318381</v>
      </c>
      <c r="CF269" t="n">
        <v>0.000313944041531863</v>
      </c>
      <c r="CG269" t="n">
        <v>0.000732083967155325</v>
      </c>
      <c r="CH269" t="n">
        <v>0.000895113612442168</v>
      </c>
      <c r="CI269" t="n">
        <v>0.0004421316328969</v>
      </c>
      <c r="CJ269" t="n">
        <v>0.000554119360274457</v>
      </c>
      <c r="CK269" t="n">
        <v>0.000441577883022607</v>
      </c>
      <c r="CL269" t="n">
        <v>0.000357848030026111</v>
      </c>
      <c r="CM269" t="n">
        <v>0.000113894608019133</v>
      </c>
      <c r="CN269" t="n">
        <v>0.0000717930088510793</v>
      </c>
      <c r="CO269" t="n">
        <v>0.0000170388804400957</v>
      </c>
      <c r="CP269" t="n">
        <v>0.000426927152365085</v>
      </c>
      <c r="CQ269" t="n">
        <v>0.000640733942078307</v>
      </c>
      <c r="CR269" t="n">
        <v>0</v>
      </c>
      <c r="CS269" t="n">
        <v>0.000677881916843383</v>
      </c>
      <c r="CT269" t="n">
        <v>0.000632022491114955</v>
      </c>
      <c r="CU269" t="n">
        <v>0.000800566391584361</v>
      </c>
      <c r="CV269" t="n">
        <v>0.0011143096127688</v>
      </c>
      <c r="CW269" t="n">
        <v>0.000557176938659712</v>
      </c>
      <c r="CX269" t="n">
        <v>0.00316270359313109</v>
      </c>
      <c r="CY269" t="n">
        <v>0.00320253709714661</v>
      </c>
      <c r="CZ269" t="n">
        <v>0</v>
      </c>
      <c r="DA269" t="n">
        <v>0</v>
      </c>
      <c r="DB269" t="n">
        <v>0.00119772318791568</v>
      </c>
      <c r="DC269" t="n">
        <v>0.00106881642112598</v>
      </c>
      <c r="DD269" t="n">
        <v>0.00118674507176261</v>
      </c>
      <c r="DE269" t="n">
        <v>0.000782446629992376</v>
      </c>
      <c r="DF269" t="n">
        <v>0</v>
      </c>
      <c r="DG269" t="n">
        <v>0.00111925113620463</v>
      </c>
      <c r="DH269" t="n">
        <v>0</v>
      </c>
      <c r="DI269" t="n">
        <v>0</v>
      </c>
      <c r="DJ269" t="n">
        <v>0.00124163407166555</v>
      </c>
      <c r="DK269" t="n">
        <v>0</v>
      </c>
      <c r="DL269" t="n">
        <v>0.00190332686711276</v>
      </c>
      <c r="DM269" t="n">
        <v>0</v>
      </c>
      <c r="DN269" t="n">
        <v>0</v>
      </c>
      <c r="DO269" t="n">
        <v>0</v>
      </c>
      <c r="DP269" t="n">
        <v>0</v>
      </c>
      <c r="DQ269" t="n">
        <v>0.00107538487346671</v>
      </c>
      <c r="DR269" t="n">
        <v>0</v>
      </c>
      <c r="DS269" t="n">
        <v>0.00101178866309689</v>
      </c>
      <c r="DT269" t="n">
        <v>0.00110761499887636</v>
      </c>
      <c r="DU269" t="n">
        <v>0.00060339615566465</v>
      </c>
      <c r="DV269" t="n">
        <v>0</v>
      </c>
      <c r="DW269" t="n">
        <v>0</v>
      </c>
      <c r="DX269" t="n">
        <v>0.000752076483175165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0.000313944041531863</v>
      </c>
      <c r="EE269" t="n">
        <v>0.000732083967155325</v>
      </c>
      <c r="EF269" t="n">
        <v>0.000895113612442167</v>
      </c>
      <c r="EG269" t="n">
        <v>0.0004421316328969</v>
      </c>
      <c r="EH269" t="n">
        <v>0.000554119360274457</v>
      </c>
      <c r="EI269" t="n">
        <v>0.000441577883022607</v>
      </c>
      <c r="EJ269" t="n">
        <v>0.00035784803002611</v>
      </c>
      <c r="EK269" t="n">
        <v>0.000113894608019133</v>
      </c>
      <c r="EL269" t="n">
        <v>0.0000717930088510794</v>
      </c>
      <c r="EM269" t="n">
        <v>0.0000170388804400957</v>
      </c>
      <c r="EN269" t="n">
        <v>0</v>
      </c>
      <c r="EO269" t="n">
        <v>0.000640733942078307</v>
      </c>
      <c r="EP269" t="n">
        <v>0</v>
      </c>
      <c r="EQ269" t="n">
        <v>0</v>
      </c>
      <c r="ER269" t="n">
        <v>0.000632022491114955</v>
      </c>
      <c r="ES269" t="n">
        <v>0.000800566391584361</v>
      </c>
      <c r="ET269" t="n">
        <v>0.0011143096127688</v>
      </c>
      <c r="EU269" t="n">
        <v>0.000557176938659712</v>
      </c>
      <c r="EV269" t="n">
        <v>0.00316270359313109</v>
      </c>
      <c r="EW269" t="n">
        <v>0.00320253709714662</v>
      </c>
      <c r="EX269" t="n">
        <v>0.00114248943397887</v>
      </c>
      <c r="EY269" t="n">
        <v>0.0006486215478124</v>
      </c>
      <c r="EZ269" t="n">
        <v>0.00119772318791569</v>
      </c>
      <c r="FA269" t="n">
        <v>0.00106881642112598</v>
      </c>
      <c r="FB269" t="n">
        <v>0.00118674507176261</v>
      </c>
      <c r="FC269" t="n">
        <v>0.000782446629992375</v>
      </c>
      <c r="FD269" t="n">
        <v>0.00167376637728522</v>
      </c>
      <c r="FE269" t="n">
        <v>0.00111925113620463</v>
      </c>
      <c r="FF269" t="n">
        <v>0</v>
      </c>
      <c r="FG269" t="n">
        <v>0</v>
      </c>
      <c r="FH269" t="n">
        <v>0.00124163407166555</v>
      </c>
      <c r="FI269" t="n">
        <v>0.0017927980066399</v>
      </c>
      <c r="FJ269" t="n">
        <v>0</v>
      </c>
      <c r="FK269" t="n">
        <v>0.000733057782073112</v>
      </c>
      <c r="FL269" t="n">
        <v>0</v>
      </c>
      <c r="FM269" t="n">
        <v>0.00400988984478045</v>
      </c>
      <c r="FN269" t="n">
        <v>0</v>
      </c>
      <c r="FO269" t="n">
        <v>0.00107538487346671</v>
      </c>
      <c r="FP269" t="n">
        <v>0</v>
      </c>
      <c r="FQ269" t="n">
        <v>0.00101178866309689</v>
      </c>
      <c r="FR269" t="n">
        <v>0.00110761499887636</v>
      </c>
      <c r="FS269" t="n">
        <v>0.00060339615566465</v>
      </c>
      <c r="FT269" t="n">
        <v>0.000842719365971625</v>
      </c>
      <c r="FU269" t="n">
        <v>0</v>
      </c>
      <c r="FV269" t="n">
        <v>0.000752076483175165</v>
      </c>
      <c r="FW269" t="n">
        <v>0.000561157826408979</v>
      </c>
      <c r="FX269" t="n">
        <v>0</v>
      </c>
      <c r="FY269" t="n">
        <v>0</v>
      </c>
      <c r="FZ269" t="n">
        <v>0</v>
      </c>
      <c r="GA269" t="n">
        <v>0.000905914318318381</v>
      </c>
      <c r="GB269" t="n">
        <v>0.000313944041531863</v>
      </c>
      <c r="GC269" t="n">
        <v>0.000732083967155325</v>
      </c>
      <c r="GD269" t="n">
        <v>0.000895113612442168</v>
      </c>
      <c r="GE269" t="n">
        <v>0.0004421316328969</v>
      </c>
      <c r="GF269" t="n">
        <v>0.000554119360274458</v>
      </c>
      <c r="GG269" t="n">
        <v>0.000441577883022607</v>
      </c>
      <c r="GH269" t="n">
        <v>0.00035784803002611</v>
      </c>
      <c r="GI269" t="n">
        <v>0.000113894608019133</v>
      </c>
      <c r="GJ269" t="n">
        <v>0.0000717930088510794</v>
      </c>
      <c r="GK269" t="n">
        <v>0</v>
      </c>
      <c r="GL269" t="n">
        <v>0.000426927152365085</v>
      </c>
      <c r="GM269" t="n">
        <v>0.000640733942078306</v>
      </c>
      <c r="GN269" t="n">
        <v>0</v>
      </c>
      <c r="GO269" t="n">
        <v>0.000677881916843383</v>
      </c>
      <c r="GP269" t="n">
        <v>0.000632022491114955</v>
      </c>
      <c r="GQ269" t="n">
        <v>0.000800566391584361</v>
      </c>
      <c r="GR269" t="n">
        <v>0.0011143096127688</v>
      </c>
      <c r="GS269" t="n">
        <v>0.000557176938659712</v>
      </c>
      <c r="GT269" t="n">
        <v>0.00316270359313109</v>
      </c>
      <c r="GU269" t="n">
        <v>0.00320253709714661</v>
      </c>
      <c r="GV269" t="n">
        <v>0</v>
      </c>
      <c r="GW269" t="n">
        <v>0.0006486215478124</v>
      </c>
      <c r="GX269" t="n">
        <v>0</v>
      </c>
      <c r="GY269" t="n">
        <v>0.00106881642112598</v>
      </c>
      <c r="GZ269" t="n">
        <v>0.00118674507176261</v>
      </c>
      <c r="HA269" t="n">
        <v>0.000782446629992376</v>
      </c>
      <c r="HB269" t="n">
        <v>0.00167376637728522</v>
      </c>
      <c r="HC269" t="n">
        <v>0.00111925113620463</v>
      </c>
      <c r="HD269" t="n">
        <v>0.00192128952996815</v>
      </c>
      <c r="HE269" t="n">
        <v>0.00118791424143655</v>
      </c>
      <c r="HF269" t="n">
        <v>0.00124163407166555</v>
      </c>
      <c r="HG269" t="n">
        <v>0.0017927980066399</v>
      </c>
      <c r="HH269" t="n">
        <v>0.00190332686711275</v>
      </c>
      <c r="HI269" t="n">
        <v>0.000733057782073112</v>
      </c>
      <c r="HJ269" t="n">
        <v>0</v>
      </c>
      <c r="HK269" t="n">
        <v>0.00400988984478045</v>
      </c>
      <c r="HL269" t="n">
        <v>0.00221463840555277</v>
      </c>
      <c r="HM269" t="n">
        <v>0.00107538487346671</v>
      </c>
      <c r="HN269" t="n">
        <v>0.000566393034187766</v>
      </c>
      <c r="HO269" t="n">
        <v>0.00101178866309689</v>
      </c>
      <c r="HP269" t="n">
        <v>0.00110761499887636</v>
      </c>
      <c r="HQ269" t="n">
        <v>0.00060339615566465</v>
      </c>
      <c r="HR269" t="n">
        <v>0.000842719365971625</v>
      </c>
      <c r="HS269" t="n">
        <v>0.000739872594496984</v>
      </c>
      <c r="HT269" t="n">
        <v>0.000752076483175165</v>
      </c>
      <c r="HU269" t="n">
        <v>0.000561157826408979</v>
      </c>
      <c r="HV269" t="n">
        <v>0.000795261664835885</v>
      </c>
      <c r="HW269" t="n">
        <v>0.00051437639679915</v>
      </c>
      <c r="HX269" t="n">
        <v>0.000454184101876338</v>
      </c>
      <c r="HY269" t="n">
        <v>0.00090591431831838</v>
      </c>
      <c r="HZ269" t="n">
        <v>0.000313944041531863</v>
      </c>
      <c r="IA269" t="n">
        <v>0.000732083967155324</v>
      </c>
      <c r="IB269" t="n">
        <v>0.000895113612442168</v>
      </c>
      <c r="IC269" t="n">
        <v>0.0004421316328969</v>
      </c>
      <c r="ID269" t="n">
        <v>0.000554119360274457</v>
      </c>
      <c r="IE269" t="n">
        <v>0.000441577883022608</v>
      </c>
      <c r="IF269" t="n">
        <v>0.00035784803002611</v>
      </c>
      <c r="IG269" t="n">
        <v>0.000113894608019133</v>
      </c>
      <c r="IH269" t="n">
        <v>0.0000717930088510793</v>
      </c>
      <c r="II269" t="n">
        <v>0.0000170388804400957</v>
      </c>
      <c r="IJ269" t="n">
        <v>0.000426927152365085</v>
      </c>
      <c r="IK269" t="n">
        <v>0.000640733942078307</v>
      </c>
      <c r="IL269" t="n">
        <v>0.000359928025282918</v>
      </c>
      <c r="IM269" t="n">
        <v>0.000677881916843383</v>
      </c>
      <c r="IN269" t="n">
        <v>0.000632022491114955</v>
      </c>
      <c r="IO269" t="n">
        <v>0.000800566391584361</v>
      </c>
      <c r="IP269" t="n">
        <v>0.0011143096127688</v>
      </c>
      <c r="IQ269" t="n">
        <v>0.000557176938659711</v>
      </c>
      <c r="IR269" t="n">
        <v>0.00316270359313109</v>
      </c>
      <c r="IS269" t="n">
        <v>0.00320253709714661</v>
      </c>
      <c r="IT269" t="n">
        <v>0</v>
      </c>
      <c r="IU269" t="n">
        <v>0</v>
      </c>
      <c r="IV269" t="n">
        <v>0.00119772318791568</v>
      </c>
      <c r="IW269" t="n">
        <v>0.00106881642112598</v>
      </c>
      <c r="IX269" t="n">
        <v>0.00118674507176261</v>
      </c>
      <c r="IY269" t="n">
        <v>0.000782446629992376</v>
      </c>
      <c r="IZ269" t="n">
        <v>0.00167376637728522</v>
      </c>
      <c r="JA269" t="n">
        <v>0.00111925113620463</v>
      </c>
      <c r="JB269" t="n">
        <v>0.00192128952996815</v>
      </c>
      <c r="JC269" t="n">
        <v>0</v>
      </c>
      <c r="JD269" t="n">
        <v>0.00124163407166555</v>
      </c>
      <c r="JE269" t="n">
        <v>0.0017927980066399</v>
      </c>
      <c r="JF269" t="n">
        <v>0.00190332686711276</v>
      </c>
      <c r="JG269" t="n">
        <v>0</v>
      </c>
      <c r="JH269" t="n">
        <v>0</v>
      </c>
      <c r="JI269" t="n">
        <v>1.00400988984478</v>
      </c>
      <c r="JJ269" t="n">
        <v>0.00221463840555277</v>
      </c>
      <c r="JK269" t="n">
        <v>0.00107538487346671</v>
      </c>
      <c r="JL269" t="n">
        <v>0</v>
      </c>
      <c r="JM269" t="n">
        <v>0.00101178866309689</v>
      </c>
      <c r="JN269" t="n">
        <v>0.00110761499887636</v>
      </c>
      <c r="JO269" t="n">
        <v>0.00060339615566465</v>
      </c>
      <c r="JP269" t="n">
        <v>0.000842719365971625</v>
      </c>
      <c r="JQ269" t="n">
        <v>0.000739872594496984</v>
      </c>
      <c r="JR269" t="n">
        <v>0.000752076483175165</v>
      </c>
      <c r="JS269" t="n">
        <v>0.000561157826408979</v>
      </c>
      <c r="JT269" t="n">
        <v>0.000795261664835887</v>
      </c>
      <c r="JU269" t="n">
        <v>0</v>
      </c>
      <c r="JV269" t="n">
        <v>0</v>
      </c>
      <c r="JW269" t="n">
        <v>0.000905914318318379</v>
      </c>
      <c r="JX269" t="n">
        <v>0.000313944041531863</v>
      </c>
      <c r="JY269" t="n">
        <v>0.000732083967155326</v>
      </c>
      <c r="JZ269" t="n">
        <v>0.000895113612442168</v>
      </c>
      <c r="KA269" t="n">
        <v>0.0004421316328969</v>
      </c>
      <c r="KB269" t="n">
        <v>0.000554119360274457</v>
      </c>
      <c r="KC269" t="n">
        <v>0.000441577883022607</v>
      </c>
      <c r="KD269" t="n">
        <v>0.000357848030026111</v>
      </c>
      <c r="KE269" t="n">
        <v>0.000113894608019133</v>
      </c>
      <c r="KF269" t="n">
        <v>0.0000717930088510793</v>
      </c>
      <c r="KG269" t="n">
        <v>0</v>
      </c>
      <c r="KH269" t="n">
        <v>0.000426927152365085</v>
      </c>
      <c r="KI269" t="n">
        <v>0.000640733942078306</v>
      </c>
      <c r="KJ269" t="n">
        <v>0.000359928025282918</v>
      </c>
      <c r="KK269" t="n">
        <v>0.000677881916843384</v>
      </c>
      <c r="KL269" t="n">
        <v>0.000632022491114955</v>
      </c>
      <c r="KM269" t="n">
        <v>0.00080056639158436</v>
      </c>
      <c r="KN269" t="n">
        <v>0.0011143096127688</v>
      </c>
      <c r="KO269" t="n">
        <v>0.000557176938659712</v>
      </c>
      <c r="KP269" t="n">
        <v>0.00316270359313109</v>
      </c>
      <c r="KQ269" t="n">
        <v>0</v>
      </c>
      <c r="KR269" t="n">
        <v>0</v>
      </c>
      <c r="KS269" t="n">
        <v>0.0006486215478124</v>
      </c>
      <c r="KT269" t="n">
        <v>0.00119772318791568</v>
      </c>
      <c r="KU269" t="n">
        <v>0.00106881642112598</v>
      </c>
      <c r="KV269" t="n">
        <v>0.00118674507176261</v>
      </c>
      <c r="KW269" t="n">
        <v>0.000782446629992376</v>
      </c>
      <c r="KX269" t="n">
        <v>0.00167376637728523</v>
      </c>
      <c r="KY269" t="n">
        <v>0.00111925113620463</v>
      </c>
      <c r="KZ269" t="n">
        <v>0.00192128952996815</v>
      </c>
      <c r="LA269" t="n">
        <v>0.00118791424143655</v>
      </c>
      <c r="LB269" t="n">
        <v>0.00124163407166554</v>
      </c>
      <c r="LC269" t="n">
        <v>0.0017927980066399</v>
      </c>
      <c r="LD269" t="n">
        <v>0.00190332686711276</v>
      </c>
      <c r="LE269" t="n">
        <v>0.000733057782073113</v>
      </c>
      <c r="LF269" t="n">
        <v>0.00124538271788011</v>
      </c>
      <c r="LG269" t="n">
        <v>0.00400988984478045</v>
      </c>
      <c r="LH269" t="n">
        <v>0.00221463840555277</v>
      </c>
      <c r="LI269" t="n">
        <v>0.00107538487346671</v>
      </c>
      <c r="LJ269" t="n">
        <v>0.000566393034187766</v>
      </c>
      <c r="LK269" t="n">
        <v>0.00101178866309689</v>
      </c>
      <c r="LL269" t="n">
        <v>0.00110761499887636</v>
      </c>
      <c r="LM269" t="n">
        <v>0.00060339615566465</v>
      </c>
      <c r="LN269" t="n">
        <v>0.000842719365971627</v>
      </c>
      <c r="LO269" t="n">
        <v>0.000739872594496983</v>
      </c>
      <c r="LP269" t="n">
        <v>0.000752076483175166</v>
      </c>
      <c r="LQ269" t="n">
        <v>0.000561157826408979</v>
      </c>
      <c r="LR269" t="n">
        <v>0.000795261664835886</v>
      </c>
      <c r="LS269" t="n">
        <v>0.000514376396799151</v>
      </c>
      <c r="LT269" t="n">
        <v>0.000454184101876337</v>
      </c>
      <c r="LU269" t="n">
        <v>0.00090591431831838</v>
      </c>
      <c r="LV269" t="n">
        <v>0.000313944041531863</v>
      </c>
      <c r="LW269" t="n">
        <v>0.000732083967155325</v>
      </c>
      <c r="LX269" t="n">
        <v>0.000895113612442168</v>
      </c>
      <c r="LY269" t="n">
        <v>0.0004421316328969</v>
      </c>
      <c r="LZ269" t="n">
        <v>0.000554119360274457</v>
      </c>
      <c r="MA269" t="n">
        <v>0.000441577883022607</v>
      </c>
      <c r="MB269" t="n">
        <v>0.000357848030026111</v>
      </c>
      <c r="MC269" t="n">
        <v>0.000113894608019133</v>
      </c>
      <c r="MD269" t="n">
        <v>0.0000717930088510794</v>
      </c>
      <c r="ME269" t="n">
        <v>0.0000170388804400957</v>
      </c>
      <c r="MF269" t="n">
        <v>0.000426927152365085</v>
      </c>
      <c r="MG269" t="n">
        <v>0.000640733942078306</v>
      </c>
      <c r="MH269" t="n">
        <v>0.000359928025282918</v>
      </c>
      <c r="MI269" t="n">
        <v>0.000677881916843384</v>
      </c>
      <c r="MJ269" t="n">
        <v>0.000632022491114955</v>
      </c>
      <c r="MK269" t="n">
        <v>0.00080056639158436</v>
      </c>
      <c r="ML269" t="n">
        <v>0.0011143096127688</v>
      </c>
      <c r="MM269" t="n">
        <v>0.000557176938659712</v>
      </c>
      <c r="MN269" t="n">
        <v>0.00316270359313109</v>
      </c>
      <c r="MO269" t="n">
        <v>0.00320253709714661</v>
      </c>
      <c r="MP269" t="n">
        <v>0</v>
      </c>
      <c r="MQ269" t="n">
        <v>0.0006486215478124</v>
      </c>
      <c r="MR269" t="n">
        <v>0.00119772318791568</v>
      </c>
      <c r="MS269" t="n">
        <v>0.00106881642112598</v>
      </c>
      <c r="MT269" t="n">
        <v>0.00118674507176261</v>
      </c>
      <c r="MU269" t="n">
        <v>0.000782446629992377</v>
      </c>
      <c r="MV269" t="n">
        <v>0.00167376637728523</v>
      </c>
      <c r="MW269" t="n">
        <v>0.00111925113620463</v>
      </c>
      <c r="MX269" t="n">
        <v>0</v>
      </c>
      <c r="MY269" t="n">
        <v>0</v>
      </c>
      <c r="MZ269" t="n">
        <v>0.00124163407166555</v>
      </c>
      <c r="NA269" t="n">
        <v>0</v>
      </c>
      <c r="NB269" t="n">
        <v>0.00190332686711275</v>
      </c>
      <c r="NC269" t="n">
        <v>0.000733057782073112</v>
      </c>
      <c r="ND269" t="n">
        <v>0</v>
      </c>
      <c r="NE269" t="n">
        <v>0.00400988984478045</v>
      </c>
      <c r="NF269" t="n">
        <v>0.00221463840555277</v>
      </c>
      <c r="NG269" t="n">
        <v>0.00107538487346671</v>
      </c>
      <c r="NH269" t="n">
        <v>0</v>
      </c>
      <c r="NI269" t="n">
        <v>0.00101178866309689</v>
      </c>
      <c r="NJ269" t="n">
        <v>0.00110761499887636</v>
      </c>
      <c r="NK269" t="n">
        <v>0.00060339615566465</v>
      </c>
      <c r="NL269" t="n">
        <v>0.000842719365971625</v>
      </c>
      <c r="NM269" t="n">
        <v>0.000739872594496984</v>
      </c>
      <c r="NN269" t="n">
        <v>0.000752076483175165</v>
      </c>
      <c r="NO269" t="n">
        <v>0.000561157826408978</v>
      </c>
      <c r="NP269" t="n">
        <v>0.000795261664835887</v>
      </c>
      <c r="NQ269" t="n">
        <v>0</v>
      </c>
      <c r="NR269" t="n">
        <v>0.000454184101876338</v>
      </c>
      <c r="NS269" t="n">
        <v>0.000905914318318381</v>
      </c>
      <c r="NT269" t="n">
        <v>0.000313944041531863</v>
      </c>
      <c r="NU269" t="n">
        <v>0.000732083967155324</v>
      </c>
      <c r="NV269" t="n">
        <v>0.000895113612442167</v>
      </c>
      <c r="NW269" t="n">
        <v>0.0004421316328969</v>
      </c>
      <c r="NX269" t="n">
        <v>0.000554119360274457</v>
      </c>
      <c r="NY269" t="n">
        <v>0.000441577883022607</v>
      </c>
      <c r="NZ269" t="n">
        <v>0.000357848030026111</v>
      </c>
      <c r="OA269" t="n">
        <v>0.000113894608019133</v>
      </c>
      <c r="OB269" t="n">
        <v>0.0000717930088510794</v>
      </c>
      <c r="OC269" t="n">
        <v>0.0000170388804400957</v>
      </c>
      <c r="OD269" t="n">
        <v>0.000426927152365085</v>
      </c>
      <c r="OE269" t="n">
        <v>0.000640733942078307</v>
      </c>
      <c r="OF269" t="n">
        <v>0.000359928025282918</v>
      </c>
      <c r="OG269" t="n">
        <v>0.000677881916843384</v>
      </c>
      <c r="OH269" t="n">
        <v>0.000632022491114956</v>
      </c>
      <c r="OI269" t="n">
        <v>0.000800566391584361</v>
      </c>
      <c r="OJ269" t="n">
        <v>0.0011143096127688</v>
      </c>
      <c r="OK269" t="n">
        <v>0.000557176938659711</v>
      </c>
      <c r="OL269" t="n">
        <v>0.00316270359313109</v>
      </c>
      <c r="OM269" t="n">
        <v>0.00320253709714661</v>
      </c>
      <c r="ON269" t="n">
        <v>0.00114248943397886</v>
      </c>
      <c r="OO269" t="n">
        <v>0</v>
      </c>
      <c r="OP269" t="n">
        <v>0.00119772318791569</v>
      </c>
      <c r="OQ269" t="n">
        <v>0.00106881642112598</v>
      </c>
      <c r="OR269" t="n">
        <v>0.00118674507176261</v>
      </c>
      <c r="OS269" t="n">
        <v>0.000782446629992376</v>
      </c>
      <c r="OT269" t="n">
        <v>0.00167376637728522</v>
      </c>
      <c r="OU269" t="n">
        <v>0.00111925113620463</v>
      </c>
      <c r="OV269" t="n">
        <v>0</v>
      </c>
      <c r="OW269" t="n">
        <v>0</v>
      </c>
      <c r="OX269" t="n">
        <v>0.00124163407166555</v>
      </c>
      <c r="OY269" t="n">
        <v>0.0017927980066399</v>
      </c>
      <c r="OZ269" t="n">
        <v>0.00190332686711275</v>
      </c>
      <c r="PA269" t="n">
        <v>0.000733057782073112</v>
      </c>
      <c r="PB269" t="n">
        <v>0</v>
      </c>
      <c r="PC269" t="n">
        <v>0.00400988984478045</v>
      </c>
      <c r="PD269" t="n">
        <v>0</v>
      </c>
      <c r="PE269" t="n">
        <v>0</v>
      </c>
      <c r="PF269" t="n">
        <v>0</v>
      </c>
      <c r="PG269" t="n">
        <v>0.00101178866309689</v>
      </c>
      <c r="PH269" t="n">
        <v>0.00110761499887636</v>
      </c>
      <c r="PI269" t="n">
        <v>0.00060339615566465</v>
      </c>
      <c r="PJ269" t="n">
        <v>0</v>
      </c>
      <c r="PK269" t="n">
        <v>0.000739872594496984</v>
      </c>
      <c r="PL269" t="n">
        <v>0.000752076483175165</v>
      </c>
      <c r="PM269" t="n">
        <v>0</v>
      </c>
      <c r="PN269" t="n">
        <v>0</v>
      </c>
      <c r="PO269" t="n">
        <v>0</v>
      </c>
      <c r="PP269" t="n">
        <v>0</v>
      </c>
      <c r="PQ269" t="n">
        <v>0.000905914318318381</v>
      </c>
      <c r="PR269" t="n">
        <v>0.000313944041531863</v>
      </c>
      <c r="PS269" t="n">
        <v>0.000732083967155325</v>
      </c>
      <c r="PT269" t="n">
        <v>0.000895113612442167</v>
      </c>
      <c r="PU269" t="n">
        <v>0.0004421316328969</v>
      </c>
      <c r="PV269" t="n">
        <v>0.000554119360274457</v>
      </c>
      <c r="PW269" t="n">
        <v>0.000441577883022607</v>
      </c>
      <c r="PX269" t="n">
        <v>0.00035784803002611</v>
      </c>
      <c r="PY269" t="n">
        <v>0.000113894608019133</v>
      </c>
      <c r="PZ269" t="n">
        <v>0.0000717930088510793</v>
      </c>
      <c r="QA269" t="n">
        <v>0.0000170388804400957</v>
      </c>
      <c r="QB269" t="n">
        <v>0.000426927152365085</v>
      </c>
      <c r="QC269" t="n">
        <v>0.000640733942078307</v>
      </c>
      <c r="QD269" t="n">
        <v>0</v>
      </c>
      <c r="QE269" t="n">
        <v>0.000677881916843384</v>
      </c>
      <c r="QF269" t="n">
        <v>0.000632022491114955</v>
      </c>
      <c r="QG269" t="n">
        <v>0.000800566391584362</v>
      </c>
      <c r="QH269" t="n">
        <v>0.0011143096127688</v>
      </c>
      <c r="QI269" t="n">
        <v>0.000557176938659712</v>
      </c>
    </row>
    <row r="270">
      <c r="A270" t="s">
        <v>269</v>
      </c>
      <c r="B270" t="n">
        <v>0.0011790976064717</v>
      </c>
      <c r="C270" t="n">
        <v>0.00117421698127536</v>
      </c>
      <c r="D270" t="n">
        <v>0.000474334659120122</v>
      </c>
      <c r="E270" t="n">
        <v>0</v>
      </c>
      <c r="F270" t="n">
        <v>0</v>
      </c>
      <c r="G270" t="n">
        <v>0.00213741351075822</v>
      </c>
      <c r="H270" t="n">
        <v>0.000733181254389075</v>
      </c>
      <c r="I270" t="n">
        <v>0.000558469121942305</v>
      </c>
      <c r="J270" t="n">
        <v>0.000853687339673885</v>
      </c>
      <c r="K270" t="n">
        <v>0.000914831423857831</v>
      </c>
      <c r="L270" t="n">
        <v>0.000843928139565491</v>
      </c>
      <c r="M270" t="n">
        <v>0.00728211278287373</v>
      </c>
      <c r="N270" t="n">
        <v>0.00117181356681475</v>
      </c>
      <c r="O270" t="n">
        <v>0.000746894216125768</v>
      </c>
      <c r="P270" t="n">
        <v>0.00077679719865916</v>
      </c>
      <c r="Q270" t="n">
        <v>0.00144023243643062</v>
      </c>
      <c r="R270" t="n">
        <v>0</v>
      </c>
      <c r="S270" t="n">
        <v>0.000786248409079858</v>
      </c>
      <c r="T270" t="n">
        <v>0</v>
      </c>
      <c r="U270" t="n">
        <v>0.00115245095566785</v>
      </c>
      <c r="V270" t="n">
        <v>0.000835887599630191</v>
      </c>
      <c r="W270" t="n">
        <v>0.00116765784812625</v>
      </c>
      <c r="X270" t="n">
        <v>0.00129830013511515</v>
      </c>
      <c r="Y270" t="n">
        <v>0.00380794767024438</v>
      </c>
      <c r="Z270" t="n">
        <v>0.00155078403938082</v>
      </c>
      <c r="AA270" t="n">
        <v>0</v>
      </c>
      <c r="AB270" t="n">
        <v>0.00101609969361364</v>
      </c>
      <c r="AC270" t="n">
        <v>0.0016017726773986</v>
      </c>
      <c r="AD270" t="n">
        <v>0.00109887654519179</v>
      </c>
      <c r="AE270" t="n">
        <v>0.00197179082993296</v>
      </c>
      <c r="AF270" t="n">
        <v>0.00094273950179784</v>
      </c>
      <c r="AG270" t="n">
        <v>0.00339857801940062</v>
      </c>
      <c r="AH270" t="n">
        <v>0.000607729223388716</v>
      </c>
      <c r="AI270" t="n">
        <v>0.000693574635231001</v>
      </c>
      <c r="AJ270" t="n">
        <v>0.000792257966540439</v>
      </c>
      <c r="AK270" t="n">
        <v>0.000539115069536318</v>
      </c>
      <c r="AL270" t="n">
        <v>0.000432945740046182</v>
      </c>
      <c r="AM270" t="n">
        <v>0.00314883352187106</v>
      </c>
      <c r="AN270" t="n">
        <v>0.000886507581448133</v>
      </c>
      <c r="AO270" t="n">
        <v>0.000199823824136066</v>
      </c>
      <c r="AP270" t="n">
        <v>0.00012595814520345</v>
      </c>
      <c r="AQ270" t="n">
        <v>0.0000298940775831947</v>
      </c>
      <c r="AR270" t="n">
        <v>0.000431815557277524</v>
      </c>
      <c r="AS270" t="n">
        <v>0.000713011243073322</v>
      </c>
      <c r="AT270" t="n">
        <v>0.000514296264569075</v>
      </c>
      <c r="AU270" t="n">
        <v>0.000762894726290185</v>
      </c>
      <c r="AV270" t="n">
        <v>0.000498292308026229</v>
      </c>
      <c r="AW270" t="n">
        <v>0.000645425251177315</v>
      </c>
      <c r="AX270" t="n">
        <v>0.000837660428896212</v>
      </c>
      <c r="AY270" t="n">
        <v>0.000641285129382612</v>
      </c>
      <c r="AZ270" t="n">
        <v>0.0011790976064717</v>
      </c>
      <c r="BA270" t="n">
        <v>0.00117421698127536</v>
      </c>
      <c r="BB270" t="n">
        <v>0.000474334659120122</v>
      </c>
      <c r="BC270" t="n">
        <v>0</v>
      </c>
      <c r="BD270" t="n">
        <v>0.00252078754838679</v>
      </c>
      <c r="BE270" t="n">
        <v>0.00213741351075822</v>
      </c>
      <c r="BF270" t="n">
        <v>0.000733181254389075</v>
      </c>
      <c r="BG270" t="n">
        <v>0.000558469121942305</v>
      </c>
      <c r="BH270" t="n">
        <v>0.000853687339673885</v>
      </c>
      <c r="BI270" t="n">
        <v>0.000914831423857831</v>
      </c>
      <c r="BJ270" t="n">
        <v>0.00084392813956549</v>
      </c>
      <c r="BK270" t="n">
        <v>0.00728211278287373</v>
      </c>
      <c r="BL270" t="n">
        <v>0.00117181356681475</v>
      </c>
      <c r="BM270" t="n">
        <v>0.000746894216125768</v>
      </c>
      <c r="BN270" t="n">
        <v>0.00077679719865916</v>
      </c>
      <c r="BO270" t="n">
        <v>0.00144023243643062</v>
      </c>
      <c r="BP270" t="n">
        <v>0</v>
      </c>
      <c r="BQ270" t="n">
        <v>0.000786248409079859</v>
      </c>
      <c r="BR270" t="n">
        <v>0.0076953604033367</v>
      </c>
      <c r="BS270" t="n">
        <v>0.00115245095566785</v>
      </c>
      <c r="BT270" t="n">
        <v>0.000835887599630191</v>
      </c>
      <c r="BU270" t="n">
        <v>0.00116765784812625</v>
      </c>
      <c r="BV270" t="n">
        <v>0.00129830013511515</v>
      </c>
      <c r="BW270" t="n">
        <v>0.00380794767024438</v>
      </c>
      <c r="BX270" t="n">
        <v>0.00155078403938082</v>
      </c>
      <c r="BY270" t="n">
        <v>0</v>
      </c>
      <c r="BZ270" t="n">
        <v>0.00101609969361364</v>
      </c>
      <c r="CA270" t="n">
        <v>0.0016017726773986</v>
      </c>
      <c r="CB270" t="n">
        <v>0.00109887654519179</v>
      </c>
      <c r="CC270" t="n">
        <v>0.00197179082993296</v>
      </c>
      <c r="CD270" t="n">
        <v>0.000942739501797841</v>
      </c>
      <c r="CE270" t="n">
        <v>0.00339857801940062</v>
      </c>
      <c r="CF270" t="n">
        <v>0.000607729223388716</v>
      </c>
      <c r="CG270" t="n">
        <v>0.000693574635231001</v>
      </c>
      <c r="CH270" t="n">
        <v>0.000792257966540439</v>
      </c>
      <c r="CI270" t="n">
        <v>0.000539115069536318</v>
      </c>
      <c r="CJ270" t="n">
        <v>0.000432945740046182</v>
      </c>
      <c r="CK270" t="n">
        <v>0.00314883352187106</v>
      </c>
      <c r="CL270" t="n">
        <v>0.000886507581448133</v>
      </c>
      <c r="CM270" t="n">
        <v>0.000199823824136066</v>
      </c>
      <c r="CN270" t="n">
        <v>0.00012595814520345</v>
      </c>
      <c r="CO270" t="n">
        <v>0.0000298940775831947</v>
      </c>
      <c r="CP270" t="n">
        <v>0.000431815557277524</v>
      </c>
      <c r="CQ270" t="n">
        <v>0.000713011243073322</v>
      </c>
      <c r="CR270" t="n">
        <v>0</v>
      </c>
      <c r="CS270" t="n">
        <v>0.000762894726290184</v>
      </c>
      <c r="CT270" t="n">
        <v>0.000498292308026229</v>
      </c>
      <c r="CU270" t="n">
        <v>0.000645425251177315</v>
      </c>
      <c r="CV270" t="n">
        <v>0.000837660428896212</v>
      </c>
      <c r="CW270" t="n">
        <v>0.000641285129382612</v>
      </c>
      <c r="CX270" t="n">
        <v>0.00117909760647169</v>
      </c>
      <c r="CY270" t="n">
        <v>0.00117421698127536</v>
      </c>
      <c r="CZ270" t="n">
        <v>0</v>
      </c>
      <c r="DA270" t="n">
        <v>0</v>
      </c>
      <c r="DB270" t="n">
        <v>0.00252078754838679</v>
      </c>
      <c r="DC270" t="n">
        <v>0.00213741351075822</v>
      </c>
      <c r="DD270" t="n">
        <v>0.000733181254389075</v>
      </c>
      <c r="DE270" t="n">
        <v>0.000558469121942305</v>
      </c>
      <c r="DF270" t="n">
        <v>0</v>
      </c>
      <c r="DG270" t="n">
        <v>0.000914831423857831</v>
      </c>
      <c r="DH270" t="n">
        <v>0</v>
      </c>
      <c r="DI270" t="n">
        <v>0</v>
      </c>
      <c r="DJ270" t="n">
        <v>0.00117181356681475</v>
      </c>
      <c r="DK270" t="n">
        <v>0</v>
      </c>
      <c r="DL270" t="n">
        <v>0.00077679719865916</v>
      </c>
      <c r="DM270" t="n">
        <v>0</v>
      </c>
      <c r="DN270" t="n">
        <v>0</v>
      </c>
      <c r="DO270" t="n">
        <v>0</v>
      </c>
      <c r="DP270" t="n">
        <v>0</v>
      </c>
      <c r="DQ270" t="n">
        <v>0.00115245095566785</v>
      </c>
      <c r="DR270" t="n">
        <v>0</v>
      </c>
      <c r="DS270" t="n">
        <v>0.00116765784812625</v>
      </c>
      <c r="DT270" t="n">
        <v>0.00129830013511515</v>
      </c>
      <c r="DU270" t="n">
        <v>0.00380794767024438</v>
      </c>
      <c r="DV270" t="n">
        <v>0</v>
      </c>
      <c r="DW270" t="n">
        <v>0</v>
      </c>
      <c r="DX270" t="n">
        <v>0.00101609969361364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0.000607729223388716</v>
      </c>
      <c r="EE270" t="n">
        <v>0.000693574635231001</v>
      </c>
      <c r="EF270" t="n">
        <v>0.000792257966540439</v>
      </c>
      <c r="EG270" t="n">
        <v>0.000539115069536318</v>
      </c>
      <c r="EH270" t="n">
        <v>0.000432945740046182</v>
      </c>
      <c r="EI270" t="n">
        <v>0.00314883352187106</v>
      </c>
      <c r="EJ270" t="n">
        <v>0.000886507581448132</v>
      </c>
      <c r="EK270" t="n">
        <v>0.000199823824136066</v>
      </c>
      <c r="EL270" t="n">
        <v>0.00012595814520345</v>
      </c>
      <c r="EM270" t="n">
        <v>0.0000298940775831947</v>
      </c>
      <c r="EN270" t="n">
        <v>0</v>
      </c>
      <c r="EO270" t="n">
        <v>0.000713011243073322</v>
      </c>
      <c r="EP270" t="n">
        <v>0</v>
      </c>
      <c r="EQ270" t="n">
        <v>0</v>
      </c>
      <c r="ER270" t="n">
        <v>0.00049829230802623</v>
      </c>
      <c r="ES270" t="n">
        <v>0.000645425251177315</v>
      </c>
      <c r="ET270" t="n">
        <v>0.000837660428896212</v>
      </c>
      <c r="EU270" t="n">
        <v>0.000641285129382612</v>
      </c>
      <c r="EV270" t="n">
        <v>0.00117909760647169</v>
      </c>
      <c r="EW270" t="n">
        <v>0.00117421698127536</v>
      </c>
      <c r="EX270" t="n">
        <v>0.000474334659120123</v>
      </c>
      <c r="EY270" t="n">
        <v>0.00206834881010219</v>
      </c>
      <c r="EZ270" t="n">
        <v>0.00252078754838679</v>
      </c>
      <c r="FA270" t="n">
        <v>0.00213741351075822</v>
      </c>
      <c r="FB270" t="n">
        <v>0.000733181254389075</v>
      </c>
      <c r="FC270" t="n">
        <v>0.000558469121942305</v>
      </c>
      <c r="FD270" t="n">
        <v>0.000853687339673885</v>
      </c>
      <c r="FE270" t="n">
        <v>0.000914831423857831</v>
      </c>
      <c r="FF270" t="n">
        <v>0</v>
      </c>
      <c r="FG270" t="n">
        <v>0</v>
      </c>
      <c r="FH270" t="n">
        <v>0.00117181356681475</v>
      </c>
      <c r="FI270" t="n">
        <v>0.000746894216125768</v>
      </c>
      <c r="FJ270" t="n">
        <v>0</v>
      </c>
      <c r="FK270" t="n">
        <v>0.00144023243643062</v>
      </c>
      <c r="FL270" t="n">
        <v>0</v>
      </c>
      <c r="FM270" t="n">
        <v>0.000786248409079858</v>
      </c>
      <c r="FN270" t="n">
        <v>0</v>
      </c>
      <c r="FO270" t="n">
        <v>0.00115245095566785</v>
      </c>
      <c r="FP270" t="n">
        <v>0</v>
      </c>
      <c r="FQ270" t="n">
        <v>0.00116765784812625</v>
      </c>
      <c r="FR270" t="n">
        <v>0.00129830013511515</v>
      </c>
      <c r="FS270" t="n">
        <v>0.00380794767024438</v>
      </c>
      <c r="FT270" t="n">
        <v>0.00155078403938082</v>
      </c>
      <c r="FU270" t="n">
        <v>0</v>
      </c>
      <c r="FV270" t="n">
        <v>0.00101609969361364</v>
      </c>
      <c r="FW270" t="n">
        <v>0.0016017726773986</v>
      </c>
      <c r="FX270" t="n">
        <v>0</v>
      </c>
      <c r="FY270" t="n">
        <v>0</v>
      </c>
      <c r="FZ270" t="n">
        <v>0</v>
      </c>
      <c r="GA270" t="n">
        <v>0.00339857801940062</v>
      </c>
      <c r="GB270" t="n">
        <v>0.000607729223388716</v>
      </c>
      <c r="GC270" t="n">
        <v>0.000693574635231001</v>
      </c>
      <c r="GD270" t="n">
        <v>0.000792257966540439</v>
      </c>
      <c r="GE270" t="n">
        <v>0.000539115069536318</v>
      </c>
      <c r="GF270" t="n">
        <v>0.000432945740046183</v>
      </c>
      <c r="GG270" t="n">
        <v>0.00314883352187106</v>
      </c>
      <c r="GH270" t="n">
        <v>0.000886507581448133</v>
      </c>
      <c r="GI270" t="n">
        <v>0.000199823824136066</v>
      </c>
      <c r="GJ270" t="n">
        <v>0.00012595814520345</v>
      </c>
      <c r="GK270" t="n">
        <v>0</v>
      </c>
      <c r="GL270" t="n">
        <v>0.000431815557277524</v>
      </c>
      <c r="GM270" t="n">
        <v>0.000713011243073322</v>
      </c>
      <c r="GN270" t="n">
        <v>0</v>
      </c>
      <c r="GO270" t="n">
        <v>0.000762894726290185</v>
      </c>
      <c r="GP270" t="n">
        <v>0.000498292308026229</v>
      </c>
      <c r="GQ270" t="n">
        <v>0.000645425251177315</v>
      </c>
      <c r="GR270" t="n">
        <v>0.000837660428896212</v>
      </c>
      <c r="GS270" t="n">
        <v>0.000641285129382612</v>
      </c>
      <c r="GT270" t="n">
        <v>0.0011790976064717</v>
      </c>
      <c r="GU270" t="n">
        <v>0.00117421698127536</v>
      </c>
      <c r="GV270" t="n">
        <v>0</v>
      </c>
      <c r="GW270" t="n">
        <v>0.00206834881010219</v>
      </c>
      <c r="GX270" t="n">
        <v>0</v>
      </c>
      <c r="GY270" t="n">
        <v>0.00213741351075822</v>
      </c>
      <c r="GZ270" t="n">
        <v>0.000733181254389076</v>
      </c>
      <c r="HA270" t="n">
        <v>0.000558469121942305</v>
      </c>
      <c r="HB270" t="n">
        <v>0.000853687339673885</v>
      </c>
      <c r="HC270" t="n">
        <v>0.000914831423857831</v>
      </c>
      <c r="HD270" t="n">
        <v>0.000843928139565491</v>
      </c>
      <c r="HE270" t="n">
        <v>0.00728211278287373</v>
      </c>
      <c r="HF270" t="n">
        <v>0.00117181356681475</v>
      </c>
      <c r="HG270" t="n">
        <v>0.000746894216125768</v>
      </c>
      <c r="HH270" t="n">
        <v>0.00077679719865916</v>
      </c>
      <c r="HI270" t="n">
        <v>0.00144023243643062</v>
      </c>
      <c r="HJ270" t="n">
        <v>0</v>
      </c>
      <c r="HK270" t="n">
        <v>0.000786248409079859</v>
      </c>
      <c r="HL270" t="n">
        <v>0.00769536040333671</v>
      </c>
      <c r="HM270" t="n">
        <v>0.00115245095566785</v>
      </c>
      <c r="HN270" t="n">
        <v>0.000835887599630191</v>
      </c>
      <c r="HO270" t="n">
        <v>0.00116765784812625</v>
      </c>
      <c r="HP270" t="n">
        <v>0.00129830013511516</v>
      </c>
      <c r="HQ270" t="n">
        <v>0.00380794767024438</v>
      </c>
      <c r="HR270" t="n">
        <v>0.00155078403938082</v>
      </c>
      <c r="HS270" t="n">
        <v>0.00119879435975963</v>
      </c>
      <c r="HT270" t="n">
        <v>0.00101609969361364</v>
      </c>
      <c r="HU270" t="n">
        <v>0.0016017726773986</v>
      </c>
      <c r="HV270" t="n">
        <v>0.00109887654519179</v>
      </c>
      <c r="HW270" t="n">
        <v>0.00197179082993296</v>
      </c>
      <c r="HX270" t="n">
        <v>0.00094273950179784</v>
      </c>
      <c r="HY270" t="n">
        <v>0.00339857801940062</v>
      </c>
      <c r="HZ270" t="n">
        <v>0.000607729223388716</v>
      </c>
      <c r="IA270" t="n">
        <v>0.000693574635231001</v>
      </c>
      <c r="IB270" t="n">
        <v>0.00079225796654044</v>
      </c>
      <c r="IC270" t="n">
        <v>0.000539115069536317</v>
      </c>
      <c r="ID270" t="n">
        <v>0.000432945740046182</v>
      </c>
      <c r="IE270" t="n">
        <v>0.00314883352187106</v>
      </c>
      <c r="IF270" t="n">
        <v>0.000886507581448133</v>
      </c>
      <c r="IG270" t="n">
        <v>0.000199823824136066</v>
      </c>
      <c r="IH270" t="n">
        <v>0.00012595814520345</v>
      </c>
      <c r="II270" t="n">
        <v>0.0000298940775831947</v>
      </c>
      <c r="IJ270" t="n">
        <v>0.000431815557277524</v>
      </c>
      <c r="IK270" t="n">
        <v>0.000713011243073322</v>
      </c>
      <c r="IL270" t="n">
        <v>0.000514296264569074</v>
      </c>
      <c r="IM270" t="n">
        <v>0.000762894726290185</v>
      </c>
      <c r="IN270" t="n">
        <v>0.000498292308026229</v>
      </c>
      <c r="IO270" t="n">
        <v>0.000645425251177315</v>
      </c>
      <c r="IP270" t="n">
        <v>0.000837660428896211</v>
      </c>
      <c r="IQ270" t="n">
        <v>0.000641285129382611</v>
      </c>
      <c r="IR270" t="n">
        <v>0.0011790976064717</v>
      </c>
      <c r="IS270" t="n">
        <v>0.00117421698127536</v>
      </c>
      <c r="IT270" t="n">
        <v>0</v>
      </c>
      <c r="IU270" t="n">
        <v>0</v>
      </c>
      <c r="IV270" t="n">
        <v>0.00252078754838679</v>
      </c>
      <c r="IW270" t="n">
        <v>0.00213741351075822</v>
      </c>
      <c r="IX270" t="n">
        <v>0.000733181254389075</v>
      </c>
      <c r="IY270" t="n">
        <v>0.000558469121942305</v>
      </c>
      <c r="IZ270" t="n">
        <v>0.000853687339673885</v>
      </c>
      <c r="JA270" t="n">
        <v>0.000914831423857831</v>
      </c>
      <c r="JB270" t="n">
        <v>0.00084392813956549</v>
      </c>
      <c r="JC270" t="n">
        <v>0</v>
      </c>
      <c r="JD270" t="n">
        <v>0.00117181356681475</v>
      </c>
      <c r="JE270" t="n">
        <v>0.000746894216125768</v>
      </c>
      <c r="JF270" t="n">
        <v>0.00077679719865916</v>
      </c>
      <c r="JG270" t="n">
        <v>0</v>
      </c>
      <c r="JH270" t="n">
        <v>0</v>
      </c>
      <c r="JI270" t="n">
        <v>0.000786248409079859</v>
      </c>
      <c r="JJ270" t="n">
        <v>1.00769536040334</v>
      </c>
      <c r="JK270" t="n">
        <v>0.00115245095566785</v>
      </c>
      <c r="JL270" t="n">
        <v>0</v>
      </c>
      <c r="JM270" t="n">
        <v>0.00116765784812625</v>
      </c>
      <c r="JN270" t="n">
        <v>0.00129830013511516</v>
      </c>
      <c r="JO270" t="n">
        <v>0.00380794767024438</v>
      </c>
      <c r="JP270" t="n">
        <v>0.00155078403938082</v>
      </c>
      <c r="JQ270" t="n">
        <v>0.00119879435975963</v>
      </c>
      <c r="JR270" t="n">
        <v>0.00101609969361364</v>
      </c>
      <c r="JS270" t="n">
        <v>0.0016017726773986</v>
      </c>
      <c r="JT270" t="n">
        <v>0.00109887654519179</v>
      </c>
      <c r="JU270" t="n">
        <v>0</v>
      </c>
      <c r="JV270" t="n">
        <v>0</v>
      </c>
      <c r="JW270" t="n">
        <v>0.00339857801940061</v>
      </c>
      <c r="JX270" t="n">
        <v>0.000607729223388716</v>
      </c>
      <c r="JY270" t="n">
        <v>0.000693574635231002</v>
      </c>
      <c r="JZ270" t="n">
        <v>0.00079225796654044</v>
      </c>
      <c r="KA270" t="n">
        <v>0.000539115069536318</v>
      </c>
      <c r="KB270" t="n">
        <v>0.000432945740046182</v>
      </c>
      <c r="KC270" t="n">
        <v>0.00314883352187106</v>
      </c>
      <c r="KD270" t="n">
        <v>0.000886507581448133</v>
      </c>
      <c r="KE270" t="n">
        <v>0.000199823824136066</v>
      </c>
      <c r="KF270" t="n">
        <v>0.00012595814520345</v>
      </c>
      <c r="KG270" t="n">
        <v>0</v>
      </c>
      <c r="KH270" t="n">
        <v>0.000431815557277525</v>
      </c>
      <c r="KI270" t="n">
        <v>0.000713011243073322</v>
      </c>
      <c r="KJ270" t="n">
        <v>0.000514296264569074</v>
      </c>
      <c r="KK270" t="n">
        <v>0.000762894726290185</v>
      </c>
      <c r="KL270" t="n">
        <v>0.000498292308026229</v>
      </c>
      <c r="KM270" t="n">
        <v>0.000645425251177315</v>
      </c>
      <c r="KN270" t="n">
        <v>0.000837660428896212</v>
      </c>
      <c r="KO270" t="n">
        <v>0.000641285129382612</v>
      </c>
      <c r="KP270" t="n">
        <v>0.0011790976064717</v>
      </c>
      <c r="KQ270" t="n">
        <v>0</v>
      </c>
      <c r="KR270" t="n">
        <v>0</v>
      </c>
      <c r="KS270" t="n">
        <v>0.00206834881010219</v>
      </c>
      <c r="KT270" t="n">
        <v>0.00252078754838679</v>
      </c>
      <c r="KU270" t="n">
        <v>0.00213741351075821</v>
      </c>
      <c r="KV270" t="n">
        <v>0.000733181254389075</v>
      </c>
      <c r="KW270" t="n">
        <v>0.000558469121942305</v>
      </c>
      <c r="KX270" t="n">
        <v>0.000853687339673886</v>
      </c>
      <c r="KY270" t="n">
        <v>0.000914831423857831</v>
      </c>
      <c r="KZ270" t="n">
        <v>0.000843928139565491</v>
      </c>
      <c r="LA270" t="n">
        <v>0.00728211278287373</v>
      </c>
      <c r="LB270" t="n">
        <v>0.00117181356681475</v>
      </c>
      <c r="LC270" t="n">
        <v>0.000746894216125768</v>
      </c>
      <c r="LD270" t="n">
        <v>0.000776797198659161</v>
      </c>
      <c r="LE270" t="n">
        <v>0.00144023243643062</v>
      </c>
      <c r="LF270" t="n">
        <v>0.000871907236083653</v>
      </c>
      <c r="LG270" t="n">
        <v>0.000786248409079859</v>
      </c>
      <c r="LH270" t="n">
        <v>0.0076953604033367</v>
      </c>
      <c r="LI270" t="n">
        <v>0.00115245095566785</v>
      </c>
      <c r="LJ270" t="n">
        <v>0.000835887599630191</v>
      </c>
      <c r="LK270" t="n">
        <v>0.00116765784812625</v>
      </c>
      <c r="LL270" t="n">
        <v>0.00129830013511515</v>
      </c>
      <c r="LM270" t="n">
        <v>0.00380794767024438</v>
      </c>
      <c r="LN270" t="n">
        <v>0.00155078403938082</v>
      </c>
      <c r="LO270" t="n">
        <v>0.00119879435975963</v>
      </c>
      <c r="LP270" t="n">
        <v>0.00101609969361364</v>
      </c>
      <c r="LQ270" t="n">
        <v>0.0016017726773986</v>
      </c>
      <c r="LR270" t="n">
        <v>0.00109887654519179</v>
      </c>
      <c r="LS270" t="n">
        <v>0.00197179082993296</v>
      </c>
      <c r="LT270" t="n">
        <v>0.00094273950179784</v>
      </c>
      <c r="LU270" t="n">
        <v>0.00339857801940062</v>
      </c>
      <c r="LV270" t="n">
        <v>0.000607729223388716</v>
      </c>
      <c r="LW270" t="n">
        <v>0.000693574635231001</v>
      </c>
      <c r="LX270" t="n">
        <v>0.00079225796654044</v>
      </c>
      <c r="LY270" t="n">
        <v>0.000539115069536318</v>
      </c>
      <c r="LZ270" t="n">
        <v>0.000432945740046182</v>
      </c>
      <c r="MA270" t="n">
        <v>0.00314883352187106</v>
      </c>
      <c r="MB270" t="n">
        <v>0.000886507581448133</v>
      </c>
      <c r="MC270" t="n">
        <v>0.000199823824136066</v>
      </c>
      <c r="MD270" t="n">
        <v>0.00012595814520345</v>
      </c>
      <c r="ME270" t="n">
        <v>0.0000298940775831947</v>
      </c>
      <c r="MF270" t="n">
        <v>0.000431815557277525</v>
      </c>
      <c r="MG270" t="n">
        <v>0.000713011243073321</v>
      </c>
      <c r="MH270" t="n">
        <v>0.000514296264569075</v>
      </c>
      <c r="MI270" t="n">
        <v>0.000762894726290186</v>
      </c>
      <c r="MJ270" t="n">
        <v>0.000498292308026229</v>
      </c>
      <c r="MK270" t="n">
        <v>0.000645425251177314</v>
      </c>
      <c r="ML270" t="n">
        <v>0.000837660428896212</v>
      </c>
      <c r="MM270" t="n">
        <v>0.000641285129382612</v>
      </c>
      <c r="MN270" t="n">
        <v>0.00117909760647169</v>
      </c>
      <c r="MO270" t="n">
        <v>0.00117421698127536</v>
      </c>
      <c r="MP270" t="n">
        <v>0</v>
      </c>
      <c r="MQ270" t="n">
        <v>0.00206834881010219</v>
      </c>
      <c r="MR270" t="n">
        <v>0.00252078754838679</v>
      </c>
      <c r="MS270" t="n">
        <v>0.00213741351075822</v>
      </c>
      <c r="MT270" t="n">
        <v>0.000733181254389075</v>
      </c>
      <c r="MU270" t="n">
        <v>0.000558469121942306</v>
      </c>
      <c r="MV270" t="n">
        <v>0.000853687339673885</v>
      </c>
      <c r="MW270" t="n">
        <v>0.000914831423857831</v>
      </c>
      <c r="MX270" t="n">
        <v>0</v>
      </c>
      <c r="MY270" t="n">
        <v>0</v>
      </c>
      <c r="MZ270" t="n">
        <v>0.00117181356681476</v>
      </c>
      <c r="NA270" t="n">
        <v>0</v>
      </c>
      <c r="NB270" t="n">
        <v>0.00077679719865916</v>
      </c>
      <c r="NC270" t="n">
        <v>0.00144023243643062</v>
      </c>
      <c r="ND270" t="n">
        <v>0</v>
      </c>
      <c r="NE270" t="n">
        <v>0.000786248409079859</v>
      </c>
      <c r="NF270" t="n">
        <v>0.0076953604033367</v>
      </c>
      <c r="NG270" t="n">
        <v>0.00115245095566785</v>
      </c>
      <c r="NH270" t="n">
        <v>0</v>
      </c>
      <c r="NI270" t="n">
        <v>0.00116765784812625</v>
      </c>
      <c r="NJ270" t="n">
        <v>0.00129830013511515</v>
      </c>
      <c r="NK270" t="n">
        <v>0.00380794767024438</v>
      </c>
      <c r="NL270" t="n">
        <v>0.00155078403938082</v>
      </c>
      <c r="NM270" t="n">
        <v>0.00119879435975963</v>
      </c>
      <c r="NN270" t="n">
        <v>0.00101609969361364</v>
      </c>
      <c r="NO270" t="n">
        <v>0.0016017726773986</v>
      </c>
      <c r="NP270" t="n">
        <v>0.00109887654519179</v>
      </c>
      <c r="NQ270" t="n">
        <v>0</v>
      </c>
      <c r="NR270" t="n">
        <v>0.00094273950179784</v>
      </c>
      <c r="NS270" t="n">
        <v>0.00339857801940062</v>
      </c>
      <c r="NT270" t="n">
        <v>0.000607729223388716</v>
      </c>
      <c r="NU270" t="n">
        <v>0.000693574635231001</v>
      </c>
      <c r="NV270" t="n">
        <v>0.000792257966540439</v>
      </c>
      <c r="NW270" t="n">
        <v>0.000539115069536318</v>
      </c>
      <c r="NX270" t="n">
        <v>0.000432945740046182</v>
      </c>
      <c r="NY270" t="n">
        <v>0.00314883352187105</v>
      </c>
      <c r="NZ270" t="n">
        <v>0.000886507581448133</v>
      </c>
      <c r="OA270" t="n">
        <v>0.000199823824136066</v>
      </c>
      <c r="OB270" t="n">
        <v>0.00012595814520345</v>
      </c>
      <c r="OC270" t="n">
        <v>0.0000298940775831946</v>
      </c>
      <c r="OD270" t="n">
        <v>0.000431815557277524</v>
      </c>
      <c r="OE270" t="n">
        <v>0.000713011243073322</v>
      </c>
      <c r="OF270" t="n">
        <v>0.000514296264569075</v>
      </c>
      <c r="OG270" t="n">
        <v>0.000762894726290186</v>
      </c>
      <c r="OH270" t="n">
        <v>0.00049829230802623</v>
      </c>
      <c r="OI270" t="n">
        <v>0.000645425251177315</v>
      </c>
      <c r="OJ270" t="n">
        <v>0.000837660428896212</v>
      </c>
      <c r="OK270" t="n">
        <v>0.000641285129382611</v>
      </c>
      <c r="OL270" t="n">
        <v>0.0011790976064717</v>
      </c>
      <c r="OM270" t="n">
        <v>0.00117421698127536</v>
      </c>
      <c r="ON270" t="n">
        <v>0.000474334659120122</v>
      </c>
      <c r="OO270" t="n">
        <v>0</v>
      </c>
      <c r="OP270" t="n">
        <v>0.00252078754838679</v>
      </c>
      <c r="OQ270" t="n">
        <v>0.00213741351075822</v>
      </c>
      <c r="OR270" t="n">
        <v>0.000733181254389076</v>
      </c>
      <c r="OS270" t="n">
        <v>0.000558469121942305</v>
      </c>
      <c r="OT270" t="n">
        <v>0.000853687339673885</v>
      </c>
      <c r="OU270" t="n">
        <v>0.000914831423857831</v>
      </c>
      <c r="OV270" t="n">
        <v>0</v>
      </c>
      <c r="OW270" t="n">
        <v>0</v>
      </c>
      <c r="OX270" t="n">
        <v>0.00117181356681476</v>
      </c>
      <c r="OY270" t="n">
        <v>0.000746894216125767</v>
      </c>
      <c r="OZ270" t="n">
        <v>0.00077679719865916</v>
      </c>
      <c r="PA270" t="n">
        <v>0.00144023243643062</v>
      </c>
      <c r="PB270" t="n">
        <v>0</v>
      </c>
      <c r="PC270" t="n">
        <v>0.000786248409079858</v>
      </c>
      <c r="PD270" t="n">
        <v>0</v>
      </c>
      <c r="PE270" t="n">
        <v>0</v>
      </c>
      <c r="PF270" t="n">
        <v>0</v>
      </c>
      <c r="PG270" t="n">
        <v>0.00116765784812625</v>
      </c>
      <c r="PH270" t="n">
        <v>0.00129830013511515</v>
      </c>
      <c r="PI270" t="n">
        <v>0.00380794767024438</v>
      </c>
      <c r="PJ270" t="n">
        <v>0</v>
      </c>
      <c r="PK270" t="n">
        <v>0.00119879435975963</v>
      </c>
      <c r="PL270" t="n">
        <v>0.00101609969361364</v>
      </c>
      <c r="PM270" t="n">
        <v>0</v>
      </c>
      <c r="PN270" t="n">
        <v>0</v>
      </c>
      <c r="PO270" t="n">
        <v>0</v>
      </c>
      <c r="PP270" t="n">
        <v>0</v>
      </c>
      <c r="PQ270" t="n">
        <v>0.00339857801940062</v>
      </c>
      <c r="PR270" t="n">
        <v>0.000607729223388716</v>
      </c>
      <c r="PS270" t="n">
        <v>0.000693574635231001</v>
      </c>
      <c r="PT270" t="n">
        <v>0.000792257966540439</v>
      </c>
      <c r="PU270" t="n">
        <v>0.000539115069536318</v>
      </c>
      <c r="PV270" t="n">
        <v>0.000432945740046182</v>
      </c>
      <c r="PW270" t="n">
        <v>0.00314883352187106</v>
      </c>
      <c r="PX270" t="n">
        <v>0.000886507581448132</v>
      </c>
      <c r="PY270" t="n">
        <v>0.000199823824136066</v>
      </c>
      <c r="PZ270" t="n">
        <v>0.00012595814520345</v>
      </c>
      <c r="QA270" t="n">
        <v>0.0000298940775831947</v>
      </c>
      <c r="QB270" t="n">
        <v>0.000431815557277524</v>
      </c>
      <c r="QC270" t="n">
        <v>0.000713011243073322</v>
      </c>
      <c r="QD270" t="n">
        <v>0</v>
      </c>
      <c r="QE270" t="n">
        <v>0.000762894726290185</v>
      </c>
      <c r="QF270" t="n">
        <v>0.000498292308026229</v>
      </c>
      <c r="QG270" t="n">
        <v>0.000645425251177315</v>
      </c>
      <c r="QH270" t="n">
        <v>0.000837660428896213</v>
      </c>
      <c r="QI270" t="n">
        <v>0.000641285129382612</v>
      </c>
    </row>
    <row r="271">
      <c r="A271" t="s">
        <v>270</v>
      </c>
      <c r="B271" t="n">
        <v>0.000309790214731605</v>
      </c>
      <c r="C271" t="n">
        <v>0.000312832917515848</v>
      </c>
      <c r="D271" t="n">
        <v>0.00011720306125885</v>
      </c>
      <c r="E271" t="n">
        <v>0</v>
      </c>
      <c r="F271" t="n">
        <v>0</v>
      </c>
      <c r="G271" t="n">
        <v>0.000209344257886426</v>
      </c>
      <c r="H271" t="n">
        <v>0.00079437922825978</v>
      </c>
      <c r="I271" t="n">
        <v>0.000912823438093173</v>
      </c>
      <c r="J271" t="n">
        <v>0.000614092214583781</v>
      </c>
      <c r="K271" t="n">
        <v>0.000596855948680834</v>
      </c>
      <c r="L271" t="n">
        <v>0.000322623603914208</v>
      </c>
      <c r="M271" t="n">
        <v>0.000440593211667547</v>
      </c>
      <c r="N271" t="n">
        <v>0.000515060256354126</v>
      </c>
      <c r="O271" t="n">
        <v>0.000335397151968462</v>
      </c>
      <c r="P271" t="n">
        <v>0.000423186000763032</v>
      </c>
      <c r="Q271" t="n">
        <v>0.000206074534608115</v>
      </c>
      <c r="R271" t="n">
        <v>0</v>
      </c>
      <c r="S271" t="n">
        <v>0.00111626635817081</v>
      </c>
      <c r="T271" t="n">
        <v>0</v>
      </c>
      <c r="U271" t="n">
        <v>0.00111006799103257</v>
      </c>
      <c r="V271" t="n">
        <v>0.000445288346486839</v>
      </c>
      <c r="W271" t="n">
        <v>0.000284907541394106</v>
      </c>
      <c r="X271" t="n">
        <v>0.000758248496256363</v>
      </c>
      <c r="Y271" t="n">
        <v>0.000589453545365159</v>
      </c>
      <c r="Z271" t="n">
        <v>0.000259816649569246</v>
      </c>
      <c r="AA271" t="n">
        <v>0</v>
      </c>
      <c r="AB271" t="n">
        <v>0.000247393535671072</v>
      </c>
      <c r="AC271" t="n">
        <v>0.000379148204434001</v>
      </c>
      <c r="AD271" t="n">
        <v>0.000848601316715136</v>
      </c>
      <c r="AE271" t="n">
        <v>0.000633293473308382</v>
      </c>
      <c r="AF271" t="n">
        <v>0.000953934975631024</v>
      </c>
      <c r="AG271" t="n">
        <v>0.000713622194965432</v>
      </c>
      <c r="AH271" t="n">
        <v>0.000104262700262619</v>
      </c>
      <c r="AI271" t="n">
        <v>0.000094861380266523</v>
      </c>
      <c r="AJ271" t="n">
        <v>0.000809768485746919</v>
      </c>
      <c r="AK271" t="n">
        <v>0.000492665301357783</v>
      </c>
      <c r="AL271" t="n">
        <v>0.000266591624467898</v>
      </c>
      <c r="AM271" t="n">
        <v>0.000164240128105569</v>
      </c>
      <c r="AN271" t="n">
        <v>0.000236765045470076</v>
      </c>
      <c r="AO271" t="n">
        <v>0.0000352777958560463</v>
      </c>
      <c r="AP271" t="n">
        <v>0.0000222372169691197</v>
      </c>
      <c r="AQ271" t="n">
        <v>0.00000527763479088762</v>
      </c>
      <c r="AR271" t="n">
        <v>0.000159433338031952</v>
      </c>
      <c r="AS271" t="n">
        <v>0.000165920852776341</v>
      </c>
      <c r="AT271" t="n">
        <v>0.0000970411173926669</v>
      </c>
      <c r="AU271" t="n">
        <v>0.000189184405647236</v>
      </c>
      <c r="AV271" t="n">
        <v>0.0000985205484727992</v>
      </c>
      <c r="AW271" t="n">
        <v>0.000185095587084193</v>
      </c>
      <c r="AX271" t="n">
        <v>0.000217762945312337</v>
      </c>
      <c r="AY271" t="n">
        <v>0.000287642928503661</v>
      </c>
      <c r="AZ271" t="n">
        <v>0.000309790214731605</v>
      </c>
      <c r="BA271" t="n">
        <v>0.000312832917515848</v>
      </c>
      <c r="BB271" t="n">
        <v>0.00011720306125885</v>
      </c>
      <c r="BC271" t="n">
        <v>0</v>
      </c>
      <c r="BD271" t="n">
        <v>0.000219256413986245</v>
      </c>
      <c r="BE271" t="n">
        <v>0.000209344257886426</v>
      </c>
      <c r="BF271" t="n">
        <v>0.00079437922825978</v>
      </c>
      <c r="BG271" t="n">
        <v>0.000912823438093173</v>
      </c>
      <c r="BH271" t="n">
        <v>0.000614092214583781</v>
      </c>
      <c r="BI271" t="n">
        <v>0.000596855948680835</v>
      </c>
      <c r="BJ271" t="n">
        <v>0.000322623603914207</v>
      </c>
      <c r="BK271" t="n">
        <v>0.000440593211667547</v>
      </c>
      <c r="BL271" t="n">
        <v>0.000515060256354126</v>
      </c>
      <c r="BM271" t="n">
        <v>0.000335397151968462</v>
      </c>
      <c r="BN271" t="n">
        <v>0.000423186000763031</v>
      </c>
      <c r="BO271" t="n">
        <v>0.000206074534608115</v>
      </c>
      <c r="BP271" t="n">
        <v>0</v>
      </c>
      <c r="BQ271" t="n">
        <v>0.00111626635817081</v>
      </c>
      <c r="BR271" t="n">
        <v>0.000503221367074262</v>
      </c>
      <c r="BS271" t="n">
        <v>0.00111006799103257</v>
      </c>
      <c r="BT271" t="n">
        <v>0.000445288346486839</v>
      </c>
      <c r="BU271" t="n">
        <v>0.000284907541394106</v>
      </c>
      <c r="BV271" t="n">
        <v>0.000758248496256363</v>
      </c>
      <c r="BW271" t="n">
        <v>0.000589453545365159</v>
      </c>
      <c r="BX271" t="n">
        <v>0.000259816649569246</v>
      </c>
      <c r="BY271" t="n">
        <v>0</v>
      </c>
      <c r="BZ271" t="n">
        <v>0.000247393535671072</v>
      </c>
      <c r="CA271" t="n">
        <v>0.000379148204434001</v>
      </c>
      <c r="CB271" t="n">
        <v>0.000848601316715136</v>
      </c>
      <c r="CC271" t="n">
        <v>0.000633293473308382</v>
      </c>
      <c r="CD271" t="n">
        <v>0.000953934975631024</v>
      </c>
      <c r="CE271" t="n">
        <v>0.000713622194965432</v>
      </c>
      <c r="CF271" t="n">
        <v>0.000104262700262619</v>
      </c>
      <c r="CG271" t="n">
        <v>0.000094861380266523</v>
      </c>
      <c r="CH271" t="n">
        <v>0.00080976848574692</v>
      </c>
      <c r="CI271" t="n">
        <v>0.000492665301357783</v>
      </c>
      <c r="CJ271" t="n">
        <v>0.000266591624467898</v>
      </c>
      <c r="CK271" t="n">
        <v>0.000164240128105569</v>
      </c>
      <c r="CL271" t="n">
        <v>0.000236765045470076</v>
      </c>
      <c r="CM271" t="n">
        <v>0.0000352777958560463</v>
      </c>
      <c r="CN271" t="n">
        <v>0.0000222372169691197</v>
      </c>
      <c r="CO271" t="n">
        <v>0.00000527763479088762</v>
      </c>
      <c r="CP271" t="n">
        <v>0.000159433338031952</v>
      </c>
      <c r="CQ271" t="n">
        <v>0.000165920852776341</v>
      </c>
      <c r="CR271" t="n">
        <v>0</v>
      </c>
      <c r="CS271" t="n">
        <v>0.000189184405647236</v>
      </c>
      <c r="CT271" t="n">
        <v>0.0000985205484727992</v>
      </c>
      <c r="CU271" t="n">
        <v>0.000185095587084193</v>
      </c>
      <c r="CV271" t="n">
        <v>0.000217762945312337</v>
      </c>
      <c r="CW271" t="n">
        <v>0.000287642928503661</v>
      </c>
      <c r="CX271" t="n">
        <v>0.000309790214731605</v>
      </c>
      <c r="CY271" t="n">
        <v>0.000312832917515848</v>
      </c>
      <c r="CZ271" t="n">
        <v>0</v>
      </c>
      <c r="DA271" t="n">
        <v>0</v>
      </c>
      <c r="DB271" t="n">
        <v>0.000219256413986245</v>
      </c>
      <c r="DC271" t="n">
        <v>0.000209344257886426</v>
      </c>
      <c r="DD271" t="n">
        <v>0.00079437922825978</v>
      </c>
      <c r="DE271" t="n">
        <v>0.000912823438093173</v>
      </c>
      <c r="DF271" t="n">
        <v>0</v>
      </c>
      <c r="DG271" t="n">
        <v>0.000596855948680834</v>
      </c>
      <c r="DH271" t="n">
        <v>0</v>
      </c>
      <c r="DI271" t="n">
        <v>0</v>
      </c>
      <c r="DJ271" t="n">
        <v>0.000515060256354126</v>
      </c>
      <c r="DK271" t="n">
        <v>0</v>
      </c>
      <c r="DL271" t="n">
        <v>0.000423186000763032</v>
      </c>
      <c r="DM271" t="n">
        <v>0</v>
      </c>
      <c r="DN271" t="n">
        <v>0</v>
      </c>
      <c r="DO271" t="n">
        <v>0</v>
      </c>
      <c r="DP271" t="n">
        <v>0</v>
      </c>
      <c r="DQ271" t="n">
        <v>0.00111006799103257</v>
      </c>
      <c r="DR271" t="n">
        <v>0</v>
      </c>
      <c r="DS271" t="n">
        <v>0.000284907541394107</v>
      </c>
      <c r="DT271" t="n">
        <v>0.000758248496256363</v>
      </c>
      <c r="DU271" t="n">
        <v>0.000589453545365159</v>
      </c>
      <c r="DV271" t="n">
        <v>0</v>
      </c>
      <c r="DW271" t="n">
        <v>0</v>
      </c>
      <c r="DX271" t="n">
        <v>0.000247393535671072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0.000104262700262619</v>
      </c>
      <c r="EE271" t="n">
        <v>0.000094861380266523</v>
      </c>
      <c r="EF271" t="n">
        <v>0.000809768485746919</v>
      </c>
      <c r="EG271" t="n">
        <v>0.000492665301357783</v>
      </c>
      <c r="EH271" t="n">
        <v>0.000266591624467898</v>
      </c>
      <c r="EI271" t="n">
        <v>0.000164240128105569</v>
      </c>
      <c r="EJ271" t="n">
        <v>0.000236765045470076</v>
      </c>
      <c r="EK271" t="n">
        <v>0.0000352777958560463</v>
      </c>
      <c r="EL271" t="n">
        <v>0.0000222372169691197</v>
      </c>
      <c r="EM271" t="n">
        <v>0.00000527763479088762</v>
      </c>
      <c r="EN271" t="n">
        <v>0</v>
      </c>
      <c r="EO271" t="n">
        <v>0.000165920852776341</v>
      </c>
      <c r="EP271" t="n">
        <v>0</v>
      </c>
      <c r="EQ271" t="n">
        <v>0</v>
      </c>
      <c r="ER271" t="n">
        <v>0.0000985205484727992</v>
      </c>
      <c r="ES271" t="n">
        <v>0.000185095587084193</v>
      </c>
      <c r="ET271" t="n">
        <v>0.000217762945312337</v>
      </c>
      <c r="EU271" t="n">
        <v>0.000287642928503661</v>
      </c>
      <c r="EV271" t="n">
        <v>0.000309790214731605</v>
      </c>
      <c r="EW271" t="n">
        <v>0.000312832917515848</v>
      </c>
      <c r="EX271" t="n">
        <v>0.00011720306125885</v>
      </c>
      <c r="EY271" t="n">
        <v>0.000148922441881586</v>
      </c>
      <c r="EZ271" t="n">
        <v>0.000219256413986245</v>
      </c>
      <c r="FA271" t="n">
        <v>0.000209344257886426</v>
      </c>
      <c r="FB271" t="n">
        <v>0.00079437922825978</v>
      </c>
      <c r="FC271" t="n">
        <v>0.000912823438093173</v>
      </c>
      <c r="FD271" t="n">
        <v>0.000614092214583781</v>
      </c>
      <c r="FE271" t="n">
        <v>0.000596855948680835</v>
      </c>
      <c r="FF271" t="n">
        <v>0</v>
      </c>
      <c r="FG271" t="n">
        <v>0</v>
      </c>
      <c r="FH271" t="n">
        <v>0.000515060256354126</v>
      </c>
      <c r="FI271" t="n">
        <v>0.000335397151968462</v>
      </c>
      <c r="FJ271" t="n">
        <v>0</v>
      </c>
      <c r="FK271" t="n">
        <v>0.000206074534608115</v>
      </c>
      <c r="FL271" t="n">
        <v>0</v>
      </c>
      <c r="FM271" t="n">
        <v>0.00111626635817081</v>
      </c>
      <c r="FN271" t="n">
        <v>0</v>
      </c>
      <c r="FO271" t="n">
        <v>0.00111006799103257</v>
      </c>
      <c r="FP271" t="n">
        <v>0</v>
      </c>
      <c r="FQ271" t="n">
        <v>0.000284907541394107</v>
      </c>
      <c r="FR271" t="n">
        <v>0.000758248496256363</v>
      </c>
      <c r="FS271" t="n">
        <v>0.000589453545365159</v>
      </c>
      <c r="FT271" t="n">
        <v>0.000259816649569246</v>
      </c>
      <c r="FU271" t="n">
        <v>0</v>
      </c>
      <c r="FV271" t="n">
        <v>0.000247393535671072</v>
      </c>
      <c r="FW271" t="n">
        <v>0.000379148204434001</v>
      </c>
      <c r="FX271" t="n">
        <v>0</v>
      </c>
      <c r="FY271" t="n">
        <v>0</v>
      </c>
      <c r="FZ271" t="n">
        <v>0</v>
      </c>
      <c r="GA271" t="n">
        <v>0.000713622194965432</v>
      </c>
      <c r="GB271" t="n">
        <v>0.000104262700262619</v>
      </c>
      <c r="GC271" t="n">
        <v>0.0000948613802665231</v>
      </c>
      <c r="GD271" t="n">
        <v>0.00080976848574692</v>
      </c>
      <c r="GE271" t="n">
        <v>0.000492665301357783</v>
      </c>
      <c r="GF271" t="n">
        <v>0.000266591624467898</v>
      </c>
      <c r="GG271" t="n">
        <v>0.000164240128105569</v>
      </c>
      <c r="GH271" t="n">
        <v>0.000236765045470076</v>
      </c>
      <c r="GI271" t="n">
        <v>0.0000352777958560463</v>
      </c>
      <c r="GJ271" t="n">
        <v>0.0000222372169691197</v>
      </c>
      <c r="GK271" t="n">
        <v>0</v>
      </c>
      <c r="GL271" t="n">
        <v>0.000159433338031952</v>
      </c>
      <c r="GM271" t="n">
        <v>0.000165920852776341</v>
      </c>
      <c r="GN271" t="n">
        <v>0</v>
      </c>
      <c r="GO271" t="n">
        <v>0.000189184405647236</v>
      </c>
      <c r="GP271" t="n">
        <v>0.0000985205484727992</v>
      </c>
      <c r="GQ271" t="n">
        <v>0.000185095587084193</v>
      </c>
      <c r="GR271" t="n">
        <v>0.000217762945312337</v>
      </c>
      <c r="GS271" t="n">
        <v>0.000287642928503661</v>
      </c>
      <c r="GT271" t="n">
        <v>0.000309790214731605</v>
      </c>
      <c r="GU271" t="n">
        <v>0.000312832917515848</v>
      </c>
      <c r="GV271" t="n">
        <v>0</v>
      </c>
      <c r="GW271" t="n">
        <v>0.000148922441881586</v>
      </c>
      <c r="GX271" t="n">
        <v>0</v>
      </c>
      <c r="GY271" t="n">
        <v>0.000209344257886426</v>
      </c>
      <c r="GZ271" t="n">
        <v>0.000794379228259781</v>
      </c>
      <c r="HA271" t="n">
        <v>0.000912823438093174</v>
      </c>
      <c r="HB271" t="n">
        <v>0.000614092214583781</v>
      </c>
      <c r="HC271" t="n">
        <v>0.000596855948680834</v>
      </c>
      <c r="HD271" t="n">
        <v>0.000322623603914208</v>
      </c>
      <c r="HE271" t="n">
        <v>0.000440593211667547</v>
      </c>
      <c r="HF271" t="n">
        <v>0.000515060256354125</v>
      </c>
      <c r="HG271" t="n">
        <v>0.000335397151968462</v>
      </c>
      <c r="HH271" t="n">
        <v>0.000423186000763031</v>
      </c>
      <c r="HI271" t="n">
        <v>0.000206074534608115</v>
      </c>
      <c r="HJ271" t="n">
        <v>0</v>
      </c>
      <c r="HK271" t="n">
        <v>0.00111626635817081</v>
      </c>
      <c r="HL271" t="n">
        <v>0.000503221367074263</v>
      </c>
      <c r="HM271" t="n">
        <v>0.00111006799103257</v>
      </c>
      <c r="HN271" t="n">
        <v>0.000445288346486839</v>
      </c>
      <c r="HO271" t="n">
        <v>0.000284907541394106</v>
      </c>
      <c r="HP271" t="n">
        <v>0.000758248496256364</v>
      </c>
      <c r="HQ271" t="n">
        <v>0.000589453545365159</v>
      </c>
      <c r="HR271" t="n">
        <v>0.000259816649569246</v>
      </c>
      <c r="HS271" t="n">
        <v>0.000230907439195181</v>
      </c>
      <c r="HT271" t="n">
        <v>0.000247393535671072</v>
      </c>
      <c r="HU271" t="n">
        <v>0.000379148204434001</v>
      </c>
      <c r="HV271" t="n">
        <v>0.000848601316715135</v>
      </c>
      <c r="HW271" t="n">
        <v>0.000633293473308382</v>
      </c>
      <c r="HX271" t="n">
        <v>0.000953934975631024</v>
      </c>
      <c r="HY271" t="n">
        <v>0.000713622194965432</v>
      </c>
      <c r="HZ271" t="n">
        <v>0.000104262700262619</v>
      </c>
      <c r="IA271" t="n">
        <v>0.000094861380266523</v>
      </c>
      <c r="IB271" t="n">
        <v>0.00080976848574692</v>
      </c>
      <c r="IC271" t="n">
        <v>0.000492665301357783</v>
      </c>
      <c r="ID271" t="n">
        <v>0.000266591624467898</v>
      </c>
      <c r="IE271" t="n">
        <v>0.000164240128105569</v>
      </c>
      <c r="IF271" t="n">
        <v>0.000236765045470076</v>
      </c>
      <c r="IG271" t="n">
        <v>0.0000352777958560463</v>
      </c>
      <c r="IH271" t="n">
        <v>0.0000222372169691197</v>
      </c>
      <c r="II271" t="n">
        <v>0.00000527763479088762</v>
      </c>
      <c r="IJ271" t="n">
        <v>0.000159433338031952</v>
      </c>
      <c r="IK271" t="n">
        <v>0.000165920852776341</v>
      </c>
      <c r="IL271" t="n">
        <v>0.0000970411173926668</v>
      </c>
      <c r="IM271" t="n">
        <v>0.000189184405647236</v>
      </c>
      <c r="IN271" t="n">
        <v>0.0000985205484727992</v>
      </c>
      <c r="IO271" t="n">
        <v>0.000185095587084193</v>
      </c>
      <c r="IP271" t="n">
        <v>0.000217762945312337</v>
      </c>
      <c r="IQ271" t="n">
        <v>0.000287642928503661</v>
      </c>
      <c r="IR271" t="n">
        <v>0.000309790214731605</v>
      </c>
      <c r="IS271" t="n">
        <v>0.000312832917515848</v>
      </c>
      <c r="IT271" t="n">
        <v>0</v>
      </c>
      <c r="IU271" t="n">
        <v>0</v>
      </c>
      <c r="IV271" t="n">
        <v>0.000219256413986245</v>
      </c>
      <c r="IW271" t="n">
        <v>0.000209344257886426</v>
      </c>
      <c r="IX271" t="n">
        <v>0.00079437922825978</v>
      </c>
      <c r="IY271" t="n">
        <v>0.000912823438093173</v>
      </c>
      <c r="IZ271" t="n">
        <v>0.000614092214583781</v>
      </c>
      <c r="JA271" t="n">
        <v>0.000596855948680834</v>
      </c>
      <c r="JB271" t="n">
        <v>0.000322623603914207</v>
      </c>
      <c r="JC271" t="n">
        <v>0</v>
      </c>
      <c r="JD271" t="n">
        <v>0.000515060256354126</v>
      </c>
      <c r="JE271" t="n">
        <v>0.000335397151968462</v>
      </c>
      <c r="JF271" t="n">
        <v>0.000423186000763031</v>
      </c>
      <c r="JG271" t="n">
        <v>0</v>
      </c>
      <c r="JH271" t="n">
        <v>0</v>
      </c>
      <c r="JI271" t="n">
        <v>0.00111626635817081</v>
      </c>
      <c r="JJ271" t="n">
        <v>0.000503221367074262</v>
      </c>
      <c r="JK271" t="n">
        <v>1.00111006799103</v>
      </c>
      <c r="JL271" t="n">
        <v>0</v>
      </c>
      <c r="JM271" t="n">
        <v>0.000284907541394107</v>
      </c>
      <c r="JN271" t="n">
        <v>0.000758248496256365</v>
      </c>
      <c r="JO271" t="n">
        <v>0.000589453545365158</v>
      </c>
      <c r="JP271" t="n">
        <v>0.000259816649569246</v>
      </c>
      <c r="JQ271" t="n">
        <v>0.000230907439195181</v>
      </c>
      <c r="JR271" t="n">
        <v>0.000247393535671073</v>
      </c>
      <c r="JS271" t="n">
        <v>0.000379148204434001</v>
      </c>
      <c r="JT271" t="n">
        <v>0.000848601316715137</v>
      </c>
      <c r="JU271" t="n">
        <v>0</v>
      </c>
      <c r="JV271" t="n">
        <v>0</v>
      </c>
      <c r="JW271" t="n">
        <v>0.000713622194965431</v>
      </c>
      <c r="JX271" t="n">
        <v>0.000104262700262619</v>
      </c>
      <c r="JY271" t="n">
        <v>0.0000948613802665231</v>
      </c>
      <c r="JZ271" t="n">
        <v>0.000809768485746921</v>
      </c>
      <c r="KA271" t="n">
        <v>0.000492665301357783</v>
      </c>
      <c r="KB271" t="n">
        <v>0.000266591624467898</v>
      </c>
      <c r="KC271" t="n">
        <v>0.000164240128105569</v>
      </c>
      <c r="KD271" t="n">
        <v>0.000236765045470076</v>
      </c>
      <c r="KE271" t="n">
        <v>0.0000352777958560463</v>
      </c>
      <c r="KF271" t="n">
        <v>0.0000222372169691197</v>
      </c>
      <c r="KG271" t="n">
        <v>0</v>
      </c>
      <c r="KH271" t="n">
        <v>0.000159433338031952</v>
      </c>
      <c r="KI271" t="n">
        <v>0.000165920852776341</v>
      </c>
      <c r="KJ271" t="n">
        <v>0.0000970411173926668</v>
      </c>
      <c r="KK271" t="n">
        <v>0.000189184405647236</v>
      </c>
      <c r="KL271" t="n">
        <v>0.0000985205484727991</v>
      </c>
      <c r="KM271" t="n">
        <v>0.000185095587084193</v>
      </c>
      <c r="KN271" t="n">
        <v>0.000217762945312337</v>
      </c>
      <c r="KO271" t="n">
        <v>0.000287642928503661</v>
      </c>
      <c r="KP271" t="n">
        <v>0.000309790214731605</v>
      </c>
      <c r="KQ271" t="n">
        <v>0</v>
      </c>
      <c r="KR271" t="n">
        <v>0</v>
      </c>
      <c r="KS271" t="n">
        <v>0.000148922441881586</v>
      </c>
      <c r="KT271" t="n">
        <v>0.000219256413986244</v>
      </c>
      <c r="KU271" t="n">
        <v>0.000209344257886426</v>
      </c>
      <c r="KV271" t="n">
        <v>0.00079437922825978</v>
      </c>
      <c r="KW271" t="n">
        <v>0.000912823438093173</v>
      </c>
      <c r="KX271" t="n">
        <v>0.000614092214583781</v>
      </c>
      <c r="KY271" t="n">
        <v>0.000596855948680835</v>
      </c>
      <c r="KZ271" t="n">
        <v>0.000322623603914208</v>
      </c>
      <c r="LA271" t="n">
        <v>0.000440593211667547</v>
      </c>
      <c r="LB271" t="n">
        <v>0.000515060256354125</v>
      </c>
      <c r="LC271" t="n">
        <v>0.000335397151968462</v>
      </c>
      <c r="LD271" t="n">
        <v>0.000423186000763032</v>
      </c>
      <c r="LE271" t="n">
        <v>0.000206074534608115</v>
      </c>
      <c r="LF271" t="n">
        <v>0.000340325817459937</v>
      </c>
      <c r="LG271" t="n">
        <v>0.00111626635817081</v>
      </c>
      <c r="LH271" t="n">
        <v>0.000503221367074263</v>
      </c>
      <c r="LI271" t="n">
        <v>0.00111006799103257</v>
      </c>
      <c r="LJ271" t="n">
        <v>0.000445288346486839</v>
      </c>
      <c r="LK271" t="n">
        <v>0.000284907541394106</v>
      </c>
      <c r="LL271" t="n">
        <v>0.000758248496256363</v>
      </c>
      <c r="LM271" t="n">
        <v>0.000589453545365159</v>
      </c>
      <c r="LN271" t="n">
        <v>0.000259816649569246</v>
      </c>
      <c r="LO271" t="n">
        <v>0.000230907439195181</v>
      </c>
      <c r="LP271" t="n">
        <v>0.000247393535671073</v>
      </c>
      <c r="LQ271" t="n">
        <v>0.000379148204434001</v>
      </c>
      <c r="LR271" t="n">
        <v>0.000848601316715136</v>
      </c>
      <c r="LS271" t="n">
        <v>0.000633293473308382</v>
      </c>
      <c r="LT271" t="n">
        <v>0.000953934975631023</v>
      </c>
      <c r="LU271" t="n">
        <v>0.000713622194965432</v>
      </c>
      <c r="LV271" t="n">
        <v>0.000104262700262619</v>
      </c>
      <c r="LW271" t="n">
        <v>0.000094861380266523</v>
      </c>
      <c r="LX271" t="n">
        <v>0.00080976848574692</v>
      </c>
      <c r="LY271" t="n">
        <v>0.000492665301357783</v>
      </c>
      <c r="LZ271" t="n">
        <v>0.000266591624467898</v>
      </c>
      <c r="MA271" t="n">
        <v>0.000164240128105569</v>
      </c>
      <c r="MB271" t="n">
        <v>0.000236765045470076</v>
      </c>
      <c r="MC271" t="n">
        <v>0.0000352777958560463</v>
      </c>
      <c r="MD271" t="n">
        <v>0.0000222372169691197</v>
      </c>
      <c r="ME271" t="n">
        <v>0.00000527763479088762</v>
      </c>
      <c r="MF271" t="n">
        <v>0.000159433338031952</v>
      </c>
      <c r="MG271" t="n">
        <v>0.000165920852776341</v>
      </c>
      <c r="MH271" t="n">
        <v>0.0000970411173926669</v>
      </c>
      <c r="MI271" t="n">
        <v>0.000189184405647237</v>
      </c>
      <c r="MJ271" t="n">
        <v>0.0000985205484727992</v>
      </c>
      <c r="MK271" t="n">
        <v>0.000185095587084193</v>
      </c>
      <c r="ML271" t="n">
        <v>0.000217762945312337</v>
      </c>
      <c r="MM271" t="n">
        <v>0.000287642928503661</v>
      </c>
      <c r="MN271" t="n">
        <v>0.000309790214731605</v>
      </c>
      <c r="MO271" t="n">
        <v>0.000312832917515848</v>
      </c>
      <c r="MP271" t="n">
        <v>0</v>
      </c>
      <c r="MQ271" t="n">
        <v>0.000148922441881586</v>
      </c>
      <c r="MR271" t="n">
        <v>0.000219256413986244</v>
      </c>
      <c r="MS271" t="n">
        <v>0.000209344257886426</v>
      </c>
      <c r="MT271" t="n">
        <v>0.00079437922825978</v>
      </c>
      <c r="MU271" t="n">
        <v>0.000912823438093174</v>
      </c>
      <c r="MV271" t="n">
        <v>0.000614092214583781</v>
      </c>
      <c r="MW271" t="n">
        <v>0.000596855948680834</v>
      </c>
      <c r="MX271" t="n">
        <v>0</v>
      </c>
      <c r="MY271" t="n">
        <v>0</v>
      </c>
      <c r="MZ271" t="n">
        <v>0.000515060256354126</v>
      </c>
      <c r="NA271" t="n">
        <v>0</v>
      </c>
      <c r="NB271" t="n">
        <v>0.000423186000763031</v>
      </c>
      <c r="NC271" t="n">
        <v>0.000206074534608115</v>
      </c>
      <c r="ND271" t="n">
        <v>0</v>
      </c>
      <c r="NE271" t="n">
        <v>0.00111626635817081</v>
      </c>
      <c r="NF271" t="n">
        <v>0.000503221367074262</v>
      </c>
      <c r="NG271" t="n">
        <v>0.00111006799103257</v>
      </c>
      <c r="NH271" t="n">
        <v>0</v>
      </c>
      <c r="NI271" t="n">
        <v>0.000284907541394107</v>
      </c>
      <c r="NJ271" t="n">
        <v>0.000758248496256364</v>
      </c>
      <c r="NK271" t="n">
        <v>0.000589453545365159</v>
      </c>
      <c r="NL271" t="n">
        <v>0.000259816649569246</v>
      </c>
      <c r="NM271" t="n">
        <v>0.000230907439195181</v>
      </c>
      <c r="NN271" t="n">
        <v>0.000247393535671072</v>
      </c>
      <c r="NO271" t="n">
        <v>0.000379148204434001</v>
      </c>
      <c r="NP271" t="n">
        <v>0.000848601316715137</v>
      </c>
      <c r="NQ271" t="n">
        <v>0</v>
      </c>
      <c r="NR271" t="n">
        <v>0.000953934975631024</v>
      </c>
      <c r="NS271" t="n">
        <v>0.000713622194965432</v>
      </c>
      <c r="NT271" t="n">
        <v>0.000104262700262619</v>
      </c>
      <c r="NU271" t="n">
        <v>0.0000948613802665229</v>
      </c>
      <c r="NV271" t="n">
        <v>0.000809768485746919</v>
      </c>
      <c r="NW271" t="n">
        <v>0.000492665301357783</v>
      </c>
      <c r="NX271" t="n">
        <v>0.000266591624467898</v>
      </c>
      <c r="NY271" t="n">
        <v>0.000164240128105569</v>
      </c>
      <c r="NZ271" t="n">
        <v>0.000236765045470076</v>
      </c>
      <c r="OA271" t="n">
        <v>0.0000352777958560463</v>
      </c>
      <c r="OB271" t="n">
        <v>0.0000222372169691197</v>
      </c>
      <c r="OC271" t="n">
        <v>0.00000527763479088761</v>
      </c>
      <c r="OD271" t="n">
        <v>0.000159433338031952</v>
      </c>
      <c r="OE271" t="n">
        <v>0.000165920852776341</v>
      </c>
      <c r="OF271" t="n">
        <v>0.0000970411173926669</v>
      </c>
      <c r="OG271" t="n">
        <v>0.000189184405647237</v>
      </c>
      <c r="OH271" t="n">
        <v>0.0000985205484727993</v>
      </c>
      <c r="OI271" t="n">
        <v>0.000185095587084193</v>
      </c>
      <c r="OJ271" t="n">
        <v>0.000217762945312337</v>
      </c>
      <c r="OK271" t="n">
        <v>0.000287642928503661</v>
      </c>
      <c r="OL271" t="n">
        <v>0.000309790214731605</v>
      </c>
      <c r="OM271" t="n">
        <v>0.000312832917515848</v>
      </c>
      <c r="ON271" t="n">
        <v>0.00011720306125885</v>
      </c>
      <c r="OO271" t="n">
        <v>0</v>
      </c>
      <c r="OP271" t="n">
        <v>0.000219256413986245</v>
      </c>
      <c r="OQ271" t="n">
        <v>0.000209344257886426</v>
      </c>
      <c r="OR271" t="n">
        <v>0.000794379228259781</v>
      </c>
      <c r="OS271" t="n">
        <v>0.000912823438093174</v>
      </c>
      <c r="OT271" t="n">
        <v>0.000614092214583781</v>
      </c>
      <c r="OU271" t="n">
        <v>0.000596855948680835</v>
      </c>
      <c r="OV271" t="n">
        <v>0</v>
      </c>
      <c r="OW271" t="n">
        <v>0</v>
      </c>
      <c r="OX271" t="n">
        <v>0.000515060256354126</v>
      </c>
      <c r="OY271" t="n">
        <v>0.000335397151968461</v>
      </c>
      <c r="OZ271" t="n">
        <v>0.000423186000763031</v>
      </c>
      <c r="PA271" t="n">
        <v>0.000206074534608115</v>
      </c>
      <c r="PB271" t="n">
        <v>0</v>
      </c>
      <c r="PC271" t="n">
        <v>0.00111626635817081</v>
      </c>
      <c r="PD271" t="n">
        <v>0</v>
      </c>
      <c r="PE271" t="n">
        <v>0</v>
      </c>
      <c r="PF271" t="n">
        <v>0</v>
      </c>
      <c r="PG271" t="n">
        <v>0.000284907541394106</v>
      </c>
      <c r="PH271" t="n">
        <v>0.000758248496256364</v>
      </c>
      <c r="PI271" t="n">
        <v>0.000589453545365158</v>
      </c>
      <c r="PJ271" t="n">
        <v>0</v>
      </c>
      <c r="PK271" t="n">
        <v>0.000230907439195181</v>
      </c>
      <c r="PL271" t="n">
        <v>0.000247393535671072</v>
      </c>
      <c r="PM271" t="n">
        <v>0</v>
      </c>
      <c r="PN271" t="n">
        <v>0</v>
      </c>
      <c r="PO271" t="n">
        <v>0</v>
      </c>
      <c r="PP271" t="n">
        <v>0</v>
      </c>
      <c r="PQ271" t="n">
        <v>0.000713622194965432</v>
      </c>
      <c r="PR271" t="n">
        <v>0.000104262700262619</v>
      </c>
      <c r="PS271" t="n">
        <v>0.0000948613802665231</v>
      </c>
      <c r="PT271" t="n">
        <v>0.000809768485746919</v>
      </c>
      <c r="PU271" t="n">
        <v>0.000492665301357783</v>
      </c>
      <c r="PV271" t="n">
        <v>0.000266591624467898</v>
      </c>
      <c r="PW271" t="n">
        <v>0.000164240128105569</v>
      </c>
      <c r="PX271" t="n">
        <v>0.000236765045470076</v>
      </c>
      <c r="PY271" t="n">
        <v>0.0000352777958560463</v>
      </c>
      <c r="PZ271" t="n">
        <v>0.0000222372169691197</v>
      </c>
      <c r="QA271" t="n">
        <v>0.00000527763479088762</v>
      </c>
      <c r="QB271" t="n">
        <v>0.000159433338031952</v>
      </c>
      <c r="QC271" t="n">
        <v>0.000165920852776341</v>
      </c>
      <c r="QD271" t="n">
        <v>0</v>
      </c>
      <c r="QE271" t="n">
        <v>0.000189184405647237</v>
      </c>
      <c r="QF271" t="n">
        <v>0.0000985205484727991</v>
      </c>
      <c r="QG271" t="n">
        <v>0.000185095587084193</v>
      </c>
      <c r="QH271" t="n">
        <v>0.000217762945312337</v>
      </c>
      <c r="QI271" t="n">
        <v>0.000287642928503661</v>
      </c>
    </row>
    <row r="272">
      <c r="A272" t="s">
        <v>271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1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</row>
    <row r="273">
      <c r="A273" t="s">
        <v>272</v>
      </c>
      <c r="B273" t="n">
        <v>0.000451474437622618</v>
      </c>
      <c r="C273" t="n">
        <v>0.00046792090515155</v>
      </c>
      <c r="D273" t="n">
        <v>0.000191483262328096</v>
      </c>
      <c r="E273" t="n">
        <v>0</v>
      </c>
      <c r="F273" t="n">
        <v>0</v>
      </c>
      <c r="G273" t="n">
        <v>0.000442322941711706</v>
      </c>
      <c r="H273" t="n">
        <v>0.000305166304277584</v>
      </c>
      <c r="I273" t="n">
        <v>0.00029434227842555</v>
      </c>
      <c r="J273" t="n">
        <v>0.000350885966655413</v>
      </c>
      <c r="K273" t="n">
        <v>0.000313484478412275</v>
      </c>
      <c r="L273" t="n">
        <v>0.000342071373311909</v>
      </c>
      <c r="M273" t="n">
        <v>0.000338286931161499</v>
      </c>
      <c r="N273" t="n">
        <v>0.000407303310574522</v>
      </c>
      <c r="O273" t="n">
        <v>0.000419801402827735</v>
      </c>
      <c r="P273" t="n">
        <v>0.000463782932295278</v>
      </c>
      <c r="Q273" t="n">
        <v>0.000441551542759346</v>
      </c>
      <c r="R273" t="n">
        <v>0</v>
      </c>
      <c r="S273" t="n">
        <v>0.000416538706615901</v>
      </c>
      <c r="T273" t="n">
        <v>0</v>
      </c>
      <c r="U273" t="n">
        <v>0.000294255398032425</v>
      </c>
      <c r="V273" t="n">
        <v>0.000265053332080738</v>
      </c>
      <c r="W273" t="n">
        <v>0.0097808704869163</v>
      </c>
      <c r="X273" t="n">
        <v>0.00042655739745995</v>
      </c>
      <c r="Y273" t="n">
        <v>0.000779601878247439</v>
      </c>
      <c r="Z273" t="n">
        <v>0.000491981588511873</v>
      </c>
      <c r="AA273" t="n">
        <v>0</v>
      </c>
      <c r="AB273" t="n">
        <v>0.000410063100541343</v>
      </c>
      <c r="AC273" t="n">
        <v>0.00037407841116935</v>
      </c>
      <c r="AD273" t="n">
        <v>0.000437448179780497</v>
      </c>
      <c r="AE273" t="n">
        <v>0.000325583333146645</v>
      </c>
      <c r="AF273" t="n">
        <v>0.000281000290924908</v>
      </c>
      <c r="AG273" t="n">
        <v>0.000936143991462199</v>
      </c>
      <c r="AH273" t="n">
        <v>0.000213227982659463</v>
      </c>
      <c r="AI273" t="n">
        <v>0.000273890682878317</v>
      </c>
      <c r="AJ273" t="n">
        <v>0.0113991496638791</v>
      </c>
      <c r="AK273" t="n">
        <v>0.000279427762120647</v>
      </c>
      <c r="AL273" t="n">
        <v>0.00036997418455101</v>
      </c>
      <c r="AM273" t="n">
        <v>0.000523588699290077</v>
      </c>
      <c r="AN273" t="n">
        <v>0.000265977116525938</v>
      </c>
      <c r="AO273" t="n">
        <v>0.0000587998318075245</v>
      </c>
      <c r="AP273" t="n">
        <v>0.0000370642378844192</v>
      </c>
      <c r="AQ273" t="n">
        <v>0.00000879658239715161</v>
      </c>
      <c r="AR273" t="n">
        <v>0.000256229637355386</v>
      </c>
      <c r="AS273" t="n">
        <v>0.000332518090852596</v>
      </c>
      <c r="AT273" t="n">
        <v>0.000220676316296077</v>
      </c>
      <c r="AU273" t="n">
        <v>0.000413320676653029</v>
      </c>
      <c r="AV273" t="n">
        <v>0.000209692105657579</v>
      </c>
      <c r="AW273" t="n">
        <v>0.000346961828054342</v>
      </c>
      <c r="AX273" t="n">
        <v>0.00041474475752736</v>
      </c>
      <c r="AY273" t="n">
        <v>0.0010731870541569</v>
      </c>
      <c r="AZ273" t="n">
        <v>0.000451474437622618</v>
      </c>
      <c r="BA273" t="n">
        <v>0.00046792090515155</v>
      </c>
      <c r="BB273" t="n">
        <v>0.000191483262328096</v>
      </c>
      <c r="BC273" t="n">
        <v>0</v>
      </c>
      <c r="BD273" t="n">
        <v>0.00034229267678732</v>
      </c>
      <c r="BE273" t="n">
        <v>0.000442322941711706</v>
      </c>
      <c r="BF273" t="n">
        <v>0.000305166304277584</v>
      </c>
      <c r="BG273" t="n">
        <v>0.00029434227842555</v>
      </c>
      <c r="BH273" t="n">
        <v>0.000350885966655413</v>
      </c>
      <c r="BI273" t="n">
        <v>0.000313484478412275</v>
      </c>
      <c r="BJ273" t="n">
        <v>0.000342071373311908</v>
      </c>
      <c r="BK273" t="n">
        <v>0.000338286931161499</v>
      </c>
      <c r="BL273" t="n">
        <v>0.000407303310574522</v>
      </c>
      <c r="BM273" t="n">
        <v>0.000419801402827735</v>
      </c>
      <c r="BN273" t="n">
        <v>0.000463782932295278</v>
      </c>
      <c r="BO273" t="n">
        <v>0.000441551542759346</v>
      </c>
      <c r="BP273" t="n">
        <v>0</v>
      </c>
      <c r="BQ273" t="n">
        <v>0.000416538706615901</v>
      </c>
      <c r="BR273" t="n">
        <v>0.000263862149046553</v>
      </c>
      <c r="BS273" t="n">
        <v>0.000294255398032425</v>
      </c>
      <c r="BT273" t="n">
        <v>0.000265053332080738</v>
      </c>
      <c r="BU273" t="n">
        <v>0.0097808704869163</v>
      </c>
      <c r="BV273" t="n">
        <v>0.00042655739745995</v>
      </c>
      <c r="BW273" t="n">
        <v>0.00077960187824744</v>
      </c>
      <c r="BX273" t="n">
        <v>0.000491981588511873</v>
      </c>
      <c r="BY273" t="n">
        <v>0</v>
      </c>
      <c r="BZ273" t="n">
        <v>0.000410063100541344</v>
      </c>
      <c r="CA273" t="n">
        <v>0.00037407841116935</v>
      </c>
      <c r="CB273" t="n">
        <v>0.000437448179780497</v>
      </c>
      <c r="CC273" t="n">
        <v>0.000325583333146645</v>
      </c>
      <c r="CD273" t="n">
        <v>0.000281000290924908</v>
      </c>
      <c r="CE273" t="n">
        <v>0.000936143991462199</v>
      </c>
      <c r="CF273" t="n">
        <v>0.000213227982659463</v>
      </c>
      <c r="CG273" t="n">
        <v>0.000273890682878317</v>
      </c>
      <c r="CH273" t="n">
        <v>0.0113991496638791</v>
      </c>
      <c r="CI273" t="n">
        <v>0.000279427762120647</v>
      </c>
      <c r="CJ273" t="n">
        <v>0.00036997418455101</v>
      </c>
      <c r="CK273" t="n">
        <v>0.000523588699290077</v>
      </c>
      <c r="CL273" t="n">
        <v>0.000265977116525938</v>
      </c>
      <c r="CM273" t="n">
        <v>0.0000587998318075245</v>
      </c>
      <c r="CN273" t="n">
        <v>0.0000370642378844192</v>
      </c>
      <c r="CO273" t="n">
        <v>0.00000879658239715161</v>
      </c>
      <c r="CP273" t="n">
        <v>0.000256229637355386</v>
      </c>
      <c r="CQ273" t="n">
        <v>0.000332518090852596</v>
      </c>
      <c r="CR273" t="n">
        <v>0</v>
      </c>
      <c r="CS273" t="n">
        <v>0.000413320676653028</v>
      </c>
      <c r="CT273" t="n">
        <v>0.000209692105657579</v>
      </c>
      <c r="CU273" t="n">
        <v>0.000346961828054342</v>
      </c>
      <c r="CV273" t="n">
        <v>0.00041474475752736</v>
      </c>
      <c r="CW273" t="n">
        <v>0.0010731870541569</v>
      </c>
      <c r="CX273" t="n">
        <v>0.000451474437622618</v>
      </c>
      <c r="CY273" t="n">
        <v>0.00046792090515155</v>
      </c>
      <c r="CZ273" t="n">
        <v>0</v>
      </c>
      <c r="DA273" t="n">
        <v>0</v>
      </c>
      <c r="DB273" t="n">
        <v>0.00034229267678732</v>
      </c>
      <c r="DC273" t="n">
        <v>0.000442322941711706</v>
      </c>
      <c r="DD273" t="n">
        <v>0.000305166304277584</v>
      </c>
      <c r="DE273" t="n">
        <v>0.00029434227842555</v>
      </c>
      <c r="DF273" t="n">
        <v>0</v>
      </c>
      <c r="DG273" t="n">
        <v>0.000313484478412275</v>
      </c>
      <c r="DH273" t="n">
        <v>0</v>
      </c>
      <c r="DI273" t="n">
        <v>0</v>
      </c>
      <c r="DJ273" t="n">
        <v>0.000407303310574522</v>
      </c>
      <c r="DK273" t="n">
        <v>0</v>
      </c>
      <c r="DL273" t="n">
        <v>0.000463782932295278</v>
      </c>
      <c r="DM273" t="n">
        <v>0</v>
      </c>
      <c r="DN273" t="n">
        <v>0</v>
      </c>
      <c r="DO273" t="n">
        <v>0</v>
      </c>
      <c r="DP273" t="n">
        <v>0</v>
      </c>
      <c r="DQ273" t="n">
        <v>0.000294255398032425</v>
      </c>
      <c r="DR273" t="n">
        <v>0</v>
      </c>
      <c r="DS273" t="n">
        <v>0.0097808704869163</v>
      </c>
      <c r="DT273" t="n">
        <v>0.00042655739745995</v>
      </c>
      <c r="DU273" t="n">
        <v>0.00077960187824744</v>
      </c>
      <c r="DV273" t="n">
        <v>0</v>
      </c>
      <c r="DW273" t="n">
        <v>0</v>
      </c>
      <c r="DX273" t="n">
        <v>0.000410063100541343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0.000213227982659463</v>
      </c>
      <c r="EE273" t="n">
        <v>0.000273890682878317</v>
      </c>
      <c r="EF273" t="n">
        <v>0.0113991496638791</v>
      </c>
      <c r="EG273" t="n">
        <v>0.000279427762120647</v>
      </c>
      <c r="EH273" t="n">
        <v>0.00036997418455101</v>
      </c>
      <c r="EI273" t="n">
        <v>0.000523588699290077</v>
      </c>
      <c r="EJ273" t="n">
        <v>0.000265977116525938</v>
      </c>
      <c r="EK273" t="n">
        <v>0.0000587998318075245</v>
      </c>
      <c r="EL273" t="n">
        <v>0.0000370642378844192</v>
      </c>
      <c r="EM273" t="n">
        <v>0.00000879658239715161</v>
      </c>
      <c r="EN273" t="n">
        <v>0</v>
      </c>
      <c r="EO273" t="n">
        <v>0.000332518090852596</v>
      </c>
      <c r="EP273" t="n">
        <v>0</v>
      </c>
      <c r="EQ273" t="n">
        <v>0</v>
      </c>
      <c r="ER273" t="n">
        <v>0.000209692105657579</v>
      </c>
      <c r="ES273" t="n">
        <v>0.000346961828054342</v>
      </c>
      <c r="ET273" t="n">
        <v>0.00041474475752736</v>
      </c>
      <c r="EU273" t="n">
        <v>0.0010731870541569</v>
      </c>
      <c r="EV273" t="n">
        <v>0.000451474437622618</v>
      </c>
      <c r="EW273" t="n">
        <v>0.00046792090515155</v>
      </c>
      <c r="EX273" t="n">
        <v>0.000191483262328096</v>
      </c>
      <c r="EY273" t="n">
        <v>0.000277145191706997</v>
      </c>
      <c r="EZ273" t="n">
        <v>0.00034229267678732</v>
      </c>
      <c r="FA273" t="n">
        <v>0.000442322941711706</v>
      </c>
      <c r="FB273" t="n">
        <v>0.000305166304277584</v>
      </c>
      <c r="FC273" t="n">
        <v>0.00029434227842555</v>
      </c>
      <c r="FD273" t="n">
        <v>0.000350885966655413</v>
      </c>
      <c r="FE273" t="n">
        <v>0.000313484478412275</v>
      </c>
      <c r="FF273" t="n">
        <v>0</v>
      </c>
      <c r="FG273" t="n">
        <v>0</v>
      </c>
      <c r="FH273" t="n">
        <v>0.000407303310574522</v>
      </c>
      <c r="FI273" t="n">
        <v>0.000419801402827735</v>
      </c>
      <c r="FJ273" t="n">
        <v>0</v>
      </c>
      <c r="FK273" t="n">
        <v>0.000441551542759346</v>
      </c>
      <c r="FL273" t="n">
        <v>0</v>
      </c>
      <c r="FM273" t="n">
        <v>0.000416538706615901</v>
      </c>
      <c r="FN273" t="n">
        <v>0</v>
      </c>
      <c r="FO273" t="n">
        <v>0.000294255398032425</v>
      </c>
      <c r="FP273" t="n">
        <v>0</v>
      </c>
      <c r="FQ273" t="n">
        <v>0.0097808704869163</v>
      </c>
      <c r="FR273" t="n">
        <v>0.00042655739745995</v>
      </c>
      <c r="FS273" t="n">
        <v>0.000779601878247439</v>
      </c>
      <c r="FT273" t="n">
        <v>0.000491981588511873</v>
      </c>
      <c r="FU273" t="n">
        <v>0</v>
      </c>
      <c r="FV273" t="n">
        <v>0.000410063100541344</v>
      </c>
      <c r="FW273" t="n">
        <v>0.00037407841116935</v>
      </c>
      <c r="FX273" t="n">
        <v>0</v>
      </c>
      <c r="FY273" t="n">
        <v>0</v>
      </c>
      <c r="FZ273" t="n">
        <v>0</v>
      </c>
      <c r="GA273" t="n">
        <v>0.000936143991462198</v>
      </c>
      <c r="GB273" t="n">
        <v>0.000213227982659463</v>
      </c>
      <c r="GC273" t="n">
        <v>0.000273890682878317</v>
      </c>
      <c r="GD273" t="n">
        <v>0.0113991496638791</v>
      </c>
      <c r="GE273" t="n">
        <v>0.000279427762120647</v>
      </c>
      <c r="GF273" t="n">
        <v>0.00036997418455101</v>
      </c>
      <c r="GG273" t="n">
        <v>0.000523588699290077</v>
      </c>
      <c r="GH273" t="n">
        <v>0.000265977116525938</v>
      </c>
      <c r="GI273" t="n">
        <v>0.0000587998318075245</v>
      </c>
      <c r="GJ273" t="n">
        <v>0.0000370642378844192</v>
      </c>
      <c r="GK273" t="n">
        <v>0</v>
      </c>
      <c r="GL273" t="n">
        <v>0.000256229637355386</v>
      </c>
      <c r="GM273" t="n">
        <v>0.000332518090852596</v>
      </c>
      <c r="GN273" t="n">
        <v>0</v>
      </c>
      <c r="GO273" t="n">
        <v>0.000413320676653029</v>
      </c>
      <c r="GP273" t="n">
        <v>0.000209692105657579</v>
      </c>
      <c r="GQ273" t="n">
        <v>0.000346961828054342</v>
      </c>
      <c r="GR273" t="n">
        <v>0.000414744757527359</v>
      </c>
      <c r="GS273" t="n">
        <v>0.0010731870541569</v>
      </c>
      <c r="GT273" t="n">
        <v>0.000451474437622618</v>
      </c>
      <c r="GU273" t="n">
        <v>0.00046792090515155</v>
      </c>
      <c r="GV273" t="n">
        <v>0</v>
      </c>
      <c r="GW273" t="n">
        <v>0.000277145191706997</v>
      </c>
      <c r="GX273" t="n">
        <v>0</v>
      </c>
      <c r="GY273" t="n">
        <v>0.000442322941711706</v>
      </c>
      <c r="GZ273" t="n">
        <v>0.000305166304277584</v>
      </c>
      <c r="HA273" t="n">
        <v>0.00029434227842555</v>
      </c>
      <c r="HB273" t="n">
        <v>0.000350885966655413</v>
      </c>
      <c r="HC273" t="n">
        <v>0.000313484478412275</v>
      </c>
      <c r="HD273" t="n">
        <v>0.000342071373311909</v>
      </c>
      <c r="HE273" t="n">
        <v>0.000338286931161499</v>
      </c>
      <c r="HF273" t="n">
        <v>0.000407303310574522</v>
      </c>
      <c r="HG273" t="n">
        <v>0.000419801402827735</v>
      </c>
      <c r="HH273" t="n">
        <v>0.000463782932295278</v>
      </c>
      <c r="HI273" t="n">
        <v>0.000441551542759346</v>
      </c>
      <c r="HJ273" t="n">
        <v>0</v>
      </c>
      <c r="HK273" t="n">
        <v>0.000416538706615901</v>
      </c>
      <c r="HL273" t="n">
        <v>0.000263862149046554</v>
      </c>
      <c r="HM273" t="n">
        <v>0.000294255398032425</v>
      </c>
      <c r="HN273" t="n">
        <v>0.000265053332080738</v>
      </c>
      <c r="HO273" t="n">
        <v>0.00978087048691629</v>
      </c>
      <c r="HP273" t="n">
        <v>0.00042655739745995</v>
      </c>
      <c r="HQ273" t="n">
        <v>0.000779601878247439</v>
      </c>
      <c r="HR273" t="n">
        <v>0.000491981588511873</v>
      </c>
      <c r="HS273" t="n">
        <v>0.000344724617244867</v>
      </c>
      <c r="HT273" t="n">
        <v>0.000410063100541343</v>
      </c>
      <c r="HU273" t="n">
        <v>0.00037407841116935</v>
      </c>
      <c r="HV273" t="n">
        <v>0.000437448179780497</v>
      </c>
      <c r="HW273" t="n">
        <v>0.000325583333146645</v>
      </c>
      <c r="HX273" t="n">
        <v>0.000281000290924908</v>
      </c>
      <c r="HY273" t="n">
        <v>0.000936143991462198</v>
      </c>
      <c r="HZ273" t="n">
        <v>0.000213227982659463</v>
      </c>
      <c r="IA273" t="n">
        <v>0.000273890682878317</v>
      </c>
      <c r="IB273" t="n">
        <v>0.0113991496638791</v>
      </c>
      <c r="IC273" t="n">
        <v>0.000279427762120647</v>
      </c>
      <c r="ID273" t="n">
        <v>0.00036997418455101</v>
      </c>
      <c r="IE273" t="n">
        <v>0.000523588699290077</v>
      </c>
      <c r="IF273" t="n">
        <v>0.000265977116525938</v>
      </c>
      <c r="IG273" t="n">
        <v>0.0000587998318075245</v>
      </c>
      <c r="IH273" t="n">
        <v>0.0000370642378844191</v>
      </c>
      <c r="II273" t="n">
        <v>0.00000879658239715161</v>
      </c>
      <c r="IJ273" t="n">
        <v>0.000256229637355386</v>
      </c>
      <c r="IK273" t="n">
        <v>0.000332518090852596</v>
      </c>
      <c r="IL273" t="n">
        <v>0.000220676316296077</v>
      </c>
      <c r="IM273" t="n">
        <v>0.000413320676653029</v>
      </c>
      <c r="IN273" t="n">
        <v>0.000209692105657579</v>
      </c>
      <c r="IO273" t="n">
        <v>0.000346961828054342</v>
      </c>
      <c r="IP273" t="n">
        <v>0.000414744757527359</v>
      </c>
      <c r="IQ273" t="n">
        <v>0.0010731870541569</v>
      </c>
      <c r="IR273" t="n">
        <v>0.000451474437622618</v>
      </c>
      <c r="IS273" t="n">
        <v>0.00046792090515155</v>
      </c>
      <c r="IT273" t="n">
        <v>0</v>
      </c>
      <c r="IU273" t="n">
        <v>0</v>
      </c>
      <c r="IV273" t="n">
        <v>0.00034229267678732</v>
      </c>
      <c r="IW273" t="n">
        <v>0.000442322941711706</v>
      </c>
      <c r="IX273" t="n">
        <v>0.000305166304277584</v>
      </c>
      <c r="IY273" t="n">
        <v>0.00029434227842555</v>
      </c>
      <c r="IZ273" t="n">
        <v>0.000350885966655413</v>
      </c>
      <c r="JA273" t="n">
        <v>0.000313484478412275</v>
      </c>
      <c r="JB273" t="n">
        <v>0.000342071373311908</v>
      </c>
      <c r="JC273" t="n">
        <v>0</v>
      </c>
      <c r="JD273" t="n">
        <v>0.000407303310574522</v>
      </c>
      <c r="JE273" t="n">
        <v>0.000419801402827735</v>
      </c>
      <c r="JF273" t="n">
        <v>0.000463782932295278</v>
      </c>
      <c r="JG273" t="n">
        <v>0</v>
      </c>
      <c r="JH273" t="n">
        <v>0</v>
      </c>
      <c r="JI273" t="n">
        <v>0.000416538706615901</v>
      </c>
      <c r="JJ273" t="n">
        <v>0.000263862149046554</v>
      </c>
      <c r="JK273" t="n">
        <v>0.000294255398032425</v>
      </c>
      <c r="JL273" t="n">
        <v>0</v>
      </c>
      <c r="JM273" t="n">
        <v>1.00978087048692</v>
      </c>
      <c r="JN273" t="n">
        <v>0.00042655739745995</v>
      </c>
      <c r="JO273" t="n">
        <v>0.000779601878247439</v>
      </c>
      <c r="JP273" t="n">
        <v>0.000491981588511873</v>
      </c>
      <c r="JQ273" t="n">
        <v>0.000344724617244867</v>
      </c>
      <c r="JR273" t="n">
        <v>0.000410063100541343</v>
      </c>
      <c r="JS273" t="n">
        <v>0.000374078411169351</v>
      </c>
      <c r="JT273" t="n">
        <v>0.000437448179780497</v>
      </c>
      <c r="JU273" t="n">
        <v>0</v>
      </c>
      <c r="JV273" t="n">
        <v>0</v>
      </c>
      <c r="JW273" t="n">
        <v>0.000936143991462197</v>
      </c>
      <c r="JX273" t="n">
        <v>0.000213227982659462</v>
      </c>
      <c r="JY273" t="n">
        <v>0.000273890682878317</v>
      </c>
      <c r="JZ273" t="n">
        <v>0.0113991496638791</v>
      </c>
      <c r="KA273" t="n">
        <v>0.000279427762120647</v>
      </c>
      <c r="KB273" t="n">
        <v>0.00036997418455101</v>
      </c>
      <c r="KC273" t="n">
        <v>0.000523588699290077</v>
      </c>
      <c r="KD273" t="n">
        <v>0.000265977116525938</v>
      </c>
      <c r="KE273" t="n">
        <v>0.0000587998318075245</v>
      </c>
      <c r="KF273" t="n">
        <v>0.0000370642378844192</v>
      </c>
      <c r="KG273" t="n">
        <v>0</v>
      </c>
      <c r="KH273" t="n">
        <v>0.000256229637355386</v>
      </c>
      <c r="KI273" t="n">
        <v>0.000332518090852596</v>
      </c>
      <c r="KJ273" t="n">
        <v>0.000220676316296077</v>
      </c>
      <c r="KK273" t="n">
        <v>0.000413320676653029</v>
      </c>
      <c r="KL273" t="n">
        <v>0.000209692105657579</v>
      </c>
      <c r="KM273" t="n">
        <v>0.000346961828054342</v>
      </c>
      <c r="KN273" t="n">
        <v>0.000414744757527359</v>
      </c>
      <c r="KO273" t="n">
        <v>0.0010731870541569</v>
      </c>
      <c r="KP273" t="n">
        <v>0.000451474437622618</v>
      </c>
      <c r="KQ273" t="n">
        <v>0</v>
      </c>
      <c r="KR273" t="n">
        <v>0</v>
      </c>
      <c r="KS273" t="n">
        <v>0.000277145191706997</v>
      </c>
      <c r="KT273" t="n">
        <v>0.00034229267678732</v>
      </c>
      <c r="KU273" t="n">
        <v>0.000442322941711706</v>
      </c>
      <c r="KV273" t="n">
        <v>0.000305166304277584</v>
      </c>
      <c r="KW273" t="n">
        <v>0.00029434227842555</v>
      </c>
      <c r="KX273" t="n">
        <v>0.000350885966655413</v>
      </c>
      <c r="KY273" t="n">
        <v>0.000313484478412275</v>
      </c>
      <c r="KZ273" t="n">
        <v>0.000342071373311909</v>
      </c>
      <c r="LA273" t="n">
        <v>0.000338286931161499</v>
      </c>
      <c r="LB273" t="n">
        <v>0.000407303310574521</v>
      </c>
      <c r="LC273" t="n">
        <v>0.000419801402827735</v>
      </c>
      <c r="LD273" t="n">
        <v>0.000463782932295278</v>
      </c>
      <c r="LE273" t="n">
        <v>0.000441551542759347</v>
      </c>
      <c r="LF273" t="n">
        <v>0.000309343541674353</v>
      </c>
      <c r="LG273" t="n">
        <v>0.000416538706615901</v>
      </c>
      <c r="LH273" t="n">
        <v>0.000263862149046554</v>
      </c>
      <c r="LI273" t="n">
        <v>0.000294255398032425</v>
      </c>
      <c r="LJ273" t="n">
        <v>0.000265053332080738</v>
      </c>
      <c r="LK273" t="n">
        <v>0.00978087048691629</v>
      </c>
      <c r="LL273" t="n">
        <v>0.00042655739745995</v>
      </c>
      <c r="LM273" t="n">
        <v>0.00077960187824744</v>
      </c>
      <c r="LN273" t="n">
        <v>0.000491981588511874</v>
      </c>
      <c r="LO273" t="n">
        <v>0.000344724617244867</v>
      </c>
      <c r="LP273" t="n">
        <v>0.000410063100541344</v>
      </c>
      <c r="LQ273" t="n">
        <v>0.000374078411169351</v>
      </c>
      <c r="LR273" t="n">
        <v>0.000437448179780497</v>
      </c>
      <c r="LS273" t="n">
        <v>0.000325583333146645</v>
      </c>
      <c r="LT273" t="n">
        <v>0.000281000290924908</v>
      </c>
      <c r="LU273" t="n">
        <v>0.000936143991462198</v>
      </c>
      <c r="LV273" t="n">
        <v>0.000213227982659462</v>
      </c>
      <c r="LW273" t="n">
        <v>0.000273890682878317</v>
      </c>
      <c r="LX273" t="n">
        <v>0.0113991496638791</v>
      </c>
      <c r="LY273" t="n">
        <v>0.000279427762120647</v>
      </c>
      <c r="LZ273" t="n">
        <v>0.00036997418455101</v>
      </c>
      <c r="MA273" t="n">
        <v>0.000523588699290077</v>
      </c>
      <c r="MB273" t="n">
        <v>0.000265977116525938</v>
      </c>
      <c r="MC273" t="n">
        <v>0.0000587998318075245</v>
      </c>
      <c r="MD273" t="n">
        <v>0.0000370642378844192</v>
      </c>
      <c r="ME273" t="n">
        <v>0.00000879658239715161</v>
      </c>
      <c r="MF273" t="n">
        <v>0.000256229637355386</v>
      </c>
      <c r="MG273" t="n">
        <v>0.000332518090852596</v>
      </c>
      <c r="MH273" t="n">
        <v>0.000220676316296077</v>
      </c>
      <c r="MI273" t="n">
        <v>0.000413320676653029</v>
      </c>
      <c r="MJ273" t="n">
        <v>0.000209692105657579</v>
      </c>
      <c r="MK273" t="n">
        <v>0.000346961828054342</v>
      </c>
      <c r="ML273" t="n">
        <v>0.00041474475752736</v>
      </c>
      <c r="MM273" t="n">
        <v>0.0010731870541569</v>
      </c>
      <c r="MN273" t="n">
        <v>0.000451474437622618</v>
      </c>
      <c r="MO273" t="n">
        <v>0.00046792090515155</v>
      </c>
      <c r="MP273" t="n">
        <v>0</v>
      </c>
      <c r="MQ273" t="n">
        <v>0.000277145191706997</v>
      </c>
      <c r="MR273" t="n">
        <v>0.00034229267678732</v>
      </c>
      <c r="MS273" t="n">
        <v>0.000442322941711706</v>
      </c>
      <c r="MT273" t="n">
        <v>0.000305166304277584</v>
      </c>
      <c r="MU273" t="n">
        <v>0.000294342278425551</v>
      </c>
      <c r="MV273" t="n">
        <v>0.000350885966655413</v>
      </c>
      <c r="MW273" t="n">
        <v>0.000313484478412275</v>
      </c>
      <c r="MX273" t="n">
        <v>0</v>
      </c>
      <c r="MY273" t="n">
        <v>0</v>
      </c>
      <c r="MZ273" t="n">
        <v>0.000407303310574522</v>
      </c>
      <c r="NA273" t="n">
        <v>0</v>
      </c>
      <c r="NB273" t="n">
        <v>0.000463782932295278</v>
      </c>
      <c r="NC273" t="n">
        <v>0.000441551542759346</v>
      </c>
      <c r="ND273" t="n">
        <v>0</v>
      </c>
      <c r="NE273" t="n">
        <v>0.000416538706615901</v>
      </c>
      <c r="NF273" t="n">
        <v>0.000263862149046554</v>
      </c>
      <c r="NG273" t="n">
        <v>0.000294255398032425</v>
      </c>
      <c r="NH273" t="n">
        <v>0</v>
      </c>
      <c r="NI273" t="n">
        <v>0.0097808704869163</v>
      </c>
      <c r="NJ273" t="n">
        <v>0.00042655739745995</v>
      </c>
      <c r="NK273" t="n">
        <v>0.00077960187824744</v>
      </c>
      <c r="NL273" t="n">
        <v>0.000491981588511873</v>
      </c>
      <c r="NM273" t="n">
        <v>0.000344724617244867</v>
      </c>
      <c r="NN273" t="n">
        <v>0.000410063100541343</v>
      </c>
      <c r="NO273" t="n">
        <v>0.00037407841116935</v>
      </c>
      <c r="NP273" t="n">
        <v>0.000437448179780497</v>
      </c>
      <c r="NQ273" t="n">
        <v>0</v>
      </c>
      <c r="NR273" t="n">
        <v>0.000281000290924908</v>
      </c>
      <c r="NS273" t="n">
        <v>0.000936143991462199</v>
      </c>
      <c r="NT273" t="n">
        <v>0.000213227982659463</v>
      </c>
      <c r="NU273" t="n">
        <v>0.000273890682878317</v>
      </c>
      <c r="NV273" t="n">
        <v>0.0113991496638791</v>
      </c>
      <c r="NW273" t="n">
        <v>0.000279427762120647</v>
      </c>
      <c r="NX273" t="n">
        <v>0.00036997418455101</v>
      </c>
      <c r="NY273" t="n">
        <v>0.000523588699290076</v>
      </c>
      <c r="NZ273" t="n">
        <v>0.000265977116525938</v>
      </c>
      <c r="OA273" t="n">
        <v>0.0000587998318075245</v>
      </c>
      <c r="OB273" t="n">
        <v>0.0000370642378844192</v>
      </c>
      <c r="OC273" t="n">
        <v>0.0000087965823971516</v>
      </c>
      <c r="OD273" t="n">
        <v>0.000256229637355386</v>
      </c>
      <c r="OE273" t="n">
        <v>0.000332518090852596</v>
      </c>
      <c r="OF273" t="n">
        <v>0.000220676316296077</v>
      </c>
      <c r="OG273" t="n">
        <v>0.00041332067665303</v>
      </c>
      <c r="OH273" t="n">
        <v>0.000209692105657579</v>
      </c>
      <c r="OI273" t="n">
        <v>0.000346961828054342</v>
      </c>
      <c r="OJ273" t="n">
        <v>0.00041474475752736</v>
      </c>
      <c r="OK273" t="n">
        <v>0.0010731870541569</v>
      </c>
      <c r="OL273" t="n">
        <v>0.000451474437622618</v>
      </c>
      <c r="OM273" t="n">
        <v>0.00046792090515155</v>
      </c>
      <c r="ON273" t="n">
        <v>0.000191483262328096</v>
      </c>
      <c r="OO273" t="n">
        <v>0</v>
      </c>
      <c r="OP273" t="n">
        <v>0.00034229267678732</v>
      </c>
      <c r="OQ273" t="n">
        <v>0.000442322941711706</v>
      </c>
      <c r="OR273" t="n">
        <v>0.000305166304277584</v>
      </c>
      <c r="OS273" t="n">
        <v>0.00029434227842555</v>
      </c>
      <c r="OT273" t="n">
        <v>0.000350885966655413</v>
      </c>
      <c r="OU273" t="n">
        <v>0.000313484478412275</v>
      </c>
      <c r="OV273" t="n">
        <v>0</v>
      </c>
      <c r="OW273" t="n">
        <v>0</v>
      </c>
      <c r="OX273" t="n">
        <v>0.000407303310574522</v>
      </c>
      <c r="OY273" t="n">
        <v>0.000419801402827734</v>
      </c>
      <c r="OZ273" t="n">
        <v>0.000463782932295278</v>
      </c>
      <c r="PA273" t="n">
        <v>0.000441551542759346</v>
      </c>
      <c r="PB273" t="n">
        <v>0</v>
      </c>
      <c r="PC273" t="n">
        <v>0.000416538706615901</v>
      </c>
      <c r="PD273" t="n">
        <v>0</v>
      </c>
      <c r="PE273" t="n">
        <v>0</v>
      </c>
      <c r="PF273" t="n">
        <v>0</v>
      </c>
      <c r="PG273" t="n">
        <v>0.00978087048691629</v>
      </c>
      <c r="PH273" t="n">
        <v>0.000426557397459951</v>
      </c>
      <c r="PI273" t="n">
        <v>0.000779601878247439</v>
      </c>
      <c r="PJ273" t="n">
        <v>0</v>
      </c>
      <c r="PK273" t="n">
        <v>0.000344724617244867</v>
      </c>
      <c r="PL273" t="n">
        <v>0.000410063100541343</v>
      </c>
      <c r="PM273" t="n">
        <v>0</v>
      </c>
      <c r="PN273" t="n">
        <v>0</v>
      </c>
      <c r="PO273" t="n">
        <v>0</v>
      </c>
      <c r="PP273" t="n">
        <v>0</v>
      </c>
      <c r="PQ273" t="n">
        <v>0.000936143991462199</v>
      </c>
      <c r="PR273" t="n">
        <v>0.000213227982659463</v>
      </c>
      <c r="PS273" t="n">
        <v>0.000273890682878317</v>
      </c>
      <c r="PT273" t="n">
        <v>0.0113991496638791</v>
      </c>
      <c r="PU273" t="n">
        <v>0.000279427762120647</v>
      </c>
      <c r="PV273" t="n">
        <v>0.00036997418455101</v>
      </c>
      <c r="PW273" t="n">
        <v>0.000523588699290077</v>
      </c>
      <c r="PX273" t="n">
        <v>0.000265977116525938</v>
      </c>
      <c r="PY273" t="n">
        <v>0.0000587998318075245</v>
      </c>
      <c r="PZ273" t="n">
        <v>0.0000370642378844192</v>
      </c>
      <c r="QA273" t="n">
        <v>0.00000879658239715162</v>
      </c>
      <c r="QB273" t="n">
        <v>0.000256229637355386</v>
      </c>
      <c r="QC273" t="n">
        <v>0.000332518090852596</v>
      </c>
      <c r="QD273" t="n">
        <v>0</v>
      </c>
      <c r="QE273" t="n">
        <v>0.000413320676653029</v>
      </c>
      <c r="QF273" t="n">
        <v>0.000209692105657579</v>
      </c>
      <c r="QG273" t="n">
        <v>0.000346961828054343</v>
      </c>
      <c r="QH273" t="n">
        <v>0.00041474475752736</v>
      </c>
      <c r="QI273" t="n">
        <v>0.0010731870541569</v>
      </c>
    </row>
    <row r="274">
      <c r="A274" t="s">
        <v>273</v>
      </c>
      <c r="B274" t="n">
        <v>0.0000311538523656577</v>
      </c>
      <c r="C274" t="n">
        <v>0.000030920618656413</v>
      </c>
      <c r="D274" t="n">
        <v>0.0000130218048364956</v>
      </c>
      <c r="E274" t="n">
        <v>0</v>
      </c>
      <c r="F274" t="n">
        <v>0</v>
      </c>
      <c r="G274" t="n">
        <v>0.00002283222569189</v>
      </c>
      <c r="H274" t="n">
        <v>0.0000353023423316209</v>
      </c>
      <c r="I274" t="n">
        <v>0.0000331795353059669</v>
      </c>
      <c r="J274" t="n">
        <v>0.0000426915023796773</v>
      </c>
      <c r="K274" t="n">
        <v>0.0000428924045459894</v>
      </c>
      <c r="L274" t="n">
        <v>0.0000320711932762741</v>
      </c>
      <c r="M274" t="n">
        <v>0.0000382917824738628</v>
      </c>
      <c r="N274" t="n">
        <v>0.0000301155476598008</v>
      </c>
      <c r="O274" t="n">
        <v>0.0000421222146923037</v>
      </c>
      <c r="P274" t="n">
        <v>0.0000434738208330365</v>
      </c>
      <c r="Q274" t="n">
        <v>0.0000232397100897227</v>
      </c>
      <c r="R274" t="n">
        <v>0</v>
      </c>
      <c r="S274" t="n">
        <v>0.0000454973153641207</v>
      </c>
      <c r="T274" t="n">
        <v>0</v>
      </c>
      <c r="U274" t="n">
        <v>0.000033478330368812</v>
      </c>
      <c r="V274" t="n">
        <v>0.0000312176816244113</v>
      </c>
      <c r="W274" t="n">
        <v>0.0000281995564539617</v>
      </c>
      <c r="X274" t="n">
        <v>0.000440164247198023</v>
      </c>
      <c r="Y274" t="n">
        <v>0.0000252457632020185</v>
      </c>
      <c r="Z274" t="n">
        <v>0.0000372278004633207</v>
      </c>
      <c r="AA274" t="n">
        <v>0</v>
      </c>
      <c r="AB274" t="n">
        <v>0.0000369308948023358</v>
      </c>
      <c r="AC274" t="n">
        <v>0.0000344126866060828</v>
      </c>
      <c r="AD274" t="n">
        <v>0.0000460837550090132</v>
      </c>
      <c r="AE274" t="n">
        <v>0.0000352594843576424</v>
      </c>
      <c r="AF274" t="n">
        <v>0.0000355138390831903</v>
      </c>
      <c r="AG274" t="n">
        <v>0.0000463301960256919</v>
      </c>
      <c r="AH274" t="n">
        <v>0.0000144003462882784</v>
      </c>
      <c r="AI274" t="n">
        <v>0.0000274594824841809</v>
      </c>
      <c r="AJ274" t="n">
        <v>0.0000684246565959337</v>
      </c>
      <c r="AK274" t="n">
        <v>0.000115579554819709</v>
      </c>
      <c r="AL274" t="n">
        <v>0.0000429216657966907</v>
      </c>
      <c r="AM274" t="n">
        <v>0.0000384194621944228</v>
      </c>
      <c r="AN274" t="n">
        <v>0.0000547491797928426</v>
      </c>
      <c r="AO274" t="n">
        <v>0.0000282110583163212</v>
      </c>
      <c r="AP274" t="n">
        <v>0.0000177827273356059</v>
      </c>
      <c r="AQ274" t="n">
        <v>0.00000422043552455238</v>
      </c>
      <c r="AR274" t="n">
        <v>0.000098877893895756</v>
      </c>
      <c r="AS274" t="n">
        <v>0.000153026772375139</v>
      </c>
      <c r="AT274" t="n">
        <v>0.0000804651629042568</v>
      </c>
      <c r="AU274" t="n">
        <v>0.000156431128972377</v>
      </c>
      <c r="AV274" t="n">
        <v>0.0000285580463922638</v>
      </c>
      <c r="AW274" t="n">
        <v>0.000146479067512761</v>
      </c>
      <c r="AX274" t="n">
        <v>0.000196874805479751</v>
      </c>
      <c r="AY274" t="n">
        <v>0.0000626887596613224</v>
      </c>
      <c r="AZ274" t="n">
        <v>0.0000311538523656577</v>
      </c>
      <c r="BA274" t="n">
        <v>0.000030920618656413</v>
      </c>
      <c r="BB274" t="n">
        <v>0.0000130218048364956</v>
      </c>
      <c r="BC274" t="n">
        <v>0</v>
      </c>
      <c r="BD274" t="n">
        <v>0.0000253332243214862</v>
      </c>
      <c r="BE274" t="n">
        <v>0.00002283222569189</v>
      </c>
      <c r="BF274" t="n">
        <v>0.0000353023423316209</v>
      </c>
      <c r="BG274" t="n">
        <v>0.0000331795353059669</v>
      </c>
      <c r="BH274" t="n">
        <v>0.0000426915023796773</v>
      </c>
      <c r="BI274" t="n">
        <v>0.0000428924045459894</v>
      </c>
      <c r="BJ274" t="n">
        <v>0.0000320711932762741</v>
      </c>
      <c r="BK274" t="n">
        <v>0.0000382917824738628</v>
      </c>
      <c r="BL274" t="n">
        <v>0.0000301155476598008</v>
      </c>
      <c r="BM274" t="n">
        <v>0.0000421222146923037</v>
      </c>
      <c r="BN274" t="n">
        <v>0.0000434738208330365</v>
      </c>
      <c r="BO274" t="n">
        <v>0.0000232397100897227</v>
      </c>
      <c r="BP274" t="n">
        <v>0</v>
      </c>
      <c r="BQ274" t="n">
        <v>0.0000454973153641207</v>
      </c>
      <c r="BR274" t="n">
        <v>0.0000382487943281265</v>
      </c>
      <c r="BS274" t="n">
        <v>0.000033478330368812</v>
      </c>
      <c r="BT274" t="n">
        <v>0.0000312176816244113</v>
      </c>
      <c r="BU274" t="n">
        <v>0.0000281995564539617</v>
      </c>
      <c r="BV274" t="n">
        <v>0.000440164247198023</v>
      </c>
      <c r="BW274" t="n">
        <v>0.0000252457632020185</v>
      </c>
      <c r="BX274" t="n">
        <v>0.0000372278004633207</v>
      </c>
      <c r="BY274" t="n">
        <v>0</v>
      </c>
      <c r="BZ274" t="n">
        <v>0.0000369308948023358</v>
      </c>
      <c r="CA274" t="n">
        <v>0.0000344126866060828</v>
      </c>
      <c r="CB274" t="n">
        <v>0.0000460837550090132</v>
      </c>
      <c r="CC274" t="n">
        <v>0.0000352594843576424</v>
      </c>
      <c r="CD274" t="n">
        <v>0.0000355138390831904</v>
      </c>
      <c r="CE274" t="n">
        <v>0.0000463301960256919</v>
      </c>
      <c r="CF274" t="n">
        <v>0.0000144003462882784</v>
      </c>
      <c r="CG274" t="n">
        <v>0.0000274594824841809</v>
      </c>
      <c r="CH274" t="n">
        <v>0.0000684246565959338</v>
      </c>
      <c r="CI274" t="n">
        <v>0.000115579554819709</v>
      </c>
      <c r="CJ274" t="n">
        <v>0.0000429216657966907</v>
      </c>
      <c r="CK274" t="n">
        <v>0.0000384194621944228</v>
      </c>
      <c r="CL274" t="n">
        <v>0.0000547491797928426</v>
      </c>
      <c r="CM274" t="n">
        <v>0.0000282110583163212</v>
      </c>
      <c r="CN274" t="n">
        <v>0.0000177827273356059</v>
      </c>
      <c r="CO274" t="n">
        <v>0.00000422043552455238</v>
      </c>
      <c r="CP274" t="n">
        <v>0.000098877893895756</v>
      </c>
      <c r="CQ274" t="n">
        <v>0.000153026772375139</v>
      </c>
      <c r="CR274" t="n">
        <v>0</v>
      </c>
      <c r="CS274" t="n">
        <v>0.000156431128972377</v>
      </c>
      <c r="CT274" t="n">
        <v>0.0000285580463922638</v>
      </c>
      <c r="CU274" t="n">
        <v>0.000146479067512761</v>
      </c>
      <c r="CV274" t="n">
        <v>0.000196874805479751</v>
      </c>
      <c r="CW274" t="n">
        <v>0.0000626887596613225</v>
      </c>
      <c r="CX274" t="n">
        <v>0.0000311538523656577</v>
      </c>
      <c r="CY274" t="n">
        <v>0.000030920618656413</v>
      </c>
      <c r="CZ274" t="n">
        <v>0</v>
      </c>
      <c r="DA274" t="n">
        <v>0</v>
      </c>
      <c r="DB274" t="n">
        <v>0.0000253332243214862</v>
      </c>
      <c r="DC274" t="n">
        <v>0.00002283222569189</v>
      </c>
      <c r="DD274" t="n">
        <v>0.0000353023423316209</v>
      </c>
      <c r="DE274" t="n">
        <v>0.0000331795353059669</v>
      </c>
      <c r="DF274" t="n">
        <v>0</v>
      </c>
      <c r="DG274" t="n">
        <v>0.0000428924045459894</v>
      </c>
      <c r="DH274" t="n">
        <v>0</v>
      </c>
      <c r="DI274" t="n">
        <v>0</v>
      </c>
      <c r="DJ274" t="n">
        <v>0.0000301155476598008</v>
      </c>
      <c r="DK274" t="n">
        <v>0</v>
      </c>
      <c r="DL274" t="n">
        <v>0.0000434738208330365</v>
      </c>
      <c r="DM274" t="n">
        <v>0</v>
      </c>
      <c r="DN274" t="n">
        <v>0</v>
      </c>
      <c r="DO274" t="n">
        <v>0</v>
      </c>
      <c r="DP274" t="n">
        <v>0</v>
      </c>
      <c r="DQ274" t="n">
        <v>0.000033478330368812</v>
      </c>
      <c r="DR274" t="n">
        <v>0</v>
      </c>
      <c r="DS274" t="n">
        <v>0.0000281995564539617</v>
      </c>
      <c r="DT274" t="n">
        <v>0.000440164247198023</v>
      </c>
      <c r="DU274" t="n">
        <v>0.0000252457632020185</v>
      </c>
      <c r="DV274" t="n">
        <v>0</v>
      </c>
      <c r="DW274" t="n">
        <v>0</v>
      </c>
      <c r="DX274" t="n">
        <v>0.0000369308948023358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0.0000144003462882784</v>
      </c>
      <c r="EE274" t="n">
        <v>0.0000274594824841809</v>
      </c>
      <c r="EF274" t="n">
        <v>0.0000684246565959337</v>
      </c>
      <c r="EG274" t="n">
        <v>0.000115579554819709</v>
      </c>
      <c r="EH274" t="n">
        <v>0.0000429216657966907</v>
      </c>
      <c r="EI274" t="n">
        <v>0.0000384194621944228</v>
      </c>
      <c r="EJ274" t="n">
        <v>0.0000547491797928426</v>
      </c>
      <c r="EK274" t="n">
        <v>0.0000282110583163212</v>
      </c>
      <c r="EL274" t="n">
        <v>0.0000177827273356059</v>
      </c>
      <c r="EM274" t="n">
        <v>0.00000422043552455238</v>
      </c>
      <c r="EN274" t="n">
        <v>0</v>
      </c>
      <c r="EO274" t="n">
        <v>0.000153026772375139</v>
      </c>
      <c r="EP274" t="n">
        <v>0</v>
      </c>
      <c r="EQ274" t="n">
        <v>0</v>
      </c>
      <c r="ER274" t="n">
        <v>0.0000285580463922638</v>
      </c>
      <c r="ES274" t="n">
        <v>0.000146479067512761</v>
      </c>
      <c r="ET274" t="n">
        <v>0.000196874805479751</v>
      </c>
      <c r="EU274" t="n">
        <v>0.0000626887596613225</v>
      </c>
      <c r="EV274" t="n">
        <v>0.0000311538523656577</v>
      </c>
      <c r="EW274" t="n">
        <v>0.000030920618656413</v>
      </c>
      <c r="EX274" t="n">
        <v>0.0000130218048364956</v>
      </c>
      <c r="EY274" t="n">
        <v>0.0000183525174262703</v>
      </c>
      <c r="EZ274" t="n">
        <v>0.0000253332243214862</v>
      </c>
      <c r="FA274" t="n">
        <v>0.00002283222569189</v>
      </c>
      <c r="FB274" t="n">
        <v>0.0000353023423316209</v>
      </c>
      <c r="FC274" t="n">
        <v>0.0000331795353059668</v>
      </c>
      <c r="FD274" t="n">
        <v>0.0000426915023796773</v>
      </c>
      <c r="FE274" t="n">
        <v>0.0000428924045459894</v>
      </c>
      <c r="FF274" t="n">
        <v>0</v>
      </c>
      <c r="FG274" t="n">
        <v>0</v>
      </c>
      <c r="FH274" t="n">
        <v>0.0000301155476598008</v>
      </c>
      <c r="FI274" t="n">
        <v>0.0000421222146923037</v>
      </c>
      <c r="FJ274" t="n">
        <v>0</v>
      </c>
      <c r="FK274" t="n">
        <v>0.0000232397100897227</v>
      </c>
      <c r="FL274" t="n">
        <v>0</v>
      </c>
      <c r="FM274" t="n">
        <v>0.0000454973153641207</v>
      </c>
      <c r="FN274" t="n">
        <v>0</v>
      </c>
      <c r="FO274" t="n">
        <v>0.000033478330368812</v>
      </c>
      <c r="FP274" t="n">
        <v>0</v>
      </c>
      <c r="FQ274" t="n">
        <v>0.0000281995564539617</v>
      </c>
      <c r="FR274" t="n">
        <v>0.000440164247198023</v>
      </c>
      <c r="FS274" t="n">
        <v>0.0000252457632020185</v>
      </c>
      <c r="FT274" t="n">
        <v>0.0000372278004633207</v>
      </c>
      <c r="FU274" t="n">
        <v>0</v>
      </c>
      <c r="FV274" t="n">
        <v>0.0000369308948023358</v>
      </c>
      <c r="FW274" t="n">
        <v>0.0000344126866060828</v>
      </c>
      <c r="FX274" t="n">
        <v>0</v>
      </c>
      <c r="FY274" t="n">
        <v>0</v>
      </c>
      <c r="FZ274" t="n">
        <v>0</v>
      </c>
      <c r="GA274" t="n">
        <v>0.0000463301960256919</v>
      </c>
      <c r="GB274" t="n">
        <v>0.0000144003462882784</v>
      </c>
      <c r="GC274" t="n">
        <v>0.0000274594824841809</v>
      </c>
      <c r="GD274" t="n">
        <v>0.0000684246565959338</v>
      </c>
      <c r="GE274" t="n">
        <v>0.000115579554819709</v>
      </c>
      <c r="GF274" t="n">
        <v>0.0000429216657966907</v>
      </c>
      <c r="GG274" t="n">
        <v>0.0000384194621944228</v>
      </c>
      <c r="GH274" t="n">
        <v>0.0000547491797928426</v>
      </c>
      <c r="GI274" t="n">
        <v>0.0000282110583163212</v>
      </c>
      <c r="GJ274" t="n">
        <v>0.0000177827273356059</v>
      </c>
      <c r="GK274" t="n">
        <v>0</v>
      </c>
      <c r="GL274" t="n">
        <v>0.000098877893895756</v>
      </c>
      <c r="GM274" t="n">
        <v>0.000153026772375139</v>
      </c>
      <c r="GN274" t="n">
        <v>0</v>
      </c>
      <c r="GO274" t="n">
        <v>0.000156431128972377</v>
      </c>
      <c r="GP274" t="n">
        <v>0.0000285580463922638</v>
      </c>
      <c r="GQ274" t="n">
        <v>0.000146479067512761</v>
      </c>
      <c r="GR274" t="n">
        <v>0.000196874805479751</v>
      </c>
      <c r="GS274" t="n">
        <v>0.0000626887596613225</v>
      </c>
      <c r="GT274" t="n">
        <v>0.0000311538523656577</v>
      </c>
      <c r="GU274" t="n">
        <v>0.000030920618656413</v>
      </c>
      <c r="GV274" t="n">
        <v>0</v>
      </c>
      <c r="GW274" t="n">
        <v>0.0000183525174262703</v>
      </c>
      <c r="GX274" t="n">
        <v>0</v>
      </c>
      <c r="GY274" t="n">
        <v>0.00002283222569189</v>
      </c>
      <c r="GZ274" t="n">
        <v>0.0000353023423316209</v>
      </c>
      <c r="HA274" t="n">
        <v>0.0000331795353059669</v>
      </c>
      <c r="HB274" t="n">
        <v>0.0000426915023796773</v>
      </c>
      <c r="HC274" t="n">
        <v>0.0000428924045459894</v>
      </c>
      <c r="HD274" t="n">
        <v>0.0000320711932762741</v>
      </c>
      <c r="HE274" t="n">
        <v>0.0000382917824738628</v>
      </c>
      <c r="HF274" t="n">
        <v>0.0000301155476598007</v>
      </c>
      <c r="HG274" t="n">
        <v>0.0000421222146923037</v>
      </c>
      <c r="HH274" t="n">
        <v>0.0000434738208330365</v>
      </c>
      <c r="HI274" t="n">
        <v>0.0000232397100897227</v>
      </c>
      <c r="HJ274" t="n">
        <v>0</v>
      </c>
      <c r="HK274" t="n">
        <v>0.0000454973153641207</v>
      </c>
      <c r="HL274" t="n">
        <v>0.0000382487943281266</v>
      </c>
      <c r="HM274" t="n">
        <v>0.000033478330368812</v>
      </c>
      <c r="HN274" t="n">
        <v>0.0000312176816244113</v>
      </c>
      <c r="HO274" t="n">
        <v>0.0000281995564539617</v>
      </c>
      <c r="HP274" t="n">
        <v>0.000440164247198024</v>
      </c>
      <c r="HQ274" t="n">
        <v>0.0000252457632020185</v>
      </c>
      <c r="HR274" t="n">
        <v>0.0000372278004633207</v>
      </c>
      <c r="HS274" t="n">
        <v>0.0000315391676454263</v>
      </c>
      <c r="HT274" t="n">
        <v>0.0000369308948023357</v>
      </c>
      <c r="HU274" t="n">
        <v>0.0000344126866060828</v>
      </c>
      <c r="HV274" t="n">
        <v>0.0000460837550090132</v>
      </c>
      <c r="HW274" t="n">
        <v>0.0000352594843576424</v>
      </c>
      <c r="HX274" t="n">
        <v>0.0000355138390831903</v>
      </c>
      <c r="HY274" t="n">
        <v>0.0000463301960256918</v>
      </c>
      <c r="HZ274" t="n">
        <v>0.0000144003462882784</v>
      </c>
      <c r="IA274" t="n">
        <v>0.0000274594824841809</v>
      </c>
      <c r="IB274" t="n">
        <v>0.0000684246565959338</v>
      </c>
      <c r="IC274" t="n">
        <v>0.000115579554819709</v>
      </c>
      <c r="ID274" t="n">
        <v>0.0000429216657966907</v>
      </c>
      <c r="IE274" t="n">
        <v>0.0000384194621944228</v>
      </c>
      <c r="IF274" t="n">
        <v>0.0000547491797928426</v>
      </c>
      <c r="IG274" t="n">
        <v>0.0000282110583163212</v>
      </c>
      <c r="IH274" t="n">
        <v>0.0000177827273356058</v>
      </c>
      <c r="II274" t="n">
        <v>0.00000422043552455238</v>
      </c>
      <c r="IJ274" t="n">
        <v>0.0000988778938957559</v>
      </c>
      <c r="IK274" t="n">
        <v>0.000153026772375139</v>
      </c>
      <c r="IL274" t="n">
        <v>0.0000804651629042568</v>
      </c>
      <c r="IM274" t="n">
        <v>0.000156431128972377</v>
      </c>
      <c r="IN274" t="n">
        <v>0.0000285580463922638</v>
      </c>
      <c r="IO274" t="n">
        <v>0.000146479067512761</v>
      </c>
      <c r="IP274" t="n">
        <v>0.000196874805479751</v>
      </c>
      <c r="IQ274" t="n">
        <v>0.0000626887596613224</v>
      </c>
      <c r="IR274" t="n">
        <v>0.0000311538523656577</v>
      </c>
      <c r="IS274" t="n">
        <v>0.000030920618656413</v>
      </c>
      <c r="IT274" t="n">
        <v>0</v>
      </c>
      <c r="IU274" t="n">
        <v>0</v>
      </c>
      <c r="IV274" t="n">
        <v>0.0000253332243214862</v>
      </c>
      <c r="IW274" t="n">
        <v>0.00002283222569189</v>
      </c>
      <c r="IX274" t="n">
        <v>0.0000353023423316209</v>
      </c>
      <c r="IY274" t="n">
        <v>0.0000331795353059669</v>
      </c>
      <c r="IZ274" t="n">
        <v>0.0000426915023796773</v>
      </c>
      <c r="JA274" t="n">
        <v>0.0000428924045459894</v>
      </c>
      <c r="JB274" t="n">
        <v>0.0000320711932762741</v>
      </c>
      <c r="JC274" t="n">
        <v>0</v>
      </c>
      <c r="JD274" t="n">
        <v>0.0000301155476598008</v>
      </c>
      <c r="JE274" t="n">
        <v>0.0000421222146923037</v>
      </c>
      <c r="JF274" t="n">
        <v>0.0000434738208330365</v>
      </c>
      <c r="JG274" t="n">
        <v>0</v>
      </c>
      <c r="JH274" t="n">
        <v>0</v>
      </c>
      <c r="JI274" t="n">
        <v>0.0000454973153641207</v>
      </c>
      <c r="JJ274" t="n">
        <v>0.0000382487943281266</v>
      </c>
      <c r="JK274" t="n">
        <v>0.000033478330368812</v>
      </c>
      <c r="JL274" t="n">
        <v>0</v>
      </c>
      <c r="JM274" t="n">
        <v>0.0000281995564539617</v>
      </c>
      <c r="JN274" t="n">
        <v>1.0004401642472</v>
      </c>
      <c r="JO274" t="n">
        <v>0.0000252457632020185</v>
      </c>
      <c r="JP274" t="n">
        <v>0.0000372278004633207</v>
      </c>
      <c r="JQ274" t="n">
        <v>0.0000315391676454263</v>
      </c>
      <c r="JR274" t="n">
        <v>0.0000369308948023358</v>
      </c>
      <c r="JS274" t="n">
        <v>0.0000344126866060827</v>
      </c>
      <c r="JT274" t="n">
        <v>0.0000460837550090133</v>
      </c>
      <c r="JU274" t="n">
        <v>0</v>
      </c>
      <c r="JV274" t="n">
        <v>0</v>
      </c>
      <c r="JW274" t="n">
        <v>0.0000463301960256918</v>
      </c>
      <c r="JX274" t="n">
        <v>0.0000144003462882784</v>
      </c>
      <c r="JY274" t="n">
        <v>0.0000274594824841809</v>
      </c>
      <c r="JZ274" t="n">
        <v>0.0000684246565959339</v>
      </c>
      <c r="KA274" t="n">
        <v>0.000115579554819709</v>
      </c>
      <c r="KB274" t="n">
        <v>0.0000429216657966907</v>
      </c>
      <c r="KC274" t="n">
        <v>0.0000384194621944228</v>
      </c>
      <c r="KD274" t="n">
        <v>0.0000547491797928426</v>
      </c>
      <c r="KE274" t="n">
        <v>0.0000282110583163211</v>
      </c>
      <c r="KF274" t="n">
        <v>0.0000177827273356059</v>
      </c>
      <c r="KG274" t="n">
        <v>0</v>
      </c>
      <c r="KH274" t="n">
        <v>0.000098877893895756</v>
      </c>
      <c r="KI274" t="n">
        <v>0.000153026772375139</v>
      </c>
      <c r="KJ274" t="n">
        <v>0.0000804651629042567</v>
      </c>
      <c r="KK274" t="n">
        <v>0.000156431128972377</v>
      </c>
      <c r="KL274" t="n">
        <v>0.0000285580463922638</v>
      </c>
      <c r="KM274" t="n">
        <v>0.000146479067512761</v>
      </c>
      <c r="KN274" t="n">
        <v>0.000196874805479751</v>
      </c>
      <c r="KO274" t="n">
        <v>0.0000626887596613225</v>
      </c>
      <c r="KP274" t="n">
        <v>0.0000311538523656577</v>
      </c>
      <c r="KQ274" t="n">
        <v>0</v>
      </c>
      <c r="KR274" t="n">
        <v>0</v>
      </c>
      <c r="KS274" t="n">
        <v>0.0000183525174262703</v>
      </c>
      <c r="KT274" t="n">
        <v>0.0000253332243214862</v>
      </c>
      <c r="KU274" t="n">
        <v>0.00002283222569189</v>
      </c>
      <c r="KV274" t="n">
        <v>0.0000353023423316209</v>
      </c>
      <c r="KW274" t="n">
        <v>0.0000331795353059668</v>
      </c>
      <c r="KX274" t="n">
        <v>0.0000426915023796773</v>
      </c>
      <c r="KY274" t="n">
        <v>0.0000428924045459894</v>
      </c>
      <c r="KZ274" t="n">
        <v>0.0000320711932762741</v>
      </c>
      <c r="LA274" t="n">
        <v>0.0000382917824738628</v>
      </c>
      <c r="LB274" t="n">
        <v>0.0000301155476598007</v>
      </c>
      <c r="LC274" t="n">
        <v>0.0000421222146923037</v>
      </c>
      <c r="LD274" t="n">
        <v>0.0000434738208330365</v>
      </c>
      <c r="LE274" t="n">
        <v>0.0000232397100897228</v>
      </c>
      <c r="LF274" t="n">
        <v>0.0000380644329581003</v>
      </c>
      <c r="LG274" t="n">
        <v>0.0000454973153641208</v>
      </c>
      <c r="LH274" t="n">
        <v>0.0000382487943281266</v>
      </c>
      <c r="LI274" t="n">
        <v>0.000033478330368812</v>
      </c>
      <c r="LJ274" t="n">
        <v>0.0000312176816244113</v>
      </c>
      <c r="LK274" t="n">
        <v>0.0000281995564539617</v>
      </c>
      <c r="LL274" t="n">
        <v>0.000440164247198023</v>
      </c>
      <c r="LM274" t="n">
        <v>0.0000252457632020185</v>
      </c>
      <c r="LN274" t="n">
        <v>0.0000372278004633208</v>
      </c>
      <c r="LO274" t="n">
        <v>0.0000315391676454263</v>
      </c>
      <c r="LP274" t="n">
        <v>0.0000369308948023358</v>
      </c>
      <c r="LQ274" t="n">
        <v>0.0000344126866060828</v>
      </c>
      <c r="LR274" t="n">
        <v>0.0000460837550090133</v>
      </c>
      <c r="LS274" t="n">
        <v>0.0000352594843576425</v>
      </c>
      <c r="LT274" t="n">
        <v>0.0000355138390831903</v>
      </c>
      <c r="LU274" t="n">
        <v>0.0000463301960256918</v>
      </c>
      <c r="LV274" t="n">
        <v>0.0000144003462882784</v>
      </c>
      <c r="LW274" t="n">
        <v>0.0000274594824841809</v>
      </c>
      <c r="LX274" t="n">
        <v>0.0000684246565959338</v>
      </c>
      <c r="LY274" t="n">
        <v>0.000115579554819709</v>
      </c>
      <c r="LZ274" t="n">
        <v>0.0000429216657966907</v>
      </c>
      <c r="MA274" t="n">
        <v>0.0000384194621944228</v>
      </c>
      <c r="MB274" t="n">
        <v>0.0000547491797928426</v>
      </c>
      <c r="MC274" t="n">
        <v>0.0000282110583163212</v>
      </c>
      <c r="MD274" t="n">
        <v>0.0000177827273356059</v>
      </c>
      <c r="ME274" t="n">
        <v>0.00000422043552455238</v>
      </c>
      <c r="MF274" t="n">
        <v>0.000098877893895756</v>
      </c>
      <c r="MG274" t="n">
        <v>0.000153026772375139</v>
      </c>
      <c r="MH274" t="n">
        <v>0.0000804651629042568</v>
      </c>
      <c r="MI274" t="n">
        <v>0.000156431128972377</v>
      </c>
      <c r="MJ274" t="n">
        <v>0.0000285580463922638</v>
      </c>
      <c r="MK274" t="n">
        <v>0.000146479067512761</v>
      </c>
      <c r="ML274" t="n">
        <v>0.000196874805479751</v>
      </c>
      <c r="MM274" t="n">
        <v>0.0000626887596613225</v>
      </c>
      <c r="MN274" t="n">
        <v>0.0000311538523656577</v>
      </c>
      <c r="MO274" t="n">
        <v>0.000030920618656413</v>
      </c>
      <c r="MP274" t="n">
        <v>0</v>
      </c>
      <c r="MQ274" t="n">
        <v>0.0000183525174262703</v>
      </c>
      <c r="MR274" t="n">
        <v>0.0000253332243214862</v>
      </c>
      <c r="MS274" t="n">
        <v>0.00002283222569189</v>
      </c>
      <c r="MT274" t="n">
        <v>0.0000353023423316209</v>
      </c>
      <c r="MU274" t="n">
        <v>0.0000331795353059669</v>
      </c>
      <c r="MV274" t="n">
        <v>0.0000426915023796773</v>
      </c>
      <c r="MW274" t="n">
        <v>0.0000428924045459894</v>
      </c>
      <c r="MX274" t="n">
        <v>0</v>
      </c>
      <c r="MY274" t="n">
        <v>0</v>
      </c>
      <c r="MZ274" t="n">
        <v>0.0000301155476598008</v>
      </c>
      <c r="NA274" t="n">
        <v>0</v>
      </c>
      <c r="NB274" t="n">
        <v>0.0000434738208330365</v>
      </c>
      <c r="NC274" t="n">
        <v>0.0000232397100897227</v>
      </c>
      <c r="ND274" t="n">
        <v>0</v>
      </c>
      <c r="NE274" t="n">
        <v>0.0000454973153641208</v>
      </c>
      <c r="NF274" t="n">
        <v>0.0000382487943281266</v>
      </c>
      <c r="NG274" t="n">
        <v>0.000033478330368812</v>
      </c>
      <c r="NH274" t="n">
        <v>0</v>
      </c>
      <c r="NI274" t="n">
        <v>0.0000281995564539617</v>
      </c>
      <c r="NJ274" t="n">
        <v>0.000440164247198024</v>
      </c>
      <c r="NK274" t="n">
        <v>0.0000252457632020185</v>
      </c>
      <c r="NL274" t="n">
        <v>0.0000372278004633207</v>
      </c>
      <c r="NM274" t="n">
        <v>0.0000315391676454263</v>
      </c>
      <c r="NN274" t="n">
        <v>0.0000369308948023358</v>
      </c>
      <c r="NO274" t="n">
        <v>0.0000344126866060827</v>
      </c>
      <c r="NP274" t="n">
        <v>0.0000460837550090133</v>
      </c>
      <c r="NQ274" t="n">
        <v>0</v>
      </c>
      <c r="NR274" t="n">
        <v>0.0000355138390831904</v>
      </c>
      <c r="NS274" t="n">
        <v>0.0000463301960256919</v>
      </c>
      <c r="NT274" t="n">
        <v>0.0000144003462882784</v>
      </c>
      <c r="NU274" t="n">
        <v>0.0000274594824841809</v>
      </c>
      <c r="NV274" t="n">
        <v>0.0000684246565959337</v>
      </c>
      <c r="NW274" t="n">
        <v>0.000115579554819709</v>
      </c>
      <c r="NX274" t="n">
        <v>0.0000429216657966907</v>
      </c>
      <c r="NY274" t="n">
        <v>0.0000384194621944227</v>
      </c>
      <c r="NZ274" t="n">
        <v>0.0000547491797928426</v>
      </c>
      <c r="OA274" t="n">
        <v>0.0000282110583163212</v>
      </c>
      <c r="OB274" t="n">
        <v>0.0000177827273356059</v>
      </c>
      <c r="OC274" t="n">
        <v>0.00000422043552455238</v>
      </c>
      <c r="OD274" t="n">
        <v>0.000098877893895756</v>
      </c>
      <c r="OE274" t="n">
        <v>0.000153026772375139</v>
      </c>
      <c r="OF274" t="n">
        <v>0.0000804651629042568</v>
      </c>
      <c r="OG274" t="n">
        <v>0.000156431128972377</v>
      </c>
      <c r="OH274" t="n">
        <v>0.0000285580463922638</v>
      </c>
      <c r="OI274" t="n">
        <v>0.000146479067512761</v>
      </c>
      <c r="OJ274" t="n">
        <v>0.000196874805479751</v>
      </c>
      <c r="OK274" t="n">
        <v>0.0000626887596613224</v>
      </c>
      <c r="OL274" t="n">
        <v>0.0000311538523656577</v>
      </c>
      <c r="OM274" t="n">
        <v>0.000030920618656413</v>
      </c>
      <c r="ON274" t="n">
        <v>0.0000130218048364956</v>
      </c>
      <c r="OO274" t="n">
        <v>0</v>
      </c>
      <c r="OP274" t="n">
        <v>0.0000253332243214863</v>
      </c>
      <c r="OQ274" t="n">
        <v>0.00002283222569189</v>
      </c>
      <c r="OR274" t="n">
        <v>0.0000353023423316209</v>
      </c>
      <c r="OS274" t="n">
        <v>0.0000331795353059669</v>
      </c>
      <c r="OT274" t="n">
        <v>0.0000426915023796773</v>
      </c>
      <c r="OU274" t="n">
        <v>0.0000428924045459895</v>
      </c>
      <c r="OV274" t="n">
        <v>0</v>
      </c>
      <c r="OW274" t="n">
        <v>0</v>
      </c>
      <c r="OX274" t="n">
        <v>0.0000301155476598008</v>
      </c>
      <c r="OY274" t="n">
        <v>0.0000421222146923037</v>
      </c>
      <c r="OZ274" t="n">
        <v>0.0000434738208330365</v>
      </c>
      <c r="PA274" t="n">
        <v>0.0000232397100897227</v>
      </c>
      <c r="PB274" t="n">
        <v>0</v>
      </c>
      <c r="PC274" t="n">
        <v>0.0000454973153641207</v>
      </c>
      <c r="PD274" t="n">
        <v>0</v>
      </c>
      <c r="PE274" t="n">
        <v>0</v>
      </c>
      <c r="PF274" t="n">
        <v>0</v>
      </c>
      <c r="PG274" t="n">
        <v>0.0000281995564539617</v>
      </c>
      <c r="PH274" t="n">
        <v>0.000440164247198024</v>
      </c>
      <c r="PI274" t="n">
        <v>0.0000252457632020185</v>
      </c>
      <c r="PJ274" t="n">
        <v>0</v>
      </c>
      <c r="PK274" t="n">
        <v>0.0000315391676454263</v>
      </c>
      <c r="PL274" t="n">
        <v>0.0000369308948023357</v>
      </c>
      <c r="PM274" t="n">
        <v>0</v>
      </c>
      <c r="PN274" t="n">
        <v>0</v>
      </c>
      <c r="PO274" t="n">
        <v>0</v>
      </c>
      <c r="PP274" t="n">
        <v>0</v>
      </c>
      <c r="PQ274" t="n">
        <v>0.0000463301960256919</v>
      </c>
      <c r="PR274" t="n">
        <v>0.0000144003462882784</v>
      </c>
      <c r="PS274" t="n">
        <v>0.0000274594824841809</v>
      </c>
      <c r="PT274" t="n">
        <v>0.0000684246565959338</v>
      </c>
      <c r="PU274" t="n">
        <v>0.000115579554819709</v>
      </c>
      <c r="PV274" t="n">
        <v>0.0000429216657966907</v>
      </c>
      <c r="PW274" t="n">
        <v>0.0000384194621944228</v>
      </c>
      <c r="PX274" t="n">
        <v>0.0000547491797928426</v>
      </c>
      <c r="PY274" t="n">
        <v>0.0000282110583163212</v>
      </c>
      <c r="PZ274" t="n">
        <v>0.0000177827273356059</v>
      </c>
      <c r="QA274" t="n">
        <v>0.00000422043552455239</v>
      </c>
      <c r="QB274" t="n">
        <v>0.000098877893895756</v>
      </c>
      <c r="QC274" t="n">
        <v>0.000153026772375139</v>
      </c>
      <c r="QD274" t="n">
        <v>0</v>
      </c>
      <c r="QE274" t="n">
        <v>0.000156431128972377</v>
      </c>
      <c r="QF274" t="n">
        <v>0.0000285580463922638</v>
      </c>
      <c r="QG274" t="n">
        <v>0.000146479067512761</v>
      </c>
      <c r="QH274" t="n">
        <v>0.000196874805479751</v>
      </c>
      <c r="QI274" t="n">
        <v>0.0000626887596613225</v>
      </c>
    </row>
    <row r="275">
      <c r="A275" t="s">
        <v>274</v>
      </c>
      <c r="B275" t="n">
        <v>0.0000451656232720676</v>
      </c>
      <c r="C275" t="n">
        <v>0.0000435996336458444</v>
      </c>
      <c r="D275" t="n">
        <v>0.0000215594779227838</v>
      </c>
      <c r="E275" t="n">
        <v>0</v>
      </c>
      <c r="F275" t="n">
        <v>0</v>
      </c>
      <c r="G275" t="n">
        <v>0.0000685917054076819</v>
      </c>
      <c r="H275" t="n">
        <v>0.0000366928039373473</v>
      </c>
      <c r="I275" t="n">
        <v>0.0000328674356637113</v>
      </c>
      <c r="J275" t="n">
        <v>0.0000488143156974577</v>
      </c>
      <c r="K275" t="n">
        <v>0.0000443777446762172</v>
      </c>
      <c r="L275" t="n">
        <v>0.0000420770522021226</v>
      </c>
      <c r="M275" t="n">
        <v>0.0000466910094207974</v>
      </c>
      <c r="N275" t="n">
        <v>0.0000674038315754041</v>
      </c>
      <c r="O275" t="n">
        <v>0.0000436794946038106</v>
      </c>
      <c r="P275" t="n">
        <v>0.000111908837633368</v>
      </c>
      <c r="Q275" t="n">
        <v>0.0000489898864672833</v>
      </c>
      <c r="R275" t="n">
        <v>0</v>
      </c>
      <c r="S275" t="n">
        <v>0.0000496869369515224</v>
      </c>
      <c r="T275" t="n">
        <v>0</v>
      </c>
      <c r="U275" t="n">
        <v>0.0000459432347511275</v>
      </c>
      <c r="V275" t="n">
        <v>0.0000401685514997601</v>
      </c>
      <c r="W275" t="n">
        <v>0.00005039684014788</v>
      </c>
      <c r="X275" t="n">
        <v>0.000104001839786255</v>
      </c>
      <c r="Y275" t="n">
        <v>0.00243291385617004</v>
      </c>
      <c r="Z275" t="n">
        <v>0.000665312331769029</v>
      </c>
      <c r="AA275" t="n">
        <v>0</v>
      </c>
      <c r="AB275" t="n">
        <v>0.000380158173524277</v>
      </c>
      <c r="AC275" t="n">
        <v>0.000203430036534589</v>
      </c>
      <c r="AD275" t="n">
        <v>0.00019182751590461</v>
      </c>
      <c r="AE275" t="n">
        <v>0.0000861392890241485</v>
      </c>
      <c r="AF275" t="n">
        <v>0.0000758753620100344</v>
      </c>
      <c r="AG275" t="n">
        <v>0.000154899084874319</v>
      </c>
      <c r="AH275" t="n">
        <v>0.0000318699523966388</v>
      </c>
      <c r="AI275" t="n">
        <v>0.0000304914985958051</v>
      </c>
      <c r="AJ275" t="n">
        <v>0.000108606154972647</v>
      </c>
      <c r="AK275" t="n">
        <v>0.0000570195164204335</v>
      </c>
      <c r="AL275" t="n">
        <v>0.000033206060327712</v>
      </c>
      <c r="AM275" t="n">
        <v>0.0000449136059074134</v>
      </c>
      <c r="AN275" t="n">
        <v>0.0000572281533770785</v>
      </c>
      <c r="AO275" t="n">
        <v>0.000091335996745249</v>
      </c>
      <c r="AP275" t="n">
        <v>0.0000575732788125399</v>
      </c>
      <c r="AQ275" t="n">
        <v>0.0000136640632550475</v>
      </c>
      <c r="AR275" t="n">
        <v>0.0000676211315766535</v>
      </c>
      <c r="AS275" t="n">
        <v>0.000109232682999198</v>
      </c>
      <c r="AT275" t="n">
        <v>0.0000565776285416271</v>
      </c>
      <c r="AU275" t="n">
        <v>0.000105214250925004</v>
      </c>
      <c r="AV275" t="n">
        <v>0.0000740217263472264</v>
      </c>
      <c r="AW275" t="n">
        <v>0.0000752116058453767</v>
      </c>
      <c r="AX275" t="n">
        <v>0.0000859332000839405</v>
      </c>
      <c r="AY275" t="n">
        <v>0.0000729692362954705</v>
      </c>
      <c r="AZ275" t="n">
        <v>0.0000451656232720676</v>
      </c>
      <c r="BA275" t="n">
        <v>0.0000435996336458444</v>
      </c>
      <c r="BB275" t="n">
        <v>0.0000215594779227838</v>
      </c>
      <c r="BC275" t="n">
        <v>0</v>
      </c>
      <c r="BD275" t="n">
        <v>0.0000655692838917316</v>
      </c>
      <c r="BE275" t="n">
        <v>0.0000685917054076819</v>
      </c>
      <c r="BF275" t="n">
        <v>0.0000366928039373473</v>
      </c>
      <c r="BG275" t="n">
        <v>0.0000328674356637113</v>
      </c>
      <c r="BH275" t="n">
        <v>0.0000488143156974577</v>
      </c>
      <c r="BI275" t="n">
        <v>0.0000443777446762172</v>
      </c>
      <c r="BJ275" t="n">
        <v>0.0000420770522021226</v>
      </c>
      <c r="BK275" t="n">
        <v>0.0000466910094207974</v>
      </c>
      <c r="BL275" t="n">
        <v>0.0000674038315754041</v>
      </c>
      <c r="BM275" t="n">
        <v>0.0000436794946038106</v>
      </c>
      <c r="BN275" t="n">
        <v>0.000111908837633368</v>
      </c>
      <c r="BO275" t="n">
        <v>0.0000489898864672833</v>
      </c>
      <c r="BP275" t="n">
        <v>0</v>
      </c>
      <c r="BQ275" t="n">
        <v>0.0000496869369515224</v>
      </c>
      <c r="BR275" t="n">
        <v>0.0000550245949115027</v>
      </c>
      <c r="BS275" t="n">
        <v>0.0000459432347511275</v>
      </c>
      <c r="BT275" t="n">
        <v>0.0000401685514997601</v>
      </c>
      <c r="BU275" t="n">
        <v>0.00005039684014788</v>
      </c>
      <c r="BV275" t="n">
        <v>0.000104001839786255</v>
      </c>
      <c r="BW275" t="n">
        <v>0.00243291385617004</v>
      </c>
      <c r="BX275" t="n">
        <v>0.000665312331769029</v>
      </c>
      <c r="BY275" t="n">
        <v>0</v>
      </c>
      <c r="BZ275" t="n">
        <v>0.000380158173524277</v>
      </c>
      <c r="CA275" t="n">
        <v>0.000203430036534589</v>
      </c>
      <c r="CB275" t="n">
        <v>0.00019182751590461</v>
      </c>
      <c r="CC275" t="n">
        <v>0.0000861392890241485</v>
      </c>
      <c r="CD275" t="n">
        <v>0.0000758753620100344</v>
      </c>
      <c r="CE275" t="n">
        <v>0.000154899084874319</v>
      </c>
      <c r="CF275" t="n">
        <v>0.0000318699523966388</v>
      </c>
      <c r="CG275" t="n">
        <v>0.0000304914985958051</v>
      </c>
      <c r="CH275" t="n">
        <v>0.000108606154972647</v>
      </c>
      <c r="CI275" t="n">
        <v>0.0000570195164204336</v>
      </c>
      <c r="CJ275" t="n">
        <v>0.000033206060327712</v>
      </c>
      <c r="CK275" t="n">
        <v>0.0000449136059074134</v>
      </c>
      <c r="CL275" t="n">
        <v>0.0000572281533770785</v>
      </c>
      <c r="CM275" t="n">
        <v>0.000091335996745249</v>
      </c>
      <c r="CN275" t="n">
        <v>0.0000575732788125398</v>
      </c>
      <c r="CO275" t="n">
        <v>0.0000136640632550475</v>
      </c>
      <c r="CP275" t="n">
        <v>0.0000676211315766535</v>
      </c>
      <c r="CQ275" t="n">
        <v>0.000109232682999198</v>
      </c>
      <c r="CR275" t="n">
        <v>0</v>
      </c>
      <c r="CS275" t="n">
        <v>0.000105214250925004</v>
      </c>
      <c r="CT275" t="n">
        <v>0.0000740217263472264</v>
      </c>
      <c r="CU275" t="n">
        <v>0.0000752116058453767</v>
      </c>
      <c r="CV275" t="n">
        <v>0.0000859332000839405</v>
      </c>
      <c r="CW275" t="n">
        <v>0.0000729692362954706</v>
      </c>
      <c r="CX275" t="n">
        <v>0.0000451656232720676</v>
      </c>
      <c r="CY275" t="n">
        <v>0.0000435996336458444</v>
      </c>
      <c r="CZ275" t="n">
        <v>0</v>
      </c>
      <c r="DA275" t="n">
        <v>0</v>
      </c>
      <c r="DB275" t="n">
        <v>0.0000655692838917316</v>
      </c>
      <c r="DC275" t="n">
        <v>0.0000685917054076819</v>
      </c>
      <c r="DD275" t="n">
        <v>0.0000366928039373473</v>
      </c>
      <c r="DE275" t="n">
        <v>0.0000328674356637113</v>
      </c>
      <c r="DF275" t="n">
        <v>0</v>
      </c>
      <c r="DG275" t="n">
        <v>0.0000443777446762172</v>
      </c>
      <c r="DH275" t="n">
        <v>0</v>
      </c>
      <c r="DI275" t="n">
        <v>0</v>
      </c>
      <c r="DJ275" t="n">
        <v>0.0000674038315754041</v>
      </c>
      <c r="DK275" t="n">
        <v>0</v>
      </c>
      <c r="DL275" t="n">
        <v>0.000111908837633368</v>
      </c>
      <c r="DM275" t="n">
        <v>0</v>
      </c>
      <c r="DN275" t="n">
        <v>0</v>
      </c>
      <c r="DO275" t="n">
        <v>0</v>
      </c>
      <c r="DP275" t="n">
        <v>0</v>
      </c>
      <c r="DQ275" t="n">
        <v>0.0000459432347511276</v>
      </c>
      <c r="DR275" t="n">
        <v>0</v>
      </c>
      <c r="DS275" t="n">
        <v>0.00005039684014788</v>
      </c>
      <c r="DT275" t="n">
        <v>0.000104001839786255</v>
      </c>
      <c r="DU275" t="n">
        <v>0.00243291385617004</v>
      </c>
      <c r="DV275" t="n">
        <v>0</v>
      </c>
      <c r="DW275" t="n">
        <v>0</v>
      </c>
      <c r="DX275" t="n">
        <v>0.000380158173524277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0.0000318699523966388</v>
      </c>
      <c r="EE275" t="n">
        <v>0.0000304914985958051</v>
      </c>
      <c r="EF275" t="n">
        <v>0.000108606154972647</v>
      </c>
      <c r="EG275" t="n">
        <v>0.0000570195164204335</v>
      </c>
      <c r="EH275" t="n">
        <v>0.000033206060327712</v>
      </c>
      <c r="EI275" t="n">
        <v>0.0000449136059074134</v>
      </c>
      <c r="EJ275" t="n">
        <v>0.0000572281533770785</v>
      </c>
      <c r="EK275" t="n">
        <v>0.000091335996745249</v>
      </c>
      <c r="EL275" t="n">
        <v>0.0000575732788125399</v>
      </c>
      <c r="EM275" t="n">
        <v>0.0000136640632550475</v>
      </c>
      <c r="EN275" t="n">
        <v>0</v>
      </c>
      <c r="EO275" t="n">
        <v>0.000109232682999198</v>
      </c>
      <c r="EP275" t="n">
        <v>0</v>
      </c>
      <c r="EQ275" t="n">
        <v>0</v>
      </c>
      <c r="ER275" t="n">
        <v>0.0000740217263472264</v>
      </c>
      <c r="ES275" t="n">
        <v>0.0000752116058453767</v>
      </c>
      <c r="ET275" t="n">
        <v>0.0000859332000839404</v>
      </c>
      <c r="EU275" t="n">
        <v>0.0000729692362954705</v>
      </c>
      <c r="EV275" t="n">
        <v>0.0000451656232720676</v>
      </c>
      <c r="EW275" t="n">
        <v>0.0000435996336458445</v>
      </c>
      <c r="EX275" t="n">
        <v>0.0000215594779227838</v>
      </c>
      <c r="EY275" t="n">
        <v>0.0000335161812137813</v>
      </c>
      <c r="EZ275" t="n">
        <v>0.0000655692838917316</v>
      </c>
      <c r="FA275" t="n">
        <v>0.0000685917054076819</v>
      </c>
      <c r="FB275" t="n">
        <v>0.0000366928039373473</v>
      </c>
      <c r="FC275" t="n">
        <v>0.0000328674356637113</v>
      </c>
      <c r="FD275" t="n">
        <v>0.0000488143156974577</v>
      </c>
      <c r="FE275" t="n">
        <v>0.0000443777446762172</v>
      </c>
      <c r="FF275" t="n">
        <v>0</v>
      </c>
      <c r="FG275" t="n">
        <v>0</v>
      </c>
      <c r="FH275" t="n">
        <v>0.0000674038315754041</v>
      </c>
      <c r="FI275" t="n">
        <v>0.0000436794946038106</v>
      </c>
      <c r="FJ275" t="n">
        <v>0</v>
      </c>
      <c r="FK275" t="n">
        <v>0.0000489898864672833</v>
      </c>
      <c r="FL275" t="n">
        <v>0</v>
      </c>
      <c r="FM275" t="n">
        <v>0.0000496869369515223</v>
      </c>
      <c r="FN275" t="n">
        <v>0</v>
      </c>
      <c r="FO275" t="n">
        <v>0.0000459432347511276</v>
      </c>
      <c r="FP275" t="n">
        <v>0</v>
      </c>
      <c r="FQ275" t="n">
        <v>0.0000503968401478801</v>
      </c>
      <c r="FR275" t="n">
        <v>0.000104001839786255</v>
      </c>
      <c r="FS275" t="n">
        <v>0.00243291385617004</v>
      </c>
      <c r="FT275" t="n">
        <v>0.000665312331769029</v>
      </c>
      <c r="FU275" t="n">
        <v>0</v>
      </c>
      <c r="FV275" t="n">
        <v>0.000380158173524277</v>
      </c>
      <c r="FW275" t="n">
        <v>0.000203430036534589</v>
      </c>
      <c r="FX275" t="n">
        <v>0</v>
      </c>
      <c r="FY275" t="n">
        <v>0</v>
      </c>
      <c r="FZ275" t="n">
        <v>0</v>
      </c>
      <c r="GA275" t="n">
        <v>0.000154899084874319</v>
      </c>
      <c r="GB275" t="n">
        <v>0.0000318699523966389</v>
      </c>
      <c r="GC275" t="n">
        <v>0.0000304914985958052</v>
      </c>
      <c r="GD275" t="n">
        <v>0.000108606154972647</v>
      </c>
      <c r="GE275" t="n">
        <v>0.0000570195164204335</v>
      </c>
      <c r="GF275" t="n">
        <v>0.000033206060327712</v>
      </c>
      <c r="GG275" t="n">
        <v>0.0000449136059074134</v>
      </c>
      <c r="GH275" t="n">
        <v>0.0000572281533770785</v>
      </c>
      <c r="GI275" t="n">
        <v>0.000091335996745249</v>
      </c>
      <c r="GJ275" t="n">
        <v>0.0000575732788125399</v>
      </c>
      <c r="GK275" t="n">
        <v>0</v>
      </c>
      <c r="GL275" t="n">
        <v>0.0000676211315766535</v>
      </c>
      <c r="GM275" t="n">
        <v>0.000109232682999198</v>
      </c>
      <c r="GN275" t="n">
        <v>0</v>
      </c>
      <c r="GO275" t="n">
        <v>0.000105214250925004</v>
      </c>
      <c r="GP275" t="n">
        <v>0.0000740217263472264</v>
      </c>
      <c r="GQ275" t="n">
        <v>0.0000752116058453767</v>
      </c>
      <c r="GR275" t="n">
        <v>0.0000859332000839404</v>
      </c>
      <c r="GS275" t="n">
        <v>0.0000729692362954705</v>
      </c>
      <c r="GT275" t="n">
        <v>0.0000451656232720676</v>
      </c>
      <c r="GU275" t="n">
        <v>0.0000435996336458444</v>
      </c>
      <c r="GV275" t="n">
        <v>0</v>
      </c>
      <c r="GW275" t="n">
        <v>0.0000335161812137813</v>
      </c>
      <c r="GX275" t="n">
        <v>0</v>
      </c>
      <c r="GY275" t="n">
        <v>0.0000685917054076819</v>
      </c>
      <c r="GZ275" t="n">
        <v>0.0000366928039373474</v>
      </c>
      <c r="HA275" t="n">
        <v>0.0000328674356637113</v>
      </c>
      <c r="HB275" t="n">
        <v>0.0000488143156974577</v>
      </c>
      <c r="HC275" t="n">
        <v>0.0000443777446762172</v>
      </c>
      <c r="HD275" t="n">
        <v>0.0000420770522021226</v>
      </c>
      <c r="HE275" t="n">
        <v>0.0000466910094207975</v>
      </c>
      <c r="HF275" t="n">
        <v>0.0000674038315754041</v>
      </c>
      <c r="HG275" t="n">
        <v>0.0000436794946038106</v>
      </c>
      <c r="HH275" t="n">
        <v>0.000111908837633368</v>
      </c>
      <c r="HI275" t="n">
        <v>0.0000489898864672833</v>
      </c>
      <c r="HJ275" t="n">
        <v>0</v>
      </c>
      <c r="HK275" t="n">
        <v>0.0000496869369515223</v>
      </c>
      <c r="HL275" t="n">
        <v>0.0000550245949115027</v>
      </c>
      <c r="HM275" t="n">
        <v>0.0000459432347511276</v>
      </c>
      <c r="HN275" t="n">
        <v>0.0000401685514997601</v>
      </c>
      <c r="HO275" t="n">
        <v>0.00005039684014788</v>
      </c>
      <c r="HP275" t="n">
        <v>0.000104001839786255</v>
      </c>
      <c r="HQ275" t="n">
        <v>0.00243291385617004</v>
      </c>
      <c r="HR275" t="n">
        <v>0.000665312331769029</v>
      </c>
      <c r="HS275" t="n">
        <v>0.000266331984236861</v>
      </c>
      <c r="HT275" t="n">
        <v>0.000380158173524277</v>
      </c>
      <c r="HU275" t="n">
        <v>0.000203430036534589</v>
      </c>
      <c r="HV275" t="n">
        <v>0.00019182751590461</v>
      </c>
      <c r="HW275" t="n">
        <v>0.0000861392890241485</v>
      </c>
      <c r="HX275" t="n">
        <v>0.0000758753620100344</v>
      </c>
      <c r="HY275" t="n">
        <v>0.000154899084874319</v>
      </c>
      <c r="HZ275" t="n">
        <v>0.0000318699523966389</v>
      </c>
      <c r="IA275" t="n">
        <v>0.0000304914985958051</v>
      </c>
      <c r="IB275" t="n">
        <v>0.000108606154972647</v>
      </c>
      <c r="IC275" t="n">
        <v>0.0000570195164204335</v>
      </c>
      <c r="ID275" t="n">
        <v>0.000033206060327712</v>
      </c>
      <c r="IE275" t="n">
        <v>0.0000449136059074134</v>
      </c>
      <c r="IF275" t="n">
        <v>0.0000572281533770785</v>
      </c>
      <c r="IG275" t="n">
        <v>0.000091335996745249</v>
      </c>
      <c r="IH275" t="n">
        <v>0.0000575732788125398</v>
      </c>
      <c r="II275" t="n">
        <v>0.0000136640632550475</v>
      </c>
      <c r="IJ275" t="n">
        <v>0.0000676211315766535</v>
      </c>
      <c r="IK275" t="n">
        <v>0.000109232682999198</v>
      </c>
      <c r="IL275" t="n">
        <v>0.0000565776285416271</v>
      </c>
      <c r="IM275" t="n">
        <v>0.000105214250925004</v>
      </c>
      <c r="IN275" t="n">
        <v>0.0000740217263472264</v>
      </c>
      <c r="IO275" t="n">
        <v>0.0000752116058453767</v>
      </c>
      <c r="IP275" t="n">
        <v>0.0000859332000839404</v>
      </c>
      <c r="IQ275" t="n">
        <v>0.0000729692362954705</v>
      </c>
      <c r="IR275" t="n">
        <v>0.0000451656232720676</v>
      </c>
      <c r="IS275" t="n">
        <v>0.0000435996336458444</v>
      </c>
      <c r="IT275" t="n">
        <v>0</v>
      </c>
      <c r="IU275" t="n">
        <v>0</v>
      </c>
      <c r="IV275" t="n">
        <v>0.0000655692838917316</v>
      </c>
      <c r="IW275" t="n">
        <v>0.0000685917054076818</v>
      </c>
      <c r="IX275" t="n">
        <v>0.0000366928039373473</v>
      </c>
      <c r="IY275" t="n">
        <v>0.0000328674356637113</v>
      </c>
      <c r="IZ275" t="n">
        <v>0.0000488143156974577</v>
      </c>
      <c r="JA275" t="n">
        <v>0.0000443777446762172</v>
      </c>
      <c r="JB275" t="n">
        <v>0.0000420770522021226</v>
      </c>
      <c r="JC275" t="n">
        <v>0</v>
      </c>
      <c r="JD275" t="n">
        <v>0.0000674038315754041</v>
      </c>
      <c r="JE275" t="n">
        <v>0.0000436794946038106</v>
      </c>
      <c r="JF275" t="n">
        <v>0.000111908837633368</v>
      </c>
      <c r="JG275" t="n">
        <v>0</v>
      </c>
      <c r="JH275" t="n">
        <v>0</v>
      </c>
      <c r="JI275" t="n">
        <v>0.0000496869369515224</v>
      </c>
      <c r="JJ275" t="n">
        <v>0.0000550245949115027</v>
      </c>
      <c r="JK275" t="n">
        <v>0.0000459432347511276</v>
      </c>
      <c r="JL275" t="n">
        <v>0</v>
      </c>
      <c r="JM275" t="n">
        <v>0.0000503968401478801</v>
      </c>
      <c r="JN275" t="n">
        <v>0.000104001839786255</v>
      </c>
      <c r="JO275" t="n">
        <v>1.00243291385617</v>
      </c>
      <c r="JP275" t="n">
        <v>0.00066531233176903</v>
      </c>
      <c r="JQ275" t="n">
        <v>0.000266331984236861</v>
      </c>
      <c r="JR275" t="n">
        <v>0.000380158173524277</v>
      </c>
      <c r="JS275" t="n">
        <v>0.000203430036534589</v>
      </c>
      <c r="JT275" t="n">
        <v>0.00019182751590461</v>
      </c>
      <c r="JU275" t="n">
        <v>0</v>
      </c>
      <c r="JV275" t="n">
        <v>0</v>
      </c>
      <c r="JW275" t="n">
        <v>0.000154899084874318</v>
      </c>
      <c r="JX275" t="n">
        <v>0.0000318699523966388</v>
      </c>
      <c r="JY275" t="n">
        <v>0.0000304914985958052</v>
      </c>
      <c r="JZ275" t="n">
        <v>0.000108606154972647</v>
      </c>
      <c r="KA275" t="n">
        <v>0.0000570195164204336</v>
      </c>
      <c r="KB275" t="n">
        <v>0.000033206060327712</v>
      </c>
      <c r="KC275" t="n">
        <v>0.0000449136059074134</v>
      </c>
      <c r="KD275" t="n">
        <v>0.0000572281533770785</v>
      </c>
      <c r="KE275" t="n">
        <v>0.0000913359967452489</v>
      </c>
      <c r="KF275" t="n">
        <v>0.0000575732788125399</v>
      </c>
      <c r="KG275" t="n">
        <v>0</v>
      </c>
      <c r="KH275" t="n">
        <v>0.0000676211315766535</v>
      </c>
      <c r="KI275" t="n">
        <v>0.000109232682999198</v>
      </c>
      <c r="KJ275" t="n">
        <v>0.000056577628541627</v>
      </c>
      <c r="KK275" t="n">
        <v>0.000105214250925005</v>
      </c>
      <c r="KL275" t="n">
        <v>0.0000740217263472264</v>
      </c>
      <c r="KM275" t="n">
        <v>0.0000752116058453767</v>
      </c>
      <c r="KN275" t="n">
        <v>0.0000859332000839405</v>
      </c>
      <c r="KO275" t="n">
        <v>0.0000729692362954706</v>
      </c>
      <c r="KP275" t="n">
        <v>0.0000451656232720676</v>
      </c>
      <c r="KQ275" t="n">
        <v>0</v>
      </c>
      <c r="KR275" t="n">
        <v>0</v>
      </c>
      <c r="KS275" t="n">
        <v>0.0000335161812137813</v>
      </c>
      <c r="KT275" t="n">
        <v>0.0000655692838917315</v>
      </c>
      <c r="KU275" t="n">
        <v>0.0000685917054076818</v>
      </c>
      <c r="KV275" t="n">
        <v>0.0000366928039373473</v>
      </c>
      <c r="KW275" t="n">
        <v>0.0000328674356637113</v>
      </c>
      <c r="KX275" t="n">
        <v>0.0000488143156974577</v>
      </c>
      <c r="KY275" t="n">
        <v>0.0000443777446762172</v>
      </c>
      <c r="KZ275" t="n">
        <v>0.0000420770522021226</v>
      </c>
      <c r="LA275" t="n">
        <v>0.0000466910094207975</v>
      </c>
      <c r="LB275" t="n">
        <v>0.0000674038315754041</v>
      </c>
      <c r="LC275" t="n">
        <v>0.0000436794946038106</v>
      </c>
      <c r="LD275" t="n">
        <v>0.000111908837633368</v>
      </c>
      <c r="LE275" t="n">
        <v>0.0000489898864672833</v>
      </c>
      <c r="LF275" t="n">
        <v>0.0000514778316911527</v>
      </c>
      <c r="LG275" t="n">
        <v>0.0000496869369515224</v>
      </c>
      <c r="LH275" t="n">
        <v>0.0000550245949115027</v>
      </c>
      <c r="LI275" t="n">
        <v>0.0000459432347511275</v>
      </c>
      <c r="LJ275" t="n">
        <v>0.0000401685514997601</v>
      </c>
      <c r="LK275" t="n">
        <v>0.00005039684014788</v>
      </c>
      <c r="LL275" t="n">
        <v>0.000104001839786255</v>
      </c>
      <c r="LM275" t="n">
        <v>0.00243291385617003</v>
      </c>
      <c r="LN275" t="n">
        <v>0.000665312331769031</v>
      </c>
      <c r="LO275" t="n">
        <v>0.000266331984236861</v>
      </c>
      <c r="LP275" t="n">
        <v>0.000380158173524277</v>
      </c>
      <c r="LQ275" t="n">
        <v>0.000203430036534589</v>
      </c>
      <c r="LR275" t="n">
        <v>0.00019182751590461</v>
      </c>
      <c r="LS275" t="n">
        <v>0.0000861392890241486</v>
      </c>
      <c r="LT275" t="n">
        <v>0.0000758753620100343</v>
      </c>
      <c r="LU275" t="n">
        <v>0.000154899084874319</v>
      </c>
      <c r="LV275" t="n">
        <v>0.0000318699523966388</v>
      </c>
      <c r="LW275" t="n">
        <v>0.0000304914985958051</v>
      </c>
      <c r="LX275" t="n">
        <v>0.000108606154972647</v>
      </c>
      <c r="LY275" t="n">
        <v>0.0000570195164204336</v>
      </c>
      <c r="LZ275" t="n">
        <v>0.000033206060327712</v>
      </c>
      <c r="MA275" t="n">
        <v>0.0000449136059074134</v>
      </c>
      <c r="MB275" t="n">
        <v>0.0000572281533770785</v>
      </c>
      <c r="MC275" t="n">
        <v>0.000091335996745249</v>
      </c>
      <c r="MD275" t="n">
        <v>0.0000575732788125399</v>
      </c>
      <c r="ME275" t="n">
        <v>0.0000136640632550475</v>
      </c>
      <c r="MF275" t="n">
        <v>0.0000676211315766535</v>
      </c>
      <c r="MG275" t="n">
        <v>0.000109232682999198</v>
      </c>
      <c r="MH275" t="n">
        <v>0.0000565776285416272</v>
      </c>
      <c r="MI275" t="n">
        <v>0.000105214250925005</v>
      </c>
      <c r="MJ275" t="n">
        <v>0.0000740217263472264</v>
      </c>
      <c r="MK275" t="n">
        <v>0.0000752116058453767</v>
      </c>
      <c r="ML275" t="n">
        <v>0.0000859332000839405</v>
      </c>
      <c r="MM275" t="n">
        <v>0.0000729692362954705</v>
      </c>
      <c r="MN275" t="n">
        <v>0.0000451656232720675</v>
      </c>
      <c r="MO275" t="n">
        <v>0.0000435996336458444</v>
      </c>
      <c r="MP275" t="n">
        <v>0</v>
      </c>
      <c r="MQ275" t="n">
        <v>0.0000335161812137813</v>
      </c>
      <c r="MR275" t="n">
        <v>0.0000655692838917315</v>
      </c>
      <c r="MS275" t="n">
        <v>0.0000685917054076819</v>
      </c>
      <c r="MT275" t="n">
        <v>0.0000366928039373473</v>
      </c>
      <c r="MU275" t="n">
        <v>0.0000328674356637114</v>
      </c>
      <c r="MV275" t="n">
        <v>0.0000488143156974577</v>
      </c>
      <c r="MW275" t="n">
        <v>0.0000443777446762172</v>
      </c>
      <c r="MX275" t="n">
        <v>0</v>
      </c>
      <c r="MY275" t="n">
        <v>0</v>
      </c>
      <c r="MZ275" t="n">
        <v>0.0000674038315754042</v>
      </c>
      <c r="NA275" t="n">
        <v>0</v>
      </c>
      <c r="NB275" t="n">
        <v>0.000111908837633368</v>
      </c>
      <c r="NC275" t="n">
        <v>0.0000489898864672833</v>
      </c>
      <c r="ND275" t="n">
        <v>0</v>
      </c>
      <c r="NE275" t="n">
        <v>0.0000496869369515224</v>
      </c>
      <c r="NF275" t="n">
        <v>0.0000550245949115027</v>
      </c>
      <c r="NG275" t="n">
        <v>0.0000459432347511275</v>
      </c>
      <c r="NH275" t="n">
        <v>0</v>
      </c>
      <c r="NI275" t="n">
        <v>0.00005039684014788</v>
      </c>
      <c r="NJ275" t="n">
        <v>0.000104001839786255</v>
      </c>
      <c r="NK275" t="n">
        <v>0.00243291385617004</v>
      </c>
      <c r="NL275" t="n">
        <v>0.000665312331769029</v>
      </c>
      <c r="NM275" t="n">
        <v>0.000266331984236861</v>
      </c>
      <c r="NN275" t="n">
        <v>0.000380158173524277</v>
      </c>
      <c r="NO275" t="n">
        <v>0.000203430036534589</v>
      </c>
      <c r="NP275" t="n">
        <v>0.00019182751590461</v>
      </c>
      <c r="NQ275" t="n">
        <v>0</v>
      </c>
      <c r="NR275" t="n">
        <v>0.0000758753620100344</v>
      </c>
      <c r="NS275" t="n">
        <v>0.000154899084874319</v>
      </c>
      <c r="NT275" t="n">
        <v>0.0000318699523966388</v>
      </c>
      <c r="NU275" t="n">
        <v>0.0000304914985958051</v>
      </c>
      <c r="NV275" t="n">
        <v>0.000108606154972647</v>
      </c>
      <c r="NW275" t="n">
        <v>0.0000570195164204336</v>
      </c>
      <c r="NX275" t="n">
        <v>0.000033206060327712</v>
      </c>
      <c r="NY275" t="n">
        <v>0.0000449136059074133</v>
      </c>
      <c r="NZ275" t="n">
        <v>0.0000572281533770785</v>
      </c>
      <c r="OA275" t="n">
        <v>0.000091335996745249</v>
      </c>
      <c r="OB275" t="n">
        <v>0.0000575732788125399</v>
      </c>
      <c r="OC275" t="n">
        <v>0.0000136640632550475</v>
      </c>
      <c r="OD275" t="n">
        <v>0.0000676211315766535</v>
      </c>
      <c r="OE275" t="n">
        <v>0.000109232682999198</v>
      </c>
      <c r="OF275" t="n">
        <v>0.0000565776285416271</v>
      </c>
      <c r="OG275" t="n">
        <v>0.000105214250925005</v>
      </c>
      <c r="OH275" t="n">
        <v>0.0000740217263472265</v>
      </c>
      <c r="OI275" t="n">
        <v>0.0000752116058453767</v>
      </c>
      <c r="OJ275" t="n">
        <v>0.0000859332000839405</v>
      </c>
      <c r="OK275" t="n">
        <v>0.0000729692362954704</v>
      </c>
      <c r="OL275" t="n">
        <v>0.0000451656232720676</v>
      </c>
      <c r="OM275" t="n">
        <v>0.0000435996336458444</v>
      </c>
      <c r="ON275" t="n">
        <v>0.0000215594779227838</v>
      </c>
      <c r="OO275" t="n">
        <v>0</v>
      </c>
      <c r="OP275" t="n">
        <v>0.0000655692838917316</v>
      </c>
      <c r="OQ275" t="n">
        <v>0.0000685917054076819</v>
      </c>
      <c r="OR275" t="n">
        <v>0.0000366928039373473</v>
      </c>
      <c r="OS275" t="n">
        <v>0.0000328674356637113</v>
      </c>
      <c r="OT275" t="n">
        <v>0.0000488143156974577</v>
      </c>
      <c r="OU275" t="n">
        <v>0.0000443777446762172</v>
      </c>
      <c r="OV275" t="n">
        <v>0</v>
      </c>
      <c r="OW275" t="n">
        <v>0</v>
      </c>
      <c r="OX275" t="n">
        <v>0.0000674038315754042</v>
      </c>
      <c r="OY275" t="n">
        <v>0.0000436794946038105</v>
      </c>
      <c r="OZ275" t="n">
        <v>0.000111908837633368</v>
      </c>
      <c r="PA275" t="n">
        <v>0.0000489898864672833</v>
      </c>
      <c r="PB275" t="n">
        <v>0</v>
      </c>
      <c r="PC275" t="n">
        <v>0.0000496869369515223</v>
      </c>
      <c r="PD275" t="n">
        <v>0</v>
      </c>
      <c r="PE275" t="n">
        <v>0</v>
      </c>
      <c r="PF275" t="n">
        <v>0</v>
      </c>
      <c r="PG275" t="n">
        <v>0.00005039684014788</v>
      </c>
      <c r="PH275" t="n">
        <v>0.000104001839786255</v>
      </c>
      <c r="PI275" t="n">
        <v>0.00243291385617004</v>
      </c>
      <c r="PJ275" t="n">
        <v>0</v>
      </c>
      <c r="PK275" t="n">
        <v>0.000266331984236861</v>
      </c>
      <c r="PL275" t="n">
        <v>0.000380158173524277</v>
      </c>
      <c r="PM275" t="n">
        <v>0</v>
      </c>
      <c r="PN275" t="n">
        <v>0</v>
      </c>
      <c r="PO275" t="n">
        <v>0</v>
      </c>
      <c r="PP275" t="n">
        <v>0</v>
      </c>
      <c r="PQ275" t="n">
        <v>0.000154899084874319</v>
      </c>
      <c r="PR275" t="n">
        <v>0.0000318699523966388</v>
      </c>
      <c r="PS275" t="n">
        <v>0.0000304914985958052</v>
      </c>
      <c r="PT275" t="n">
        <v>0.000108606154972647</v>
      </c>
      <c r="PU275" t="n">
        <v>0.0000570195164204336</v>
      </c>
      <c r="PV275" t="n">
        <v>0.000033206060327712</v>
      </c>
      <c r="PW275" t="n">
        <v>0.0000449136059074134</v>
      </c>
      <c r="PX275" t="n">
        <v>0.0000572281533770785</v>
      </c>
      <c r="PY275" t="n">
        <v>0.000091335996745249</v>
      </c>
      <c r="PZ275" t="n">
        <v>0.0000575732788125398</v>
      </c>
      <c r="QA275" t="n">
        <v>0.0000136640632550475</v>
      </c>
      <c r="QB275" t="n">
        <v>0.0000676211315766535</v>
      </c>
      <c r="QC275" t="n">
        <v>0.000109232682999198</v>
      </c>
      <c r="QD275" t="n">
        <v>0</v>
      </c>
      <c r="QE275" t="n">
        <v>0.000105214250925005</v>
      </c>
      <c r="QF275" t="n">
        <v>0.0000740217263472263</v>
      </c>
      <c r="QG275" t="n">
        <v>0.0000752116058453768</v>
      </c>
      <c r="QH275" t="n">
        <v>0.0000859332000839405</v>
      </c>
      <c r="QI275" t="n">
        <v>0.0000729692362954705</v>
      </c>
    </row>
    <row r="276">
      <c r="A276" t="s">
        <v>275</v>
      </c>
      <c r="B276" t="n">
        <v>0.000788423502600764</v>
      </c>
      <c r="C276" t="n">
        <v>0.000791245529912822</v>
      </c>
      <c r="D276" t="n">
        <v>0.000263190316233918</v>
      </c>
      <c r="E276" t="n">
        <v>0</v>
      </c>
      <c r="F276" t="n">
        <v>0</v>
      </c>
      <c r="G276" t="n">
        <v>0.000978502920035783</v>
      </c>
      <c r="H276" t="n">
        <v>0.00042836798169255</v>
      </c>
      <c r="I276" t="n">
        <v>0.000352998414557298</v>
      </c>
      <c r="J276" t="n">
        <v>0.000697094007231465</v>
      </c>
      <c r="K276" t="n">
        <v>0.000473515398376093</v>
      </c>
      <c r="L276" t="n">
        <v>0.000646165989750527</v>
      </c>
      <c r="M276" t="n">
        <v>0.000677016563211606</v>
      </c>
      <c r="N276" t="n">
        <v>0.000872760132898125</v>
      </c>
      <c r="O276" t="n">
        <v>0.000457208531490603</v>
      </c>
      <c r="P276" t="n">
        <v>0.00048168364369612</v>
      </c>
      <c r="Q276" t="n">
        <v>0.000699659599289559</v>
      </c>
      <c r="R276" t="n">
        <v>0</v>
      </c>
      <c r="S276" t="n">
        <v>0.000519697436830947</v>
      </c>
      <c r="T276" t="n">
        <v>0</v>
      </c>
      <c r="U276" t="n">
        <v>0.000649344556475235</v>
      </c>
      <c r="V276" t="n">
        <v>0.000456097204568946</v>
      </c>
      <c r="W276" t="n">
        <v>0.000667508770688557</v>
      </c>
      <c r="X276" t="n">
        <v>0.00203136622395703</v>
      </c>
      <c r="Y276" t="n">
        <v>0.000490831401377339</v>
      </c>
      <c r="Z276" t="n">
        <v>0.00439208441212669</v>
      </c>
      <c r="AA276" t="n">
        <v>0</v>
      </c>
      <c r="AB276" t="n">
        <v>0.00996052659618991</v>
      </c>
      <c r="AC276" t="n">
        <v>0.00697908026820365</v>
      </c>
      <c r="AD276" t="n">
        <v>0.00462618395904081</v>
      </c>
      <c r="AE276" t="n">
        <v>0.00227798948521198</v>
      </c>
      <c r="AF276" t="n">
        <v>0.00152543904621822</v>
      </c>
      <c r="AG276" t="n">
        <v>0.00504852439764976</v>
      </c>
      <c r="AH276" t="n">
        <v>0.00074218316018948</v>
      </c>
      <c r="AI276" t="n">
        <v>0.00068428245539333</v>
      </c>
      <c r="AJ276" t="n">
        <v>0.00309073471560547</v>
      </c>
      <c r="AK276" t="n">
        <v>0.00046714234895732</v>
      </c>
      <c r="AL276" t="n">
        <v>0.000278334504015376</v>
      </c>
      <c r="AM276" t="n">
        <v>0.00053805671905741</v>
      </c>
      <c r="AN276" t="n">
        <v>0.000786901610625771</v>
      </c>
      <c r="AO276" t="n">
        <v>0.0000953380003369688</v>
      </c>
      <c r="AP276" t="n">
        <v>0.0000600959257076456</v>
      </c>
      <c r="AQ276" t="n">
        <v>0.0000142627716743362</v>
      </c>
      <c r="AR276" t="n">
        <v>0.000354588729852555</v>
      </c>
      <c r="AS276" t="n">
        <v>0.000559450270119278</v>
      </c>
      <c r="AT276" t="n">
        <v>0.000310261841022838</v>
      </c>
      <c r="AU276" t="n">
        <v>0.000589822007938666</v>
      </c>
      <c r="AV276" t="n">
        <v>0.000334888447863991</v>
      </c>
      <c r="AW276" t="n">
        <v>0.000544368986362796</v>
      </c>
      <c r="AX276" t="n">
        <v>0.000714314909924792</v>
      </c>
      <c r="AY276" t="n">
        <v>0.000589883527588835</v>
      </c>
      <c r="AZ276" t="n">
        <v>0.000788423502600764</v>
      </c>
      <c r="BA276" t="n">
        <v>0.000791245529912822</v>
      </c>
      <c r="BB276" t="n">
        <v>0.000263190316233918</v>
      </c>
      <c r="BC276" t="n">
        <v>0</v>
      </c>
      <c r="BD276" t="n">
        <v>0.00103672710432593</v>
      </c>
      <c r="BE276" t="n">
        <v>0.000978502920035783</v>
      </c>
      <c r="BF276" t="n">
        <v>0.00042836798169255</v>
      </c>
      <c r="BG276" t="n">
        <v>0.000352998414557298</v>
      </c>
      <c r="BH276" t="n">
        <v>0.000697094007231464</v>
      </c>
      <c r="BI276" t="n">
        <v>0.000473515398376093</v>
      </c>
      <c r="BJ276" t="n">
        <v>0.000646165989750527</v>
      </c>
      <c r="BK276" t="n">
        <v>0.000677016563211606</v>
      </c>
      <c r="BL276" t="n">
        <v>0.000872760132898125</v>
      </c>
      <c r="BM276" t="n">
        <v>0.000457208531490603</v>
      </c>
      <c r="BN276" t="n">
        <v>0.00048168364369612</v>
      </c>
      <c r="BO276" t="n">
        <v>0.000699659599289559</v>
      </c>
      <c r="BP276" t="n">
        <v>0</v>
      </c>
      <c r="BQ276" t="n">
        <v>0.000519697436830947</v>
      </c>
      <c r="BR276" t="n">
        <v>0.00119854264784587</v>
      </c>
      <c r="BS276" t="n">
        <v>0.000649344556475235</v>
      </c>
      <c r="BT276" t="n">
        <v>0.000456097204568946</v>
      </c>
      <c r="BU276" t="n">
        <v>0.000667508770688558</v>
      </c>
      <c r="BV276" t="n">
        <v>0.00203136622395703</v>
      </c>
      <c r="BW276" t="n">
        <v>0.000490831401377339</v>
      </c>
      <c r="BX276" t="n">
        <v>0.00439208441212669</v>
      </c>
      <c r="BY276" t="n">
        <v>0</v>
      </c>
      <c r="BZ276" t="n">
        <v>0.00996052659618991</v>
      </c>
      <c r="CA276" t="n">
        <v>0.00697908026820366</v>
      </c>
      <c r="CB276" t="n">
        <v>0.00462618395904081</v>
      </c>
      <c r="CC276" t="n">
        <v>0.00227798948521198</v>
      </c>
      <c r="CD276" t="n">
        <v>0.00152543904621822</v>
      </c>
      <c r="CE276" t="n">
        <v>0.00504852439764976</v>
      </c>
      <c r="CF276" t="n">
        <v>0.00074218316018948</v>
      </c>
      <c r="CG276" t="n">
        <v>0.00068428245539333</v>
      </c>
      <c r="CH276" t="n">
        <v>0.00309073471560547</v>
      </c>
      <c r="CI276" t="n">
        <v>0.000467142348957321</v>
      </c>
      <c r="CJ276" t="n">
        <v>0.000278334504015376</v>
      </c>
      <c r="CK276" t="n">
        <v>0.00053805671905741</v>
      </c>
      <c r="CL276" t="n">
        <v>0.000786901610625771</v>
      </c>
      <c r="CM276" t="n">
        <v>0.0000953380003369688</v>
      </c>
      <c r="CN276" t="n">
        <v>0.0000600959257076456</v>
      </c>
      <c r="CO276" t="n">
        <v>0.0000142627716743362</v>
      </c>
      <c r="CP276" t="n">
        <v>0.000354588729852555</v>
      </c>
      <c r="CQ276" t="n">
        <v>0.000559450270119278</v>
      </c>
      <c r="CR276" t="n">
        <v>0</v>
      </c>
      <c r="CS276" t="n">
        <v>0.000589822007938666</v>
      </c>
      <c r="CT276" t="n">
        <v>0.000334888447863991</v>
      </c>
      <c r="CU276" t="n">
        <v>0.000544368986362796</v>
      </c>
      <c r="CV276" t="n">
        <v>0.000714314909924792</v>
      </c>
      <c r="CW276" t="n">
        <v>0.000589883527588835</v>
      </c>
      <c r="CX276" t="n">
        <v>0.000788423502600764</v>
      </c>
      <c r="CY276" t="n">
        <v>0.000791245529912822</v>
      </c>
      <c r="CZ276" t="n">
        <v>0</v>
      </c>
      <c r="DA276" t="n">
        <v>0</v>
      </c>
      <c r="DB276" t="n">
        <v>0.00103672710432593</v>
      </c>
      <c r="DC276" t="n">
        <v>0.000978502920035783</v>
      </c>
      <c r="DD276" t="n">
        <v>0.00042836798169255</v>
      </c>
      <c r="DE276" t="n">
        <v>0.000352998414557298</v>
      </c>
      <c r="DF276" t="n">
        <v>0</v>
      </c>
      <c r="DG276" t="n">
        <v>0.000473515398376093</v>
      </c>
      <c r="DH276" t="n">
        <v>0</v>
      </c>
      <c r="DI276" t="n">
        <v>0</v>
      </c>
      <c r="DJ276" t="n">
        <v>0.000872760132898125</v>
      </c>
      <c r="DK276" t="n">
        <v>0</v>
      </c>
      <c r="DL276" t="n">
        <v>0.00048168364369612</v>
      </c>
      <c r="DM276" t="n">
        <v>0</v>
      </c>
      <c r="DN276" t="n">
        <v>0</v>
      </c>
      <c r="DO276" t="n">
        <v>0</v>
      </c>
      <c r="DP276" t="n">
        <v>0</v>
      </c>
      <c r="DQ276" t="n">
        <v>0.000649344556475235</v>
      </c>
      <c r="DR276" t="n">
        <v>0</v>
      </c>
      <c r="DS276" t="n">
        <v>0.000667508770688558</v>
      </c>
      <c r="DT276" t="n">
        <v>0.00203136622395703</v>
      </c>
      <c r="DU276" t="n">
        <v>0.000490831401377339</v>
      </c>
      <c r="DV276" t="n">
        <v>0</v>
      </c>
      <c r="DW276" t="n">
        <v>0</v>
      </c>
      <c r="DX276" t="n">
        <v>0.00996052659618991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0.000742183160189481</v>
      </c>
      <c r="EE276" t="n">
        <v>0.00068428245539333</v>
      </c>
      <c r="EF276" t="n">
        <v>0.00309073471560547</v>
      </c>
      <c r="EG276" t="n">
        <v>0.00046714234895732</v>
      </c>
      <c r="EH276" t="n">
        <v>0.000278334504015376</v>
      </c>
      <c r="EI276" t="n">
        <v>0.00053805671905741</v>
      </c>
      <c r="EJ276" t="n">
        <v>0.000786901610625771</v>
      </c>
      <c r="EK276" t="n">
        <v>0.0000953380003369688</v>
      </c>
      <c r="EL276" t="n">
        <v>0.0000600959257076456</v>
      </c>
      <c r="EM276" t="n">
        <v>0.0000142627716743362</v>
      </c>
      <c r="EN276" t="n">
        <v>0</v>
      </c>
      <c r="EO276" t="n">
        <v>0.000559450270119278</v>
      </c>
      <c r="EP276" t="n">
        <v>0</v>
      </c>
      <c r="EQ276" t="n">
        <v>0</v>
      </c>
      <c r="ER276" t="n">
        <v>0.000334888447863991</v>
      </c>
      <c r="ES276" t="n">
        <v>0.000544368986362796</v>
      </c>
      <c r="ET276" t="n">
        <v>0.000714314909924792</v>
      </c>
      <c r="EU276" t="n">
        <v>0.000589883527588835</v>
      </c>
      <c r="EV276" t="n">
        <v>0.000788423502600763</v>
      </c>
      <c r="EW276" t="n">
        <v>0.000791245529912823</v>
      </c>
      <c r="EX276" t="n">
        <v>0.000263190316233918</v>
      </c>
      <c r="EY276" t="n">
        <v>0.000630666074534122</v>
      </c>
      <c r="EZ276" t="n">
        <v>0.00103672710432593</v>
      </c>
      <c r="FA276" t="n">
        <v>0.000978502920035783</v>
      </c>
      <c r="FB276" t="n">
        <v>0.00042836798169255</v>
      </c>
      <c r="FC276" t="n">
        <v>0.000352998414557298</v>
      </c>
      <c r="FD276" t="n">
        <v>0.000697094007231465</v>
      </c>
      <c r="FE276" t="n">
        <v>0.000473515398376093</v>
      </c>
      <c r="FF276" t="n">
        <v>0</v>
      </c>
      <c r="FG276" t="n">
        <v>0</v>
      </c>
      <c r="FH276" t="n">
        <v>0.000872760132898125</v>
      </c>
      <c r="FI276" t="n">
        <v>0.000457208531490602</v>
      </c>
      <c r="FJ276" t="n">
        <v>0</v>
      </c>
      <c r="FK276" t="n">
        <v>0.000699659599289559</v>
      </c>
      <c r="FL276" t="n">
        <v>0</v>
      </c>
      <c r="FM276" t="n">
        <v>0.000519697436830947</v>
      </c>
      <c r="FN276" t="n">
        <v>0</v>
      </c>
      <c r="FO276" t="n">
        <v>0.000649344556475235</v>
      </c>
      <c r="FP276" t="n">
        <v>0</v>
      </c>
      <c r="FQ276" t="n">
        <v>0.000667508770688558</v>
      </c>
      <c r="FR276" t="n">
        <v>0.00203136622395703</v>
      </c>
      <c r="FS276" t="n">
        <v>0.000490831401377338</v>
      </c>
      <c r="FT276" t="n">
        <v>0.00439208441212669</v>
      </c>
      <c r="FU276" t="n">
        <v>0</v>
      </c>
      <c r="FV276" t="n">
        <v>0.00996052659618991</v>
      </c>
      <c r="FW276" t="n">
        <v>0.00697908026820366</v>
      </c>
      <c r="FX276" t="n">
        <v>0</v>
      </c>
      <c r="FY276" t="n">
        <v>0</v>
      </c>
      <c r="FZ276" t="n">
        <v>0</v>
      </c>
      <c r="GA276" t="n">
        <v>0.00504852439764975</v>
      </c>
      <c r="GB276" t="n">
        <v>0.000742183160189481</v>
      </c>
      <c r="GC276" t="n">
        <v>0.00068428245539333</v>
      </c>
      <c r="GD276" t="n">
        <v>0.00309073471560547</v>
      </c>
      <c r="GE276" t="n">
        <v>0.000467142348957321</v>
      </c>
      <c r="GF276" t="n">
        <v>0.000278334504015376</v>
      </c>
      <c r="GG276" t="n">
        <v>0.00053805671905741</v>
      </c>
      <c r="GH276" t="n">
        <v>0.000786901610625771</v>
      </c>
      <c r="GI276" t="n">
        <v>0.0000953380003369688</v>
      </c>
      <c r="GJ276" t="n">
        <v>0.0000600959257076456</v>
      </c>
      <c r="GK276" t="n">
        <v>0</v>
      </c>
      <c r="GL276" t="n">
        <v>0.000354588729852555</v>
      </c>
      <c r="GM276" t="n">
        <v>0.000559450270119278</v>
      </c>
      <c r="GN276" t="n">
        <v>0</v>
      </c>
      <c r="GO276" t="n">
        <v>0.000589822007938666</v>
      </c>
      <c r="GP276" t="n">
        <v>0.000334888447863991</v>
      </c>
      <c r="GQ276" t="n">
        <v>0.000544368986362796</v>
      </c>
      <c r="GR276" t="n">
        <v>0.000714314909924792</v>
      </c>
      <c r="GS276" t="n">
        <v>0.000589883527588835</v>
      </c>
      <c r="GT276" t="n">
        <v>0.000788423502600764</v>
      </c>
      <c r="GU276" t="n">
        <v>0.000791245529912822</v>
      </c>
      <c r="GV276" t="n">
        <v>0</v>
      </c>
      <c r="GW276" t="n">
        <v>0.000630666074534121</v>
      </c>
      <c r="GX276" t="n">
        <v>0</v>
      </c>
      <c r="GY276" t="n">
        <v>0.000978502920035783</v>
      </c>
      <c r="GZ276" t="n">
        <v>0.00042836798169255</v>
      </c>
      <c r="HA276" t="n">
        <v>0.000352998414557298</v>
      </c>
      <c r="HB276" t="n">
        <v>0.000697094007231464</v>
      </c>
      <c r="HC276" t="n">
        <v>0.000473515398376093</v>
      </c>
      <c r="HD276" t="n">
        <v>0.000646165989750527</v>
      </c>
      <c r="HE276" t="n">
        <v>0.000677016563211607</v>
      </c>
      <c r="HF276" t="n">
        <v>0.000872760132898125</v>
      </c>
      <c r="HG276" t="n">
        <v>0.000457208531490603</v>
      </c>
      <c r="HH276" t="n">
        <v>0.00048168364369612</v>
      </c>
      <c r="HI276" t="n">
        <v>0.000699659599289559</v>
      </c>
      <c r="HJ276" t="n">
        <v>0</v>
      </c>
      <c r="HK276" t="n">
        <v>0.000519697436830947</v>
      </c>
      <c r="HL276" t="n">
        <v>0.00119854264784587</v>
      </c>
      <c r="HM276" t="n">
        <v>0.000649344556475235</v>
      </c>
      <c r="HN276" t="n">
        <v>0.000456097204568946</v>
      </c>
      <c r="HO276" t="n">
        <v>0.000667508770688557</v>
      </c>
      <c r="HP276" t="n">
        <v>0.00203136622395704</v>
      </c>
      <c r="HQ276" t="n">
        <v>0.000490831401377339</v>
      </c>
      <c r="HR276" t="n">
        <v>0.00439208441212669</v>
      </c>
      <c r="HS276" t="n">
        <v>0.00179762229875891</v>
      </c>
      <c r="HT276" t="n">
        <v>0.0099605265961899</v>
      </c>
      <c r="HU276" t="n">
        <v>0.00697908026820366</v>
      </c>
      <c r="HV276" t="n">
        <v>0.00462618395904081</v>
      </c>
      <c r="HW276" t="n">
        <v>0.00227798948521197</v>
      </c>
      <c r="HX276" t="n">
        <v>0.00152543904621822</v>
      </c>
      <c r="HY276" t="n">
        <v>0.00504852439764975</v>
      </c>
      <c r="HZ276" t="n">
        <v>0.000742183160189481</v>
      </c>
      <c r="IA276" t="n">
        <v>0.00068428245539333</v>
      </c>
      <c r="IB276" t="n">
        <v>0.00309073471560547</v>
      </c>
      <c r="IC276" t="n">
        <v>0.00046714234895732</v>
      </c>
      <c r="ID276" t="n">
        <v>0.000278334504015376</v>
      </c>
      <c r="IE276" t="n">
        <v>0.00053805671905741</v>
      </c>
      <c r="IF276" t="n">
        <v>0.000786901610625771</v>
      </c>
      <c r="IG276" t="n">
        <v>0.0000953380003369688</v>
      </c>
      <c r="IH276" t="n">
        <v>0.0000600959257076455</v>
      </c>
      <c r="II276" t="n">
        <v>0.0000142627716743362</v>
      </c>
      <c r="IJ276" t="n">
        <v>0.000354588729852555</v>
      </c>
      <c r="IK276" t="n">
        <v>0.000559450270119278</v>
      </c>
      <c r="IL276" t="n">
        <v>0.000310261841022838</v>
      </c>
      <c r="IM276" t="n">
        <v>0.000589822007938666</v>
      </c>
      <c r="IN276" t="n">
        <v>0.000334888447863991</v>
      </c>
      <c r="IO276" t="n">
        <v>0.000544368986362796</v>
      </c>
      <c r="IP276" t="n">
        <v>0.000714314909924791</v>
      </c>
      <c r="IQ276" t="n">
        <v>0.000589883527588834</v>
      </c>
      <c r="IR276" t="n">
        <v>0.000788423502600764</v>
      </c>
      <c r="IS276" t="n">
        <v>0.000791245529912822</v>
      </c>
      <c r="IT276" t="n">
        <v>0</v>
      </c>
      <c r="IU276" t="n">
        <v>0</v>
      </c>
      <c r="IV276" t="n">
        <v>0.00103672710432593</v>
      </c>
      <c r="IW276" t="n">
        <v>0.000978502920035783</v>
      </c>
      <c r="IX276" t="n">
        <v>0.00042836798169255</v>
      </c>
      <c r="IY276" t="n">
        <v>0.000352998414557298</v>
      </c>
      <c r="IZ276" t="n">
        <v>0.000697094007231464</v>
      </c>
      <c r="JA276" t="n">
        <v>0.000473515398376093</v>
      </c>
      <c r="JB276" t="n">
        <v>0.000646165989750527</v>
      </c>
      <c r="JC276" t="n">
        <v>0</v>
      </c>
      <c r="JD276" t="n">
        <v>0.000872760132898125</v>
      </c>
      <c r="JE276" t="n">
        <v>0.000457208531490603</v>
      </c>
      <c r="JF276" t="n">
        <v>0.00048168364369612</v>
      </c>
      <c r="JG276" t="n">
        <v>0</v>
      </c>
      <c r="JH276" t="n">
        <v>0</v>
      </c>
      <c r="JI276" t="n">
        <v>0.000519697436830948</v>
      </c>
      <c r="JJ276" t="n">
        <v>0.00119854264784587</v>
      </c>
      <c r="JK276" t="n">
        <v>0.000649344556475235</v>
      </c>
      <c r="JL276" t="n">
        <v>0</v>
      </c>
      <c r="JM276" t="n">
        <v>0.000667508770688558</v>
      </c>
      <c r="JN276" t="n">
        <v>0.00203136622395703</v>
      </c>
      <c r="JO276" t="n">
        <v>0.000490831401377338</v>
      </c>
      <c r="JP276" t="n">
        <v>1.00439208441213</v>
      </c>
      <c r="JQ276" t="n">
        <v>0.00179762229875891</v>
      </c>
      <c r="JR276" t="n">
        <v>0.0099605265961899</v>
      </c>
      <c r="JS276" t="n">
        <v>0.00697908026820366</v>
      </c>
      <c r="JT276" t="n">
        <v>0.00462618395904081</v>
      </c>
      <c r="JU276" t="n">
        <v>0</v>
      </c>
      <c r="JV276" t="n">
        <v>0</v>
      </c>
      <c r="JW276" t="n">
        <v>0.00504852439764975</v>
      </c>
      <c r="JX276" t="n">
        <v>0.000742183160189479</v>
      </c>
      <c r="JY276" t="n">
        <v>0.00068428245539333</v>
      </c>
      <c r="JZ276" t="n">
        <v>0.00309073471560547</v>
      </c>
      <c r="KA276" t="n">
        <v>0.00046714234895732</v>
      </c>
      <c r="KB276" t="n">
        <v>0.000278334504015376</v>
      </c>
      <c r="KC276" t="n">
        <v>0.00053805671905741</v>
      </c>
      <c r="KD276" t="n">
        <v>0.000786901610625771</v>
      </c>
      <c r="KE276" t="n">
        <v>0.0000953380003369688</v>
      </c>
      <c r="KF276" t="n">
        <v>0.0000600959257076456</v>
      </c>
      <c r="KG276" t="n">
        <v>0</v>
      </c>
      <c r="KH276" t="n">
        <v>0.000354588729852555</v>
      </c>
      <c r="KI276" t="n">
        <v>0.000559450270119278</v>
      </c>
      <c r="KJ276" t="n">
        <v>0.000310261841022838</v>
      </c>
      <c r="KK276" t="n">
        <v>0.000589822007938667</v>
      </c>
      <c r="KL276" t="n">
        <v>0.00033488844786399</v>
      </c>
      <c r="KM276" t="n">
        <v>0.000544368986362795</v>
      </c>
      <c r="KN276" t="n">
        <v>0.000714314909924792</v>
      </c>
      <c r="KO276" t="n">
        <v>0.000589883527588835</v>
      </c>
      <c r="KP276" t="n">
        <v>0.000788423502600764</v>
      </c>
      <c r="KQ276" t="n">
        <v>0</v>
      </c>
      <c r="KR276" t="n">
        <v>0</v>
      </c>
      <c r="KS276" t="n">
        <v>0.000630666074534121</v>
      </c>
      <c r="KT276" t="n">
        <v>0.00103672710432593</v>
      </c>
      <c r="KU276" t="n">
        <v>0.000978502920035782</v>
      </c>
      <c r="KV276" t="n">
        <v>0.00042836798169255</v>
      </c>
      <c r="KW276" t="n">
        <v>0.000352998414557298</v>
      </c>
      <c r="KX276" t="n">
        <v>0.000697094007231465</v>
      </c>
      <c r="KY276" t="n">
        <v>0.000473515398376093</v>
      </c>
      <c r="KZ276" t="n">
        <v>0.000646165989750527</v>
      </c>
      <c r="LA276" t="n">
        <v>0.000677016563211607</v>
      </c>
      <c r="LB276" t="n">
        <v>0.000872760132898125</v>
      </c>
      <c r="LC276" t="n">
        <v>0.000457208531490602</v>
      </c>
      <c r="LD276" t="n">
        <v>0.00048168364369612</v>
      </c>
      <c r="LE276" t="n">
        <v>0.00069965959928956</v>
      </c>
      <c r="LF276" t="n">
        <v>0.000658584448334124</v>
      </c>
      <c r="LG276" t="n">
        <v>0.000519697436830947</v>
      </c>
      <c r="LH276" t="n">
        <v>0.00119854264784587</v>
      </c>
      <c r="LI276" t="n">
        <v>0.000649344556475235</v>
      </c>
      <c r="LJ276" t="n">
        <v>0.000456097204568946</v>
      </c>
      <c r="LK276" t="n">
        <v>0.000667508770688557</v>
      </c>
      <c r="LL276" t="n">
        <v>0.00203136622395703</v>
      </c>
      <c r="LM276" t="n">
        <v>0.000490831401377338</v>
      </c>
      <c r="LN276" t="n">
        <v>0.00439208441212671</v>
      </c>
      <c r="LO276" t="n">
        <v>0.00179762229875891</v>
      </c>
      <c r="LP276" t="n">
        <v>0.00996052659618992</v>
      </c>
      <c r="LQ276" t="n">
        <v>0.00697908026820366</v>
      </c>
      <c r="LR276" t="n">
        <v>0.00462618395904081</v>
      </c>
      <c r="LS276" t="n">
        <v>0.00227798948521198</v>
      </c>
      <c r="LT276" t="n">
        <v>0.00152543904621822</v>
      </c>
      <c r="LU276" t="n">
        <v>0.00504852439764975</v>
      </c>
      <c r="LV276" t="n">
        <v>0.00074218316018948</v>
      </c>
      <c r="LW276" t="n">
        <v>0.00068428245539333</v>
      </c>
      <c r="LX276" t="n">
        <v>0.00309073471560547</v>
      </c>
      <c r="LY276" t="n">
        <v>0.000467142348957321</v>
      </c>
      <c r="LZ276" t="n">
        <v>0.000278334504015376</v>
      </c>
      <c r="MA276" t="n">
        <v>0.00053805671905741</v>
      </c>
      <c r="MB276" t="n">
        <v>0.000786901610625771</v>
      </c>
      <c r="MC276" t="n">
        <v>0.0000953380003369688</v>
      </c>
      <c r="MD276" t="n">
        <v>0.0000600959257076456</v>
      </c>
      <c r="ME276" t="n">
        <v>0.0000142627716743362</v>
      </c>
      <c r="MF276" t="n">
        <v>0.000354588729852555</v>
      </c>
      <c r="MG276" t="n">
        <v>0.000559450270119277</v>
      </c>
      <c r="MH276" t="n">
        <v>0.000310261841022838</v>
      </c>
      <c r="MI276" t="n">
        <v>0.000589822007938667</v>
      </c>
      <c r="MJ276" t="n">
        <v>0.000334888447863991</v>
      </c>
      <c r="MK276" t="n">
        <v>0.000544368986362795</v>
      </c>
      <c r="ML276" t="n">
        <v>0.000714314909924792</v>
      </c>
      <c r="MM276" t="n">
        <v>0.000589883527588835</v>
      </c>
      <c r="MN276" t="n">
        <v>0.000788423502600763</v>
      </c>
      <c r="MO276" t="n">
        <v>0.000791245529912822</v>
      </c>
      <c r="MP276" t="n">
        <v>0</v>
      </c>
      <c r="MQ276" t="n">
        <v>0.000630666074534122</v>
      </c>
      <c r="MR276" t="n">
        <v>0.00103672710432593</v>
      </c>
      <c r="MS276" t="n">
        <v>0.000978502920035783</v>
      </c>
      <c r="MT276" t="n">
        <v>0.000428367981692549</v>
      </c>
      <c r="MU276" t="n">
        <v>0.000352998414557299</v>
      </c>
      <c r="MV276" t="n">
        <v>0.000697094007231465</v>
      </c>
      <c r="MW276" t="n">
        <v>0.000473515398376093</v>
      </c>
      <c r="MX276" t="n">
        <v>0</v>
      </c>
      <c r="MY276" t="n">
        <v>0</v>
      </c>
      <c r="MZ276" t="n">
        <v>0.000872760132898126</v>
      </c>
      <c r="NA276" t="n">
        <v>0</v>
      </c>
      <c r="NB276" t="n">
        <v>0.00048168364369612</v>
      </c>
      <c r="NC276" t="n">
        <v>0.000699659599289559</v>
      </c>
      <c r="ND276" t="n">
        <v>0</v>
      </c>
      <c r="NE276" t="n">
        <v>0.000519697436830948</v>
      </c>
      <c r="NF276" t="n">
        <v>0.00119854264784587</v>
      </c>
      <c r="NG276" t="n">
        <v>0.000649344556475235</v>
      </c>
      <c r="NH276" t="n">
        <v>0</v>
      </c>
      <c r="NI276" t="n">
        <v>0.000667508770688558</v>
      </c>
      <c r="NJ276" t="n">
        <v>0.00203136622395703</v>
      </c>
      <c r="NK276" t="n">
        <v>0.000490831401377339</v>
      </c>
      <c r="NL276" t="n">
        <v>0.00439208441212669</v>
      </c>
      <c r="NM276" t="n">
        <v>0.00179762229875891</v>
      </c>
      <c r="NN276" t="n">
        <v>0.00996052659618991</v>
      </c>
      <c r="NO276" t="n">
        <v>0.00697908026820365</v>
      </c>
      <c r="NP276" t="n">
        <v>0.00462618395904082</v>
      </c>
      <c r="NQ276" t="n">
        <v>0</v>
      </c>
      <c r="NR276" t="n">
        <v>0.00152543904621822</v>
      </c>
      <c r="NS276" t="n">
        <v>0.00504852439764976</v>
      </c>
      <c r="NT276" t="n">
        <v>0.000742183160189481</v>
      </c>
      <c r="NU276" t="n">
        <v>0.000684282455393329</v>
      </c>
      <c r="NV276" t="n">
        <v>0.00309073471560547</v>
      </c>
      <c r="NW276" t="n">
        <v>0.000467142348957321</v>
      </c>
      <c r="NX276" t="n">
        <v>0.000278334504015376</v>
      </c>
      <c r="NY276" t="n">
        <v>0.00053805671905741</v>
      </c>
      <c r="NZ276" t="n">
        <v>0.000786901610625771</v>
      </c>
      <c r="OA276" t="n">
        <v>0.0000953380003369688</v>
      </c>
      <c r="OB276" t="n">
        <v>0.0000600959257076456</v>
      </c>
      <c r="OC276" t="n">
        <v>0.0000142627716743362</v>
      </c>
      <c r="OD276" t="n">
        <v>0.000354588729852555</v>
      </c>
      <c r="OE276" t="n">
        <v>0.000559450270119278</v>
      </c>
      <c r="OF276" t="n">
        <v>0.000310261841022838</v>
      </c>
      <c r="OG276" t="n">
        <v>0.000589822007938667</v>
      </c>
      <c r="OH276" t="n">
        <v>0.000334888447863991</v>
      </c>
      <c r="OI276" t="n">
        <v>0.000544368986362796</v>
      </c>
      <c r="OJ276" t="n">
        <v>0.000714314909924792</v>
      </c>
      <c r="OK276" t="n">
        <v>0.000589883527588834</v>
      </c>
      <c r="OL276" t="n">
        <v>0.000788423502600764</v>
      </c>
      <c r="OM276" t="n">
        <v>0.000791245529912822</v>
      </c>
      <c r="ON276" t="n">
        <v>0.000263190316233917</v>
      </c>
      <c r="OO276" t="n">
        <v>0</v>
      </c>
      <c r="OP276" t="n">
        <v>0.00103672710432593</v>
      </c>
      <c r="OQ276" t="n">
        <v>0.000978502920035784</v>
      </c>
      <c r="OR276" t="n">
        <v>0.00042836798169255</v>
      </c>
      <c r="OS276" t="n">
        <v>0.000352998414557298</v>
      </c>
      <c r="OT276" t="n">
        <v>0.000697094007231464</v>
      </c>
      <c r="OU276" t="n">
        <v>0.000473515398376093</v>
      </c>
      <c r="OV276" t="n">
        <v>0</v>
      </c>
      <c r="OW276" t="n">
        <v>0</v>
      </c>
      <c r="OX276" t="n">
        <v>0.000872760132898127</v>
      </c>
      <c r="OY276" t="n">
        <v>0.000457208531490602</v>
      </c>
      <c r="OZ276" t="n">
        <v>0.00048168364369612</v>
      </c>
      <c r="PA276" t="n">
        <v>0.000699659599289559</v>
      </c>
      <c r="PB276" t="n">
        <v>0</v>
      </c>
      <c r="PC276" t="n">
        <v>0.000519697436830947</v>
      </c>
      <c r="PD276" t="n">
        <v>0</v>
      </c>
      <c r="PE276" t="n">
        <v>0</v>
      </c>
      <c r="PF276" t="n">
        <v>0</v>
      </c>
      <c r="PG276" t="n">
        <v>0.000667508770688557</v>
      </c>
      <c r="PH276" t="n">
        <v>0.00203136622395704</v>
      </c>
      <c r="PI276" t="n">
        <v>0.000490831401377338</v>
      </c>
      <c r="PJ276" t="n">
        <v>0</v>
      </c>
      <c r="PK276" t="n">
        <v>0.00179762229875891</v>
      </c>
      <c r="PL276" t="n">
        <v>0.0099605265961899</v>
      </c>
      <c r="PM276" t="n">
        <v>0</v>
      </c>
      <c r="PN276" t="n">
        <v>0</v>
      </c>
      <c r="PO276" t="n">
        <v>0</v>
      </c>
      <c r="PP276" t="n">
        <v>0</v>
      </c>
      <c r="PQ276" t="n">
        <v>0.00504852439764976</v>
      </c>
      <c r="PR276" t="n">
        <v>0.000742183160189481</v>
      </c>
      <c r="PS276" t="n">
        <v>0.00068428245539333</v>
      </c>
      <c r="PT276" t="n">
        <v>0.00309073471560547</v>
      </c>
      <c r="PU276" t="n">
        <v>0.000467142348957321</v>
      </c>
      <c r="PV276" t="n">
        <v>0.000278334504015375</v>
      </c>
      <c r="PW276" t="n">
        <v>0.00053805671905741</v>
      </c>
      <c r="PX276" t="n">
        <v>0.00078690161062577</v>
      </c>
      <c r="PY276" t="n">
        <v>0.0000953380003369689</v>
      </c>
      <c r="PZ276" t="n">
        <v>0.0000600959257076455</v>
      </c>
      <c r="QA276" t="n">
        <v>0.0000142627716743362</v>
      </c>
      <c r="QB276" t="n">
        <v>0.000354588729852555</v>
      </c>
      <c r="QC276" t="n">
        <v>0.000559450270119278</v>
      </c>
      <c r="QD276" t="n">
        <v>0</v>
      </c>
      <c r="QE276" t="n">
        <v>0.000589822007938667</v>
      </c>
      <c r="QF276" t="n">
        <v>0.00033488844786399</v>
      </c>
      <c r="QG276" t="n">
        <v>0.000544368986362796</v>
      </c>
      <c r="QH276" t="n">
        <v>0.000714314909924792</v>
      </c>
      <c r="QI276" t="n">
        <v>0.000589883527588835</v>
      </c>
    </row>
    <row r="277">
      <c r="A277" t="s">
        <v>276</v>
      </c>
      <c r="B277" t="n">
        <v>0.00270225926983417</v>
      </c>
      <c r="C277" t="n">
        <v>0.00270921540523935</v>
      </c>
      <c r="D277" t="n">
        <v>0.000926989151900883</v>
      </c>
      <c r="E277" t="n">
        <v>0</v>
      </c>
      <c r="F277" t="n">
        <v>0</v>
      </c>
      <c r="G277" t="n">
        <v>0.0032115627688585</v>
      </c>
      <c r="H277" t="n">
        <v>0.00155652529045198</v>
      </c>
      <c r="I277" t="n">
        <v>0.00130645903344972</v>
      </c>
      <c r="J277" t="n">
        <v>0.00281221175787774</v>
      </c>
      <c r="K277" t="n">
        <v>0.00185177168337054</v>
      </c>
      <c r="L277" t="n">
        <v>0.00223714962192237</v>
      </c>
      <c r="M277" t="n">
        <v>0.0021031834010353</v>
      </c>
      <c r="N277" t="n">
        <v>0.0029690454095427</v>
      </c>
      <c r="O277" t="n">
        <v>0.00208684815145611</v>
      </c>
      <c r="P277" t="n">
        <v>0.00260949058231144</v>
      </c>
      <c r="Q277" t="n">
        <v>0.00267022768899285</v>
      </c>
      <c r="R277" t="n">
        <v>0</v>
      </c>
      <c r="S277" t="n">
        <v>0.00216263726440105</v>
      </c>
      <c r="T277" t="n">
        <v>0</v>
      </c>
      <c r="U277" t="n">
        <v>0.0022284352450334</v>
      </c>
      <c r="V277" t="n">
        <v>0.0016947205863775</v>
      </c>
      <c r="W277" t="n">
        <v>0.00250641582891552</v>
      </c>
      <c r="X277" t="n">
        <v>0.00866541910034941</v>
      </c>
      <c r="Y277" t="n">
        <v>0.00415231355898119</v>
      </c>
      <c r="Z277" t="n">
        <v>0.0259970138229877</v>
      </c>
      <c r="AA277" t="n">
        <v>0</v>
      </c>
      <c r="AB277" t="n">
        <v>0.0346199777039195</v>
      </c>
      <c r="AC277" t="n">
        <v>0.0136476847420786</v>
      </c>
      <c r="AD277" t="n">
        <v>0.0450136844593497</v>
      </c>
      <c r="AE277" t="n">
        <v>0.00950458051786171</v>
      </c>
      <c r="AF277" t="n">
        <v>0.00948303373977072</v>
      </c>
      <c r="AG277" t="n">
        <v>0.0252504856211464</v>
      </c>
      <c r="AH277" t="n">
        <v>0.0031054905483986</v>
      </c>
      <c r="AI277" t="n">
        <v>0.00249180333689079</v>
      </c>
      <c r="AJ277" t="n">
        <v>0.00748216691676355</v>
      </c>
      <c r="AK277" t="n">
        <v>0.00185340677011924</v>
      </c>
      <c r="AL277" t="n">
        <v>0.00108489027960761</v>
      </c>
      <c r="AM277" t="n">
        <v>0.00192412636612754</v>
      </c>
      <c r="AN277" t="n">
        <v>0.00349095337098316</v>
      </c>
      <c r="AO277" t="n">
        <v>0.00041730075047187</v>
      </c>
      <c r="AP277" t="n">
        <v>0.000263043852498204</v>
      </c>
      <c r="AQ277" t="n">
        <v>0.0000624290975526081</v>
      </c>
      <c r="AR277" t="n">
        <v>0.00133460935867083</v>
      </c>
      <c r="AS277" t="n">
        <v>0.00217303210464699</v>
      </c>
      <c r="AT277" t="n">
        <v>0.00118041253253942</v>
      </c>
      <c r="AU277" t="n">
        <v>0.00225117737594795</v>
      </c>
      <c r="AV277" t="n">
        <v>0.00153928123039879</v>
      </c>
      <c r="AW277" t="n">
        <v>0.00231084208888756</v>
      </c>
      <c r="AX277" t="n">
        <v>0.0031077710169577</v>
      </c>
      <c r="AY277" t="n">
        <v>0.00227282673828475</v>
      </c>
      <c r="AZ277" t="n">
        <v>0.00270225926983417</v>
      </c>
      <c r="BA277" t="n">
        <v>0.00270921540523935</v>
      </c>
      <c r="BB277" t="n">
        <v>0.000926989151900882</v>
      </c>
      <c r="BC277" t="n">
        <v>0</v>
      </c>
      <c r="BD277" t="n">
        <v>0.00329491604661661</v>
      </c>
      <c r="BE277" t="n">
        <v>0.0032115627688585</v>
      </c>
      <c r="BF277" t="n">
        <v>0.00155652529045198</v>
      </c>
      <c r="BG277" t="n">
        <v>0.00130645903344972</v>
      </c>
      <c r="BH277" t="n">
        <v>0.00281221175787774</v>
      </c>
      <c r="BI277" t="n">
        <v>0.00185177168337054</v>
      </c>
      <c r="BJ277" t="n">
        <v>0.00223714962192237</v>
      </c>
      <c r="BK277" t="n">
        <v>0.0021031834010353</v>
      </c>
      <c r="BL277" t="n">
        <v>0.0029690454095427</v>
      </c>
      <c r="BM277" t="n">
        <v>0.00208684815145611</v>
      </c>
      <c r="BN277" t="n">
        <v>0.00260949058231144</v>
      </c>
      <c r="BO277" t="n">
        <v>0.00267022768899285</v>
      </c>
      <c r="BP277" t="n">
        <v>0</v>
      </c>
      <c r="BQ277" t="n">
        <v>0.00216263726440105</v>
      </c>
      <c r="BR277" t="n">
        <v>0.0023418869123544</v>
      </c>
      <c r="BS277" t="n">
        <v>0.0022284352450334</v>
      </c>
      <c r="BT277" t="n">
        <v>0.0016947205863775</v>
      </c>
      <c r="BU277" t="n">
        <v>0.00250641582891552</v>
      </c>
      <c r="BV277" t="n">
        <v>0.0086654191003494</v>
      </c>
      <c r="BW277" t="n">
        <v>0.0041523135589812</v>
      </c>
      <c r="BX277" t="n">
        <v>0.0259970138229877</v>
      </c>
      <c r="BY277" t="n">
        <v>0</v>
      </c>
      <c r="BZ277" t="n">
        <v>0.0346199777039195</v>
      </c>
      <c r="CA277" t="n">
        <v>0.0136476847420786</v>
      </c>
      <c r="CB277" t="n">
        <v>0.0450136844593497</v>
      </c>
      <c r="CC277" t="n">
        <v>0.00950458051786171</v>
      </c>
      <c r="CD277" t="n">
        <v>0.00948303373977072</v>
      </c>
      <c r="CE277" t="n">
        <v>0.0252504856211464</v>
      </c>
      <c r="CF277" t="n">
        <v>0.0031054905483986</v>
      </c>
      <c r="CG277" t="n">
        <v>0.00249180333689079</v>
      </c>
      <c r="CH277" t="n">
        <v>0.00748216691676356</v>
      </c>
      <c r="CI277" t="n">
        <v>0.00185340677011924</v>
      </c>
      <c r="CJ277" t="n">
        <v>0.00108489027960761</v>
      </c>
      <c r="CK277" t="n">
        <v>0.00192412636612754</v>
      </c>
      <c r="CL277" t="n">
        <v>0.00349095337098316</v>
      </c>
      <c r="CM277" t="n">
        <v>0.00041730075047187</v>
      </c>
      <c r="CN277" t="n">
        <v>0.000263043852498204</v>
      </c>
      <c r="CO277" t="n">
        <v>0.0000624290975526081</v>
      </c>
      <c r="CP277" t="n">
        <v>0.00133460935867083</v>
      </c>
      <c r="CQ277" t="n">
        <v>0.00217303210464699</v>
      </c>
      <c r="CR277" t="n">
        <v>0</v>
      </c>
      <c r="CS277" t="n">
        <v>0.00225117737594795</v>
      </c>
      <c r="CT277" t="n">
        <v>0.00153928123039879</v>
      </c>
      <c r="CU277" t="n">
        <v>0.00231084208888756</v>
      </c>
      <c r="CV277" t="n">
        <v>0.0031077710169577</v>
      </c>
      <c r="CW277" t="n">
        <v>0.00227282673828475</v>
      </c>
      <c r="CX277" t="n">
        <v>0.00270225926983417</v>
      </c>
      <c r="CY277" t="n">
        <v>0.00270921540523936</v>
      </c>
      <c r="CZ277" t="n">
        <v>0</v>
      </c>
      <c r="DA277" t="n">
        <v>0</v>
      </c>
      <c r="DB277" t="n">
        <v>0.00329491604661661</v>
      </c>
      <c r="DC277" t="n">
        <v>0.0032115627688585</v>
      </c>
      <c r="DD277" t="n">
        <v>0.00155652529045199</v>
      </c>
      <c r="DE277" t="n">
        <v>0.00130645903344972</v>
      </c>
      <c r="DF277" t="n">
        <v>0</v>
      </c>
      <c r="DG277" t="n">
        <v>0.00185177168337054</v>
      </c>
      <c r="DH277" t="n">
        <v>0</v>
      </c>
      <c r="DI277" t="n">
        <v>0</v>
      </c>
      <c r="DJ277" t="n">
        <v>0.0029690454095427</v>
      </c>
      <c r="DK277" t="n">
        <v>0</v>
      </c>
      <c r="DL277" t="n">
        <v>0.00260949058231144</v>
      </c>
      <c r="DM277" t="n">
        <v>0</v>
      </c>
      <c r="DN277" t="n">
        <v>0</v>
      </c>
      <c r="DO277" t="n">
        <v>0</v>
      </c>
      <c r="DP277" t="n">
        <v>0</v>
      </c>
      <c r="DQ277" t="n">
        <v>0.00222843524503341</v>
      </c>
      <c r="DR277" t="n">
        <v>0</v>
      </c>
      <c r="DS277" t="n">
        <v>0.00250641582891552</v>
      </c>
      <c r="DT277" t="n">
        <v>0.00866541910034941</v>
      </c>
      <c r="DU277" t="n">
        <v>0.0041523135589812</v>
      </c>
      <c r="DV277" t="n">
        <v>0</v>
      </c>
      <c r="DW277" t="n">
        <v>0</v>
      </c>
      <c r="DX277" t="n">
        <v>0.0346199777039195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0.0031054905483986</v>
      </c>
      <c r="EE277" t="n">
        <v>0.00249180333689079</v>
      </c>
      <c r="EF277" t="n">
        <v>0.00748216691676355</v>
      </c>
      <c r="EG277" t="n">
        <v>0.00185340677011924</v>
      </c>
      <c r="EH277" t="n">
        <v>0.00108489027960761</v>
      </c>
      <c r="EI277" t="n">
        <v>0.00192412636612754</v>
      </c>
      <c r="EJ277" t="n">
        <v>0.00349095337098316</v>
      </c>
      <c r="EK277" t="n">
        <v>0.00041730075047187</v>
      </c>
      <c r="EL277" t="n">
        <v>0.000263043852498204</v>
      </c>
      <c r="EM277" t="n">
        <v>0.0000624290975526081</v>
      </c>
      <c r="EN277" t="n">
        <v>0</v>
      </c>
      <c r="EO277" t="n">
        <v>0.00217303210464699</v>
      </c>
      <c r="EP277" t="n">
        <v>0</v>
      </c>
      <c r="EQ277" t="n">
        <v>0</v>
      </c>
      <c r="ER277" t="n">
        <v>0.00153928123039879</v>
      </c>
      <c r="ES277" t="n">
        <v>0.00231084208888756</v>
      </c>
      <c r="ET277" t="n">
        <v>0.0031077710169577</v>
      </c>
      <c r="EU277" t="n">
        <v>0.00227282673828475</v>
      </c>
      <c r="EV277" t="n">
        <v>0.00270225926983417</v>
      </c>
      <c r="EW277" t="n">
        <v>0.00270921540523936</v>
      </c>
      <c r="EX277" t="n">
        <v>0.000926989151900883</v>
      </c>
      <c r="EY277" t="n">
        <v>0.00214957320943114</v>
      </c>
      <c r="EZ277" t="n">
        <v>0.00329491604661661</v>
      </c>
      <c r="FA277" t="n">
        <v>0.0032115627688585</v>
      </c>
      <c r="FB277" t="n">
        <v>0.00155652529045198</v>
      </c>
      <c r="FC277" t="n">
        <v>0.00130645903344972</v>
      </c>
      <c r="FD277" t="n">
        <v>0.00281221175787774</v>
      </c>
      <c r="FE277" t="n">
        <v>0.00185177168337055</v>
      </c>
      <c r="FF277" t="n">
        <v>0</v>
      </c>
      <c r="FG277" t="n">
        <v>0</v>
      </c>
      <c r="FH277" t="n">
        <v>0.0029690454095427</v>
      </c>
      <c r="FI277" t="n">
        <v>0.00208684815145611</v>
      </c>
      <c r="FJ277" t="n">
        <v>0</v>
      </c>
      <c r="FK277" t="n">
        <v>0.00267022768899285</v>
      </c>
      <c r="FL277" t="n">
        <v>0</v>
      </c>
      <c r="FM277" t="n">
        <v>0.00216263726440105</v>
      </c>
      <c r="FN277" t="n">
        <v>0</v>
      </c>
      <c r="FO277" t="n">
        <v>0.0022284352450334</v>
      </c>
      <c r="FP277" t="n">
        <v>0</v>
      </c>
      <c r="FQ277" t="n">
        <v>0.00250641582891552</v>
      </c>
      <c r="FR277" t="n">
        <v>0.00866541910034941</v>
      </c>
      <c r="FS277" t="n">
        <v>0.00415231355898119</v>
      </c>
      <c r="FT277" t="n">
        <v>0.0259970138229877</v>
      </c>
      <c r="FU277" t="n">
        <v>0</v>
      </c>
      <c r="FV277" t="n">
        <v>0.0346199777039195</v>
      </c>
      <c r="FW277" t="n">
        <v>0.0136476847420786</v>
      </c>
      <c r="FX277" t="n">
        <v>0</v>
      </c>
      <c r="FY277" t="n">
        <v>0</v>
      </c>
      <c r="FZ277" t="n">
        <v>0</v>
      </c>
      <c r="GA277" t="n">
        <v>0.0252504856211464</v>
      </c>
      <c r="GB277" t="n">
        <v>0.0031054905483986</v>
      </c>
      <c r="GC277" t="n">
        <v>0.00249180333689079</v>
      </c>
      <c r="GD277" t="n">
        <v>0.00748216691676356</v>
      </c>
      <c r="GE277" t="n">
        <v>0.00185340677011924</v>
      </c>
      <c r="GF277" t="n">
        <v>0.00108489027960761</v>
      </c>
      <c r="GG277" t="n">
        <v>0.00192412636612754</v>
      </c>
      <c r="GH277" t="n">
        <v>0.00349095337098316</v>
      </c>
      <c r="GI277" t="n">
        <v>0.00041730075047187</v>
      </c>
      <c r="GJ277" t="n">
        <v>0.000263043852498204</v>
      </c>
      <c r="GK277" t="n">
        <v>0</v>
      </c>
      <c r="GL277" t="n">
        <v>0.00133460935867084</v>
      </c>
      <c r="GM277" t="n">
        <v>0.00217303210464699</v>
      </c>
      <c r="GN277" t="n">
        <v>0</v>
      </c>
      <c r="GO277" t="n">
        <v>0.00225117737594795</v>
      </c>
      <c r="GP277" t="n">
        <v>0.00153928123039879</v>
      </c>
      <c r="GQ277" t="n">
        <v>0.00231084208888756</v>
      </c>
      <c r="GR277" t="n">
        <v>0.0031077710169577</v>
      </c>
      <c r="GS277" t="n">
        <v>0.00227282673828475</v>
      </c>
      <c r="GT277" t="n">
        <v>0.00270225926983417</v>
      </c>
      <c r="GU277" t="n">
        <v>0.00270921540523936</v>
      </c>
      <c r="GV277" t="n">
        <v>0</v>
      </c>
      <c r="GW277" t="n">
        <v>0.00214957320943114</v>
      </c>
      <c r="GX277" t="n">
        <v>0</v>
      </c>
      <c r="GY277" t="n">
        <v>0.0032115627688585</v>
      </c>
      <c r="GZ277" t="n">
        <v>0.00155652529045199</v>
      </c>
      <c r="HA277" t="n">
        <v>0.00130645903344972</v>
      </c>
      <c r="HB277" t="n">
        <v>0.00281221175787774</v>
      </c>
      <c r="HC277" t="n">
        <v>0.00185177168337054</v>
      </c>
      <c r="HD277" t="n">
        <v>0.00223714962192237</v>
      </c>
      <c r="HE277" t="n">
        <v>0.0021031834010353</v>
      </c>
      <c r="HF277" t="n">
        <v>0.0029690454095427</v>
      </c>
      <c r="HG277" t="n">
        <v>0.00208684815145611</v>
      </c>
      <c r="HH277" t="n">
        <v>0.00260949058231143</v>
      </c>
      <c r="HI277" t="n">
        <v>0.00267022768899285</v>
      </c>
      <c r="HJ277" t="n">
        <v>0</v>
      </c>
      <c r="HK277" t="n">
        <v>0.00216263726440105</v>
      </c>
      <c r="HL277" t="n">
        <v>0.00234188691235441</v>
      </c>
      <c r="HM277" t="n">
        <v>0.0022284352450334</v>
      </c>
      <c r="HN277" t="n">
        <v>0.0016947205863775</v>
      </c>
      <c r="HO277" t="n">
        <v>0.00250641582891552</v>
      </c>
      <c r="HP277" t="n">
        <v>0.00866541910034941</v>
      </c>
      <c r="HQ277" t="n">
        <v>0.00415231355898119</v>
      </c>
      <c r="HR277" t="n">
        <v>0.0259970138229877</v>
      </c>
      <c r="HS277" t="n">
        <v>0.0381435175769995</v>
      </c>
      <c r="HT277" t="n">
        <v>0.0346199777039195</v>
      </c>
      <c r="HU277" t="n">
        <v>0.0136476847420786</v>
      </c>
      <c r="HV277" t="n">
        <v>0.0450136844593497</v>
      </c>
      <c r="HW277" t="n">
        <v>0.00950458051786171</v>
      </c>
      <c r="HX277" t="n">
        <v>0.00948303373977072</v>
      </c>
      <c r="HY277" t="n">
        <v>0.0252504856211464</v>
      </c>
      <c r="HZ277" t="n">
        <v>0.00310549054839861</v>
      </c>
      <c r="IA277" t="n">
        <v>0.00249180333689079</v>
      </c>
      <c r="IB277" t="n">
        <v>0.00748216691676356</v>
      </c>
      <c r="IC277" t="n">
        <v>0.00185340677011924</v>
      </c>
      <c r="ID277" t="n">
        <v>0.00108489027960761</v>
      </c>
      <c r="IE277" t="n">
        <v>0.00192412636612754</v>
      </c>
      <c r="IF277" t="n">
        <v>0.00349095337098316</v>
      </c>
      <c r="IG277" t="n">
        <v>0.00041730075047187</v>
      </c>
      <c r="IH277" t="n">
        <v>0.000263043852498204</v>
      </c>
      <c r="II277" t="n">
        <v>0.0000624290975526081</v>
      </c>
      <c r="IJ277" t="n">
        <v>0.00133460935867083</v>
      </c>
      <c r="IK277" t="n">
        <v>0.00217303210464699</v>
      </c>
      <c r="IL277" t="n">
        <v>0.00118041253253942</v>
      </c>
      <c r="IM277" t="n">
        <v>0.00225117737594795</v>
      </c>
      <c r="IN277" t="n">
        <v>0.00153928123039879</v>
      </c>
      <c r="IO277" t="n">
        <v>0.00231084208888756</v>
      </c>
      <c r="IP277" t="n">
        <v>0.0031077710169577</v>
      </c>
      <c r="IQ277" t="n">
        <v>0.00227282673828475</v>
      </c>
      <c r="IR277" t="n">
        <v>0.00270225926983417</v>
      </c>
      <c r="IS277" t="n">
        <v>0.00270921540523935</v>
      </c>
      <c r="IT277" t="n">
        <v>0</v>
      </c>
      <c r="IU277" t="n">
        <v>0</v>
      </c>
      <c r="IV277" t="n">
        <v>0.00329491604661661</v>
      </c>
      <c r="IW277" t="n">
        <v>0.0032115627688585</v>
      </c>
      <c r="IX277" t="n">
        <v>0.00155652529045198</v>
      </c>
      <c r="IY277" t="n">
        <v>0.00130645903344972</v>
      </c>
      <c r="IZ277" t="n">
        <v>0.00281221175787774</v>
      </c>
      <c r="JA277" t="n">
        <v>0.00185177168337054</v>
      </c>
      <c r="JB277" t="n">
        <v>0.00223714962192237</v>
      </c>
      <c r="JC277" t="n">
        <v>0</v>
      </c>
      <c r="JD277" t="n">
        <v>0.0029690454095427</v>
      </c>
      <c r="JE277" t="n">
        <v>0.00208684815145611</v>
      </c>
      <c r="JF277" t="n">
        <v>0.00260949058231144</v>
      </c>
      <c r="JG277" t="n">
        <v>0</v>
      </c>
      <c r="JH277" t="n">
        <v>0</v>
      </c>
      <c r="JI277" t="n">
        <v>0.00216263726440105</v>
      </c>
      <c r="JJ277" t="n">
        <v>0.00234188691235441</v>
      </c>
      <c r="JK277" t="n">
        <v>0.00222843524503341</v>
      </c>
      <c r="JL277" t="n">
        <v>0</v>
      </c>
      <c r="JM277" t="n">
        <v>0.00250641582891552</v>
      </c>
      <c r="JN277" t="n">
        <v>0.00866541910034941</v>
      </c>
      <c r="JO277" t="n">
        <v>0.00415231355898119</v>
      </c>
      <c r="JP277" t="n">
        <v>0.0259970138229877</v>
      </c>
      <c r="JQ277" t="n">
        <v>1.038143517577</v>
      </c>
      <c r="JR277" t="n">
        <v>0.0346199777039195</v>
      </c>
      <c r="JS277" t="n">
        <v>0.0136476847420786</v>
      </c>
      <c r="JT277" t="n">
        <v>0.0450136844593498</v>
      </c>
      <c r="JU277" t="n">
        <v>0</v>
      </c>
      <c r="JV277" t="n">
        <v>0</v>
      </c>
      <c r="JW277" t="n">
        <v>0.0252504856211464</v>
      </c>
      <c r="JX277" t="n">
        <v>0.0031054905483986</v>
      </c>
      <c r="JY277" t="n">
        <v>0.00249180333689079</v>
      </c>
      <c r="JZ277" t="n">
        <v>0.00748216691676356</v>
      </c>
      <c r="KA277" t="n">
        <v>0.00185340677011924</v>
      </c>
      <c r="KB277" t="n">
        <v>0.00108489027960761</v>
      </c>
      <c r="KC277" t="n">
        <v>0.00192412636612754</v>
      </c>
      <c r="KD277" t="n">
        <v>0.00349095337098316</v>
      </c>
      <c r="KE277" t="n">
        <v>0.00041730075047187</v>
      </c>
      <c r="KF277" t="n">
        <v>0.000263043852498204</v>
      </c>
      <c r="KG277" t="n">
        <v>0</v>
      </c>
      <c r="KH277" t="n">
        <v>0.00133460935867084</v>
      </c>
      <c r="KI277" t="n">
        <v>0.00217303210464699</v>
      </c>
      <c r="KJ277" t="n">
        <v>0.00118041253253942</v>
      </c>
      <c r="KK277" t="n">
        <v>0.00225117737594795</v>
      </c>
      <c r="KL277" t="n">
        <v>0.00153928123039879</v>
      </c>
      <c r="KM277" t="n">
        <v>0.00231084208888756</v>
      </c>
      <c r="KN277" t="n">
        <v>0.0031077710169577</v>
      </c>
      <c r="KO277" t="n">
        <v>0.00227282673828475</v>
      </c>
      <c r="KP277" t="n">
        <v>0.00270225926983417</v>
      </c>
      <c r="KQ277" t="n">
        <v>0</v>
      </c>
      <c r="KR277" t="n">
        <v>0</v>
      </c>
      <c r="KS277" t="n">
        <v>0.00214957320943114</v>
      </c>
      <c r="KT277" t="n">
        <v>0.00329491604661661</v>
      </c>
      <c r="KU277" t="n">
        <v>0.0032115627688585</v>
      </c>
      <c r="KV277" t="n">
        <v>0.00155652529045198</v>
      </c>
      <c r="KW277" t="n">
        <v>0.00130645903344972</v>
      </c>
      <c r="KX277" t="n">
        <v>0.00281221175787774</v>
      </c>
      <c r="KY277" t="n">
        <v>0.00185177168337055</v>
      </c>
      <c r="KZ277" t="n">
        <v>0.00223714962192237</v>
      </c>
      <c r="LA277" t="n">
        <v>0.0021031834010353</v>
      </c>
      <c r="LB277" t="n">
        <v>0.0029690454095427</v>
      </c>
      <c r="LC277" t="n">
        <v>0.00208684815145611</v>
      </c>
      <c r="LD277" t="n">
        <v>0.00260949058231144</v>
      </c>
      <c r="LE277" t="n">
        <v>0.00267022768899285</v>
      </c>
      <c r="LF277" t="n">
        <v>0.00226742844209449</v>
      </c>
      <c r="LG277" t="n">
        <v>0.00216263726440105</v>
      </c>
      <c r="LH277" t="n">
        <v>0.00234188691235441</v>
      </c>
      <c r="LI277" t="n">
        <v>0.0022284352450334</v>
      </c>
      <c r="LJ277" t="n">
        <v>0.0016947205863775</v>
      </c>
      <c r="LK277" t="n">
        <v>0.00250641582891552</v>
      </c>
      <c r="LL277" t="n">
        <v>0.0086654191003494</v>
      </c>
      <c r="LM277" t="n">
        <v>0.00415231355898119</v>
      </c>
      <c r="LN277" t="n">
        <v>0.0259970138229878</v>
      </c>
      <c r="LO277" t="n">
        <v>0.0381435175769996</v>
      </c>
      <c r="LP277" t="n">
        <v>0.0346199777039196</v>
      </c>
      <c r="LQ277" t="n">
        <v>0.0136476847420786</v>
      </c>
      <c r="LR277" t="n">
        <v>0.0450136844593497</v>
      </c>
      <c r="LS277" t="n">
        <v>0.00950458051786172</v>
      </c>
      <c r="LT277" t="n">
        <v>0.00948303373977071</v>
      </c>
      <c r="LU277" t="n">
        <v>0.0252504856211464</v>
      </c>
      <c r="LV277" t="n">
        <v>0.0031054905483986</v>
      </c>
      <c r="LW277" t="n">
        <v>0.00249180333689079</v>
      </c>
      <c r="LX277" t="n">
        <v>0.00748216691676355</v>
      </c>
      <c r="LY277" t="n">
        <v>0.00185340677011924</v>
      </c>
      <c r="LZ277" t="n">
        <v>0.00108489027960761</v>
      </c>
      <c r="MA277" t="n">
        <v>0.00192412636612754</v>
      </c>
      <c r="MB277" t="n">
        <v>0.00349095337098316</v>
      </c>
      <c r="MC277" t="n">
        <v>0.00041730075047187</v>
      </c>
      <c r="MD277" t="n">
        <v>0.000263043852498204</v>
      </c>
      <c r="ME277" t="n">
        <v>0.0000624290975526081</v>
      </c>
      <c r="MF277" t="n">
        <v>0.00133460935867084</v>
      </c>
      <c r="MG277" t="n">
        <v>0.00217303210464699</v>
      </c>
      <c r="MH277" t="n">
        <v>0.00118041253253942</v>
      </c>
      <c r="MI277" t="n">
        <v>0.00225117737594795</v>
      </c>
      <c r="MJ277" t="n">
        <v>0.00153928123039879</v>
      </c>
      <c r="MK277" t="n">
        <v>0.00231084208888756</v>
      </c>
      <c r="ML277" t="n">
        <v>0.00310777101695771</v>
      </c>
      <c r="MM277" t="n">
        <v>0.00227282673828475</v>
      </c>
      <c r="MN277" t="n">
        <v>0.00270225926983417</v>
      </c>
      <c r="MO277" t="n">
        <v>0.00270921540523935</v>
      </c>
      <c r="MP277" t="n">
        <v>0</v>
      </c>
      <c r="MQ277" t="n">
        <v>0.00214957320943114</v>
      </c>
      <c r="MR277" t="n">
        <v>0.00329491604661661</v>
      </c>
      <c r="MS277" t="n">
        <v>0.0032115627688585</v>
      </c>
      <c r="MT277" t="n">
        <v>0.00155652529045198</v>
      </c>
      <c r="MU277" t="n">
        <v>0.00130645903344972</v>
      </c>
      <c r="MV277" t="n">
        <v>0.00281221175787774</v>
      </c>
      <c r="MW277" t="n">
        <v>0.00185177168337055</v>
      </c>
      <c r="MX277" t="n">
        <v>0</v>
      </c>
      <c r="MY277" t="n">
        <v>0</v>
      </c>
      <c r="MZ277" t="n">
        <v>0.0029690454095427</v>
      </c>
      <c r="NA277" t="n">
        <v>0</v>
      </c>
      <c r="NB277" t="n">
        <v>0.00260949058231143</v>
      </c>
      <c r="NC277" t="n">
        <v>0.00267022768899285</v>
      </c>
      <c r="ND277" t="n">
        <v>0</v>
      </c>
      <c r="NE277" t="n">
        <v>0.00216263726440105</v>
      </c>
      <c r="NF277" t="n">
        <v>0.00234188691235441</v>
      </c>
      <c r="NG277" t="n">
        <v>0.0022284352450334</v>
      </c>
      <c r="NH277" t="n">
        <v>0</v>
      </c>
      <c r="NI277" t="n">
        <v>0.00250641582891552</v>
      </c>
      <c r="NJ277" t="n">
        <v>0.00866541910034942</v>
      </c>
      <c r="NK277" t="n">
        <v>0.0041523135589812</v>
      </c>
      <c r="NL277" t="n">
        <v>0.0259970138229877</v>
      </c>
      <c r="NM277" t="n">
        <v>0.0381435175769995</v>
      </c>
      <c r="NN277" t="n">
        <v>0.0346199777039195</v>
      </c>
      <c r="NO277" t="n">
        <v>0.0136476847420785</v>
      </c>
      <c r="NP277" t="n">
        <v>0.0450136844593498</v>
      </c>
      <c r="NQ277" t="n">
        <v>0</v>
      </c>
      <c r="NR277" t="n">
        <v>0.00948303373977072</v>
      </c>
      <c r="NS277" t="n">
        <v>0.0252504856211464</v>
      </c>
      <c r="NT277" t="n">
        <v>0.0031054905483986</v>
      </c>
      <c r="NU277" t="n">
        <v>0.00249180333689079</v>
      </c>
      <c r="NV277" t="n">
        <v>0.00748216691676355</v>
      </c>
      <c r="NW277" t="n">
        <v>0.00185340677011924</v>
      </c>
      <c r="NX277" t="n">
        <v>0.00108489027960761</v>
      </c>
      <c r="NY277" t="n">
        <v>0.00192412636612754</v>
      </c>
      <c r="NZ277" t="n">
        <v>0.00349095337098316</v>
      </c>
      <c r="OA277" t="n">
        <v>0.00041730075047187</v>
      </c>
      <c r="OB277" t="n">
        <v>0.000263043852498204</v>
      </c>
      <c r="OC277" t="n">
        <v>0.0000624290975526081</v>
      </c>
      <c r="OD277" t="n">
        <v>0.00133460935867084</v>
      </c>
      <c r="OE277" t="n">
        <v>0.00217303210464699</v>
      </c>
      <c r="OF277" t="n">
        <v>0.00118041253253942</v>
      </c>
      <c r="OG277" t="n">
        <v>0.00225117737594795</v>
      </c>
      <c r="OH277" t="n">
        <v>0.00153928123039879</v>
      </c>
      <c r="OI277" t="n">
        <v>0.00231084208888756</v>
      </c>
      <c r="OJ277" t="n">
        <v>0.0031077710169577</v>
      </c>
      <c r="OK277" t="n">
        <v>0.00227282673828475</v>
      </c>
      <c r="OL277" t="n">
        <v>0.00270225926983417</v>
      </c>
      <c r="OM277" t="n">
        <v>0.00270921540523935</v>
      </c>
      <c r="ON277" t="n">
        <v>0.000926989151900882</v>
      </c>
      <c r="OO277" t="n">
        <v>0</v>
      </c>
      <c r="OP277" t="n">
        <v>0.00329491604661661</v>
      </c>
      <c r="OQ277" t="n">
        <v>0.0032115627688585</v>
      </c>
      <c r="OR277" t="n">
        <v>0.00155652529045199</v>
      </c>
      <c r="OS277" t="n">
        <v>0.00130645903344972</v>
      </c>
      <c r="OT277" t="n">
        <v>0.00281221175787774</v>
      </c>
      <c r="OU277" t="n">
        <v>0.00185177168337055</v>
      </c>
      <c r="OV277" t="n">
        <v>0</v>
      </c>
      <c r="OW277" t="n">
        <v>0</v>
      </c>
      <c r="OX277" t="n">
        <v>0.00296904540954271</v>
      </c>
      <c r="OY277" t="n">
        <v>0.00208684815145611</v>
      </c>
      <c r="OZ277" t="n">
        <v>0.00260949058231143</v>
      </c>
      <c r="PA277" t="n">
        <v>0.00267022768899285</v>
      </c>
      <c r="PB277" t="n">
        <v>0</v>
      </c>
      <c r="PC277" t="n">
        <v>0.00216263726440105</v>
      </c>
      <c r="PD277" t="n">
        <v>0</v>
      </c>
      <c r="PE277" t="n">
        <v>0</v>
      </c>
      <c r="PF277" t="n">
        <v>0</v>
      </c>
      <c r="PG277" t="n">
        <v>0.00250641582891552</v>
      </c>
      <c r="PH277" t="n">
        <v>0.00866541910034942</v>
      </c>
      <c r="PI277" t="n">
        <v>0.00415231355898119</v>
      </c>
      <c r="PJ277" t="n">
        <v>0</v>
      </c>
      <c r="PK277" t="n">
        <v>0.0381435175769995</v>
      </c>
      <c r="PL277" t="n">
        <v>0.0346199777039195</v>
      </c>
      <c r="PM277" t="n">
        <v>0</v>
      </c>
      <c r="PN277" t="n">
        <v>0</v>
      </c>
      <c r="PO277" t="n">
        <v>0</v>
      </c>
      <c r="PP277" t="n">
        <v>0</v>
      </c>
      <c r="PQ277" t="n">
        <v>0.0252504856211464</v>
      </c>
      <c r="PR277" t="n">
        <v>0.0031054905483986</v>
      </c>
      <c r="PS277" t="n">
        <v>0.00249180333689079</v>
      </c>
      <c r="PT277" t="n">
        <v>0.00748216691676355</v>
      </c>
      <c r="PU277" t="n">
        <v>0.00185340677011924</v>
      </c>
      <c r="PV277" t="n">
        <v>0.00108489027960761</v>
      </c>
      <c r="PW277" t="n">
        <v>0.00192412636612754</v>
      </c>
      <c r="PX277" t="n">
        <v>0.00349095337098316</v>
      </c>
      <c r="PY277" t="n">
        <v>0.00041730075047187</v>
      </c>
      <c r="PZ277" t="n">
        <v>0.000263043852498204</v>
      </c>
      <c r="QA277" t="n">
        <v>0.0000624290975526082</v>
      </c>
      <c r="QB277" t="n">
        <v>0.00133460935867083</v>
      </c>
      <c r="QC277" t="n">
        <v>0.00217303210464699</v>
      </c>
      <c r="QD277" t="n">
        <v>0</v>
      </c>
      <c r="QE277" t="n">
        <v>0.00225117737594795</v>
      </c>
      <c r="QF277" t="n">
        <v>0.00153928123039879</v>
      </c>
      <c r="QG277" t="n">
        <v>0.00231084208888756</v>
      </c>
      <c r="QH277" t="n">
        <v>0.00310777101695771</v>
      </c>
      <c r="QI277" t="n">
        <v>0.00227282673828475</v>
      </c>
    </row>
    <row r="278">
      <c r="A278" t="s">
        <v>277</v>
      </c>
      <c r="B278" t="n">
        <v>0.00144167214170566</v>
      </c>
      <c r="C278" t="n">
        <v>0.00144259557231906</v>
      </c>
      <c r="D278" t="n">
        <v>0.000480765308633174</v>
      </c>
      <c r="E278" t="n">
        <v>0</v>
      </c>
      <c r="F278" t="n">
        <v>0</v>
      </c>
      <c r="G278" t="n">
        <v>0.00147949557055237</v>
      </c>
      <c r="H278" t="n">
        <v>0.000680742400988911</v>
      </c>
      <c r="I278" t="n">
        <v>0.000554676569967233</v>
      </c>
      <c r="J278" t="n">
        <v>0.000810405139670668</v>
      </c>
      <c r="K278" t="n">
        <v>0.00065675218032404</v>
      </c>
      <c r="L278" t="n">
        <v>0.00140410054677984</v>
      </c>
      <c r="M278" t="n">
        <v>0.00121734633270836</v>
      </c>
      <c r="N278" t="n">
        <v>0.0011111666060218</v>
      </c>
      <c r="O278" t="n">
        <v>0.000718685895011637</v>
      </c>
      <c r="P278" t="n">
        <v>0.000898651390085257</v>
      </c>
      <c r="Q278" t="n">
        <v>0.000992897197421943</v>
      </c>
      <c r="R278" t="n">
        <v>0</v>
      </c>
      <c r="S278" t="n">
        <v>0.000689927627477883</v>
      </c>
      <c r="T278" t="n">
        <v>0</v>
      </c>
      <c r="U278" t="n">
        <v>0.00131253868182232</v>
      </c>
      <c r="V278" t="n">
        <v>0.00060990002549992</v>
      </c>
      <c r="W278" t="n">
        <v>0.000895112905396179</v>
      </c>
      <c r="X278" t="n">
        <v>0.00397386987392948</v>
      </c>
      <c r="Y278" t="n">
        <v>0.000552972649593799</v>
      </c>
      <c r="Z278" t="n">
        <v>0.000901092274888057</v>
      </c>
      <c r="AA278" t="n">
        <v>0</v>
      </c>
      <c r="AB278" t="n">
        <v>0.00251008118804368</v>
      </c>
      <c r="AC278" t="n">
        <v>0.00223142648673231</v>
      </c>
      <c r="AD278" t="n">
        <v>0.00254732924627075</v>
      </c>
      <c r="AE278" t="n">
        <v>0.00130883762344312</v>
      </c>
      <c r="AF278" t="n">
        <v>0.00154247930949451</v>
      </c>
      <c r="AG278" t="n">
        <v>0.00204579934377135</v>
      </c>
      <c r="AH278" t="n">
        <v>0.000668528455059746</v>
      </c>
      <c r="AI278" t="n">
        <v>0.0010347185966325</v>
      </c>
      <c r="AJ278" t="n">
        <v>0.00479054540205073</v>
      </c>
      <c r="AK278" t="n">
        <v>0.000656132016827823</v>
      </c>
      <c r="AL278" t="n">
        <v>0.000444631499028392</v>
      </c>
      <c r="AM278" t="n">
        <v>0.000481935354854374</v>
      </c>
      <c r="AN278" t="n">
        <v>0.00062324838870245</v>
      </c>
      <c r="AO278" t="n">
        <v>0.000116367678138896</v>
      </c>
      <c r="AP278" t="n">
        <v>0.0000733518986708619</v>
      </c>
      <c r="AQ278" t="n">
        <v>0.00001740885709494</v>
      </c>
      <c r="AR278" t="n">
        <v>0.000508075412943886</v>
      </c>
      <c r="AS278" t="n">
        <v>0.000751914003317156</v>
      </c>
      <c r="AT278" t="n">
        <v>0.000419420927810955</v>
      </c>
      <c r="AU278" t="n">
        <v>0.000809702398183596</v>
      </c>
      <c r="AV278" t="n">
        <v>0.000342906675140003</v>
      </c>
      <c r="AW278" t="n">
        <v>0.000618332545107215</v>
      </c>
      <c r="AX278" t="n">
        <v>0.000763449599878334</v>
      </c>
      <c r="AY278" t="n">
        <v>0.000976607969045446</v>
      </c>
      <c r="AZ278" t="n">
        <v>0.00144167214170566</v>
      </c>
      <c r="BA278" t="n">
        <v>0.00144259557231906</v>
      </c>
      <c r="BB278" t="n">
        <v>0.000480765308633174</v>
      </c>
      <c r="BC278" t="n">
        <v>0</v>
      </c>
      <c r="BD278" t="n">
        <v>0.00140601505744139</v>
      </c>
      <c r="BE278" t="n">
        <v>0.00147949557055237</v>
      </c>
      <c r="BF278" t="n">
        <v>0.000680742400988911</v>
      </c>
      <c r="BG278" t="n">
        <v>0.000554676569967233</v>
      </c>
      <c r="BH278" t="n">
        <v>0.000810405139670668</v>
      </c>
      <c r="BI278" t="n">
        <v>0.000656752180324041</v>
      </c>
      <c r="BJ278" t="n">
        <v>0.00140410054677984</v>
      </c>
      <c r="BK278" t="n">
        <v>0.00121734633270836</v>
      </c>
      <c r="BL278" t="n">
        <v>0.0011111666060218</v>
      </c>
      <c r="BM278" t="n">
        <v>0.000718685895011636</v>
      </c>
      <c r="BN278" t="n">
        <v>0.000898651390085257</v>
      </c>
      <c r="BO278" t="n">
        <v>0.000992897197421943</v>
      </c>
      <c r="BP278" t="n">
        <v>0</v>
      </c>
      <c r="BQ278" t="n">
        <v>0.000689927627477883</v>
      </c>
      <c r="BR278" t="n">
        <v>0.00102423040954686</v>
      </c>
      <c r="BS278" t="n">
        <v>0.00131253868182232</v>
      </c>
      <c r="BT278" t="n">
        <v>0.000609900025499921</v>
      </c>
      <c r="BU278" t="n">
        <v>0.000895112905396179</v>
      </c>
      <c r="BV278" t="n">
        <v>0.00397386987392948</v>
      </c>
      <c r="BW278" t="n">
        <v>0.000552972649593799</v>
      </c>
      <c r="BX278" t="n">
        <v>0.000901092274888057</v>
      </c>
      <c r="BY278" t="n">
        <v>0</v>
      </c>
      <c r="BZ278" t="n">
        <v>0.00251008118804368</v>
      </c>
      <c r="CA278" t="n">
        <v>0.00223142648673231</v>
      </c>
      <c r="CB278" t="n">
        <v>0.00254732924627075</v>
      </c>
      <c r="CC278" t="n">
        <v>0.00130883762344312</v>
      </c>
      <c r="CD278" t="n">
        <v>0.00154247930949451</v>
      </c>
      <c r="CE278" t="n">
        <v>0.00204579934377135</v>
      </c>
      <c r="CF278" t="n">
        <v>0.000668528455059746</v>
      </c>
      <c r="CG278" t="n">
        <v>0.0010347185966325</v>
      </c>
      <c r="CH278" t="n">
        <v>0.00479054540205073</v>
      </c>
      <c r="CI278" t="n">
        <v>0.000656132016827823</v>
      </c>
      <c r="CJ278" t="n">
        <v>0.000444631499028392</v>
      </c>
      <c r="CK278" t="n">
        <v>0.000481935354854374</v>
      </c>
      <c r="CL278" t="n">
        <v>0.000623248388702451</v>
      </c>
      <c r="CM278" t="n">
        <v>0.000116367678138896</v>
      </c>
      <c r="CN278" t="n">
        <v>0.0000733518986708619</v>
      </c>
      <c r="CO278" t="n">
        <v>0.00001740885709494</v>
      </c>
      <c r="CP278" t="n">
        <v>0.000508075412943886</v>
      </c>
      <c r="CQ278" t="n">
        <v>0.000751914003317156</v>
      </c>
      <c r="CR278" t="n">
        <v>0</v>
      </c>
      <c r="CS278" t="n">
        <v>0.000809702398183595</v>
      </c>
      <c r="CT278" t="n">
        <v>0.000342906675140003</v>
      </c>
      <c r="CU278" t="n">
        <v>0.000618332545107215</v>
      </c>
      <c r="CV278" t="n">
        <v>0.000763449599878334</v>
      </c>
      <c r="CW278" t="n">
        <v>0.000976607969045446</v>
      </c>
      <c r="CX278" t="n">
        <v>0.00144167214170566</v>
      </c>
      <c r="CY278" t="n">
        <v>0.00144259557231906</v>
      </c>
      <c r="CZ278" t="n">
        <v>0</v>
      </c>
      <c r="DA278" t="n">
        <v>0</v>
      </c>
      <c r="DB278" t="n">
        <v>0.00140601505744139</v>
      </c>
      <c r="DC278" t="n">
        <v>0.00147949557055237</v>
      </c>
      <c r="DD278" t="n">
        <v>0.000680742400988911</v>
      </c>
      <c r="DE278" t="n">
        <v>0.000554676569967233</v>
      </c>
      <c r="DF278" t="n">
        <v>0</v>
      </c>
      <c r="DG278" t="n">
        <v>0.00065675218032404</v>
      </c>
      <c r="DH278" t="n">
        <v>0</v>
      </c>
      <c r="DI278" t="n">
        <v>0</v>
      </c>
      <c r="DJ278" t="n">
        <v>0.0011111666060218</v>
      </c>
      <c r="DK278" t="n">
        <v>0</v>
      </c>
      <c r="DL278" t="n">
        <v>0.000898651390085257</v>
      </c>
      <c r="DM278" t="n">
        <v>0</v>
      </c>
      <c r="DN278" t="n">
        <v>0</v>
      </c>
      <c r="DO278" t="n">
        <v>0</v>
      </c>
      <c r="DP278" t="n">
        <v>0</v>
      </c>
      <c r="DQ278" t="n">
        <v>0.00131253868182232</v>
      </c>
      <c r="DR278" t="n">
        <v>0</v>
      </c>
      <c r="DS278" t="n">
        <v>0.000895112905396179</v>
      </c>
      <c r="DT278" t="n">
        <v>0.00397386987392948</v>
      </c>
      <c r="DU278" t="n">
        <v>0.000552972649593799</v>
      </c>
      <c r="DV278" t="n">
        <v>0</v>
      </c>
      <c r="DW278" t="n">
        <v>0</v>
      </c>
      <c r="DX278" t="n">
        <v>0.00251008118804368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0.000668528455059746</v>
      </c>
      <c r="EE278" t="n">
        <v>0.0010347185966325</v>
      </c>
      <c r="EF278" t="n">
        <v>0.00479054540205073</v>
      </c>
      <c r="EG278" t="n">
        <v>0.000656132016827823</v>
      </c>
      <c r="EH278" t="n">
        <v>0.000444631499028392</v>
      </c>
      <c r="EI278" t="n">
        <v>0.000481935354854374</v>
      </c>
      <c r="EJ278" t="n">
        <v>0.00062324838870245</v>
      </c>
      <c r="EK278" t="n">
        <v>0.000116367678138896</v>
      </c>
      <c r="EL278" t="n">
        <v>0.0000733518986708619</v>
      </c>
      <c r="EM278" t="n">
        <v>0.00001740885709494</v>
      </c>
      <c r="EN278" t="n">
        <v>0</v>
      </c>
      <c r="EO278" t="n">
        <v>0.000751914003317156</v>
      </c>
      <c r="EP278" t="n">
        <v>0</v>
      </c>
      <c r="EQ278" t="n">
        <v>0</v>
      </c>
      <c r="ER278" t="n">
        <v>0.000342906675140003</v>
      </c>
      <c r="ES278" t="n">
        <v>0.000618332545107215</v>
      </c>
      <c r="ET278" t="n">
        <v>0.000763449599878333</v>
      </c>
      <c r="EU278" t="n">
        <v>0.000976607969045446</v>
      </c>
      <c r="EV278" t="n">
        <v>0.00144167214170566</v>
      </c>
      <c r="EW278" t="n">
        <v>0.00144259557231906</v>
      </c>
      <c r="EX278" t="n">
        <v>0.000480765308633174</v>
      </c>
      <c r="EY278" t="n">
        <v>0.000853578759635847</v>
      </c>
      <c r="EZ278" t="n">
        <v>0.00140601505744139</v>
      </c>
      <c r="FA278" t="n">
        <v>0.00147949557055237</v>
      </c>
      <c r="FB278" t="n">
        <v>0.000680742400988911</v>
      </c>
      <c r="FC278" t="n">
        <v>0.000554676569967233</v>
      </c>
      <c r="FD278" t="n">
        <v>0.000810405139670668</v>
      </c>
      <c r="FE278" t="n">
        <v>0.000656752180324041</v>
      </c>
      <c r="FF278" t="n">
        <v>0</v>
      </c>
      <c r="FG278" t="n">
        <v>0</v>
      </c>
      <c r="FH278" t="n">
        <v>0.0011111666060218</v>
      </c>
      <c r="FI278" t="n">
        <v>0.000718685895011636</v>
      </c>
      <c r="FJ278" t="n">
        <v>0</v>
      </c>
      <c r="FK278" t="n">
        <v>0.000992897197421943</v>
      </c>
      <c r="FL278" t="n">
        <v>0</v>
      </c>
      <c r="FM278" t="n">
        <v>0.000689927627477883</v>
      </c>
      <c r="FN278" t="n">
        <v>0</v>
      </c>
      <c r="FO278" t="n">
        <v>0.00131253868182232</v>
      </c>
      <c r="FP278" t="n">
        <v>0</v>
      </c>
      <c r="FQ278" t="n">
        <v>0.00089511290539618</v>
      </c>
      <c r="FR278" t="n">
        <v>0.00397386987392948</v>
      </c>
      <c r="FS278" t="n">
        <v>0.000552972649593799</v>
      </c>
      <c r="FT278" t="n">
        <v>0.000901092274888057</v>
      </c>
      <c r="FU278" t="n">
        <v>0</v>
      </c>
      <c r="FV278" t="n">
        <v>0.00251008118804368</v>
      </c>
      <c r="FW278" t="n">
        <v>0.00223142648673231</v>
      </c>
      <c r="FX278" t="n">
        <v>0</v>
      </c>
      <c r="FY278" t="n">
        <v>0</v>
      </c>
      <c r="FZ278" t="n">
        <v>0</v>
      </c>
      <c r="GA278" t="n">
        <v>0.00204579934377135</v>
      </c>
      <c r="GB278" t="n">
        <v>0.000668528455059747</v>
      </c>
      <c r="GC278" t="n">
        <v>0.0010347185966325</v>
      </c>
      <c r="GD278" t="n">
        <v>0.00479054540205073</v>
      </c>
      <c r="GE278" t="n">
        <v>0.000656132016827823</v>
      </c>
      <c r="GF278" t="n">
        <v>0.000444631499028392</v>
      </c>
      <c r="GG278" t="n">
        <v>0.000481935354854374</v>
      </c>
      <c r="GH278" t="n">
        <v>0.00062324838870245</v>
      </c>
      <c r="GI278" t="n">
        <v>0.000116367678138896</v>
      </c>
      <c r="GJ278" t="n">
        <v>0.0000733518986708619</v>
      </c>
      <c r="GK278" t="n">
        <v>0</v>
      </c>
      <c r="GL278" t="n">
        <v>0.000508075412943886</v>
      </c>
      <c r="GM278" t="n">
        <v>0.000751914003317155</v>
      </c>
      <c r="GN278" t="n">
        <v>0</v>
      </c>
      <c r="GO278" t="n">
        <v>0.000809702398183595</v>
      </c>
      <c r="GP278" t="n">
        <v>0.000342906675140003</v>
      </c>
      <c r="GQ278" t="n">
        <v>0.000618332545107215</v>
      </c>
      <c r="GR278" t="n">
        <v>0.000763449599878333</v>
      </c>
      <c r="GS278" t="n">
        <v>0.000976607969045446</v>
      </c>
      <c r="GT278" t="n">
        <v>0.00144167214170566</v>
      </c>
      <c r="GU278" t="n">
        <v>0.00144259557231906</v>
      </c>
      <c r="GV278" t="n">
        <v>0</v>
      </c>
      <c r="GW278" t="n">
        <v>0.000853578759635846</v>
      </c>
      <c r="GX278" t="n">
        <v>0</v>
      </c>
      <c r="GY278" t="n">
        <v>0.00147949557055237</v>
      </c>
      <c r="GZ278" t="n">
        <v>0.000680742400988912</v>
      </c>
      <c r="HA278" t="n">
        <v>0.000554676569967233</v>
      </c>
      <c r="HB278" t="n">
        <v>0.000810405139670667</v>
      </c>
      <c r="HC278" t="n">
        <v>0.00065675218032404</v>
      </c>
      <c r="HD278" t="n">
        <v>0.00140410054677984</v>
      </c>
      <c r="HE278" t="n">
        <v>0.00121734633270836</v>
      </c>
      <c r="HF278" t="n">
        <v>0.0011111666060218</v>
      </c>
      <c r="HG278" t="n">
        <v>0.000718685895011636</v>
      </c>
      <c r="HH278" t="n">
        <v>0.000898651390085256</v>
      </c>
      <c r="HI278" t="n">
        <v>0.000992897197421943</v>
      </c>
      <c r="HJ278" t="n">
        <v>0</v>
      </c>
      <c r="HK278" t="n">
        <v>0.000689927627477883</v>
      </c>
      <c r="HL278" t="n">
        <v>0.00102423040954686</v>
      </c>
      <c r="HM278" t="n">
        <v>0.00131253868182232</v>
      </c>
      <c r="HN278" t="n">
        <v>0.000609900025499921</v>
      </c>
      <c r="HO278" t="n">
        <v>0.000895112905396178</v>
      </c>
      <c r="HP278" t="n">
        <v>0.00397386987392948</v>
      </c>
      <c r="HQ278" t="n">
        <v>0.000552972649593799</v>
      </c>
      <c r="HR278" t="n">
        <v>0.000901092274888057</v>
      </c>
      <c r="HS278" t="n">
        <v>0.000817053406379426</v>
      </c>
      <c r="HT278" t="n">
        <v>0.00251008118804368</v>
      </c>
      <c r="HU278" t="n">
        <v>0.00223142648673231</v>
      </c>
      <c r="HV278" t="n">
        <v>0.00254732924627075</v>
      </c>
      <c r="HW278" t="n">
        <v>0.00130883762344312</v>
      </c>
      <c r="HX278" t="n">
        <v>0.00154247930949451</v>
      </c>
      <c r="HY278" t="n">
        <v>0.00204579934377135</v>
      </c>
      <c r="HZ278" t="n">
        <v>0.000668528455059747</v>
      </c>
      <c r="IA278" t="n">
        <v>0.0010347185966325</v>
      </c>
      <c r="IB278" t="n">
        <v>0.00479054540205073</v>
      </c>
      <c r="IC278" t="n">
        <v>0.000656132016827822</v>
      </c>
      <c r="ID278" t="n">
        <v>0.000444631499028392</v>
      </c>
      <c r="IE278" t="n">
        <v>0.000481935354854375</v>
      </c>
      <c r="IF278" t="n">
        <v>0.00062324838870245</v>
      </c>
      <c r="IG278" t="n">
        <v>0.000116367678138896</v>
      </c>
      <c r="IH278" t="n">
        <v>0.0000733518986708618</v>
      </c>
      <c r="II278" t="n">
        <v>0.00001740885709494</v>
      </c>
      <c r="IJ278" t="n">
        <v>0.000508075412943886</v>
      </c>
      <c r="IK278" t="n">
        <v>0.000751914003317156</v>
      </c>
      <c r="IL278" t="n">
        <v>0.000419420927810955</v>
      </c>
      <c r="IM278" t="n">
        <v>0.000809702398183595</v>
      </c>
      <c r="IN278" t="n">
        <v>0.000342906675140003</v>
      </c>
      <c r="IO278" t="n">
        <v>0.000618332545107215</v>
      </c>
      <c r="IP278" t="n">
        <v>0.000763449599878333</v>
      </c>
      <c r="IQ278" t="n">
        <v>0.000976607969045445</v>
      </c>
      <c r="IR278" t="n">
        <v>0.00144167214170566</v>
      </c>
      <c r="IS278" t="n">
        <v>0.00144259557231906</v>
      </c>
      <c r="IT278" t="n">
        <v>0</v>
      </c>
      <c r="IU278" t="n">
        <v>0</v>
      </c>
      <c r="IV278" t="n">
        <v>0.00140601505744139</v>
      </c>
      <c r="IW278" t="n">
        <v>0.00147949557055237</v>
      </c>
      <c r="IX278" t="n">
        <v>0.000680742400988911</v>
      </c>
      <c r="IY278" t="n">
        <v>0.000554676569967233</v>
      </c>
      <c r="IZ278" t="n">
        <v>0.000810405139670668</v>
      </c>
      <c r="JA278" t="n">
        <v>0.00065675218032404</v>
      </c>
      <c r="JB278" t="n">
        <v>0.00140410054677984</v>
      </c>
      <c r="JC278" t="n">
        <v>0</v>
      </c>
      <c r="JD278" t="n">
        <v>0.0011111666060218</v>
      </c>
      <c r="JE278" t="n">
        <v>0.000718685895011637</v>
      </c>
      <c r="JF278" t="n">
        <v>0.000898651390085257</v>
      </c>
      <c r="JG278" t="n">
        <v>0</v>
      </c>
      <c r="JH278" t="n">
        <v>0</v>
      </c>
      <c r="JI278" t="n">
        <v>0.000689927627477883</v>
      </c>
      <c r="JJ278" t="n">
        <v>0.00102423040954686</v>
      </c>
      <c r="JK278" t="n">
        <v>0.00131253868182232</v>
      </c>
      <c r="JL278" t="n">
        <v>0</v>
      </c>
      <c r="JM278" t="n">
        <v>0.00089511290539618</v>
      </c>
      <c r="JN278" t="n">
        <v>0.00397386987392948</v>
      </c>
      <c r="JO278" t="n">
        <v>0.000552972649593799</v>
      </c>
      <c r="JP278" t="n">
        <v>0.000901092274888057</v>
      </c>
      <c r="JQ278" t="n">
        <v>0.000817053406379426</v>
      </c>
      <c r="JR278" t="n">
        <v>1.00251008118804</v>
      </c>
      <c r="JS278" t="n">
        <v>0.00223142648673231</v>
      </c>
      <c r="JT278" t="n">
        <v>0.00254732924627075</v>
      </c>
      <c r="JU278" t="n">
        <v>0</v>
      </c>
      <c r="JV278" t="n">
        <v>0</v>
      </c>
      <c r="JW278" t="n">
        <v>0.00204579934377135</v>
      </c>
      <c r="JX278" t="n">
        <v>0.000668528455059746</v>
      </c>
      <c r="JY278" t="n">
        <v>0.0010347185966325</v>
      </c>
      <c r="JZ278" t="n">
        <v>0.00479054540205073</v>
      </c>
      <c r="KA278" t="n">
        <v>0.000656132016827822</v>
      </c>
      <c r="KB278" t="n">
        <v>0.000444631499028392</v>
      </c>
      <c r="KC278" t="n">
        <v>0.000481935354854374</v>
      </c>
      <c r="KD278" t="n">
        <v>0.00062324838870245</v>
      </c>
      <c r="KE278" t="n">
        <v>0.000116367678138896</v>
      </c>
      <c r="KF278" t="n">
        <v>0.0000733518986708619</v>
      </c>
      <c r="KG278" t="n">
        <v>0</v>
      </c>
      <c r="KH278" t="n">
        <v>0.000508075412943886</v>
      </c>
      <c r="KI278" t="n">
        <v>0.000751914003317155</v>
      </c>
      <c r="KJ278" t="n">
        <v>0.000419420927810955</v>
      </c>
      <c r="KK278" t="n">
        <v>0.000809702398183596</v>
      </c>
      <c r="KL278" t="n">
        <v>0.000342906675140003</v>
      </c>
      <c r="KM278" t="n">
        <v>0.000618332545107215</v>
      </c>
      <c r="KN278" t="n">
        <v>0.000763449599878333</v>
      </c>
      <c r="KO278" t="n">
        <v>0.000976607969045447</v>
      </c>
      <c r="KP278" t="n">
        <v>0.00144167214170566</v>
      </c>
      <c r="KQ278" t="n">
        <v>0</v>
      </c>
      <c r="KR278" t="n">
        <v>0</v>
      </c>
      <c r="KS278" t="n">
        <v>0.000853578759635846</v>
      </c>
      <c r="KT278" t="n">
        <v>0.00140601505744139</v>
      </c>
      <c r="KU278" t="n">
        <v>0.00147949557055237</v>
      </c>
      <c r="KV278" t="n">
        <v>0.000680742400988911</v>
      </c>
      <c r="KW278" t="n">
        <v>0.000554676569967233</v>
      </c>
      <c r="KX278" t="n">
        <v>0.000810405139670669</v>
      </c>
      <c r="KY278" t="n">
        <v>0.000656752180324041</v>
      </c>
      <c r="KZ278" t="n">
        <v>0.00140410054677984</v>
      </c>
      <c r="LA278" t="n">
        <v>0.00121734633270836</v>
      </c>
      <c r="LB278" t="n">
        <v>0.0011111666060218</v>
      </c>
      <c r="LC278" t="n">
        <v>0.000718685895011636</v>
      </c>
      <c r="LD278" t="n">
        <v>0.000898651390085258</v>
      </c>
      <c r="LE278" t="n">
        <v>0.000992897197421944</v>
      </c>
      <c r="LF278" t="n">
        <v>0.00116982188763701</v>
      </c>
      <c r="LG278" t="n">
        <v>0.000689927627477883</v>
      </c>
      <c r="LH278" t="n">
        <v>0.00102423040954686</v>
      </c>
      <c r="LI278" t="n">
        <v>0.00131253868182232</v>
      </c>
      <c r="LJ278" t="n">
        <v>0.000609900025499921</v>
      </c>
      <c r="LK278" t="n">
        <v>0.000895112905396178</v>
      </c>
      <c r="LL278" t="n">
        <v>0.00397386987392947</v>
      </c>
      <c r="LM278" t="n">
        <v>0.000552972649593799</v>
      </c>
      <c r="LN278" t="n">
        <v>0.000901092274888058</v>
      </c>
      <c r="LO278" t="n">
        <v>0.000817053406379426</v>
      </c>
      <c r="LP278" t="n">
        <v>0.00251008118804368</v>
      </c>
      <c r="LQ278" t="n">
        <v>0.00223142648673231</v>
      </c>
      <c r="LR278" t="n">
        <v>0.00254732924627075</v>
      </c>
      <c r="LS278" t="n">
        <v>0.00130883762344312</v>
      </c>
      <c r="LT278" t="n">
        <v>0.00154247930949451</v>
      </c>
      <c r="LU278" t="n">
        <v>0.00204579934377135</v>
      </c>
      <c r="LV278" t="n">
        <v>0.000668528455059746</v>
      </c>
      <c r="LW278" t="n">
        <v>0.0010347185966325</v>
      </c>
      <c r="LX278" t="n">
        <v>0.00479054540205073</v>
      </c>
      <c r="LY278" t="n">
        <v>0.000656132016827823</v>
      </c>
      <c r="LZ278" t="n">
        <v>0.000444631499028392</v>
      </c>
      <c r="MA278" t="n">
        <v>0.000481935354854374</v>
      </c>
      <c r="MB278" t="n">
        <v>0.000623248388702451</v>
      </c>
      <c r="MC278" t="n">
        <v>0.000116367678138896</v>
      </c>
      <c r="MD278" t="n">
        <v>0.0000733518986708619</v>
      </c>
      <c r="ME278" t="n">
        <v>0.00001740885709494</v>
      </c>
      <c r="MF278" t="n">
        <v>0.000508075412943887</v>
      </c>
      <c r="MG278" t="n">
        <v>0.000751914003317155</v>
      </c>
      <c r="MH278" t="n">
        <v>0.000419420927810956</v>
      </c>
      <c r="MI278" t="n">
        <v>0.000809702398183596</v>
      </c>
      <c r="MJ278" t="n">
        <v>0.000342906675140003</v>
      </c>
      <c r="MK278" t="n">
        <v>0.000618332545107215</v>
      </c>
      <c r="ML278" t="n">
        <v>0.000763449599878334</v>
      </c>
      <c r="MM278" t="n">
        <v>0.000976607969045446</v>
      </c>
      <c r="MN278" t="n">
        <v>0.00144167214170566</v>
      </c>
      <c r="MO278" t="n">
        <v>0.00144259557231906</v>
      </c>
      <c r="MP278" t="n">
        <v>0</v>
      </c>
      <c r="MQ278" t="n">
        <v>0.000853578759635847</v>
      </c>
      <c r="MR278" t="n">
        <v>0.00140601505744139</v>
      </c>
      <c r="MS278" t="n">
        <v>0.00147949557055237</v>
      </c>
      <c r="MT278" t="n">
        <v>0.000680742400988911</v>
      </c>
      <c r="MU278" t="n">
        <v>0.000554676569967234</v>
      </c>
      <c r="MV278" t="n">
        <v>0.000810405139670669</v>
      </c>
      <c r="MW278" t="n">
        <v>0.00065675218032404</v>
      </c>
      <c r="MX278" t="n">
        <v>0</v>
      </c>
      <c r="MY278" t="n">
        <v>0</v>
      </c>
      <c r="MZ278" t="n">
        <v>0.0011111666060218</v>
      </c>
      <c r="NA278" t="n">
        <v>0</v>
      </c>
      <c r="NB278" t="n">
        <v>0.000898651390085257</v>
      </c>
      <c r="NC278" t="n">
        <v>0.000992897197421942</v>
      </c>
      <c r="ND278" t="n">
        <v>0</v>
      </c>
      <c r="NE278" t="n">
        <v>0.000689927627477883</v>
      </c>
      <c r="NF278" t="n">
        <v>0.00102423040954686</v>
      </c>
      <c r="NG278" t="n">
        <v>0.00131253868182231</v>
      </c>
      <c r="NH278" t="n">
        <v>0</v>
      </c>
      <c r="NI278" t="n">
        <v>0.000895112905396179</v>
      </c>
      <c r="NJ278" t="n">
        <v>0.00397386987392948</v>
      </c>
      <c r="NK278" t="n">
        <v>0.000552972649593799</v>
      </c>
      <c r="NL278" t="n">
        <v>0.000901092274888057</v>
      </c>
      <c r="NM278" t="n">
        <v>0.000817053406379426</v>
      </c>
      <c r="NN278" t="n">
        <v>0.00251008118804368</v>
      </c>
      <c r="NO278" t="n">
        <v>0.00223142648673231</v>
      </c>
      <c r="NP278" t="n">
        <v>0.00254732924627076</v>
      </c>
      <c r="NQ278" t="n">
        <v>0</v>
      </c>
      <c r="NR278" t="n">
        <v>0.00154247930949451</v>
      </c>
      <c r="NS278" t="n">
        <v>0.00204579934377135</v>
      </c>
      <c r="NT278" t="n">
        <v>0.000668528455059746</v>
      </c>
      <c r="NU278" t="n">
        <v>0.0010347185966325</v>
      </c>
      <c r="NV278" t="n">
        <v>0.00479054540205073</v>
      </c>
      <c r="NW278" t="n">
        <v>0.000656132016827823</v>
      </c>
      <c r="NX278" t="n">
        <v>0.000444631499028392</v>
      </c>
      <c r="NY278" t="n">
        <v>0.000481935354854374</v>
      </c>
      <c r="NZ278" t="n">
        <v>0.00062324838870245</v>
      </c>
      <c r="OA278" t="n">
        <v>0.000116367678138896</v>
      </c>
      <c r="OB278" t="n">
        <v>0.0000733518986708619</v>
      </c>
      <c r="OC278" t="n">
        <v>0.00001740885709494</v>
      </c>
      <c r="OD278" t="n">
        <v>0.000508075412943886</v>
      </c>
      <c r="OE278" t="n">
        <v>0.000751914003317156</v>
      </c>
      <c r="OF278" t="n">
        <v>0.000419420927810955</v>
      </c>
      <c r="OG278" t="n">
        <v>0.000809702398183596</v>
      </c>
      <c r="OH278" t="n">
        <v>0.000342906675140004</v>
      </c>
      <c r="OI278" t="n">
        <v>0.000618332545107215</v>
      </c>
      <c r="OJ278" t="n">
        <v>0.000763449599878333</v>
      </c>
      <c r="OK278" t="n">
        <v>0.000976607969045445</v>
      </c>
      <c r="OL278" t="n">
        <v>0.00144167214170566</v>
      </c>
      <c r="OM278" t="n">
        <v>0.00144259557231906</v>
      </c>
      <c r="ON278" t="n">
        <v>0.000480765308633174</v>
      </c>
      <c r="OO278" t="n">
        <v>0</v>
      </c>
      <c r="OP278" t="n">
        <v>0.00140601505744139</v>
      </c>
      <c r="OQ278" t="n">
        <v>0.00147949557055237</v>
      </c>
      <c r="OR278" t="n">
        <v>0.000680742400988911</v>
      </c>
      <c r="OS278" t="n">
        <v>0.000554676569967233</v>
      </c>
      <c r="OT278" t="n">
        <v>0.000810405139670668</v>
      </c>
      <c r="OU278" t="n">
        <v>0.000656752180324041</v>
      </c>
      <c r="OV278" t="n">
        <v>0</v>
      </c>
      <c r="OW278" t="n">
        <v>0</v>
      </c>
      <c r="OX278" t="n">
        <v>0.0011111666060218</v>
      </c>
      <c r="OY278" t="n">
        <v>0.000718685895011636</v>
      </c>
      <c r="OZ278" t="n">
        <v>0.000898651390085257</v>
      </c>
      <c r="PA278" t="n">
        <v>0.000992897197421942</v>
      </c>
      <c r="PB278" t="n">
        <v>0</v>
      </c>
      <c r="PC278" t="n">
        <v>0.000689927627477883</v>
      </c>
      <c r="PD278" t="n">
        <v>0</v>
      </c>
      <c r="PE278" t="n">
        <v>0</v>
      </c>
      <c r="PF278" t="n">
        <v>0</v>
      </c>
      <c r="PG278" t="n">
        <v>0.000895112905396178</v>
      </c>
      <c r="PH278" t="n">
        <v>0.00397386987392948</v>
      </c>
      <c r="PI278" t="n">
        <v>0.000552972649593799</v>
      </c>
      <c r="PJ278" t="n">
        <v>0</v>
      </c>
      <c r="PK278" t="n">
        <v>0.000817053406379426</v>
      </c>
      <c r="PL278" t="n">
        <v>0.00251008118804367</v>
      </c>
      <c r="PM278" t="n">
        <v>0</v>
      </c>
      <c r="PN278" t="n">
        <v>0</v>
      </c>
      <c r="PO278" t="n">
        <v>0</v>
      </c>
      <c r="PP278" t="n">
        <v>0</v>
      </c>
      <c r="PQ278" t="n">
        <v>0.00204579934377135</v>
      </c>
      <c r="PR278" t="n">
        <v>0.000668528455059746</v>
      </c>
      <c r="PS278" t="n">
        <v>0.0010347185966325</v>
      </c>
      <c r="PT278" t="n">
        <v>0.00479054540205073</v>
      </c>
      <c r="PU278" t="n">
        <v>0.000656132016827823</v>
      </c>
      <c r="PV278" t="n">
        <v>0.000444631499028392</v>
      </c>
      <c r="PW278" t="n">
        <v>0.000481935354854374</v>
      </c>
      <c r="PX278" t="n">
        <v>0.00062324838870245</v>
      </c>
      <c r="PY278" t="n">
        <v>0.000116367678138896</v>
      </c>
      <c r="PZ278" t="n">
        <v>0.0000733518986708619</v>
      </c>
      <c r="QA278" t="n">
        <v>0.00001740885709494</v>
      </c>
      <c r="QB278" t="n">
        <v>0.000508075412943886</v>
      </c>
      <c r="QC278" t="n">
        <v>0.000751914003317155</v>
      </c>
      <c r="QD278" t="n">
        <v>0</v>
      </c>
      <c r="QE278" t="n">
        <v>0.000809702398183596</v>
      </c>
      <c r="QF278" t="n">
        <v>0.000342906675140003</v>
      </c>
      <c r="QG278" t="n">
        <v>0.000618332545107216</v>
      </c>
      <c r="QH278" t="n">
        <v>0.000763449599878334</v>
      </c>
      <c r="QI278" t="n">
        <v>0.000976607969045446</v>
      </c>
    </row>
    <row r="279">
      <c r="A279" t="s">
        <v>278</v>
      </c>
      <c r="B279" t="n">
        <v>0.00338866413328867</v>
      </c>
      <c r="C279" t="n">
        <v>0.00342544182267199</v>
      </c>
      <c r="D279" t="n">
        <v>0.00114040193911974</v>
      </c>
      <c r="E279" t="n">
        <v>0</v>
      </c>
      <c r="F279" t="n">
        <v>0</v>
      </c>
      <c r="G279" t="n">
        <v>0.00507978044052932</v>
      </c>
      <c r="H279" t="n">
        <v>0.00148114141610144</v>
      </c>
      <c r="I279" t="n">
        <v>0.0010238216977849</v>
      </c>
      <c r="J279" t="n">
        <v>0.00150470334877155</v>
      </c>
      <c r="K279" t="n">
        <v>0.00104229028692252</v>
      </c>
      <c r="L279" t="n">
        <v>0.00207553334221362</v>
      </c>
      <c r="M279" t="n">
        <v>0.00135933816598992</v>
      </c>
      <c r="N279" t="n">
        <v>0.00133052022654917</v>
      </c>
      <c r="O279" t="n">
        <v>0.0012946299994533</v>
      </c>
      <c r="P279" t="n">
        <v>0.000984078014062582</v>
      </c>
      <c r="Q279" t="n">
        <v>0.00318169927708746</v>
      </c>
      <c r="R279" t="n">
        <v>0</v>
      </c>
      <c r="S279" t="n">
        <v>0.00127989409707462</v>
      </c>
      <c r="T279" t="n">
        <v>0</v>
      </c>
      <c r="U279" t="n">
        <v>0.000985095614364802</v>
      </c>
      <c r="V279" t="n">
        <v>0.00169223794949951</v>
      </c>
      <c r="W279" t="n">
        <v>0.00224706165276311</v>
      </c>
      <c r="X279" t="n">
        <v>0.00125366743092226</v>
      </c>
      <c r="Y279" t="n">
        <v>0.00126162497280991</v>
      </c>
      <c r="Z279" t="n">
        <v>0.00309731809687225</v>
      </c>
      <c r="AA279" t="n">
        <v>0</v>
      </c>
      <c r="AB279" t="n">
        <v>0.00273233797567617</v>
      </c>
      <c r="AC279" t="n">
        <v>0.00924789292186681</v>
      </c>
      <c r="AD279" t="n">
        <v>0.00390767561165324</v>
      </c>
      <c r="AE279" t="n">
        <v>0.00173475720509638</v>
      </c>
      <c r="AF279" t="n">
        <v>0.00230491488987762</v>
      </c>
      <c r="AG279" t="n">
        <v>0.00368582402010202</v>
      </c>
      <c r="AH279" t="n">
        <v>0.00164925712737859</v>
      </c>
      <c r="AI279" t="n">
        <v>0.00256954741335934</v>
      </c>
      <c r="AJ279" t="n">
        <v>0.00243823052408663</v>
      </c>
      <c r="AK279" t="n">
        <v>0.00170748849603594</v>
      </c>
      <c r="AL279" t="n">
        <v>0.000743811259372645</v>
      </c>
      <c r="AM279" t="n">
        <v>0.00109955326394057</v>
      </c>
      <c r="AN279" t="n">
        <v>0.00125022091238503</v>
      </c>
      <c r="AO279" t="n">
        <v>0.000240574254103867</v>
      </c>
      <c r="AP279" t="n">
        <v>0.000151645015111</v>
      </c>
      <c r="AQ279" t="n">
        <v>0.0000359904303087309</v>
      </c>
      <c r="AR279" t="n">
        <v>0.00166338521071512</v>
      </c>
      <c r="AS279" t="n">
        <v>0.00258662548486325</v>
      </c>
      <c r="AT279" t="n">
        <v>0.00136390371972567</v>
      </c>
      <c r="AU279" t="n">
        <v>0.00265573179823306</v>
      </c>
      <c r="AV279" t="n">
        <v>0.000694652051839008</v>
      </c>
      <c r="AW279" t="n">
        <v>0.00146098098079618</v>
      </c>
      <c r="AX279" t="n">
        <v>0.00171496396505173</v>
      </c>
      <c r="AY279" t="n">
        <v>0.000938632613543351</v>
      </c>
      <c r="AZ279" t="n">
        <v>0.00338866413328867</v>
      </c>
      <c r="BA279" t="n">
        <v>0.00342544182267199</v>
      </c>
      <c r="BB279" t="n">
        <v>0.00114040193911974</v>
      </c>
      <c r="BC279" t="n">
        <v>0</v>
      </c>
      <c r="BD279" t="n">
        <v>0.00589736270214985</v>
      </c>
      <c r="BE279" t="n">
        <v>0.00507978044052932</v>
      </c>
      <c r="BF279" t="n">
        <v>0.00148114141610144</v>
      </c>
      <c r="BG279" t="n">
        <v>0.0010238216977849</v>
      </c>
      <c r="BH279" t="n">
        <v>0.00150470334877155</v>
      </c>
      <c r="BI279" t="n">
        <v>0.00104229028692252</v>
      </c>
      <c r="BJ279" t="n">
        <v>0.00207553334221362</v>
      </c>
      <c r="BK279" t="n">
        <v>0.00135933816598992</v>
      </c>
      <c r="BL279" t="n">
        <v>0.00133052022654917</v>
      </c>
      <c r="BM279" t="n">
        <v>0.0012946299994533</v>
      </c>
      <c r="BN279" t="n">
        <v>0.000984078014062582</v>
      </c>
      <c r="BO279" t="n">
        <v>0.00318169927708746</v>
      </c>
      <c r="BP279" t="n">
        <v>0</v>
      </c>
      <c r="BQ279" t="n">
        <v>0.00127989409707462</v>
      </c>
      <c r="BR279" t="n">
        <v>0.00118027362653402</v>
      </c>
      <c r="BS279" t="n">
        <v>0.000985095614364802</v>
      </c>
      <c r="BT279" t="n">
        <v>0.00169223794949951</v>
      </c>
      <c r="BU279" t="n">
        <v>0.00224706165276311</v>
      </c>
      <c r="BV279" t="n">
        <v>0.00125366743092226</v>
      </c>
      <c r="BW279" t="n">
        <v>0.00126162497280991</v>
      </c>
      <c r="BX279" t="n">
        <v>0.00309731809687225</v>
      </c>
      <c r="BY279" t="n">
        <v>0</v>
      </c>
      <c r="BZ279" t="n">
        <v>0.00273233797567617</v>
      </c>
      <c r="CA279" t="n">
        <v>0.00924789292186681</v>
      </c>
      <c r="CB279" t="n">
        <v>0.00390767561165324</v>
      </c>
      <c r="CC279" t="n">
        <v>0.00173475720509638</v>
      </c>
      <c r="CD279" t="n">
        <v>0.00230491488987762</v>
      </c>
      <c r="CE279" t="n">
        <v>0.00368582402010202</v>
      </c>
      <c r="CF279" t="n">
        <v>0.00164925712737859</v>
      </c>
      <c r="CG279" t="n">
        <v>0.00256954741335934</v>
      </c>
      <c r="CH279" t="n">
        <v>0.00243823052408663</v>
      </c>
      <c r="CI279" t="n">
        <v>0.00170748849603594</v>
      </c>
      <c r="CJ279" t="n">
        <v>0.000743811259372645</v>
      </c>
      <c r="CK279" t="n">
        <v>0.00109955326394057</v>
      </c>
      <c r="CL279" t="n">
        <v>0.00125022091238503</v>
      </c>
      <c r="CM279" t="n">
        <v>0.000240574254103867</v>
      </c>
      <c r="CN279" t="n">
        <v>0.000151645015111</v>
      </c>
      <c r="CO279" t="n">
        <v>0.0000359904303087309</v>
      </c>
      <c r="CP279" t="n">
        <v>0.00166338521071512</v>
      </c>
      <c r="CQ279" t="n">
        <v>0.00258662548486325</v>
      </c>
      <c r="CR279" t="n">
        <v>0</v>
      </c>
      <c r="CS279" t="n">
        <v>0.00265573179823306</v>
      </c>
      <c r="CT279" t="n">
        <v>0.000694652051839008</v>
      </c>
      <c r="CU279" t="n">
        <v>0.00146098098079618</v>
      </c>
      <c r="CV279" t="n">
        <v>0.00171496396505173</v>
      </c>
      <c r="CW279" t="n">
        <v>0.000938632613543351</v>
      </c>
      <c r="CX279" t="n">
        <v>0.00338866413328867</v>
      </c>
      <c r="CY279" t="n">
        <v>0.00342544182267199</v>
      </c>
      <c r="CZ279" t="n">
        <v>0</v>
      </c>
      <c r="DA279" t="n">
        <v>0</v>
      </c>
      <c r="DB279" t="n">
        <v>0.00589736270214985</v>
      </c>
      <c r="DC279" t="n">
        <v>0.00507978044052932</v>
      </c>
      <c r="DD279" t="n">
        <v>0.00148114141610145</v>
      </c>
      <c r="DE279" t="n">
        <v>0.0010238216977849</v>
      </c>
      <c r="DF279" t="n">
        <v>0</v>
      </c>
      <c r="DG279" t="n">
        <v>0.00104229028692252</v>
      </c>
      <c r="DH279" t="n">
        <v>0</v>
      </c>
      <c r="DI279" t="n">
        <v>0</v>
      </c>
      <c r="DJ279" t="n">
        <v>0.00133052022654917</v>
      </c>
      <c r="DK279" t="n">
        <v>0</v>
      </c>
      <c r="DL279" t="n">
        <v>0.000984078014062582</v>
      </c>
      <c r="DM279" t="n">
        <v>0</v>
      </c>
      <c r="DN279" t="n">
        <v>0</v>
      </c>
      <c r="DO279" t="n">
        <v>0</v>
      </c>
      <c r="DP279" t="n">
        <v>0</v>
      </c>
      <c r="DQ279" t="n">
        <v>0.000985095614364802</v>
      </c>
      <c r="DR279" t="n">
        <v>0</v>
      </c>
      <c r="DS279" t="n">
        <v>0.00224706165276311</v>
      </c>
      <c r="DT279" t="n">
        <v>0.00125366743092226</v>
      </c>
      <c r="DU279" t="n">
        <v>0.00126162497280991</v>
      </c>
      <c r="DV279" t="n">
        <v>0</v>
      </c>
      <c r="DW279" t="n">
        <v>0</v>
      </c>
      <c r="DX279" t="n">
        <v>0.00273233797567617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0.00164925712737859</v>
      </c>
      <c r="EE279" t="n">
        <v>0.00256954741335934</v>
      </c>
      <c r="EF279" t="n">
        <v>0.00243823052408663</v>
      </c>
      <c r="EG279" t="n">
        <v>0.00170748849603594</v>
      </c>
      <c r="EH279" t="n">
        <v>0.000743811259372645</v>
      </c>
      <c r="EI279" t="n">
        <v>0.00109955326394057</v>
      </c>
      <c r="EJ279" t="n">
        <v>0.00125022091238503</v>
      </c>
      <c r="EK279" t="n">
        <v>0.000240574254103867</v>
      </c>
      <c r="EL279" t="n">
        <v>0.000151645015111</v>
      </c>
      <c r="EM279" t="n">
        <v>0.0000359904303087309</v>
      </c>
      <c r="EN279" t="n">
        <v>0</v>
      </c>
      <c r="EO279" t="n">
        <v>0.00258662548486325</v>
      </c>
      <c r="EP279" t="n">
        <v>0</v>
      </c>
      <c r="EQ279" t="n">
        <v>0</v>
      </c>
      <c r="ER279" t="n">
        <v>0.000694652051839008</v>
      </c>
      <c r="ES279" t="n">
        <v>0.00146098098079618</v>
      </c>
      <c r="ET279" t="n">
        <v>0.00171496396505172</v>
      </c>
      <c r="EU279" t="n">
        <v>0.000938632613543351</v>
      </c>
      <c r="EV279" t="n">
        <v>0.00338866413328867</v>
      </c>
      <c r="EW279" t="n">
        <v>0.00342544182267199</v>
      </c>
      <c r="EX279" t="n">
        <v>0.00114040193911974</v>
      </c>
      <c r="EY279" t="n">
        <v>0.00336487433969215</v>
      </c>
      <c r="EZ279" t="n">
        <v>0.00589736270214985</v>
      </c>
      <c r="FA279" t="n">
        <v>0.00507978044052932</v>
      </c>
      <c r="FB279" t="n">
        <v>0.00148114141610144</v>
      </c>
      <c r="FC279" t="n">
        <v>0.0010238216977849</v>
      </c>
      <c r="FD279" t="n">
        <v>0.00150470334877155</v>
      </c>
      <c r="FE279" t="n">
        <v>0.00104229028692252</v>
      </c>
      <c r="FF279" t="n">
        <v>0</v>
      </c>
      <c r="FG279" t="n">
        <v>0</v>
      </c>
      <c r="FH279" t="n">
        <v>0.00133052022654917</v>
      </c>
      <c r="FI279" t="n">
        <v>0.0012946299994533</v>
      </c>
      <c r="FJ279" t="n">
        <v>0</v>
      </c>
      <c r="FK279" t="n">
        <v>0.00318169927708746</v>
      </c>
      <c r="FL279" t="n">
        <v>0</v>
      </c>
      <c r="FM279" t="n">
        <v>0.00127989409707462</v>
      </c>
      <c r="FN279" t="n">
        <v>0</v>
      </c>
      <c r="FO279" t="n">
        <v>0.000985095614364802</v>
      </c>
      <c r="FP279" t="n">
        <v>0</v>
      </c>
      <c r="FQ279" t="n">
        <v>0.00224706165276312</v>
      </c>
      <c r="FR279" t="n">
        <v>0.00125366743092226</v>
      </c>
      <c r="FS279" t="n">
        <v>0.00126162497280991</v>
      </c>
      <c r="FT279" t="n">
        <v>0.00309731809687225</v>
      </c>
      <c r="FU279" t="n">
        <v>0</v>
      </c>
      <c r="FV279" t="n">
        <v>0.00273233797567617</v>
      </c>
      <c r="FW279" t="n">
        <v>0.00924789292186681</v>
      </c>
      <c r="FX279" t="n">
        <v>0</v>
      </c>
      <c r="FY279" t="n">
        <v>0</v>
      </c>
      <c r="FZ279" t="n">
        <v>0</v>
      </c>
      <c r="GA279" t="n">
        <v>0.00368582402010202</v>
      </c>
      <c r="GB279" t="n">
        <v>0.00164925712737859</v>
      </c>
      <c r="GC279" t="n">
        <v>0.00256954741335934</v>
      </c>
      <c r="GD279" t="n">
        <v>0.00243823052408663</v>
      </c>
      <c r="GE279" t="n">
        <v>0.00170748849603594</v>
      </c>
      <c r="GF279" t="n">
        <v>0.000743811259372645</v>
      </c>
      <c r="GG279" t="n">
        <v>0.00109955326394057</v>
      </c>
      <c r="GH279" t="n">
        <v>0.00125022091238503</v>
      </c>
      <c r="GI279" t="n">
        <v>0.000240574254103867</v>
      </c>
      <c r="GJ279" t="n">
        <v>0.000151645015111</v>
      </c>
      <c r="GK279" t="n">
        <v>0</v>
      </c>
      <c r="GL279" t="n">
        <v>0.00166338521071512</v>
      </c>
      <c r="GM279" t="n">
        <v>0.00258662548486324</v>
      </c>
      <c r="GN279" t="n">
        <v>0</v>
      </c>
      <c r="GO279" t="n">
        <v>0.00265573179823306</v>
      </c>
      <c r="GP279" t="n">
        <v>0.000694652051839008</v>
      </c>
      <c r="GQ279" t="n">
        <v>0.00146098098079618</v>
      </c>
      <c r="GR279" t="n">
        <v>0.00171496396505172</v>
      </c>
      <c r="GS279" t="n">
        <v>0.000938632613543351</v>
      </c>
      <c r="GT279" t="n">
        <v>0.00338866413328867</v>
      </c>
      <c r="GU279" t="n">
        <v>0.00342544182267199</v>
      </c>
      <c r="GV279" t="n">
        <v>0</v>
      </c>
      <c r="GW279" t="n">
        <v>0.00336487433969215</v>
      </c>
      <c r="GX279" t="n">
        <v>0</v>
      </c>
      <c r="GY279" t="n">
        <v>0.00507978044052932</v>
      </c>
      <c r="GZ279" t="n">
        <v>0.00148114141610145</v>
      </c>
      <c r="HA279" t="n">
        <v>0.0010238216977849</v>
      </c>
      <c r="HB279" t="n">
        <v>0.00150470334877155</v>
      </c>
      <c r="HC279" t="n">
        <v>0.00104229028692252</v>
      </c>
      <c r="HD279" t="n">
        <v>0.00207553334221362</v>
      </c>
      <c r="HE279" t="n">
        <v>0.00135933816598992</v>
      </c>
      <c r="HF279" t="n">
        <v>0.00133052022654917</v>
      </c>
      <c r="HG279" t="n">
        <v>0.0012946299994533</v>
      </c>
      <c r="HH279" t="n">
        <v>0.000984078014062581</v>
      </c>
      <c r="HI279" t="n">
        <v>0.00318169927708746</v>
      </c>
      <c r="HJ279" t="n">
        <v>0</v>
      </c>
      <c r="HK279" t="n">
        <v>0.00127989409707462</v>
      </c>
      <c r="HL279" t="n">
        <v>0.00118027362653402</v>
      </c>
      <c r="HM279" t="n">
        <v>0.000985095614364802</v>
      </c>
      <c r="HN279" t="n">
        <v>0.00169223794949951</v>
      </c>
      <c r="HO279" t="n">
        <v>0.00224706165276311</v>
      </c>
      <c r="HP279" t="n">
        <v>0.00125366743092226</v>
      </c>
      <c r="HQ279" t="n">
        <v>0.00126162497280991</v>
      </c>
      <c r="HR279" t="n">
        <v>0.00309731809687225</v>
      </c>
      <c r="HS279" t="n">
        <v>0.00244107140033377</v>
      </c>
      <c r="HT279" t="n">
        <v>0.00273233797567617</v>
      </c>
      <c r="HU279" t="n">
        <v>0.00924789292186681</v>
      </c>
      <c r="HV279" t="n">
        <v>0.00390767561165323</v>
      </c>
      <c r="HW279" t="n">
        <v>0.00173475720509638</v>
      </c>
      <c r="HX279" t="n">
        <v>0.00230491488987762</v>
      </c>
      <c r="HY279" t="n">
        <v>0.00368582402010202</v>
      </c>
      <c r="HZ279" t="n">
        <v>0.00164925712737859</v>
      </c>
      <c r="IA279" t="n">
        <v>0.00256954741335934</v>
      </c>
      <c r="IB279" t="n">
        <v>0.00243823052408663</v>
      </c>
      <c r="IC279" t="n">
        <v>0.00170748849603593</v>
      </c>
      <c r="ID279" t="n">
        <v>0.000743811259372645</v>
      </c>
      <c r="IE279" t="n">
        <v>0.00109955326394057</v>
      </c>
      <c r="IF279" t="n">
        <v>0.00125022091238503</v>
      </c>
      <c r="IG279" t="n">
        <v>0.000240574254103867</v>
      </c>
      <c r="IH279" t="n">
        <v>0.000151645015111</v>
      </c>
      <c r="II279" t="n">
        <v>0.0000359904303087309</v>
      </c>
      <c r="IJ279" t="n">
        <v>0.00166338521071512</v>
      </c>
      <c r="IK279" t="n">
        <v>0.00258662548486325</v>
      </c>
      <c r="IL279" t="n">
        <v>0.00136390371972566</v>
      </c>
      <c r="IM279" t="n">
        <v>0.00265573179823306</v>
      </c>
      <c r="IN279" t="n">
        <v>0.000694652051839008</v>
      </c>
      <c r="IO279" t="n">
        <v>0.00146098098079618</v>
      </c>
      <c r="IP279" t="n">
        <v>0.00171496396505172</v>
      </c>
      <c r="IQ279" t="n">
        <v>0.00093863261354335</v>
      </c>
      <c r="IR279" t="n">
        <v>0.00338866413328867</v>
      </c>
      <c r="IS279" t="n">
        <v>0.00342544182267199</v>
      </c>
      <c r="IT279" t="n">
        <v>0</v>
      </c>
      <c r="IU279" t="n">
        <v>0</v>
      </c>
      <c r="IV279" t="n">
        <v>0.00589736270214985</v>
      </c>
      <c r="IW279" t="n">
        <v>0.00507978044052932</v>
      </c>
      <c r="IX279" t="n">
        <v>0.00148114141610144</v>
      </c>
      <c r="IY279" t="n">
        <v>0.0010238216977849</v>
      </c>
      <c r="IZ279" t="n">
        <v>0.00150470334877155</v>
      </c>
      <c r="JA279" t="n">
        <v>0.00104229028692252</v>
      </c>
      <c r="JB279" t="n">
        <v>0.00207553334221362</v>
      </c>
      <c r="JC279" t="n">
        <v>0</v>
      </c>
      <c r="JD279" t="n">
        <v>0.00133052022654917</v>
      </c>
      <c r="JE279" t="n">
        <v>0.0012946299994533</v>
      </c>
      <c r="JF279" t="n">
        <v>0.000984078014062582</v>
      </c>
      <c r="JG279" t="n">
        <v>0</v>
      </c>
      <c r="JH279" t="n">
        <v>0</v>
      </c>
      <c r="JI279" t="n">
        <v>0.00127989409707462</v>
      </c>
      <c r="JJ279" t="n">
        <v>0.00118027362653402</v>
      </c>
      <c r="JK279" t="n">
        <v>0.000985095614364802</v>
      </c>
      <c r="JL279" t="n">
        <v>0</v>
      </c>
      <c r="JM279" t="n">
        <v>0.00224706165276312</v>
      </c>
      <c r="JN279" t="n">
        <v>0.00125366743092226</v>
      </c>
      <c r="JO279" t="n">
        <v>0.00126162497280991</v>
      </c>
      <c r="JP279" t="n">
        <v>0.00309731809687225</v>
      </c>
      <c r="JQ279" t="n">
        <v>0.00244107140033377</v>
      </c>
      <c r="JR279" t="n">
        <v>0.00273233797567617</v>
      </c>
      <c r="JS279" t="n">
        <v>1.00924789292187</v>
      </c>
      <c r="JT279" t="n">
        <v>0.00390767561165324</v>
      </c>
      <c r="JU279" t="n">
        <v>0</v>
      </c>
      <c r="JV279" t="n">
        <v>0</v>
      </c>
      <c r="JW279" t="n">
        <v>0.00368582402010202</v>
      </c>
      <c r="JX279" t="n">
        <v>0.00164925712737859</v>
      </c>
      <c r="JY279" t="n">
        <v>0.00256954741335934</v>
      </c>
      <c r="JZ279" t="n">
        <v>0.00243823052408663</v>
      </c>
      <c r="KA279" t="n">
        <v>0.00170748849603594</v>
      </c>
      <c r="KB279" t="n">
        <v>0.000743811259372646</v>
      </c>
      <c r="KC279" t="n">
        <v>0.00109955326394057</v>
      </c>
      <c r="KD279" t="n">
        <v>0.00125022091238503</v>
      </c>
      <c r="KE279" t="n">
        <v>0.000240574254103867</v>
      </c>
      <c r="KF279" t="n">
        <v>0.000151645015111</v>
      </c>
      <c r="KG279" t="n">
        <v>0</v>
      </c>
      <c r="KH279" t="n">
        <v>0.00166338521071513</v>
      </c>
      <c r="KI279" t="n">
        <v>0.00258662548486324</v>
      </c>
      <c r="KJ279" t="n">
        <v>0.00136390371972566</v>
      </c>
      <c r="KK279" t="n">
        <v>0.00265573179823306</v>
      </c>
      <c r="KL279" t="n">
        <v>0.000694652051839007</v>
      </c>
      <c r="KM279" t="n">
        <v>0.00146098098079618</v>
      </c>
      <c r="KN279" t="n">
        <v>0.00171496396505172</v>
      </c>
      <c r="KO279" t="n">
        <v>0.000938632613543352</v>
      </c>
      <c r="KP279" t="n">
        <v>0.00338866413328867</v>
      </c>
      <c r="KQ279" t="n">
        <v>0</v>
      </c>
      <c r="KR279" t="n">
        <v>0</v>
      </c>
      <c r="KS279" t="n">
        <v>0.00336487433969215</v>
      </c>
      <c r="KT279" t="n">
        <v>0.00589736270214985</v>
      </c>
      <c r="KU279" t="n">
        <v>0.00507978044052931</v>
      </c>
      <c r="KV279" t="n">
        <v>0.00148114141610144</v>
      </c>
      <c r="KW279" t="n">
        <v>0.0010238216977849</v>
      </c>
      <c r="KX279" t="n">
        <v>0.00150470334877155</v>
      </c>
      <c r="KY279" t="n">
        <v>0.00104229028692252</v>
      </c>
      <c r="KZ279" t="n">
        <v>0.00207553334221362</v>
      </c>
      <c r="LA279" t="n">
        <v>0.00135933816598992</v>
      </c>
      <c r="LB279" t="n">
        <v>0.00133052022654917</v>
      </c>
      <c r="LC279" t="n">
        <v>0.0012946299994533</v>
      </c>
      <c r="LD279" t="n">
        <v>0.000984078014062582</v>
      </c>
      <c r="LE279" t="n">
        <v>0.00318169927708746</v>
      </c>
      <c r="LF279" t="n">
        <v>0.00149349679496094</v>
      </c>
      <c r="LG279" t="n">
        <v>0.00127989409707462</v>
      </c>
      <c r="LH279" t="n">
        <v>0.00118027362653402</v>
      </c>
      <c r="LI279" t="n">
        <v>0.000985095614364802</v>
      </c>
      <c r="LJ279" t="n">
        <v>0.00169223794949951</v>
      </c>
      <c r="LK279" t="n">
        <v>0.00224706165276311</v>
      </c>
      <c r="LL279" t="n">
        <v>0.00125366743092226</v>
      </c>
      <c r="LM279" t="n">
        <v>0.00126162497280991</v>
      </c>
      <c r="LN279" t="n">
        <v>0.00309731809687225</v>
      </c>
      <c r="LO279" t="n">
        <v>0.00244107140033377</v>
      </c>
      <c r="LP279" t="n">
        <v>0.00273233797567617</v>
      </c>
      <c r="LQ279" t="n">
        <v>0.00924789292186682</v>
      </c>
      <c r="LR279" t="n">
        <v>0.00390767561165324</v>
      </c>
      <c r="LS279" t="n">
        <v>0.00173475720509638</v>
      </c>
      <c r="LT279" t="n">
        <v>0.00230491488987762</v>
      </c>
      <c r="LU279" t="n">
        <v>0.00368582402010202</v>
      </c>
      <c r="LV279" t="n">
        <v>0.00164925712737859</v>
      </c>
      <c r="LW279" t="n">
        <v>0.00256954741335934</v>
      </c>
      <c r="LX279" t="n">
        <v>0.00243823052408663</v>
      </c>
      <c r="LY279" t="n">
        <v>0.00170748849603594</v>
      </c>
      <c r="LZ279" t="n">
        <v>0.000743811259372645</v>
      </c>
      <c r="MA279" t="n">
        <v>0.00109955326394057</v>
      </c>
      <c r="MB279" t="n">
        <v>0.00125022091238503</v>
      </c>
      <c r="MC279" t="n">
        <v>0.000240574254103867</v>
      </c>
      <c r="MD279" t="n">
        <v>0.000151645015111001</v>
      </c>
      <c r="ME279" t="n">
        <v>0.0000359904303087309</v>
      </c>
      <c r="MF279" t="n">
        <v>0.00166338521071513</v>
      </c>
      <c r="MG279" t="n">
        <v>0.00258662548486324</v>
      </c>
      <c r="MH279" t="n">
        <v>0.00136390371972567</v>
      </c>
      <c r="MI279" t="n">
        <v>0.00265573179823307</v>
      </c>
      <c r="MJ279" t="n">
        <v>0.000694652051839008</v>
      </c>
      <c r="MK279" t="n">
        <v>0.00146098098079618</v>
      </c>
      <c r="ML279" t="n">
        <v>0.00171496396505173</v>
      </c>
      <c r="MM279" t="n">
        <v>0.000938632613543352</v>
      </c>
      <c r="MN279" t="n">
        <v>0.00338866413328867</v>
      </c>
      <c r="MO279" t="n">
        <v>0.00342544182267199</v>
      </c>
      <c r="MP279" t="n">
        <v>0</v>
      </c>
      <c r="MQ279" t="n">
        <v>0.00336487433969216</v>
      </c>
      <c r="MR279" t="n">
        <v>0.00589736270214985</v>
      </c>
      <c r="MS279" t="n">
        <v>0.00507978044052932</v>
      </c>
      <c r="MT279" t="n">
        <v>0.00148114141610144</v>
      </c>
      <c r="MU279" t="n">
        <v>0.0010238216977849</v>
      </c>
      <c r="MV279" t="n">
        <v>0.00150470334877155</v>
      </c>
      <c r="MW279" t="n">
        <v>0.00104229028692252</v>
      </c>
      <c r="MX279" t="n">
        <v>0</v>
      </c>
      <c r="MY279" t="n">
        <v>0</v>
      </c>
      <c r="MZ279" t="n">
        <v>0.00133052022654917</v>
      </c>
      <c r="NA279" t="n">
        <v>0</v>
      </c>
      <c r="NB279" t="n">
        <v>0.000984078014062582</v>
      </c>
      <c r="NC279" t="n">
        <v>0.00318169927708746</v>
      </c>
      <c r="ND279" t="n">
        <v>0</v>
      </c>
      <c r="NE279" t="n">
        <v>0.00127989409707462</v>
      </c>
      <c r="NF279" t="n">
        <v>0.00118027362653402</v>
      </c>
      <c r="NG279" t="n">
        <v>0.000985095614364801</v>
      </c>
      <c r="NH279" t="n">
        <v>0</v>
      </c>
      <c r="NI279" t="n">
        <v>0.00224706165276311</v>
      </c>
      <c r="NJ279" t="n">
        <v>0.00125366743092226</v>
      </c>
      <c r="NK279" t="n">
        <v>0.00126162497280991</v>
      </c>
      <c r="NL279" t="n">
        <v>0.00309731809687225</v>
      </c>
      <c r="NM279" t="n">
        <v>0.00244107140033377</v>
      </c>
      <c r="NN279" t="n">
        <v>0.00273233797567617</v>
      </c>
      <c r="NO279" t="n">
        <v>0.00924789292186681</v>
      </c>
      <c r="NP279" t="n">
        <v>0.00390767561165324</v>
      </c>
      <c r="NQ279" t="n">
        <v>0</v>
      </c>
      <c r="NR279" t="n">
        <v>0.00230491488987762</v>
      </c>
      <c r="NS279" t="n">
        <v>0.00368582402010203</v>
      </c>
      <c r="NT279" t="n">
        <v>0.00164925712737859</v>
      </c>
      <c r="NU279" t="n">
        <v>0.00256954741335934</v>
      </c>
      <c r="NV279" t="n">
        <v>0.00243823052408663</v>
      </c>
      <c r="NW279" t="n">
        <v>0.00170748849603594</v>
      </c>
      <c r="NX279" t="n">
        <v>0.000743811259372645</v>
      </c>
      <c r="NY279" t="n">
        <v>0.00109955326394057</v>
      </c>
      <c r="NZ279" t="n">
        <v>0.00125022091238503</v>
      </c>
      <c r="OA279" t="n">
        <v>0.000240574254103867</v>
      </c>
      <c r="OB279" t="n">
        <v>0.000151645015111</v>
      </c>
      <c r="OC279" t="n">
        <v>0.0000359904303087309</v>
      </c>
      <c r="OD279" t="n">
        <v>0.00166338521071513</v>
      </c>
      <c r="OE279" t="n">
        <v>0.00258662548486325</v>
      </c>
      <c r="OF279" t="n">
        <v>0.00136390371972567</v>
      </c>
      <c r="OG279" t="n">
        <v>0.00265573179823307</v>
      </c>
      <c r="OH279" t="n">
        <v>0.000694652051839008</v>
      </c>
      <c r="OI279" t="n">
        <v>0.00146098098079618</v>
      </c>
      <c r="OJ279" t="n">
        <v>0.00171496396505172</v>
      </c>
      <c r="OK279" t="n">
        <v>0.00093863261354335</v>
      </c>
      <c r="OL279" t="n">
        <v>0.00338866413328867</v>
      </c>
      <c r="OM279" t="n">
        <v>0.00342544182267199</v>
      </c>
      <c r="ON279" t="n">
        <v>0.00114040193911974</v>
      </c>
      <c r="OO279" t="n">
        <v>0</v>
      </c>
      <c r="OP279" t="n">
        <v>0.00589736270214986</v>
      </c>
      <c r="OQ279" t="n">
        <v>0.00507978044052932</v>
      </c>
      <c r="OR279" t="n">
        <v>0.00148114141610145</v>
      </c>
      <c r="OS279" t="n">
        <v>0.0010238216977849</v>
      </c>
      <c r="OT279" t="n">
        <v>0.00150470334877155</v>
      </c>
      <c r="OU279" t="n">
        <v>0.00104229028692252</v>
      </c>
      <c r="OV279" t="n">
        <v>0</v>
      </c>
      <c r="OW279" t="n">
        <v>0</v>
      </c>
      <c r="OX279" t="n">
        <v>0.00133052022654917</v>
      </c>
      <c r="OY279" t="n">
        <v>0.0012946299994533</v>
      </c>
      <c r="OZ279" t="n">
        <v>0.000984078014062581</v>
      </c>
      <c r="PA279" t="n">
        <v>0.00318169927708746</v>
      </c>
      <c r="PB279" t="n">
        <v>0</v>
      </c>
      <c r="PC279" t="n">
        <v>0.00127989409707462</v>
      </c>
      <c r="PD279" t="n">
        <v>0</v>
      </c>
      <c r="PE279" t="n">
        <v>0</v>
      </c>
      <c r="PF279" t="n">
        <v>0</v>
      </c>
      <c r="PG279" t="n">
        <v>0.00224706165276311</v>
      </c>
      <c r="PH279" t="n">
        <v>0.00125366743092226</v>
      </c>
      <c r="PI279" t="n">
        <v>0.00126162497280991</v>
      </c>
      <c r="PJ279" t="n">
        <v>0</v>
      </c>
      <c r="PK279" t="n">
        <v>0.00244107140033377</v>
      </c>
      <c r="PL279" t="n">
        <v>0.00273233797567617</v>
      </c>
      <c r="PM279" t="n">
        <v>0</v>
      </c>
      <c r="PN279" t="n">
        <v>0</v>
      </c>
      <c r="PO279" t="n">
        <v>0</v>
      </c>
      <c r="PP279" t="n">
        <v>0</v>
      </c>
      <c r="PQ279" t="n">
        <v>0.00368582402010202</v>
      </c>
      <c r="PR279" t="n">
        <v>0.00164925712737859</v>
      </c>
      <c r="PS279" t="n">
        <v>0.00256954741335934</v>
      </c>
      <c r="PT279" t="n">
        <v>0.00243823052408663</v>
      </c>
      <c r="PU279" t="n">
        <v>0.00170748849603594</v>
      </c>
      <c r="PV279" t="n">
        <v>0.000743811259372644</v>
      </c>
      <c r="PW279" t="n">
        <v>0.00109955326394057</v>
      </c>
      <c r="PX279" t="n">
        <v>0.00125022091238503</v>
      </c>
      <c r="PY279" t="n">
        <v>0.000240574254103867</v>
      </c>
      <c r="PZ279" t="n">
        <v>0.000151645015111</v>
      </c>
      <c r="QA279" t="n">
        <v>0.000035990430308731</v>
      </c>
      <c r="QB279" t="n">
        <v>0.00166338521071512</v>
      </c>
      <c r="QC279" t="n">
        <v>0.00258662548486324</v>
      </c>
      <c r="QD279" t="n">
        <v>0</v>
      </c>
      <c r="QE279" t="n">
        <v>0.00265573179823307</v>
      </c>
      <c r="QF279" t="n">
        <v>0.000694652051839007</v>
      </c>
      <c r="QG279" t="n">
        <v>0.00146098098079618</v>
      </c>
      <c r="QH279" t="n">
        <v>0.00171496396505173</v>
      </c>
      <c r="QI279" t="n">
        <v>0.000938632613543351</v>
      </c>
    </row>
    <row r="280">
      <c r="A280" t="s">
        <v>279</v>
      </c>
      <c r="B280" t="n">
        <v>0.000665221910328894</v>
      </c>
      <c r="C280" t="n">
        <v>0.000666400458883959</v>
      </c>
      <c r="D280" t="n">
        <v>0.000251257476598939</v>
      </c>
      <c r="E280" t="n">
        <v>0</v>
      </c>
      <c r="F280" t="n">
        <v>0</v>
      </c>
      <c r="G280" t="n">
        <v>0.000984895991224637</v>
      </c>
      <c r="H280" t="n">
        <v>0.000500124704738831</v>
      </c>
      <c r="I280" t="n">
        <v>0.000453003770299387</v>
      </c>
      <c r="J280" t="n">
        <v>0.000684345406303224</v>
      </c>
      <c r="K280" t="n">
        <v>0.000593224304396561</v>
      </c>
      <c r="L280" t="n">
        <v>0.000538316179311031</v>
      </c>
      <c r="M280" t="n">
        <v>0.000568772395298104</v>
      </c>
      <c r="N280" t="n">
        <v>0.000496653753828166</v>
      </c>
      <c r="O280" t="n">
        <v>0.000652280447572724</v>
      </c>
      <c r="P280" t="n">
        <v>0.000660514447062597</v>
      </c>
      <c r="Q280" t="n">
        <v>0.000729046151129199</v>
      </c>
      <c r="R280" t="n">
        <v>0</v>
      </c>
      <c r="S280" t="n">
        <v>0.000718651953823923</v>
      </c>
      <c r="T280" t="n">
        <v>0</v>
      </c>
      <c r="U280" t="n">
        <v>0.000569722995702634</v>
      </c>
      <c r="V280" t="n">
        <v>0.000722387745215988</v>
      </c>
      <c r="W280" t="n">
        <v>0.000660101596875627</v>
      </c>
      <c r="X280" t="n">
        <v>0.000599417220793672</v>
      </c>
      <c r="Y280" t="n">
        <v>0.000506989560257599</v>
      </c>
      <c r="Z280" t="n">
        <v>0.000951589952397834</v>
      </c>
      <c r="AA280" t="n">
        <v>0</v>
      </c>
      <c r="AB280" t="n">
        <v>0.000991397068538289</v>
      </c>
      <c r="AC280" t="n">
        <v>0.00532413823418901</v>
      </c>
      <c r="AD280" t="n">
        <v>0.00451285073163704</v>
      </c>
      <c r="AE280" t="n">
        <v>0.00931838392365268</v>
      </c>
      <c r="AF280" t="n">
        <v>0.00323636958956629</v>
      </c>
      <c r="AG280" t="n">
        <v>0.00172212515745265</v>
      </c>
      <c r="AH280" t="n">
        <v>0.00328903297338578</v>
      </c>
      <c r="AI280" t="n">
        <v>0.00106231873651589</v>
      </c>
      <c r="AJ280" t="n">
        <v>0.00320865847492387</v>
      </c>
      <c r="AK280" t="n">
        <v>0.000599155837080541</v>
      </c>
      <c r="AL280" t="n">
        <v>0.000529938208481366</v>
      </c>
      <c r="AM280" t="n">
        <v>0.000622621152529764</v>
      </c>
      <c r="AN280" t="n">
        <v>0.00324643394214645</v>
      </c>
      <c r="AO280" t="n">
        <v>0.00022335677289147</v>
      </c>
      <c r="AP280" t="n">
        <v>0.000140792044961571</v>
      </c>
      <c r="AQ280" t="n">
        <v>0.0000334146577689704</v>
      </c>
      <c r="AR280" t="n">
        <v>0.000650827512898231</v>
      </c>
      <c r="AS280" t="n">
        <v>0.000958350358237614</v>
      </c>
      <c r="AT280" t="n">
        <v>0.000536596145863994</v>
      </c>
      <c r="AU280" t="n">
        <v>0.00108118163980495</v>
      </c>
      <c r="AV280" t="n">
        <v>0.000761910771390545</v>
      </c>
      <c r="AW280" t="n">
        <v>0.000885611049386312</v>
      </c>
      <c r="AX280" t="n">
        <v>0.00108411750899167</v>
      </c>
      <c r="AY280" t="n">
        <v>0.0011587275017465</v>
      </c>
      <c r="AZ280" t="n">
        <v>0.000665221910328894</v>
      </c>
      <c r="BA280" t="n">
        <v>0.000666400458883959</v>
      </c>
      <c r="BB280" t="n">
        <v>0.000251257476598938</v>
      </c>
      <c r="BC280" t="n">
        <v>0</v>
      </c>
      <c r="BD280" t="n">
        <v>0.0011937868527048</v>
      </c>
      <c r="BE280" t="n">
        <v>0.000984895991224637</v>
      </c>
      <c r="BF280" t="n">
        <v>0.000500124704738831</v>
      </c>
      <c r="BG280" t="n">
        <v>0.000453003770299387</v>
      </c>
      <c r="BH280" t="n">
        <v>0.000684345406303224</v>
      </c>
      <c r="BI280" t="n">
        <v>0.000593224304396561</v>
      </c>
      <c r="BJ280" t="n">
        <v>0.000538316179311031</v>
      </c>
      <c r="BK280" t="n">
        <v>0.000568772395298104</v>
      </c>
      <c r="BL280" t="n">
        <v>0.000496653753828166</v>
      </c>
      <c r="BM280" t="n">
        <v>0.000652280447572724</v>
      </c>
      <c r="BN280" t="n">
        <v>0.000660514447062597</v>
      </c>
      <c r="BO280" t="n">
        <v>0.000729046151129199</v>
      </c>
      <c r="BP280" t="n">
        <v>0</v>
      </c>
      <c r="BQ280" t="n">
        <v>0.000718651953823923</v>
      </c>
      <c r="BR280" t="n">
        <v>0.000596509219671647</v>
      </c>
      <c r="BS280" t="n">
        <v>0.000569722995702634</v>
      </c>
      <c r="BT280" t="n">
        <v>0.000722387745215989</v>
      </c>
      <c r="BU280" t="n">
        <v>0.000660101596875627</v>
      </c>
      <c r="BV280" t="n">
        <v>0.000599417220793672</v>
      </c>
      <c r="BW280" t="n">
        <v>0.000506989560257599</v>
      </c>
      <c r="BX280" t="n">
        <v>0.000951589952397834</v>
      </c>
      <c r="BY280" t="n">
        <v>0</v>
      </c>
      <c r="BZ280" t="n">
        <v>0.000991397068538289</v>
      </c>
      <c r="CA280" t="n">
        <v>0.00532413823418902</v>
      </c>
      <c r="CB280" t="n">
        <v>0.00451285073163704</v>
      </c>
      <c r="CC280" t="n">
        <v>0.00931838392365268</v>
      </c>
      <c r="CD280" t="n">
        <v>0.00323636958956629</v>
      </c>
      <c r="CE280" t="n">
        <v>0.00172212515745265</v>
      </c>
      <c r="CF280" t="n">
        <v>0.00328903297338578</v>
      </c>
      <c r="CG280" t="n">
        <v>0.00106231873651589</v>
      </c>
      <c r="CH280" t="n">
        <v>0.00320865847492387</v>
      </c>
      <c r="CI280" t="n">
        <v>0.000599155837080541</v>
      </c>
      <c r="CJ280" t="n">
        <v>0.000529938208481366</v>
      </c>
      <c r="CK280" t="n">
        <v>0.000622621152529764</v>
      </c>
      <c r="CL280" t="n">
        <v>0.00324643394214645</v>
      </c>
      <c r="CM280" t="n">
        <v>0.00022335677289147</v>
      </c>
      <c r="CN280" t="n">
        <v>0.000140792044961571</v>
      </c>
      <c r="CO280" t="n">
        <v>0.0000334146577689704</v>
      </c>
      <c r="CP280" t="n">
        <v>0.000650827512898231</v>
      </c>
      <c r="CQ280" t="n">
        <v>0.000958350358237614</v>
      </c>
      <c r="CR280" t="n">
        <v>0</v>
      </c>
      <c r="CS280" t="n">
        <v>0.00108118163980495</v>
      </c>
      <c r="CT280" t="n">
        <v>0.000761910771390545</v>
      </c>
      <c r="CU280" t="n">
        <v>0.000885611049386312</v>
      </c>
      <c r="CV280" t="n">
        <v>0.00108411750899167</v>
      </c>
      <c r="CW280" t="n">
        <v>0.0011587275017465</v>
      </c>
      <c r="CX280" t="n">
        <v>0.000665221910328894</v>
      </c>
      <c r="CY280" t="n">
        <v>0.000666400458883959</v>
      </c>
      <c r="CZ280" t="n">
        <v>0</v>
      </c>
      <c r="DA280" t="n">
        <v>0</v>
      </c>
      <c r="DB280" t="n">
        <v>0.0011937868527048</v>
      </c>
      <c r="DC280" t="n">
        <v>0.000984895991224637</v>
      </c>
      <c r="DD280" t="n">
        <v>0.000500124704738831</v>
      </c>
      <c r="DE280" t="n">
        <v>0.000453003770299387</v>
      </c>
      <c r="DF280" t="n">
        <v>0</v>
      </c>
      <c r="DG280" t="n">
        <v>0.000593224304396561</v>
      </c>
      <c r="DH280" t="n">
        <v>0</v>
      </c>
      <c r="DI280" t="n">
        <v>0</v>
      </c>
      <c r="DJ280" t="n">
        <v>0.000496653753828165</v>
      </c>
      <c r="DK280" t="n">
        <v>0</v>
      </c>
      <c r="DL280" t="n">
        <v>0.000660514447062597</v>
      </c>
      <c r="DM280" t="n">
        <v>0</v>
      </c>
      <c r="DN280" t="n">
        <v>0</v>
      </c>
      <c r="DO280" t="n">
        <v>0</v>
      </c>
      <c r="DP280" t="n">
        <v>0</v>
      </c>
      <c r="DQ280" t="n">
        <v>0.000569722995702635</v>
      </c>
      <c r="DR280" t="n">
        <v>0</v>
      </c>
      <c r="DS280" t="n">
        <v>0.000660101596875627</v>
      </c>
      <c r="DT280" t="n">
        <v>0.000599417220793672</v>
      </c>
      <c r="DU280" t="n">
        <v>0.000506989560257599</v>
      </c>
      <c r="DV280" t="n">
        <v>0</v>
      </c>
      <c r="DW280" t="n">
        <v>0</v>
      </c>
      <c r="DX280" t="n">
        <v>0.000991397068538289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0.00328903297338578</v>
      </c>
      <c r="EE280" t="n">
        <v>0.00106231873651589</v>
      </c>
      <c r="EF280" t="n">
        <v>0.00320865847492387</v>
      </c>
      <c r="EG280" t="n">
        <v>0.000599155837080541</v>
      </c>
      <c r="EH280" t="n">
        <v>0.000529938208481366</v>
      </c>
      <c r="EI280" t="n">
        <v>0.000622621152529764</v>
      </c>
      <c r="EJ280" t="n">
        <v>0.00324643394214645</v>
      </c>
      <c r="EK280" t="n">
        <v>0.00022335677289147</v>
      </c>
      <c r="EL280" t="n">
        <v>0.000140792044961571</v>
      </c>
      <c r="EM280" t="n">
        <v>0.0000334146577689704</v>
      </c>
      <c r="EN280" t="n">
        <v>0</v>
      </c>
      <c r="EO280" t="n">
        <v>0.000958350358237614</v>
      </c>
      <c r="EP280" t="n">
        <v>0</v>
      </c>
      <c r="EQ280" t="n">
        <v>0</v>
      </c>
      <c r="ER280" t="n">
        <v>0.000761910771390545</v>
      </c>
      <c r="ES280" t="n">
        <v>0.000885611049386312</v>
      </c>
      <c r="ET280" t="n">
        <v>0.00108411750899167</v>
      </c>
      <c r="EU280" t="n">
        <v>0.0011587275017465</v>
      </c>
      <c r="EV280" t="n">
        <v>0.000665221910328894</v>
      </c>
      <c r="EW280" t="n">
        <v>0.000666400458883959</v>
      </c>
      <c r="EX280" t="n">
        <v>0.000251257476598939</v>
      </c>
      <c r="EY280" t="n">
        <v>0.000903851203995005</v>
      </c>
      <c r="EZ280" t="n">
        <v>0.0011937868527048</v>
      </c>
      <c r="FA280" t="n">
        <v>0.000984895991224637</v>
      </c>
      <c r="FB280" t="n">
        <v>0.000500124704738831</v>
      </c>
      <c r="FC280" t="n">
        <v>0.000453003770299387</v>
      </c>
      <c r="FD280" t="n">
        <v>0.000684345406303224</v>
      </c>
      <c r="FE280" t="n">
        <v>0.000593224304396561</v>
      </c>
      <c r="FF280" t="n">
        <v>0</v>
      </c>
      <c r="FG280" t="n">
        <v>0</v>
      </c>
      <c r="FH280" t="n">
        <v>0.000496653753828166</v>
      </c>
      <c r="FI280" t="n">
        <v>0.000652280447572724</v>
      </c>
      <c r="FJ280" t="n">
        <v>0</v>
      </c>
      <c r="FK280" t="n">
        <v>0.000729046151129199</v>
      </c>
      <c r="FL280" t="n">
        <v>0</v>
      </c>
      <c r="FM280" t="n">
        <v>0.000718651953823923</v>
      </c>
      <c r="FN280" t="n">
        <v>0</v>
      </c>
      <c r="FO280" t="n">
        <v>0.000569722995702634</v>
      </c>
      <c r="FP280" t="n">
        <v>0</v>
      </c>
      <c r="FQ280" t="n">
        <v>0.000660101596875627</v>
      </c>
      <c r="FR280" t="n">
        <v>0.000599417220793672</v>
      </c>
      <c r="FS280" t="n">
        <v>0.000506989560257599</v>
      </c>
      <c r="FT280" t="n">
        <v>0.000951589952397835</v>
      </c>
      <c r="FU280" t="n">
        <v>0</v>
      </c>
      <c r="FV280" t="n">
        <v>0.000991397068538289</v>
      </c>
      <c r="FW280" t="n">
        <v>0.00532413823418902</v>
      </c>
      <c r="FX280" t="n">
        <v>0</v>
      </c>
      <c r="FY280" t="n">
        <v>0</v>
      </c>
      <c r="FZ280" t="n">
        <v>0</v>
      </c>
      <c r="GA280" t="n">
        <v>0.00172212515745265</v>
      </c>
      <c r="GB280" t="n">
        <v>0.00328903297338578</v>
      </c>
      <c r="GC280" t="n">
        <v>0.00106231873651589</v>
      </c>
      <c r="GD280" t="n">
        <v>0.00320865847492387</v>
      </c>
      <c r="GE280" t="n">
        <v>0.000599155837080541</v>
      </c>
      <c r="GF280" t="n">
        <v>0.000529938208481366</v>
      </c>
      <c r="GG280" t="n">
        <v>0.000622621152529765</v>
      </c>
      <c r="GH280" t="n">
        <v>0.00324643394214645</v>
      </c>
      <c r="GI280" t="n">
        <v>0.00022335677289147</v>
      </c>
      <c r="GJ280" t="n">
        <v>0.000140792044961571</v>
      </c>
      <c r="GK280" t="n">
        <v>0</v>
      </c>
      <c r="GL280" t="n">
        <v>0.000650827512898231</v>
      </c>
      <c r="GM280" t="n">
        <v>0.000958350358237614</v>
      </c>
      <c r="GN280" t="n">
        <v>0</v>
      </c>
      <c r="GO280" t="n">
        <v>0.00108118163980495</v>
      </c>
      <c r="GP280" t="n">
        <v>0.000761910771390545</v>
      </c>
      <c r="GQ280" t="n">
        <v>0.000885611049386312</v>
      </c>
      <c r="GR280" t="n">
        <v>0.00108411750899167</v>
      </c>
      <c r="GS280" t="n">
        <v>0.0011587275017465</v>
      </c>
      <c r="GT280" t="n">
        <v>0.000665221910328894</v>
      </c>
      <c r="GU280" t="n">
        <v>0.000666400458883959</v>
      </c>
      <c r="GV280" t="n">
        <v>0</v>
      </c>
      <c r="GW280" t="n">
        <v>0.000903851203995005</v>
      </c>
      <c r="GX280" t="n">
        <v>0</v>
      </c>
      <c r="GY280" t="n">
        <v>0.000984895991224638</v>
      </c>
      <c r="GZ280" t="n">
        <v>0.000500124704738831</v>
      </c>
      <c r="HA280" t="n">
        <v>0.000453003770299387</v>
      </c>
      <c r="HB280" t="n">
        <v>0.000684345406303223</v>
      </c>
      <c r="HC280" t="n">
        <v>0.000593224304396561</v>
      </c>
      <c r="HD280" t="n">
        <v>0.000538316179311031</v>
      </c>
      <c r="HE280" t="n">
        <v>0.000568772395298104</v>
      </c>
      <c r="HF280" t="n">
        <v>0.000496653753828165</v>
      </c>
      <c r="HG280" t="n">
        <v>0.000652280447572724</v>
      </c>
      <c r="HH280" t="n">
        <v>0.000660514447062597</v>
      </c>
      <c r="HI280" t="n">
        <v>0.0007290461511292</v>
      </c>
      <c r="HJ280" t="n">
        <v>0</v>
      </c>
      <c r="HK280" t="n">
        <v>0.000718651953823923</v>
      </c>
      <c r="HL280" t="n">
        <v>0.000596509219671648</v>
      </c>
      <c r="HM280" t="n">
        <v>0.000569722995702634</v>
      </c>
      <c r="HN280" t="n">
        <v>0.000722387745215988</v>
      </c>
      <c r="HO280" t="n">
        <v>0.000660101596875627</v>
      </c>
      <c r="HP280" t="n">
        <v>0.000599417220793673</v>
      </c>
      <c r="HQ280" t="n">
        <v>0.000506989560257599</v>
      </c>
      <c r="HR280" t="n">
        <v>0.000951589952397835</v>
      </c>
      <c r="HS280" t="n">
        <v>0.000881773594313488</v>
      </c>
      <c r="HT280" t="n">
        <v>0.000991397068538288</v>
      </c>
      <c r="HU280" t="n">
        <v>0.00532413823418901</v>
      </c>
      <c r="HV280" t="n">
        <v>0.00451285073163704</v>
      </c>
      <c r="HW280" t="n">
        <v>0.00931838392365267</v>
      </c>
      <c r="HX280" t="n">
        <v>0.00323636958956629</v>
      </c>
      <c r="HY280" t="n">
        <v>0.00172212515745264</v>
      </c>
      <c r="HZ280" t="n">
        <v>0.00328903297338578</v>
      </c>
      <c r="IA280" t="n">
        <v>0.00106231873651589</v>
      </c>
      <c r="IB280" t="n">
        <v>0.00320865847492387</v>
      </c>
      <c r="IC280" t="n">
        <v>0.000599155837080541</v>
      </c>
      <c r="ID280" t="n">
        <v>0.000529938208481366</v>
      </c>
      <c r="IE280" t="n">
        <v>0.000622621152529765</v>
      </c>
      <c r="IF280" t="n">
        <v>0.00324643394214645</v>
      </c>
      <c r="IG280" t="n">
        <v>0.00022335677289147</v>
      </c>
      <c r="IH280" t="n">
        <v>0.000140792044961571</v>
      </c>
      <c r="II280" t="n">
        <v>0.0000334146577689704</v>
      </c>
      <c r="IJ280" t="n">
        <v>0.000650827512898231</v>
      </c>
      <c r="IK280" t="n">
        <v>0.000958350358237614</v>
      </c>
      <c r="IL280" t="n">
        <v>0.000536596145863993</v>
      </c>
      <c r="IM280" t="n">
        <v>0.00108118163980495</v>
      </c>
      <c r="IN280" t="n">
        <v>0.000761910771390545</v>
      </c>
      <c r="IO280" t="n">
        <v>0.000885611049386312</v>
      </c>
      <c r="IP280" t="n">
        <v>0.00108411750899167</v>
      </c>
      <c r="IQ280" t="n">
        <v>0.0011587275017465</v>
      </c>
      <c r="IR280" t="n">
        <v>0.000665221910328894</v>
      </c>
      <c r="IS280" t="n">
        <v>0.000666400458883959</v>
      </c>
      <c r="IT280" t="n">
        <v>0</v>
      </c>
      <c r="IU280" t="n">
        <v>0</v>
      </c>
      <c r="IV280" t="n">
        <v>0.0011937868527048</v>
      </c>
      <c r="IW280" t="n">
        <v>0.000984895991224637</v>
      </c>
      <c r="IX280" t="n">
        <v>0.000500124704738831</v>
      </c>
      <c r="IY280" t="n">
        <v>0.000453003770299387</v>
      </c>
      <c r="IZ280" t="n">
        <v>0.000684345406303223</v>
      </c>
      <c r="JA280" t="n">
        <v>0.000593224304396561</v>
      </c>
      <c r="JB280" t="n">
        <v>0.00053831617931103</v>
      </c>
      <c r="JC280" t="n">
        <v>0</v>
      </c>
      <c r="JD280" t="n">
        <v>0.000496653753828166</v>
      </c>
      <c r="JE280" t="n">
        <v>0.000652280447572724</v>
      </c>
      <c r="JF280" t="n">
        <v>0.000660514447062597</v>
      </c>
      <c r="JG280" t="n">
        <v>0</v>
      </c>
      <c r="JH280" t="n">
        <v>0</v>
      </c>
      <c r="JI280" t="n">
        <v>0.000718651953823923</v>
      </c>
      <c r="JJ280" t="n">
        <v>0.000596509219671648</v>
      </c>
      <c r="JK280" t="n">
        <v>0.000569722995702635</v>
      </c>
      <c r="JL280" t="n">
        <v>0</v>
      </c>
      <c r="JM280" t="n">
        <v>0.000660101596875627</v>
      </c>
      <c r="JN280" t="n">
        <v>0.000599417220793672</v>
      </c>
      <c r="JO280" t="n">
        <v>0.000506989560257599</v>
      </c>
      <c r="JP280" t="n">
        <v>0.000951589952397835</v>
      </c>
      <c r="JQ280" t="n">
        <v>0.000881773594313488</v>
      </c>
      <c r="JR280" t="n">
        <v>0.000991397068538289</v>
      </c>
      <c r="JS280" t="n">
        <v>0.00532413823418901</v>
      </c>
      <c r="JT280" t="n">
        <v>1.00451285073164</v>
      </c>
      <c r="JU280" t="n">
        <v>0</v>
      </c>
      <c r="JV280" t="n">
        <v>0</v>
      </c>
      <c r="JW280" t="n">
        <v>0.00172212515745264</v>
      </c>
      <c r="JX280" t="n">
        <v>0.00328903297338577</v>
      </c>
      <c r="JY280" t="n">
        <v>0.00106231873651589</v>
      </c>
      <c r="JZ280" t="n">
        <v>0.00320865847492387</v>
      </c>
      <c r="KA280" t="n">
        <v>0.000599155837080541</v>
      </c>
      <c r="KB280" t="n">
        <v>0.000529938208481366</v>
      </c>
      <c r="KC280" t="n">
        <v>0.000622621152529764</v>
      </c>
      <c r="KD280" t="n">
        <v>0.00324643394214645</v>
      </c>
      <c r="KE280" t="n">
        <v>0.00022335677289147</v>
      </c>
      <c r="KF280" t="n">
        <v>0.000140792044961571</v>
      </c>
      <c r="KG280" t="n">
        <v>0</v>
      </c>
      <c r="KH280" t="n">
        <v>0.000650827512898231</v>
      </c>
      <c r="KI280" t="n">
        <v>0.000958350358237613</v>
      </c>
      <c r="KJ280" t="n">
        <v>0.000536596145863993</v>
      </c>
      <c r="KK280" t="n">
        <v>0.00108118163980495</v>
      </c>
      <c r="KL280" t="n">
        <v>0.000761910771390544</v>
      </c>
      <c r="KM280" t="n">
        <v>0.000885611049386311</v>
      </c>
      <c r="KN280" t="n">
        <v>0.00108411750899167</v>
      </c>
      <c r="KO280" t="n">
        <v>0.0011587275017465</v>
      </c>
      <c r="KP280" t="n">
        <v>0.000665221910328894</v>
      </c>
      <c r="KQ280" t="n">
        <v>0</v>
      </c>
      <c r="KR280" t="n">
        <v>0</v>
      </c>
      <c r="KS280" t="n">
        <v>0.000903851203995005</v>
      </c>
      <c r="KT280" t="n">
        <v>0.0011937868527048</v>
      </c>
      <c r="KU280" t="n">
        <v>0.000984895991224636</v>
      </c>
      <c r="KV280" t="n">
        <v>0.00050012470473883</v>
      </c>
      <c r="KW280" t="n">
        <v>0.000453003770299387</v>
      </c>
      <c r="KX280" t="n">
        <v>0.000684345406303224</v>
      </c>
      <c r="KY280" t="n">
        <v>0.00059322430439656</v>
      </c>
      <c r="KZ280" t="n">
        <v>0.000538316179311031</v>
      </c>
      <c r="LA280" t="n">
        <v>0.000568772395298104</v>
      </c>
      <c r="LB280" t="n">
        <v>0.000496653753828165</v>
      </c>
      <c r="LC280" t="n">
        <v>0.000652280447572724</v>
      </c>
      <c r="LD280" t="n">
        <v>0.000660514447062598</v>
      </c>
      <c r="LE280" t="n">
        <v>0.0007290461511292</v>
      </c>
      <c r="LF280" t="n">
        <v>0.000900962615660365</v>
      </c>
      <c r="LG280" t="n">
        <v>0.000718651953823923</v>
      </c>
      <c r="LH280" t="n">
        <v>0.000596509219671648</v>
      </c>
      <c r="LI280" t="n">
        <v>0.000569722995702635</v>
      </c>
      <c r="LJ280" t="n">
        <v>0.000722387745215988</v>
      </c>
      <c r="LK280" t="n">
        <v>0.000660101596875627</v>
      </c>
      <c r="LL280" t="n">
        <v>0.000599417220793672</v>
      </c>
      <c r="LM280" t="n">
        <v>0.000506989560257599</v>
      </c>
      <c r="LN280" t="n">
        <v>0.000951589952397836</v>
      </c>
      <c r="LO280" t="n">
        <v>0.000881773594313488</v>
      </c>
      <c r="LP280" t="n">
        <v>0.000991397068538289</v>
      </c>
      <c r="LQ280" t="n">
        <v>0.00532413823418901</v>
      </c>
      <c r="LR280" t="n">
        <v>0.00451285073163704</v>
      </c>
      <c r="LS280" t="n">
        <v>0.00931838392365268</v>
      </c>
      <c r="LT280" t="n">
        <v>0.00323636958956629</v>
      </c>
      <c r="LU280" t="n">
        <v>0.00172212515745264</v>
      </c>
      <c r="LV280" t="n">
        <v>0.00328903297338578</v>
      </c>
      <c r="LW280" t="n">
        <v>0.00106231873651589</v>
      </c>
      <c r="LX280" t="n">
        <v>0.00320865847492387</v>
      </c>
      <c r="LY280" t="n">
        <v>0.000599155837080541</v>
      </c>
      <c r="LZ280" t="n">
        <v>0.000529938208481366</v>
      </c>
      <c r="MA280" t="n">
        <v>0.000622621152529765</v>
      </c>
      <c r="MB280" t="n">
        <v>0.00324643394214645</v>
      </c>
      <c r="MC280" t="n">
        <v>0.00022335677289147</v>
      </c>
      <c r="MD280" t="n">
        <v>0.000140792044961571</v>
      </c>
      <c r="ME280" t="n">
        <v>0.0000334146577689704</v>
      </c>
      <c r="MF280" t="n">
        <v>0.000650827512898231</v>
      </c>
      <c r="MG280" t="n">
        <v>0.000958350358237613</v>
      </c>
      <c r="MH280" t="n">
        <v>0.000536596145863994</v>
      </c>
      <c r="MI280" t="n">
        <v>0.00108118163980495</v>
      </c>
      <c r="MJ280" t="n">
        <v>0.000761910771390545</v>
      </c>
      <c r="MK280" t="n">
        <v>0.000885611049386311</v>
      </c>
      <c r="ML280" t="n">
        <v>0.00108411750899167</v>
      </c>
      <c r="MM280" t="n">
        <v>0.0011587275017465</v>
      </c>
      <c r="MN280" t="n">
        <v>0.000665221910328894</v>
      </c>
      <c r="MO280" t="n">
        <v>0.000666400458883959</v>
      </c>
      <c r="MP280" t="n">
        <v>0</v>
      </c>
      <c r="MQ280" t="n">
        <v>0.000903851203995006</v>
      </c>
      <c r="MR280" t="n">
        <v>0.0011937868527048</v>
      </c>
      <c r="MS280" t="n">
        <v>0.000984895991224637</v>
      </c>
      <c r="MT280" t="n">
        <v>0.000500124704738831</v>
      </c>
      <c r="MU280" t="n">
        <v>0.000453003770299388</v>
      </c>
      <c r="MV280" t="n">
        <v>0.000684345406303224</v>
      </c>
      <c r="MW280" t="n">
        <v>0.000593224304396561</v>
      </c>
      <c r="MX280" t="n">
        <v>0</v>
      </c>
      <c r="MY280" t="n">
        <v>0</v>
      </c>
      <c r="MZ280" t="n">
        <v>0.000496653753828166</v>
      </c>
      <c r="NA280" t="n">
        <v>0</v>
      </c>
      <c r="NB280" t="n">
        <v>0.000660514447062597</v>
      </c>
      <c r="NC280" t="n">
        <v>0.000729046151129199</v>
      </c>
      <c r="ND280" t="n">
        <v>0</v>
      </c>
      <c r="NE280" t="n">
        <v>0.000718651953823923</v>
      </c>
      <c r="NF280" t="n">
        <v>0.000596509219671648</v>
      </c>
      <c r="NG280" t="n">
        <v>0.000569722995702634</v>
      </c>
      <c r="NH280" t="n">
        <v>0</v>
      </c>
      <c r="NI280" t="n">
        <v>0.000660101596875627</v>
      </c>
      <c r="NJ280" t="n">
        <v>0.000599417220793672</v>
      </c>
      <c r="NK280" t="n">
        <v>0.000506989560257599</v>
      </c>
      <c r="NL280" t="n">
        <v>0.000951589952397834</v>
      </c>
      <c r="NM280" t="n">
        <v>0.000881773594313488</v>
      </c>
      <c r="NN280" t="n">
        <v>0.000991397068538289</v>
      </c>
      <c r="NO280" t="n">
        <v>0.00532413823418901</v>
      </c>
      <c r="NP280" t="n">
        <v>0.00451285073163705</v>
      </c>
      <c r="NQ280" t="n">
        <v>0</v>
      </c>
      <c r="NR280" t="n">
        <v>0.00323636958956629</v>
      </c>
      <c r="NS280" t="n">
        <v>0.00172212515745265</v>
      </c>
      <c r="NT280" t="n">
        <v>0.00328903297338578</v>
      </c>
      <c r="NU280" t="n">
        <v>0.00106231873651589</v>
      </c>
      <c r="NV280" t="n">
        <v>0.00320865847492387</v>
      </c>
      <c r="NW280" t="n">
        <v>0.000599155837080541</v>
      </c>
      <c r="NX280" t="n">
        <v>0.000529938208481366</v>
      </c>
      <c r="NY280" t="n">
        <v>0.000622621152529764</v>
      </c>
      <c r="NZ280" t="n">
        <v>0.00324643394214645</v>
      </c>
      <c r="OA280" t="n">
        <v>0.00022335677289147</v>
      </c>
      <c r="OB280" t="n">
        <v>0.000140792044961571</v>
      </c>
      <c r="OC280" t="n">
        <v>0.0000334146577689704</v>
      </c>
      <c r="OD280" t="n">
        <v>0.000650827512898231</v>
      </c>
      <c r="OE280" t="n">
        <v>0.000958350358237614</v>
      </c>
      <c r="OF280" t="n">
        <v>0.000536596145863994</v>
      </c>
      <c r="OG280" t="n">
        <v>0.00108118163980495</v>
      </c>
      <c r="OH280" t="n">
        <v>0.000761910771390545</v>
      </c>
      <c r="OI280" t="n">
        <v>0.000885611049386312</v>
      </c>
      <c r="OJ280" t="n">
        <v>0.00108411750899167</v>
      </c>
      <c r="OK280" t="n">
        <v>0.0011587275017465</v>
      </c>
      <c r="OL280" t="n">
        <v>0.000665221910328894</v>
      </c>
      <c r="OM280" t="n">
        <v>0.000666400458883959</v>
      </c>
      <c r="ON280" t="n">
        <v>0.000251257476598938</v>
      </c>
      <c r="OO280" t="n">
        <v>0</v>
      </c>
      <c r="OP280" t="n">
        <v>0.0011937868527048</v>
      </c>
      <c r="OQ280" t="n">
        <v>0.000984895991224638</v>
      </c>
      <c r="OR280" t="n">
        <v>0.000500124704738831</v>
      </c>
      <c r="OS280" t="n">
        <v>0.000453003770299387</v>
      </c>
      <c r="OT280" t="n">
        <v>0.000684345406303223</v>
      </c>
      <c r="OU280" t="n">
        <v>0.000593224304396561</v>
      </c>
      <c r="OV280" t="n">
        <v>0</v>
      </c>
      <c r="OW280" t="n">
        <v>0</v>
      </c>
      <c r="OX280" t="n">
        <v>0.000496653753828166</v>
      </c>
      <c r="OY280" t="n">
        <v>0.000652280447572724</v>
      </c>
      <c r="OZ280" t="n">
        <v>0.000660514447062597</v>
      </c>
      <c r="PA280" t="n">
        <v>0.000729046151129199</v>
      </c>
      <c r="PB280" t="n">
        <v>0</v>
      </c>
      <c r="PC280" t="n">
        <v>0.000718651953823923</v>
      </c>
      <c r="PD280" t="n">
        <v>0</v>
      </c>
      <c r="PE280" t="n">
        <v>0</v>
      </c>
      <c r="PF280" t="n">
        <v>0</v>
      </c>
      <c r="PG280" t="n">
        <v>0.000660101596875627</v>
      </c>
      <c r="PH280" t="n">
        <v>0.000599417220793673</v>
      </c>
      <c r="PI280" t="n">
        <v>0.000506989560257599</v>
      </c>
      <c r="PJ280" t="n">
        <v>0</v>
      </c>
      <c r="PK280" t="n">
        <v>0.000881773594313489</v>
      </c>
      <c r="PL280" t="n">
        <v>0.000991397068538288</v>
      </c>
      <c r="PM280" t="n">
        <v>0</v>
      </c>
      <c r="PN280" t="n">
        <v>0</v>
      </c>
      <c r="PO280" t="n">
        <v>0</v>
      </c>
      <c r="PP280" t="n">
        <v>0</v>
      </c>
      <c r="PQ280" t="n">
        <v>0.00172212515745265</v>
      </c>
      <c r="PR280" t="n">
        <v>0.00328903297338578</v>
      </c>
      <c r="PS280" t="n">
        <v>0.00106231873651589</v>
      </c>
      <c r="PT280" t="n">
        <v>0.00320865847492387</v>
      </c>
      <c r="PU280" t="n">
        <v>0.000599155837080542</v>
      </c>
      <c r="PV280" t="n">
        <v>0.000529938208481365</v>
      </c>
      <c r="PW280" t="n">
        <v>0.000622621152529764</v>
      </c>
      <c r="PX280" t="n">
        <v>0.00324643394214645</v>
      </c>
      <c r="PY280" t="n">
        <v>0.00022335677289147</v>
      </c>
      <c r="PZ280" t="n">
        <v>0.000140792044961571</v>
      </c>
      <c r="QA280" t="n">
        <v>0.0000334146577689705</v>
      </c>
      <c r="QB280" t="n">
        <v>0.000650827512898231</v>
      </c>
      <c r="QC280" t="n">
        <v>0.000958350358237614</v>
      </c>
      <c r="QD280" t="n">
        <v>0</v>
      </c>
      <c r="QE280" t="n">
        <v>0.00108118163980495</v>
      </c>
      <c r="QF280" t="n">
        <v>0.000761910771390544</v>
      </c>
      <c r="QG280" t="n">
        <v>0.000885611049386312</v>
      </c>
      <c r="QH280" t="n">
        <v>0.00108411750899167</v>
      </c>
      <c r="QI280" t="n">
        <v>0.0011587275017465</v>
      </c>
    </row>
    <row r="281">
      <c r="A281" t="s">
        <v>280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1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</row>
    <row r="282">
      <c r="A282" t="s">
        <v>281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1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</row>
    <row r="283">
      <c r="A283" t="s">
        <v>282</v>
      </c>
      <c r="B283" t="n">
        <v>0.00171627271168743</v>
      </c>
      <c r="C283" t="n">
        <v>0.00173017071986212</v>
      </c>
      <c r="D283" t="n">
        <v>0.000630473027307786</v>
      </c>
      <c r="E283" t="n">
        <v>0</v>
      </c>
      <c r="F283" t="n">
        <v>0</v>
      </c>
      <c r="G283" t="n">
        <v>0.0013191785595633</v>
      </c>
      <c r="H283" t="n">
        <v>0.0011370534523612</v>
      </c>
      <c r="I283" t="n">
        <v>0.000895883904017704</v>
      </c>
      <c r="J283" t="n">
        <v>0.00116733695847636</v>
      </c>
      <c r="K283" t="n">
        <v>0.00102224830724054</v>
      </c>
      <c r="L283" t="n">
        <v>0.00124094268520211</v>
      </c>
      <c r="M283" t="n">
        <v>0.00109036974384031</v>
      </c>
      <c r="N283" t="n">
        <v>0.00109948084928731</v>
      </c>
      <c r="O283" t="n">
        <v>0.00109101683588362</v>
      </c>
      <c r="P283" t="n">
        <v>0.00101567177741468</v>
      </c>
      <c r="Q283" t="n">
        <v>0.0010272128147228</v>
      </c>
      <c r="R283" t="n">
        <v>0</v>
      </c>
      <c r="S283" t="n">
        <v>0.00107419287717472</v>
      </c>
      <c r="T283" t="n">
        <v>0</v>
      </c>
      <c r="U283" t="n">
        <v>0.000840711628037123</v>
      </c>
      <c r="V283" t="n">
        <v>0.00108843491403125</v>
      </c>
      <c r="W283" t="n">
        <v>0.00107075913195222</v>
      </c>
      <c r="X283" t="n">
        <v>0.00110128080095664</v>
      </c>
      <c r="Y283" t="n">
        <v>0.000788429507538925</v>
      </c>
      <c r="Z283" t="n">
        <v>0.00116070038915333</v>
      </c>
      <c r="AA283" t="n">
        <v>0</v>
      </c>
      <c r="AB283" t="n">
        <v>0.00152425794963687</v>
      </c>
      <c r="AC283" t="n">
        <v>0.00119555821580191</v>
      </c>
      <c r="AD283" t="n">
        <v>0.00155272736678132</v>
      </c>
      <c r="AE283" t="n">
        <v>0.000964340600223275</v>
      </c>
      <c r="AF283" t="n">
        <v>0.000965584234087509</v>
      </c>
      <c r="AG283" t="n">
        <v>0.0169225758033962</v>
      </c>
      <c r="AH283" t="n">
        <v>0.000625081927329052</v>
      </c>
      <c r="AI283" t="n">
        <v>0.000440229159486284</v>
      </c>
      <c r="AJ283" t="n">
        <v>0.000927502126565282</v>
      </c>
      <c r="AK283" t="n">
        <v>0.00185559139652499</v>
      </c>
      <c r="AL283" t="n">
        <v>0.000617576498952488</v>
      </c>
      <c r="AM283" t="n">
        <v>0.00227628475706367</v>
      </c>
      <c r="AN283" t="n">
        <v>0.000864266972120397</v>
      </c>
      <c r="AO283" t="n">
        <v>0.000265348154382382</v>
      </c>
      <c r="AP283" t="n">
        <v>0.000167261143679354</v>
      </c>
      <c r="AQ283" t="n">
        <v>0.0000396966595356658</v>
      </c>
      <c r="AR283" t="n">
        <v>0.000677495587984721</v>
      </c>
      <c r="AS283" t="n">
        <v>0.00152335224099094</v>
      </c>
      <c r="AT283" t="n">
        <v>0.000759241155502607</v>
      </c>
      <c r="AU283" t="n">
        <v>0.00132066548095253</v>
      </c>
      <c r="AV283" t="n">
        <v>0.00170830707474591</v>
      </c>
      <c r="AW283" t="n">
        <v>0.0026517687661548</v>
      </c>
      <c r="AX283" t="n">
        <v>0.00403162117557503</v>
      </c>
      <c r="AY283" t="n">
        <v>0.00125604279476035</v>
      </c>
      <c r="AZ283" t="n">
        <v>0.00171627271168743</v>
      </c>
      <c r="BA283" t="n">
        <v>0.00173017071986212</v>
      </c>
      <c r="BB283" t="n">
        <v>0.000630473027307786</v>
      </c>
      <c r="BC283" t="n">
        <v>0</v>
      </c>
      <c r="BD283" t="n">
        <v>0.00141009944932715</v>
      </c>
      <c r="BE283" t="n">
        <v>0.0013191785595633</v>
      </c>
      <c r="BF283" t="n">
        <v>0.0011370534523612</v>
      </c>
      <c r="BG283" t="n">
        <v>0.000895883904017704</v>
      </c>
      <c r="BH283" t="n">
        <v>0.00116733695847636</v>
      </c>
      <c r="BI283" t="n">
        <v>0.00102224830724054</v>
      </c>
      <c r="BJ283" t="n">
        <v>0.0012409426852021</v>
      </c>
      <c r="BK283" t="n">
        <v>0.00109036974384031</v>
      </c>
      <c r="BL283" t="n">
        <v>0.00109948084928731</v>
      </c>
      <c r="BM283" t="n">
        <v>0.00109101683588361</v>
      </c>
      <c r="BN283" t="n">
        <v>0.00101567177741468</v>
      </c>
      <c r="BO283" t="n">
        <v>0.0010272128147228</v>
      </c>
      <c r="BP283" t="n">
        <v>0</v>
      </c>
      <c r="BQ283" t="n">
        <v>0.00107419287717472</v>
      </c>
      <c r="BR283" t="n">
        <v>0.000924242015573456</v>
      </c>
      <c r="BS283" t="n">
        <v>0.000840711628037123</v>
      </c>
      <c r="BT283" t="n">
        <v>0.00108843491403125</v>
      </c>
      <c r="BU283" t="n">
        <v>0.00107075913195222</v>
      </c>
      <c r="BV283" t="n">
        <v>0.00110128080095664</v>
      </c>
      <c r="BW283" t="n">
        <v>0.000788429507538926</v>
      </c>
      <c r="BX283" t="n">
        <v>0.00116070038915333</v>
      </c>
      <c r="BY283" t="n">
        <v>0</v>
      </c>
      <c r="BZ283" t="n">
        <v>0.00152425794963687</v>
      </c>
      <c r="CA283" t="n">
        <v>0.00119555821580191</v>
      </c>
      <c r="CB283" t="n">
        <v>0.00155272736678132</v>
      </c>
      <c r="CC283" t="n">
        <v>0.000964340600223275</v>
      </c>
      <c r="CD283" t="n">
        <v>0.00096558423408751</v>
      </c>
      <c r="CE283" t="n">
        <v>0.0169225758033962</v>
      </c>
      <c r="CF283" t="n">
        <v>0.000625081927329052</v>
      </c>
      <c r="CG283" t="n">
        <v>0.000440229159486283</v>
      </c>
      <c r="CH283" t="n">
        <v>0.000927502126565283</v>
      </c>
      <c r="CI283" t="n">
        <v>0.00185559139652499</v>
      </c>
      <c r="CJ283" t="n">
        <v>0.000617576498952488</v>
      </c>
      <c r="CK283" t="n">
        <v>0.00227628475706367</v>
      </c>
      <c r="CL283" t="n">
        <v>0.000864266972120398</v>
      </c>
      <c r="CM283" t="n">
        <v>0.000265348154382382</v>
      </c>
      <c r="CN283" t="n">
        <v>0.000167261143679354</v>
      </c>
      <c r="CO283" t="n">
        <v>0.0000396966595356658</v>
      </c>
      <c r="CP283" t="n">
        <v>0.000677495587984721</v>
      </c>
      <c r="CQ283" t="n">
        <v>0.00152335224099094</v>
      </c>
      <c r="CR283" t="n">
        <v>0</v>
      </c>
      <c r="CS283" t="n">
        <v>0.00132066548095253</v>
      </c>
      <c r="CT283" t="n">
        <v>0.00170830707474591</v>
      </c>
      <c r="CU283" t="n">
        <v>0.0026517687661548</v>
      </c>
      <c r="CV283" t="n">
        <v>0.00403162117557502</v>
      </c>
      <c r="CW283" t="n">
        <v>0.00125604279476035</v>
      </c>
      <c r="CX283" t="n">
        <v>0.00171627271168743</v>
      </c>
      <c r="CY283" t="n">
        <v>0.00173017071986213</v>
      </c>
      <c r="CZ283" t="n">
        <v>0</v>
      </c>
      <c r="DA283" t="n">
        <v>0</v>
      </c>
      <c r="DB283" t="n">
        <v>0.00141009944932715</v>
      </c>
      <c r="DC283" t="n">
        <v>0.0013191785595633</v>
      </c>
      <c r="DD283" t="n">
        <v>0.0011370534523612</v>
      </c>
      <c r="DE283" t="n">
        <v>0.000895883904017704</v>
      </c>
      <c r="DF283" t="n">
        <v>0</v>
      </c>
      <c r="DG283" t="n">
        <v>0.00102224830724054</v>
      </c>
      <c r="DH283" t="n">
        <v>0</v>
      </c>
      <c r="DI283" t="n">
        <v>0</v>
      </c>
      <c r="DJ283" t="n">
        <v>0.00109948084928731</v>
      </c>
      <c r="DK283" t="n">
        <v>0</v>
      </c>
      <c r="DL283" t="n">
        <v>0.00101567177741468</v>
      </c>
      <c r="DM283" t="n">
        <v>0</v>
      </c>
      <c r="DN283" t="n">
        <v>0</v>
      </c>
      <c r="DO283" t="n">
        <v>0</v>
      </c>
      <c r="DP283" t="n">
        <v>0</v>
      </c>
      <c r="DQ283" t="n">
        <v>0.000840711628037124</v>
      </c>
      <c r="DR283" t="n">
        <v>0</v>
      </c>
      <c r="DS283" t="n">
        <v>0.00107075913195222</v>
      </c>
      <c r="DT283" t="n">
        <v>0.00110128080095664</v>
      </c>
      <c r="DU283" t="n">
        <v>0.000788429507538926</v>
      </c>
      <c r="DV283" t="n">
        <v>0</v>
      </c>
      <c r="DW283" t="n">
        <v>0</v>
      </c>
      <c r="DX283" t="n">
        <v>0.00152425794963687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0.000625081927329052</v>
      </c>
      <c r="EE283" t="n">
        <v>0.000440229159486284</v>
      </c>
      <c r="EF283" t="n">
        <v>0.000927502126565282</v>
      </c>
      <c r="EG283" t="n">
        <v>0.00185559139652499</v>
      </c>
      <c r="EH283" t="n">
        <v>0.000617576498952489</v>
      </c>
      <c r="EI283" t="n">
        <v>0.00227628475706367</v>
      </c>
      <c r="EJ283" t="n">
        <v>0.000864266972120397</v>
      </c>
      <c r="EK283" t="n">
        <v>0.000265348154382382</v>
      </c>
      <c r="EL283" t="n">
        <v>0.000167261143679354</v>
      </c>
      <c r="EM283" t="n">
        <v>0.0000396966595356658</v>
      </c>
      <c r="EN283" t="n">
        <v>0</v>
      </c>
      <c r="EO283" t="n">
        <v>0.00152335224099094</v>
      </c>
      <c r="EP283" t="n">
        <v>0</v>
      </c>
      <c r="EQ283" t="n">
        <v>0</v>
      </c>
      <c r="ER283" t="n">
        <v>0.00170830707474591</v>
      </c>
      <c r="ES283" t="n">
        <v>0.0026517687661548</v>
      </c>
      <c r="ET283" t="n">
        <v>0.00403162117557502</v>
      </c>
      <c r="EU283" t="n">
        <v>0.00125604279476035</v>
      </c>
      <c r="EV283" t="n">
        <v>0.00171627271168743</v>
      </c>
      <c r="EW283" t="n">
        <v>0.00173017071986213</v>
      </c>
      <c r="EX283" t="n">
        <v>0.000630473027307786</v>
      </c>
      <c r="EY283" t="n">
        <v>0.00128148147941614</v>
      </c>
      <c r="EZ283" t="n">
        <v>0.00141009944932715</v>
      </c>
      <c r="FA283" t="n">
        <v>0.0013191785595633</v>
      </c>
      <c r="FB283" t="n">
        <v>0.0011370534523612</v>
      </c>
      <c r="FC283" t="n">
        <v>0.000895883904017704</v>
      </c>
      <c r="FD283" t="n">
        <v>0.00116733695847636</v>
      </c>
      <c r="FE283" t="n">
        <v>0.00102224830724054</v>
      </c>
      <c r="FF283" t="n">
        <v>0</v>
      </c>
      <c r="FG283" t="n">
        <v>0</v>
      </c>
      <c r="FH283" t="n">
        <v>0.00109948084928731</v>
      </c>
      <c r="FI283" t="n">
        <v>0.00109101683588361</v>
      </c>
      <c r="FJ283" t="n">
        <v>0</v>
      </c>
      <c r="FK283" t="n">
        <v>0.0010272128147228</v>
      </c>
      <c r="FL283" t="n">
        <v>0</v>
      </c>
      <c r="FM283" t="n">
        <v>0.00107419287717472</v>
      </c>
      <c r="FN283" t="n">
        <v>0</v>
      </c>
      <c r="FO283" t="n">
        <v>0.000840711628037124</v>
      </c>
      <c r="FP283" t="n">
        <v>0</v>
      </c>
      <c r="FQ283" t="n">
        <v>0.00107075913195223</v>
      </c>
      <c r="FR283" t="n">
        <v>0.00110128080095664</v>
      </c>
      <c r="FS283" t="n">
        <v>0.000788429507538925</v>
      </c>
      <c r="FT283" t="n">
        <v>0.00116070038915333</v>
      </c>
      <c r="FU283" t="n">
        <v>0</v>
      </c>
      <c r="FV283" t="n">
        <v>0.00152425794963687</v>
      </c>
      <c r="FW283" t="n">
        <v>0.00119555821580191</v>
      </c>
      <c r="FX283" t="n">
        <v>0</v>
      </c>
      <c r="FY283" t="n">
        <v>0</v>
      </c>
      <c r="FZ283" t="n">
        <v>0</v>
      </c>
      <c r="GA283" t="n">
        <v>0.0169225758033962</v>
      </c>
      <c r="GB283" t="n">
        <v>0.000625081927329052</v>
      </c>
      <c r="GC283" t="n">
        <v>0.000440229159486284</v>
      </c>
      <c r="GD283" t="n">
        <v>0.000927502126565282</v>
      </c>
      <c r="GE283" t="n">
        <v>0.00185559139652499</v>
      </c>
      <c r="GF283" t="n">
        <v>0.000617576498952489</v>
      </c>
      <c r="GG283" t="n">
        <v>0.00227628475706367</v>
      </c>
      <c r="GH283" t="n">
        <v>0.000864266972120397</v>
      </c>
      <c r="GI283" t="n">
        <v>0.000265348154382382</v>
      </c>
      <c r="GJ283" t="n">
        <v>0.000167261143679354</v>
      </c>
      <c r="GK283" t="n">
        <v>0</v>
      </c>
      <c r="GL283" t="n">
        <v>0.000677495587984721</v>
      </c>
      <c r="GM283" t="n">
        <v>0.00152335224099094</v>
      </c>
      <c r="GN283" t="n">
        <v>0</v>
      </c>
      <c r="GO283" t="n">
        <v>0.00132066548095253</v>
      </c>
      <c r="GP283" t="n">
        <v>0.00170830707474591</v>
      </c>
      <c r="GQ283" t="n">
        <v>0.0026517687661548</v>
      </c>
      <c r="GR283" t="n">
        <v>0.00403162117557502</v>
      </c>
      <c r="GS283" t="n">
        <v>0.00125604279476035</v>
      </c>
      <c r="GT283" t="n">
        <v>0.00171627271168743</v>
      </c>
      <c r="GU283" t="n">
        <v>0.00173017071986213</v>
      </c>
      <c r="GV283" t="n">
        <v>0</v>
      </c>
      <c r="GW283" t="n">
        <v>0.00128148147941614</v>
      </c>
      <c r="GX283" t="n">
        <v>0</v>
      </c>
      <c r="GY283" t="n">
        <v>0.0013191785595633</v>
      </c>
      <c r="GZ283" t="n">
        <v>0.0011370534523612</v>
      </c>
      <c r="HA283" t="n">
        <v>0.000895883904017705</v>
      </c>
      <c r="HB283" t="n">
        <v>0.00116733695847636</v>
      </c>
      <c r="HC283" t="n">
        <v>0.00102224830724054</v>
      </c>
      <c r="HD283" t="n">
        <v>0.00124094268520211</v>
      </c>
      <c r="HE283" t="n">
        <v>0.00109036974384031</v>
      </c>
      <c r="HF283" t="n">
        <v>0.00109948084928731</v>
      </c>
      <c r="HG283" t="n">
        <v>0.00109101683588362</v>
      </c>
      <c r="HH283" t="n">
        <v>0.00101567177741468</v>
      </c>
      <c r="HI283" t="n">
        <v>0.0010272128147228</v>
      </c>
      <c r="HJ283" t="n">
        <v>0</v>
      </c>
      <c r="HK283" t="n">
        <v>0.00107419287717472</v>
      </c>
      <c r="HL283" t="n">
        <v>0.000924242015573457</v>
      </c>
      <c r="HM283" t="n">
        <v>0.000840711628037124</v>
      </c>
      <c r="HN283" t="n">
        <v>0.00108843491403125</v>
      </c>
      <c r="HO283" t="n">
        <v>0.00107075913195222</v>
      </c>
      <c r="HP283" t="n">
        <v>0.00110128080095664</v>
      </c>
      <c r="HQ283" t="n">
        <v>0.000788429507538925</v>
      </c>
      <c r="HR283" t="n">
        <v>0.00116070038915333</v>
      </c>
      <c r="HS283" t="n">
        <v>0.000978109732325518</v>
      </c>
      <c r="HT283" t="n">
        <v>0.00152425794963687</v>
      </c>
      <c r="HU283" t="n">
        <v>0.00119555821580191</v>
      </c>
      <c r="HV283" t="n">
        <v>0.00155272736678132</v>
      </c>
      <c r="HW283" t="n">
        <v>0.000964340600223274</v>
      </c>
      <c r="HX283" t="n">
        <v>0.000965584234087509</v>
      </c>
      <c r="HY283" t="n">
        <v>0.0169225758033962</v>
      </c>
      <c r="HZ283" t="n">
        <v>0.000625081927329052</v>
      </c>
      <c r="IA283" t="n">
        <v>0.000440229159486283</v>
      </c>
      <c r="IB283" t="n">
        <v>0.000927502126565283</v>
      </c>
      <c r="IC283" t="n">
        <v>0.00185559139652499</v>
      </c>
      <c r="ID283" t="n">
        <v>0.000617576498952488</v>
      </c>
      <c r="IE283" t="n">
        <v>0.00227628475706367</v>
      </c>
      <c r="IF283" t="n">
        <v>0.000864266972120397</v>
      </c>
      <c r="IG283" t="n">
        <v>0.000265348154382382</v>
      </c>
      <c r="IH283" t="n">
        <v>0.000167261143679354</v>
      </c>
      <c r="II283" t="n">
        <v>0.0000396966595356658</v>
      </c>
      <c r="IJ283" t="n">
        <v>0.000677495587984721</v>
      </c>
      <c r="IK283" t="n">
        <v>0.00152335224099094</v>
      </c>
      <c r="IL283" t="n">
        <v>0.000759241155502606</v>
      </c>
      <c r="IM283" t="n">
        <v>0.00132066548095253</v>
      </c>
      <c r="IN283" t="n">
        <v>0.00170830707474591</v>
      </c>
      <c r="IO283" t="n">
        <v>0.0026517687661548</v>
      </c>
      <c r="IP283" t="n">
        <v>0.00403162117557502</v>
      </c>
      <c r="IQ283" t="n">
        <v>0.00125604279476035</v>
      </c>
      <c r="IR283" t="n">
        <v>0.00171627271168743</v>
      </c>
      <c r="IS283" t="n">
        <v>0.00173017071986212</v>
      </c>
      <c r="IT283" t="n">
        <v>0</v>
      </c>
      <c r="IU283" t="n">
        <v>0</v>
      </c>
      <c r="IV283" t="n">
        <v>0.00141009944932715</v>
      </c>
      <c r="IW283" t="n">
        <v>0.0013191785595633</v>
      </c>
      <c r="IX283" t="n">
        <v>0.0011370534523612</v>
      </c>
      <c r="IY283" t="n">
        <v>0.000895883904017704</v>
      </c>
      <c r="IZ283" t="n">
        <v>0.00116733695847636</v>
      </c>
      <c r="JA283" t="n">
        <v>0.00102224830724054</v>
      </c>
      <c r="JB283" t="n">
        <v>0.0012409426852021</v>
      </c>
      <c r="JC283" t="n">
        <v>0</v>
      </c>
      <c r="JD283" t="n">
        <v>0.00109948084928731</v>
      </c>
      <c r="JE283" t="n">
        <v>0.00109101683588362</v>
      </c>
      <c r="JF283" t="n">
        <v>0.00101567177741468</v>
      </c>
      <c r="JG283" t="n">
        <v>0</v>
      </c>
      <c r="JH283" t="n">
        <v>0</v>
      </c>
      <c r="JI283" t="n">
        <v>0.00107419287717472</v>
      </c>
      <c r="JJ283" t="n">
        <v>0.000924242015573457</v>
      </c>
      <c r="JK283" t="n">
        <v>0.000840711628037124</v>
      </c>
      <c r="JL283" t="n">
        <v>0</v>
      </c>
      <c r="JM283" t="n">
        <v>0.00107075913195223</v>
      </c>
      <c r="JN283" t="n">
        <v>0.00110128080095664</v>
      </c>
      <c r="JO283" t="n">
        <v>0.000788429507538925</v>
      </c>
      <c r="JP283" t="n">
        <v>0.00116070038915333</v>
      </c>
      <c r="JQ283" t="n">
        <v>0.000978109732325518</v>
      </c>
      <c r="JR283" t="n">
        <v>0.00152425794963687</v>
      </c>
      <c r="JS283" t="n">
        <v>0.00119555821580191</v>
      </c>
      <c r="JT283" t="n">
        <v>0.00155272736678132</v>
      </c>
      <c r="JU283" t="n">
        <v>0</v>
      </c>
      <c r="JV283" t="n">
        <v>0</v>
      </c>
      <c r="JW283" t="n">
        <v>1.01692257580339</v>
      </c>
      <c r="JX283" t="n">
        <v>0.000625081927329051</v>
      </c>
      <c r="JY283" t="n">
        <v>0.000440229159486284</v>
      </c>
      <c r="JZ283" t="n">
        <v>0.000927502126565283</v>
      </c>
      <c r="KA283" t="n">
        <v>0.00185559139652499</v>
      </c>
      <c r="KB283" t="n">
        <v>0.000617576498952488</v>
      </c>
      <c r="KC283" t="n">
        <v>0.00227628475706367</v>
      </c>
      <c r="KD283" t="n">
        <v>0.000864266972120397</v>
      </c>
      <c r="KE283" t="n">
        <v>0.000265348154382381</v>
      </c>
      <c r="KF283" t="n">
        <v>0.000167261143679354</v>
      </c>
      <c r="KG283" t="n">
        <v>0</v>
      </c>
      <c r="KH283" t="n">
        <v>0.000677495587984721</v>
      </c>
      <c r="KI283" t="n">
        <v>0.00152335224099093</v>
      </c>
      <c r="KJ283" t="n">
        <v>0.000759241155502607</v>
      </c>
      <c r="KK283" t="n">
        <v>0.00132066548095253</v>
      </c>
      <c r="KL283" t="n">
        <v>0.00170830707474591</v>
      </c>
      <c r="KM283" t="n">
        <v>0.0026517687661548</v>
      </c>
      <c r="KN283" t="n">
        <v>0.00403162117557502</v>
      </c>
      <c r="KO283" t="n">
        <v>0.00125604279476036</v>
      </c>
      <c r="KP283" t="n">
        <v>0.00171627271168743</v>
      </c>
      <c r="KQ283" t="n">
        <v>0</v>
      </c>
      <c r="KR283" t="n">
        <v>0</v>
      </c>
      <c r="KS283" t="n">
        <v>0.00128148147941614</v>
      </c>
      <c r="KT283" t="n">
        <v>0.00141009944932715</v>
      </c>
      <c r="KU283" t="n">
        <v>0.0013191785595633</v>
      </c>
      <c r="KV283" t="n">
        <v>0.0011370534523612</v>
      </c>
      <c r="KW283" t="n">
        <v>0.000895883904017704</v>
      </c>
      <c r="KX283" t="n">
        <v>0.00116733695847636</v>
      </c>
      <c r="KY283" t="n">
        <v>0.00102224830724054</v>
      </c>
      <c r="KZ283" t="n">
        <v>0.0012409426852021</v>
      </c>
      <c r="LA283" t="n">
        <v>0.00109036974384031</v>
      </c>
      <c r="LB283" t="n">
        <v>0.00109948084928731</v>
      </c>
      <c r="LC283" t="n">
        <v>0.00109101683588361</v>
      </c>
      <c r="LD283" t="n">
        <v>0.00101567177741468</v>
      </c>
      <c r="LE283" t="n">
        <v>0.0010272128147228</v>
      </c>
      <c r="LF283" t="n">
        <v>0.000967988700286063</v>
      </c>
      <c r="LG283" t="n">
        <v>0.00107419287717472</v>
      </c>
      <c r="LH283" t="n">
        <v>0.000924242015573457</v>
      </c>
      <c r="LI283" t="n">
        <v>0.000840711628037123</v>
      </c>
      <c r="LJ283" t="n">
        <v>0.00108843491403125</v>
      </c>
      <c r="LK283" t="n">
        <v>0.00107075913195222</v>
      </c>
      <c r="LL283" t="n">
        <v>0.00110128080095664</v>
      </c>
      <c r="LM283" t="n">
        <v>0.000788429507538926</v>
      </c>
      <c r="LN283" t="n">
        <v>0.00116070038915333</v>
      </c>
      <c r="LO283" t="n">
        <v>0.000978109732325518</v>
      </c>
      <c r="LP283" t="n">
        <v>0.00152425794963687</v>
      </c>
      <c r="LQ283" t="n">
        <v>0.00119555821580191</v>
      </c>
      <c r="LR283" t="n">
        <v>0.00155272736678132</v>
      </c>
      <c r="LS283" t="n">
        <v>0.000964340600223276</v>
      </c>
      <c r="LT283" t="n">
        <v>0.000965584234087509</v>
      </c>
      <c r="LU283" t="n">
        <v>0.0169225758033962</v>
      </c>
      <c r="LV283" t="n">
        <v>0.000625081927329051</v>
      </c>
      <c r="LW283" t="n">
        <v>0.000440229159486283</v>
      </c>
      <c r="LX283" t="n">
        <v>0.000927502126565282</v>
      </c>
      <c r="LY283" t="n">
        <v>0.00185559139652499</v>
      </c>
      <c r="LZ283" t="n">
        <v>0.000617576498952488</v>
      </c>
      <c r="MA283" t="n">
        <v>0.00227628475706367</v>
      </c>
      <c r="MB283" t="n">
        <v>0.000864266972120397</v>
      </c>
      <c r="MC283" t="n">
        <v>0.000265348154382381</v>
      </c>
      <c r="MD283" t="n">
        <v>0.000167261143679354</v>
      </c>
      <c r="ME283" t="n">
        <v>0.0000396966595356657</v>
      </c>
      <c r="MF283" t="n">
        <v>0.000677495587984721</v>
      </c>
      <c r="MG283" t="n">
        <v>0.00152335224099093</v>
      </c>
      <c r="MH283" t="n">
        <v>0.000759241155502607</v>
      </c>
      <c r="MI283" t="n">
        <v>0.00132066548095254</v>
      </c>
      <c r="MJ283" t="n">
        <v>0.00170830707474591</v>
      </c>
      <c r="MK283" t="n">
        <v>0.0026517687661548</v>
      </c>
      <c r="ML283" t="n">
        <v>0.00403162117557503</v>
      </c>
      <c r="MM283" t="n">
        <v>0.00125604279476035</v>
      </c>
      <c r="MN283" t="n">
        <v>0.00171627271168743</v>
      </c>
      <c r="MO283" t="n">
        <v>0.00173017071986212</v>
      </c>
      <c r="MP283" t="n">
        <v>0</v>
      </c>
      <c r="MQ283" t="n">
        <v>0.00128148147941614</v>
      </c>
      <c r="MR283" t="n">
        <v>0.00141009944932715</v>
      </c>
      <c r="MS283" t="n">
        <v>0.0013191785595633</v>
      </c>
      <c r="MT283" t="n">
        <v>0.0011370534523612</v>
      </c>
      <c r="MU283" t="n">
        <v>0.000895883904017705</v>
      </c>
      <c r="MV283" t="n">
        <v>0.00116733695847636</v>
      </c>
      <c r="MW283" t="n">
        <v>0.00102224830724054</v>
      </c>
      <c r="MX283" t="n">
        <v>0</v>
      </c>
      <c r="MY283" t="n">
        <v>0</v>
      </c>
      <c r="MZ283" t="n">
        <v>0.00109948084928731</v>
      </c>
      <c r="NA283" t="n">
        <v>0</v>
      </c>
      <c r="NB283" t="n">
        <v>0.00101567177741468</v>
      </c>
      <c r="NC283" t="n">
        <v>0.0010272128147228</v>
      </c>
      <c r="ND283" t="n">
        <v>0</v>
      </c>
      <c r="NE283" t="n">
        <v>0.00107419287717472</v>
      </c>
      <c r="NF283" t="n">
        <v>0.000924242015573457</v>
      </c>
      <c r="NG283" t="n">
        <v>0.000840711628037123</v>
      </c>
      <c r="NH283" t="n">
        <v>0</v>
      </c>
      <c r="NI283" t="n">
        <v>0.00107075913195222</v>
      </c>
      <c r="NJ283" t="n">
        <v>0.00110128080095664</v>
      </c>
      <c r="NK283" t="n">
        <v>0.000788429507538926</v>
      </c>
      <c r="NL283" t="n">
        <v>0.00116070038915333</v>
      </c>
      <c r="NM283" t="n">
        <v>0.000978109732325518</v>
      </c>
      <c r="NN283" t="n">
        <v>0.00152425794963687</v>
      </c>
      <c r="NO283" t="n">
        <v>0.00119555821580191</v>
      </c>
      <c r="NP283" t="n">
        <v>0.00155272736678132</v>
      </c>
      <c r="NQ283" t="n">
        <v>0</v>
      </c>
      <c r="NR283" t="n">
        <v>0.000965584234087509</v>
      </c>
      <c r="NS283" t="n">
        <v>0.0169225758033962</v>
      </c>
      <c r="NT283" t="n">
        <v>0.000625081927329052</v>
      </c>
      <c r="NU283" t="n">
        <v>0.000440229159486283</v>
      </c>
      <c r="NV283" t="n">
        <v>0.000927502126565282</v>
      </c>
      <c r="NW283" t="n">
        <v>0.00185559139652499</v>
      </c>
      <c r="NX283" t="n">
        <v>0.000617576498952488</v>
      </c>
      <c r="NY283" t="n">
        <v>0.00227628475706367</v>
      </c>
      <c r="NZ283" t="n">
        <v>0.000864266972120397</v>
      </c>
      <c r="OA283" t="n">
        <v>0.000265348154382382</v>
      </c>
      <c r="OB283" t="n">
        <v>0.000167261143679354</v>
      </c>
      <c r="OC283" t="n">
        <v>0.0000396966595356657</v>
      </c>
      <c r="OD283" t="n">
        <v>0.000677495587984721</v>
      </c>
      <c r="OE283" t="n">
        <v>0.00152335224099094</v>
      </c>
      <c r="OF283" t="n">
        <v>0.000759241155502607</v>
      </c>
      <c r="OG283" t="n">
        <v>0.00132066548095254</v>
      </c>
      <c r="OH283" t="n">
        <v>0.00170830707474591</v>
      </c>
      <c r="OI283" t="n">
        <v>0.0026517687661548</v>
      </c>
      <c r="OJ283" t="n">
        <v>0.00403162117557502</v>
      </c>
      <c r="OK283" t="n">
        <v>0.00125604279476035</v>
      </c>
      <c r="OL283" t="n">
        <v>0.00171627271168743</v>
      </c>
      <c r="OM283" t="n">
        <v>0.00173017071986212</v>
      </c>
      <c r="ON283" t="n">
        <v>0.000630473027307786</v>
      </c>
      <c r="OO283" t="n">
        <v>0</v>
      </c>
      <c r="OP283" t="n">
        <v>0.00141009944932716</v>
      </c>
      <c r="OQ283" t="n">
        <v>0.0013191785595633</v>
      </c>
      <c r="OR283" t="n">
        <v>0.0011370534523612</v>
      </c>
      <c r="OS283" t="n">
        <v>0.000895883904017705</v>
      </c>
      <c r="OT283" t="n">
        <v>0.00116733695847636</v>
      </c>
      <c r="OU283" t="n">
        <v>0.00102224830724054</v>
      </c>
      <c r="OV283" t="n">
        <v>0</v>
      </c>
      <c r="OW283" t="n">
        <v>0</v>
      </c>
      <c r="OX283" t="n">
        <v>0.00109948084928731</v>
      </c>
      <c r="OY283" t="n">
        <v>0.00109101683588361</v>
      </c>
      <c r="OZ283" t="n">
        <v>0.00101567177741468</v>
      </c>
      <c r="PA283" t="n">
        <v>0.0010272128147228</v>
      </c>
      <c r="PB283" t="n">
        <v>0</v>
      </c>
      <c r="PC283" t="n">
        <v>0.00107419287717472</v>
      </c>
      <c r="PD283" t="n">
        <v>0</v>
      </c>
      <c r="PE283" t="n">
        <v>0</v>
      </c>
      <c r="PF283" t="n">
        <v>0</v>
      </c>
      <c r="PG283" t="n">
        <v>0.00107075913195222</v>
      </c>
      <c r="PH283" t="n">
        <v>0.00110128080095664</v>
      </c>
      <c r="PI283" t="n">
        <v>0.000788429507538925</v>
      </c>
      <c r="PJ283" t="n">
        <v>0</v>
      </c>
      <c r="PK283" t="n">
        <v>0.000978109732325519</v>
      </c>
      <c r="PL283" t="n">
        <v>0.00152425794963687</v>
      </c>
      <c r="PM283" t="n">
        <v>0</v>
      </c>
      <c r="PN283" t="n">
        <v>0</v>
      </c>
      <c r="PO283" t="n">
        <v>0</v>
      </c>
      <c r="PP283" t="n">
        <v>0</v>
      </c>
      <c r="PQ283" t="n">
        <v>0.0169225758033962</v>
      </c>
      <c r="PR283" t="n">
        <v>0.000625081927329052</v>
      </c>
      <c r="PS283" t="n">
        <v>0.000440229159486284</v>
      </c>
      <c r="PT283" t="n">
        <v>0.000927502126565282</v>
      </c>
      <c r="PU283" t="n">
        <v>0.00185559139652499</v>
      </c>
      <c r="PV283" t="n">
        <v>0.000617576498952488</v>
      </c>
      <c r="PW283" t="n">
        <v>0.00227628475706367</v>
      </c>
      <c r="PX283" t="n">
        <v>0.000864266972120397</v>
      </c>
      <c r="PY283" t="n">
        <v>0.000265348154382382</v>
      </c>
      <c r="PZ283" t="n">
        <v>0.000167261143679354</v>
      </c>
      <c r="QA283" t="n">
        <v>0.0000396966595356658</v>
      </c>
      <c r="QB283" t="n">
        <v>0.000677495587984721</v>
      </c>
      <c r="QC283" t="n">
        <v>0.00152335224099094</v>
      </c>
      <c r="QD283" t="n">
        <v>0</v>
      </c>
      <c r="QE283" t="n">
        <v>0.00132066548095254</v>
      </c>
      <c r="QF283" t="n">
        <v>0.00170830707474591</v>
      </c>
      <c r="QG283" t="n">
        <v>0.0026517687661548</v>
      </c>
      <c r="QH283" t="n">
        <v>0.00403162117557503</v>
      </c>
      <c r="QI283" t="n">
        <v>0.00125604279476035</v>
      </c>
    </row>
    <row r="284">
      <c r="A284" t="s">
        <v>283</v>
      </c>
      <c r="B284" t="n">
        <v>0.000872258529338589</v>
      </c>
      <c r="C284" t="n">
        <v>0.000880815242434751</v>
      </c>
      <c r="D284" t="n">
        <v>0.000318279442676596</v>
      </c>
      <c r="E284" t="n">
        <v>0</v>
      </c>
      <c r="F284" t="n">
        <v>0</v>
      </c>
      <c r="G284" t="n">
        <v>0.00073940816927701</v>
      </c>
      <c r="H284" t="n">
        <v>0.000708037781290932</v>
      </c>
      <c r="I284" t="n">
        <v>0.000513099974310893</v>
      </c>
      <c r="J284" t="n">
        <v>0.00121438355576498</v>
      </c>
      <c r="K284" t="n">
        <v>0.000850496049271763</v>
      </c>
      <c r="L284" t="n">
        <v>0.000706847979066342</v>
      </c>
      <c r="M284" t="n">
        <v>0.000787055303137035</v>
      </c>
      <c r="N284" t="n">
        <v>0.000706800206023251</v>
      </c>
      <c r="O284" t="n">
        <v>0.00107851470043374</v>
      </c>
      <c r="P284" t="n">
        <v>0.000622619276405328</v>
      </c>
      <c r="Q284" t="n">
        <v>0.000714062382117635</v>
      </c>
      <c r="R284" t="n">
        <v>0</v>
      </c>
      <c r="S284" t="n">
        <v>0.00170383725321309</v>
      </c>
      <c r="T284" t="n">
        <v>0</v>
      </c>
      <c r="U284" t="n">
        <v>0.0013085680811426</v>
      </c>
      <c r="V284" t="n">
        <v>0.0018594689661183</v>
      </c>
      <c r="W284" t="n">
        <v>0.00090467798714337</v>
      </c>
      <c r="X284" t="n">
        <v>0.000811576468379672</v>
      </c>
      <c r="Y284" t="n">
        <v>0.000589400286045237</v>
      </c>
      <c r="Z284" t="n">
        <v>0.00194794637462467</v>
      </c>
      <c r="AA284" t="n">
        <v>0</v>
      </c>
      <c r="AB284" t="n">
        <v>0.00120450986904458</v>
      </c>
      <c r="AC284" t="n">
        <v>0.000892366226088799</v>
      </c>
      <c r="AD284" t="n">
        <v>0.00119201844763754</v>
      </c>
      <c r="AE284" t="n">
        <v>0.000763460642124434</v>
      </c>
      <c r="AF284" t="n">
        <v>0.00071454154670839</v>
      </c>
      <c r="AG284" t="n">
        <v>0.00101124178992848</v>
      </c>
      <c r="AH284" t="n">
        <v>0.00128814342315789</v>
      </c>
      <c r="AI284" t="n">
        <v>0.000401649039286113</v>
      </c>
      <c r="AJ284" t="n">
        <v>0.000634183327894149</v>
      </c>
      <c r="AK284" t="n">
        <v>0.00041005381397702</v>
      </c>
      <c r="AL284" t="n">
        <v>0.000505041909430558</v>
      </c>
      <c r="AM284" t="n">
        <v>0.000414995201612084</v>
      </c>
      <c r="AN284" t="n">
        <v>0.000456155903338256</v>
      </c>
      <c r="AO284" t="n">
        <v>0.000143503333014067</v>
      </c>
      <c r="AP284" t="n">
        <v>0.0000904567497652259</v>
      </c>
      <c r="AQ284" t="n">
        <v>0.0000214684099317256</v>
      </c>
      <c r="AR284" t="n">
        <v>0.00067047766207999</v>
      </c>
      <c r="AS284" t="n">
        <v>0.000455678080091486</v>
      </c>
      <c r="AT284" t="n">
        <v>0.000244706171901016</v>
      </c>
      <c r="AU284" t="n">
        <v>0.000670992216792865</v>
      </c>
      <c r="AV284" t="n">
        <v>0.000212675373771544</v>
      </c>
      <c r="AW284" t="n">
        <v>0.000658659933932014</v>
      </c>
      <c r="AX284" t="n">
        <v>0.000620127659164729</v>
      </c>
      <c r="AY284" t="n">
        <v>0.000332730963266738</v>
      </c>
      <c r="AZ284" t="n">
        <v>0.000872258529338589</v>
      </c>
      <c r="BA284" t="n">
        <v>0.000880815242434751</v>
      </c>
      <c r="BB284" t="n">
        <v>0.000318279442676596</v>
      </c>
      <c r="BC284" t="n">
        <v>0</v>
      </c>
      <c r="BD284" t="n">
        <v>0.00155937416765588</v>
      </c>
      <c r="BE284" t="n">
        <v>0.00073940816927701</v>
      </c>
      <c r="BF284" t="n">
        <v>0.000708037781290932</v>
      </c>
      <c r="BG284" t="n">
        <v>0.000513099974310893</v>
      </c>
      <c r="BH284" t="n">
        <v>0.00121438355576498</v>
      </c>
      <c r="BI284" t="n">
        <v>0.000850496049271763</v>
      </c>
      <c r="BJ284" t="n">
        <v>0.000706847979066342</v>
      </c>
      <c r="BK284" t="n">
        <v>0.000787055303137035</v>
      </c>
      <c r="BL284" t="n">
        <v>0.000706800206023251</v>
      </c>
      <c r="BM284" t="n">
        <v>0.00107851470043374</v>
      </c>
      <c r="BN284" t="n">
        <v>0.000622619276405328</v>
      </c>
      <c r="BO284" t="n">
        <v>0.000714062382117635</v>
      </c>
      <c r="BP284" t="n">
        <v>0</v>
      </c>
      <c r="BQ284" t="n">
        <v>0.00170383725321309</v>
      </c>
      <c r="BR284" t="n">
        <v>0.00138886728745202</v>
      </c>
      <c r="BS284" t="n">
        <v>0.0013085680811426</v>
      </c>
      <c r="BT284" t="n">
        <v>0.0018594689661183</v>
      </c>
      <c r="BU284" t="n">
        <v>0.000904677987143371</v>
      </c>
      <c r="BV284" t="n">
        <v>0.000811576468379672</v>
      </c>
      <c r="BW284" t="n">
        <v>0.000589400286045237</v>
      </c>
      <c r="BX284" t="n">
        <v>0.00194794637462467</v>
      </c>
      <c r="BY284" t="n">
        <v>0</v>
      </c>
      <c r="BZ284" t="n">
        <v>0.00120450986904458</v>
      </c>
      <c r="CA284" t="n">
        <v>0.000892366226088799</v>
      </c>
      <c r="CB284" t="n">
        <v>0.00119201844763754</v>
      </c>
      <c r="CC284" t="n">
        <v>0.000763460642124434</v>
      </c>
      <c r="CD284" t="n">
        <v>0.000714541546708391</v>
      </c>
      <c r="CE284" t="n">
        <v>0.00101124178992848</v>
      </c>
      <c r="CF284" t="n">
        <v>0.00128814342315789</v>
      </c>
      <c r="CG284" t="n">
        <v>0.000401649039286113</v>
      </c>
      <c r="CH284" t="n">
        <v>0.00063418332789415</v>
      </c>
      <c r="CI284" t="n">
        <v>0.00041005381397702</v>
      </c>
      <c r="CJ284" t="n">
        <v>0.000505041909430558</v>
      </c>
      <c r="CK284" t="n">
        <v>0.000414995201612084</v>
      </c>
      <c r="CL284" t="n">
        <v>0.000456155903338256</v>
      </c>
      <c r="CM284" t="n">
        <v>0.000143503333014067</v>
      </c>
      <c r="CN284" t="n">
        <v>0.0000904567497652259</v>
      </c>
      <c r="CO284" t="n">
        <v>0.0000214684099317256</v>
      </c>
      <c r="CP284" t="n">
        <v>0.00067047766207999</v>
      </c>
      <c r="CQ284" t="n">
        <v>0.000455678080091486</v>
      </c>
      <c r="CR284" t="n">
        <v>0</v>
      </c>
      <c r="CS284" t="n">
        <v>0.000670992216792864</v>
      </c>
      <c r="CT284" t="n">
        <v>0.000212675373771544</v>
      </c>
      <c r="CU284" t="n">
        <v>0.000658659933932014</v>
      </c>
      <c r="CV284" t="n">
        <v>0.000620127659164729</v>
      </c>
      <c r="CW284" t="n">
        <v>0.000332730963266738</v>
      </c>
      <c r="CX284" t="n">
        <v>0.000872258529338589</v>
      </c>
      <c r="CY284" t="n">
        <v>0.000880815242434751</v>
      </c>
      <c r="CZ284" t="n">
        <v>0</v>
      </c>
      <c r="DA284" t="n">
        <v>0</v>
      </c>
      <c r="DB284" t="n">
        <v>0.00155937416765589</v>
      </c>
      <c r="DC284" t="n">
        <v>0.00073940816927701</v>
      </c>
      <c r="DD284" t="n">
        <v>0.000708037781290932</v>
      </c>
      <c r="DE284" t="n">
        <v>0.000513099974310893</v>
      </c>
      <c r="DF284" t="n">
        <v>0</v>
      </c>
      <c r="DG284" t="n">
        <v>0.000850496049271763</v>
      </c>
      <c r="DH284" t="n">
        <v>0</v>
      </c>
      <c r="DI284" t="n">
        <v>0</v>
      </c>
      <c r="DJ284" t="n">
        <v>0.000706800206023251</v>
      </c>
      <c r="DK284" t="n">
        <v>0</v>
      </c>
      <c r="DL284" t="n">
        <v>0.000622619276405328</v>
      </c>
      <c r="DM284" t="n">
        <v>0</v>
      </c>
      <c r="DN284" t="n">
        <v>0</v>
      </c>
      <c r="DO284" t="n">
        <v>0</v>
      </c>
      <c r="DP284" t="n">
        <v>0</v>
      </c>
      <c r="DQ284" t="n">
        <v>0.0013085680811426</v>
      </c>
      <c r="DR284" t="n">
        <v>0</v>
      </c>
      <c r="DS284" t="n">
        <v>0.000904677987143371</v>
      </c>
      <c r="DT284" t="n">
        <v>0.000811576468379672</v>
      </c>
      <c r="DU284" t="n">
        <v>0.000589400286045237</v>
      </c>
      <c r="DV284" t="n">
        <v>0</v>
      </c>
      <c r="DW284" t="n">
        <v>0</v>
      </c>
      <c r="DX284" t="n">
        <v>0.00120450986904457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0.00128814342315789</v>
      </c>
      <c r="EE284" t="n">
        <v>0.000401649039286113</v>
      </c>
      <c r="EF284" t="n">
        <v>0.000634183327894149</v>
      </c>
      <c r="EG284" t="n">
        <v>0.00041005381397702</v>
      </c>
      <c r="EH284" t="n">
        <v>0.000505041909430558</v>
      </c>
      <c r="EI284" t="n">
        <v>0.000414995201612084</v>
      </c>
      <c r="EJ284" t="n">
        <v>0.000456155903338255</v>
      </c>
      <c r="EK284" t="n">
        <v>0.000143503333014067</v>
      </c>
      <c r="EL284" t="n">
        <v>0.0000904567497652259</v>
      </c>
      <c r="EM284" t="n">
        <v>0.0000214684099317256</v>
      </c>
      <c r="EN284" t="n">
        <v>0</v>
      </c>
      <c r="EO284" t="n">
        <v>0.000455678080091487</v>
      </c>
      <c r="EP284" t="n">
        <v>0</v>
      </c>
      <c r="EQ284" t="n">
        <v>0</v>
      </c>
      <c r="ER284" t="n">
        <v>0.000212675373771544</v>
      </c>
      <c r="ES284" t="n">
        <v>0.000658659933932014</v>
      </c>
      <c r="ET284" t="n">
        <v>0.000620127659164729</v>
      </c>
      <c r="EU284" t="n">
        <v>0.000332730963266738</v>
      </c>
      <c r="EV284" t="n">
        <v>0.000872258529338589</v>
      </c>
      <c r="EW284" t="n">
        <v>0.000880815242434751</v>
      </c>
      <c r="EX284" t="n">
        <v>0.000318279442676596</v>
      </c>
      <c r="EY284" t="n">
        <v>0.000560919140269904</v>
      </c>
      <c r="EZ284" t="n">
        <v>0.00155937416765589</v>
      </c>
      <c r="FA284" t="n">
        <v>0.00073940816927701</v>
      </c>
      <c r="FB284" t="n">
        <v>0.000708037781290932</v>
      </c>
      <c r="FC284" t="n">
        <v>0.000513099974310893</v>
      </c>
      <c r="FD284" t="n">
        <v>0.00121438355576498</v>
      </c>
      <c r="FE284" t="n">
        <v>0.000850496049271763</v>
      </c>
      <c r="FF284" t="n">
        <v>0</v>
      </c>
      <c r="FG284" t="n">
        <v>0</v>
      </c>
      <c r="FH284" t="n">
        <v>0.000706800206023251</v>
      </c>
      <c r="FI284" t="n">
        <v>0.00107851470043374</v>
      </c>
      <c r="FJ284" t="n">
        <v>0</v>
      </c>
      <c r="FK284" t="n">
        <v>0.000714062382117635</v>
      </c>
      <c r="FL284" t="n">
        <v>0</v>
      </c>
      <c r="FM284" t="n">
        <v>0.00170383725321309</v>
      </c>
      <c r="FN284" t="n">
        <v>0</v>
      </c>
      <c r="FO284" t="n">
        <v>0.0013085680811426</v>
      </c>
      <c r="FP284" t="n">
        <v>0</v>
      </c>
      <c r="FQ284" t="n">
        <v>0.000904677987143371</v>
      </c>
      <c r="FR284" t="n">
        <v>0.000811576468379672</v>
      </c>
      <c r="FS284" t="n">
        <v>0.000589400286045237</v>
      </c>
      <c r="FT284" t="n">
        <v>0.00194794637462467</v>
      </c>
      <c r="FU284" t="n">
        <v>0</v>
      </c>
      <c r="FV284" t="n">
        <v>0.00120450986904458</v>
      </c>
      <c r="FW284" t="n">
        <v>0.000892366226088799</v>
      </c>
      <c r="FX284" t="n">
        <v>0</v>
      </c>
      <c r="FY284" t="n">
        <v>0</v>
      </c>
      <c r="FZ284" t="n">
        <v>0</v>
      </c>
      <c r="GA284" t="n">
        <v>0.00101124178992848</v>
      </c>
      <c r="GB284" t="n">
        <v>0.00128814342315789</v>
      </c>
      <c r="GC284" t="n">
        <v>0.000401649039286113</v>
      </c>
      <c r="GD284" t="n">
        <v>0.00063418332789415</v>
      </c>
      <c r="GE284" t="n">
        <v>0.00041005381397702</v>
      </c>
      <c r="GF284" t="n">
        <v>0.000505041909430558</v>
      </c>
      <c r="GG284" t="n">
        <v>0.000414995201612084</v>
      </c>
      <c r="GH284" t="n">
        <v>0.000456155903338255</v>
      </c>
      <c r="GI284" t="n">
        <v>0.000143503333014067</v>
      </c>
      <c r="GJ284" t="n">
        <v>0.0000904567497652259</v>
      </c>
      <c r="GK284" t="n">
        <v>0</v>
      </c>
      <c r="GL284" t="n">
        <v>0.000670477662079991</v>
      </c>
      <c r="GM284" t="n">
        <v>0.000455678080091486</v>
      </c>
      <c r="GN284" t="n">
        <v>0</v>
      </c>
      <c r="GO284" t="n">
        <v>0.000670992216792865</v>
      </c>
      <c r="GP284" t="n">
        <v>0.000212675373771544</v>
      </c>
      <c r="GQ284" t="n">
        <v>0.000658659933932014</v>
      </c>
      <c r="GR284" t="n">
        <v>0.000620127659164729</v>
      </c>
      <c r="GS284" t="n">
        <v>0.000332730963266738</v>
      </c>
      <c r="GT284" t="n">
        <v>0.000872258529338589</v>
      </c>
      <c r="GU284" t="n">
        <v>0.000880815242434751</v>
      </c>
      <c r="GV284" t="n">
        <v>0</v>
      </c>
      <c r="GW284" t="n">
        <v>0.000560919140269904</v>
      </c>
      <c r="GX284" t="n">
        <v>0</v>
      </c>
      <c r="GY284" t="n">
        <v>0.00073940816927701</v>
      </c>
      <c r="GZ284" t="n">
        <v>0.000708037781290932</v>
      </c>
      <c r="HA284" t="n">
        <v>0.000513099974310893</v>
      </c>
      <c r="HB284" t="n">
        <v>0.00121438355576498</v>
      </c>
      <c r="HC284" t="n">
        <v>0.000850496049271763</v>
      </c>
      <c r="HD284" t="n">
        <v>0.000706847979066342</v>
      </c>
      <c r="HE284" t="n">
        <v>0.000787055303137035</v>
      </c>
      <c r="HF284" t="n">
        <v>0.000706800206023251</v>
      </c>
      <c r="HG284" t="n">
        <v>0.00107851470043374</v>
      </c>
      <c r="HH284" t="n">
        <v>0.000622619276405327</v>
      </c>
      <c r="HI284" t="n">
        <v>0.000714062382117635</v>
      </c>
      <c r="HJ284" t="n">
        <v>0</v>
      </c>
      <c r="HK284" t="n">
        <v>0.00170383725321309</v>
      </c>
      <c r="HL284" t="n">
        <v>0.00138886728745202</v>
      </c>
      <c r="HM284" t="n">
        <v>0.0013085680811426</v>
      </c>
      <c r="HN284" t="n">
        <v>0.0018594689661183</v>
      </c>
      <c r="HO284" t="n">
        <v>0.00090467798714337</v>
      </c>
      <c r="HP284" t="n">
        <v>0.000811576468379673</v>
      </c>
      <c r="HQ284" t="n">
        <v>0.000589400286045237</v>
      </c>
      <c r="HR284" t="n">
        <v>0.00194794637462468</v>
      </c>
      <c r="HS284" t="n">
        <v>0.0022767980970777</v>
      </c>
      <c r="HT284" t="n">
        <v>0.00120450986904457</v>
      </c>
      <c r="HU284" t="n">
        <v>0.000892366226088799</v>
      </c>
      <c r="HV284" t="n">
        <v>0.00119201844763754</v>
      </c>
      <c r="HW284" t="n">
        <v>0.000763460642124434</v>
      </c>
      <c r="HX284" t="n">
        <v>0.00071454154670839</v>
      </c>
      <c r="HY284" t="n">
        <v>0.00101124178992848</v>
      </c>
      <c r="HZ284" t="n">
        <v>0.00128814342315789</v>
      </c>
      <c r="IA284" t="n">
        <v>0.000401649039286113</v>
      </c>
      <c r="IB284" t="n">
        <v>0.00063418332789415</v>
      </c>
      <c r="IC284" t="n">
        <v>0.00041005381397702</v>
      </c>
      <c r="ID284" t="n">
        <v>0.000505041909430558</v>
      </c>
      <c r="IE284" t="n">
        <v>0.000414995201612084</v>
      </c>
      <c r="IF284" t="n">
        <v>0.000456155903338255</v>
      </c>
      <c r="IG284" t="n">
        <v>0.000143503333014067</v>
      </c>
      <c r="IH284" t="n">
        <v>0.0000904567497652258</v>
      </c>
      <c r="II284" t="n">
        <v>0.0000214684099317256</v>
      </c>
      <c r="IJ284" t="n">
        <v>0.00067047766207999</v>
      </c>
      <c r="IK284" t="n">
        <v>0.000455678080091487</v>
      </c>
      <c r="IL284" t="n">
        <v>0.000244706171901016</v>
      </c>
      <c r="IM284" t="n">
        <v>0.000670992216792865</v>
      </c>
      <c r="IN284" t="n">
        <v>0.000212675373771544</v>
      </c>
      <c r="IO284" t="n">
        <v>0.000658659933932014</v>
      </c>
      <c r="IP284" t="n">
        <v>0.000620127659164729</v>
      </c>
      <c r="IQ284" t="n">
        <v>0.000332730963266738</v>
      </c>
      <c r="IR284" t="n">
        <v>0.000872258529338589</v>
      </c>
      <c r="IS284" t="n">
        <v>0.00088081524243475</v>
      </c>
      <c r="IT284" t="n">
        <v>0</v>
      </c>
      <c r="IU284" t="n">
        <v>0</v>
      </c>
      <c r="IV284" t="n">
        <v>0.00155937416765588</v>
      </c>
      <c r="IW284" t="n">
        <v>0.000739408169277009</v>
      </c>
      <c r="IX284" t="n">
        <v>0.000708037781290932</v>
      </c>
      <c r="IY284" t="n">
        <v>0.000513099974310893</v>
      </c>
      <c r="IZ284" t="n">
        <v>0.00121438355576498</v>
      </c>
      <c r="JA284" t="n">
        <v>0.000850496049271763</v>
      </c>
      <c r="JB284" t="n">
        <v>0.000706847979066342</v>
      </c>
      <c r="JC284" t="n">
        <v>0</v>
      </c>
      <c r="JD284" t="n">
        <v>0.000706800206023251</v>
      </c>
      <c r="JE284" t="n">
        <v>0.00107851470043374</v>
      </c>
      <c r="JF284" t="n">
        <v>0.000622619276405328</v>
      </c>
      <c r="JG284" t="n">
        <v>0</v>
      </c>
      <c r="JH284" t="n">
        <v>0</v>
      </c>
      <c r="JI284" t="n">
        <v>0.00170383725321309</v>
      </c>
      <c r="JJ284" t="n">
        <v>0.00138886728745202</v>
      </c>
      <c r="JK284" t="n">
        <v>0.0013085680811426</v>
      </c>
      <c r="JL284" t="n">
        <v>0</v>
      </c>
      <c r="JM284" t="n">
        <v>0.000904677987143371</v>
      </c>
      <c r="JN284" t="n">
        <v>0.000811576468379672</v>
      </c>
      <c r="JO284" t="n">
        <v>0.000589400286045236</v>
      </c>
      <c r="JP284" t="n">
        <v>0.00194794637462467</v>
      </c>
      <c r="JQ284" t="n">
        <v>0.0022767980970777</v>
      </c>
      <c r="JR284" t="n">
        <v>0.00120450986904458</v>
      </c>
      <c r="JS284" t="n">
        <v>0.000892366226088799</v>
      </c>
      <c r="JT284" t="n">
        <v>0.00119201844763754</v>
      </c>
      <c r="JU284" t="n">
        <v>0</v>
      </c>
      <c r="JV284" t="n">
        <v>0</v>
      </c>
      <c r="JW284" t="n">
        <v>0.00101124178992848</v>
      </c>
      <c r="JX284" t="n">
        <v>1.00128814342316</v>
      </c>
      <c r="JY284" t="n">
        <v>0.000401649039286113</v>
      </c>
      <c r="JZ284" t="n">
        <v>0.000634183327894149</v>
      </c>
      <c r="KA284" t="n">
        <v>0.00041005381397702</v>
      </c>
      <c r="KB284" t="n">
        <v>0.000505041909430558</v>
      </c>
      <c r="KC284" t="n">
        <v>0.000414995201612084</v>
      </c>
      <c r="KD284" t="n">
        <v>0.000456155903338256</v>
      </c>
      <c r="KE284" t="n">
        <v>0.000143503333014067</v>
      </c>
      <c r="KF284" t="n">
        <v>0.0000904567497652259</v>
      </c>
      <c r="KG284" t="n">
        <v>0</v>
      </c>
      <c r="KH284" t="n">
        <v>0.000670477662079991</v>
      </c>
      <c r="KI284" t="n">
        <v>0.000455678080091486</v>
      </c>
      <c r="KJ284" t="n">
        <v>0.000244706171901016</v>
      </c>
      <c r="KK284" t="n">
        <v>0.000670992216792865</v>
      </c>
      <c r="KL284" t="n">
        <v>0.000212675373771544</v>
      </c>
      <c r="KM284" t="n">
        <v>0.000658659933932014</v>
      </c>
      <c r="KN284" t="n">
        <v>0.000620127659164729</v>
      </c>
      <c r="KO284" t="n">
        <v>0.000332730963266739</v>
      </c>
      <c r="KP284" t="n">
        <v>0.000872258529338589</v>
      </c>
      <c r="KQ284" t="n">
        <v>0</v>
      </c>
      <c r="KR284" t="n">
        <v>0</v>
      </c>
      <c r="KS284" t="n">
        <v>0.000560919140269904</v>
      </c>
      <c r="KT284" t="n">
        <v>0.00155937416765588</v>
      </c>
      <c r="KU284" t="n">
        <v>0.000739408169277009</v>
      </c>
      <c r="KV284" t="n">
        <v>0.000708037781290931</v>
      </c>
      <c r="KW284" t="n">
        <v>0.000513099974310893</v>
      </c>
      <c r="KX284" t="n">
        <v>0.00121438355576498</v>
      </c>
      <c r="KY284" t="n">
        <v>0.000850496049271763</v>
      </c>
      <c r="KZ284" t="n">
        <v>0.000706847979066343</v>
      </c>
      <c r="LA284" t="n">
        <v>0.000787055303137035</v>
      </c>
      <c r="LB284" t="n">
        <v>0.00070680020602325</v>
      </c>
      <c r="LC284" t="n">
        <v>0.00107851470043374</v>
      </c>
      <c r="LD284" t="n">
        <v>0.000622619276405328</v>
      </c>
      <c r="LE284" t="n">
        <v>0.000714062382117636</v>
      </c>
      <c r="LF284" t="n">
        <v>0.00300797724146588</v>
      </c>
      <c r="LG284" t="n">
        <v>0.00170383725321309</v>
      </c>
      <c r="LH284" t="n">
        <v>0.00138886728745202</v>
      </c>
      <c r="LI284" t="n">
        <v>0.0013085680811426</v>
      </c>
      <c r="LJ284" t="n">
        <v>0.0018594689661183</v>
      </c>
      <c r="LK284" t="n">
        <v>0.00090467798714337</v>
      </c>
      <c r="LL284" t="n">
        <v>0.000811576468379671</v>
      </c>
      <c r="LM284" t="n">
        <v>0.000589400286045237</v>
      </c>
      <c r="LN284" t="n">
        <v>0.00194794637462468</v>
      </c>
      <c r="LO284" t="n">
        <v>0.0022767980970777</v>
      </c>
      <c r="LP284" t="n">
        <v>0.00120450986904458</v>
      </c>
      <c r="LQ284" t="n">
        <v>0.000892366226088799</v>
      </c>
      <c r="LR284" t="n">
        <v>0.00119201844763754</v>
      </c>
      <c r="LS284" t="n">
        <v>0.000763460642124434</v>
      </c>
      <c r="LT284" t="n">
        <v>0.00071454154670839</v>
      </c>
      <c r="LU284" t="n">
        <v>0.00101124178992848</v>
      </c>
      <c r="LV284" t="n">
        <v>0.00128814342315789</v>
      </c>
      <c r="LW284" t="n">
        <v>0.000401649039286113</v>
      </c>
      <c r="LX284" t="n">
        <v>0.00063418332789415</v>
      </c>
      <c r="LY284" t="n">
        <v>0.00041005381397702</v>
      </c>
      <c r="LZ284" t="n">
        <v>0.000505041909430558</v>
      </c>
      <c r="MA284" t="n">
        <v>0.000414995201612084</v>
      </c>
      <c r="MB284" t="n">
        <v>0.000456155903338256</v>
      </c>
      <c r="MC284" t="n">
        <v>0.000143503333014067</v>
      </c>
      <c r="MD284" t="n">
        <v>0.0000904567497652259</v>
      </c>
      <c r="ME284" t="n">
        <v>0.0000214684099317256</v>
      </c>
      <c r="MF284" t="n">
        <v>0.000670477662079991</v>
      </c>
      <c r="MG284" t="n">
        <v>0.000455678080091486</v>
      </c>
      <c r="MH284" t="n">
        <v>0.000244706171901016</v>
      </c>
      <c r="MI284" t="n">
        <v>0.000670992216792865</v>
      </c>
      <c r="MJ284" t="n">
        <v>0.000212675373771544</v>
      </c>
      <c r="MK284" t="n">
        <v>0.000658659933932013</v>
      </c>
      <c r="ML284" t="n">
        <v>0.00062012765916473</v>
      </c>
      <c r="MM284" t="n">
        <v>0.000332730963266738</v>
      </c>
      <c r="MN284" t="n">
        <v>0.000872258529338588</v>
      </c>
      <c r="MO284" t="n">
        <v>0.00088081524243475</v>
      </c>
      <c r="MP284" t="n">
        <v>0</v>
      </c>
      <c r="MQ284" t="n">
        <v>0.000560919140269905</v>
      </c>
      <c r="MR284" t="n">
        <v>0.00155937416765588</v>
      </c>
      <c r="MS284" t="n">
        <v>0.00073940816927701</v>
      </c>
      <c r="MT284" t="n">
        <v>0.000708037781290932</v>
      </c>
      <c r="MU284" t="n">
        <v>0.000513099974310893</v>
      </c>
      <c r="MV284" t="n">
        <v>0.00121438355576498</v>
      </c>
      <c r="MW284" t="n">
        <v>0.000850496049271763</v>
      </c>
      <c r="MX284" t="n">
        <v>0</v>
      </c>
      <c r="MY284" t="n">
        <v>0</v>
      </c>
      <c r="MZ284" t="n">
        <v>0.000706800206023252</v>
      </c>
      <c r="NA284" t="n">
        <v>0</v>
      </c>
      <c r="NB284" t="n">
        <v>0.000622619276405328</v>
      </c>
      <c r="NC284" t="n">
        <v>0.000714062382117635</v>
      </c>
      <c r="ND284" t="n">
        <v>0</v>
      </c>
      <c r="NE284" t="n">
        <v>0.00170383725321309</v>
      </c>
      <c r="NF284" t="n">
        <v>0.00138886728745202</v>
      </c>
      <c r="NG284" t="n">
        <v>0.0013085680811426</v>
      </c>
      <c r="NH284" t="n">
        <v>0</v>
      </c>
      <c r="NI284" t="n">
        <v>0.000904677987143371</v>
      </c>
      <c r="NJ284" t="n">
        <v>0.000811576468379672</v>
      </c>
      <c r="NK284" t="n">
        <v>0.000589400286045237</v>
      </c>
      <c r="NL284" t="n">
        <v>0.00194794637462467</v>
      </c>
      <c r="NM284" t="n">
        <v>0.0022767980970777</v>
      </c>
      <c r="NN284" t="n">
        <v>0.00120450986904457</v>
      </c>
      <c r="NO284" t="n">
        <v>0.000892366226088798</v>
      </c>
      <c r="NP284" t="n">
        <v>0.00119201844763754</v>
      </c>
      <c r="NQ284" t="n">
        <v>0</v>
      </c>
      <c r="NR284" t="n">
        <v>0.00071454154670839</v>
      </c>
      <c r="NS284" t="n">
        <v>0.00101124178992848</v>
      </c>
      <c r="NT284" t="n">
        <v>0.00128814342315789</v>
      </c>
      <c r="NU284" t="n">
        <v>0.000401649039286112</v>
      </c>
      <c r="NV284" t="n">
        <v>0.000634183327894149</v>
      </c>
      <c r="NW284" t="n">
        <v>0.00041005381397702</v>
      </c>
      <c r="NX284" t="n">
        <v>0.000505041909430558</v>
      </c>
      <c r="NY284" t="n">
        <v>0.000414995201612083</v>
      </c>
      <c r="NZ284" t="n">
        <v>0.000456155903338256</v>
      </c>
      <c r="OA284" t="n">
        <v>0.000143503333014067</v>
      </c>
      <c r="OB284" t="n">
        <v>0.0000904567497652259</v>
      </c>
      <c r="OC284" t="n">
        <v>0.0000214684099317256</v>
      </c>
      <c r="OD284" t="n">
        <v>0.000670477662079991</v>
      </c>
      <c r="OE284" t="n">
        <v>0.000455678080091487</v>
      </c>
      <c r="OF284" t="n">
        <v>0.000244706171901016</v>
      </c>
      <c r="OG284" t="n">
        <v>0.000670992216792865</v>
      </c>
      <c r="OH284" t="n">
        <v>0.000212675373771544</v>
      </c>
      <c r="OI284" t="n">
        <v>0.000658659933932014</v>
      </c>
      <c r="OJ284" t="n">
        <v>0.000620127659164729</v>
      </c>
      <c r="OK284" t="n">
        <v>0.000332730963266738</v>
      </c>
      <c r="OL284" t="n">
        <v>0.000872258529338589</v>
      </c>
      <c r="OM284" t="n">
        <v>0.00088081524243475</v>
      </c>
      <c r="ON284" t="n">
        <v>0.000318279442676596</v>
      </c>
      <c r="OO284" t="n">
        <v>0</v>
      </c>
      <c r="OP284" t="n">
        <v>0.00155937416765589</v>
      </c>
      <c r="OQ284" t="n">
        <v>0.00073940816927701</v>
      </c>
      <c r="OR284" t="n">
        <v>0.000708037781290932</v>
      </c>
      <c r="OS284" t="n">
        <v>0.000513099974310893</v>
      </c>
      <c r="OT284" t="n">
        <v>0.00121438355576498</v>
      </c>
      <c r="OU284" t="n">
        <v>0.000850496049271763</v>
      </c>
      <c r="OV284" t="n">
        <v>0</v>
      </c>
      <c r="OW284" t="n">
        <v>0</v>
      </c>
      <c r="OX284" t="n">
        <v>0.000706800206023252</v>
      </c>
      <c r="OY284" t="n">
        <v>0.00107851470043374</v>
      </c>
      <c r="OZ284" t="n">
        <v>0.000622619276405327</v>
      </c>
      <c r="PA284" t="n">
        <v>0.000714062382117635</v>
      </c>
      <c r="PB284" t="n">
        <v>0</v>
      </c>
      <c r="PC284" t="n">
        <v>0.00170383725321309</v>
      </c>
      <c r="PD284" t="n">
        <v>0</v>
      </c>
      <c r="PE284" t="n">
        <v>0</v>
      </c>
      <c r="PF284" t="n">
        <v>0</v>
      </c>
      <c r="PG284" t="n">
        <v>0.00090467798714337</v>
      </c>
      <c r="PH284" t="n">
        <v>0.000811576468379673</v>
      </c>
      <c r="PI284" t="n">
        <v>0.000589400286045236</v>
      </c>
      <c r="PJ284" t="n">
        <v>0</v>
      </c>
      <c r="PK284" t="n">
        <v>0.0022767980970777</v>
      </c>
      <c r="PL284" t="n">
        <v>0.00120450986904457</v>
      </c>
      <c r="PM284" t="n">
        <v>0</v>
      </c>
      <c r="PN284" t="n">
        <v>0</v>
      </c>
      <c r="PO284" t="n">
        <v>0</v>
      </c>
      <c r="PP284" t="n">
        <v>0</v>
      </c>
      <c r="PQ284" t="n">
        <v>0.00101124178992848</v>
      </c>
      <c r="PR284" t="n">
        <v>0.00128814342315789</v>
      </c>
      <c r="PS284" t="n">
        <v>0.000401649039286113</v>
      </c>
      <c r="PT284" t="n">
        <v>0.000634183327894149</v>
      </c>
      <c r="PU284" t="n">
        <v>0.00041005381397702</v>
      </c>
      <c r="PV284" t="n">
        <v>0.000505041909430558</v>
      </c>
      <c r="PW284" t="n">
        <v>0.000414995201612084</v>
      </c>
      <c r="PX284" t="n">
        <v>0.000456155903338255</v>
      </c>
      <c r="PY284" t="n">
        <v>0.000143503333014067</v>
      </c>
      <c r="PZ284" t="n">
        <v>0.0000904567497652258</v>
      </c>
      <c r="QA284" t="n">
        <v>0.0000214684099317257</v>
      </c>
      <c r="QB284" t="n">
        <v>0.00067047766207999</v>
      </c>
      <c r="QC284" t="n">
        <v>0.000455678080091486</v>
      </c>
      <c r="QD284" t="n">
        <v>0</v>
      </c>
      <c r="QE284" t="n">
        <v>0.000670992216792865</v>
      </c>
      <c r="QF284" t="n">
        <v>0.000212675373771544</v>
      </c>
      <c r="QG284" t="n">
        <v>0.000658659933932014</v>
      </c>
      <c r="QH284" t="n">
        <v>0.00062012765916473</v>
      </c>
      <c r="QI284" t="n">
        <v>0.000332730963266738</v>
      </c>
    </row>
    <row r="285">
      <c r="A285" t="s">
        <v>284</v>
      </c>
      <c r="B285" t="n">
        <v>0.000298320863297389</v>
      </c>
      <c r="C285" t="n">
        <v>0.000303653502699576</v>
      </c>
      <c r="D285" t="n">
        <v>0.000118267094292661</v>
      </c>
      <c r="E285" t="n">
        <v>0</v>
      </c>
      <c r="F285" t="n">
        <v>0</v>
      </c>
      <c r="G285" t="n">
        <v>0.000427504041593382</v>
      </c>
      <c r="H285" t="n">
        <v>0.000238058358155165</v>
      </c>
      <c r="I285" t="n">
        <v>0.000783329042695369</v>
      </c>
      <c r="J285" t="n">
        <v>0.000259858097159317</v>
      </c>
      <c r="K285" t="n">
        <v>0.000215700437893871</v>
      </c>
      <c r="L285" t="n">
        <v>0.000221849684495439</v>
      </c>
      <c r="M285" t="n">
        <v>0.000204296600739109</v>
      </c>
      <c r="N285" t="n">
        <v>0.000188258934364517</v>
      </c>
      <c r="O285" t="n">
        <v>0.000227607234134233</v>
      </c>
      <c r="P285" t="n">
        <v>0.000173688415359685</v>
      </c>
      <c r="Q285" t="n">
        <v>0.000316924630424104</v>
      </c>
      <c r="R285" t="n">
        <v>0</v>
      </c>
      <c r="S285" t="n">
        <v>0.000211814901854507</v>
      </c>
      <c r="T285" t="n">
        <v>0</v>
      </c>
      <c r="U285" t="n">
        <v>0.000190818709266689</v>
      </c>
      <c r="V285" t="n">
        <v>0.000290681766182062</v>
      </c>
      <c r="W285" t="n">
        <v>0.000266116184354991</v>
      </c>
      <c r="X285" t="n">
        <v>0.000213342345516842</v>
      </c>
      <c r="Y285" t="n">
        <v>0.000185658240683129</v>
      </c>
      <c r="Z285" t="n">
        <v>0.000546304002395738</v>
      </c>
      <c r="AA285" t="n">
        <v>0</v>
      </c>
      <c r="AB285" t="n">
        <v>0.000336700568980981</v>
      </c>
      <c r="AC285" t="n">
        <v>0.000261685563179339</v>
      </c>
      <c r="AD285" t="n">
        <v>0.00036016389289927</v>
      </c>
      <c r="AE285" t="n">
        <v>0.000260643901556447</v>
      </c>
      <c r="AF285" t="n">
        <v>0.000196673179219647</v>
      </c>
      <c r="AG285" t="n">
        <v>0.000297590772838155</v>
      </c>
      <c r="AH285" t="n">
        <v>0.000118026470341737</v>
      </c>
      <c r="AI285" t="n">
        <v>0.0176757107090864</v>
      </c>
      <c r="AJ285" t="n">
        <v>0.000226796446717687</v>
      </c>
      <c r="AK285" t="n">
        <v>0.000366288001998608</v>
      </c>
      <c r="AL285" t="n">
        <v>0.000282204368958749</v>
      </c>
      <c r="AM285" t="n">
        <v>0.000179386371346032</v>
      </c>
      <c r="AN285" t="n">
        <v>0.000176400932039258</v>
      </c>
      <c r="AO285" t="n">
        <v>0.0000545495887362505</v>
      </c>
      <c r="AP285" t="n">
        <v>0.0000343851142305175</v>
      </c>
      <c r="AQ285" t="n">
        <v>0.00000816073681334274</v>
      </c>
      <c r="AR285" t="n">
        <v>0.000293250562161735</v>
      </c>
      <c r="AS285" t="n">
        <v>0.000186732566466529</v>
      </c>
      <c r="AT285" t="n">
        <v>0.000101059277083119</v>
      </c>
      <c r="AU285" t="n">
        <v>0.00028575551490438</v>
      </c>
      <c r="AV285" t="n">
        <v>0.0000989798693180386</v>
      </c>
      <c r="AW285" t="n">
        <v>0.000269988768766061</v>
      </c>
      <c r="AX285" t="n">
        <v>0.000239191910181074</v>
      </c>
      <c r="AY285" t="n">
        <v>0.000130957252940258</v>
      </c>
      <c r="AZ285" t="n">
        <v>0.000298320863297389</v>
      </c>
      <c r="BA285" t="n">
        <v>0.000303653502699576</v>
      </c>
      <c r="BB285" t="n">
        <v>0.000118267094292661</v>
      </c>
      <c r="BC285" t="n">
        <v>0</v>
      </c>
      <c r="BD285" t="n">
        <v>0.000865247683538444</v>
      </c>
      <c r="BE285" t="n">
        <v>0.000427504041593382</v>
      </c>
      <c r="BF285" t="n">
        <v>0.000238058358155165</v>
      </c>
      <c r="BG285" t="n">
        <v>0.000783329042695369</v>
      </c>
      <c r="BH285" t="n">
        <v>0.000259858097159317</v>
      </c>
      <c r="BI285" t="n">
        <v>0.000215700437893871</v>
      </c>
      <c r="BJ285" t="n">
        <v>0.000221849684495438</v>
      </c>
      <c r="BK285" t="n">
        <v>0.000204296600739109</v>
      </c>
      <c r="BL285" t="n">
        <v>0.000188258934364517</v>
      </c>
      <c r="BM285" t="n">
        <v>0.000227607234134233</v>
      </c>
      <c r="BN285" t="n">
        <v>0.000173688415359685</v>
      </c>
      <c r="BO285" t="n">
        <v>0.000316924630424104</v>
      </c>
      <c r="BP285" t="n">
        <v>0</v>
      </c>
      <c r="BQ285" t="n">
        <v>0.000211814901854507</v>
      </c>
      <c r="BR285" t="n">
        <v>0.000227472724515442</v>
      </c>
      <c r="BS285" t="n">
        <v>0.000190818709266689</v>
      </c>
      <c r="BT285" t="n">
        <v>0.000290681766182062</v>
      </c>
      <c r="BU285" t="n">
        <v>0.000266116184354991</v>
      </c>
      <c r="BV285" t="n">
        <v>0.000213342345516842</v>
      </c>
      <c r="BW285" t="n">
        <v>0.000185658240683129</v>
      </c>
      <c r="BX285" t="n">
        <v>0.000546304002395738</v>
      </c>
      <c r="BY285" t="n">
        <v>0</v>
      </c>
      <c r="BZ285" t="n">
        <v>0.000336700568980982</v>
      </c>
      <c r="CA285" t="n">
        <v>0.000261685563179339</v>
      </c>
      <c r="CB285" t="n">
        <v>0.00036016389289927</v>
      </c>
      <c r="CC285" t="n">
        <v>0.000260643901556447</v>
      </c>
      <c r="CD285" t="n">
        <v>0.000196673179219647</v>
      </c>
      <c r="CE285" t="n">
        <v>0.000297590772838155</v>
      </c>
      <c r="CF285" t="n">
        <v>0.000118026470341737</v>
      </c>
      <c r="CG285" t="n">
        <v>0.0176757107090864</v>
      </c>
      <c r="CH285" t="n">
        <v>0.000226796446717687</v>
      </c>
      <c r="CI285" t="n">
        <v>0.000366288001998608</v>
      </c>
      <c r="CJ285" t="n">
        <v>0.000282204368958749</v>
      </c>
      <c r="CK285" t="n">
        <v>0.000179386371346032</v>
      </c>
      <c r="CL285" t="n">
        <v>0.000176400932039258</v>
      </c>
      <c r="CM285" t="n">
        <v>0.0000545495887362505</v>
      </c>
      <c r="CN285" t="n">
        <v>0.0000343851142305175</v>
      </c>
      <c r="CO285" t="n">
        <v>0.00000816073681334274</v>
      </c>
      <c r="CP285" t="n">
        <v>0.000293250562161735</v>
      </c>
      <c r="CQ285" t="n">
        <v>0.000186732566466529</v>
      </c>
      <c r="CR285" t="n">
        <v>0</v>
      </c>
      <c r="CS285" t="n">
        <v>0.00028575551490438</v>
      </c>
      <c r="CT285" t="n">
        <v>0.0000989798693180386</v>
      </c>
      <c r="CU285" t="n">
        <v>0.000269988768766061</v>
      </c>
      <c r="CV285" t="n">
        <v>0.000239191910181074</v>
      </c>
      <c r="CW285" t="n">
        <v>0.000130957252940258</v>
      </c>
      <c r="CX285" t="n">
        <v>0.000298320863297389</v>
      </c>
      <c r="CY285" t="n">
        <v>0.000303653502699576</v>
      </c>
      <c r="CZ285" t="n">
        <v>0</v>
      </c>
      <c r="DA285" t="n">
        <v>0</v>
      </c>
      <c r="DB285" t="n">
        <v>0.000865247683538444</v>
      </c>
      <c r="DC285" t="n">
        <v>0.000427504041593382</v>
      </c>
      <c r="DD285" t="n">
        <v>0.000238058358155165</v>
      </c>
      <c r="DE285" t="n">
        <v>0.000783329042695369</v>
      </c>
      <c r="DF285" t="n">
        <v>0</v>
      </c>
      <c r="DG285" t="n">
        <v>0.000215700437893871</v>
      </c>
      <c r="DH285" t="n">
        <v>0</v>
      </c>
      <c r="DI285" t="n">
        <v>0</v>
      </c>
      <c r="DJ285" t="n">
        <v>0.000188258934364517</v>
      </c>
      <c r="DK285" t="n">
        <v>0</v>
      </c>
      <c r="DL285" t="n">
        <v>0.000173688415359685</v>
      </c>
      <c r="DM285" t="n">
        <v>0</v>
      </c>
      <c r="DN285" t="n">
        <v>0</v>
      </c>
      <c r="DO285" t="n">
        <v>0</v>
      </c>
      <c r="DP285" t="n">
        <v>0</v>
      </c>
      <c r="DQ285" t="n">
        <v>0.000190818709266689</v>
      </c>
      <c r="DR285" t="n">
        <v>0</v>
      </c>
      <c r="DS285" t="n">
        <v>0.000266116184354991</v>
      </c>
      <c r="DT285" t="n">
        <v>0.000213342345516842</v>
      </c>
      <c r="DU285" t="n">
        <v>0.000185658240683129</v>
      </c>
      <c r="DV285" t="n">
        <v>0</v>
      </c>
      <c r="DW285" t="n">
        <v>0</v>
      </c>
      <c r="DX285" t="n">
        <v>0.000336700568980981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0.000118026470341737</v>
      </c>
      <c r="EE285" t="n">
        <v>0.0176757107090864</v>
      </c>
      <c r="EF285" t="n">
        <v>0.000226796446717687</v>
      </c>
      <c r="EG285" t="n">
        <v>0.000366288001998608</v>
      </c>
      <c r="EH285" t="n">
        <v>0.000282204368958749</v>
      </c>
      <c r="EI285" t="n">
        <v>0.000179386371346031</v>
      </c>
      <c r="EJ285" t="n">
        <v>0.000176400932039258</v>
      </c>
      <c r="EK285" t="n">
        <v>0.0000545495887362505</v>
      </c>
      <c r="EL285" t="n">
        <v>0.0000343851142305175</v>
      </c>
      <c r="EM285" t="n">
        <v>0.00000816073681334274</v>
      </c>
      <c r="EN285" t="n">
        <v>0</v>
      </c>
      <c r="EO285" t="n">
        <v>0.000186732566466529</v>
      </c>
      <c r="EP285" t="n">
        <v>0</v>
      </c>
      <c r="EQ285" t="n">
        <v>0</v>
      </c>
      <c r="ER285" t="n">
        <v>0.0000989798693180386</v>
      </c>
      <c r="ES285" t="n">
        <v>0.000269988768766061</v>
      </c>
      <c r="ET285" t="n">
        <v>0.000239191910181074</v>
      </c>
      <c r="EU285" t="n">
        <v>0.000130957252940258</v>
      </c>
      <c r="EV285" t="n">
        <v>0.000298320863297389</v>
      </c>
      <c r="EW285" t="n">
        <v>0.000303653502699576</v>
      </c>
      <c r="EX285" t="n">
        <v>0.000118267094292661</v>
      </c>
      <c r="EY285" t="n">
        <v>0.00031089233971561</v>
      </c>
      <c r="EZ285" t="n">
        <v>0.000865247683538444</v>
      </c>
      <c r="FA285" t="n">
        <v>0.000427504041593382</v>
      </c>
      <c r="FB285" t="n">
        <v>0.000238058358155165</v>
      </c>
      <c r="FC285" t="n">
        <v>0.000783329042695369</v>
      </c>
      <c r="FD285" t="n">
        <v>0.000259858097159317</v>
      </c>
      <c r="FE285" t="n">
        <v>0.000215700437893871</v>
      </c>
      <c r="FF285" t="n">
        <v>0</v>
      </c>
      <c r="FG285" t="n">
        <v>0</v>
      </c>
      <c r="FH285" t="n">
        <v>0.000188258934364517</v>
      </c>
      <c r="FI285" t="n">
        <v>0.000227607234134233</v>
      </c>
      <c r="FJ285" t="n">
        <v>0</v>
      </c>
      <c r="FK285" t="n">
        <v>0.000316924630424104</v>
      </c>
      <c r="FL285" t="n">
        <v>0</v>
      </c>
      <c r="FM285" t="n">
        <v>0.000211814901854507</v>
      </c>
      <c r="FN285" t="n">
        <v>0</v>
      </c>
      <c r="FO285" t="n">
        <v>0.000190818709266689</v>
      </c>
      <c r="FP285" t="n">
        <v>0</v>
      </c>
      <c r="FQ285" t="n">
        <v>0.000266116184354991</v>
      </c>
      <c r="FR285" t="n">
        <v>0.000213342345516842</v>
      </c>
      <c r="FS285" t="n">
        <v>0.000185658240683129</v>
      </c>
      <c r="FT285" t="n">
        <v>0.000546304002395738</v>
      </c>
      <c r="FU285" t="n">
        <v>0</v>
      </c>
      <c r="FV285" t="n">
        <v>0.000336700568980982</v>
      </c>
      <c r="FW285" t="n">
        <v>0.000261685563179339</v>
      </c>
      <c r="FX285" t="n">
        <v>0</v>
      </c>
      <c r="FY285" t="n">
        <v>0</v>
      </c>
      <c r="FZ285" t="n">
        <v>0</v>
      </c>
      <c r="GA285" t="n">
        <v>0.000297590772838155</v>
      </c>
      <c r="GB285" t="n">
        <v>0.000118026470341737</v>
      </c>
      <c r="GC285" t="n">
        <v>0.0176757107090864</v>
      </c>
      <c r="GD285" t="n">
        <v>0.000226796446717687</v>
      </c>
      <c r="GE285" t="n">
        <v>0.000366288001998607</v>
      </c>
      <c r="GF285" t="n">
        <v>0.000282204368958749</v>
      </c>
      <c r="GG285" t="n">
        <v>0.000179386371346032</v>
      </c>
      <c r="GH285" t="n">
        <v>0.000176400932039258</v>
      </c>
      <c r="GI285" t="n">
        <v>0.0000545495887362505</v>
      </c>
      <c r="GJ285" t="n">
        <v>0.0000343851142305175</v>
      </c>
      <c r="GK285" t="n">
        <v>0</v>
      </c>
      <c r="GL285" t="n">
        <v>0.000293250562161735</v>
      </c>
      <c r="GM285" t="n">
        <v>0.000186732566466529</v>
      </c>
      <c r="GN285" t="n">
        <v>0</v>
      </c>
      <c r="GO285" t="n">
        <v>0.00028575551490438</v>
      </c>
      <c r="GP285" t="n">
        <v>0.0000989798693180386</v>
      </c>
      <c r="GQ285" t="n">
        <v>0.000269988768766061</v>
      </c>
      <c r="GR285" t="n">
        <v>0.000239191910181074</v>
      </c>
      <c r="GS285" t="n">
        <v>0.000130957252940258</v>
      </c>
      <c r="GT285" t="n">
        <v>0.000298320863297389</v>
      </c>
      <c r="GU285" t="n">
        <v>0.000303653502699576</v>
      </c>
      <c r="GV285" t="n">
        <v>0</v>
      </c>
      <c r="GW285" t="n">
        <v>0.00031089233971561</v>
      </c>
      <c r="GX285" t="n">
        <v>0</v>
      </c>
      <c r="GY285" t="n">
        <v>0.000427504041593382</v>
      </c>
      <c r="GZ285" t="n">
        <v>0.000238058358155165</v>
      </c>
      <c r="HA285" t="n">
        <v>0.000783329042695369</v>
      </c>
      <c r="HB285" t="n">
        <v>0.000259858097159317</v>
      </c>
      <c r="HC285" t="n">
        <v>0.000215700437893871</v>
      </c>
      <c r="HD285" t="n">
        <v>0.000221849684495439</v>
      </c>
      <c r="HE285" t="n">
        <v>0.000204296600739109</v>
      </c>
      <c r="HF285" t="n">
        <v>0.000188258934364517</v>
      </c>
      <c r="HG285" t="n">
        <v>0.000227607234134233</v>
      </c>
      <c r="HH285" t="n">
        <v>0.000173688415359685</v>
      </c>
      <c r="HI285" t="n">
        <v>0.000316924630424104</v>
      </c>
      <c r="HJ285" t="n">
        <v>0</v>
      </c>
      <c r="HK285" t="n">
        <v>0.000211814901854507</v>
      </c>
      <c r="HL285" t="n">
        <v>0.000227472724515442</v>
      </c>
      <c r="HM285" t="n">
        <v>0.000190818709266689</v>
      </c>
      <c r="HN285" t="n">
        <v>0.000290681766182062</v>
      </c>
      <c r="HO285" t="n">
        <v>0.000266116184354991</v>
      </c>
      <c r="HP285" t="n">
        <v>0.000213342345516842</v>
      </c>
      <c r="HQ285" t="n">
        <v>0.000185658240683129</v>
      </c>
      <c r="HR285" t="n">
        <v>0.000546304002395738</v>
      </c>
      <c r="HS285" t="n">
        <v>0.000578759555854972</v>
      </c>
      <c r="HT285" t="n">
        <v>0.000336700568980981</v>
      </c>
      <c r="HU285" t="n">
        <v>0.000261685563179339</v>
      </c>
      <c r="HV285" t="n">
        <v>0.000360163892899269</v>
      </c>
      <c r="HW285" t="n">
        <v>0.000260643901556447</v>
      </c>
      <c r="HX285" t="n">
        <v>0.000196673179219647</v>
      </c>
      <c r="HY285" t="n">
        <v>0.000297590772838155</v>
      </c>
      <c r="HZ285" t="n">
        <v>0.000118026470341737</v>
      </c>
      <c r="IA285" t="n">
        <v>0.0176757107090863</v>
      </c>
      <c r="IB285" t="n">
        <v>0.000226796446717687</v>
      </c>
      <c r="IC285" t="n">
        <v>0.000366288001998607</v>
      </c>
      <c r="ID285" t="n">
        <v>0.000282204368958749</v>
      </c>
      <c r="IE285" t="n">
        <v>0.000179386371346032</v>
      </c>
      <c r="IF285" t="n">
        <v>0.000176400932039258</v>
      </c>
      <c r="IG285" t="n">
        <v>0.0000545495887362505</v>
      </c>
      <c r="IH285" t="n">
        <v>0.0000343851142305175</v>
      </c>
      <c r="II285" t="n">
        <v>0.00000816073681334274</v>
      </c>
      <c r="IJ285" t="n">
        <v>0.000293250562161735</v>
      </c>
      <c r="IK285" t="n">
        <v>0.000186732566466529</v>
      </c>
      <c r="IL285" t="n">
        <v>0.000101059277083119</v>
      </c>
      <c r="IM285" t="n">
        <v>0.00028575551490438</v>
      </c>
      <c r="IN285" t="n">
        <v>0.0000989798693180386</v>
      </c>
      <c r="IO285" t="n">
        <v>0.000269988768766061</v>
      </c>
      <c r="IP285" t="n">
        <v>0.000239191910181074</v>
      </c>
      <c r="IQ285" t="n">
        <v>0.000130957252940258</v>
      </c>
      <c r="IR285" t="n">
        <v>0.000298320863297389</v>
      </c>
      <c r="IS285" t="n">
        <v>0.000303653502699576</v>
      </c>
      <c r="IT285" t="n">
        <v>0</v>
      </c>
      <c r="IU285" t="n">
        <v>0</v>
      </c>
      <c r="IV285" t="n">
        <v>0.000865247683538443</v>
      </c>
      <c r="IW285" t="n">
        <v>0.000427504041593382</v>
      </c>
      <c r="IX285" t="n">
        <v>0.000238058358155165</v>
      </c>
      <c r="IY285" t="n">
        <v>0.000783329042695369</v>
      </c>
      <c r="IZ285" t="n">
        <v>0.000259858097159317</v>
      </c>
      <c r="JA285" t="n">
        <v>0.00021570043789387</v>
      </c>
      <c r="JB285" t="n">
        <v>0.000221849684495438</v>
      </c>
      <c r="JC285" t="n">
        <v>0</v>
      </c>
      <c r="JD285" t="n">
        <v>0.000188258934364517</v>
      </c>
      <c r="JE285" t="n">
        <v>0.000227607234134233</v>
      </c>
      <c r="JF285" t="n">
        <v>0.000173688415359685</v>
      </c>
      <c r="JG285" t="n">
        <v>0</v>
      </c>
      <c r="JH285" t="n">
        <v>0</v>
      </c>
      <c r="JI285" t="n">
        <v>0.000211814901854507</v>
      </c>
      <c r="JJ285" t="n">
        <v>0.000227472724515442</v>
      </c>
      <c r="JK285" t="n">
        <v>0.000190818709266689</v>
      </c>
      <c r="JL285" t="n">
        <v>0</v>
      </c>
      <c r="JM285" t="n">
        <v>0.000266116184354991</v>
      </c>
      <c r="JN285" t="n">
        <v>0.000213342345516842</v>
      </c>
      <c r="JO285" t="n">
        <v>0.000185658240683129</v>
      </c>
      <c r="JP285" t="n">
        <v>0.000546304002395738</v>
      </c>
      <c r="JQ285" t="n">
        <v>0.000578759555854972</v>
      </c>
      <c r="JR285" t="n">
        <v>0.000336700568980982</v>
      </c>
      <c r="JS285" t="n">
        <v>0.000261685563179339</v>
      </c>
      <c r="JT285" t="n">
        <v>0.00036016389289927</v>
      </c>
      <c r="JU285" t="n">
        <v>0</v>
      </c>
      <c r="JV285" t="n">
        <v>0</v>
      </c>
      <c r="JW285" t="n">
        <v>0.000297590772838155</v>
      </c>
      <c r="JX285" t="n">
        <v>0.000118026470341737</v>
      </c>
      <c r="JY285" t="n">
        <v>1.01767571070909</v>
      </c>
      <c r="JZ285" t="n">
        <v>0.000226796446717687</v>
      </c>
      <c r="KA285" t="n">
        <v>0.000366288001998608</v>
      </c>
      <c r="KB285" t="n">
        <v>0.000282204368958749</v>
      </c>
      <c r="KC285" t="n">
        <v>0.000179386371346032</v>
      </c>
      <c r="KD285" t="n">
        <v>0.000176400932039258</v>
      </c>
      <c r="KE285" t="n">
        <v>0.0000545495887362505</v>
      </c>
      <c r="KF285" t="n">
        <v>0.0000343851142305175</v>
      </c>
      <c r="KG285" t="n">
        <v>0</v>
      </c>
      <c r="KH285" t="n">
        <v>0.000293250562161736</v>
      </c>
      <c r="KI285" t="n">
        <v>0.000186732566466529</v>
      </c>
      <c r="KJ285" t="n">
        <v>0.000101059277083119</v>
      </c>
      <c r="KK285" t="n">
        <v>0.00028575551490438</v>
      </c>
      <c r="KL285" t="n">
        <v>0.0000989798693180386</v>
      </c>
      <c r="KM285" t="n">
        <v>0.000269988768766061</v>
      </c>
      <c r="KN285" t="n">
        <v>0.000239191910181074</v>
      </c>
      <c r="KO285" t="n">
        <v>0.000130957252940258</v>
      </c>
      <c r="KP285" t="n">
        <v>0.000298320863297389</v>
      </c>
      <c r="KQ285" t="n">
        <v>0</v>
      </c>
      <c r="KR285" t="n">
        <v>0</v>
      </c>
      <c r="KS285" t="n">
        <v>0.00031089233971561</v>
      </c>
      <c r="KT285" t="n">
        <v>0.000865247683538442</v>
      </c>
      <c r="KU285" t="n">
        <v>0.000427504041593382</v>
      </c>
      <c r="KV285" t="n">
        <v>0.000238058358155165</v>
      </c>
      <c r="KW285" t="n">
        <v>0.000783329042695369</v>
      </c>
      <c r="KX285" t="n">
        <v>0.000259858097159317</v>
      </c>
      <c r="KY285" t="n">
        <v>0.000215700437893871</v>
      </c>
      <c r="KZ285" t="n">
        <v>0.000221849684495439</v>
      </c>
      <c r="LA285" t="n">
        <v>0.000204296600739109</v>
      </c>
      <c r="LB285" t="n">
        <v>0.000188258934364517</v>
      </c>
      <c r="LC285" t="n">
        <v>0.000227607234134233</v>
      </c>
      <c r="LD285" t="n">
        <v>0.000173688415359685</v>
      </c>
      <c r="LE285" t="n">
        <v>0.000316924630424104</v>
      </c>
      <c r="LF285" t="n">
        <v>0.000252129835844396</v>
      </c>
      <c r="LG285" t="n">
        <v>0.000211814901854507</v>
      </c>
      <c r="LH285" t="n">
        <v>0.000227472724515442</v>
      </c>
      <c r="LI285" t="n">
        <v>0.000190818709266689</v>
      </c>
      <c r="LJ285" t="n">
        <v>0.000290681766182062</v>
      </c>
      <c r="LK285" t="n">
        <v>0.000266116184354991</v>
      </c>
      <c r="LL285" t="n">
        <v>0.000213342345516842</v>
      </c>
      <c r="LM285" t="n">
        <v>0.000185658240683129</v>
      </c>
      <c r="LN285" t="n">
        <v>0.000546304002395739</v>
      </c>
      <c r="LO285" t="n">
        <v>0.000578759555854972</v>
      </c>
      <c r="LP285" t="n">
        <v>0.000336700568980982</v>
      </c>
      <c r="LQ285" t="n">
        <v>0.000261685563179339</v>
      </c>
      <c r="LR285" t="n">
        <v>0.00036016389289927</v>
      </c>
      <c r="LS285" t="n">
        <v>0.000260643901556448</v>
      </c>
      <c r="LT285" t="n">
        <v>0.000196673179219647</v>
      </c>
      <c r="LU285" t="n">
        <v>0.000297590772838155</v>
      </c>
      <c r="LV285" t="n">
        <v>0.000118026470341737</v>
      </c>
      <c r="LW285" t="n">
        <v>0.0176757107090864</v>
      </c>
      <c r="LX285" t="n">
        <v>0.000226796446717687</v>
      </c>
      <c r="LY285" t="n">
        <v>0.000366288001998608</v>
      </c>
      <c r="LZ285" t="n">
        <v>0.000282204368958749</v>
      </c>
      <c r="MA285" t="n">
        <v>0.000179386371346032</v>
      </c>
      <c r="MB285" t="n">
        <v>0.000176400932039258</v>
      </c>
      <c r="MC285" t="n">
        <v>0.0000545495887362505</v>
      </c>
      <c r="MD285" t="n">
        <v>0.0000343851142305175</v>
      </c>
      <c r="ME285" t="n">
        <v>0.00000816073681334274</v>
      </c>
      <c r="MF285" t="n">
        <v>0.000293250562161735</v>
      </c>
      <c r="MG285" t="n">
        <v>0.000186732566466529</v>
      </c>
      <c r="MH285" t="n">
        <v>0.00010105927708312</v>
      </c>
      <c r="MI285" t="n">
        <v>0.00028575551490438</v>
      </c>
      <c r="MJ285" t="n">
        <v>0.0000989798693180386</v>
      </c>
      <c r="MK285" t="n">
        <v>0.000269988768766061</v>
      </c>
      <c r="ML285" t="n">
        <v>0.000239191910181075</v>
      </c>
      <c r="MM285" t="n">
        <v>0.000130957252940258</v>
      </c>
      <c r="MN285" t="n">
        <v>0.000298320863297389</v>
      </c>
      <c r="MO285" t="n">
        <v>0.000303653502699576</v>
      </c>
      <c r="MP285" t="n">
        <v>0</v>
      </c>
      <c r="MQ285" t="n">
        <v>0.00031089233971561</v>
      </c>
      <c r="MR285" t="n">
        <v>0.000865247683538443</v>
      </c>
      <c r="MS285" t="n">
        <v>0.000427504041593382</v>
      </c>
      <c r="MT285" t="n">
        <v>0.000238058358155165</v>
      </c>
      <c r="MU285" t="n">
        <v>0.00078332904269537</v>
      </c>
      <c r="MV285" t="n">
        <v>0.000259858097159317</v>
      </c>
      <c r="MW285" t="n">
        <v>0.000215700437893871</v>
      </c>
      <c r="MX285" t="n">
        <v>0</v>
      </c>
      <c r="MY285" t="n">
        <v>0</v>
      </c>
      <c r="MZ285" t="n">
        <v>0.000188258934364517</v>
      </c>
      <c r="NA285" t="n">
        <v>0</v>
      </c>
      <c r="NB285" t="n">
        <v>0.000173688415359685</v>
      </c>
      <c r="NC285" t="n">
        <v>0.000316924630424103</v>
      </c>
      <c r="ND285" t="n">
        <v>0</v>
      </c>
      <c r="NE285" t="n">
        <v>0.000211814901854507</v>
      </c>
      <c r="NF285" t="n">
        <v>0.000227472724515442</v>
      </c>
      <c r="NG285" t="n">
        <v>0.000190818709266689</v>
      </c>
      <c r="NH285" t="n">
        <v>0</v>
      </c>
      <c r="NI285" t="n">
        <v>0.000266116184354991</v>
      </c>
      <c r="NJ285" t="n">
        <v>0.000213342345516842</v>
      </c>
      <c r="NK285" t="n">
        <v>0.000185658240683129</v>
      </c>
      <c r="NL285" t="n">
        <v>0.000546304002395738</v>
      </c>
      <c r="NM285" t="n">
        <v>0.000578759555854972</v>
      </c>
      <c r="NN285" t="n">
        <v>0.000336700568980981</v>
      </c>
      <c r="NO285" t="n">
        <v>0.000261685563179339</v>
      </c>
      <c r="NP285" t="n">
        <v>0.00036016389289927</v>
      </c>
      <c r="NQ285" t="n">
        <v>0</v>
      </c>
      <c r="NR285" t="n">
        <v>0.000196673179219647</v>
      </c>
      <c r="NS285" t="n">
        <v>0.000297590772838156</v>
      </c>
      <c r="NT285" t="n">
        <v>0.000118026470341737</v>
      </c>
      <c r="NU285" t="n">
        <v>0.0176757107090863</v>
      </c>
      <c r="NV285" t="n">
        <v>0.000226796446717687</v>
      </c>
      <c r="NW285" t="n">
        <v>0.000366288001998608</v>
      </c>
      <c r="NX285" t="n">
        <v>0.000282204368958749</v>
      </c>
      <c r="NY285" t="n">
        <v>0.000179386371346031</v>
      </c>
      <c r="NZ285" t="n">
        <v>0.000176400932039258</v>
      </c>
      <c r="OA285" t="n">
        <v>0.0000545495887362505</v>
      </c>
      <c r="OB285" t="n">
        <v>0.0000343851142305175</v>
      </c>
      <c r="OC285" t="n">
        <v>0.00000816073681334273</v>
      </c>
      <c r="OD285" t="n">
        <v>0.000293250562161735</v>
      </c>
      <c r="OE285" t="n">
        <v>0.00018673256646653</v>
      </c>
      <c r="OF285" t="n">
        <v>0.00010105927708312</v>
      </c>
      <c r="OG285" t="n">
        <v>0.00028575551490438</v>
      </c>
      <c r="OH285" t="n">
        <v>0.0000989798693180387</v>
      </c>
      <c r="OI285" t="n">
        <v>0.000269988768766061</v>
      </c>
      <c r="OJ285" t="n">
        <v>0.000239191910181074</v>
      </c>
      <c r="OK285" t="n">
        <v>0.000130957252940258</v>
      </c>
      <c r="OL285" t="n">
        <v>0.000298320863297389</v>
      </c>
      <c r="OM285" t="n">
        <v>0.000303653502699576</v>
      </c>
      <c r="ON285" t="n">
        <v>0.000118267094292661</v>
      </c>
      <c r="OO285" t="n">
        <v>0</v>
      </c>
      <c r="OP285" t="n">
        <v>0.000865247683538444</v>
      </c>
      <c r="OQ285" t="n">
        <v>0.000427504041593382</v>
      </c>
      <c r="OR285" t="n">
        <v>0.000238058358155165</v>
      </c>
      <c r="OS285" t="n">
        <v>0.00078332904269537</v>
      </c>
      <c r="OT285" t="n">
        <v>0.000259858097159317</v>
      </c>
      <c r="OU285" t="n">
        <v>0.000215700437893871</v>
      </c>
      <c r="OV285" t="n">
        <v>0</v>
      </c>
      <c r="OW285" t="n">
        <v>0</v>
      </c>
      <c r="OX285" t="n">
        <v>0.000188258934364517</v>
      </c>
      <c r="OY285" t="n">
        <v>0.000227607234134232</v>
      </c>
      <c r="OZ285" t="n">
        <v>0.000173688415359685</v>
      </c>
      <c r="PA285" t="n">
        <v>0.000316924630424104</v>
      </c>
      <c r="PB285" t="n">
        <v>0</v>
      </c>
      <c r="PC285" t="n">
        <v>0.000211814901854507</v>
      </c>
      <c r="PD285" t="n">
        <v>0</v>
      </c>
      <c r="PE285" t="n">
        <v>0</v>
      </c>
      <c r="PF285" t="n">
        <v>0</v>
      </c>
      <c r="PG285" t="n">
        <v>0.000266116184354991</v>
      </c>
      <c r="PH285" t="n">
        <v>0.000213342345516842</v>
      </c>
      <c r="PI285" t="n">
        <v>0.000185658240683129</v>
      </c>
      <c r="PJ285" t="n">
        <v>0</v>
      </c>
      <c r="PK285" t="n">
        <v>0.000578759555854972</v>
      </c>
      <c r="PL285" t="n">
        <v>0.000336700568980981</v>
      </c>
      <c r="PM285" t="n">
        <v>0</v>
      </c>
      <c r="PN285" t="n">
        <v>0</v>
      </c>
      <c r="PO285" t="n">
        <v>0</v>
      </c>
      <c r="PP285" t="n">
        <v>0</v>
      </c>
      <c r="PQ285" t="n">
        <v>0.000297590772838156</v>
      </c>
      <c r="PR285" t="n">
        <v>0.000118026470341737</v>
      </c>
      <c r="PS285" t="n">
        <v>0.0176757107090864</v>
      </c>
      <c r="PT285" t="n">
        <v>0.000226796446717687</v>
      </c>
      <c r="PU285" t="n">
        <v>0.000366288001998608</v>
      </c>
      <c r="PV285" t="n">
        <v>0.000282204368958749</v>
      </c>
      <c r="PW285" t="n">
        <v>0.000179386371346032</v>
      </c>
      <c r="PX285" t="n">
        <v>0.000176400932039258</v>
      </c>
      <c r="PY285" t="n">
        <v>0.0000545495887362506</v>
      </c>
      <c r="PZ285" t="n">
        <v>0.0000343851142305175</v>
      </c>
      <c r="QA285" t="n">
        <v>0.00000816073681334275</v>
      </c>
      <c r="QB285" t="n">
        <v>0.000293250562161735</v>
      </c>
      <c r="QC285" t="n">
        <v>0.000186732566466529</v>
      </c>
      <c r="QD285" t="n">
        <v>0</v>
      </c>
      <c r="QE285" t="n">
        <v>0.00028575551490438</v>
      </c>
      <c r="QF285" t="n">
        <v>0.0000989798693180386</v>
      </c>
      <c r="QG285" t="n">
        <v>0.000269988768766061</v>
      </c>
      <c r="QH285" t="n">
        <v>0.000239191910181075</v>
      </c>
      <c r="QI285" t="n">
        <v>0.000130957252940258</v>
      </c>
    </row>
    <row r="286">
      <c r="A286" t="s">
        <v>285</v>
      </c>
      <c r="B286" t="n">
        <v>0.000147399994487361</v>
      </c>
      <c r="C286" t="n">
        <v>0.000148172652296955</v>
      </c>
      <c r="D286" t="n">
        <v>0.0000560046181928593</v>
      </c>
      <c r="E286" t="n">
        <v>0</v>
      </c>
      <c r="F286" t="n">
        <v>0</v>
      </c>
      <c r="G286" t="n">
        <v>0.000132851678270952</v>
      </c>
      <c r="H286" t="n">
        <v>0.000153805038523513</v>
      </c>
      <c r="I286" t="n">
        <v>0.000145758291369893</v>
      </c>
      <c r="J286" t="n">
        <v>0.000142966580960018</v>
      </c>
      <c r="K286" t="n">
        <v>0.000189751148917361</v>
      </c>
      <c r="L286" t="n">
        <v>0.000124323572610678</v>
      </c>
      <c r="M286" t="n">
        <v>0.000243386339285111</v>
      </c>
      <c r="N286" t="n">
        <v>0.000194036263423937</v>
      </c>
      <c r="O286" t="n">
        <v>0.000140121642332073</v>
      </c>
      <c r="P286" t="n">
        <v>0.000581450374712576</v>
      </c>
      <c r="Q286" t="n">
        <v>0.000386215828317183</v>
      </c>
      <c r="R286" t="n">
        <v>0</v>
      </c>
      <c r="S286" t="n">
        <v>0.000169222660268991</v>
      </c>
      <c r="T286" t="n">
        <v>0</v>
      </c>
      <c r="U286" t="n">
        <v>0.000151162338266182</v>
      </c>
      <c r="V286" t="n">
        <v>0.000113504785964819</v>
      </c>
      <c r="W286" t="n">
        <v>0.000128889205224328</v>
      </c>
      <c r="X286" t="n">
        <v>0.000154495697954951</v>
      </c>
      <c r="Y286" t="n">
        <v>0.000100240658075143</v>
      </c>
      <c r="Z286" t="n">
        <v>0.000215967814621382</v>
      </c>
      <c r="AA286" t="n">
        <v>0</v>
      </c>
      <c r="AB286" t="n">
        <v>0.000193633292250254</v>
      </c>
      <c r="AC286" t="n">
        <v>0.000164988884120491</v>
      </c>
      <c r="AD286" t="n">
        <v>0.000193003829843599</v>
      </c>
      <c r="AE286" t="n">
        <v>0.00028471896977035</v>
      </c>
      <c r="AF286" t="n">
        <v>0.000177679657079663</v>
      </c>
      <c r="AG286" t="n">
        <v>0.000180914152911813</v>
      </c>
      <c r="AH286" t="n">
        <v>0.0000769265866952125</v>
      </c>
      <c r="AI286" t="n">
        <v>0.000170926616985679</v>
      </c>
      <c r="AJ286" t="n">
        <v>0.000674267572426969</v>
      </c>
      <c r="AK286" t="n">
        <v>0.000129600830313325</v>
      </c>
      <c r="AL286" t="n">
        <v>0.000198656644253194</v>
      </c>
      <c r="AM286" t="n">
        <v>0.000403381651061118</v>
      </c>
      <c r="AN286" t="n">
        <v>0.00023675180258422</v>
      </c>
      <c r="AO286" t="n">
        <v>0.0000438314505627861</v>
      </c>
      <c r="AP286" t="n">
        <v>0.0000276289788685133</v>
      </c>
      <c r="AQ286" t="n">
        <v>0.00000655728009111284</v>
      </c>
      <c r="AR286" t="n">
        <v>0.000283474777721277</v>
      </c>
      <c r="AS286" t="n">
        <v>0.000267615870665642</v>
      </c>
      <c r="AT286" t="n">
        <v>0.000193542123070477</v>
      </c>
      <c r="AU286" t="n">
        <v>0.000448940500668829</v>
      </c>
      <c r="AV286" t="n">
        <v>0.0000945120459016797</v>
      </c>
      <c r="AW286" t="n">
        <v>0.000194164436635381</v>
      </c>
      <c r="AX286" t="n">
        <v>0.000186717782401505</v>
      </c>
      <c r="AY286" t="n">
        <v>0.000128547468145293</v>
      </c>
      <c r="AZ286" t="n">
        <v>0.000147399994487361</v>
      </c>
      <c r="BA286" t="n">
        <v>0.000148172652296955</v>
      </c>
      <c r="BB286" t="n">
        <v>0.0000560046181928593</v>
      </c>
      <c r="BC286" t="n">
        <v>0</v>
      </c>
      <c r="BD286" t="n">
        <v>0.000195725559658705</v>
      </c>
      <c r="BE286" t="n">
        <v>0.000132851678270952</v>
      </c>
      <c r="BF286" t="n">
        <v>0.000153805038523513</v>
      </c>
      <c r="BG286" t="n">
        <v>0.000145758291369893</v>
      </c>
      <c r="BH286" t="n">
        <v>0.000142966580960018</v>
      </c>
      <c r="BI286" t="n">
        <v>0.000189751148917361</v>
      </c>
      <c r="BJ286" t="n">
        <v>0.000124323572610678</v>
      </c>
      <c r="BK286" t="n">
        <v>0.000243386339285111</v>
      </c>
      <c r="BL286" t="n">
        <v>0.000194036263423937</v>
      </c>
      <c r="BM286" t="n">
        <v>0.000140121642332073</v>
      </c>
      <c r="BN286" t="n">
        <v>0.000581450374712576</v>
      </c>
      <c r="BO286" t="n">
        <v>0.000386215828317183</v>
      </c>
      <c r="BP286" t="n">
        <v>0</v>
      </c>
      <c r="BQ286" t="n">
        <v>0.000169222660268991</v>
      </c>
      <c r="BR286" t="n">
        <v>0.000141705489419343</v>
      </c>
      <c r="BS286" t="n">
        <v>0.000151162338266182</v>
      </c>
      <c r="BT286" t="n">
        <v>0.000113504785964819</v>
      </c>
      <c r="BU286" t="n">
        <v>0.000128889205224328</v>
      </c>
      <c r="BV286" t="n">
        <v>0.000154495697954951</v>
      </c>
      <c r="BW286" t="n">
        <v>0.000100240658075143</v>
      </c>
      <c r="BX286" t="n">
        <v>0.000215967814621382</v>
      </c>
      <c r="BY286" t="n">
        <v>0</v>
      </c>
      <c r="BZ286" t="n">
        <v>0.000193633292250255</v>
      </c>
      <c r="CA286" t="n">
        <v>0.000164988884120491</v>
      </c>
      <c r="CB286" t="n">
        <v>0.000193003829843599</v>
      </c>
      <c r="CC286" t="n">
        <v>0.00028471896977035</v>
      </c>
      <c r="CD286" t="n">
        <v>0.000177679657079663</v>
      </c>
      <c r="CE286" t="n">
        <v>0.000180914152911813</v>
      </c>
      <c r="CF286" t="n">
        <v>0.0000769265866952125</v>
      </c>
      <c r="CG286" t="n">
        <v>0.000170926616985679</v>
      </c>
      <c r="CH286" t="n">
        <v>0.000674267572426969</v>
      </c>
      <c r="CI286" t="n">
        <v>0.000129600830313325</v>
      </c>
      <c r="CJ286" t="n">
        <v>0.000198656644253194</v>
      </c>
      <c r="CK286" t="n">
        <v>0.000403381651061118</v>
      </c>
      <c r="CL286" t="n">
        <v>0.00023675180258422</v>
      </c>
      <c r="CM286" t="n">
        <v>0.0000438314505627861</v>
      </c>
      <c r="CN286" t="n">
        <v>0.0000276289788685133</v>
      </c>
      <c r="CO286" t="n">
        <v>0.00000655728009111284</v>
      </c>
      <c r="CP286" t="n">
        <v>0.000283474777721277</v>
      </c>
      <c r="CQ286" t="n">
        <v>0.000267615870665642</v>
      </c>
      <c r="CR286" t="n">
        <v>0</v>
      </c>
      <c r="CS286" t="n">
        <v>0.000448940500668829</v>
      </c>
      <c r="CT286" t="n">
        <v>0.0000945120459016797</v>
      </c>
      <c r="CU286" t="n">
        <v>0.000194164436635381</v>
      </c>
      <c r="CV286" t="n">
        <v>0.000186717782401505</v>
      </c>
      <c r="CW286" t="n">
        <v>0.000128547468145293</v>
      </c>
      <c r="CX286" t="n">
        <v>0.000147399994487361</v>
      </c>
      <c r="CY286" t="n">
        <v>0.000148172652296955</v>
      </c>
      <c r="CZ286" t="n">
        <v>0</v>
      </c>
      <c r="DA286" t="n">
        <v>0</v>
      </c>
      <c r="DB286" t="n">
        <v>0.000195725559658705</v>
      </c>
      <c r="DC286" t="n">
        <v>0.000132851678270952</v>
      </c>
      <c r="DD286" t="n">
        <v>0.000153805038523514</v>
      </c>
      <c r="DE286" t="n">
        <v>0.000145758291369893</v>
      </c>
      <c r="DF286" t="n">
        <v>0</v>
      </c>
      <c r="DG286" t="n">
        <v>0.000189751148917361</v>
      </c>
      <c r="DH286" t="n">
        <v>0</v>
      </c>
      <c r="DI286" t="n">
        <v>0</v>
      </c>
      <c r="DJ286" t="n">
        <v>0.000194036263423937</v>
      </c>
      <c r="DK286" t="n">
        <v>0</v>
      </c>
      <c r="DL286" t="n">
        <v>0.000581450374712576</v>
      </c>
      <c r="DM286" t="n">
        <v>0</v>
      </c>
      <c r="DN286" t="n">
        <v>0</v>
      </c>
      <c r="DO286" t="n">
        <v>0</v>
      </c>
      <c r="DP286" t="n">
        <v>0</v>
      </c>
      <c r="DQ286" t="n">
        <v>0.000151162338266182</v>
      </c>
      <c r="DR286" t="n">
        <v>0</v>
      </c>
      <c r="DS286" t="n">
        <v>0.000128889205224328</v>
      </c>
      <c r="DT286" t="n">
        <v>0.000154495697954951</v>
      </c>
      <c r="DU286" t="n">
        <v>0.000100240658075143</v>
      </c>
      <c r="DV286" t="n">
        <v>0</v>
      </c>
      <c r="DW286" t="n">
        <v>0</v>
      </c>
      <c r="DX286" t="n">
        <v>0.000193633292250254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0.0000769265866952125</v>
      </c>
      <c r="EE286" t="n">
        <v>0.000170926616985679</v>
      </c>
      <c r="EF286" t="n">
        <v>0.000674267572426969</v>
      </c>
      <c r="EG286" t="n">
        <v>0.000129600830313325</v>
      </c>
      <c r="EH286" t="n">
        <v>0.000198656644253194</v>
      </c>
      <c r="EI286" t="n">
        <v>0.000403381651061117</v>
      </c>
      <c r="EJ286" t="n">
        <v>0.00023675180258422</v>
      </c>
      <c r="EK286" t="n">
        <v>0.0000438314505627861</v>
      </c>
      <c r="EL286" t="n">
        <v>0.0000276289788685133</v>
      </c>
      <c r="EM286" t="n">
        <v>0.00000655728009111285</v>
      </c>
      <c r="EN286" t="n">
        <v>0</v>
      </c>
      <c r="EO286" t="n">
        <v>0.000267615870665642</v>
      </c>
      <c r="EP286" t="n">
        <v>0</v>
      </c>
      <c r="EQ286" t="n">
        <v>0</v>
      </c>
      <c r="ER286" t="n">
        <v>0.0000945120459016797</v>
      </c>
      <c r="ES286" t="n">
        <v>0.000194164436635381</v>
      </c>
      <c r="ET286" t="n">
        <v>0.000186717782401505</v>
      </c>
      <c r="EU286" t="n">
        <v>0.000128547468145293</v>
      </c>
      <c r="EV286" t="n">
        <v>0.000147399994487361</v>
      </c>
      <c r="EW286" t="n">
        <v>0.000148172652296955</v>
      </c>
      <c r="EX286" t="n">
        <v>0.0000560046181928593</v>
      </c>
      <c r="EY286" t="n">
        <v>0.000154998649602408</v>
      </c>
      <c r="EZ286" t="n">
        <v>0.000195725559658705</v>
      </c>
      <c r="FA286" t="n">
        <v>0.000132851678270952</v>
      </c>
      <c r="FB286" t="n">
        <v>0.000153805038523513</v>
      </c>
      <c r="FC286" t="n">
        <v>0.000145758291369893</v>
      </c>
      <c r="FD286" t="n">
        <v>0.000142966580960018</v>
      </c>
      <c r="FE286" t="n">
        <v>0.000189751148917361</v>
      </c>
      <c r="FF286" t="n">
        <v>0</v>
      </c>
      <c r="FG286" t="n">
        <v>0</v>
      </c>
      <c r="FH286" t="n">
        <v>0.000194036263423937</v>
      </c>
      <c r="FI286" t="n">
        <v>0.000140121642332073</v>
      </c>
      <c r="FJ286" t="n">
        <v>0</v>
      </c>
      <c r="FK286" t="n">
        <v>0.000386215828317183</v>
      </c>
      <c r="FL286" t="n">
        <v>0</v>
      </c>
      <c r="FM286" t="n">
        <v>0.000169222660268991</v>
      </c>
      <c r="FN286" t="n">
        <v>0</v>
      </c>
      <c r="FO286" t="n">
        <v>0.000151162338266182</v>
      </c>
      <c r="FP286" t="n">
        <v>0</v>
      </c>
      <c r="FQ286" t="n">
        <v>0.000128889205224328</v>
      </c>
      <c r="FR286" t="n">
        <v>0.000154495697954951</v>
      </c>
      <c r="FS286" t="n">
        <v>0.000100240658075143</v>
      </c>
      <c r="FT286" t="n">
        <v>0.000215967814621382</v>
      </c>
      <c r="FU286" t="n">
        <v>0</v>
      </c>
      <c r="FV286" t="n">
        <v>0.000193633292250255</v>
      </c>
      <c r="FW286" t="n">
        <v>0.000164988884120491</v>
      </c>
      <c r="FX286" t="n">
        <v>0</v>
      </c>
      <c r="FY286" t="n">
        <v>0</v>
      </c>
      <c r="FZ286" t="n">
        <v>0</v>
      </c>
      <c r="GA286" t="n">
        <v>0.000180914152911813</v>
      </c>
      <c r="GB286" t="n">
        <v>0.0000769265866952125</v>
      </c>
      <c r="GC286" t="n">
        <v>0.000170926616985679</v>
      </c>
      <c r="GD286" t="n">
        <v>0.000674267572426969</v>
      </c>
      <c r="GE286" t="n">
        <v>0.000129600830313325</v>
      </c>
      <c r="GF286" t="n">
        <v>0.000198656644253195</v>
      </c>
      <c r="GG286" t="n">
        <v>0.000403381651061118</v>
      </c>
      <c r="GH286" t="n">
        <v>0.00023675180258422</v>
      </c>
      <c r="GI286" t="n">
        <v>0.0000438314505627861</v>
      </c>
      <c r="GJ286" t="n">
        <v>0.0000276289788685133</v>
      </c>
      <c r="GK286" t="n">
        <v>0</v>
      </c>
      <c r="GL286" t="n">
        <v>0.000283474777721277</v>
      </c>
      <c r="GM286" t="n">
        <v>0.000267615870665642</v>
      </c>
      <c r="GN286" t="n">
        <v>0</v>
      </c>
      <c r="GO286" t="n">
        <v>0.000448940500668829</v>
      </c>
      <c r="GP286" t="n">
        <v>0.0000945120459016797</v>
      </c>
      <c r="GQ286" t="n">
        <v>0.000194164436635381</v>
      </c>
      <c r="GR286" t="n">
        <v>0.000186717782401505</v>
      </c>
      <c r="GS286" t="n">
        <v>0.000128547468145293</v>
      </c>
      <c r="GT286" t="n">
        <v>0.000147399994487361</v>
      </c>
      <c r="GU286" t="n">
        <v>0.000148172652296955</v>
      </c>
      <c r="GV286" t="n">
        <v>0</v>
      </c>
      <c r="GW286" t="n">
        <v>0.000154998649602408</v>
      </c>
      <c r="GX286" t="n">
        <v>0</v>
      </c>
      <c r="GY286" t="n">
        <v>0.000132851678270953</v>
      </c>
      <c r="GZ286" t="n">
        <v>0.000153805038523514</v>
      </c>
      <c r="HA286" t="n">
        <v>0.000145758291369893</v>
      </c>
      <c r="HB286" t="n">
        <v>0.000142966580960018</v>
      </c>
      <c r="HC286" t="n">
        <v>0.000189751148917361</v>
      </c>
      <c r="HD286" t="n">
        <v>0.000124323572610678</v>
      </c>
      <c r="HE286" t="n">
        <v>0.000243386339285112</v>
      </c>
      <c r="HF286" t="n">
        <v>0.000194036263423937</v>
      </c>
      <c r="HG286" t="n">
        <v>0.000140121642332073</v>
      </c>
      <c r="HH286" t="n">
        <v>0.000581450374712576</v>
      </c>
      <c r="HI286" t="n">
        <v>0.000386215828317183</v>
      </c>
      <c r="HJ286" t="n">
        <v>0</v>
      </c>
      <c r="HK286" t="n">
        <v>0.000169222660268991</v>
      </c>
      <c r="HL286" t="n">
        <v>0.000141705489419343</v>
      </c>
      <c r="HM286" t="n">
        <v>0.000151162338266182</v>
      </c>
      <c r="HN286" t="n">
        <v>0.000113504785964819</v>
      </c>
      <c r="HO286" t="n">
        <v>0.000128889205224328</v>
      </c>
      <c r="HP286" t="n">
        <v>0.000154495697954952</v>
      </c>
      <c r="HQ286" t="n">
        <v>0.000100240658075143</v>
      </c>
      <c r="HR286" t="n">
        <v>0.000215967814621382</v>
      </c>
      <c r="HS286" t="n">
        <v>0.000205445711300178</v>
      </c>
      <c r="HT286" t="n">
        <v>0.000193633292250254</v>
      </c>
      <c r="HU286" t="n">
        <v>0.000164988884120491</v>
      </c>
      <c r="HV286" t="n">
        <v>0.000193003829843598</v>
      </c>
      <c r="HW286" t="n">
        <v>0.00028471896977035</v>
      </c>
      <c r="HX286" t="n">
        <v>0.000177679657079663</v>
      </c>
      <c r="HY286" t="n">
        <v>0.000180914152911813</v>
      </c>
      <c r="HZ286" t="n">
        <v>0.0000769265866952125</v>
      </c>
      <c r="IA286" t="n">
        <v>0.000170926616985679</v>
      </c>
      <c r="IB286" t="n">
        <v>0.000674267572426969</v>
      </c>
      <c r="IC286" t="n">
        <v>0.000129600830313325</v>
      </c>
      <c r="ID286" t="n">
        <v>0.000198656644253194</v>
      </c>
      <c r="IE286" t="n">
        <v>0.000403381651061118</v>
      </c>
      <c r="IF286" t="n">
        <v>0.00023675180258422</v>
      </c>
      <c r="IG286" t="n">
        <v>0.0000438314505627861</v>
      </c>
      <c r="IH286" t="n">
        <v>0.0000276289788685133</v>
      </c>
      <c r="II286" t="n">
        <v>0.00000655728009111284</v>
      </c>
      <c r="IJ286" t="n">
        <v>0.000283474777721277</v>
      </c>
      <c r="IK286" t="n">
        <v>0.000267615870665642</v>
      </c>
      <c r="IL286" t="n">
        <v>0.000193542123070477</v>
      </c>
      <c r="IM286" t="n">
        <v>0.000448940500668829</v>
      </c>
      <c r="IN286" t="n">
        <v>0.0000945120459016797</v>
      </c>
      <c r="IO286" t="n">
        <v>0.000194164436635381</v>
      </c>
      <c r="IP286" t="n">
        <v>0.000186717782401505</v>
      </c>
      <c r="IQ286" t="n">
        <v>0.000128547468145293</v>
      </c>
      <c r="IR286" t="n">
        <v>0.000147399994487361</v>
      </c>
      <c r="IS286" t="n">
        <v>0.000148172652296955</v>
      </c>
      <c r="IT286" t="n">
        <v>0</v>
      </c>
      <c r="IU286" t="n">
        <v>0</v>
      </c>
      <c r="IV286" t="n">
        <v>0.000195725559658705</v>
      </c>
      <c r="IW286" t="n">
        <v>0.000132851678270952</v>
      </c>
      <c r="IX286" t="n">
        <v>0.000153805038523513</v>
      </c>
      <c r="IY286" t="n">
        <v>0.000145758291369893</v>
      </c>
      <c r="IZ286" t="n">
        <v>0.000142966580960018</v>
      </c>
      <c r="JA286" t="n">
        <v>0.000189751148917361</v>
      </c>
      <c r="JB286" t="n">
        <v>0.000124323572610678</v>
      </c>
      <c r="JC286" t="n">
        <v>0</v>
      </c>
      <c r="JD286" t="n">
        <v>0.000194036263423937</v>
      </c>
      <c r="JE286" t="n">
        <v>0.000140121642332073</v>
      </c>
      <c r="JF286" t="n">
        <v>0.000581450374712576</v>
      </c>
      <c r="JG286" t="n">
        <v>0</v>
      </c>
      <c r="JH286" t="n">
        <v>0</v>
      </c>
      <c r="JI286" t="n">
        <v>0.000169222660268991</v>
      </c>
      <c r="JJ286" t="n">
        <v>0.000141705489419343</v>
      </c>
      <c r="JK286" t="n">
        <v>0.000151162338266182</v>
      </c>
      <c r="JL286" t="n">
        <v>0</v>
      </c>
      <c r="JM286" t="n">
        <v>0.000128889205224328</v>
      </c>
      <c r="JN286" t="n">
        <v>0.000154495697954951</v>
      </c>
      <c r="JO286" t="n">
        <v>0.000100240658075143</v>
      </c>
      <c r="JP286" t="n">
        <v>0.000215967814621382</v>
      </c>
      <c r="JQ286" t="n">
        <v>0.000205445711300178</v>
      </c>
      <c r="JR286" t="n">
        <v>0.000193633292250255</v>
      </c>
      <c r="JS286" t="n">
        <v>0.000164988884120491</v>
      </c>
      <c r="JT286" t="n">
        <v>0.000193003829843599</v>
      </c>
      <c r="JU286" t="n">
        <v>0</v>
      </c>
      <c r="JV286" t="n">
        <v>0</v>
      </c>
      <c r="JW286" t="n">
        <v>0.000180914152911813</v>
      </c>
      <c r="JX286" t="n">
        <v>0.0000769265866952124</v>
      </c>
      <c r="JY286" t="n">
        <v>0.000170926616985679</v>
      </c>
      <c r="JZ286" t="n">
        <v>1.00067426757243</v>
      </c>
      <c r="KA286" t="n">
        <v>0.000129600830313325</v>
      </c>
      <c r="KB286" t="n">
        <v>0.000198656644253195</v>
      </c>
      <c r="KC286" t="n">
        <v>0.000403381651061118</v>
      </c>
      <c r="KD286" t="n">
        <v>0.00023675180258422</v>
      </c>
      <c r="KE286" t="n">
        <v>0.000043831450562786</v>
      </c>
      <c r="KF286" t="n">
        <v>0.0000276289788685133</v>
      </c>
      <c r="KG286" t="n">
        <v>0</v>
      </c>
      <c r="KH286" t="n">
        <v>0.000283474777721277</v>
      </c>
      <c r="KI286" t="n">
        <v>0.000267615870665642</v>
      </c>
      <c r="KJ286" t="n">
        <v>0.000193542123070477</v>
      </c>
      <c r="KK286" t="n">
        <v>0.000448940500668829</v>
      </c>
      <c r="KL286" t="n">
        <v>0.0000945120459016797</v>
      </c>
      <c r="KM286" t="n">
        <v>0.000194164436635381</v>
      </c>
      <c r="KN286" t="n">
        <v>0.000186717782401505</v>
      </c>
      <c r="KO286" t="n">
        <v>0.000128547468145293</v>
      </c>
      <c r="KP286" t="n">
        <v>0.000147399994487361</v>
      </c>
      <c r="KQ286" t="n">
        <v>0</v>
      </c>
      <c r="KR286" t="n">
        <v>0</v>
      </c>
      <c r="KS286" t="n">
        <v>0.000154998649602408</v>
      </c>
      <c r="KT286" t="n">
        <v>0.000195725559658705</v>
      </c>
      <c r="KU286" t="n">
        <v>0.000132851678270952</v>
      </c>
      <c r="KV286" t="n">
        <v>0.000153805038523513</v>
      </c>
      <c r="KW286" t="n">
        <v>0.000145758291369893</v>
      </c>
      <c r="KX286" t="n">
        <v>0.000142966580960018</v>
      </c>
      <c r="KY286" t="n">
        <v>0.000189751148917361</v>
      </c>
      <c r="KZ286" t="n">
        <v>0.000124323572610678</v>
      </c>
      <c r="LA286" t="n">
        <v>0.000243386339285111</v>
      </c>
      <c r="LB286" t="n">
        <v>0.000194036263423937</v>
      </c>
      <c r="LC286" t="n">
        <v>0.000140121642332073</v>
      </c>
      <c r="LD286" t="n">
        <v>0.000581450374712577</v>
      </c>
      <c r="LE286" t="n">
        <v>0.000386215828317184</v>
      </c>
      <c r="LF286" t="n">
        <v>0.000197327967010182</v>
      </c>
      <c r="LG286" t="n">
        <v>0.000169222660268992</v>
      </c>
      <c r="LH286" t="n">
        <v>0.000141705489419343</v>
      </c>
      <c r="LI286" t="n">
        <v>0.000151162338266182</v>
      </c>
      <c r="LJ286" t="n">
        <v>0.000113504785964819</v>
      </c>
      <c r="LK286" t="n">
        <v>0.000128889205224328</v>
      </c>
      <c r="LL286" t="n">
        <v>0.000154495697954951</v>
      </c>
      <c r="LM286" t="n">
        <v>0.000100240658075143</v>
      </c>
      <c r="LN286" t="n">
        <v>0.000215967814621382</v>
      </c>
      <c r="LO286" t="n">
        <v>0.000205445711300178</v>
      </c>
      <c r="LP286" t="n">
        <v>0.000193633292250255</v>
      </c>
      <c r="LQ286" t="n">
        <v>0.000164988884120491</v>
      </c>
      <c r="LR286" t="n">
        <v>0.000193003829843599</v>
      </c>
      <c r="LS286" t="n">
        <v>0.00028471896977035</v>
      </c>
      <c r="LT286" t="n">
        <v>0.000177679657079663</v>
      </c>
      <c r="LU286" t="n">
        <v>0.000180914152911813</v>
      </c>
      <c r="LV286" t="n">
        <v>0.0000769265866952124</v>
      </c>
      <c r="LW286" t="n">
        <v>0.000170926616985679</v>
      </c>
      <c r="LX286" t="n">
        <v>0.000674267572426969</v>
      </c>
      <c r="LY286" t="n">
        <v>0.000129600830313325</v>
      </c>
      <c r="LZ286" t="n">
        <v>0.000198656644253195</v>
      </c>
      <c r="MA286" t="n">
        <v>0.000403381651061118</v>
      </c>
      <c r="MB286" t="n">
        <v>0.00023675180258422</v>
      </c>
      <c r="MC286" t="n">
        <v>0.0000438314505627861</v>
      </c>
      <c r="MD286" t="n">
        <v>0.0000276289788685133</v>
      </c>
      <c r="ME286" t="n">
        <v>0.00000655728009111284</v>
      </c>
      <c r="MF286" t="n">
        <v>0.000283474777721277</v>
      </c>
      <c r="MG286" t="n">
        <v>0.000267615870665642</v>
      </c>
      <c r="MH286" t="n">
        <v>0.000193542123070477</v>
      </c>
      <c r="MI286" t="n">
        <v>0.000448940500668829</v>
      </c>
      <c r="MJ286" t="n">
        <v>0.0000945120459016797</v>
      </c>
      <c r="MK286" t="n">
        <v>0.000194164436635381</v>
      </c>
      <c r="ML286" t="n">
        <v>0.000186717782401505</v>
      </c>
      <c r="MM286" t="n">
        <v>0.000128547468145293</v>
      </c>
      <c r="MN286" t="n">
        <v>0.000147399994487361</v>
      </c>
      <c r="MO286" t="n">
        <v>0.000148172652296955</v>
      </c>
      <c r="MP286" t="n">
        <v>0</v>
      </c>
      <c r="MQ286" t="n">
        <v>0.000154998649602408</v>
      </c>
      <c r="MR286" t="n">
        <v>0.000195725559658705</v>
      </c>
      <c r="MS286" t="n">
        <v>0.000132851678270952</v>
      </c>
      <c r="MT286" t="n">
        <v>0.000153805038523513</v>
      </c>
      <c r="MU286" t="n">
        <v>0.000145758291369893</v>
      </c>
      <c r="MV286" t="n">
        <v>0.000142966580960018</v>
      </c>
      <c r="MW286" t="n">
        <v>0.000189751148917361</v>
      </c>
      <c r="MX286" t="n">
        <v>0</v>
      </c>
      <c r="MY286" t="n">
        <v>0</v>
      </c>
      <c r="MZ286" t="n">
        <v>0.000194036263423937</v>
      </c>
      <c r="NA286" t="n">
        <v>0</v>
      </c>
      <c r="NB286" t="n">
        <v>0.000581450374712576</v>
      </c>
      <c r="NC286" t="n">
        <v>0.000386215828317183</v>
      </c>
      <c r="ND286" t="n">
        <v>0</v>
      </c>
      <c r="NE286" t="n">
        <v>0.000169222660268992</v>
      </c>
      <c r="NF286" t="n">
        <v>0.000141705489419343</v>
      </c>
      <c r="NG286" t="n">
        <v>0.000151162338266182</v>
      </c>
      <c r="NH286" t="n">
        <v>0</v>
      </c>
      <c r="NI286" t="n">
        <v>0.000128889205224328</v>
      </c>
      <c r="NJ286" t="n">
        <v>0.000154495697954952</v>
      </c>
      <c r="NK286" t="n">
        <v>0.000100240658075143</v>
      </c>
      <c r="NL286" t="n">
        <v>0.000215967814621382</v>
      </c>
      <c r="NM286" t="n">
        <v>0.000205445711300178</v>
      </c>
      <c r="NN286" t="n">
        <v>0.000193633292250255</v>
      </c>
      <c r="NO286" t="n">
        <v>0.000164988884120491</v>
      </c>
      <c r="NP286" t="n">
        <v>0.000193003829843599</v>
      </c>
      <c r="NQ286" t="n">
        <v>0</v>
      </c>
      <c r="NR286" t="n">
        <v>0.000177679657079663</v>
      </c>
      <c r="NS286" t="n">
        <v>0.000180914152911813</v>
      </c>
      <c r="NT286" t="n">
        <v>0.0000769265866952125</v>
      </c>
      <c r="NU286" t="n">
        <v>0.000170926616985679</v>
      </c>
      <c r="NV286" t="n">
        <v>0.000674267572426969</v>
      </c>
      <c r="NW286" t="n">
        <v>0.000129600830313325</v>
      </c>
      <c r="NX286" t="n">
        <v>0.000198656644253194</v>
      </c>
      <c r="NY286" t="n">
        <v>0.000403381651061117</v>
      </c>
      <c r="NZ286" t="n">
        <v>0.00023675180258422</v>
      </c>
      <c r="OA286" t="n">
        <v>0.0000438314505627861</v>
      </c>
      <c r="OB286" t="n">
        <v>0.0000276289788685133</v>
      </c>
      <c r="OC286" t="n">
        <v>0.00000655728009111284</v>
      </c>
      <c r="OD286" t="n">
        <v>0.000283474777721277</v>
      </c>
      <c r="OE286" t="n">
        <v>0.000267615870665642</v>
      </c>
      <c r="OF286" t="n">
        <v>0.000193542123070477</v>
      </c>
      <c r="OG286" t="n">
        <v>0.000448940500668829</v>
      </c>
      <c r="OH286" t="n">
        <v>0.0000945120459016798</v>
      </c>
      <c r="OI286" t="n">
        <v>0.000194164436635381</v>
      </c>
      <c r="OJ286" t="n">
        <v>0.000186717782401505</v>
      </c>
      <c r="OK286" t="n">
        <v>0.000128547468145293</v>
      </c>
      <c r="OL286" t="n">
        <v>0.000147399994487361</v>
      </c>
      <c r="OM286" t="n">
        <v>0.000148172652296955</v>
      </c>
      <c r="ON286" t="n">
        <v>0.0000560046181928593</v>
      </c>
      <c r="OO286" t="n">
        <v>0</v>
      </c>
      <c r="OP286" t="n">
        <v>0.000195725559658705</v>
      </c>
      <c r="OQ286" t="n">
        <v>0.000132851678270953</v>
      </c>
      <c r="OR286" t="n">
        <v>0.000153805038523514</v>
      </c>
      <c r="OS286" t="n">
        <v>0.000145758291369893</v>
      </c>
      <c r="OT286" t="n">
        <v>0.000142966580960018</v>
      </c>
      <c r="OU286" t="n">
        <v>0.000189751148917362</v>
      </c>
      <c r="OV286" t="n">
        <v>0</v>
      </c>
      <c r="OW286" t="n">
        <v>0</v>
      </c>
      <c r="OX286" t="n">
        <v>0.000194036263423937</v>
      </c>
      <c r="OY286" t="n">
        <v>0.000140121642332073</v>
      </c>
      <c r="OZ286" t="n">
        <v>0.000581450374712576</v>
      </c>
      <c r="PA286" t="n">
        <v>0.000386215828317183</v>
      </c>
      <c r="PB286" t="n">
        <v>0</v>
      </c>
      <c r="PC286" t="n">
        <v>0.000169222660268991</v>
      </c>
      <c r="PD286" t="n">
        <v>0</v>
      </c>
      <c r="PE286" t="n">
        <v>0</v>
      </c>
      <c r="PF286" t="n">
        <v>0</v>
      </c>
      <c r="PG286" t="n">
        <v>0.000128889205224328</v>
      </c>
      <c r="PH286" t="n">
        <v>0.000154495697954952</v>
      </c>
      <c r="PI286" t="n">
        <v>0.000100240658075143</v>
      </c>
      <c r="PJ286" t="n">
        <v>0</v>
      </c>
      <c r="PK286" t="n">
        <v>0.000205445711300178</v>
      </c>
      <c r="PL286" t="n">
        <v>0.000193633292250254</v>
      </c>
      <c r="PM286" t="n">
        <v>0</v>
      </c>
      <c r="PN286" t="n">
        <v>0</v>
      </c>
      <c r="PO286" t="n">
        <v>0</v>
      </c>
      <c r="PP286" t="n">
        <v>0</v>
      </c>
      <c r="PQ286" t="n">
        <v>0.000180914152911813</v>
      </c>
      <c r="PR286" t="n">
        <v>0.0000769265866952125</v>
      </c>
      <c r="PS286" t="n">
        <v>0.000170926616985679</v>
      </c>
      <c r="PT286" t="n">
        <v>0.000674267572426969</v>
      </c>
      <c r="PU286" t="n">
        <v>0.000129600830313325</v>
      </c>
      <c r="PV286" t="n">
        <v>0.000198656644253194</v>
      </c>
      <c r="PW286" t="n">
        <v>0.000403381651061117</v>
      </c>
      <c r="PX286" t="n">
        <v>0.00023675180258422</v>
      </c>
      <c r="PY286" t="n">
        <v>0.0000438314505627861</v>
      </c>
      <c r="PZ286" t="n">
        <v>0.0000276289788685133</v>
      </c>
      <c r="QA286" t="n">
        <v>0.00000655728009111285</v>
      </c>
      <c r="QB286" t="n">
        <v>0.000283474777721277</v>
      </c>
      <c r="QC286" t="n">
        <v>0.000267615870665642</v>
      </c>
      <c r="QD286" t="n">
        <v>0</v>
      </c>
      <c r="QE286" t="n">
        <v>0.000448940500668829</v>
      </c>
      <c r="QF286" t="n">
        <v>0.0000945120459016796</v>
      </c>
      <c r="QG286" t="n">
        <v>0.000194164436635381</v>
      </c>
      <c r="QH286" t="n">
        <v>0.000186717782401505</v>
      </c>
      <c r="QI286" t="n">
        <v>0.000128547468145293</v>
      </c>
    </row>
    <row r="287">
      <c r="A287" t="s">
        <v>286</v>
      </c>
      <c r="B287" t="n">
        <v>0.00844846626675237</v>
      </c>
      <c r="C287" t="n">
        <v>0.00852930307937817</v>
      </c>
      <c r="D287" t="n">
        <v>0.00309590104650511</v>
      </c>
      <c r="E287" t="n">
        <v>0</v>
      </c>
      <c r="F287" t="n">
        <v>0</v>
      </c>
      <c r="G287" t="n">
        <v>0.00504230762001066</v>
      </c>
      <c r="H287" t="n">
        <v>0.00979927236809617</v>
      </c>
      <c r="I287" t="n">
        <v>0.00906348959588796</v>
      </c>
      <c r="J287" t="n">
        <v>0.0129322541537497</v>
      </c>
      <c r="K287" t="n">
        <v>0.0134883215169979</v>
      </c>
      <c r="L287" t="n">
        <v>0.00962770190095503</v>
      </c>
      <c r="M287" t="n">
        <v>0.0115842980175687</v>
      </c>
      <c r="N287" t="n">
        <v>0.00763661182651266</v>
      </c>
      <c r="O287" t="n">
        <v>0.0108055853270402</v>
      </c>
      <c r="P287" t="n">
        <v>0.00999820143481211</v>
      </c>
      <c r="Q287" t="n">
        <v>0.00621337604496779</v>
      </c>
      <c r="R287" t="n">
        <v>0</v>
      </c>
      <c r="S287" t="n">
        <v>0.0116947554505883</v>
      </c>
      <c r="T287" t="n">
        <v>0</v>
      </c>
      <c r="U287" t="n">
        <v>0.0102912198025957</v>
      </c>
      <c r="V287" t="n">
        <v>0.00863555699151879</v>
      </c>
      <c r="W287" t="n">
        <v>0.00738439269401284</v>
      </c>
      <c r="X287" t="n">
        <v>0.0109204269993805</v>
      </c>
      <c r="Y287" t="n">
        <v>0.00813545486399938</v>
      </c>
      <c r="Z287" t="n">
        <v>0.0101424803590764</v>
      </c>
      <c r="AA287" t="n">
        <v>0</v>
      </c>
      <c r="AB287" t="n">
        <v>0.0117391666461948</v>
      </c>
      <c r="AC287" t="n">
        <v>0.0100174554545243</v>
      </c>
      <c r="AD287" t="n">
        <v>0.0124646014768417</v>
      </c>
      <c r="AE287" t="n">
        <v>0.00884998100913042</v>
      </c>
      <c r="AF287" t="n">
        <v>0.00797621398005936</v>
      </c>
      <c r="AG287" t="n">
        <v>0.014900413777202</v>
      </c>
      <c r="AH287" t="n">
        <v>0.00338657061841945</v>
      </c>
      <c r="AI287" t="n">
        <v>0.0029346695002117</v>
      </c>
      <c r="AJ287" t="n">
        <v>0.0111345853246292</v>
      </c>
      <c r="AK287" t="n">
        <v>0.00547119271411821</v>
      </c>
      <c r="AL287" t="n">
        <v>0.00764358544943241</v>
      </c>
      <c r="AM287" t="n">
        <v>0.00590125490256516</v>
      </c>
      <c r="AN287" t="n">
        <v>0.00593775876878723</v>
      </c>
      <c r="AO287" t="n">
        <v>0.00108927434800076</v>
      </c>
      <c r="AP287" t="n">
        <v>0.00068661971156667</v>
      </c>
      <c r="AQ287" t="n">
        <v>0.000162957805507161</v>
      </c>
      <c r="AR287" t="n">
        <v>0.00419811452845108</v>
      </c>
      <c r="AS287" t="n">
        <v>0.00614953104379837</v>
      </c>
      <c r="AT287" t="n">
        <v>0.00367168449000781</v>
      </c>
      <c r="AU287" t="n">
        <v>0.00674220704637587</v>
      </c>
      <c r="AV287" t="n">
        <v>0.00294146908994432</v>
      </c>
      <c r="AW287" t="n">
        <v>0.00536043316330348</v>
      </c>
      <c r="AX287" t="n">
        <v>0.00674387170146292</v>
      </c>
      <c r="AY287" t="n">
        <v>0.00461032062135572</v>
      </c>
      <c r="AZ287" t="n">
        <v>0.00844846626675237</v>
      </c>
      <c r="BA287" t="n">
        <v>0.00852930307937817</v>
      </c>
      <c r="BB287" t="n">
        <v>0.00309590104650511</v>
      </c>
      <c r="BC287" t="n">
        <v>0</v>
      </c>
      <c r="BD287" t="n">
        <v>0.00530329363573559</v>
      </c>
      <c r="BE287" t="n">
        <v>0.00504230762001066</v>
      </c>
      <c r="BF287" t="n">
        <v>0.00979927236809617</v>
      </c>
      <c r="BG287" t="n">
        <v>0.00906348959588796</v>
      </c>
      <c r="BH287" t="n">
        <v>0.0129322541537496</v>
      </c>
      <c r="BI287" t="n">
        <v>0.0134883215169979</v>
      </c>
      <c r="BJ287" t="n">
        <v>0.00962770190095502</v>
      </c>
      <c r="BK287" t="n">
        <v>0.0115842980175687</v>
      </c>
      <c r="BL287" t="n">
        <v>0.00763661182651266</v>
      </c>
      <c r="BM287" t="n">
        <v>0.0108055853270402</v>
      </c>
      <c r="BN287" t="n">
        <v>0.00999820143481211</v>
      </c>
      <c r="BO287" t="n">
        <v>0.00621337604496779</v>
      </c>
      <c r="BP287" t="n">
        <v>0</v>
      </c>
      <c r="BQ287" t="n">
        <v>0.0116947554505883</v>
      </c>
      <c r="BR287" t="n">
        <v>0.0118218367197838</v>
      </c>
      <c r="BS287" t="n">
        <v>0.0102912198025957</v>
      </c>
      <c r="BT287" t="n">
        <v>0.00863555699151879</v>
      </c>
      <c r="BU287" t="n">
        <v>0.00738439269401284</v>
      </c>
      <c r="BV287" t="n">
        <v>0.0109204269993805</v>
      </c>
      <c r="BW287" t="n">
        <v>0.00813545486399939</v>
      </c>
      <c r="BX287" t="n">
        <v>0.0101424803590764</v>
      </c>
      <c r="BY287" t="n">
        <v>0</v>
      </c>
      <c r="BZ287" t="n">
        <v>0.0117391666461948</v>
      </c>
      <c r="CA287" t="n">
        <v>0.0100174554545243</v>
      </c>
      <c r="CB287" t="n">
        <v>0.0124646014768417</v>
      </c>
      <c r="CC287" t="n">
        <v>0.00884998100913042</v>
      </c>
      <c r="CD287" t="n">
        <v>0.00797621398005936</v>
      </c>
      <c r="CE287" t="n">
        <v>0.014900413777202</v>
      </c>
      <c r="CF287" t="n">
        <v>0.00338657061841945</v>
      </c>
      <c r="CG287" t="n">
        <v>0.0029346695002117</v>
      </c>
      <c r="CH287" t="n">
        <v>0.0111345853246292</v>
      </c>
      <c r="CI287" t="n">
        <v>0.00547119271411821</v>
      </c>
      <c r="CJ287" t="n">
        <v>0.00764358544943242</v>
      </c>
      <c r="CK287" t="n">
        <v>0.00590125490256516</v>
      </c>
      <c r="CL287" t="n">
        <v>0.00593775876878723</v>
      </c>
      <c r="CM287" t="n">
        <v>0.00108927434800076</v>
      </c>
      <c r="CN287" t="n">
        <v>0.00068661971156667</v>
      </c>
      <c r="CO287" t="n">
        <v>0.000162957805507161</v>
      </c>
      <c r="CP287" t="n">
        <v>0.00419811452845108</v>
      </c>
      <c r="CQ287" t="n">
        <v>0.00614953104379837</v>
      </c>
      <c r="CR287" t="n">
        <v>0</v>
      </c>
      <c r="CS287" t="n">
        <v>0.00674220704637587</v>
      </c>
      <c r="CT287" t="n">
        <v>0.00294146908994432</v>
      </c>
      <c r="CU287" t="n">
        <v>0.00536043316330348</v>
      </c>
      <c r="CV287" t="n">
        <v>0.00674387170146292</v>
      </c>
      <c r="CW287" t="n">
        <v>0.00461032062135572</v>
      </c>
      <c r="CX287" t="n">
        <v>0.00844846626675237</v>
      </c>
      <c r="CY287" t="n">
        <v>0.00852930307937817</v>
      </c>
      <c r="CZ287" t="n">
        <v>0</v>
      </c>
      <c r="DA287" t="n">
        <v>0</v>
      </c>
      <c r="DB287" t="n">
        <v>0.00530329363573559</v>
      </c>
      <c r="DC287" t="n">
        <v>0.00504230762001066</v>
      </c>
      <c r="DD287" t="n">
        <v>0.00979927236809618</v>
      </c>
      <c r="DE287" t="n">
        <v>0.00906348959588796</v>
      </c>
      <c r="DF287" t="n">
        <v>0</v>
      </c>
      <c r="DG287" t="n">
        <v>0.0134883215169979</v>
      </c>
      <c r="DH287" t="n">
        <v>0</v>
      </c>
      <c r="DI287" t="n">
        <v>0</v>
      </c>
      <c r="DJ287" t="n">
        <v>0.00763661182651266</v>
      </c>
      <c r="DK287" t="n">
        <v>0</v>
      </c>
      <c r="DL287" t="n">
        <v>0.00999820143481211</v>
      </c>
      <c r="DM287" t="n">
        <v>0</v>
      </c>
      <c r="DN287" t="n">
        <v>0</v>
      </c>
      <c r="DO287" t="n">
        <v>0</v>
      </c>
      <c r="DP287" t="n">
        <v>0</v>
      </c>
      <c r="DQ287" t="n">
        <v>0.0102912198025957</v>
      </c>
      <c r="DR287" t="n">
        <v>0</v>
      </c>
      <c r="DS287" t="n">
        <v>0.00738439269401284</v>
      </c>
      <c r="DT287" t="n">
        <v>0.0109204269993805</v>
      </c>
      <c r="DU287" t="n">
        <v>0.00813545486399939</v>
      </c>
      <c r="DV287" t="n">
        <v>0</v>
      </c>
      <c r="DW287" t="n">
        <v>0</v>
      </c>
      <c r="DX287" t="n">
        <v>0.0117391666461948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0.00338657061841945</v>
      </c>
      <c r="EE287" t="n">
        <v>0.00293466950021171</v>
      </c>
      <c r="EF287" t="n">
        <v>0.0111345853246292</v>
      </c>
      <c r="EG287" t="n">
        <v>0.00547119271411821</v>
      </c>
      <c r="EH287" t="n">
        <v>0.00764358544943242</v>
      </c>
      <c r="EI287" t="n">
        <v>0.00590125490256516</v>
      </c>
      <c r="EJ287" t="n">
        <v>0.00593775876878723</v>
      </c>
      <c r="EK287" t="n">
        <v>0.00108927434800076</v>
      </c>
      <c r="EL287" t="n">
        <v>0.00068661971156667</v>
      </c>
      <c r="EM287" t="n">
        <v>0.000162957805507161</v>
      </c>
      <c r="EN287" t="n">
        <v>0</v>
      </c>
      <c r="EO287" t="n">
        <v>0.00614953104379837</v>
      </c>
      <c r="EP287" t="n">
        <v>0</v>
      </c>
      <c r="EQ287" t="n">
        <v>0</v>
      </c>
      <c r="ER287" t="n">
        <v>0.00294146908994432</v>
      </c>
      <c r="ES287" t="n">
        <v>0.00536043316330348</v>
      </c>
      <c r="ET287" t="n">
        <v>0.00674387170146291</v>
      </c>
      <c r="EU287" t="n">
        <v>0.00461032062135572</v>
      </c>
      <c r="EV287" t="n">
        <v>0.00844846626675236</v>
      </c>
      <c r="EW287" t="n">
        <v>0.00852930307937818</v>
      </c>
      <c r="EX287" t="n">
        <v>0.00309590104650511</v>
      </c>
      <c r="EY287" t="n">
        <v>0.00378318569184961</v>
      </c>
      <c r="EZ287" t="n">
        <v>0.00530329363573559</v>
      </c>
      <c r="FA287" t="n">
        <v>0.00504230762001066</v>
      </c>
      <c r="FB287" t="n">
        <v>0.00979927236809617</v>
      </c>
      <c r="FC287" t="n">
        <v>0.00906348959588796</v>
      </c>
      <c r="FD287" t="n">
        <v>0.0129322541537497</v>
      </c>
      <c r="FE287" t="n">
        <v>0.0134883215169979</v>
      </c>
      <c r="FF287" t="n">
        <v>0</v>
      </c>
      <c r="FG287" t="n">
        <v>0</v>
      </c>
      <c r="FH287" t="n">
        <v>0.00763661182651266</v>
      </c>
      <c r="FI287" t="n">
        <v>0.0108055853270402</v>
      </c>
      <c r="FJ287" t="n">
        <v>0</v>
      </c>
      <c r="FK287" t="n">
        <v>0.00621337604496779</v>
      </c>
      <c r="FL287" t="n">
        <v>0</v>
      </c>
      <c r="FM287" t="n">
        <v>0.0116947554505883</v>
      </c>
      <c r="FN287" t="n">
        <v>0</v>
      </c>
      <c r="FO287" t="n">
        <v>0.0102912198025957</v>
      </c>
      <c r="FP287" t="n">
        <v>0</v>
      </c>
      <c r="FQ287" t="n">
        <v>0.00738439269401285</v>
      </c>
      <c r="FR287" t="n">
        <v>0.0109204269993805</v>
      </c>
      <c r="FS287" t="n">
        <v>0.00813545486399938</v>
      </c>
      <c r="FT287" t="n">
        <v>0.0101424803590764</v>
      </c>
      <c r="FU287" t="n">
        <v>0</v>
      </c>
      <c r="FV287" t="n">
        <v>0.0117391666461948</v>
      </c>
      <c r="FW287" t="n">
        <v>0.0100174554545243</v>
      </c>
      <c r="FX287" t="n">
        <v>0</v>
      </c>
      <c r="FY287" t="n">
        <v>0</v>
      </c>
      <c r="FZ287" t="n">
        <v>0</v>
      </c>
      <c r="GA287" t="n">
        <v>0.014900413777202</v>
      </c>
      <c r="GB287" t="n">
        <v>0.00338657061841945</v>
      </c>
      <c r="GC287" t="n">
        <v>0.00293466950021171</v>
      </c>
      <c r="GD287" t="n">
        <v>0.0111345853246292</v>
      </c>
      <c r="GE287" t="n">
        <v>0.00547119271411821</v>
      </c>
      <c r="GF287" t="n">
        <v>0.00764358544943242</v>
      </c>
      <c r="GG287" t="n">
        <v>0.00590125490256516</v>
      </c>
      <c r="GH287" t="n">
        <v>0.00593775876878723</v>
      </c>
      <c r="GI287" t="n">
        <v>0.00108927434800076</v>
      </c>
      <c r="GJ287" t="n">
        <v>0.00068661971156667</v>
      </c>
      <c r="GK287" t="n">
        <v>0</v>
      </c>
      <c r="GL287" t="n">
        <v>0.00419811452845108</v>
      </c>
      <c r="GM287" t="n">
        <v>0.00614953104379836</v>
      </c>
      <c r="GN287" t="n">
        <v>0</v>
      </c>
      <c r="GO287" t="n">
        <v>0.00674220704637587</v>
      </c>
      <c r="GP287" t="n">
        <v>0.00294146908994432</v>
      </c>
      <c r="GQ287" t="n">
        <v>0.00536043316330348</v>
      </c>
      <c r="GR287" t="n">
        <v>0.00674387170146291</v>
      </c>
      <c r="GS287" t="n">
        <v>0.00461032062135572</v>
      </c>
      <c r="GT287" t="n">
        <v>0.00844846626675237</v>
      </c>
      <c r="GU287" t="n">
        <v>0.00852930307937817</v>
      </c>
      <c r="GV287" t="n">
        <v>0</v>
      </c>
      <c r="GW287" t="n">
        <v>0.00378318569184961</v>
      </c>
      <c r="GX287" t="n">
        <v>0</v>
      </c>
      <c r="GY287" t="n">
        <v>0.00504230762001066</v>
      </c>
      <c r="GZ287" t="n">
        <v>0.00979927236809618</v>
      </c>
      <c r="HA287" t="n">
        <v>0.00906348959588796</v>
      </c>
      <c r="HB287" t="n">
        <v>0.0129322541537496</v>
      </c>
      <c r="HC287" t="n">
        <v>0.0134883215169979</v>
      </c>
      <c r="HD287" t="n">
        <v>0.00962770190095503</v>
      </c>
      <c r="HE287" t="n">
        <v>0.0115842980175688</v>
      </c>
      <c r="HF287" t="n">
        <v>0.00763661182651266</v>
      </c>
      <c r="HG287" t="n">
        <v>0.0108055853270402</v>
      </c>
      <c r="HH287" t="n">
        <v>0.00999820143481211</v>
      </c>
      <c r="HI287" t="n">
        <v>0.0062133760449678</v>
      </c>
      <c r="HJ287" t="n">
        <v>0</v>
      </c>
      <c r="HK287" t="n">
        <v>0.0116947554505883</v>
      </c>
      <c r="HL287" t="n">
        <v>0.0118218367197838</v>
      </c>
      <c r="HM287" t="n">
        <v>0.0102912198025957</v>
      </c>
      <c r="HN287" t="n">
        <v>0.00863555699151879</v>
      </c>
      <c r="HO287" t="n">
        <v>0.00738439269401284</v>
      </c>
      <c r="HP287" t="n">
        <v>0.0109204269993805</v>
      </c>
      <c r="HQ287" t="n">
        <v>0.00813545486399938</v>
      </c>
      <c r="HR287" t="n">
        <v>0.0101424803590764</v>
      </c>
      <c r="HS287" t="n">
        <v>0.00947637382717228</v>
      </c>
      <c r="HT287" t="n">
        <v>0.0117391666461948</v>
      </c>
      <c r="HU287" t="n">
        <v>0.0100174554545243</v>
      </c>
      <c r="HV287" t="n">
        <v>0.0124646014768417</v>
      </c>
      <c r="HW287" t="n">
        <v>0.00884998100913041</v>
      </c>
      <c r="HX287" t="n">
        <v>0.00797621398005936</v>
      </c>
      <c r="HY287" t="n">
        <v>0.014900413777202</v>
      </c>
      <c r="HZ287" t="n">
        <v>0.00338657061841945</v>
      </c>
      <c r="IA287" t="n">
        <v>0.0029346695002117</v>
      </c>
      <c r="IB287" t="n">
        <v>0.0111345853246292</v>
      </c>
      <c r="IC287" t="n">
        <v>0.0054711927141182</v>
      </c>
      <c r="ID287" t="n">
        <v>0.00764358544943241</v>
      </c>
      <c r="IE287" t="n">
        <v>0.00590125490256516</v>
      </c>
      <c r="IF287" t="n">
        <v>0.00593775876878723</v>
      </c>
      <c r="IG287" t="n">
        <v>0.00108927434800076</v>
      </c>
      <c r="IH287" t="n">
        <v>0.00068661971156667</v>
      </c>
      <c r="II287" t="n">
        <v>0.000162957805507161</v>
      </c>
      <c r="IJ287" t="n">
        <v>0.00419811452845107</v>
      </c>
      <c r="IK287" t="n">
        <v>0.00614953104379837</v>
      </c>
      <c r="IL287" t="n">
        <v>0.00367168449000781</v>
      </c>
      <c r="IM287" t="n">
        <v>0.00674220704637587</v>
      </c>
      <c r="IN287" t="n">
        <v>0.00294146908994432</v>
      </c>
      <c r="IO287" t="n">
        <v>0.00536043316330348</v>
      </c>
      <c r="IP287" t="n">
        <v>0.00674387170146291</v>
      </c>
      <c r="IQ287" t="n">
        <v>0.00461032062135572</v>
      </c>
      <c r="IR287" t="n">
        <v>0.00844846626675237</v>
      </c>
      <c r="IS287" t="n">
        <v>0.00852930307937817</v>
      </c>
      <c r="IT287" t="n">
        <v>0</v>
      </c>
      <c r="IU287" t="n">
        <v>0</v>
      </c>
      <c r="IV287" t="n">
        <v>0.00530329363573559</v>
      </c>
      <c r="IW287" t="n">
        <v>0.00504230762001065</v>
      </c>
      <c r="IX287" t="n">
        <v>0.00979927236809617</v>
      </c>
      <c r="IY287" t="n">
        <v>0.00906348959588796</v>
      </c>
      <c r="IZ287" t="n">
        <v>0.0129322541537496</v>
      </c>
      <c r="JA287" t="n">
        <v>0.0134883215169978</v>
      </c>
      <c r="JB287" t="n">
        <v>0.00962770190095502</v>
      </c>
      <c r="JC287" t="n">
        <v>0</v>
      </c>
      <c r="JD287" t="n">
        <v>0.00763661182651266</v>
      </c>
      <c r="JE287" t="n">
        <v>0.0108055853270402</v>
      </c>
      <c r="JF287" t="n">
        <v>0.00999820143481211</v>
      </c>
      <c r="JG287" t="n">
        <v>0</v>
      </c>
      <c r="JH287" t="n">
        <v>0</v>
      </c>
      <c r="JI287" t="n">
        <v>0.0116947554505883</v>
      </c>
      <c r="JJ287" t="n">
        <v>0.0118218367197838</v>
      </c>
      <c r="JK287" t="n">
        <v>0.0102912198025957</v>
      </c>
      <c r="JL287" t="n">
        <v>0</v>
      </c>
      <c r="JM287" t="n">
        <v>0.00738439269401285</v>
      </c>
      <c r="JN287" t="n">
        <v>0.0109204269993805</v>
      </c>
      <c r="JO287" t="n">
        <v>0.00813545486399938</v>
      </c>
      <c r="JP287" t="n">
        <v>0.0101424803590764</v>
      </c>
      <c r="JQ287" t="n">
        <v>0.00947637382717228</v>
      </c>
      <c r="JR287" t="n">
        <v>0.0117391666461948</v>
      </c>
      <c r="JS287" t="n">
        <v>0.0100174554545243</v>
      </c>
      <c r="JT287" t="n">
        <v>0.0124646014768417</v>
      </c>
      <c r="JU287" t="n">
        <v>0</v>
      </c>
      <c r="JV287" t="n">
        <v>0</v>
      </c>
      <c r="JW287" t="n">
        <v>0.014900413777202</v>
      </c>
      <c r="JX287" t="n">
        <v>0.00338657061841945</v>
      </c>
      <c r="JY287" t="n">
        <v>0.00293466950021171</v>
      </c>
      <c r="JZ287" t="n">
        <v>0.0111345853246292</v>
      </c>
      <c r="KA287" t="n">
        <v>1.00547119271412</v>
      </c>
      <c r="KB287" t="n">
        <v>0.00764358544943241</v>
      </c>
      <c r="KC287" t="n">
        <v>0.00590125490256516</v>
      </c>
      <c r="KD287" t="n">
        <v>0.00593775876878723</v>
      </c>
      <c r="KE287" t="n">
        <v>0.00108927434800076</v>
      </c>
      <c r="KF287" t="n">
        <v>0.00068661971156667</v>
      </c>
      <c r="KG287" t="n">
        <v>0</v>
      </c>
      <c r="KH287" t="n">
        <v>0.00419811452845107</v>
      </c>
      <c r="KI287" t="n">
        <v>0.00614953104379836</v>
      </c>
      <c r="KJ287" t="n">
        <v>0.00367168449000781</v>
      </c>
      <c r="KK287" t="n">
        <v>0.00674220704637588</v>
      </c>
      <c r="KL287" t="n">
        <v>0.00294146908994432</v>
      </c>
      <c r="KM287" t="n">
        <v>0.00536043316330348</v>
      </c>
      <c r="KN287" t="n">
        <v>0.00674387170146292</v>
      </c>
      <c r="KO287" t="n">
        <v>0.00461032062135572</v>
      </c>
      <c r="KP287" t="n">
        <v>0.00844846626675237</v>
      </c>
      <c r="KQ287" t="n">
        <v>0</v>
      </c>
      <c r="KR287" t="n">
        <v>0</v>
      </c>
      <c r="KS287" t="n">
        <v>0.0037831856918496</v>
      </c>
      <c r="KT287" t="n">
        <v>0.00530329363573559</v>
      </c>
      <c r="KU287" t="n">
        <v>0.00504230762001065</v>
      </c>
      <c r="KV287" t="n">
        <v>0.00979927236809617</v>
      </c>
      <c r="KW287" t="n">
        <v>0.00906348959588796</v>
      </c>
      <c r="KX287" t="n">
        <v>0.0129322541537497</v>
      </c>
      <c r="KY287" t="n">
        <v>0.0134883215169979</v>
      </c>
      <c r="KZ287" t="n">
        <v>0.00962770190095504</v>
      </c>
      <c r="LA287" t="n">
        <v>0.0115842980175688</v>
      </c>
      <c r="LB287" t="n">
        <v>0.00763661182651265</v>
      </c>
      <c r="LC287" t="n">
        <v>0.0108055853270402</v>
      </c>
      <c r="LD287" t="n">
        <v>0.00999820143481211</v>
      </c>
      <c r="LE287" t="n">
        <v>0.0062133760449678</v>
      </c>
      <c r="LF287" t="n">
        <v>0.0122313640409011</v>
      </c>
      <c r="LG287" t="n">
        <v>0.0116947554505883</v>
      </c>
      <c r="LH287" t="n">
        <v>0.0118218367197838</v>
      </c>
      <c r="LI287" t="n">
        <v>0.0102912198025957</v>
      </c>
      <c r="LJ287" t="n">
        <v>0.00863555699151879</v>
      </c>
      <c r="LK287" t="n">
        <v>0.00738439269401283</v>
      </c>
      <c r="LL287" t="n">
        <v>0.0109204269993805</v>
      </c>
      <c r="LM287" t="n">
        <v>0.00813545486399938</v>
      </c>
      <c r="LN287" t="n">
        <v>0.0101424803590764</v>
      </c>
      <c r="LO287" t="n">
        <v>0.00947637382717228</v>
      </c>
      <c r="LP287" t="n">
        <v>0.0117391666461948</v>
      </c>
      <c r="LQ287" t="n">
        <v>0.0100174554545243</v>
      </c>
      <c r="LR287" t="n">
        <v>0.0124646014768417</v>
      </c>
      <c r="LS287" t="n">
        <v>0.00884998100913042</v>
      </c>
      <c r="LT287" t="n">
        <v>0.00797621398005936</v>
      </c>
      <c r="LU287" t="n">
        <v>0.014900413777202</v>
      </c>
      <c r="LV287" t="n">
        <v>0.00338657061841945</v>
      </c>
      <c r="LW287" t="n">
        <v>0.0029346695002117</v>
      </c>
      <c r="LX287" t="n">
        <v>0.0111345853246292</v>
      </c>
      <c r="LY287" t="n">
        <v>0.00547119271411821</v>
      </c>
      <c r="LZ287" t="n">
        <v>0.00764358544943242</v>
      </c>
      <c r="MA287" t="n">
        <v>0.00590125490256516</v>
      </c>
      <c r="MB287" t="n">
        <v>0.00593775876878723</v>
      </c>
      <c r="MC287" t="n">
        <v>0.00108927434800076</v>
      </c>
      <c r="MD287" t="n">
        <v>0.000686619711566671</v>
      </c>
      <c r="ME287" t="n">
        <v>0.000162957805507161</v>
      </c>
      <c r="MF287" t="n">
        <v>0.00419811452845108</v>
      </c>
      <c r="MG287" t="n">
        <v>0.00614953104379836</v>
      </c>
      <c r="MH287" t="n">
        <v>0.00367168449000781</v>
      </c>
      <c r="MI287" t="n">
        <v>0.00674220704637588</v>
      </c>
      <c r="MJ287" t="n">
        <v>0.00294146908994432</v>
      </c>
      <c r="MK287" t="n">
        <v>0.00536043316330348</v>
      </c>
      <c r="ML287" t="n">
        <v>0.00674387170146293</v>
      </c>
      <c r="MM287" t="n">
        <v>0.00461032062135572</v>
      </c>
      <c r="MN287" t="n">
        <v>0.00844846626675236</v>
      </c>
      <c r="MO287" t="n">
        <v>0.00852930307937817</v>
      </c>
      <c r="MP287" t="n">
        <v>0</v>
      </c>
      <c r="MQ287" t="n">
        <v>0.00378318569184961</v>
      </c>
      <c r="MR287" t="n">
        <v>0.00530329363573559</v>
      </c>
      <c r="MS287" t="n">
        <v>0.00504230762001066</v>
      </c>
      <c r="MT287" t="n">
        <v>0.00979927236809617</v>
      </c>
      <c r="MU287" t="n">
        <v>0.00906348959588798</v>
      </c>
      <c r="MV287" t="n">
        <v>0.0129322541537497</v>
      </c>
      <c r="MW287" t="n">
        <v>0.0134883215169979</v>
      </c>
      <c r="MX287" t="n">
        <v>0</v>
      </c>
      <c r="MY287" t="n">
        <v>0</v>
      </c>
      <c r="MZ287" t="n">
        <v>0.00763661182651267</v>
      </c>
      <c r="NA287" t="n">
        <v>0</v>
      </c>
      <c r="NB287" t="n">
        <v>0.0099982014348121</v>
      </c>
      <c r="NC287" t="n">
        <v>0.00621337604496779</v>
      </c>
      <c r="ND287" t="n">
        <v>0</v>
      </c>
      <c r="NE287" t="n">
        <v>0.0116947554505883</v>
      </c>
      <c r="NF287" t="n">
        <v>0.0118218367197838</v>
      </c>
      <c r="NG287" t="n">
        <v>0.0102912198025956</v>
      </c>
      <c r="NH287" t="n">
        <v>0</v>
      </c>
      <c r="NI287" t="n">
        <v>0.00738439269401284</v>
      </c>
      <c r="NJ287" t="n">
        <v>0.0109204269993805</v>
      </c>
      <c r="NK287" t="n">
        <v>0.00813545486399938</v>
      </c>
      <c r="NL287" t="n">
        <v>0.0101424803590764</v>
      </c>
      <c r="NM287" t="n">
        <v>0.00947637382717228</v>
      </c>
      <c r="NN287" t="n">
        <v>0.0117391666461948</v>
      </c>
      <c r="NO287" t="n">
        <v>0.0100174554545243</v>
      </c>
      <c r="NP287" t="n">
        <v>0.0124646014768417</v>
      </c>
      <c r="NQ287" t="n">
        <v>0</v>
      </c>
      <c r="NR287" t="n">
        <v>0.00797621398005936</v>
      </c>
      <c r="NS287" t="n">
        <v>0.014900413777202</v>
      </c>
      <c r="NT287" t="n">
        <v>0.00338657061841945</v>
      </c>
      <c r="NU287" t="n">
        <v>0.0029346695002117</v>
      </c>
      <c r="NV287" t="n">
        <v>0.0111345853246292</v>
      </c>
      <c r="NW287" t="n">
        <v>0.00547119271411821</v>
      </c>
      <c r="NX287" t="n">
        <v>0.00764358544943241</v>
      </c>
      <c r="NY287" t="n">
        <v>0.00590125490256515</v>
      </c>
      <c r="NZ287" t="n">
        <v>0.00593775876878723</v>
      </c>
      <c r="OA287" t="n">
        <v>0.00108927434800076</v>
      </c>
      <c r="OB287" t="n">
        <v>0.00068661971156667</v>
      </c>
      <c r="OC287" t="n">
        <v>0.000162957805507161</v>
      </c>
      <c r="OD287" t="n">
        <v>0.00419811452845108</v>
      </c>
      <c r="OE287" t="n">
        <v>0.00614953104379837</v>
      </c>
      <c r="OF287" t="n">
        <v>0.00367168449000781</v>
      </c>
      <c r="OG287" t="n">
        <v>0.00674220704637588</v>
      </c>
      <c r="OH287" t="n">
        <v>0.00294146908994432</v>
      </c>
      <c r="OI287" t="n">
        <v>0.00536043316330348</v>
      </c>
      <c r="OJ287" t="n">
        <v>0.00674387170146292</v>
      </c>
      <c r="OK287" t="n">
        <v>0.00461032062135572</v>
      </c>
      <c r="OL287" t="n">
        <v>0.00844846626675237</v>
      </c>
      <c r="OM287" t="n">
        <v>0.00852930307937817</v>
      </c>
      <c r="ON287" t="n">
        <v>0.0030959010465051</v>
      </c>
      <c r="OO287" t="n">
        <v>0</v>
      </c>
      <c r="OP287" t="n">
        <v>0.00530329363573559</v>
      </c>
      <c r="OQ287" t="n">
        <v>0.00504230762001066</v>
      </c>
      <c r="OR287" t="n">
        <v>0.00979927236809618</v>
      </c>
      <c r="OS287" t="n">
        <v>0.00906348959588797</v>
      </c>
      <c r="OT287" t="n">
        <v>0.0129322541537496</v>
      </c>
      <c r="OU287" t="n">
        <v>0.0134883215169979</v>
      </c>
      <c r="OV287" t="n">
        <v>0</v>
      </c>
      <c r="OW287" t="n">
        <v>0</v>
      </c>
      <c r="OX287" t="n">
        <v>0.00763661182651267</v>
      </c>
      <c r="OY287" t="n">
        <v>0.0108055853270402</v>
      </c>
      <c r="OZ287" t="n">
        <v>0.0099982014348121</v>
      </c>
      <c r="PA287" t="n">
        <v>0.00621337604496779</v>
      </c>
      <c r="PB287" t="n">
        <v>0</v>
      </c>
      <c r="PC287" t="n">
        <v>0.0116947554505883</v>
      </c>
      <c r="PD287" t="n">
        <v>0</v>
      </c>
      <c r="PE287" t="n">
        <v>0</v>
      </c>
      <c r="PF287" t="n">
        <v>0</v>
      </c>
      <c r="PG287" t="n">
        <v>0.00738439269401283</v>
      </c>
      <c r="PH287" t="n">
        <v>0.0109204269993805</v>
      </c>
      <c r="PI287" t="n">
        <v>0.00813545486399938</v>
      </c>
      <c r="PJ287" t="n">
        <v>0</v>
      </c>
      <c r="PK287" t="n">
        <v>0.00947637382717228</v>
      </c>
      <c r="PL287" t="n">
        <v>0.0117391666461948</v>
      </c>
      <c r="PM287" t="n">
        <v>0</v>
      </c>
      <c r="PN287" t="n">
        <v>0</v>
      </c>
      <c r="PO287" t="n">
        <v>0</v>
      </c>
      <c r="PP287" t="n">
        <v>0</v>
      </c>
      <c r="PQ287" t="n">
        <v>0.014900413777202</v>
      </c>
      <c r="PR287" t="n">
        <v>0.00338657061841945</v>
      </c>
      <c r="PS287" t="n">
        <v>0.00293466950021171</v>
      </c>
      <c r="PT287" t="n">
        <v>0.0111345853246292</v>
      </c>
      <c r="PU287" t="n">
        <v>0.00547119271411821</v>
      </c>
      <c r="PV287" t="n">
        <v>0.00764358544943241</v>
      </c>
      <c r="PW287" t="n">
        <v>0.00590125490256516</v>
      </c>
      <c r="PX287" t="n">
        <v>0.00593775876878723</v>
      </c>
      <c r="PY287" t="n">
        <v>0.00108927434800076</v>
      </c>
      <c r="PZ287" t="n">
        <v>0.00068661971156667</v>
      </c>
      <c r="QA287" t="n">
        <v>0.000162957805507161</v>
      </c>
      <c r="QB287" t="n">
        <v>0.00419811452845108</v>
      </c>
      <c r="QC287" t="n">
        <v>0.00614953104379836</v>
      </c>
      <c r="QD287" t="n">
        <v>0</v>
      </c>
      <c r="QE287" t="n">
        <v>0.00674220704637588</v>
      </c>
      <c r="QF287" t="n">
        <v>0.00294146908994432</v>
      </c>
      <c r="QG287" t="n">
        <v>0.00536043316330348</v>
      </c>
      <c r="QH287" t="n">
        <v>0.00674387170146292</v>
      </c>
      <c r="QI287" t="n">
        <v>0.00461032062135572</v>
      </c>
    </row>
    <row r="288">
      <c r="A288" t="s">
        <v>287</v>
      </c>
      <c r="B288" t="n">
        <v>0.000241344093150156</v>
      </c>
      <c r="C288" t="n">
        <v>0.000239472255777414</v>
      </c>
      <c r="D288" t="n">
        <v>0.0000920677273871464</v>
      </c>
      <c r="E288" t="n">
        <v>0</v>
      </c>
      <c r="F288" t="n">
        <v>0</v>
      </c>
      <c r="G288" t="n">
        <v>0.000235519732019457</v>
      </c>
      <c r="H288" t="n">
        <v>0.000270570277633097</v>
      </c>
      <c r="I288" t="n">
        <v>0.000249901773315026</v>
      </c>
      <c r="J288" t="n">
        <v>0.000317346345156338</v>
      </c>
      <c r="K288" t="n">
        <v>0.000311374458550738</v>
      </c>
      <c r="L288" t="n">
        <v>0.000248422601906149</v>
      </c>
      <c r="M288" t="n">
        <v>0.000306469793214645</v>
      </c>
      <c r="N288" t="n">
        <v>0.000294455774904472</v>
      </c>
      <c r="O288" t="n">
        <v>0.000320101357976319</v>
      </c>
      <c r="P288" t="n">
        <v>0.000430603096907424</v>
      </c>
      <c r="Q288" t="n">
        <v>0.000229951730295959</v>
      </c>
      <c r="R288" t="n">
        <v>0</v>
      </c>
      <c r="S288" t="n">
        <v>0.000376191779568823</v>
      </c>
      <c r="T288" t="n">
        <v>0</v>
      </c>
      <c r="U288" t="n">
        <v>0.00044240108662837</v>
      </c>
      <c r="V288" t="n">
        <v>0.000292573989713595</v>
      </c>
      <c r="W288" t="n">
        <v>0.000310943909617334</v>
      </c>
      <c r="X288" t="n">
        <v>0.00032663616099849</v>
      </c>
      <c r="Y288" t="n">
        <v>0.000234810278388054</v>
      </c>
      <c r="Z288" t="n">
        <v>0.000277946447078012</v>
      </c>
      <c r="AA288" t="n">
        <v>0</v>
      </c>
      <c r="AB288" t="n">
        <v>0.00028528412278363</v>
      </c>
      <c r="AC288" t="n">
        <v>0.000344504765033295</v>
      </c>
      <c r="AD288" t="n">
        <v>0.000440818549808423</v>
      </c>
      <c r="AE288" t="n">
        <v>0.00042624866744007</v>
      </c>
      <c r="AF288" t="n">
        <v>0.000548805896221561</v>
      </c>
      <c r="AG288" t="n">
        <v>0.000361085519602133</v>
      </c>
      <c r="AH288" t="n">
        <v>0.000212648765065806</v>
      </c>
      <c r="AI288" t="n">
        <v>0.000144179429891546</v>
      </c>
      <c r="AJ288" t="n">
        <v>0.000414393203625264</v>
      </c>
      <c r="AK288" t="n">
        <v>0.000380593291963714</v>
      </c>
      <c r="AL288" t="n">
        <v>0.000494232311160906</v>
      </c>
      <c r="AM288" t="n">
        <v>0.00094320252581632</v>
      </c>
      <c r="AN288" t="n">
        <v>0.00046343232568228</v>
      </c>
      <c r="AO288" t="n">
        <v>0.000102225021376942</v>
      </c>
      <c r="AP288" t="n">
        <v>0.0000644371317670581</v>
      </c>
      <c r="AQ288" t="n">
        <v>0.0000152930849622055</v>
      </c>
      <c r="AR288" t="n">
        <v>0.000275344163178852</v>
      </c>
      <c r="AS288" t="n">
        <v>0.0012038518197716</v>
      </c>
      <c r="AT288" t="n">
        <v>0.000325863464998394</v>
      </c>
      <c r="AU288" t="n">
        <v>0.000725287020666432</v>
      </c>
      <c r="AV288" t="n">
        <v>0.000207892311357212</v>
      </c>
      <c r="AW288" t="n">
        <v>0.000846086704507252</v>
      </c>
      <c r="AX288" t="n">
        <v>0.000393766606337882</v>
      </c>
      <c r="AY288" t="n">
        <v>0.000290564569341795</v>
      </c>
      <c r="AZ288" t="n">
        <v>0.000241344093150156</v>
      </c>
      <c r="BA288" t="n">
        <v>0.000239472255777414</v>
      </c>
      <c r="BB288" t="n">
        <v>0.0000920677273871463</v>
      </c>
      <c r="BC288" t="n">
        <v>0</v>
      </c>
      <c r="BD288" t="n">
        <v>0.000229748648221627</v>
      </c>
      <c r="BE288" t="n">
        <v>0.000235519732019457</v>
      </c>
      <c r="BF288" t="n">
        <v>0.000270570277633097</v>
      </c>
      <c r="BG288" t="n">
        <v>0.000249901773315026</v>
      </c>
      <c r="BH288" t="n">
        <v>0.000317346345156338</v>
      </c>
      <c r="BI288" t="n">
        <v>0.000311374458550738</v>
      </c>
      <c r="BJ288" t="n">
        <v>0.000248422601906149</v>
      </c>
      <c r="BK288" t="n">
        <v>0.000306469793214645</v>
      </c>
      <c r="BL288" t="n">
        <v>0.000294455774904472</v>
      </c>
      <c r="BM288" t="n">
        <v>0.000320101357976318</v>
      </c>
      <c r="BN288" t="n">
        <v>0.000430603096907424</v>
      </c>
      <c r="BO288" t="n">
        <v>0.000229951730295959</v>
      </c>
      <c r="BP288" t="n">
        <v>0</v>
      </c>
      <c r="BQ288" t="n">
        <v>0.000376191779568823</v>
      </c>
      <c r="BR288" t="n">
        <v>0.000310544760180667</v>
      </c>
      <c r="BS288" t="n">
        <v>0.00044240108662837</v>
      </c>
      <c r="BT288" t="n">
        <v>0.000292573989713595</v>
      </c>
      <c r="BU288" t="n">
        <v>0.000310943909617334</v>
      </c>
      <c r="BV288" t="n">
        <v>0.00032663616099849</v>
      </c>
      <c r="BW288" t="n">
        <v>0.000234810278388055</v>
      </c>
      <c r="BX288" t="n">
        <v>0.000277946447078012</v>
      </c>
      <c r="BY288" t="n">
        <v>0</v>
      </c>
      <c r="BZ288" t="n">
        <v>0.00028528412278363</v>
      </c>
      <c r="CA288" t="n">
        <v>0.000344504765033295</v>
      </c>
      <c r="CB288" t="n">
        <v>0.000440818549808423</v>
      </c>
      <c r="CC288" t="n">
        <v>0.00042624866744007</v>
      </c>
      <c r="CD288" t="n">
        <v>0.000548805896221562</v>
      </c>
      <c r="CE288" t="n">
        <v>0.000361085519602132</v>
      </c>
      <c r="CF288" t="n">
        <v>0.000212648765065806</v>
      </c>
      <c r="CG288" t="n">
        <v>0.000144179429891546</v>
      </c>
      <c r="CH288" t="n">
        <v>0.000414393203625264</v>
      </c>
      <c r="CI288" t="n">
        <v>0.000380593291963714</v>
      </c>
      <c r="CJ288" t="n">
        <v>0.000494232311160906</v>
      </c>
      <c r="CK288" t="n">
        <v>0.00094320252581632</v>
      </c>
      <c r="CL288" t="n">
        <v>0.000463432325682281</v>
      </c>
      <c r="CM288" t="n">
        <v>0.000102225021376942</v>
      </c>
      <c r="CN288" t="n">
        <v>0.0000644371317670581</v>
      </c>
      <c r="CO288" t="n">
        <v>0.0000152930849622055</v>
      </c>
      <c r="CP288" t="n">
        <v>0.000275344163178852</v>
      </c>
      <c r="CQ288" t="n">
        <v>0.0012038518197716</v>
      </c>
      <c r="CR288" t="n">
        <v>0</v>
      </c>
      <c r="CS288" t="n">
        <v>0.000725287020666432</v>
      </c>
      <c r="CT288" t="n">
        <v>0.000207892311357212</v>
      </c>
      <c r="CU288" t="n">
        <v>0.000846086704507252</v>
      </c>
      <c r="CV288" t="n">
        <v>0.000393766606337882</v>
      </c>
      <c r="CW288" t="n">
        <v>0.000290564569341795</v>
      </c>
      <c r="CX288" t="n">
        <v>0.000241344093150156</v>
      </c>
      <c r="CY288" t="n">
        <v>0.000239472255777414</v>
      </c>
      <c r="CZ288" t="n">
        <v>0</v>
      </c>
      <c r="DA288" t="n">
        <v>0</v>
      </c>
      <c r="DB288" t="n">
        <v>0.000229748648221627</v>
      </c>
      <c r="DC288" t="n">
        <v>0.000235519732019457</v>
      </c>
      <c r="DD288" t="n">
        <v>0.000270570277633097</v>
      </c>
      <c r="DE288" t="n">
        <v>0.000249901773315026</v>
      </c>
      <c r="DF288" t="n">
        <v>0</v>
      </c>
      <c r="DG288" t="n">
        <v>0.000311374458550738</v>
      </c>
      <c r="DH288" t="n">
        <v>0</v>
      </c>
      <c r="DI288" t="n">
        <v>0</v>
      </c>
      <c r="DJ288" t="n">
        <v>0.000294455774904472</v>
      </c>
      <c r="DK288" t="n">
        <v>0</v>
      </c>
      <c r="DL288" t="n">
        <v>0.000430603096907424</v>
      </c>
      <c r="DM288" t="n">
        <v>0</v>
      </c>
      <c r="DN288" t="n">
        <v>0</v>
      </c>
      <c r="DO288" t="n">
        <v>0</v>
      </c>
      <c r="DP288" t="n">
        <v>0</v>
      </c>
      <c r="DQ288" t="n">
        <v>0.000442401086628371</v>
      </c>
      <c r="DR288" t="n">
        <v>0</v>
      </c>
      <c r="DS288" t="n">
        <v>0.000310943909617334</v>
      </c>
      <c r="DT288" t="n">
        <v>0.00032663616099849</v>
      </c>
      <c r="DU288" t="n">
        <v>0.000234810278388055</v>
      </c>
      <c r="DV288" t="n">
        <v>0</v>
      </c>
      <c r="DW288" t="n">
        <v>0</v>
      </c>
      <c r="DX288" t="n">
        <v>0.00028528412278363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0.000212648765065806</v>
      </c>
      <c r="EE288" t="n">
        <v>0.000144179429891546</v>
      </c>
      <c r="EF288" t="n">
        <v>0.000414393203625264</v>
      </c>
      <c r="EG288" t="n">
        <v>0.000380593291963714</v>
      </c>
      <c r="EH288" t="n">
        <v>0.000494232311160906</v>
      </c>
      <c r="EI288" t="n">
        <v>0.000943202525816319</v>
      </c>
      <c r="EJ288" t="n">
        <v>0.00046343232568228</v>
      </c>
      <c r="EK288" t="n">
        <v>0.000102225021376942</v>
      </c>
      <c r="EL288" t="n">
        <v>0.0000644371317670581</v>
      </c>
      <c r="EM288" t="n">
        <v>0.0000152930849622055</v>
      </c>
      <c r="EN288" t="n">
        <v>0</v>
      </c>
      <c r="EO288" t="n">
        <v>0.0012038518197716</v>
      </c>
      <c r="EP288" t="n">
        <v>0</v>
      </c>
      <c r="EQ288" t="n">
        <v>0</v>
      </c>
      <c r="ER288" t="n">
        <v>0.000207892311357212</v>
      </c>
      <c r="ES288" t="n">
        <v>0.000846086704507252</v>
      </c>
      <c r="ET288" t="n">
        <v>0.000393766606337882</v>
      </c>
      <c r="EU288" t="n">
        <v>0.000290564569341795</v>
      </c>
      <c r="EV288" t="n">
        <v>0.000241344093150156</v>
      </c>
      <c r="EW288" t="n">
        <v>0.000239472255777415</v>
      </c>
      <c r="EX288" t="n">
        <v>0.0000920677273871464</v>
      </c>
      <c r="EY288" t="n">
        <v>0.000275862685903938</v>
      </c>
      <c r="EZ288" t="n">
        <v>0.000229748648221627</v>
      </c>
      <c r="FA288" t="n">
        <v>0.000235519732019457</v>
      </c>
      <c r="FB288" t="n">
        <v>0.000270570277633097</v>
      </c>
      <c r="FC288" t="n">
        <v>0.000249901773315026</v>
      </c>
      <c r="FD288" t="n">
        <v>0.000317346345156338</v>
      </c>
      <c r="FE288" t="n">
        <v>0.000311374458550738</v>
      </c>
      <c r="FF288" t="n">
        <v>0</v>
      </c>
      <c r="FG288" t="n">
        <v>0</v>
      </c>
      <c r="FH288" t="n">
        <v>0.000294455774904472</v>
      </c>
      <c r="FI288" t="n">
        <v>0.000320101357976318</v>
      </c>
      <c r="FJ288" t="n">
        <v>0</v>
      </c>
      <c r="FK288" t="n">
        <v>0.000229951730295959</v>
      </c>
      <c r="FL288" t="n">
        <v>0</v>
      </c>
      <c r="FM288" t="n">
        <v>0.000376191779568823</v>
      </c>
      <c r="FN288" t="n">
        <v>0</v>
      </c>
      <c r="FO288" t="n">
        <v>0.000442401086628371</v>
      </c>
      <c r="FP288" t="n">
        <v>0</v>
      </c>
      <c r="FQ288" t="n">
        <v>0.000310943909617334</v>
      </c>
      <c r="FR288" t="n">
        <v>0.00032663616099849</v>
      </c>
      <c r="FS288" t="n">
        <v>0.000234810278388054</v>
      </c>
      <c r="FT288" t="n">
        <v>0.000277946447078012</v>
      </c>
      <c r="FU288" t="n">
        <v>0</v>
      </c>
      <c r="FV288" t="n">
        <v>0.00028528412278363</v>
      </c>
      <c r="FW288" t="n">
        <v>0.000344504765033295</v>
      </c>
      <c r="FX288" t="n">
        <v>0</v>
      </c>
      <c r="FY288" t="n">
        <v>0</v>
      </c>
      <c r="FZ288" t="n">
        <v>0</v>
      </c>
      <c r="GA288" t="n">
        <v>0.000361085519602132</v>
      </c>
      <c r="GB288" t="n">
        <v>0.000212648765065806</v>
      </c>
      <c r="GC288" t="n">
        <v>0.000144179429891546</v>
      </c>
      <c r="GD288" t="n">
        <v>0.000414393203625264</v>
      </c>
      <c r="GE288" t="n">
        <v>0.000380593291963714</v>
      </c>
      <c r="GF288" t="n">
        <v>0.000494232311160906</v>
      </c>
      <c r="GG288" t="n">
        <v>0.00094320252581632</v>
      </c>
      <c r="GH288" t="n">
        <v>0.00046343232568228</v>
      </c>
      <c r="GI288" t="n">
        <v>0.000102225021376942</v>
      </c>
      <c r="GJ288" t="n">
        <v>0.0000644371317670581</v>
      </c>
      <c r="GK288" t="n">
        <v>0</v>
      </c>
      <c r="GL288" t="n">
        <v>0.000275344163178852</v>
      </c>
      <c r="GM288" t="n">
        <v>0.0012038518197716</v>
      </c>
      <c r="GN288" t="n">
        <v>0</v>
      </c>
      <c r="GO288" t="n">
        <v>0.000725287020666432</v>
      </c>
      <c r="GP288" t="n">
        <v>0.000207892311357212</v>
      </c>
      <c r="GQ288" t="n">
        <v>0.000846086704507252</v>
      </c>
      <c r="GR288" t="n">
        <v>0.000393766606337882</v>
      </c>
      <c r="GS288" t="n">
        <v>0.000290564569341795</v>
      </c>
      <c r="GT288" t="n">
        <v>0.000241344093150156</v>
      </c>
      <c r="GU288" t="n">
        <v>0.000239472255777414</v>
      </c>
      <c r="GV288" t="n">
        <v>0</v>
      </c>
      <c r="GW288" t="n">
        <v>0.000275862685903938</v>
      </c>
      <c r="GX288" t="n">
        <v>0</v>
      </c>
      <c r="GY288" t="n">
        <v>0.000235519732019457</v>
      </c>
      <c r="GZ288" t="n">
        <v>0.000270570277633097</v>
      </c>
      <c r="HA288" t="n">
        <v>0.000249901773315026</v>
      </c>
      <c r="HB288" t="n">
        <v>0.000317346345156338</v>
      </c>
      <c r="HC288" t="n">
        <v>0.000311374458550737</v>
      </c>
      <c r="HD288" t="n">
        <v>0.000248422601906149</v>
      </c>
      <c r="HE288" t="n">
        <v>0.000306469793214646</v>
      </c>
      <c r="HF288" t="n">
        <v>0.000294455774904472</v>
      </c>
      <c r="HG288" t="n">
        <v>0.000320101357976318</v>
      </c>
      <c r="HH288" t="n">
        <v>0.000430603096907424</v>
      </c>
      <c r="HI288" t="n">
        <v>0.000229951730295959</v>
      </c>
      <c r="HJ288" t="n">
        <v>0</v>
      </c>
      <c r="HK288" t="n">
        <v>0.000376191779568823</v>
      </c>
      <c r="HL288" t="n">
        <v>0.000310544760180668</v>
      </c>
      <c r="HM288" t="n">
        <v>0.00044240108662837</v>
      </c>
      <c r="HN288" t="n">
        <v>0.000292573989713595</v>
      </c>
      <c r="HO288" t="n">
        <v>0.000310943909617334</v>
      </c>
      <c r="HP288" t="n">
        <v>0.00032663616099849</v>
      </c>
      <c r="HQ288" t="n">
        <v>0.000234810278388054</v>
      </c>
      <c r="HR288" t="n">
        <v>0.000277946447078012</v>
      </c>
      <c r="HS288" t="n">
        <v>0.00024230661532965</v>
      </c>
      <c r="HT288" t="n">
        <v>0.00028528412278363</v>
      </c>
      <c r="HU288" t="n">
        <v>0.000344504765033295</v>
      </c>
      <c r="HV288" t="n">
        <v>0.000440818549808422</v>
      </c>
      <c r="HW288" t="n">
        <v>0.00042624866744007</v>
      </c>
      <c r="HX288" t="n">
        <v>0.000548805896221561</v>
      </c>
      <c r="HY288" t="n">
        <v>0.000361085519602132</v>
      </c>
      <c r="HZ288" t="n">
        <v>0.000212648765065806</v>
      </c>
      <c r="IA288" t="n">
        <v>0.000144179429891546</v>
      </c>
      <c r="IB288" t="n">
        <v>0.000414393203625264</v>
      </c>
      <c r="IC288" t="n">
        <v>0.000380593291963714</v>
      </c>
      <c r="ID288" t="n">
        <v>0.000494232311160906</v>
      </c>
      <c r="IE288" t="n">
        <v>0.00094320252581632</v>
      </c>
      <c r="IF288" t="n">
        <v>0.00046343232568228</v>
      </c>
      <c r="IG288" t="n">
        <v>0.000102225021376942</v>
      </c>
      <c r="IH288" t="n">
        <v>0.000064437131767058</v>
      </c>
      <c r="II288" t="n">
        <v>0.0000152930849622055</v>
      </c>
      <c r="IJ288" t="n">
        <v>0.000275344163178852</v>
      </c>
      <c r="IK288" t="n">
        <v>0.0012038518197716</v>
      </c>
      <c r="IL288" t="n">
        <v>0.000325863464998394</v>
      </c>
      <c r="IM288" t="n">
        <v>0.000725287020666432</v>
      </c>
      <c r="IN288" t="n">
        <v>0.000207892311357212</v>
      </c>
      <c r="IO288" t="n">
        <v>0.000846086704507252</v>
      </c>
      <c r="IP288" t="n">
        <v>0.000393766606337882</v>
      </c>
      <c r="IQ288" t="n">
        <v>0.000290564569341795</v>
      </c>
      <c r="IR288" t="n">
        <v>0.000241344093150156</v>
      </c>
      <c r="IS288" t="n">
        <v>0.000239472255777414</v>
      </c>
      <c r="IT288" t="n">
        <v>0</v>
      </c>
      <c r="IU288" t="n">
        <v>0</v>
      </c>
      <c r="IV288" t="n">
        <v>0.000229748648221627</v>
      </c>
      <c r="IW288" t="n">
        <v>0.000235519732019457</v>
      </c>
      <c r="IX288" t="n">
        <v>0.000270570277633097</v>
      </c>
      <c r="IY288" t="n">
        <v>0.000249901773315026</v>
      </c>
      <c r="IZ288" t="n">
        <v>0.000317346345156338</v>
      </c>
      <c r="JA288" t="n">
        <v>0.000311374458550737</v>
      </c>
      <c r="JB288" t="n">
        <v>0.000248422601906148</v>
      </c>
      <c r="JC288" t="n">
        <v>0</v>
      </c>
      <c r="JD288" t="n">
        <v>0.000294455774904472</v>
      </c>
      <c r="JE288" t="n">
        <v>0.000320101357976319</v>
      </c>
      <c r="JF288" t="n">
        <v>0.000430603096907424</v>
      </c>
      <c r="JG288" t="n">
        <v>0</v>
      </c>
      <c r="JH288" t="n">
        <v>0</v>
      </c>
      <c r="JI288" t="n">
        <v>0.000376191779568823</v>
      </c>
      <c r="JJ288" t="n">
        <v>0.000310544760180667</v>
      </c>
      <c r="JK288" t="n">
        <v>0.000442401086628371</v>
      </c>
      <c r="JL288" t="n">
        <v>0</v>
      </c>
      <c r="JM288" t="n">
        <v>0.000310943909617334</v>
      </c>
      <c r="JN288" t="n">
        <v>0.00032663616099849</v>
      </c>
      <c r="JO288" t="n">
        <v>0.000234810278388054</v>
      </c>
      <c r="JP288" t="n">
        <v>0.000277946447078012</v>
      </c>
      <c r="JQ288" t="n">
        <v>0.00024230661532965</v>
      </c>
      <c r="JR288" t="n">
        <v>0.00028528412278363</v>
      </c>
      <c r="JS288" t="n">
        <v>0.000344504765033295</v>
      </c>
      <c r="JT288" t="n">
        <v>0.000440818549808423</v>
      </c>
      <c r="JU288" t="n">
        <v>0</v>
      </c>
      <c r="JV288" t="n">
        <v>0</v>
      </c>
      <c r="JW288" t="n">
        <v>0.000361085519602132</v>
      </c>
      <c r="JX288" t="n">
        <v>0.000212648765065806</v>
      </c>
      <c r="JY288" t="n">
        <v>0.000144179429891546</v>
      </c>
      <c r="JZ288" t="n">
        <v>0.000414393203625264</v>
      </c>
      <c r="KA288" t="n">
        <v>0.000380593291963714</v>
      </c>
      <c r="KB288" t="n">
        <v>1.00049423231116</v>
      </c>
      <c r="KC288" t="n">
        <v>0.000943202525816319</v>
      </c>
      <c r="KD288" t="n">
        <v>0.00046343232568228</v>
      </c>
      <c r="KE288" t="n">
        <v>0.000102225021376942</v>
      </c>
      <c r="KF288" t="n">
        <v>0.0000644371317670581</v>
      </c>
      <c r="KG288" t="n">
        <v>0</v>
      </c>
      <c r="KH288" t="n">
        <v>0.000275344163178852</v>
      </c>
      <c r="KI288" t="n">
        <v>0.0012038518197716</v>
      </c>
      <c r="KJ288" t="n">
        <v>0.000325863464998394</v>
      </c>
      <c r="KK288" t="n">
        <v>0.000725287020666432</v>
      </c>
      <c r="KL288" t="n">
        <v>0.000207892311357212</v>
      </c>
      <c r="KM288" t="n">
        <v>0.000846086704507252</v>
      </c>
      <c r="KN288" t="n">
        <v>0.000393766606337882</v>
      </c>
      <c r="KO288" t="n">
        <v>0.000290564569341795</v>
      </c>
      <c r="KP288" t="n">
        <v>0.000241344093150156</v>
      </c>
      <c r="KQ288" t="n">
        <v>0</v>
      </c>
      <c r="KR288" t="n">
        <v>0</v>
      </c>
      <c r="KS288" t="n">
        <v>0.000275862685903937</v>
      </c>
      <c r="KT288" t="n">
        <v>0.000229748648221627</v>
      </c>
      <c r="KU288" t="n">
        <v>0.000235519732019457</v>
      </c>
      <c r="KV288" t="n">
        <v>0.000270570277633097</v>
      </c>
      <c r="KW288" t="n">
        <v>0.000249901773315026</v>
      </c>
      <c r="KX288" t="n">
        <v>0.000317346345156338</v>
      </c>
      <c r="KY288" t="n">
        <v>0.000311374458550737</v>
      </c>
      <c r="KZ288" t="n">
        <v>0.000248422601906149</v>
      </c>
      <c r="LA288" t="n">
        <v>0.000306469793214645</v>
      </c>
      <c r="LB288" t="n">
        <v>0.000294455774904472</v>
      </c>
      <c r="LC288" t="n">
        <v>0.000320101357976318</v>
      </c>
      <c r="LD288" t="n">
        <v>0.000430603096907424</v>
      </c>
      <c r="LE288" t="n">
        <v>0.000229951730295959</v>
      </c>
      <c r="LF288" t="n">
        <v>0.000324127108762275</v>
      </c>
      <c r="LG288" t="n">
        <v>0.000376191779568823</v>
      </c>
      <c r="LH288" t="n">
        <v>0.000310544760180667</v>
      </c>
      <c r="LI288" t="n">
        <v>0.00044240108662837</v>
      </c>
      <c r="LJ288" t="n">
        <v>0.000292573989713595</v>
      </c>
      <c r="LK288" t="n">
        <v>0.000310943909617334</v>
      </c>
      <c r="LL288" t="n">
        <v>0.00032663616099849</v>
      </c>
      <c r="LM288" t="n">
        <v>0.000234810278388054</v>
      </c>
      <c r="LN288" t="n">
        <v>0.000277946447078013</v>
      </c>
      <c r="LO288" t="n">
        <v>0.00024230661532965</v>
      </c>
      <c r="LP288" t="n">
        <v>0.00028528412278363</v>
      </c>
      <c r="LQ288" t="n">
        <v>0.000344504765033295</v>
      </c>
      <c r="LR288" t="n">
        <v>0.000440818549808423</v>
      </c>
      <c r="LS288" t="n">
        <v>0.00042624866744007</v>
      </c>
      <c r="LT288" t="n">
        <v>0.000548805896221561</v>
      </c>
      <c r="LU288" t="n">
        <v>0.000361085519602132</v>
      </c>
      <c r="LV288" t="n">
        <v>0.000212648765065806</v>
      </c>
      <c r="LW288" t="n">
        <v>0.000144179429891546</v>
      </c>
      <c r="LX288" t="n">
        <v>0.000414393203625264</v>
      </c>
      <c r="LY288" t="n">
        <v>0.000380593291963714</v>
      </c>
      <c r="LZ288" t="n">
        <v>0.000494232311160906</v>
      </c>
      <c r="MA288" t="n">
        <v>0.00094320252581632</v>
      </c>
      <c r="MB288" t="n">
        <v>0.00046343232568228</v>
      </c>
      <c r="MC288" t="n">
        <v>0.000102225021376942</v>
      </c>
      <c r="MD288" t="n">
        <v>0.0000644371317670581</v>
      </c>
      <c r="ME288" t="n">
        <v>0.0000152930849622055</v>
      </c>
      <c r="MF288" t="n">
        <v>0.000275344163178852</v>
      </c>
      <c r="MG288" t="n">
        <v>0.0012038518197716</v>
      </c>
      <c r="MH288" t="n">
        <v>0.000325863464998394</v>
      </c>
      <c r="MI288" t="n">
        <v>0.000725287020666433</v>
      </c>
      <c r="MJ288" t="n">
        <v>0.000207892311357212</v>
      </c>
      <c r="MK288" t="n">
        <v>0.000846086704507252</v>
      </c>
      <c r="ML288" t="n">
        <v>0.000393766606337882</v>
      </c>
      <c r="MM288" t="n">
        <v>0.000290564569341795</v>
      </c>
      <c r="MN288" t="n">
        <v>0.000241344093150156</v>
      </c>
      <c r="MO288" t="n">
        <v>0.000239472255777414</v>
      </c>
      <c r="MP288" t="n">
        <v>0</v>
      </c>
      <c r="MQ288" t="n">
        <v>0.000275862685903938</v>
      </c>
      <c r="MR288" t="n">
        <v>0.000229748648221627</v>
      </c>
      <c r="MS288" t="n">
        <v>0.000235519732019457</v>
      </c>
      <c r="MT288" t="n">
        <v>0.000270570277633097</v>
      </c>
      <c r="MU288" t="n">
        <v>0.000249901773315027</v>
      </c>
      <c r="MV288" t="n">
        <v>0.000317346345156338</v>
      </c>
      <c r="MW288" t="n">
        <v>0.000311374458550738</v>
      </c>
      <c r="MX288" t="n">
        <v>0</v>
      </c>
      <c r="MY288" t="n">
        <v>0</v>
      </c>
      <c r="MZ288" t="n">
        <v>0.000294455774904472</v>
      </c>
      <c r="NA288" t="n">
        <v>0</v>
      </c>
      <c r="NB288" t="n">
        <v>0.000430603096907424</v>
      </c>
      <c r="NC288" t="n">
        <v>0.000229951730295959</v>
      </c>
      <c r="ND288" t="n">
        <v>0</v>
      </c>
      <c r="NE288" t="n">
        <v>0.000376191779568823</v>
      </c>
      <c r="NF288" t="n">
        <v>0.000310544760180667</v>
      </c>
      <c r="NG288" t="n">
        <v>0.00044240108662837</v>
      </c>
      <c r="NH288" t="n">
        <v>0</v>
      </c>
      <c r="NI288" t="n">
        <v>0.000310943909617334</v>
      </c>
      <c r="NJ288" t="n">
        <v>0.00032663616099849</v>
      </c>
      <c r="NK288" t="n">
        <v>0.000234810278388055</v>
      </c>
      <c r="NL288" t="n">
        <v>0.000277946447078012</v>
      </c>
      <c r="NM288" t="n">
        <v>0.00024230661532965</v>
      </c>
      <c r="NN288" t="n">
        <v>0.00028528412278363</v>
      </c>
      <c r="NO288" t="n">
        <v>0.000344504765033295</v>
      </c>
      <c r="NP288" t="n">
        <v>0.000440818549808423</v>
      </c>
      <c r="NQ288" t="n">
        <v>0</v>
      </c>
      <c r="NR288" t="n">
        <v>0.000548805896221562</v>
      </c>
      <c r="NS288" t="n">
        <v>0.000361085519602133</v>
      </c>
      <c r="NT288" t="n">
        <v>0.000212648765065806</v>
      </c>
      <c r="NU288" t="n">
        <v>0.000144179429891546</v>
      </c>
      <c r="NV288" t="n">
        <v>0.000414393203625264</v>
      </c>
      <c r="NW288" t="n">
        <v>0.000380593291963714</v>
      </c>
      <c r="NX288" t="n">
        <v>0.000494232311160906</v>
      </c>
      <c r="NY288" t="n">
        <v>0.000943202525816318</v>
      </c>
      <c r="NZ288" t="n">
        <v>0.00046343232568228</v>
      </c>
      <c r="OA288" t="n">
        <v>0.000102225021376942</v>
      </c>
      <c r="OB288" t="n">
        <v>0.0000644371317670581</v>
      </c>
      <c r="OC288" t="n">
        <v>0.0000152930849622055</v>
      </c>
      <c r="OD288" t="n">
        <v>0.000275344163178852</v>
      </c>
      <c r="OE288" t="n">
        <v>0.0012038518197716</v>
      </c>
      <c r="OF288" t="n">
        <v>0.000325863464998394</v>
      </c>
      <c r="OG288" t="n">
        <v>0.000725287020666433</v>
      </c>
      <c r="OH288" t="n">
        <v>0.000207892311357212</v>
      </c>
      <c r="OI288" t="n">
        <v>0.000846086704507252</v>
      </c>
      <c r="OJ288" t="n">
        <v>0.000393766606337882</v>
      </c>
      <c r="OK288" t="n">
        <v>0.000290564569341795</v>
      </c>
      <c r="OL288" t="n">
        <v>0.000241344093150156</v>
      </c>
      <c r="OM288" t="n">
        <v>0.000239472255777414</v>
      </c>
      <c r="ON288" t="n">
        <v>0.0000920677273871463</v>
      </c>
      <c r="OO288" t="n">
        <v>0</v>
      </c>
      <c r="OP288" t="n">
        <v>0.000229748648221627</v>
      </c>
      <c r="OQ288" t="n">
        <v>0.000235519732019457</v>
      </c>
      <c r="OR288" t="n">
        <v>0.000270570277633097</v>
      </c>
      <c r="OS288" t="n">
        <v>0.000249901773315026</v>
      </c>
      <c r="OT288" t="n">
        <v>0.000317346345156338</v>
      </c>
      <c r="OU288" t="n">
        <v>0.000311374458550738</v>
      </c>
      <c r="OV288" t="n">
        <v>0</v>
      </c>
      <c r="OW288" t="n">
        <v>0</v>
      </c>
      <c r="OX288" t="n">
        <v>0.000294455774904473</v>
      </c>
      <c r="OY288" t="n">
        <v>0.000320101357976318</v>
      </c>
      <c r="OZ288" t="n">
        <v>0.000430603096907424</v>
      </c>
      <c r="PA288" t="n">
        <v>0.000229951730295959</v>
      </c>
      <c r="PB288" t="n">
        <v>0</v>
      </c>
      <c r="PC288" t="n">
        <v>0.000376191779568823</v>
      </c>
      <c r="PD288" t="n">
        <v>0</v>
      </c>
      <c r="PE288" t="n">
        <v>0</v>
      </c>
      <c r="PF288" t="n">
        <v>0</v>
      </c>
      <c r="PG288" t="n">
        <v>0.000310943909617334</v>
      </c>
      <c r="PH288" t="n">
        <v>0.00032663616099849</v>
      </c>
      <c r="PI288" t="n">
        <v>0.000234810278388054</v>
      </c>
      <c r="PJ288" t="n">
        <v>0</v>
      </c>
      <c r="PK288" t="n">
        <v>0.00024230661532965</v>
      </c>
      <c r="PL288" t="n">
        <v>0.00028528412278363</v>
      </c>
      <c r="PM288" t="n">
        <v>0</v>
      </c>
      <c r="PN288" t="n">
        <v>0</v>
      </c>
      <c r="PO288" t="n">
        <v>0</v>
      </c>
      <c r="PP288" t="n">
        <v>0</v>
      </c>
      <c r="PQ288" t="n">
        <v>0.000361085519602133</v>
      </c>
      <c r="PR288" t="n">
        <v>0.000212648765065806</v>
      </c>
      <c r="PS288" t="n">
        <v>0.000144179429891546</v>
      </c>
      <c r="PT288" t="n">
        <v>0.000414393203625264</v>
      </c>
      <c r="PU288" t="n">
        <v>0.000380593291963714</v>
      </c>
      <c r="PV288" t="n">
        <v>0.000494232311160905</v>
      </c>
      <c r="PW288" t="n">
        <v>0.000943202525816319</v>
      </c>
      <c r="PX288" t="n">
        <v>0.00046343232568228</v>
      </c>
      <c r="PY288" t="n">
        <v>0.000102225021376942</v>
      </c>
      <c r="PZ288" t="n">
        <v>0.000064437131767058</v>
      </c>
      <c r="QA288" t="n">
        <v>0.0000152930849622055</v>
      </c>
      <c r="QB288" t="n">
        <v>0.000275344163178852</v>
      </c>
      <c r="QC288" t="n">
        <v>0.0012038518197716</v>
      </c>
      <c r="QD288" t="n">
        <v>0</v>
      </c>
      <c r="QE288" t="n">
        <v>0.000725287020666433</v>
      </c>
      <c r="QF288" t="n">
        <v>0.000207892311357212</v>
      </c>
      <c r="QG288" t="n">
        <v>0.000846086704507253</v>
      </c>
      <c r="QH288" t="n">
        <v>0.000393766606337883</v>
      </c>
      <c r="QI288" t="n">
        <v>0.000290564569341795</v>
      </c>
    </row>
    <row r="289">
      <c r="A289" t="s">
        <v>288</v>
      </c>
      <c r="B289" t="n">
        <v>0.00696431466883468</v>
      </c>
      <c r="C289" t="n">
        <v>0.00703244573494301</v>
      </c>
      <c r="D289" t="n">
        <v>0.0025409597129706</v>
      </c>
      <c r="E289" t="n">
        <v>0</v>
      </c>
      <c r="F289" t="n">
        <v>0</v>
      </c>
      <c r="G289" t="n">
        <v>0.00681583968405465</v>
      </c>
      <c r="H289" t="n">
        <v>0.00594582507747092</v>
      </c>
      <c r="I289" t="n">
        <v>0.00426833779015043</v>
      </c>
      <c r="J289" t="n">
        <v>0.00570663917826103</v>
      </c>
      <c r="K289" t="n">
        <v>0.0048720788614771</v>
      </c>
      <c r="L289" t="n">
        <v>0.00554322140253768</v>
      </c>
      <c r="M289" t="n">
        <v>0.00604516475029458</v>
      </c>
      <c r="N289" t="n">
        <v>0.00600287321715127</v>
      </c>
      <c r="O289" t="n">
        <v>0.00579899917931123</v>
      </c>
      <c r="P289" t="n">
        <v>0.00529053058090199</v>
      </c>
      <c r="Q289" t="n">
        <v>0.00589794321372441</v>
      </c>
      <c r="R289" t="n">
        <v>0</v>
      </c>
      <c r="S289" t="n">
        <v>0.00634206456545054</v>
      </c>
      <c r="T289" t="n">
        <v>0</v>
      </c>
      <c r="U289" t="n">
        <v>0.00447281113493897</v>
      </c>
      <c r="V289" t="n">
        <v>0.00479762679753834</v>
      </c>
      <c r="W289" t="n">
        <v>0.00677236110959767</v>
      </c>
      <c r="X289" t="n">
        <v>0.0062196634787785</v>
      </c>
      <c r="Y289" t="n">
        <v>0.00369732937942783</v>
      </c>
      <c r="Z289" t="n">
        <v>0.00613527208787847</v>
      </c>
      <c r="AA289" t="n">
        <v>0</v>
      </c>
      <c r="AB289" t="n">
        <v>0.00470350037122576</v>
      </c>
      <c r="AC289" t="n">
        <v>0.00449057317969808</v>
      </c>
      <c r="AD289" t="n">
        <v>0.00526607718298915</v>
      </c>
      <c r="AE289" t="n">
        <v>0.0052824777855821</v>
      </c>
      <c r="AF289" t="n">
        <v>0.00434958280498515</v>
      </c>
      <c r="AG289" t="n">
        <v>0.00555650324480641</v>
      </c>
      <c r="AH289" t="n">
        <v>0.0036666142318913</v>
      </c>
      <c r="AI289" t="n">
        <v>0.00213930826215445</v>
      </c>
      <c r="AJ289" t="n">
        <v>0.00508690506699231</v>
      </c>
      <c r="AK289" t="n">
        <v>0.0036348422320814</v>
      </c>
      <c r="AL289" t="n">
        <v>0.00391120525190438</v>
      </c>
      <c r="AM289" t="n">
        <v>0.00433978003066547</v>
      </c>
      <c r="AN289" t="n">
        <v>0.00382316599928053</v>
      </c>
      <c r="AO289" t="n">
        <v>0.000711435204866029</v>
      </c>
      <c r="AP289" t="n">
        <v>0.000448450324803847</v>
      </c>
      <c r="AQ289" t="n">
        <v>0.000106432250018728</v>
      </c>
      <c r="AR289" t="n">
        <v>0.00187603369172696</v>
      </c>
      <c r="AS289" t="n">
        <v>0.00344715700027304</v>
      </c>
      <c r="AT289" t="n">
        <v>0.00414165450214631</v>
      </c>
      <c r="AU289" t="n">
        <v>0.00410967303090839</v>
      </c>
      <c r="AV289" t="n">
        <v>0.00193344167173658</v>
      </c>
      <c r="AW289" t="n">
        <v>0.0025102474627486</v>
      </c>
      <c r="AX289" t="n">
        <v>0.00297355897591064</v>
      </c>
      <c r="AY289" t="n">
        <v>0.0022148011589978</v>
      </c>
      <c r="AZ289" t="n">
        <v>0.00696431466883468</v>
      </c>
      <c r="BA289" t="n">
        <v>0.00703244573494301</v>
      </c>
      <c r="BB289" t="n">
        <v>0.0025409597129706</v>
      </c>
      <c r="BC289" t="n">
        <v>0</v>
      </c>
      <c r="BD289" t="n">
        <v>0.00551486136716556</v>
      </c>
      <c r="BE289" t="n">
        <v>0.00681583968405465</v>
      </c>
      <c r="BF289" t="n">
        <v>0.00594582507747092</v>
      </c>
      <c r="BG289" t="n">
        <v>0.00426833779015043</v>
      </c>
      <c r="BH289" t="n">
        <v>0.00570663917826103</v>
      </c>
      <c r="BI289" t="n">
        <v>0.0048720788614771</v>
      </c>
      <c r="BJ289" t="n">
        <v>0.00554322140253768</v>
      </c>
      <c r="BK289" t="n">
        <v>0.00604516475029458</v>
      </c>
      <c r="BL289" t="n">
        <v>0.00600287321715127</v>
      </c>
      <c r="BM289" t="n">
        <v>0.00579899917931123</v>
      </c>
      <c r="BN289" t="n">
        <v>0.00529053058090199</v>
      </c>
      <c r="BO289" t="n">
        <v>0.00589794321372441</v>
      </c>
      <c r="BP289" t="n">
        <v>0</v>
      </c>
      <c r="BQ289" t="n">
        <v>0.00634206456545054</v>
      </c>
      <c r="BR289" t="n">
        <v>0.00513045755541481</v>
      </c>
      <c r="BS289" t="n">
        <v>0.00447281113493897</v>
      </c>
      <c r="BT289" t="n">
        <v>0.00479762679753834</v>
      </c>
      <c r="BU289" t="n">
        <v>0.00677236110959768</v>
      </c>
      <c r="BV289" t="n">
        <v>0.00621966347877849</v>
      </c>
      <c r="BW289" t="n">
        <v>0.00369732937942783</v>
      </c>
      <c r="BX289" t="n">
        <v>0.00613527208787847</v>
      </c>
      <c r="BY289" t="n">
        <v>0</v>
      </c>
      <c r="BZ289" t="n">
        <v>0.00470350037122576</v>
      </c>
      <c r="CA289" t="n">
        <v>0.00449057317969808</v>
      </c>
      <c r="CB289" t="n">
        <v>0.00526607718298915</v>
      </c>
      <c r="CC289" t="n">
        <v>0.0052824777855821</v>
      </c>
      <c r="CD289" t="n">
        <v>0.00434958280498515</v>
      </c>
      <c r="CE289" t="n">
        <v>0.00555650324480641</v>
      </c>
      <c r="CF289" t="n">
        <v>0.0036666142318913</v>
      </c>
      <c r="CG289" t="n">
        <v>0.00213930826215445</v>
      </c>
      <c r="CH289" t="n">
        <v>0.00508690506699231</v>
      </c>
      <c r="CI289" t="n">
        <v>0.0036348422320814</v>
      </c>
      <c r="CJ289" t="n">
        <v>0.00391120525190439</v>
      </c>
      <c r="CK289" t="n">
        <v>0.00433978003066547</v>
      </c>
      <c r="CL289" t="n">
        <v>0.00382316599928053</v>
      </c>
      <c r="CM289" t="n">
        <v>0.000711435204866029</v>
      </c>
      <c r="CN289" t="n">
        <v>0.000448450324803847</v>
      </c>
      <c r="CO289" t="n">
        <v>0.000106432250018728</v>
      </c>
      <c r="CP289" t="n">
        <v>0.00187603369172695</v>
      </c>
      <c r="CQ289" t="n">
        <v>0.00344715700027304</v>
      </c>
      <c r="CR289" t="n">
        <v>0</v>
      </c>
      <c r="CS289" t="n">
        <v>0.00410967303090839</v>
      </c>
      <c r="CT289" t="n">
        <v>0.00193344167173658</v>
      </c>
      <c r="CU289" t="n">
        <v>0.0025102474627486</v>
      </c>
      <c r="CV289" t="n">
        <v>0.00297355897591064</v>
      </c>
      <c r="CW289" t="n">
        <v>0.0022148011589978</v>
      </c>
      <c r="CX289" t="n">
        <v>0.00696431466883468</v>
      </c>
      <c r="CY289" t="n">
        <v>0.00703244573494301</v>
      </c>
      <c r="CZ289" t="n">
        <v>0</v>
      </c>
      <c r="DA289" t="n">
        <v>0</v>
      </c>
      <c r="DB289" t="n">
        <v>0.00551486136716556</v>
      </c>
      <c r="DC289" t="n">
        <v>0.00681583968405466</v>
      </c>
      <c r="DD289" t="n">
        <v>0.00594582507747092</v>
      </c>
      <c r="DE289" t="n">
        <v>0.00426833779015043</v>
      </c>
      <c r="DF289" t="n">
        <v>0</v>
      </c>
      <c r="DG289" t="n">
        <v>0.0048720788614771</v>
      </c>
      <c r="DH289" t="n">
        <v>0</v>
      </c>
      <c r="DI289" t="n">
        <v>0</v>
      </c>
      <c r="DJ289" t="n">
        <v>0.00600287321715127</v>
      </c>
      <c r="DK289" t="n">
        <v>0</v>
      </c>
      <c r="DL289" t="n">
        <v>0.00529053058090199</v>
      </c>
      <c r="DM289" t="n">
        <v>0</v>
      </c>
      <c r="DN289" t="n">
        <v>0</v>
      </c>
      <c r="DO289" t="n">
        <v>0</v>
      </c>
      <c r="DP289" t="n">
        <v>0</v>
      </c>
      <c r="DQ289" t="n">
        <v>0.00447281113493897</v>
      </c>
      <c r="DR289" t="n">
        <v>0</v>
      </c>
      <c r="DS289" t="n">
        <v>0.00677236110959768</v>
      </c>
      <c r="DT289" t="n">
        <v>0.00621966347877849</v>
      </c>
      <c r="DU289" t="n">
        <v>0.00369732937942783</v>
      </c>
      <c r="DV289" t="n">
        <v>0</v>
      </c>
      <c r="DW289" t="n">
        <v>0</v>
      </c>
      <c r="DX289" t="n">
        <v>0.00470350037122576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0.0036666142318913</v>
      </c>
      <c r="EE289" t="n">
        <v>0.00213930826215445</v>
      </c>
      <c r="EF289" t="n">
        <v>0.00508690506699231</v>
      </c>
      <c r="EG289" t="n">
        <v>0.0036348422320814</v>
      </c>
      <c r="EH289" t="n">
        <v>0.00391120525190439</v>
      </c>
      <c r="EI289" t="n">
        <v>0.00433978003066547</v>
      </c>
      <c r="EJ289" t="n">
        <v>0.00382316599928052</v>
      </c>
      <c r="EK289" t="n">
        <v>0.000711435204866029</v>
      </c>
      <c r="EL289" t="n">
        <v>0.000448450324803847</v>
      </c>
      <c r="EM289" t="n">
        <v>0.000106432250018728</v>
      </c>
      <c r="EN289" t="n">
        <v>0</v>
      </c>
      <c r="EO289" t="n">
        <v>0.00344715700027304</v>
      </c>
      <c r="EP289" t="n">
        <v>0</v>
      </c>
      <c r="EQ289" t="n">
        <v>0</v>
      </c>
      <c r="ER289" t="n">
        <v>0.00193344167173658</v>
      </c>
      <c r="ES289" t="n">
        <v>0.0025102474627486</v>
      </c>
      <c r="ET289" t="n">
        <v>0.00297355897591064</v>
      </c>
      <c r="EU289" t="n">
        <v>0.0022148011589978</v>
      </c>
      <c r="EV289" t="n">
        <v>0.00696431466883468</v>
      </c>
      <c r="EW289" t="n">
        <v>0.00703244573494302</v>
      </c>
      <c r="EX289" t="n">
        <v>0.0025409597129706</v>
      </c>
      <c r="EY289" t="n">
        <v>0.00985142027677216</v>
      </c>
      <c r="EZ289" t="n">
        <v>0.00551486136716556</v>
      </c>
      <c r="FA289" t="n">
        <v>0.00681583968405465</v>
      </c>
      <c r="FB289" t="n">
        <v>0.00594582507747092</v>
      </c>
      <c r="FC289" t="n">
        <v>0.00426833779015042</v>
      </c>
      <c r="FD289" t="n">
        <v>0.00570663917826103</v>
      </c>
      <c r="FE289" t="n">
        <v>0.0048720788614771</v>
      </c>
      <c r="FF289" t="n">
        <v>0</v>
      </c>
      <c r="FG289" t="n">
        <v>0</v>
      </c>
      <c r="FH289" t="n">
        <v>0.00600287321715127</v>
      </c>
      <c r="FI289" t="n">
        <v>0.00579899917931123</v>
      </c>
      <c r="FJ289" t="n">
        <v>0</v>
      </c>
      <c r="FK289" t="n">
        <v>0.00589794321372441</v>
      </c>
      <c r="FL289" t="n">
        <v>0</v>
      </c>
      <c r="FM289" t="n">
        <v>0.00634206456545054</v>
      </c>
      <c r="FN289" t="n">
        <v>0</v>
      </c>
      <c r="FO289" t="n">
        <v>0.00447281113493897</v>
      </c>
      <c r="FP289" t="n">
        <v>0</v>
      </c>
      <c r="FQ289" t="n">
        <v>0.00677236110959768</v>
      </c>
      <c r="FR289" t="n">
        <v>0.00621966347877849</v>
      </c>
      <c r="FS289" t="n">
        <v>0.00369732937942783</v>
      </c>
      <c r="FT289" t="n">
        <v>0.00613527208787847</v>
      </c>
      <c r="FU289" t="n">
        <v>0</v>
      </c>
      <c r="FV289" t="n">
        <v>0.00470350037122576</v>
      </c>
      <c r="FW289" t="n">
        <v>0.00449057317969808</v>
      </c>
      <c r="FX289" t="n">
        <v>0</v>
      </c>
      <c r="FY289" t="n">
        <v>0</v>
      </c>
      <c r="FZ289" t="n">
        <v>0</v>
      </c>
      <c r="GA289" t="n">
        <v>0.00555650324480641</v>
      </c>
      <c r="GB289" t="n">
        <v>0.0036666142318913</v>
      </c>
      <c r="GC289" t="n">
        <v>0.00213930826215445</v>
      </c>
      <c r="GD289" t="n">
        <v>0.00508690506699231</v>
      </c>
      <c r="GE289" t="n">
        <v>0.0036348422320814</v>
      </c>
      <c r="GF289" t="n">
        <v>0.00391120525190439</v>
      </c>
      <c r="GG289" t="n">
        <v>0.00433978003066547</v>
      </c>
      <c r="GH289" t="n">
        <v>0.00382316599928052</v>
      </c>
      <c r="GI289" t="n">
        <v>0.000711435204866029</v>
      </c>
      <c r="GJ289" t="n">
        <v>0.000448450324803847</v>
      </c>
      <c r="GK289" t="n">
        <v>0</v>
      </c>
      <c r="GL289" t="n">
        <v>0.00187603369172696</v>
      </c>
      <c r="GM289" t="n">
        <v>0.00344715700027304</v>
      </c>
      <c r="GN289" t="n">
        <v>0</v>
      </c>
      <c r="GO289" t="n">
        <v>0.00410967303090839</v>
      </c>
      <c r="GP289" t="n">
        <v>0.00193344167173658</v>
      </c>
      <c r="GQ289" t="n">
        <v>0.0025102474627486</v>
      </c>
      <c r="GR289" t="n">
        <v>0.00297355897591064</v>
      </c>
      <c r="GS289" t="n">
        <v>0.0022148011589978</v>
      </c>
      <c r="GT289" t="n">
        <v>0.00696431466883469</v>
      </c>
      <c r="GU289" t="n">
        <v>0.00703244573494301</v>
      </c>
      <c r="GV289" t="n">
        <v>0</v>
      </c>
      <c r="GW289" t="n">
        <v>0.00985142027677216</v>
      </c>
      <c r="GX289" t="n">
        <v>0</v>
      </c>
      <c r="GY289" t="n">
        <v>0.00681583968405466</v>
      </c>
      <c r="GZ289" t="n">
        <v>0.00594582507747093</v>
      </c>
      <c r="HA289" t="n">
        <v>0.00426833779015043</v>
      </c>
      <c r="HB289" t="n">
        <v>0.00570663917826102</v>
      </c>
      <c r="HC289" t="n">
        <v>0.0048720788614771</v>
      </c>
      <c r="HD289" t="n">
        <v>0.00554322140253768</v>
      </c>
      <c r="HE289" t="n">
        <v>0.00604516475029458</v>
      </c>
      <c r="HF289" t="n">
        <v>0.00600287321715127</v>
      </c>
      <c r="HG289" t="n">
        <v>0.00579899917931123</v>
      </c>
      <c r="HH289" t="n">
        <v>0.00529053058090199</v>
      </c>
      <c r="HI289" t="n">
        <v>0.00589794321372441</v>
      </c>
      <c r="HJ289" t="n">
        <v>0</v>
      </c>
      <c r="HK289" t="n">
        <v>0.00634206456545054</v>
      </c>
      <c r="HL289" t="n">
        <v>0.00513045755541482</v>
      </c>
      <c r="HM289" t="n">
        <v>0.00447281113493897</v>
      </c>
      <c r="HN289" t="n">
        <v>0.00479762679753834</v>
      </c>
      <c r="HO289" t="n">
        <v>0.00677236110959767</v>
      </c>
      <c r="HP289" t="n">
        <v>0.0062196634787785</v>
      </c>
      <c r="HQ289" t="n">
        <v>0.00369732937942783</v>
      </c>
      <c r="HR289" t="n">
        <v>0.00613527208787847</v>
      </c>
      <c r="HS289" t="n">
        <v>0.00455512008440436</v>
      </c>
      <c r="HT289" t="n">
        <v>0.00470350037122575</v>
      </c>
      <c r="HU289" t="n">
        <v>0.00449057317969808</v>
      </c>
      <c r="HV289" t="n">
        <v>0.00526607718298915</v>
      </c>
      <c r="HW289" t="n">
        <v>0.0052824777855821</v>
      </c>
      <c r="HX289" t="n">
        <v>0.00434958280498515</v>
      </c>
      <c r="HY289" t="n">
        <v>0.00555650324480641</v>
      </c>
      <c r="HZ289" t="n">
        <v>0.0036666142318913</v>
      </c>
      <c r="IA289" t="n">
        <v>0.00213930826215445</v>
      </c>
      <c r="IB289" t="n">
        <v>0.00508690506699231</v>
      </c>
      <c r="IC289" t="n">
        <v>0.00363484223208139</v>
      </c>
      <c r="ID289" t="n">
        <v>0.00391120525190438</v>
      </c>
      <c r="IE289" t="n">
        <v>0.00433978003066547</v>
      </c>
      <c r="IF289" t="n">
        <v>0.00382316599928052</v>
      </c>
      <c r="IG289" t="n">
        <v>0.000711435204866028</v>
      </c>
      <c r="IH289" t="n">
        <v>0.000448450324803846</v>
      </c>
      <c r="II289" t="n">
        <v>0.000106432250018728</v>
      </c>
      <c r="IJ289" t="n">
        <v>0.00187603369172695</v>
      </c>
      <c r="IK289" t="n">
        <v>0.00344715700027304</v>
      </c>
      <c r="IL289" t="n">
        <v>0.00414165450214631</v>
      </c>
      <c r="IM289" t="n">
        <v>0.00410967303090839</v>
      </c>
      <c r="IN289" t="n">
        <v>0.00193344167173658</v>
      </c>
      <c r="IO289" t="n">
        <v>0.0025102474627486</v>
      </c>
      <c r="IP289" t="n">
        <v>0.00297355897591064</v>
      </c>
      <c r="IQ289" t="n">
        <v>0.0022148011589978</v>
      </c>
      <c r="IR289" t="n">
        <v>0.00696431466883468</v>
      </c>
      <c r="IS289" t="n">
        <v>0.00703244573494301</v>
      </c>
      <c r="IT289" t="n">
        <v>0</v>
      </c>
      <c r="IU289" t="n">
        <v>0</v>
      </c>
      <c r="IV289" t="n">
        <v>0.00551486136716556</v>
      </c>
      <c r="IW289" t="n">
        <v>0.00681583968405465</v>
      </c>
      <c r="IX289" t="n">
        <v>0.00594582507747092</v>
      </c>
      <c r="IY289" t="n">
        <v>0.00426833779015043</v>
      </c>
      <c r="IZ289" t="n">
        <v>0.00570663917826102</v>
      </c>
      <c r="JA289" t="n">
        <v>0.0048720788614771</v>
      </c>
      <c r="JB289" t="n">
        <v>0.00554322140253768</v>
      </c>
      <c r="JC289" t="n">
        <v>0</v>
      </c>
      <c r="JD289" t="n">
        <v>0.00600287321715127</v>
      </c>
      <c r="JE289" t="n">
        <v>0.00579899917931123</v>
      </c>
      <c r="JF289" t="n">
        <v>0.00529053058090199</v>
      </c>
      <c r="JG289" t="n">
        <v>0</v>
      </c>
      <c r="JH289" t="n">
        <v>0</v>
      </c>
      <c r="JI289" t="n">
        <v>0.00634206456545054</v>
      </c>
      <c r="JJ289" t="n">
        <v>0.00513045755541482</v>
      </c>
      <c r="JK289" t="n">
        <v>0.00447281113493897</v>
      </c>
      <c r="JL289" t="n">
        <v>0</v>
      </c>
      <c r="JM289" t="n">
        <v>0.00677236110959768</v>
      </c>
      <c r="JN289" t="n">
        <v>0.0062196634787785</v>
      </c>
      <c r="JO289" t="n">
        <v>0.00369732937942783</v>
      </c>
      <c r="JP289" t="n">
        <v>0.00613527208787847</v>
      </c>
      <c r="JQ289" t="n">
        <v>0.00455512008440436</v>
      </c>
      <c r="JR289" t="n">
        <v>0.00470350037122576</v>
      </c>
      <c r="JS289" t="n">
        <v>0.00449057317969808</v>
      </c>
      <c r="JT289" t="n">
        <v>0.00526607718298916</v>
      </c>
      <c r="JU289" t="n">
        <v>0</v>
      </c>
      <c r="JV289" t="n">
        <v>0</v>
      </c>
      <c r="JW289" t="n">
        <v>0.00555650324480641</v>
      </c>
      <c r="JX289" t="n">
        <v>0.00366661423189129</v>
      </c>
      <c r="JY289" t="n">
        <v>0.00213930826215445</v>
      </c>
      <c r="JZ289" t="n">
        <v>0.00508690506699231</v>
      </c>
      <c r="KA289" t="n">
        <v>0.0036348422320814</v>
      </c>
      <c r="KB289" t="n">
        <v>0.00391120525190439</v>
      </c>
      <c r="KC289" t="n">
        <v>1.00433978003067</v>
      </c>
      <c r="KD289" t="n">
        <v>0.00382316599928052</v>
      </c>
      <c r="KE289" t="n">
        <v>0.000711435204866029</v>
      </c>
      <c r="KF289" t="n">
        <v>0.000448450324803847</v>
      </c>
      <c r="KG289" t="n">
        <v>0</v>
      </c>
      <c r="KH289" t="n">
        <v>0.00187603369172696</v>
      </c>
      <c r="KI289" t="n">
        <v>0.00344715700027304</v>
      </c>
      <c r="KJ289" t="n">
        <v>0.00414165450214631</v>
      </c>
      <c r="KK289" t="n">
        <v>0.00410967303090839</v>
      </c>
      <c r="KL289" t="n">
        <v>0.00193344167173658</v>
      </c>
      <c r="KM289" t="n">
        <v>0.0025102474627486</v>
      </c>
      <c r="KN289" t="n">
        <v>0.00297355897591064</v>
      </c>
      <c r="KO289" t="n">
        <v>0.0022148011589978</v>
      </c>
      <c r="KP289" t="n">
        <v>0.00696431466883468</v>
      </c>
      <c r="KQ289" t="n">
        <v>0</v>
      </c>
      <c r="KR289" t="n">
        <v>0</v>
      </c>
      <c r="KS289" t="n">
        <v>0.00985142027677215</v>
      </c>
      <c r="KT289" t="n">
        <v>0.00551486136716556</v>
      </c>
      <c r="KU289" t="n">
        <v>0.00681583968405463</v>
      </c>
      <c r="KV289" t="n">
        <v>0.00594582507747092</v>
      </c>
      <c r="KW289" t="n">
        <v>0.00426833779015042</v>
      </c>
      <c r="KX289" t="n">
        <v>0.00570663917826103</v>
      </c>
      <c r="KY289" t="n">
        <v>0.0048720788614771</v>
      </c>
      <c r="KZ289" t="n">
        <v>0.00554322140253768</v>
      </c>
      <c r="LA289" t="n">
        <v>0.00604516475029458</v>
      </c>
      <c r="LB289" t="n">
        <v>0.00600287321715126</v>
      </c>
      <c r="LC289" t="n">
        <v>0.00579899917931122</v>
      </c>
      <c r="LD289" t="n">
        <v>0.00529053058090199</v>
      </c>
      <c r="LE289" t="n">
        <v>0.00589794321372442</v>
      </c>
      <c r="LF289" t="n">
        <v>0.0055460475896866</v>
      </c>
      <c r="LG289" t="n">
        <v>0.00634206456545055</v>
      </c>
      <c r="LH289" t="n">
        <v>0.00513045755541482</v>
      </c>
      <c r="LI289" t="n">
        <v>0.00447281113493897</v>
      </c>
      <c r="LJ289" t="n">
        <v>0.00479762679753834</v>
      </c>
      <c r="LK289" t="n">
        <v>0.00677236110959767</v>
      </c>
      <c r="LL289" t="n">
        <v>0.00621966347877848</v>
      </c>
      <c r="LM289" t="n">
        <v>0.00369732937942782</v>
      </c>
      <c r="LN289" t="n">
        <v>0.00613527208787848</v>
      </c>
      <c r="LO289" t="n">
        <v>0.00455512008440437</v>
      </c>
      <c r="LP289" t="n">
        <v>0.00470350037122576</v>
      </c>
      <c r="LQ289" t="n">
        <v>0.00449057317969808</v>
      </c>
      <c r="LR289" t="n">
        <v>0.00526607718298915</v>
      </c>
      <c r="LS289" t="n">
        <v>0.0052824777855821</v>
      </c>
      <c r="LT289" t="n">
        <v>0.00434958280498514</v>
      </c>
      <c r="LU289" t="n">
        <v>0.00555650324480641</v>
      </c>
      <c r="LV289" t="n">
        <v>0.0036666142318913</v>
      </c>
      <c r="LW289" t="n">
        <v>0.00213930826215445</v>
      </c>
      <c r="LX289" t="n">
        <v>0.00508690506699231</v>
      </c>
      <c r="LY289" t="n">
        <v>0.0036348422320814</v>
      </c>
      <c r="LZ289" t="n">
        <v>0.00391120525190439</v>
      </c>
      <c r="MA289" t="n">
        <v>0.00433978003066547</v>
      </c>
      <c r="MB289" t="n">
        <v>0.00382316599928052</v>
      </c>
      <c r="MC289" t="n">
        <v>0.000711435204866028</v>
      </c>
      <c r="MD289" t="n">
        <v>0.000448450324803847</v>
      </c>
      <c r="ME289" t="n">
        <v>0.000106432250018728</v>
      </c>
      <c r="MF289" t="n">
        <v>0.00187603369172696</v>
      </c>
      <c r="MG289" t="n">
        <v>0.00344715700027303</v>
      </c>
      <c r="MH289" t="n">
        <v>0.00414165450214631</v>
      </c>
      <c r="MI289" t="n">
        <v>0.00410967303090839</v>
      </c>
      <c r="MJ289" t="n">
        <v>0.00193344167173658</v>
      </c>
      <c r="MK289" t="n">
        <v>0.0025102474627486</v>
      </c>
      <c r="ML289" t="n">
        <v>0.00297355897591064</v>
      </c>
      <c r="MM289" t="n">
        <v>0.0022148011589978</v>
      </c>
      <c r="MN289" t="n">
        <v>0.00696431466883467</v>
      </c>
      <c r="MO289" t="n">
        <v>0.00703244573494301</v>
      </c>
      <c r="MP289" t="n">
        <v>0</v>
      </c>
      <c r="MQ289" t="n">
        <v>0.00985142027677217</v>
      </c>
      <c r="MR289" t="n">
        <v>0.00551486136716556</v>
      </c>
      <c r="MS289" t="n">
        <v>0.00681583968405465</v>
      </c>
      <c r="MT289" t="n">
        <v>0.00594582507747092</v>
      </c>
      <c r="MU289" t="n">
        <v>0.00426833779015043</v>
      </c>
      <c r="MV289" t="n">
        <v>0.00570663917826103</v>
      </c>
      <c r="MW289" t="n">
        <v>0.0048720788614771</v>
      </c>
      <c r="MX289" t="n">
        <v>0</v>
      </c>
      <c r="MY289" t="n">
        <v>0</v>
      </c>
      <c r="MZ289" t="n">
        <v>0.00600287321715127</v>
      </c>
      <c r="NA289" t="n">
        <v>0</v>
      </c>
      <c r="NB289" t="n">
        <v>0.00529053058090199</v>
      </c>
      <c r="NC289" t="n">
        <v>0.00589794321372441</v>
      </c>
      <c r="ND289" t="n">
        <v>0</v>
      </c>
      <c r="NE289" t="n">
        <v>0.00634206456545055</v>
      </c>
      <c r="NF289" t="n">
        <v>0.00513045755541482</v>
      </c>
      <c r="NG289" t="n">
        <v>0.00447281113493897</v>
      </c>
      <c r="NH289" t="n">
        <v>0</v>
      </c>
      <c r="NI289" t="n">
        <v>0.00677236110959768</v>
      </c>
      <c r="NJ289" t="n">
        <v>0.00621966347877849</v>
      </c>
      <c r="NK289" t="n">
        <v>0.00369732937942783</v>
      </c>
      <c r="NL289" t="n">
        <v>0.00613527208787847</v>
      </c>
      <c r="NM289" t="n">
        <v>0.00455512008440436</v>
      </c>
      <c r="NN289" t="n">
        <v>0.00470350037122575</v>
      </c>
      <c r="NO289" t="n">
        <v>0.00449057317969807</v>
      </c>
      <c r="NP289" t="n">
        <v>0.00526607718298916</v>
      </c>
      <c r="NQ289" t="n">
        <v>0</v>
      </c>
      <c r="NR289" t="n">
        <v>0.00434958280498515</v>
      </c>
      <c r="NS289" t="n">
        <v>0.00555650324480642</v>
      </c>
      <c r="NT289" t="n">
        <v>0.0036666142318913</v>
      </c>
      <c r="NU289" t="n">
        <v>0.00213930826215444</v>
      </c>
      <c r="NV289" t="n">
        <v>0.00508690506699231</v>
      </c>
      <c r="NW289" t="n">
        <v>0.0036348422320814</v>
      </c>
      <c r="NX289" t="n">
        <v>0.00391120525190438</v>
      </c>
      <c r="NY289" t="n">
        <v>0.00433978003066547</v>
      </c>
      <c r="NZ289" t="n">
        <v>0.00382316599928052</v>
      </c>
      <c r="OA289" t="n">
        <v>0.000711435204866029</v>
      </c>
      <c r="OB289" t="n">
        <v>0.000448450324803847</v>
      </c>
      <c r="OC289" t="n">
        <v>0.000106432250018728</v>
      </c>
      <c r="OD289" t="n">
        <v>0.00187603369172696</v>
      </c>
      <c r="OE289" t="n">
        <v>0.00344715700027304</v>
      </c>
      <c r="OF289" t="n">
        <v>0.00414165450214631</v>
      </c>
      <c r="OG289" t="n">
        <v>0.00410967303090839</v>
      </c>
      <c r="OH289" t="n">
        <v>0.00193344167173658</v>
      </c>
      <c r="OI289" t="n">
        <v>0.0025102474627486</v>
      </c>
      <c r="OJ289" t="n">
        <v>0.00297355897591064</v>
      </c>
      <c r="OK289" t="n">
        <v>0.0022148011589978</v>
      </c>
      <c r="OL289" t="n">
        <v>0.00696431466883468</v>
      </c>
      <c r="OM289" t="n">
        <v>0.00703244573494301</v>
      </c>
      <c r="ON289" t="n">
        <v>0.0025409597129706</v>
      </c>
      <c r="OO289" t="n">
        <v>0</v>
      </c>
      <c r="OP289" t="n">
        <v>0.00551486136716556</v>
      </c>
      <c r="OQ289" t="n">
        <v>0.00681583968405465</v>
      </c>
      <c r="OR289" t="n">
        <v>0.00594582507747093</v>
      </c>
      <c r="OS289" t="n">
        <v>0.00426833779015043</v>
      </c>
      <c r="OT289" t="n">
        <v>0.00570663917826103</v>
      </c>
      <c r="OU289" t="n">
        <v>0.0048720788614771</v>
      </c>
      <c r="OV289" t="n">
        <v>0</v>
      </c>
      <c r="OW289" t="n">
        <v>0</v>
      </c>
      <c r="OX289" t="n">
        <v>0.00600287321715128</v>
      </c>
      <c r="OY289" t="n">
        <v>0.00579899917931122</v>
      </c>
      <c r="OZ289" t="n">
        <v>0.00529053058090198</v>
      </c>
      <c r="PA289" t="n">
        <v>0.00589794321372441</v>
      </c>
      <c r="PB289" t="n">
        <v>0</v>
      </c>
      <c r="PC289" t="n">
        <v>0.00634206456545054</v>
      </c>
      <c r="PD289" t="n">
        <v>0</v>
      </c>
      <c r="PE289" t="n">
        <v>0</v>
      </c>
      <c r="PF289" t="n">
        <v>0</v>
      </c>
      <c r="PG289" t="n">
        <v>0.00677236110959767</v>
      </c>
      <c r="PH289" t="n">
        <v>0.0062196634787785</v>
      </c>
      <c r="PI289" t="n">
        <v>0.00369732937942783</v>
      </c>
      <c r="PJ289" t="n">
        <v>0</v>
      </c>
      <c r="PK289" t="n">
        <v>0.00455512008440436</v>
      </c>
      <c r="PL289" t="n">
        <v>0.00470350037122575</v>
      </c>
      <c r="PM289" t="n">
        <v>0</v>
      </c>
      <c r="PN289" t="n">
        <v>0</v>
      </c>
      <c r="PO289" t="n">
        <v>0</v>
      </c>
      <c r="PP289" t="n">
        <v>0</v>
      </c>
      <c r="PQ289" t="n">
        <v>0.00555650324480641</v>
      </c>
      <c r="PR289" t="n">
        <v>0.0036666142318913</v>
      </c>
      <c r="PS289" t="n">
        <v>0.00213930826215445</v>
      </c>
      <c r="PT289" t="n">
        <v>0.00508690506699231</v>
      </c>
      <c r="PU289" t="n">
        <v>0.0036348422320814</v>
      </c>
      <c r="PV289" t="n">
        <v>0.00391120525190438</v>
      </c>
      <c r="PW289" t="n">
        <v>0.00433978003066547</v>
      </c>
      <c r="PX289" t="n">
        <v>0.00382316599928052</v>
      </c>
      <c r="PY289" t="n">
        <v>0.000711435204866029</v>
      </c>
      <c r="PZ289" t="n">
        <v>0.000448450324803846</v>
      </c>
      <c r="QA289" t="n">
        <v>0.000106432250018729</v>
      </c>
      <c r="QB289" t="n">
        <v>0.00187603369172696</v>
      </c>
      <c r="QC289" t="n">
        <v>0.00344715700027304</v>
      </c>
      <c r="QD289" t="n">
        <v>0</v>
      </c>
      <c r="QE289" t="n">
        <v>0.00410967303090839</v>
      </c>
      <c r="QF289" t="n">
        <v>0.00193344167173658</v>
      </c>
      <c r="QG289" t="n">
        <v>0.0025102474627486</v>
      </c>
      <c r="QH289" t="n">
        <v>0.00297355897591064</v>
      </c>
      <c r="QI289" t="n">
        <v>0.0022148011589978</v>
      </c>
    </row>
    <row r="290">
      <c r="A290" t="s">
        <v>289</v>
      </c>
      <c r="B290" t="n">
        <v>0.000307785686597917</v>
      </c>
      <c r="C290" t="n">
        <v>0.000298345075436869</v>
      </c>
      <c r="D290" t="n">
        <v>0.000141433397960548</v>
      </c>
      <c r="E290" t="n">
        <v>0</v>
      </c>
      <c r="F290" t="n">
        <v>0</v>
      </c>
      <c r="G290" t="n">
        <v>0.000268323387973123</v>
      </c>
      <c r="H290" t="n">
        <v>0.000360241276993275</v>
      </c>
      <c r="I290" t="n">
        <v>0.000332026787774569</v>
      </c>
      <c r="J290" t="n">
        <v>0.000530233288980878</v>
      </c>
      <c r="K290" t="n">
        <v>0.000674663599399696</v>
      </c>
      <c r="L290" t="n">
        <v>0.000345733888073912</v>
      </c>
      <c r="M290" t="n">
        <v>0.00055338718095101</v>
      </c>
      <c r="N290" t="n">
        <v>0.000406854900330816</v>
      </c>
      <c r="O290" t="n">
        <v>0.000428363023602904</v>
      </c>
      <c r="P290" t="n">
        <v>0.000727621628034633</v>
      </c>
      <c r="Q290" t="n">
        <v>0.000246557314733081</v>
      </c>
      <c r="R290" t="n">
        <v>0</v>
      </c>
      <c r="S290" t="n">
        <v>0.000503426277984712</v>
      </c>
      <c r="T290" t="n">
        <v>0</v>
      </c>
      <c r="U290" t="n">
        <v>0.000420938140788164</v>
      </c>
      <c r="V290" t="n">
        <v>0.000399606123060875</v>
      </c>
      <c r="W290" t="n">
        <v>0.000340108805853056</v>
      </c>
      <c r="X290" t="n">
        <v>0.000520455769089425</v>
      </c>
      <c r="Y290" t="n">
        <v>0.0002947103344857</v>
      </c>
      <c r="Z290" t="n">
        <v>0.000353898428578107</v>
      </c>
      <c r="AA290" t="n">
        <v>0</v>
      </c>
      <c r="AB290" t="n">
        <v>0.000452247112641489</v>
      </c>
      <c r="AC290" t="n">
        <v>0.00048947428912251</v>
      </c>
      <c r="AD290" t="n">
        <v>0.000532251619589796</v>
      </c>
      <c r="AE290" t="n">
        <v>0.000570097973559454</v>
      </c>
      <c r="AF290" t="n">
        <v>0.000817640330007697</v>
      </c>
      <c r="AG290" t="n">
        <v>0.000477183603861591</v>
      </c>
      <c r="AH290" t="n">
        <v>0.000206532964975979</v>
      </c>
      <c r="AI290" t="n">
        <v>0.000224633422742159</v>
      </c>
      <c r="AJ290" t="n">
        <v>0.000591139876094332</v>
      </c>
      <c r="AK290" t="n">
        <v>0.000779864663248741</v>
      </c>
      <c r="AL290" t="n">
        <v>0.000846351679927879</v>
      </c>
      <c r="AM290" t="n">
        <v>0.000496212506744732</v>
      </c>
      <c r="AN290" t="n">
        <v>0.000623208187399127</v>
      </c>
      <c r="AO290" t="n">
        <v>0.0005489999428564</v>
      </c>
      <c r="AP290" t="n">
        <v>0.000346059909615567</v>
      </c>
      <c r="AQ290" t="n">
        <v>0.0000821315824388057</v>
      </c>
      <c r="AR290" t="n">
        <v>0.000454580438571421</v>
      </c>
      <c r="AS290" t="n">
        <v>0.00101851622991497</v>
      </c>
      <c r="AT290" t="n">
        <v>0.000564513442036214</v>
      </c>
      <c r="AU290" t="n">
        <v>0.00124746898511878</v>
      </c>
      <c r="AV290" t="n">
        <v>0.000627381230690045</v>
      </c>
      <c r="AW290" t="n">
        <v>0.000898839621306457</v>
      </c>
      <c r="AX290" t="n">
        <v>0.000998473036293529</v>
      </c>
      <c r="AY290" t="n">
        <v>0.000450382975697389</v>
      </c>
      <c r="AZ290" t="n">
        <v>0.000307785686597917</v>
      </c>
      <c r="BA290" t="n">
        <v>0.000298345075436869</v>
      </c>
      <c r="BB290" t="n">
        <v>0.000141433397960548</v>
      </c>
      <c r="BC290" t="n">
        <v>0</v>
      </c>
      <c r="BD290" t="n">
        <v>0.000259844155329211</v>
      </c>
      <c r="BE290" t="n">
        <v>0.000268323387973123</v>
      </c>
      <c r="BF290" t="n">
        <v>0.000360241276993275</v>
      </c>
      <c r="BG290" t="n">
        <v>0.000332026787774569</v>
      </c>
      <c r="BH290" t="n">
        <v>0.000530233288980877</v>
      </c>
      <c r="BI290" t="n">
        <v>0.000674663599399696</v>
      </c>
      <c r="BJ290" t="n">
        <v>0.000345733888073912</v>
      </c>
      <c r="BK290" t="n">
        <v>0.00055338718095101</v>
      </c>
      <c r="BL290" t="n">
        <v>0.000406854900330816</v>
      </c>
      <c r="BM290" t="n">
        <v>0.000428363023602904</v>
      </c>
      <c r="BN290" t="n">
        <v>0.000727621628034633</v>
      </c>
      <c r="BO290" t="n">
        <v>0.000246557314733081</v>
      </c>
      <c r="BP290" t="n">
        <v>0</v>
      </c>
      <c r="BQ290" t="n">
        <v>0.000503426277984712</v>
      </c>
      <c r="BR290" t="n">
        <v>0.000435559570993473</v>
      </c>
      <c r="BS290" t="n">
        <v>0.000420938140788164</v>
      </c>
      <c r="BT290" t="n">
        <v>0.000399606123060875</v>
      </c>
      <c r="BU290" t="n">
        <v>0.000340108805853057</v>
      </c>
      <c r="BV290" t="n">
        <v>0.000520455769089425</v>
      </c>
      <c r="BW290" t="n">
        <v>0.000294710334485701</v>
      </c>
      <c r="BX290" t="n">
        <v>0.000353898428578107</v>
      </c>
      <c r="BY290" t="n">
        <v>0</v>
      </c>
      <c r="BZ290" t="n">
        <v>0.00045224711264149</v>
      </c>
      <c r="CA290" t="n">
        <v>0.00048947428912251</v>
      </c>
      <c r="CB290" t="n">
        <v>0.000532251619589796</v>
      </c>
      <c r="CC290" t="n">
        <v>0.000570097973559454</v>
      </c>
      <c r="CD290" t="n">
        <v>0.000817640330007697</v>
      </c>
      <c r="CE290" t="n">
        <v>0.000477183603861591</v>
      </c>
      <c r="CF290" t="n">
        <v>0.000206532964975978</v>
      </c>
      <c r="CG290" t="n">
        <v>0.000224633422742159</v>
      </c>
      <c r="CH290" t="n">
        <v>0.000591139876094333</v>
      </c>
      <c r="CI290" t="n">
        <v>0.000779864663248742</v>
      </c>
      <c r="CJ290" t="n">
        <v>0.000846351679927879</v>
      </c>
      <c r="CK290" t="n">
        <v>0.000496212506744732</v>
      </c>
      <c r="CL290" t="n">
        <v>0.000623208187399127</v>
      </c>
      <c r="CM290" t="n">
        <v>0.0005489999428564</v>
      </c>
      <c r="CN290" t="n">
        <v>0.000346059909615567</v>
      </c>
      <c r="CO290" t="n">
        <v>0.0000821315824388057</v>
      </c>
      <c r="CP290" t="n">
        <v>0.00045458043857142</v>
      </c>
      <c r="CQ290" t="n">
        <v>0.00101851622991497</v>
      </c>
      <c r="CR290" t="n">
        <v>0</v>
      </c>
      <c r="CS290" t="n">
        <v>0.00124746898511878</v>
      </c>
      <c r="CT290" t="n">
        <v>0.000627381230690045</v>
      </c>
      <c r="CU290" t="n">
        <v>0.000898839621306457</v>
      </c>
      <c r="CV290" t="n">
        <v>0.000998473036293529</v>
      </c>
      <c r="CW290" t="n">
        <v>0.000450382975697389</v>
      </c>
      <c r="CX290" t="n">
        <v>0.000307785686597917</v>
      </c>
      <c r="CY290" t="n">
        <v>0.000298345075436869</v>
      </c>
      <c r="CZ290" t="n">
        <v>0</v>
      </c>
      <c r="DA290" t="n">
        <v>0</v>
      </c>
      <c r="DB290" t="n">
        <v>0.000259844155329211</v>
      </c>
      <c r="DC290" t="n">
        <v>0.000268323387973123</v>
      </c>
      <c r="DD290" t="n">
        <v>0.000360241276993275</v>
      </c>
      <c r="DE290" t="n">
        <v>0.000332026787774569</v>
      </c>
      <c r="DF290" t="n">
        <v>0</v>
      </c>
      <c r="DG290" t="n">
        <v>0.000674663599399696</v>
      </c>
      <c r="DH290" t="n">
        <v>0</v>
      </c>
      <c r="DI290" t="n">
        <v>0</v>
      </c>
      <c r="DJ290" t="n">
        <v>0.000406854900330816</v>
      </c>
      <c r="DK290" t="n">
        <v>0</v>
      </c>
      <c r="DL290" t="n">
        <v>0.000727621628034634</v>
      </c>
      <c r="DM290" t="n">
        <v>0</v>
      </c>
      <c r="DN290" t="n">
        <v>0</v>
      </c>
      <c r="DO290" t="n">
        <v>0</v>
      </c>
      <c r="DP290" t="n">
        <v>0</v>
      </c>
      <c r="DQ290" t="n">
        <v>0.000420938140788164</v>
      </c>
      <c r="DR290" t="n">
        <v>0</v>
      </c>
      <c r="DS290" t="n">
        <v>0.000340108805853057</v>
      </c>
      <c r="DT290" t="n">
        <v>0.000520455769089425</v>
      </c>
      <c r="DU290" t="n">
        <v>0.000294710334485701</v>
      </c>
      <c r="DV290" t="n">
        <v>0</v>
      </c>
      <c r="DW290" t="n">
        <v>0</v>
      </c>
      <c r="DX290" t="n">
        <v>0.000452247112641489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0.000206532964975979</v>
      </c>
      <c r="EE290" t="n">
        <v>0.000224633422742159</v>
      </c>
      <c r="EF290" t="n">
        <v>0.000591139876094332</v>
      </c>
      <c r="EG290" t="n">
        <v>0.000779864663248741</v>
      </c>
      <c r="EH290" t="n">
        <v>0.000846351679927879</v>
      </c>
      <c r="EI290" t="n">
        <v>0.000496212506744732</v>
      </c>
      <c r="EJ290" t="n">
        <v>0.000623208187399127</v>
      </c>
      <c r="EK290" t="n">
        <v>0.0005489999428564</v>
      </c>
      <c r="EL290" t="n">
        <v>0.000346059909615567</v>
      </c>
      <c r="EM290" t="n">
        <v>0.0000821315824388057</v>
      </c>
      <c r="EN290" t="n">
        <v>0</v>
      </c>
      <c r="EO290" t="n">
        <v>0.00101851622991497</v>
      </c>
      <c r="EP290" t="n">
        <v>0</v>
      </c>
      <c r="EQ290" t="n">
        <v>0</v>
      </c>
      <c r="ER290" t="n">
        <v>0.000627381230690045</v>
      </c>
      <c r="ES290" t="n">
        <v>0.000898839621306457</v>
      </c>
      <c r="ET290" t="n">
        <v>0.000998473036293529</v>
      </c>
      <c r="EU290" t="n">
        <v>0.000450382975697389</v>
      </c>
      <c r="EV290" t="n">
        <v>0.000307785686597917</v>
      </c>
      <c r="EW290" t="n">
        <v>0.000298345075436869</v>
      </c>
      <c r="EX290" t="n">
        <v>0.000141433397960548</v>
      </c>
      <c r="EY290" t="n">
        <v>0.000219129035786821</v>
      </c>
      <c r="EZ290" t="n">
        <v>0.000259844155329211</v>
      </c>
      <c r="FA290" t="n">
        <v>0.000268323387973123</v>
      </c>
      <c r="FB290" t="n">
        <v>0.000360241276993274</v>
      </c>
      <c r="FC290" t="n">
        <v>0.000332026787774569</v>
      </c>
      <c r="FD290" t="n">
        <v>0.000530233288980878</v>
      </c>
      <c r="FE290" t="n">
        <v>0.000674663599399696</v>
      </c>
      <c r="FF290" t="n">
        <v>0</v>
      </c>
      <c r="FG290" t="n">
        <v>0</v>
      </c>
      <c r="FH290" t="n">
        <v>0.000406854900330816</v>
      </c>
      <c r="FI290" t="n">
        <v>0.000428363023602904</v>
      </c>
      <c r="FJ290" t="n">
        <v>0</v>
      </c>
      <c r="FK290" t="n">
        <v>0.000246557314733081</v>
      </c>
      <c r="FL290" t="n">
        <v>0</v>
      </c>
      <c r="FM290" t="n">
        <v>0.000503426277984712</v>
      </c>
      <c r="FN290" t="n">
        <v>0</v>
      </c>
      <c r="FO290" t="n">
        <v>0.000420938140788164</v>
      </c>
      <c r="FP290" t="n">
        <v>0</v>
      </c>
      <c r="FQ290" t="n">
        <v>0.000340108805853057</v>
      </c>
      <c r="FR290" t="n">
        <v>0.000520455769089425</v>
      </c>
      <c r="FS290" t="n">
        <v>0.0002947103344857</v>
      </c>
      <c r="FT290" t="n">
        <v>0.000353898428578107</v>
      </c>
      <c r="FU290" t="n">
        <v>0</v>
      </c>
      <c r="FV290" t="n">
        <v>0.00045224711264149</v>
      </c>
      <c r="FW290" t="n">
        <v>0.00048947428912251</v>
      </c>
      <c r="FX290" t="n">
        <v>0</v>
      </c>
      <c r="FY290" t="n">
        <v>0</v>
      </c>
      <c r="FZ290" t="n">
        <v>0</v>
      </c>
      <c r="GA290" t="n">
        <v>0.000477183603861591</v>
      </c>
      <c r="GB290" t="n">
        <v>0.000206532964975979</v>
      </c>
      <c r="GC290" t="n">
        <v>0.000224633422742159</v>
      </c>
      <c r="GD290" t="n">
        <v>0.000591139876094333</v>
      </c>
      <c r="GE290" t="n">
        <v>0.000779864663248741</v>
      </c>
      <c r="GF290" t="n">
        <v>0.000846351679927879</v>
      </c>
      <c r="GG290" t="n">
        <v>0.000496212506744732</v>
      </c>
      <c r="GH290" t="n">
        <v>0.000623208187399127</v>
      </c>
      <c r="GI290" t="n">
        <v>0.0005489999428564</v>
      </c>
      <c r="GJ290" t="n">
        <v>0.000346059909615567</v>
      </c>
      <c r="GK290" t="n">
        <v>0</v>
      </c>
      <c r="GL290" t="n">
        <v>0.000454580438571421</v>
      </c>
      <c r="GM290" t="n">
        <v>0.00101851622991497</v>
      </c>
      <c r="GN290" t="n">
        <v>0</v>
      </c>
      <c r="GO290" t="n">
        <v>0.00124746898511878</v>
      </c>
      <c r="GP290" t="n">
        <v>0.000627381230690045</v>
      </c>
      <c r="GQ290" t="n">
        <v>0.000898839621306457</v>
      </c>
      <c r="GR290" t="n">
        <v>0.000998473036293528</v>
      </c>
      <c r="GS290" t="n">
        <v>0.000450382975697389</v>
      </c>
      <c r="GT290" t="n">
        <v>0.000307785686597917</v>
      </c>
      <c r="GU290" t="n">
        <v>0.000298345075436869</v>
      </c>
      <c r="GV290" t="n">
        <v>0</v>
      </c>
      <c r="GW290" t="n">
        <v>0.000219129035786821</v>
      </c>
      <c r="GX290" t="n">
        <v>0</v>
      </c>
      <c r="GY290" t="n">
        <v>0.000268323387973123</v>
      </c>
      <c r="GZ290" t="n">
        <v>0.000360241276993275</v>
      </c>
      <c r="HA290" t="n">
        <v>0.000332026787774569</v>
      </c>
      <c r="HB290" t="n">
        <v>0.000530233288980877</v>
      </c>
      <c r="HC290" t="n">
        <v>0.000674663599399696</v>
      </c>
      <c r="HD290" t="n">
        <v>0.000345733888073912</v>
      </c>
      <c r="HE290" t="n">
        <v>0.00055338718095101</v>
      </c>
      <c r="HF290" t="n">
        <v>0.000406854900330816</v>
      </c>
      <c r="HG290" t="n">
        <v>0.000428363023602904</v>
      </c>
      <c r="HH290" t="n">
        <v>0.000727621628034633</v>
      </c>
      <c r="HI290" t="n">
        <v>0.000246557314733081</v>
      </c>
      <c r="HJ290" t="n">
        <v>0</v>
      </c>
      <c r="HK290" t="n">
        <v>0.000503426277984712</v>
      </c>
      <c r="HL290" t="n">
        <v>0.000435559570993474</v>
      </c>
      <c r="HM290" t="n">
        <v>0.000420938140788164</v>
      </c>
      <c r="HN290" t="n">
        <v>0.000399606123060875</v>
      </c>
      <c r="HO290" t="n">
        <v>0.000340108805853056</v>
      </c>
      <c r="HP290" t="n">
        <v>0.000520455769089426</v>
      </c>
      <c r="HQ290" t="n">
        <v>0.0002947103344857</v>
      </c>
      <c r="HR290" t="n">
        <v>0.000353898428578107</v>
      </c>
      <c r="HS290" t="n">
        <v>0.000327350135105177</v>
      </c>
      <c r="HT290" t="n">
        <v>0.000452247112641489</v>
      </c>
      <c r="HU290" t="n">
        <v>0.00048947428912251</v>
      </c>
      <c r="HV290" t="n">
        <v>0.000532251619589796</v>
      </c>
      <c r="HW290" t="n">
        <v>0.000570097973559454</v>
      </c>
      <c r="HX290" t="n">
        <v>0.000817640330007697</v>
      </c>
      <c r="HY290" t="n">
        <v>0.000477183603861591</v>
      </c>
      <c r="HZ290" t="n">
        <v>0.000206532964975979</v>
      </c>
      <c r="IA290" t="n">
        <v>0.000224633422742159</v>
      </c>
      <c r="IB290" t="n">
        <v>0.000591139876094333</v>
      </c>
      <c r="IC290" t="n">
        <v>0.000779864663248741</v>
      </c>
      <c r="ID290" t="n">
        <v>0.000846351679927879</v>
      </c>
      <c r="IE290" t="n">
        <v>0.000496212506744732</v>
      </c>
      <c r="IF290" t="n">
        <v>0.000623208187399127</v>
      </c>
      <c r="IG290" t="n">
        <v>0.0005489999428564</v>
      </c>
      <c r="IH290" t="n">
        <v>0.000346059909615567</v>
      </c>
      <c r="II290" t="n">
        <v>0.0000821315824388057</v>
      </c>
      <c r="IJ290" t="n">
        <v>0.00045458043857142</v>
      </c>
      <c r="IK290" t="n">
        <v>0.00101851622991497</v>
      </c>
      <c r="IL290" t="n">
        <v>0.000564513442036214</v>
      </c>
      <c r="IM290" t="n">
        <v>0.00124746898511878</v>
      </c>
      <c r="IN290" t="n">
        <v>0.000627381230690045</v>
      </c>
      <c r="IO290" t="n">
        <v>0.000898839621306457</v>
      </c>
      <c r="IP290" t="n">
        <v>0.000998473036293528</v>
      </c>
      <c r="IQ290" t="n">
        <v>0.000450382975697389</v>
      </c>
      <c r="IR290" t="n">
        <v>0.000307785686597917</v>
      </c>
      <c r="IS290" t="n">
        <v>0.000298345075436869</v>
      </c>
      <c r="IT290" t="n">
        <v>0</v>
      </c>
      <c r="IU290" t="n">
        <v>0</v>
      </c>
      <c r="IV290" t="n">
        <v>0.000259844155329211</v>
      </c>
      <c r="IW290" t="n">
        <v>0.000268323387973123</v>
      </c>
      <c r="IX290" t="n">
        <v>0.000360241276993275</v>
      </c>
      <c r="IY290" t="n">
        <v>0.000332026787774569</v>
      </c>
      <c r="IZ290" t="n">
        <v>0.000530233288980877</v>
      </c>
      <c r="JA290" t="n">
        <v>0.000674663599399695</v>
      </c>
      <c r="JB290" t="n">
        <v>0.000345733888073912</v>
      </c>
      <c r="JC290" t="n">
        <v>0</v>
      </c>
      <c r="JD290" t="n">
        <v>0.000406854900330816</v>
      </c>
      <c r="JE290" t="n">
        <v>0.000428363023602904</v>
      </c>
      <c r="JF290" t="n">
        <v>0.000727621628034633</v>
      </c>
      <c r="JG290" t="n">
        <v>0</v>
      </c>
      <c r="JH290" t="n">
        <v>0</v>
      </c>
      <c r="JI290" t="n">
        <v>0.000503426277984713</v>
      </c>
      <c r="JJ290" t="n">
        <v>0.000435559570993474</v>
      </c>
      <c r="JK290" t="n">
        <v>0.000420938140788164</v>
      </c>
      <c r="JL290" t="n">
        <v>0</v>
      </c>
      <c r="JM290" t="n">
        <v>0.000340108805853057</v>
      </c>
      <c r="JN290" t="n">
        <v>0.000520455769089425</v>
      </c>
      <c r="JO290" t="n">
        <v>0.0002947103344857</v>
      </c>
      <c r="JP290" t="n">
        <v>0.000353898428578107</v>
      </c>
      <c r="JQ290" t="n">
        <v>0.000327350135105177</v>
      </c>
      <c r="JR290" t="n">
        <v>0.00045224711264149</v>
      </c>
      <c r="JS290" t="n">
        <v>0.00048947428912251</v>
      </c>
      <c r="JT290" t="n">
        <v>0.000532251619589797</v>
      </c>
      <c r="JU290" t="n">
        <v>0</v>
      </c>
      <c r="JV290" t="n">
        <v>0</v>
      </c>
      <c r="JW290" t="n">
        <v>0.000477183603861591</v>
      </c>
      <c r="JX290" t="n">
        <v>0.000206532964975978</v>
      </c>
      <c r="JY290" t="n">
        <v>0.000224633422742159</v>
      </c>
      <c r="JZ290" t="n">
        <v>0.000591139876094333</v>
      </c>
      <c r="KA290" t="n">
        <v>0.000779864663248741</v>
      </c>
      <c r="KB290" t="n">
        <v>0.000846351679927879</v>
      </c>
      <c r="KC290" t="n">
        <v>0.000496212506744732</v>
      </c>
      <c r="KD290" t="n">
        <v>1.0006232081874</v>
      </c>
      <c r="KE290" t="n">
        <v>0.0005489999428564</v>
      </c>
      <c r="KF290" t="n">
        <v>0.000346059909615567</v>
      </c>
      <c r="KG290" t="n">
        <v>0</v>
      </c>
      <c r="KH290" t="n">
        <v>0.000454580438571421</v>
      </c>
      <c r="KI290" t="n">
        <v>0.00101851622991497</v>
      </c>
      <c r="KJ290" t="n">
        <v>0.000564513442036214</v>
      </c>
      <c r="KK290" t="n">
        <v>0.00124746898511878</v>
      </c>
      <c r="KL290" t="n">
        <v>0.000627381230690045</v>
      </c>
      <c r="KM290" t="n">
        <v>0.000898839621306456</v>
      </c>
      <c r="KN290" t="n">
        <v>0.000998473036293529</v>
      </c>
      <c r="KO290" t="n">
        <v>0.00045038297569739</v>
      </c>
      <c r="KP290" t="n">
        <v>0.000307785686597917</v>
      </c>
      <c r="KQ290" t="n">
        <v>0</v>
      </c>
      <c r="KR290" t="n">
        <v>0</v>
      </c>
      <c r="KS290" t="n">
        <v>0.000219129035786821</v>
      </c>
      <c r="KT290" t="n">
        <v>0.000259844155329211</v>
      </c>
      <c r="KU290" t="n">
        <v>0.000268323387973122</v>
      </c>
      <c r="KV290" t="n">
        <v>0.000360241276993275</v>
      </c>
      <c r="KW290" t="n">
        <v>0.00033202678777457</v>
      </c>
      <c r="KX290" t="n">
        <v>0.000530233288980878</v>
      </c>
      <c r="KY290" t="n">
        <v>0.000674663599399696</v>
      </c>
      <c r="KZ290" t="n">
        <v>0.000345733888073912</v>
      </c>
      <c r="LA290" t="n">
        <v>0.00055338718095101</v>
      </c>
      <c r="LB290" t="n">
        <v>0.000406854900330815</v>
      </c>
      <c r="LC290" t="n">
        <v>0.000428363023602904</v>
      </c>
      <c r="LD290" t="n">
        <v>0.000727621628034633</v>
      </c>
      <c r="LE290" t="n">
        <v>0.000246557314733082</v>
      </c>
      <c r="LF290" t="n">
        <v>0.000444590295588814</v>
      </c>
      <c r="LG290" t="n">
        <v>0.000503426277984713</v>
      </c>
      <c r="LH290" t="n">
        <v>0.000435559570993474</v>
      </c>
      <c r="LI290" t="n">
        <v>0.000420938140788164</v>
      </c>
      <c r="LJ290" t="n">
        <v>0.000399606123060875</v>
      </c>
      <c r="LK290" t="n">
        <v>0.000340108805853056</v>
      </c>
      <c r="LL290" t="n">
        <v>0.000520455769089425</v>
      </c>
      <c r="LM290" t="n">
        <v>0.0002947103344857</v>
      </c>
      <c r="LN290" t="n">
        <v>0.000353898428578107</v>
      </c>
      <c r="LO290" t="n">
        <v>0.000327350135105177</v>
      </c>
      <c r="LP290" t="n">
        <v>0.00045224711264149</v>
      </c>
      <c r="LQ290" t="n">
        <v>0.00048947428912251</v>
      </c>
      <c r="LR290" t="n">
        <v>0.000532251619589796</v>
      </c>
      <c r="LS290" t="n">
        <v>0.000570097973559454</v>
      </c>
      <c r="LT290" t="n">
        <v>0.000817640330007697</v>
      </c>
      <c r="LU290" t="n">
        <v>0.000477183603861591</v>
      </c>
      <c r="LV290" t="n">
        <v>0.000206532964975978</v>
      </c>
      <c r="LW290" t="n">
        <v>0.000224633422742159</v>
      </c>
      <c r="LX290" t="n">
        <v>0.000591139876094333</v>
      </c>
      <c r="LY290" t="n">
        <v>0.000779864663248742</v>
      </c>
      <c r="LZ290" t="n">
        <v>0.000846351679927879</v>
      </c>
      <c r="MA290" t="n">
        <v>0.000496212506744732</v>
      </c>
      <c r="MB290" t="n">
        <v>0.000623208187399127</v>
      </c>
      <c r="MC290" t="n">
        <v>0.0005489999428564</v>
      </c>
      <c r="MD290" t="n">
        <v>0.000346059909615567</v>
      </c>
      <c r="ME290" t="n">
        <v>0.0000821315824388057</v>
      </c>
      <c r="MF290" t="n">
        <v>0.00045458043857142</v>
      </c>
      <c r="MG290" t="n">
        <v>0.00101851622991497</v>
      </c>
      <c r="MH290" t="n">
        <v>0.000564513442036214</v>
      </c>
      <c r="MI290" t="n">
        <v>0.00124746898511878</v>
      </c>
      <c r="MJ290" t="n">
        <v>0.000627381230690045</v>
      </c>
      <c r="MK290" t="n">
        <v>0.000898839621306456</v>
      </c>
      <c r="ML290" t="n">
        <v>0.00099847303629353</v>
      </c>
      <c r="MM290" t="n">
        <v>0.000450382975697389</v>
      </c>
      <c r="MN290" t="n">
        <v>0.000307785686597917</v>
      </c>
      <c r="MO290" t="n">
        <v>0.000298345075436869</v>
      </c>
      <c r="MP290" t="n">
        <v>0</v>
      </c>
      <c r="MQ290" t="n">
        <v>0.000219129035786821</v>
      </c>
      <c r="MR290" t="n">
        <v>0.00025984415532921</v>
      </c>
      <c r="MS290" t="n">
        <v>0.000268323387973123</v>
      </c>
      <c r="MT290" t="n">
        <v>0.000360241276993274</v>
      </c>
      <c r="MU290" t="n">
        <v>0.00033202678777457</v>
      </c>
      <c r="MV290" t="n">
        <v>0.000530233288980878</v>
      </c>
      <c r="MW290" t="n">
        <v>0.000674663599399696</v>
      </c>
      <c r="MX290" t="n">
        <v>0</v>
      </c>
      <c r="MY290" t="n">
        <v>0</v>
      </c>
      <c r="MZ290" t="n">
        <v>0.000406854900330816</v>
      </c>
      <c r="NA290" t="n">
        <v>0</v>
      </c>
      <c r="NB290" t="n">
        <v>0.000727621628034633</v>
      </c>
      <c r="NC290" t="n">
        <v>0.000246557314733081</v>
      </c>
      <c r="ND290" t="n">
        <v>0</v>
      </c>
      <c r="NE290" t="n">
        <v>0.000503426277984713</v>
      </c>
      <c r="NF290" t="n">
        <v>0.000435559570993474</v>
      </c>
      <c r="NG290" t="n">
        <v>0.000420938140788164</v>
      </c>
      <c r="NH290" t="n">
        <v>0</v>
      </c>
      <c r="NI290" t="n">
        <v>0.000340108805853057</v>
      </c>
      <c r="NJ290" t="n">
        <v>0.000520455769089425</v>
      </c>
      <c r="NK290" t="n">
        <v>0.000294710334485701</v>
      </c>
      <c r="NL290" t="n">
        <v>0.000353898428578107</v>
      </c>
      <c r="NM290" t="n">
        <v>0.000327350135105177</v>
      </c>
      <c r="NN290" t="n">
        <v>0.000452247112641489</v>
      </c>
      <c r="NO290" t="n">
        <v>0.000489474289122509</v>
      </c>
      <c r="NP290" t="n">
        <v>0.000532251619589797</v>
      </c>
      <c r="NQ290" t="n">
        <v>0</v>
      </c>
      <c r="NR290" t="n">
        <v>0.000817640330007698</v>
      </c>
      <c r="NS290" t="n">
        <v>0.000477183603861591</v>
      </c>
      <c r="NT290" t="n">
        <v>0.000206532964975979</v>
      </c>
      <c r="NU290" t="n">
        <v>0.000224633422742158</v>
      </c>
      <c r="NV290" t="n">
        <v>0.000591139876094332</v>
      </c>
      <c r="NW290" t="n">
        <v>0.000779864663248741</v>
      </c>
      <c r="NX290" t="n">
        <v>0.000846351679927879</v>
      </c>
      <c r="NY290" t="n">
        <v>0.000496212506744731</v>
      </c>
      <c r="NZ290" t="n">
        <v>0.000623208187399127</v>
      </c>
      <c r="OA290" t="n">
        <v>0.0005489999428564</v>
      </c>
      <c r="OB290" t="n">
        <v>0.000346059909615567</v>
      </c>
      <c r="OC290" t="n">
        <v>0.0000821315824388056</v>
      </c>
      <c r="OD290" t="n">
        <v>0.000454580438571421</v>
      </c>
      <c r="OE290" t="n">
        <v>0.00101851622991497</v>
      </c>
      <c r="OF290" t="n">
        <v>0.000564513442036214</v>
      </c>
      <c r="OG290" t="n">
        <v>0.00124746898511878</v>
      </c>
      <c r="OH290" t="n">
        <v>0.000627381230690045</v>
      </c>
      <c r="OI290" t="n">
        <v>0.000898839621306457</v>
      </c>
      <c r="OJ290" t="n">
        <v>0.000998473036293529</v>
      </c>
      <c r="OK290" t="n">
        <v>0.000450382975697389</v>
      </c>
      <c r="OL290" t="n">
        <v>0.000307785686597917</v>
      </c>
      <c r="OM290" t="n">
        <v>0.000298345075436869</v>
      </c>
      <c r="ON290" t="n">
        <v>0.000141433397960548</v>
      </c>
      <c r="OO290" t="n">
        <v>0</v>
      </c>
      <c r="OP290" t="n">
        <v>0.000259844155329211</v>
      </c>
      <c r="OQ290" t="n">
        <v>0.000268323387973123</v>
      </c>
      <c r="OR290" t="n">
        <v>0.000360241276993275</v>
      </c>
      <c r="OS290" t="n">
        <v>0.00033202678777457</v>
      </c>
      <c r="OT290" t="n">
        <v>0.000530233288980877</v>
      </c>
      <c r="OU290" t="n">
        <v>0.000674663599399696</v>
      </c>
      <c r="OV290" t="n">
        <v>0</v>
      </c>
      <c r="OW290" t="n">
        <v>0</v>
      </c>
      <c r="OX290" t="n">
        <v>0.000406854900330816</v>
      </c>
      <c r="OY290" t="n">
        <v>0.000428363023602904</v>
      </c>
      <c r="OZ290" t="n">
        <v>0.000727621628034633</v>
      </c>
      <c r="PA290" t="n">
        <v>0.000246557314733081</v>
      </c>
      <c r="PB290" t="n">
        <v>0</v>
      </c>
      <c r="PC290" t="n">
        <v>0.000503426277984712</v>
      </c>
      <c r="PD290" t="n">
        <v>0</v>
      </c>
      <c r="PE290" t="n">
        <v>0</v>
      </c>
      <c r="PF290" t="n">
        <v>0</v>
      </c>
      <c r="PG290" t="n">
        <v>0.000340108805853056</v>
      </c>
      <c r="PH290" t="n">
        <v>0.000520455769089426</v>
      </c>
      <c r="PI290" t="n">
        <v>0.0002947103344857</v>
      </c>
      <c r="PJ290" t="n">
        <v>0</v>
      </c>
      <c r="PK290" t="n">
        <v>0.000327350135105177</v>
      </c>
      <c r="PL290" t="n">
        <v>0.000452247112641489</v>
      </c>
      <c r="PM290" t="n">
        <v>0</v>
      </c>
      <c r="PN290" t="n">
        <v>0</v>
      </c>
      <c r="PO290" t="n">
        <v>0</v>
      </c>
      <c r="PP290" t="n">
        <v>0</v>
      </c>
      <c r="PQ290" t="n">
        <v>0.000477183603861591</v>
      </c>
      <c r="PR290" t="n">
        <v>0.000206532964975979</v>
      </c>
      <c r="PS290" t="n">
        <v>0.000224633422742159</v>
      </c>
      <c r="PT290" t="n">
        <v>0.000591139876094332</v>
      </c>
      <c r="PU290" t="n">
        <v>0.000779864663248742</v>
      </c>
      <c r="PV290" t="n">
        <v>0.000846351679927878</v>
      </c>
      <c r="PW290" t="n">
        <v>0.000496212506744732</v>
      </c>
      <c r="PX290" t="n">
        <v>0.000623208187399127</v>
      </c>
      <c r="PY290" t="n">
        <v>0.0005489999428564</v>
      </c>
      <c r="PZ290" t="n">
        <v>0.000346059909615567</v>
      </c>
      <c r="QA290" t="n">
        <v>0.0000821315824388058</v>
      </c>
      <c r="QB290" t="n">
        <v>0.00045458043857142</v>
      </c>
      <c r="QC290" t="n">
        <v>0.00101851622991497</v>
      </c>
      <c r="QD290" t="n">
        <v>0</v>
      </c>
      <c r="QE290" t="n">
        <v>0.00124746898511878</v>
      </c>
      <c r="QF290" t="n">
        <v>0.000627381230690044</v>
      </c>
      <c r="QG290" t="n">
        <v>0.000898839621306457</v>
      </c>
      <c r="QH290" t="n">
        <v>0.00099847303629353</v>
      </c>
      <c r="QI290" t="n">
        <v>0.000450382975697389</v>
      </c>
    </row>
    <row r="291">
      <c r="A291" t="s">
        <v>290</v>
      </c>
      <c r="B291" t="n">
        <v>0.0014081675701822</v>
      </c>
      <c r="C291" t="n">
        <v>0.000953148037675267</v>
      </c>
      <c r="D291" t="n">
        <v>0.00198253961115105</v>
      </c>
      <c r="E291" t="n">
        <v>0</v>
      </c>
      <c r="F291" t="n">
        <v>0</v>
      </c>
      <c r="G291" t="n">
        <v>0.00134243517711127</v>
      </c>
      <c r="H291" t="n">
        <v>0.000923922045117866</v>
      </c>
      <c r="I291" t="n">
        <v>0.00068879878905215</v>
      </c>
      <c r="J291" t="n">
        <v>0.00113971112570605</v>
      </c>
      <c r="K291" t="n">
        <v>0.00124417199600913</v>
      </c>
      <c r="L291" t="n">
        <v>0.00125236953885285</v>
      </c>
      <c r="M291" t="n">
        <v>0.00112741259271872</v>
      </c>
      <c r="N291" t="n">
        <v>0.000829736714754076</v>
      </c>
      <c r="O291" t="n">
        <v>0.000751017381242648</v>
      </c>
      <c r="P291" t="n">
        <v>0.000897079490374142</v>
      </c>
      <c r="Q291" t="n">
        <v>0.000938863019520184</v>
      </c>
      <c r="R291" t="n">
        <v>0</v>
      </c>
      <c r="S291" t="n">
        <v>0.00102172618671768</v>
      </c>
      <c r="T291" t="n">
        <v>0</v>
      </c>
      <c r="U291" t="n">
        <v>0.000819550836255248</v>
      </c>
      <c r="V291" t="n">
        <v>0.000933897925781123</v>
      </c>
      <c r="W291" t="n">
        <v>0.000976925686765028</v>
      </c>
      <c r="X291" t="n">
        <v>0.00109366955558088</v>
      </c>
      <c r="Y291" t="n">
        <v>0.000818010523026123</v>
      </c>
      <c r="Z291" t="n">
        <v>0.000717356286281605</v>
      </c>
      <c r="AA291" t="n">
        <v>0</v>
      </c>
      <c r="AB291" t="n">
        <v>0.000851650194755316</v>
      </c>
      <c r="AC291" t="n">
        <v>0.000861141914538089</v>
      </c>
      <c r="AD291" t="n">
        <v>0.000902820047094769</v>
      </c>
      <c r="AE291" t="n">
        <v>0.000768576806542233</v>
      </c>
      <c r="AF291" t="n">
        <v>0.00180236282267522</v>
      </c>
      <c r="AG291" t="n">
        <v>0.000839171396585767</v>
      </c>
      <c r="AH291" t="n">
        <v>0.000556466135084827</v>
      </c>
      <c r="AI291" t="n">
        <v>0.000756057504211709</v>
      </c>
      <c r="AJ291" t="n">
        <v>0.00103732785406162</v>
      </c>
      <c r="AK291" t="n">
        <v>0.00146601626915521</v>
      </c>
      <c r="AL291" t="n">
        <v>0.000988880452699198</v>
      </c>
      <c r="AM291" t="n">
        <v>0.000825462716594119</v>
      </c>
      <c r="AN291" t="n">
        <v>0.0010247153124941</v>
      </c>
      <c r="AO291" t="n">
        <v>0.00025685430273945</v>
      </c>
      <c r="AP291" t="n">
        <v>0.00971873965067781</v>
      </c>
      <c r="AQ291" t="n">
        <v>0.0000364835136379507</v>
      </c>
      <c r="AR291" t="n">
        <v>0.00288488324588598</v>
      </c>
      <c r="AS291" t="n">
        <v>0.00484355266065754</v>
      </c>
      <c r="AT291" t="n">
        <v>0.000512228388561917</v>
      </c>
      <c r="AU291" t="n">
        <v>0.00161732585708577</v>
      </c>
      <c r="AV291" t="n">
        <v>0.000510512748861713</v>
      </c>
      <c r="AW291" t="n">
        <v>0.000848790869246458</v>
      </c>
      <c r="AX291" t="n">
        <v>0.000996104943831304</v>
      </c>
      <c r="AY291" t="n">
        <v>0.000487533907230895</v>
      </c>
      <c r="AZ291" t="n">
        <v>0.0014081675701822</v>
      </c>
      <c r="BA291" t="n">
        <v>0.000953148037675267</v>
      </c>
      <c r="BB291" t="n">
        <v>0.00198253961115105</v>
      </c>
      <c r="BC291" t="n">
        <v>0</v>
      </c>
      <c r="BD291" t="n">
        <v>0.000546927101118664</v>
      </c>
      <c r="BE291" t="n">
        <v>0.00134243517711127</v>
      </c>
      <c r="BF291" t="n">
        <v>0.000923922045117866</v>
      </c>
      <c r="BG291" t="n">
        <v>0.00068879878905215</v>
      </c>
      <c r="BH291" t="n">
        <v>0.00113971112570605</v>
      </c>
      <c r="BI291" t="n">
        <v>0.00124417199600913</v>
      </c>
      <c r="BJ291" t="n">
        <v>0.00125236953885285</v>
      </c>
      <c r="BK291" t="n">
        <v>0.00112741259271872</v>
      </c>
      <c r="BL291" t="n">
        <v>0.000829736714754076</v>
      </c>
      <c r="BM291" t="n">
        <v>0.000751017381242648</v>
      </c>
      <c r="BN291" t="n">
        <v>0.000897079490374142</v>
      </c>
      <c r="BO291" t="n">
        <v>0.000938863019520184</v>
      </c>
      <c r="BP291" t="n">
        <v>0</v>
      </c>
      <c r="BQ291" t="n">
        <v>0.00102172618671768</v>
      </c>
      <c r="BR291" t="n">
        <v>0.000860702734651574</v>
      </c>
      <c r="BS291" t="n">
        <v>0.000819550836255248</v>
      </c>
      <c r="BT291" t="n">
        <v>0.000933897925781123</v>
      </c>
      <c r="BU291" t="n">
        <v>0.000976925686765028</v>
      </c>
      <c r="BV291" t="n">
        <v>0.00109366955558088</v>
      </c>
      <c r="BW291" t="n">
        <v>0.000818010523026123</v>
      </c>
      <c r="BX291" t="n">
        <v>0.000717356286281605</v>
      </c>
      <c r="BY291" t="n">
        <v>0</v>
      </c>
      <c r="BZ291" t="n">
        <v>0.000851650194755316</v>
      </c>
      <c r="CA291" t="n">
        <v>0.000861141914538089</v>
      </c>
      <c r="CB291" t="n">
        <v>0.000902820047094769</v>
      </c>
      <c r="CC291" t="n">
        <v>0.000768576806542233</v>
      </c>
      <c r="CD291" t="n">
        <v>0.00180236282267522</v>
      </c>
      <c r="CE291" t="n">
        <v>0.000839171396585767</v>
      </c>
      <c r="CF291" t="n">
        <v>0.000556466135084827</v>
      </c>
      <c r="CG291" t="n">
        <v>0.000756057504211709</v>
      </c>
      <c r="CH291" t="n">
        <v>0.00103732785406162</v>
      </c>
      <c r="CI291" t="n">
        <v>0.00146601626915521</v>
      </c>
      <c r="CJ291" t="n">
        <v>0.000988880452699198</v>
      </c>
      <c r="CK291" t="n">
        <v>0.000825462716594118</v>
      </c>
      <c r="CL291" t="n">
        <v>0.0010247153124941</v>
      </c>
      <c r="CM291" t="n">
        <v>0.00025685430273945</v>
      </c>
      <c r="CN291" t="n">
        <v>0.00971873965067781</v>
      </c>
      <c r="CO291" t="n">
        <v>0.0000364835136379507</v>
      </c>
      <c r="CP291" t="n">
        <v>0.00288488324588598</v>
      </c>
      <c r="CQ291" t="n">
        <v>0.00484355266065754</v>
      </c>
      <c r="CR291" t="n">
        <v>0</v>
      </c>
      <c r="CS291" t="n">
        <v>0.00161732585708577</v>
      </c>
      <c r="CT291" t="n">
        <v>0.000510512748861713</v>
      </c>
      <c r="CU291" t="n">
        <v>0.000848790869246458</v>
      </c>
      <c r="CV291" t="n">
        <v>0.000996104943831304</v>
      </c>
      <c r="CW291" t="n">
        <v>0.000487533907230895</v>
      </c>
      <c r="CX291" t="n">
        <v>0.0014081675701822</v>
      </c>
      <c r="CY291" t="n">
        <v>0.000953148037675267</v>
      </c>
      <c r="CZ291" t="n">
        <v>0</v>
      </c>
      <c r="DA291" t="n">
        <v>0</v>
      </c>
      <c r="DB291" t="n">
        <v>0.000546927101118665</v>
      </c>
      <c r="DC291" t="n">
        <v>0.00134243517711127</v>
      </c>
      <c r="DD291" t="n">
        <v>0.000923922045117866</v>
      </c>
      <c r="DE291" t="n">
        <v>0.00068879878905215</v>
      </c>
      <c r="DF291" t="n">
        <v>0</v>
      </c>
      <c r="DG291" t="n">
        <v>0.00124417199600913</v>
      </c>
      <c r="DH291" t="n">
        <v>0</v>
      </c>
      <c r="DI291" t="n">
        <v>0</v>
      </c>
      <c r="DJ291" t="n">
        <v>0.000829736714754075</v>
      </c>
      <c r="DK291" t="n">
        <v>0</v>
      </c>
      <c r="DL291" t="n">
        <v>0.000897079490374142</v>
      </c>
      <c r="DM291" t="n">
        <v>0</v>
      </c>
      <c r="DN291" t="n">
        <v>0</v>
      </c>
      <c r="DO291" t="n">
        <v>0</v>
      </c>
      <c r="DP291" t="n">
        <v>0</v>
      </c>
      <c r="DQ291" t="n">
        <v>0.000819550836255248</v>
      </c>
      <c r="DR291" t="n">
        <v>0</v>
      </c>
      <c r="DS291" t="n">
        <v>0.000976925686765028</v>
      </c>
      <c r="DT291" t="n">
        <v>0.00109366955558088</v>
      </c>
      <c r="DU291" t="n">
        <v>0.000818010523026123</v>
      </c>
      <c r="DV291" t="n">
        <v>0</v>
      </c>
      <c r="DW291" t="n">
        <v>0</v>
      </c>
      <c r="DX291" t="n">
        <v>0.000851650194755316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0.000556466135084827</v>
      </c>
      <c r="EE291" t="n">
        <v>0.000756057504211709</v>
      </c>
      <c r="EF291" t="n">
        <v>0.00103732785406162</v>
      </c>
      <c r="EG291" t="n">
        <v>0.00146601626915521</v>
      </c>
      <c r="EH291" t="n">
        <v>0.000988880452699198</v>
      </c>
      <c r="EI291" t="n">
        <v>0.000825462716594118</v>
      </c>
      <c r="EJ291" t="n">
        <v>0.0010247153124941</v>
      </c>
      <c r="EK291" t="n">
        <v>0.00025685430273945</v>
      </c>
      <c r="EL291" t="n">
        <v>0.00971873965067781</v>
      </c>
      <c r="EM291" t="n">
        <v>0.0000364835136379507</v>
      </c>
      <c r="EN291" t="n">
        <v>0</v>
      </c>
      <c r="EO291" t="n">
        <v>0.00484355266065754</v>
      </c>
      <c r="EP291" t="n">
        <v>0</v>
      </c>
      <c r="EQ291" t="n">
        <v>0</v>
      </c>
      <c r="ER291" t="n">
        <v>0.000510512748861713</v>
      </c>
      <c r="ES291" t="n">
        <v>0.000848790869246458</v>
      </c>
      <c r="ET291" t="n">
        <v>0.000996104943831303</v>
      </c>
      <c r="EU291" t="n">
        <v>0.000487533907230895</v>
      </c>
      <c r="EV291" t="n">
        <v>0.0014081675701822</v>
      </c>
      <c r="EW291" t="n">
        <v>0.000953148037675267</v>
      </c>
      <c r="EX291" t="n">
        <v>0.00198253961115105</v>
      </c>
      <c r="EY291" t="n">
        <v>0.000586329013911278</v>
      </c>
      <c r="EZ291" t="n">
        <v>0.000546927101118665</v>
      </c>
      <c r="FA291" t="n">
        <v>0.00134243517711127</v>
      </c>
      <c r="FB291" t="n">
        <v>0.000923922045117866</v>
      </c>
      <c r="FC291" t="n">
        <v>0.000688798789052149</v>
      </c>
      <c r="FD291" t="n">
        <v>0.00113971112570605</v>
      </c>
      <c r="FE291" t="n">
        <v>0.00124417199600913</v>
      </c>
      <c r="FF291" t="n">
        <v>0</v>
      </c>
      <c r="FG291" t="n">
        <v>0</v>
      </c>
      <c r="FH291" t="n">
        <v>0.000829736714754076</v>
      </c>
      <c r="FI291" t="n">
        <v>0.000751017381242648</v>
      </c>
      <c r="FJ291" t="n">
        <v>0</v>
      </c>
      <c r="FK291" t="n">
        <v>0.000938863019520184</v>
      </c>
      <c r="FL291" t="n">
        <v>0</v>
      </c>
      <c r="FM291" t="n">
        <v>0.00102172618671768</v>
      </c>
      <c r="FN291" t="n">
        <v>0</v>
      </c>
      <c r="FO291" t="n">
        <v>0.000819550836255248</v>
      </c>
      <c r="FP291" t="n">
        <v>0</v>
      </c>
      <c r="FQ291" t="n">
        <v>0.000976925686765029</v>
      </c>
      <c r="FR291" t="n">
        <v>0.00109366955558088</v>
      </c>
      <c r="FS291" t="n">
        <v>0.000818010523026123</v>
      </c>
      <c r="FT291" t="n">
        <v>0.000717356286281605</v>
      </c>
      <c r="FU291" t="n">
        <v>0</v>
      </c>
      <c r="FV291" t="n">
        <v>0.000851650194755316</v>
      </c>
      <c r="FW291" t="n">
        <v>0.000861141914538089</v>
      </c>
      <c r="FX291" t="n">
        <v>0</v>
      </c>
      <c r="FY291" t="n">
        <v>0</v>
      </c>
      <c r="FZ291" t="n">
        <v>0</v>
      </c>
      <c r="GA291" t="n">
        <v>0.000839171396585767</v>
      </c>
      <c r="GB291" t="n">
        <v>0.000556466135084827</v>
      </c>
      <c r="GC291" t="n">
        <v>0.00075605750421171</v>
      </c>
      <c r="GD291" t="n">
        <v>0.00103732785406162</v>
      </c>
      <c r="GE291" t="n">
        <v>0.00146601626915521</v>
      </c>
      <c r="GF291" t="n">
        <v>0.000988880452699198</v>
      </c>
      <c r="GG291" t="n">
        <v>0.000825462716594119</v>
      </c>
      <c r="GH291" t="n">
        <v>0.0010247153124941</v>
      </c>
      <c r="GI291" t="n">
        <v>0.00025685430273945</v>
      </c>
      <c r="GJ291" t="n">
        <v>0.00971873965067781</v>
      </c>
      <c r="GK291" t="n">
        <v>0</v>
      </c>
      <c r="GL291" t="n">
        <v>0.00288488324588598</v>
      </c>
      <c r="GM291" t="n">
        <v>0.00484355266065753</v>
      </c>
      <c r="GN291" t="n">
        <v>0</v>
      </c>
      <c r="GO291" t="n">
        <v>0.00161732585708577</v>
      </c>
      <c r="GP291" t="n">
        <v>0.000510512748861713</v>
      </c>
      <c r="GQ291" t="n">
        <v>0.000848790869246458</v>
      </c>
      <c r="GR291" t="n">
        <v>0.000996104943831303</v>
      </c>
      <c r="GS291" t="n">
        <v>0.000487533907230895</v>
      </c>
      <c r="GT291" t="n">
        <v>0.0014081675701822</v>
      </c>
      <c r="GU291" t="n">
        <v>0.000953148037675267</v>
      </c>
      <c r="GV291" t="n">
        <v>0</v>
      </c>
      <c r="GW291" t="n">
        <v>0.000586329013911278</v>
      </c>
      <c r="GX291" t="n">
        <v>0</v>
      </c>
      <c r="GY291" t="n">
        <v>0.00134243517711127</v>
      </c>
      <c r="GZ291" t="n">
        <v>0.000923922045117866</v>
      </c>
      <c r="HA291" t="n">
        <v>0.00068879878905215</v>
      </c>
      <c r="HB291" t="n">
        <v>0.00113971112570605</v>
      </c>
      <c r="HC291" t="n">
        <v>0.00124417199600913</v>
      </c>
      <c r="HD291" t="n">
        <v>0.00125236953885285</v>
      </c>
      <c r="HE291" t="n">
        <v>0.00112741259271872</v>
      </c>
      <c r="HF291" t="n">
        <v>0.000829736714754075</v>
      </c>
      <c r="HG291" t="n">
        <v>0.000751017381242648</v>
      </c>
      <c r="HH291" t="n">
        <v>0.000897079490374141</v>
      </c>
      <c r="HI291" t="n">
        <v>0.000938863019520184</v>
      </c>
      <c r="HJ291" t="n">
        <v>0</v>
      </c>
      <c r="HK291" t="n">
        <v>0.00102172618671768</v>
      </c>
      <c r="HL291" t="n">
        <v>0.000860702734651575</v>
      </c>
      <c r="HM291" t="n">
        <v>0.000819550836255248</v>
      </c>
      <c r="HN291" t="n">
        <v>0.000933897925781123</v>
      </c>
      <c r="HO291" t="n">
        <v>0.000976925686765027</v>
      </c>
      <c r="HP291" t="n">
        <v>0.00109366955558088</v>
      </c>
      <c r="HQ291" t="n">
        <v>0.000818010523026123</v>
      </c>
      <c r="HR291" t="n">
        <v>0.000717356286281605</v>
      </c>
      <c r="HS291" t="n">
        <v>0.000673771456273205</v>
      </c>
      <c r="HT291" t="n">
        <v>0.000851650194755316</v>
      </c>
      <c r="HU291" t="n">
        <v>0.000861141914538089</v>
      </c>
      <c r="HV291" t="n">
        <v>0.000902820047094768</v>
      </c>
      <c r="HW291" t="n">
        <v>0.000768576806542233</v>
      </c>
      <c r="HX291" t="n">
        <v>0.00180236282267522</v>
      </c>
      <c r="HY291" t="n">
        <v>0.000839171396585767</v>
      </c>
      <c r="HZ291" t="n">
        <v>0.000556466135084828</v>
      </c>
      <c r="IA291" t="n">
        <v>0.000756057504211709</v>
      </c>
      <c r="IB291" t="n">
        <v>0.00103732785406162</v>
      </c>
      <c r="IC291" t="n">
        <v>0.00146601626915521</v>
      </c>
      <c r="ID291" t="n">
        <v>0.000988880452699197</v>
      </c>
      <c r="IE291" t="n">
        <v>0.000825462716594119</v>
      </c>
      <c r="IF291" t="n">
        <v>0.0010247153124941</v>
      </c>
      <c r="IG291" t="n">
        <v>0.00025685430273945</v>
      </c>
      <c r="IH291" t="n">
        <v>0.0097187396506778</v>
      </c>
      <c r="II291" t="n">
        <v>0.0000364835136379507</v>
      </c>
      <c r="IJ291" t="n">
        <v>0.00288488324588598</v>
      </c>
      <c r="IK291" t="n">
        <v>0.00484355266065754</v>
      </c>
      <c r="IL291" t="n">
        <v>0.000512228388561916</v>
      </c>
      <c r="IM291" t="n">
        <v>0.00161732585708577</v>
      </c>
      <c r="IN291" t="n">
        <v>0.000510512748861713</v>
      </c>
      <c r="IO291" t="n">
        <v>0.000848790869246458</v>
      </c>
      <c r="IP291" t="n">
        <v>0.000996104943831302</v>
      </c>
      <c r="IQ291" t="n">
        <v>0.000487533907230894</v>
      </c>
      <c r="IR291" t="n">
        <v>0.0014081675701822</v>
      </c>
      <c r="IS291" t="n">
        <v>0.000953148037675267</v>
      </c>
      <c r="IT291" t="n">
        <v>0</v>
      </c>
      <c r="IU291" t="n">
        <v>0</v>
      </c>
      <c r="IV291" t="n">
        <v>0.000546927101118664</v>
      </c>
      <c r="IW291" t="n">
        <v>0.00134243517711127</v>
      </c>
      <c r="IX291" t="n">
        <v>0.000923922045117866</v>
      </c>
      <c r="IY291" t="n">
        <v>0.00068879878905215</v>
      </c>
      <c r="IZ291" t="n">
        <v>0.00113971112570605</v>
      </c>
      <c r="JA291" t="n">
        <v>0.00124417199600913</v>
      </c>
      <c r="JB291" t="n">
        <v>0.00125236953885285</v>
      </c>
      <c r="JC291" t="n">
        <v>0</v>
      </c>
      <c r="JD291" t="n">
        <v>0.000829736714754076</v>
      </c>
      <c r="JE291" t="n">
        <v>0.000751017381242648</v>
      </c>
      <c r="JF291" t="n">
        <v>0.000897079490374142</v>
      </c>
      <c r="JG291" t="n">
        <v>0</v>
      </c>
      <c r="JH291" t="n">
        <v>0</v>
      </c>
      <c r="JI291" t="n">
        <v>0.00102172618671768</v>
      </c>
      <c r="JJ291" t="n">
        <v>0.000860702734651575</v>
      </c>
      <c r="JK291" t="n">
        <v>0.000819550836255248</v>
      </c>
      <c r="JL291" t="n">
        <v>0</v>
      </c>
      <c r="JM291" t="n">
        <v>0.000976925686765029</v>
      </c>
      <c r="JN291" t="n">
        <v>0.00109366955558088</v>
      </c>
      <c r="JO291" t="n">
        <v>0.000818010523026123</v>
      </c>
      <c r="JP291" t="n">
        <v>0.000717356286281605</v>
      </c>
      <c r="JQ291" t="n">
        <v>0.000673771456273205</v>
      </c>
      <c r="JR291" t="n">
        <v>0.000851650194755316</v>
      </c>
      <c r="JS291" t="n">
        <v>0.000861141914538089</v>
      </c>
      <c r="JT291" t="n">
        <v>0.00090282004709477</v>
      </c>
      <c r="JU291" t="n">
        <v>0</v>
      </c>
      <c r="JV291" t="n">
        <v>0</v>
      </c>
      <c r="JW291" t="n">
        <v>0.000839171396585766</v>
      </c>
      <c r="JX291" t="n">
        <v>0.000556466135084827</v>
      </c>
      <c r="JY291" t="n">
        <v>0.00075605750421171</v>
      </c>
      <c r="JZ291" t="n">
        <v>0.00103732785406162</v>
      </c>
      <c r="KA291" t="n">
        <v>0.00146601626915521</v>
      </c>
      <c r="KB291" t="n">
        <v>0.000988880452699198</v>
      </c>
      <c r="KC291" t="n">
        <v>0.000825462716594119</v>
      </c>
      <c r="KD291" t="n">
        <v>0.0010247153124941</v>
      </c>
      <c r="KE291" t="n">
        <v>1.00025685430274</v>
      </c>
      <c r="KF291" t="n">
        <v>0.00971873965067782</v>
      </c>
      <c r="KG291" t="n">
        <v>0</v>
      </c>
      <c r="KH291" t="n">
        <v>0.00288488324588598</v>
      </c>
      <c r="KI291" t="n">
        <v>0.00484355266065753</v>
      </c>
      <c r="KJ291" t="n">
        <v>0.000512228388561917</v>
      </c>
      <c r="KK291" t="n">
        <v>0.00161732585708577</v>
      </c>
      <c r="KL291" t="n">
        <v>0.000510512748861713</v>
      </c>
      <c r="KM291" t="n">
        <v>0.000848790869246458</v>
      </c>
      <c r="KN291" t="n">
        <v>0.000996104943831303</v>
      </c>
      <c r="KO291" t="n">
        <v>0.000487533907230895</v>
      </c>
      <c r="KP291" t="n">
        <v>0.0014081675701822</v>
      </c>
      <c r="KQ291" t="n">
        <v>0</v>
      </c>
      <c r="KR291" t="n">
        <v>0</v>
      </c>
      <c r="KS291" t="n">
        <v>0.000586329013911278</v>
      </c>
      <c r="KT291" t="n">
        <v>0.000546927101118664</v>
      </c>
      <c r="KU291" t="n">
        <v>0.00134243517711127</v>
      </c>
      <c r="KV291" t="n">
        <v>0.000923922045117865</v>
      </c>
      <c r="KW291" t="n">
        <v>0.00068879878905215</v>
      </c>
      <c r="KX291" t="n">
        <v>0.00113971112570605</v>
      </c>
      <c r="KY291" t="n">
        <v>0.00124417199600913</v>
      </c>
      <c r="KZ291" t="n">
        <v>0.00125236953885285</v>
      </c>
      <c r="LA291" t="n">
        <v>0.00112741259271871</v>
      </c>
      <c r="LB291" t="n">
        <v>0.000829736714754075</v>
      </c>
      <c r="LC291" t="n">
        <v>0.000751017381242648</v>
      </c>
      <c r="LD291" t="n">
        <v>0.000897079490374142</v>
      </c>
      <c r="LE291" t="n">
        <v>0.000938863019520186</v>
      </c>
      <c r="LF291" t="n">
        <v>0.00079487485600659</v>
      </c>
      <c r="LG291" t="n">
        <v>0.00102172618671768</v>
      </c>
      <c r="LH291" t="n">
        <v>0.000860702734651575</v>
      </c>
      <c r="LI291" t="n">
        <v>0.000819550836255248</v>
      </c>
      <c r="LJ291" t="n">
        <v>0.000933897925781122</v>
      </c>
      <c r="LK291" t="n">
        <v>0.000976925686765027</v>
      </c>
      <c r="LL291" t="n">
        <v>0.00109366955558088</v>
      </c>
      <c r="LM291" t="n">
        <v>0.000818010523026123</v>
      </c>
      <c r="LN291" t="n">
        <v>0.000717356286281606</v>
      </c>
      <c r="LO291" t="n">
        <v>0.000673771456273205</v>
      </c>
      <c r="LP291" t="n">
        <v>0.000851650194755316</v>
      </c>
      <c r="LQ291" t="n">
        <v>0.000861141914538089</v>
      </c>
      <c r="LR291" t="n">
        <v>0.00090282004709477</v>
      </c>
      <c r="LS291" t="n">
        <v>0.000768576806542233</v>
      </c>
      <c r="LT291" t="n">
        <v>0.00180236282267522</v>
      </c>
      <c r="LU291" t="n">
        <v>0.000839171396585766</v>
      </c>
      <c r="LV291" t="n">
        <v>0.000556466135084827</v>
      </c>
      <c r="LW291" t="n">
        <v>0.000756057504211709</v>
      </c>
      <c r="LX291" t="n">
        <v>0.00103732785406162</v>
      </c>
      <c r="LY291" t="n">
        <v>0.00146601626915521</v>
      </c>
      <c r="LZ291" t="n">
        <v>0.000988880452699198</v>
      </c>
      <c r="MA291" t="n">
        <v>0.000825462716594119</v>
      </c>
      <c r="MB291" t="n">
        <v>0.0010247153124941</v>
      </c>
      <c r="MC291" t="n">
        <v>0.00025685430273945</v>
      </c>
      <c r="MD291" t="n">
        <v>0.00971873965067781</v>
      </c>
      <c r="ME291" t="n">
        <v>0.0000364835136379507</v>
      </c>
      <c r="MF291" t="n">
        <v>0.00288488324588598</v>
      </c>
      <c r="MG291" t="n">
        <v>0.00484355266065753</v>
      </c>
      <c r="MH291" t="n">
        <v>0.000512228388561917</v>
      </c>
      <c r="MI291" t="n">
        <v>0.00161732585708577</v>
      </c>
      <c r="MJ291" t="n">
        <v>0.000510512748861713</v>
      </c>
      <c r="MK291" t="n">
        <v>0.000848790869246458</v>
      </c>
      <c r="ML291" t="n">
        <v>0.000996104943831304</v>
      </c>
      <c r="MM291" t="n">
        <v>0.000487533907230895</v>
      </c>
      <c r="MN291" t="n">
        <v>0.0014081675701822</v>
      </c>
      <c r="MO291" t="n">
        <v>0.000953148037675267</v>
      </c>
      <c r="MP291" t="n">
        <v>0</v>
      </c>
      <c r="MQ291" t="n">
        <v>0.000586329013911279</v>
      </c>
      <c r="MR291" t="n">
        <v>0.000546927101118664</v>
      </c>
      <c r="MS291" t="n">
        <v>0.00134243517711127</v>
      </c>
      <c r="MT291" t="n">
        <v>0.000923922045117865</v>
      </c>
      <c r="MU291" t="n">
        <v>0.000688798789052151</v>
      </c>
      <c r="MV291" t="n">
        <v>0.00113971112570605</v>
      </c>
      <c r="MW291" t="n">
        <v>0.00124417199600913</v>
      </c>
      <c r="MX291" t="n">
        <v>0</v>
      </c>
      <c r="MY291" t="n">
        <v>0</v>
      </c>
      <c r="MZ291" t="n">
        <v>0.000829736714754076</v>
      </c>
      <c r="NA291" t="n">
        <v>0</v>
      </c>
      <c r="NB291" t="n">
        <v>0.000897079490374142</v>
      </c>
      <c r="NC291" t="n">
        <v>0.000938863019520184</v>
      </c>
      <c r="ND291" t="n">
        <v>0</v>
      </c>
      <c r="NE291" t="n">
        <v>0.00102172618671768</v>
      </c>
      <c r="NF291" t="n">
        <v>0.000860702734651575</v>
      </c>
      <c r="NG291" t="n">
        <v>0.000819550836255247</v>
      </c>
      <c r="NH291" t="n">
        <v>0</v>
      </c>
      <c r="NI291" t="n">
        <v>0.000976925686765028</v>
      </c>
      <c r="NJ291" t="n">
        <v>0.00109366955558088</v>
      </c>
      <c r="NK291" t="n">
        <v>0.000818010523026123</v>
      </c>
      <c r="NL291" t="n">
        <v>0.000717356286281605</v>
      </c>
      <c r="NM291" t="n">
        <v>0.000673771456273205</v>
      </c>
      <c r="NN291" t="n">
        <v>0.000851650194755316</v>
      </c>
      <c r="NO291" t="n">
        <v>0.000861141914538088</v>
      </c>
      <c r="NP291" t="n">
        <v>0.00090282004709477</v>
      </c>
      <c r="NQ291" t="n">
        <v>0</v>
      </c>
      <c r="NR291" t="n">
        <v>0.00180236282267522</v>
      </c>
      <c r="NS291" t="n">
        <v>0.000839171396585767</v>
      </c>
      <c r="NT291" t="n">
        <v>0.000556466135084827</v>
      </c>
      <c r="NU291" t="n">
        <v>0.000756057504211708</v>
      </c>
      <c r="NV291" t="n">
        <v>0.00103732785406162</v>
      </c>
      <c r="NW291" t="n">
        <v>0.00146601626915521</v>
      </c>
      <c r="NX291" t="n">
        <v>0.000988880452699197</v>
      </c>
      <c r="NY291" t="n">
        <v>0.000825462716594117</v>
      </c>
      <c r="NZ291" t="n">
        <v>0.0010247153124941</v>
      </c>
      <c r="OA291" t="n">
        <v>0.00025685430273945</v>
      </c>
      <c r="OB291" t="n">
        <v>0.00971873965067781</v>
      </c>
      <c r="OC291" t="n">
        <v>0.0000364835136379507</v>
      </c>
      <c r="OD291" t="n">
        <v>0.00288488324588598</v>
      </c>
      <c r="OE291" t="n">
        <v>0.00484355266065754</v>
      </c>
      <c r="OF291" t="n">
        <v>0.000512228388561917</v>
      </c>
      <c r="OG291" t="n">
        <v>0.00161732585708577</v>
      </c>
      <c r="OH291" t="n">
        <v>0.000510512748861714</v>
      </c>
      <c r="OI291" t="n">
        <v>0.000848790869246458</v>
      </c>
      <c r="OJ291" t="n">
        <v>0.000996104943831304</v>
      </c>
      <c r="OK291" t="n">
        <v>0.000487533907230894</v>
      </c>
      <c r="OL291" t="n">
        <v>0.0014081675701822</v>
      </c>
      <c r="OM291" t="n">
        <v>0.000953148037675266</v>
      </c>
      <c r="ON291" t="n">
        <v>0.00198253961115105</v>
      </c>
      <c r="OO291" t="n">
        <v>0</v>
      </c>
      <c r="OP291" t="n">
        <v>0.000546927101118665</v>
      </c>
      <c r="OQ291" t="n">
        <v>0.00134243517711127</v>
      </c>
      <c r="OR291" t="n">
        <v>0.000923922045117866</v>
      </c>
      <c r="OS291" t="n">
        <v>0.00068879878905215</v>
      </c>
      <c r="OT291" t="n">
        <v>0.00113971112570605</v>
      </c>
      <c r="OU291" t="n">
        <v>0.00124417199600913</v>
      </c>
      <c r="OV291" t="n">
        <v>0</v>
      </c>
      <c r="OW291" t="n">
        <v>0</v>
      </c>
      <c r="OX291" t="n">
        <v>0.000829736714754077</v>
      </c>
      <c r="OY291" t="n">
        <v>0.000751017381242648</v>
      </c>
      <c r="OZ291" t="n">
        <v>0.000897079490374142</v>
      </c>
      <c r="PA291" t="n">
        <v>0.000938863019520184</v>
      </c>
      <c r="PB291" t="n">
        <v>0</v>
      </c>
      <c r="PC291" t="n">
        <v>0.00102172618671768</v>
      </c>
      <c r="PD291" t="n">
        <v>0</v>
      </c>
      <c r="PE291" t="n">
        <v>0</v>
      </c>
      <c r="PF291" t="n">
        <v>0</v>
      </c>
      <c r="PG291" t="n">
        <v>0.000976925686765027</v>
      </c>
      <c r="PH291" t="n">
        <v>0.00109366955558088</v>
      </c>
      <c r="PI291" t="n">
        <v>0.000818010523026123</v>
      </c>
      <c r="PJ291" t="n">
        <v>0</v>
      </c>
      <c r="PK291" t="n">
        <v>0.000673771456273205</v>
      </c>
      <c r="PL291" t="n">
        <v>0.000851650194755316</v>
      </c>
      <c r="PM291" t="n">
        <v>0</v>
      </c>
      <c r="PN291" t="n">
        <v>0</v>
      </c>
      <c r="PO291" t="n">
        <v>0</v>
      </c>
      <c r="PP291" t="n">
        <v>0</v>
      </c>
      <c r="PQ291" t="n">
        <v>0.000839171396585767</v>
      </c>
      <c r="PR291" t="n">
        <v>0.000556466135084827</v>
      </c>
      <c r="PS291" t="n">
        <v>0.00075605750421171</v>
      </c>
      <c r="PT291" t="n">
        <v>0.00103732785406162</v>
      </c>
      <c r="PU291" t="n">
        <v>0.00146601626915521</v>
      </c>
      <c r="PV291" t="n">
        <v>0.000988880452699197</v>
      </c>
      <c r="PW291" t="n">
        <v>0.000825462716594118</v>
      </c>
      <c r="PX291" t="n">
        <v>0.0010247153124941</v>
      </c>
      <c r="PY291" t="n">
        <v>0.00025685430273945</v>
      </c>
      <c r="PZ291" t="n">
        <v>0.00971873965067781</v>
      </c>
      <c r="QA291" t="n">
        <v>0.0000364835136379508</v>
      </c>
      <c r="QB291" t="n">
        <v>0.00288488324588598</v>
      </c>
      <c r="QC291" t="n">
        <v>0.00484355266065753</v>
      </c>
      <c r="QD291" t="n">
        <v>0</v>
      </c>
      <c r="QE291" t="n">
        <v>0.00161732585708577</v>
      </c>
      <c r="QF291" t="n">
        <v>0.000510512748861713</v>
      </c>
      <c r="QG291" t="n">
        <v>0.000848790869246459</v>
      </c>
      <c r="QH291" t="n">
        <v>0.000996104943831304</v>
      </c>
      <c r="QI291" t="n">
        <v>0.000487533907230895</v>
      </c>
    </row>
    <row r="292">
      <c r="A292" t="s">
        <v>291</v>
      </c>
      <c r="B292" t="n">
        <v>0.000261921996020533</v>
      </c>
      <c r="C292" t="n">
        <v>0.000263622873715189</v>
      </c>
      <c r="D292" t="n">
        <v>0.0000980547631101366</v>
      </c>
      <c r="E292" t="n">
        <v>0</v>
      </c>
      <c r="F292" t="n">
        <v>0</v>
      </c>
      <c r="G292" t="n">
        <v>0.000100295547113108</v>
      </c>
      <c r="H292" t="n">
        <v>0.000152984798039618</v>
      </c>
      <c r="I292" t="n">
        <v>0.000109328011582167</v>
      </c>
      <c r="J292" t="n">
        <v>0.000182038529782114</v>
      </c>
      <c r="K292" t="n">
        <v>0.000167001672997791</v>
      </c>
      <c r="L292" t="n">
        <v>0.000185554557408649</v>
      </c>
      <c r="M292" t="n">
        <v>0.000163385073021367</v>
      </c>
      <c r="N292" t="n">
        <v>0.00016135749290139</v>
      </c>
      <c r="O292" t="n">
        <v>0.000145810330875851</v>
      </c>
      <c r="P292" t="n">
        <v>0.000138859714822599</v>
      </c>
      <c r="Q292" t="n">
        <v>0.0000940005644781989</v>
      </c>
      <c r="R292" t="n">
        <v>0</v>
      </c>
      <c r="S292" t="n">
        <v>0.000134078773576449</v>
      </c>
      <c r="T292" t="n">
        <v>0</v>
      </c>
      <c r="U292" t="n">
        <v>0.000118980348319968</v>
      </c>
      <c r="V292" t="n">
        <v>0.000113569870985754</v>
      </c>
      <c r="W292" t="n">
        <v>0.000107510802208265</v>
      </c>
      <c r="X292" t="n">
        <v>0.000160451706389557</v>
      </c>
      <c r="Y292" t="n">
        <v>0.0000921077252304568</v>
      </c>
      <c r="Z292" t="n">
        <v>0.000131317652019988</v>
      </c>
      <c r="AA292" t="n">
        <v>0</v>
      </c>
      <c r="AB292" t="n">
        <v>0.000123479947528813</v>
      </c>
      <c r="AC292" t="n">
        <v>0.000125083800926467</v>
      </c>
      <c r="AD292" t="n">
        <v>0.000145120845005224</v>
      </c>
      <c r="AE292" t="n">
        <v>0.00013285997914416</v>
      </c>
      <c r="AF292" t="n">
        <v>0.00015624909629561</v>
      </c>
      <c r="AG292" t="n">
        <v>0.000131591025266201</v>
      </c>
      <c r="AH292" t="n">
        <v>0.000092248704737759</v>
      </c>
      <c r="AI292" t="n">
        <v>0.0000787725233908114</v>
      </c>
      <c r="AJ292" t="n">
        <v>0.000143392566826618</v>
      </c>
      <c r="AK292" t="n">
        <v>0.000170547664744174</v>
      </c>
      <c r="AL292" t="n">
        <v>0.00010568015644949</v>
      </c>
      <c r="AM292" t="n">
        <v>0.000190782876937834</v>
      </c>
      <c r="AN292" t="n">
        <v>0.000139027447294508</v>
      </c>
      <c r="AO292" t="n">
        <v>0.0000730016284904356</v>
      </c>
      <c r="AP292" t="n">
        <v>0.000359376407952162</v>
      </c>
      <c r="AQ292" t="n">
        <v>0.0000109212019897069</v>
      </c>
      <c r="AR292" t="n">
        <v>0.000124629466893007</v>
      </c>
      <c r="AS292" t="n">
        <v>0.000199023943942378</v>
      </c>
      <c r="AT292" t="n">
        <v>0.000074195318718262</v>
      </c>
      <c r="AU292" t="n">
        <v>0.000175641187512316</v>
      </c>
      <c r="AV292" t="n">
        <v>0.000081473848965772</v>
      </c>
      <c r="AW292" t="n">
        <v>0.000106434602482648</v>
      </c>
      <c r="AX292" t="n">
        <v>0.00016377792861466</v>
      </c>
      <c r="AY292" t="n">
        <v>0.0000846005778076687</v>
      </c>
      <c r="AZ292" t="n">
        <v>0.000261921996020533</v>
      </c>
      <c r="BA292" t="n">
        <v>0.000263622873715189</v>
      </c>
      <c r="BB292" t="n">
        <v>0.0000980547631101366</v>
      </c>
      <c r="BC292" t="n">
        <v>0</v>
      </c>
      <c r="BD292" t="n">
        <v>0.0000968917366850825</v>
      </c>
      <c r="BE292" t="n">
        <v>0.000100295547113108</v>
      </c>
      <c r="BF292" t="n">
        <v>0.000152984798039618</v>
      </c>
      <c r="BG292" t="n">
        <v>0.000109328011582167</v>
      </c>
      <c r="BH292" t="n">
        <v>0.000182038529782114</v>
      </c>
      <c r="BI292" t="n">
        <v>0.000167001672997791</v>
      </c>
      <c r="BJ292" t="n">
        <v>0.000185554557408649</v>
      </c>
      <c r="BK292" t="n">
        <v>0.000163385073021367</v>
      </c>
      <c r="BL292" t="n">
        <v>0.00016135749290139</v>
      </c>
      <c r="BM292" t="n">
        <v>0.000145810330875851</v>
      </c>
      <c r="BN292" t="n">
        <v>0.000138859714822599</v>
      </c>
      <c r="BO292" t="n">
        <v>0.0000940005644781988</v>
      </c>
      <c r="BP292" t="n">
        <v>0</v>
      </c>
      <c r="BQ292" t="n">
        <v>0.000134078773576449</v>
      </c>
      <c r="BR292" t="n">
        <v>0.0001310970548837</v>
      </c>
      <c r="BS292" t="n">
        <v>0.000118980348319968</v>
      </c>
      <c r="BT292" t="n">
        <v>0.000113569870985754</v>
      </c>
      <c r="BU292" t="n">
        <v>0.000107510802208265</v>
      </c>
      <c r="BV292" t="n">
        <v>0.000160451706389557</v>
      </c>
      <c r="BW292" t="n">
        <v>0.0000921077252304568</v>
      </c>
      <c r="BX292" t="n">
        <v>0.000131317652019988</v>
      </c>
      <c r="BY292" t="n">
        <v>0</v>
      </c>
      <c r="BZ292" t="n">
        <v>0.000123479947528813</v>
      </c>
      <c r="CA292" t="n">
        <v>0.000125083800926467</v>
      </c>
      <c r="CB292" t="n">
        <v>0.000145120845005224</v>
      </c>
      <c r="CC292" t="n">
        <v>0.00013285997914416</v>
      </c>
      <c r="CD292" t="n">
        <v>0.00015624909629561</v>
      </c>
      <c r="CE292" t="n">
        <v>0.000131591025266201</v>
      </c>
      <c r="CF292" t="n">
        <v>0.000092248704737759</v>
      </c>
      <c r="CG292" t="n">
        <v>0.0000787725233908114</v>
      </c>
      <c r="CH292" t="n">
        <v>0.000143392566826618</v>
      </c>
      <c r="CI292" t="n">
        <v>0.000170547664744175</v>
      </c>
      <c r="CJ292" t="n">
        <v>0.00010568015644949</v>
      </c>
      <c r="CK292" t="n">
        <v>0.000190782876937834</v>
      </c>
      <c r="CL292" t="n">
        <v>0.000139027447294508</v>
      </c>
      <c r="CM292" t="n">
        <v>0.0000730016284904356</v>
      </c>
      <c r="CN292" t="n">
        <v>0.000359376407952162</v>
      </c>
      <c r="CO292" t="n">
        <v>0.0000109212019897069</v>
      </c>
      <c r="CP292" t="n">
        <v>0.000124629466893007</v>
      </c>
      <c r="CQ292" t="n">
        <v>0.000199023943942378</v>
      </c>
      <c r="CR292" t="n">
        <v>0</v>
      </c>
      <c r="CS292" t="n">
        <v>0.000175641187512316</v>
      </c>
      <c r="CT292" t="n">
        <v>0.000081473848965772</v>
      </c>
      <c r="CU292" t="n">
        <v>0.000106434602482648</v>
      </c>
      <c r="CV292" t="n">
        <v>0.00016377792861466</v>
      </c>
      <c r="CW292" t="n">
        <v>0.0000846005778076688</v>
      </c>
      <c r="CX292" t="n">
        <v>0.000261921996020533</v>
      </c>
      <c r="CY292" t="n">
        <v>0.000263622873715189</v>
      </c>
      <c r="CZ292" t="n">
        <v>0</v>
      </c>
      <c r="DA292" t="n">
        <v>0</v>
      </c>
      <c r="DB292" t="n">
        <v>0.0000968917366850825</v>
      </c>
      <c r="DC292" t="n">
        <v>0.000100295547113108</v>
      </c>
      <c r="DD292" t="n">
        <v>0.000152984798039618</v>
      </c>
      <c r="DE292" t="n">
        <v>0.000109328011582167</v>
      </c>
      <c r="DF292" t="n">
        <v>0</v>
      </c>
      <c r="DG292" t="n">
        <v>0.000167001672997791</v>
      </c>
      <c r="DH292" t="n">
        <v>0</v>
      </c>
      <c r="DI292" t="n">
        <v>0</v>
      </c>
      <c r="DJ292" t="n">
        <v>0.00016135749290139</v>
      </c>
      <c r="DK292" t="n">
        <v>0</v>
      </c>
      <c r="DL292" t="n">
        <v>0.000138859714822599</v>
      </c>
      <c r="DM292" t="n">
        <v>0</v>
      </c>
      <c r="DN292" t="n">
        <v>0</v>
      </c>
      <c r="DO292" t="n">
        <v>0</v>
      </c>
      <c r="DP292" t="n">
        <v>0</v>
      </c>
      <c r="DQ292" t="n">
        <v>0.000118980348319968</v>
      </c>
      <c r="DR292" t="n">
        <v>0</v>
      </c>
      <c r="DS292" t="n">
        <v>0.000107510802208265</v>
      </c>
      <c r="DT292" t="n">
        <v>0.000160451706389557</v>
      </c>
      <c r="DU292" t="n">
        <v>0.0000921077252304568</v>
      </c>
      <c r="DV292" t="n">
        <v>0</v>
      </c>
      <c r="DW292" t="n">
        <v>0</v>
      </c>
      <c r="DX292" t="n">
        <v>0.000123479947528813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0.0000922487047377591</v>
      </c>
      <c r="EE292" t="n">
        <v>0.0000787725233908114</v>
      </c>
      <c r="EF292" t="n">
        <v>0.000143392566826618</v>
      </c>
      <c r="EG292" t="n">
        <v>0.000170547664744174</v>
      </c>
      <c r="EH292" t="n">
        <v>0.00010568015644949</v>
      </c>
      <c r="EI292" t="n">
        <v>0.000190782876937834</v>
      </c>
      <c r="EJ292" t="n">
        <v>0.000139027447294508</v>
      </c>
      <c r="EK292" t="n">
        <v>0.0000730016284904356</v>
      </c>
      <c r="EL292" t="n">
        <v>0.000359376407952162</v>
      </c>
      <c r="EM292" t="n">
        <v>0.0000109212019897069</v>
      </c>
      <c r="EN292" t="n">
        <v>0</v>
      </c>
      <c r="EO292" t="n">
        <v>0.000199023943942378</v>
      </c>
      <c r="EP292" t="n">
        <v>0</v>
      </c>
      <c r="EQ292" t="n">
        <v>0</v>
      </c>
      <c r="ER292" t="n">
        <v>0.000081473848965772</v>
      </c>
      <c r="ES292" t="n">
        <v>0.000106434602482648</v>
      </c>
      <c r="ET292" t="n">
        <v>0.00016377792861466</v>
      </c>
      <c r="EU292" t="n">
        <v>0.0000846005778076688</v>
      </c>
      <c r="EV292" t="n">
        <v>0.000261921996020533</v>
      </c>
      <c r="EW292" t="n">
        <v>0.00026362287371519</v>
      </c>
      <c r="EX292" t="n">
        <v>0.0000980547631101366</v>
      </c>
      <c r="EY292" t="n">
        <v>0.0000954201551044052</v>
      </c>
      <c r="EZ292" t="n">
        <v>0.0000968917366850825</v>
      </c>
      <c r="FA292" t="n">
        <v>0.000100295547113108</v>
      </c>
      <c r="FB292" t="n">
        <v>0.000152984798039618</v>
      </c>
      <c r="FC292" t="n">
        <v>0.000109328011582167</v>
      </c>
      <c r="FD292" t="n">
        <v>0.000182038529782114</v>
      </c>
      <c r="FE292" t="n">
        <v>0.000167001672997791</v>
      </c>
      <c r="FF292" t="n">
        <v>0</v>
      </c>
      <c r="FG292" t="n">
        <v>0</v>
      </c>
      <c r="FH292" t="n">
        <v>0.00016135749290139</v>
      </c>
      <c r="FI292" t="n">
        <v>0.00014581033087585</v>
      </c>
      <c r="FJ292" t="n">
        <v>0</v>
      </c>
      <c r="FK292" t="n">
        <v>0.0000940005644781988</v>
      </c>
      <c r="FL292" t="n">
        <v>0</v>
      </c>
      <c r="FM292" t="n">
        <v>0.000134078773576449</v>
      </c>
      <c r="FN292" t="n">
        <v>0</v>
      </c>
      <c r="FO292" t="n">
        <v>0.000118980348319968</v>
      </c>
      <c r="FP292" t="n">
        <v>0</v>
      </c>
      <c r="FQ292" t="n">
        <v>0.000107510802208265</v>
      </c>
      <c r="FR292" t="n">
        <v>0.000160451706389557</v>
      </c>
      <c r="FS292" t="n">
        <v>0.0000921077252304567</v>
      </c>
      <c r="FT292" t="n">
        <v>0.000131317652019988</v>
      </c>
      <c r="FU292" t="n">
        <v>0</v>
      </c>
      <c r="FV292" t="n">
        <v>0.000123479947528813</v>
      </c>
      <c r="FW292" t="n">
        <v>0.000125083800926467</v>
      </c>
      <c r="FX292" t="n">
        <v>0</v>
      </c>
      <c r="FY292" t="n">
        <v>0</v>
      </c>
      <c r="FZ292" t="n">
        <v>0</v>
      </c>
      <c r="GA292" t="n">
        <v>0.000131591025266201</v>
      </c>
      <c r="GB292" t="n">
        <v>0.0000922487047377591</v>
      </c>
      <c r="GC292" t="n">
        <v>0.0000787725233908114</v>
      </c>
      <c r="GD292" t="n">
        <v>0.000143392566826618</v>
      </c>
      <c r="GE292" t="n">
        <v>0.000170547664744175</v>
      </c>
      <c r="GF292" t="n">
        <v>0.00010568015644949</v>
      </c>
      <c r="GG292" t="n">
        <v>0.000190782876937834</v>
      </c>
      <c r="GH292" t="n">
        <v>0.000139027447294508</v>
      </c>
      <c r="GI292" t="n">
        <v>0.0000730016284904356</v>
      </c>
      <c r="GJ292" t="n">
        <v>0.000359376407952162</v>
      </c>
      <c r="GK292" t="n">
        <v>0</v>
      </c>
      <c r="GL292" t="n">
        <v>0.000124629466893007</v>
      </c>
      <c r="GM292" t="n">
        <v>0.000199023943942378</v>
      </c>
      <c r="GN292" t="n">
        <v>0</v>
      </c>
      <c r="GO292" t="n">
        <v>0.000175641187512316</v>
      </c>
      <c r="GP292" t="n">
        <v>0.000081473848965772</v>
      </c>
      <c r="GQ292" t="n">
        <v>0.000106434602482648</v>
      </c>
      <c r="GR292" t="n">
        <v>0.00016377792861466</v>
      </c>
      <c r="GS292" t="n">
        <v>0.0000846005778076687</v>
      </c>
      <c r="GT292" t="n">
        <v>0.000261921996020533</v>
      </c>
      <c r="GU292" t="n">
        <v>0.000263622873715189</v>
      </c>
      <c r="GV292" t="n">
        <v>0</v>
      </c>
      <c r="GW292" t="n">
        <v>0.0000954201551044052</v>
      </c>
      <c r="GX292" t="n">
        <v>0</v>
      </c>
      <c r="GY292" t="n">
        <v>0.000100295547113108</v>
      </c>
      <c r="GZ292" t="n">
        <v>0.000152984798039618</v>
      </c>
      <c r="HA292" t="n">
        <v>0.000109328011582167</v>
      </c>
      <c r="HB292" t="n">
        <v>0.000182038529782114</v>
      </c>
      <c r="HC292" t="n">
        <v>0.000167001672997791</v>
      </c>
      <c r="HD292" t="n">
        <v>0.000185554557408649</v>
      </c>
      <c r="HE292" t="n">
        <v>0.000163385073021367</v>
      </c>
      <c r="HF292" t="n">
        <v>0.00016135749290139</v>
      </c>
      <c r="HG292" t="n">
        <v>0.000145810330875851</v>
      </c>
      <c r="HH292" t="n">
        <v>0.000138859714822599</v>
      </c>
      <c r="HI292" t="n">
        <v>0.0000940005644781989</v>
      </c>
      <c r="HJ292" t="n">
        <v>0</v>
      </c>
      <c r="HK292" t="n">
        <v>0.000134078773576449</v>
      </c>
      <c r="HL292" t="n">
        <v>0.0001310970548837</v>
      </c>
      <c r="HM292" t="n">
        <v>0.000118980348319968</v>
      </c>
      <c r="HN292" t="n">
        <v>0.000113569870985754</v>
      </c>
      <c r="HO292" t="n">
        <v>0.000107510802208265</v>
      </c>
      <c r="HP292" t="n">
        <v>0.000160451706389557</v>
      </c>
      <c r="HQ292" t="n">
        <v>0.0000921077252304568</v>
      </c>
      <c r="HR292" t="n">
        <v>0.000131317652019988</v>
      </c>
      <c r="HS292" t="n">
        <v>0.000108070704746914</v>
      </c>
      <c r="HT292" t="n">
        <v>0.000123479947528813</v>
      </c>
      <c r="HU292" t="n">
        <v>0.000125083800926467</v>
      </c>
      <c r="HV292" t="n">
        <v>0.000145120845005224</v>
      </c>
      <c r="HW292" t="n">
        <v>0.00013285997914416</v>
      </c>
      <c r="HX292" t="n">
        <v>0.00015624909629561</v>
      </c>
      <c r="HY292" t="n">
        <v>0.000131591025266201</v>
      </c>
      <c r="HZ292" t="n">
        <v>0.0000922487047377591</v>
      </c>
      <c r="IA292" t="n">
        <v>0.0000787725233908114</v>
      </c>
      <c r="IB292" t="n">
        <v>0.000143392566826618</v>
      </c>
      <c r="IC292" t="n">
        <v>0.000170547664744174</v>
      </c>
      <c r="ID292" t="n">
        <v>0.00010568015644949</v>
      </c>
      <c r="IE292" t="n">
        <v>0.000190782876937834</v>
      </c>
      <c r="IF292" t="n">
        <v>0.000139027447294508</v>
      </c>
      <c r="IG292" t="n">
        <v>0.0000730016284904355</v>
      </c>
      <c r="IH292" t="n">
        <v>0.000359376407952161</v>
      </c>
      <c r="II292" t="n">
        <v>0.0000109212019897069</v>
      </c>
      <c r="IJ292" t="n">
        <v>0.000124629466893007</v>
      </c>
      <c r="IK292" t="n">
        <v>0.000199023943942378</v>
      </c>
      <c r="IL292" t="n">
        <v>0.000074195318718262</v>
      </c>
      <c r="IM292" t="n">
        <v>0.000175641187512316</v>
      </c>
      <c r="IN292" t="n">
        <v>0.000081473848965772</v>
      </c>
      <c r="IO292" t="n">
        <v>0.000106434602482648</v>
      </c>
      <c r="IP292" t="n">
        <v>0.00016377792861466</v>
      </c>
      <c r="IQ292" t="n">
        <v>0.0000846005778076687</v>
      </c>
      <c r="IR292" t="n">
        <v>0.000261921996020533</v>
      </c>
      <c r="IS292" t="n">
        <v>0.000263622873715189</v>
      </c>
      <c r="IT292" t="n">
        <v>0</v>
      </c>
      <c r="IU292" t="n">
        <v>0</v>
      </c>
      <c r="IV292" t="n">
        <v>0.0000968917366850825</v>
      </c>
      <c r="IW292" t="n">
        <v>0.000100295547113108</v>
      </c>
      <c r="IX292" t="n">
        <v>0.000152984798039618</v>
      </c>
      <c r="IY292" t="n">
        <v>0.000109328011582167</v>
      </c>
      <c r="IZ292" t="n">
        <v>0.000182038529782114</v>
      </c>
      <c r="JA292" t="n">
        <v>0.000167001672997791</v>
      </c>
      <c r="JB292" t="n">
        <v>0.000185554557408649</v>
      </c>
      <c r="JC292" t="n">
        <v>0</v>
      </c>
      <c r="JD292" t="n">
        <v>0.00016135749290139</v>
      </c>
      <c r="JE292" t="n">
        <v>0.000145810330875851</v>
      </c>
      <c r="JF292" t="n">
        <v>0.000138859714822599</v>
      </c>
      <c r="JG292" t="n">
        <v>0</v>
      </c>
      <c r="JH292" t="n">
        <v>0</v>
      </c>
      <c r="JI292" t="n">
        <v>0.000134078773576449</v>
      </c>
      <c r="JJ292" t="n">
        <v>0.0001310970548837</v>
      </c>
      <c r="JK292" t="n">
        <v>0.000118980348319968</v>
      </c>
      <c r="JL292" t="n">
        <v>0</v>
      </c>
      <c r="JM292" t="n">
        <v>0.000107510802208265</v>
      </c>
      <c r="JN292" t="n">
        <v>0.000160451706389557</v>
      </c>
      <c r="JO292" t="n">
        <v>0.0000921077252304567</v>
      </c>
      <c r="JP292" t="n">
        <v>0.000131317652019988</v>
      </c>
      <c r="JQ292" t="n">
        <v>0.000108070704746914</v>
      </c>
      <c r="JR292" t="n">
        <v>0.000123479947528813</v>
      </c>
      <c r="JS292" t="n">
        <v>0.000125083800926467</v>
      </c>
      <c r="JT292" t="n">
        <v>0.000145120845005224</v>
      </c>
      <c r="JU292" t="n">
        <v>0</v>
      </c>
      <c r="JV292" t="n">
        <v>0</v>
      </c>
      <c r="JW292" t="n">
        <v>0.000131591025266201</v>
      </c>
      <c r="JX292" t="n">
        <v>0.000092248704737759</v>
      </c>
      <c r="JY292" t="n">
        <v>0.0000787725233908114</v>
      </c>
      <c r="JZ292" t="n">
        <v>0.000143392566826618</v>
      </c>
      <c r="KA292" t="n">
        <v>0.000170547664744175</v>
      </c>
      <c r="KB292" t="n">
        <v>0.00010568015644949</v>
      </c>
      <c r="KC292" t="n">
        <v>0.000190782876937834</v>
      </c>
      <c r="KD292" t="n">
        <v>0.000139027447294508</v>
      </c>
      <c r="KE292" t="n">
        <v>0.0000730016284904356</v>
      </c>
      <c r="KF292" t="n">
        <v>1.00035937640795</v>
      </c>
      <c r="KG292" t="n">
        <v>0</v>
      </c>
      <c r="KH292" t="n">
        <v>0.000124629466893007</v>
      </c>
      <c r="KI292" t="n">
        <v>0.000199023943942378</v>
      </c>
      <c r="KJ292" t="n">
        <v>0.0000741953187182619</v>
      </c>
      <c r="KK292" t="n">
        <v>0.000175641187512316</v>
      </c>
      <c r="KL292" t="n">
        <v>0.000081473848965772</v>
      </c>
      <c r="KM292" t="n">
        <v>0.000106434602482648</v>
      </c>
      <c r="KN292" t="n">
        <v>0.00016377792861466</v>
      </c>
      <c r="KO292" t="n">
        <v>0.0000846005778076688</v>
      </c>
      <c r="KP292" t="n">
        <v>0.000261921996020533</v>
      </c>
      <c r="KQ292" t="n">
        <v>0</v>
      </c>
      <c r="KR292" t="n">
        <v>0</v>
      </c>
      <c r="KS292" t="n">
        <v>0.0000954201551044052</v>
      </c>
      <c r="KT292" t="n">
        <v>0.0000968917366850824</v>
      </c>
      <c r="KU292" t="n">
        <v>0.000100295547113108</v>
      </c>
      <c r="KV292" t="n">
        <v>0.000152984798039618</v>
      </c>
      <c r="KW292" t="n">
        <v>0.000109328011582167</v>
      </c>
      <c r="KX292" t="n">
        <v>0.000182038529782114</v>
      </c>
      <c r="KY292" t="n">
        <v>0.000167001672997791</v>
      </c>
      <c r="KZ292" t="n">
        <v>0.000185554557408649</v>
      </c>
      <c r="LA292" t="n">
        <v>0.000163385073021367</v>
      </c>
      <c r="LB292" t="n">
        <v>0.00016135749290139</v>
      </c>
      <c r="LC292" t="n">
        <v>0.00014581033087585</v>
      </c>
      <c r="LD292" t="n">
        <v>0.000138859714822599</v>
      </c>
      <c r="LE292" t="n">
        <v>0.000094000564478199</v>
      </c>
      <c r="LF292" t="n">
        <v>0.000126681888610814</v>
      </c>
      <c r="LG292" t="n">
        <v>0.000134078773576449</v>
      </c>
      <c r="LH292" t="n">
        <v>0.0001310970548837</v>
      </c>
      <c r="LI292" t="n">
        <v>0.000118980348319968</v>
      </c>
      <c r="LJ292" t="n">
        <v>0.000113569870985754</v>
      </c>
      <c r="LK292" t="n">
        <v>0.000107510802208265</v>
      </c>
      <c r="LL292" t="n">
        <v>0.000160451706389557</v>
      </c>
      <c r="LM292" t="n">
        <v>0.0000921077252304568</v>
      </c>
      <c r="LN292" t="n">
        <v>0.000131317652019988</v>
      </c>
      <c r="LO292" t="n">
        <v>0.000108070704746914</v>
      </c>
      <c r="LP292" t="n">
        <v>0.000123479947528813</v>
      </c>
      <c r="LQ292" t="n">
        <v>0.000125083800926467</v>
      </c>
      <c r="LR292" t="n">
        <v>0.000145120845005224</v>
      </c>
      <c r="LS292" t="n">
        <v>0.00013285997914416</v>
      </c>
      <c r="LT292" t="n">
        <v>0.00015624909629561</v>
      </c>
      <c r="LU292" t="n">
        <v>0.000131591025266201</v>
      </c>
      <c r="LV292" t="n">
        <v>0.000092248704737759</v>
      </c>
      <c r="LW292" t="n">
        <v>0.0000787725233908114</v>
      </c>
      <c r="LX292" t="n">
        <v>0.000143392566826618</v>
      </c>
      <c r="LY292" t="n">
        <v>0.000170547664744175</v>
      </c>
      <c r="LZ292" t="n">
        <v>0.00010568015644949</v>
      </c>
      <c r="MA292" t="n">
        <v>0.000190782876937834</v>
      </c>
      <c r="MB292" t="n">
        <v>0.000139027447294508</v>
      </c>
      <c r="MC292" t="n">
        <v>0.0000730016284904355</v>
      </c>
      <c r="MD292" t="n">
        <v>0.000359376407952162</v>
      </c>
      <c r="ME292" t="n">
        <v>0.0000109212019897068</v>
      </c>
      <c r="MF292" t="n">
        <v>0.000124629466893007</v>
      </c>
      <c r="MG292" t="n">
        <v>0.000199023943942378</v>
      </c>
      <c r="MH292" t="n">
        <v>0.000074195318718262</v>
      </c>
      <c r="MI292" t="n">
        <v>0.000175641187512316</v>
      </c>
      <c r="MJ292" t="n">
        <v>0.000081473848965772</v>
      </c>
      <c r="MK292" t="n">
        <v>0.000106434602482648</v>
      </c>
      <c r="ML292" t="n">
        <v>0.00016377792861466</v>
      </c>
      <c r="MM292" t="n">
        <v>0.0000846005778076688</v>
      </c>
      <c r="MN292" t="n">
        <v>0.000261921996020533</v>
      </c>
      <c r="MO292" t="n">
        <v>0.000263622873715189</v>
      </c>
      <c r="MP292" t="n">
        <v>0</v>
      </c>
      <c r="MQ292" t="n">
        <v>0.0000954201551044053</v>
      </c>
      <c r="MR292" t="n">
        <v>0.0000968917366850824</v>
      </c>
      <c r="MS292" t="n">
        <v>0.000100295547113108</v>
      </c>
      <c r="MT292" t="n">
        <v>0.000152984798039618</v>
      </c>
      <c r="MU292" t="n">
        <v>0.000109328011582167</v>
      </c>
      <c r="MV292" t="n">
        <v>0.000182038529782114</v>
      </c>
      <c r="MW292" t="n">
        <v>0.000167001672997791</v>
      </c>
      <c r="MX292" t="n">
        <v>0</v>
      </c>
      <c r="MY292" t="n">
        <v>0</v>
      </c>
      <c r="MZ292" t="n">
        <v>0.00016135749290139</v>
      </c>
      <c r="NA292" t="n">
        <v>0</v>
      </c>
      <c r="NB292" t="n">
        <v>0.000138859714822599</v>
      </c>
      <c r="NC292" t="n">
        <v>0.0000940005644781988</v>
      </c>
      <c r="ND292" t="n">
        <v>0</v>
      </c>
      <c r="NE292" t="n">
        <v>0.000134078773576449</v>
      </c>
      <c r="NF292" t="n">
        <v>0.0001310970548837</v>
      </c>
      <c r="NG292" t="n">
        <v>0.000118980348319968</v>
      </c>
      <c r="NH292" t="n">
        <v>0</v>
      </c>
      <c r="NI292" t="n">
        <v>0.000107510802208265</v>
      </c>
      <c r="NJ292" t="n">
        <v>0.000160451706389557</v>
      </c>
      <c r="NK292" t="n">
        <v>0.0000921077252304568</v>
      </c>
      <c r="NL292" t="n">
        <v>0.000131317652019988</v>
      </c>
      <c r="NM292" t="n">
        <v>0.000108070704746914</v>
      </c>
      <c r="NN292" t="n">
        <v>0.000123479947528813</v>
      </c>
      <c r="NO292" t="n">
        <v>0.000125083800926467</v>
      </c>
      <c r="NP292" t="n">
        <v>0.000145120845005224</v>
      </c>
      <c r="NQ292" t="n">
        <v>0</v>
      </c>
      <c r="NR292" t="n">
        <v>0.00015624909629561</v>
      </c>
      <c r="NS292" t="n">
        <v>0.000131591025266201</v>
      </c>
      <c r="NT292" t="n">
        <v>0.000092248704737759</v>
      </c>
      <c r="NU292" t="n">
        <v>0.0000787725233908113</v>
      </c>
      <c r="NV292" t="n">
        <v>0.000143392566826618</v>
      </c>
      <c r="NW292" t="n">
        <v>0.000170547664744175</v>
      </c>
      <c r="NX292" t="n">
        <v>0.00010568015644949</v>
      </c>
      <c r="NY292" t="n">
        <v>0.000190782876937834</v>
      </c>
      <c r="NZ292" t="n">
        <v>0.000139027447294508</v>
      </c>
      <c r="OA292" t="n">
        <v>0.0000730016284904356</v>
      </c>
      <c r="OB292" t="n">
        <v>0.000359376407952162</v>
      </c>
      <c r="OC292" t="n">
        <v>0.0000109212019897068</v>
      </c>
      <c r="OD292" t="n">
        <v>0.000124629466893007</v>
      </c>
      <c r="OE292" t="n">
        <v>0.000199023943942378</v>
      </c>
      <c r="OF292" t="n">
        <v>0.000074195318718262</v>
      </c>
      <c r="OG292" t="n">
        <v>0.000175641187512316</v>
      </c>
      <c r="OH292" t="n">
        <v>0.0000814738489657721</v>
      </c>
      <c r="OI292" t="n">
        <v>0.000106434602482648</v>
      </c>
      <c r="OJ292" t="n">
        <v>0.00016377792861466</v>
      </c>
      <c r="OK292" t="n">
        <v>0.0000846005778076687</v>
      </c>
      <c r="OL292" t="n">
        <v>0.000261921996020533</v>
      </c>
      <c r="OM292" t="n">
        <v>0.000263622873715189</v>
      </c>
      <c r="ON292" t="n">
        <v>0.0000980547631101366</v>
      </c>
      <c r="OO292" t="n">
        <v>0</v>
      </c>
      <c r="OP292" t="n">
        <v>0.0000968917366850825</v>
      </c>
      <c r="OQ292" t="n">
        <v>0.000100295547113109</v>
      </c>
      <c r="OR292" t="n">
        <v>0.000152984798039618</v>
      </c>
      <c r="OS292" t="n">
        <v>0.000109328011582167</v>
      </c>
      <c r="OT292" t="n">
        <v>0.000182038529782114</v>
      </c>
      <c r="OU292" t="n">
        <v>0.000167001672997791</v>
      </c>
      <c r="OV292" t="n">
        <v>0</v>
      </c>
      <c r="OW292" t="n">
        <v>0</v>
      </c>
      <c r="OX292" t="n">
        <v>0.000161357492901391</v>
      </c>
      <c r="OY292" t="n">
        <v>0.00014581033087585</v>
      </c>
      <c r="OZ292" t="n">
        <v>0.000138859714822599</v>
      </c>
      <c r="PA292" t="n">
        <v>0.0000940005644781988</v>
      </c>
      <c r="PB292" t="n">
        <v>0</v>
      </c>
      <c r="PC292" t="n">
        <v>0.000134078773576449</v>
      </c>
      <c r="PD292" t="n">
        <v>0</v>
      </c>
      <c r="PE292" t="n">
        <v>0</v>
      </c>
      <c r="PF292" t="n">
        <v>0</v>
      </c>
      <c r="PG292" t="n">
        <v>0.000107510802208265</v>
      </c>
      <c r="PH292" t="n">
        <v>0.000160451706389557</v>
      </c>
      <c r="PI292" t="n">
        <v>0.0000921077252304567</v>
      </c>
      <c r="PJ292" t="n">
        <v>0</v>
      </c>
      <c r="PK292" t="n">
        <v>0.000108070704746914</v>
      </c>
      <c r="PL292" t="n">
        <v>0.000123479947528813</v>
      </c>
      <c r="PM292" t="n">
        <v>0</v>
      </c>
      <c r="PN292" t="n">
        <v>0</v>
      </c>
      <c r="PO292" t="n">
        <v>0</v>
      </c>
      <c r="PP292" t="n">
        <v>0</v>
      </c>
      <c r="PQ292" t="n">
        <v>0.000131591025266201</v>
      </c>
      <c r="PR292" t="n">
        <v>0.000092248704737759</v>
      </c>
      <c r="PS292" t="n">
        <v>0.0000787725233908114</v>
      </c>
      <c r="PT292" t="n">
        <v>0.000143392566826618</v>
      </c>
      <c r="PU292" t="n">
        <v>0.000170547664744175</v>
      </c>
      <c r="PV292" t="n">
        <v>0.00010568015644949</v>
      </c>
      <c r="PW292" t="n">
        <v>0.000190782876937834</v>
      </c>
      <c r="PX292" t="n">
        <v>0.000139027447294508</v>
      </c>
      <c r="PY292" t="n">
        <v>0.0000730016284904357</v>
      </c>
      <c r="PZ292" t="n">
        <v>0.000359376407952162</v>
      </c>
      <c r="QA292" t="n">
        <v>0.0000109212019897069</v>
      </c>
      <c r="QB292" t="n">
        <v>0.000124629466893007</v>
      </c>
      <c r="QC292" t="n">
        <v>0.000199023943942378</v>
      </c>
      <c r="QD292" t="n">
        <v>0</v>
      </c>
      <c r="QE292" t="n">
        <v>0.000175641187512316</v>
      </c>
      <c r="QF292" t="n">
        <v>0.0000814738489657719</v>
      </c>
      <c r="QG292" t="n">
        <v>0.000106434602482648</v>
      </c>
      <c r="QH292" t="n">
        <v>0.000163777928614661</v>
      </c>
      <c r="QI292" t="n">
        <v>0.0000846005778076687</v>
      </c>
    </row>
    <row r="293">
      <c r="A293" t="s">
        <v>292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1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</row>
    <row r="294">
      <c r="A294" t="s">
        <v>293</v>
      </c>
      <c r="B294" t="n">
        <v>0.00270924971816077</v>
      </c>
      <c r="C294" t="n">
        <v>0.00267218952096349</v>
      </c>
      <c r="D294" t="n">
        <v>0.00115907400265296</v>
      </c>
      <c r="E294" t="n">
        <v>0</v>
      </c>
      <c r="F294" t="n">
        <v>0</v>
      </c>
      <c r="G294" t="n">
        <v>0.00220356071341276</v>
      </c>
      <c r="H294" t="n">
        <v>0.00378669931593795</v>
      </c>
      <c r="I294" t="n">
        <v>0.00337887415920199</v>
      </c>
      <c r="J294" t="n">
        <v>0.00512943410643202</v>
      </c>
      <c r="K294" t="n">
        <v>0.00565712443726349</v>
      </c>
      <c r="L294" t="n">
        <v>0.00319700878101722</v>
      </c>
      <c r="M294" t="n">
        <v>0.00478468741644642</v>
      </c>
      <c r="N294" t="n">
        <v>0.00382980695621428</v>
      </c>
      <c r="O294" t="n">
        <v>0.0042766463356272</v>
      </c>
      <c r="P294" t="n">
        <v>0.00568378878990484</v>
      </c>
      <c r="Q294" t="n">
        <v>0.0022355342079323</v>
      </c>
      <c r="R294" t="n">
        <v>0</v>
      </c>
      <c r="S294" t="n">
        <v>0.00454424973170888</v>
      </c>
      <c r="T294" t="n">
        <v>0</v>
      </c>
      <c r="U294" t="n">
        <v>0.00434775490702428</v>
      </c>
      <c r="V294" t="n">
        <v>0.00355581997619885</v>
      </c>
      <c r="W294" t="n">
        <v>0.00288211618659769</v>
      </c>
      <c r="X294" t="n">
        <v>0.00575212799064111</v>
      </c>
      <c r="Y294" t="n">
        <v>0.00314728887565829</v>
      </c>
      <c r="Z294" t="n">
        <v>0.00327241846550019</v>
      </c>
      <c r="AA294" t="n">
        <v>0</v>
      </c>
      <c r="AB294" t="n">
        <v>0.00433809904134872</v>
      </c>
      <c r="AC294" t="n">
        <v>0.00425926234812555</v>
      </c>
      <c r="AD294" t="n">
        <v>0.0048161707510223</v>
      </c>
      <c r="AE294" t="n">
        <v>0.00554526955036347</v>
      </c>
      <c r="AF294" t="n">
        <v>0.00706482523653791</v>
      </c>
      <c r="AG294" t="n">
        <v>0.00469100673906513</v>
      </c>
      <c r="AH294" t="n">
        <v>0.00133787412706898</v>
      </c>
      <c r="AI294" t="n">
        <v>0.00133269071794637</v>
      </c>
      <c r="AJ294" t="n">
        <v>0.00438359842056087</v>
      </c>
      <c r="AK294" t="n">
        <v>0.00961121321672736</v>
      </c>
      <c r="AL294" t="n">
        <v>0.0067524540988172</v>
      </c>
      <c r="AM294" t="n">
        <v>0.00361706217028375</v>
      </c>
      <c r="AN294" t="n">
        <v>0.00783746291334778</v>
      </c>
      <c r="AO294" t="n">
        <v>0.0030959523081619</v>
      </c>
      <c r="AP294" t="n">
        <v>0.00195152110645976</v>
      </c>
      <c r="AQ294" t="n">
        <v>0.000463161181611904</v>
      </c>
      <c r="AR294" t="n">
        <v>0.00456293606113871</v>
      </c>
      <c r="AS294" t="n">
        <v>0.00567086499770701</v>
      </c>
      <c r="AT294" t="n">
        <v>0.00278517000301642</v>
      </c>
      <c r="AU294" t="n">
        <v>0.00828533942995717</v>
      </c>
      <c r="AV294" t="n">
        <v>0.00236664388534453</v>
      </c>
      <c r="AW294" t="n">
        <v>0.00642625508492587</v>
      </c>
      <c r="AX294" t="n">
        <v>0.00847423810572435</v>
      </c>
      <c r="AY294" t="n">
        <v>0.00357962076573359</v>
      </c>
      <c r="AZ294" t="n">
        <v>0.00270924971816077</v>
      </c>
      <c r="BA294" t="n">
        <v>0.00267218952096349</v>
      </c>
      <c r="BB294" t="n">
        <v>0.00115907400265296</v>
      </c>
      <c r="BC294" t="n">
        <v>0</v>
      </c>
      <c r="BD294" t="n">
        <v>0.00228610088512918</v>
      </c>
      <c r="BE294" t="n">
        <v>0.00220356071341276</v>
      </c>
      <c r="BF294" t="n">
        <v>0.00378669931593795</v>
      </c>
      <c r="BG294" t="n">
        <v>0.00337887415920199</v>
      </c>
      <c r="BH294" t="n">
        <v>0.00512943410643202</v>
      </c>
      <c r="BI294" t="n">
        <v>0.0056571244372635</v>
      </c>
      <c r="BJ294" t="n">
        <v>0.00319700878101722</v>
      </c>
      <c r="BK294" t="n">
        <v>0.00478468741644642</v>
      </c>
      <c r="BL294" t="n">
        <v>0.00382980695621428</v>
      </c>
      <c r="BM294" t="n">
        <v>0.0042766463356272</v>
      </c>
      <c r="BN294" t="n">
        <v>0.00568378878990485</v>
      </c>
      <c r="BO294" t="n">
        <v>0.0022355342079323</v>
      </c>
      <c r="BP294" t="n">
        <v>0</v>
      </c>
      <c r="BQ294" t="n">
        <v>0.00454424973170888</v>
      </c>
      <c r="BR294" t="n">
        <v>0.00428458080717927</v>
      </c>
      <c r="BS294" t="n">
        <v>0.00434775490702428</v>
      </c>
      <c r="BT294" t="n">
        <v>0.00355581997619885</v>
      </c>
      <c r="BU294" t="n">
        <v>0.00288211618659769</v>
      </c>
      <c r="BV294" t="n">
        <v>0.00575212799064111</v>
      </c>
      <c r="BW294" t="n">
        <v>0.00314728887565829</v>
      </c>
      <c r="BX294" t="n">
        <v>0.00327241846550019</v>
      </c>
      <c r="BY294" t="n">
        <v>0</v>
      </c>
      <c r="BZ294" t="n">
        <v>0.00433809904134872</v>
      </c>
      <c r="CA294" t="n">
        <v>0.00425926234812556</v>
      </c>
      <c r="CB294" t="n">
        <v>0.0048161707510223</v>
      </c>
      <c r="CC294" t="n">
        <v>0.00554526955036347</v>
      </c>
      <c r="CD294" t="n">
        <v>0.00706482523653791</v>
      </c>
      <c r="CE294" t="n">
        <v>0.00469100673906513</v>
      </c>
      <c r="CF294" t="n">
        <v>0.00133787412706898</v>
      </c>
      <c r="CG294" t="n">
        <v>0.00133269071794637</v>
      </c>
      <c r="CH294" t="n">
        <v>0.00438359842056087</v>
      </c>
      <c r="CI294" t="n">
        <v>0.00961121321672737</v>
      </c>
      <c r="CJ294" t="n">
        <v>0.0067524540988172</v>
      </c>
      <c r="CK294" t="n">
        <v>0.00361706217028375</v>
      </c>
      <c r="CL294" t="n">
        <v>0.00783746291334778</v>
      </c>
      <c r="CM294" t="n">
        <v>0.0030959523081619</v>
      </c>
      <c r="CN294" t="n">
        <v>0.00195152110645976</v>
      </c>
      <c r="CO294" t="n">
        <v>0.000463161181611904</v>
      </c>
      <c r="CP294" t="n">
        <v>0.0045629360611387</v>
      </c>
      <c r="CQ294" t="n">
        <v>0.00567086499770701</v>
      </c>
      <c r="CR294" t="n">
        <v>0</v>
      </c>
      <c r="CS294" t="n">
        <v>0.00828533942995717</v>
      </c>
      <c r="CT294" t="n">
        <v>0.00236664388534453</v>
      </c>
      <c r="CU294" t="n">
        <v>0.00642625508492587</v>
      </c>
      <c r="CV294" t="n">
        <v>0.00847423810572435</v>
      </c>
      <c r="CW294" t="n">
        <v>0.00357962076573359</v>
      </c>
      <c r="CX294" t="n">
        <v>0.00270924971816077</v>
      </c>
      <c r="CY294" t="n">
        <v>0.00267218952096349</v>
      </c>
      <c r="CZ294" t="n">
        <v>0</v>
      </c>
      <c r="DA294" t="n">
        <v>0</v>
      </c>
      <c r="DB294" t="n">
        <v>0.00228610088512918</v>
      </c>
      <c r="DC294" t="n">
        <v>0.00220356071341276</v>
      </c>
      <c r="DD294" t="n">
        <v>0.00378669931593795</v>
      </c>
      <c r="DE294" t="n">
        <v>0.00337887415920199</v>
      </c>
      <c r="DF294" t="n">
        <v>0</v>
      </c>
      <c r="DG294" t="n">
        <v>0.00565712443726349</v>
      </c>
      <c r="DH294" t="n">
        <v>0</v>
      </c>
      <c r="DI294" t="n">
        <v>0</v>
      </c>
      <c r="DJ294" t="n">
        <v>0.00382980695621428</v>
      </c>
      <c r="DK294" t="n">
        <v>0</v>
      </c>
      <c r="DL294" t="n">
        <v>0.00568378878990485</v>
      </c>
      <c r="DM294" t="n">
        <v>0</v>
      </c>
      <c r="DN294" t="n">
        <v>0</v>
      </c>
      <c r="DO294" t="n">
        <v>0</v>
      </c>
      <c r="DP294" t="n">
        <v>0</v>
      </c>
      <c r="DQ294" t="n">
        <v>0.00434775490702429</v>
      </c>
      <c r="DR294" t="n">
        <v>0</v>
      </c>
      <c r="DS294" t="n">
        <v>0.00288211618659769</v>
      </c>
      <c r="DT294" t="n">
        <v>0.00575212799064111</v>
      </c>
      <c r="DU294" t="n">
        <v>0.00314728887565829</v>
      </c>
      <c r="DV294" t="n">
        <v>0</v>
      </c>
      <c r="DW294" t="n">
        <v>0</v>
      </c>
      <c r="DX294" t="n">
        <v>0.00433809904134872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0.00133787412706898</v>
      </c>
      <c r="EE294" t="n">
        <v>0.00133269071794637</v>
      </c>
      <c r="EF294" t="n">
        <v>0.00438359842056087</v>
      </c>
      <c r="EG294" t="n">
        <v>0.00961121321672736</v>
      </c>
      <c r="EH294" t="n">
        <v>0.0067524540988172</v>
      </c>
      <c r="EI294" t="n">
        <v>0.00361706217028375</v>
      </c>
      <c r="EJ294" t="n">
        <v>0.00783746291334778</v>
      </c>
      <c r="EK294" t="n">
        <v>0.0030959523081619</v>
      </c>
      <c r="EL294" t="n">
        <v>0.00195152110645976</v>
      </c>
      <c r="EM294" t="n">
        <v>0.000463161181611904</v>
      </c>
      <c r="EN294" t="n">
        <v>0</v>
      </c>
      <c r="EO294" t="n">
        <v>0.00567086499770702</v>
      </c>
      <c r="EP294" t="n">
        <v>0</v>
      </c>
      <c r="EQ294" t="n">
        <v>0</v>
      </c>
      <c r="ER294" t="n">
        <v>0.00236664388534453</v>
      </c>
      <c r="ES294" t="n">
        <v>0.00642625508492587</v>
      </c>
      <c r="ET294" t="n">
        <v>0.00847423810572434</v>
      </c>
      <c r="EU294" t="n">
        <v>0.00357962076573359</v>
      </c>
      <c r="EV294" t="n">
        <v>0.00270924971816077</v>
      </c>
      <c r="EW294" t="n">
        <v>0.0026721895209635</v>
      </c>
      <c r="EX294" t="n">
        <v>0.00115907400265296</v>
      </c>
      <c r="EY294" t="n">
        <v>0.00159521237993796</v>
      </c>
      <c r="EZ294" t="n">
        <v>0.00228610088512918</v>
      </c>
      <c r="FA294" t="n">
        <v>0.00220356071341276</v>
      </c>
      <c r="FB294" t="n">
        <v>0.00378669931593795</v>
      </c>
      <c r="FC294" t="n">
        <v>0.00337887415920199</v>
      </c>
      <c r="FD294" t="n">
        <v>0.00512943410643202</v>
      </c>
      <c r="FE294" t="n">
        <v>0.0056571244372635</v>
      </c>
      <c r="FF294" t="n">
        <v>0</v>
      </c>
      <c r="FG294" t="n">
        <v>0</v>
      </c>
      <c r="FH294" t="n">
        <v>0.00382980695621428</v>
      </c>
      <c r="FI294" t="n">
        <v>0.0042766463356272</v>
      </c>
      <c r="FJ294" t="n">
        <v>0</v>
      </c>
      <c r="FK294" t="n">
        <v>0.0022355342079323</v>
      </c>
      <c r="FL294" t="n">
        <v>0</v>
      </c>
      <c r="FM294" t="n">
        <v>0.00454424973170888</v>
      </c>
      <c r="FN294" t="n">
        <v>0</v>
      </c>
      <c r="FO294" t="n">
        <v>0.00434775490702428</v>
      </c>
      <c r="FP294" t="n">
        <v>0</v>
      </c>
      <c r="FQ294" t="n">
        <v>0.00288211618659769</v>
      </c>
      <c r="FR294" t="n">
        <v>0.00575212799064111</v>
      </c>
      <c r="FS294" t="n">
        <v>0.00314728887565829</v>
      </c>
      <c r="FT294" t="n">
        <v>0.00327241846550019</v>
      </c>
      <c r="FU294" t="n">
        <v>0</v>
      </c>
      <c r="FV294" t="n">
        <v>0.00433809904134872</v>
      </c>
      <c r="FW294" t="n">
        <v>0.00425926234812556</v>
      </c>
      <c r="FX294" t="n">
        <v>0</v>
      </c>
      <c r="FY294" t="n">
        <v>0</v>
      </c>
      <c r="FZ294" t="n">
        <v>0</v>
      </c>
      <c r="GA294" t="n">
        <v>0.00469100673906513</v>
      </c>
      <c r="GB294" t="n">
        <v>0.00133787412706898</v>
      </c>
      <c r="GC294" t="n">
        <v>0.00133269071794637</v>
      </c>
      <c r="GD294" t="n">
        <v>0.00438359842056087</v>
      </c>
      <c r="GE294" t="n">
        <v>0.00961121321672736</v>
      </c>
      <c r="GF294" t="n">
        <v>0.00675245409881721</v>
      </c>
      <c r="GG294" t="n">
        <v>0.00361706217028375</v>
      </c>
      <c r="GH294" t="n">
        <v>0.00783746291334778</v>
      </c>
      <c r="GI294" t="n">
        <v>0.0030959523081619</v>
      </c>
      <c r="GJ294" t="n">
        <v>0.00195152110645976</v>
      </c>
      <c r="GK294" t="n">
        <v>0</v>
      </c>
      <c r="GL294" t="n">
        <v>0.00456293606113871</v>
      </c>
      <c r="GM294" t="n">
        <v>0.00567086499770701</v>
      </c>
      <c r="GN294" t="n">
        <v>0</v>
      </c>
      <c r="GO294" t="n">
        <v>0.00828533942995717</v>
      </c>
      <c r="GP294" t="n">
        <v>0.00236664388534453</v>
      </c>
      <c r="GQ294" t="n">
        <v>0.00642625508492587</v>
      </c>
      <c r="GR294" t="n">
        <v>0.00847423810572434</v>
      </c>
      <c r="GS294" t="n">
        <v>0.00357962076573359</v>
      </c>
      <c r="GT294" t="n">
        <v>0.00270924971816077</v>
      </c>
      <c r="GU294" t="n">
        <v>0.00267218952096349</v>
      </c>
      <c r="GV294" t="n">
        <v>0</v>
      </c>
      <c r="GW294" t="n">
        <v>0.00159521237993796</v>
      </c>
      <c r="GX294" t="n">
        <v>0</v>
      </c>
      <c r="GY294" t="n">
        <v>0.00220356071341276</v>
      </c>
      <c r="GZ294" t="n">
        <v>0.00378669931593795</v>
      </c>
      <c r="HA294" t="n">
        <v>0.00337887415920199</v>
      </c>
      <c r="HB294" t="n">
        <v>0.00512943410643202</v>
      </c>
      <c r="HC294" t="n">
        <v>0.00565712443726349</v>
      </c>
      <c r="HD294" t="n">
        <v>0.00319700878101722</v>
      </c>
      <c r="HE294" t="n">
        <v>0.00478468741644643</v>
      </c>
      <c r="HF294" t="n">
        <v>0.00382980695621428</v>
      </c>
      <c r="HG294" t="n">
        <v>0.0042766463356272</v>
      </c>
      <c r="HH294" t="n">
        <v>0.00568378878990484</v>
      </c>
      <c r="HI294" t="n">
        <v>0.0022355342079323</v>
      </c>
      <c r="HJ294" t="n">
        <v>0</v>
      </c>
      <c r="HK294" t="n">
        <v>0.00454424973170888</v>
      </c>
      <c r="HL294" t="n">
        <v>0.00428458080717927</v>
      </c>
      <c r="HM294" t="n">
        <v>0.00434775490702428</v>
      </c>
      <c r="HN294" t="n">
        <v>0.00355581997619885</v>
      </c>
      <c r="HO294" t="n">
        <v>0.00288211618659769</v>
      </c>
      <c r="HP294" t="n">
        <v>0.00575212799064112</v>
      </c>
      <c r="HQ294" t="n">
        <v>0.00314728887565829</v>
      </c>
      <c r="HR294" t="n">
        <v>0.00327241846550019</v>
      </c>
      <c r="HS294" t="n">
        <v>0.00300518343900159</v>
      </c>
      <c r="HT294" t="n">
        <v>0.00433809904134871</v>
      </c>
      <c r="HU294" t="n">
        <v>0.00425926234812556</v>
      </c>
      <c r="HV294" t="n">
        <v>0.0048161707510223</v>
      </c>
      <c r="HW294" t="n">
        <v>0.00554526955036347</v>
      </c>
      <c r="HX294" t="n">
        <v>0.00706482523653791</v>
      </c>
      <c r="HY294" t="n">
        <v>0.00469100673906513</v>
      </c>
      <c r="HZ294" t="n">
        <v>0.00133787412706898</v>
      </c>
      <c r="IA294" t="n">
        <v>0.00133269071794637</v>
      </c>
      <c r="IB294" t="n">
        <v>0.00438359842056087</v>
      </c>
      <c r="IC294" t="n">
        <v>0.00961121321672736</v>
      </c>
      <c r="ID294" t="n">
        <v>0.0067524540988172</v>
      </c>
      <c r="IE294" t="n">
        <v>0.00361706217028376</v>
      </c>
      <c r="IF294" t="n">
        <v>0.00783746291334778</v>
      </c>
      <c r="IG294" t="n">
        <v>0.0030959523081619</v>
      </c>
      <c r="IH294" t="n">
        <v>0.00195152110645975</v>
      </c>
      <c r="II294" t="n">
        <v>0.000463161181611904</v>
      </c>
      <c r="IJ294" t="n">
        <v>0.0045629360611387</v>
      </c>
      <c r="IK294" t="n">
        <v>0.00567086499770702</v>
      </c>
      <c r="IL294" t="n">
        <v>0.00278517000301642</v>
      </c>
      <c r="IM294" t="n">
        <v>0.00828533942995717</v>
      </c>
      <c r="IN294" t="n">
        <v>0.00236664388534453</v>
      </c>
      <c r="IO294" t="n">
        <v>0.00642625508492587</v>
      </c>
      <c r="IP294" t="n">
        <v>0.00847423810572434</v>
      </c>
      <c r="IQ294" t="n">
        <v>0.00357962076573359</v>
      </c>
      <c r="IR294" t="n">
        <v>0.00270924971816077</v>
      </c>
      <c r="IS294" t="n">
        <v>0.00267218952096349</v>
      </c>
      <c r="IT294" t="n">
        <v>0</v>
      </c>
      <c r="IU294" t="n">
        <v>0</v>
      </c>
      <c r="IV294" t="n">
        <v>0.00228610088512918</v>
      </c>
      <c r="IW294" t="n">
        <v>0.00220356071341276</v>
      </c>
      <c r="IX294" t="n">
        <v>0.00378669931593795</v>
      </c>
      <c r="IY294" t="n">
        <v>0.00337887415920199</v>
      </c>
      <c r="IZ294" t="n">
        <v>0.00512943410643202</v>
      </c>
      <c r="JA294" t="n">
        <v>0.00565712443726349</v>
      </c>
      <c r="JB294" t="n">
        <v>0.00319700878101722</v>
      </c>
      <c r="JC294" t="n">
        <v>0</v>
      </c>
      <c r="JD294" t="n">
        <v>0.00382980695621428</v>
      </c>
      <c r="JE294" t="n">
        <v>0.0042766463356272</v>
      </c>
      <c r="JF294" t="n">
        <v>0.00568378878990484</v>
      </c>
      <c r="JG294" t="n">
        <v>0</v>
      </c>
      <c r="JH294" t="n">
        <v>0</v>
      </c>
      <c r="JI294" t="n">
        <v>0.00454424973170888</v>
      </c>
      <c r="JJ294" t="n">
        <v>0.00428458080717927</v>
      </c>
      <c r="JK294" t="n">
        <v>0.00434775490702429</v>
      </c>
      <c r="JL294" t="n">
        <v>0</v>
      </c>
      <c r="JM294" t="n">
        <v>0.00288211618659769</v>
      </c>
      <c r="JN294" t="n">
        <v>0.00575212799064111</v>
      </c>
      <c r="JO294" t="n">
        <v>0.00314728887565829</v>
      </c>
      <c r="JP294" t="n">
        <v>0.00327241846550019</v>
      </c>
      <c r="JQ294" t="n">
        <v>0.00300518343900159</v>
      </c>
      <c r="JR294" t="n">
        <v>0.00433809904134872</v>
      </c>
      <c r="JS294" t="n">
        <v>0.00425926234812555</v>
      </c>
      <c r="JT294" t="n">
        <v>0.00481617075102231</v>
      </c>
      <c r="JU294" t="n">
        <v>0</v>
      </c>
      <c r="JV294" t="n">
        <v>0</v>
      </c>
      <c r="JW294" t="n">
        <v>0.00469100673906512</v>
      </c>
      <c r="JX294" t="n">
        <v>0.00133787412706898</v>
      </c>
      <c r="JY294" t="n">
        <v>0.00133269071794637</v>
      </c>
      <c r="JZ294" t="n">
        <v>0.00438359842056087</v>
      </c>
      <c r="KA294" t="n">
        <v>0.00961121321672736</v>
      </c>
      <c r="KB294" t="n">
        <v>0.00675245409881721</v>
      </c>
      <c r="KC294" t="n">
        <v>0.00361706217028375</v>
      </c>
      <c r="KD294" t="n">
        <v>0.00783746291334778</v>
      </c>
      <c r="KE294" t="n">
        <v>0.0030959523081619</v>
      </c>
      <c r="KF294" t="n">
        <v>0.00195152110645975</v>
      </c>
      <c r="KG294" t="n">
        <v>0</v>
      </c>
      <c r="KH294" t="n">
        <v>1.00456293606114</v>
      </c>
      <c r="KI294" t="n">
        <v>0.00567086499770701</v>
      </c>
      <c r="KJ294" t="n">
        <v>0.00278517000301642</v>
      </c>
      <c r="KK294" t="n">
        <v>0.00828533942995717</v>
      </c>
      <c r="KL294" t="n">
        <v>0.00236664388534453</v>
      </c>
      <c r="KM294" t="n">
        <v>0.00642625508492587</v>
      </c>
      <c r="KN294" t="n">
        <v>0.00847423810572434</v>
      </c>
      <c r="KO294" t="n">
        <v>0.0035796207657336</v>
      </c>
      <c r="KP294" t="n">
        <v>0.00270924971816077</v>
      </c>
      <c r="KQ294" t="n">
        <v>0</v>
      </c>
      <c r="KR294" t="n">
        <v>0</v>
      </c>
      <c r="KS294" t="n">
        <v>0.00159521237993796</v>
      </c>
      <c r="KT294" t="n">
        <v>0.00228610088512918</v>
      </c>
      <c r="KU294" t="n">
        <v>0.00220356071341276</v>
      </c>
      <c r="KV294" t="n">
        <v>0.00378669931593795</v>
      </c>
      <c r="KW294" t="n">
        <v>0.00337887415920199</v>
      </c>
      <c r="KX294" t="n">
        <v>0.00512943410643203</v>
      </c>
      <c r="KY294" t="n">
        <v>0.00565712443726349</v>
      </c>
      <c r="KZ294" t="n">
        <v>0.00319700878101722</v>
      </c>
      <c r="LA294" t="n">
        <v>0.00478468741644642</v>
      </c>
      <c r="LB294" t="n">
        <v>0.00382980695621428</v>
      </c>
      <c r="LC294" t="n">
        <v>0.0042766463356272</v>
      </c>
      <c r="LD294" t="n">
        <v>0.00568378878990485</v>
      </c>
      <c r="LE294" t="n">
        <v>0.0022355342079323</v>
      </c>
      <c r="LF294" t="n">
        <v>0.0038850155284812</v>
      </c>
      <c r="LG294" t="n">
        <v>0.00454424973170888</v>
      </c>
      <c r="LH294" t="n">
        <v>0.00428458080717927</v>
      </c>
      <c r="LI294" t="n">
        <v>0.00434775490702428</v>
      </c>
      <c r="LJ294" t="n">
        <v>0.00355581997619885</v>
      </c>
      <c r="LK294" t="n">
        <v>0.00288211618659769</v>
      </c>
      <c r="LL294" t="n">
        <v>0.00575212799064111</v>
      </c>
      <c r="LM294" t="n">
        <v>0.00314728887565829</v>
      </c>
      <c r="LN294" t="n">
        <v>0.00327241846550019</v>
      </c>
      <c r="LO294" t="n">
        <v>0.00300518343900159</v>
      </c>
      <c r="LP294" t="n">
        <v>0.00433809904134872</v>
      </c>
      <c r="LQ294" t="n">
        <v>0.00425926234812556</v>
      </c>
      <c r="LR294" t="n">
        <v>0.00481617075102231</v>
      </c>
      <c r="LS294" t="n">
        <v>0.00554526955036347</v>
      </c>
      <c r="LT294" t="n">
        <v>0.00706482523653791</v>
      </c>
      <c r="LU294" t="n">
        <v>0.00469100673906513</v>
      </c>
      <c r="LV294" t="n">
        <v>0.00133787412706898</v>
      </c>
      <c r="LW294" t="n">
        <v>0.00133269071794637</v>
      </c>
      <c r="LX294" t="n">
        <v>0.00438359842056087</v>
      </c>
      <c r="LY294" t="n">
        <v>0.00961121321672737</v>
      </c>
      <c r="LZ294" t="n">
        <v>0.00675245409881721</v>
      </c>
      <c r="MA294" t="n">
        <v>0.00361706217028375</v>
      </c>
      <c r="MB294" t="n">
        <v>0.00783746291334778</v>
      </c>
      <c r="MC294" t="n">
        <v>0.0030959523081619</v>
      </c>
      <c r="MD294" t="n">
        <v>0.00195152110645976</v>
      </c>
      <c r="ME294" t="n">
        <v>0.000463161181611904</v>
      </c>
      <c r="MF294" t="n">
        <v>0.00456293606113871</v>
      </c>
      <c r="MG294" t="n">
        <v>0.00567086499770701</v>
      </c>
      <c r="MH294" t="n">
        <v>0.00278517000301642</v>
      </c>
      <c r="MI294" t="n">
        <v>0.00828533942995718</v>
      </c>
      <c r="MJ294" t="n">
        <v>0.00236664388534453</v>
      </c>
      <c r="MK294" t="n">
        <v>0.00642625508492587</v>
      </c>
      <c r="ML294" t="n">
        <v>0.00847423810572435</v>
      </c>
      <c r="MM294" t="n">
        <v>0.00357962076573359</v>
      </c>
      <c r="MN294" t="n">
        <v>0.00270924971816077</v>
      </c>
      <c r="MO294" t="n">
        <v>0.00267218952096349</v>
      </c>
      <c r="MP294" t="n">
        <v>0</v>
      </c>
      <c r="MQ294" t="n">
        <v>0.00159521237993796</v>
      </c>
      <c r="MR294" t="n">
        <v>0.00228610088512918</v>
      </c>
      <c r="MS294" t="n">
        <v>0.00220356071341276</v>
      </c>
      <c r="MT294" t="n">
        <v>0.00378669931593795</v>
      </c>
      <c r="MU294" t="n">
        <v>0.00337887415920199</v>
      </c>
      <c r="MV294" t="n">
        <v>0.00512943410643202</v>
      </c>
      <c r="MW294" t="n">
        <v>0.00565712443726349</v>
      </c>
      <c r="MX294" t="n">
        <v>0</v>
      </c>
      <c r="MY294" t="n">
        <v>0</v>
      </c>
      <c r="MZ294" t="n">
        <v>0.00382980695621429</v>
      </c>
      <c r="NA294" t="n">
        <v>0</v>
      </c>
      <c r="NB294" t="n">
        <v>0.00568378878990484</v>
      </c>
      <c r="NC294" t="n">
        <v>0.0022355342079323</v>
      </c>
      <c r="ND294" t="n">
        <v>0</v>
      </c>
      <c r="NE294" t="n">
        <v>0.00454424973170888</v>
      </c>
      <c r="NF294" t="n">
        <v>0.00428458080717927</v>
      </c>
      <c r="NG294" t="n">
        <v>0.00434775490702428</v>
      </c>
      <c r="NH294" t="n">
        <v>0</v>
      </c>
      <c r="NI294" t="n">
        <v>0.00288211618659769</v>
      </c>
      <c r="NJ294" t="n">
        <v>0.00575212799064111</v>
      </c>
      <c r="NK294" t="n">
        <v>0.00314728887565829</v>
      </c>
      <c r="NL294" t="n">
        <v>0.00327241846550019</v>
      </c>
      <c r="NM294" t="n">
        <v>0.00300518343900159</v>
      </c>
      <c r="NN294" t="n">
        <v>0.00433809904134872</v>
      </c>
      <c r="NO294" t="n">
        <v>0.00425926234812555</v>
      </c>
      <c r="NP294" t="n">
        <v>0.00481617075102231</v>
      </c>
      <c r="NQ294" t="n">
        <v>0</v>
      </c>
      <c r="NR294" t="n">
        <v>0.00706482523653791</v>
      </c>
      <c r="NS294" t="n">
        <v>0.00469100673906513</v>
      </c>
      <c r="NT294" t="n">
        <v>0.00133787412706898</v>
      </c>
      <c r="NU294" t="n">
        <v>0.00133269071794637</v>
      </c>
      <c r="NV294" t="n">
        <v>0.00438359842056087</v>
      </c>
      <c r="NW294" t="n">
        <v>0.00961121321672736</v>
      </c>
      <c r="NX294" t="n">
        <v>0.0067524540988172</v>
      </c>
      <c r="NY294" t="n">
        <v>0.00361706217028375</v>
      </c>
      <c r="NZ294" t="n">
        <v>0.00783746291334778</v>
      </c>
      <c r="OA294" t="n">
        <v>0.0030959523081619</v>
      </c>
      <c r="OB294" t="n">
        <v>0.00195152110645976</v>
      </c>
      <c r="OC294" t="n">
        <v>0.000463161181611904</v>
      </c>
      <c r="OD294" t="n">
        <v>0.00456293606113871</v>
      </c>
      <c r="OE294" t="n">
        <v>0.00567086499770702</v>
      </c>
      <c r="OF294" t="n">
        <v>0.00278517000301642</v>
      </c>
      <c r="OG294" t="n">
        <v>0.00828533942995718</v>
      </c>
      <c r="OH294" t="n">
        <v>0.00236664388534453</v>
      </c>
      <c r="OI294" t="n">
        <v>0.00642625508492587</v>
      </c>
      <c r="OJ294" t="n">
        <v>0.00847423810572434</v>
      </c>
      <c r="OK294" t="n">
        <v>0.00357962076573359</v>
      </c>
      <c r="OL294" t="n">
        <v>0.00270924971816077</v>
      </c>
      <c r="OM294" t="n">
        <v>0.00267218952096349</v>
      </c>
      <c r="ON294" t="n">
        <v>0.00115907400265296</v>
      </c>
      <c r="OO294" t="n">
        <v>0</v>
      </c>
      <c r="OP294" t="n">
        <v>0.00228610088512918</v>
      </c>
      <c r="OQ294" t="n">
        <v>0.00220356071341276</v>
      </c>
      <c r="OR294" t="n">
        <v>0.00378669931593795</v>
      </c>
      <c r="OS294" t="n">
        <v>0.00337887415920199</v>
      </c>
      <c r="OT294" t="n">
        <v>0.00512943410643202</v>
      </c>
      <c r="OU294" t="n">
        <v>0.0056571244372635</v>
      </c>
      <c r="OV294" t="n">
        <v>0</v>
      </c>
      <c r="OW294" t="n">
        <v>0</v>
      </c>
      <c r="OX294" t="n">
        <v>0.00382980695621429</v>
      </c>
      <c r="OY294" t="n">
        <v>0.00427664633562719</v>
      </c>
      <c r="OZ294" t="n">
        <v>0.00568378878990484</v>
      </c>
      <c r="PA294" t="n">
        <v>0.0022355342079323</v>
      </c>
      <c r="PB294" t="n">
        <v>0</v>
      </c>
      <c r="PC294" t="n">
        <v>0.00454424973170888</v>
      </c>
      <c r="PD294" t="n">
        <v>0</v>
      </c>
      <c r="PE294" t="n">
        <v>0</v>
      </c>
      <c r="PF294" t="n">
        <v>0</v>
      </c>
      <c r="PG294" t="n">
        <v>0.00288211618659769</v>
      </c>
      <c r="PH294" t="n">
        <v>0.00575212799064112</v>
      </c>
      <c r="PI294" t="n">
        <v>0.00314728887565829</v>
      </c>
      <c r="PJ294" t="n">
        <v>0</v>
      </c>
      <c r="PK294" t="n">
        <v>0.00300518343900159</v>
      </c>
      <c r="PL294" t="n">
        <v>0.00433809904134871</v>
      </c>
      <c r="PM294" t="n">
        <v>0</v>
      </c>
      <c r="PN294" t="n">
        <v>0</v>
      </c>
      <c r="PO294" t="n">
        <v>0</v>
      </c>
      <c r="PP294" t="n">
        <v>0</v>
      </c>
      <c r="PQ294" t="n">
        <v>0.00469100673906513</v>
      </c>
      <c r="PR294" t="n">
        <v>0.00133787412706898</v>
      </c>
      <c r="PS294" t="n">
        <v>0.00133269071794638</v>
      </c>
      <c r="PT294" t="n">
        <v>0.00438359842056087</v>
      </c>
      <c r="PU294" t="n">
        <v>0.00961121321672737</v>
      </c>
      <c r="PV294" t="n">
        <v>0.0067524540988172</v>
      </c>
      <c r="PW294" t="n">
        <v>0.00361706217028375</v>
      </c>
      <c r="PX294" t="n">
        <v>0.00783746291334778</v>
      </c>
      <c r="PY294" t="n">
        <v>0.0030959523081619</v>
      </c>
      <c r="PZ294" t="n">
        <v>0.00195152110645975</v>
      </c>
      <c r="QA294" t="n">
        <v>0.000463161181611905</v>
      </c>
      <c r="QB294" t="n">
        <v>0.0045629360611387</v>
      </c>
      <c r="QC294" t="n">
        <v>0.00567086499770701</v>
      </c>
      <c r="QD294" t="n">
        <v>0</v>
      </c>
      <c r="QE294" t="n">
        <v>0.00828533942995717</v>
      </c>
      <c r="QF294" t="n">
        <v>0.00236664388534453</v>
      </c>
      <c r="QG294" t="n">
        <v>0.00642625508492588</v>
      </c>
      <c r="QH294" t="n">
        <v>0.00847423810572435</v>
      </c>
      <c r="QI294" t="n">
        <v>0.00357962076573359</v>
      </c>
    </row>
    <row r="295">
      <c r="A295" t="s">
        <v>294</v>
      </c>
      <c r="B295" t="n">
        <v>0.000266302795988547</v>
      </c>
      <c r="C295" t="n">
        <v>0.00026289431650548</v>
      </c>
      <c r="D295" t="n">
        <v>0.0001165440750435</v>
      </c>
      <c r="E295" t="n">
        <v>0</v>
      </c>
      <c r="F295" t="n">
        <v>0</v>
      </c>
      <c r="G295" t="n">
        <v>0.000213122043961819</v>
      </c>
      <c r="H295" t="n">
        <v>0.000396390616737885</v>
      </c>
      <c r="I295" t="n">
        <v>0.000291862198877722</v>
      </c>
      <c r="J295" t="n">
        <v>0.000378438661241502</v>
      </c>
      <c r="K295" t="n">
        <v>0.000378676802231789</v>
      </c>
      <c r="L295" t="n">
        <v>0.000268299335030738</v>
      </c>
      <c r="M295" t="n">
        <v>0.000341198651767351</v>
      </c>
      <c r="N295" t="n">
        <v>0.000303513141054291</v>
      </c>
      <c r="O295" t="n">
        <v>0.000671126724972765</v>
      </c>
      <c r="P295" t="n">
        <v>0.000494415336274985</v>
      </c>
      <c r="Q295" t="n">
        <v>0.00021817347944778</v>
      </c>
      <c r="R295" t="n">
        <v>0</v>
      </c>
      <c r="S295" t="n">
        <v>0.000397335092480432</v>
      </c>
      <c r="T295" t="n">
        <v>0</v>
      </c>
      <c r="U295" t="n">
        <v>0.000291051924577665</v>
      </c>
      <c r="V295" t="n">
        <v>0.000375260057165747</v>
      </c>
      <c r="W295" t="n">
        <v>0.000307638086545142</v>
      </c>
      <c r="X295" t="n">
        <v>0.000371350118065809</v>
      </c>
      <c r="Y295" t="n">
        <v>0.00024399566905226</v>
      </c>
      <c r="Z295" t="n">
        <v>0.000306487458633437</v>
      </c>
      <c r="AA295" t="n">
        <v>0</v>
      </c>
      <c r="AB295" t="n">
        <v>0.000331588701967346</v>
      </c>
      <c r="AC295" t="n">
        <v>0.000329241484476276</v>
      </c>
      <c r="AD295" t="n">
        <v>0.000362697825388386</v>
      </c>
      <c r="AE295" t="n">
        <v>0.00039361271974754</v>
      </c>
      <c r="AF295" t="n">
        <v>0.000429466724193678</v>
      </c>
      <c r="AG295" t="n">
        <v>0.000366197029596325</v>
      </c>
      <c r="AH295" t="n">
        <v>0.000136398220986546</v>
      </c>
      <c r="AI295" t="n">
        <v>0.000307703143494308</v>
      </c>
      <c r="AJ295" t="n">
        <v>0.000719495400376426</v>
      </c>
      <c r="AK295" t="n">
        <v>0.000576622608516175</v>
      </c>
      <c r="AL295" t="n">
        <v>0.000300437989476995</v>
      </c>
      <c r="AM295" t="n">
        <v>0.000845909366504385</v>
      </c>
      <c r="AN295" t="n">
        <v>0.000906897713529894</v>
      </c>
      <c r="AO295" t="n">
        <v>0.00031942173708639</v>
      </c>
      <c r="AP295" t="n">
        <v>0.00020134620941835</v>
      </c>
      <c r="AQ295" t="n">
        <v>0.0000477861848131399</v>
      </c>
      <c r="AR295" t="n">
        <v>0.000240307294107676</v>
      </c>
      <c r="AS295" t="n">
        <v>0.00204148936274652</v>
      </c>
      <c r="AT295" t="n">
        <v>0.000449930269916518</v>
      </c>
      <c r="AU295" t="n">
        <v>0.000548820647142714</v>
      </c>
      <c r="AV295" t="n">
        <v>0.000132659627476808</v>
      </c>
      <c r="AW295" t="n">
        <v>0.000583358911665809</v>
      </c>
      <c r="AX295" t="n">
        <v>0.000586588741505135</v>
      </c>
      <c r="AY295" t="n">
        <v>0.000360199647163884</v>
      </c>
      <c r="AZ295" t="n">
        <v>0.000266302795988546</v>
      </c>
      <c r="BA295" t="n">
        <v>0.00026289431650548</v>
      </c>
      <c r="BB295" t="n">
        <v>0.000116544075043499</v>
      </c>
      <c r="BC295" t="n">
        <v>0</v>
      </c>
      <c r="BD295" t="n">
        <v>0.000196442677799629</v>
      </c>
      <c r="BE295" t="n">
        <v>0.000213122043961819</v>
      </c>
      <c r="BF295" t="n">
        <v>0.000396390616737885</v>
      </c>
      <c r="BG295" t="n">
        <v>0.000291862198877722</v>
      </c>
      <c r="BH295" t="n">
        <v>0.000378438661241502</v>
      </c>
      <c r="BI295" t="n">
        <v>0.000378676802231789</v>
      </c>
      <c r="BJ295" t="n">
        <v>0.000268299335030738</v>
      </c>
      <c r="BK295" t="n">
        <v>0.000341198651767351</v>
      </c>
      <c r="BL295" t="n">
        <v>0.000303513141054291</v>
      </c>
      <c r="BM295" t="n">
        <v>0.000671126724972765</v>
      </c>
      <c r="BN295" t="n">
        <v>0.000494415336274985</v>
      </c>
      <c r="BO295" t="n">
        <v>0.00021817347944778</v>
      </c>
      <c r="BP295" t="n">
        <v>0</v>
      </c>
      <c r="BQ295" t="n">
        <v>0.000397335092480433</v>
      </c>
      <c r="BR295" t="n">
        <v>0.000371525844235649</v>
      </c>
      <c r="BS295" t="n">
        <v>0.000291051924577666</v>
      </c>
      <c r="BT295" t="n">
        <v>0.000375260057165747</v>
      </c>
      <c r="BU295" t="n">
        <v>0.000307638086545142</v>
      </c>
      <c r="BV295" t="n">
        <v>0.000371350118065809</v>
      </c>
      <c r="BW295" t="n">
        <v>0.00024399566905226</v>
      </c>
      <c r="BX295" t="n">
        <v>0.000306487458633437</v>
      </c>
      <c r="BY295" t="n">
        <v>0</v>
      </c>
      <c r="BZ295" t="n">
        <v>0.000331588701967346</v>
      </c>
      <c r="CA295" t="n">
        <v>0.000329241484476276</v>
      </c>
      <c r="CB295" t="n">
        <v>0.000362697825388386</v>
      </c>
      <c r="CC295" t="n">
        <v>0.00039361271974754</v>
      </c>
      <c r="CD295" t="n">
        <v>0.000429466724193678</v>
      </c>
      <c r="CE295" t="n">
        <v>0.000366197029596325</v>
      </c>
      <c r="CF295" t="n">
        <v>0.000136398220986546</v>
      </c>
      <c r="CG295" t="n">
        <v>0.000307703143494308</v>
      </c>
      <c r="CH295" t="n">
        <v>0.000719495400376426</v>
      </c>
      <c r="CI295" t="n">
        <v>0.000576622608516175</v>
      </c>
      <c r="CJ295" t="n">
        <v>0.000300437989476995</v>
      </c>
      <c r="CK295" t="n">
        <v>0.000845909366504385</v>
      </c>
      <c r="CL295" t="n">
        <v>0.000906897713529894</v>
      </c>
      <c r="CM295" t="n">
        <v>0.00031942173708639</v>
      </c>
      <c r="CN295" t="n">
        <v>0.00020134620941835</v>
      </c>
      <c r="CO295" t="n">
        <v>0.0000477861848131398</v>
      </c>
      <c r="CP295" t="n">
        <v>0.000240307294107676</v>
      </c>
      <c r="CQ295" t="n">
        <v>0.00204148936274652</v>
      </c>
      <c r="CR295" t="n">
        <v>0</v>
      </c>
      <c r="CS295" t="n">
        <v>0.000548820647142714</v>
      </c>
      <c r="CT295" t="n">
        <v>0.000132659627476808</v>
      </c>
      <c r="CU295" t="n">
        <v>0.000583358911665809</v>
      </c>
      <c r="CV295" t="n">
        <v>0.000586588741505135</v>
      </c>
      <c r="CW295" t="n">
        <v>0.000360199647163884</v>
      </c>
      <c r="CX295" t="n">
        <v>0.000266302795988546</v>
      </c>
      <c r="CY295" t="n">
        <v>0.00026289431650548</v>
      </c>
      <c r="CZ295" t="n">
        <v>0</v>
      </c>
      <c r="DA295" t="n">
        <v>0</v>
      </c>
      <c r="DB295" t="n">
        <v>0.000196442677799629</v>
      </c>
      <c r="DC295" t="n">
        <v>0.000213122043961819</v>
      </c>
      <c r="DD295" t="n">
        <v>0.000396390616737885</v>
      </c>
      <c r="DE295" t="n">
        <v>0.000291862198877722</v>
      </c>
      <c r="DF295" t="n">
        <v>0</v>
      </c>
      <c r="DG295" t="n">
        <v>0.000378676802231789</v>
      </c>
      <c r="DH295" t="n">
        <v>0</v>
      </c>
      <c r="DI295" t="n">
        <v>0</v>
      </c>
      <c r="DJ295" t="n">
        <v>0.000303513141054291</v>
      </c>
      <c r="DK295" t="n">
        <v>0</v>
      </c>
      <c r="DL295" t="n">
        <v>0.000494415336274985</v>
      </c>
      <c r="DM295" t="n">
        <v>0</v>
      </c>
      <c r="DN295" t="n">
        <v>0</v>
      </c>
      <c r="DO295" t="n">
        <v>0</v>
      </c>
      <c r="DP295" t="n">
        <v>0</v>
      </c>
      <c r="DQ295" t="n">
        <v>0.000291051924577666</v>
      </c>
      <c r="DR295" t="n">
        <v>0</v>
      </c>
      <c r="DS295" t="n">
        <v>0.000307638086545142</v>
      </c>
      <c r="DT295" t="n">
        <v>0.000371350118065809</v>
      </c>
      <c r="DU295" t="n">
        <v>0.00024399566905226</v>
      </c>
      <c r="DV295" t="n">
        <v>0</v>
      </c>
      <c r="DW295" t="n">
        <v>0</v>
      </c>
      <c r="DX295" t="n">
        <v>0.000331588701967346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0.000136398220986546</v>
      </c>
      <c r="EE295" t="n">
        <v>0.000307703143494308</v>
      </c>
      <c r="EF295" t="n">
        <v>0.000719495400376426</v>
      </c>
      <c r="EG295" t="n">
        <v>0.000576622608516175</v>
      </c>
      <c r="EH295" t="n">
        <v>0.000300437989476995</v>
      </c>
      <c r="EI295" t="n">
        <v>0.000845909366504385</v>
      </c>
      <c r="EJ295" t="n">
        <v>0.000906897713529893</v>
      </c>
      <c r="EK295" t="n">
        <v>0.00031942173708639</v>
      </c>
      <c r="EL295" t="n">
        <v>0.00020134620941835</v>
      </c>
      <c r="EM295" t="n">
        <v>0.0000477861848131399</v>
      </c>
      <c r="EN295" t="n">
        <v>0</v>
      </c>
      <c r="EO295" t="n">
        <v>0.00204148936274652</v>
      </c>
      <c r="EP295" t="n">
        <v>0</v>
      </c>
      <c r="EQ295" t="n">
        <v>0</v>
      </c>
      <c r="ER295" t="n">
        <v>0.000132659627476808</v>
      </c>
      <c r="ES295" t="n">
        <v>0.000583358911665809</v>
      </c>
      <c r="ET295" t="n">
        <v>0.000586588741505135</v>
      </c>
      <c r="EU295" t="n">
        <v>0.000360199647163884</v>
      </c>
      <c r="EV295" t="n">
        <v>0.000266302795988546</v>
      </c>
      <c r="EW295" t="n">
        <v>0.00026289431650548</v>
      </c>
      <c r="EX295" t="n">
        <v>0.0001165440750435</v>
      </c>
      <c r="EY295" t="n">
        <v>0.000228275409553683</v>
      </c>
      <c r="EZ295" t="n">
        <v>0.000196442677799629</v>
      </c>
      <c r="FA295" t="n">
        <v>0.000213122043961819</v>
      </c>
      <c r="FB295" t="n">
        <v>0.000396390616737885</v>
      </c>
      <c r="FC295" t="n">
        <v>0.000291862198877722</v>
      </c>
      <c r="FD295" t="n">
        <v>0.000378438661241502</v>
      </c>
      <c r="FE295" t="n">
        <v>0.000378676802231789</v>
      </c>
      <c r="FF295" t="n">
        <v>0</v>
      </c>
      <c r="FG295" t="n">
        <v>0</v>
      </c>
      <c r="FH295" t="n">
        <v>0.000303513141054291</v>
      </c>
      <c r="FI295" t="n">
        <v>0.000671126724972765</v>
      </c>
      <c r="FJ295" t="n">
        <v>0</v>
      </c>
      <c r="FK295" t="n">
        <v>0.00021817347944778</v>
      </c>
      <c r="FL295" t="n">
        <v>0</v>
      </c>
      <c r="FM295" t="n">
        <v>0.000397335092480432</v>
      </c>
      <c r="FN295" t="n">
        <v>0</v>
      </c>
      <c r="FO295" t="n">
        <v>0.000291051924577666</v>
      </c>
      <c r="FP295" t="n">
        <v>0</v>
      </c>
      <c r="FQ295" t="n">
        <v>0.000307638086545143</v>
      </c>
      <c r="FR295" t="n">
        <v>0.000371350118065809</v>
      </c>
      <c r="FS295" t="n">
        <v>0.00024399566905226</v>
      </c>
      <c r="FT295" t="n">
        <v>0.000306487458633437</v>
      </c>
      <c r="FU295" t="n">
        <v>0</v>
      </c>
      <c r="FV295" t="n">
        <v>0.000331588701967347</v>
      </c>
      <c r="FW295" t="n">
        <v>0.000329241484476276</v>
      </c>
      <c r="FX295" t="n">
        <v>0</v>
      </c>
      <c r="FY295" t="n">
        <v>0</v>
      </c>
      <c r="FZ295" t="n">
        <v>0</v>
      </c>
      <c r="GA295" t="n">
        <v>0.000366197029596325</v>
      </c>
      <c r="GB295" t="n">
        <v>0.000136398220986546</v>
      </c>
      <c r="GC295" t="n">
        <v>0.000307703143494309</v>
      </c>
      <c r="GD295" t="n">
        <v>0.000719495400376426</v>
      </c>
      <c r="GE295" t="n">
        <v>0.000576622608516175</v>
      </c>
      <c r="GF295" t="n">
        <v>0.000300437989476995</v>
      </c>
      <c r="GG295" t="n">
        <v>0.000845909366504386</v>
      </c>
      <c r="GH295" t="n">
        <v>0.000906897713529893</v>
      </c>
      <c r="GI295" t="n">
        <v>0.00031942173708639</v>
      </c>
      <c r="GJ295" t="n">
        <v>0.00020134620941835</v>
      </c>
      <c r="GK295" t="n">
        <v>0</v>
      </c>
      <c r="GL295" t="n">
        <v>0.000240307294107676</v>
      </c>
      <c r="GM295" t="n">
        <v>0.00204148936274652</v>
      </c>
      <c r="GN295" t="n">
        <v>0</v>
      </c>
      <c r="GO295" t="n">
        <v>0.000548820647142714</v>
      </c>
      <c r="GP295" t="n">
        <v>0.000132659627476808</v>
      </c>
      <c r="GQ295" t="n">
        <v>0.000583358911665809</v>
      </c>
      <c r="GR295" t="n">
        <v>0.000586588741505135</v>
      </c>
      <c r="GS295" t="n">
        <v>0.000360199647163884</v>
      </c>
      <c r="GT295" t="n">
        <v>0.000266302795988547</v>
      </c>
      <c r="GU295" t="n">
        <v>0.00026289431650548</v>
      </c>
      <c r="GV295" t="n">
        <v>0</v>
      </c>
      <c r="GW295" t="n">
        <v>0.000228275409553683</v>
      </c>
      <c r="GX295" t="n">
        <v>0</v>
      </c>
      <c r="GY295" t="n">
        <v>0.000213122043961819</v>
      </c>
      <c r="GZ295" t="n">
        <v>0.000396390616737885</v>
      </c>
      <c r="HA295" t="n">
        <v>0.000291862198877722</v>
      </c>
      <c r="HB295" t="n">
        <v>0.000378438661241502</v>
      </c>
      <c r="HC295" t="n">
        <v>0.000378676802231789</v>
      </c>
      <c r="HD295" t="n">
        <v>0.000268299335030738</v>
      </c>
      <c r="HE295" t="n">
        <v>0.000341198651767351</v>
      </c>
      <c r="HF295" t="n">
        <v>0.000303513141054291</v>
      </c>
      <c r="HG295" t="n">
        <v>0.000671126724972765</v>
      </c>
      <c r="HH295" t="n">
        <v>0.000494415336274985</v>
      </c>
      <c r="HI295" t="n">
        <v>0.00021817347944778</v>
      </c>
      <c r="HJ295" t="n">
        <v>0</v>
      </c>
      <c r="HK295" t="n">
        <v>0.000397335092480433</v>
      </c>
      <c r="HL295" t="n">
        <v>0.000371525844235649</v>
      </c>
      <c r="HM295" t="n">
        <v>0.000291051924577666</v>
      </c>
      <c r="HN295" t="n">
        <v>0.000375260057165747</v>
      </c>
      <c r="HO295" t="n">
        <v>0.000307638086545142</v>
      </c>
      <c r="HP295" t="n">
        <v>0.000371350118065809</v>
      </c>
      <c r="HQ295" t="n">
        <v>0.00024399566905226</v>
      </c>
      <c r="HR295" t="n">
        <v>0.000306487458633437</v>
      </c>
      <c r="HS295" t="n">
        <v>0.000257369139269836</v>
      </c>
      <c r="HT295" t="n">
        <v>0.000331588701967346</v>
      </c>
      <c r="HU295" t="n">
        <v>0.000329241484476276</v>
      </c>
      <c r="HV295" t="n">
        <v>0.000362697825388386</v>
      </c>
      <c r="HW295" t="n">
        <v>0.00039361271974754</v>
      </c>
      <c r="HX295" t="n">
        <v>0.000429466724193678</v>
      </c>
      <c r="HY295" t="n">
        <v>0.000366197029596325</v>
      </c>
      <c r="HZ295" t="n">
        <v>0.000136398220986546</v>
      </c>
      <c r="IA295" t="n">
        <v>0.000307703143494308</v>
      </c>
      <c r="IB295" t="n">
        <v>0.000719495400376427</v>
      </c>
      <c r="IC295" t="n">
        <v>0.000576622608516174</v>
      </c>
      <c r="ID295" t="n">
        <v>0.000300437989476995</v>
      </c>
      <c r="IE295" t="n">
        <v>0.000845909366504386</v>
      </c>
      <c r="IF295" t="n">
        <v>0.000906897713529893</v>
      </c>
      <c r="IG295" t="n">
        <v>0.00031942173708639</v>
      </c>
      <c r="IH295" t="n">
        <v>0.00020134620941835</v>
      </c>
      <c r="II295" t="n">
        <v>0.0000477861848131399</v>
      </c>
      <c r="IJ295" t="n">
        <v>0.000240307294107676</v>
      </c>
      <c r="IK295" t="n">
        <v>0.00204148936274652</v>
      </c>
      <c r="IL295" t="n">
        <v>0.000449930269916518</v>
      </c>
      <c r="IM295" t="n">
        <v>0.000548820647142714</v>
      </c>
      <c r="IN295" t="n">
        <v>0.000132659627476808</v>
      </c>
      <c r="IO295" t="n">
        <v>0.000583358911665809</v>
      </c>
      <c r="IP295" t="n">
        <v>0.000586588741505135</v>
      </c>
      <c r="IQ295" t="n">
        <v>0.000360199647163883</v>
      </c>
      <c r="IR295" t="n">
        <v>0.000266302795988547</v>
      </c>
      <c r="IS295" t="n">
        <v>0.00026289431650548</v>
      </c>
      <c r="IT295" t="n">
        <v>0</v>
      </c>
      <c r="IU295" t="n">
        <v>0</v>
      </c>
      <c r="IV295" t="n">
        <v>0.000196442677799629</v>
      </c>
      <c r="IW295" t="n">
        <v>0.000213122043961819</v>
      </c>
      <c r="IX295" t="n">
        <v>0.000396390616737885</v>
      </c>
      <c r="IY295" t="n">
        <v>0.000291862198877722</v>
      </c>
      <c r="IZ295" t="n">
        <v>0.000378438661241502</v>
      </c>
      <c r="JA295" t="n">
        <v>0.000378676802231789</v>
      </c>
      <c r="JB295" t="n">
        <v>0.000268299335030738</v>
      </c>
      <c r="JC295" t="n">
        <v>0</v>
      </c>
      <c r="JD295" t="n">
        <v>0.000303513141054291</v>
      </c>
      <c r="JE295" t="n">
        <v>0.000671126724972765</v>
      </c>
      <c r="JF295" t="n">
        <v>0.000494415336274985</v>
      </c>
      <c r="JG295" t="n">
        <v>0</v>
      </c>
      <c r="JH295" t="n">
        <v>0</v>
      </c>
      <c r="JI295" t="n">
        <v>0.000397335092480433</v>
      </c>
      <c r="JJ295" t="n">
        <v>0.000371525844235649</v>
      </c>
      <c r="JK295" t="n">
        <v>0.000291051924577666</v>
      </c>
      <c r="JL295" t="n">
        <v>0</v>
      </c>
      <c r="JM295" t="n">
        <v>0.000307638086545143</v>
      </c>
      <c r="JN295" t="n">
        <v>0.000371350118065809</v>
      </c>
      <c r="JO295" t="n">
        <v>0.00024399566905226</v>
      </c>
      <c r="JP295" t="n">
        <v>0.000306487458633437</v>
      </c>
      <c r="JQ295" t="n">
        <v>0.000257369139269836</v>
      </c>
      <c r="JR295" t="n">
        <v>0.000331588701967347</v>
      </c>
      <c r="JS295" t="n">
        <v>0.000329241484476276</v>
      </c>
      <c r="JT295" t="n">
        <v>0.000362697825388387</v>
      </c>
      <c r="JU295" t="n">
        <v>0</v>
      </c>
      <c r="JV295" t="n">
        <v>0</v>
      </c>
      <c r="JW295" t="n">
        <v>0.000366197029596325</v>
      </c>
      <c r="JX295" t="n">
        <v>0.000136398220986546</v>
      </c>
      <c r="JY295" t="n">
        <v>0.000307703143494309</v>
      </c>
      <c r="JZ295" t="n">
        <v>0.000719495400376426</v>
      </c>
      <c r="KA295" t="n">
        <v>0.000576622608516175</v>
      </c>
      <c r="KB295" t="n">
        <v>0.000300437989476995</v>
      </c>
      <c r="KC295" t="n">
        <v>0.000845909366504386</v>
      </c>
      <c r="KD295" t="n">
        <v>0.000906897713529893</v>
      </c>
      <c r="KE295" t="n">
        <v>0.00031942173708639</v>
      </c>
      <c r="KF295" t="n">
        <v>0.00020134620941835</v>
      </c>
      <c r="KG295" t="n">
        <v>0</v>
      </c>
      <c r="KH295" t="n">
        <v>0.000240307294107676</v>
      </c>
      <c r="KI295" t="n">
        <v>1.00204148936275</v>
      </c>
      <c r="KJ295" t="n">
        <v>0.000449930269916518</v>
      </c>
      <c r="KK295" t="n">
        <v>0.000548820647142714</v>
      </c>
      <c r="KL295" t="n">
        <v>0.000132659627476808</v>
      </c>
      <c r="KM295" t="n">
        <v>0.000583358911665809</v>
      </c>
      <c r="KN295" t="n">
        <v>0.000586588741505136</v>
      </c>
      <c r="KO295" t="n">
        <v>0.000360199647163884</v>
      </c>
      <c r="KP295" t="n">
        <v>0.000266302795988547</v>
      </c>
      <c r="KQ295" t="n">
        <v>0</v>
      </c>
      <c r="KR295" t="n">
        <v>0</v>
      </c>
      <c r="KS295" t="n">
        <v>0.000228275409553683</v>
      </c>
      <c r="KT295" t="n">
        <v>0.000196442677799629</v>
      </c>
      <c r="KU295" t="n">
        <v>0.000213122043961818</v>
      </c>
      <c r="KV295" t="n">
        <v>0.000396390616737885</v>
      </c>
      <c r="KW295" t="n">
        <v>0.000291862198877722</v>
      </c>
      <c r="KX295" t="n">
        <v>0.000378438661241502</v>
      </c>
      <c r="KY295" t="n">
        <v>0.000378676802231789</v>
      </c>
      <c r="KZ295" t="n">
        <v>0.000268299335030738</v>
      </c>
      <c r="LA295" t="n">
        <v>0.000341198651767351</v>
      </c>
      <c r="LB295" t="n">
        <v>0.00030351314105429</v>
      </c>
      <c r="LC295" t="n">
        <v>0.000671126724972765</v>
      </c>
      <c r="LD295" t="n">
        <v>0.000494415336274986</v>
      </c>
      <c r="LE295" t="n">
        <v>0.00021817347944778</v>
      </c>
      <c r="LF295" t="n">
        <v>0.000346884634271605</v>
      </c>
      <c r="LG295" t="n">
        <v>0.000397335092480433</v>
      </c>
      <c r="LH295" t="n">
        <v>0.00037152584423565</v>
      </c>
      <c r="LI295" t="n">
        <v>0.000291051924577665</v>
      </c>
      <c r="LJ295" t="n">
        <v>0.000375260057165747</v>
      </c>
      <c r="LK295" t="n">
        <v>0.000307638086545142</v>
      </c>
      <c r="LL295" t="n">
        <v>0.000371350118065809</v>
      </c>
      <c r="LM295" t="n">
        <v>0.00024399566905226</v>
      </c>
      <c r="LN295" t="n">
        <v>0.000306487458633438</v>
      </c>
      <c r="LO295" t="n">
        <v>0.000257369139269836</v>
      </c>
      <c r="LP295" t="n">
        <v>0.000331588701967347</v>
      </c>
      <c r="LQ295" t="n">
        <v>0.000329241484476276</v>
      </c>
      <c r="LR295" t="n">
        <v>0.000362697825388386</v>
      </c>
      <c r="LS295" t="n">
        <v>0.00039361271974754</v>
      </c>
      <c r="LT295" t="n">
        <v>0.000429466724193677</v>
      </c>
      <c r="LU295" t="n">
        <v>0.000366197029596325</v>
      </c>
      <c r="LV295" t="n">
        <v>0.000136398220986546</v>
      </c>
      <c r="LW295" t="n">
        <v>0.000307703143494308</v>
      </c>
      <c r="LX295" t="n">
        <v>0.000719495400376427</v>
      </c>
      <c r="LY295" t="n">
        <v>0.000576622608516175</v>
      </c>
      <c r="LZ295" t="n">
        <v>0.000300437989476995</v>
      </c>
      <c r="MA295" t="n">
        <v>0.000845909366504385</v>
      </c>
      <c r="MB295" t="n">
        <v>0.000906897713529893</v>
      </c>
      <c r="MC295" t="n">
        <v>0.000319421737086389</v>
      </c>
      <c r="MD295" t="n">
        <v>0.00020134620941835</v>
      </c>
      <c r="ME295" t="n">
        <v>0.0000477861848131398</v>
      </c>
      <c r="MF295" t="n">
        <v>0.000240307294107676</v>
      </c>
      <c r="MG295" t="n">
        <v>0.00204148936274652</v>
      </c>
      <c r="MH295" t="n">
        <v>0.000449930269916518</v>
      </c>
      <c r="MI295" t="n">
        <v>0.000548820647142715</v>
      </c>
      <c r="MJ295" t="n">
        <v>0.000132659627476808</v>
      </c>
      <c r="MK295" t="n">
        <v>0.000583358911665809</v>
      </c>
      <c r="ML295" t="n">
        <v>0.000586588741505136</v>
      </c>
      <c r="MM295" t="n">
        <v>0.000360199647163884</v>
      </c>
      <c r="MN295" t="n">
        <v>0.000266302795988546</v>
      </c>
      <c r="MO295" t="n">
        <v>0.00026289431650548</v>
      </c>
      <c r="MP295" t="n">
        <v>0</v>
      </c>
      <c r="MQ295" t="n">
        <v>0.000228275409553684</v>
      </c>
      <c r="MR295" t="n">
        <v>0.000196442677799629</v>
      </c>
      <c r="MS295" t="n">
        <v>0.000213122043961819</v>
      </c>
      <c r="MT295" t="n">
        <v>0.000396390616737885</v>
      </c>
      <c r="MU295" t="n">
        <v>0.000291862198877722</v>
      </c>
      <c r="MV295" t="n">
        <v>0.000378438661241502</v>
      </c>
      <c r="MW295" t="n">
        <v>0.000378676802231789</v>
      </c>
      <c r="MX295" t="n">
        <v>0</v>
      </c>
      <c r="MY295" t="n">
        <v>0</v>
      </c>
      <c r="MZ295" t="n">
        <v>0.000303513141054291</v>
      </c>
      <c r="NA295" t="n">
        <v>0</v>
      </c>
      <c r="NB295" t="n">
        <v>0.000494415336274985</v>
      </c>
      <c r="NC295" t="n">
        <v>0.00021817347944778</v>
      </c>
      <c r="ND295" t="n">
        <v>0</v>
      </c>
      <c r="NE295" t="n">
        <v>0.000397335092480433</v>
      </c>
      <c r="NF295" t="n">
        <v>0.000371525844235649</v>
      </c>
      <c r="NG295" t="n">
        <v>0.000291051924577665</v>
      </c>
      <c r="NH295" t="n">
        <v>0</v>
      </c>
      <c r="NI295" t="n">
        <v>0.000307638086545143</v>
      </c>
      <c r="NJ295" t="n">
        <v>0.000371350118065809</v>
      </c>
      <c r="NK295" t="n">
        <v>0.00024399566905226</v>
      </c>
      <c r="NL295" t="n">
        <v>0.000306487458633437</v>
      </c>
      <c r="NM295" t="n">
        <v>0.000257369139269836</v>
      </c>
      <c r="NN295" t="n">
        <v>0.000331588701967346</v>
      </c>
      <c r="NO295" t="n">
        <v>0.000329241484476276</v>
      </c>
      <c r="NP295" t="n">
        <v>0.000362697825388387</v>
      </c>
      <c r="NQ295" t="n">
        <v>0</v>
      </c>
      <c r="NR295" t="n">
        <v>0.000429466724193678</v>
      </c>
      <c r="NS295" t="n">
        <v>0.000366197029596326</v>
      </c>
      <c r="NT295" t="n">
        <v>0.000136398220986546</v>
      </c>
      <c r="NU295" t="n">
        <v>0.000307703143494308</v>
      </c>
      <c r="NV295" t="n">
        <v>0.000719495400376426</v>
      </c>
      <c r="NW295" t="n">
        <v>0.000576622608516175</v>
      </c>
      <c r="NX295" t="n">
        <v>0.000300437989476995</v>
      </c>
      <c r="NY295" t="n">
        <v>0.000845909366504384</v>
      </c>
      <c r="NZ295" t="n">
        <v>0.000906897713529893</v>
      </c>
      <c r="OA295" t="n">
        <v>0.00031942173708639</v>
      </c>
      <c r="OB295" t="n">
        <v>0.00020134620941835</v>
      </c>
      <c r="OC295" t="n">
        <v>0.0000477861848131398</v>
      </c>
      <c r="OD295" t="n">
        <v>0.000240307294107676</v>
      </c>
      <c r="OE295" t="n">
        <v>0.00204148936274652</v>
      </c>
      <c r="OF295" t="n">
        <v>0.000449930269916518</v>
      </c>
      <c r="OG295" t="n">
        <v>0.000548820647142715</v>
      </c>
      <c r="OH295" t="n">
        <v>0.000132659627476808</v>
      </c>
      <c r="OI295" t="n">
        <v>0.000583358911665809</v>
      </c>
      <c r="OJ295" t="n">
        <v>0.000586588741505135</v>
      </c>
      <c r="OK295" t="n">
        <v>0.000360199647163883</v>
      </c>
      <c r="OL295" t="n">
        <v>0.000266302795988547</v>
      </c>
      <c r="OM295" t="n">
        <v>0.00026289431650548</v>
      </c>
      <c r="ON295" t="n">
        <v>0.000116544075043499</v>
      </c>
      <c r="OO295" t="n">
        <v>0</v>
      </c>
      <c r="OP295" t="n">
        <v>0.000196442677799629</v>
      </c>
      <c r="OQ295" t="n">
        <v>0.000213122043961819</v>
      </c>
      <c r="OR295" t="n">
        <v>0.000396390616737885</v>
      </c>
      <c r="OS295" t="n">
        <v>0.000291862198877722</v>
      </c>
      <c r="OT295" t="n">
        <v>0.000378438661241502</v>
      </c>
      <c r="OU295" t="n">
        <v>0.000378676802231789</v>
      </c>
      <c r="OV295" t="n">
        <v>0</v>
      </c>
      <c r="OW295" t="n">
        <v>0</v>
      </c>
      <c r="OX295" t="n">
        <v>0.000303513141054291</v>
      </c>
      <c r="OY295" t="n">
        <v>0.000671126724972765</v>
      </c>
      <c r="OZ295" t="n">
        <v>0.000494415336274985</v>
      </c>
      <c r="PA295" t="n">
        <v>0.00021817347944778</v>
      </c>
      <c r="PB295" t="n">
        <v>0</v>
      </c>
      <c r="PC295" t="n">
        <v>0.000397335092480432</v>
      </c>
      <c r="PD295" t="n">
        <v>0</v>
      </c>
      <c r="PE295" t="n">
        <v>0</v>
      </c>
      <c r="PF295" t="n">
        <v>0</v>
      </c>
      <c r="PG295" t="n">
        <v>0.000307638086545142</v>
      </c>
      <c r="PH295" t="n">
        <v>0.000371350118065809</v>
      </c>
      <c r="PI295" t="n">
        <v>0.00024399566905226</v>
      </c>
      <c r="PJ295" t="n">
        <v>0</v>
      </c>
      <c r="PK295" t="n">
        <v>0.000257369139269836</v>
      </c>
      <c r="PL295" t="n">
        <v>0.000331588701967346</v>
      </c>
      <c r="PM295" t="n">
        <v>0</v>
      </c>
      <c r="PN295" t="n">
        <v>0</v>
      </c>
      <c r="PO295" t="n">
        <v>0</v>
      </c>
      <c r="PP295" t="n">
        <v>0</v>
      </c>
      <c r="PQ295" t="n">
        <v>0.000366197029596325</v>
      </c>
      <c r="PR295" t="n">
        <v>0.000136398220986546</v>
      </c>
      <c r="PS295" t="n">
        <v>0.000307703143494308</v>
      </c>
      <c r="PT295" t="n">
        <v>0.000719495400376426</v>
      </c>
      <c r="PU295" t="n">
        <v>0.000576622608516175</v>
      </c>
      <c r="PV295" t="n">
        <v>0.000300437989476995</v>
      </c>
      <c r="PW295" t="n">
        <v>0.000845909366504385</v>
      </c>
      <c r="PX295" t="n">
        <v>0.000906897713529893</v>
      </c>
      <c r="PY295" t="n">
        <v>0.00031942173708639</v>
      </c>
      <c r="PZ295" t="n">
        <v>0.00020134620941835</v>
      </c>
      <c r="QA295" t="n">
        <v>0.0000477861848131399</v>
      </c>
      <c r="QB295" t="n">
        <v>0.000240307294107676</v>
      </c>
      <c r="QC295" t="n">
        <v>0.00204148936274652</v>
      </c>
      <c r="QD295" t="n">
        <v>0</v>
      </c>
      <c r="QE295" t="n">
        <v>0.000548820647142714</v>
      </c>
      <c r="QF295" t="n">
        <v>0.000132659627476808</v>
      </c>
      <c r="QG295" t="n">
        <v>0.00058335891166581</v>
      </c>
      <c r="QH295" t="n">
        <v>0.000586588741505136</v>
      </c>
      <c r="QI295" t="n">
        <v>0.000360199647163884</v>
      </c>
    </row>
    <row r="296">
      <c r="A296" t="s">
        <v>295</v>
      </c>
      <c r="B296" t="n">
        <v>0.00000137498147352888</v>
      </c>
      <c r="C296" t="n">
        <v>0.00000128520831358608</v>
      </c>
      <c r="D296" t="n">
        <v>0.000000824149332824536</v>
      </c>
      <c r="E296" t="n">
        <v>0</v>
      </c>
      <c r="F296" t="n">
        <v>0</v>
      </c>
      <c r="G296" t="n">
        <v>0.000000872566590584726</v>
      </c>
      <c r="H296" t="n">
        <v>0.00000116408111831129</v>
      </c>
      <c r="I296" t="n">
        <v>0.00000116205318438662</v>
      </c>
      <c r="J296" t="n">
        <v>0.00000173417532446803</v>
      </c>
      <c r="K296" t="n">
        <v>0.00000158902614047105</v>
      </c>
      <c r="L296" t="n">
        <v>0.00000152400140922646</v>
      </c>
      <c r="M296" t="n">
        <v>0.0000016194102523817</v>
      </c>
      <c r="N296" t="n">
        <v>0.00000110955388046311</v>
      </c>
      <c r="O296" t="n">
        <v>0.00000205391514611529</v>
      </c>
      <c r="P296" t="n">
        <v>0.00000296351268146166</v>
      </c>
      <c r="Q296" t="n">
        <v>0.00000117982609815688</v>
      </c>
      <c r="R296" t="n">
        <v>0</v>
      </c>
      <c r="S296" t="n">
        <v>0.00000180159377418741</v>
      </c>
      <c r="T296" t="n">
        <v>0</v>
      </c>
      <c r="U296" t="n">
        <v>0.00000118121403733518</v>
      </c>
      <c r="V296" t="n">
        <v>0.00000137575930364288</v>
      </c>
      <c r="W296" t="n">
        <v>0.00000097711785522403</v>
      </c>
      <c r="X296" t="n">
        <v>0.00000137732603263084</v>
      </c>
      <c r="Y296" t="n">
        <v>0.000000856761019697544</v>
      </c>
      <c r="Z296" t="n">
        <v>0.00000133167910736682</v>
      </c>
      <c r="AA296" t="n">
        <v>0</v>
      </c>
      <c r="AB296" t="n">
        <v>0.00000123054909520948</v>
      </c>
      <c r="AC296" t="n">
        <v>0.00000243156084456226</v>
      </c>
      <c r="AD296" t="n">
        <v>0.00000234208686774246</v>
      </c>
      <c r="AE296" t="n">
        <v>0.0000103477965255338</v>
      </c>
      <c r="AF296" t="n">
        <v>0.00000308035837924206</v>
      </c>
      <c r="AG296" t="n">
        <v>0.00000223735966844416</v>
      </c>
      <c r="AH296" t="n">
        <v>0.000000505762915196919</v>
      </c>
      <c r="AI296" t="n">
        <v>0.000000642358017971598</v>
      </c>
      <c r="AJ296" t="n">
        <v>0.00000109444797382823</v>
      </c>
      <c r="AK296" t="n">
        <v>0.00000112652129288387</v>
      </c>
      <c r="AL296" t="n">
        <v>0.00000102117548461707</v>
      </c>
      <c r="AM296" t="n">
        <v>0.0000011073344556332</v>
      </c>
      <c r="AN296" t="n">
        <v>0.00000508690155376935</v>
      </c>
      <c r="AO296" t="n">
        <v>0.00000498844044202444</v>
      </c>
      <c r="AP296" t="n">
        <v>0.00000314444340286705</v>
      </c>
      <c r="AQ296" t="n">
        <v>0.000000746281511959252</v>
      </c>
      <c r="AR296" t="n">
        <v>0.00000202585857922508</v>
      </c>
      <c r="AS296" t="n">
        <v>0.00000367498095825832</v>
      </c>
      <c r="AT296" t="n">
        <v>0.0000126489665361831</v>
      </c>
      <c r="AU296" t="n">
        <v>0.00000265310510850794</v>
      </c>
      <c r="AV296" t="n">
        <v>0.000000917306874792825</v>
      </c>
      <c r="AW296" t="n">
        <v>0.0000163261754608981</v>
      </c>
      <c r="AX296" t="n">
        <v>0.0000165928013043138</v>
      </c>
      <c r="AY296" t="n">
        <v>0.00000404437714079559</v>
      </c>
      <c r="AZ296" t="n">
        <v>0.00000137498147352888</v>
      </c>
      <c r="BA296" t="n">
        <v>0.00000128520831358608</v>
      </c>
      <c r="BB296" t="n">
        <v>0.000000824149332824536</v>
      </c>
      <c r="BC296" t="n">
        <v>0</v>
      </c>
      <c r="BD296" t="n">
        <v>0.000000767233606537061</v>
      </c>
      <c r="BE296" t="n">
        <v>0.000000872566590584726</v>
      </c>
      <c r="BF296" t="n">
        <v>0.00000116408111831129</v>
      </c>
      <c r="BG296" t="n">
        <v>0.00000116205318438662</v>
      </c>
      <c r="BH296" t="n">
        <v>0.00000173417532446803</v>
      </c>
      <c r="BI296" t="n">
        <v>0.00000158902614047105</v>
      </c>
      <c r="BJ296" t="n">
        <v>0.00000152400140922646</v>
      </c>
      <c r="BK296" t="n">
        <v>0.0000016194102523817</v>
      </c>
      <c r="BL296" t="n">
        <v>0.00000110955388046311</v>
      </c>
      <c r="BM296" t="n">
        <v>0.00000205391514611529</v>
      </c>
      <c r="BN296" t="n">
        <v>0.00000296351268146166</v>
      </c>
      <c r="BO296" t="n">
        <v>0.00000117982609815688</v>
      </c>
      <c r="BP296" t="n">
        <v>0</v>
      </c>
      <c r="BQ296" t="n">
        <v>0.00000180159377418741</v>
      </c>
      <c r="BR296" t="n">
        <v>0.00000118928632954535</v>
      </c>
      <c r="BS296" t="n">
        <v>0.00000118121403733518</v>
      </c>
      <c r="BT296" t="n">
        <v>0.00000137575930364288</v>
      </c>
      <c r="BU296" t="n">
        <v>0.000000977117855224031</v>
      </c>
      <c r="BV296" t="n">
        <v>0.00000137732603263084</v>
      </c>
      <c r="BW296" t="n">
        <v>0.000000856761019697544</v>
      </c>
      <c r="BX296" t="n">
        <v>0.00000133167910736682</v>
      </c>
      <c r="BY296" t="n">
        <v>0</v>
      </c>
      <c r="BZ296" t="n">
        <v>0.00000123054909520948</v>
      </c>
      <c r="CA296" t="n">
        <v>0.00000243156084456226</v>
      </c>
      <c r="CB296" t="n">
        <v>0.00000234208686774246</v>
      </c>
      <c r="CC296" t="n">
        <v>0.0000103477965255338</v>
      </c>
      <c r="CD296" t="n">
        <v>0.00000308035837924206</v>
      </c>
      <c r="CE296" t="n">
        <v>0.00000223735966844416</v>
      </c>
      <c r="CF296" t="n">
        <v>0.000000505762915196919</v>
      </c>
      <c r="CG296" t="n">
        <v>0.000000642358017971598</v>
      </c>
      <c r="CH296" t="n">
        <v>0.00000109444797382823</v>
      </c>
      <c r="CI296" t="n">
        <v>0.00000112652129288387</v>
      </c>
      <c r="CJ296" t="n">
        <v>0.00000102117548461707</v>
      </c>
      <c r="CK296" t="n">
        <v>0.0000011073344556332</v>
      </c>
      <c r="CL296" t="n">
        <v>0.00000508690155376936</v>
      </c>
      <c r="CM296" t="n">
        <v>0.00000498844044202444</v>
      </c>
      <c r="CN296" t="n">
        <v>0.00000314444340286705</v>
      </c>
      <c r="CO296" t="n">
        <v>0.000000746281511959252</v>
      </c>
      <c r="CP296" t="n">
        <v>0.00000202585857922508</v>
      </c>
      <c r="CQ296" t="n">
        <v>0.00000367498095825832</v>
      </c>
      <c r="CR296" t="n">
        <v>0</v>
      </c>
      <c r="CS296" t="n">
        <v>0.00000265310510850794</v>
      </c>
      <c r="CT296" t="n">
        <v>0.000000917306874792825</v>
      </c>
      <c r="CU296" t="n">
        <v>0.0000163261754608981</v>
      </c>
      <c r="CV296" t="n">
        <v>0.0000165928013043138</v>
      </c>
      <c r="CW296" t="n">
        <v>0.0000040443771407956</v>
      </c>
      <c r="CX296" t="n">
        <v>0.00000137498147352888</v>
      </c>
      <c r="CY296" t="n">
        <v>0.00000128520831358608</v>
      </c>
      <c r="CZ296" t="n">
        <v>0</v>
      </c>
      <c r="DA296" t="n">
        <v>0</v>
      </c>
      <c r="DB296" t="n">
        <v>0.000000767233606537062</v>
      </c>
      <c r="DC296" t="n">
        <v>0.000000872566590584726</v>
      </c>
      <c r="DD296" t="n">
        <v>0.00000116408111831129</v>
      </c>
      <c r="DE296" t="n">
        <v>0.00000116205318438662</v>
      </c>
      <c r="DF296" t="n">
        <v>0</v>
      </c>
      <c r="DG296" t="n">
        <v>0.00000158902614047105</v>
      </c>
      <c r="DH296" t="n">
        <v>0</v>
      </c>
      <c r="DI296" t="n">
        <v>0</v>
      </c>
      <c r="DJ296" t="n">
        <v>0.00000110955388046311</v>
      </c>
      <c r="DK296" t="n">
        <v>0</v>
      </c>
      <c r="DL296" t="n">
        <v>0.00000296351268146166</v>
      </c>
      <c r="DM296" t="n">
        <v>0</v>
      </c>
      <c r="DN296" t="n">
        <v>0</v>
      </c>
      <c r="DO296" t="n">
        <v>0</v>
      </c>
      <c r="DP296" t="n">
        <v>0</v>
      </c>
      <c r="DQ296" t="n">
        <v>0.00000118121403733518</v>
      </c>
      <c r="DR296" t="n">
        <v>0</v>
      </c>
      <c r="DS296" t="n">
        <v>0.000000977117855224031</v>
      </c>
      <c r="DT296" t="n">
        <v>0.00000137732603263084</v>
      </c>
      <c r="DU296" t="n">
        <v>0.000000856761019697544</v>
      </c>
      <c r="DV296" t="n">
        <v>0</v>
      </c>
      <c r="DW296" t="n">
        <v>0</v>
      </c>
      <c r="DX296" t="n">
        <v>0.00000123054909520948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0.000000505762915196919</v>
      </c>
      <c r="EE296" t="n">
        <v>0.000000642358017971598</v>
      </c>
      <c r="EF296" t="n">
        <v>0.00000109444797382823</v>
      </c>
      <c r="EG296" t="n">
        <v>0.00000112652129288387</v>
      </c>
      <c r="EH296" t="n">
        <v>0.00000102117548461707</v>
      </c>
      <c r="EI296" t="n">
        <v>0.0000011073344556332</v>
      </c>
      <c r="EJ296" t="n">
        <v>0.00000508690155376935</v>
      </c>
      <c r="EK296" t="n">
        <v>0.00000498844044202444</v>
      </c>
      <c r="EL296" t="n">
        <v>0.00000314444340286705</v>
      </c>
      <c r="EM296" t="n">
        <v>0.000000746281511959253</v>
      </c>
      <c r="EN296" t="n">
        <v>0</v>
      </c>
      <c r="EO296" t="n">
        <v>0.00000367498095825832</v>
      </c>
      <c r="EP296" t="n">
        <v>0</v>
      </c>
      <c r="EQ296" t="n">
        <v>0</v>
      </c>
      <c r="ER296" t="n">
        <v>0.000000917306874792825</v>
      </c>
      <c r="ES296" t="n">
        <v>0.0000163261754608981</v>
      </c>
      <c r="ET296" t="n">
        <v>0.0000165928013043138</v>
      </c>
      <c r="EU296" t="n">
        <v>0.0000040443771407956</v>
      </c>
      <c r="EV296" t="n">
        <v>0.00000137498147352888</v>
      </c>
      <c r="EW296" t="n">
        <v>0.00000128520831358608</v>
      </c>
      <c r="EX296" t="n">
        <v>0.000000824149332824536</v>
      </c>
      <c r="EY296" t="n">
        <v>0.000000626620918319378</v>
      </c>
      <c r="EZ296" t="n">
        <v>0.000000767233606537062</v>
      </c>
      <c r="FA296" t="n">
        <v>0.000000872566590584726</v>
      </c>
      <c r="FB296" t="n">
        <v>0.00000116408111831129</v>
      </c>
      <c r="FC296" t="n">
        <v>0.00000116205318438662</v>
      </c>
      <c r="FD296" t="n">
        <v>0.00000173417532446803</v>
      </c>
      <c r="FE296" t="n">
        <v>0.00000158902614047105</v>
      </c>
      <c r="FF296" t="n">
        <v>0</v>
      </c>
      <c r="FG296" t="n">
        <v>0</v>
      </c>
      <c r="FH296" t="n">
        <v>0.00000110955388046311</v>
      </c>
      <c r="FI296" t="n">
        <v>0.00000205391514611529</v>
      </c>
      <c r="FJ296" t="n">
        <v>0</v>
      </c>
      <c r="FK296" t="n">
        <v>0.00000117982609815688</v>
      </c>
      <c r="FL296" t="n">
        <v>0</v>
      </c>
      <c r="FM296" t="n">
        <v>0.00000180159377418741</v>
      </c>
      <c r="FN296" t="n">
        <v>0</v>
      </c>
      <c r="FO296" t="n">
        <v>0.00000118121403733518</v>
      </c>
      <c r="FP296" t="n">
        <v>0</v>
      </c>
      <c r="FQ296" t="n">
        <v>0.000000977117855224032</v>
      </c>
      <c r="FR296" t="n">
        <v>0.00000137732603263084</v>
      </c>
      <c r="FS296" t="n">
        <v>0.000000856761019697544</v>
      </c>
      <c r="FT296" t="n">
        <v>0.00000133167910736682</v>
      </c>
      <c r="FU296" t="n">
        <v>0</v>
      </c>
      <c r="FV296" t="n">
        <v>0.00000123054909520948</v>
      </c>
      <c r="FW296" t="n">
        <v>0.00000243156084456226</v>
      </c>
      <c r="FX296" t="n">
        <v>0</v>
      </c>
      <c r="FY296" t="n">
        <v>0</v>
      </c>
      <c r="FZ296" t="n">
        <v>0</v>
      </c>
      <c r="GA296" t="n">
        <v>0.00000223735966844416</v>
      </c>
      <c r="GB296" t="n">
        <v>0.00000050576291519692</v>
      </c>
      <c r="GC296" t="n">
        <v>0.000000642358017971598</v>
      </c>
      <c r="GD296" t="n">
        <v>0.00000109444797382823</v>
      </c>
      <c r="GE296" t="n">
        <v>0.00000112652129288387</v>
      </c>
      <c r="GF296" t="n">
        <v>0.00000102117548461707</v>
      </c>
      <c r="GG296" t="n">
        <v>0.0000011073344556332</v>
      </c>
      <c r="GH296" t="n">
        <v>0.00000508690155376935</v>
      </c>
      <c r="GI296" t="n">
        <v>0.00000498844044202444</v>
      </c>
      <c r="GJ296" t="n">
        <v>0.00000314444340286705</v>
      </c>
      <c r="GK296" t="n">
        <v>0</v>
      </c>
      <c r="GL296" t="n">
        <v>0.00000202585857922508</v>
      </c>
      <c r="GM296" t="n">
        <v>0.00000367498095825832</v>
      </c>
      <c r="GN296" t="n">
        <v>0</v>
      </c>
      <c r="GO296" t="n">
        <v>0.00000265310510850794</v>
      </c>
      <c r="GP296" t="n">
        <v>0.000000917306874792825</v>
      </c>
      <c r="GQ296" t="n">
        <v>0.0000163261754608981</v>
      </c>
      <c r="GR296" t="n">
        <v>0.0000165928013043138</v>
      </c>
      <c r="GS296" t="n">
        <v>0.00000404437714079559</v>
      </c>
      <c r="GT296" t="n">
        <v>0.00000137498147352888</v>
      </c>
      <c r="GU296" t="n">
        <v>0.00000128520831358608</v>
      </c>
      <c r="GV296" t="n">
        <v>0</v>
      </c>
      <c r="GW296" t="n">
        <v>0.000000626620918319378</v>
      </c>
      <c r="GX296" t="n">
        <v>0</v>
      </c>
      <c r="GY296" t="n">
        <v>0.000000872566590584726</v>
      </c>
      <c r="GZ296" t="n">
        <v>0.00000116408111831129</v>
      </c>
      <c r="HA296" t="n">
        <v>0.00000116205318438662</v>
      </c>
      <c r="HB296" t="n">
        <v>0.00000173417532446803</v>
      </c>
      <c r="HC296" t="n">
        <v>0.00000158902614047105</v>
      </c>
      <c r="HD296" t="n">
        <v>0.00000152400140922646</v>
      </c>
      <c r="HE296" t="n">
        <v>0.0000016194102523817</v>
      </c>
      <c r="HF296" t="n">
        <v>0.00000110955388046311</v>
      </c>
      <c r="HG296" t="n">
        <v>0.00000205391514611529</v>
      </c>
      <c r="HH296" t="n">
        <v>0.00000296351268146166</v>
      </c>
      <c r="HI296" t="n">
        <v>0.00000117982609815688</v>
      </c>
      <c r="HJ296" t="n">
        <v>0</v>
      </c>
      <c r="HK296" t="n">
        <v>0.00000180159377418741</v>
      </c>
      <c r="HL296" t="n">
        <v>0.00000118928632954535</v>
      </c>
      <c r="HM296" t="n">
        <v>0.00000118121403733518</v>
      </c>
      <c r="HN296" t="n">
        <v>0.00000137575930364288</v>
      </c>
      <c r="HO296" t="n">
        <v>0.00000097711785522403</v>
      </c>
      <c r="HP296" t="n">
        <v>0.00000137732603263084</v>
      </c>
      <c r="HQ296" t="n">
        <v>0.000000856761019697544</v>
      </c>
      <c r="HR296" t="n">
        <v>0.00000133167910736682</v>
      </c>
      <c r="HS296" t="n">
        <v>0.0000010406803023862</v>
      </c>
      <c r="HT296" t="n">
        <v>0.00000123054909520948</v>
      </c>
      <c r="HU296" t="n">
        <v>0.00000243156084456226</v>
      </c>
      <c r="HV296" t="n">
        <v>0.00000234208686774246</v>
      </c>
      <c r="HW296" t="n">
        <v>0.0000103477965255338</v>
      </c>
      <c r="HX296" t="n">
        <v>0.00000308035837924206</v>
      </c>
      <c r="HY296" t="n">
        <v>0.00000223735966844416</v>
      </c>
      <c r="HZ296" t="n">
        <v>0.00000050576291519692</v>
      </c>
      <c r="IA296" t="n">
        <v>0.000000642358017971597</v>
      </c>
      <c r="IB296" t="n">
        <v>0.00000109444797382823</v>
      </c>
      <c r="IC296" t="n">
        <v>0.00000112652129288387</v>
      </c>
      <c r="ID296" t="n">
        <v>0.00000102117548461707</v>
      </c>
      <c r="IE296" t="n">
        <v>0.0000011073344556332</v>
      </c>
      <c r="IF296" t="n">
        <v>0.00000508690155376935</v>
      </c>
      <c r="IG296" t="n">
        <v>0.00000498844044202444</v>
      </c>
      <c r="IH296" t="n">
        <v>0.00000314444340286705</v>
      </c>
      <c r="II296" t="n">
        <v>0.000000746281511959253</v>
      </c>
      <c r="IJ296" t="n">
        <v>0.00000202585857922508</v>
      </c>
      <c r="IK296" t="n">
        <v>0.00000367498095825832</v>
      </c>
      <c r="IL296" t="n">
        <v>0.0000126489665361831</v>
      </c>
      <c r="IM296" t="n">
        <v>0.00000265310510850794</v>
      </c>
      <c r="IN296" t="n">
        <v>0.000000917306874792825</v>
      </c>
      <c r="IO296" t="n">
        <v>0.0000163261754608981</v>
      </c>
      <c r="IP296" t="n">
        <v>0.0000165928013043138</v>
      </c>
      <c r="IQ296" t="n">
        <v>0.00000404437714079559</v>
      </c>
      <c r="IR296" t="n">
        <v>0.00000137498147352888</v>
      </c>
      <c r="IS296" t="n">
        <v>0.00000128520831358608</v>
      </c>
      <c r="IT296" t="n">
        <v>0</v>
      </c>
      <c r="IU296" t="n">
        <v>0</v>
      </c>
      <c r="IV296" t="n">
        <v>0.000000767233606537061</v>
      </c>
      <c r="IW296" t="n">
        <v>0.000000872566590584726</v>
      </c>
      <c r="IX296" t="n">
        <v>0.00000116408111831129</v>
      </c>
      <c r="IY296" t="n">
        <v>0.00000116205318438662</v>
      </c>
      <c r="IZ296" t="n">
        <v>0.00000173417532446803</v>
      </c>
      <c r="JA296" t="n">
        <v>0.00000158902614047105</v>
      </c>
      <c r="JB296" t="n">
        <v>0.00000152400140922646</v>
      </c>
      <c r="JC296" t="n">
        <v>0</v>
      </c>
      <c r="JD296" t="n">
        <v>0.00000110955388046311</v>
      </c>
      <c r="JE296" t="n">
        <v>0.00000205391514611529</v>
      </c>
      <c r="JF296" t="n">
        <v>0.00000296351268146166</v>
      </c>
      <c r="JG296" t="n">
        <v>0</v>
      </c>
      <c r="JH296" t="n">
        <v>0</v>
      </c>
      <c r="JI296" t="n">
        <v>0.00000180159377418741</v>
      </c>
      <c r="JJ296" t="n">
        <v>0.00000118928632954535</v>
      </c>
      <c r="JK296" t="n">
        <v>0.00000118121403733518</v>
      </c>
      <c r="JL296" t="n">
        <v>0</v>
      </c>
      <c r="JM296" t="n">
        <v>0.000000977117855224032</v>
      </c>
      <c r="JN296" t="n">
        <v>0.00000137732603263084</v>
      </c>
      <c r="JO296" t="n">
        <v>0.000000856761019697543</v>
      </c>
      <c r="JP296" t="n">
        <v>0.00000133167910736682</v>
      </c>
      <c r="JQ296" t="n">
        <v>0.0000010406803023862</v>
      </c>
      <c r="JR296" t="n">
        <v>0.00000123054909520949</v>
      </c>
      <c r="JS296" t="n">
        <v>0.00000243156084456226</v>
      </c>
      <c r="JT296" t="n">
        <v>0.00000234208686774246</v>
      </c>
      <c r="JU296" t="n">
        <v>0</v>
      </c>
      <c r="JV296" t="n">
        <v>0</v>
      </c>
      <c r="JW296" t="n">
        <v>0.00000223735966844416</v>
      </c>
      <c r="JX296" t="n">
        <v>0.000000505762915196919</v>
      </c>
      <c r="JY296" t="n">
        <v>0.000000642358017971598</v>
      </c>
      <c r="JZ296" t="n">
        <v>0.00000109444797382823</v>
      </c>
      <c r="KA296" t="n">
        <v>0.00000112652129288387</v>
      </c>
      <c r="KB296" t="n">
        <v>0.00000102117548461707</v>
      </c>
      <c r="KC296" t="n">
        <v>0.0000011073344556332</v>
      </c>
      <c r="KD296" t="n">
        <v>0.00000508690155376935</v>
      </c>
      <c r="KE296" t="n">
        <v>0.00000498844044202444</v>
      </c>
      <c r="KF296" t="n">
        <v>0.00000314444340286705</v>
      </c>
      <c r="KG296" t="n">
        <v>0</v>
      </c>
      <c r="KH296" t="n">
        <v>0.00000202585857922508</v>
      </c>
      <c r="KI296" t="n">
        <v>0.00000367498095825832</v>
      </c>
      <c r="KJ296" t="n">
        <v>1.00001264896653</v>
      </c>
      <c r="KK296" t="n">
        <v>0.00000265310510850795</v>
      </c>
      <c r="KL296" t="n">
        <v>0.000000917306874792825</v>
      </c>
      <c r="KM296" t="n">
        <v>0.0000163261754608981</v>
      </c>
      <c r="KN296" t="n">
        <v>0.0000165928013043138</v>
      </c>
      <c r="KO296" t="n">
        <v>0.0000040443771407956</v>
      </c>
      <c r="KP296" t="n">
        <v>0.00000137498147352888</v>
      </c>
      <c r="KQ296" t="n">
        <v>0</v>
      </c>
      <c r="KR296" t="n">
        <v>0</v>
      </c>
      <c r="KS296" t="n">
        <v>0.000000626620918319377</v>
      </c>
      <c r="KT296" t="n">
        <v>0.000000767233606537061</v>
      </c>
      <c r="KU296" t="n">
        <v>0.000000872566590584726</v>
      </c>
      <c r="KV296" t="n">
        <v>0.00000116408111831129</v>
      </c>
      <c r="KW296" t="n">
        <v>0.00000116205318438662</v>
      </c>
      <c r="KX296" t="n">
        <v>0.00000173417532446803</v>
      </c>
      <c r="KY296" t="n">
        <v>0.00000158902614047105</v>
      </c>
      <c r="KZ296" t="n">
        <v>0.00000152400140922646</v>
      </c>
      <c r="LA296" t="n">
        <v>0.0000016194102523817</v>
      </c>
      <c r="LB296" t="n">
        <v>0.0000011095538804631</v>
      </c>
      <c r="LC296" t="n">
        <v>0.00000205391514611528</v>
      </c>
      <c r="LD296" t="n">
        <v>0.00000296351268146166</v>
      </c>
      <c r="LE296" t="n">
        <v>0.00000117982609815688</v>
      </c>
      <c r="LF296" t="n">
        <v>0.00000130038266123894</v>
      </c>
      <c r="LG296" t="n">
        <v>0.00000180159377418741</v>
      </c>
      <c r="LH296" t="n">
        <v>0.00000118928632954535</v>
      </c>
      <c r="LI296" t="n">
        <v>0.00000118121403733518</v>
      </c>
      <c r="LJ296" t="n">
        <v>0.00000137575930364288</v>
      </c>
      <c r="LK296" t="n">
        <v>0.00000097711785522403</v>
      </c>
      <c r="LL296" t="n">
        <v>0.00000137732603263084</v>
      </c>
      <c r="LM296" t="n">
        <v>0.000000856761019697544</v>
      </c>
      <c r="LN296" t="n">
        <v>0.00000133167910736682</v>
      </c>
      <c r="LO296" t="n">
        <v>0.0000010406803023862</v>
      </c>
      <c r="LP296" t="n">
        <v>0.00000123054909520949</v>
      </c>
      <c r="LQ296" t="n">
        <v>0.00000243156084456226</v>
      </c>
      <c r="LR296" t="n">
        <v>0.00000234208686774246</v>
      </c>
      <c r="LS296" t="n">
        <v>0.0000103477965255338</v>
      </c>
      <c r="LT296" t="n">
        <v>0.00000308035837924206</v>
      </c>
      <c r="LU296" t="n">
        <v>0.00000223735966844416</v>
      </c>
      <c r="LV296" t="n">
        <v>0.000000505762915196919</v>
      </c>
      <c r="LW296" t="n">
        <v>0.000000642358017971598</v>
      </c>
      <c r="LX296" t="n">
        <v>0.00000109444797382823</v>
      </c>
      <c r="LY296" t="n">
        <v>0.00000112652129288387</v>
      </c>
      <c r="LZ296" t="n">
        <v>0.00000102117548461707</v>
      </c>
      <c r="MA296" t="n">
        <v>0.0000011073344556332</v>
      </c>
      <c r="MB296" t="n">
        <v>0.00000508690155376936</v>
      </c>
      <c r="MC296" t="n">
        <v>0.00000498844044202444</v>
      </c>
      <c r="MD296" t="n">
        <v>0.00000314444340286705</v>
      </c>
      <c r="ME296" t="n">
        <v>0.000000746281511959253</v>
      </c>
      <c r="MF296" t="n">
        <v>0.00000202585857922508</v>
      </c>
      <c r="MG296" t="n">
        <v>0.00000367498095825832</v>
      </c>
      <c r="MH296" t="n">
        <v>0.0000126489665361831</v>
      </c>
      <c r="MI296" t="n">
        <v>0.00000265310510850795</v>
      </c>
      <c r="MJ296" t="n">
        <v>0.000000917306874792825</v>
      </c>
      <c r="MK296" t="n">
        <v>0.0000163261754608981</v>
      </c>
      <c r="ML296" t="n">
        <v>0.0000165928013043138</v>
      </c>
      <c r="MM296" t="n">
        <v>0.0000040443771407956</v>
      </c>
      <c r="MN296" t="n">
        <v>0.00000137498147352887</v>
      </c>
      <c r="MO296" t="n">
        <v>0.00000128520831358608</v>
      </c>
      <c r="MP296" t="n">
        <v>0</v>
      </c>
      <c r="MQ296" t="n">
        <v>0.000000626620918319378</v>
      </c>
      <c r="MR296" t="n">
        <v>0.000000767233606537061</v>
      </c>
      <c r="MS296" t="n">
        <v>0.000000872566590584726</v>
      </c>
      <c r="MT296" t="n">
        <v>0.00000116408111831129</v>
      </c>
      <c r="MU296" t="n">
        <v>0.00000116205318438662</v>
      </c>
      <c r="MV296" t="n">
        <v>0.00000173417532446803</v>
      </c>
      <c r="MW296" t="n">
        <v>0.00000158902614047105</v>
      </c>
      <c r="MX296" t="n">
        <v>0</v>
      </c>
      <c r="MY296" t="n">
        <v>0</v>
      </c>
      <c r="MZ296" t="n">
        <v>0.00000110955388046311</v>
      </c>
      <c r="NA296" t="n">
        <v>0</v>
      </c>
      <c r="NB296" t="n">
        <v>0.00000296351268146166</v>
      </c>
      <c r="NC296" t="n">
        <v>0.00000117982609815688</v>
      </c>
      <c r="ND296" t="n">
        <v>0</v>
      </c>
      <c r="NE296" t="n">
        <v>0.00000180159377418741</v>
      </c>
      <c r="NF296" t="n">
        <v>0.00000118928632954535</v>
      </c>
      <c r="NG296" t="n">
        <v>0.00000118121403733518</v>
      </c>
      <c r="NH296" t="n">
        <v>0</v>
      </c>
      <c r="NI296" t="n">
        <v>0.000000977117855224031</v>
      </c>
      <c r="NJ296" t="n">
        <v>0.00000137732603263084</v>
      </c>
      <c r="NK296" t="n">
        <v>0.000000856761019697544</v>
      </c>
      <c r="NL296" t="n">
        <v>0.00000133167910736682</v>
      </c>
      <c r="NM296" t="n">
        <v>0.0000010406803023862</v>
      </c>
      <c r="NN296" t="n">
        <v>0.00000123054909520948</v>
      </c>
      <c r="NO296" t="n">
        <v>0.00000243156084456226</v>
      </c>
      <c r="NP296" t="n">
        <v>0.00000234208686774246</v>
      </c>
      <c r="NQ296" t="n">
        <v>0</v>
      </c>
      <c r="NR296" t="n">
        <v>0.00000308035837924206</v>
      </c>
      <c r="NS296" t="n">
        <v>0.00000223735966844416</v>
      </c>
      <c r="NT296" t="n">
        <v>0.000000505762915196919</v>
      </c>
      <c r="NU296" t="n">
        <v>0.000000642358017971597</v>
      </c>
      <c r="NV296" t="n">
        <v>0.00000109444797382823</v>
      </c>
      <c r="NW296" t="n">
        <v>0.00000112652129288387</v>
      </c>
      <c r="NX296" t="n">
        <v>0.00000102117548461707</v>
      </c>
      <c r="NY296" t="n">
        <v>0.0000011073344556332</v>
      </c>
      <c r="NZ296" t="n">
        <v>0.00000508690155376936</v>
      </c>
      <c r="OA296" t="n">
        <v>0.00000498844044202444</v>
      </c>
      <c r="OB296" t="n">
        <v>0.00000314444340286705</v>
      </c>
      <c r="OC296" t="n">
        <v>0.000000746281511959252</v>
      </c>
      <c r="OD296" t="n">
        <v>0.00000202585857922508</v>
      </c>
      <c r="OE296" t="n">
        <v>0.00000367498095825832</v>
      </c>
      <c r="OF296" t="n">
        <v>0.0000126489665361831</v>
      </c>
      <c r="OG296" t="n">
        <v>0.00000265310510850795</v>
      </c>
      <c r="OH296" t="n">
        <v>0.000000917306874792826</v>
      </c>
      <c r="OI296" t="n">
        <v>0.0000163261754608981</v>
      </c>
      <c r="OJ296" t="n">
        <v>0.0000165928013043138</v>
      </c>
      <c r="OK296" t="n">
        <v>0.00000404437714079559</v>
      </c>
      <c r="OL296" t="n">
        <v>0.00000137498147352888</v>
      </c>
      <c r="OM296" t="n">
        <v>0.00000128520831358608</v>
      </c>
      <c r="ON296" t="n">
        <v>0.000000824149332824535</v>
      </c>
      <c r="OO296" t="n">
        <v>0</v>
      </c>
      <c r="OP296" t="n">
        <v>0.000000767233606537062</v>
      </c>
      <c r="OQ296" t="n">
        <v>0.000000872566590584727</v>
      </c>
      <c r="OR296" t="n">
        <v>0.00000116408111831129</v>
      </c>
      <c r="OS296" t="n">
        <v>0.00000116205318438662</v>
      </c>
      <c r="OT296" t="n">
        <v>0.00000173417532446803</v>
      </c>
      <c r="OU296" t="n">
        <v>0.00000158902614047105</v>
      </c>
      <c r="OV296" t="n">
        <v>0</v>
      </c>
      <c r="OW296" t="n">
        <v>0</v>
      </c>
      <c r="OX296" t="n">
        <v>0.00000110955388046311</v>
      </c>
      <c r="OY296" t="n">
        <v>0.00000205391514611528</v>
      </c>
      <c r="OZ296" t="n">
        <v>0.00000296351268146166</v>
      </c>
      <c r="PA296" t="n">
        <v>0.00000117982609815688</v>
      </c>
      <c r="PB296" t="n">
        <v>0</v>
      </c>
      <c r="PC296" t="n">
        <v>0.00000180159377418741</v>
      </c>
      <c r="PD296" t="n">
        <v>0</v>
      </c>
      <c r="PE296" t="n">
        <v>0</v>
      </c>
      <c r="PF296" t="n">
        <v>0</v>
      </c>
      <c r="PG296" t="n">
        <v>0.00000097711785522403</v>
      </c>
      <c r="PH296" t="n">
        <v>0.00000137732603263084</v>
      </c>
      <c r="PI296" t="n">
        <v>0.000000856761019697543</v>
      </c>
      <c r="PJ296" t="n">
        <v>0</v>
      </c>
      <c r="PK296" t="n">
        <v>0.0000010406803023862</v>
      </c>
      <c r="PL296" t="n">
        <v>0.00000123054909520948</v>
      </c>
      <c r="PM296" t="n">
        <v>0</v>
      </c>
      <c r="PN296" t="n">
        <v>0</v>
      </c>
      <c r="PO296" t="n">
        <v>0</v>
      </c>
      <c r="PP296" t="n">
        <v>0</v>
      </c>
      <c r="PQ296" t="n">
        <v>0.00000223735966844416</v>
      </c>
      <c r="PR296" t="n">
        <v>0.000000505762915196919</v>
      </c>
      <c r="PS296" t="n">
        <v>0.000000642358017971598</v>
      </c>
      <c r="PT296" t="n">
        <v>0.00000109444797382823</v>
      </c>
      <c r="PU296" t="n">
        <v>0.00000112652129288387</v>
      </c>
      <c r="PV296" t="n">
        <v>0.00000102117548461707</v>
      </c>
      <c r="PW296" t="n">
        <v>0.0000011073344556332</v>
      </c>
      <c r="PX296" t="n">
        <v>0.00000508690155376935</v>
      </c>
      <c r="PY296" t="n">
        <v>0.00000498844044202444</v>
      </c>
      <c r="PZ296" t="n">
        <v>0.00000314444340286705</v>
      </c>
      <c r="QA296" t="n">
        <v>0.000000746281511959254</v>
      </c>
      <c r="QB296" t="n">
        <v>0.00000202585857922508</v>
      </c>
      <c r="QC296" t="n">
        <v>0.00000367498095825832</v>
      </c>
      <c r="QD296" t="n">
        <v>0</v>
      </c>
      <c r="QE296" t="n">
        <v>0.00000265310510850795</v>
      </c>
      <c r="QF296" t="n">
        <v>0.000000917306874792825</v>
      </c>
      <c r="QG296" t="n">
        <v>0.0000163261754608982</v>
      </c>
      <c r="QH296" t="n">
        <v>0.0000165928013043138</v>
      </c>
      <c r="QI296" t="n">
        <v>0.00000404437714079559</v>
      </c>
    </row>
    <row r="297">
      <c r="A297" t="s">
        <v>296</v>
      </c>
      <c r="B297" t="n">
        <v>0.000205139885301719</v>
      </c>
      <c r="C297" t="n">
        <v>0.000203521832100445</v>
      </c>
      <c r="D297" t="n">
        <v>0.0000849581842788642</v>
      </c>
      <c r="E297" t="n">
        <v>0</v>
      </c>
      <c r="F297" t="n">
        <v>0</v>
      </c>
      <c r="G297" t="n">
        <v>0.000158999202240152</v>
      </c>
      <c r="H297" t="n">
        <v>0.000319197480157799</v>
      </c>
      <c r="I297" t="n">
        <v>0.000271792437191527</v>
      </c>
      <c r="J297" t="n">
        <v>0.000309616843388784</v>
      </c>
      <c r="K297" t="n">
        <v>0.000305903992097603</v>
      </c>
      <c r="L297" t="n">
        <v>0.00020959900752529</v>
      </c>
      <c r="M297" t="n">
        <v>0.000278480886170496</v>
      </c>
      <c r="N297" t="n">
        <v>0.000265137195170646</v>
      </c>
      <c r="O297" t="n">
        <v>0.000303652070850995</v>
      </c>
      <c r="P297" t="n">
        <v>0.000434930114955169</v>
      </c>
      <c r="Q297" t="n">
        <v>0.000172607712735825</v>
      </c>
      <c r="R297" t="n">
        <v>0</v>
      </c>
      <c r="S297" t="n">
        <v>0.000526969300219514</v>
      </c>
      <c r="T297" t="n">
        <v>0</v>
      </c>
      <c r="U297" t="n">
        <v>0.000247938589162936</v>
      </c>
      <c r="V297" t="n">
        <v>0.00028487955820832</v>
      </c>
      <c r="W297" t="n">
        <v>0.000229320923038361</v>
      </c>
      <c r="X297" t="n">
        <v>0.000322521505814236</v>
      </c>
      <c r="Y297" t="n">
        <v>0.000180011280277571</v>
      </c>
      <c r="Z297" t="n">
        <v>0.000289058330237945</v>
      </c>
      <c r="AA297" t="n">
        <v>0</v>
      </c>
      <c r="AB297" t="n">
        <v>0.000265426243591188</v>
      </c>
      <c r="AC297" t="n">
        <v>0.000264567106064068</v>
      </c>
      <c r="AD297" t="n">
        <v>0.000373068960039609</v>
      </c>
      <c r="AE297" t="n">
        <v>0.000304647777705271</v>
      </c>
      <c r="AF297" t="n">
        <v>0.000312898930184212</v>
      </c>
      <c r="AG297" t="n">
        <v>0.000356904926555823</v>
      </c>
      <c r="AH297" t="n">
        <v>0.000166995723349264</v>
      </c>
      <c r="AI297" t="n">
        <v>0.00015649681329682</v>
      </c>
      <c r="AJ297" t="n">
        <v>0.000475172076520986</v>
      </c>
      <c r="AK297" t="n">
        <v>0.00039354654340721</v>
      </c>
      <c r="AL297" t="n">
        <v>0.000352376144438971</v>
      </c>
      <c r="AM297" t="n">
        <v>0.000306636183327201</v>
      </c>
      <c r="AN297" t="n">
        <v>0.00111808592142559</v>
      </c>
      <c r="AO297" t="n">
        <v>0.000176689733527813</v>
      </c>
      <c r="AP297" t="n">
        <v>0.00011137566407797</v>
      </c>
      <c r="AQ297" t="n">
        <v>0.0000264331674429102</v>
      </c>
      <c r="AR297" t="n">
        <v>0.00026756490526894</v>
      </c>
      <c r="AS297" t="n">
        <v>0.000431837853493069</v>
      </c>
      <c r="AT297" t="n">
        <v>0.000221074705614181</v>
      </c>
      <c r="AU297" t="n">
        <v>0.000412842430636433</v>
      </c>
      <c r="AV297" t="n">
        <v>0.000265388982971733</v>
      </c>
      <c r="AW297" t="n">
        <v>0.00105101477738377</v>
      </c>
      <c r="AX297" t="n">
        <v>0.000712767531014452</v>
      </c>
      <c r="AY297" t="n">
        <v>0.000325209352950985</v>
      </c>
      <c r="AZ297" t="n">
        <v>0.000205139885301719</v>
      </c>
      <c r="BA297" t="n">
        <v>0.000203521832100445</v>
      </c>
      <c r="BB297" t="n">
        <v>0.0000849581842788641</v>
      </c>
      <c r="BC297" t="n">
        <v>0</v>
      </c>
      <c r="BD297" t="n">
        <v>0.000214618802796647</v>
      </c>
      <c r="BE297" t="n">
        <v>0.000158999202240152</v>
      </c>
      <c r="BF297" t="n">
        <v>0.000319197480157799</v>
      </c>
      <c r="BG297" t="n">
        <v>0.000271792437191527</v>
      </c>
      <c r="BH297" t="n">
        <v>0.000309616843388784</v>
      </c>
      <c r="BI297" t="n">
        <v>0.000305903992097603</v>
      </c>
      <c r="BJ297" t="n">
        <v>0.00020959900752529</v>
      </c>
      <c r="BK297" t="n">
        <v>0.000278480886170496</v>
      </c>
      <c r="BL297" t="n">
        <v>0.000265137195170646</v>
      </c>
      <c r="BM297" t="n">
        <v>0.000303652070850995</v>
      </c>
      <c r="BN297" t="n">
        <v>0.000434930114955169</v>
      </c>
      <c r="BO297" t="n">
        <v>0.000172607712735825</v>
      </c>
      <c r="BP297" t="n">
        <v>0</v>
      </c>
      <c r="BQ297" t="n">
        <v>0.000526969300219514</v>
      </c>
      <c r="BR297" t="n">
        <v>0.000343504819983605</v>
      </c>
      <c r="BS297" t="n">
        <v>0.000247938589162936</v>
      </c>
      <c r="BT297" t="n">
        <v>0.00028487955820832</v>
      </c>
      <c r="BU297" t="n">
        <v>0.000229320923038361</v>
      </c>
      <c r="BV297" t="n">
        <v>0.000322521505814236</v>
      </c>
      <c r="BW297" t="n">
        <v>0.000180011280277571</v>
      </c>
      <c r="BX297" t="n">
        <v>0.000289058330237945</v>
      </c>
      <c r="BY297" t="n">
        <v>0</v>
      </c>
      <c r="BZ297" t="n">
        <v>0.000265426243591188</v>
      </c>
      <c r="CA297" t="n">
        <v>0.000264567106064068</v>
      </c>
      <c r="CB297" t="n">
        <v>0.000373068960039609</v>
      </c>
      <c r="CC297" t="n">
        <v>0.000304647777705271</v>
      </c>
      <c r="CD297" t="n">
        <v>0.000312898930184212</v>
      </c>
      <c r="CE297" t="n">
        <v>0.000356904926555823</v>
      </c>
      <c r="CF297" t="n">
        <v>0.000166995723349264</v>
      </c>
      <c r="CG297" t="n">
        <v>0.00015649681329682</v>
      </c>
      <c r="CH297" t="n">
        <v>0.000475172076520986</v>
      </c>
      <c r="CI297" t="n">
        <v>0.000393546543407211</v>
      </c>
      <c r="CJ297" t="n">
        <v>0.000352376144438971</v>
      </c>
      <c r="CK297" t="n">
        <v>0.000306636183327201</v>
      </c>
      <c r="CL297" t="n">
        <v>0.00111808592142559</v>
      </c>
      <c r="CM297" t="n">
        <v>0.000176689733527813</v>
      </c>
      <c r="CN297" t="n">
        <v>0.00011137566407797</v>
      </c>
      <c r="CO297" t="n">
        <v>0.0000264331674429102</v>
      </c>
      <c r="CP297" t="n">
        <v>0.00026756490526894</v>
      </c>
      <c r="CQ297" t="n">
        <v>0.000431837853493069</v>
      </c>
      <c r="CR297" t="n">
        <v>0</v>
      </c>
      <c r="CS297" t="n">
        <v>0.000412842430636433</v>
      </c>
      <c r="CT297" t="n">
        <v>0.000265388982971733</v>
      </c>
      <c r="CU297" t="n">
        <v>0.00105101477738377</v>
      </c>
      <c r="CV297" t="n">
        <v>0.000712767531014452</v>
      </c>
      <c r="CW297" t="n">
        <v>0.000325209352950985</v>
      </c>
      <c r="CX297" t="n">
        <v>0.000205139885301719</v>
      </c>
      <c r="CY297" t="n">
        <v>0.000203521832100445</v>
      </c>
      <c r="CZ297" t="n">
        <v>0</v>
      </c>
      <c r="DA297" t="n">
        <v>0</v>
      </c>
      <c r="DB297" t="n">
        <v>0.000214618802796647</v>
      </c>
      <c r="DC297" t="n">
        <v>0.000158999202240152</v>
      </c>
      <c r="DD297" t="n">
        <v>0.000319197480157799</v>
      </c>
      <c r="DE297" t="n">
        <v>0.000271792437191527</v>
      </c>
      <c r="DF297" t="n">
        <v>0</v>
      </c>
      <c r="DG297" t="n">
        <v>0.000305903992097603</v>
      </c>
      <c r="DH297" t="n">
        <v>0</v>
      </c>
      <c r="DI297" t="n">
        <v>0</v>
      </c>
      <c r="DJ297" t="n">
        <v>0.000265137195170646</v>
      </c>
      <c r="DK297" t="n">
        <v>0</v>
      </c>
      <c r="DL297" t="n">
        <v>0.000434930114955169</v>
      </c>
      <c r="DM297" t="n">
        <v>0</v>
      </c>
      <c r="DN297" t="n">
        <v>0</v>
      </c>
      <c r="DO297" t="n">
        <v>0</v>
      </c>
      <c r="DP297" t="n">
        <v>0</v>
      </c>
      <c r="DQ297" t="n">
        <v>0.000247938589162936</v>
      </c>
      <c r="DR297" t="n">
        <v>0</v>
      </c>
      <c r="DS297" t="n">
        <v>0.000229320923038361</v>
      </c>
      <c r="DT297" t="n">
        <v>0.000322521505814236</v>
      </c>
      <c r="DU297" t="n">
        <v>0.000180011280277571</v>
      </c>
      <c r="DV297" t="n">
        <v>0</v>
      </c>
      <c r="DW297" t="n">
        <v>0</v>
      </c>
      <c r="DX297" t="n">
        <v>0.000265426243591188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0.000166995723349264</v>
      </c>
      <c r="EE297" t="n">
        <v>0.00015649681329682</v>
      </c>
      <c r="EF297" t="n">
        <v>0.000475172076520986</v>
      </c>
      <c r="EG297" t="n">
        <v>0.00039354654340721</v>
      </c>
      <c r="EH297" t="n">
        <v>0.000352376144438971</v>
      </c>
      <c r="EI297" t="n">
        <v>0.000306636183327201</v>
      </c>
      <c r="EJ297" t="n">
        <v>0.00111808592142559</v>
      </c>
      <c r="EK297" t="n">
        <v>0.000176689733527813</v>
      </c>
      <c r="EL297" t="n">
        <v>0.00011137566407797</v>
      </c>
      <c r="EM297" t="n">
        <v>0.0000264331674429102</v>
      </c>
      <c r="EN297" t="n">
        <v>0</v>
      </c>
      <c r="EO297" t="n">
        <v>0.000431837853493069</v>
      </c>
      <c r="EP297" t="n">
        <v>0</v>
      </c>
      <c r="EQ297" t="n">
        <v>0</v>
      </c>
      <c r="ER297" t="n">
        <v>0.000265388982971733</v>
      </c>
      <c r="ES297" t="n">
        <v>0.00105101477738377</v>
      </c>
      <c r="ET297" t="n">
        <v>0.000712767531014451</v>
      </c>
      <c r="EU297" t="n">
        <v>0.000325209352950985</v>
      </c>
      <c r="EV297" t="n">
        <v>0.000205139885301719</v>
      </c>
      <c r="EW297" t="n">
        <v>0.000203521832100445</v>
      </c>
      <c r="EX297" t="n">
        <v>0.0000849581842788642</v>
      </c>
      <c r="EY297" t="n">
        <v>0.000150667977472105</v>
      </c>
      <c r="EZ297" t="n">
        <v>0.000214618802796647</v>
      </c>
      <c r="FA297" t="n">
        <v>0.000158999202240152</v>
      </c>
      <c r="FB297" t="n">
        <v>0.000319197480157799</v>
      </c>
      <c r="FC297" t="n">
        <v>0.000271792437191527</v>
      </c>
      <c r="FD297" t="n">
        <v>0.000309616843388784</v>
      </c>
      <c r="FE297" t="n">
        <v>0.000305903992097603</v>
      </c>
      <c r="FF297" t="n">
        <v>0</v>
      </c>
      <c r="FG297" t="n">
        <v>0</v>
      </c>
      <c r="FH297" t="n">
        <v>0.000265137195170646</v>
      </c>
      <c r="FI297" t="n">
        <v>0.000303652070850995</v>
      </c>
      <c r="FJ297" t="n">
        <v>0</v>
      </c>
      <c r="FK297" t="n">
        <v>0.000172607712735825</v>
      </c>
      <c r="FL297" t="n">
        <v>0</v>
      </c>
      <c r="FM297" t="n">
        <v>0.000526969300219514</v>
      </c>
      <c r="FN297" t="n">
        <v>0</v>
      </c>
      <c r="FO297" t="n">
        <v>0.000247938589162936</v>
      </c>
      <c r="FP297" t="n">
        <v>0</v>
      </c>
      <c r="FQ297" t="n">
        <v>0.000229320923038361</v>
      </c>
      <c r="FR297" t="n">
        <v>0.000322521505814236</v>
      </c>
      <c r="FS297" t="n">
        <v>0.000180011280277571</v>
      </c>
      <c r="FT297" t="n">
        <v>0.000289058330237945</v>
      </c>
      <c r="FU297" t="n">
        <v>0</v>
      </c>
      <c r="FV297" t="n">
        <v>0.000265426243591188</v>
      </c>
      <c r="FW297" t="n">
        <v>0.000264567106064068</v>
      </c>
      <c r="FX297" t="n">
        <v>0</v>
      </c>
      <c r="FY297" t="n">
        <v>0</v>
      </c>
      <c r="FZ297" t="n">
        <v>0</v>
      </c>
      <c r="GA297" t="n">
        <v>0.000356904926555823</v>
      </c>
      <c r="GB297" t="n">
        <v>0.000166995723349264</v>
      </c>
      <c r="GC297" t="n">
        <v>0.00015649681329682</v>
      </c>
      <c r="GD297" t="n">
        <v>0.000475172076520986</v>
      </c>
      <c r="GE297" t="n">
        <v>0.00039354654340721</v>
      </c>
      <c r="GF297" t="n">
        <v>0.000352376144438971</v>
      </c>
      <c r="GG297" t="n">
        <v>0.000306636183327201</v>
      </c>
      <c r="GH297" t="n">
        <v>0.00111808592142559</v>
      </c>
      <c r="GI297" t="n">
        <v>0.000176689733527813</v>
      </c>
      <c r="GJ297" t="n">
        <v>0.00011137566407797</v>
      </c>
      <c r="GK297" t="n">
        <v>0</v>
      </c>
      <c r="GL297" t="n">
        <v>0.00026756490526894</v>
      </c>
      <c r="GM297" t="n">
        <v>0.000431837853493069</v>
      </c>
      <c r="GN297" t="n">
        <v>0</v>
      </c>
      <c r="GO297" t="n">
        <v>0.000412842430636433</v>
      </c>
      <c r="GP297" t="n">
        <v>0.000265388982971733</v>
      </c>
      <c r="GQ297" t="n">
        <v>0.00105101477738377</v>
      </c>
      <c r="GR297" t="n">
        <v>0.000712767531014451</v>
      </c>
      <c r="GS297" t="n">
        <v>0.000325209352950985</v>
      </c>
      <c r="GT297" t="n">
        <v>0.000205139885301719</v>
      </c>
      <c r="GU297" t="n">
        <v>0.000203521832100445</v>
      </c>
      <c r="GV297" t="n">
        <v>0</v>
      </c>
      <c r="GW297" t="n">
        <v>0.000150667977472105</v>
      </c>
      <c r="GX297" t="n">
        <v>0</v>
      </c>
      <c r="GY297" t="n">
        <v>0.000158999202240152</v>
      </c>
      <c r="GZ297" t="n">
        <v>0.000319197480157799</v>
      </c>
      <c r="HA297" t="n">
        <v>0.000271792437191527</v>
      </c>
      <c r="HB297" t="n">
        <v>0.000309616843388783</v>
      </c>
      <c r="HC297" t="n">
        <v>0.000305903992097603</v>
      </c>
      <c r="HD297" t="n">
        <v>0.00020959900752529</v>
      </c>
      <c r="HE297" t="n">
        <v>0.000278480886170496</v>
      </c>
      <c r="HF297" t="n">
        <v>0.000265137195170646</v>
      </c>
      <c r="HG297" t="n">
        <v>0.000303652070850995</v>
      </c>
      <c r="HH297" t="n">
        <v>0.000434930114955169</v>
      </c>
      <c r="HI297" t="n">
        <v>0.000172607712735825</v>
      </c>
      <c r="HJ297" t="n">
        <v>0</v>
      </c>
      <c r="HK297" t="n">
        <v>0.000526969300219514</v>
      </c>
      <c r="HL297" t="n">
        <v>0.000343504819983606</v>
      </c>
      <c r="HM297" t="n">
        <v>0.000247938589162936</v>
      </c>
      <c r="HN297" t="n">
        <v>0.00028487955820832</v>
      </c>
      <c r="HO297" t="n">
        <v>0.000229320923038361</v>
      </c>
      <c r="HP297" t="n">
        <v>0.000322521505814236</v>
      </c>
      <c r="HQ297" t="n">
        <v>0.000180011280277571</v>
      </c>
      <c r="HR297" t="n">
        <v>0.000289058330237946</v>
      </c>
      <c r="HS297" t="n">
        <v>0.000231452483076816</v>
      </c>
      <c r="HT297" t="n">
        <v>0.000265426243591187</v>
      </c>
      <c r="HU297" t="n">
        <v>0.000264567106064068</v>
      </c>
      <c r="HV297" t="n">
        <v>0.000373068960039609</v>
      </c>
      <c r="HW297" t="n">
        <v>0.000304647777705271</v>
      </c>
      <c r="HX297" t="n">
        <v>0.000312898930184212</v>
      </c>
      <c r="HY297" t="n">
        <v>0.000356904926555823</v>
      </c>
      <c r="HZ297" t="n">
        <v>0.000166995723349264</v>
      </c>
      <c r="IA297" t="n">
        <v>0.00015649681329682</v>
      </c>
      <c r="IB297" t="n">
        <v>0.000475172076520986</v>
      </c>
      <c r="IC297" t="n">
        <v>0.00039354654340721</v>
      </c>
      <c r="ID297" t="n">
        <v>0.000352376144438971</v>
      </c>
      <c r="IE297" t="n">
        <v>0.000306636183327201</v>
      </c>
      <c r="IF297" t="n">
        <v>0.00111808592142559</v>
      </c>
      <c r="IG297" t="n">
        <v>0.000176689733527813</v>
      </c>
      <c r="IH297" t="n">
        <v>0.00011137566407797</v>
      </c>
      <c r="II297" t="n">
        <v>0.0000264331674429102</v>
      </c>
      <c r="IJ297" t="n">
        <v>0.00026756490526894</v>
      </c>
      <c r="IK297" t="n">
        <v>0.000431837853493069</v>
      </c>
      <c r="IL297" t="n">
        <v>0.000221074705614181</v>
      </c>
      <c r="IM297" t="n">
        <v>0.000412842430636433</v>
      </c>
      <c r="IN297" t="n">
        <v>0.000265388982971733</v>
      </c>
      <c r="IO297" t="n">
        <v>0.00105101477738377</v>
      </c>
      <c r="IP297" t="n">
        <v>0.000712767531014451</v>
      </c>
      <c r="IQ297" t="n">
        <v>0.000325209352950985</v>
      </c>
      <c r="IR297" t="n">
        <v>0.000205139885301719</v>
      </c>
      <c r="IS297" t="n">
        <v>0.000203521832100445</v>
      </c>
      <c r="IT297" t="n">
        <v>0</v>
      </c>
      <c r="IU297" t="n">
        <v>0</v>
      </c>
      <c r="IV297" t="n">
        <v>0.000214618802796647</v>
      </c>
      <c r="IW297" t="n">
        <v>0.000158999202240152</v>
      </c>
      <c r="IX297" t="n">
        <v>0.000319197480157799</v>
      </c>
      <c r="IY297" t="n">
        <v>0.000271792437191527</v>
      </c>
      <c r="IZ297" t="n">
        <v>0.000309616843388783</v>
      </c>
      <c r="JA297" t="n">
        <v>0.000305903992097603</v>
      </c>
      <c r="JB297" t="n">
        <v>0.00020959900752529</v>
      </c>
      <c r="JC297" t="n">
        <v>0</v>
      </c>
      <c r="JD297" t="n">
        <v>0.000265137195170646</v>
      </c>
      <c r="JE297" t="n">
        <v>0.000303652070850995</v>
      </c>
      <c r="JF297" t="n">
        <v>0.000434930114955169</v>
      </c>
      <c r="JG297" t="n">
        <v>0</v>
      </c>
      <c r="JH297" t="n">
        <v>0</v>
      </c>
      <c r="JI297" t="n">
        <v>0.000526969300219514</v>
      </c>
      <c r="JJ297" t="n">
        <v>0.000343504819983606</v>
      </c>
      <c r="JK297" t="n">
        <v>0.000247938589162936</v>
      </c>
      <c r="JL297" t="n">
        <v>0</v>
      </c>
      <c r="JM297" t="n">
        <v>0.000229320923038361</v>
      </c>
      <c r="JN297" t="n">
        <v>0.000322521505814236</v>
      </c>
      <c r="JO297" t="n">
        <v>0.000180011280277571</v>
      </c>
      <c r="JP297" t="n">
        <v>0.000289058330237945</v>
      </c>
      <c r="JQ297" t="n">
        <v>0.000231452483076816</v>
      </c>
      <c r="JR297" t="n">
        <v>0.000265426243591188</v>
      </c>
      <c r="JS297" t="n">
        <v>0.000264567106064068</v>
      </c>
      <c r="JT297" t="n">
        <v>0.00037306896003961</v>
      </c>
      <c r="JU297" t="n">
        <v>0</v>
      </c>
      <c r="JV297" t="n">
        <v>0</v>
      </c>
      <c r="JW297" t="n">
        <v>0.000356904926555823</v>
      </c>
      <c r="JX297" t="n">
        <v>0.000166995723349264</v>
      </c>
      <c r="JY297" t="n">
        <v>0.00015649681329682</v>
      </c>
      <c r="JZ297" t="n">
        <v>0.000475172076520986</v>
      </c>
      <c r="KA297" t="n">
        <v>0.00039354654340721</v>
      </c>
      <c r="KB297" t="n">
        <v>0.000352376144438971</v>
      </c>
      <c r="KC297" t="n">
        <v>0.000306636183327201</v>
      </c>
      <c r="KD297" t="n">
        <v>0.00111808592142559</v>
      </c>
      <c r="KE297" t="n">
        <v>0.000176689733527813</v>
      </c>
      <c r="KF297" t="n">
        <v>0.00011137566407797</v>
      </c>
      <c r="KG297" t="n">
        <v>0</v>
      </c>
      <c r="KH297" t="n">
        <v>0.00026756490526894</v>
      </c>
      <c r="KI297" t="n">
        <v>0.000431837853493069</v>
      </c>
      <c r="KJ297" t="n">
        <v>0.000221074705614181</v>
      </c>
      <c r="KK297" t="n">
        <v>1.00041284243064</v>
      </c>
      <c r="KL297" t="n">
        <v>0.000265388982971733</v>
      </c>
      <c r="KM297" t="n">
        <v>0.00105101477738377</v>
      </c>
      <c r="KN297" t="n">
        <v>0.000712767531014451</v>
      </c>
      <c r="KO297" t="n">
        <v>0.000325209352950986</v>
      </c>
      <c r="KP297" t="n">
        <v>0.000205139885301719</v>
      </c>
      <c r="KQ297" t="n">
        <v>0</v>
      </c>
      <c r="KR297" t="n">
        <v>0</v>
      </c>
      <c r="KS297" t="n">
        <v>0.000150667977472105</v>
      </c>
      <c r="KT297" t="n">
        <v>0.000214618802796647</v>
      </c>
      <c r="KU297" t="n">
        <v>0.000158999202240152</v>
      </c>
      <c r="KV297" t="n">
        <v>0.000319197480157799</v>
      </c>
      <c r="KW297" t="n">
        <v>0.000271792437191527</v>
      </c>
      <c r="KX297" t="n">
        <v>0.000309616843388784</v>
      </c>
      <c r="KY297" t="n">
        <v>0.000305903992097603</v>
      </c>
      <c r="KZ297" t="n">
        <v>0.00020959900752529</v>
      </c>
      <c r="LA297" t="n">
        <v>0.000278480886170496</v>
      </c>
      <c r="LB297" t="n">
        <v>0.000265137195170646</v>
      </c>
      <c r="LC297" t="n">
        <v>0.000303652070850995</v>
      </c>
      <c r="LD297" t="n">
        <v>0.000434930114955169</v>
      </c>
      <c r="LE297" t="n">
        <v>0.000172607712735825</v>
      </c>
      <c r="LF297" t="n">
        <v>0.000299670706417618</v>
      </c>
      <c r="LG297" t="n">
        <v>0.000526969300219514</v>
      </c>
      <c r="LH297" t="n">
        <v>0.000343504819983606</v>
      </c>
      <c r="LI297" t="n">
        <v>0.000247938589162936</v>
      </c>
      <c r="LJ297" t="n">
        <v>0.00028487955820832</v>
      </c>
      <c r="LK297" t="n">
        <v>0.000229320923038361</v>
      </c>
      <c r="LL297" t="n">
        <v>0.000322521505814236</v>
      </c>
      <c r="LM297" t="n">
        <v>0.000180011280277571</v>
      </c>
      <c r="LN297" t="n">
        <v>0.000289058330237946</v>
      </c>
      <c r="LO297" t="n">
        <v>0.000231452483076816</v>
      </c>
      <c r="LP297" t="n">
        <v>0.000265426243591188</v>
      </c>
      <c r="LQ297" t="n">
        <v>0.000264567106064068</v>
      </c>
      <c r="LR297" t="n">
        <v>0.000373068960039609</v>
      </c>
      <c r="LS297" t="n">
        <v>0.000304647777705271</v>
      </c>
      <c r="LT297" t="n">
        <v>0.000312898930184212</v>
      </c>
      <c r="LU297" t="n">
        <v>0.000356904926555823</v>
      </c>
      <c r="LV297" t="n">
        <v>0.000166995723349264</v>
      </c>
      <c r="LW297" t="n">
        <v>0.00015649681329682</v>
      </c>
      <c r="LX297" t="n">
        <v>0.000475172076520986</v>
      </c>
      <c r="LY297" t="n">
        <v>0.00039354654340721</v>
      </c>
      <c r="LZ297" t="n">
        <v>0.000352376144438971</v>
      </c>
      <c r="MA297" t="n">
        <v>0.000306636183327201</v>
      </c>
      <c r="MB297" t="n">
        <v>0.00111808592142559</v>
      </c>
      <c r="MC297" t="n">
        <v>0.000176689733527813</v>
      </c>
      <c r="MD297" t="n">
        <v>0.00011137566407797</v>
      </c>
      <c r="ME297" t="n">
        <v>0.0000264331674429102</v>
      </c>
      <c r="MF297" t="n">
        <v>0.00026756490526894</v>
      </c>
      <c r="MG297" t="n">
        <v>0.000431837853493068</v>
      </c>
      <c r="MH297" t="n">
        <v>0.000221074705614181</v>
      </c>
      <c r="MI297" t="n">
        <v>0.000412842430636433</v>
      </c>
      <c r="MJ297" t="n">
        <v>0.000265388982971733</v>
      </c>
      <c r="MK297" t="n">
        <v>0.00105101477738377</v>
      </c>
      <c r="ML297" t="n">
        <v>0.000712767531014452</v>
      </c>
      <c r="MM297" t="n">
        <v>0.000325209352950985</v>
      </c>
      <c r="MN297" t="n">
        <v>0.000205139885301719</v>
      </c>
      <c r="MO297" t="n">
        <v>0.000203521832100445</v>
      </c>
      <c r="MP297" t="n">
        <v>0</v>
      </c>
      <c r="MQ297" t="n">
        <v>0.000150667977472105</v>
      </c>
      <c r="MR297" t="n">
        <v>0.000214618802796647</v>
      </c>
      <c r="MS297" t="n">
        <v>0.000158999202240152</v>
      </c>
      <c r="MT297" t="n">
        <v>0.000319197480157799</v>
      </c>
      <c r="MU297" t="n">
        <v>0.000271792437191528</v>
      </c>
      <c r="MV297" t="n">
        <v>0.000309616843388784</v>
      </c>
      <c r="MW297" t="n">
        <v>0.000305903992097603</v>
      </c>
      <c r="MX297" t="n">
        <v>0</v>
      </c>
      <c r="MY297" t="n">
        <v>0</v>
      </c>
      <c r="MZ297" t="n">
        <v>0.000265137195170646</v>
      </c>
      <c r="NA297" t="n">
        <v>0</v>
      </c>
      <c r="NB297" t="n">
        <v>0.000434930114955169</v>
      </c>
      <c r="NC297" t="n">
        <v>0.000172607712735825</v>
      </c>
      <c r="ND297" t="n">
        <v>0</v>
      </c>
      <c r="NE297" t="n">
        <v>0.000526969300219514</v>
      </c>
      <c r="NF297" t="n">
        <v>0.000343504819983606</v>
      </c>
      <c r="NG297" t="n">
        <v>0.000247938589162936</v>
      </c>
      <c r="NH297" t="n">
        <v>0</v>
      </c>
      <c r="NI297" t="n">
        <v>0.000229320923038361</v>
      </c>
      <c r="NJ297" t="n">
        <v>0.000322521505814236</v>
      </c>
      <c r="NK297" t="n">
        <v>0.000180011280277571</v>
      </c>
      <c r="NL297" t="n">
        <v>0.000289058330237945</v>
      </c>
      <c r="NM297" t="n">
        <v>0.000231452483076816</v>
      </c>
      <c r="NN297" t="n">
        <v>0.000265426243591188</v>
      </c>
      <c r="NO297" t="n">
        <v>0.000264567106064068</v>
      </c>
      <c r="NP297" t="n">
        <v>0.00037306896003961</v>
      </c>
      <c r="NQ297" t="n">
        <v>0</v>
      </c>
      <c r="NR297" t="n">
        <v>0.000312898930184212</v>
      </c>
      <c r="NS297" t="n">
        <v>0.000356904926555823</v>
      </c>
      <c r="NT297" t="n">
        <v>0.000166995723349264</v>
      </c>
      <c r="NU297" t="n">
        <v>0.000156496813296819</v>
      </c>
      <c r="NV297" t="n">
        <v>0.000475172076520986</v>
      </c>
      <c r="NW297" t="n">
        <v>0.00039354654340721</v>
      </c>
      <c r="NX297" t="n">
        <v>0.000352376144438971</v>
      </c>
      <c r="NY297" t="n">
        <v>0.000306636183327201</v>
      </c>
      <c r="NZ297" t="n">
        <v>0.00111808592142559</v>
      </c>
      <c r="OA297" t="n">
        <v>0.000176689733527813</v>
      </c>
      <c r="OB297" t="n">
        <v>0.00011137566407797</v>
      </c>
      <c r="OC297" t="n">
        <v>0.0000264331674429101</v>
      </c>
      <c r="OD297" t="n">
        <v>0.00026756490526894</v>
      </c>
      <c r="OE297" t="n">
        <v>0.000431837853493069</v>
      </c>
      <c r="OF297" t="n">
        <v>0.000221074705614181</v>
      </c>
      <c r="OG297" t="n">
        <v>0.000412842430636433</v>
      </c>
      <c r="OH297" t="n">
        <v>0.000265388982971733</v>
      </c>
      <c r="OI297" t="n">
        <v>0.00105101477738377</v>
      </c>
      <c r="OJ297" t="n">
        <v>0.000712767531014451</v>
      </c>
      <c r="OK297" t="n">
        <v>0.000325209352950985</v>
      </c>
      <c r="OL297" t="n">
        <v>0.000205139885301719</v>
      </c>
      <c r="OM297" t="n">
        <v>0.000203521832100445</v>
      </c>
      <c r="ON297" t="n">
        <v>0.0000849581842788641</v>
      </c>
      <c r="OO297" t="n">
        <v>0</v>
      </c>
      <c r="OP297" t="n">
        <v>0.000214618802796647</v>
      </c>
      <c r="OQ297" t="n">
        <v>0.000158999202240152</v>
      </c>
      <c r="OR297" t="n">
        <v>0.000319197480157799</v>
      </c>
      <c r="OS297" t="n">
        <v>0.000271792437191527</v>
      </c>
      <c r="OT297" t="n">
        <v>0.000309616843388783</v>
      </c>
      <c r="OU297" t="n">
        <v>0.000305903992097603</v>
      </c>
      <c r="OV297" t="n">
        <v>0</v>
      </c>
      <c r="OW297" t="n">
        <v>0</v>
      </c>
      <c r="OX297" t="n">
        <v>0.000265137195170647</v>
      </c>
      <c r="OY297" t="n">
        <v>0.000303652070850995</v>
      </c>
      <c r="OZ297" t="n">
        <v>0.000434930114955169</v>
      </c>
      <c r="PA297" t="n">
        <v>0.000172607712735825</v>
      </c>
      <c r="PB297" t="n">
        <v>0</v>
      </c>
      <c r="PC297" t="n">
        <v>0.000526969300219514</v>
      </c>
      <c r="PD297" t="n">
        <v>0</v>
      </c>
      <c r="PE297" t="n">
        <v>0</v>
      </c>
      <c r="PF297" t="n">
        <v>0</v>
      </c>
      <c r="PG297" t="n">
        <v>0.000229320923038361</v>
      </c>
      <c r="PH297" t="n">
        <v>0.000322521505814236</v>
      </c>
      <c r="PI297" t="n">
        <v>0.000180011280277571</v>
      </c>
      <c r="PJ297" t="n">
        <v>0</v>
      </c>
      <c r="PK297" t="n">
        <v>0.000231452483076816</v>
      </c>
      <c r="PL297" t="n">
        <v>0.000265426243591187</v>
      </c>
      <c r="PM297" t="n">
        <v>0</v>
      </c>
      <c r="PN297" t="n">
        <v>0</v>
      </c>
      <c r="PO297" t="n">
        <v>0</v>
      </c>
      <c r="PP297" t="n">
        <v>0</v>
      </c>
      <c r="PQ297" t="n">
        <v>0.000356904926555823</v>
      </c>
      <c r="PR297" t="n">
        <v>0.000166995723349264</v>
      </c>
      <c r="PS297" t="n">
        <v>0.00015649681329682</v>
      </c>
      <c r="PT297" t="n">
        <v>0.000475172076520986</v>
      </c>
      <c r="PU297" t="n">
        <v>0.000393546543407211</v>
      </c>
      <c r="PV297" t="n">
        <v>0.000352376144438971</v>
      </c>
      <c r="PW297" t="n">
        <v>0.000306636183327201</v>
      </c>
      <c r="PX297" t="n">
        <v>0.00111808592142559</v>
      </c>
      <c r="PY297" t="n">
        <v>0.000176689733527813</v>
      </c>
      <c r="PZ297" t="n">
        <v>0.00011137566407797</v>
      </c>
      <c r="QA297" t="n">
        <v>0.0000264331674429102</v>
      </c>
      <c r="QB297" t="n">
        <v>0.00026756490526894</v>
      </c>
      <c r="QC297" t="n">
        <v>0.000431837853493069</v>
      </c>
      <c r="QD297" t="n">
        <v>0</v>
      </c>
      <c r="QE297" t="n">
        <v>0.000412842430636433</v>
      </c>
      <c r="QF297" t="n">
        <v>0.000265388982971733</v>
      </c>
      <c r="QG297" t="n">
        <v>0.00105101477738377</v>
      </c>
      <c r="QH297" t="n">
        <v>0.000712767531014452</v>
      </c>
      <c r="QI297" t="n">
        <v>0.000325209352950985</v>
      </c>
    </row>
    <row r="298">
      <c r="A298" t="s">
        <v>297</v>
      </c>
      <c r="B298" t="n">
        <v>0.000129326594691578</v>
      </c>
      <c r="C298" t="n">
        <v>0.000129019653927354</v>
      </c>
      <c r="D298" t="n">
        <v>0.0000521730788924294</v>
      </c>
      <c r="E298" t="n">
        <v>0</v>
      </c>
      <c r="F298" t="n">
        <v>0</v>
      </c>
      <c r="G298" t="n">
        <v>0.0000379341608788531</v>
      </c>
      <c r="H298" t="n">
        <v>0.0000686229568229468</v>
      </c>
      <c r="I298" t="n">
        <v>0.0000486672635647979</v>
      </c>
      <c r="J298" t="n">
        <v>0.0000660673082227928</v>
      </c>
      <c r="K298" t="n">
        <v>0.0000518791701561816</v>
      </c>
      <c r="L298" t="n">
        <v>0.0000838994525997202</v>
      </c>
      <c r="M298" t="n">
        <v>0.0000629497139431726</v>
      </c>
      <c r="N298" t="n">
        <v>0.0000561902198855549</v>
      </c>
      <c r="O298" t="n">
        <v>0.0000598723813878394</v>
      </c>
      <c r="P298" t="n">
        <v>0.000055270420370296</v>
      </c>
      <c r="Q298" t="n">
        <v>0.0000341417353867887</v>
      </c>
      <c r="R298" t="n">
        <v>0</v>
      </c>
      <c r="S298" t="n">
        <v>0.0000574040881846179</v>
      </c>
      <c r="T298" t="n">
        <v>0</v>
      </c>
      <c r="U298" t="n">
        <v>0.0000374947988141219</v>
      </c>
      <c r="V298" t="n">
        <v>0.0000383646735749982</v>
      </c>
      <c r="W298" t="n">
        <v>0.0000420347242769353</v>
      </c>
      <c r="X298" t="n">
        <v>0.0000546099249984848</v>
      </c>
      <c r="Y298" t="n">
        <v>0.0000325078132983827</v>
      </c>
      <c r="Z298" t="n">
        <v>0.0000436830919703475</v>
      </c>
      <c r="AA298" t="n">
        <v>0</v>
      </c>
      <c r="AB298" t="n">
        <v>0.0000387146368108691</v>
      </c>
      <c r="AC298" t="n">
        <v>0.0000388658861852959</v>
      </c>
      <c r="AD298" t="n">
        <v>0.0000525698172102919</v>
      </c>
      <c r="AE298" t="n">
        <v>0.0000445803112414937</v>
      </c>
      <c r="AF298" t="n">
        <v>0.0000470446825820237</v>
      </c>
      <c r="AG298" t="n">
        <v>0.0000488581766768048</v>
      </c>
      <c r="AH298" t="n">
        <v>0.0000246832510947141</v>
      </c>
      <c r="AI298" t="n">
        <v>0.0000200046118522684</v>
      </c>
      <c r="AJ298" t="n">
        <v>0.0000469073927987605</v>
      </c>
      <c r="AK298" t="n">
        <v>0.0000436145644851423</v>
      </c>
      <c r="AL298" t="n">
        <v>0.0000433672548948186</v>
      </c>
      <c r="AM298" t="n">
        <v>0.000174846737766941</v>
      </c>
      <c r="AN298" t="n">
        <v>0.0000909312969406749</v>
      </c>
      <c r="AO298" t="n">
        <v>0.0000826776222160581</v>
      </c>
      <c r="AP298" t="n">
        <v>0.000052115507194068</v>
      </c>
      <c r="AQ298" t="n">
        <v>0.0000123687516426463</v>
      </c>
      <c r="AR298" t="n">
        <v>0.000134946474816567</v>
      </c>
      <c r="AS298" t="n">
        <v>0.000144567198773484</v>
      </c>
      <c r="AT298" t="n">
        <v>0.000120566907894223</v>
      </c>
      <c r="AU298" t="n">
        <v>0.000201373661385913</v>
      </c>
      <c r="AV298" t="n">
        <v>0.00422493508271787</v>
      </c>
      <c r="AW298" t="n">
        <v>0.000231667830700814</v>
      </c>
      <c r="AX298" t="n">
        <v>0.00349697196056587</v>
      </c>
      <c r="AY298" t="n">
        <v>0.0000788591854512526</v>
      </c>
      <c r="AZ298" t="n">
        <v>0.000129326594691578</v>
      </c>
      <c r="BA298" t="n">
        <v>0.000129019653927354</v>
      </c>
      <c r="BB298" t="n">
        <v>0.0000521730788924294</v>
      </c>
      <c r="BC298" t="n">
        <v>0</v>
      </c>
      <c r="BD298" t="n">
        <v>0.0000339281369881718</v>
      </c>
      <c r="BE298" t="n">
        <v>0.0000379341608788531</v>
      </c>
      <c r="BF298" t="n">
        <v>0.0000686229568229468</v>
      </c>
      <c r="BG298" t="n">
        <v>0.0000486672635647979</v>
      </c>
      <c r="BH298" t="n">
        <v>0.0000660673082227928</v>
      </c>
      <c r="BI298" t="n">
        <v>0.0000518791701561816</v>
      </c>
      <c r="BJ298" t="n">
        <v>0.0000838994525997201</v>
      </c>
      <c r="BK298" t="n">
        <v>0.0000629497139431726</v>
      </c>
      <c r="BL298" t="n">
        <v>0.0000561902198855549</v>
      </c>
      <c r="BM298" t="n">
        <v>0.0000598723813878393</v>
      </c>
      <c r="BN298" t="n">
        <v>0.000055270420370296</v>
      </c>
      <c r="BO298" t="n">
        <v>0.0000341417353867887</v>
      </c>
      <c r="BP298" t="n">
        <v>0</v>
      </c>
      <c r="BQ298" t="n">
        <v>0.000057404088184618</v>
      </c>
      <c r="BR298" t="n">
        <v>0.0000468566542370601</v>
      </c>
      <c r="BS298" t="n">
        <v>0.0000374947988141219</v>
      </c>
      <c r="BT298" t="n">
        <v>0.0000383646735749982</v>
      </c>
      <c r="BU298" t="n">
        <v>0.0000420347242769353</v>
      </c>
      <c r="BV298" t="n">
        <v>0.0000546099249984847</v>
      </c>
      <c r="BW298" t="n">
        <v>0.0000325078132983828</v>
      </c>
      <c r="BX298" t="n">
        <v>0.0000436830919703475</v>
      </c>
      <c r="BY298" t="n">
        <v>0</v>
      </c>
      <c r="BZ298" t="n">
        <v>0.0000387146368108691</v>
      </c>
      <c r="CA298" t="n">
        <v>0.0000388658861852959</v>
      </c>
      <c r="CB298" t="n">
        <v>0.0000525698172102919</v>
      </c>
      <c r="CC298" t="n">
        <v>0.0000445803112414937</v>
      </c>
      <c r="CD298" t="n">
        <v>0.0000470446825820237</v>
      </c>
      <c r="CE298" t="n">
        <v>0.0000488581766768048</v>
      </c>
      <c r="CF298" t="n">
        <v>0.0000246832510947141</v>
      </c>
      <c r="CG298" t="n">
        <v>0.0000200046118522684</v>
      </c>
      <c r="CH298" t="n">
        <v>0.0000469073927987606</v>
      </c>
      <c r="CI298" t="n">
        <v>0.0000436145644851423</v>
      </c>
      <c r="CJ298" t="n">
        <v>0.0000433672548948186</v>
      </c>
      <c r="CK298" t="n">
        <v>0.000174846737766941</v>
      </c>
      <c r="CL298" t="n">
        <v>0.0000909312969406749</v>
      </c>
      <c r="CM298" t="n">
        <v>0.0000826776222160581</v>
      </c>
      <c r="CN298" t="n">
        <v>0.000052115507194068</v>
      </c>
      <c r="CO298" t="n">
        <v>0.0000123687516426463</v>
      </c>
      <c r="CP298" t="n">
        <v>0.000134946474816566</v>
      </c>
      <c r="CQ298" t="n">
        <v>0.000144567198773484</v>
      </c>
      <c r="CR298" t="n">
        <v>0</v>
      </c>
      <c r="CS298" t="n">
        <v>0.000201373661385913</v>
      </c>
      <c r="CT298" t="n">
        <v>0.00422493508271787</v>
      </c>
      <c r="CU298" t="n">
        <v>0.000231667830700814</v>
      </c>
      <c r="CV298" t="n">
        <v>0.00349697196056587</v>
      </c>
      <c r="CW298" t="n">
        <v>0.0000788591854512526</v>
      </c>
      <c r="CX298" t="n">
        <v>0.000129326594691578</v>
      </c>
      <c r="CY298" t="n">
        <v>0.000129019653927354</v>
      </c>
      <c r="CZ298" t="n">
        <v>0</v>
      </c>
      <c r="DA298" t="n">
        <v>0</v>
      </c>
      <c r="DB298" t="n">
        <v>0.0000339281369881718</v>
      </c>
      <c r="DC298" t="n">
        <v>0.0000379341608788531</v>
      </c>
      <c r="DD298" t="n">
        <v>0.0000686229568229469</v>
      </c>
      <c r="DE298" t="n">
        <v>0.0000486672635647979</v>
      </c>
      <c r="DF298" t="n">
        <v>0</v>
      </c>
      <c r="DG298" t="n">
        <v>0.0000518791701561816</v>
      </c>
      <c r="DH298" t="n">
        <v>0</v>
      </c>
      <c r="DI298" t="n">
        <v>0</v>
      </c>
      <c r="DJ298" t="n">
        <v>0.0000561902198855549</v>
      </c>
      <c r="DK298" t="n">
        <v>0</v>
      </c>
      <c r="DL298" t="n">
        <v>0.000055270420370296</v>
      </c>
      <c r="DM298" t="n">
        <v>0</v>
      </c>
      <c r="DN298" t="n">
        <v>0</v>
      </c>
      <c r="DO298" t="n">
        <v>0</v>
      </c>
      <c r="DP298" t="n">
        <v>0</v>
      </c>
      <c r="DQ298" t="n">
        <v>0.0000374947988141219</v>
      </c>
      <c r="DR298" t="n">
        <v>0</v>
      </c>
      <c r="DS298" t="n">
        <v>0.0000420347242769353</v>
      </c>
      <c r="DT298" t="n">
        <v>0.0000546099249984848</v>
      </c>
      <c r="DU298" t="n">
        <v>0.0000325078132983828</v>
      </c>
      <c r="DV298" t="n">
        <v>0</v>
      </c>
      <c r="DW298" t="n">
        <v>0</v>
      </c>
      <c r="DX298" t="n">
        <v>0.000038714636810869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0.0000246832510947141</v>
      </c>
      <c r="EE298" t="n">
        <v>0.0000200046118522685</v>
      </c>
      <c r="EF298" t="n">
        <v>0.0000469073927987605</v>
      </c>
      <c r="EG298" t="n">
        <v>0.0000436145644851423</v>
      </c>
      <c r="EH298" t="n">
        <v>0.0000433672548948186</v>
      </c>
      <c r="EI298" t="n">
        <v>0.000174846737766941</v>
      </c>
      <c r="EJ298" t="n">
        <v>0.0000909312969406748</v>
      </c>
      <c r="EK298" t="n">
        <v>0.0000826776222160581</v>
      </c>
      <c r="EL298" t="n">
        <v>0.000052115507194068</v>
      </c>
      <c r="EM298" t="n">
        <v>0.0000123687516426463</v>
      </c>
      <c r="EN298" t="n">
        <v>0</v>
      </c>
      <c r="EO298" t="n">
        <v>0.000144567198773484</v>
      </c>
      <c r="EP298" t="n">
        <v>0</v>
      </c>
      <c r="EQ298" t="n">
        <v>0</v>
      </c>
      <c r="ER298" t="n">
        <v>0.00422493508271787</v>
      </c>
      <c r="ES298" t="n">
        <v>0.000231667830700814</v>
      </c>
      <c r="ET298" t="n">
        <v>0.00349697196056586</v>
      </c>
      <c r="EU298" t="n">
        <v>0.0000788591854512526</v>
      </c>
      <c r="EV298" t="n">
        <v>0.000129326594691578</v>
      </c>
      <c r="EW298" t="n">
        <v>0.000129019653927354</v>
      </c>
      <c r="EX298" t="n">
        <v>0.0000521730788924294</v>
      </c>
      <c r="EY298" t="n">
        <v>0.0000434208355984461</v>
      </c>
      <c r="EZ298" t="n">
        <v>0.0000339281369881718</v>
      </c>
      <c r="FA298" t="n">
        <v>0.0000379341608788531</v>
      </c>
      <c r="FB298" t="n">
        <v>0.0000686229568229468</v>
      </c>
      <c r="FC298" t="n">
        <v>0.0000486672635647979</v>
      </c>
      <c r="FD298" t="n">
        <v>0.0000660673082227928</v>
      </c>
      <c r="FE298" t="n">
        <v>0.0000518791701561816</v>
      </c>
      <c r="FF298" t="n">
        <v>0</v>
      </c>
      <c r="FG298" t="n">
        <v>0</v>
      </c>
      <c r="FH298" t="n">
        <v>0.0000561902198855549</v>
      </c>
      <c r="FI298" t="n">
        <v>0.0000598723813878393</v>
      </c>
      <c r="FJ298" t="n">
        <v>0</v>
      </c>
      <c r="FK298" t="n">
        <v>0.0000341417353867887</v>
      </c>
      <c r="FL298" t="n">
        <v>0</v>
      </c>
      <c r="FM298" t="n">
        <v>0.0000574040881846179</v>
      </c>
      <c r="FN298" t="n">
        <v>0</v>
      </c>
      <c r="FO298" t="n">
        <v>0.0000374947988141219</v>
      </c>
      <c r="FP298" t="n">
        <v>0</v>
      </c>
      <c r="FQ298" t="n">
        <v>0.0000420347242769353</v>
      </c>
      <c r="FR298" t="n">
        <v>0.0000546099249984848</v>
      </c>
      <c r="FS298" t="n">
        <v>0.0000325078132983827</v>
      </c>
      <c r="FT298" t="n">
        <v>0.0000436830919703475</v>
      </c>
      <c r="FU298" t="n">
        <v>0</v>
      </c>
      <c r="FV298" t="n">
        <v>0.0000387146368108691</v>
      </c>
      <c r="FW298" t="n">
        <v>0.0000388658861852959</v>
      </c>
      <c r="FX298" t="n">
        <v>0</v>
      </c>
      <c r="FY298" t="n">
        <v>0</v>
      </c>
      <c r="FZ298" t="n">
        <v>0</v>
      </c>
      <c r="GA298" t="n">
        <v>0.0000488581766768048</v>
      </c>
      <c r="GB298" t="n">
        <v>0.0000246832510947141</v>
      </c>
      <c r="GC298" t="n">
        <v>0.0000200046118522685</v>
      </c>
      <c r="GD298" t="n">
        <v>0.0000469073927987606</v>
      </c>
      <c r="GE298" t="n">
        <v>0.0000436145644851423</v>
      </c>
      <c r="GF298" t="n">
        <v>0.0000433672548948186</v>
      </c>
      <c r="GG298" t="n">
        <v>0.000174846737766941</v>
      </c>
      <c r="GH298" t="n">
        <v>0.0000909312969406748</v>
      </c>
      <c r="GI298" t="n">
        <v>0.0000826776222160581</v>
      </c>
      <c r="GJ298" t="n">
        <v>0.000052115507194068</v>
      </c>
      <c r="GK298" t="n">
        <v>0</v>
      </c>
      <c r="GL298" t="n">
        <v>0.000134946474816567</v>
      </c>
      <c r="GM298" t="n">
        <v>0.000144567198773484</v>
      </c>
      <c r="GN298" t="n">
        <v>0</v>
      </c>
      <c r="GO298" t="n">
        <v>0.000201373661385913</v>
      </c>
      <c r="GP298" t="n">
        <v>0.00422493508271787</v>
      </c>
      <c r="GQ298" t="n">
        <v>0.000231667830700814</v>
      </c>
      <c r="GR298" t="n">
        <v>0.00349697196056586</v>
      </c>
      <c r="GS298" t="n">
        <v>0.0000788591854512526</v>
      </c>
      <c r="GT298" t="n">
        <v>0.000129326594691578</v>
      </c>
      <c r="GU298" t="n">
        <v>0.000129019653927354</v>
      </c>
      <c r="GV298" t="n">
        <v>0</v>
      </c>
      <c r="GW298" t="n">
        <v>0.0000434208355984461</v>
      </c>
      <c r="GX298" t="n">
        <v>0</v>
      </c>
      <c r="GY298" t="n">
        <v>0.0000379341608788531</v>
      </c>
      <c r="GZ298" t="n">
        <v>0.0000686229568229469</v>
      </c>
      <c r="HA298" t="n">
        <v>0.0000486672635647979</v>
      </c>
      <c r="HB298" t="n">
        <v>0.0000660673082227928</v>
      </c>
      <c r="HC298" t="n">
        <v>0.0000518791701561816</v>
      </c>
      <c r="HD298" t="n">
        <v>0.0000838994525997202</v>
      </c>
      <c r="HE298" t="n">
        <v>0.0000629497139431727</v>
      </c>
      <c r="HF298" t="n">
        <v>0.0000561902198855549</v>
      </c>
      <c r="HG298" t="n">
        <v>0.0000598723813878393</v>
      </c>
      <c r="HH298" t="n">
        <v>0.000055270420370296</v>
      </c>
      <c r="HI298" t="n">
        <v>0.0000341417353867887</v>
      </c>
      <c r="HJ298" t="n">
        <v>0</v>
      </c>
      <c r="HK298" t="n">
        <v>0.000057404088184618</v>
      </c>
      <c r="HL298" t="n">
        <v>0.0000468566542370602</v>
      </c>
      <c r="HM298" t="n">
        <v>0.0000374947988141219</v>
      </c>
      <c r="HN298" t="n">
        <v>0.0000383646735749982</v>
      </c>
      <c r="HO298" t="n">
        <v>0.0000420347242769353</v>
      </c>
      <c r="HP298" t="n">
        <v>0.0000546099249984848</v>
      </c>
      <c r="HQ298" t="n">
        <v>0.0000325078132983827</v>
      </c>
      <c r="HR298" t="n">
        <v>0.0000436830919703475</v>
      </c>
      <c r="HS298" t="n">
        <v>0.0000349545792917433</v>
      </c>
      <c r="HT298" t="n">
        <v>0.000038714636810869</v>
      </c>
      <c r="HU298" t="n">
        <v>0.0000388658861852959</v>
      </c>
      <c r="HV298" t="n">
        <v>0.0000525698172102919</v>
      </c>
      <c r="HW298" t="n">
        <v>0.0000445803112414936</v>
      </c>
      <c r="HX298" t="n">
        <v>0.0000470446825820237</v>
      </c>
      <c r="HY298" t="n">
        <v>0.0000488581766768048</v>
      </c>
      <c r="HZ298" t="n">
        <v>0.0000246832510947141</v>
      </c>
      <c r="IA298" t="n">
        <v>0.0000200046118522684</v>
      </c>
      <c r="IB298" t="n">
        <v>0.0000469073927987606</v>
      </c>
      <c r="IC298" t="n">
        <v>0.0000436145644851423</v>
      </c>
      <c r="ID298" t="n">
        <v>0.0000433672548948186</v>
      </c>
      <c r="IE298" t="n">
        <v>0.000174846737766941</v>
      </c>
      <c r="IF298" t="n">
        <v>0.0000909312969406748</v>
      </c>
      <c r="IG298" t="n">
        <v>0.000082677622216058</v>
      </c>
      <c r="IH298" t="n">
        <v>0.000052115507194068</v>
      </c>
      <c r="II298" t="n">
        <v>0.0000123687516426463</v>
      </c>
      <c r="IJ298" t="n">
        <v>0.000134946474816566</v>
      </c>
      <c r="IK298" t="n">
        <v>0.000144567198773484</v>
      </c>
      <c r="IL298" t="n">
        <v>0.000120566907894223</v>
      </c>
      <c r="IM298" t="n">
        <v>0.000201373661385913</v>
      </c>
      <c r="IN298" t="n">
        <v>0.00422493508271787</v>
      </c>
      <c r="IO298" t="n">
        <v>0.000231667830700814</v>
      </c>
      <c r="IP298" t="n">
        <v>0.00349697196056586</v>
      </c>
      <c r="IQ298" t="n">
        <v>0.0000788591854512525</v>
      </c>
      <c r="IR298" t="n">
        <v>0.000129326594691578</v>
      </c>
      <c r="IS298" t="n">
        <v>0.000129019653927354</v>
      </c>
      <c r="IT298" t="n">
        <v>0</v>
      </c>
      <c r="IU298" t="n">
        <v>0</v>
      </c>
      <c r="IV298" t="n">
        <v>0.0000339281369881718</v>
      </c>
      <c r="IW298" t="n">
        <v>0.0000379341608788531</v>
      </c>
      <c r="IX298" t="n">
        <v>0.0000686229568229468</v>
      </c>
      <c r="IY298" t="n">
        <v>0.0000486672635647979</v>
      </c>
      <c r="IZ298" t="n">
        <v>0.0000660673082227928</v>
      </c>
      <c r="JA298" t="n">
        <v>0.0000518791701561816</v>
      </c>
      <c r="JB298" t="n">
        <v>0.0000838994525997201</v>
      </c>
      <c r="JC298" t="n">
        <v>0</v>
      </c>
      <c r="JD298" t="n">
        <v>0.0000561902198855549</v>
      </c>
      <c r="JE298" t="n">
        <v>0.0000598723813878394</v>
      </c>
      <c r="JF298" t="n">
        <v>0.000055270420370296</v>
      </c>
      <c r="JG298" t="n">
        <v>0</v>
      </c>
      <c r="JH298" t="n">
        <v>0</v>
      </c>
      <c r="JI298" t="n">
        <v>0.000057404088184618</v>
      </c>
      <c r="JJ298" t="n">
        <v>0.0000468566542370601</v>
      </c>
      <c r="JK298" t="n">
        <v>0.0000374947988141219</v>
      </c>
      <c r="JL298" t="n">
        <v>0</v>
      </c>
      <c r="JM298" t="n">
        <v>0.0000420347242769353</v>
      </c>
      <c r="JN298" t="n">
        <v>0.0000546099249984848</v>
      </c>
      <c r="JO298" t="n">
        <v>0.0000325078132983827</v>
      </c>
      <c r="JP298" t="n">
        <v>0.0000436830919703475</v>
      </c>
      <c r="JQ298" t="n">
        <v>0.0000349545792917433</v>
      </c>
      <c r="JR298" t="n">
        <v>0.0000387146368108691</v>
      </c>
      <c r="JS298" t="n">
        <v>0.0000388658861852959</v>
      </c>
      <c r="JT298" t="n">
        <v>0.000052569817210292</v>
      </c>
      <c r="JU298" t="n">
        <v>0</v>
      </c>
      <c r="JV298" t="n">
        <v>0</v>
      </c>
      <c r="JW298" t="n">
        <v>0.0000488581766768048</v>
      </c>
      <c r="JX298" t="n">
        <v>0.0000246832510947141</v>
      </c>
      <c r="JY298" t="n">
        <v>0.0000200046118522685</v>
      </c>
      <c r="JZ298" t="n">
        <v>0.0000469073927987606</v>
      </c>
      <c r="KA298" t="n">
        <v>0.0000436145644851423</v>
      </c>
      <c r="KB298" t="n">
        <v>0.0000433672548948186</v>
      </c>
      <c r="KC298" t="n">
        <v>0.000174846737766941</v>
      </c>
      <c r="KD298" t="n">
        <v>0.0000909312969406748</v>
      </c>
      <c r="KE298" t="n">
        <v>0.000082677622216058</v>
      </c>
      <c r="KF298" t="n">
        <v>0.000052115507194068</v>
      </c>
      <c r="KG298" t="n">
        <v>0</v>
      </c>
      <c r="KH298" t="n">
        <v>0.000134946474816567</v>
      </c>
      <c r="KI298" t="n">
        <v>0.000144567198773484</v>
      </c>
      <c r="KJ298" t="n">
        <v>0.000120566907894223</v>
      </c>
      <c r="KK298" t="n">
        <v>0.000201373661385913</v>
      </c>
      <c r="KL298" t="n">
        <v>1.00422493508272</v>
      </c>
      <c r="KM298" t="n">
        <v>0.000231667830700814</v>
      </c>
      <c r="KN298" t="n">
        <v>0.00349697196056586</v>
      </c>
      <c r="KO298" t="n">
        <v>0.0000788591854512526</v>
      </c>
      <c r="KP298" t="n">
        <v>0.000129326594691578</v>
      </c>
      <c r="KQ298" t="n">
        <v>0</v>
      </c>
      <c r="KR298" t="n">
        <v>0</v>
      </c>
      <c r="KS298" t="n">
        <v>0.0000434208355984461</v>
      </c>
      <c r="KT298" t="n">
        <v>0.0000339281369881717</v>
      </c>
      <c r="KU298" t="n">
        <v>0.000037934160878853</v>
      </c>
      <c r="KV298" t="n">
        <v>0.0000686229568229469</v>
      </c>
      <c r="KW298" t="n">
        <v>0.0000486672635647979</v>
      </c>
      <c r="KX298" t="n">
        <v>0.0000660673082227928</v>
      </c>
      <c r="KY298" t="n">
        <v>0.0000518791701561816</v>
      </c>
      <c r="KZ298" t="n">
        <v>0.0000838994525997202</v>
      </c>
      <c r="LA298" t="n">
        <v>0.0000629497139431726</v>
      </c>
      <c r="LB298" t="n">
        <v>0.0000561902198855548</v>
      </c>
      <c r="LC298" t="n">
        <v>0.0000598723813878393</v>
      </c>
      <c r="LD298" t="n">
        <v>0.000055270420370296</v>
      </c>
      <c r="LE298" t="n">
        <v>0.0000341417353867887</v>
      </c>
      <c r="LF298" t="n">
        <v>0.0000425434947561348</v>
      </c>
      <c r="LG298" t="n">
        <v>0.000057404088184618</v>
      </c>
      <c r="LH298" t="n">
        <v>0.0000468566542370602</v>
      </c>
      <c r="LI298" t="n">
        <v>0.0000374947988141219</v>
      </c>
      <c r="LJ298" t="n">
        <v>0.0000383646735749982</v>
      </c>
      <c r="LK298" t="n">
        <v>0.0000420347242769352</v>
      </c>
      <c r="LL298" t="n">
        <v>0.0000546099249984847</v>
      </c>
      <c r="LM298" t="n">
        <v>0.0000325078132983827</v>
      </c>
      <c r="LN298" t="n">
        <v>0.0000436830919703475</v>
      </c>
      <c r="LO298" t="n">
        <v>0.0000349545792917433</v>
      </c>
      <c r="LP298" t="n">
        <v>0.0000387146368108691</v>
      </c>
      <c r="LQ298" t="n">
        <v>0.0000388658861852959</v>
      </c>
      <c r="LR298" t="n">
        <v>0.0000525698172102919</v>
      </c>
      <c r="LS298" t="n">
        <v>0.0000445803112414937</v>
      </c>
      <c r="LT298" t="n">
        <v>0.0000470446825820237</v>
      </c>
      <c r="LU298" t="n">
        <v>0.0000488581766768048</v>
      </c>
      <c r="LV298" t="n">
        <v>0.0000246832510947141</v>
      </c>
      <c r="LW298" t="n">
        <v>0.0000200046118522684</v>
      </c>
      <c r="LX298" t="n">
        <v>0.0000469073927987606</v>
      </c>
      <c r="LY298" t="n">
        <v>0.0000436145644851423</v>
      </c>
      <c r="LZ298" t="n">
        <v>0.0000433672548948186</v>
      </c>
      <c r="MA298" t="n">
        <v>0.000174846737766941</v>
      </c>
      <c r="MB298" t="n">
        <v>0.0000909312969406749</v>
      </c>
      <c r="MC298" t="n">
        <v>0.000082677622216058</v>
      </c>
      <c r="MD298" t="n">
        <v>0.000052115507194068</v>
      </c>
      <c r="ME298" t="n">
        <v>0.0000123687516426463</v>
      </c>
      <c r="MF298" t="n">
        <v>0.000134946474816567</v>
      </c>
      <c r="MG298" t="n">
        <v>0.000144567198773484</v>
      </c>
      <c r="MH298" t="n">
        <v>0.000120566907894223</v>
      </c>
      <c r="MI298" t="n">
        <v>0.000201373661385913</v>
      </c>
      <c r="MJ298" t="n">
        <v>0.00422493508271787</v>
      </c>
      <c r="MK298" t="n">
        <v>0.000231667830700814</v>
      </c>
      <c r="ML298" t="n">
        <v>0.00349697196056587</v>
      </c>
      <c r="MM298" t="n">
        <v>0.0000788591854512526</v>
      </c>
      <c r="MN298" t="n">
        <v>0.000129326594691578</v>
      </c>
      <c r="MO298" t="n">
        <v>0.000129019653927354</v>
      </c>
      <c r="MP298" t="n">
        <v>0</v>
      </c>
      <c r="MQ298" t="n">
        <v>0.0000434208355984462</v>
      </c>
      <c r="MR298" t="n">
        <v>0.0000339281369881717</v>
      </c>
      <c r="MS298" t="n">
        <v>0.0000379341608788531</v>
      </c>
      <c r="MT298" t="n">
        <v>0.0000686229568229468</v>
      </c>
      <c r="MU298" t="n">
        <v>0.000048667263564798</v>
      </c>
      <c r="MV298" t="n">
        <v>0.0000660673082227928</v>
      </c>
      <c r="MW298" t="n">
        <v>0.0000518791701561816</v>
      </c>
      <c r="MX298" t="n">
        <v>0</v>
      </c>
      <c r="MY298" t="n">
        <v>0</v>
      </c>
      <c r="MZ298" t="n">
        <v>0.0000561902198855549</v>
      </c>
      <c r="NA298" t="n">
        <v>0</v>
      </c>
      <c r="NB298" t="n">
        <v>0.000055270420370296</v>
      </c>
      <c r="NC298" t="n">
        <v>0.0000341417353867887</v>
      </c>
      <c r="ND298" t="n">
        <v>0</v>
      </c>
      <c r="NE298" t="n">
        <v>0.000057404088184618</v>
      </c>
      <c r="NF298" t="n">
        <v>0.0000468566542370601</v>
      </c>
      <c r="NG298" t="n">
        <v>0.0000374947988141219</v>
      </c>
      <c r="NH298" t="n">
        <v>0</v>
      </c>
      <c r="NI298" t="n">
        <v>0.0000420347242769353</v>
      </c>
      <c r="NJ298" t="n">
        <v>0.0000546099249984848</v>
      </c>
      <c r="NK298" t="n">
        <v>0.0000325078132983828</v>
      </c>
      <c r="NL298" t="n">
        <v>0.0000436830919703475</v>
      </c>
      <c r="NM298" t="n">
        <v>0.0000349545792917433</v>
      </c>
      <c r="NN298" t="n">
        <v>0.000038714636810869</v>
      </c>
      <c r="NO298" t="n">
        <v>0.0000388658861852958</v>
      </c>
      <c r="NP298" t="n">
        <v>0.000052569817210292</v>
      </c>
      <c r="NQ298" t="n">
        <v>0</v>
      </c>
      <c r="NR298" t="n">
        <v>0.0000470446825820237</v>
      </c>
      <c r="NS298" t="n">
        <v>0.0000488581766768048</v>
      </c>
      <c r="NT298" t="n">
        <v>0.0000246832510947141</v>
      </c>
      <c r="NU298" t="n">
        <v>0.0000200046118522684</v>
      </c>
      <c r="NV298" t="n">
        <v>0.0000469073927987605</v>
      </c>
      <c r="NW298" t="n">
        <v>0.0000436145644851423</v>
      </c>
      <c r="NX298" t="n">
        <v>0.0000433672548948186</v>
      </c>
      <c r="NY298" t="n">
        <v>0.000174846737766941</v>
      </c>
      <c r="NZ298" t="n">
        <v>0.0000909312969406748</v>
      </c>
      <c r="OA298" t="n">
        <v>0.000082677622216058</v>
      </c>
      <c r="OB298" t="n">
        <v>0.000052115507194068</v>
      </c>
      <c r="OC298" t="n">
        <v>0.0000123687516426462</v>
      </c>
      <c r="OD298" t="n">
        <v>0.000134946474816567</v>
      </c>
      <c r="OE298" t="n">
        <v>0.000144567198773484</v>
      </c>
      <c r="OF298" t="n">
        <v>0.000120566907894223</v>
      </c>
      <c r="OG298" t="n">
        <v>0.000201373661385913</v>
      </c>
      <c r="OH298" t="n">
        <v>0.00422493508271787</v>
      </c>
      <c r="OI298" t="n">
        <v>0.000231667830700814</v>
      </c>
      <c r="OJ298" t="n">
        <v>0.00349697196056586</v>
      </c>
      <c r="OK298" t="n">
        <v>0.0000788591854512525</v>
      </c>
      <c r="OL298" t="n">
        <v>0.000129326594691578</v>
      </c>
      <c r="OM298" t="n">
        <v>0.000129019653927354</v>
      </c>
      <c r="ON298" t="n">
        <v>0.0000521730788924294</v>
      </c>
      <c r="OO298" t="n">
        <v>0</v>
      </c>
      <c r="OP298" t="n">
        <v>0.0000339281369881718</v>
      </c>
      <c r="OQ298" t="n">
        <v>0.0000379341608788531</v>
      </c>
      <c r="OR298" t="n">
        <v>0.0000686229568229469</v>
      </c>
      <c r="OS298" t="n">
        <v>0.0000486672635647979</v>
      </c>
      <c r="OT298" t="n">
        <v>0.0000660673082227928</v>
      </c>
      <c r="OU298" t="n">
        <v>0.0000518791701561816</v>
      </c>
      <c r="OV298" t="n">
        <v>0</v>
      </c>
      <c r="OW298" t="n">
        <v>0</v>
      </c>
      <c r="OX298" t="n">
        <v>0.0000561902198855549</v>
      </c>
      <c r="OY298" t="n">
        <v>0.0000598723813878393</v>
      </c>
      <c r="OZ298" t="n">
        <v>0.000055270420370296</v>
      </c>
      <c r="PA298" t="n">
        <v>0.0000341417353867887</v>
      </c>
      <c r="PB298" t="n">
        <v>0</v>
      </c>
      <c r="PC298" t="n">
        <v>0.000057404088184618</v>
      </c>
      <c r="PD298" t="n">
        <v>0</v>
      </c>
      <c r="PE298" t="n">
        <v>0</v>
      </c>
      <c r="PF298" t="n">
        <v>0</v>
      </c>
      <c r="PG298" t="n">
        <v>0.0000420347242769353</v>
      </c>
      <c r="PH298" t="n">
        <v>0.0000546099249984848</v>
      </c>
      <c r="PI298" t="n">
        <v>0.0000325078132983827</v>
      </c>
      <c r="PJ298" t="n">
        <v>0</v>
      </c>
      <c r="PK298" t="n">
        <v>0.0000349545792917433</v>
      </c>
      <c r="PL298" t="n">
        <v>0.000038714636810869</v>
      </c>
      <c r="PM298" t="n">
        <v>0</v>
      </c>
      <c r="PN298" t="n">
        <v>0</v>
      </c>
      <c r="PO298" t="n">
        <v>0</v>
      </c>
      <c r="PP298" t="n">
        <v>0</v>
      </c>
      <c r="PQ298" t="n">
        <v>0.0000488581766768048</v>
      </c>
      <c r="PR298" t="n">
        <v>0.0000246832510947141</v>
      </c>
      <c r="PS298" t="n">
        <v>0.0000200046118522685</v>
      </c>
      <c r="PT298" t="n">
        <v>0.0000469073927987606</v>
      </c>
      <c r="PU298" t="n">
        <v>0.0000436145644851423</v>
      </c>
      <c r="PV298" t="n">
        <v>0.0000433672548948185</v>
      </c>
      <c r="PW298" t="n">
        <v>0.000174846737766941</v>
      </c>
      <c r="PX298" t="n">
        <v>0.0000909312969406748</v>
      </c>
      <c r="PY298" t="n">
        <v>0.0000826776222160581</v>
      </c>
      <c r="PZ298" t="n">
        <v>0.000052115507194068</v>
      </c>
      <c r="QA298" t="n">
        <v>0.0000123687516426463</v>
      </c>
      <c r="QB298" t="n">
        <v>0.000134946474816567</v>
      </c>
      <c r="QC298" t="n">
        <v>0.000144567198773484</v>
      </c>
      <c r="QD298" t="n">
        <v>0</v>
      </c>
      <c r="QE298" t="n">
        <v>0.000201373661385913</v>
      </c>
      <c r="QF298" t="n">
        <v>0.00422493508271787</v>
      </c>
      <c r="QG298" t="n">
        <v>0.000231667830700814</v>
      </c>
      <c r="QH298" t="n">
        <v>0.00349697196056587</v>
      </c>
      <c r="QI298" t="n">
        <v>0.0000788591854512526</v>
      </c>
    </row>
    <row r="299">
      <c r="A299" t="s">
        <v>298</v>
      </c>
      <c r="B299" t="n">
        <v>0.000271881256171122</v>
      </c>
      <c r="C299" t="n">
        <v>0.00024419571819189</v>
      </c>
      <c r="D299" t="n">
        <v>0.000193984291200581</v>
      </c>
      <c r="E299" t="n">
        <v>0</v>
      </c>
      <c r="F299" t="n">
        <v>0</v>
      </c>
      <c r="G299" t="n">
        <v>0.000255772342794131</v>
      </c>
      <c r="H299" t="n">
        <v>0.000294723485742782</v>
      </c>
      <c r="I299" t="n">
        <v>0.000298200448374578</v>
      </c>
      <c r="J299" t="n">
        <v>0.000351305280610828</v>
      </c>
      <c r="K299" t="n">
        <v>0.000361539844305627</v>
      </c>
      <c r="L299" t="n">
        <v>0.000289227002782179</v>
      </c>
      <c r="M299" t="n">
        <v>0.000319299724210674</v>
      </c>
      <c r="N299" t="n">
        <v>0.0002723084530929</v>
      </c>
      <c r="O299" t="n">
        <v>0.000383192833282592</v>
      </c>
      <c r="P299" t="n">
        <v>0.000412672818188474</v>
      </c>
      <c r="Q299" t="n">
        <v>0.000213126879181904</v>
      </c>
      <c r="R299" t="n">
        <v>0</v>
      </c>
      <c r="S299" t="n">
        <v>0.000423697129079083</v>
      </c>
      <c r="T299" t="n">
        <v>0</v>
      </c>
      <c r="U299" t="n">
        <v>0.000302608901320428</v>
      </c>
      <c r="V299" t="n">
        <v>0.000312873418969015</v>
      </c>
      <c r="W299" t="n">
        <v>0.000264778759388497</v>
      </c>
      <c r="X299" t="n">
        <v>0.000327494479271376</v>
      </c>
      <c r="Y299" t="n">
        <v>0.000202765365965018</v>
      </c>
      <c r="Z299" t="n">
        <v>0.000313408258580006</v>
      </c>
      <c r="AA299" t="n">
        <v>0</v>
      </c>
      <c r="AB299" t="n">
        <v>0.00029488695095257</v>
      </c>
      <c r="AC299" t="n">
        <v>0.000476400292122668</v>
      </c>
      <c r="AD299" t="n">
        <v>0.00210262853861523</v>
      </c>
      <c r="AE299" t="n">
        <v>0.000590451577983865</v>
      </c>
      <c r="AF299" t="n">
        <v>0.000528821987515018</v>
      </c>
      <c r="AG299" t="n">
        <v>0.000363370463289167</v>
      </c>
      <c r="AH299" t="n">
        <v>0.000249358472361842</v>
      </c>
      <c r="AI299" t="n">
        <v>0.000654132639159415</v>
      </c>
      <c r="AJ299" t="n">
        <v>0.000350586099319015</v>
      </c>
      <c r="AK299" t="n">
        <v>0.000370586649762786</v>
      </c>
      <c r="AL299" t="n">
        <v>0.00031121955173418</v>
      </c>
      <c r="AM299" t="n">
        <v>0.000499010652335192</v>
      </c>
      <c r="AN299" t="n">
        <v>0.000580240548712335</v>
      </c>
      <c r="AO299" t="n">
        <v>0.0014500089813153</v>
      </c>
      <c r="AP299" t="n">
        <v>0.000914007339241802</v>
      </c>
      <c r="AQ299" t="n">
        <v>0.00021692448921813</v>
      </c>
      <c r="AR299" t="n">
        <v>0.000488439829740654</v>
      </c>
      <c r="AS299" t="n">
        <v>0.000643058323013373</v>
      </c>
      <c r="AT299" t="n">
        <v>0.000716306082278629</v>
      </c>
      <c r="AU299" t="n">
        <v>0.000986855526003595</v>
      </c>
      <c r="AV299" t="n">
        <v>0.000146840252316789</v>
      </c>
      <c r="AW299" t="n">
        <v>0.000612841527753858</v>
      </c>
      <c r="AX299" t="n">
        <v>0.000452308787157978</v>
      </c>
      <c r="AY299" t="n">
        <v>0.000528408884135917</v>
      </c>
      <c r="AZ299" t="n">
        <v>0.000271881256171122</v>
      </c>
      <c r="BA299" t="n">
        <v>0.00024419571819189</v>
      </c>
      <c r="BB299" t="n">
        <v>0.000193984291200581</v>
      </c>
      <c r="BC299" t="n">
        <v>0</v>
      </c>
      <c r="BD299" t="n">
        <v>0.000220437271463966</v>
      </c>
      <c r="BE299" t="n">
        <v>0.000255772342794131</v>
      </c>
      <c r="BF299" t="n">
        <v>0.000294723485742782</v>
      </c>
      <c r="BG299" t="n">
        <v>0.000298200448374578</v>
      </c>
      <c r="BH299" t="n">
        <v>0.000351305280610828</v>
      </c>
      <c r="BI299" t="n">
        <v>0.000361539844305627</v>
      </c>
      <c r="BJ299" t="n">
        <v>0.000289227002782179</v>
      </c>
      <c r="BK299" t="n">
        <v>0.000319299724210674</v>
      </c>
      <c r="BL299" t="n">
        <v>0.0002723084530929</v>
      </c>
      <c r="BM299" t="n">
        <v>0.000383192833282592</v>
      </c>
      <c r="BN299" t="n">
        <v>0.000412672818188474</v>
      </c>
      <c r="BO299" t="n">
        <v>0.000213126879181904</v>
      </c>
      <c r="BP299" t="n">
        <v>0</v>
      </c>
      <c r="BQ299" t="n">
        <v>0.000423697129079084</v>
      </c>
      <c r="BR299" t="n">
        <v>0.000352701813713819</v>
      </c>
      <c r="BS299" t="n">
        <v>0.000302608901320428</v>
      </c>
      <c r="BT299" t="n">
        <v>0.000312873418969015</v>
      </c>
      <c r="BU299" t="n">
        <v>0.000264778759388497</v>
      </c>
      <c r="BV299" t="n">
        <v>0.000327494479271376</v>
      </c>
      <c r="BW299" t="n">
        <v>0.000202765365965018</v>
      </c>
      <c r="BX299" t="n">
        <v>0.000313408258580006</v>
      </c>
      <c r="BY299" t="n">
        <v>0</v>
      </c>
      <c r="BZ299" t="n">
        <v>0.00029488695095257</v>
      </c>
      <c r="CA299" t="n">
        <v>0.000476400292122668</v>
      </c>
      <c r="CB299" t="n">
        <v>0.00210262853861522</v>
      </c>
      <c r="CC299" t="n">
        <v>0.000590451577983865</v>
      </c>
      <c r="CD299" t="n">
        <v>0.000528821987515018</v>
      </c>
      <c r="CE299" t="n">
        <v>0.000363370463289167</v>
      </c>
      <c r="CF299" t="n">
        <v>0.000249358472361842</v>
      </c>
      <c r="CG299" t="n">
        <v>0.000654132639159415</v>
      </c>
      <c r="CH299" t="n">
        <v>0.000350586099319015</v>
      </c>
      <c r="CI299" t="n">
        <v>0.000370586649762787</v>
      </c>
      <c r="CJ299" t="n">
        <v>0.00031121955173418</v>
      </c>
      <c r="CK299" t="n">
        <v>0.000499010652335192</v>
      </c>
      <c r="CL299" t="n">
        <v>0.000580240548712335</v>
      </c>
      <c r="CM299" t="n">
        <v>0.0014500089813153</v>
      </c>
      <c r="CN299" t="n">
        <v>0.000914007339241802</v>
      </c>
      <c r="CO299" t="n">
        <v>0.00021692448921813</v>
      </c>
      <c r="CP299" t="n">
        <v>0.000488439829740654</v>
      </c>
      <c r="CQ299" t="n">
        <v>0.000643058323013373</v>
      </c>
      <c r="CR299" t="n">
        <v>0</v>
      </c>
      <c r="CS299" t="n">
        <v>0.000986855526003594</v>
      </c>
      <c r="CT299" t="n">
        <v>0.000146840252316789</v>
      </c>
      <c r="CU299" t="n">
        <v>0.000612841527753858</v>
      </c>
      <c r="CV299" t="n">
        <v>0.000452308787157978</v>
      </c>
      <c r="CW299" t="n">
        <v>0.000528408884135917</v>
      </c>
      <c r="CX299" t="n">
        <v>0.000271881256171122</v>
      </c>
      <c r="CY299" t="n">
        <v>0.00024419571819189</v>
      </c>
      <c r="CZ299" t="n">
        <v>0</v>
      </c>
      <c r="DA299" t="n">
        <v>0</v>
      </c>
      <c r="DB299" t="n">
        <v>0.000220437271463966</v>
      </c>
      <c r="DC299" t="n">
        <v>0.000255772342794131</v>
      </c>
      <c r="DD299" t="n">
        <v>0.000294723485742782</v>
      </c>
      <c r="DE299" t="n">
        <v>0.000298200448374578</v>
      </c>
      <c r="DF299" t="n">
        <v>0</v>
      </c>
      <c r="DG299" t="n">
        <v>0.000361539844305627</v>
      </c>
      <c r="DH299" t="n">
        <v>0</v>
      </c>
      <c r="DI299" t="n">
        <v>0</v>
      </c>
      <c r="DJ299" t="n">
        <v>0.0002723084530929</v>
      </c>
      <c r="DK299" t="n">
        <v>0</v>
      </c>
      <c r="DL299" t="n">
        <v>0.000412672818188474</v>
      </c>
      <c r="DM299" t="n">
        <v>0</v>
      </c>
      <c r="DN299" t="n">
        <v>0</v>
      </c>
      <c r="DO299" t="n">
        <v>0</v>
      </c>
      <c r="DP299" t="n">
        <v>0</v>
      </c>
      <c r="DQ299" t="n">
        <v>0.000302608901320428</v>
      </c>
      <c r="DR299" t="n">
        <v>0</v>
      </c>
      <c r="DS299" t="n">
        <v>0.000264778759388497</v>
      </c>
      <c r="DT299" t="n">
        <v>0.000327494479271376</v>
      </c>
      <c r="DU299" t="n">
        <v>0.000202765365965018</v>
      </c>
      <c r="DV299" t="n">
        <v>0</v>
      </c>
      <c r="DW299" t="n">
        <v>0</v>
      </c>
      <c r="DX299" t="n">
        <v>0.00029488695095257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0.000249358472361842</v>
      </c>
      <c r="EE299" t="n">
        <v>0.000654132639159415</v>
      </c>
      <c r="EF299" t="n">
        <v>0.000350586099319015</v>
      </c>
      <c r="EG299" t="n">
        <v>0.000370586649762787</v>
      </c>
      <c r="EH299" t="n">
        <v>0.00031121955173418</v>
      </c>
      <c r="EI299" t="n">
        <v>0.000499010652335192</v>
      </c>
      <c r="EJ299" t="n">
        <v>0.000580240548712335</v>
      </c>
      <c r="EK299" t="n">
        <v>0.0014500089813153</v>
      </c>
      <c r="EL299" t="n">
        <v>0.000914007339241802</v>
      </c>
      <c r="EM299" t="n">
        <v>0.00021692448921813</v>
      </c>
      <c r="EN299" t="n">
        <v>0</v>
      </c>
      <c r="EO299" t="n">
        <v>0.000643058323013373</v>
      </c>
      <c r="EP299" t="n">
        <v>0</v>
      </c>
      <c r="EQ299" t="n">
        <v>0</v>
      </c>
      <c r="ER299" t="n">
        <v>0.000146840252316789</v>
      </c>
      <c r="ES299" t="n">
        <v>0.000612841527753858</v>
      </c>
      <c r="ET299" t="n">
        <v>0.000452308787157978</v>
      </c>
      <c r="EU299" t="n">
        <v>0.000528408884135917</v>
      </c>
      <c r="EV299" t="n">
        <v>0.000271881256171122</v>
      </c>
      <c r="EW299" t="n">
        <v>0.00024419571819189</v>
      </c>
      <c r="EX299" t="n">
        <v>0.000193984291200581</v>
      </c>
      <c r="EY299" t="n">
        <v>0.000200183837679646</v>
      </c>
      <c r="EZ299" t="n">
        <v>0.000220437271463966</v>
      </c>
      <c r="FA299" t="n">
        <v>0.000255772342794131</v>
      </c>
      <c r="FB299" t="n">
        <v>0.000294723485742782</v>
      </c>
      <c r="FC299" t="n">
        <v>0.000298200448374578</v>
      </c>
      <c r="FD299" t="n">
        <v>0.000351305280610828</v>
      </c>
      <c r="FE299" t="n">
        <v>0.000361539844305627</v>
      </c>
      <c r="FF299" t="n">
        <v>0</v>
      </c>
      <c r="FG299" t="n">
        <v>0</v>
      </c>
      <c r="FH299" t="n">
        <v>0.0002723084530929</v>
      </c>
      <c r="FI299" t="n">
        <v>0.000383192833282592</v>
      </c>
      <c r="FJ299" t="n">
        <v>0</v>
      </c>
      <c r="FK299" t="n">
        <v>0.000213126879181904</v>
      </c>
      <c r="FL299" t="n">
        <v>0</v>
      </c>
      <c r="FM299" t="n">
        <v>0.000423697129079083</v>
      </c>
      <c r="FN299" t="n">
        <v>0</v>
      </c>
      <c r="FO299" t="n">
        <v>0.000302608901320428</v>
      </c>
      <c r="FP299" t="n">
        <v>0</v>
      </c>
      <c r="FQ299" t="n">
        <v>0.000264778759388497</v>
      </c>
      <c r="FR299" t="n">
        <v>0.000327494479271376</v>
      </c>
      <c r="FS299" t="n">
        <v>0.000202765365965018</v>
      </c>
      <c r="FT299" t="n">
        <v>0.000313408258580006</v>
      </c>
      <c r="FU299" t="n">
        <v>0</v>
      </c>
      <c r="FV299" t="n">
        <v>0.00029488695095257</v>
      </c>
      <c r="FW299" t="n">
        <v>0.000476400292122668</v>
      </c>
      <c r="FX299" t="n">
        <v>0</v>
      </c>
      <c r="FY299" t="n">
        <v>0</v>
      </c>
      <c r="FZ299" t="n">
        <v>0</v>
      </c>
      <c r="GA299" t="n">
        <v>0.000363370463289167</v>
      </c>
      <c r="GB299" t="n">
        <v>0.000249358472361842</v>
      </c>
      <c r="GC299" t="n">
        <v>0.000654132639159415</v>
      </c>
      <c r="GD299" t="n">
        <v>0.000350586099319015</v>
      </c>
      <c r="GE299" t="n">
        <v>0.000370586649762786</v>
      </c>
      <c r="GF299" t="n">
        <v>0.00031121955173418</v>
      </c>
      <c r="GG299" t="n">
        <v>0.000499010652335192</v>
      </c>
      <c r="GH299" t="n">
        <v>0.000580240548712335</v>
      </c>
      <c r="GI299" t="n">
        <v>0.0014500089813153</v>
      </c>
      <c r="GJ299" t="n">
        <v>0.000914007339241802</v>
      </c>
      <c r="GK299" t="n">
        <v>0</v>
      </c>
      <c r="GL299" t="n">
        <v>0.000488439829740654</v>
      </c>
      <c r="GM299" t="n">
        <v>0.000643058323013373</v>
      </c>
      <c r="GN299" t="n">
        <v>0</v>
      </c>
      <c r="GO299" t="n">
        <v>0.000986855526003594</v>
      </c>
      <c r="GP299" t="n">
        <v>0.000146840252316789</v>
      </c>
      <c r="GQ299" t="n">
        <v>0.000612841527753858</v>
      </c>
      <c r="GR299" t="n">
        <v>0.000452308787157978</v>
      </c>
      <c r="GS299" t="n">
        <v>0.000528408884135917</v>
      </c>
      <c r="GT299" t="n">
        <v>0.000271881256171122</v>
      </c>
      <c r="GU299" t="n">
        <v>0.00024419571819189</v>
      </c>
      <c r="GV299" t="n">
        <v>0</v>
      </c>
      <c r="GW299" t="n">
        <v>0.000200183837679646</v>
      </c>
      <c r="GX299" t="n">
        <v>0</v>
      </c>
      <c r="GY299" t="n">
        <v>0.000255772342794131</v>
      </c>
      <c r="GZ299" t="n">
        <v>0.000294723485742782</v>
      </c>
      <c r="HA299" t="n">
        <v>0.000298200448374578</v>
      </c>
      <c r="HB299" t="n">
        <v>0.000351305280610828</v>
      </c>
      <c r="HC299" t="n">
        <v>0.000361539844305627</v>
      </c>
      <c r="HD299" t="n">
        <v>0.000289227002782179</v>
      </c>
      <c r="HE299" t="n">
        <v>0.000319299724210674</v>
      </c>
      <c r="HF299" t="n">
        <v>0.0002723084530929</v>
      </c>
      <c r="HG299" t="n">
        <v>0.000383192833282592</v>
      </c>
      <c r="HH299" t="n">
        <v>0.000412672818188473</v>
      </c>
      <c r="HI299" t="n">
        <v>0.000213126879181904</v>
      </c>
      <c r="HJ299" t="n">
        <v>0</v>
      </c>
      <c r="HK299" t="n">
        <v>0.000423697129079084</v>
      </c>
      <c r="HL299" t="n">
        <v>0.00035270181371382</v>
      </c>
      <c r="HM299" t="n">
        <v>0.000302608901320428</v>
      </c>
      <c r="HN299" t="n">
        <v>0.000312873418969015</v>
      </c>
      <c r="HO299" t="n">
        <v>0.000264778759388497</v>
      </c>
      <c r="HP299" t="n">
        <v>0.000327494479271376</v>
      </c>
      <c r="HQ299" t="n">
        <v>0.000202765365965018</v>
      </c>
      <c r="HR299" t="n">
        <v>0.000313408258580006</v>
      </c>
      <c r="HS299" t="n">
        <v>0.00025979849098131</v>
      </c>
      <c r="HT299" t="n">
        <v>0.00029488695095257</v>
      </c>
      <c r="HU299" t="n">
        <v>0.000476400292122668</v>
      </c>
      <c r="HV299" t="n">
        <v>0.00210262853861522</v>
      </c>
      <c r="HW299" t="n">
        <v>0.000590451577983865</v>
      </c>
      <c r="HX299" t="n">
        <v>0.000528821987515018</v>
      </c>
      <c r="HY299" t="n">
        <v>0.000363370463289167</v>
      </c>
      <c r="HZ299" t="n">
        <v>0.000249358472361842</v>
      </c>
      <c r="IA299" t="n">
        <v>0.000654132639159415</v>
      </c>
      <c r="IB299" t="n">
        <v>0.000350586099319015</v>
      </c>
      <c r="IC299" t="n">
        <v>0.000370586649762786</v>
      </c>
      <c r="ID299" t="n">
        <v>0.00031121955173418</v>
      </c>
      <c r="IE299" t="n">
        <v>0.000499010652335192</v>
      </c>
      <c r="IF299" t="n">
        <v>0.000580240548712335</v>
      </c>
      <c r="IG299" t="n">
        <v>0.0014500089813153</v>
      </c>
      <c r="IH299" t="n">
        <v>0.000914007339241801</v>
      </c>
      <c r="II299" t="n">
        <v>0.00021692448921813</v>
      </c>
      <c r="IJ299" t="n">
        <v>0.000488439829740654</v>
      </c>
      <c r="IK299" t="n">
        <v>0.000643058323013373</v>
      </c>
      <c r="IL299" t="n">
        <v>0.000716306082278629</v>
      </c>
      <c r="IM299" t="n">
        <v>0.000986855526003594</v>
      </c>
      <c r="IN299" t="n">
        <v>0.000146840252316789</v>
      </c>
      <c r="IO299" t="n">
        <v>0.000612841527753859</v>
      </c>
      <c r="IP299" t="n">
        <v>0.000452308787157977</v>
      </c>
      <c r="IQ299" t="n">
        <v>0.000528408884135917</v>
      </c>
      <c r="IR299" t="n">
        <v>0.000271881256171122</v>
      </c>
      <c r="IS299" t="n">
        <v>0.00024419571819189</v>
      </c>
      <c r="IT299" t="n">
        <v>0</v>
      </c>
      <c r="IU299" t="n">
        <v>0</v>
      </c>
      <c r="IV299" t="n">
        <v>0.000220437271463966</v>
      </c>
      <c r="IW299" t="n">
        <v>0.000255772342794131</v>
      </c>
      <c r="IX299" t="n">
        <v>0.000294723485742782</v>
      </c>
      <c r="IY299" t="n">
        <v>0.000298200448374578</v>
      </c>
      <c r="IZ299" t="n">
        <v>0.000351305280610828</v>
      </c>
      <c r="JA299" t="n">
        <v>0.000361539844305627</v>
      </c>
      <c r="JB299" t="n">
        <v>0.000289227002782179</v>
      </c>
      <c r="JC299" t="n">
        <v>0</v>
      </c>
      <c r="JD299" t="n">
        <v>0.0002723084530929</v>
      </c>
      <c r="JE299" t="n">
        <v>0.000383192833282592</v>
      </c>
      <c r="JF299" t="n">
        <v>0.000412672818188474</v>
      </c>
      <c r="JG299" t="n">
        <v>0</v>
      </c>
      <c r="JH299" t="n">
        <v>0</v>
      </c>
      <c r="JI299" t="n">
        <v>0.000423697129079084</v>
      </c>
      <c r="JJ299" t="n">
        <v>0.00035270181371382</v>
      </c>
      <c r="JK299" t="n">
        <v>0.000302608901320428</v>
      </c>
      <c r="JL299" t="n">
        <v>0</v>
      </c>
      <c r="JM299" t="n">
        <v>0.000264778759388497</v>
      </c>
      <c r="JN299" t="n">
        <v>0.000327494479271376</v>
      </c>
      <c r="JO299" t="n">
        <v>0.000202765365965018</v>
      </c>
      <c r="JP299" t="n">
        <v>0.000313408258580006</v>
      </c>
      <c r="JQ299" t="n">
        <v>0.00025979849098131</v>
      </c>
      <c r="JR299" t="n">
        <v>0.00029488695095257</v>
      </c>
      <c r="JS299" t="n">
        <v>0.000476400292122667</v>
      </c>
      <c r="JT299" t="n">
        <v>0.00210262853861523</v>
      </c>
      <c r="JU299" t="n">
        <v>0</v>
      </c>
      <c r="JV299" t="n">
        <v>0</v>
      </c>
      <c r="JW299" t="n">
        <v>0.000363370463289166</v>
      </c>
      <c r="JX299" t="n">
        <v>0.000249358472361842</v>
      </c>
      <c r="JY299" t="n">
        <v>0.000654132639159415</v>
      </c>
      <c r="JZ299" t="n">
        <v>0.000350586099319015</v>
      </c>
      <c r="KA299" t="n">
        <v>0.000370586649762787</v>
      </c>
      <c r="KB299" t="n">
        <v>0.00031121955173418</v>
      </c>
      <c r="KC299" t="n">
        <v>0.000499010652335192</v>
      </c>
      <c r="KD299" t="n">
        <v>0.000580240548712335</v>
      </c>
      <c r="KE299" t="n">
        <v>0.0014500089813153</v>
      </c>
      <c r="KF299" t="n">
        <v>0.000914007339241802</v>
      </c>
      <c r="KG299" t="n">
        <v>0</v>
      </c>
      <c r="KH299" t="n">
        <v>0.000488439829740654</v>
      </c>
      <c r="KI299" t="n">
        <v>0.000643058323013373</v>
      </c>
      <c r="KJ299" t="n">
        <v>0.000716306082278629</v>
      </c>
      <c r="KK299" t="n">
        <v>0.000986855526003595</v>
      </c>
      <c r="KL299" t="n">
        <v>0.000146840252316789</v>
      </c>
      <c r="KM299" t="n">
        <v>1.00061284152775</v>
      </c>
      <c r="KN299" t="n">
        <v>0.000452308787157978</v>
      </c>
      <c r="KO299" t="n">
        <v>0.000528408884135918</v>
      </c>
      <c r="KP299" t="n">
        <v>0.000271881256171122</v>
      </c>
      <c r="KQ299" t="n">
        <v>0</v>
      </c>
      <c r="KR299" t="n">
        <v>0</v>
      </c>
      <c r="KS299" t="n">
        <v>0.000200183837679646</v>
      </c>
      <c r="KT299" t="n">
        <v>0.000220437271463966</v>
      </c>
      <c r="KU299" t="n">
        <v>0.000255772342794131</v>
      </c>
      <c r="KV299" t="n">
        <v>0.000294723485742781</v>
      </c>
      <c r="KW299" t="n">
        <v>0.000298200448374578</v>
      </c>
      <c r="KX299" t="n">
        <v>0.000351305280610828</v>
      </c>
      <c r="KY299" t="n">
        <v>0.000361539844305627</v>
      </c>
      <c r="KZ299" t="n">
        <v>0.00028922700278218</v>
      </c>
      <c r="LA299" t="n">
        <v>0.000319299724210674</v>
      </c>
      <c r="LB299" t="n">
        <v>0.000272308453092899</v>
      </c>
      <c r="LC299" t="n">
        <v>0.000383192833282591</v>
      </c>
      <c r="LD299" t="n">
        <v>0.000412672818188474</v>
      </c>
      <c r="LE299" t="n">
        <v>0.000213126879181904</v>
      </c>
      <c r="LF299" t="n">
        <v>0.000337493542159089</v>
      </c>
      <c r="LG299" t="n">
        <v>0.000423697129079084</v>
      </c>
      <c r="LH299" t="n">
        <v>0.00035270181371382</v>
      </c>
      <c r="LI299" t="n">
        <v>0.000302608901320428</v>
      </c>
      <c r="LJ299" t="n">
        <v>0.000312873418969015</v>
      </c>
      <c r="LK299" t="n">
        <v>0.000264778759388497</v>
      </c>
      <c r="LL299" t="n">
        <v>0.000327494479271376</v>
      </c>
      <c r="LM299" t="n">
        <v>0.000202765365965018</v>
      </c>
      <c r="LN299" t="n">
        <v>0.000313408258580007</v>
      </c>
      <c r="LO299" t="n">
        <v>0.00025979849098131</v>
      </c>
      <c r="LP299" t="n">
        <v>0.00029488695095257</v>
      </c>
      <c r="LQ299" t="n">
        <v>0.000476400292122668</v>
      </c>
      <c r="LR299" t="n">
        <v>0.00210262853861523</v>
      </c>
      <c r="LS299" t="n">
        <v>0.000590451577983866</v>
      </c>
      <c r="LT299" t="n">
        <v>0.000528821987515017</v>
      </c>
      <c r="LU299" t="n">
        <v>0.000363370463289166</v>
      </c>
      <c r="LV299" t="n">
        <v>0.000249358472361842</v>
      </c>
      <c r="LW299" t="n">
        <v>0.000654132639159415</v>
      </c>
      <c r="LX299" t="n">
        <v>0.000350586099319015</v>
      </c>
      <c r="LY299" t="n">
        <v>0.000370586649762787</v>
      </c>
      <c r="LZ299" t="n">
        <v>0.00031121955173418</v>
      </c>
      <c r="MA299" t="n">
        <v>0.000499010652335192</v>
      </c>
      <c r="MB299" t="n">
        <v>0.000580240548712335</v>
      </c>
      <c r="MC299" t="n">
        <v>0.0014500089813153</v>
      </c>
      <c r="MD299" t="n">
        <v>0.000914007339241803</v>
      </c>
      <c r="ME299" t="n">
        <v>0.00021692448921813</v>
      </c>
      <c r="MF299" t="n">
        <v>0.000488439829740655</v>
      </c>
      <c r="MG299" t="n">
        <v>0.000643058323013373</v>
      </c>
      <c r="MH299" t="n">
        <v>0.000716306082278629</v>
      </c>
      <c r="MI299" t="n">
        <v>0.000986855526003596</v>
      </c>
      <c r="MJ299" t="n">
        <v>0.000146840252316789</v>
      </c>
      <c r="MK299" t="n">
        <v>0.000612841527753858</v>
      </c>
      <c r="ML299" t="n">
        <v>0.000452308787157978</v>
      </c>
      <c r="MM299" t="n">
        <v>0.000528408884135918</v>
      </c>
      <c r="MN299" t="n">
        <v>0.000271881256171122</v>
      </c>
      <c r="MO299" t="n">
        <v>0.00024419571819189</v>
      </c>
      <c r="MP299" t="n">
        <v>0</v>
      </c>
      <c r="MQ299" t="n">
        <v>0.000200183837679646</v>
      </c>
      <c r="MR299" t="n">
        <v>0.000220437271463966</v>
      </c>
      <c r="MS299" t="n">
        <v>0.000255772342794131</v>
      </c>
      <c r="MT299" t="n">
        <v>0.000294723485742782</v>
      </c>
      <c r="MU299" t="n">
        <v>0.000298200448374579</v>
      </c>
      <c r="MV299" t="n">
        <v>0.000351305280610828</v>
      </c>
      <c r="MW299" t="n">
        <v>0.000361539844305627</v>
      </c>
      <c r="MX299" t="n">
        <v>0</v>
      </c>
      <c r="MY299" t="n">
        <v>0</v>
      </c>
      <c r="MZ299" t="n">
        <v>0.0002723084530929</v>
      </c>
      <c r="NA299" t="n">
        <v>0</v>
      </c>
      <c r="NB299" t="n">
        <v>0.000412672818188473</v>
      </c>
      <c r="NC299" t="n">
        <v>0.000213126879181904</v>
      </c>
      <c r="ND299" t="n">
        <v>0</v>
      </c>
      <c r="NE299" t="n">
        <v>0.000423697129079084</v>
      </c>
      <c r="NF299" t="n">
        <v>0.00035270181371382</v>
      </c>
      <c r="NG299" t="n">
        <v>0.000302608901320427</v>
      </c>
      <c r="NH299" t="n">
        <v>0</v>
      </c>
      <c r="NI299" t="n">
        <v>0.000264778759388497</v>
      </c>
      <c r="NJ299" t="n">
        <v>0.000327494479271376</v>
      </c>
      <c r="NK299" t="n">
        <v>0.000202765365965018</v>
      </c>
      <c r="NL299" t="n">
        <v>0.000313408258580006</v>
      </c>
      <c r="NM299" t="n">
        <v>0.00025979849098131</v>
      </c>
      <c r="NN299" t="n">
        <v>0.00029488695095257</v>
      </c>
      <c r="NO299" t="n">
        <v>0.000476400292122667</v>
      </c>
      <c r="NP299" t="n">
        <v>0.00210262853861523</v>
      </c>
      <c r="NQ299" t="n">
        <v>0</v>
      </c>
      <c r="NR299" t="n">
        <v>0.000528821987515018</v>
      </c>
      <c r="NS299" t="n">
        <v>0.000363370463289167</v>
      </c>
      <c r="NT299" t="n">
        <v>0.000249358472361842</v>
      </c>
      <c r="NU299" t="n">
        <v>0.000654132639159414</v>
      </c>
      <c r="NV299" t="n">
        <v>0.000350586099319015</v>
      </c>
      <c r="NW299" t="n">
        <v>0.000370586649762787</v>
      </c>
      <c r="NX299" t="n">
        <v>0.00031121955173418</v>
      </c>
      <c r="NY299" t="n">
        <v>0.000499010652335192</v>
      </c>
      <c r="NZ299" t="n">
        <v>0.000580240548712335</v>
      </c>
      <c r="OA299" t="n">
        <v>0.0014500089813153</v>
      </c>
      <c r="OB299" t="n">
        <v>0.000914007339241802</v>
      </c>
      <c r="OC299" t="n">
        <v>0.00021692448921813</v>
      </c>
      <c r="OD299" t="n">
        <v>0.000488439829740654</v>
      </c>
      <c r="OE299" t="n">
        <v>0.000643058323013373</v>
      </c>
      <c r="OF299" t="n">
        <v>0.00071630608227863</v>
      </c>
      <c r="OG299" t="n">
        <v>0.000986855526003596</v>
      </c>
      <c r="OH299" t="n">
        <v>0.000146840252316789</v>
      </c>
      <c r="OI299" t="n">
        <v>0.000612841527753858</v>
      </c>
      <c r="OJ299" t="n">
        <v>0.000452308787157978</v>
      </c>
      <c r="OK299" t="n">
        <v>0.000528408884135917</v>
      </c>
      <c r="OL299" t="n">
        <v>0.000271881256171122</v>
      </c>
      <c r="OM299" t="n">
        <v>0.000244195718191889</v>
      </c>
      <c r="ON299" t="n">
        <v>0.000193984291200581</v>
      </c>
      <c r="OO299" t="n">
        <v>0</v>
      </c>
      <c r="OP299" t="n">
        <v>0.000220437271463966</v>
      </c>
      <c r="OQ299" t="n">
        <v>0.000255772342794131</v>
      </c>
      <c r="OR299" t="n">
        <v>0.000294723485742782</v>
      </c>
      <c r="OS299" t="n">
        <v>0.000298200448374579</v>
      </c>
      <c r="OT299" t="n">
        <v>0.000351305280610828</v>
      </c>
      <c r="OU299" t="n">
        <v>0.000361539844305627</v>
      </c>
      <c r="OV299" t="n">
        <v>0</v>
      </c>
      <c r="OW299" t="n">
        <v>0</v>
      </c>
      <c r="OX299" t="n">
        <v>0.0002723084530929</v>
      </c>
      <c r="OY299" t="n">
        <v>0.000383192833282591</v>
      </c>
      <c r="OZ299" t="n">
        <v>0.000412672818188473</v>
      </c>
      <c r="PA299" t="n">
        <v>0.000213126879181904</v>
      </c>
      <c r="PB299" t="n">
        <v>0</v>
      </c>
      <c r="PC299" t="n">
        <v>0.000423697129079083</v>
      </c>
      <c r="PD299" t="n">
        <v>0</v>
      </c>
      <c r="PE299" t="n">
        <v>0</v>
      </c>
      <c r="PF299" t="n">
        <v>0</v>
      </c>
      <c r="PG299" t="n">
        <v>0.000264778759388497</v>
      </c>
      <c r="PH299" t="n">
        <v>0.000327494479271376</v>
      </c>
      <c r="PI299" t="n">
        <v>0.000202765365965018</v>
      </c>
      <c r="PJ299" t="n">
        <v>0</v>
      </c>
      <c r="PK299" t="n">
        <v>0.00025979849098131</v>
      </c>
      <c r="PL299" t="n">
        <v>0.00029488695095257</v>
      </c>
      <c r="PM299" t="n">
        <v>0</v>
      </c>
      <c r="PN299" t="n">
        <v>0</v>
      </c>
      <c r="PO299" t="n">
        <v>0</v>
      </c>
      <c r="PP299" t="n">
        <v>0</v>
      </c>
      <c r="PQ299" t="n">
        <v>0.000363370463289167</v>
      </c>
      <c r="PR299" t="n">
        <v>0.000249358472361842</v>
      </c>
      <c r="PS299" t="n">
        <v>0.000654132639159416</v>
      </c>
      <c r="PT299" t="n">
        <v>0.000350586099319015</v>
      </c>
      <c r="PU299" t="n">
        <v>0.000370586649762787</v>
      </c>
      <c r="PV299" t="n">
        <v>0.00031121955173418</v>
      </c>
      <c r="PW299" t="n">
        <v>0.000499010652335192</v>
      </c>
      <c r="PX299" t="n">
        <v>0.000580240548712335</v>
      </c>
      <c r="PY299" t="n">
        <v>0.0014500089813153</v>
      </c>
      <c r="PZ299" t="n">
        <v>0.000914007339241802</v>
      </c>
      <c r="QA299" t="n">
        <v>0.00021692448921813</v>
      </c>
      <c r="QB299" t="n">
        <v>0.000488439829740654</v>
      </c>
      <c r="QC299" t="n">
        <v>0.000643058323013373</v>
      </c>
      <c r="QD299" t="n">
        <v>0</v>
      </c>
      <c r="QE299" t="n">
        <v>0.000986855526003595</v>
      </c>
      <c r="QF299" t="n">
        <v>0.000146840252316789</v>
      </c>
      <c r="QG299" t="n">
        <v>0.000612841527753859</v>
      </c>
      <c r="QH299" t="n">
        <v>0.000452308787157978</v>
      </c>
      <c r="QI299" t="n">
        <v>0.000528408884135917</v>
      </c>
    </row>
    <row r="300">
      <c r="A300" t="s">
        <v>299</v>
      </c>
      <c r="B300" t="n">
        <v>0.00203885252505917</v>
      </c>
      <c r="C300" t="n">
        <v>0.00203945926777215</v>
      </c>
      <c r="D300" t="n">
        <v>0.000805912925005001</v>
      </c>
      <c r="E300" t="n">
        <v>0</v>
      </c>
      <c r="F300" t="n">
        <v>0</v>
      </c>
      <c r="G300" t="n">
        <v>0.000291369440344442</v>
      </c>
      <c r="H300" t="n">
        <v>0.000926729156696358</v>
      </c>
      <c r="I300" t="n">
        <v>0.000629188616086266</v>
      </c>
      <c r="J300" t="n">
        <v>0.000866266425313691</v>
      </c>
      <c r="K300" t="n">
        <v>0.000635496129152908</v>
      </c>
      <c r="L300" t="n">
        <v>0.00123869037961915</v>
      </c>
      <c r="M300" t="n">
        <v>0.000795854090900412</v>
      </c>
      <c r="N300" t="n">
        <v>0.000682995518515714</v>
      </c>
      <c r="O300" t="n">
        <v>0.000737028241286858</v>
      </c>
      <c r="P300" t="n">
        <v>0.000670798126491906</v>
      </c>
      <c r="Q300" t="n">
        <v>0.000280464666496464</v>
      </c>
      <c r="R300" t="n">
        <v>0</v>
      </c>
      <c r="S300" t="n">
        <v>0.000672792880372594</v>
      </c>
      <c r="T300" t="n">
        <v>0</v>
      </c>
      <c r="U300" t="n">
        <v>0.00040613672486947</v>
      </c>
      <c r="V300" t="n">
        <v>0.000410435696652946</v>
      </c>
      <c r="W300" t="n">
        <v>0.000369484780422989</v>
      </c>
      <c r="X300" t="n">
        <v>0.000620636679676752</v>
      </c>
      <c r="Y300" t="n">
        <v>0.000373167239044616</v>
      </c>
      <c r="Z300" t="n">
        <v>0.000432450914871459</v>
      </c>
      <c r="AA300" t="n">
        <v>0</v>
      </c>
      <c r="AB300" t="n">
        <v>0.000417216283368088</v>
      </c>
      <c r="AC300" t="n">
        <v>0.000429490372150743</v>
      </c>
      <c r="AD300" t="n">
        <v>0.00064030478800475</v>
      </c>
      <c r="AE300" t="n">
        <v>0.000493121157584967</v>
      </c>
      <c r="AF300" t="n">
        <v>0.000559953683435491</v>
      </c>
      <c r="AG300" t="n">
        <v>0.00055168045257307</v>
      </c>
      <c r="AH300" t="n">
        <v>0.000243172221808505</v>
      </c>
      <c r="AI300" t="n">
        <v>0.000234692915785588</v>
      </c>
      <c r="AJ300" t="n">
        <v>0.000557832119455703</v>
      </c>
      <c r="AK300" t="n">
        <v>0.000570003155152198</v>
      </c>
      <c r="AL300" t="n">
        <v>0.000550103184946554</v>
      </c>
      <c r="AM300" t="n">
        <v>0.000590401642628063</v>
      </c>
      <c r="AN300" t="n">
        <v>0.00114458741211505</v>
      </c>
      <c r="AO300" t="n">
        <v>0.00103360510536994</v>
      </c>
      <c r="AP300" t="n">
        <v>0.000651528828010208</v>
      </c>
      <c r="AQ300" t="n">
        <v>0.000154629566047338</v>
      </c>
      <c r="AR300" t="n">
        <v>0.00239480338914623</v>
      </c>
      <c r="AS300" t="n">
        <v>0.00243010233246183</v>
      </c>
      <c r="AT300" t="n">
        <v>0.0020446427558928</v>
      </c>
      <c r="AU300" t="n">
        <v>0.00354636149628694</v>
      </c>
      <c r="AV300" t="n">
        <v>0.00140055089837565</v>
      </c>
      <c r="AW300" t="n">
        <v>0.00425446807803404</v>
      </c>
      <c r="AX300" t="n">
        <v>0.00104218809138934</v>
      </c>
      <c r="AY300" t="n">
        <v>0.00106228562539244</v>
      </c>
      <c r="AZ300" t="n">
        <v>0.00203885252505917</v>
      </c>
      <c r="BA300" t="n">
        <v>0.00203945926777215</v>
      </c>
      <c r="BB300" t="n">
        <v>0.000805912925005</v>
      </c>
      <c r="BC300" t="n">
        <v>0</v>
      </c>
      <c r="BD300" t="n">
        <v>0.000303149832945413</v>
      </c>
      <c r="BE300" t="n">
        <v>0.000291369440344442</v>
      </c>
      <c r="BF300" t="n">
        <v>0.000926729156696358</v>
      </c>
      <c r="BG300" t="n">
        <v>0.000629188616086265</v>
      </c>
      <c r="BH300" t="n">
        <v>0.00086626642531369</v>
      </c>
      <c r="BI300" t="n">
        <v>0.000635496129152908</v>
      </c>
      <c r="BJ300" t="n">
        <v>0.00123869037961914</v>
      </c>
      <c r="BK300" t="n">
        <v>0.000795854090900412</v>
      </c>
      <c r="BL300" t="n">
        <v>0.000682995518515714</v>
      </c>
      <c r="BM300" t="n">
        <v>0.000737028241286857</v>
      </c>
      <c r="BN300" t="n">
        <v>0.000670798126491906</v>
      </c>
      <c r="BO300" t="n">
        <v>0.000280464666496464</v>
      </c>
      <c r="BP300" t="n">
        <v>0</v>
      </c>
      <c r="BQ300" t="n">
        <v>0.000672792880372594</v>
      </c>
      <c r="BR300" t="n">
        <v>0.000554665543723469</v>
      </c>
      <c r="BS300" t="n">
        <v>0.00040613672486947</v>
      </c>
      <c r="BT300" t="n">
        <v>0.000410435696652946</v>
      </c>
      <c r="BU300" t="n">
        <v>0.00036948478042299</v>
      </c>
      <c r="BV300" t="n">
        <v>0.000620636679676752</v>
      </c>
      <c r="BW300" t="n">
        <v>0.000373167239044616</v>
      </c>
      <c r="BX300" t="n">
        <v>0.000432450914871459</v>
      </c>
      <c r="BY300" t="n">
        <v>0</v>
      </c>
      <c r="BZ300" t="n">
        <v>0.000417216283368088</v>
      </c>
      <c r="CA300" t="n">
        <v>0.000429490372150743</v>
      </c>
      <c r="CB300" t="n">
        <v>0.00064030478800475</v>
      </c>
      <c r="CC300" t="n">
        <v>0.000493121157584967</v>
      </c>
      <c r="CD300" t="n">
        <v>0.000559953683435491</v>
      </c>
      <c r="CE300" t="n">
        <v>0.000551680452573069</v>
      </c>
      <c r="CF300" t="n">
        <v>0.000243172221808505</v>
      </c>
      <c r="CG300" t="n">
        <v>0.000234692915785588</v>
      </c>
      <c r="CH300" t="n">
        <v>0.000557832119455704</v>
      </c>
      <c r="CI300" t="n">
        <v>0.000570003155152198</v>
      </c>
      <c r="CJ300" t="n">
        <v>0.000550103184946555</v>
      </c>
      <c r="CK300" t="n">
        <v>0.000590401642628063</v>
      </c>
      <c r="CL300" t="n">
        <v>0.00114458741211505</v>
      </c>
      <c r="CM300" t="n">
        <v>0.00103360510536994</v>
      </c>
      <c r="CN300" t="n">
        <v>0.000651528828010208</v>
      </c>
      <c r="CO300" t="n">
        <v>0.000154629566047338</v>
      </c>
      <c r="CP300" t="n">
        <v>0.00239480338914623</v>
      </c>
      <c r="CQ300" t="n">
        <v>0.00243010233246183</v>
      </c>
      <c r="CR300" t="n">
        <v>0</v>
      </c>
      <c r="CS300" t="n">
        <v>0.00354636149628693</v>
      </c>
      <c r="CT300" t="n">
        <v>0.00140055089837565</v>
      </c>
      <c r="CU300" t="n">
        <v>0.00425446807803404</v>
      </c>
      <c r="CV300" t="n">
        <v>0.00104218809138934</v>
      </c>
      <c r="CW300" t="n">
        <v>0.00106228562539244</v>
      </c>
      <c r="CX300" t="n">
        <v>0.00203885252505917</v>
      </c>
      <c r="CY300" t="n">
        <v>0.00203945926777215</v>
      </c>
      <c r="CZ300" t="n">
        <v>0</v>
      </c>
      <c r="DA300" t="n">
        <v>0</v>
      </c>
      <c r="DB300" t="n">
        <v>0.000303149832945413</v>
      </c>
      <c r="DC300" t="n">
        <v>0.000291369440344442</v>
      </c>
      <c r="DD300" t="n">
        <v>0.000926729156696358</v>
      </c>
      <c r="DE300" t="n">
        <v>0.000629188616086265</v>
      </c>
      <c r="DF300" t="n">
        <v>0</v>
      </c>
      <c r="DG300" t="n">
        <v>0.000635496129152908</v>
      </c>
      <c r="DH300" t="n">
        <v>0</v>
      </c>
      <c r="DI300" t="n">
        <v>0</v>
      </c>
      <c r="DJ300" t="n">
        <v>0.000682995518515714</v>
      </c>
      <c r="DK300" t="n">
        <v>0</v>
      </c>
      <c r="DL300" t="n">
        <v>0.000670798126491906</v>
      </c>
      <c r="DM300" t="n">
        <v>0</v>
      </c>
      <c r="DN300" t="n">
        <v>0</v>
      </c>
      <c r="DO300" t="n">
        <v>0</v>
      </c>
      <c r="DP300" t="n">
        <v>0</v>
      </c>
      <c r="DQ300" t="n">
        <v>0.00040613672486947</v>
      </c>
      <c r="DR300" t="n">
        <v>0</v>
      </c>
      <c r="DS300" t="n">
        <v>0.00036948478042299</v>
      </c>
      <c r="DT300" t="n">
        <v>0.000620636679676752</v>
      </c>
      <c r="DU300" t="n">
        <v>0.000373167239044616</v>
      </c>
      <c r="DV300" t="n">
        <v>0</v>
      </c>
      <c r="DW300" t="n">
        <v>0</v>
      </c>
      <c r="DX300" t="n">
        <v>0.000417216283368088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0.000243172221808505</v>
      </c>
      <c r="EE300" t="n">
        <v>0.000234692915785588</v>
      </c>
      <c r="EF300" t="n">
        <v>0.000557832119455703</v>
      </c>
      <c r="EG300" t="n">
        <v>0.000570003155152198</v>
      </c>
      <c r="EH300" t="n">
        <v>0.000550103184946555</v>
      </c>
      <c r="EI300" t="n">
        <v>0.000590401642628063</v>
      </c>
      <c r="EJ300" t="n">
        <v>0.00114458741211504</v>
      </c>
      <c r="EK300" t="n">
        <v>0.00103360510536994</v>
      </c>
      <c r="EL300" t="n">
        <v>0.000651528828010208</v>
      </c>
      <c r="EM300" t="n">
        <v>0.000154629566047338</v>
      </c>
      <c r="EN300" t="n">
        <v>0</v>
      </c>
      <c r="EO300" t="n">
        <v>0.00243010233246183</v>
      </c>
      <c r="EP300" t="n">
        <v>0</v>
      </c>
      <c r="EQ300" t="n">
        <v>0</v>
      </c>
      <c r="ER300" t="n">
        <v>0.00140055089837565</v>
      </c>
      <c r="ES300" t="n">
        <v>0.00425446807803404</v>
      </c>
      <c r="ET300" t="n">
        <v>0.00104218809138934</v>
      </c>
      <c r="EU300" t="n">
        <v>0.00106228562539244</v>
      </c>
      <c r="EV300" t="n">
        <v>0.00203885252505917</v>
      </c>
      <c r="EW300" t="n">
        <v>0.00203945926777216</v>
      </c>
      <c r="EX300" t="n">
        <v>0.000805912925005001</v>
      </c>
      <c r="EY300" t="n">
        <v>0.00024843118484104</v>
      </c>
      <c r="EZ300" t="n">
        <v>0.000303149832945413</v>
      </c>
      <c r="FA300" t="n">
        <v>0.000291369440344442</v>
      </c>
      <c r="FB300" t="n">
        <v>0.000926729156696357</v>
      </c>
      <c r="FC300" t="n">
        <v>0.000629188616086265</v>
      </c>
      <c r="FD300" t="n">
        <v>0.000866266425313691</v>
      </c>
      <c r="FE300" t="n">
        <v>0.000635496129152908</v>
      </c>
      <c r="FF300" t="n">
        <v>0</v>
      </c>
      <c r="FG300" t="n">
        <v>0</v>
      </c>
      <c r="FH300" t="n">
        <v>0.000682995518515714</v>
      </c>
      <c r="FI300" t="n">
        <v>0.000737028241286857</v>
      </c>
      <c r="FJ300" t="n">
        <v>0</v>
      </c>
      <c r="FK300" t="n">
        <v>0.000280464666496464</v>
      </c>
      <c r="FL300" t="n">
        <v>0</v>
      </c>
      <c r="FM300" t="n">
        <v>0.000672792880372594</v>
      </c>
      <c r="FN300" t="n">
        <v>0</v>
      </c>
      <c r="FO300" t="n">
        <v>0.00040613672486947</v>
      </c>
      <c r="FP300" t="n">
        <v>0</v>
      </c>
      <c r="FQ300" t="n">
        <v>0.00036948478042299</v>
      </c>
      <c r="FR300" t="n">
        <v>0.000620636679676752</v>
      </c>
      <c r="FS300" t="n">
        <v>0.000373167239044616</v>
      </c>
      <c r="FT300" t="n">
        <v>0.000432450914871459</v>
      </c>
      <c r="FU300" t="n">
        <v>0</v>
      </c>
      <c r="FV300" t="n">
        <v>0.000417216283368088</v>
      </c>
      <c r="FW300" t="n">
        <v>0.000429490372150743</v>
      </c>
      <c r="FX300" t="n">
        <v>0</v>
      </c>
      <c r="FY300" t="n">
        <v>0</v>
      </c>
      <c r="FZ300" t="n">
        <v>0</v>
      </c>
      <c r="GA300" t="n">
        <v>0.000551680452573069</v>
      </c>
      <c r="GB300" t="n">
        <v>0.000243172221808505</v>
      </c>
      <c r="GC300" t="n">
        <v>0.000234692915785588</v>
      </c>
      <c r="GD300" t="n">
        <v>0.000557832119455704</v>
      </c>
      <c r="GE300" t="n">
        <v>0.000570003155152198</v>
      </c>
      <c r="GF300" t="n">
        <v>0.000550103184946555</v>
      </c>
      <c r="GG300" t="n">
        <v>0.000590401642628063</v>
      </c>
      <c r="GH300" t="n">
        <v>0.00114458741211504</v>
      </c>
      <c r="GI300" t="n">
        <v>0.00103360510536994</v>
      </c>
      <c r="GJ300" t="n">
        <v>0.000651528828010209</v>
      </c>
      <c r="GK300" t="n">
        <v>0</v>
      </c>
      <c r="GL300" t="n">
        <v>0.00239480338914623</v>
      </c>
      <c r="GM300" t="n">
        <v>0.00243010233246183</v>
      </c>
      <c r="GN300" t="n">
        <v>0</v>
      </c>
      <c r="GO300" t="n">
        <v>0.00354636149628693</v>
      </c>
      <c r="GP300" t="n">
        <v>0.00140055089837565</v>
      </c>
      <c r="GQ300" t="n">
        <v>0.00425446807803404</v>
      </c>
      <c r="GR300" t="n">
        <v>0.00104218809138934</v>
      </c>
      <c r="GS300" t="n">
        <v>0.00106228562539244</v>
      </c>
      <c r="GT300" t="n">
        <v>0.00203885252505917</v>
      </c>
      <c r="GU300" t="n">
        <v>0.00203945926777215</v>
      </c>
      <c r="GV300" t="n">
        <v>0</v>
      </c>
      <c r="GW300" t="n">
        <v>0.00024843118484104</v>
      </c>
      <c r="GX300" t="n">
        <v>0</v>
      </c>
      <c r="GY300" t="n">
        <v>0.000291369440344442</v>
      </c>
      <c r="GZ300" t="n">
        <v>0.000926729156696358</v>
      </c>
      <c r="HA300" t="n">
        <v>0.000629188616086266</v>
      </c>
      <c r="HB300" t="n">
        <v>0.00086626642531369</v>
      </c>
      <c r="HC300" t="n">
        <v>0.000635496129152908</v>
      </c>
      <c r="HD300" t="n">
        <v>0.00123869037961915</v>
      </c>
      <c r="HE300" t="n">
        <v>0.000795854090900413</v>
      </c>
      <c r="HF300" t="n">
        <v>0.000682995518515714</v>
      </c>
      <c r="HG300" t="n">
        <v>0.000737028241286857</v>
      </c>
      <c r="HH300" t="n">
        <v>0.000670798126491906</v>
      </c>
      <c r="HI300" t="n">
        <v>0.000280464666496464</v>
      </c>
      <c r="HJ300" t="n">
        <v>0</v>
      </c>
      <c r="HK300" t="n">
        <v>0.000672792880372594</v>
      </c>
      <c r="HL300" t="n">
        <v>0.00055466554372347</v>
      </c>
      <c r="HM300" t="n">
        <v>0.00040613672486947</v>
      </c>
      <c r="HN300" t="n">
        <v>0.000410435696652946</v>
      </c>
      <c r="HO300" t="n">
        <v>0.000369484780422989</v>
      </c>
      <c r="HP300" t="n">
        <v>0.000620636679676752</v>
      </c>
      <c r="HQ300" t="n">
        <v>0.000373167239044616</v>
      </c>
      <c r="HR300" t="n">
        <v>0.000432450914871459</v>
      </c>
      <c r="HS300" t="n">
        <v>0.000361167740148713</v>
      </c>
      <c r="HT300" t="n">
        <v>0.000417216283368088</v>
      </c>
      <c r="HU300" t="n">
        <v>0.000429490372150743</v>
      </c>
      <c r="HV300" t="n">
        <v>0.000640304788004749</v>
      </c>
      <c r="HW300" t="n">
        <v>0.000493121157584967</v>
      </c>
      <c r="HX300" t="n">
        <v>0.000559953683435491</v>
      </c>
      <c r="HY300" t="n">
        <v>0.000551680452573069</v>
      </c>
      <c r="HZ300" t="n">
        <v>0.000243172221808505</v>
      </c>
      <c r="IA300" t="n">
        <v>0.000234692915785588</v>
      </c>
      <c r="IB300" t="n">
        <v>0.000557832119455704</v>
      </c>
      <c r="IC300" t="n">
        <v>0.000570003155152198</v>
      </c>
      <c r="ID300" t="n">
        <v>0.000550103184946554</v>
      </c>
      <c r="IE300" t="n">
        <v>0.000590401642628064</v>
      </c>
      <c r="IF300" t="n">
        <v>0.00114458741211504</v>
      </c>
      <c r="IG300" t="n">
        <v>0.00103360510536994</v>
      </c>
      <c r="IH300" t="n">
        <v>0.000651528828010208</v>
      </c>
      <c r="II300" t="n">
        <v>0.000154629566047338</v>
      </c>
      <c r="IJ300" t="n">
        <v>0.00239480338914623</v>
      </c>
      <c r="IK300" t="n">
        <v>0.00243010233246183</v>
      </c>
      <c r="IL300" t="n">
        <v>0.0020446427558928</v>
      </c>
      <c r="IM300" t="n">
        <v>0.00354636149628694</v>
      </c>
      <c r="IN300" t="n">
        <v>0.00140055089837565</v>
      </c>
      <c r="IO300" t="n">
        <v>0.00425446807803404</v>
      </c>
      <c r="IP300" t="n">
        <v>0.00104218809138934</v>
      </c>
      <c r="IQ300" t="n">
        <v>0.00106228562539243</v>
      </c>
      <c r="IR300" t="n">
        <v>0.00203885252505917</v>
      </c>
      <c r="IS300" t="n">
        <v>0.00203945926777215</v>
      </c>
      <c r="IT300" t="n">
        <v>0</v>
      </c>
      <c r="IU300" t="n">
        <v>0</v>
      </c>
      <c r="IV300" t="n">
        <v>0.000303149832945413</v>
      </c>
      <c r="IW300" t="n">
        <v>0.000291369440344442</v>
      </c>
      <c r="IX300" t="n">
        <v>0.000926729156696358</v>
      </c>
      <c r="IY300" t="n">
        <v>0.000629188616086266</v>
      </c>
      <c r="IZ300" t="n">
        <v>0.00086626642531369</v>
      </c>
      <c r="JA300" t="n">
        <v>0.000635496129152907</v>
      </c>
      <c r="JB300" t="n">
        <v>0.00123869037961914</v>
      </c>
      <c r="JC300" t="n">
        <v>0</v>
      </c>
      <c r="JD300" t="n">
        <v>0.000682995518515714</v>
      </c>
      <c r="JE300" t="n">
        <v>0.000737028241286858</v>
      </c>
      <c r="JF300" t="n">
        <v>0.000670798126491906</v>
      </c>
      <c r="JG300" t="n">
        <v>0</v>
      </c>
      <c r="JH300" t="n">
        <v>0</v>
      </c>
      <c r="JI300" t="n">
        <v>0.000672792880372594</v>
      </c>
      <c r="JJ300" t="n">
        <v>0.00055466554372347</v>
      </c>
      <c r="JK300" t="n">
        <v>0.00040613672486947</v>
      </c>
      <c r="JL300" t="n">
        <v>0</v>
      </c>
      <c r="JM300" t="n">
        <v>0.00036948478042299</v>
      </c>
      <c r="JN300" t="n">
        <v>0.000620636679676752</v>
      </c>
      <c r="JO300" t="n">
        <v>0.000373167239044616</v>
      </c>
      <c r="JP300" t="n">
        <v>0.000432450914871459</v>
      </c>
      <c r="JQ300" t="n">
        <v>0.000361167740148713</v>
      </c>
      <c r="JR300" t="n">
        <v>0.000417216283368088</v>
      </c>
      <c r="JS300" t="n">
        <v>0.000429490372150743</v>
      </c>
      <c r="JT300" t="n">
        <v>0.00064030478800475</v>
      </c>
      <c r="JU300" t="n">
        <v>0</v>
      </c>
      <c r="JV300" t="n">
        <v>0</v>
      </c>
      <c r="JW300" t="n">
        <v>0.000551680452573069</v>
      </c>
      <c r="JX300" t="n">
        <v>0.000243172221808505</v>
      </c>
      <c r="JY300" t="n">
        <v>0.000234692915785588</v>
      </c>
      <c r="JZ300" t="n">
        <v>0.000557832119455704</v>
      </c>
      <c r="KA300" t="n">
        <v>0.000570003155152198</v>
      </c>
      <c r="KB300" t="n">
        <v>0.000550103184946555</v>
      </c>
      <c r="KC300" t="n">
        <v>0.000590401642628063</v>
      </c>
      <c r="KD300" t="n">
        <v>0.00114458741211504</v>
      </c>
      <c r="KE300" t="n">
        <v>0.00103360510536994</v>
      </c>
      <c r="KF300" t="n">
        <v>0.000651528828010208</v>
      </c>
      <c r="KG300" t="n">
        <v>0</v>
      </c>
      <c r="KH300" t="n">
        <v>0.00239480338914623</v>
      </c>
      <c r="KI300" t="n">
        <v>0.00243010233246183</v>
      </c>
      <c r="KJ300" t="n">
        <v>0.0020446427558928</v>
      </c>
      <c r="KK300" t="n">
        <v>0.00354636149628694</v>
      </c>
      <c r="KL300" t="n">
        <v>0.00140055089837565</v>
      </c>
      <c r="KM300" t="n">
        <v>0.00425446807803403</v>
      </c>
      <c r="KN300" t="n">
        <v>1.00104218809139</v>
      </c>
      <c r="KO300" t="n">
        <v>0.00106228562539244</v>
      </c>
      <c r="KP300" t="n">
        <v>0.00203885252505917</v>
      </c>
      <c r="KQ300" t="n">
        <v>0</v>
      </c>
      <c r="KR300" t="n">
        <v>0</v>
      </c>
      <c r="KS300" t="n">
        <v>0.00024843118484104</v>
      </c>
      <c r="KT300" t="n">
        <v>0.000303149832945413</v>
      </c>
      <c r="KU300" t="n">
        <v>0.000291369440344442</v>
      </c>
      <c r="KV300" t="n">
        <v>0.000926729156696358</v>
      </c>
      <c r="KW300" t="n">
        <v>0.000629188616086266</v>
      </c>
      <c r="KX300" t="n">
        <v>0.000866266425313691</v>
      </c>
      <c r="KY300" t="n">
        <v>0.000635496129152908</v>
      </c>
      <c r="KZ300" t="n">
        <v>0.00123869037961915</v>
      </c>
      <c r="LA300" t="n">
        <v>0.000795854090900412</v>
      </c>
      <c r="LB300" t="n">
        <v>0.000682995518515713</v>
      </c>
      <c r="LC300" t="n">
        <v>0.000737028241286857</v>
      </c>
      <c r="LD300" t="n">
        <v>0.000670798126491907</v>
      </c>
      <c r="LE300" t="n">
        <v>0.000280464666496464</v>
      </c>
      <c r="LF300" t="n">
        <v>0.000445034031093868</v>
      </c>
      <c r="LG300" t="n">
        <v>0.000672792880372594</v>
      </c>
      <c r="LH300" t="n">
        <v>0.00055466554372347</v>
      </c>
      <c r="LI300" t="n">
        <v>0.00040613672486947</v>
      </c>
      <c r="LJ300" t="n">
        <v>0.000410435696652946</v>
      </c>
      <c r="LK300" t="n">
        <v>0.000369484780422989</v>
      </c>
      <c r="LL300" t="n">
        <v>0.000620636679676752</v>
      </c>
      <c r="LM300" t="n">
        <v>0.000373167239044616</v>
      </c>
      <c r="LN300" t="n">
        <v>0.00043245091487146</v>
      </c>
      <c r="LO300" t="n">
        <v>0.000361167740148713</v>
      </c>
      <c r="LP300" t="n">
        <v>0.000417216283368088</v>
      </c>
      <c r="LQ300" t="n">
        <v>0.000429490372150743</v>
      </c>
      <c r="LR300" t="n">
        <v>0.00064030478800475</v>
      </c>
      <c r="LS300" t="n">
        <v>0.000493121157584968</v>
      </c>
      <c r="LT300" t="n">
        <v>0.000559953683435491</v>
      </c>
      <c r="LU300" t="n">
        <v>0.000551680452573069</v>
      </c>
      <c r="LV300" t="n">
        <v>0.000243172221808505</v>
      </c>
      <c r="LW300" t="n">
        <v>0.000234692915785588</v>
      </c>
      <c r="LX300" t="n">
        <v>0.000557832119455704</v>
      </c>
      <c r="LY300" t="n">
        <v>0.000570003155152198</v>
      </c>
      <c r="LZ300" t="n">
        <v>0.000550103184946555</v>
      </c>
      <c r="MA300" t="n">
        <v>0.000590401642628063</v>
      </c>
      <c r="MB300" t="n">
        <v>0.00114458741211505</v>
      </c>
      <c r="MC300" t="n">
        <v>0.00103360510536994</v>
      </c>
      <c r="MD300" t="n">
        <v>0.000651528828010209</v>
      </c>
      <c r="ME300" t="n">
        <v>0.000154629566047338</v>
      </c>
      <c r="MF300" t="n">
        <v>0.00239480338914623</v>
      </c>
      <c r="MG300" t="n">
        <v>0.00243010233246182</v>
      </c>
      <c r="MH300" t="n">
        <v>0.0020446427558928</v>
      </c>
      <c r="MI300" t="n">
        <v>0.00354636149628694</v>
      </c>
      <c r="MJ300" t="n">
        <v>0.00140055089837565</v>
      </c>
      <c r="MK300" t="n">
        <v>0.00425446807803403</v>
      </c>
      <c r="ML300" t="n">
        <v>0.00104218809138934</v>
      </c>
      <c r="MM300" t="n">
        <v>0.00106228562539244</v>
      </c>
      <c r="MN300" t="n">
        <v>0.00203885252505917</v>
      </c>
      <c r="MO300" t="n">
        <v>0.00203945926777215</v>
      </c>
      <c r="MP300" t="n">
        <v>0</v>
      </c>
      <c r="MQ300" t="n">
        <v>0.00024843118484104</v>
      </c>
      <c r="MR300" t="n">
        <v>0.000303149832945412</v>
      </c>
      <c r="MS300" t="n">
        <v>0.000291369440344442</v>
      </c>
      <c r="MT300" t="n">
        <v>0.000926729156696358</v>
      </c>
      <c r="MU300" t="n">
        <v>0.000629188616086266</v>
      </c>
      <c r="MV300" t="n">
        <v>0.000866266425313691</v>
      </c>
      <c r="MW300" t="n">
        <v>0.000635496129152908</v>
      </c>
      <c r="MX300" t="n">
        <v>0</v>
      </c>
      <c r="MY300" t="n">
        <v>0</v>
      </c>
      <c r="MZ300" t="n">
        <v>0.000682995518515714</v>
      </c>
      <c r="NA300" t="n">
        <v>0</v>
      </c>
      <c r="NB300" t="n">
        <v>0.000670798126491906</v>
      </c>
      <c r="NC300" t="n">
        <v>0.000280464666496464</v>
      </c>
      <c r="ND300" t="n">
        <v>0</v>
      </c>
      <c r="NE300" t="n">
        <v>0.000672792880372594</v>
      </c>
      <c r="NF300" t="n">
        <v>0.00055466554372347</v>
      </c>
      <c r="NG300" t="n">
        <v>0.00040613672486947</v>
      </c>
      <c r="NH300" t="n">
        <v>0</v>
      </c>
      <c r="NI300" t="n">
        <v>0.000369484780422989</v>
      </c>
      <c r="NJ300" t="n">
        <v>0.000620636679676752</v>
      </c>
      <c r="NK300" t="n">
        <v>0.000373167239044616</v>
      </c>
      <c r="NL300" t="n">
        <v>0.000432450914871459</v>
      </c>
      <c r="NM300" t="n">
        <v>0.000361167740148713</v>
      </c>
      <c r="NN300" t="n">
        <v>0.000417216283368088</v>
      </c>
      <c r="NO300" t="n">
        <v>0.000429490372150743</v>
      </c>
      <c r="NP300" t="n">
        <v>0.00064030478800475</v>
      </c>
      <c r="NQ300" t="n">
        <v>0</v>
      </c>
      <c r="NR300" t="n">
        <v>0.000559953683435491</v>
      </c>
      <c r="NS300" t="n">
        <v>0.00055168045257307</v>
      </c>
      <c r="NT300" t="n">
        <v>0.000243172221808505</v>
      </c>
      <c r="NU300" t="n">
        <v>0.000234692915785588</v>
      </c>
      <c r="NV300" t="n">
        <v>0.000557832119455703</v>
      </c>
      <c r="NW300" t="n">
        <v>0.000570003155152198</v>
      </c>
      <c r="NX300" t="n">
        <v>0.000550103184946554</v>
      </c>
      <c r="NY300" t="n">
        <v>0.000590401642628062</v>
      </c>
      <c r="NZ300" t="n">
        <v>0.00114458741211505</v>
      </c>
      <c r="OA300" t="n">
        <v>0.00103360510536994</v>
      </c>
      <c r="OB300" t="n">
        <v>0.000651528828010209</v>
      </c>
      <c r="OC300" t="n">
        <v>0.000154629566047338</v>
      </c>
      <c r="OD300" t="n">
        <v>0.00239480338914623</v>
      </c>
      <c r="OE300" t="n">
        <v>0.00243010233246183</v>
      </c>
      <c r="OF300" t="n">
        <v>0.0020446427558928</v>
      </c>
      <c r="OG300" t="n">
        <v>0.00354636149628694</v>
      </c>
      <c r="OH300" t="n">
        <v>0.00140055089837565</v>
      </c>
      <c r="OI300" t="n">
        <v>0.00425446807803404</v>
      </c>
      <c r="OJ300" t="n">
        <v>0.00104218809138934</v>
      </c>
      <c r="OK300" t="n">
        <v>0.00106228562539243</v>
      </c>
      <c r="OL300" t="n">
        <v>0.00203885252505917</v>
      </c>
      <c r="OM300" t="n">
        <v>0.00203945926777215</v>
      </c>
      <c r="ON300" t="n">
        <v>0.000805912925005</v>
      </c>
      <c r="OO300" t="n">
        <v>0</v>
      </c>
      <c r="OP300" t="n">
        <v>0.000303149832945413</v>
      </c>
      <c r="OQ300" t="n">
        <v>0.000291369440344442</v>
      </c>
      <c r="OR300" t="n">
        <v>0.000926729156696358</v>
      </c>
      <c r="OS300" t="n">
        <v>0.000629188616086266</v>
      </c>
      <c r="OT300" t="n">
        <v>0.00086626642531369</v>
      </c>
      <c r="OU300" t="n">
        <v>0.000635496129152908</v>
      </c>
      <c r="OV300" t="n">
        <v>0</v>
      </c>
      <c r="OW300" t="n">
        <v>0</v>
      </c>
      <c r="OX300" t="n">
        <v>0.000682995518515715</v>
      </c>
      <c r="OY300" t="n">
        <v>0.000737028241286857</v>
      </c>
      <c r="OZ300" t="n">
        <v>0.000670798126491906</v>
      </c>
      <c r="PA300" t="n">
        <v>0.000280464666496464</v>
      </c>
      <c r="PB300" t="n">
        <v>0</v>
      </c>
      <c r="PC300" t="n">
        <v>0.000672792880372594</v>
      </c>
      <c r="PD300" t="n">
        <v>0</v>
      </c>
      <c r="PE300" t="n">
        <v>0</v>
      </c>
      <c r="PF300" t="n">
        <v>0</v>
      </c>
      <c r="PG300" t="n">
        <v>0.000369484780422989</v>
      </c>
      <c r="PH300" t="n">
        <v>0.000620636679676752</v>
      </c>
      <c r="PI300" t="n">
        <v>0.000373167239044616</v>
      </c>
      <c r="PJ300" t="n">
        <v>0</v>
      </c>
      <c r="PK300" t="n">
        <v>0.000361167740148713</v>
      </c>
      <c r="PL300" t="n">
        <v>0.000417216283368088</v>
      </c>
      <c r="PM300" t="n">
        <v>0</v>
      </c>
      <c r="PN300" t="n">
        <v>0</v>
      </c>
      <c r="PO300" t="n">
        <v>0</v>
      </c>
      <c r="PP300" t="n">
        <v>0</v>
      </c>
      <c r="PQ300" t="n">
        <v>0.00055168045257307</v>
      </c>
      <c r="PR300" t="n">
        <v>0.000243172221808505</v>
      </c>
      <c r="PS300" t="n">
        <v>0.000234692915785588</v>
      </c>
      <c r="PT300" t="n">
        <v>0.000557832119455703</v>
      </c>
      <c r="PU300" t="n">
        <v>0.000570003155152198</v>
      </c>
      <c r="PV300" t="n">
        <v>0.000550103184946554</v>
      </c>
      <c r="PW300" t="n">
        <v>0.000590401642628063</v>
      </c>
      <c r="PX300" t="n">
        <v>0.00114458741211504</v>
      </c>
      <c r="PY300" t="n">
        <v>0.00103360510536994</v>
      </c>
      <c r="PZ300" t="n">
        <v>0.000651528828010208</v>
      </c>
      <c r="QA300" t="n">
        <v>0.000154629566047339</v>
      </c>
      <c r="QB300" t="n">
        <v>0.00239480338914623</v>
      </c>
      <c r="QC300" t="n">
        <v>0.00243010233246183</v>
      </c>
      <c r="QD300" t="n">
        <v>0</v>
      </c>
      <c r="QE300" t="n">
        <v>0.00354636149628694</v>
      </c>
      <c r="QF300" t="n">
        <v>0.00140055089837565</v>
      </c>
      <c r="QG300" t="n">
        <v>0.00425446807803404</v>
      </c>
      <c r="QH300" t="n">
        <v>0.00104218809138935</v>
      </c>
      <c r="QI300" t="n">
        <v>0.00106228562539244</v>
      </c>
    </row>
    <row r="301">
      <c r="A301" t="s">
        <v>300</v>
      </c>
      <c r="B301" t="n">
        <v>0.00520273163640233</v>
      </c>
      <c r="C301" t="n">
        <v>0.00524705102582101</v>
      </c>
      <c r="D301" t="n">
        <v>0.00191405243671971</v>
      </c>
      <c r="E301" t="n">
        <v>0</v>
      </c>
      <c r="F301" t="n">
        <v>0</v>
      </c>
      <c r="G301" t="n">
        <v>0.00442091460861406</v>
      </c>
      <c r="H301" t="n">
        <v>0.00857874874666588</v>
      </c>
      <c r="I301" t="n">
        <v>0.0126080100695639</v>
      </c>
      <c r="J301" t="n">
        <v>0.0130870863768779</v>
      </c>
      <c r="K301" t="n">
        <v>0.0128174811012354</v>
      </c>
      <c r="L301" t="n">
        <v>0.00778722166294787</v>
      </c>
      <c r="M301" t="n">
        <v>0.0105921103170991</v>
      </c>
      <c r="N301" t="n">
        <v>0.00920493695391672</v>
      </c>
      <c r="O301" t="n">
        <v>0.0177737099914984</v>
      </c>
      <c r="P301" t="n">
        <v>0.01667478227262</v>
      </c>
      <c r="Q301" t="n">
        <v>0.00459177731681126</v>
      </c>
      <c r="R301" t="n">
        <v>0</v>
      </c>
      <c r="S301" t="n">
        <v>0.0115384396872072</v>
      </c>
      <c r="T301" t="n">
        <v>0</v>
      </c>
      <c r="U301" t="n">
        <v>0.0100980068363552</v>
      </c>
      <c r="V301" t="n">
        <v>0.00767802678655167</v>
      </c>
      <c r="W301" t="n">
        <v>0.00788807691086542</v>
      </c>
      <c r="X301" t="n">
        <v>0.0124427527922766</v>
      </c>
      <c r="Y301" t="n">
        <v>0.00532266482901968</v>
      </c>
      <c r="Z301" t="n">
        <v>0.010916948628923</v>
      </c>
      <c r="AA301" t="n">
        <v>0</v>
      </c>
      <c r="AB301" t="n">
        <v>0.00949908539347339</v>
      </c>
      <c r="AC301" t="n">
        <v>0.00995065551856739</v>
      </c>
      <c r="AD301" t="n">
        <v>0.0120395644635591</v>
      </c>
      <c r="AE301" t="n">
        <v>0.010560245690039</v>
      </c>
      <c r="AF301" t="n">
        <v>0.0116656306824656</v>
      </c>
      <c r="AG301" t="n">
        <v>0.0131332251930377</v>
      </c>
      <c r="AH301" t="n">
        <v>0.00222539772168137</v>
      </c>
      <c r="AI301" t="n">
        <v>0.00208543932537429</v>
      </c>
      <c r="AJ301" t="n">
        <v>0.00600984923886185</v>
      </c>
      <c r="AK301" t="n">
        <v>0.00371570987707264</v>
      </c>
      <c r="AL301" t="n">
        <v>0.00646744676225591</v>
      </c>
      <c r="AM301" t="n">
        <v>0.0054320284409029</v>
      </c>
      <c r="AN301" t="n">
        <v>0.00821947712531533</v>
      </c>
      <c r="AO301" t="n">
        <v>0.00124088568616595</v>
      </c>
      <c r="AP301" t="n">
        <v>0.000782187309821599</v>
      </c>
      <c r="AQ301" t="n">
        <v>0.000185639190599737</v>
      </c>
      <c r="AR301" t="n">
        <v>0.00594818797018073</v>
      </c>
      <c r="AS301" t="n">
        <v>0.00704523419914445</v>
      </c>
      <c r="AT301" t="n">
        <v>0.00532760859970443</v>
      </c>
      <c r="AU301" t="n">
        <v>0.00936625575484211</v>
      </c>
      <c r="AV301" t="n">
        <v>0.00223736016265474</v>
      </c>
      <c r="AW301" t="n">
        <v>0.0067176852806523</v>
      </c>
      <c r="AX301" t="n">
        <v>0.0050678117853679</v>
      </c>
      <c r="AY301" t="n">
        <v>0.00378756970208686</v>
      </c>
      <c r="AZ301" t="n">
        <v>0.00520273163640233</v>
      </c>
      <c r="BA301" t="n">
        <v>0.00524705102582101</v>
      </c>
      <c r="BB301" t="n">
        <v>0.00191405243671971</v>
      </c>
      <c r="BC301" t="n">
        <v>0</v>
      </c>
      <c r="BD301" t="n">
        <v>0.00578274404731071</v>
      </c>
      <c r="BE301" t="n">
        <v>0.00442091460861406</v>
      </c>
      <c r="BF301" t="n">
        <v>0.00857874874666588</v>
      </c>
      <c r="BG301" t="n">
        <v>0.0126080100695639</v>
      </c>
      <c r="BH301" t="n">
        <v>0.0130870863768779</v>
      </c>
      <c r="BI301" t="n">
        <v>0.0128174811012354</v>
      </c>
      <c r="BJ301" t="n">
        <v>0.00778722166294787</v>
      </c>
      <c r="BK301" t="n">
        <v>0.0105921103170991</v>
      </c>
      <c r="BL301" t="n">
        <v>0.00920493695391672</v>
      </c>
      <c r="BM301" t="n">
        <v>0.0177737099914984</v>
      </c>
      <c r="BN301" t="n">
        <v>0.01667478227262</v>
      </c>
      <c r="BO301" t="n">
        <v>0.00459177731681126</v>
      </c>
      <c r="BP301" t="n">
        <v>0</v>
      </c>
      <c r="BQ301" t="n">
        <v>0.0115384396872073</v>
      </c>
      <c r="BR301" t="n">
        <v>0.00819397722298421</v>
      </c>
      <c r="BS301" t="n">
        <v>0.0100980068363552</v>
      </c>
      <c r="BT301" t="n">
        <v>0.00767802678655167</v>
      </c>
      <c r="BU301" t="n">
        <v>0.00788807691086542</v>
      </c>
      <c r="BV301" t="n">
        <v>0.0124427527922766</v>
      </c>
      <c r="BW301" t="n">
        <v>0.00532266482901968</v>
      </c>
      <c r="BX301" t="n">
        <v>0.010916948628923</v>
      </c>
      <c r="BY301" t="n">
        <v>0</v>
      </c>
      <c r="BZ301" t="n">
        <v>0.0094990853934734</v>
      </c>
      <c r="CA301" t="n">
        <v>0.0099506555185674</v>
      </c>
      <c r="CB301" t="n">
        <v>0.0120395644635591</v>
      </c>
      <c r="CC301" t="n">
        <v>0.010560245690039</v>
      </c>
      <c r="CD301" t="n">
        <v>0.0116656306824656</v>
      </c>
      <c r="CE301" t="n">
        <v>0.0131332251930377</v>
      </c>
      <c r="CF301" t="n">
        <v>0.00222539772168137</v>
      </c>
      <c r="CG301" t="n">
        <v>0.00208543932537429</v>
      </c>
      <c r="CH301" t="n">
        <v>0.00600984923886185</v>
      </c>
      <c r="CI301" t="n">
        <v>0.00371570987707264</v>
      </c>
      <c r="CJ301" t="n">
        <v>0.00646744676225591</v>
      </c>
      <c r="CK301" t="n">
        <v>0.0054320284409029</v>
      </c>
      <c r="CL301" t="n">
        <v>0.00821947712531533</v>
      </c>
      <c r="CM301" t="n">
        <v>0.00124088568616595</v>
      </c>
      <c r="CN301" t="n">
        <v>0.000782187309821599</v>
      </c>
      <c r="CO301" t="n">
        <v>0.000185639190599737</v>
      </c>
      <c r="CP301" t="n">
        <v>0.00594818797018073</v>
      </c>
      <c r="CQ301" t="n">
        <v>0.00704523419914445</v>
      </c>
      <c r="CR301" t="n">
        <v>0</v>
      </c>
      <c r="CS301" t="n">
        <v>0.00936625575484211</v>
      </c>
      <c r="CT301" t="n">
        <v>0.00223736016265474</v>
      </c>
      <c r="CU301" t="n">
        <v>0.0067176852806523</v>
      </c>
      <c r="CV301" t="n">
        <v>0.0050678117853679</v>
      </c>
      <c r="CW301" t="n">
        <v>0.00378756970208686</v>
      </c>
      <c r="CX301" t="n">
        <v>0.00520273163640233</v>
      </c>
      <c r="CY301" t="n">
        <v>0.00524705102582101</v>
      </c>
      <c r="CZ301" t="n">
        <v>0</v>
      </c>
      <c r="DA301" t="n">
        <v>0</v>
      </c>
      <c r="DB301" t="n">
        <v>0.00578274404731071</v>
      </c>
      <c r="DC301" t="n">
        <v>0.00442091460861406</v>
      </c>
      <c r="DD301" t="n">
        <v>0.00857874874666588</v>
      </c>
      <c r="DE301" t="n">
        <v>0.0126080100695639</v>
      </c>
      <c r="DF301" t="n">
        <v>0</v>
      </c>
      <c r="DG301" t="n">
        <v>0.0128174811012354</v>
      </c>
      <c r="DH301" t="n">
        <v>0</v>
      </c>
      <c r="DI301" t="n">
        <v>0</v>
      </c>
      <c r="DJ301" t="n">
        <v>0.00920493695391672</v>
      </c>
      <c r="DK301" t="n">
        <v>0</v>
      </c>
      <c r="DL301" t="n">
        <v>0.01667478227262</v>
      </c>
      <c r="DM301" t="n">
        <v>0</v>
      </c>
      <c r="DN301" t="n">
        <v>0</v>
      </c>
      <c r="DO301" t="n">
        <v>0</v>
      </c>
      <c r="DP301" t="n">
        <v>0</v>
      </c>
      <c r="DQ301" t="n">
        <v>0.0100980068363553</v>
      </c>
      <c r="DR301" t="n">
        <v>0</v>
      </c>
      <c r="DS301" t="n">
        <v>0.00788807691086542</v>
      </c>
      <c r="DT301" t="n">
        <v>0.0124427527922766</v>
      </c>
      <c r="DU301" t="n">
        <v>0.00532266482901968</v>
      </c>
      <c r="DV301" t="n">
        <v>0</v>
      </c>
      <c r="DW301" t="n">
        <v>0</v>
      </c>
      <c r="DX301" t="n">
        <v>0.00949908539347339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0.00222539772168137</v>
      </c>
      <c r="EE301" t="n">
        <v>0.00208543932537429</v>
      </c>
      <c r="EF301" t="n">
        <v>0.00600984923886185</v>
      </c>
      <c r="EG301" t="n">
        <v>0.00371570987707264</v>
      </c>
      <c r="EH301" t="n">
        <v>0.00646744676225591</v>
      </c>
      <c r="EI301" t="n">
        <v>0.0054320284409029</v>
      </c>
      <c r="EJ301" t="n">
        <v>0.00821947712531532</v>
      </c>
      <c r="EK301" t="n">
        <v>0.00124088568616595</v>
      </c>
      <c r="EL301" t="n">
        <v>0.000782187309821599</v>
      </c>
      <c r="EM301" t="n">
        <v>0.000185639190599737</v>
      </c>
      <c r="EN301" t="n">
        <v>0</v>
      </c>
      <c r="EO301" t="n">
        <v>0.00704523419914445</v>
      </c>
      <c r="EP301" t="n">
        <v>0</v>
      </c>
      <c r="EQ301" t="n">
        <v>0</v>
      </c>
      <c r="ER301" t="n">
        <v>0.00223736016265474</v>
      </c>
      <c r="ES301" t="n">
        <v>0.0067176852806523</v>
      </c>
      <c r="ET301" t="n">
        <v>0.0050678117853679</v>
      </c>
      <c r="EU301" t="n">
        <v>0.00378756970208686</v>
      </c>
      <c r="EV301" t="n">
        <v>0.00520273163640233</v>
      </c>
      <c r="EW301" t="n">
        <v>0.00524705102582101</v>
      </c>
      <c r="EX301" t="n">
        <v>0.00191405243671971</v>
      </c>
      <c r="EY301" t="n">
        <v>0.00408556507234217</v>
      </c>
      <c r="EZ301" t="n">
        <v>0.00578274404731071</v>
      </c>
      <c r="FA301" t="n">
        <v>0.00442091460861406</v>
      </c>
      <c r="FB301" t="n">
        <v>0.00857874874666588</v>
      </c>
      <c r="FC301" t="n">
        <v>0.0126080100695639</v>
      </c>
      <c r="FD301" t="n">
        <v>0.0130870863768779</v>
      </c>
      <c r="FE301" t="n">
        <v>0.0128174811012354</v>
      </c>
      <c r="FF301" t="n">
        <v>0</v>
      </c>
      <c r="FG301" t="n">
        <v>0</v>
      </c>
      <c r="FH301" t="n">
        <v>0.00920493695391672</v>
      </c>
      <c r="FI301" t="n">
        <v>0.0177737099914984</v>
      </c>
      <c r="FJ301" t="n">
        <v>0</v>
      </c>
      <c r="FK301" t="n">
        <v>0.00459177731681126</v>
      </c>
      <c r="FL301" t="n">
        <v>0</v>
      </c>
      <c r="FM301" t="n">
        <v>0.0115384396872072</v>
      </c>
      <c r="FN301" t="n">
        <v>0</v>
      </c>
      <c r="FO301" t="n">
        <v>0.0100980068363553</v>
      </c>
      <c r="FP301" t="n">
        <v>0</v>
      </c>
      <c r="FQ301" t="n">
        <v>0.00788807691086542</v>
      </c>
      <c r="FR301" t="n">
        <v>0.0124427527922766</v>
      </c>
      <c r="FS301" t="n">
        <v>0.00532266482901968</v>
      </c>
      <c r="FT301" t="n">
        <v>0.010916948628923</v>
      </c>
      <c r="FU301" t="n">
        <v>0</v>
      </c>
      <c r="FV301" t="n">
        <v>0.0094990853934734</v>
      </c>
      <c r="FW301" t="n">
        <v>0.0099506555185674</v>
      </c>
      <c r="FX301" t="n">
        <v>0</v>
      </c>
      <c r="FY301" t="n">
        <v>0</v>
      </c>
      <c r="FZ301" t="n">
        <v>0</v>
      </c>
      <c r="GA301" t="n">
        <v>0.0131332251930377</v>
      </c>
      <c r="GB301" t="n">
        <v>0.00222539772168137</v>
      </c>
      <c r="GC301" t="n">
        <v>0.00208543932537429</v>
      </c>
      <c r="GD301" t="n">
        <v>0.00600984923886185</v>
      </c>
      <c r="GE301" t="n">
        <v>0.00371570987707264</v>
      </c>
      <c r="GF301" t="n">
        <v>0.00646744676225591</v>
      </c>
      <c r="GG301" t="n">
        <v>0.0054320284409029</v>
      </c>
      <c r="GH301" t="n">
        <v>0.00821947712531533</v>
      </c>
      <c r="GI301" t="n">
        <v>0.00124088568616595</v>
      </c>
      <c r="GJ301" t="n">
        <v>0.000782187309821599</v>
      </c>
      <c r="GK301" t="n">
        <v>0</v>
      </c>
      <c r="GL301" t="n">
        <v>0.00594818797018073</v>
      </c>
      <c r="GM301" t="n">
        <v>0.00704523419914444</v>
      </c>
      <c r="GN301" t="n">
        <v>0</v>
      </c>
      <c r="GO301" t="n">
        <v>0.00936625575484211</v>
      </c>
      <c r="GP301" t="n">
        <v>0.00223736016265474</v>
      </c>
      <c r="GQ301" t="n">
        <v>0.0067176852806523</v>
      </c>
      <c r="GR301" t="n">
        <v>0.0050678117853679</v>
      </c>
      <c r="GS301" t="n">
        <v>0.00378756970208686</v>
      </c>
      <c r="GT301" t="n">
        <v>0.00520273163640233</v>
      </c>
      <c r="GU301" t="n">
        <v>0.00524705102582101</v>
      </c>
      <c r="GV301" t="n">
        <v>0</v>
      </c>
      <c r="GW301" t="n">
        <v>0.00408556507234217</v>
      </c>
      <c r="GX301" t="n">
        <v>0</v>
      </c>
      <c r="GY301" t="n">
        <v>0.00442091460861406</v>
      </c>
      <c r="GZ301" t="n">
        <v>0.00857874874666589</v>
      </c>
      <c r="HA301" t="n">
        <v>0.0126080100695639</v>
      </c>
      <c r="HB301" t="n">
        <v>0.0130870863768779</v>
      </c>
      <c r="HC301" t="n">
        <v>0.0128174811012354</v>
      </c>
      <c r="HD301" t="n">
        <v>0.00778722166294787</v>
      </c>
      <c r="HE301" t="n">
        <v>0.0105921103170991</v>
      </c>
      <c r="HF301" t="n">
        <v>0.00920493695391672</v>
      </c>
      <c r="HG301" t="n">
        <v>0.0177737099914984</v>
      </c>
      <c r="HH301" t="n">
        <v>0.01667478227262</v>
      </c>
      <c r="HI301" t="n">
        <v>0.00459177731681126</v>
      </c>
      <c r="HJ301" t="n">
        <v>0</v>
      </c>
      <c r="HK301" t="n">
        <v>0.0115384396872072</v>
      </c>
      <c r="HL301" t="n">
        <v>0.00819397722298422</v>
      </c>
      <c r="HM301" t="n">
        <v>0.0100980068363552</v>
      </c>
      <c r="HN301" t="n">
        <v>0.00767802678655167</v>
      </c>
      <c r="HO301" t="n">
        <v>0.00788807691086541</v>
      </c>
      <c r="HP301" t="n">
        <v>0.0124427527922766</v>
      </c>
      <c r="HQ301" t="n">
        <v>0.00532266482901968</v>
      </c>
      <c r="HR301" t="n">
        <v>0.010916948628923</v>
      </c>
      <c r="HS301" t="n">
        <v>0.00915900633832352</v>
      </c>
      <c r="HT301" t="n">
        <v>0.00949908539347339</v>
      </c>
      <c r="HU301" t="n">
        <v>0.00995065551856739</v>
      </c>
      <c r="HV301" t="n">
        <v>0.0120395644635591</v>
      </c>
      <c r="HW301" t="n">
        <v>0.010560245690039</v>
      </c>
      <c r="HX301" t="n">
        <v>0.0116656306824655</v>
      </c>
      <c r="HY301" t="n">
        <v>0.0131332251930377</v>
      </c>
      <c r="HZ301" t="n">
        <v>0.00222539772168137</v>
      </c>
      <c r="IA301" t="n">
        <v>0.00208543932537428</v>
      </c>
      <c r="IB301" t="n">
        <v>0.00600984923886185</v>
      </c>
      <c r="IC301" t="n">
        <v>0.00371570987707264</v>
      </c>
      <c r="ID301" t="n">
        <v>0.00646744676225591</v>
      </c>
      <c r="IE301" t="n">
        <v>0.0054320284409029</v>
      </c>
      <c r="IF301" t="n">
        <v>0.00821947712531533</v>
      </c>
      <c r="IG301" t="n">
        <v>0.00124088568616595</v>
      </c>
      <c r="IH301" t="n">
        <v>0.000782187309821598</v>
      </c>
      <c r="II301" t="n">
        <v>0.000185639190599737</v>
      </c>
      <c r="IJ301" t="n">
        <v>0.00594818797018073</v>
      </c>
      <c r="IK301" t="n">
        <v>0.00704523419914445</v>
      </c>
      <c r="IL301" t="n">
        <v>0.00532760859970442</v>
      </c>
      <c r="IM301" t="n">
        <v>0.00936625575484211</v>
      </c>
      <c r="IN301" t="n">
        <v>0.00223736016265474</v>
      </c>
      <c r="IO301" t="n">
        <v>0.0067176852806523</v>
      </c>
      <c r="IP301" t="n">
        <v>0.00506781178536789</v>
      </c>
      <c r="IQ301" t="n">
        <v>0.00378756970208685</v>
      </c>
      <c r="IR301" t="n">
        <v>0.00520273163640233</v>
      </c>
      <c r="IS301" t="n">
        <v>0.00524705102582101</v>
      </c>
      <c r="IT301" t="n">
        <v>0</v>
      </c>
      <c r="IU301" t="n">
        <v>0</v>
      </c>
      <c r="IV301" t="n">
        <v>0.00578274404731071</v>
      </c>
      <c r="IW301" t="n">
        <v>0.00442091460861406</v>
      </c>
      <c r="IX301" t="n">
        <v>0.00857874874666588</v>
      </c>
      <c r="IY301" t="n">
        <v>0.0126080100695639</v>
      </c>
      <c r="IZ301" t="n">
        <v>0.0130870863768779</v>
      </c>
      <c r="JA301" t="n">
        <v>0.0128174811012354</v>
      </c>
      <c r="JB301" t="n">
        <v>0.00778722166294787</v>
      </c>
      <c r="JC301" t="n">
        <v>0</v>
      </c>
      <c r="JD301" t="n">
        <v>0.00920493695391672</v>
      </c>
      <c r="JE301" t="n">
        <v>0.0177737099914984</v>
      </c>
      <c r="JF301" t="n">
        <v>0.01667478227262</v>
      </c>
      <c r="JG301" t="n">
        <v>0</v>
      </c>
      <c r="JH301" t="n">
        <v>0</v>
      </c>
      <c r="JI301" t="n">
        <v>0.0115384396872073</v>
      </c>
      <c r="JJ301" t="n">
        <v>0.00819397722298421</v>
      </c>
      <c r="JK301" t="n">
        <v>0.0100980068363553</v>
      </c>
      <c r="JL301" t="n">
        <v>0</v>
      </c>
      <c r="JM301" t="n">
        <v>0.00788807691086542</v>
      </c>
      <c r="JN301" t="n">
        <v>0.0124427527922766</v>
      </c>
      <c r="JO301" t="n">
        <v>0.00532266482901968</v>
      </c>
      <c r="JP301" t="n">
        <v>0.010916948628923</v>
      </c>
      <c r="JQ301" t="n">
        <v>0.00915900633832352</v>
      </c>
      <c r="JR301" t="n">
        <v>0.0094990853934734</v>
      </c>
      <c r="JS301" t="n">
        <v>0.00995065551856739</v>
      </c>
      <c r="JT301" t="n">
        <v>0.0120395644635591</v>
      </c>
      <c r="JU301" t="n">
        <v>0</v>
      </c>
      <c r="JV301" t="n">
        <v>0</v>
      </c>
      <c r="JW301" t="n">
        <v>0.0131332251930376</v>
      </c>
      <c r="JX301" t="n">
        <v>0.00222539772168137</v>
      </c>
      <c r="JY301" t="n">
        <v>0.00208543932537429</v>
      </c>
      <c r="JZ301" t="n">
        <v>0.00600984923886185</v>
      </c>
      <c r="KA301" t="n">
        <v>0.00371570987707264</v>
      </c>
      <c r="KB301" t="n">
        <v>0.00646744676225591</v>
      </c>
      <c r="KC301" t="n">
        <v>0.0054320284409029</v>
      </c>
      <c r="KD301" t="n">
        <v>0.00821947712531533</v>
      </c>
      <c r="KE301" t="n">
        <v>0.00124088568616595</v>
      </c>
      <c r="KF301" t="n">
        <v>0.000782187309821599</v>
      </c>
      <c r="KG301" t="n">
        <v>0</v>
      </c>
      <c r="KH301" t="n">
        <v>0.00594818797018073</v>
      </c>
      <c r="KI301" t="n">
        <v>0.00704523419914445</v>
      </c>
      <c r="KJ301" t="n">
        <v>0.00532760859970442</v>
      </c>
      <c r="KK301" t="n">
        <v>0.00936625575484212</v>
      </c>
      <c r="KL301" t="n">
        <v>0.00223736016265474</v>
      </c>
      <c r="KM301" t="n">
        <v>0.0067176852806523</v>
      </c>
      <c r="KN301" t="n">
        <v>0.0050678117853679</v>
      </c>
      <c r="KO301" t="n">
        <v>1.00378756970209</v>
      </c>
      <c r="KP301" t="n">
        <v>0.00520273163640233</v>
      </c>
      <c r="KQ301" t="n">
        <v>0</v>
      </c>
      <c r="KR301" t="n">
        <v>0</v>
      </c>
      <c r="KS301" t="n">
        <v>0.00408556507234217</v>
      </c>
      <c r="KT301" t="n">
        <v>0.0057827440473107</v>
      </c>
      <c r="KU301" t="n">
        <v>0.00442091460861405</v>
      </c>
      <c r="KV301" t="n">
        <v>0.00857874874666587</v>
      </c>
      <c r="KW301" t="n">
        <v>0.0126080100695639</v>
      </c>
      <c r="KX301" t="n">
        <v>0.0130870863768779</v>
      </c>
      <c r="KY301" t="n">
        <v>0.0128174811012354</v>
      </c>
      <c r="KZ301" t="n">
        <v>0.00778722166294788</v>
      </c>
      <c r="LA301" t="n">
        <v>0.0105921103170991</v>
      </c>
      <c r="LB301" t="n">
        <v>0.00920493695391671</v>
      </c>
      <c r="LC301" t="n">
        <v>0.0177737099914984</v>
      </c>
      <c r="LD301" t="n">
        <v>0.01667478227262</v>
      </c>
      <c r="LE301" t="n">
        <v>0.00459177731681127</v>
      </c>
      <c r="LF301" t="n">
        <v>0.00944010880440258</v>
      </c>
      <c r="LG301" t="n">
        <v>0.0115384396872073</v>
      </c>
      <c r="LH301" t="n">
        <v>0.00819397722298422</v>
      </c>
      <c r="LI301" t="n">
        <v>0.0100980068363552</v>
      </c>
      <c r="LJ301" t="n">
        <v>0.00767802678655167</v>
      </c>
      <c r="LK301" t="n">
        <v>0.00788807691086541</v>
      </c>
      <c r="LL301" t="n">
        <v>0.0124427527922766</v>
      </c>
      <c r="LM301" t="n">
        <v>0.00532266482901968</v>
      </c>
      <c r="LN301" t="n">
        <v>0.010916948628923</v>
      </c>
      <c r="LO301" t="n">
        <v>0.00915900633832352</v>
      </c>
      <c r="LP301" t="n">
        <v>0.0094990853934734</v>
      </c>
      <c r="LQ301" t="n">
        <v>0.0099506555185674</v>
      </c>
      <c r="LR301" t="n">
        <v>0.0120395644635591</v>
      </c>
      <c r="LS301" t="n">
        <v>0.010560245690039</v>
      </c>
      <c r="LT301" t="n">
        <v>0.0116656306824655</v>
      </c>
      <c r="LU301" t="n">
        <v>0.0131332251930377</v>
      </c>
      <c r="LV301" t="n">
        <v>0.00222539772168137</v>
      </c>
      <c r="LW301" t="n">
        <v>0.00208543932537429</v>
      </c>
      <c r="LX301" t="n">
        <v>0.00600984923886186</v>
      </c>
      <c r="LY301" t="n">
        <v>0.00371570987707264</v>
      </c>
      <c r="LZ301" t="n">
        <v>0.00646744676225591</v>
      </c>
      <c r="MA301" t="n">
        <v>0.0054320284409029</v>
      </c>
      <c r="MB301" t="n">
        <v>0.00821947712531533</v>
      </c>
      <c r="MC301" t="n">
        <v>0.00124088568616595</v>
      </c>
      <c r="MD301" t="n">
        <v>0.0007821873098216</v>
      </c>
      <c r="ME301" t="n">
        <v>0.000185639190599737</v>
      </c>
      <c r="MF301" t="n">
        <v>0.00594818797018074</v>
      </c>
      <c r="MG301" t="n">
        <v>0.00704523419914444</v>
      </c>
      <c r="MH301" t="n">
        <v>0.00532760859970443</v>
      </c>
      <c r="MI301" t="n">
        <v>0.00936625575484212</v>
      </c>
      <c r="MJ301" t="n">
        <v>0.00223736016265474</v>
      </c>
      <c r="MK301" t="n">
        <v>0.0067176852806523</v>
      </c>
      <c r="ML301" t="n">
        <v>0.0050678117853679</v>
      </c>
      <c r="MM301" t="n">
        <v>0.00378756970208686</v>
      </c>
      <c r="MN301" t="n">
        <v>0.00520273163640233</v>
      </c>
      <c r="MO301" t="n">
        <v>0.00524705102582101</v>
      </c>
      <c r="MP301" t="n">
        <v>0</v>
      </c>
      <c r="MQ301" t="n">
        <v>0.00408556507234218</v>
      </c>
      <c r="MR301" t="n">
        <v>0.0057827440473107</v>
      </c>
      <c r="MS301" t="n">
        <v>0.00442091460861406</v>
      </c>
      <c r="MT301" t="n">
        <v>0.00857874874666588</v>
      </c>
      <c r="MU301" t="n">
        <v>0.0126080100695639</v>
      </c>
      <c r="MV301" t="n">
        <v>0.0130870863768779</v>
      </c>
      <c r="MW301" t="n">
        <v>0.0128174811012354</v>
      </c>
      <c r="MX301" t="n">
        <v>0</v>
      </c>
      <c r="MY301" t="n">
        <v>0</v>
      </c>
      <c r="MZ301" t="n">
        <v>0.00920493695391673</v>
      </c>
      <c r="NA301" t="n">
        <v>0</v>
      </c>
      <c r="NB301" t="n">
        <v>0.01667478227262</v>
      </c>
      <c r="NC301" t="n">
        <v>0.00459177731681126</v>
      </c>
      <c r="ND301" t="n">
        <v>0</v>
      </c>
      <c r="NE301" t="n">
        <v>0.0115384396872073</v>
      </c>
      <c r="NF301" t="n">
        <v>0.00819397722298422</v>
      </c>
      <c r="NG301" t="n">
        <v>0.0100980068363552</v>
      </c>
      <c r="NH301" t="n">
        <v>0</v>
      </c>
      <c r="NI301" t="n">
        <v>0.00788807691086541</v>
      </c>
      <c r="NJ301" t="n">
        <v>0.0124427527922766</v>
      </c>
      <c r="NK301" t="n">
        <v>0.00532266482901968</v>
      </c>
      <c r="NL301" t="n">
        <v>0.010916948628923</v>
      </c>
      <c r="NM301" t="n">
        <v>0.00915900633832352</v>
      </c>
      <c r="NN301" t="n">
        <v>0.00949908539347339</v>
      </c>
      <c r="NO301" t="n">
        <v>0.00995065551856739</v>
      </c>
      <c r="NP301" t="n">
        <v>0.0120395644635591</v>
      </c>
      <c r="NQ301" t="n">
        <v>0</v>
      </c>
      <c r="NR301" t="n">
        <v>0.0116656306824656</v>
      </c>
      <c r="NS301" t="n">
        <v>0.0131332251930377</v>
      </c>
      <c r="NT301" t="n">
        <v>0.00222539772168137</v>
      </c>
      <c r="NU301" t="n">
        <v>0.00208543932537428</v>
      </c>
      <c r="NV301" t="n">
        <v>0.00600984923886185</v>
      </c>
      <c r="NW301" t="n">
        <v>0.00371570987707264</v>
      </c>
      <c r="NX301" t="n">
        <v>0.00646744676225591</v>
      </c>
      <c r="NY301" t="n">
        <v>0.00543202844090289</v>
      </c>
      <c r="NZ301" t="n">
        <v>0.00821947712531533</v>
      </c>
      <c r="OA301" t="n">
        <v>0.00124088568616595</v>
      </c>
      <c r="OB301" t="n">
        <v>0.0007821873098216</v>
      </c>
      <c r="OC301" t="n">
        <v>0.000185639190599736</v>
      </c>
      <c r="OD301" t="n">
        <v>0.00594818797018073</v>
      </c>
      <c r="OE301" t="n">
        <v>0.00704523419914445</v>
      </c>
      <c r="OF301" t="n">
        <v>0.00532760859970442</v>
      </c>
      <c r="OG301" t="n">
        <v>0.00936625575484213</v>
      </c>
      <c r="OH301" t="n">
        <v>0.00223736016265474</v>
      </c>
      <c r="OI301" t="n">
        <v>0.0067176852806523</v>
      </c>
      <c r="OJ301" t="n">
        <v>0.0050678117853679</v>
      </c>
      <c r="OK301" t="n">
        <v>0.00378756970208686</v>
      </c>
      <c r="OL301" t="n">
        <v>0.00520273163640233</v>
      </c>
      <c r="OM301" t="n">
        <v>0.00524705102582101</v>
      </c>
      <c r="ON301" t="n">
        <v>0.00191405243671971</v>
      </c>
      <c r="OO301" t="n">
        <v>0</v>
      </c>
      <c r="OP301" t="n">
        <v>0.00578274404731071</v>
      </c>
      <c r="OQ301" t="n">
        <v>0.00442091460861406</v>
      </c>
      <c r="OR301" t="n">
        <v>0.00857874874666588</v>
      </c>
      <c r="OS301" t="n">
        <v>0.0126080100695639</v>
      </c>
      <c r="OT301" t="n">
        <v>0.0130870863768779</v>
      </c>
      <c r="OU301" t="n">
        <v>0.0128174811012354</v>
      </c>
      <c r="OV301" t="n">
        <v>0</v>
      </c>
      <c r="OW301" t="n">
        <v>0</v>
      </c>
      <c r="OX301" t="n">
        <v>0.00920493695391673</v>
      </c>
      <c r="OY301" t="n">
        <v>0.0177737099914984</v>
      </c>
      <c r="OZ301" t="n">
        <v>0.01667478227262</v>
      </c>
      <c r="PA301" t="n">
        <v>0.00459177731681126</v>
      </c>
      <c r="PB301" t="n">
        <v>0</v>
      </c>
      <c r="PC301" t="n">
        <v>0.0115384396872072</v>
      </c>
      <c r="PD301" t="n">
        <v>0</v>
      </c>
      <c r="PE301" t="n">
        <v>0</v>
      </c>
      <c r="PF301" t="n">
        <v>0</v>
      </c>
      <c r="PG301" t="n">
        <v>0.00788807691086541</v>
      </c>
      <c r="PH301" t="n">
        <v>0.0124427527922766</v>
      </c>
      <c r="PI301" t="n">
        <v>0.00532266482901968</v>
      </c>
      <c r="PJ301" t="n">
        <v>0</v>
      </c>
      <c r="PK301" t="n">
        <v>0.00915900633832353</v>
      </c>
      <c r="PL301" t="n">
        <v>0.00949908539347338</v>
      </c>
      <c r="PM301" t="n">
        <v>0</v>
      </c>
      <c r="PN301" t="n">
        <v>0</v>
      </c>
      <c r="PO301" t="n">
        <v>0</v>
      </c>
      <c r="PP301" t="n">
        <v>0</v>
      </c>
      <c r="PQ301" t="n">
        <v>0.0131332251930377</v>
      </c>
      <c r="PR301" t="n">
        <v>0.00222539772168137</v>
      </c>
      <c r="PS301" t="n">
        <v>0.00208543932537429</v>
      </c>
      <c r="PT301" t="n">
        <v>0.00600984923886185</v>
      </c>
      <c r="PU301" t="n">
        <v>0.00371570987707265</v>
      </c>
      <c r="PV301" t="n">
        <v>0.0064674467622559</v>
      </c>
      <c r="PW301" t="n">
        <v>0.0054320284409029</v>
      </c>
      <c r="PX301" t="n">
        <v>0.00821947712531532</v>
      </c>
      <c r="PY301" t="n">
        <v>0.00124088568616595</v>
      </c>
      <c r="PZ301" t="n">
        <v>0.000782187309821599</v>
      </c>
      <c r="QA301" t="n">
        <v>0.000185639190599737</v>
      </c>
      <c r="QB301" t="n">
        <v>0.00594818797018073</v>
      </c>
      <c r="QC301" t="n">
        <v>0.00704523419914444</v>
      </c>
      <c r="QD301" t="n">
        <v>0</v>
      </c>
      <c r="QE301" t="n">
        <v>0.00936625575484212</v>
      </c>
      <c r="QF301" t="n">
        <v>0.00223736016265474</v>
      </c>
      <c r="QG301" t="n">
        <v>0.00671768528065231</v>
      </c>
      <c r="QH301" t="n">
        <v>0.0050678117853679</v>
      </c>
      <c r="QI301" t="n">
        <v>0.00378756970208686</v>
      </c>
    </row>
    <row r="302">
      <c r="A302" t="s">
        <v>301</v>
      </c>
      <c r="B302" t="n">
        <v>0.00359516680860524</v>
      </c>
      <c r="C302" t="n">
        <v>0.00363728247362507</v>
      </c>
      <c r="D302" t="n">
        <v>0.00128826744656857</v>
      </c>
      <c r="E302" t="n">
        <v>0</v>
      </c>
      <c r="F302" t="n">
        <v>0</v>
      </c>
      <c r="G302" t="n">
        <v>0.000433691101785118</v>
      </c>
      <c r="H302" t="n">
        <v>0.0238353316220864</v>
      </c>
      <c r="I302" t="n">
        <v>0.0104760397692362</v>
      </c>
      <c r="J302" t="n">
        <v>0.0183407964485822</v>
      </c>
      <c r="K302" t="n">
        <v>0.00672810752368814</v>
      </c>
      <c r="L302" t="n">
        <v>0.0440966221075497</v>
      </c>
      <c r="M302" t="n">
        <v>0.017279562919991</v>
      </c>
      <c r="N302" t="n">
        <v>0.000999349948097048</v>
      </c>
      <c r="O302" t="n">
        <v>0.00144712519191642</v>
      </c>
      <c r="P302" t="n">
        <v>0.00102962632495771</v>
      </c>
      <c r="Q302" t="n">
        <v>0.000415662222079437</v>
      </c>
      <c r="R302" t="n">
        <v>0</v>
      </c>
      <c r="S302" t="n">
        <v>0.00186292038836044</v>
      </c>
      <c r="T302" t="n">
        <v>0</v>
      </c>
      <c r="U302" t="n">
        <v>0.000532522069911151</v>
      </c>
      <c r="V302" t="n">
        <v>0.000494073002853438</v>
      </c>
      <c r="W302" t="n">
        <v>0.000515905510833389</v>
      </c>
      <c r="X302" t="n">
        <v>0.00212850730155631</v>
      </c>
      <c r="Y302" t="n">
        <v>0.00432437790160025</v>
      </c>
      <c r="Z302" t="n">
        <v>0.0007150102764925</v>
      </c>
      <c r="AA302" t="n">
        <v>0</v>
      </c>
      <c r="AB302" t="n">
        <v>0.000593527222418827</v>
      </c>
      <c r="AC302" t="n">
        <v>0.00062831294889414</v>
      </c>
      <c r="AD302" t="n">
        <v>0.000764284912787696</v>
      </c>
      <c r="AE302" t="n">
        <v>0.00057777692407707</v>
      </c>
      <c r="AF302" t="n">
        <v>0.000759887754596239</v>
      </c>
      <c r="AG302" t="n">
        <v>0.00202411441733829</v>
      </c>
      <c r="AH302" t="n">
        <v>0.000239234143040254</v>
      </c>
      <c r="AI302" t="n">
        <v>0.000188156883385527</v>
      </c>
      <c r="AJ302" t="n">
        <v>0.000541021634426687</v>
      </c>
      <c r="AK302" t="n">
        <v>0.000410411456514031</v>
      </c>
      <c r="AL302" t="n">
        <v>0.00337951031202765</v>
      </c>
      <c r="AM302" t="n">
        <v>0.000524991598946599</v>
      </c>
      <c r="AN302" t="n">
        <v>0.000449098587982921</v>
      </c>
      <c r="AO302" t="n">
        <v>0.000131122719917463</v>
      </c>
      <c r="AP302" t="n">
        <v>0.0000826526800110105</v>
      </c>
      <c r="AQ302" t="n">
        <v>0.0000196162433540621</v>
      </c>
      <c r="AR302" t="n">
        <v>0.000475322780360267</v>
      </c>
      <c r="AS302" t="n">
        <v>0.00075835518721542</v>
      </c>
      <c r="AT302" t="n">
        <v>0.000416673207914282</v>
      </c>
      <c r="AU302" t="n">
        <v>0.000780655425097314</v>
      </c>
      <c r="AV302" t="n">
        <v>0.000400179537911165</v>
      </c>
      <c r="AW302" t="n">
        <v>0.000853646509648869</v>
      </c>
      <c r="AX302" t="n">
        <v>0.00109097696384092</v>
      </c>
      <c r="AY302" t="n">
        <v>0.00143060601692624</v>
      </c>
      <c r="AZ302" t="n">
        <v>0.00359516680860524</v>
      </c>
      <c r="BA302" t="n">
        <v>0.00363728247362507</v>
      </c>
      <c r="BB302" t="n">
        <v>0.00128826744656857</v>
      </c>
      <c r="BC302" t="n">
        <v>0</v>
      </c>
      <c r="BD302" t="n">
        <v>0.000464928880994941</v>
      </c>
      <c r="BE302" t="n">
        <v>0.000433691101785118</v>
      </c>
      <c r="BF302" t="n">
        <v>0.0238353316220864</v>
      </c>
      <c r="BG302" t="n">
        <v>0.0104760397692362</v>
      </c>
      <c r="BH302" t="n">
        <v>0.0183407964485822</v>
      </c>
      <c r="BI302" t="n">
        <v>0.00672810752368814</v>
      </c>
      <c r="BJ302" t="n">
        <v>0.0440966221075497</v>
      </c>
      <c r="BK302" t="n">
        <v>0.017279562919991</v>
      </c>
      <c r="BL302" t="n">
        <v>0.000999349948097048</v>
      </c>
      <c r="BM302" t="n">
        <v>0.00144712519191642</v>
      </c>
      <c r="BN302" t="n">
        <v>0.00102962632495771</v>
      </c>
      <c r="BO302" t="n">
        <v>0.000415662222079437</v>
      </c>
      <c r="BP302" t="n">
        <v>0</v>
      </c>
      <c r="BQ302" t="n">
        <v>0.00186292038836044</v>
      </c>
      <c r="BR302" t="n">
        <v>0.00488593562617476</v>
      </c>
      <c r="BS302" t="n">
        <v>0.000532522069911151</v>
      </c>
      <c r="BT302" t="n">
        <v>0.000494073002853438</v>
      </c>
      <c r="BU302" t="n">
        <v>0.000515905510833389</v>
      </c>
      <c r="BV302" t="n">
        <v>0.00212850730155631</v>
      </c>
      <c r="BW302" t="n">
        <v>0.00432437790160025</v>
      </c>
      <c r="BX302" t="n">
        <v>0.0007150102764925</v>
      </c>
      <c r="BY302" t="n">
        <v>0</v>
      </c>
      <c r="BZ302" t="n">
        <v>0.000593527222418827</v>
      </c>
      <c r="CA302" t="n">
        <v>0.000628312948894141</v>
      </c>
      <c r="CB302" t="n">
        <v>0.000764284912787696</v>
      </c>
      <c r="CC302" t="n">
        <v>0.00057777692407707</v>
      </c>
      <c r="CD302" t="n">
        <v>0.000759887754596239</v>
      </c>
      <c r="CE302" t="n">
        <v>0.00202411441733829</v>
      </c>
      <c r="CF302" t="n">
        <v>0.000239234143040254</v>
      </c>
      <c r="CG302" t="n">
        <v>0.000188156883385527</v>
      </c>
      <c r="CH302" t="n">
        <v>0.000541021634426687</v>
      </c>
      <c r="CI302" t="n">
        <v>0.000410411456514031</v>
      </c>
      <c r="CJ302" t="n">
        <v>0.00337951031202766</v>
      </c>
      <c r="CK302" t="n">
        <v>0.000524991598946599</v>
      </c>
      <c r="CL302" t="n">
        <v>0.000449098587982921</v>
      </c>
      <c r="CM302" t="n">
        <v>0.000131122719917463</v>
      </c>
      <c r="CN302" t="n">
        <v>0.0000826526800110105</v>
      </c>
      <c r="CO302" t="n">
        <v>0.0000196162433540621</v>
      </c>
      <c r="CP302" t="n">
        <v>0.000475322780360266</v>
      </c>
      <c r="CQ302" t="n">
        <v>0.00075835518721542</v>
      </c>
      <c r="CR302" t="n">
        <v>0</v>
      </c>
      <c r="CS302" t="n">
        <v>0.000780655425097314</v>
      </c>
      <c r="CT302" t="n">
        <v>0.000400179537911165</v>
      </c>
      <c r="CU302" t="n">
        <v>0.000853646509648869</v>
      </c>
      <c r="CV302" t="n">
        <v>0.00109097696384092</v>
      </c>
      <c r="CW302" t="n">
        <v>0.00143060601692624</v>
      </c>
      <c r="CX302" t="n">
        <v>0.00359516680860524</v>
      </c>
      <c r="CY302" t="n">
        <v>0.00363728247362507</v>
      </c>
      <c r="CZ302" t="n">
        <v>0</v>
      </c>
      <c r="DA302" t="n">
        <v>0</v>
      </c>
      <c r="DB302" t="n">
        <v>0.000464928880994941</v>
      </c>
      <c r="DC302" t="n">
        <v>0.000433691101785118</v>
      </c>
      <c r="DD302" t="n">
        <v>0.0238353316220864</v>
      </c>
      <c r="DE302" t="n">
        <v>0.0104760397692362</v>
      </c>
      <c r="DF302" t="n">
        <v>0</v>
      </c>
      <c r="DG302" t="n">
        <v>0.00672810752368814</v>
      </c>
      <c r="DH302" t="n">
        <v>0</v>
      </c>
      <c r="DI302" t="n">
        <v>0</v>
      </c>
      <c r="DJ302" t="n">
        <v>0.000999349948097047</v>
      </c>
      <c r="DK302" t="n">
        <v>0</v>
      </c>
      <c r="DL302" t="n">
        <v>0.00102962632495771</v>
      </c>
      <c r="DM302" t="n">
        <v>0</v>
      </c>
      <c r="DN302" t="n">
        <v>0</v>
      </c>
      <c r="DO302" t="n">
        <v>0</v>
      </c>
      <c r="DP302" t="n">
        <v>0</v>
      </c>
      <c r="DQ302" t="n">
        <v>0.000532522069911151</v>
      </c>
      <c r="DR302" t="n">
        <v>0</v>
      </c>
      <c r="DS302" t="n">
        <v>0.000515905510833389</v>
      </c>
      <c r="DT302" t="n">
        <v>0.00212850730155631</v>
      </c>
      <c r="DU302" t="n">
        <v>0.00432437790160025</v>
      </c>
      <c r="DV302" t="n">
        <v>0</v>
      </c>
      <c r="DW302" t="n">
        <v>0</v>
      </c>
      <c r="DX302" t="n">
        <v>0.000593527222418827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0.000239234143040254</v>
      </c>
      <c r="EE302" t="n">
        <v>0.000188156883385527</v>
      </c>
      <c r="EF302" t="n">
        <v>0.000541021634426687</v>
      </c>
      <c r="EG302" t="n">
        <v>0.000410411456514031</v>
      </c>
      <c r="EH302" t="n">
        <v>0.00337951031202766</v>
      </c>
      <c r="EI302" t="n">
        <v>0.000524991598946599</v>
      </c>
      <c r="EJ302" t="n">
        <v>0.00044909858798292</v>
      </c>
      <c r="EK302" t="n">
        <v>0.000131122719917463</v>
      </c>
      <c r="EL302" t="n">
        <v>0.0000826526800110105</v>
      </c>
      <c r="EM302" t="n">
        <v>0.0000196162433540621</v>
      </c>
      <c r="EN302" t="n">
        <v>0</v>
      </c>
      <c r="EO302" t="n">
        <v>0.00075835518721542</v>
      </c>
      <c r="EP302" t="n">
        <v>0</v>
      </c>
      <c r="EQ302" t="n">
        <v>0</v>
      </c>
      <c r="ER302" t="n">
        <v>0.000400179537911165</v>
      </c>
      <c r="ES302" t="n">
        <v>0.000853646509648869</v>
      </c>
      <c r="ET302" t="n">
        <v>0.00109097696384092</v>
      </c>
      <c r="EU302" t="n">
        <v>0.00143060601692624</v>
      </c>
      <c r="EV302" t="n">
        <v>0.00359516680860524</v>
      </c>
      <c r="EW302" t="n">
        <v>0.00363728247362507</v>
      </c>
      <c r="EX302" t="n">
        <v>0.00128826744656857</v>
      </c>
      <c r="EY302" t="n">
        <v>0.000376990217747113</v>
      </c>
      <c r="EZ302" t="n">
        <v>0.000464928880994942</v>
      </c>
      <c r="FA302" t="n">
        <v>0.000433691101785118</v>
      </c>
      <c r="FB302" t="n">
        <v>0.0238353316220863</v>
      </c>
      <c r="FC302" t="n">
        <v>0.0104760397692362</v>
      </c>
      <c r="FD302" t="n">
        <v>0.0183407964485822</v>
      </c>
      <c r="FE302" t="n">
        <v>0.00672810752368814</v>
      </c>
      <c r="FF302" t="n">
        <v>0</v>
      </c>
      <c r="FG302" t="n">
        <v>0</v>
      </c>
      <c r="FH302" t="n">
        <v>0.000999349948097048</v>
      </c>
      <c r="FI302" t="n">
        <v>0.00144712519191642</v>
      </c>
      <c r="FJ302" t="n">
        <v>0</v>
      </c>
      <c r="FK302" t="n">
        <v>0.000415662222079437</v>
      </c>
      <c r="FL302" t="n">
        <v>0</v>
      </c>
      <c r="FM302" t="n">
        <v>0.00186292038836044</v>
      </c>
      <c r="FN302" t="n">
        <v>0</v>
      </c>
      <c r="FO302" t="n">
        <v>0.000532522069911151</v>
      </c>
      <c r="FP302" t="n">
        <v>0</v>
      </c>
      <c r="FQ302" t="n">
        <v>0.00051590551083339</v>
      </c>
      <c r="FR302" t="n">
        <v>0.00212850730155631</v>
      </c>
      <c r="FS302" t="n">
        <v>0.00432437790160025</v>
      </c>
      <c r="FT302" t="n">
        <v>0.0007150102764925</v>
      </c>
      <c r="FU302" t="n">
        <v>0</v>
      </c>
      <c r="FV302" t="n">
        <v>0.000593527222418827</v>
      </c>
      <c r="FW302" t="n">
        <v>0.000628312948894141</v>
      </c>
      <c r="FX302" t="n">
        <v>0</v>
      </c>
      <c r="FY302" t="n">
        <v>0</v>
      </c>
      <c r="FZ302" t="n">
        <v>0</v>
      </c>
      <c r="GA302" t="n">
        <v>0.00202411441733829</v>
      </c>
      <c r="GB302" t="n">
        <v>0.000239234143040254</v>
      </c>
      <c r="GC302" t="n">
        <v>0.000188156883385527</v>
      </c>
      <c r="GD302" t="n">
        <v>0.000541021634426687</v>
      </c>
      <c r="GE302" t="n">
        <v>0.000410411456514031</v>
      </c>
      <c r="GF302" t="n">
        <v>0.00337951031202766</v>
      </c>
      <c r="GG302" t="n">
        <v>0.0005249915989466</v>
      </c>
      <c r="GH302" t="n">
        <v>0.00044909858798292</v>
      </c>
      <c r="GI302" t="n">
        <v>0.000131122719917463</v>
      </c>
      <c r="GJ302" t="n">
        <v>0.0000826526800110105</v>
      </c>
      <c r="GK302" t="n">
        <v>0</v>
      </c>
      <c r="GL302" t="n">
        <v>0.000475322780360267</v>
      </c>
      <c r="GM302" t="n">
        <v>0.000758355187215419</v>
      </c>
      <c r="GN302" t="n">
        <v>0</v>
      </c>
      <c r="GO302" t="n">
        <v>0.000780655425097314</v>
      </c>
      <c r="GP302" t="n">
        <v>0.000400179537911165</v>
      </c>
      <c r="GQ302" t="n">
        <v>0.000853646509648869</v>
      </c>
      <c r="GR302" t="n">
        <v>0.00109097696384092</v>
      </c>
      <c r="GS302" t="n">
        <v>0.00143060601692624</v>
      </c>
      <c r="GT302" t="n">
        <v>0.00359516680860524</v>
      </c>
      <c r="GU302" t="n">
        <v>0.00363728247362507</v>
      </c>
      <c r="GV302" t="n">
        <v>0</v>
      </c>
      <c r="GW302" t="n">
        <v>0.000376990217747113</v>
      </c>
      <c r="GX302" t="n">
        <v>0</v>
      </c>
      <c r="GY302" t="n">
        <v>0.000433691101785118</v>
      </c>
      <c r="GZ302" t="n">
        <v>0.0238353316220864</v>
      </c>
      <c r="HA302" t="n">
        <v>0.0104760397692362</v>
      </c>
      <c r="HB302" t="n">
        <v>0.0183407964485822</v>
      </c>
      <c r="HC302" t="n">
        <v>0.00672810752368814</v>
      </c>
      <c r="HD302" t="n">
        <v>0.0440966221075497</v>
      </c>
      <c r="HE302" t="n">
        <v>0.017279562919991</v>
      </c>
      <c r="HF302" t="n">
        <v>0.000999349948097047</v>
      </c>
      <c r="HG302" t="n">
        <v>0.00144712519191642</v>
      </c>
      <c r="HH302" t="n">
        <v>0.00102962632495771</v>
      </c>
      <c r="HI302" t="n">
        <v>0.000415662222079437</v>
      </c>
      <c r="HJ302" t="n">
        <v>0</v>
      </c>
      <c r="HK302" t="n">
        <v>0.00186292038836044</v>
      </c>
      <c r="HL302" t="n">
        <v>0.00488593562617477</v>
      </c>
      <c r="HM302" t="n">
        <v>0.000532522069911151</v>
      </c>
      <c r="HN302" t="n">
        <v>0.000494073002853438</v>
      </c>
      <c r="HO302" t="n">
        <v>0.000515905510833389</v>
      </c>
      <c r="HP302" t="n">
        <v>0.00212850730155631</v>
      </c>
      <c r="HQ302" t="n">
        <v>0.00432437790160025</v>
      </c>
      <c r="HR302" t="n">
        <v>0.000715010276492501</v>
      </c>
      <c r="HS302" t="n">
        <v>0.000647210809038677</v>
      </c>
      <c r="HT302" t="n">
        <v>0.000593527222418827</v>
      </c>
      <c r="HU302" t="n">
        <v>0.00062831294889414</v>
      </c>
      <c r="HV302" t="n">
        <v>0.000764284912787696</v>
      </c>
      <c r="HW302" t="n">
        <v>0.000577776924077069</v>
      </c>
      <c r="HX302" t="n">
        <v>0.000759887754596239</v>
      </c>
      <c r="HY302" t="n">
        <v>0.00202411441733829</v>
      </c>
      <c r="HZ302" t="n">
        <v>0.000239234143040254</v>
      </c>
      <c r="IA302" t="n">
        <v>0.000188156883385527</v>
      </c>
      <c r="IB302" t="n">
        <v>0.000541021634426687</v>
      </c>
      <c r="IC302" t="n">
        <v>0.00041041145651403</v>
      </c>
      <c r="ID302" t="n">
        <v>0.00337951031202766</v>
      </c>
      <c r="IE302" t="n">
        <v>0.0005249915989466</v>
      </c>
      <c r="IF302" t="n">
        <v>0.000449098587982921</v>
      </c>
      <c r="IG302" t="n">
        <v>0.000131122719917463</v>
      </c>
      <c r="IH302" t="n">
        <v>0.0000826526800110105</v>
      </c>
      <c r="II302" t="n">
        <v>0.0000196162433540621</v>
      </c>
      <c r="IJ302" t="n">
        <v>0.000475322780360266</v>
      </c>
      <c r="IK302" t="n">
        <v>0.00075835518721542</v>
      </c>
      <c r="IL302" t="n">
        <v>0.000416673207914282</v>
      </c>
      <c r="IM302" t="n">
        <v>0.000780655425097314</v>
      </c>
      <c r="IN302" t="n">
        <v>0.000400179537911165</v>
      </c>
      <c r="IO302" t="n">
        <v>0.000853646509648869</v>
      </c>
      <c r="IP302" t="n">
        <v>0.00109097696384092</v>
      </c>
      <c r="IQ302" t="n">
        <v>0.00143060601692624</v>
      </c>
      <c r="IR302" t="n">
        <v>0.00359516680860524</v>
      </c>
      <c r="IS302" t="n">
        <v>0.00363728247362506</v>
      </c>
      <c r="IT302" t="n">
        <v>0</v>
      </c>
      <c r="IU302" t="n">
        <v>0</v>
      </c>
      <c r="IV302" t="n">
        <v>0.000464928880994941</v>
      </c>
      <c r="IW302" t="n">
        <v>0.000433691101785118</v>
      </c>
      <c r="IX302" t="n">
        <v>0.0238353316220864</v>
      </c>
      <c r="IY302" t="n">
        <v>0.0104760397692362</v>
      </c>
      <c r="IZ302" t="n">
        <v>0.0183407964485822</v>
      </c>
      <c r="JA302" t="n">
        <v>0.00672810752368814</v>
      </c>
      <c r="JB302" t="n">
        <v>0.0440966221075497</v>
      </c>
      <c r="JC302" t="n">
        <v>0</v>
      </c>
      <c r="JD302" t="n">
        <v>0.000999349948097048</v>
      </c>
      <c r="JE302" t="n">
        <v>0.00144712519191642</v>
      </c>
      <c r="JF302" t="n">
        <v>0.00102962632495771</v>
      </c>
      <c r="JG302" t="n">
        <v>0</v>
      </c>
      <c r="JH302" t="n">
        <v>0</v>
      </c>
      <c r="JI302" t="n">
        <v>0.00186292038836044</v>
      </c>
      <c r="JJ302" t="n">
        <v>0.00488593562617476</v>
      </c>
      <c r="JK302" t="n">
        <v>0.000532522069911151</v>
      </c>
      <c r="JL302" t="n">
        <v>0</v>
      </c>
      <c r="JM302" t="n">
        <v>0.00051590551083339</v>
      </c>
      <c r="JN302" t="n">
        <v>0.00212850730155631</v>
      </c>
      <c r="JO302" t="n">
        <v>0.00432437790160025</v>
      </c>
      <c r="JP302" t="n">
        <v>0.0007150102764925</v>
      </c>
      <c r="JQ302" t="n">
        <v>0.000647210809038677</v>
      </c>
      <c r="JR302" t="n">
        <v>0.000593527222418828</v>
      </c>
      <c r="JS302" t="n">
        <v>0.00062831294889414</v>
      </c>
      <c r="JT302" t="n">
        <v>0.000764284912787697</v>
      </c>
      <c r="JU302" t="n">
        <v>0</v>
      </c>
      <c r="JV302" t="n">
        <v>0</v>
      </c>
      <c r="JW302" t="n">
        <v>0.00202411441733828</v>
      </c>
      <c r="JX302" t="n">
        <v>0.000239234143040254</v>
      </c>
      <c r="JY302" t="n">
        <v>0.000188156883385527</v>
      </c>
      <c r="JZ302" t="n">
        <v>0.000541021634426687</v>
      </c>
      <c r="KA302" t="n">
        <v>0.000410411456514031</v>
      </c>
      <c r="KB302" t="n">
        <v>0.00337951031202766</v>
      </c>
      <c r="KC302" t="n">
        <v>0.0005249915989466</v>
      </c>
      <c r="KD302" t="n">
        <v>0.000449098587982921</v>
      </c>
      <c r="KE302" t="n">
        <v>0.000131122719917463</v>
      </c>
      <c r="KF302" t="n">
        <v>0.0000826526800110105</v>
      </c>
      <c r="KG302" t="n">
        <v>0</v>
      </c>
      <c r="KH302" t="n">
        <v>0.000475322780360267</v>
      </c>
      <c r="KI302" t="n">
        <v>0.00075835518721542</v>
      </c>
      <c r="KJ302" t="n">
        <v>0.000416673207914282</v>
      </c>
      <c r="KK302" t="n">
        <v>0.000780655425097315</v>
      </c>
      <c r="KL302" t="n">
        <v>0.000400179537911164</v>
      </c>
      <c r="KM302" t="n">
        <v>0.000853646509648869</v>
      </c>
      <c r="KN302" t="n">
        <v>0.00109097696384092</v>
      </c>
      <c r="KO302" t="n">
        <v>0.00143060601692624</v>
      </c>
      <c r="KP302" t="n">
        <v>1.0035951668086</v>
      </c>
      <c r="KQ302" t="n">
        <v>0</v>
      </c>
      <c r="KR302" t="n">
        <v>0</v>
      </c>
      <c r="KS302" t="n">
        <v>0.000376990217747112</v>
      </c>
      <c r="KT302" t="n">
        <v>0.000464928880994941</v>
      </c>
      <c r="KU302" t="n">
        <v>0.000433691101785118</v>
      </c>
      <c r="KV302" t="n">
        <v>0.0238353316220863</v>
      </c>
      <c r="KW302" t="n">
        <v>0.0104760397692362</v>
      </c>
      <c r="KX302" t="n">
        <v>0.0183407964485822</v>
      </c>
      <c r="KY302" t="n">
        <v>0.00672810752368814</v>
      </c>
      <c r="KZ302" t="n">
        <v>0.0440966221075497</v>
      </c>
      <c r="LA302" t="n">
        <v>0.017279562919991</v>
      </c>
      <c r="LB302" t="n">
        <v>0.000999349948097046</v>
      </c>
      <c r="LC302" t="n">
        <v>0.00144712519191642</v>
      </c>
      <c r="LD302" t="n">
        <v>0.00102962632495771</v>
      </c>
      <c r="LE302" t="n">
        <v>0.000415662222079438</v>
      </c>
      <c r="LF302" t="n">
        <v>0.000783660669926705</v>
      </c>
      <c r="LG302" t="n">
        <v>0.00186292038836044</v>
      </c>
      <c r="LH302" t="n">
        <v>0.00488593562617476</v>
      </c>
      <c r="LI302" t="n">
        <v>0.000532522069911151</v>
      </c>
      <c r="LJ302" t="n">
        <v>0.000494073002853438</v>
      </c>
      <c r="LK302" t="n">
        <v>0.000515905510833389</v>
      </c>
      <c r="LL302" t="n">
        <v>0.00212850730155631</v>
      </c>
      <c r="LM302" t="n">
        <v>0.00432437790160025</v>
      </c>
      <c r="LN302" t="n">
        <v>0.000715010276492502</v>
      </c>
      <c r="LO302" t="n">
        <v>0.000647210809038678</v>
      </c>
      <c r="LP302" t="n">
        <v>0.000593527222418827</v>
      </c>
      <c r="LQ302" t="n">
        <v>0.000628312948894141</v>
      </c>
      <c r="LR302" t="n">
        <v>0.000764284912787697</v>
      </c>
      <c r="LS302" t="n">
        <v>0.00057777692407707</v>
      </c>
      <c r="LT302" t="n">
        <v>0.000759887754596238</v>
      </c>
      <c r="LU302" t="n">
        <v>0.00202411441733828</v>
      </c>
      <c r="LV302" t="n">
        <v>0.000239234143040254</v>
      </c>
      <c r="LW302" t="n">
        <v>0.000188156883385527</v>
      </c>
      <c r="LX302" t="n">
        <v>0.000541021634426687</v>
      </c>
      <c r="LY302" t="n">
        <v>0.000410411456514031</v>
      </c>
      <c r="LZ302" t="n">
        <v>0.00337951031202766</v>
      </c>
      <c r="MA302" t="n">
        <v>0.000524991598946599</v>
      </c>
      <c r="MB302" t="n">
        <v>0.000449098587982921</v>
      </c>
      <c r="MC302" t="n">
        <v>0.000131122719917463</v>
      </c>
      <c r="MD302" t="n">
        <v>0.0000826526800110106</v>
      </c>
      <c r="ME302" t="n">
        <v>0.0000196162433540621</v>
      </c>
      <c r="MF302" t="n">
        <v>0.000475322780360267</v>
      </c>
      <c r="MG302" t="n">
        <v>0.000758355187215419</v>
      </c>
      <c r="MH302" t="n">
        <v>0.000416673207914283</v>
      </c>
      <c r="MI302" t="n">
        <v>0.000780655425097315</v>
      </c>
      <c r="MJ302" t="n">
        <v>0.000400179537911165</v>
      </c>
      <c r="MK302" t="n">
        <v>0.000853646509648868</v>
      </c>
      <c r="ML302" t="n">
        <v>0.00109097696384092</v>
      </c>
      <c r="MM302" t="n">
        <v>0.00143060601692624</v>
      </c>
      <c r="MN302" t="n">
        <v>0.00359516680860523</v>
      </c>
      <c r="MO302" t="n">
        <v>0.00363728247362506</v>
      </c>
      <c r="MP302" t="n">
        <v>0</v>
      </c>
      <c r="MQ302" t="n">
        <v>0.000376990217747113</v>
      </c>
      <c r="MR302" t="n">
        <v>0.000464928880994941</v>
      </c>
      <c r="MS302" t="n">
        <v>0.000433691101785118</v>
      </c>
      <c r="MT302" t="n">
        <v>0.0238353316220864</v>
      </c>
      <c r="MU302" t="n">
        <v>0.0104760397692362</v>
      </c>
      <c r="MV302" t="n">
        <v>0.0183407964485822</v>
      </c>
      <c r="MW302" t="n">
        <v>0.00672810752368814</v>
      </c>
      <c r="MX302" t="n">
        <v>0</v>
      </c>
      <c r="MY302" t="n">
        <v>0</v>
      </c>
      <c r="MZ302" t="n">
        <v>0.000999349948097048</v>
      </c>
      <c r="NA302" t="n">
        <v>0</v>
      </c>
      <c r="NB302" t="n">
        <v>0.00102962632495771</v>
      </c>
      <c r="NC302" t="n">
        <v>0.000415662222079437</v>
      </c>
      <c r="ND302" t="n">
        <v>0</v>
      </c>
      <c r="NE302" t="n">
        <v>0.00186292038836044</v>
      </c>
      <c r="NF302" t="n">
        <v>0.00488593562617476</v>
      </c>
      <c r="NG302" t="n">
        <v>0.000532522069911151</v>
      </c>
      <c r="NH302" t="n">
        <v>0</v>
      </c>
      <c r="NI302" t="n">
        <v>0.000515905510833389</v>
      </c>
      <c r="NJ302" t="n">
        <v>0.00212850730155631</v>
      </c>
      <c r="NK302" t="n">
        <v>0.00432437790160025</v>
      </c>
      <c r="NL302" t="n">
        <v>0.0007150102764925</v>
      </c>
      <c r="NM302" t="n">
        <v>0.000647210809038678</v>
      </c>
      <c r="NN302" t="n">
        <v>0.000593527222418827</v>
      </c>
      <c r="NO302" t="n">
        <v>0.00062831294889414</v>
      </c>
      <c r="NP302" t="n">
        <v>0.000764284912787697</v>
      </c>
      <c r="NQ302" t="n">
        <v>0</v>
      </c>
      <c r="NR302" t="n">
        <v>0.000759887754596239</v>
      </c>
      <c r="NS302" t="n">
        <v>0.00202411441733829</v>
      </c>
      <c r="NT302" t="n">
        <v>0.000239234143040254</v>
      </c>
      <c r="NU302" t="n">
        <v>0.000188156883385527</v>
      </c>
      <c r="NV302" t="n">
        <v>0.000541021634426687</v>
      </c>
      <c r="NW302" t="n">
        <v>0.000410411456514031</v>
      </c>
      <c r="NX302" t="n">
        <v>0.00337951031202765</v>
      </c>
      <c r="NY302" t="n">
        <v>0.000524991598946599</v>
      </c>
      <c r="NZ302" t="n">
        <v>0.000449098587982921</v>
      </c>
      <c r="OA302" t="n">
        <v>0.000131122719917463</v>
      </c>
      <c r="OB302" t="n">
        <v>0.0000826526800110105</v>
      </c>
      <c r="OC302" t="n">
        <v>0.0000196162433540621</v>
      </c>
      <c r="OD302" t="n">
        <v>0.000475322780360267</v>
      </c>
      <c r="OE302" t="n">
        <v>0.00075835518721542</v>
      </c>
      <c r="OF302" t="n">
        <v>0.000416673207914283</v>
      </c>
      <c r="OG302" t="n">
        <v>0.000780655425097315</v>
      </c>
      <c r="OH302" t="n">
        <v>0.000400179537911165</v>
      </c>
      <c r="OI302" t="n">
        <v>0.000853646509648869</v>
      </c>
      <c r="OJ302" t="n">
        <v>0.00109097696384092</v>
      </c>
      <c r="OK302" t="n">
        <v>0.00143060601692624</v>
      </c>
      <c r="OL302" t="n">
        <v>0.00359516680860524</v>
      </c>
      <c r="OM302" t="n">
        <v>0.00363728247362506</v>
      </c>
      <c r="ON302" t="n">
        <v>0.00128826744656857</v>
      </c>
      <c r="OO302" t="n">
        <v>0</v>
      </c>
      <c r="OP302" t="n">
        <v>0.000464928880994942</v>
      </c>
      <c r="OQ302" t="n">
        <v>0.000433691101785118</v>
      </c>
      <c r="OR302" t="n">
        <v>0.0238353316220864</v>
      </c>
      <c r="OS302" t="n">
        <v>0.0104760397692362</v>
      </c>
      <c r="OT302" t="n">
        <v>0.0183407964485822</v>
      </c>
      <c r="OU302" t="n">
        <v>0.00672810752368814</v>
      </c>
      <c r="OV302" t="n">
        <v>0</v>
      </c>
      <c r="OW302" t="n">
        <v>0</v>
      </c>
      <c r="OX302" t="n">
        <v>0.000999349948097049</v>
      </c>
      <c r="OY302" t="n">
        <v>0.00144712519191642</v>
      </c>
      <c r="OZ302" t="n">
        <v>0.00102962632495771</v>
      </c>
      <c r="PA302" t="n">
        <v>0.000415662222079437</v>
      </c>
      <c r="PB302" t="n">
        <v>0</v>
      </c>
      <c r="PC302" t="n">
        <v>0.00186292038836044</v>
      </c>
      <c r="PD302" t="n">
        <v>0</v>
      </c>
      <c r="PE302" t="n">
        <v>0</v>
      </c>
      <c r="PF302" t="n">
        <v>0</v>
      </c>
      <c r="PG302" t="n">
        <v>0.000515905510833389</v>
      </c>
      <c r="PH302" t="n">
        <v>0.00212850730155631</v>
      </c>
      <c r="PI302" t="n">
        <v>0.00432437790160025</v>
      </c>
      <c r="PJ302" t="n">
        <v>0</v>
      </c>
      <c r="PK302" t="n">
        <v>0.000647210809038678</v>
      </c>
      <c r="PL302" t="n">
        <v>0.000593527222418826</v>
      </c>
      <c r="PM302" t="n">
        <v>0</v>
      </c>
      <c r="PN302" t="n">
        <v>0</v>
      </c>
      <c r="PO302" t="n">
        <v>0</v>
      </c>
      <c r="PP302" t="n">
        <v>0</v>
      </c>
      <c r="PQ302" t="n">
        <v>0.00202411441733829</v>
      </c>
      <c r="PR302" t="n">
        <v>0.000239234143040254</v>
      </c>
      <c r="PS302" t="n">
        <v>0.000188156883385527</v>
      </c>
      <c r="PT302" t="n">
        <v>0.000541021634426687</v>
      </c>
      <c r="PU302" t="n">
        <v>0.000410411456514031</v>
      </c>
      <c r="PV302" t="n">
        <v>0.00337951031202765</v>
      </c>
      <c r="PW302" t="n">
        <v>0.000524991598946599</v>
      </c>
      <c r="PX302" t="n">
        <v>0.00044909858798292</v>
      </c>
      <c r="PY302" t="n">
        <v>0.000131122719917463</v>
      </c>
      <c r="PZ302" t="n">
        <v>0.0000826526800110105</v>
      </c>
      <c r="QA302" t="n">
        <v>0.0000196162433540621</v>
      </c>
      <c r="QB302" t="n">
        <v>0.000475322780360267</v>
      </c>
      <c r="QC302" t="n">
        <v>0.000758355187215419</v>
      </c>
      <c r="QD302" t="n">
        <v>0</v>
      </c>
      <c r="QE302" t="n">
        <v>0.000780655425097315</v>
      </c>
      <c r="QF302" t="n">
        <v>0.000400179537911165</v>
      </c>
      <c r="QG302" t="n">
        <v>0.000853646509648869</v>
      </c>
      <c r="QH302" t="n">
        <v>0.00109097696384092</v>
      </c>
      <c r="QI302" t="n">
        <v>0.00143060601692624</v>
      </c>
    </row>
    <row r="303">
      <c r="A303" t="s">
        <v>302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1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</row>
    <row r="304">
      <c r="A304" t="s">
        <v>303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1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</row>
    <row r="305">
      <c r="A305" t="s">
        <v>304</v>
      </c>
      <c r="B305" t="n">
        <v>0.00203909293598214</v>
      </c>
      <c r="C305" t="n">
        <v>0.00205141888599981</v>
      </c>
      <c r="D305" t="n">
        <v>0.00074803238570588</v>
      </c>
      <c r="E305" t="n">
        <v>0</v>
      </c>
      <c r="F305" t="n">
        <v>0</v>
      </c>
      <c r="G305" t="n">
        <v>0.0023119968097929</v>
      </c>
      <c r="H305" t="n">
        <v>0.00169950773297354</v>
      </c>
      <c r="I305" t="n">
        <v>0.0013487196097612</v>
      </c>
      <c r="J305" t="n">
        <v>0.0031353334943939</v>
      </c>
      <c r="K305" t="n">
        <v>0.00218032079487561</v>
      </c>
      <c r="L305" t="n">
        <v>0.00159761523788105</v>
      </c>
      <c r="M305" t="n">
        <v>0.00167237930753407</v>
      </c>
      <c r="N305" t="n">
        <v>0.00183115190335356</v>
      </c>
      <c r="O305" t="n">
        <v>0.00675734684479566</v>
      </c>
      <c r="P305" t="n">
        <v>0.00215806234922925</v>
      </c>
      <c r="Q305" t="n">
        <v>0.00927127558223117</v>
      </c>
      <c r="R305" t="n">
        <v>0</v>
      </c>
      <c r="S305" t="n">
        <v>0.0030716892316204</v>
      </c>
      <c r="T305" t="n">
        <v>0</v>
      </c>
      <c r="U305" t="n">
        <v>0.00235204177021258</v>
      </c>
      <c r="V305" t="n">
        <v>0.00309892809018521</v>
      </c>
      <c r="W305" t="n">
        <v>0.00483333802496193</v>
      </c>
      <c r="X305" t="n">
        <v>0.00188761069908966</v>
      </c>
      <c r="Y305" t="n">
        <v>0.00132824196710877</v>
      </c>
      <c r="Z305" t="n">
        <v>0.00598577391430039</v>
      </c>
      <c r="AA305" t="n">
        <v>0</v>
      </c>
      <c r="AB305" t="n">
        <v>0.00293346464848584</v>
      </c>
      <c r="AC305" t="n">
        <v>0.00221889492647361</v>
      </c>
      <c r="AD305" t="n">
        <v>0.00277129235389974</v>
      </c>
      <c r="AE305" t="n">
        <v>0.00177241779624516</v>
      </c>
      <c r="AF305" t="n">
        <v>0.0014416133604632</v>
      </c>
      <c r="AG305" t="n">
        <v>0.00229941588936279</v>
      </c>
      <c r="AH305" t="n">
        <v>0.0254481929434546</v>
      </c>
      <c r="AI305" t="n">
        <v>0.00530090216965378</v>
      </c>
      <c r="AJ305" t="n">
        <v>0.00207293684450287</v>
      </c>
      <c r="AK305" t="n">
        <v>0.00113005267967371</v>
      </c>
      <c r="AL305" t="n">
        <v>0.00106828131387961</v>
      </c>
      <c r="AM305" t="n">
        <v>0.00148047283720744</v>
      </c>
      <c r="AN305" t="n">
        <v>0.00107609878563522</v>
      </c>
      <c r="AO305" t="n">
        <v>0.000285813058544224</v>
      </c>
      <c r="AP305" t="n">
        <v>0.000180161113845727</v>
      </c>
      <c r="AQ305" t="n">
        <v>0.0000427582535944853</v>
      </c>
      <c r="AR305" t="n">
        <v>0.00128316325406483</v>
      </c>
      <c r="AS305" t="n">
        <v>0.00123917493575901</v>
      </c>
      <c r="AT305" t="n">
        <v>0.000696968244722075</v>
      </c>
      <c r="AU305" t="n">
        <v>0.00155082947880114</v>
      </c>
      <c r="AV305" t="n">
        <v>0.000598957260543226</v>
      </c>
      <c r="AW305" t="n">
        <v>0.00131467176358936</v>
      </c>
      <c r="AX305" t="n">
        <v>0.00137377838945494</v>
      </c>
      <c r="AY305" t="n">
        <v>0.000856501119555809</v>
      </c>
      <c r="AZ305" t="n">
        <v>0.00203909293598214</v>
      </c>
      <c r="BA305" t="n">
        <v>0.00205141888599981</v>
      </c>
      <c r="BB305" t="n">
        <v>0.000748032385705879</v>
      </c>
      <c r="BC305" t="n">
        <v>0</v>
      </c>
      <c r="BD305" t="n">
        <v>0.00375166599409775</v>
      </c>
      <c r="BE305" t="n">
        <v>0.0023119968097929</v>
      </c>
      <c r="BF305" t="n">
        <v>0.00169950773297354</v>
      </c>
      <c r="BG305" t="n">
        <v>0.0013487196097612</v>
      </c>
      <c r="BH305" t="n">
        <v>0.0031353334943939</v>
      </c>
      <c r="BI305" t="n">
        <v>0.00218032079487561</v>
      </c>
      <c r="BJ305" t="n">
        <v>0.00159761523788105</v>
      </c>
      <c r="BK305" t="n">
        <v>0.00167237930753407</v>
      </c>
      <c r="BL305" t="n">
        <v>0.00183115190335356</v>
      </c>
      <c r="BM305" t="n">
        <v>0.00675734684479566</v>
      </c>
      <c r="BN305" t="n">
        <v>0.00215806234922925</v>
      </c>
      <c r="BO305" t="n">
        <v>0.00927127558223117</v>
      </c>
      <c r="BP305" t="n">
        <v>0</v>
      </c>
      <c r="BQ305" t="n">
        <v>0.0030716892316204</v>
      </c>
      <c r="BR305" t="n">
        <v>0.00290592018367591</v>
      </c>
      <c r="BS305" t="n">
        <v>0.00235204177021258</v>
      </c>
      <c r="BT305" t="n">
        <v>0.00309892809018521</v>
      </c>
      <c r="BU305" t="n">
        <v>0.00483333802496193</v>
      </c>
      <c r="BV305" t="n">
        <v>0.00188761069908966</v>
      </c>
      <c r="BW305" t="n">
        <v>0.00132824196710877</v>
      </c>
      <c r="BX305" t="n">
        <v>0.00598577391430039</v>
      </c>
      <c r="BY305" t="n">
        <v>0</v>
      </c>
      <c r="BZ305" t="n">
        <v>0.00293346464848584</v>
      </c>
      <c r="CA305" t="n">
        <v>0.00221889492647361</v>
      </c>
      <c r="CB305" t="n">
        <v>0.00277129235389973</v>
      </c>
      <c r="CC305" t="n">
        <v>0.00177241779624516</v>
      </c>
      <c r="CD305" t="n">
        <v>0.0014416133604632</v>
      </c>
      <c r="CE305" t="n">
        <v>0.00229941588936279</v>
      </c>
      <c r="CF305" t="n">
        <v>0.0254481929434546</v>
      </c>
      <c r="CG305" t="n">
        <v>0.00530090216965378</v>
      </c>
      <c r="CH305" t="n">
        <v>0.00207293684450287</v>
      </c>
      <c r="CI305" t="n">
        <v>0.00113005267967371</v>
      </c>
      <c r="CJ305" t="n">
        <v>0.00106828131387961</v>
      </c>
      <c r="CK305" t="n">
        <v>0.00148047283720744</v>
      </c>
      <c r="CL305" t="n">
        <v>0.00107609878563522</v>
      </c>
      <c r="CM305" t="n">
        <v>0.000285813058544224</v>
      </c>
      <c r="CN305" t="n">
        <v>0.000180161113845727</v>
      </c>
      <c r="CO305" t="n">
        <v>0.0000427582535944853</v>
      </c>
      <c r="CP305" t="n">
        <v>0.00128316325406483</v>
      </c>
      <c r="CQ305" t="n">
        <v>0.00123917493575901</v>
      </c>
      <c r="CR305" t="n">
        <v>0</v>
      </c>
      <c r="CS305" t="n">
        <v>0.00155082947880114</v>
      </c>
      <c r="CT305" t="n">
        <v>0.000598957260543226</v>
      </c>
      <c r="CU305" t="n">
        <v>0.00131467176358936</v>
      </c>
      <c r="CV305" t="n">
        <v>0.00137377838945494</v>
      </c>
      <c r="CW305" t="n">
        <v>0.000856501119555809</v>
      </c>
      <c r="CX305" t="n">
        <v>0.00203909293598214</v>
      </c>
      <c r="CY305" t="n">
        <v>0.00205141888599981</v>
      </c>
      <c r="CZ305" t="n">
        <v>0</v>
      </c>
      <c r="DA305" t="n">
        <v>0</v>
      </c>
      <c r="DB305" t="n">
        <v>0.00375166599409775</v>
      </c>
      <c r="DC305" t="n">
        <v>0.0023119968097929</v>
      </c>
      <c r="DD305" t="n">
        <v>0.00169950773297354</v>
      </c>
      <c r="DE305" t="n">
        <v>0.0013487196097612</v>
      </c>
      <c r="DF305" t="n">
        <v>0</v>
      </c>
      <c r="DG305" t="n">
        <v>0.00218032079487561</v>
      </c>
      <c r="DH305" t="n">
        <v>0</v>
      </c>
      <c r="DI305" t="n">
        <v>0</v>
      </c>
      <c r="DJ305" t="n">
        <v>0.00183115190335356</v>
      </c>
      <c r="DK305" t="n">
        <v>0</v>
      </c>
      <c r="DL305" t="n">
        <v>0.00215806234922925</v>
      </c>
      <c r="DM305" t="n">
        <v>0</v>
      </c>
      <c r="DN305" t="n">
        <v>0</v>
      </c>
      <c r="DO305" t="n">
        <v>0</v>
      </c>
      <c r="DP305" t="n">
        <v>0</v>
      </c>
      <c r="DQ305" t="n">
        <v>0.00235204177021258</v>
      </c>
      <c r="DR305" t="n">
        <v>0</v>
      </c>
      <c r="DS305" t="n">
        <v>0.00483333802496193</v>
      </c>
      <c r="DT305" t="n">
        <v>0.00188761069908966</v>
      </c>
      <c r="DU305" t="n">
        <v>0.00132824196710877</v>
      </c>
      <c r="DV305" t="n">
        <v>0</v>
      </c>
      <c r="DW305" t="n">
        <v>0</v>
      </c>
      <c r="DX305" t="n">
        <v>0.00293346464848584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0.0254481929434546</v>
      </c>
      <c r="EE305" t="n">
        <v>0.00530090216965378</v>
      </c>
      <c r="EF305" t="n">
        <v>0.00207293684450287</v>
      </c>
      <c r="EG305" t="n">
        <v>0.00113005267967371</v>
      </c>
      <c r="EH305" t="n">
        <v>0.00106828131387961</v>
      </c>
      <c r="EI305" t="n">
        <v>0.00148047283720744</v>
      </c>
      <c r="EJ305" t="n">
        <v>0.00107609878563522</v>
      </c>
      <c r="EK305" t="n">
        <v>0.000285813058544224</v>
      </c>
      <c r="EL305" t="n">
        <v>0.000180161113845727</v>
      </c>
      <c r="EM305" t="n">
        <v>0.0000427582535944853</v>
      </c>
      <c r="EN305" t="n">
        <v>0</v>
      </c>
      <c r="EO305" t="n">
        <v>0.00123917493575901</v>
      </c>
      <c r="EP305" t="n">
        <v>0</v>
      </c>
      <c r="EQ305" t="n">
        <v>0</v>
      </c>
      <c r="ER305" t="n">
        <v>0.000598957260543226</v>
      </c>
      <c r="ES305" t="n">
        <v>0.00131467176358936</v>
      </c>
      <c r="ET305" t="n">
        <v>0.00137377838945494</v>
      </c>
      <c r="EU305" t="n">
        <v>0.000856501119555809</v>
      </c>
      <c r="EV305" t="n">
        <v>0.00203909293598214</v>
      </c>
      <c r="EW305" t="n">
        <v>0.00205141888599981</v>
      </c>
      <c r="EX305" t="n">
        <v>0.00074803238570588</v>
      </c>
      <c r="EY305" t="n">
        <v>0.00113639993431822</v>
      </c>
      <c r="EZ305" t="n">
        <v>0.00375166599409775</v>
      </c>
      <c r="FA305" t="n">
        <v>0.0023119968097929</v>
      </c>
      <c r="FB305" t="n">
        <v>0.00169950773297354</v>
      </c>
      <c r="FC305" t="n">
        <v>0.0013487196097612</v>
      </c>
      <c r="FD305" t="n">
        <v>0.0031353334943939</v>
      </c>
      <c r="FE305" t="n">
        <v>0.00218032079487561</v>
      </c>
      <c r="FF305" t="n">
        <v>0</v>
      </c>
      <c r="FG305" t="n">
        <v>0</v>
      </c>
      <c r="FH305" t="n">
        <v>0.00183115190335356</v>
      </c>
      <c r="FI305" t="n">
        <v>0.00675734684479566</v>
      </c>
      <c r="FJ305" t="n">
        <v>0</v>
      </c>
      <c r="FK305" t="n">
        <v>0.00927127558223117</v>
      </c>
      <c r="FL305" t="n">
        <v>0</v>
      </c>
      <c r="FM305" t="n">
        <v>0.0030716892316204</v>
      </c>
      <c r="FN305" t="n">
        <v>0</v>
      </c>
      <c r="FO305" t="n">
        <v>0.00235204177021258</v>
      </c>
      <c r="FP305" t="n">
        <v>0</v>
      </c>
      <c r="FQ305" t="n">
        <v>0.00483333802496193</v>
      </c>
      <c r="FR305" t="n">
        <v>0.00188761069908966</v>
      </c>
      <c r="FS305" t="n">
        <v>0.00132824196710877</v>
      </c>
      <c r="FT305" t="n">
        <v>0.00598577391430039</v>
      </c>
      <c r="FU305" t="n">
        <v>0</v>
      </c>
      <c r="FV305" t="n">
        <v>0.00293346464848584</v>
      </c>
      <c r="FW305" t="n">
        <v>0.00221889492647361</v>
      </c>
      <c r="FX305" t="n">
        <v>0</v>
      </c>
      <c r="FY305" t="n">
        <v>0</v>
      </c>
      <c r="FZ305" t="n">
        <v>0</v>
      </c>
      <c r="GA305" t="n">
        <v>0.00229941588936279</v>
      </c>
      <c r="GB305" t="n">
        <v>0.0254481929434546</v>
      </c>
      <c r="GC305" t="n">
        <v>0.00530090216965378</v>
      </c>
      <c r="GD305" t="n">
        <v>0.00207293684450287</v>
      </c>
      <c r="GE305" t="n">
        <v>0.00113005267967371</v>
      </c>
      <c r="GF305" t="n">
        <v>0.00106828131387961</v>
      </c>
      <c r="GG305" t="n">
        <v>0.00148047283720744</v>
      </c>
      <c r="GH305" t="n">
        <v>0.00107609878563522</v>
      </c>
      <c r="GI305" t="n">
        <v>0.000285813058544224</v>
      </c>
      <c r="GJ305" t="n">
        <v>0.000180161113845727</v>
      </c>
      <c r="GK305" t="n">
        <v>0</v>
      </c>
      <c r="GL305" t="n">
        <v>0.00128316325406483</v>
      </c>
      <c r="GM305" t="n">
        <v>0.00123917493575901</v>
      </c>
      <c r="GN305" t="n">
        <v>0</v>
      </c>
      <c r="GO305" t="n">
        <v>0.00155082947880114</v>
      </c>
      <c r="GP305" t="n">
        <v>0.000598957260543226</v>
      </c>
      <c r="GQ305" t="n">
        <v>0.00131467176358936</v>
      </c>
      <c r="GR305" t="n">
        <v>0.00137377838945494</v>
      </c>
      <c r="GS305" t="n">
        <v>0.000856501119555809</v>
      </c>
      <c r="GT305" t="n">
        <v>0.00203909293598215</v>
      </c>
      <c r="GU305" t="n">
        <v>0.00205141888599981</v>
      </c>
      <c r="GV305" t="n">
        <v>0</v>
      </c>
      <c r="GW305" t="n">
        <v>0.00113639993431822</v>
      </c>
      <c r="GX305" t="n">
        <v>0</v>
      </c>
      <c r="GY305" t="n">
        <v>0.0023119968097929</v>
      </c>
      <c r="GZ305" t="n">
        <v>0.00169950773297354</v>
      </c>
      <c r="HA305" t="n">
        <v>0.0013487196097612</v>
      </c>
      <c r="HB305" t="n">
        <v>0.0031353334943939</v>
      </c>
      <c r="HC305" t="n">
        <v>0.00218032079487561</v>
      </c>
      <c r="HD305" t="n">
        <v>0.00159761523788105</v>
      </c>
      <c r="HE305" t="n">
        <v>0.00167237930753408</v>
      </c>
      <c r="HF305" t="n">
        <v>0.00183115190335356</v>
      </c>
      <c r="HG305" t="n">
        <v>0.00675734684479566</v>
      </c>
      <c r="HH305" t="n">
        <v>0.00215806234922925</v>
      </c>
      <c r="HI305" t="n">
        <v>0.00927127558223117</v>
      </c>
      <c r="HJ305" t="n">
        <v>0</v>
      </c>
      <c r="HK305" t="n">
        <v>0.0030716892316204</v>
      </c>
      <c r="HL305" t="n">
        <v>0.00290592018367592</v>
      </c>
      <c r="HM305" t="n">
        <v>0.00235204177021258</v>
      </c>
      <c r="HN305" t="n">
        <v>0.00309892809018521</v>
      </c>
      <c r="HO305" t="n">
        <v>0.00483333802496193</v>
      </c>
      <c r="HP305" t="n">
        <v>0.00188761069908966</v>
      </c>
      <c r="HQ305" t="n">
        <v>0.00132824196710877</v>
      </c>
      <c r="HR305" t="n">
        <v>0.00598577391430039</v>
      </c>
      <c r="HS305" t="n">
        <v>0.00400648505463983</v>
      </c>
      <c r="HT305" t="n">
        <v>0.00293346464848584</v>
      </c>
      <c r="HU305" t="n">
        <v>0.00221889492647361</v>
      </c>
      <c r="HV305" t="n">
        <v>0.00277129235389973</v>
      </c>
      <c r="HW305" t="n">
        <v>0.00177241779624516</v>
      </c>
      <c r="HX305" t="n">
        <v>0.0014416133604632</v>
      </c>
      <c r="HY305" t="n">
        <v>0.00229941588936279</v>
      </c>
      <c r="HZ305" t="n">
        <v>0.0254481929434546</v>
      </c>
      <c r="IA305" t="n">
        <v>0.00530090216965378</v>
      </c>
      <c r="IB305" t="n">
        <v>0.00207293684450287</v>
      </c>
      <c r="IC305" t="n">
        <v>0.00113005267967371</v>
      </c>
      <c r="ID305" t="n">
        <v>0.00106828131387961</v>
      </c>
      <c r="IE305" t="n">
        <v>0.00148047283720744</v>
      </c>
      <c r="IF305" t="n">
        <v>0.00107609878563522</v>
      </c>
      <c r="IG305" t="n">
        <v>0.000285813058544224</v>
      </c>
      <c r="IH305" t="n">
        <v>0.000180161113845727</v>
      </c>
      <c r="II305" t="n">
        <v>0.0000427582535944853</v>
      </c>
      <c r="IJ305" t="n">
        <v>0.00128316325406483</v>
      </c>
      <c r="IK305" t="n">
        <v>0.00123917493575902</v>
      </c>
      <c r="IL305" t="n">
        <v>0.000696968244722075</v>
      </c>
      <c r="IM305" t="n">
        <v>0.00155082947880114</v>
      </c>
      <c r="IN305" t="n">
        <v>0.000598957260543226</v>
      </c>
      <c r="IO305" t="n">
        <v>0.00131467176358936</v>
      </c>
      <c r="IP305" t="n">
        <v>0.00137377838945494</v>
      </c>
      <c r="IQ305" t="n">
        <v>0.000856501119555808</v>
      </c>
      <c r="IR305" t="n">
        <v>0.00203909293598214</v>
      </c>
      <c r="IS305" t="n">
        <v>0.00205141888599981</v>
      </c>
      <c r="IT305" t="n">
        <v>0</v>
      </c>
      <c r="IU305" t="n">
        <v>0</v>
      </c>
      <c r="IV305" t="n">
        <v>0.00375166599409775</v>
      </c>
      <c r="IW305" t="n">
        <v>0.0023119968097929</v>
      </c>
      <c r="IX305" t="n">
        <v>0.00169950773297354</v>
      </c>
      <c r="IY305" t="n">
        <v>0.0013487196097612</v>
      </c>
      <c r="IZ305" t="n">
        <v>0.0031353334943939</v>
      </c>
      <c r="JA305" t="n">
        <v>0.00218032079487561</v>
      </c>
      <c r="JB305" t="n">
        <v>0.00159761523788105</v>
      </c>
      <c r="JC305" t="n">
        <v>0</v>
      </c>
      <c r="JD305" t="n">
        <v>0.00183115190335356</v>
      </c>
      <c r="JE305" t="n">
        <v>0.00675734684479567</v>
      </c>
      <c r="JF305" t="n">
        <v>0.00215806234922925</v>
      </c>
      <c r="JG305" t="n">
        <v>0</v>
      </c>
      <c r="JH305" t="n">
        <v>0</v>
      </c>
      <c r="JI305" t="n">
        <v>0.0030716892316204</v>
      </c>
      <c r="JJ305" t="n">
        <v>0.00290592018367591</v>
      </c>
      <c r="JK305" t="n">
        <v>0.00235204177021258</v>
      </c>
      <c r="JL305" t="n">
        <v>0</v>
      </c>
      <c r="JM305" t="n">
        <v>0.00483333802496193</v>
      </c>
      <c r="JN305" t="n">
        <v>0.00188761069908966</v>
      </c>
      <c r="JO305" t="n">
        <v>0.00132824196710877</v>
      </c>
      <c r="JP305" t="n">
        <v>0.00598577391430039</v>
      </c>
      <c r="JQ305" t="n">
        <v>0.00400648505463983</v>
      </c>
      <c r="JR305" t="n">
        <v>0.00293346464848584</v>
      </c>
      <c r="JS305" t="n">
        <v>0.0022188949264736</v>
      </c>
      <c r="JT305" t="n">
        <v>0.00277129235389974</v>
      </c>
      <c r="JU305" t="n">
        <v>0</v>
      </c>
      <c r="JV305" t="n">
        <v>0</v>
      </c>
      <c r="JW305" t="n">
        <v>0.00229941588936279</v>
      </c>
      <c r="JX305" t="n">
        <v>0.0254481929434545</v>
      </c>
      <c r="JY305" t="n">
        <v>0.00530090216965378</v>
      </c>
      <c r="JZ305" t="n">
        <v>0.00207293684450287</v>
      </c>
      <c r="KA305" t="n">
        <v>0.00113005267967371</v>
      </c>
      <c r="KB305" t="n">
        <v>0.00106828131387961</v>
      </c>
      <c r="KC305" t="n">
        <v>0.00148047283720744</v>
      </c>
      <c r="KD305" t="n">
        <v>0.00107609878563522</v>
      </c>
      <c r="KE305" t="n">
        <v>0.000285813058544224</v>
      </c>
      <c r="KF305" t="n">
        <v>0.000180161113845727</v>
      </c>
      <c r="KG305" t="n">
        <v>0</v>
      </c>
      <c r="KH305" t="n">
        <v>0.00128316325406483</v>
      </c>
      <c r="KI305" t="n">
        <v>0.00123917493575901</v>
      </c>
      <c r="KJ305" t="n">
        <v>0.000696968244722075</v>
      </c>
      <c r="KK305" t="n">
        <v>0.00155082947880114</v>
      </c>
      <c r="KL305" t="n">
        <v>0.000598957260543226</v>
      </c>
      <c r="KM305" t="n">
        <v>0.00131467176358936</v>
      </c>
      <c r="KN305" t="n">
        <v>0.00137377838945494</v>
      </c>
      <c r="KO305" t="n">
        <v>0.00085650111955581</v>
      </c>
      <c r="KP305" t="n">
        <v>0.00203909293598215</v>
      </c>
      <c r="KQ305" t="n">
        <v>0</v>
      </c>
      <c r="KR305" t="n">
        <v>0</v>
      </c>
      <c r="KS305" t="n">
        <v>1.00113639993432</v>
      </c>
      <c r="KT305" t="n">
        <v>0.00375166599409775</v>
      </c>
      <c r="KU305" t="n">
        <v>0.00231199680979289</v>
      </c>
      <c r="KV305" t="n">
        <v>0.00169950773297354</v>
      </c>
      <c r="KW305" t="n">
        <v>0.0013487196097612</v>
      </c>
      <c r="KX305" t="n">
        <v>0.0031353334943939</v>
      </c>
      <c r="KY305" t="n">
        <v>0.00218032079487561</v>
      </c>
      <c r="KZ305" t="n">
        <v>0.00159761523788105</v>
      </c>
      <c r="LA305" t="n">
        <v>0.00167237930753408</v>
      </c>
      <c r="LB305" t="n">
        <v>0.00183115190335356</v>
      </c>
      <c r="LC305" t="n">
        <v>0.00675734684479566</v>
      </c>
      <c r="LD305" t="n">
        <v>0.00215806234922925</v>
      </c>
      <c r="LE305" t="n">
        <v>0.00927127558223119</v>
      </c>
      <c r="LF305" t="n">
        <v>0.00512220237750349</v>
      </c>
      <c r="LG305" t="n">
        <v>0.0030716892316204</v>
      </c>
      <c r="LH305" t="n">
        <v>0.00290592018367591</v>
      </c>
      <c r="LI305" t="n">
        <v>0.00235204177021258</v>
      </c>
      <c r="LJ305" t="n">
        <v>0.00309892809018521</v>
      </c>
      <c r="LK305" t="n">
        <v>0.00483333802496192</v>
      </c>
      <c r="LL305" t="n">
        <v>0.00188761069908966</v>
      </c>
      <c r="LM305" t="n">
        <v>0.00132824196710877</v>
      </c>
      <c r="LN305" t="n">
        <v>0.00598577391430041</v>
      </c>
      <c r="LO305" t="n">
        <v>0.00400648505463983</v>
      </c>
      <c r="LP305" t="n">
        <v>0.00293346464848584</v>
      </c>
      <c r="LQ305" t="n">
        <v>0.00221889492647361</v>
      </c>
      <c r="LR305" t="n">
        <v>0.00277129235389973</v>
      </c>
      <c r="LS305" t="n">
        <v>0.00177241779624516</v>
      </c>
      <c r="LT305" t="n">
        <v>0.0014416133604632</v>
      </c>
      <c r="LU305" t="n">
        <v>0.00229941588936279</v>
      </c>
      <c r="LV305" t="n">
        <v>0.0254481929434545</v>
      </c>
      <c r="LW305" t="n">
        <v>0.00530090216965378</v>
      </c>
      <c r="LX305" t="n">
        <v>0.00207293684450287</v>
      </c>
      <c r="LY305" t="n">
        <v>0.00113005267967371</v>
      </c>
      <c r="LZ305" t="n">
        <v>0.00106828131387961</v>
      </c>
      <c r="MA305" t="n">
        <v>0.00148047283720744</v>
      </c>
      <c r="MB305" t="n">
        <v>0.00107609878563522</v>
      </c>
      <c r="MC305" t="n">
        <v>0.000285813058544224</v>
      </c>
      <c r="MD305" t="n">
        <v>0.000180161113845727</v>
      </c>
      <c r="ME305" t="n">
        <v>0.0000427582535944853</v>
      </c>
      <c r="MF305" t="n">
        <v>0.00128316325406483</v>
      </c>
      <c r="MG305" t="n">
        <v>0.00123917493575901</v>
      </c>
      <c r="MH305" t="n">
        <v>0.000696968244722075</v>
      </c>
      <c r="MI305" t="n">
        <v>0.00155082947880115</v>
      </c>
      <c r="MJ305" t="n">
        <v>0.000598957260543226</v>
      </c>
      <c r="MK305" t="n">
        <v>0.00131467176358936</v>
      </c>
      <c r="ML305" t="n">
        <v>0.00137377838945494</v>
      </c>
      <c r="MM305" t="n">
        <v>0.00085650111955581</v>
      </c>
      <c r="MN305" t="n">
        <v>0.00203909293598214</v>
      </c>
      <c r="MO305" t="n">
        <v>0.00205141888599981</v>
      </c>
      <c r="MP305" t="n">
        <v>0</v>
      </c>
      <c r="MQ305" t="n">
        <v>0.00113639993431823</v>
      </c>
      <c r="MR305" t="n">
        <v>0.00375166599409775</v>
      </c>
      <c r="MS305" t="n">
        <v>0.0023119968097929</v>
      </c>
      <c r="MT305" t="n">
        <v>0.00169950773297354</v>
      </c>
      <c r="MU305" t="n">
        <v>0.0013487196097612</v>
      </c>
      <c r="MV305" t="n">
        <v>0.0031353334943939</v>
      </c>
      <c r="MW305" t="n">
        <v>0.00218032079487561</v>
      </c>
      <c r="MX305" t="n">
        <v>0</v>
      </c>
      <c r="MY305" t="n">
        <v>0</v>
      </c>
      <c r="MZ305" t="n">
        <v>0.00183115190335356</v>
      </c>
      <c r="NA305" t="n">
        <v>0</v>
      </c>
      <c r="NB305" t="n">
        <v>0.00215806234922925</v>
      </c>
      <c r="NC305" t="n">
        <v>0.00927127558223117</v>
      </c>
      <c r="ND305" t="n">
        <v>0</v>
      </c>
      <c r="NE305" t="n">
        <v>0.0030716892316204</v>
      </c>
      <c r="NF305" t="n">
        <v>0.00290592018367591</v>
      </c>
      <c r="NG305" t="n">
        <v>0.00235204177021258</v>
      </c>
      <c r="NH305" t="n">
        <v>0</v>
      </c>
      <c r="NI305" t="n">
        <v>0.00483333802496193</v>
      </c>
      <c r="NJ305" t="n">
        <v>0.00188761069908966</v>
      </c>
      <c r="NK305" t="n">
        <v>0.00132824196710877</v>
      </c>
      <c r="NL305" t="n">
        <v>0.00598577391430039</v>
      </c>
      <c r="NM305" t="n">
        <v>0.00400648505463983</v>
      </c>
      <c r="NN305" t="n">
        <v>0.00293346464848584</v>
      </c>
      <c r="NO305" t="n">
        <v>0.0022188949264736</v>
      </c>
      <c r="NP305" t="n">
        <v>0.00277129235389974</v>
      </c>
      <c r="NQ305" t="n">
        <v>0</v>
      </c>
      <c r="NR305" t="n">
        <v>0.0014416133604632</v>
      </c>
      <c r="NS305" t="n">
        <v>0.00229941588936279</v>
      </c>
      <c r="NT305" t="n">
        <v>0.0254481929434546</v>
      </c>
      <c r="NU305" t="n">
        <v>0.00530090216965377</v>
      </c>
      <c r="NV305" t="n">
        <v>0.00207293684450287</v>
      </c>
      <c r="NW305" t="n">
        <v>0.00113005267967371</v>
      </c>
      <c r="NX305" t="n">
        <v>0.00106828131387961</v>
      </c>
      <c r="NY305" t="n">
        <v>0.00148047283720744</v>
      </c>
      <c r="NZ305" t="n">
        <v>0.00107609878563522</v>
      </c>
      <c r="OA305" t="n">
        <v>0.000285813058544224</v>
      </c>
      <c r="OB305" t="n">
        <v>0.000180161113845727</v>
      </c>
      <c r="OC305" t="n">
        <v>0.0000427582535944853</v>
      </c>
      <c r="OD305" t="n">
        <v>0.00128316325406483</v>
      </c>
      <c r="OE305" t="n">
        <v>0.00123917493575902</v>
      </c>
      <c r="OF305" t="n">
        <v>0.000696968244722076</v>
      </c>
      <c r="OG305" t="n">
        <v>0.00155082947880115</v>
      </c>
      <c r="OH305" t="n">
        <v>0.000598957260543227</v>
      </c>
      <c r="OI305" t="n">
        <v>0.00131467176358936</v>
      </c>
      <c r="OJ305" t="n">
        <v>0.00137377838945494</v>
      </c>
      <c r="OK305" t="n">
        <v>0.000856501119555808</v>
      </c>
      <c r="OL305" t="n">
        <v>0.00203909293598214</v>
      </c>
      <c r="OM305" t="n">
        <v>0.00205141888599981</v>
      </c>
      <c r="ON305" t="n">
        <v>0.000748032385705879</v>
      </c>
      <c r="OO305" t="n">
        <v>0</v>
      </c>
      <c r="OP305" t="n">
        <v>0.00375166599409776</v>
      </c>
      <c r="OQ305" t="n">
        <v>0.0023119968097929</v>
      </c>
      <c r="OR305" t="n">
        <v>0.00169950773297354</v>
      </c>
      <c r="OS305" t="n">
        <v>0.0013487196097612</v>
      </c>
      <c r="OT305" t="n">
        <v>0.0031353334943939</v>
      </c>
      <c r="OU305" t="n">
        <v>0.00218032079487561</v>
      </c>
      <c r="OV305" t="n">
        <v>0</v>
      </c>
      <c r="OW305" t="n">
        <v>0</v>
      </c>
      <c r="OX305" t="n">
        <v>0.00183115190335357</v>
      </c>
      <c r="OY305" t="n">
        <v>0.00675734684479566</v>
      </c>
      <c r="OZ305" t="n">
        <v>0.00215806234922925</v>
      </c>
      <c r="PA305" t="n">
        <v>0.00927127558223117</v>
      </c>
      <c r="PB305" t="n">
        <v>0</v>
      </c>
      <c r="PC305" t="n">
        <v>0.0030716892316204</v>
      </c>
      <c r="PD305" t="n">
        <v>0</v>
      </c>
      <c r="PE305" t="n">
        <v>0</v>
      </c>
      <c r="PF305" t="n">
        <v>0</v>
      </c>
      <c r="PG305" t="n">
        <v>0.00483333802496192</v>
      </c>
      <c r="PH305" t="n">
        <v>0.00188761069908966</v>
      </c>
      <c r="PI305" t="n">
        <v>0.00132824196710877</v>
      </c>
      <c r="PJ305" t="n">
        <v>0</v>
      </c>
      <c r="PK305" t="n">
        <v>0.00400648505463983</v>
      </c>
      <c r="PL305" t="n">
        <v>0.00293346464848584</v>
      </c>
      <c r="PM305" t="n">
        <v>0</v>
      </c>
      <c r="PN305" t="n">
        <v>0</v>
      </c>
      <c r="PO305" t="n">
        <v>0</v>
      </c>
      <c r="PP305" t="n">
        <v>0</v>
      </c>
      <c r="PQ305" t="n">
        <v>0.00229941588936279</v>
      </c>
      <c r="PR305" t="n">
        <v>0.0254481929434546</v>
      </c>
      <c r="PS305" t="n">
        <v>0.00530090216965378</v>
      </c>
      <c r="PT305" t="n">
        <v>0.00207293684450287</v>
      </c>
      <c r="PU305" t="n">
        <v>0.00113005267967371</v>
      </c>
      <c r="PV305" t="n">
        <v>0.00106828131387961</v>
      </c>
      <c r="PW305" t="n">
        <v>0.00148047283720744</v>
      </c>
      <c r="PX305" t="n">
        <v>0.00107609878563522</v>
      </c>
      <c r="PY305" t="n">
        <v>0.000285813058544224</v>
      </c>
      <c r="PZ305" t="n">
        <v>0.000180161113845727</v>
      </c>
      <c r="QA305" t="n">
        <v>0.0000427582535944854</v>
      </c>
      <c r="QB305" t="n">
        <v>0.00128316325406483</v>
      </c>
      <c r="QC305" t="n">
        <v>0.00123917493575901</v>
      </c>
      <c r="QD305" t="n">
        <v>0</v>
      </c>
      <c r="QE305" t="n">
        <v>0.00155082947880115</v>
      </c>
      <c r="QF305" t="n">
        <v>0.000598957260543226</v>
      </c>
      <c r="QG305" t="n">
        <v>0.00131467176358936</v>
      </c>
      <c r="QH305" t="n">
        <v>0.00137377838945494</v>
      </c>
      <c r="QI305" t="n">
        <v>0.000856501119555809</v>
      </c>
    </row>
    <row r="306">
      <c r="A306" t="s">
        <v>305</v>
      </c>
      <c r="B306" t="n">
        <v>0.00215319770673763</v>
      </c>
      <c r="C306" t="n">
        <v>0.00215873865311535</v>
      </c>
      <c r="D306" t="n">
        <v>0.000743475575973664</v>
      </c>
      <c r="E306" t="n">
        <v>0</v>
      </c>
      <c r="F306" t="n">
        <v>0</v>
      </c>
      <c r="G306" t="n">
        <v>0.00259371689425089</v>
      </c>
      <c r="H306" t="n">
        <v>0.00124274534631405</v>
      </c>
      <c r="I306" t="n">
        <v>0.00103204565440971</v>
      </c>
      <c r="J306" t="n">
        <v>0.00190003970587227</v>
      </c>
      <c r="K306" t="n">
        <v>0.00140635306086358</v>
      </c>
      <c r="L306" t="n">
        <v>0.00176345854962503</v>
      </c>
      <c r="M306" t="n">
        <v>0.00176650360862677</v>
      </c>
      <c r="N306" t="n">
        <v>0.00218108750539477</v>
      </c>
      <c r="O306" t="n">
        <v>0.00140629526294701</v>
      </c>
      <c r="P306" t="n">
        <v>0.00165671236189456</v>
      </c>
      <c r="Q306" t="n">
        <v>0.00192527170551395</v>
      </c>
      <c r="R306" t="n">
        <v>0</v>
      </c>
      <c r="S306" t="n">
        <v>0.00152178911629378</v>
      </c>
      <c r="T306" t="n">
        <v>0</v>
      </c>
      <c r="U306" t="n">
        <v>0.00168926741971767</v>
      </c>
      <c r="V306" t="n">
        <v>0.00134192862776605</v>
      </c>
      <c r="W306" t="n">
        <v>0.00179949036714054</v>
      </c>
      <c r="X306" t="n">
        <v>0.00497279326285147</v>
      </c>
      <c r="Y306" t="n">
        <v>0.00292042494491843</v>
      </c>
      <c r="Z306" t="n">
        <v>0.0498754116695166</v>
      </c>
      <c r="AA306" t="n">
        <v>0</v>
      </c>
      <c r="AB306" t="n">
        <v>0.0241497536368529</v>
      </c>
      <c r="AC306" t="n">
        <v>0.0180793783813221</v>
      </c>
      <c r="AD306" t="n">
        <v>0.0244348573559166</v>
      </c>
      <c r="AE306" t="n">
        <v>0.0211003380100015</v>
      </c>
      <c r="AF306" t="n">
        <v>0.00647108569047553</v>
      </c>
      <c r="AG306" t="n">
        <v>0.0163737091352442</v>
      </c>
      <c r="AH306" t="n">
        <v>0.0022400040466262</v>
      </c>
      <c r="AI306" t="n">
        <v>0.00182368750207138</v>
      </c>
      <c r="AJ306" t="n">
        <v>0.00668082964199368</v>
      </c>
      <c r="AK306" t="n">
        <v>0.00152868969799261</v>
      </c>
      <c r="AL306" t="n">
        <v>0.000971476683354385</v>
      </c>
      <c r="AM306" t="n">
        <v>0.00155307769696833</v>
      </c>
      <c r="AN306" t="n">
        <v>0.00571974519535062</v>
      </c>
      <c r="AO306" t="n">
        <v>0.000433029147621697</v>
      </c>
      <c r="AP306" t="n">
        <v>0.000272958184488551</v>
      </c>
      <c r="AQ306" t="n">
        <v>0.000064782099887242</v>
      </c>
      <c r="AR306" t="n">
        <v>0.0011221285803202</v>
      </c>
      <c r="AS306" t="n">
        <v>0.00186170679531286</v>
      </c>
      <c r="AT306" t="n">
        <v>0.00102155346737708</v>
      </c>
      <c r="AU306" t="n">
        <v>0.00198411833657425</v>
      </c>
      <c r="AV306" t="n">
        <v>0.00128104272496161</v>
      </c>
      <c r="AW306" t="n">
        <v>0.00196322381579191</v>
      </c>
      <c r="AX306" t="n">
        <v>0.00259937489127203</v>
      </c>
      <c r="AY306" t="n">
        <v>0.00175423729099891</v>
      </c>
      <c r="AZ306" t="n">
        <v>0.00215319770673763</v>
      </c>
      <c r="BA306" t="n">
        <v>0.00215873865311535</v>
      </c>
      <c r="BB306" t="n">
        <v>0.000743475575973664</v>
      </c>
      <c r="BC306" t="n">
        <v>0</v>
      </c>
      <c r="BD306" t="n">
        <v>0.00275710641998813</v>
      </c>
      <c r="BE306" t="n">
        <v>0.00259371689425089</v>
      </c>
      <c r="BF306" t="n">
        <v>0.00124274534631405</v>
      </c>
      <c r="BG306" t="n">
        <v>0.00103204565440971</v>
      </c>
      <c r="BH306" t="n">
        <v>0.00190003970587227</v>
      </c>
      <c r="BI306" t="n">
        <v>0.00140635306086358</v>
      </c>
      <c r="BJ306" t="n">
        <v>0.00176345854962503</v>
      </c>
      <c r="BK306" t="n">
        <v>0.00176650360862677</v>
      </c>
      <c r="BL306" t="n">
        <v>0.00218108750539477</v>
      </c>
      <c r="BM306" t="n">
        <v>0.00140629526294701</v>
      </c>
      <c r="BN306" t="n">
        <v>0.00165671236189456</v>
      </c>
      <c r="BO306" t="n">
        <v>0.00192527170551395</v>
      </c>
      <c r="BP306" t="n">
        <v>0</v>
      </c>
      <c r="BQ306" t="n">
        <v>0.00152178911629378</v>
      </c>
      <c r="BR306" t="n">
        <v>0.00243395289653178</v>
      </c>
      <c r="BS306" t="n">
        <v>0.00168926741971767</v>
      </c>
      <c r="BT306" t="n">
        <v>0.00134192862776605</v>
      </c>
      <c r="BU306" t="n">
        <v>0.00179949036714054</v>
      </c>
      <c r="BV306" t="n">
        <v>0.00497279326285147</v>
      </c>
      <c r="BW306" t="n">
        <v>0.00292042494491844</v>
      </c>
      <c r="BX306" t="n">
        <v>0.0498754116695167</v>
      </c>
      <c r="BY306" t="n">
        <v>0</v>
      </c>
      <c r="BZ306" t="n">
        <v>0.024149753636853</v>
      </c>
      <c r="CA306" t="n">
        <v>0.0180793783813221</v>
      </c>
      <c r="CB306" t="n">
        <v>0.0244348573559166</v>
      </c>
      <c r="CC306" t="n">
        <v>0.0211003380100015</v>
      </c>
      <c r="CD306" t="n">
        <v>0.00647108569047553</v>
      </c>
      <c r="CE306" t="n">
        <v>0.0163737091352442</v>
      </c>
      <c r="CF306" t="n">
        <v>0.0022400040466262</v>
      </c>
      <c r="CG306" t="n">
        <v>0.00182368750207138</v>
      </c>
      <c r="CH306" t="n">
        <v>0.00668082964199369</v>
      </c>
      <c r="CI306" t="n">
        <v>0.00152868969799261</v>
      </c>
      <c r="CJ306" t="n">
        <v>0.000971476683354385</v>
      </c>
      <c r="CK306" t="n">
        <v>0.00155307769696833</v>
      </c>
      <c r="CL306" t="n">
        <v>0.00571974519535063</v>
      </c>
      <c r="CM306" t="n">
        <v>0.000433029147621697</v>
      </c>
      <c r="CN306" t="n">
        <v>0.000272958184488551</v>
      </c>
      <c r="CO306" t="n">
        <v>0.000064782099887242</v>
      </c>
      <c r="CP306" t="n">
        <v>0.0011221285803202</v>
      </c>
      <c r="CQ306" t="n">
        <v>0.00186170679531286</v>
      </c>
      <c r="CR306" t="n">
        <v>0</v>
      </c>
      <c r="CS306" t="n">
        <v>0.00198411833657425</v>
      </c>
      <c r="CT306" t="n">
        <v>0.00128104272496161</v>
      </c>
      <c r="CU306" t="n">
        <v>0.00196322381579191</v>
      </c>
      <c r="CV306" t="n">
        <v>0.00259937489127203</v>
      </c>
      <c r="CW306" t="n">
        <v>0.00175423729099891</v>
      </c>
      <c r="CX306" t="n">
        <v>0.00215319770673763</v>
      </c>
      <c r="CY306" t="n">
        <v>0.00215873865311536</v>
      </c>
      <c r="CZ306" t="n">
        <v>0</v>
      </c>
      <c r="DA306" t="n">
        <v>0</v>
      </c>
      <c r="DB306" t="n">
        <v>0.00275710641998813</v>
      </c>
      <c r="DC306" t="n">
        <v>0.00259371689425089</v>
      </c>
      <c r="DD306" t="n">
        <v>0.00124274534631405</v>
      </c>
      <c r="DE306" t="n">
        <v>0.00103204565440971</v>
      </c>
      <c r="DF306" t="n">
        <v>0</v>
      </c>
      <c r="DG306" t="n">
        <v>0.00140635306086358</v>
      </c>
      <c r="DH306" t="n">
        <v>0</v>
      </c>
      <c r="DI306" t="n">
        <v>0</v>
      </c>
      <c r="DJ306" t="n">
        <v>0.00218108750539477</v>
      </c>
      <c r="DK306" t="n">
        <v>0</v>
      </c>
      <c r="DL306" t="n">
        <v>0.00165671236189456</v>
      </c>
      <c r="DM306" t="n">
        <v>0</v>
      </c>
      <c r="DN306" t="n">
        <v>0</v>
      </c>
      <c r="DO306" t="n">
        <v>0</v>
      </c>
      <c r="DP306" t="n">
        <v>0</v>
      </c>
      <c r="DQ306" t="n">
        <v>0.00168926741971767</v>
      </c>
      <c r="DR306" t="n">
        <v>0</v>
      </c>
      <c r="DS306" t="n">
        <v>0.00179949036714054</v>
      </c>
      <c r="DT306" t="n">
        <v>0.00497279326285147</v>
      </c>
      <c r="DU306" t="n">
        <v>0.00292042494491843</v>
      </c>
      <c r="DV306" t="n">
        <v>0</v>
      </c>
      <c r="DW306" t="n">
        <v>0</v>
      </c>
      <c r="DX306" t="n">
        <v>0.0241497536368529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0.0022400040466262</v>
      </c>
      <c r="EE306" t="n">
        <v>0.00182368750207138</v>
      </c>
      <c r="EF306" t="n">
        <v>0.00668082964199368</v>
      </c>
      <c r="EG306" t="n">
        <v>0.00152868969799261</v>
      </c>
      <c r="EH306" t="n">
        <v>0.000971476683354385</v>
      </c>
      <c r="EI306" t="n">
        <v>0.00155307769696833</v>
      </c>
      <c r="EJ306" t="n">
        <v>0.00571974519535062</v>
      </c>
      <c r="EK306" t="n">
        <v>0.000433029147621697</v>
      </c>
      <c r="EL306" t="n">
        <v>0.000272958184488551</v>
      </c>
      <c r="EM306" t="n">
        <v>0.000064782099887242</v>
      </c>
      <c r="EN306" t="n">
        <v>0</v>
      </c>
      <c r="EO306" t="n">
        <v>0.00186170679531286</v>
      </c>
      <c r="EP306" t="n">
        <v>0</v>
      </c>
      <c r="EQ306" t="n">
        <v>0</v>
      </c>
      <c r="ER306" t="n">
        <v>0.00128104272496161</v>
      </c>
      <c r="ES306" t="n">
        <v>0.00196322381579191</v>
      </c>
      <c r="ET306" t="n">
        <v>0.00259937489127203</v>
      </c>
      <c r="EU306" t="n">
        <v>0.00175423729099891</v>
      </c>
      <c r="EV306" t="n">
        <v>0.00215319770673763</v>
      </c>
      <c r="EW306" t="n">
        <v>0.00215873865311536</v>
      </c>
      <c r="EX306" t="n">
        <v>0.000743475575973664</v>
      </c>
      <c r="EY306" t="n">
        <v>0.00176930928520626</v>
      </c>
      <c r="EZ306" t="n">
        <v>0.00275710641998813</v>
      </c>
      <c r="FA306" t="n">
        <v>0.00259371689425089</v>
      </c>
      <c r="FB306" t="n">
        <v>0.00124274534631405</v>
      </c>
      <c r="FC306" t="n">
        <v>0.00103204565440971</v>
      </c>
      <c r="FD306" t="n">
        <v>0.00190003970587227</v>
      </c>
      <c r="FE306" t="n">
        <v>0.00140635306086358</v>
      </c>
      <c r="FF306" t="n">
        <v>0</v>
      </c>
      <c r="FG306" t="n">
        <v>0</v>
      </c>
      <c r="FH306" t="n">
        <v>0.00218108750539477</v>
      </c>
      <c r="FI306" t="n">
        <v>0.00140629526294701</v>
      </c>
      <c r="FJ306" t="n">
        <v>0</v>
      </c>
      <c r="FK306" t="n">
        <v>0.00192527170551395</v>
      </c>
      <c r="FL306" t="n">
        <v>0</v>
      </c>
      <c r="FM306" t="n">
        <v>0.00152178911629378</v>
      </c>
      <c r="FN306" t="n">
        <v>0</v>
      </c>
      <c r="FO306" t="n">
        <v>0.00168926741971767</v>
      </c>
      <c r="FP306" t="n">
        <v>0</v>
      </c>
      <c r="FQ306" t="n">
        <v>0.00179949036714054</v>
      </c>
      <c r="FR306" t="n">
        <v>0.00497279326285147</v>
      </c>
      <c r="FS306" t="n">
        <v>0.00292042494491843</v>
      </c>
      <c r="FT306" t="n">
        <v>0.0498754116695167</v>
      </c>
      <c r="FU306" t="n">
        <v>0</v>
      </c>
      <c r="FV306" t="n">
        <v>0.024149753636853</v>
      </c>
      <c r="FW306" t="n">
        <v>0.0180793783813221</v>
      </c>
      <c r="FX306" t="n">
        <v>0</v>
      </c>
      <c r="FY306" t="n">
        <v>0</v>
      </c>
      <c r="FZ306" t="n">
        <v>0</v>
      </c>
      <c r="GA306" t="n">
        <v>0.0163737091352442</v>
      </c>
      <c r="GB306" t="n">
        <v>0.0022400040466262</v>
      </c>
      <c r="GC306" t="n">
        <v>0.00182368750207138</v>
      </c>
      <c r="GD306" t="n">
        <v>0.00668082964199369</v>
      </c>
      <c r="GE306" t="n">
        <v>0.00152868969799261</v>
      </c>
      <c r="GF306" t="n">
        <v>0.000971476683354386</v>
      </c>
      <c r="GG306" t="n">
        <v>0.00155307769696833</v>
      </c>
      <c r="GH306" t="n">
        <v>0.00571974519535062</v>
      </c>
      <c r="GI306" t="n">
        <v>0.000433029147621697</v>
      </c>
      <c r="GJ306" t="n">
        <v>0.000272958184488551</v>
      </c>
      <c r="GK306" t="n">
        <v>0</v>
      </c>
      <c r="GL306" t="n">
        <v>0.0011221285803202</v>
      </c>
      <c r="GM306" t="n">
        <v>0.00186170679531286</v>
      </c>
      <c r="GN306" t="n">
        <v>0</v>
      </c>
      <c r="GO306" t="n">
        <v>0.00198411833657425</v>
      </c>
      <c r="GP306" t="n">
        <v>0.00128104272496161</v>
      </c>
      <c r="GQ306" t="n">
        <v>0.00196322381579191</v>
      </c>
      <c r="GR306" t="n">
        <v>0.00259937489127203</v>
      </c>
      <c r="GS306" t="n">
        <v>0.00175423729099891</v>
      </c>
      <c r="GT306" t="n">
        <v>0.00215319770673763</v>
      </c>
      <c r="GU306" t="n">
        <v>0.00215873865311535</v>
      </c>
      <c r="GV306" t="n">
        <v>0</v>
      </c>
      <c r="GW306" t="n">
        <v>0.00176930928520626</v>
      </c>
      <c r="GX306" t="n">
        <v>0</v>
      </c>
      <c r="GY306" t="n">
        <v>0.00259371689425089</v>
      </c>
      <c r="GZ306" t="n">
        <v>0.00124274534631405</v>
      </c>
      <c r="HA306" t="n">
        <v>0.00103204565440971</v>
      </c>
      <c r="HB306" t="n">
        <v>0.00190003970587227</v>
      </c>
      <c r="HC306" t="n">
        <v>0.00140635306086358</v>
      </c>
      <c r="HD306" t="n">
        <v>0.00176345854962503</v>
      </c>
      <c r="HE306" t="n">
        <v>0.00176650360862677</v>
      </c>
      <c r="HF306" t="n">
        <v>0.00218108750539477</v>
      </c>
      <c r="HG306" t="n">
        <v>0.00140629526294701</v>
      </c>
      <c r="HH306" t="n">
        <v>0.00165671236189456</v>
      </c>
      <c r="HI306" t="n">
        <v>0.00192527170551395</v>
      </c>
      <c r="HJ306" t="n">
        <v>0</v>
      </c>
      <c r="HK306" t="n">
        <v>0.00152178911629378</v>
      </c>
      <c r="HL306" t="n">
        <v>0.00243395289653178</v>
      </c>
      <c r="HM306" t="n">
        <v>0.00168926741971767</v>
      </c>
      <c r="HN306" t="n">
        <v>0.00134192862776605</v>
      </c>
      <c r="HO306" t="n">
        <v>0.00179949036714054</v>
      </c>
      <c r="HP306" t="n">
        <v>0.00497279326285148</v>
      </c>
      <c r="HQ306" t="n">
        <v>0.00292042494491843</v>
      </c>
      <c r="HR306" t="n">
        <v>0.0498754116695167</v>
      </c>
      <c r="HS306" t="n">
        <v>0.0442581479089131</v>
      </c>
      <c r="HT306" t="n">
        <v>0.0241497536368529</v>
      </c>
      <c r="HU306" t="n">
        <v>0.0180793783813221</v>
      </c>
      <c r="HV306" t="n">
        <v>0.0244348573559166</v>
      </c>
      <c r="HW306" t="n">
        <v>0.0211003380100014</v>
      </c>
      <c r="HX306" t="n">
        <v>0.00647108569047553</v>
      </c>
      <c r="HY306" t="n">
        <v>0.0163737091352442</v>
      </c>
      <c r="HZ306" t="n">
        <v>0.0022400040466262</v>
      </c>
      <c r="IA306" t="n">
        <v>0.00182368750207138</v>
      </c>
      <c r="IB306" t="n">
        <v>0.00668082964199369</v>
      </c>
      <c r="IC306" t="n">
        <v>0.0015286896979926</v>
      </c>
      <c r="ID306" t="n">
        <v>0.000971476683354385</v>
      </c>
      <c r="IE306" t="n">
        <v>0.00155307769696834</v>
      </c>
      <c r="IF306" t="n">
        <v>0.00571974519535062</v>
      </c>
      <c r="IG306" t="n">
        <v>0.000433029147621697</v>
      </c>
      <c r="IH306" t="n">
        <v>0.000272958184488551</v>
      </c>
      <c r="II306" t="n">
        <v>0.000064782099887242</v>
      </c>
      <c r="IJ306" t="n">
        <v>0.0011221285803202</v>
      </c>
      <c r="IK306" t="n">
        <v>0.00186170679531286</v>
      </c>
      <c r="IL306" t="n">
        <v>0.00102155346737707</v>
      </c>
      <c r="IM306" t="n">
        <v>0.00198411833657425</v>
      </c>
      <c r="IN306" t="n">
        <v>0.00128104272496161</v>
      </c>
      <c r="IO306" t="n">
        <v>0.00196322381579191</v>
      </c>
      <c r="IP306" t="n">
        <v>0.00259937489127203</v>
      </c>
      <c r="IQ306" t="n">
        <v>0.00175423729099891</v>
      </c>
      <c r="IR306" t="n">
        <v>0.00215319770673763</v>
      </c>
      <c r="IS306" t="n">
        <v>0.00215873865311535</v>
      </c>
      <c r="IT306" t="n">
        <v>0</v>
      </c>
      <c r="IU306" t="n">
        <v>0</v>
      </c>
      <c r="IV306" t="n">
        <v>0.00275710641998813</v>
      </c>
      <c r="IW306" t="n">
        <v>0.00259371689425089</v>
      </c>
      <c r="IX306" t="n">
        <v>0.00124274534631405</v>
      </c>
      <c r="IY306" t="n">
        <v>0.00103204565440971</v>
      </c>
      <c r="IZ306" t="n">
        <v>0.00190003970587227</v>
      </c>
      <c r="JA306" t="n">
        <v>0.00140635306086358</v>
      </c>
      <c r="JB306" t="n">
        <v>0.00176345854962502</v>
      </c>
      <c r="JC306" t="n">
        <v>0</v>
      </c>
      <c r="JD306" t="n">
        <v>0.00218108750539477</v>
      </c>
      <c r="JE306" t="n">
        <v>0.00140629526294701</v>
      </c>
      <c r="JF306" t="n">
        <v>0.00165671236189456</v>
      </c>
      <c r="JG306" t="n">
        <v>0</v>
      </c>
      <c r="JH306" t="n">
        <v>0</v>
      </c>
      <c r="JI306" t="n">
        <v>0.00152178911629378</v>
      </c>
      <c r="JJ306" t="n">
        <v>0.00243395289653178</v>
      </c>
      <c r="JK306" t="n">
        <v>0.00168926741971767</v>
      </c>
      <c r="JL306" t="n">
        <v>0</v>
      </c>
      <c r="JM306" t="n">
        <v>0.00179949036714054</v>
      </c>
      <c r="JN306" t="n">
        <v>0.00497279326285147</v>
      </c>
      <c r="JO306" t="n">
        <v>0.00292042494491843</v>
      </c>
      <c r="JP306" t="n">
        <v>0.0498754116695167</v>
      </c>
      <c r="JQ306" t="n">
        <v>0.0442581479089131</v>
      </c>
      <c r="JR306" t="n">
        <v>0.024149753636853</v>
      </c>
      <c r="JS306" t="n">
        <v>0.0180793783813221</v>
      </c>
      <c r="JT306" t="n">
        <v>0.0244348573559167</v>
      </c>
      <c r="JU306" t="n">
        <v>0</v>
      </c>
      <c r="JV306" t="n">
        <v>0</v>
      </c>
      <c r="JW306" t="n">
        <v>0.0163737091352442</v>
      </c>
      <c r="JX306" t="n">
        <v>0.0022400040466262</v>
      </c>
      <c r="JY306" t="n">
        <v>0.00182368750207138</v>
      </c>
      <c r="JZ306" t="n">
        <v>0.00668082964199369</v>
      </c>
      <c r="KA306" t="n">
        <v>0.00152868969799261</v>
      </c>
      <c r="KB306" t="n">
        <v>0.000971476683354386</v>
      </c>
      <c r="KC306" t="n">
        <v>0.00155307769696833</v>
      </c>
      <c r="KD306" t="n">
        <v>0.00571974519535062</v>
      </c>
      <c r="KE306" t="n">
        <v>0.000433029147621697</v>
      </c>
      <c r="KF306" t="n">
        <v>0.000272958184488551</v>
      </c>
      <c r="KG306" t="n">
        <v>0</v>
      </c>
      <c r="KH306" t="n">
        <v>0.0011221285803202</v>
      </c>
      <c r="KI306" t="n">
        <v>0.00186170679531286</v>
      </c>
      <c r="KJ306" t="n">
        <v>0.00102155346737708</v>
      </c>
      <c r="KK306" t="n">
        <v>0.00198411833657425</v>
      </c>
      <c r="KL306" t="n">
        <v>0.00128104272496161</v>
      </c>
      <c r="KM306" t="n">
        <v>0.00196322381579191</v>
      </c>
      <c r="KN306" t="n">
        <v>0.00259937489127203</v>
      </c>
      <c r="KO306" t="n">
        <v>0.00175423729099891</v>
      </c>
      <c r="KP306" t="n">
        <v>0.00215319770673763</v>
      </c>
      <c r="KQ306" t="n">
        <v>0</v>
      </c>
      <c r="KR306" t="n">
        <v>0</v>
      </c>
      <c r="KS306" t="n">
        <v>0.00176930928520626</v>
      </c>
      <c r="KT306" t="n">
        <v>1.00275710641999</v>
      </c>
      <c r="KU306" t="n">
        <v>0.00259371689425089</v>
      </c>
      <c r="KV306" t="n">
        <v>0.00124274534631405</v>
      </c>
      <c r="KW306" t="n">
        <v>0.00103204565440971</v>
      </c>
      <c r="KX306" t="n">
        <v>0.00190003970587228</v>
      </c>
      <c r="KY306" t="n">
        <v>0.00140635306086358</v>
      </c>
      <c r="KZ306" t="n">
        <v>0.00176345854962503</v>
      </c>
      <c r="LA306" t="n">
        <v>0.00176650360862677</v>
      </c>
      <c r="LB306" t="n">
        <v>0.00218108750539477</v>
      </c>
      <c r="LC306" t="n">
        <v>0.00140629526294701</v>
      </c>
      <c r="LD306" t="n">
        <v>0.00165671236189456</v>
      </c>
      <c r="LE306" t="n">
        <v>0.00192527170551395</v>
      </c>
      <c r="LF306" t="n">
        <v>0.00178672208219112</v>
      </c>
      <c r="LG306" t="n">
        <v>0.00152178911629378</v>
      </c>
      <c r="LH306" t="n">
        <v>0.00243395289653178</v>
      </c>
      <c r="LI306" t="n">
        <v>0.00168926741971767</v>
      </c>
      <c r="LJ306" t="n">
        <v>0.00134192862776605</v>
      </c>
      <c r="LK306" t="n">
        <v>0.00179949036714054</v>
      </c>
      <c r="LL306" t="n">
        <v>0.00497279326285147</v>
      </c>
      <c r="LM306" t="n">
        <v>0.00292042494491843</v>
      </c>
      <c r="LN306" t="n">
        <v>0.0498754116695167</v>
      </c>
      <c r="LO306" t="n">
        <v>0.0442581479089131</v>
      </c>
      <c r="LP306" t="n">
        <v>0.024149753636853</v>
      </c>
      <c r="LQ306" t="n">
        <v>0.0180793783813221</v>
      </c>
      <c r="LR306" t="n">
        <v>0.0244348573559166</v>
      </c>
      <c r="LS306" t="n">
        <v>0.0211003380100014</v>
      </c>
      <c r="LT306" t="n">
        <v>0.00647108569047552</v>
      </c>
      <c r="LU306" t="n">
        <v>0.0163737091352442</v>
      </c>
      <c r="LV306" t="n">
        <v>0.0022400040466262</v>
      </c>
      <c r="LW306" t="n">
        <v>0.00182368750207138</v>
      </c>
      <c r="LX306" t="n">
        <v>0.00668082964199368</v>
      </c>
      <c r="LY306" t="n">
        <v>0.00152868969799261</v>
      </c>
      <c r="LZ306" t="n">
        <v>0.000971476683354386</v>
      </c>
      <c r="MA306" t="n">
        <v>0.00155307769696833</v>
      </c>
      <c r="MB306" t="n">
        <v>0.00571974519535063</v>
      </c>
      <c r="MC306" t="n">
        <v>0.000433029147621697</v>
      </c>
      <c r="MD306" t="n">
        <v>0.000272958184488551</v>
      </c>
      <c r="ME306" t="n">
        <v>0.000064782099887242</v>
      </c>
      <c r="MF306" t="n">
        <v>0.0011221285803202</v>
      </c>
      <c r="MG306" t="n">
        <v>0.00186170679531286</v>
      </c>
      <c r="MH306" t="n">
        <v>0.00102155346737708</v>
      </c>
      <c r="MI306" t="n">
        <v>0.00198411833657425</v>
      </c>
      <c r="MJ306" t="n">
        <v>0.00128104272496161</v>
      </c>
      <c r="MK306" t="n">
        <v>0.00196322381579191</v>
      </c>
      <c r="ML306" t="n">
        <v>0.00259937489127203</v>
      </c>
      <c r="MM306" t="n">
        <v>0.00175423729099891</v>
      </c>
      <c r="MN306" t="n">
        <v>0.00215319770673763</v>
      </c>
      <c r="MO306" t="n">
        <v>0.00215873865311535</v>
      </c>
      <c r="MP306" t="n">
        <v>0</v>
      </c>
      <c r="MQ306" t="n">
        <v>0.00176930928520626</v>
      </c>
      <c r="MR306" t="n">
        <v>0.00275710641998813</v>
      </c>
      <c r="MS306" t="n">
        <v>0.00259371689425089</v>
      </c>
      <c r="MT306" t="n">
        <v>0.00124274534631405</v>
      </c>
      <c r="MU306" t="n">
        <v>0.00103204565440972</v>
      </c>
      <c r="MV306" t="n">
        <v>0.00190003970587228</v>
      </c>
      <c r="MW306" t="n">
        <v>0.00140635306086358</v>
      </c>
      <c r="MX306" t="n">
        <v>0</v>
      </c>
      <c r="MY306" t="n">
        <v>0</v>
      </c>
      <c r="MZ306" t="n">
        <v>0.00218108750539477</v>
      </c>
      <c r="NA306" t="n">
        <v>0</v>
      </c>
      <c r="NB306" t="n">
        <v>0.00165671236189456</v>
      </c>
      <c r="NC306" t="n">
        <v>0.00192527170551395</v>
      </c>
      <c r="ND306" t="n">
        <v>0</v>
      </c>
      <c r="NE306" t="n">
        <v>0.00152178911629378</v>
      </c>
      <c r="NF306" t="n">
        <v>0.00243395289653178</v>
      </c>
      <c r="NG306" t="n">
        <v>0.00168926741971767</v>
      </c>
      <c r="NH306" t="n">
        <v>0</v>
      </c>
      <c r="NI306" t="n">
        <v>0.00179949036714054</v>
      </c>
      <c r="NJ306" t="n">
        <v>0.00497279326285148</v>
      </c>
      <c r="NK306" t="n">
        <v>0.00292042494491843</v>
      </c>
      <c r="NL306" t="n">
        <v>0.0498754116695166</v>
      </c>
      <c r="NM306" t="n">
        <v>0.0442581479089131</v>
      </c>
      <c r="NN306" t="n">
        <v>0.0241497536368529</v>
      </c>
      <c r="NO306" t="n">
        <v>0.0180793783813221</v>
      </c>
      <c r="NP306" t="n">
        <v>0.0244348573559167</v>
      </c>
      <c r="NQ306" t="n">
        <v>0</v>
      </c>
      <c r="NR306" t="n">
        <v>0.00647108569047553</v>
      </c>
      <c r="NS306" t="n">
        <v>0.0163737091352442</v>
      </c>
      <c r="NT306" t="n">
        <v>0.0022400040466262</v>
      </c>
      <c r="NU306" t="n">
        <v>0.00182368750207138</v>
      </c>
      <c r="NV306" t="n">
        <v>0.00668082964199368</v>
      </c>
      <c r="NW306" t="n">
        <v>0.00152868969799261</v>
      </c>
      <c r="NX306" t="n">
        <v>0.000971476683354385</v>
      </c>
      <c r="NY306" t="n">
        <v>0.00155307769696833</v>
      </c>
      <c r="NZ306" t="n">
        <v>0.00571974519535063</v>
      </c>
      <c r="OA306" t="n">
        <v>0.000433029147621697</v>
      </c>
      <c r="OB306" t="n">
        <v>0.000272958184488551</v>
      </c>
      <c r="OC306" t="n">
        <v>0.000064782099887242</v>
      </c>
      <c r="OD306" t="n">
        <v>0.0011221285803202</v>
      </c>
      <c r="OE306" t="n">
        <v>0.00186170679531286</v>
      </c>
      <c r="OF306" t="n">
        <v>0.00102155346737708</v>
      </c>
      <c r="OG306" t="n">
        <v>0.00198411833657425</v>
      </c>
      <c r="OH306" t="n">
        <v>0.00128104272496161</v>
      </c>
      <c r="OI306" t="n">
        <v>0.00196322381579191</v>
      </c>
      <c r="OJ306" t="n">
        <v>0.00259937489127203</v>
      </c>
      <c r="OK306" t="n">
        <v>0.00175423729099891</v>
      </c>
      <c r="OL306" t="n">
        <v>0.00215319770673763</v>
      </c>
      <c r="OM306" t="n">
        <v>0.00215873865311535</v>
      </c>
      <c r="ON306" t="n">
        <v>0.000743475575973664</v>
      </c>
      <c r="OO306" t="n">
        <v>0</v>
      </c>
      <c r="OP306" t="n">
        <v>0.00275710641998813</v>
      </c>
      <c r="OQ306" t="n">
        <v>0.00259371689425089</v>
      </c>
      <c r="OR306" t="n">
        <v>0.00124274534631405</v>
      </c>
      <c r="OS306" t="n">
        <v>0.00103204565440971</v>
      </c>
      <c r="OT306" t="n">
        <v>0.00190003970587227</v>
      </c>
      <c r="OU306" t="n">
        <v>0.00140635306086358</v>
      </c>
      <c r="OV306" t="n">
        <v>0</v>
      </c>
      <c r="OW306" t="n">
        <v>0</v>
      </c>
      <c r="OX306" t="n">
        <v>0.00218108750539478</v>
      </c>
      <c r="OY306" t="n">
        <v>0.00140629526294701</v>
      </c>
      <c r="OZ306" t="n">
        <v>0.00165671236189456</v>
      </c>
      <c r="PA306" t="n">
        <v>0.00192527170551395</v>
      </c>
      <c r="PB306" t="n">
        <v>0</v>
      </c>
      <c r="PC306" t="n">
        <v>0.00152178911629378</v>
      </c>
      <c r="PD306" t="n">
        <v>0</v>
      </c>
      <c r="PE306" t="n">
        <v>0</v>
      </c>
      <c r="PF306" t="n">
        <v>0</v>
      </c>
      <c r="PG306" t="n">
        <v>0.00179949036714054</v>
      </c>
      <c r="PH306" t="n">
        <v>0.00497279326285148</v>
      </c>
      <c r="PI306" t="n">
        <v>0.00292042494491843</v>
      </c>
      <c r="PJ306" t="n">
        <v>0</v>
      </c>
      <c r="PK306" t="n">
        <v>0.0442581479089131</v>
      </c>
      <c r="PL306" t="n">
        <v>0.0241497536368529</v>
      </c>
      <c r="PM306" t="n">
        <v>0</v>
      </c>
      <c r="PN306" t="n">
        <v>0</v>
      </c>
      <c r="PO306" t="n">
        <v>0</v>
      </c>
      <c r="PP306" t="n">
        <v>0</v>
      </c>
      <c r="PQ306" t="n">
        <v>0.0163737091352442</v>
      </c>
      <c r="PR306" t="n">
        <v>0.0022400040466262</v>
      </c>
      <c r="PS306" t="n">
        <v>0.00182368750207138</v>
      </c>
      <c r="PT306" t="n">
        <v>0.00668082964199368</v>
      </c>
      <c r="PU306" t="n">
        <v>0.00152868969799261</v>
      </c>
      <c r="PV306" t="n">
        <v>0.000971476683354385</v>
      </c>
      <c r="PW306" t="n">
        <v>0.00155307769696833</v>
      </c>
      <c r="PX306" t="n">
        <v>0.00571974519535062</v>
      </c>
      <c r="PY306" t="n">
        <v>0.000433029147621697</v>
      </c>
      <c r="PZ306" t="n">
        <v>0.000272958184488551</v>
      </c>
      <c r="QA306" t="n">
        <v>0.0000647820998872421</v>
      </c>
      <c r="QB306" t="n">
        <v>0.0011221285803202</v>
      </c>
      <c r="QC306" t="n">
        <v>0.00186170679531286</v>
      </c>
      <c r="QD306" t="n">
        <v>0</v>
      </c>
      <c r="QE306" t="n">
        <v>0.00198411833657425</v>
      </c>
      <c r="QF306" t="n">
        <v>0.00128104272496161</v>
      </c>
      <c r="QG306" t="n">
        <v>0.00196322381579191</v>
      </c>
      <c r="QH306" t="n">
        <v>0.00259937489127203</v>
      </c>
      <c r="QI306" t="n">
        <v>0.00175423729099891</v>
      </c>
    </row>
    <row r="307">
      <c r="A307" t="s">
        <v>306</v>
      </c>
      <c r="B307" t="n">
        <v>0.0273540684878958</v>
      </c>
      <c r="C307" t="n">
        <v>0.027669232075289</v>
      </c>
      <c r="D307" t="n">
        <v>0.0100351397491479</v>
      </c>
      <c r="E307" t="n">
        <v>0</v>
      </c>
      <c r="F307" t="n">
        <v>0</v>
      </c>
      <c r="G307" t="n">
        <v>0.0114322794212715</v>
      </c>
      <c r="H307" t="n">
        <v>0.0140718694115942</v>
      </c>
      <c r="I307" t="n">
        <v>0.012117346708532</v>
      </c>
      <c r="J307" t="n">
        <v>0.0175418584529649</v>
      </c>
      <c r="K307" t="n">
        <v>0.0117243863613468</v>
      </c>
      <c r="L307" t="n">
        <v>0.0183394244294115</v>
      </c>
      <c r="M307" t="n">
        <v>0.0156547694495862</v>
      </c>
      <c r="N307" t="n">
        <v>0.0168337125671625</v>
      </c>
      <c r="O307" t="n">
        <v>0.0156995288555705</v>
      </c>
      <c r="P307" t="n">
        <v>0.0140645143814176</v>
      </c>
      <c r="Q307" t="n">
        <v>0.209393584654443</v>
      </c>
      <c r="R307" t="n">
        <v>0</v>
      </c>
      <c r="S307" t="n">
        <v>0.0326561779687757</v>
      </c>
      <c r="T307" t="n">
        <v>0</v>
      </c>
      <c r="U307" t="n">
        <v>0.0267173407238995</v>
      </c>
      <c r="V307" t="n">
        <v>0.0867147766020174</v>
      </c>
      <c r="W307" t="n">
        <v>0.133653773051901</v>
      </c>
      <c r="X307" t="n">
        <v>0.0141440091291443</v>
      </c>
      <c r="Y307" t="n">
        <v>0.0509537293142381</v>
      </c>
      <c r="Z307" t="n">
        <v>0.029260024186007</v>
      </c>
      <c r="AA307" t="n">
        <v>0</v>
      </c>
      <c r="AB307" t="n">
        <v>0.0155589589201328</v>
      </c>
      <c r="AC307" t="n">
        <v>0.0147990443555383</v>
      </c>
      <c r="AD307" t="n">
        <v>0.0202832440617647</v>
      </c>
      <c r="AE307" t="n">
        <v>0.0114550294916746</v>
      </c>
      <c r="AF307" t="n">
        <v>0.0114578319734907</v>
      </c>
      <c r="AG307" t="n">
        <v>0.0152579778602093</v>
      </c>
      <c r="AH307" t="n">
        <v>0.0083723609685124</v>
      </c>
      <c r="AI307" t="n">
        <v>0.00588497363722079</v>
      </c>
      <c r="AJ307" t="n">
        <v>0.0415878717823994</v>
      </c>
      <c r="AK307" t="n">
        <v>0.0100552292759857</v>
      </c>
      <c r="AL307" t="n">
        <v>0.00743480147852978</v>
      </c>
      <c r="AM307" t="n">
        <v>0.0225813816544212</v>
      </c>
      <c r="AN307" t="n">
        <v>0.00935186716876876</v>
      </c>
      <c r="AO307" t="n">
        <v>0.00246075565532018</v>
      </c>
      <c r="AP307" t="n">
        <v>0.00155112744681036</v>
      </c>
      <c r="AQ307" t="n">
        <v>0.000368134384341466</v>
      </c>
      <c r="AR307" t="n">
        <v>0.00861900823896322</v>
      </c>
      <c r="AS307" t="n">
        <v>0.0131557950390378</v>
      </c>
      <c r="AT307" t="n">
        <v>0.00797996071480071</v>
      </c>
      <c r="AU307" t="n">
        <v>0.0140536561872548</v>
      </c>
      <c r="AV307" t="n">
        <v>0.00632041131422242</v>
      </c>
      <c r="AW307" t="n">
        <v>0.0113384753305686</v>
      </c>
      <c r="AX307" t="n">
        <v>0.0144310728986684</v>
      </c>
      <c r="AY307" t="n">
        <v>0.0127314292962582</v>
      </c>
      <c r="AZ307" t="n">
        <v>0.0273540684878958</v>
      </c>
      <c r="BA307" t="n">
        <v>0.027669232075289</v>
      </c>
      <c r="BB307" t="n">
        <v>0.0100351397491479</v>
      </c>
      <c r="BC307" t="n">
        <v>0</v>
      </c>
      <c r="BD307" t="n">
        <v>0.0122788879482498</v>
      </c>
      <c r="BE307" t="n">
        <v>0.0114322794212715</v>
      </c>
      <c r="BF307" t="n">
        <v>0.0140718694115942</v>
      </c>
      <c r="BG307" t="n">
        <v>0.012117346708532</v>
      </c>
      <c r="BH307" t="n">
        <v>0.0175418584529649</v>
      </c>
      <c r="BI307" t="n">
        <v>0.0117243863613468</v>
      </c>
      <c r="BJ307" t="n">
        <v>0.0183394244294115</v>
      </c>
      <c r="BK307" t="n">
        <v>0.0156547694495862</v>
      </c>
      <c r="BL307" t="n">
        <v>0.0168337125671625</v>
      </c>
      <c r="BM307" t="n">
        <v>0.0156995288555705</v>
      </c>
      <c r="BN307" t="n">
        <v>0.0140645143814176</v>
      </c>
      <c r="BO307" t="n">
        <v>0.209393584654443</v>
      </c>
      <c r="BP307" t="n">
        <v>0</v>
      </c>
      <c r="BQ307" t="n">
        <v>0.0326561779687758</v>
      </c>
      <c r="BR307" t="n">
        <v>0.0242473374855248</v>
      </c>
      <c r="BS307" t="n">
        <v>0.0267173407238995</v>
      </c>
      <c r="BT307" t="n">
        <v>0.0867147766020175</v>
      </c>
      <c r="BU307" t="n">
        <v>0.133653773051901</v>
      </c>
      <c r="BV307" t="n">
        <v>0.0141440091291443</v>
      </c>
      <c r="BW307" t="n">
        <v>0.0509537293142381</v>
      </c>
      <c r="BX307" t="n">
        <v>0.029260024186007</v>
      </c>
      <c r="BY307" t="n">
        <v>0</v>
      </c>
      <c r="BZ307" t="n">
        <v>0.0155589589201328</v>
      </c>
      <c r="CA307" t="n">
        <v>0.0147990443555383</v>
      </c>
      <c r="CB307" t="n">
        <v>0.0202832440617647</v>
      </c>
      <c r="CC307" t="n">
        <v>0.0114550294916746</v>
      </c>
      <c r="CD307" t="n">
        <v>0.0114578319734907</v>
      </c>
      <c r="CE307" t="n">
        <v>0.0152579778602093</v>
      </c>
      <c r="CF307" t="n">
        <v>0.0083723609685124</v>
      </c>
      <c r="CG307" t="n">
        <v>0.00588497363722079</v>
      </c>
      <c r="CH307" t="n">
        <v>0.0415878717823994</v>
      </c>
      <c r="CI307" t="n">
        <v>0.0100552292759857</v>
      </c>
      <c r="CJ307" t="n">
        <v>0.00743480147852978</v>
      </c>
      <c r="CK307" t="n">
        <v>0.0225813816544212</v>
      </c>
      <c r="CL307" t="n">
        <v>0.00935186716876877</v>
      </c>
      <c r="CM307" t="n">
        <v>0.00246075565532018</v>
      </c>
      <c r="CN307" t="n">
        <v>0.00155112744681036</v>
      </c>
      <c r="CO307" t="n">
        <v>0.000368134384341466</v>
      </c>
      <c r="CP307" t="n">
        <v>0.00861900823896322</v>
      </c>
      <c r="CQ307" t="n">
        <v>0.0131557950390378</v>
      </c>
      <c r="CR307" t="n">
        <v>0</v>
      </c>
      <c r="CS307" t="n">
        <v>0.0140536561872548</v>
      </c>
      <c r="CT307" t="n">
        <v>0.00632041131422242</v>
      </c>
      <c r="CU307" t="n">
        <v>0.0113384753305686</v>
      </c>
      <c r="CV307" t="n">
        <v>0.0144310728986684</v>
      </c>
      <c r="CW307" t="n">
        <v>0.0127314292962582</v>
      </c>
      <c r="CX307" t="n">
        <v>0.0273540684878958</v>
      </c>
      <c r="CY307" t="n">
        <v>0.027669232075289</v>
      </c>
      <c r="CZ307" t="n">
        <v>0</v>
      </c>
      <c r="DA307" t="n">
        <v>0</v>
      </c>
      <c r="DB307" t="n">
        <v>0.0122788879482498</v>
      </c>
      <c r="DC307" t="n">
        <v>0.0114322794212715</v>
      </c>
      <c r="DD307" t="n">
        <v>0.0140718694115943</v>
      </c>
      <c r="DE307" t="n">
        <v>0.012117346708532</v>
      </c>
      <c r="DF307" t="n">
        <v>0</v>
      </c>
      <c r="DG307" t="n">
        <v>0.0117243863613468</v>
      </c>
      <c r="DH307" t="n">
        <v>0</v>
      </c>
      <c r="DI307" t="n">
        <v>0</v>
      </c>
      <c r="DJ307" t="n">
        <v>0.0168337125671625</v>
      </c>
      <c r="DK307" t="n">
        <v>0</v>
      </c>
      <c r="DL307" t="n">
        <v>0.0140645143814176</v>
      </c>
      <c r="DM307" t="n">
        <v>0</v>
      </c>
      <c r="DN307" t="n">
        <v>0</v>
      </c>
      <c r="DO307" t="n">
        <v>0</v>
      </c>
      <c r="DP307" t="n">
        <v>0</v>
      </c>
      <c r="DQ307" t="n">
        <v>0.0267173407238995</v>
      </c>
      <c r="DR307" t="n">
        <v>0</v>
      </c>
      <c r="DS307" t="n">
        <v>0.133653773051901</v>
      </c>
      <c r="DT307" t="n">
        <v>0.0141440091291443</v>
      </c>
      <c r="DU307" t="n">
        <v>0.0509537293142381</v>
      </c>
      <c r="DV307" t="n">
        <v>0</v>
      </c>
      <c r="DW307" t="n">
        <v>0</v>
      </c>
      <c r="DX307" t="n">
        <v>0.0155589589201328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0.00837236096851241</v>
      </c>
      <c r="EE307" t="n">
        <v>0.00588497363722079</v>
      </c>
      <c r="EF307" t="n">
        <v>0.0415878717823994</v>
      </c>
      <c r="EG307" t="n">
        <v>0.0100552292759857</v>
      </c>
      <c r="EH307" t="n">
        <v>0.00743480147852978</v>
      </c>
      <c r="EI307" t="n">
        <v>0.0225813816544212</v>
      </c>
      <c r="EJ307" t="n">
        <v>0.00935186716876876</v>
      </c>
      <c r="EK307" t="n">
        <v>0.00246075565532018</v>
      </c>
      <c r="EL307" t="n">
        <v>0.00155112744681036</v>
      </c>
      <c r="EM307" t="n">
        <v>0.000368134384341466</v>
      </c>
      <c r="EN307" t="n">
        <v>0</v>
      </c>
      <c r="EO307" t="n">
        <v>0.0131557950390378</v>
      </c>
      <c r="EP307" t="n">
        <v>0</v>
      </c>
      <c r="EQ307" t="n">
        <v>0</v>
      </c>
      <c r="ER307" t="n">
        <v>0.00632041131422242</v>
      </c>
      <c r="ES307" t="n">
        <v>0.0113384753305686</v>
      </c>
      <c r="ET307" t="n">
        <v>0.0144310728986684</v>
      </c>
      <c r="EU307" t="n">
        <v>0.0127314292962582</v>
      </c>
      <c r="EV307" t="n">
        <v>0.0273540684878958</v>
      </c>
      <c r="EW307" t="n">
        <v>0.027669232075289</v>
      </c>
      <c r="EX307" t="n">
        <v>0.0100351397491479</v>
      </c>
      <c r="EY307" t="n">
        <v>0.00973266050287279</v>
      </c>
      <c r="EZ307" t="n">
        <v>0.0122788879482498</v>
      </c>
      <c r="FA307" t="n">
        <v>0.0114322794212715</v>
      </c>
      <c r="FB307" t="n">
        <v>0.0140718694115942</v>
      </c>
      <c r="FC307" t="n">
        <v>0.012117346708532</v>
      </c>
      <c r="FD307" t="n">
        <v>0.0175418584529649</v>
      </c>
      <c r="FE307" t="n">
        <v>0.0117243863613468</v>
      </c>
      <c r="FF307" t="n">
        <v>0</v>
      </c>
      <c r="FG307" t="n">
        <v>0</v>
      </c>
      <c r="FH307" t="n">
        <v>0.0168337125671625</v>
      </c>
      <c r="FI307" t="n">
        <v>0.0156995288555705</v>
      </c>
      <c r="FJ307" t="n">
        <v>0</v>
      </c>
      <c r="FK307" t="n">
        <v>0.209393584654443</v>
      </c>
      <c r="FL307" t="n">
        <v>0</v>
      </c>
      <c r="FM307" t="n">
        <v>0.0326561779687757</v>
      </c>
      <c r="FN307" t="n">
        <v>0</v>
      </c>
      <c r="FO307" t="n">
        <v>0.0267173407238995</v>
      </c>
      <c r="FP307" t="n">
        <v>0</v>
      </c>
      <c r="FQ307" t="n">
        <v>0.133653773051901</v>
      </c>
      <c r="FR307" t="n">
        <v>0.0141440091291443</v>
      </c>
      <c r="FS307" t="n">
        <v>0.0509537293142381</v>
      </c>
      <c r="FT307" t="n">
        <v>0.029260024186007</v>
      </c>
      <c r="FU307" t="n">
        <v>0</v>
      </c>
      <c r="FV307" t="n">
        <v>0.0155589589201328</v>
      </c>
      <c r="FW307" t="n">
        <v>0.0147990443555383</v>
      </c>
      <c r="FX307" t="n">
        <v>0</v>
      </c>
      <c r="FY307" t="n">
        <v>0</v>
      </c>
      <c r="FZ307" t="n">
        <v>0</v>
      </c>
      <c r="GA307" t="n">
        <v>0.0152579778602093</v>
      </c>
      <c r="GB307" t="n">
        <v>0.00837236096851241</v>
      </c>
      <c r="GC307" t="n">
        <v>0.00588497363722079</v>
      </c>
      <c r="GD307" t="n">
        <v>0.0415878717823994</v>
      </c>
      <c r="GE307" t="n">
        <v>0.0100552292759857</v>
      </c>
      <c r="GF307" t="n">
        <v>0.00743480147852978</v>
      </c>
      <c r="GG307" t="n">
        <v>0.0225813816544212</v>
      </c>
      <c r="GH307" t="n">
        <v>0.00935186716876876</v>
      </c>
      <c r="GI307" t="n">
        <v>0.00246075565532018</v>
      </c>
      <c r="GJ307" t="n">
        <v>0.00155112744681036</v>
      </c>
      <c r="GK307" t="n">
        <v>0</v>
      </c>
      <c r="GL307" t="n">
        <v>0.00861900823896322</v>
      </c>
      <c r="GM307" t="n">
        <v>0.0131557950390378</v>
      </c>
      <c r="GN307" t="n">
        <v>0</v>
      </c>
      <c r="GO307" t="n">
        <v>0.0140536561872548</v>
      </c>
      <c r="GP307" t="n">
        <v>0.00632041131422242</v>
      </c>
      <c r="GQ307" t="n">
        <v>0.0113384753305686</v>
      </c>
      <c r="GR307" t="n">
        <v>0.0144310728986684</v>
      </c>
      <c r="GS307" t="n">
        <v>0.0127314292962582</v>
      </c>
      <c r="GT307" t="n">
        <v>0.0273540684878958</v>
      </c>
      <c r="GU307" t="n">
        <v>0.027669232075289</v>
      </c>
      <c r="GV307" t="n">
        <v>0</v>
      </c>
      <c r="GW307" t="n">
        <v>0.00973266050287279</v>
      </c>
      <c r="GX307" t="n">
        <v>0</v>
      </c>
      <c r="GY307" t="n">
        <v>0.0114322794212715</v>
      </c>
      <c r="GZ307" t="n">
        <v>0.0140718694115943</v>
      </c>
      <c r="HA307" t="n">
        <v>0.012117346708532</v>
      </c>
      <c r="HB307" t="n">
        <v>0.0175418584529649</v>
      </c>
      <c r="HC307" t="n">
        <v>0.0117243863613468</v>
      </c>
      <c r="HD307" t="n">
        <v>0.0183394244294115</v>
      </c>
      <c r="HE307" t="n">
        <v>0.0156547694495862</v>
      </c>
      <c r="HF307" t="n">
        <v>0.0168337125671625</v>
      </c>
      <c r="HG307" t="n">
        <v>0.0156995288555705</v>
      </c>
      <c r="HH307" t="n">
        <v>0.0140645143814176</v>
      </c>
      <c r="HI307" t="n">
        <v>0.209393584654443</v>
      </c>
      <c r="HJ307" t="n">
        <v>0</v>
      </c>
      <c r="HK307" t="n">
        <v>0.0326561779687757</v>
      </c>
      <c r="HL307" t="n">
        <v>0.0242473374855248</v>
      </c>
      <c r="HM307" t="n">
        <v>0.0267173407238995</v>
      </c>
      <c r="HN307" t="n">
        <v>0.0867147766020174</v>
      </c>
      <c r="HO307" t="n">
        <v>0.133653773051901</v>
      </c>
      <c r="HP307" t="n">
        <v>0.0141440091291443</v>
      </c>
      <c r="HQ307" t="n">
        <v>0.0509537293142381</v>
      </c>
      <c r="HR307" t="n">
        <v>0.029260024186007</v>
      </c>
      <c r="HS307" t="n">
        <v>0.0211524530686046</v>
      </c>
      <c r="HT307" t="n">
        <v>0.0155589589201327</v>
      </c>
      <c r="HU307" t="n">
        <v>0.0147990443555383</v>
      </c>
      <c r="HV307" t="n">
        <v>0.0202832440617647</v>
      </c>
      <c r="HW307" t="n">
        <v>0.0114550294916746</v>
      </c>
      <c r="HX307" t="n">
        <v>0.0114578319734907</v>
      </c>
      <c r="HY307" t="n">
        <v>0.0152579778602093</v>
      </c>
      <c r="HZ307" t="n">
        <v>0.00837236096851241</v>
      </c>
      <c r="IA307" t="n">
        <v>0.00588497363722079</v>
      </c>
      <c r="IB307" t="n">
        <v>0.0415878717823994</v>
      </c>
      <c r="IC307" t="n">
        <v>0.0100552292759857</v>
      </c>
      <c r="ID307" t="n">
        <v>0.00743480147852978</v>
      </c>
      <c r="IE307" t="n">
        <v>0.0225813816544212</v>
      </c>
      <c r="IF307" t="n">
        <v>0.00935186716876876</v>
      </c>
      <c r="IG307" t="n">
        <v>0.00246075565532018</v>
      </c>
      <c r="IH307" t="n">
        <v>0.00155112744681036</v>
      </c>
      <c r="II307" t="n">
        <v>0.000368134384341466</v>
      </c>
      <c r="IJ307" t="n">
        <v>0.00861900823896321</v>
      </c>
      <c r="IK307" t="n">
        <v>0.0131557950390378</v>
      </c>
      <c r="IL307" t="n">
        <v>0.0079799607148007</v>
      </c>
      <c r="IM307" t="n">
        <v>0.0140536561872548</v>
      </c>
      <c r="IN307" t="n">
        <v>0.00632041131422242</v>
      </c>
      <c r="IO307" t="n">
        <v>0.0113384753305686</v>
      </c>
      <c r="IP307" t="n">
        <v>0.0144310728986684</v>
      </c>
      <c r="IQ307" t="n">
        <v>0.0127314292962582</v>
      </c>
      <c r="IR307" t="n">
        <v>0.0273540684878958</v>
      </c>
      <c r="IS307" t="n">
        <v>0.027669232075289</v>
      </c>
      <c r="IT307" t="n">
        <v>0</v>
      </c>
      <c r="IU307" t="n">
        <v>0</v>
      </c>
      <c r="IV307" t="n">
        <v>0.0122788879482498</v>
      </c>
      <c r="IW307" t="n">
        <v>0.0114322794212715</v>
      </c>
      <c r="IX307" t="n">
        <v>0.0140718694115942</v>
      </c>
      <c r="IY307" t="n">
        <v>0.012117346708532</v>
      </c>
      <c r="IZ307" t="n">
        <v>0.0175418584529649</v>
      </c>
      <c r="JA307" t="n">
        <v>0.0117243863613468</v>
      </c>
      <c r="JB307" t="n">
        <v>0.0183394244294115</v>
      </c>
      <c r="JC307" t="n">
        <v>0</v>
      </c>
      <c r="JD307" t="n">
        <v>0.0168337125671625</v>
      </c>
      <c r="JE307" t="n">
        <v>0.0156995288555705</v>
      </c>
      <c r="JF307" t="n">
        <v>0.0140645143814176</v>
      </c>
      <c r="JG307" t="n">
        <v>0</v>
      </c>
      <c r="JH307" t="n">
        <v>0</v>
      </c>
      <c r="JI307" t="n">
        <v>0.0326561779687758</v>
      </c>
      <c r="JJ307" t="n">
        <v>0.0242473374855248</v>
      </c>
      <c r="JK307" t="n">
        <v>0.0267173407238995</v>
      </c>
      <c r="JL307" t="n">
        <v>0</v>
      </c>
      <c r="JM307" t="n">
        <v>0.133653773051901</v>
      </c>
      <c r="JN307" t="n">
        <v>0.0141440091291443</v>
      </c>
      <c r="JO307" t="n">
        <v>0.0509537293142381</v>
      </c>
      <c r="JP307" t="n">
        <v>0.029260024186007</v>
      </c>
      <c r="JQ307" t="n">
        <v>0.0211524530686046</v>
      </c>
      <c r="JR307" t="n">
        <v>0.0155589589201328</v>
      </c>
      <c r="JS307" t="n">
        <v>0.0147990443555383</v>
      </c>
      <c r="JT307" t="n">
        <v>0.0202832440617647</v>
      </c>
      <c r="JU307" t="n">
        <v>0</v>
      </c>
      <c r="JV307" t="n">
        <v>0</v>
      </c>
      <c r="JW307" t="n">
        <v>0.0152579778602093</v>
      </c>
      <c r="JX307" t="n">
        <v>0.0083723609685124</v>
      </c>
      <c r="JY307" t="n">
        <v>0.00588497363722079</v>
      </c>
      <c r="JZ307" t="n">
        <v>0.0415878717823994</v>
      </c>
      <c r="KA307" t="n">
        <v>0.0100552292759857</v>
      </c>
      <c r="KB307" t="n">
        <v>0.00743480147852978</v>
      </c>
      <c r="KC307" t="n">
        <v>0.0225813816544212</v>
      </c>
      <c r="KD307" t="n">
        <v>0.00935186716876876</v>
      </c>
      <c r="KE307" t="n">
        <v>0.00246075565532018</v>
      </c>
      <c r="KF307" t="n">
        <v>0.00155112744681036</v>
      </c>
      <c r="KG307" t="n">
        <v>0</v>
      </c>
      <c r="KH307" t="n">
        <v>0.00861900823896322</v>
      </c>
      <c r="KI307" t="n">
        <v>0.0131557950390378</v>
      </c>
      <c r="KJ307" t="n">
        <v>0.00797996071480071</v>
      </c>
      <c r="KK307" t="n">
        <v>0.0140536561872548</v>
      </c>
      <c r="KL307" t="n">
        <v>0.00632041131422242</v>
      </c>
      <c r="KM307" t="n">
        <v>0.0113384753305686</v>
      </c>
      <c r="KN307" t="n">
        <v>0.0144310728986684</v>
      </c>
      <c r="KO307" t="n">
        <v>0.0127314292962582</v>
      </c>
      <c r="KP307" t="n">
        <v>0.0273540684878958</v>
      </c>
      <c r="KQ307" t="n">
        <v>0</v>
      </c>
      <c r="KR307" t="n">
        <v>0</v>
      </c>
      <c r="KS307" t="n">
        <v>0.00973266050287278</v>
      </c>
      <c r="KT307" t="n">
        <v>0.0122788879482498</v>
      </c>
      <c r="KU307" t="n">
        <v>1.01143227942127</v>
      </c>
      <c r="KV307" t="n">
        <v>0.0140718694115942</v>
      </c>
      <c r="KW307" t="n">
        <v>0.012117346708532</v>
      </c>
      <c r="KX307" t="n">
        <v>0.0175418584529649</v>
      </c>
      <c r="KY307" t="n">
        <v>0.0117243863613468</v>
      </c>
      <c r="KZ307" t="n">
        <v>0.0183394244294115</v>
      </c>
      <c r="LA307" t="n">
        <v>0.0156547694495862</v>
      </c>
      <c r="LB307" t="n">
        <v>0.0168337125671625</v>
      </c>
      <c r="LC307" t="n">
        <v>0.0156995288555705</v>
      </c>
      <c r="LD307" t="n">
        <v>0.0140645143814176</v>
      </c>
      <c r="LE307" t="n">
        <v>0.209393584654443</v>
      </c>
      <c r="LF307" t="n">
        <v>0.0538081117103694</v>
      </c>
      <c r="LG307" t="n">
        <v>0.0326561779687758</v>
      </c>
      <c r="LH307" t="n">
        <v>0.0242473374855248</v>
      </c>
      <c r="LI307" t="n">
        <v>0.0267173407238995</v>
      </c>
      <c r="LJ307" t="n">
        <v>0.0867147766020175</v>
      </c>
      <c r="LK307" t="n">
        <v>0.133653773051901</v>
      </c>
      <c r="LL307" t="n">
        <v>0.0141440091291443</v>
      </c>
      <c r="LM307" t="n">
        <v>0.0509537293142381</v>
      </c>
      <c r="LN307" t="n">
        <v>0.0292600241860071</v>
      </c>
      <c r="LO307" t="n">
        <v>0.0211524530686046</v>
      </c>
      <c r="LP307" t="n">
        <v>0.0155589589201328</v>
      </c>
      <c r="LQ307" t="n">
        <v>0.0147990443555383</v>
      </c>
      <c r="LR307" t="n">
        <v>0.0202832440617647</v>
      </c>
      <c r="LS307" t="n">
        <v>0.0114550294916746</v>
      </c>
      <c r="LT307" t="n">
        <v>0.0114578319734907</v>
      </c>
      <c r="LU307" t="n">
        <v>0.0152579778602093</v>
      </c>
      <c r="LV307" t="n">
        <v>0.0083723609685124</v>
      </c>
      <c r="LW307" t="n">
        <v>0.00588497363722079</v>
      </c>
      <c r="LX307" t="n">
        <v>0.0415878717823994</v>
      </c>
      <c r="LY307" t="n">
        <v>0.0100552292759857</v>
      </c>
      <c r="LZ307" t="n">
        <v>0.00743480147852978</v>
      </c>
      <c r="MA307" t="n">
        <v>0.0225813816544212</v>
      </c>
      <c r="MB307" t="n">
        <v>0.00935186716876877</v>
      </c>
      <c r="MC307" t="n">
        <v>0.00246075565532018</v>
      </c>
      <c r="MD307" t="n">
        <v>0.00155112744681036</v>
      </c>
      <c r="ME307" t="n">
        <v>0.000368134384341466</v>
      </c>
      <c r="MF307" t="n">
        <v>0.00861900823896322</v>
      </c>
      <c r="MG307" t="n">
        <v>0.0131557950390378</v>
      </c>
      <c r="MH307" t="n">
        <v>0.00797996071480071</v>
      </c>
      <c r="MI307" t="n">
        <v>0.0140536561872548</v>
      </c>
      <c r="MJ307" t="n">
        <v>0.00632041131422242</v>
      </c>
      <c r="MK307" t="n">
        <v>0.0113384753305686</v>
      </c>
      <c r="ML307" t="n">
        <v>0.0144310728986684</v>
      </c>
      <c r="MM307" t="n">
        <v>0.0127314292962582</v>
      </c>
      <c r="MN307" t="n">
        <v>0.0273540684878958</v>
      </c>
      <c r="MO307" t="n">
        <v>0.027669232075289</v>
      </c>
      <c r="MP307" t="n">
        <v>0</v>
      </c>
      <c r="MQ307" t="n">
        <v>0.00973266050287279</v>
      </c>
      <c r="MR307" t="n">
        <v>0.0122788879482498</v>
      </c>
      <c r="MS307" t="n">
        <v>0.0114322794212715</v>
      </c>
      <c r="MT307" t="n">
        <v>0.0140718694115942</v>
      </c>
      <c r="MU307" t="n">
        <v>0.012117346708532</v>
      </c>
      <c r="MV307" t="n">
        <v>0.0175418584529649</v>
      </c>
      <c r="MW307" t="n">
        <v>0.0117243863613468</v>
      </c>
      <c r="MX307" t="n">
        <v>0</v>
      </c>
      <c r="MY307" t="n">
        <v>0</v>
      </c>
      <c r="MZ307" t="n">
        <v>0.0168337125671625</v>
      </c>
      <c r="NA307" t="n">
        <v>0</v>
      </c>
      <c r="NB307" t="n">
        <v>0.0140645143814176</v>
      </c>
      <c r="NC307" t="n">
        <v>0.209393584654442</v>
      </c>
      <c r="ND307" t="n">
        <v>0</v>
      </c>
      <c r="NE307" t="n">
        <v>0.0326561779687758</v>
      </c>
      <c r="NF307" t="n">
        <v>0.0242473374855248</v>
      </c>
      <c r="NG307" t="n">
        <v>0.0267173407238995</v>
      </c>
      <c r="NH307" t="n">
        <v>0</v>
      </c>
      <c r="NI307" t="n">
        <v>0.133653773051901</v>
      </c>
      <c r="NJ307" t="n">
        <v>0.0141440091291443</v>
      </c>
      <c r="NK307" t="n">
        <v>0.0509537293142381</v>
      </c>
      <c r="NL307" t="n">
        <v>0.029260024186007</v>
      </c>
      <c r="NM307" t="n">
        <v>0.0211524530686046</v>
      </c>
      <c r="NN307" t="n">
        <v>0.0155589589201328</v>
      </c>
      <c r="NO307" t="n">
        <v>0.0147990443555383</v>
      </c>
      <c r="NP307" t="n">
        <v>0.0202832440617647</v>
      </c>
      <c r="NQ307" t="n">
        <v>0</v>
      </c>
      <c r="NR307" t="n">
        <v>0.0114578319734907</v>
      </c>
      <c r="NS307" t="n">
        <v>0.0152579778602093</v>
      </c>
      <c r="NT307" t="n">
        <v>0.0083723609685124</v>
      </c>
      <c r="NU307" t="n">
        <v>0.00588497363722078</v>
      </c>
      <c r="NV307" t="n">
        <v>0.0415878717823994</v>
      </c>
      <c r="NW307" t="n">
        <v>0.0100552292759857</v>
      </c>
      <c r="NX307" t="n">
        <v>0.00743480147852978</v>
      </c>
      <c r="NY307" t="n">
        <v>0.0225813816544211</v>
      </c>
      <c r="NZ307" t="n">
        <v>0.00935186716876877</v>
      </c>
      <c r="OA307" t="n">
        <v>0.00246075565532018</v>
      </c>
      <c r="OB307" t="n">
        <v>0.00155112744681036</v>
      </c>
      <c r="OC307" t="n">
        <v>0.000368134384341465</v>
      </c>
      <c r="OD307" t="n">
        <v>0.00861900823896322</v>
      </c>
      <c r="OE307" t="n">
        <v>0.0131557950390378</v>
      </c>
      <c r="OF307" t="n">
        <v>0.00797996071480071</v>
      </c>
      <c r="OG307" t="n">
        <v>0.0140536561872549</v>
      </c>
      <c r="OH307" t="n">
        <v>0.00632041131422243</v>
      </c>
      <c r="OI307" t="n">
        <v>0.0113384753305686</v>
      </c>
      <c r="OJ307" t="n">
        <v>0.0144310728986684</v>
      </c>
      <c r="OK307" t="n">
        <v>0.0127314292962582</v>
      </c>
      <c r="OL307" t="n">
        <v>0.0273540684878958</v>
      </c>
      <c r="OM307" t="n">
        <v>0.027669232075289</v>
      </c>
      <c r="ON307" t="n">
        <v>0.0100351397491479</v>
      </c>
      <c r="OO307" t="n">
        <v>0</v>
      </c>
      <c r="OP307" t="n">
        <v>0.0122788879482498</v>
      </c>
      <c r="OQ307" t="n">
        <v>0.0114322794212715</v>
      </c>
      <c r="OR307" t="n">
        <v>0.0140718694115943</v>
      </c>
      <c r="OS307" t="n">
        <v>0.012117346708532</v>
      </c>
      <c r="OT307" t="n">
        <v>0.0175418584529649</v>
      </c>
      <c r="OU307" t="n">
        <v>0.0117243863613468</v>
      </c>
      <c r="OV307" t="n">
        <v>0</v>
      </c>
      <c r="OW307" t="n">
        <v>0</v>
      </c>
      <c r="OX307" t="n">
        <v>0.0168337125671625</v>
      </c>
      <c r="OY307" t="n">
        <v>0.0156995288555705</v>
      </c>
      <c r="OZ307" t="n">
        <v>0.0140645143814176</v>
      </c>
      <c r="PA307" t="n">
        <v>0.209393584654443</v>
      </c>
      <c r="PB307" t="n">
        <v>0</v>
      </c>
      <c r="PC307" t="n">
        <v>0.0326561779687757</v>
      </c>
      <c r="PD307" t="n">
        <v>0</v>
      </c>
      <c r="PE307" t="n">
        <v>0</v>
      </c>
      <c r="PF307" t="n">
        <v>0</v>
      </c>
      <c r="PG307" t="n">
        <v>0.133653773051901</v>
      </c>
      <c r="PH307" t="n">
        <v>0.0141440091291443</v>
      </c>
      <c r="PI307" t="n">
        <v>0.0509537293142381</v>
      </c>
      <c r="PJ307" t="n">
        <v>0</v>
      </c>
      <c r="PK307" t="n">
        <v>0.0211524530686046</v>
      </c>
      <c r="PL307" t="n">
        <v>0.0155589589201327</v>
      </c>
      <c r="PM307" t="n">
        <v>0</v>
      </c>
      <c r="PN307" t="n">
        <v>0</v>
      </c>
      <c r="PO307" t="n">
        <v>0</v>
      </c>
      <c r="PP307" t="n">
        <v>0</v>
      </c>
      <c r="PQ307" t="n">
        <v>0.0152579778602093</v>
      </c>
      <c r="PR307" t="n">
        <v>0.0083723609685124</v>
      </c>
      <c r="PS307" t="n">
        <v>0.00588497363722079</v>
      </c>
      <c r="PT307" t="n">
        <v>0.0415878717823994</v>
      </c>
      <c r="PU307" t="n">
        <v>0.0100552292759857</v>
      </c>
      <c r="PV307" t="n">
        <v>0.00743480147852978</v>
      </c>
      <c r="PW307" t="n">
        <v>0.0225813816544212</v>
      </c>
      <c r="PX307" t="n">
        <v>0.00935186716876876</v>
      </c>
      <c r="PY307" t="n">
        <v>0.00246075565532018</v>
      </c>
      <c r="PZ307" t="n">
        <v>0.00155112744681036</v>
      </c>
      <c r="QA307" t="n">
        <v>0.000368134384341466</v>
      </c>
      <c r="QB307" t="n">
        <v>0.00861900823896322</v>
      </c>
      <c r="QC307" t="n">
        <v>0.0131557950390378</v>
      </c>
      <c r="QD307" t="n">
        <v>0</v>
      </c>
      <c r="QE307" t="n">
        <v>0.0140536561872548</v>
      </c>
      <c r="QF307" t="n">
        <v>0.00632041131422242</v>
      </c>
      <c r="QG307" t="n">
        <v>0.0113384753305686</v>
      </c>
      <c r="QH307" t="n">
        <v>0.0144310728986684</v>
      </c>
      <c r="QI307" t="n">
        <v>0.0127314292962582</v>
      </c>
    </row>
    <row r="308">
      <c r="A308" t="s">
        <v>307</v>
      </c>
      <c r="B308" t="n">
        <v>0.0169646874133316</v>
      </c>
      <c r="C308" t="n">
        <v>0.0171564793408575</v>
      </c>
      <c r="D308" t="n">
        <v>0.00610340386433491</v>
      </c>
      <c r="E308" t="n">
        <v>0</v>
      </c>
      <c r="F308" t="n">
        <v>0</v>
      </c>
      <c r="G308" t="n">
        <v>0.00138924867256577</v>
      </c>
      <c r="H308" t="n">
        <v>0.0640714838991961</v>
      </c>
      <c r="I308" t="n">
        <v>0.0224310468131891</v>
      </c>
      <c r="J308" t="n">
        <v>0.00633881788931814</v>
      </c>
      <c r="K308" t="n">
        <v>0.00360524148195722</v>
      </c>
      <c r="L308" t="n">
        <v>0.00971284360756341</v>
      </c>
      <c r="M308" t="n">
        <v>0.00528396551001939</v>
      </c>
      <c r="N308" t="n">
        <v>0.00431115898748971</v>
      </c>
      <c r="O308" t="n">
        <v>0.00674895759998945</v>
      </c>
      <c r="P308" t="n">
        <v>0.00363594326345149</v>
      </c>
      <c r="Q308" t="n">
        <v>0.00133111735944297</v>
      </c>
      <c r="R308" t="n">
        <v>0</v>
      </c>
      <c r="S308" t="n">
        <v>0.0134950444818528</v>
      </c>
      <c r="T308" t="n">
        <v>0</v>
      </c>
      <c r="U308" t="n">
        <v>0.0030616785631806</v>
      </c>
      <c r="V308" t="n">
        <v>0.00161970954835782</v>
      </c>
      <c r="W308" t="n">
        <v>0.00172729499212097</v>
      </c>
      <c r="X308" t="n">
        <v>0.0032374295957324</v>
      </c>
      <c r="Y308" t="n">
        <v>0.00821765975590297</v>
      </c>
      <c r="Z308" t="n">
        <v>0.00235495042101658</v>
      </c>
      <c r="AA308" t="n">
        <v>0</v>
      </c>
      <c r="AB308" t="n">
        <v>0.00204958187077179</v>
      </c>
      <c r="AC308" t="n">
        <v>0.00195061953487689</v>
      </c>
      <c r="AD308" t="n">
        <v>0.0025510235925351</v>
      </c>
      <c r="AE308" t="n">
        <v>0.00197745385895905</v>
      </c>
      <c r="AF308" t="n">
        <v>0.00208316610675827</v>
      </c>
      <c r="AG308" t="n">
        <v>0.00265700517237898</v>
      </c>
      <c r="AH308" t="n">
        <v>0.00131922723099985</v>
      </c>
      <c r="AI308" t="n">
        <v>0.000894568701789609</v>
      </c>
      <c r="AJ308" t="n">
        <v>0.00201397553476559</v>
      </c>
      <c r="AK308" t="n">
        <v>0.00250419517247631</v>
      </c>
      <c r="AL308" t="n">
        <v>0.0236166484739235</v>
      </c>
      <c r="AM308" t="n">
        <v>0.00194885381489514</v>
      </c>
      <c r="AN308" t="n">
        <v>0.00264653613298803</v>
      </c>
      <c r="AO308" t="n">
        <v>0.000682358963609109</v>
      </c>
      <c r="AP308" t="n">
        <v>0.000430122232878126</v>
      </c>
      <c r="AQ308" t="n">
        <v>0.000102082381250506</v>
      </c>
      <c r="AR308" t="n">
        <v>0.00388524428742349</v>
      </c>
      <c r="AS308" t="n">
        <v>0.00624090499144287</v>
      </c>
      <c r="AT308" t="n">
        <v>0.00324344169155278</v>
      </c>
      <c r="AU308" t="n">
        <v>0.00631049522275662</v>
      </c>
      <c r="AV308" t="n">
        <v>0.0024640740593842</v>
      </c>
      <c r="AW308" t="n">
        <v>0.00579217856266972</v>
      </c>
      <c r="AX308" t="n">
        <v>0.00736982170792061</v>
      </c>
      <c r="AY308" t="n">
        <v>0.00538981089180657</v>
      </c>
      <c r="AZ308" t="n">
        <v>0.0169646874133316</v>
      </c>
      <c r="BA308" t="n">
        <v>0.0171564793408575</v>
      </c>
      <c r="BB308" t="n">
        <v>0.00610340386433491</v>
      </c>
      <c r="BC308" t="n">
        <v>0</v>
      </c>
      <c r="BD308" t="n">
        <v>0.00153184027488844</v>
      </c>
      <c r="BE308" t="n">
        <v>0.00138924867256577</v>
      </c>
      <c r="BF308" t="n">
        <v>0.0640714838991961</v>
      </c>
      <c r="BG308" t="n">
        <v>0.0224310468131891</v>
      </c>
      <c r="BH308" t="n">
        <v>0.00633881788931814</v>
      </c>
      <c r="BI308" t="n">
        <v>0.00360524148195722</v>
      </c>
      <c r="BJ308" t="n">
        <v>0.0097128436075634</v>
      </c>
      <c r="BK308" t="n">
        <v>0.00528396551001939</v>
      </c>
      <c r="BL308" t="n">
        <v>0.00431115898748971</v>
      </c>
      <c r="BM308" t="n">
        <v>0.00674895759998945</v>
      </c>
      <c r="BN308" t="n">
        <v>0.00363594326345149</v>
      </c>
      <c r="BO308" t="n">
        <v>0.00133111735944297</v>
      </c>
      <c r="BP308" t="n">
        <v>0</v>
      </c>
      <c r="BQ308" t="n">
        <v>0.0134950444818529</v>
      </c>
      <c r="BR308" t="n">
        <v>0.00412951921595438</v>
      </c>
      <c r="BS308" t="n">
        <v>0.0030616785631806</v>
      </c>
      <c r="BT308" t="n">
        <v>0.00161970954835782</v>
      </c>
      <c r="BU308" t="n">
        <v>0.00172729499212097</v>
      </c>
      <c r="BV308" t="n">
        <v>0.0032374295957324</v>
      </c>
      <c r="BW308" t="n">
        <v>0.00821765975590298</v>
      </c>
      <c r="BX308" t="n">
        <v>0.00235495042101658</v>
      </c>
      <c r="BY308" t="n">
        <v>0</v>
      </c>
      <c r="BZ308" t="n">
        <v>0.00204958187077179</v>
      </c>
      <c r="CA308" t="n">
        <v>0.00195061953487689</v>
      </c>
      <c r="CB308" t="n">
        <v>0.0025510235925351</v>
      </c>
      <c r="CC308" t="n">
        <v>0.00197745385895905</v>
      </c>
      <c r="CD308" t="n">
        <v>0.00208316610675827</v>
      </c>
      <c r="CE308" t="n">
        <v>0.00265700517237898</v>
      </c>
      <c r="CF308" t="n">
        <v>0.00131922723099985</v>
      </c>
      <c r="CG308" t="n">
        <v>0.000894568701789609</v>
      </c>
      <c r="CH308" t="n">
        <v>0.00201397553476559</v>
      </c>
      <c r="CI308" t="n">
        <v>0.00250419517247632</v>
      </c>
      <c r="CJ308" t="n">
        <v>0.0236166484739235</v>
      </c>
      <c r="CK308" t="n">
        <v>0.00194885381489514</v>
      </c>
      <c r="CL308" t="n">
        <v>0.00264653613298803</v>
      </c>
      <c r="CM308" t="n">
        <v>0.000682358963609109</v>
      </c>
      <c r="CN308" t="n">
        <v>0.000430122232878126</v>
      </c>
      <c r="CO308" t="n">
        <v>0.000102082381250506</v>
      </c>
      <c r="CP308" t="n">
        <v>0.00388524428742349</v>
      </c>
      <c r="CQ308" t="n">
        <v>0.00624090499144287</v>
      </c>
      <c r="CR308" t="n">
        <v>0</v>
      </c>
      <c r="CS308" t="n">
        <v>0.00631049522275662</v>
      </c>
      <c r="CT308" t="n">
        <v>0.0024640740593842</v>
      </c>
      <c r="CU308" t="n">
        <v>0.00579217856266972</v>
      </c>
      <c r="CV308" t="n">
        <v>0.00736982170792061</v>
      </c>
      <c r="CW308" t="n">
        <v>0.00538981089180657</v>
      </c>
      <c r="CX308" t="n">
        <v>0.0169646874133316</v>
      </c>
      <c r="CY308" t="n">
        <v>0.0171564793408575</v>
      </c>
      <c r="CZ308" t="n">
        <v>0</v>
      </c>
      <c r="DA308" t="n">
        <v>0</v>
      </c>
      <c r="DB308" t="n">
        <v>0.00153184027488844</v>
      </c>
      <c r="DC308" t="n">
        <v>0.00138924867256577</v>
      </c>
      <c r="DD308" t="n">
        <v>0.0640714838991962</v>
      </c>
      <c r="DE308" t="n">
        <v>0.0224310468131891</v>
      </c>
      <c r="DF308" t="n">
        <v>0</v>
      </c>
      <c r="DG308" t="n">
        <v>0.00360524148195722</v>
      </c>
      <c r="DH308" t="n">
        <v>0</v>
      </c>
      <c r="DI308" t="n">
        <v>0</v>
      </c>
      <c r="DJ308" t="n">
        <v>0.00431115898748971</v>
      </c>
      <c r="DK308" t="n">
        <v>0</v>
      </c>
      <c r="DL308" t="n">
        <v>0.00363594326345149</v>
      </c>
      <c r="DM308" t="n">
        <v>0</v>
      </c>
      <c r="DN308" t="n">
        <v>0</v>
      </c>
      <c r="DO308" t="n">
        <v>0</v>
      </c>
      <c r="DP308" t="n">
        <v>0</v>
      </c>
      <c r="DQ308" t="n">
        <v>0.0030616785631806</v>
      </c>
      <c r="DR308" t="n">
        <v>0</v>
      </c>
      <c r="DS308" t="n">
        <v>0.00172729499212097</v>
      </c>
      <c r="DT308" t="n">
        <v>0.0032374295957324</v>
      </c>
      <c r="DU308" t="n">
        <v>0.00821765975590298</v>
      </c>
      <c r="DV308" t="n">
        <v>0</v>
      </c>
      <c r="DW308" t="n">
        <v>0</v>
      </c>
      <c r="DX308" t="n">
        <v>0.00204958187077179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0.00131922723099985</v>
      </c>
      <c r="EE308" t="n">
        <v>0.000894568701789609</v>
      </c>
      <c r="EF308" t="n">
        <v>0.00201397553476559</v>
      </c>
      <c r="EG308" t="n">
        <v>0.00250419517247631</v>
      </c>
      <c r="EH308" t="n">
        <v>0.0236166484739235</v>
      </c>
      <c r="EI308" t="n">
        <v>0.00194885381489514</v>
      </c>
      <c r="EJ308" t="n">
        <v>0.00264653613298803</v>
      </c>
      <c r="EK308" t="n">
        <v>0.000682358963609109</v>
      </c>
      <c r="EL308" t="n">
        <v>0.000430122232878126</v>
      </c>
      <c r="EM308" t="n">
        <v>0.000102082381250506</v>
      </c>
      <c r="EN308" t="n">
        <v>0</v>
      </c>
      <c r="EO308" t="n">
        <v>0.00624090499144287</v>
      </c>
      <c r="EP308" t="n">
        <v>0</v>
      </c>
      <c r="EQ308" t="n">
        <v>0</v>
      </c>
      <c r="ER308" t="n">
        <v>0.0024640740593842</v>
      </c>
      <c r="ES308" t="n">
        <v>0.00579217856266972</v>
      </c>
      <c r="ET308" t="n">
        <v>0.0073698217079206</v>
      </c>
      <c r="EU308" t="n">
        <v>0.00538981089180657</v>
      </c>
      <c r="EV308" t="n">
        <v>0.0169646874133316</v>
      </c>
      <c r="EW308" t="n">
        <v>0.0171564793408575</v>
      </c>
      <c r="EX308" t="n">
        <v>0.00610340386433491</v>
      </c>
      <c r="EY308" t="n">
        <v>0.0011397981342454</v>
      </c>
      <c r="EZ308" t="n">
        <v>0.00153184027488844</v>
      </c>
      <c r="FA308" t="n">
        <v>0.00138924867256577</v>
      </c>
      <c r="FB308" t="n">
        <v>0.0640714838991961</v>
      </c>
      <c r="FC308" t="n">
        <v>0.0224310468131891</v>
      </c>
      <c r="FD308" t="n">
        <v>0.00633881788931814</v>
      </c>
      <c r="FE308" t="n">
        <v>0.00360524148195722</v>
      </c>
      <c r="FF308" t="n">
        <v>0</v>
      </c>
      <c r="FG308" t="n">
        <v>0</v>
      </c>
      <c r="FH308" t="n">
        <v>0.00431115898748971</v>
      </c>
      <c r="FI308" t="n">
        <v>0.00674895759998945</v>
      </c>
      <c r="FJ308" t="n">
        <v>0</v>
      </c>
      <c r="FK308" t="n">
        <v>0.00133111735944297</v>
      </c>
      <c r="FL308" t="n">
        <v>0</v>
      </c>
      <c r="FM308" t="n">
        <v>0.0134950444818528</v>
      </c>
      <c r="FN308" t="n">
        <v>0</v>
      </c>
      <c r="FO308" t="n">
        <v>0.0030616785631806</v>
      </c>
      <c r="FP308" t="n">
        <v>0</v>
      </c>
      <c r="FQ308" t="n">
        <v>0.00172729499212097</v>
      </c>
      <c r="FR308" t="n">
        <v>0.0032374295957324</v>
      </c>
      <c r="FS308" t="n">
        <v>0.00821765975590297</v>
      </c>
      <c r="FT308" t="n">
        <v>0.00235495042101658</v>
      </c>
      <c r="FU308" t="n">
        <v>0</v>
      </c>
      <c r="FV308" t="n">
        <v>0.00204958187077179</v>
      </c>
      <c r="FW308" t="n">
        <v>0.00195061953487689</v>
      </c>
      <c r="FX308" t="n">
        <v>0</v>
      </c>
      <c r="FY308" t="n">
        <v>0</v>
      </c>
      <c r="FZ308" t="n">
        <v>0</v>
      </c>
      <c r="GA308" t="n">
        <v>0.00265700517237898</v>
      </c>
      <c r="GB308" t="n">
        <v>0.00131922723099985</v>
      </c>
      <c r="GC308" t="n">
        <v>0.00089456870178961</v>
      </c>
      <c r="GD308" t="n">
        <v>0.00201397553476559</v>
      </c>
      <c r="GE308" t="n">
        <v>0.00250419517247631</v>
      </c>
      <c r="GF308" t="n">
        <v>0.0236166484739235</v>
      </c>
      <c r="GG308" t="n">
        <v>0.00194885381489514</v>
      </c>
      <c r="GH308" t="n">
        <v>0.00264653613298803</v>
      </c>
      <c r="GI308" t="n">
        <v>0.000682358963609109</v>
      </c>
      <c r="GJ308" t="n">
        <v>0.000430122232878126</v>
      </c>
      <c r="GK308" t="n">
        <v>0</v>
      </c>
      <c r="GL308" t="n">
        <v>0.0038852442874235</v>
      </c>
      <c r="GM308" t="n">
        <v>0.00624090499144287</v>
      </c>
      <c r="GN308" t="n">
        <v>0</v>
      </c>
      <c r="GO308" t="n">
        <v>0.00631049522275662</v>
      </c>
      <c r="GP308" t="n">
        <v>0.0024640740593842</v>
      </c>
      <c r="GQ308" t="n">
        <v>0.00579217856266972</v>
      </c>
      <c r="GR308" t="n">
        <v>0.0073698217079206</v>
      </c>
      <c r="GS308" t="n">
        <v>0.00538981089180657</v>
      </c>
      <c r="GT308" t="n">
        <v>0.0169646874133316</v>
      </c>
      <c r="GU308" t="n">
        <v>0.0171564793408575</v>
      </c>
      <c r="GV308" t="n">
        <v>0</v>
      </c>
      <c r="GW308" t="n">
        <v>0.0011397981342454</v>
      </c>
      <c r="GX308" t="n">
        <v>0</v>
      </c>
      <c r="GY308" t="n">
        <v>0.00138924867256577</v>
      </c>
      <c r="GZ308" t="n">
        <v>0.0640714838991962</v>
      </c>
      <c r="HA308" t="n">
        <v>0.0224310468131891</v>
      </c>
      <c r="HB308" t="n">
        <v>0.00633881788931814</v>
      </c>
      <c r="HC308" t="n">
        <v>0.00360524148195722</v>
      </c>
      <c r="HD308" t="n">
        <v>0.0097128436075634</v>
      </c>
      <c r="HE308" t="n">
        <v>0.00528396551001939</v>
      </c>
      <c r="HF308" t="n">
        <v>0.00431115898748971</v>
      </c>
      <c r="HG308" t="n">
        <v>0.00674895759998945</v>
      </c>
      <c r="HH308" t="n">
        <v>0.00363594326345149</v>
      </c>
      <c r="HI308" t="n">
        <v>0.00133111735944297</v>
      </c>
      <c r="HJ308" t="n">
        <v>0</v>
      </c>
      <c r="HK308" t="n">
        <v>0.0134950444818529</v>
      </c>
      <c r="HL308" t="n">
        <v>0.00412951921595439</v>
      </c>
      <c r="HM308" t="n">
        <v>0.0030616785631806</v>
      </c>
      <c r="HN308" t="n">
        <v>0.00161970954835782</v>
      </c>
      <c r="HO308" t="n">
        <v>0.00172729499212097</v>
      </c>
      <c r="HP308" t="n">
        <v>0.0032374295957324</v>
      </c>
      <c r="HQ308" t="n">
        <v>0.00821765975590297</v>
      </c>
      <c r="HR308" t="n">
        <v>0.00235495042101658</v>
      </c>
      <c r="HS308" t="n">
        <v>0.00232555565679759</v>
      </c>
      <c r="HT308" t="n">
        <v>0.00204958187077179</v>
      </c>
      <c r="HU308" t="n">
        <v>0.00195061953487689</v>
      </c>
      <c r="HV308" t="n">
        <v>0.0025510235925351</v>
      </c>
      <c r="HW308" t="n">
        <v>0.00197745385895905</v>
      </c>
      <c r="HX308" t="n">
        <v>0.00208316610675827</v>
      </c>
      <c r="HY308" t="n">
        <v>0.00265700517237898</v>
      </c>
      <c r="HZ308" t="n">
        <v>0.00131922723099985</v>
      </c>
      <c r="IA308" t="n">
        <v>0.000894568701789609</v>
      </c>
      <c r="IB308" t="n">
        <v>0.00201397553476559</v>
      </c>
      <c r="IC308" t="n">
        <v>0.00250419517247631</v>
      </c>
      <c r="ID308" t="n">
        <v>0.0236166484739235</v>
      </c>
      <c r="IE308" t="n">
        <v>0.00194885381489515</v>
      </c>
      <c r="IF308" t="n">
        <v>0.00264653613298803</v>
      </c>
      <c r="IG308" t="n">
        <v>0.000682358963609109</v>
      </c>
      <c r="IH308" t="n">
        <v>0.000430122232878126</v>
      </c>
      <c r="II308" t="n">
        <v>0.000102082381250506</v>
      </c>
      <c r="IJ308" t="n">
        <v>0.00388524428742349</v>
      </c>
      <c r="IK308" t="n">
        <v>0.00624090499144287</v>
      </c>
      <c r="IL308" t="n">
        <v>0.00324344169155278</v>
      </c>
      <c r="IM308" t="n">
        <v>0.00631049522275662</v>
      </c>
      <c r="IN308" t="n">
        <v>0.0024640740593842</v>
      </c>
      <c r="IO308" t="n">
        <v>0.00579217856266972</v>
      </c>
      <c r="IP308" t="n">
        <v>0.0073698217079206</v>
      </c>
      <c r="IQ308" t="n">
        <v>0.00538981089180657</v>
      </c>
      <c r="IR308" t="n">
        <v>0.0169646874133316</v>
      </c>
      <c r="IS308" t="n">
        <v>0.0171564793408575</v>
      </c>
      <c r="IT308" t="n">
        <v>0</v>
      </c>
      <c r="IU308" t="n">
        <v>0</v>
      </c>
      <c r="IV308" t="n">
        <v>0.00153184027488844</v>
      </c>
      <c r="IW308" t="n">
        <v>0.00138924867256577</v>
      </c>
      <c r="IX308" t="n">
        <v>0.0640714838991961</v>
      </c>
      <c r="IY308" t="n">
        <v>0.0224310468131891</v>
      </c>
      <c r="IZ308" t="n">
        <v>0.00633881788931814</v>
      </c>
      <c r="JA308" t="n">
        <v>0.00360524148195722</v>
      </c>
      <c r="JB308" t="n">
        <v>0.0097128436075634</v>
      </c>
      <c r="JC308" t="n">
        <v>0</v>
      </c>
      <c r="JD308" t="n">
        <v>0.00431115898748971</v>
      </c>
      <c r="JE308" t="n">
        <v>0.00674895759998946</v>
      </c>
      <c r="JF308" t="n">
        <v>0.00363594326345149</v>
      </c>
      <c r="JG308" t="n">
        <v>0</v>
      </c>
      <c r="JH308" t="n">
        <v>0</v>
      </c>
      <c r="JI308" t="n">
        <v>0.0134950444818529</v>
      </c>
      <c r="JJ308" t="n">
        <v>0.00412951921595439</v>
      </c>
      <c r="JK308" t="n">
        <v>0.0030616785631806</v>
      </c>
      <c r="JL308" t="n">
        <v>0</v>
      </c>
      <c r="JM308" t="n">
        <v>0.00172729499212097</v>
      </c>
      <c r="JN308" t="n">
        <v>0.0032374295957324</v>
      </c>
      <c r="JO308" t="n">
        <v>0.00821765975590297</v>
      </c>
      <c r="JP308" t="n">
        <v>0.00235495042101658</v>
      </c>
      <c r="JQ308" t="n">
        <v>0.00232555565679759</v>
      </c>
      <c r="JR308" t="n">
        <v>0.00204958187077179</v>
      </c>
      <c r="JS308" t="n">
        <v>0.00195061953487689</v>
      </c>
      <c r="JT308" t="n">
        <v>0.00255102359253511</v>
      </c>
      <c r="JU308" t="n">
        <v>0</v>
      </c>
      <c r="JV308" t="n">
        <v>0</v>
      </c>
      <c r="JW308" t="n">
        <v>0.00265700517237897</v>
      </c>
      <c r="JX308" t="n">
        <v>0.00131922723099985</v>
      </c>
      <c r="JY308" t="n">
        <v>0.00089456870178961</v>
      </c>
      <c r="JZ308" t="n">
        <v>0.00201397553476559</v>
      </c>
      <c r="KA308" t="n">
        <v>0.00250419517247631</v>
      </c>
      <c r="KB308" t="n">
        <v>0.0236166484739235</v>
      </c>
      <c r="KC308" t="n">
        <v>0.00194885381489514</v>
      </c>
      <c r="KD308" t="n">
        <v>0.00264653613298803</v>
      </c>
      <c r="KE308" t="n">
        <v>0.000682358963609109</v>
      </c>
      <c r="KF308" t="n">
        <v>0.000430122232878126</v>
      </c>
      <c r="KG308" t="n">
        <v>0</v>
      </c>
      <c r="KH308" t="n">
        <v>0.0038852442874235</v>
      </c>
      <c r="KI308" t="n">
        <v>0.00624090499144287</v>
      </c>
      <c r="KJ308" t="n">
        <v>0.00324344169155278</v>
      </c>
      <c r="KK308" t="n">
        <v>0.00631049522275662</v>
      </c>
      <c r="KL308" t="n">
        <v>0.0024640740593842</v>
      </c>
      <c r="KM308" t="n">
        <v>0.00579217856266972</v>
      </c>
      <c r="KN308" t="n">
        <v>0.0073698217079206</v>
      </c>
      <c r="KO308" t="n">
        <v>0.00538981089180657</v>
      </c>
      <c r="KP308" t="n">
        <v>0.0169646874133316</v>
      </c>
      <c r="KQ308" t="n">
        <v>0</v>
      </c>
      <c r="KR308" t="n">
        <v>0</v>
      </c>
      <c r="KS308" t="n">
        <v>0.0011397981342454</v>
      </c>
      <c r="KT308" t="n">
        <v>0.00153184027488844</v>
      </c>
      <c r="KU308" t="n">
        <v>0.00138924867256577</v>
      </c>
      <c r="KV308" t="n">
        <v>1.0640714838992</v>
      </c>
      <c r="KW308" t="n">
        <v>0.0224310468131891</v>
      </c>
      <c r="KX308" t="n">
        <v>0.00633881788931815</v>
      </c>
      <c r="KY308" t="n">
        <v>0.00360524148195722</v>
      </c>
      <c r="KZ308" t="n">
        <v>0.00971284360756341</v>
      </c>
      <c r="LA308" t="n">
        <v>0.00528396551001939</v>
      </c>
      <c r="LB308" t="n">
        <v>0.0043111589874897</v>
      </c>
      <c r="LC308" t="n">
        <v>0.00674895759998945</v>
      </c>
      <c r="LD308" t="n">
        <v>0.0036359432634515</v>
      </c>
      <c r="LE308" t="n">
        <v>0.00133111735944297</v>
      </c>
      <c r="LF308" t="n">
        <v>0.00579091780238261</v>
      </c>
      <c r="LG308" t="n">
        <v>0.0134950444818529</v>
      </c>
      <c r="LH308" t="n">
        <v>0.00412951921595439</v>
      </c>
      <c r="LI308" t="n">
        <v>0.0030616785631806</v>
      </c>
      <c r="LJ308" t="n">
        <v>0.00161970954835782</v>
      </c>
      <c r="LK308" t="n">
        <v>0.00172729499212097</v>
      </c>
      <c r="LL308" t="n">
        <v>0.0032374295957324</v>
      </c>
      <c r="LM308" t="n">
        <v>0.00821765975590298</v>
      </c>
      <c r="LN308" t="n">
        <v>0.00235495042101658</v>
      </c>
      <c r="LO308" t="n">
        <v>0.00232555565679759</v>
      </c>
      <c r="LP308" t="n">
        <v>0.00204958187077179</v>
      </c>
      <c r="LQ308" t="n">
        <v>0.00195061953487689</v>
      </c>
      <c r="LR308" t="n">
        <v>0.0025510235925351</v>
      </c>
      <c r="LS308" t="n">
        <v>0.00197745385895905</v>
      </c>
      <c r="LT308" t="n">
        <v>0.00208316610675827</v>
      </c>
      <c r="LU308" t="n">
        <v>0.00265700517237897</v>
      </c>
      <c r="LV308" t="n">
        <v>0.00131922723099985</v>
      </c>
      <c r="LW308" t="n">
        <v>0.000894568701789609</v>
      </c>
      <c r="LX308" t="n">
        <v>0.00201397553476559</v>
      </c>
      <c r="LY308" t="n">
        <v>0.00250419517247631</v>
      </c>
      <c r="LZ308" t="n">
        <v>0.0236166484739235</v>
      </c>
      <c r="MA308" t="n">
        <v>0.00194885381489514</v>
      </c>
      <c r="MB308" t="n">
        <v>0.00264653613298804</v>
      </c>
      <c r="MC308" t="n">
        <v>0.000682358963609109</v>
      </c>
      <c r="MD308" t="n">
        <v>0.000430122232878127</v>
      </c>
      <c r="ME308" t="n">
        <v>0.000102082381250506</v>
      </c>
      <c r="MF308" t="n">
        <v>0.0038852442874235</v>
      </c>
      <c r="MG308" t="n">
        <v>0.00624090499144286</v>
      </c>
      <c r="MH308" t="n">
        <v>0.00324344169155278</v>
      </c>
      <c r="MI308" t="n">
        <v>0.00631049522275663</v>
      </c>
      <c r="MJ308" t="n">
        <v>0.0024640740593842</v>
      </c>
      <c r="MK308" t="n">
        <v>0.00579217856266972</v>
      </c>
      <c r="ML308" t="n">
        <v>0.00736982170792061</v>
      </c>
      <c r="MM308" t="n">
        <v>0.00538981089180657</v>
      </c>
      <c r="MN308" t="n">
        <v>0.0169646874133316</v>
      </c>
      <c r="MO308" t="n">
        <v>0.0171564793408575</v>
      </c>
      <c r="MP308" t="n">
        <v>0</v>
      </c>
      <c r="MQ308" t="n">
        <v>0.0011397981342454</v>
      </c>
      <c r="MR308" t="n">
        <v>0.00153184027488844</v>
      </c>
      <c r="MS308" t="n">
        <v>0.00138924867256577</v>
      </c>
      <c r="MT308" t="n">
        <v>0.0640714838991961</v>
      </c>
      <c r="MU308" t="n">
        <v>0.0224310468131891</v>
      </c>
      <c r="MV308" t="n">
        <v>0.00633881788931814</v>
      </c>
      <c r="MW308" t="n">
        <v>0.00360524148195722</v>
      </c>
      <c r="MX308" t="n">
        <v>0</v>
      </c>
      <c r="MY308" t="n">
        <v>0</v>
      </c>
      <c r="MZ308" t="n">
        <v>0.00431115898748971</v>
      </c>
      <c r="NA308" t="n">
        <v>0</v>
      </c>
      <c r="NB308" t="n">
        <v>0.00363594326345149</v>
      </c>
      <c r="NC308" t="n">
        <v>0.00133111735944297</v>
      </c>
      <c r="ND308" t="n">
        <v>0</v>
      </c>
      <c r="NE308" t="n">
        <v>0.0134950444818529</v>
      </c>
      <c r="NF308" t="n">
        <v>0.00412951921595439</v>
      </c>
      <c r="NG308" t="n">
        <v>0.0030616785631806</v>
      </c>
      <c r="NH308" t="n">
        <v>0</v>
      </c>
      <c r="NI308" t="n">
        <v>0.00172729499212097</v>
      </c>
      <c r="NJ308" t="n">
        <v>0.0032374295957324</v>
      </c>
      <c r="NK308" t="n">
        <v>0.00821765975590299</v>
      </c>
      <c r="NL308" t="n">
        <v>0.00235495042101658</v>
      </c>
      <c r="NM308" t="n">
        <v>0.00232555565679759</v>
      </c>
      <c r="NN308" t="n">
        <v>0.00204958187077179</v>
      </c>
      <c r="NO308" t="n">
        <v>0.00195061953487689</v>
      </c>
      <c r="NP308" t="n">
        <v>0.00255102359253511</v>
      </c>
      <c r="NQ308" t="n">
        <v>0</v>
      </c>
      <c r="NR308" t="n">
        <v>0.00208316610675827</v>
      </c>
      <c r="NS308" t="n">
        <v>0.00265700517237898</v>
      </c>
      <c r="NT308" t="n">
        <v>0.00131922723099985</v>
      </c>
      <c r="NU308" t="n">
        <v>0.000894568701789608</v>
      </c>
      <c r="NV308" t="n">
        <v>0.00201397553476559</v>
      </c>
      <c r="NW308" t="n">
        <v>0.00250419517247631</v>
      </c>
      <c r="NX308" t="n">
        <v>0.0236166484739235</v>
      </c>
      <c r="NY308" t="n">
        <v>0.00194885381489514</v>
      </c>
      <c r="NZ308" t="n">
        <v>0.00264653613298803</v>
      </c>
      <c r="OA308" t="n">
        <v>0.000682358963609109</v>
      </c>
      <c r="OB308" t="n">
        <v>0.000430122232878126</v>
      </c>
      <c r="OC308" t="n">
        <v>0.000102082381250506</v>
      </c>
      <c r="OD308" t="n">
        <v>0.0038852442874235</v>
      </c>
      <c r="OE308" t="n">
        <v>0.00624090499144287</v>
      </c>
      <c r="OF308" t="n">
        <v>0.00324344169155278</v>
      </c>
      <c r="OG308" t="n">
        <v>0.00631049522275663</v>
      </c>
      <c r="OH308" t="n">
        <v>0.00246407405938421</v>
      </c>
      <c r="OI308" t="n">
        <v>0.00579217856266972</v>
      </c>
      <c r="OJ308" t="n">
        <v>0.00736982170792061</v>
      </c>
      <c r="OK308" t="n">
        <v>0.00538981089180657</v>
      </c>
      <c r="OL308" t="n">
        <v>0.0169646874133316</v>
      </c>
      <c r="OM308" t="n">
        <v>0.0171564793408575</v>
      </c>
      <c r="ON308" t="n">
        <v>0.00610340386433491</v>
      </c>
      <c r="OO308" t="n">
        <v>0</v>
      </c>
      <c r="OP308" t="n">
        <v>0.00153184027488844</v>
      </c>
      <c r="OQ308" t="n">
        <v>0.00138924867256577</v>
      </c>
      <c r="OR308" t="n">
        <v>0.0640714838991961</v>
      </c>
      <c r="OS308" t="n">
        <v>0.0224310468131891</v>
      </c>
      <c r="OT308" t="n">
        <v>0.00633881788931814</v>
      </c>
      <c r="OU308" t="n">
        <v>0.00360524148195722</v>
      </c>
      <c r="OV308" t="n">
        <v>0</v>
      </c>
      <c r="OW308" t="n">
        <v>0</v>
      </c>
      <c r="OX308" t="n">
        <v>0.00431115898748971</v>
      </c>
      <c r="OY308" t="n">
        <v>0.00674895759998945</v>
      </c>
      <c r="OZ308" t="n">
        <v>0.00363594326345149</v>
      </c>
      <c r="PA308" t="n">
        <v>0.00133111735944297</v>
      </c>
      <c r="PB308" t="n">
        <v>0</v>
      </c>
      <c r="PC308" t="n">
        <v>0.0134950444818528</v>
      </c>
      <c r="PD308" t="n">
        <v>0</v>
      </c>
      <c r="PE308" t="n">
        <v>0</v>
      </c>
      <c r="PF308" t="n">
        <v>0</v>
      </c>
      <c r="PG308" t="n">
        <v>0.00172729499212097</v>
      </c>
      <c r="PH308" t="n">
        <v>0.0032374295957324</v>
      </c>
      <c r="PI308" t="n">
        <v>0.00821765975590297</v>
      </c>
      <c r="PJ308" t="n">
        <v>0</v>
      </c>
      <c r="PK308" t="n">
        <v>0.00232555565679759</v>
      </c>
      <c r="PL308" t="n">
        <v>0.00204958187077179</v>
      </c>
      <c r="PM308" t="n">
        <v>0</v>
      </c>
      <c r="PN308" t="n">
        <v>0</v>
      </c>
      <c r="PO308" t="n">
        <v>0</v>
      </c>
      <c r="PP308" t="n">
        <v>0</v>
      </c>
      <c r="PQ308" t="n">
        <v>0.00265700517237898</v>
      </c>
      <c r="PR308" t="n">
        <v>0.00131922723099985</v>
      </c>
      <c r="PS308" t="n">
        <v>0.00089456870178961</v>
      </c>
      <c r="PT308" t="n">
        <v>0.00201397553476559</v>
      </c>
      <c r="PU308" t="n">
        <v>0.00250419517247632</v>
      </c>
      <c r="PV308" t="n">
        <v>0.0236166484739235</v>
      </c>
      <c r="PW308" t="n">
        <v>0.00194885381489514</v>
      </c>
      <c r="PX308" t="n">
        <v>0.00264653613298803</v>
      </c>
      <c r="PY308" t="n">
        <v>0.00068235896360911</v>
      </c>
      <c r="PZ308" t="n">
        <v>0.000430122232878126</v>
      </c>
      <c r="QA308" t="n">
        <v>0.000102082381250506</v>
      </c>
      <c r="QB308" t="n">
        <v>0.00388524428742349</v>
      </c>
      <c r="QC308" t="n">
        <v>0.00624090499144287</v>
      </c>
      <c r="QD308" t="n">
        <v>0</v>
      </c>
      <c r="QE308" t="n">
        <v>0.00631049522275662</v>
      </c>
      <c r="QF308" t="n">
        <v>0.0024640740593842</v>
      </c>
      <c r="QG308" t="n">
        <v>0.00579217856266973</v>
      </c>
      <c r="QH308" t="n">
        <v>0.00736982170792061</v>
      </c>
      <c r="QI308" t="n">
        <v>0.00538981089180657</v>
      </c>
    </row>
    <row r="309">
      <c r="A309" t="s">
        <v>308</v>
      </c>
      <c r="B309" t="n">
        <v>0.000606820306347965</v>
      </c>
      <c r="C309" t="n">
        <v>0.000609723392242885</v>
      </c>
      <c r="D309" t="n">
        <v>0.000225121120515233</v>
      </c>
      <c r="E309" t="n">
        <v>0</v>
      </c>
      <c r="F309" t="n">
        <v>0</v>
      </c>
      <c r="G309" t="n">
        <v>0.00093070995797239</v>
      </c>
      <c r="H309" t="n">
        <v>0.000809505777822884</v>
      </c>
      <c r="I309" t="n">
        <v>0.0180159458931046</v>
      </c>
      <c r="J309" t="n">
        <v>0.000848274304192803</v>
      </c>
      <c r="K309" t="n">
        <v>0.000795287986700835</v>
      </c>
      <c r="L309" t="n">
        <v>0.000626904693029064</v>
      </c>
      <c r="M309" t="n">
        <v>0.000763432945421435</v>
      </c>
      <c r="N309" t="n">
        <v>0.000710982886560778</v>
      </c>
      <c r="O309" t="n">
        <v>0.0010176117338796</v>
      </c>
      <c r="P309" t="n">
        <v>0.00100762115426304</v>
      </c>
      <c r="Q309" t="n">
        <v>0.000760999816282024</v>
      </c>
      <c r="R309" t="n">
        <v>0</v>
      </c>
      <c r="S309" t="n">
        <v>0.000874048898389671</v>
      </c>
      <c r="T309" t="n">
        <v>0</v>
      </c>
      <c r="U309" t="n">
        <v>0.000789170454701212</v>
      </c>
      <c r="V309" t="n">
        <v>0.000698894942508322</v>
      </c>
      <c r="W309" t="n">
        <v>0.000841941680985738</v>
      </c>
      <c r="X309" t="n">
        <v>0.000839912337646754</v>
      </c>
      <c r="Y309" t="n">
        <v>0.000508616787881562</v>
      </c>
      <c r="Z309" t="n">
        <v>0.000820102525335923</v>
      </c>
      <c r="AA309" t="n">
        <v>0</v>
      </c>
      <c r="AB309" t="n">
        <v>0.000686263388906813</v>
      </c>
      <c r="AC309" t="n">
        <v>0.000722188609041895</v>
      </c>
      <c r="AD309" t="n">
        <v>0.000891934295333153</v>
      </c>
      <c r="AE309" t="n">
        <v>0.000814995202958722</v>
      </c>
      <c r="AF309" t="n">
        <v>0.000884857925916813</v>
      </c>
      <c r="AG309" t="n">
        <v>0.000869609652502795</v>
      </c>
      <c r="AH309" t="n">
        <v>0.000471023082398217</v>
      </c>
      <c r="AI309" t="n">
        <v>0.000266036753272853</v>
      </c>
      <c r="AJ309" t="n">
        <v>0.000681766760439386</v>
      </c>
      <c r="AK309" t="n">
        <v>0.000499507863767758</v>
      </c>
      <c r="AL309" t="n">
        <v>0.0331843024106996</v>
      </c>
      <c r="AM309" t="n">
        <v>0.00242464131321446</v>
      </c>
      <c r="AN309" t="n">
        <v>0.000796218323103811</v>
      </c>
      <c r="AO309" t="n">
        <v>0.000142880616670275</v>
      </c>
      <c r="AP309" t="n">
        <v>0.0000900642230183025</v>
      </c>
      <c r="AQ309" t="n">
        <v>0.0000213752502155655</v>
      </c>
      <c r="AR309" t="n">
        <v>0.000452787063794755</v>
      </c>
      <c r="AS309" t="n">
        <v>0.00111613699813506</v>
      </c>
      <c r="AT309" t="n">
        <v>0.000536043473276004</v>
      </c>
      <c r="AU309" t="n">
        <v>0.000930915762965274</v>
      </c>
      <c r="AV309" t="n">
        <v>0.000706460992330934</v>
      </c>
      <c r="AW309" t="n">
        <v>0.0010151722279115</v>
      </c>
      <c r="AX309" t="n">
        <v>0.00082870757164382</v>
      </c>
      <c r="AY309" t="n">
        <v>0.00311253436818222</v>
      </c>
      <c r="AZ309" t="n">
        <v>0.000606820306347965</v>
      </c>
      <c r="BA309" t="n">
        <v>0.000609723392242885</v>
      </c>
      <c r="BB309" t="n">
        <v>0.000225121120515232</v>
      </c>
      <c r="BC309" t="n">
        <v>0</v>
      </c>
      <c r="BD309" t="n">
        <v>0.000632363628446727</v>
      </c>
      <c r="BE309" t="n">
        <v>0.000930709957972391</v>
      </c>
      <c r="BF309" t="n">
        <v>0.000809505777822884</v>
      </c>
      <c r="BG309" t="n">
        <v>0.0180159458931046</v>
      </c>
      <c r="BH309" t="n">
        <v>0.000848274304192803</v>
      </c>
      <c r="BI309" t="n">
        <v>0.000795287986700835</v>
      </c>
      <c r="BJ309" t="n">
        <v>0.000626904693029064</v>
      </c>
      <c r="BK309" t="n">
        <v>0.000763432945421435</v>
      </c>
      <c r="BL309" t="n">
        <v>0.000710982886560778</v>
      </c>
      <c r="BM309" t="n">
        <v>0.0010176117338796</v>
      </c>
      <c r="BN309" t="n">
        <v>0.00100762115426304</v>
      </c>
      <c r="BO309" t="n">
        <v>0.000760999816282024</v>
      </c>
      <c r="BP309" t="n">
        <v>0</v>
      </c>
      <c r="BQ309" t="n">
        <v>0.000874048898389671</v>
      </c>
      <c r="BR309" t="n">
        <v>0.000672694303625677</v>
      </c>
      <c r="BS309" t="n">
        <v>0.000789170454701212</v>
      </c>
      <c r="BT309" t="n">
        <v>0.000698894942508323</v>
      </c>
      <c r="BU309" t="n">
        <v>0.000841941680985739</v>
      </c>
      <c r="BV309" t="n">
        <v>0.000839912337646753</v>
      </c>
      <c r="BW309" t="n">
        <v>0.000508616787881562</v>
      </c>
      <c r="BX309" t="n">
        <v>0.000820102525335923</v>
      </c>
      <c r="BY309" t="n">
        <v>0</v>
      </c>
      <c r="BZ309" t="n">
        <v>0.000686263388906813</v>
      </c>
      <c r="CA309" t="n">
        <v>0.000722188609041895</v>
      </c>
      <c r="CB309" t="n">
        <v>0.000891934295333153</v>
      </c>
      <c r="CC309" t="n">
        <v>0.000814995202958722</v>
      </c>
      <c r="CD309" t="n">
        <v>0.000884857925916814</v>
      </c>
      <c r="CE309" t="n">
        <v>0.000869609652502795</v>
      </c>
      <c r="CF309" t="n">
        <v>0.000471023082398217</v>
      </c>
      <c r="CG309" t="n">
        <v>0.000266036753272853</v>
      </c>
      <c r="CH309" t="n">
        <v>0.000681766760439386</v>
      </c>
      <c r="CI309" t="n">
        <v>0.000499507863767759</v>
      </c>
      <c r="CJ309" t="n">
        <v>0.0331843024106996</v>
      </c>
      <c r="CK309" t="n">
        <v>0.00242464131321446</v>
      </c>
      <c r="CL309" t="n">
        <v>0.000796218323103811</v>
      </c>
      <c r="CM309" t="n">
        <v>0.000142880616670275</v>
      </c>
      <c r="CN309" t="n">
        <v>0.0000900642230183024</v>
      </c>
      <c r="CO309" t="n">
        <v>0.0000213752502155655</v>
      </c>
      <c r="CP309" t="n">
        <v>0.000452787063794755</v>
      </c>
      <c r="CQ309" t="n">
        <v>0.00111613699813506</v>
      </c>
      <c r="CR309" t="n">
        <v>0</v>
      </c>
      <c r="CS309" t="n">
        <v>0.000930915762965273</v>
      </c>
      <c r="CT309" t="n">
        <v>0.000706460992330934</v>
      </c>
      <c r="CU309" t="n">
        <v>0.0010151722279115</v>
      </c>
      <c r="CV309" t="n">
        <v>0.00082870757164382</v>
      </c>
      <c r="CW309" t="n">
        <v>0.00311253436818222</v>
      </c>
      <c r="CX309" t="n">
        <v>0.000606820306347965</v>
      </c>
      <c r="CY309" t="n">
        <v>0.000609723392242885</v>
      </c>
      <c r="CZ309" t="n">
        <v>0</v>
      </c>
      <c r="DA309" t="n">
        <v>0</v>
      </c>
      <c r="DB309" t="n">
        <v>0.000632363628446727</v>
      </c>
      <c r="DC309" t="n">
        <v>0.00093070995797239</v>
      </c>
      <c r="DD309" t="n">
        <v>0.000809505777822885</v>
      </c>
      <c r="DE309" t="n">
        <v>0.0180159458931046</v>
      </c>
      <c r="DF309" t="n">
        <v>0</v>
      </c>
      <c r="DG309" t="n">
        <v>0.000795287986700835</v>
      </c>
      <c r="DH309" t="n">
        <v>0</v>
      </c>
      <c r="DI309" t="n">
        <v>0</v>
      </c>
      <c r="DJ309" t="n">
        <v>0.000710982886560778</v>
      </c>
      <c r="DK309" t="n">
        <v>0</v>
      </c>
      <c r="DL309" t="n">
        <v>0.00100762115426304</v>
      </c>
      <c r="DM309" t="n">
        <v>0</v>
      </c>
      <c r="DN309" t="n">
        <v>0</v>
      </c>
      <c r="DO309" t="n">
        <v>0</v>
      </c>
      <c r="DP309" t="n">
        <v>0</v>
      </c>
      <c r="DQ309" t="n">
        <v>0.000789170454701213</v>
      </c>
      <c r="DR309" t="n">
        <v>0</v>
      </c>
      <c r="DS309" t="n">
        <v>0.000841941680985739</v>
      </c>
      <c r="DT309" t="n">
        <v>0.000839912337646754</v>
      </c>
      <c r="DU309" t="n">
        <v>0.000508616787881562</v>
      </c>
      <c r="DV309" t="n">
        <v>0</v>
      </c>
      <c r="DW309" t="n">
        <v>0</v>
      </c>
      <c r="DX309" t="n">
        <v>0.000686263388906813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0.000471023082398217</v>
      </c>
      <c r="EE309" t="n">
        <v>0.000266036753272853</v>
      </c>
      <c r="EF309" t="n">
        <v>0.000681766760439386</v>
      </c>
      <c r="EG309" t="n">
        <v>0.000499507863767758</v>
      </c>
      <c r="EH309" t="n">
        <v>0.0331843024106996</v>
      </c>
      <c r="EI309" t="n">
        <v>0.00242464131321446</v>
      </c>
      <c r="EJ309" t="n">
        <v>0.00079621832310381</v>
      </c>
      <c r="EK309" t="n">
        <v>0.000142880616670275</v>
      </c>
      <c r="EL309" t="n">
        <v>0.0000900642230183025</v>
      </c>
      <c r="EM309" t="n">
        <v>0.0000213752502155655</v>
      </c>
      <c r="EN309" t="n">
        <v>0</v>
      </c>
      <c r="EO309" t="n">
        <v>0.00111613699813506</v>
      </c>
      <c r="EP309" t="n">
        <v>0</v>
      </c>
      <c r="EQ309" t="n">
        <v>0</v>
      </c>
      <c r="ER309" t="n">
        <v>0.000706460992330934</v>
      </c>
      <c r="ES309" t="n">
        <v>0.0010151722279115</v>
      </c>
      <c r="ET309" t="n">
        <v>0.00082870757164382</v>
      </c>
      <c r="EU309" t="n">
        <v>0.00311253436818222</v>
      </c>
      <c r="EV309" t="n">
        <v>0.000606820306347965</v>
      </c>
      <c r="EW309" t="n">
        <v>0.000609723392242885</v>
      </c>
      <c r="EX309" t="n">
        <v>0.000225121120515233</v>
      </c>
      <c r="EY309" t="n">
        <v>0.00139116662928249</v>
      </c>
      <c r="EZ309" t="n">
        <v>0.000632363628446727</v>
      </c>
      <c r="FA309" t="n">
        <v>0.00093070995797239</v>
      </c>
      <c r="FB309" t="n">
        <v>0.000809505777822884</v>
      </c>
      <c r="FC309" t="n">
        <v>0.0180159458931046</v>
      </c>
      <c r="FD309" t="n">
        <v>0.000848274304192803</v>
      </c>
      <c r="FE309" t="n">
        <v>0.000795287986700835</v>
      </c>
      <c r="FF309" t="n">
        <v>0</v>
      </c>
      <c r="FG309" t="n">
        <v>0</v>
      </c>
      <c r="FH309" t="n">
        <v>0.000710982886560778</v>
      </c>
      <c r="FI309" t="n">
        <v>0.0010176117338796</v>
      </c>
      <c r="FJ309" t="n">
        <v>0</v>
      </c>
      <c r="FK309" t="n">
        <v>0.000760999816282024</v>
      </c>
      <c r="FL309" t="n">
        <v>0</v>
      </c>
      <c r="FM309" t="n">
        <v>0.000874048898389671</v>
      </c>
      <c r="FN309" t="n">
        <v>0</v>
      </c>
      <c r="FO309" t="n">
        <v>0.000789170454701212</v>
      </c>
      <c r="FP309" t="n">
        <v>0</v>
      </c>
      <c r="FQ309" t="n">
        <v>0.000841941680985739</v>
      </c>
      <c r="FR309" t="n">
        <v>0.000839912337646754</v>
      </c>
      <c r="FS309" t="n">
        <v>0.000508616787881562</v>
      </c>
      <c r="FT309" t="n">
        <v>0.000820102525335923</v>
      </c>
      <c r="FU309" t="n">
        <v>0</v>
      </c>
      <c r="FV309" t="n">
        <v>0.000686263388906813</v>
      </c>
      <c r="FW309" t="n">
        <v>0.000722188609041895</v>
      </c>
      <c r="FX309" t="n">
        <v>0</v>
      </c>
      <c r="FY309" t="n">
        <v>0</v>
      </c>
      <c r="FZ309" t="n">
        <v>0</v>
      </c>
      <c r="GA309" t="n">
        <v>0.000869609652502795</v>
      </c>
      <c r="GB309" t="n">
        <v>0.000471023082398217</v>
      </c>
      <c r="GC309" t="n">
        <v>0.000266036753272853</v>
      </c>
      <c r="GD309" t="n">
        <v>0.000681766760439386</v>
      </c>
      <c r="GE309" t="n">
        <v>0.000499507863767758</v>
      </c>
      <c r="GF309" t="n">
        <v>0.0331843024106997</v>
      </c>
      <c r="GG309" t="n">
        <v>0.00242464131321446</v>
      </c>
      <c r="GH309" t="n">
        <v>0.00079621832310381</v>
      </c>
      <c r="GI309" t="n">
        <v>0.000142880616670275</v>
      </c>
      <c r="GJ309" t="n">
        <v>0.0000900642230183025</v>
      </c>
      <c r="GK309" t="n">
        <v>0</v>
      </c>
      <c r="GL309" t="n">
        <v>0.000452787063794755</v>
      </c>
      <c r="GM309" t="n">
        <v>0.00111613699813506</v>
      </c>
      <c r="GN309" t="n">
        <v>0</v>
      </c>
      <c r="GO309" t="n">
        <v>0.000930915762965274</v>
      </c>
      <c r="GP309" t="n">
        <v>0.000706460992330934</v>
      </c>
      <c r="GQ309" t="n">
        <v>0.0010151722279115</v>
      </c>
      <c r="GR309" t="n">
        <v>0.00082870757164382</v>
      </c>
      <c r="GS309" t="n">
        <v>0.00311253436818222</v>
      </c>
      <c r="GT309" t="n">
        <v>0.000606820306347965</v>
      </c>
      <c r="GU309" t="n">
        <v>0.000609723392242885</v>
      </c>
      <c r="GV309" t="n">
        <v>0</v>
      </c>
      <c r="GW309" t="n">
        <v>0.00139116662928249</v>
      </c>
      <c r="GX309" t="n">
        <v>0</v>
      </c>
      <c r="GY309" t="n">
        <v>0.000930709957972391</v>
      </c>
      <c r="GZ309" t="n">
        <v>0.000809505777822885</v>
      </c>
      <c r="HA309" t="n">
        <v>0.0180159458931046</v>
      </c>
      <c r="HB309" t="n">
        <v>0.000848274304192802</v>
      </c>
      <c r="HC309" t="n">
        <v>0.000795287986700834</v>
      </c>
      <c r="HD309" t="n">
        <v>0.000626904693029064</v>
      </c>
      <c r="HE309" t="n">
        <v>0.000763432945421436</v>
      </c>
      <c r="HF309" t="n">
        <v>0.000710982886560778</v>
      </c>
      <c r="HG309" t="n">
        <v>0.0010176117338796</v>
      </c>
      <c r="HH309" t="n">
        <v>0.00100762115426304</v>
      </c>
      <c r="HI309" t="n">
        <v>0.000760999816282025</v>
      </c>
      <c r="HJ309" t="n">
        <v>0</v>
      </c>
      <c r="HK309" t="n">
        <v>0.000874048898389671</v>
      </c>
      <c r="HL309" t="n">
        <v>0.000672694303625678</v>
      </c>
      <c r="HM309" t="n">
        <v>0.000789170454701212</v>
      </c>
      <c r="HN309" t="n">
        <v>0.000698894942508323</v>
      </c>
      <c r="HO309" t="n">
        <v>0.000841941680985738</v>
      </c>
      <c r="HP309" t="n">
        <v>0.000839912337646754</v>
      </c>
      <c r="HQ309" t="n">
        <v>0.000508616787881562</v>
      </c>
      <c r="HR309" t="n">
        <v>0.000820102525335923</v>
      </c>
      <c r="HS309" t="n">
        <v>0.000666355635493523</v>
      </c>
      <c r="HT309" t="n">
        <v>0.000686263388906813</v>
      </c>
      <c r="HU309" t="n">
        <v>0.000722188609041895</v>
      </c>
      <c r="HV309" t="n">
        <v>0.000891934295333152</v>
      </c>
      <c r="HW309" t="n">
        <v>0.000814995202958722</v>
      </c>
      <c r="HX309" t="n">
        <v>0.000884857925916813</v>
      </c>
      <c r="HY309" t="n">
        <v>0.000869609652502795</v>
      </c>
      <c r="HZ309" t="n">
        <v>0.000471023082398218</v>
      </c>
      <c r="IA309" t="n">
        <v>0.000266036753272853</v>
      </c>
      <c r="IB309" t="n">
        <v>0.000681766760439387</v>
      </c>
      <c r="IC309" t="n">
        <v>0.000499507863767758</v>
      </c>
      <c r="ID309" t="n">
        <v>0.0331843024106996</v>
      </c>
      <c r="IE309" t="n">
        <v>0.00242464131321446</v>
      </c>
      <c r="IF309" t="n">
        <v>0.00079621832310381</v>
      </c>
      <c r="IG309" t="n">
        <v>0.000142880616670275</v>
      </c>
      <c r="IH309" t="n">
        <v>0.0000900642230183024</v>
      </c>
      <c r="II309" t="n">
        <v>0.0000213752502155655</v>
      </c>
      <c r="IJ309" t="n">
        <v>0.000452787063794755</v>
      </c>
      <c r="IK309" t="n">
        <v>0.00111613699813506</v>
      </c>
      <c r="IL309" t="n">
        <v>0.000536043473276003</v>
      </c>
      <c r="IM309" t="n">
        <v>0.000930915762965274</v>
      </c>
      <c r="IN309" t="n">
        <v>0.000706460992330934</v>
      </c>
      <c r="IO309" t="n">
        <v>0.0010151722279115</v>
      </c>
      <c r="IP309" t="n">
        <v>0.000828707571643819</v>
      </c>
      <c r="IQ309" t="n">
        <v>0.00311253436818221</v>
      </c>
      <c r="IR309" t="n">
        <v>0.000606820306347965</v>
      </c>
      <c r="IS309" t="n">
        <v>0.000609723392242885</v>
      </c>
      <c r="IT309" t="n">
        <v>0</v>
      </c>
      <c r="IU309" t="n">
        <v>0</v>
      </c>
      <c r="IV309" t="n">
        <v>0.000632363628446727</v>
      </c>
      <c r="IW309" t="n">
        <v>0.00093070995797239</v>
      </c>
      <c r="IX309" t="n">
        <v>0.000809505777822884</v>
      </c>
      <c r="IY309" t="n">
        <v>0.0180159458931046</v>
      </c>
      <c r="IZ309" t="n">
        <v>0.000848274304192802</v>
      </c>
      <c r="JA309" t="n">
        <v>0.000795287986700834</v>
      </c>
      <c r="JB309" t="n">
        <v>0.000626904693029064</v>
      </c>
      <c r="JC309" t="n">
        <v>0</v>
      </c>
      <c r="JD309" t="n">
        <v>0.000710982886560778</v>
      </c>
      <c r="JE309" t="n">
        <v>0.0010176117338796</v>
      </c>
      <c r="JF309" t="n">
        <v>0.00100762115426304</v>
      </c>
      <c r="JG309" t="n">
        <v>0</v>
      </c>
      <c r="JH309" t="n">
        <v>0</v>
      </c>
      <c r="JI309" t="n">
        <v>0.000874048898389671</v>
      </c>
      <c r="JJ309" t="n">
        <v>0.000672694303625678</v>
      </c>
      <c r="JK309" t="n">
        <v>0.000789170454701212</v>
      </c>
      <c r="JL309" t="n">
        <v>0</v>
      </c>
      <c r="JM309" t="n">
        <v>0.000841941680985739</v>
      </c>
      <c r="JN309" t="n">
        <v>0.000839912337646754</v>
      </c>
      <c r="JO309" t="n">
        <v>0.000508616787881562</v>
      </c>
      <c r="JP309" t="n">
        <v>0.000820102525335923</v>
      </c>
      <c r="JQ309" t="n">
        <v>0.000666355635493522</v>
      </c>
      <c r="JR309" t="n">
        <v>0.000686263388906813</v>
      </c>
      <c r="JS309" t="n">
        <v>0.000722188609041895</v>
      </c>
      <c r="JT309" t="n">
        <v>0.000891934295333154</v>
      </c>
      <c r="JU309" t="n">
        <v>0</v>
      </c>
      <c r="JV309" t="n">
        <v>0</v>
      </c>
      <c r="JW309" t="n">
        <v>0.000869609652502794</v>
      </c>
      <c r="JX309" t="n">
        <v>0.000471023082398217</v>
      </c>
      <c r="JY309" t="n">
        <v>0.000266036753272853</v>
      </c>
      <c r="JZ309" t="n">
        <v>0.000681766760439386</v>
      </c>
      <c r="KA309" t="n">
        <v>0.000499507863767758</v>
      </c>
      <c r="KB309" t="n">
        <v>0.0331843024106997</v>
      </c>
      <c r="KC309" t="n">
        <v>0.00242464131321446</v>
      </c>
      <c r="KD309" t="n">
        <v>0.00079621832310381</v>
      </c>
      <c r="KE309" t="n">
        <v>0.000142880616670275</v>
      </c>
      <c r="KF309" t="n">
        <v>0.0000900642230183024</v>
      </c>
      <c r="KG309" t="n">
        <v>0</v>
      </c>
      <c r="KH309" t="n">
        <v>0.000452787063794755</v>
      </c>
      <c r="KI309" t="n">
        <v>0.00111613699813506</v>
      </c>
      <c r="KJ309" t="n">
        <v>0.000536043473276004</v>
      </c>
      <c r="KK309" t="n">
        <v>0.000930915762965274</v>
      </c>
      <c r="KL309" t="n">
        <v>0.000706460992330934</v>
      </c>
      <c r="KM309" t="n">
        <v>0.0010151722279115</v>
      </c>
      <c r="KN309" t="n">
        <v>0.00082870757164382</v>
      </c>
      <c r="KO309" t="n">
        <v>0.00311253436818222</v>
      </c>
      <c r="KP309" t="n">
        <v>0.000606820306347965</v>
      </c>
      <c r="KQ309" t="n">
        <v>0</v>
      </c>
      <c r="KR309" t="n">
        <v>0</v>
      </c>
      <c r="KS309" t="n">
        <v>0.00139116662928248</v>
      </c>
      <c r="KT309" t="n">
        <v>0.000632363628446726</v>
      </c>
      <c r="KU309" t="n">
        <v>0.00093070995797239</v>
      </c>
      <c r="KV309" t="n">
        <v>0.000809505777822884</v>
      </c>
      <c r="KW309" t="n">
        <v>1.0180159458931</v>
      </c>
      <c r="KX309" t="n">
        <v>0.000848274304192803</v>
      </c>
      <c r="KY309" t="n">
        <v>0.000795287986700834</v>
      </c>
      <c r="KZ309" t="n">
        <v>0.000626904693029065</v>
      </c>
      <c r="LA309" t="n">
        <v>0.000763432945421436</v>
      </c>
      <c r="LB309" t="n">
        <v>0.000710982886560777</v>
      </c>
      <c r="LC309" t="n">
        <v>0.0010176117338796</v>
      </c>
      <c r="LD309" t="n">
        <v>0.00100762115426304</v>
      </c>
      <c r="LE309" t="n">
        <v>0.000760999816282025</v>
      </c>
      <c r="LF309" t="n">
        <v>0.000777425583452619</v>
      </c>
      <c r="LG309" t="n">
        <v>0.000874048898389671</v>
      </c>
      <c r="LH309" t="n">
        <v>0.000672694303625678</v>
      </c>
      <c r="LI309" t="n">
        <v>0.000789170454701212</v>
      </c>
      <c r="LJ309" t="n">
        <v>0.000698894942508322</v>
      </c>
      <c r="LK309" t="n">
        <v>0.000841941680985738</v>
      </c>
      <c r="LL309" t="n">
        <v>0.000839912337646753</v>
      </c>
      <c r="LM309" t="n">
        <v>0.000508616787881562</v>
      </c>
      <c r="LN309" t="n">
        <v>0.000820102525335924</v>
      </c>
      <c r="LO309" t="n">
        <v>0.000666355635493522</v>
      </c>
      <c r="LP309" t="n">
        <v>0.000686263388906813</v>
      </c>
      <c r="LQ309" t="n">
        <v>0.000722188609041895</v>
      </c>
      <c r="LR309" t="n">
        <v>0.000891934295333153</v>
      </c>
      <c r="LS309" t="n">
        <v>0.000814995202958723</v>
      </c>
      <c r="LT309" t="n">
        <v>0.000884857925916813</v>
      </c>
      <c r="LU309" t="n">
        <v>0.000869609652502794</v>
      </c>
      <c r="LV309" t="n">
        <v>0.000471023082398217</v>
      </c>
      <c r="LW309" t="n">
        <v>0.000266036753272853</v>
      </c>
      <c r="LX309" t="n">
        <v>0.000681766760439386</v>
      </c>
      <c r="LY309" t="n">
        <v>0.000499507863767758</v>
      </c>
      <c r="LZ309" t="n">
        <v>0.0331843024106996</v>
      </c>
      <c r="MA309" t="n">
        <v>0.00242464131321446</v>
      </c>
      <c r="MB309" t="n">
        <v>0.000796218323103811</v>
      </c>
      <c r="MC309" t="n">
        <v>0.000142880616670275</v>
      </c>
      <c r="MD309" t="n">
        <v>0.0000900642230183025</v>
      </c>
      <c r="ME309" t="n">
        <v>0.0000213752502155655</v>
      </c>
      <c r="MF309" t="n">
        <v>0.000452787063794755</v>
      </c>
      <c r="MG309" t="n">
        <v>0.00111613699813506</v>
      </c>
      <c r="MH309" t="n">
        <v>0.000536043473276004</v>
      </c>
      <c r="MI309" t="n">
        <v>0.000930915762965274</v>
      </c>
      <c r="MJ309" t="n">
        <v>0.000706460992330934</v>
      </c>
      <c r="MK309" t="n">
        <v>0.0010151722279115</v>
      </c>
      <c r="ML309" t="n">
        <v>0.000828707571643821</v>
      </c>
      <c r="MM309" t="n">
        <v>0.00311253436818222</v>
      </c>
      <c r="MN309" t="n">
        <v>0.000606820306347964</v>
      </c>
      <c r="MO309" t="n">
        <v>0.000609723392242885</v>
      </c>
      <c r="MP309" t="n">
        <v>0</v>
      </c>
      <c r="MQ309" t="n">
        <v>0.00139116662928249</v>
      </c>
      <c r="MR309" t="n">
        <v>0.000632363628446726</v>
      </c>
      <c r="MS309" t="n">
        <v>0.00093070995797239</v>
      </c>
      <c r="MT309" t="n">
        <v>0.000809505777822884</v>
      </c>
      <c r="MU309" t="n">
        <v>0.0180159458931046</v>
      </c>
      <c r="MV309" t="n">
        <v>0.000848274304192803</v>
      </c>
      <c r="MW309" t="n">
        <v>0.000795287986700834</v>
      </c>
      <c r="MX309" t="n">
        <v>0</v>
      </c>
      <c r="MY309" t="n">
        <v>0</v>
      </c>
      <c r="MZ309" t="n">
        <v>0.000710982886560778</v>
      </c>
      <c r="NA309" t="n">
        <v>0</v>
      </c>
      <c r="NB309" t="n">
        <v>0.00100762115426304</v>
      </c>
      <c r="NC309" t="n">
        <v>0.000760999816282024</v>
      </c>
      <c r="ND309" t="n">
        <v>0</v>
      </c>
      <c r="NE309" t="n">
        <v>0.000874048898389671</v>
      </c>
      <c r="NF309" t="n">
        <v>0.000672694303625678</v>
      </c>
      <c r="NG309" t="n">
        <v>0.000789170454701212</v>
      </c>
      <c r="NH309" t="n">
        <v>0</v>
      </c>
      <c r="NI309" t="n">
        <v>0.000841941680985739</v>
      </c>
      <c r="NJ309" t="n">
        <v>0.000839912337646754</v>
      </c>
      <c r="NK309" t="n">
        <v>0.000508616787881562</v>
      </c>
      <c r="NL309" t="n">
        <v>0.000820102525335922</v>
      </c>
      <c r="NM309" t="n">
        <v>0.000666355635493523</v>
      </c>
      <c r="NN309" t="n">
        <v>0.000686263388906813</v>
      </c>
      <c r="NO309" t="n">
        <v>0.000722188609041894</v>
      </c>
      <c r="NP309" t="n">
        <v>0.000891934295333154</v>
      </c>
      <c r="NQ309" t="n">
        <v>0</v>
      </c>
      <c r="NR309" t="n">
        <v>0.000884857925916814</v>
      </c>
      <c r="NS309" t="n">
        <v>0.000869609652502795</v>
      </c>
      <c r="NT309" t="n">
        <v>0.000471023082398217</v>
      </c>
      <c r="NU309" t="n">
        <v>0.000266036753272852</v>
      </c>
      <c r="NV309" t="n">
        <v>0.000681766760439386</v>
      </c>
      <c r="NW309" t="n">
        <v>0.000499507863767759</v>
      </c>
      <c r="NX309" t="n">
        <v>0.0331843024106996</v>
      </c>
      <c r="NY309" t="n">
        <v>0.00242464131321445</v>
      </c>
      <c r="NZ309" t="n">
        <v>0.000796218323103811</v>
      </c>
      <c r="OA309" t="n">
        <v>0.000142880616670275</v>
      </c>
      <c r="OB309" t="n">
        <v>0.0000900642230183025</v>
      </c>
      <c r="OC309" t="n">
        <v>0.0000213752502155655</v>
      </c>
      <c r="OD309" t="n">
        <v>0.000452787063794755</v>
      </c>
      <c r="OE309" t="n">
        <v>0.00111613699813506</v>
      </c>
      <c r="OF309" t="n">
        <v>0.000536043473276004</v>
      </c>
      <c r="OG309" t="n">
        <v>0.000930915762965275</v>
      </c>
      <c r="OH309" t="n">
        <v>0.000706460992330935</v>
      </c>
      <c r="OI309" t="n">
        <v>0.0010151722279115</v>
      </c>
      <c r="OJ309" t="n">
        <v>0.00082870757164382</v>
      </c>
      <c r="OK309" t="n">
        <v>0.00311253436818221</v>
      </c>
      <c r="OL309" t="n">
        <v>0.000606820306347965</v>
      </c>
      <c r="OM309" t="n">
        <v>0.000609723392242885</v>
      </c>
      <c r="ON309" t="n">
        <v>0.000225121120515232</v>
      </c>
      <c r="OO309" t="n">
        <v>0</v>
      </c>
      <c r="OP309" t="n">
        <v>0.000632363628446727</v>
      </c>
      <c r="OQ309" t="n">
        <v>0.000930709957972391</v>
      </c>
      <c r="OR309" t="n">
        <v>0.000809505777822885</v>
      </c>
      <c r="OS309" t="n">
        <v>0.0180159458931046</v>
      </c>
      <c r="OT309" t="n">
        <v>0.000848274304192802</v>
      </c>
      <c r="OU309" t="n">
        <v>0.000795287986700835</v>
      </c>
      <c r="OV309" t="n">
        <v>0</v>
      </c>
      <c r="OW309" t="n">
        <v>0</v>
      </c>
      <c r="OX309" t="n">
        <v>0.000710982886560779</v>
      </c>
      <c r="OY309" t="n">
        <v>0.0010176117338796</v>
      </c>
      <c r="OZ309" t="n">
        <v>0.00100762115426304</v>
      </c>
      <c r="PA309" t="n">
        <v>0.000760999816282024</v>
      </c>
      <c r="PB309" t="n">
        <v>0</v>
      </c>
      <c r="PC309" t="n">
        <v>0.00087404889838967</v>
      </c>
      <c r="PD309" t="n">
        <v>0</v>
      </c>
      <c r="PE309" t="n">
        <v>0</v>
      </c>
      <c r="PF309" t="n">
        <v>0</v>
      </c>
      <c r="PG309" t="n">
        <v>0.000841941680985738</v>
      </c>
      <c r="PH309" t="n">
        <v>0.000839912337646754</v>
      </c>
      <c r="PI309" t="n">
        <v>0.000508616787881562</v>
      </c>
      <c r="PJ309" t="n">
        <v>0</v>
      </c>
      <c r="PK309" t="n">
        <v>0.000666355635493523</v>
      </c>
      <c r="PL309" t="n">
        <v>0.000686263388906812</v>
      </c>
      <c r="PM309" t="n">
        <v>0</v>
      </c>
      <c r="PN309" t="n">
        <v>0</v>
      </c>
      <c r="PO309" t="n">
        <v>0</v>
      </c>
      <c r="PP309" t="n">
        <v>0</v>
      </c>
      <c r="PQ309" t="n">
        <v>0.000869609652502795</v>
      </c>
      <c r="PR309" t="n">
        <v>0.000471023082398217</v>
      </c>
      <c r="PS309" t="n">
        <v>0.000266036753272853</v>
      </c>
      <c r="PT309" t="n">
        <v>0.000681766760439386</v>
      </c>
      <c r="PU309" t="n">
        <v>0.000499507863767759</v>
      </c>
      <c r="PV309" t="n">
        <v>0.0331843024106996</v>
      </c>
      <c r="PW309" t="n">
        <v>0.00242464131321446</v>
      </c>
      <c r="PX309" t="n">
        <v>0.00079621832310381</v>
      </c>
      <c r="PY309" t="n">
        <v>0.000142880616670275</v>
      </c>
      <c r="PZ309" t="n">
        <v>0.0000900642230183024</v>
      </c>
      <c r="QA309" t="n">
        <v>0.0000213752502155656</v>
      </c>
      <c r="QB309" t="n">
        <v>0.000452787063794755</v>
      </c>
      <c r="QC309" t="n">
        <v>0.00111613699813506</v>
      </c>
      <c r="QD309" t="n">
        <v>0</v>
      </c>
      <c r="QE309" t="n">
        <v>0.000930915762965274</v>
      </c>
      <c r="QF309" t="n">
        <v>0.000706460992330934</v>
      </c>
      <c r="QG309" t="n">
        <v>0.0010151722279115</v>
      </c>
      <c r="QH309" t="n">
        <v>0.000828707571643821</v>
      </c>
      <c r="QI309" t="n">
        <v>0.00311253436818222</v>
      </c>
    </row>
    <row r="310">
      <c r="A310" t="s">
        <v>309</v>
      </c>
      <c r="B310" t="n">
        <v>0.00445920014908806</v>
      </c>
      <c r="C310" t="n">
        <v>0.00450976422560327</v>
      </c>
      <c r="D310" t="n">
        <v>0.00162719991117056</v>
      </c>
      <c r="E310" t="n">
        <v>0</v>
      </c>
      <c r="F310" t="n">
        <v>0</v>
      </c>
      <c r="G310" t="n">
        <v>0.0013649071725589</v>
      </c>
      <c r="H310" t="n">
        <v>0.00176509614650174</v>
      </c>
      <c r="I310" t="n">
        <v>0.00236873203784598</v>
      </c>
      <c r="J310" t="n">
        <v>0.0722901109417256</v>
      </c>
      <c r="K310" t="n">
        <v>0.119808072562552</v>
      </c>
      <c r="L310" t="n">
        <v>0.00344735078497593</v>
      </c>
      <c r="M310" t="n">
        <v>0.0147692939945388</v>
      </c>
      <c r="N310" t="n">
        <v>0.00191588844903335</v>
      </c>
      <c r="O310" t="n">
        <v>0.004733773848428</v>
      </c>
      <c r="P310" t="n">
        <v>0.00509739709161788</v>
      </c>
      <c r="Q310" t="n">
        <v>0.00105642420890599</v>
      </c>
      <c r="R310" t="n">
        <v>0</v>
      </c>
      <c r="S310" t="n">
        <v>0.00299164589476275</v>
      </c>
      <c r="T310" t="n">
        <v>0</v>
      </c>
      <c r="U310" t="n">
        <v>0.000804892309417742</v>
      </c>
      <c r="V310" t="n">
        <v>0.000774299614457705</v>
      </c>
      <c r="W310" t="n">
        <v>0.000971088647647374</v>
      </c>
      <c r="X310" t="n">
        <v>0.00973093048158325</v>
      </c>
      <c r="Y310" t="n">
        <v>0.00399675052649362</v>
      </c>
      <c r="Z310" t="n">
        <v>0.00124908555494073</v>
      </c>
      <c r="AA310" t="n">
        <v>0</v>
      </c>
      <c r="AB310" t="n">
        <v>0.00102667281438607</v>
      </c>
      <c r="AC310" t="n">
        <v>0.00140978945513074</v>
      </c>
      <c r="AD310" t="n">
        <v>0.00143577600573567</v>
      </c>
      <c r="AE310" t="n">
        <v>0.00292861298126811</v>
      </c>
      <c r="AF310" t="n">
        <v>0.00260073427457656</v>
      </c>
      <c r="AG310" t="n">
        <v>0.00534853397497221</v>
      </c>
      <c r="AH310" t="n">
        <v>0.000457272081281538</v>
      </c>
      <c r="AI310" t="n">
        <v>0.000370981144480302</v>
      </c>
      <c r="AJ310" t="n">
        <v>0.00271347447871427</v>
      </c>
      <c r="AK310" t="n">
        <v>0.00105918858030472</v>
      </c>
      <c r="AL310" t="n">
        <v>0.00118741216044044</v>
      </c>
      <c r="AM310" t="n">
        <v>0.00152499471613132</v>
      </c>
      <c r="AN310" t="n">
        <v>0.00113650110193252</v>
      </c>
      <c r="AO310" t="n">
        <v>0.000230036533088927</v>
      </c>
      <c r="AP310" t="n">
        <v>0.000145002604979475</v>
      </c>
      <c r="AQ310" t="n">
        <v>0.000034413964382913</v>
      </c>
      <c r="AR310" t="n">
        <v>0.000618557070885253</v>
      </c>
      <c r="AS310" t="n">
        <v>0.000943848564589889</v>
      </c>
      <c r="AT310" t="n">
        <v>0.000590387328561669</v>
      </c>
      <c r="AU310" t="n">
        <v>0.00103472330775513</v>
      </c>
      <c r="AV310" t="n">
        <v>0.00080516346447907</v>
      </c>
      <c r="AW310" t="n">
        <v>0.0014524615801037</v>
      </c>
      <c r="AX310" t="n">
        <v>0.00199790587762218</v>
      </c>
      <c r="AY310" t="n">
        <v>0.00200760326308075</v>
      </c>
      <c r="AZ310" t="n">
        <v>0.00445920014908806</v>
      </c>
      <c r="BA310" t="n">
        <v>0.00450976422560327</v>
      </c>
      <c r="BB310" t="n">
        <v>0.00162719991117056</v>
      </c>
      <c r="BC310" t="n">
        <v>0</v>
      </c>
      <c r="BD310" t="n">
        <v>0.00141841885687734</v>
      </c>
      <c r="BE310" t="n">
        <v>0.0013649071725589</v>
      </c>
      <c r="BF310" t="n">
        <v>0.00176509614650174</v>
      </c>
      <c r="BG310" t="n">
        <v>0.00236873203784598</v>
      </c>
      <c r="BH310" t="n">
        <v>0.0722901109417256</v>
      </c>
      <c r="BI310" t="n">
        <v>0.119808072562552</v>
      </c>
      <c r="BJ310" t="n">
        <v>0.00344735078497593</v>
      </c>
      <c r="BK310" t="n">
        <v>0.0147692939945388</v>
      </c>
      <c r="BL310" t="n">
        <v>0.00191588844903335</v>
      </c>
      <c r="BM310" t="n">
        <v>0.004733773848428</v>
      </c>
      <c r="BN310" t="n">
        <v>0.00509739709161788</v>
      </c>
      <c r="BO310" t="n">
        <v>0.00105642420890599</v>
      </c>
      <c r="BP310" t="n">
        <v>0</v>
      </c>
      <c r="BQ310" t="n">
        <v>0.00299164589476275</v>
      </c>
      <c r="BR310" t="n">
        <v>0.0152432036302792</v>
      </c>
      <c r="BS310" t="n">
        <v>0.000804892309417743</v>
      </c>
      <c r="BT310" t="n">
        <v>0.000774299614457705</v>
      </c>
      <c r="BU310" t="n">
        <v>0.000971088647647374</v>
      </c>
      <c r="BV310" t="n">
        <v>0.00973093048158325</v>
      </c>
      <c r="BW310" t="n">
        <v>0.00399675052649363</v>
      </c>
      <c r="BX310" t="n">
        <v>0.00124908555494073</v>
      </c>
      <c r="BY310" t="n">
        <v>0</v>
      </c>
      <c r="BZ310" t="n">
        <v>0.00102667281438607</v>
      </c>
      <c r="CA310" t="n">
        <v>0.00140978945513074</v>
      </c>
      <c r="CB310" t="n">
        <v>0.00143577600573567</v>
      </c>
      <c r="CC310" t="n">
        <v>0.00292861298126811</v>
      </c>
      <c r="CD310" t="n">
        <v>0.00260073427457656</v>
      </c>
      <c r="CE310" t="n">
        <v>0.00534853397497221</v>
      </c>
      <c r="CF310" t="n">
        <v>0.000457272081281538</v>
      </c>
      <c r="CG310" t="n">
        <v>0.000370981144480302</v>
      </c>
      <c r="CH310" t="n">
        <v>0.00271347447871427</v>
      </c>
      <c r="CI310" t="n">
        <v>0.00105918858030472</v>
      </c>
      <c r="CJ310" t="n">
        <v>0.00118741216044044</v>
      </c>
      <c r="CK310" t="n">
        <v>0.00152499471613132</v>
      </c>
      <c r="CL310" t="n">
        <v>0.00113650110193252</v>
      </c>
      <c r="CM310" t="n">
        <v>0.000230036533088927</v>
      </c>
      <c r="CN310" t="n">
        <v>0.000145002604979474</v>
      </c>
      <c r="CO310" t="n">
        <v>0.000034413964382913</v>
      </c>
      <c r="CP310" t="n">
        <v>0.000618557070885253</v>
      </c>
      <c r="CQ310" t="n">
        <v>0.000943848564589889</v>
      </c>
      <c r="CR310" t="n">
        <v>0</v>
      </c>
      <c r="CS310" t="n">
        <v>0.00103472330775513</v>
      </c>
      <c r="CT310" t="n">
        <v>0.00080516346447907</v>
      </c>
      <c r="CU310" t="n">
        <v>0.0014524615801037</v>
      </c>
      <c r="CV310" t="n">
        <v>0.00199790587762218</v>
      </c>
      <c r="CW310" t="n">
        <v>0.00200760326308075</v>
      </c>
      <c r="CX310" t="n">
        <v>0.00445920014908806</v>
      </c>
      <c r="CY310" t="n">
        <v>0.00450976422560327</v>
      </c>
      <c r="CZ310" t="n">
        <v>0</v>
      </c>
      <c r="DA310" t="n">
        <v>0</v>
      </c>
      <c r="DB310" t="n">
        <v>0.00141841885687734</v>
      </c>
      <c r="DC310" t="n">
        <v>0.0013649071725589</v>
      </c>
      <c r="DD310" t="n">
        <v>0.00176509614650174</v>
      </c>
      <c r="DE310" t="n">
        <v>0.00236873203784598</v>
      </c>
      <c r="DF310" t="n">
        <v>0</v>
      </c>
      <c r="DG310" t="n">
        <v>0.119808072562552</v>
      </c>
      <c r="DH310" t="n">
        <v>0</v>
      </c>
      <c r="DI310" t="n">
        <v>0</v>
      </c>
      <c r="DJ310" t="n">
        <v>0.00191588844903335</v>
      </c>
      <c r="DK310" t="n">
        <v>0</v>
      </c>
      <c r="DL310" t="n">
        <v>0.00509739709161788</v>
      </c>
      <c r="DM310" t="n">
        <v>0</v>
      </c>
      <c r="DN310" t="n">
        <v>0</v>
      </c>
      <c r="DO310" t="n">
        <v>0</v>
      </c>
      <c r="DP310" t="n">
        <v>0</v>
      </c>
      <c r="DQ310" t="n">
        <v>0.000804892309417743</v>
      </c>
      <c r="DR310" t="n">
        <v>0</v>
      </c>
      <c r="DS310" t="n">
        <v>0.000971088647647374</v>
      </c>
      <c r="DT310" t="n">
        <v>0.00973093048158325</v>
      </c>
      <c r="DU310" t="n">
        <v>0.00399675052649363</v>
      </c>
      <c r="DV310" t="n">
        <v>0</v>
      </c>
      <c r="DW310" t="n">
        <v>0</v>
      </c>
      <c r="DX310" t="n">
        <v>0.00102667281438607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0.000457272081281538</v>
      </c>
      <c r="EE310" t="n">
        <v>0.000370981144480302</v>
      </c>
      <c r="EF310" t="n">
        <v>0.00271347447871427</v>
      </c>
      <c r="EG310" t="n">
        <v>0.00105918858030472</v>
      </c>
      <c r="EH310" t="n">
        <v>0.00118741216044044</v>
      </c>
      <c r="EI310" t="n">
        <v>0.00152499471613132</v>
      </c>
      <c r="EJ310" t="n">
        <v>0.00113650110193252</v>
      </c>
      <c r="EK310" t="n">
        <v>0.000230036533088927</v>
      </c>
      <c r="EL310" t="n">
        <v>0.000145002604979475</v>
      </c>
      <c r="EM310" t="n">
        <v>0.000034413964382913</v>
      </c>
      <c r="EN310" t="n">
        <v>0</v>
      </c>
      <c r="EO310" t="n">
        <v>0.000943848564589889</v>
      </c>
      <c r="EP310" t="n">
        <v>0</v>
      </c>
      <c r="EQ310" t="n">
        <v>0</v>
      </c>
      <c r="ER310" t="n">
        <v>0.00080516346447907</v>
      </c>
      <c r="ES310" t="n">
        <v>0.0014524615801037</v>
      </c>
      <c r="ET310" t="n">
        <v>0.00199790587762218</v>
      </c>
      <c r="EU310" t="n">
        <v>0.00200760326308075</v>
      </c>
      <c r="EV310" t="n">
        <v>0.00445920014908806</v>
      </c>
      <c r="EW310" t="n">
        <v>0.00450976422560328</v>
      </c>
      <c r="EX310" t="n">
        <v>0.00162719991117056</v>
      </c>
      <c r="EY310" t="n">
        <v>0.00103357548700776</v>
      </c>
      <c r="EZ310" t="n">
        <v>0.00141841885687734</v>
      </c>
      <c r="FA310" t="n">
        <v>0.0013649071725589</v>
      </c>
      <c r="FB310" t="n">
        <v>0.00176509614650174</v>
      </c>
      <c r="FC310" t="n">
        <v>0.00236873203784598</v>
      </c>
      <c r="FD310" t="n">
        <v>0.0722901109417256</v>
      </c>
      <c r="FE310" t="n">
        <v>0.119808072562552</v>
      </c>
      <c r="FF310" t="n">
        <v>0</v>
      </c>
      <c r="FG310" t="n">
        <v>0</v>
      </c>
      <c r="FH310" t="n">
        <v>0.00191588844903335</v>
      </c>
      <c r="FI310" t="n">
        <v>0.004733773848428</v>
      </c>
      <c r="FJ310" t="n">
        <v>0</v>
      </c>
      <c r="FK310" t="n">
        <v>0.00105642420890599</v>
      </c>
      <c r="FL310" t="n">
        <v>0</v>
      </c>
      <c r="FM310" t="n">
        <v>0.00299164589476275</v>
      </c>
      <c r="FN310" t="n">
        <v>0</v>
      </c>
      <c r="FO310" t="n">
        <v>0.000804892309417743</v>
      </c>
      <c r="FP310" t="n">
        <v>0</v>
      </c>
      <c r="FQ310" t="n">
        <v>0.000971088647647375</v>
      </c>
      <c r="FR310" t="n">
        <v>0.00973093048158325</v>
      </c>
      <c r="FS310" t="n">
        <v>0.00399675052649362</v>
      </c>
      <c r="FT310" t="n">
        <v>0.00124908555494073</v>
      </c>
      <c r="FU310" t="n">
        <v>0</v>
      </c>
      <c r="FV310" t="n">
        <v>0.00102667281438607</v>
      </c>
      <c r="FW310" t="n">
        <v>0.00140978945513074</v>
      </c>
      <c r="FX310" t="n">
        <v>0</v>
      </c>
      <c r="FY310" t="n">
        <v>0</v>
      </c>
      <c r="FZ310" t="n">
        <v>0</v>
      </c>
      <c r="GA310" t="n">
        <v>0.00534853397497221</v>
      </c>
      <c r="GB310" t="n">
        <v>0.000457272081281538</v>
      </c>
      <c r="GC310" t="n">
        <v>0.000370981144480302</v>
      </c>
      <c r="GD310" t="n">
        <v>0.00271347447871427</v>
      </c>
      <c r="GE310" t="n">
        <v>0.00105918858030472</v>
      </c>
      <c r="GF310" t="n">
        <v>0.00118741216044044</v>
      </c>
      <c r="GG310" t="n">
        <v>0.00152499471613132</v>
      </c>
      <c r="GH310" t="n">
        <v>0.00113650110193252</v>
      </c>
      <c r="GI310" t="n">
        <v>0.000230036533088927</v>
      </c>
      <c r="GJ310" t="n">
        <v>0.000145002604979475</v>
      </c>
      <c r="GK310" t="n">
        <v>0</v>
      </c>
      <c r="GL310" t="n">
        <v>0.000618557070885253</v>
      </c>
      <c r="GM310" t="n">
        <v>0.000943848564589889</v>
      </c>
      <c r="GN310" t="n">
        <v>0</v>
      </c>
      <c r="GO310" t="n">
        <v>0.00103472330775513</v>
      </c>
      <c r="GP310" t="n">
        <v>0.00080516346447907</v>
      </c>
      <c r="GQ310" t="n">
        <v>0.0014524615801037</v>
      </c>
      <c r="GR310" t="n">
        <v>0.00199790587762218</v>
      </c>
      <c r="GS310" t="n">
        <v>0.00200760326308075</v>
      </c>
      <c r="GT310" t="n">
        <v>0.00445920014908807</v>
      </c>
      <c r="GU310" t="n">
        <v>0.00450976422560327</v>
      </c>
      <c r="GV310" t="n">
        <v>0</v>
      </c>
      <c r="GW310" t="n">
        <v>0.00103357548700776</v>
      </c>
      <c r="GX310" t="n">
        <v>0</v>
      </c>
      <c r="GY310" t="n">
        <v>0.0013649071725589</v>
      </c>
      <c r="GZ310" t="n">
        <v>0.00176509614650174</v>
      </c>
      <c r="HA310" t="n">
        <v>0.00236873203784598</v>
      </c>
      <c r="HB310" t="n">
        <v>0.0722901109417256</v>
      </c>
      <c r="HC310" t="n">
        <v>0.119808072562552</v>
      </c>
      <c r="HD310" t="n">
        <v>0.00344735078497593</v>
      </c>
      <c r="HE310" t="n">
        <v>0.0147692939945388</v>
      </c>
      <c r="HF310" t="n">
        <v>0.00191588844903335</v>
      </c>
      <c r="HG310" t="n">
        <v>0.004733773848428</v>
      </c>
      <c r="HH310" t="n">
        <v>0.00509739709161788</v>
      </c>
      <c r="HI310" t="n">
        <v>0.00105642420890599</v>
      </c>
      <c r="HJ310" t="n">
        <v>0</v>
      </c>
      <c r="HK310" t="n">
        <v>0.00299164589476275</v>
      </c>
      <c r="HL310" t="n">
        <v>0.0152432036302793</v>
      </c>
      <c r="HM310" t="n">
        <v>0.000804892309417743</v>
      </c>
      <c r="HN310" t="n">
        <v>0.000774299614457705</v>
      </c>
      <c r="HO310" t="n">
        <v>0.000971088647647374</v>
      </c>
      <c r="HP310" t="n">
        <v>0.00973093048158325</v>
      </c>
      <c r="HQ310" t="n">
        <v>0.00399675052649362</v>
      </c>
      <c r="HR310" t="n">
        <v>0.00124908555494073</v>
      </c>
      <c r="HS310" t="n">
        <v>0.000963344224629344</v>
      </c>
      <c r="HT310" t="n">
        <v>0.00102667281438607</v>
      </c>
      <c r="HU310" t="n">
        <v>0.00140978945513074</v>
      </c>
      <c r="HV310" t="n">
        <v>0.00143577600573567</v>
      </c>
      <c r="HW310" t="n">
        <v>0.00292861298126811</v>
      </c>
      <c r="HX310" t="n">
        <v>0.00260073427457656</v>
      </c>
      <c r="HY310" t="n">
        <v>0.0053485339749722</v>
      </c>
      <c r="HZ310" t="n">
        <v>0.000457272081281539</v>
      </c>
      <c r="IA310" t="n">
        <v>0.000370981144480302</v>
      </c>
      <c r="IB310" t="n">
        <v>0.00271347447871427</v>
      </c>
      <c r="IC310" t="n">
        <v>0.00105918858030472</v>
      </c>
      <c r="ID310" t="n">
        <v>0.00118741216044044</v>
      </c>
      <c r="IE310" t="n">
        <v>0.00152499471613132</v>
      </c>
      <c r="IF310" t="n">
        <v>0.00113650110193252</v>
      </c>
      <c r="IG310" t="n">
        <v>0.000230036533088927</v>
      </c>
      <c r="IH310" t="n">
        <v>0.000145002604979474</v>
      </c>
      <c r="II310" t="n">
        <v>0.000034413964382913</v>
      </c>
      <c r="IJ310" t="n">
        <v>0.000618557070885253</v>
      </c>
      <c r="IK310" t="n">
        <v>0.000943848564589889</v>
      </c>
      <c r="IL310" t="n">
        <v>0.000590387328561668</v>
      </c>
      <c r="IM310" t="n">
        <v>0.00103472330775513</v>
      </c>
      <c r="IN310" t="n">
        <v>0.00080516346447907</v>
      </c>
      <c r="IO310" t="n">
        <v>0.0014524615801037</v>
      </c>
      <c r="IP310" t="n">
        <v>0.00199790587762218</v>
      </c>
      <c r="IQ310" t="n">
        <v>0.00200760326308075</v>
      </c>
      <c r="IR310" t="n">
        <v>0.00445920014908806</v>
      </c>
      <c r="IS310" t="n">
        <v>0.00450976422560327</v>
      </c>
      <c r="IT310" t="n">
        <v>0</v>
      </c>
      <c r="IU310" t="n">
        <v>0</v>
      </c>
      <c r="IV310" t="n">
        <v>0.00141841885687733</v>
      </c>
      <c r="IW310" t="n">
        <v>0.0013649071725589</v>
      </c>
      <c r="IX310" t="n">
        <v>0.00176509614650174</v>
      </c>
      <c r="IY310" t="n">
        <v>0.00236873203784598</v>
      </c>
      <c r="IZ310" t="n">
        <v>0.0722901109417256</v>
      </c>
      <c r="JA310" t="n">
        <v>0.119808072562552</v>
      </c>
      <c r="JB310" t="n">
        <v>0.00344735078497592</v>
      </c>
      <c r="JC310" t="n">
        <v>0</v>
      </c>
      <c r="JD310" t="n">
        <v>0.00191588844903335</v>
      </c>
      <c r="JE310" t="n">
        <v>0.004733773848428</v>
      </c>
      <c r="JF310" t="n">
        <v>0.00509739709161788</v>
      </c>
      <c r="JG310" t="n">
        <v>0</v>
      </c>
      <c r="JH310" t="n">
        <v>0</v>
      </c>
      <c r="JI310" t="n">
        <v>0.00299164589476275</v>
      </c>
      <c r="JJ310" t="n">
        <v>0.0152432036302792</v>
      </c>
      <c r="JK310" t="n">
        <v>0.000804892309417743</v>
      </c>
      <c r="JL310" t="n">
        <v>0</v>
      </c>
      <c r="JM310" t="n">
        <v>0.000971088647647375</v>
      </c>
      <c r="JN310" t="n">
        <v>0.00973093048158325</v>
      </c>
      <c r="JO310" t="n">
        <v>0.00399675052649362</v>
      </c>
      <c r="JP310" t="n">
        <v>0.00124908555494073</v>
      </c>
      <c r="JQ310" t="n">
        <v>0.000963344224629344</v>
      </c>
      <c r="JR310" t="n">
        <v>0.00102667281438607</v>
      </c>
      <c r="JS310" t="n">
        <v>0.00140978945513074</v>
      </c>
      <c r="JT310" t="n">
        <v>0.00143577600573567</v>
      </c>
      <c r="JU310" t="n">
        <v>0</v>
      </c>
      <c r="JV310" t="n">
        <v>0</v>
      </c>
      <c r="JW310" t="n">
        <v>0.0053485339749722</v>
      </c>
      <c r="JX310" t="n">
        <v>0.000457272081281538</v>
      </c>
      <c r="JY310" t="n">
        <v>0.000370981144480302</v>
      </c>
      <c r="JZ310" t="n">
        <v>0.00271347447871427</v>
      </c>
      <c r="KA310" t="n">
        <v>0.00105918858030472</v>
      </c>
      <c r="KB310" t="n">
        <v>0.00118741216044044</v>
      </c>
      <c r="KC310" t="n">
        <v>0.00152499471613132</v>
      </c>
      <c r="KD310" t="n">
        <v>0.00113650110193252</v>
      </c>
      <c r="KE310" t="n">
        <v>0.000230036533088927</v>
      </c>
      <c r="KF310" t="n">
        <v>0.000145002604979474</v>
      </c>
      <c r="KG310" t="n">
        <v>0</v>
      </c>
      <c r="KH310" t="n">
        <v>0.000618557070885254</v>
      </c>
      <c r="KI310" t="n">
        <v>0.000943848564589889</v>
      </c>
      <c r="KJ310" t="n">
        <v>0.000590387328561669</v>
      </c>
      <c r="KK310" t="n">
        <v>0.00103472330775513</v>
      </c>
      <c r="KL310" t="n">
        <v>0.000805163464479069</v>
      </c>
      <c r="KM310" t="n">
        <v>0.0014524615801037</v>
      </c>
      <c r="KN310" t="n">
        <v>0.00199790587762218</v>
      </c>
      <c r="KO310" t="n">
        <v>0.00200760326308075</v>
      </c>
      <c r="KP310" t="n">
        <v>0.00445920014908807</v>
      </c>
      <c r="KQ310" t="n">
        <v>0</v>
      </c>
      <c r="KR310" t="n">
        <v>0</v>
      </c>
      <c r="KS310" t="n">
        <v>0.00103357548700776</v>
      </c>
      <c r="KT310" t="n">
        <v>0.00141841885687733</v>
      </c>
      <c r="KU310" t="n">
        <v>0.0013649071725589</v>
      </c>
      <c r="KV310" t="n">
        <v>0.00176509614650174</v>
      </c>
      <c r="KW310" t="n">
        <v>0.00236873203784598</v>
      </c>
      <c r="KX310" t="n">
        <v>1.07229011094173</v>
      </c>
      <c r="KY310" t="n">
        <v>0.119808072562552</v>
      </c>
      <c r="KZ310" t="n">
        <v>0.00344735078497593</v>
      </c>
      <c r="LA310" t="n">
        <v>0.0147692939945388</v>
      </c>
      <c r="LB310" t="n">
        <v>0.00191588844903334</v>
      </c>
      <c r="LC310" t="n">
        <v>0.00473377384842799</v>
      </c>
      <c r="LD310" t="n">
        <v>0.00509739709161789</v>
      </c>
      <c r="LE310" t="n">
        <v>0.001056424208906</v>
      </c>
      <c r="LF310" t="n">
        <v>0.000867152244497691</v>
      </c>
      <c r="LG310" t="n">
        <v>0.00299164589476276</v>
      </c>
      <c r="LH310" t="n">
        <v>0.0152432036302793</v>
      </c>
      <c r="LI310" t="n">
        <v>0.000804892309417742</v>
      </c>
      <c r="LJ310" t="n">
        <v>0.000774299614457705</v>
      </c>
      <c r="LK310" t="n">
        <v>0.000971088647647374</v>
      </c>
      <c r="LL310" t="n">
        <v>0.00973093048158324</v>
      </c>
      <c r="LM310" t="n">
        <v>0.00399675052649363</v>
      </c>
      <c r="LN310" t="n">
        <v>0.00124908555494073</v>
      </c>
      <c r="LO310" t="n">
        <v>0.000963344224629344</v>
      </c>
      <c r="LP310" t="n">
        <v>0.00102667281438607</v>
      </c>
      <c r="LQ310" t="n">
        <v>0.00140978945513074</v>
      </c>
      <c r="LR310" t="n">
        <v>0.00143577600573567</v>
      </c>
      <c r="LS310" t="n">
        <v>0.00292861298126811</v>
      </c>
      <c r="LT310" t="n">
        <v>0.00260073427457655</v>
      </c>
      <c r="LU310" t="n">
        <v>0.0053485339749722</v>
      </c>
      <c r="LV310" t="n">
        <v>0.000457272081281538</v>
      </c>
      <c r="LW310" t="n">
        <v>0.000370981144480302</v>
      </c>
      <c r="LX310" t="n">
        <v>0.00271347447871427</v>
      </c>
      <c r="LY310" t="n">
        <v>0.00105918858030472</v>
      </c>
      <c r="LZ310" t="n">
        <v>0.00118741216044044</v>
      </c>
      <c r="MA310" t="n">
        <v>0.00152499471613132</v>
      </c>
      <c r="MB310" t="n">
        <v>0.00113650110193252</v>
      </c>
      <c r="MC310" t="n">
        <v>0.000230036533088927</v>
      </c>
      <c r="MD310" t="n">
        <v>0.000145002604979475</v>
      </c>
      <c r="ME310" t="n">
        <v>0.000034413964382913</v>
      </c>
      <c r="MF310" t="n">
        <v>0.000618557070885253</v>
      </c>
      <c r="MG310" t="n">
        <v>0.000943848564589888</v>
      </c>
      <c r="MH310" t="n">
        <v>0.000590387328561669</v>
      </c>
      <c r="MI310" t="n">
        <v>0.00103472330775513</v>
      </c>
      <c r="MJ310" t="n">
        <v>0.00080516346447907</v>
      </c>
      <c r="MK310" t="n">
        <v>0.0014524615801037</v>
      </c>
      <c r="ML310" t="n">
        <v>0.00199790587762218</v>
      </c>
      <c r="MM310" t="n">
        <v>0.00200760326308075</v>
      </c>
      <c r="MN310" t="n">
        <v>0.00445920014908806</v>
      </c>
      <c r="MO310" t="n">
        <v>0.00450976422560327</v>
      </c>
      <c r="MP310" t="n">
        <v>0</v>
      </c>
      <c r="MQ310" t="n">
        <v>0.00103357548700777</v>
      </c>
      <c r="MR310" t="n">
        <v>0.00141841885687733</v>
      </c>
      <c r="MS310" t="n">
        <v>0.0013649071725589</v>
      </c>
      <c r="MT310" t="n">
        <v>0.00176509614650174</v>
      </c>
      <c r="MU310" t="n">
        <v>0.00236873203784598</v>
      </c>
      <c r="MV310" t="n">
        <v>0.0722901109417257</v>
      </c>
      <c r="MW310" t="n">
        <v>0.119808072562552</v>
      </c>
      <c r="MX310" t="n">
        <v>0</v>
      </c>
      <c r="MY310" t="n">
        <v>0</v>
      </c>
      <c r="MZ310" t="n">
        <v>0.00191588844903335</v>
      </c>
      <c r="NA310" t="n">
        <v>0</v>
      </c>
      <c r="NB310" t="n">
        <v>0.00509739709161788</v>
      </c>
      <c r="NC310" t="n">
        <v>0.00105642420890599</v>
      </c>
      <c r="ND310" t="n">
        <v>0</v>
      </c>
      <c r="NE310" t="n">
        <v>0.00299164589476275</v>
      </c>
      <c r="NF310" t="n">
        <v>0.0152432036302793</v>
      </c>
      <c r="NG310" t="n">
        <v>0.000804892309417742</v>
      </c>
      <c r="NH310" t="n">
        <v>0</v>
      </c>
      <c r="NI310" t="n">
        <v>0.000971088647647374</v>
      </c>
      <c r="NJ310" t="n">
        <v>0.00973093048158325</v>
      </c>
      <c r="NK310" t="n">
        <v>0.00399675052649363</v>
      </c>
      <c r="NL310" t="n">
        <v>0.00124908555494072</v>
      </c>
      <c r="NM310" t="n">
        <v>0.000963344224629345</v>
      </c>
      <c r="NN310" t="n">
        <v>0.00102667281438607</v>
      </c>
      <c r="NO310" t="n">
        <v>0.00140978945513074</v>
      </c>
      <c r="NP310" t="n">
        <v>0.00143577600573567</v>
      </c>
      <c r="NQ310" t="n">
        <v>0</v>
      </c>
      <c r="NR310" t="n">
        <v>0.00260073427457656</v>
      </c>
      <c r="NS310" t="n">
        <v>0.00534853397497221</v>
      </c>
      <c r="NT310" t="n">
        <v>0.000457272081281538</v>
      </c>
      <c r="NU310" t="n">
        <v>0.000370981144480301</v>
      </c>
      <c r="NV310" t="n">
        <v>0.00271347447871427</v>
      </c>
      <c r="NW310" t="n">
        <v>0.00105918858030472</v>
      </c>
      <c r="NX310" t="n">
        <v>0.00118741216044044</v>
      </c>
      <c r="NY310" t="n">
        <v>0.00152499471613132</v>
      </c>
      <c r="NZ310" t="n">
        <v>0.00113650110193252</v>
      </c>
      <c r="OA310" t="n">
        <v>0.000230036533088927</v>
      </c>
      <c r="OB310" t="n">
        <v>0.000145002604979475</v>
      </c>
      <c r="OC310" t="n">
        <v>0.000034413964382913</v>
      </c>
      <c r="OD310" t="n">
        <v>0.000618557070885254</v>
      </c>
      <c r="OE310" t="n">
        <v>0.000943848564589889</v>
      </c>
      <c r="OF310" t="n">
        <v>0.000590387328561669</v>
      </c>
      <c r="OG310" t="n">
        <v>0.00103472330775513</v>
      </c>
      <c r="OH310" t="n">
        <v>0.000805163464479071</v>
      </c>
      <c r="OI310" t="n">
        <v>0.0014524615801037</v>
      </c>
      <c r="OJ310" t="n">
        <v>0.00199790587762218</v>
      </c>
      <c r="OK310" t="n">
        <v>0.00200760326308075</v>
      </c>
      <c r="OL310" t="n">
        <v>0.00445920014908806</v>
      </c>
      <c r="OM310" t="n">
        <v>0.00450976422560327</v>
      </c>
      <c r="ON310" t="n">
        <v>0.00162719991117056</v>
      </c>
      <c r="OO310" t="n">
        <v>0</v>
      </c>
      <c r="OP310" t="n">
        <v>0.00141841885687734</v>
      </c>
      <c r="OQ310" t="n">
        <v>0.0013649071725589</v>
      </c>
      <c r="OR310" t="n">
        <v>0.00176509614650174</v>
      </c>
      <c r="OS310" t="n">
        <v>0.00236873203784598</v>
      </c>
      <c r="OT310" t="n">
        <v>0.0722901109417256</v>
      </c>
      <c r="OU310" t="n">
        <v>0.119808072562552</v>
      </c>
      <c r="OV310" t="n">
        <v>0</v>
      </c>
      <c r="OW310" t="n">
        <v>0</v>
      </c>
      <c r="OX310" t="n">
        <v>0.00191588844903335</v>
      </c>
      <c r="OY310" t="n">
        <v>0.00473377384842799</v>
      </c>
      <c r="OZ310" t="n">
        <v>0.00509739709161788</v>
      </c>
      <c r="PA310" t="n">
        <v>0.00105642420890599</v>
      </c>
      <c r="PB310" t="n">
        <v>0</v>
      </c>
      <c r="PC310" t="n">
        <v>0.00299164589476275</v>
      </c>
      <c r="PD310" t="n">
        <v>0</v>
      </c>
      <c r="PE310" t="n">
        <v>0</v>
      </c>
      <c r="PF310" t="n">
        <v>0</v>
      </c>
      <c r="PG310" t="n">
        <v>0.000971088647647374</v>
      </c>
      <c r="PH310" t="n">
        <v>0.00973093048158326</v>
      </c>
      <c r="PI310" t="n">
        <v>0.00399675052649362</v>
      </c>
      <c r="PJ310" t="n">
        <v>0</v>
      </c>
      <c r="PK310" t="n">
        <v>0.000963344224629345</v>
      </c>
      <c r="PL310" t="n">
        <v>0.00102667281438607</v>
      </c>
      <c r="PM310" t="n">
        <v>0</v>
      </c>
      <c r="PN310" t="n">
        <v>0</v>
      </c>
      <c r="PO310" t="n">
        <v>0</v>
      </c>
      <c r="PP310" t="n">
        <v>0</v>
      </c>
      <c r="PQ310" t="n">
        <v>0.00534853397497221</v>
      </c>
      <c r="PR310" t="n">
        <v>0.000457272081281538</v>
      </c>
      <c r="PS310" t="n">
        <v>0.000370981144480302</v>
      </c>
      <c r="PT310" t="n">
        <v>0.00271347447871427</v>
      </c>
      <c r="PU310" t="n">
        <v>0.00105918858030472</v>
      </c>
      <c r="PV310" t="n">
        <v>0.00118741216044044</v>
      </c>
      <c r="PW310" t="n">
        <v>0.00152499471613132</v>
      </c>
      <c r="PX310" t="n">
        <v>0.00113650110193252</v>
      </c>
      <c r="PY310" t="n">
        <v>0.000230036533088927</v>
      </c>
      <c r="PZ310" t="n">
        <v>0.000145002604979474</v>
      </c>
      <c r="QA310" t="n">
        <v>0.0000344139643829131</v>
      </c>
      <c r="QB310" t="n">
        <v>0.000618557070885253</v>
      </c>
      <c r="QC310" t="n">
        <v>0.000943848564589889</v>
      </c>
      <c r="QD310" t="n">
        <v>0</v>
      </c>
      <c r="QE310" t="n">
        <v>0.00103472330775513</v>
      </c>
      <c r="QF310" t="n">
        <v>0.000805163464479069</v>
      </c>
      <c r="QG310" t="n">
        <v>0.0014524615801037</v>
      </c>
      <c r="QH310" t="n">
        <v>0.00199790587762218</v>
      </c>
      <c r="QI310" t="n">
        <v>0.00200760326308075</v>
      </c>
    </row>
    <row r="311">
      <c r="A311" t="s">
        <v>310</v>
      </c>
      <c r="B311" t="n">
        <v>0.000100974972058321</v>
      </c>
      <c r="C311" t="n">
        <v>0.000101654571340657</v>
      </c>
      <c r="D311" t="n">
        <v>0.0000378070358253514</v>
      </c>
      <c r="E311" t="n">
        <v>0</v>
      </c>
      <c r="F311" t="n">
        <v>0</v>
      </c>
      <c r="G311" t="n">
        <v>0.000247036321877312</v>
      </c>
      <c r="H311" t="n">
        <v>0.0000980857251432578</v>
      </c>
      <c r="I311" t="n">
        <v>0.0000918554446961871</v>
      </c>
      <c r="J311" t="n">
        <v>0.000264074785253549</v>
      </c>
      <c r="K311" t="n">
        <v>0.00459929178425902</v>
      </c>
      <c r="L311" t="n">
        <v>0.0000993632405729498</v>
      </c>
      <c r="M311" t="n">
        <v>0.000117321255381697</v>
      </c>
      <c r="N311" t="n">
        <v>0.0000867927747398243</v>
      </c>
      <c r="O311" t="n">
        <v>0.000120935320508179</v>
      </c>
      <c r="P311" t="n">
        <v>0.000110350816933399</v>
      </c>
      <c r="Q311" t="n">
        <v>0.000174463872135682</v>
      </c>
      <c r="R311" t="n">
        <v>0</v>
      </c>
      <c r="S311" t="n">
        <v>0.000128421505485349</v>
      </c>
      <c r="T311" t="n">
        <v>0</v>
      </c>
      <c r="U311" t="n">
        <v>0.000106553605896864</v>
      </c>
      <c r="V311" t="n">
        <v>0.000126506386891357</v>
      </c>
      <c r="W311" t="n">
        <v>0.000144682173869452</v>
      </c>
      <c r="X311" t="n">
        <v>0.000116955816348019</v>
      </c>
      <c r="Y311" t="n">
        <v>0.000201692276266959</v>
      </c>
      <c r="Z311" t="n">
        <v>0.000177324986887031</v>
      </c>
      <c r="AA311" t="n">
        <v>0</v>
      </c>
      <c r="AB311" t="n">
        <v>0.000139459440344132</v>
      </c>
      <c r="AC311" t="n">
        <v>0.000119364094173998</v>
      </c>
      <c r="AD311" t="n">
        <v>0.000156256212174017</v>
      </c>
      <c r="AE311" t="n">
        <v>0.000115696530739904</v>
      </c>
      <c r="AF311" t="n">
        <v>0.0000933112519626526</v>
      </c>
      <c r="AG311" t="n">
        <v>0.000154579085539292</v>
      </c>
      <c r="AH311" t="n">
        <v>0.00010666220040621</v>
      </c>
      <c r="AI311" t="n">
        <v>0.0000396212958107448</v>
      </c>
      <c r="AJ311" t="n">
        <v>0.000124661509859606</v>
      </c>
      <c r="AK311" t="n">
        <v>0.000399263958926254</v>
      </c>
      <c r="AL311" t="n">
        <v>0.000106582834366008</v>
      </c>
      <c r="AM311" t="n">
        <v>0.000125638172099823</v>
      </c>
      <c r="AN311" t="n">
        <v>0.0000857282168998497</v>
      </c>
      <c r="AO311" t="n">
        <v>0.0000255925239125362</v>
      </c>
      <c r="AP311" t="n">
        <v>0.0000161321446876304</v>
      </c>
      <c r="AQ311" t="n">
        <v>0.0000038286970961099</v>
      </c>
      <c r="AR311" t="n">
        <v>0.0000842936301052988</v>
      </c>
      <c r="AS311" t="n">
        <v>0.000120747011597454</v>
      </c>
      <c r="AT311" t="n">
        <v>0.0000746767533089315</v>
      </c>
      <c r="AU311" t="n">
        <v>0.000134701979470032</v>
      </c>
      <c r="AV311" t="n">
        <v>0.00013559884693376</v>
      </c>
      <c r="AW311" t="n">
        <v>0.000261894142242473</v>
      </c>
      <c r="AX311" t="n">
        <v>0.000382934818439961</v>
      </c>
      <c r="AY311" t="n">
        <v>0.000142948589504475</v>
      </c>
      <c r="AZ311" t="n">
        <v>0.000100974972058321</v>
      </c>
      <c r="BA311" t="n">
        <v>0.000101654571340657</v>
      </c>
      <c r="BB311" t="n">
        <v>0.0000378070358253514</v>
      </c>
      <c r="BC311" t="n">
        <v>0</v>
      </c>
      <c r="BD311" t="n">
        <v>0.000237894366762788</v>
      </c>
      <c r="BE311" t="n">
        <v>0.000247036321877312</v>
      </c>
      <c r="BF311" t="n">
        <v>0.0000980857251432579</v>
      </c>
      <c r="BG311" t="n">
        <v>0.0000918554446961871</v>
      </c>
      <c r="BH311" t="n">
        <v>0.000264074785253549</v>
      </c>
      <c r="BI311" t="n">
        <v>0.00459929178425902</v>
      </c>
      <c r="BJ311" t="n">
        <v>0.0000993632405729498</v>
      </c>
      <c r="BK311" t="n">
        <v>0.000117321255381697</v>
      </c>
      <c r="BL311" t="n">
        <v>0.0000867927747398243</v>
      </c>
      <c r="BM311" t="n">
        <v>0.000120935320508179</v>
      </c>
      <c r="BN311" t="n">
        <v>0.000110350816933399</v>
      </c>
      <c r="BO311" t="n">
        <v>0.000174463872135682</v>
      </c>
      <c r="BP311" t="n">
        <v>0</v>
      </c>
      <c r="BQ311" t="n">
        <v>0.000128421505485349</v>
      </c>
      <c r="BR311" t="n">
        <v>0.000122669452516936</v>
      </c>
      <c r="BS311" t="n">
        <v>0.000106553605896864</v>
      </c>
      <c r="BT311" t="n">
        <v>0.000126506386891357</v>
      </c>
      <c r="BU311" t="n">
        <v>0.000144682173869452</v>
      </c>
      <c r="BV311" t="n">
        <v>0.000116955816348019</v>
      </c>
      <c r="BW311" t="n">
        <v>0.000201692276266959</v>
      </c>
      <c r="BX311" t="n">
        <v>0.000177324986887031</v>
      </c>
      <c r="BY311" t="n">
        <v>0</v>
      </c>
      <c r="BZ311" t="n">
        <v>0.000139459440344132</v>
      </c>
      <c r="CA311" t="n">
        <v>0.000119364094173998</v>
      </c>
      <c r="CB311" t="n">
        <v>0.000156256212174017</v>
      </c>
      <c r="CC311" t="n">
        <v>0.000115696530739904</v>
      </c>
      <c r="CD311" t="n">
        <v>0.0000933112519626526</v>
      </c>
      <c r="CE311" t="n">
        <v>0.000154579085539292</v>
      </c>
      <c r="CF311" t="n">
        <v>0.00010666220040621</v>
      </c>
      <c r="CG311" t="n">
        <v>0.0000396212958107448</v>
      </c>
      <c r="CH311" t="n">
        <v>0.000124661509859606</v>
      </c>
      <c r="CI311" t="n">
        <v>0.000399263958926254</v>
      </c>
      <c r="CJ311" t="n">
        <v>0.000106582834366008</v>
      </c>
      <c r="CK311" t="n">
        <v>0.000125638172099823</v>
      </c>
      <c r="CL311" t="n">
        <v>0.0000857282168998497</v>
      </c>
      <c r="CM311" t="n">
        <v>0.0000255925239125362</v>
      </c>
      <c r="CN311" t="n">
        <v>0.0000161321446876304</v>
      </c>
      <c r="CO311" t="n">
        <v>0.0000038286970961099</v>
      </c>
      <c r="CP311" t="n">
        <v>0.0000842936301052988</v>
      </c>
      <c r="CQ311" t="n">
        <v>0.000120747011597454</v>
      </c>
      <c r="CR311" t="n">
        <v>0</v>
      </c>
      <c r="CS311" t="n">
        <v>0.000134701979470032</v>
      </c>
      <c r="CT311" t="n">
        <v>0.00013559884693376</v>
      </c>
      <c r="CU311" t="n">
        <v>0.000261894142242473</v>
      </c>
      <c r="CV311" t="n">
        <v>0.000382934818439961</v>
      </c>
      <c r="CW311" t="n">
        <v>0.000142948589504475</v>
      </c>
      <c r="CX311" t="n">
        <v>0.000100974972058321</v>
      </c>
      <c r="CY311" t="n">
        <v>0.000101654571340657</v>
      </c>
      <c r="CZ311" t="n">
        <v>0</v>
      </c>
      <c r="DA311" t="n">
        <v>0</v>
      </c>
      <c r="DB311" t="n">
        <v>0.000237894366762788</v>
      </c>
      <c r="DC311" t="n">
        <v>0.000247036321877312</v>
      </c>
      <c r="DD311" t="n">
        <v>0.0000980857251432579</v>
      </c>
      <c r="DE311" t="n">
        <v>0.0000918554446961871</v>
      </c>
      <c r="DF311" t="n">
        <v>0</v>
      </c>
      <c r="DG311" t="n">
        <v>0.00459929178425902</v>
      </c>
      <c r="DH311" t="n">
        <v>0</v>
      </c>
      <c r="DI311" t="n">
        <v>0</v>
      </c>
      <c r="DJ311" t="n">
        <v>0.0000867927747398243</v>
      </c>
      <c r="DK311" t="n">
        <v>0</v>
      </c>
      <c r="DL311" t="n">
        <v>0.000110350816933399</v>
      </c>
      <c r="DM311" t="n">
        <v>0</v>
      </c>
      <c r="DN311" t="n">
        <v>0</v>
      </c>
      <c r="DO311" t="n">
        <v>0</v>
      </c>
      <c r="DP311" t="n">
        <v>0</v>
      </c>
      <c r="DQ311" t="n">
        <v>0.000106553605896864</v>
      </c>
      <c r="DR311" t="n">
        <v>0</v>
      </c>
      <c r="DS311" t="n">
        <v>0.000144682173869452</v>
      </c>
      <c r="DT311" t="n">
        <v>0.000116955816348019</v>
      </c>
      <c r="DU311" t="n">
        <v>0.000201692276266959</v>
      </c>
      <c r="DV311" t="n">
        <v>0</v>
      </c>
      <c r="DW311" t="n">
        <v>0</v>
      </c>
      <c r="DX311" t="n">
        <v>0.000139459440344132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0.00010666220040621</v>
      </c>
      <c r="EE311" t="n">
        <v>0.0000396212958107448</v>
      </c>
      <c r="EF311" t="n">
        <v>0.000124661509859606</v>
      </c>
      <c r="EG311" t="n">
        <v>0.000399263958926254</v>
      </c>
      <c r="EH311" t="n">
        <v>0.000106582834366008</v>
      </c>
      <c r="EI311" t="n">
        <v>0.000125638172099823</v>
      </c>
      <c r="EJ311" t="n">
        <v>0.0000857282168998496</v>
      </c>
      <c r="EK311" t="n">
        <v>0.0000255925239125362</v>
      </c>
      <c r="EL311" t="n">
        <v>0.0000161321446876304</v>
      </c>
      <c r="EM311" t="n">
        <v>0.0000038286970961099</v>
      </c>
      <c r="EN311" t="n">
        <v>0</v>
      </c>
      <c r="EO311" t="n">
        <v>0.000120747011597454</v>
      </c>
      <c r="EP311" t="n">
        <v>0</v>
      </c>
      <c r="EQ311" t="n">
        <v>0</v>
      </c>
      <c r="ER311" t="n">
        <v>0.00013559884693376</v>
      </c>
      <c r="ES311" t="n">
        <v>0.000261894142242473</v>
      </c>
      <c r="ET311" t="n">
        <v>0.000382934818439961</v>
      </c>
      <c r="EU311" t="n">
        <v>0.000142948589504475</v>
      </c>
      <c r="EV311" t="n">
        <v>0.000100974972058321</v>
      </c>
      <c r="EW311" t="n">
        <v>0.000101654571340657</v>
      </c>
      <c r="EX311" t="n">
        <v>0.0000378070358253514</v>
      </c>
      <c r="EY311" t="n">
        <v>0.000192650803440783</v>
      </c>
      <c r="EZ311" t="n">
        <v>0.000237894366762788</v>
      </c>
      <c r="FA311" t="n">
        <v>0.000247036321877312</v>
      </c>
      <c r="FB311" t="n">
        <v>0.0000980857251432578</v>
      </c>
      <c r="FC311" t="n">
        <v>0.000091855444696187</v>
      </c>
      <c r="FD311" t="n">
        <v>0.000264074785253549</v>
      </c>
      <c r="FE311" t="n">
        <v>0.00459929178425902</v>
      </c>
      <c r="FF311" t="n">
        <v>0</v>
      </c>
      <c r="FG311" t="n">
        <v>0</v>
      </c>
      <c r="FH311" t="n">
        <v>0.0000867927747398243</v>
      </c>
      <c r="FI311" t="n">
        <v>0.000120935320508179</v>
      </c>
      <c r="FJ311" t="n">
        <v>0</v>
      </c>
      <c r="FK311" t="n">
        <v>0.000174463872135682</v>
      </c>
      <c r="FL311" t="n">
        <v>0</v>
      </c>
      <c r="FM311" t="n">
        <v>0.000128421505485349</v>
      </c>
      <c r="FN311" t="n">
        <v>0</v>
      </c>
      <c r="FO311" t="n">
        <v>0.000106553605896864</v>
      </c>
      <c r="FP311" t="n">
        <v>0</v>
      </c>
      <c r="FQ311" t="n">
        <v>0.000144682173869452</v>
      </c>
      <c r="FR311" t="n">
        <v>0.000116955816348019</v>
      </c>
      <c r="FS311" t="n">
        <v>0.000201692276266959</v>
      </c>
      <c r="FT311" t="n">
        <v>0.000177324986887031</v>
      </c>
      <c r="FU311" t="n">
        <v>0</v>
      </c>
      <c r="FV311" t="n">
        <v>0.000139459440344132</v>
      </c>
      <c r="FW311" t="n">
        <v>0.000119364094173998</v>
      </c>
      <c r="FX311" t="n">
        <v>0</v>
      </c>
      <c r="FY311" t="n">
        <v>0</v>
      </c>
      <c r="FZ311" t="n">
        <v>0</v>
      </c>
      <c r="GA311" t="n">
        <v>0.000154579085539292</v>
      </c>
      <c r="GB311" t="n">
        <v>0.00010666220040621</v>
      </c>
      <c r="GC311" t="n">
        <v>0.0000396212958107448</v>
      </c>
      <c r="GD311" t="n">
        <v>0.000124661509859606</v>
      </c>
      <c r="GE311" t="n">
        <v>0.000399263958926254</v>
      </c>
      <c r="GF311" t="n">
        <v>0.000106582834366008</v>
      </c>
      <c r="GG311" t="n">
        <v>0.000125638172099823</v>
      </c>
      <c r="GH311" t="n">
        <v>0.0000857282168998496</v>
      </c>
      <c r="GI311" t="n">
        <v>0.0000255925239125362</v>
      </c>
      <c r="GJ311" t="n">
        <v>0.0000161321446876304</v>
      </c>
      <c r="GK311" t="n">
        <v>0</v>
      </c>
      <c r="GL311" t="n">
        <v>0.0000842936301052988</v>
      </c>
      <c r="GM311" t="n">
        <v>0.000120747011597454</v>
      </c>
      <c r="GN311" t="n">
        <v>0</v>
      </c>
      <c r="GO311" t="n">
        <v>0.000134701979470032</v>
      </c>
      <c r="GP311" t="n">
        <v>0.00013559884693376</v>
      </c>
      <c r="GQ311" t="n">
        <v>0.000261894142242473</v>
      </c>
      <c r="GR311" t="n">
        <v>0.000382934818439961</v>
      </c>
      <c r="GS311" t="n">
        <v>0.000142948589504475</v>
      </c>
      <c r="GT311" t="n">
        <v>0.000100974972058321</v>
      </c>
      <c r="GU311" t="n">
        <v>0.000101654571340657</v>
      </c>
      <c r="GV311" t="n">
        <v>0</v>
      </c>
      <c r="GW311" t="n">
        <v>0.000192650803440783</v>
      </c>
      <c r="GX311" t="n">
        <v>0</v>
      </c>
      <c r="GY311" t="n">
        <v>0.000247036321877312</v>
      </c>
      <c r="GZ311" t="n">
        <v>0.0000980857251432579</v>
      </c>
      <c r="HA311" t="n">
        <v>0.0000918554446961871</v>
      </c>
      <c r="HB311" t="n">
        <v>0.000264074785253549</v>
      </c>
      <c r="HC311" t="n">
        <v>0.00459929178425902</v>
      </c>
      <c r="HD311" t="n">
        <v>0.0000993632405729498</v>
      </c>
      <c r="HE311" t="n">
        <v>0.000117321255381697</v>
      </c>
      <c r="HF311" t="n">
        <v>0.0000867927747398243</v>
      </c>
      <c r="HG311" t="n">
        <v>0.000120935320508179</v>
      </c>
      <c r="HH311" t="n">
        <v>0.000110350816933399</v>
      </c>
      <c r="HI311" t="n">
        <v>0.000174463872135683</v>
      </c>
      <c r="HJ311" t="n">
        <v>0</v>
      </c>
      <c r="HK311" t="n">
        <v>0.000128421505485349</v>
      </c>
      <c r="HL311" t="n">
        <v>0.000122669452516936</v>
      </c>
      <c r="HM311" t="n">
        <v>0.000106553605896864</v>
      </c>
      <c r="HN311" t="n">
        <v>0.000126506386891357</v>
      </c>
      <c r="HO311" t="n">
        <v>0.000144682173869452</v>
      </c>
      <c r="HP311" t="n">
        <v>0.000116955816348019</v>
      </c>
      <c r="HQ311" t="n">
        <v>0.000201692276266959</v>
      </c>
      <c r="HR311" t="n">
        <v>0.000177324986887031</v>
      </c>
      <c r="HS311" t="n">
        <v>0.000152400944188037</v>
      </c>
      <c r="HT311" t="n">
        <v>0.000139459440344132</v>
      </c>
      <c r="HU311" t="n">
        <v>0.000119364094173998</v>
      </c>
      <c r="HV311" t="n">
        <v>0.000156256212174017</v>
      </c>
      <c r="HW311" t="n">
        <v>0.000115696530739904</v>
      </c>
      <c r="HX311" t="n">
        <v>0.0000933112519626525</v>
      </c>
      <c r="HY311" t="n">
        <v>0.000154579085539292</v>
      </c>
      <c r="HZ311" t="n">
        <v>0.00010666220040621</v>
      </c>
      <c r="IA311" t="n">
        <v>0.0000396212958107448</v>
      </c>
      <c r="IB311" t="n">
        <v>0.000124661509859606</v>
      </c>
      <c r="IC311" t="n">
        <v>0.000399263958926254</v>
      </c>
      <c r="ID311" t="n">
        <v>0.000106582834366008</v>
      </c>
      <c r="IE311" t="n">
        <v>0.000125638172099823</v>
      </c>
      <c r="IF311" t="n">
        <v>0.0000857282168998497</v>
      </c>
      <c r="IG311" t="n">
        <v>0.0000255925239125362</v>
      </c>
      <c r="IH311" t="n">
        <v>0.0000161321446876303</v>
      </c>
      <c r="II311" t="n">
        <v>0.0000038286970961099</v>
      </c>
      <c r="IJ311" t="n">
        <v>0.0000842936301052988</v>
      </c>
      <c r="IK311" t="n">
        <v>0.000120747011597454</v>
      </c>
      <c r="IL311" t="n">
        <v>0.0000746767533089314</v>
      </c>
      <c r="IM311" t="n">
        <v>0.000134701979470032</v>
      </c>
      <c r="IN311" t="n">
        <v>0.00013559884693376</v>
      </c>
      <c r="IO311" t="n">
        <v>0.000261894142242473</v>
      </c>
      <c r="IP311" t="n">
        <v>0.00038293481843996</v>
      </c>
      <c r="IQ311" t="n">
        <v>0.000142948589504475</v>
      </c>
      <c r="IR311" t="n">
        <v>0.000100974972058321</v>
      </c>
      <c r="IS311" t="n">
        <v>0.000101654571340657</v>
      </c>
      <c r="IT311" t="n">
        <v>0</v>
      </c>
      <c r="IU311" t="n">
        <v>0</v>
      </c>
      <c r="IV311" t="n">
        <v>0.000237894366762788</v>
      </c>
      <c r="IW311" t="n">
        <v>0.000247036321877312</v>
      </c>
      <c r="IX311" t="n">
        <v>0.0000980857251432578</v>
      </c>
      <c r="IY311" t="n">
        <v>0.0000918554446961871</v>
      </c>
      <c r="IZ311" t="n">
        <v>0.000264074785253549</v>
      </c>
      <c r="JA311" t="n">
        <v>0.00459929178425902</v>
      </c>
      <c r="JB311" t="n">
        <v>0.0000993632405729497</v>
      </c>
      <c r="JC311" t="n">
        <v>0</v>
      </c>
      <c r="JD311" t="n">
        <v>0.0000867927747398243</v>
      </c>
      <c r="JE311" t="n">
        <v>0.000120935320508179</v>
      </c>
      <c r="JF311" t="n">
        <v>0.000110350816933399</v>
      </c>
      <c r="JG311" t="n">
        <v>0</v>
      </c>
      <c r="JH311" t="n">
        <v>0</v>
      </c>
      <c r="JI311" t="n">
        <v>0.000128421505485349</v>
      </c>
      <c r="JJ311" t="n">
        <v>0.000122669452516936</v>
      </c>
      <c r="JK311" t="n">
        <v>0.000106553605896864</v>
      </c>
      <c r="JL311" t="n">
        <v>0</v>
      </c>
      <c r="JM311" t="n">
        <v>0.000144682173869452</v>
      </c>
      <c r="JN311" t="n">
        <v>0.000116955816348019</v>
      </c>
      <c r="JO311" t="n">
        <v>0.000201692276266959</v>
      </c>
      <c r="JP311" t="n">
        <v>0.000177324986887031</v>
      </c>
      <c r="JQ311" t="n">
        <v>0.000152400944188037</v>
      </c>
      <c r="JR311" t="n">
        <v>0.000139459440344132</v>
      </c>
      <c r="JS311" t="n">
        <v>0.000119364094173998</v>
      </c>
      <c r="JT311" t="n">
        <v>0.000156256212174017</v>
      </c>
      <c r="JU311" t="n">
        <v>0</v>
      </c>
      <c r="JV311" t="n">
        <v>0</v>
      </c>
      <c r="JW311" t="n">
        <v>0.000154579085539292</v>
      </c>
      <c r="JX311" t="n">
        <v>0.00010666220040621</v>
      </c>
      <c r="JY311" t="n">
        <v>0.0000396212958107448</v>
      </c>
      <c r="JZ311" t="n">
        <v>0.000124661509859606</v>
      </c>
      <c r="KA311" t="n">
        <v>0.000399263958926254</v>
      </c>
      <c r="KB311" t="n">
        <v>0.000106582834366008</v>
      </c>
      <c r="KC311" t="n">
        <v>0.000125638172099823</v>
      </c>
      <c r="KD311" t="n">
        <v>0.0000857282168998497</v>
      </c>
      <c r="KE311" t="n">
        <v>0.0000255925239125362</v>
      </c>
      <c r="KF311" t="n">
        <v>0.0000161321446876304</v>
      </c>
      <c r="KG311" t="n">
        <v>0</v>
      </c>
      <c r="KH311" t="n">
        <v>0.0000842936301052989</v>
      </c>
      <c r="KI311" t="n">
        <v>0.000120747011597454</v>
      </c>
      <c r="KJ311" t="n">
        <v>0.0000746767533089315</v>
      </c>
      <c r="KK311" t="n">
        <v>0.000134701979470032</v>
      </c>
      <c r="KL311" t="n">
        <v>0.00013559884693376</v>
      </c>
      <c r="KM311" t="n">
        <v>0.000261894142242473</v>
      </c>
      <c r="KN311" t="n">
        <v>0.000382934818439961</v>
      </c>
      <c r="KO311" t="n">
        <v>0.000142948589504475</v>
      </c>
      <c r="KP311" t="n">
        <v>0.000100974972058321</v>
      </c>
      <c r="KQ311" t="n">
        <v>0</v>
      </c>
      <c r="KR311" t="n">
        <v>0</v>
      </c>
      <c r="KS311" t="n">
        <v>0.000192650803440783</v>
      </c>
      <c r="KT311" t="n">
        <v>0.000237894366762788</v>
      </c>
      <c r="KU311" t="n">
        <v>0.000247036321877312</v>
      </c>
      <c r="KV311" t="n">
        <v>0.0000980857251432578</v>
      </c>
      <c r="KW311" t="n">
        <v>0.0000918554446961871</v>
      </c>
      <c r="KX311" t="n">
        <v>0.000264074785253549</v>
      </c>
      <c r="KY311" t="n">
        <v>1.00459929178426</v>
      </c>
      <c r="KZ311" t="n">
        <v>0.0000993632405729499</v>
      </c>
      <c r="LA311" t="n">
        <v>0.000117321255381697</v>
      </c>
      <c r="LB311" t="n">
        <v>0.0000867927747398242</v>
      </c>
      <c r="LC311" t="n">
        <v>0.000120935320508179</v>
      </c>
      <c r="LD311" t="n">
        <v>0.000110350816933399</v>
      </c>
      <c r="LE311" t="n">
        <v>0.000174463872135683</v>
      </c>
      <c r="LF311" t="n">
        <v>0.000139997777771631</v>
      </c>
      <c r="LG311" t="n">
        <v>0.000128421505485349</v>
      </c>
      <c r="LH311" t="n">
        <v>0.000122669452516936</v>
      </c>
      <c r="LI311" t="n">
        <v>0.000106553605896864</v>
      </c>
      <c r="LJ311" t="n">
        <v>0.000126506386891357</v>
      </c>
      <c r="LK311" t="n">
        <v>0.000144682173869452</v>
      </c>
      <c r="LL311" t="n">
        <v>0.000116955816348019</v>
      </c>
      <c r="LM311" t="n">
        <v>0.000201692276266959</v>
      </c>
      <c r="LN311" t="n">
        <v>0.000177324986887031</v>
      </c>
      <c r="LO311" t="n">
        <v>0.000152400944188037</v>
      </c>
      <c r="LP311" t="n">
        <v>0.000139459440344132</v>
      </c>
      <c r="LQ311" t="n">
        <v>0.000119364094173998</v>
      </c>
      <c r="LR311" t="n">
        <v>0.000156256212174017</v>
      </c>
      <c r="LS311" t="n">
        <v>0.000115696530739904</v>
      </c>
      <c r="LT311" t="n">
        <v>0.0000933112519626525</v>
      </c>
      <c r="LU311" t="n">
        <v>0.000154579085539292</v>
      </c>
      <c r="LV311" t="n">
        <v>0.00010666220040621</v>
      </c>
      <c r="LW311" t="n">
        <v>0.0000396212958107448</v>
      </c>
      <c r="LX311" t="n">
        <v>0.000124661509859606</v>
      </c>
      <c r="LY311" t="n">
        <v>0.000399263958926254</v>
      </c>
      <c r="LZ311" t="n">
        <v>0.000106582834366008</v>
      </c>
      <c r="MA311" t="n">
        <v>0.000125638172099823</v>
      </c>
      <c r="MB311" t="n">
        <v>0.0000857282168998497</v>
      </c>
      <c r="MC311" t="n">
        <v>0.0000255925239125362</v>
      </c>
      <c r="MD311" t="n">
        <v>0.0000161321446876304</v>
      </c>
      <c r="ME311" t="n">
        <v>0.0000038286970961099</v>
      </c>
      <c r="MF311" t="n">
        <v>0.0000842936301052989</v>
      </c>
      <c r="MG311" t="n">
        <v>0.000120747011597454</v>
      </c>
      <c r="MH311" t="n">
        <v>0.0000746767533089315</v>
      </c>
      <c r="MI311" t="n">
        <v>0.000134701979470032</v>
      </c>
      <c r="MJ311" t="n">
        <v>0.00013559884693376</v>
      </c>
      <c r="MK311" t="n">
        <v>0.000261894142242473</v>
      </c>
      <c r="ML311" t="n">
        <v>0.000382934818439961</v>
      </c>
      <c r="MM311" t="n">
        <v>0.000142948589504475</v>
      </c>
      <c r="MN311" t="n">
        <v>0.000100974972058321</v>
      </c>
      <c r="MO311" t="n">
        <v>0.000101654571340657</v>
      </c>
      <c r="MP311" t="n">
        <v>0</v>
      </c>
      <c r="MQ311" t="n">
        <v>0.000192650803440784</v>
      </c>
      <c r="MR311" t="n">
        <v>0.000237894366762788</v>
      </c>
      <c r="MS311" t="n">
        <v>0.000247036321877312</v>
      </c>
      <c r="MT311" t="n">
        <v>0.0000980857251432578</v>
      </c>
      <c r="MU311" t="n">
        <v>0.0000918554446961872</v>
      </c>
      <c r="MV311" t="n">
        <v>0.000264074785253549</v>
      </c>
      <c r="MW311" t="n">
        <v>0.00459929178425903</v>
      </c>
      <c r="MX311" t="n">
        <v>0</v>
      </c>
      <c r="MY311" t="n">
        <v>0</v>
      </c>
      <c r="MZ311" t="n">
        <v>0.0000867927747398243</v>
      </c>
      <c r="NA311" t="n">
        <v>0</v>
      </c>
      <c r="NB311" t="n">
        <v>0.000110350816933399</v>
      </c>
      <c r="NC311" t="n">
        <v>0.000174463872135682</v>
      </c>
      <c r="ND311" t="n">
        <v>0</v>
      </c>
      <c r="NE311" t="n">
        <v>0.000128421505485349</v>
      </c>
      <c r="NF311" t="n">
        <v>0.000122669452516936</v>
      </c>
      <c r="NG311" t="n">
        <v>0.000106553605896863</v>
      </c>
      <c r="NH311" t="n">
        <v>0</v>
      </c>
      <c r="NI311" t="n">
        <v>0.000144682173869452</v>
      </c>
      <c r="NJ311" t="n">
        <v>0.000116955816348019</v>
      </c>
      <c r="NK311" t="n">
        <v>0.000201692276266959</v>
      </c>
      <c r="NL311" t="n">
        <v>0.000177324986887031</v>
      </c>
      <c r="NM311" t="n">
        <v>0.000152400944188037</v>
      </c>
      <c r="NN311" t="n">
        <v>0.000139459440344132</v>
      </c>
      <c r="NO311" t="n">
        <v>0.000119364094173998</v>
      </c>
      <c r="NP311" t="n">
        <v>0.000156256212174017</v>
      </c>
      <c r="NQ311" t="n">
        <v>0</v>
      </c>
      <c r="NR311" t="n">
        <v>0.0000933112519626526</v>
      </c>
      <c r="NS311" t="n">
        <v>0.000154579085539292</v>
      </c>
      <c r="NT311" t="n">
        <v>0.00010666220040621</v>
      </c>
      <c r="NU311" t="n">
        <v>0.0000396212958107448</v>
      </c>
      <c r="NV311" t="n">
        <v>0.000124661509859606</v>
      </c>
      <c r="NW311" t="n">
        <v>0.000399263958926254</v>
      </c>
      <c r="NX311" t="n">
        <v>0.000106582834366008</v>
      </c>
      <c r="NY311" t="n">
        <v>0.000125638172099823</v>
      </c>
      <c r="NZ311" t="n">
        <v>0.0000857282168998497</v>
      </c>
      <c r="OA311" t="n">
        <v>0.0000255925239125362</v>
      </c>
      <c r="OB311" t="n">
        <v>0.0000161321446876304</v>
      </c>
      <c r="OC311" t="n">
        <v>0.00000382869709610989</v>
      </c>
      <c r="OD311" t="n">
        <v>0.0000842936301052989</v>
      </c>
      <c r="OE311" t="n">
        <v>0.000120747011597454</v>
      </c>
      <c r="OF311" t="n">
        <v>0.0000746767533089315</v>
      </c>
      <c r="OG311" t="n">
        <v>0.000134701979470032</v>
      </c>
      <c r="OH311" t="n">
        <v>0.000135598846933761</v>
      </c>
      <c r="OI311" t="n">
        <v>0.000261894142242473</v>
      </c>
      <c r="OJ311" t="n">
        <v>0.000382934818439961</v>
      </c>
      <c r="OK311" t="n">
        <v>0.000142948589504475</v>
      </c>
      <c r="OL311" t="n">
        <v>0.000100974972058321</v>
      </c>
      <c r="OM311" t="n">
        <v>0.000101654571340657</v>
      </c>
      <c r="ON311" t="n">
        <v>0.0000378070358253513</v>
      </c>
      <c r="OO311" t="n">
        <v>0</v>
      </c>
      <c r="OP311" t="n">
        <v>0.000237894366762788</v>
      </c>
      <c r="OQ311" t="n">
        <v>0.000247036321877312</v>
      </c>
      <c r="OR311" t="n">
        <v>0.0000980857251432579</v>
      </c>
      <c r="OS311" t="n">
        <v>0.0000918554446961871</v>
      </c>
      <c r="OT311" t="n">
        <v>0.000264074785253549</v>
      </c>
      <c r="OU311" t="n">
        <v>0.00459929178425903</v>
      </c>
      <c r="OV311" t="n">
        <v>0</v>
      </c>
      <c r="OW311" t="n">
        <v>0</v>
      </c>
      <c r="OX311" t="n">
        <v>0.0000867927747398244</v>
      </c>
      <c r="OY311" t="n">
        <v>0.000120935320508179</v>
      </c>
      <c r="OZ311" t="n">
        <v>0.000110350816933399</v>
      </c>
      <c r="PA311" t="n">
        <v>0.000174463872135682</v>
      </c>
      <c r="PB311" t="n">
        <v>0</v>
      </c>
      <c r="PC311" t="n">
        <v>0.000128421505485349</v>
      </c>
      <c r="PD311" t="n">
        <v>0</v>
      </c>
      <c r="PE311" t="n">
        <v>0</v>
      </c>
      <c r="PF311" t="n">
        <v>0</v>
      </c>
      <c r="PG311" t="n">
        <v>0.000144682173869452</v>
      </c>
      <c r="PH311" t="n">
        <v>0.000116955816348019</v>
      </c>
      <c r="PI311" t="n">
        <v>0.000201692276266959</v>
      </c>
      <c r="PJ311" t="n">
        <v>0</v>
      </c>
      <c r="PK311" t="n">
        <v>0.000152400944188037</v>
      </c>
      <c r="PL311" t="n">
        <v>0.000139459440344132</v>
      </c>
      <c r="PM311" t="n">
        <v>0</v>
      </c>
      <c r="PN311" t="n">
        <v>0</v>
      </c>
      <c r="PO311" t="n">
        <v>0</v>
      </c>
      <c r="PP311" t="n">
        <v>0</v>
      </c>
      <c r="PQ311" t="n">
        <v>0.000154579085539292</v>
      </c>
      <c r="PR311" t="n">
        <v>0.00010666220040621</v>
      </c>
      <c r="PS311" t="n">
        <v>0.0000396212958107448</v>
      </c>
      <c r="PT311" t="n">
        <v>0.000124661509859606</v>
      </c>
      <c r="PU311" t="n">
        <v>0.000399263958926254</v>
      </c>
      <c r="PV311" t="n">
        <v>0.000106582834366007</v>
      </c>
      <c r="PW311" t="n">
        <v>0.000125638172099823</v>
      </c>
      <c r="PX311" t="n">
        <v>0.0000857282168998497</v>
      </c>
      <c r="PY311" t="n">
        <v>0.0000255925239125363</v>
      </c>
      <c r="PZ311" t="n">
        <v>0.0000161321446876303</v>
      </c>
      <c r="QA311" t="n">
        <v>0.0000038286970961099</v>
      </c>
      <c r="QB311" t="n">
        <v>0.0000842936301052988</v>
      </c>
      <c r="QC311" t="n">
        <v>0.000120747011597454</v>
      </c>
      <c r="QD311" t="n">
        <v>0</v>
      </c>
      <c r="QE311" t="n">
        <v>0.000134701979470032</v>
      </c>
      <c r="QF311" t="n">
        <v>0.00013559884693376</v>
      </c>
      <c r="QG311" t="n">
        <v>0.000261894142242473</v>
      </c>
      <c r="QH311" t="n">
        <v>0.000382934818439961</v>
      </c>
      <c r="QI311" t="n">
        <v>0.000142948589504475</v>
      </c>
    </row>
    <row r="312">
      <c r="A312" t="s">
        <v>311</v>
      </c>
      <c r="B312" t="n">
        <v>0.000126157869448097</v>
      </c>
      <c r="C312" t="n">
        <v>0.000127123852576258</v>
      </c>
      <c r="D312" t="n">
        <v>0.0000469607751028698</v>
      </c>
      <c r="E312" t="n">
        <v>0</v>
      </c>
      <c r="F312" t="n">
        <v>0</v>
      </c>
      <c r="G312" t="n">
        <v>0.000174134852949934</v>
      </c>
      <c r="H312" t="n">
        <v>0.0000875484035526315</v>
      </c>
      <c r="I312" t="n">
        <v>0.0000761055905149453</v>
      </c>
      <c r="J312" t="n">
        <v>0.000375648039106188</v>
      </c>
      <c r="K312" t="n">
        <v>0.000182105080130989</v>
      </c>
      <c r="L312" t="n">
        <v>0.00473656725513103</v>
      </c>
      <c r="M312" t="n">
        <v>0.0241641974510478</v>
      </c>
      <c r="N312" t="n">
        <v>0.0000855932925197586</v>
      </c>
      <c r="O312" t="n">
        <v>0.000202710182694147</v>
      </c>
      <c r="P312" t="n">
        <v>0.000114404982913032</v>
      </c>
      <c r="Q312" t="n">
        <v>0.000123542417017184</v>
      </c>
      <c r="R312" t="n">
        <v>0</v>
      </c>
      <c r="S312" t="n">
        <v>0.0000946220252334199</v>
      </c>
      <c r="T312" t="n">
        <v>0</v>
      </c>
      <c r="U312" t="n">
        <v>0.000072344534639956</v>
      </c>
      <c r="V312" t="n">
        <v>0.0000980012948896869</v>
      </c>
      <c r="W312" t="n">
        <v>0.000109357928250278</v>
      </c>
      <c r="X312" t="n">
        <v>0.00301379470294152</v>
      </c>
      <c r="Y312" t="n">
        <v>0.000156366497768752</v>
      </c>
      <c r="Z312" t="n">
        <v>0.000133473294632686</v>
      </c>
      <c r="AA312" t="n">
        <v>0</v>
      </c>
      <c r="AB312" t="n">
        <v>0.000127400149483511</v>
      </c>
      <c r="AC312" t="n">
        <v>0.000103005722027867</v>
      </c>
      <c r="AD312" t="n">
        <v>0.000136868116962699</v>
      </c>
      <c r="AE312" t="n">
        <v>0.0000924310870663262</v>
      </c>
      <c r="AF312" t="n">
        <v>0.0000821320395378076</v>
      </c>
      <c r="AG312" t="n">
        <v>0.00351299178191422</v>
      </c>
      <c r="AH312" t="n">
        <v>0.0000613310559479058</v>
      </c>
      <c r="AI312" t="n">
        <v>0.0000511854600157933</v>
      </c>
      <c r="AJ312" t="n">
        <v>0.000124248128080922</v>
      </c>
      <c r="AK312" t="n">
        <v>0.000137802880187622</v>
      </c>
      <c r="AL312" t="n">
        <v>0.00005205189909392</v>
      </c>
      <c r="AM312" t="n">
        <v>0.000149879619716755</v>
      </c>
      <c r="AN312" t="n">
        <v>0.0000743175121037838</v>
      </c>
      <c r="AO312" t="n">
        <v>0.0000272382524176616</v>
      </c>
      <c r="AP312" t="n">
        <v>0.0000171695230434667</v>
      </c>
      <c r="AQ312" t="n">
        <v>0.00000407490165171941</v>
      </c>
      <c r="AR312" t="n">
        <v>0.0000658001955625014</v>
      </c>
      <c r="AS312" t="n">
        <v>0.000121991256170792</v>
      </c>
      <c r="AT312" t="n">
        <v>0.0000668052092152418</v>
      </c>
      <c r="AU312" t="n">
        <v>0.000117758244998246</v>
      </c>
      <c r="AV312" t="n">
        <v>0.000138442738515449</v>
      </c>
      <c r="AW312" t="n">
        <v>0.000313682327911987</v>
      </c>
      <c r="AX312" t="n">
        <v>0.000475451409432501</v>
      </c>
      <c r="AY312" t="n">
        <v>0.00014951409610022</v>
      </c>
      <c r="AZ312" t="n">
        <v>0.000126157869448097</v>
      </c>
      <c r="BA312" t="n">
        <v>0.000127123852576258</v>
      </c>
      <c r="BB312" t="n">
        <v>0.0000469607751028698</v>
      </c>
      <c r="BC312" t="n">
        <v>0</v>
      </c>
      <c r="BD312" t="n">
        <v>0.00020191262544053</v>
      </c>
      <c r="BE312" t="n">
        <v>0.000174134852949934</v>
      </c>
      <c r="BF312" t="n">
        <v>0.0000875484035526315</v>
      </c>
      <c r="BG312" t="n">
        <v>0.0000761055905149453</v>
      </c>
      <c r="BH312" t="n">
        <v>0.000375648039106188</v>
      </c>
      <c r="BI312" t="n">
        <v>0.000182105080130989</v>
      </c>
      <c r="BJ312" t="n">
        <v>0.00473656725513103</v>
      </c>
      <c r="BK312" t="n">
        <v>0.0241641974510478</v>
      </c>
      <c r="BL312" t="n">
        <v>0.0000855932925197586</v>
      </c>
      <c r="BM312" t="n">
        <v>0.000202710182694147</v>
      </c>
      <c r="BN312" t="n">
        <v>0.000114404982913032</v>
      </c>
      <c r="BO312" t="n">
        <v>0.000123542417017184</v>
      </c>
      <c r="BP312" t="n">
        <v>0</v>
      </c>
      <c r="BQ312" t="n">
        <v>0.0000946220252334199</v>
      </c>
      <c r="BR312" t="n">
        <v>0.0000888529659837929</v>
      </c>
      <c r="BS312" t="n">
        <v>0.0000723445346399561</v>
      </c>
      <c r="BT312" t="n">
        <v>0.000098001294889687</v>
      </c>
      <c r="BU312" t="n">
        <v>0.000109357928250278</v>
      </c>
      <c r="BV312" t="n">
        <v>0.00301379470294152</v>
      </c>
      <c r="BW312" t="n">
        <v>0.000156366497768752</v>
      </c>
      <c r="BX312" t="n">
        <v>0.000133473294632686</v>
      </c>
      <c r="BY312" t="n">
        <v>0</v>
      </c>
      <c r="BZ312" t="n">
        <v>0.000127400149483511</v>
      </c>
      <c r="CA312" t="n">
        <v>0.000103005722027867</v>
      </c>
      <c r="CB312" t="n">
        <v>0.000136868116962699</v>
      </c>
      <c r="CC312" t="n">
        <v>0.0000924310870663262</v>
      </c>
      <c r="CD312" t="n">
        <v>0.0000821320395378076</v>
      </c>
      <c r="CE312" t="n">
        <v>0.00351299178191421</v>
      </c>
      <c r="CF312" t="n">
        <v>0.0000613310559479057</v>
      </c>
      <c r="CG312" t="n">
        <v>0.0000511854600157933</v>
      </c>
      <c r="CH312" t="n">
        <v>0.000124248128080922</v>
      </c>
      <c r="CI312" t="n">
        <v>0.000137802880187623</v>
      </c>
      <c r="CJ312" t="n">
        <v>0.00005205189909392</v>
      </c>
      <c r="CK312" t="n">
        <v>0.000149879619716755</v>
      </c>
      <c r="CL312" t="n">
        <v>0.0000743175121037839</v>
      </c>
      <c r="CM312" t="n">
        <v>0.0000272382524176616</v>
      </c>
      <c r="CN312" t="n">
        <v>0.0000171695230434667</v>
      </c>
      <c r="CO312" t="n">
        <v>0.00000407490165171941</v>
      </c>
      <c r="CP312" t="n">
        <v>0.0000658001955625014</v>
      </c>
      <c r="CQ312" t="n">
        <v>0.000121991256170792</v>
      </c>
      <c r="CR312" t="n">
        <v>0</v>
      </c>
      <c r="CS312" t="n">
        <v>0.000117758244998246</v>
      </c>
      <c r="CT312" t="n">
        <v>0.000138442738515449</v>
      </c>
      <c r="CU312" t="n">
        <v>0.000313682327911987</v>
      </c>
      <c r="CV312" t="n">
        <v>0.000475451409432501</v>
      </c>
      <c r="CW312" t="n">
        <v>0.00014951409610022</v>
      </c>
      <c r="CX312" t="n">
        <v>0.000126157869448097</v>
      </c>
      <c r="CY312" t="n">
        <v>0.000127123852576258</v>
      </c>
      <c r="CZ312" t="n">
        <v>0</v>
      </c>
      <c r="DA312" t="n">
        <v>0</v>
      </c>
      <c r="DB312" t="n">
        <v>0.00020191262544053</v>
      </c>
      <c r="DC312" t="n">
        <v>0.000174134852949934</v>
      </c>
      <c r="DD312" t="n">
        <v>0.0000875484035526316</v>
      </c>
      <c r="DE312" t="n">
        <v>0.0000761055905149453</v>
      </c>
      <c r="DF312" t="n">
        <v>0</v>
      </c>
      <c r="DG312" t="n">
        <v>0.000182105080130989</v>
      </c>
      <c r="DH312" t="n">
        <v>0</v>
      </c>
      <c r="DI312" t="n">
        <v>0</v>
      </c>
      <c r="DJ312" t="n">
        <v>0.0000855932925197586</v>
      </c>
      <c r="DK312" t="n">
        <v>0</v>
      </c>
      <c r="DL312" t="n">
        <v>0.000114404982913032</v>
      </c>
      <c r="DM312" t="n">
        <v>0</v>
      </c>
      <c r="DN312" t="n">
        <v>0</v>
      </c>
      <c r="DO312" t="n">
        <v>0</v>
      </c>
      <c r="DP312" t="n">
        <v>0</v>
      </c>
      <c r="DQ312" t="n">
        <v>0.0000723445346399561</v>
      </c>
      <c r="DR312" t="n">
        <v>0</v>
      </c>
      <c r="DS312" t="n">
        <v>0.000109357928250278</v>
      </c>
      <c r="DT312" t="n">
        <v>0.00301379470294152</v>
      </c>
      <c r="DU312" t="n">
        <v>0.000156366497768752</v>
      </c>
      <c r="DV312" t="n">
        <v>0</v>
      </c>
      <c r="DW312" t="n">
        <v>0</v>
      </c>
      <c r="DX312" t="n">
        <v>0.000127400149483511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0.0000613310559479058</v>
      </c>
      <c r="EE312" t="n">
        <v>0.0000511854600157933</v>
      </c>
      <c r="EF312" t="n">
        <v>0.000124248128080922</v>
      </c>
      <c r="EG312" t="n">
        <v>0.000137802880187622</v>
      </c>
      <c r="EH312" t="n">
        <v>0.00005205189909392</v>
      </c>
      <c r="EI312" t="n">
        <v>0.000149879619716755</v>
      </c>
      <c r="EJ312" t="n">
        <v>0.0000743175121037838</v>
      </c>
      <c r="EK312" t="n">
        <v>0.0000272382524176616</v>
      </c>
      <c r="EL312" t="n">
        <v>0.0000171695230434667</v>
      </c>
      <c r="EM312" t="n">
        <v>0.00000407490165171941</v>
      </c>
      <c r="EN312" t="n">
        <v>0</v>
      </c>
      <c r="EO312" t="n">
        <v>0.000121991256170792</v>
      </c>
      <c r="EP312" t="n">
        <v>0</v>
      </c>
      <c r="EQ312" t="n">
        <v>0</v>
      </c>
      <c r="ER312" t="n">
        <v>0.000138442738515449</v>
      </c>
      <c r="ES312" t="n">
        <v>0.000313682327911987</v>
      </c>
      <c r="ET312" t="n">
        <v>0.000475451409432501</v>
      </c>
      <c r="EU312" t="n">
        <v>0.00014951409610022</v>
      </c>
      <c r="EV312" t="n">
        <v>0.000126157869448097</v>
      </c>
      <c r="EW312" t="n">
        <v>0.000127123852576258</v>
      </c>
      <c r="EX312" t="n">
        <v>0.0000469607751028698</v>
      </c>
      <c r="EY312" t="n">
        <v>0.000177493634218561</v>
      </c>
      <c r="EZ312" t="n">
        <v>0.00020191262544053</v>
      </c>
      <c r="FA312" t="n">
        <v>0.000174134852949934</v>
      </c>
      <c r="FB312" t="n">
        <v>0.0000875484035526315</v>
      </c>
      <c r="FC312" t="n">
        <v>0.0000761055905149453</v>
      </c>
      <c r="FD312" t="n">
        <v>0.000375648039106188</v>
      </c>
      <c r="FE312" t="n">
        <v>0.000182105080130989</v>
      </c>
      <c r="FF312" t="n">
        <v>0</v>
      </c>
      <c r="FG312" t="n">
        <v>0</v>
      </c>
      <c r="FH312" t="n">
        <v>0.0000855932925197586</v>
      </c>
      <c r="FI312" t="n">
        <v>0.000202710182694147</v>
      </c>
      <c r="FJ312" t="n">
        <v>0</v>
      </c>
      <c r="FK312" t="n">
        <v>0.000123542417017184</v>
      </c>
      <c r="FL312" t="n">
        <v>0</v>
      </c>
      <c r="FM312" t="n">
        <v>0.0000946220252334199</v>
      </c>
      <c r="FN312" t="n">
        <v>0</v>
      </c>
      <c r="FO312" t="n">
        <v>0.0000723445346399561</v>
      </c>
      <c r="FP312" t="n">
        <v>0</v>
      </c>
      <c r="FQ312" t="n">
        <v>0.000109357928250278</v>
      </c>
      <c r="FR312" t="n">
        <v>0.00301379470294152</v>
      </c>
      <c r="FS312" t="n">
        <v>0.000156366497768752</v>
      </c>
      <c r="FT312" t="n">
        <v>0.000133473294632686</v>
      </c>
      <c r="FU312" t="n">
        <v>0</v>
      </c>
      <c r="FV312" t="n">
        <v>0.000127400149483511</v>
      </c>
      <c r="FW312" t="n">
        <v>0.000103005722027867</v>
      </c>
      <c r="FX312" t="n">
        <v>0</v>
      </c>
      <c r="FY312" t="n">
        <v>0</v>
      </c>
      <c r="FZ312" t="n">
        <v>0</v>
      </c>
      <c r="GA312" t="n">
        <v>0.00351299178191421</v>
      </c>
      <c r="GB312" t="n">
        <v>0.0000613310559479058</v>
      </c>
      <c r="GC312" t="n">
        <v>0.0000511854600157934</v>
      </c>
      <c r="GD312" t="n">
        <v>0.000124248128080922</v>
      </c>
      <c r="GE312" t="n">
        <v>0.000137802880187622</v>
      </c>
      <c r="GF312" t="n">
        <v>0.00005205189909392</v>
      </c>
      <c r="GG312" t="n">
        <v>0.000149879619716755</v>
      </c>
      <c r="GH312" t="n">
        <v>0.0000743175121037838</v>
      </c>
      <c r="GI312" t="n">
        <v>0.0000272382524176616</v>
      </c>
      <c r="GJ312" t="n">
        <v>0.0000171695230434667</v>
      </c>
      <c r="GK312" t="n">
        <v>0</v>
      </c>
      <c r="GL312" t="n">
        <v>0.0000658001955625014</v>
      </c>
      <c r="GM312" t="n">
        <v>0.000121991256170792</v>
      </c>
      <c r="GN312" t="n">
        <v>0</v>
      </c>
      <c r="GO312" t="n">
        <v>0.000117758244998246</v>
      </c>
      <c r="GP312" t="n">
        <v>0.000138442738515449</v>
      </c>
      <c r="GQ312" t="n">
        <v>0.000313682327911987</v>
      </c>
      <c r="GR312" t="n">
        <v>0.000475451409432501</v>
      </c>
      <c r="GS312" t="n">
        <v>0.00014951409610022</v>
      </c>
      <c r="GT312" t="n">
        <v>0.000126157869448097</v>
      </c>
      <c r="GU312" t="n">
        <v>0.000127123852576258</v>
      </c>
      <c r="GV312" t="n">
        <v>0</v>
      </c>
      <c r="GW312" t="n">
        <v>0.000177493634218561</v>
      </c>
      <c r="GX312" t="n">
        <v>0</v>
      </c>
      <c r="GY312" t="n">
        <v>0.000174134852949934</v>
      </c>
      <c r="GZ312" t="n">
        <v>0.0000875484035526316</v>
      </c>
      <c r="HA312" t="n">
        <v>0.0000761055905149453</v>
      </c>
      <c r="HB312" t="n">
        <v>0.000375648039106187</v>
      </c>
      <c r="HC312" t="n">
        <v>0.000182105080130989</v>
      </c>
      <c r="HD312" t="n">
        <v>0.00473656725513103</v>
      </c>
      <c r="HE312" t="n">
        <v>0.0241641974510478</v>
      </c>
      <c r="HF312" t="n">
        <v>0.0000855932925197586</v>
      </c>
      <c r="HG312" t="n">
        <v>0.000202710182694147</v>
      </c>
      <c r="HH312" t="n">
        <v>0.000114404982913032</v>
      </c>
      <c r="HI312" t="n">
        <v>0.000123542417017184</v>
      </c>
      <c r="HJ312" t="n">
        <v>0</v>
      </c>
      <c r="HK312" t="n">
        <v>0.0000946220252334199</v>
      </c>
      <c r="HL312" t="n">
        <v>0.0000888529659837931</v>
      </c>
      <c r="HM312" t="n">
        <v>0.0000723445346399561</v>
      </c>
      <c r="HN312" t="n">
        <v>0.0000980012948896869</v>
      </c>
      <c r="HO312" t="n">
        <v>0.000109357928250278</v>
      </c>
      <c r="HP312" t="n">
        <v>0.00301379470294152</v>
      </c>
      <c r="HQ312" t="n">
        <v>0.000156366497768752</v>
      </c>
      <c r="HR312" t="n">
        <v>0.000133473294632686</v>
      </c>
      <c r="HS312" t="n">
        <v>0.000110365459040338</v>
      </c>
      <c r="HT312" t="n">
        <v>0.000127400149483511</v>
      </c>
      <c r="HU312" t="n">
        <v>0.000103005722027867</v>
      </c>
      <c r="HV312" t="n">
        <v>0.000136868116962698</v>
      </c>
      <c r="HW312" t="n">
        <v>0.0000924310870663261</v>
      </c>
      <c r="HX312" t="n">
        <v>0.0000821320395378076</v>
      </c>
      <c r="HY312" t="n">
        <v>0.00351299178191421</v>
      </c>
      <c r="HZ312" t="n">
        <v>0.0000613310559479058</v>
      </c>
      <c r="IA312" t="n">
        <v>0.0000511854600157933</v>
      </c>
      <c r="IB312" t="n">
        <v>0.000124248128080922</v>
      </c>
      <c r="IC312" t="n">
        <v>0.000137802880187622</v>
      </c>
      <c r="ID312" t="n">
        <v>0.00005205189909392</v>
      </c>
      <c r="IE312" t="n">
        <v>0.000149879619716755</v>
      </c>
      <c r="IF312" t="n">
        <v>0.0000743175121037838</v>
      </c>
      <c r="IG312" t="n">
        <v>0.0000272382524176615</v>
      </c>
      <c r="IH312" t="n">
        <v>0.0000171695230434667</v>
      </c>
      <c r="II312" t="n">
        <v>0.00000407490165171941</v>
      </c>
      <c r="IJ312" t="n">
        <v>0.0000658001955625013</v>
      </c>
      <c r="IK312" t="n">
        <v>0.000121991256170792</v>
      </c>
      <c r="IL312" t="n">
        <v>0.0000668052092152417</v>
      </c>
      <c r="IM312" t="n">
        <v>0.000117758244998246</v>
      </c>
      <c r="IN312" t="n">
        <v>0.000138442738515449</v>
      </c>
      <c r="IO312" t="n">
        <v>0.000313682327911988</v>
      </c>
      <c r="IP312" t="n">
        <v>0.0004754514094325</v>
      </c>
      <c r="IQ312" t="n">
        <v>0.00014951409610022</v>
      </c>
      <c r="IR312" t="n">
        <v>0.000126157869448097</v>
      </c>
      <c r="IS312" t="n">
        <v>0.000127123852576258</v>
      </c>
      <c r="IT312" t="n">
        <v>0</v>
      </c>
      <c r="IU312" t="n">
        <v>0</v>
      </c>
      <c r="IV312" t="n">
        <v>0.00020191262544053</v>
      </c>
      <c r="IW312" t="n">
        <v>0.000174134852949934</v>
      </c>
      <c r="IX312" t="n">
        <v>0.0000875484035526315</v>
      </c>
      <c r="IY312" t="n">
        <v>0.0000761055905149453</v>
      </c>
      <c r="IZ312" t="n">
        <v>0.000375648039106187</v>
      </c>
      <c r="JA312" t="n">
        <v>0.000182105080130988</v>
      </c>
      <c r="JB312" t="n">
        <v>0.00473656725513103</v>
      </c>
      <c r="JC312" t="n">
        <v>0</v>
      </c>
      <c r="JD312" t="n">
        <v>0.0000855932925197586</v>
      </c>
      <c r="JE312" t="n">
        <v>0.000202710182694147</v>
      </c>
      <c r="JF312" t="n">
        <v>0.000114404982913032</v>
      </c>
      <c r="JG312" t="n">
        <v>0</v>
      </c>
      <c r="JH312" t="n">
        <v>0</v>
      </c>
      <c r="JI312" t="n">
        <v>0.0000946220252334199</v>
      </c>
      <c r="JJ312" t="n">
        <v>0.000088852965983793</v>
      </c>
      <c r="JK312" t="n">
        <v>0.0000723445346399561</v>
      </c>
      <c r="JL312" t="n">
        <v>0</v>
      </c>
      <c r="JM312" t="n">
        <v>0.000109357928250278</v>
      </c>
      <c r="JN312" t="n">
        <v>0.00301379470294152</v>
      </c>
      <c r="JO312" t="n">
        <v>0.000156366497768752</v>
      </c>
      <c r="JP312" t="n">
        <v>0.000133473294632686</v>
      </c>
      <c r="JQ312" t="n">
        <v>0.000110365459040338</v>
      </c>
      <c r="JR312" t="n">
        <v>0.000127400149483511</v>
      </c>
      <c r="JS312" t="n">
        <v>0.000103005722027867</v>
      </c>
      <c r="JT312" t="n">
        <v>0.000136868116962699</v>
      </c>
      <c r="JU312" t="n">
        <v>0</v>
      </c>
      <c r="JV312" t="n">
        <v>0</v>
      </c>
      <c r="JW312" t="n">
        <v>0.00351299178191421</v>
      </c>
      <c r="JX312" t="n">
        <v>0.0000613310559479057</v>
      </c>
      <c r="JY312" t="n">
        <v>0.0000511854600157934</v>
      </c>
      <c r="JZ312" t="n">
        <v>0.000124248128080922</v>
      </c>
      <c r="KA312" t="n">
        <v>0.000137802880187622</v>
      </c>
      <c r="KB312" t="n">
        <v>0.00005205189909392</v>
      </c>
      <c r="KC312" t="n">
        <v>0.000149879619716755</v>
      </c>
      <c r="KD312" t="n">
        <v>0.0000743175121037838</v>
      </c>
      <c r="KE312" t="n">
        <v>0.0000272382524176616</v>
      </c>
      <c r="KF312" t="n">
        <v>0.0000171695230434667</v>
      </c>
      <c r="KG312" t="n">
        <v>0</v>
      </c>
      <c r="KH312" t="n">
        <v>0.0000658001955625014</v>
      </c>
      <c r="KI312" t="n">
        <v>0.000121991256170792</v>
      </c>
      <c r="KJ312" t="n">
        <v>0.0000668052092152418</v>
      </c>
      <c r="KK312" t="n">
        <v>0.000117758244998246</v>
      </c>
      <c r="KL312" t="n">
        <v>0.000138442738515449</v>
      </c>
      <c r="KM312" t="n">
        <v>0.000313682327911987</v>
      </c>
      <c r="KN312" t="n">
        <v>0.000475451409432501</v>
      </c>
      <c r="KO312" t="n">
        <v>0.00014951409610022</v>
      </c>
      <c r="KP312" t="n">
        <v>0.000126157869448097</v>
      </c>
      <c r="KQ312" t="n">
        <v>0</v>
      </c>
      <c r="KR312" t="n">
        <v>0</v>
      </c>
      <c r="KS312" t="n">
        <v>0.000177493634218561</v>
      </c>
      <c r="KT312" t="n">
        <v>0.00020191262544053</v>
      </c>
      <c r="KU312" t="n">
        <v>0.000174134852949934</v>
      </c>
      <c r="KV312" t="n">
        <v>0.0000875484035526315</v>
      </c>
      <c r="KW312" t="n">
        <v>0.0000761055905149453</v>
      </c>
      <c r="KX312" t="n">
        <v>0.000375648039106188</v>
      </c>
      <c r="KY312" t="n">
        <v>0.000182105080130989</v>
      </c>
      <c r="KZ312" t="n">
        <v>1.00473656725513</v>
      </c>
      <c r="LA312" t="n">
        <v>0.0241641974510478</v>
      </c>
      <c r="LB312" t="n">
        <v>0.0000855932925197585</v>
      </c>
      <c r="LC312" t="n">
        <v>0.000202710182694147</v>
      </c>
      <c r="LD312" t="n">
        <v>0.000114404982913032</v>
      </c>
      <c r="LE312" t="n">
        <v>0.000123542417017184</v>
      </c>
      <c r="LF312" t="n">
        <v>0.0000880269237458527</v>
      </c>
      <c r="LG312" t="n">
        <v>0.00009462202523342</v>
      </c>
      <c r="LH312" t="n">
        <v>0.000088852965983793</v>
      </c>
      <c r="LI312" t="n">
        <v>0.0000723445346399561</v>
      </c>
      <c r="LJ312" t="n">
        <v>0.000098001294889687</v>
      </c>
      <c r="LK312" t="n">
        <v>0.000109357928250278</v>
      </c>
      <c r="LL312" t="n">
        <v>0.00301379470294152</v>
      </c>
      <c r="LM312" t="n">
        <v>0.000156366497768752</v>
      </c>
      <c r="LN312" t="n">
        <v>0.000133473294632687</v>
      </c>
      <c r="LO312" t="n">
        <v>0.000110365459040338</v>
      </c>
      <c r="LP312" t="n">
        <v>0.000127400149483511</v>
      </c>
      <c r="LQ312" t="n">
        <v>0.000103005722027867</v>
      </c>
      <c r="LR312" t="n">
        <v>0.000136868116962699</v>
      </c>
      <c r="LS312" t="n">
        <v>0.0000924310870663262</v>
      </c>
      <c r="LT312" t="n">
        <v>0.0000821320395378075</v>
      </c>
      <c r="LU312" t="n">
        <v>0.00351299178191421</v>
      </c>
      <c r="LV312" t="n">
        <v>0.0000613310559479057</v>
      </c>
      <c r="LW312" t="n">
        <v>0.0000511854600157933</v>
      </c>
      <c r="LX312" t="n">
        <v>0.000124248128080922</v>
      </c>
      <c r="LY312" t="n">
        <v>0.000137802880187623</v>
      </c>
      <c r="LZ312" t="n">
        <v>0.00005205189909392</v>
      </c>
      <c r="MA312" t="n">
        <v>0.000149879619716755</v>
      </c>
      <c r="MB312" t="n">
        <v>0.0000743175121037839</v>
      </c>
      <c r="MC312" t="n">
        <v>0.0000272382524176615</v>
      </c>
      <c r="MD312" t="n">
        <v>0.0000171695230434667</v>
      </c>
      <c r="ME312" t="n">
        <v>0.00000407490165171941</v>
      </c>
      <c r="MF312" t="n">
        <v>0.0000658001955625014</v>
      </c>
      <c r="MG312" t="n">
        <v>0.000121991256170792</v>
      </c>
      <c r="MH312" t="n">
        <v>0.0000668052092152418</v>
      </c>
      <c r="MI312" t="n">
        <v>0.000117758244998246</v>
      </c>
      <c r="MJ312" t="n">
        <v>0.000138442738515449</v>
      </c>
      <c r="MK312" t="n">
        <v>0.000313682327911987</v>
      </c>
      <c r="ML312" t="n">
        <v>0.000475451409432502</v>
      </c>
      <c r="MM312" t="n">
        <v>0.00014951409610022</v>
      </c>
      <c r="MN312" t="n">
        <v>0.000126157869448097</v>
      </c>
      <c r="MO312" t="n">
        <v>0.000127123852576258</v>
      </c>
      <c r="MP312" t="n">
        <v>0</v>
      </c>
      <c r="MQ312" t="n">
        <v>0.000177493634218562</v>
      </c>
      <c r="MR312" t="n">
        <v>0.00020191262544053</v>
      </c>
      <c r="MS312" t="n">
        <v>0.000174134852949934</v>
      </c>
      <c r="MT312" t="n">
        <v>0.0000875484035526315</v>
      </c>
      <c r="MU312" t="n">
        <v>0.0000761055905149455</v>
      </c>
      <c r="MV312" t="n">
        <v>0.000375648039106188</v>
      </c>
      <c r="MW312" t="n">
        <v>0.000182105080130989</v>
      </c>
      <c r="MX312" t="n">
        <v>0</v>
      </c>
      <c r="MY312" t="n">
        <v>0</v>
      </c>
      <c r="MZ312" t="n">
        <v>0.0000855932925197586</v>
      </c>
      <c r="NA312" t="n">
        <v>0</v>
      </c>
      <c r="NB312" t="n">
        <v>0.000114404982913032</v>
      </c>
      <c r="NC312" t="n">
        <v>0.000123542417017184</v>
      </c>
      <c r="ND312" t="n">
        <v>0</v>
      </c>
      <c r="NE312" t="n">
        <v>0.0000946220252334199</v>
      </c>
      <c r="NF312" t="n">
        <v>0.000088852965983793</v>
      </c>
      <c r="NG312" t="n">
        <v>0.000072344534639956</v>
      </c>
      <c r="NH312" t="n">
        <v>0</v>
      </c>
      <c r="NI312" t="n">
        <v>0.000109357928250278</v>
      </c>
      <c r="NJ312" t="n">
        <v>0.00301379470294152</v>
      </c>
      <c r="NK312" t="n">
        <v>0.000156366497768752</v>
      </c>
      <c r="NL312" t="n">
        <v>0.000133473294632686</v>
      </c>
      <c r="NM312" t="n">
        <v>0.000110365459040338</v>
      </c>
      <c r="NN312" t="n">
        <v>0.000127400149483511</v>
      </c>
      <c r="NO312" t="n">
        <v>0.000103005722027867</v>
      </c>
      <c r="NP312" t="n">
        <v>0.000136868116962699</v>
      </c>
      <c r="NQ312" t="n">
        <v>0</v>
      </c>
      <c r="NR312" t="n">
        <v>0.0000821320395378076</v>
      </c>
      <c r="NS312" t="n">
        <v>0.00351299178191422</v>
      </c>
      <c r="NT312" t="n">
        <v>0.0000613310559479058</v>
      </c>
      <c r="NU312" t="n">
        <v>0.0000511854600157933</v>
      </c>
      <c r="NV312" t="n">
        <v>0.000124248128080922</v>
      </c>
      <c r="NW312" t="n">
        <v>0.000137802880187622</v>
      </c>
      <c r="NX312" t="n">
        <v>0.00005205189909392</v>
      </c>
      <c r="NY312" t="n">
        <v>0.000149879619716755</v>
      </c>
      <c r="NZ312" t="n">
        <v>0.0000743175121037838</v>
      </c>
      <c r="OA312" t="n">
        <v>0.0000272382524176615</v>
      </c>
      <c r="OB312" t="n">
        <v>0.0000171695230434667</v>
      </c>
      <c r="OC312" t="n">
        <v>0.00000407490165171941</v>
      </c>
      <c r="OD312" t="n">
        <v>0.0000658001955625014</v>
      </c>
      <c r="OE312" t="n">
        <v>0.000121991256170792</v>
      </c>
      <c r="OF312" t="n">
        <v>0.0000668052092152418</v>
      </c>
      <c r="OG312" t="n">
        <v>0.000117758244998246</v>
      </c>
      <c r="OH312" t="n">
        <v>0.000138442738515449</v>
      </c>
      <c r="OI312" t="n">
        <v>0.000313682327911987</v>
      </c>
      <c r="OJ312" t="n">
        <v>0.000475451409432501</v>
      </c>
      <c r="OK312" t="n">
        <v>0.00014951409610022</v>
      </c>
      <c r="OL312" t="n">
        <v>0.000126157869448097</v>
      </c>
      <c r="OM312" t="n">
        <v>0.000127123852576258</v>
      </c>
      <c r="ON312" t="n">
        <v>0.0000469607751028697</v>
      </c>
      <c r="OO312" t="n">
        <v>0</v>
      </c>
      <c r="OP312" t="n">
        <v>0.00020191262544053</v>
      </c>
      <c r="OQ312" t="n">
        <v>0.000174134852949934</v>
      </c>
      <c r="OR312" t="n">
        <v>0.0000875484035526316</v>
      </c>
      <c r="OS312" t="n">
        <v>0.0000761055905149454</v>
      </c>
      <c r="OT312" t="n">
        <v>0.000375648039106187</v>
      </c>
      <c r="OU312" t="n">
        <v>0.000182105080130989</v>
      </c>
      <c r="OV312" t="n">
        <v>0</v>
      </c>
      <c r="OW312" t="n">
        <v>0</v>
      </c>
      <c r="OX312" t="n">
        <v>0.0000855932925197587</v>
      </c>
      <c r="OY312" t="n">
        <v>0.000202710182694147</v>
      </c>
      <c r="OZ312" t="n">
        <v>0.000114404982913032</v>
      </c>
      <c r="PA312" t="n">
        <v>0.000123542417017184</v>
      </c>
      <c r="PB312" t="n">
        <v>0</v>
      </c>
      <c r="PC312" t="n">
        <v>0.0000946220252334199</v>
      </c>
      <c r="PD312" t="n">
        <v>0</v>
      </c>
      <c r="PE312" t="n">
        <v>0</v>
      </c>
      <c r="PF312" t="n">
        <v>0</v>
      </c>
      <c r="PG312" t="n">
        <v>0.000109357928250278</v>
      </c>
      <c r="PH312" t="n">
        <v>0.00301379470294152</v>
      </c>
      <c r="PI312" t="n">
        <v>0.000156366497768752</v>
      </c>
      <c r="PJ312" t="n">
        <v>0</v>
      </c>
      <c r="PK312" t="n">
        <v>0.000110365459040338</v>
      </c>
      <c r="PL312" t="n">
        <v>0.000127400149483511</v>
      </c>
      <c r="PM312" t="n">
        <v>0</v>
      </c>
      <c r="PN312" t="n">
        <v>0</v>
      </c>
      <c r="PO312" t="n">
        <v>0</v>
      </c>
      <c r="PP312" t="n">
        <v>0</v>
      </c>
      <c r="PQ312" t="n">
        <v>0.00351299178191422</v>
      </c>
      <c r="PR312" t="n">
        <v>0.0000613310559479058</v>
      </c>
      <c r="PS312" t="n">
        <v>0.0000511854600157933</v>
      </c>
      <c r="PT312" t="n">
        <v>0.000124248128080922</v>
      </c>
      <c r="PU312" t="n">
        <v>0.000137802880187623</v>
      </c>
      <c r="PV312" t="n">
        <v>0.0000520518990939199</v>
      </c>
      <c r="PW312" t="n">
        <v>0.000149879619716755</v>
      </c>
      <c r="PX312" t="n">
        <v>0.0000743175121037838</v>
      </c>
      <c r="PY312" t="n">
        <v>0.0000272382524176616</v>
      </c>
      <c r="PZ312" t="n">
        <v>0.0000171695230434667</v>
      </c>
      <c r="QA312" t="n">
        <v>0.00000407490165171941</v>
      </c>
      <c r="QB312" t="n">
        <v>0.0000658001955625014</v>
      </c>
      <c r="QC312" t="n">
        <v>0.000121991256170792</v>
      </c>
      <c r="QD312" t="n">
        <v>0</v>
      </c>
      <c r="QE312" t="n">
        <v>0.000117758244998246</v>
      </c>
      <c r="QF312" t="n">
        <v>0.000138442738515449</v>
      </c>
      <c r="QG312" t="n">
        <v>0.000313682327911988</v>
      </c>
      <c r="QH312" t="n">
        <v>0.000475451409432502</v>
      </c>
      <c r="QI312" t="n">
        <v>0.00014951409610022</v>
      </c>
    </row>
    <row r="313">
      <c r="A313" t="s">
        <v>312</v>
      </c>
      <c r="B313" t="n">
        <v>0.0000337525868485788</v>
      </c>
      <c r="C313" t="n">
        <v>0.0000339183037269073</v>
      </c>
      <c r="D313" t="n">
        <v>0.0000128221537204437</v>
      </c>
      <c r="E313" t="n">
        <v>0</v>
      </c>
      <c r="F313" t="n">
        <v>0</v>
      </c>
      <c r="G313" t="n">
        <v>0.0001793721114855</v>
      </c>
      <c r="H313" t="n">
        <v>0.0000258374842999786</v>
      </c>
      <c r="I313" t="n">
        <v>0.0000266877785768657</v>
      </c>
      <c r="J313" t="n">
        <v>0.0000339560201617494</v>
      </c>
      <c r="K313" t="n">
        <v>0.0000381008981983489</v>
      </c>
      <c r="L313" t="n">
        <v>0.000070801989257934</v>
      </c>
      <c r="M313" t="n">
        <v>0.00764915614978362</v>
      </c>
      <c r="N313" t="n">
        <v>0.000026594559100405</v>
      </c>
      <c r="O313" t="n">
        <v>0.0000353139140257157</v>
      </c>
      <c r="P313" t="n">
        <v>0.0000335714358424644</v>
      </c>
      <c r="Q313" t="n">
        <v>0.000108217209607071</v>
      </c>
      <c r="R313" t="n">
        <v>0</v>
      </c>
      <c r="S313" t="n">
        <v>0.0000376306659580131</v>
      </c>
      <c r="T313" t="n">
        <v>0</v>
      </c>
      <c r="U313" t="n">
        <v>0.0000316426845832385</v>
      </c>
      <c r="V313" t="n">
        <v>0.0000551433211261771</v>
      </c>
      <c r="W313" t="n">
        <v>0.0000761402477018379</v>
      </c>
      <c r="X313" t="n">
        <v>0.0000341885595026893</v>
      </c>
      <c r="Y313" t="n">
        <v>0.0000386749521511529</v>
      </c>
      <c r="Z313" t="n">
        <v>0.0000968027583801381</v>
      </c>
      <c r="AA313" t="n">
        <v>0</v>
      </c>
      <c r="AB313" t="n">
        <v>0.0000563910358614899</v>
      </c>
      <c r="AC313" t="n">
        <v>0.0000477660543267633</v>
      </c>
      <c r="AD313" t="n">
        <v>0.000067069702009396</v>
      </c>
      <c r="AE313" t="n">
        <v>0.0000507571652131537</v>
      </c>
      <c r="AF313" t="n">
        <v>0.0000319059896594226</v>
      </c>
      <c r="AG313" t="n">
        <v>0.0000524803557943533</v>
      </c>
      <c r="AH313" t="n">
        <v>0.0000191291924326365</v>
      </c>
      <c r="AI313" t="n">
        <v>0.0000603455394653858</v>
      </c>
      <c r="AJ313" t="n">
        <v>0.00018266378652689</v>
      </c>
      <c r="AK313" t="n">
        <v>0.0000497152960080574</v>
      </c>
      <c r="AL313" t="n">
        <v>0.0000182783472928471</v>
      </c>
      <c r="AM313" t="n">
        <v>0.0000253870910198697</v>
      </c>
      <c r="AN313" t="n">
        <v>0.0000285716818032952</v>
      </c>
      <c r="AO313" t="n">
        <v>0.0000114823644262413</v>
      </c>
      <c r="AP313" t="n">
        <v>0.00000723786231169684</v>
      </c>
      <c r="AQ313" t="n">
        <v>0.00000171778662775215</v>
      </c>
      <c r="AR313" t="n">
        <v>0.0000243356569616224</v>
      </c>
      <c r="AS313" t="n">
        <v>0.0000297159811948297</v>
      </c>
      <c r="AT313" t="n">
        <v>0.0000217952131729036</v>
      </c>
      <c r="AU313" t="n">
        <v>0.0000383555333489474</v>
      </c>
      <c r="AV313" t="n">
        <v>0.000058672674454188</v>
      </c>
      <c r="AW313" t="n">
        <v>0.000178836577493696</v>
      </c>
      <c r="AX313" t="n">
        <v>0.000273006671239844</v>
      </c>
      <c r="AY313" t="n">
        <v>0.0000856381273390142</v>
      </c>
      <c r="AZ313" t="n">
        <v>0.0000337525868485788</v>
      </c>
      <c r="BA313" t="n">
        <v>0.0000339183037269073</v>
      </c>
      <c r="BB313" t="n">
        <v>0.0000128221537204437</v>
      </c>
      <c r="BC313" t="n">
        <v>0</v>
      </c>
      <c r="BD313" t="n">
        <v>0.000208797365907935</v>
      </c>
      <c r="BE313" t="n">
        <v>0.0001793721114855</v>
      </c>
      <c r="BF313" t="n">
        <v>0.0000258374842999786</v>
      </c>
      <c r="BG313" t="n">
        <v>0.0000266877785768657</v>
      </c>
      <c r="BH313" t="n">
        <v>0.0000339560201617494</v>
      </c>
      <c r="BI313" t="n">
        <v>0.0000381008981983489</v>
      </c>
      <c r="BJ313" t="n">
        <v>0.0000708019892579339</v>
      </c>
      <c r="BK313" t="n">
        <v>0.00764915614978362</v>
      </c>
      <c r="BL313" t="n">
        <v>0.000026594559100405</v>
      </c>
      <c r="BM313" t="n">
        <v>0.0000353139140257157</v>
      </c>
      <c r="BN313" t="n">
        <v>0.0000335714358424644</v>
      </c>
      <c r="BO313" t="n">
        <v>0.000108217209607071</v>
      </c>
      <c r="BP313" t="n">
        <v>0</v>
      </c>
      <c r="BQ313" t="n">
        <v>0.0000376306659580131</v>
      </c>
      <c r="BR313" t="n">
        <v>0.0000318094324741117</v>
      </c>
      <c r="BS313" t="n">
        <v>0.0000316426845832385</v>
      </c>
      <c r="BT313" t="n">
        <v>0.0000551433211261771</v>
      </c>
      <c r="BU313" t="n">
        <v>0.0000761402477018379</v>
      </c>
      <c r="BV313" t="n">
        <v>0.0000341885595026893</v>
      </c>
      <c r="BW313" t="n">
        <v>0.000038674952151153</v>
      </c>
      <c r="BX313" t="n">
        <v>0.0000968027583801381</v>
      </c>
      <c r="BY313" t="n">
        <v>0</v>
      </c>
      <c r="BZ313" t="n">
        <v>0.0000563910358614899</v>
      </c>
      <c r="CA313" t="n">
        <v>0.0000477660543267633</v>
      </c>
      <c r="CB313" t="n">
        <v>0.0000670697020093959</v>
      </c>
      <c r="CC313" t="n">
        <v>0.0000507571652131537</v>
      </c>
      <c r="CD313" t="n">
        <v>0.0000319059896594226</v>
      </c>
      <c r="CE313" t="n">
        <v>0.0000524803557943533</v>
      </c>
      <c r="CF313" t="n">
        <v>0.0000191291924326365</v>
      </c>
      <c r="CG313" t="n">
        <v>0.0000603455394653857</v>
      </c>
      <c r="CH313" t="n">
        <v>0.00018266378652689</v>
      </c>
      <c r="CI313" t="n">
        <v>0.0000497152960080574</v>
      </c>
      <c r="CJ313" t="n">
        <v>0.0000182783472928472</v>
      </c>
      <c r="CK313" t="n">
        <v>0.0000253870910198697</v>
      </c>
      <c r="CL313" t="n">
        <v>0.0000285716818032952</v>
      </c>
      <c r="CM313" t="n">
        <v>0.0000114823644262413</v>
      </c>
      <c r="CN313" t="n">
        <v>0.00000723786231169684</v>
      </c>
      <c r="CO313" t="n">
        <v>0.00000171778662775215</v>
      </c>
      <c r="CP313" t="n">
        <v>0.0000243356569616224</v>
      </c>
      <c r="CQ313" t="n">
        <v>0.0000297159811948297</v>
      </c>
      <c r="CR313" t="n">
        <v>0</v>
      </c>
      <c r="CS313" t="n">
        <v>0.0000383555333489474</v>
      </c>
      <c r="CT313" t="n">
        <v>0.000058672674454188</v>
      </c>
      <c r="CU313" t="n">
        <v>0.000178836577493696</v>
      </c>
      <c r="CV313" t="n">
        <v>0.000273006671239844</v>
      </c>
      <c r="CW313" t="n">
        <v>0.0000856381273390142</v>
      </c>
      <c r="CX313" t="n">
        <v>0.0000337525868485788</v>
      </c>
      <c r="CY313" t="n">
        <v>0.0000339183037269073</v>
      </c>
      <c r="CZ313" t="n">
        <v>0</v>
      </c>
      <c r="DA313" t="n">
        <v>0</v>
      </c>
      <c r="DB313" t="n">
        <v>0.000208797365907935</v>
      </c>
      <c r="DC313" t="n">
        <v>0.0001793721114855</v>
      </c>
      <c r="DD313" t="n">
        <v>0.0000258374842999787</v>
      </c>
      <c r="DE313" t="n">
        <v>0.0000266877785768657</v>
      </c>
      <c r="DF313" t="n">
        <v>0</v>
      </c>
      <c r="DG313" t="n">
        <v>0.0000381008981983489</v>
      </c>
      <c r="DH313" t="n">
        <v>0</v>
      </c>
      <c r="DI313" t="n">
        <v>0</v>
      </c>
      <c r="DJ313" t="n">
        <v>0.000026594559100405</v>
      </c>
      <c r="DK313" t="n">
        <v>0</v>
      </c>
      <c r="DL313" t="n">
        <v>0.0000335714358424644</v>
      </c>
      <c r="DM313" t="n">
        <v>0</v>
      </c>
      <c r="DN313" t="n">
        <v>0</v>
      </c>
      <c r="DO313" t="n">
        <v>0</v>
      </c>
      <c r="DP313" t="n">
        <v>0</v>
      </c>
      <c r="DQ313" t="n">
        <v>0.0000316426845832386</v>
      </c>
      <c r="DR313" t="n">
        <v>0</v>
      </c>
      <c r="DS313" t="n">
        <v>0.0000761402477018379</v>
      </c>
      <c r="DT313" t="n">
        <v>0.0000341885595026893</v>
      </c>
      <c r="DU313" t="n">
        <v>0.000038674952151153</v>
      </c>
      <c r="DV313" t="n">
        <v>0</v>
      </c>
      <c r="DW313" t="n">
        <v>0</v>
      </c>
      <c r="DX313" t="n">
        <v>0.0000563910358614899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0.0000191291924326365</v>
      </c>
      <c r="EE313" t="n">
        <v>0.0000603455394653858</v>
      </c>
      <c r="EF313" t="n">
        <v>0.00018266378652689</v>
      </c>
      <c r="EG313" t="n">
        <v>0.0000497152960080574</v>
      </c>
      <c r="EH313" t="n">
        <v>0.0000182783472928472</v>
      </c>
      <c r="EI313" t="n">
        <v>0.0000253870910198697</v>
      </c>
      <c r="EJ313" t="n">
        <v>0.0000285716818032952</v>
      </c>
      <c r="EK313" t="n">
        <v>0.0000114823644262413</v>
      </c>
      <c r="EL313" t="n">
        <v>0.00000723786231169684</v>
      </c>
      <c r="EM313" t="n">
        <v>0.00000171778662775215</v>
      </c>
      <c r="EN313" t="n">
        <v>0</v>
      </c>
      <c r="EO313" t="n">
        <v>0.0000297159811948297</v>
      </c>
      <c r="EP313" t="n">
        <v>0</v>
      </c>
      <c r="EQ313" t="n">
        <v>0</v>
      </c>
      <c r="ER313" t="n">
        <v>0.000058672674454188</v>
      </c>
      <c r="ES313" t="n">
        <v>0.000178836577493696</v>
      </c>
      <c r="ET313" t="n">
        <v>0.000273006671239844</v>
      </c>
      <c r="EU313" t="n">
        <v>0.0000856381273390142</v>
      </c>
      <c r="EV313" t="n">
        <v>0.0000337525868485788</v>
      </c>
      <c r="EW313" t="n">
        <v>0.0000339183037269073</v>
      </c>
      <c r="EX313" t="n">
        <v>0.0000128221537204437</v>
      </c>
      <c r="EY313" t="n">
        <v>0.0000524448854025039</v>
      </c>
      <c r="EZ313" t="n">
        <v>0.000208797365907935</v>
      </c>
      <c r="FA313" t="n">
        <v>0.0001793721114855</v>
      </c>
      <c r="FB313" t="n">
        <v>0.0000258374842999786</v>
      </c>
      <c r="FC313" t="n">
        <v>0.0000266877785768657</v>
      </c>
      <c r="FD313" t="n">
        <v>0.0000339560201617494</v>
      </c>
      <c r="FE313" t="n">
        <v>0.0000381008981983489</v>
      </c>
      <c r="FF313" t="n">
        <v>0</v>
      </c>
      <c r="FG313" t="n">
        <v>0</v>
      </c>
      <c r="FH313" t="n">
        <v>0.000026594559100405</v>
      </c>
      <c r="FI313" t="n">
        <v>0.0000353139140257157</v>
      </c>
      <c r="FJ313" t="n">
        <v>0</v>
      </c>
      <c r="FK313" t="n">
        <v>0.000108217209607071</v>
      </c>
      <c r="FL313" t="n">
        <v>0</v>
      </c>
      <c r="FM313" t="n">
        <v>0.0000376306659580131</v>
      </c>
      <c r="FN313" t="n">
        <v>0</v>
      </c>
      <c r="FO313" t="n">
        <v>0.0000316426845832386</v>
      </c>
      <c r="FP313" t="n">
        <v>0</v>
      </c>
      <c r="FQ313" t="n">
        <v>0.000076140247701838</v>
      </c>
      <c r="FR313" t="n">
        <v>0.0000341885595026893</v>
      </c>
      <c r="FS313" t="n">
        <v>0.0000386749521511529</v>
      </c>
      <c r="FT313" t="n">
        <v>0.0000968027583801382</v>
      </c>
      <c r="FU313" t="n">
        <v>0</v>
      </c>
      <c r="FV313" t="n">
        <v>0.0000563910358614899</v>
      </c>
      <c r="FW313" t="n">
        <v>0.0000477660543267633</v>
      </c>
      <c r="FX313" t="n">
        <v>0</v>
      </c>
      <c r="FY313" t="n">
        <v>0</v>
      </c>
      <c r="FZ313" t="n">
        <v>0</v>
      </c>
      <c r="GA313" t="n">
        <v>0.0000524803557943533</v>
      </c>
      <c r="GB313" t="n">
        <v>0.0000191291924326365</v>
      </c>
      <c r="GC313" t="n">
        <v>0.0000603455394653858</v>
      </c>
      <c r="GD313" t="n">
        <v>0.00018266378652689</v>
      </c>
      <c r="GE313" t="n">
        <v>0.0000497152960080574</v>
      </c>
      <c r="GF313" t="n">
        <v>0.0000182783472928472</v>
      </c>
      <c r="GG313" t="n">
        <v>0.0000253870910198697</v>
      </c>
      <c r="GH313" t="n">
        <v>0.0000285716818032952</v>
      </c>
      <c r="GI313" t="n">
        <v>0.0000114823644262413</v>
      </c>
      <c r="GJ313" t="n">
        <v>0.00000723786231169684</v>
      </c>
      <c r="GK313" t="n">
        <v>0</v>
      </c>
      <c r="GL313" t="n">
        <v>0.0000243356569616224</v>
      </c>
      <c r="GM313" t="n">
        <v>0.0000297159811948297</v>
      </c>
      <c r="GN313" t="n">
        <v>0</v>
      </c>
      <c r="GO313" t="n">
        <v>0.0000383555333489474</v>
      </c>
      <c r="GP313" t="n">
        <v>0.000058672674454188</v>
      </c>
      <c r="GQ313" t="n">
        <v>0.000178836577493696</v>
      </c>
      <c r="GR313" t="n">
        <v>0.000273006671239844</v>
      </c>
      <c r="GS313" t="n">
        <v>0.0000856381273390142</v>
      </c>
      <c r="GT313" t="n">
        <v>0.0000337525868485789</v>
      </c>
      <c r="GU313" t="n">
        <v>0.0000339183037269073</v>
      </c>
      <c r="GV313" t="n">
        <v>0</v>
      </c>
      <c r="GW313" t="n">
        <v>0.0000524448854025039</v>
      </c>
      <c r="GX313" t="n">
        <v>0</v>
      </c>
      <c r="GY313" t="n">
        <v>0.0001793721114855</v>
      </c>
      <c r="GZ313" t="n">
        <v>0.0000258374842999787</v>
      </c>
      <c r="HA313" t="n">
        <v>0.0000266877785768657</v>
      </c>
      <c r="HB313" t="n">
        <v>0.0000339560201617494</v>
      </c>
      <c r="HC313" t="n">
        <v>0.0000381008981983489</v>
      </c>
      <c r="HD313" t="n">
        <v>0.0000708019892579339</v>
      </c>
      <c r="HE313" t="n">
        <v>0.00764915614978362</v>
      </c>
      <c r="HF313" t="n">
        <v>0.000026594559100405</v>
      </c>
      <c r="HG313" t="n">
        <v>0.0000353139140257157</v>
      </c>
      <c r="HH313" t="n">
        <v>0.0000335714358424643</v>
      </c>
      <c r="HI313" t="n">
        <v>0.000108217209607071</v>
      </c>
      <c r="HJ313" t="n">
        <v>0</v>
      </c>
      <c r="HK313" t="n">
        <v>0.0000376306659580131</v>
      </c>
      <c r="HL313" t="n">
        <v>0.0000318094324741117</v>
      </c>
      <c r="HM313" t="n">
        <v>0.0000316426845832385</v>
      </c>
      <c r="HN313" t="n">
        <v>0.0000551433211261771</v>
      </c>
      <c r="HO313" t="n">
        <v>0.0000761402477018379</v>
      </c>
      <c r="HP313" t="n">
        <v>0.0000341885595026893</v>
      </c>
      <c r="HQ313" t="n">
        <v>0.0000386749521511529</v>
      </c>
      <c r="HR313" t="n">
        <v>0.0000968027583801382</v>
      </c>
      <c r="HS313" t="n">
        <v>0.0000832833315854823</v>
      </c>
      <c r="HT313" t="n">
        <v>0.0000563910358614899</v>
      </c>
      <c r="HU313" t="n">
        <v>0.0000477660543267633</v>
      </c>
      <c r="HV313" t="n">
        <v>0.0000670697020093959</v>
      </c>
      <c r="HW313" t="n">
        <v>0.0000507571652131537</v>
      </c>
      <c r="HX313" t="n">
        <v>0.0000319059896594226</v>
      </c>
      <c r="HY313" t="n">
        <v>0.0000524803557943533</v>
      </c>
      <c r="HZ313" t="n">
        <v>0.0000191291924326365</v>
      </c>
      <c r="IA313" t="n">
        <v>0.0000603455394653857</v>
      </c>
      <c r="IB313" t="n">
        <v>0.000182663786526891</v>
      </c>
      <c r="IC313" t="n">
        <v>0.0000497152960080573</v>
      </c>
      <c r="ID313" t="n">
        <v>0.0000182783472928471</v>
      </c>
      <c r="IE313" t="n">
        <v>0.0000253870910198697</v>
      </c>
      <c r="IF313" t="n">
        <v>0.0000285716818032952</v>
      </c>
      <c r="IG313" t="n">
        <v>0.0000114823644262413</v>
      </c>
      <c r="IH313" t="n">
        <v>0.00000723786231169683</v>
      </c>
      <c r="II313" t="n">
        <v>0.00000171778662775215</v>
      </c>
      <c r="IJ313" t="n">
        <v>0.0000243356569616224</v>
      </c>
      <c r="IK313" t="n">
        <v>0.0000297159811948297</v>
      </c>
      <c r="IL313" t="n">
        <v>0.0000217952131729035</v>
      </c>
      <c r="IM313" t="n">
        <v>0.0000383555333489474</v>
      </c>
      <c r="IN313" t="n">
        <v>0.000058672674454188</v>
      </c>
      <c r="IO313" t="n">
        <v>0.000178836577493696</v>
      </c>
      <c r="IP313" t="n">
        <v>0.000273006671239843</v>
      </c>
      <c r="IQ313" t="n">
        <v>0.0000856381273390141</v>
      </c>
      <c r="IR313" t="n">
        <v>0.0000337525868485788</v>
      </c>
      <c r="IS313" t="n">
        <v>0.0000339183037269073</v>
      </c>
      <c r="IT313" t="n">
        <v>0</v>
      </c>
      <c r="IU313" t="n">
        <v>0</v>
      </c>
      <c r="IV313" t="n">
        <v>0.000208797365907935</v>
      </c>
      <c r="IW313" t="n">
        <v>0.0001793721114855</v>
      </c>
      <c r="IX313" t="n">
        <v>0.0000258374842999786</v>
      </c>
      <c r="IY313" t="n">
        <v>0.0000266877785768657</v>
      </c>
      <c r="IZ313" t="n">
        <v>0.0000339560201617494</v>
      </c>
      <c r="JA313" t="n">
        <v>0.0000381008981983488</v>
      </c>
      <c r="JB313" t="n">
        <v>0.0000708019892579339</v>
      </c>
      <c r="JC313" t="n">
        <v>0</v>
      </c>
      <c r="JD313" t="n">
        <v>0.000026594559100405</v>
      </c>
      <c r="JE313" t="n">
        <v>0.0000353139140257157</v>
      </c>
      <c r="JF313" t="n">
        <v>0.0000335714358424644</v>
      </c>
      <c r="JG313" t="n">
        <v>0</v>
      </c>
      <c r="JH313" t="n">
        <v>0</v>
      </c>
      <c r="JI313" t="n">
        <v>0.0000376306659580131</v>
      </c>
      <c r="JJ313" t="n">
        <v>0.0000318094324741117</v>
      </c>
      <c r="JK313" t="n">
        <v>0.0000316426845832386</v>
      </c>
      <c r="JL313" t="n">
        <v>0</v>
      </c>
      <c r="JM313" t="n">
        <v>0.000076140247701838</v>
      </c>
      <c r="JN313" t="n">
        <v>0.0000341885595026893</v>
      </c>
      <c r="JO313" t="n">
        <v>0.0000386749521511529</v>
      </c>
      <c r="JP313" t="n">
        <v>0.0000968027583801382</v>
      </c>
      <c r="JQ313" t="n">
        <v>0.0000832833315854823</v>
      </c>
      <c r="JR313" t="n">
        <v>0.0000563910358614899</v>
      </c>
      <c r="JS313" t="n">
        <v>0.0000477660543267633</v>
      </c>
      <c r="JT313" t="n">
        <v>0.000067069702009396</v>
      </c>
      <c r="JU313" t="n">
        <v>0</v>
      </c>
      <c r="JV313" t="n">
        <v>0</v>
      </c>
      <c r="JW313" t="n">
        <v>0.0000524803557943532</v>
      </c>
      <c r="JX313" t="n">
        <v>0.0000191291924326365</v>
      </c>
      <c r="JY313" t="n">
        <v>0.0000603455394653858</v>
      </c>
      <c r="JZ313" t="n">
        <v>0.00018266378652689</v>
      </c>
      <c r="KA313" t="n">
        <v>0.0000497152960080574</v>
      </c>
      <c r="KB313" t="n">
        <v>0.0000182783472928472</v>
      </c>
      <c r="KC313" t="n">
        <v>0.0000253870910198697</v>
      </c>
      <c r="KD313" t="n">
        <v>0.0000285716818032952</v>
      </c>
      <c r="KE313" t="n">
        <v>0.0000114823644262413</v>
      </c>
      <c r="KF313" t="n">
        <v>0.00000723786231169684</v>
      </c>
      <c r="KG313" t="n">
        <v>0</v>
      </c>
      <c r="KH313" t="n">
        <v>0.0000243356569616224</v>
      </c>
      <c r="KI313" t="n">
        <v>0.0000297159811948297</v>
      </c>
      <c r="KJ313" t="n">
        <v>0.0000217952131729035</v>
      </c>
      <c r="KK313" t="n">
        <v>0.0000383555333489475</v>
      </c>
      <c r="KL313" t="n">
        <v>0.0000586726744541879</v>
      </c>
      <c r="KM313" t="n">
        <v>0.000178836577493696</v>
      </c>
      <c r="KN313" t="n">
        <v>0.000273006671239844</v>
      </c>
      <c r="KO313" t="n">
        <v>0.0000856381273390142</v>
      </c>
      <c r="KP313" t="n">
        <v>0.0000337525868485789</v>
      </c>
      <c r="KQ313" t="n">
        <v>0</v>
      </c>
      <c r="KR313" t="n">
        <v>0</v>
      </c>
      <c r="KS313" t="n">
        <v>0.0000524448854025039</v>
      </c>
      <c r="KT313" t="n">
        <v>0.000208797365907935</v>
      </c>
      <c r="KU313" t="n">
        <v>0.0001793721114855</v>
      </c>
      <c r="KV313" t="n">
        <v>0.0000258374842999786</v>
      </c>
      <c r="KW313" t="n">
        <v>0.0000266877785768657</v>
      </c>
      <c r="KX313" t="n">
        <v>0.0000339560201617494</v>
      </c>
      <c r="KY313" t="n">
        <v>0.0000381008981983489</v>
      </c>
      <c r="KZ313" t="n">
        <v>0.000070801989257934</v>
      </c>
      <c r="LA313" t="n">
        <v>1.00764915614978</v>
      </c>
      <c r="LB313" t="n">
        <v>0.0000265945591004049</v>
      </c>
      <c r="LC313" t="n">
        <v>0.0000353139140257157</v>
      </c>
      <c r="LD313" t="n">
        <v>0.0000335714358424644</v>
      </c>
      <c r="LE313" t="n">
        <v>0.000108217209607071</v>
      </c>
      <c r="LF313" t="n">
        <v>0.0000456207245137607</v>
      </c>
      <c r="LG313" t="n">
        <v>0.0000376306659580131</v>
      </c>
      <c r="LH313" t="n">
        <v>0.0000318094324741117</v>
      </c>
      <c r="LI313" t="n">
        <v>0.0000316426845832385</v>
      </c>
      <c r="LJ313" t="n">
        <v>0.0000551433211261771</v>
      </c>
      <c r="LK313" t="n">
        <v>0.0000761402477018379</v>
      </c>
      <c r="LL313" t="n">
        <v>0.0000341885595026893</v>
      </c>
      <c r="LM313" t="n">
        <v>0.000038674952151153</v>
      </c>
      <c r="LN313" t="n">
        <v>0.0000968027583801383</v>
      </c>
      <c r="LO313" t="n">
        <v>0.0000832833315854823</v>
      </c>
      <c r="LP313" t="n">
        <v>0.00005639103586149</v>
      </c>
      <c r="LQ313" t="n">
        <v>0.0000477660543267633</v>
      </c>
      <c r="LR313" t="n">
        <v>0.000067069702009396</v>
      </c>
      <c r="LS313" t="n">
        <v>0.0000507571652131537</v>
      </c>
      <c r="LT313" t="n">
        <v>0.0000319059896594226</v>
      </c>
      <c r="LU313" t="n">
        <v>0.0000524803557943533</v>
      </c>
      <c r="LV313" t="n">
        <v>0.0000191291924326365</v>
      </c>
      <c r="LW313" t="n">
        <v>0.0000603455394653858</v>
      </c>
      <c r="LX313" t="n">
        <v>0.00018266378652689</v>
      </c>
      <c r="LY313" t="n">
        <v>0.0000497152960080574</v>
      </c>
      <c r="LZ313" t="n">
        <v>0.0000182783472928472</v>
      </c>
      <c r="MA313" t="n">
        <v>0.0000253870910198697</v>
      </c>
      <c r="MB313" t="n">
        <v>0.0000285716818032952</v>
      </c>
      <c r="MC313" t="n">
        <v>0.0000114823644262413</v>
      </c>
      <c r="MD313" t="n">
        <v>0.00000723786231169684</v>
      </c>
      <c r="ME313" t="n">
        <v>0.00000171778662775215</v>
      </c>
      <c r="MF313" t="n">
        <v>0.0000243356569616224</v>
      </c>
      <c r="MG313" t="n">
        <v>0.0000297159811948297</v>
      </c>
      <c r="MH313" t="n">
        <v>0.0000217952131729036</v>
      </c>
      <c r="MI313" t="n">
        <v>0.0000383555333489475</v>
      </c>
      <c r="MJ313" t="n">
        <v>0.0000586726744541879</v>
      </c>
      <c r="MK313" t="n">
        <v>0.000178836577493696</v>
      </c>
      <c r="ML313" t="n">
        <v>0.000273006671239844</v>
      </c>
      <c r="MM313" t="n">
        <v>0.0000856381273390142</v>
      </c>
      <c r="MN313" t="n">
        <v>0.0000337525868485788</v>
      </c>
      <c r="MO313" t="n">
        <v>0.0000339183037269073</v>
      </c>
      <c r="MP313" t="n">
        <v>0</v>
      </c>
      <c r="MQ313" t="n">
        <v>0.000052444885402504</v>
      </c>
      <c r="MR313" t="n">
        <v>0.000208797365907935</v>
      </c>
      <c r="MS313" t="n">
        <v>0.0001793721114855</v>
      </c>
      <c r="MT313" t="n">
        <v>0.0000258374842999786</v>
      </c>
      <c r="MU313" t="n">
        <v>0.0000266877785768657</v>
      </c>
      <c r="MV313" t="n">
        <v>0.0000339560201617494</v>
      </c>
      <c r="MW313" t="n">
        <v>0.0000381008981983488</v>
      </c>
      <c r="MX313" t="n">
        <v>0</v>
      </c>
      <c r="MY313" t="n">
        <v>0</v>
      </c>
      <c r="MZ313" t="n">
        <v>0.000026594559100405</v>
      </c>
      <c r="NA313" t="n">
        <v>0</v>
      </c>
      <c r="NB313" t="n">
        <v>0.0000335714358424643</v>
      </c>
      <c r="NC313" t="n">
        <v>0.000108217209607071</v>
      </c>
      <c r="ND313" t="n">
        <v>0</v>
      </c>
      <c r="NE313" t="n">
        <v>0.0000376306659580131</v>
      </c>
      <c r="NF313" t="n">
        <v>0.0000318094324741117</v>
      </c>
      <c r="NG313" t="n">
        <v>0.0000316426845832385</v>
      </c>
      <c r="NH313" t="n">
        <v>0</v>
      </c>
      <c r="NI313" t="n">
        <v>0.0000761402477018379</v>
      </c>
      <c r="NJ313" t="n">
        <v>0.0000341885595026893</v>
      </c>
      <c r="NK313" t="n">
        <v>0.000038674952151153</v>
      </c>
      <c r="NL313" t="n">
        <v>0.0000968027583801381</v>
      </c>
      <c r="NM313" t="n">
        <v>0.0000832833315854823</v>
      </c>
      <c r="NN313" t="n">
        <v>0.0000563910358614899</v>
      </c>
      <c r="NO313" t="n">
        <v>0.0000477660543267632</v>
      </c>
      <c r="NP313" t="n">
        <v>0.000067069702009396</v>
      </c>
      <c r="NQ313" t="n">
        <v>0</v>
      </c>
      <c r="NR313" t="n">
        <v>0.0000319059896594226</v>
      </c>
      <c r="NS313" t="n">
        <v>0.0000524803557943533</v>
      </c>
      <c r="NT313" t="n">
        <v>0.0000191291924326365</v>
      </c>
      <c r="NU313" t="n">
        <v>0.0000603455394653857</v>
      </c>
      <c r="NV313" t="n">
        <v>0.00018266378652689</v>
      </c>
      <c r="NW313" t="n">
        <v>0.0000497152960080573</v>
      </c>
      <c r="NX313" t="n">
        <v>0.0000182783472928471</v>
      </c>
      <c r="NY313" t="n">
        <v>0.0000253870910198697</v>
      </c>
      <c r="NZ313" t="n">
        <v>0.0000285716818032952</v>
      </c>
      <c r="OA313" t="n">
        <v>0.0000114823644262413</v>
      </c>
      <c r="OB313" t="n">
        <v>0.00000723786231169684</v>
      </c>
      <c r="OC313" t="n">
        <v>0.00000171778662775215</v>
      </c>
      <c r="OD313" t="n">
        <v>0.0000243356569616224</v>
      </c>
      <c r="OE313" t="n">
        <v>0.0000297159811948297</v>
      </c>
      <c r="OF313" t="n">
        <v>0.0000217952131729036</v>
      </c>
      <c r="OG313" t="n">
        <v>0.0000383555333489475</v>
      </c>
      <c r="OH313" t="n">
        <v>0.000058672674454188</v>
      </c>
      <c r="OI313" t="n">
        <v>0.000178836577493696</v>
      </c>
      <c r="OJ313" t="n">
        <v>0.000273006671239844</v>
      </c>
      <c r="OK313" t="n">
        <v>0.000085638127339014</v>
      </c>
      <c r="OL313" t="n">
        <v>0.0000337525868485788</v>
      </c>
      <c r="OM313" t="n">
        <v>0.0000339183037269073</v>
      </c>
      <c r="ON313" t="n">
        <v>0.0000128221537204437</v>
      </c>
      <c r="OO313" t="n">
        <v>0</v>
      </c>
      <c r="OP313" t="n">
        <v>0.000208797365907935</v>
      </c>
      <c r="OQ313" t="n">
        <v>0.0001793721114855</v>
      </c>
      <c r="OR313" t="n">
        <v>0.0000258374842999787</v>
      </c>
      <c r="OS313" t="n">
        <v>0.0000266877785768657</v>
      </c>
      <c r="OT313" t="n">
        <v>0.0000339560201617494</v>
      </c>
      <c r="OU313" t="n">
        <v>0.0000381008981983489</v>
      </c>
      <c r="OV313" t="n">
        <v>0</v>
      </c>
      <c r="OW313" t="n">
        <v>0</v>
      </c>
      <c r="OX313" t="n">
        <v>0.000026594559100405</v>
      </c>
      <c r="OY313" t="n">
        <v>0.0000353139140257157</v>
      </c>
      <c r="OZ313" t="n">
        <v>0.0000335714358424643</v>
      </c>
      <c r="PA313" t="n">
        <v>0.000108217209607071</v>
      </c>
      <c r="PB313" t="n">
        <v>0</v>
      </c>
      <c r="PC313" t="n">
        <v>0.0000376306659580131</v>
      </c>
      <c r="PD313" t="n">
        <v>0</v>
      </c>
      <c r="PE313" t="n">
        <v>0</v>
      </c>
      <c r="PF313" t="n">
        <v>0</v>
      </c>
      <c r="PG313" t="n">
        <v>0.0000761402477018379</v>
      </c>
      <c r="PH313" t="n">
        <v>0.0000341885595026893</v>
      </c>
      <c r="PI313" t="n">
        <v>0.0000386749521511529</v>
      </c>
      <c r="PJ313" t="n">
        <v>0</v>
      </c>
      <c r="PK313" t="n">
        <v>0.0000832833315854824</v>
      </c>
      <c r="PL313" t="n">
        <v>0.0000563910358614898</v>
      </c>
      <c r="PM313" t="n">
        <v>0</v>
      </c>
      <c r="PN313" t="n">
        <v>0</v>
      </c>
      <c r="PO313" t="n">
        <v>0</v>
      </c>
      <c r="PP313" t="n">
        <v>0</v>
      </c>
      <c r="PQ313" t="n">
        <v>0.0000524803557943533</v>
      </c>
      <c r="PR313" t="n">
        <v>0.0000191291924326365</v>
      </c>
      <c r="PS313" t="n">
        <v>0.0000603455394653858</v>
      </c>
      <c r="PT313" t="n">
        <v>0.00018266378652689</v>
      </c>
      <c r="PU313" t="n">
        <v>0.0000497152960080574</v>
      </c>
      <c r="PV313" t="n">
        <v>0.0000182783472928471</v>
      </c>
      <c r="PW313" t="n">
        <v>0.0000253870910198697</v>
      </c>
      <c r="PX313" t="n">
        <v>0.0000285716818032952</v>
      </c>
      <c r="PY313" t="n">
        <v>0.0000114823644262414</v>
      </c>
      <c r="PZ313" t="n">
        <v>0.00000723786231169684</v>
      </c>
      <c r="QA313" t="n">
        <v>0.00000171778662775215</v>
      </c>
      <c r="QB313" t="n">
        <v>0.0000243356569616224</v>
      </c>
      <c r="QC313" t="n">
        <v>0.0000297159811948297</v>
      </c>
      <c r="QD313" t="n">
        <v>0</v>
      </c>
      <c r="QE313" t="n">
        <v>0.0000383555333489475</v>
      </c>
      <c r="QF313" t="n">
        <v>0.000058672674454188</v>
      </c>
      <c r="QG313" t="n">
        <v>0.000178836577493696</v>
      </c>
      <c r="QH313" t="n">
        <v>0.000273006671239844</v>
      </c>
      <c r="QI313" t="n">
        <v>0.0000856381273390142</v>
      </c>
    </row>
    <row r="314">
      <c r="A314" t="s">
        <v>313</v>
      </c>
      <c r="B314" t="n">
        <v>0.00423627609880013</v>
      </c>
      <c r="C314" t="n">
        <v>0.00382767937917144</v>
      </c>
      <c r="D314" t="n">
        <v>0.00118955180305565</v>
      </c>
      <c r="E314" t="n">
        <v>0</v>
      </c>
      <c r="F314" t="n">
        <v>0</v>
      </c>
      <c r="G314" t="n">
        <v>0.00492674096389895</v>
      </c>
      <c r="H314" t="n">
        <v>0.00727114499431954</v>
      </c>
      <c r="I314" t="n">
        <v>0.0110739928868307</v>
      </c>
      <c r="J314" t="n">
        <v>0.00502310137999334</v>
      </c>
      <c r="K314" t="n">
        <v>0.00393522788810197</v>
      </c>
      <c r="L314" t="n">
        <v>0.00314288226506905</v>
      </c>
      <c r="M314" t="n">
        <v>0.00439881621320784</v>
      </c>
      <c r="N314" t="n">
        <v>0.066179890231001</v>
      </c>
      <c r="O314" t="n">
        <v>0.0105793590630791</v>
      </c>
      <c r="P314" t="n">
        <v>0.00433631006090161</v>
      </c>
      <c r="Q314" t="n">
        <v>0.00522029577100527</v>
      </c>
      <c r="R314" t="n">
        <v>0</v>
      </c>
      <c r="S314" t="n">
        <v>0.00934474591770079</v>
      </c>
      <c r="T314" t="n">
        <v>0</v>
      </c>
      <c r="U314" t="n">
        <v>0.00304021113826975</v>
      </c>
      <c r="V314" t="n">
        <v>0.00509307590270733</v>
      </c>
      <c r="W314" t="n">
        <v>0.00734337102361436</v>
      </c>
      <c r="X314" t="n">
        <v>0.069023132466084</v>
      </c>
      <c r="Y314" t="n">
        <v>0.00325829629385194</v>
      </c>
      <c r="Z314" t="n">
        <v>0.00321434530213174</v>
      </c>
      <c r="AA314" t="n">
        <v>0</v>
      </c>
      <c r="AB314" t="n">
        <v>0.00393304756466261</v>
      </c>
      <c r="AC314" t="n">
        <v>0.00297326000643222</v>
      </c>
      <c r="AD314" t="n">
        <v>0.0032663587858624</v>
      </c>
      <c r="AE314" t="n">
        <v>0.0067991408937952</v>
      </c>
      <c r="AF314" t="n">
        <v>0.00281136219779475</v>
      </c>
      <c r="AG314" t="n">
        <v>0.00503453339941706</v>
      </c>
      <c r="AH314" t="n">
        <v>0.00158210096934949</v>
      </c>
      <c r="AI314" t="n">
        <v>0.00137168421879132</v>
      </c>
      <c r="AJ314" t="n">
        <v>0.00688544335105515</v>
      </c>
      <c r="AK314" t="n">
        <v>0.00306668574144932</v>
      </c>
      <c r="AL314" t="n">
        <v>0.00321621115623259</v>
      </c>
      <c r="AM314" t="n">
        <v>0.00274242216335352</v>
      </c>
      <c r="AN314" t="n">
        <v>0.00258612986829631</v>
      </c>
      <c r="AO314" t="n">
        <v>0.0004498448694536</v>
      </c>
      <c r="AP314" t="n">
        <v>0.000283557907226354</v>
      </c>
      <c r="AQ314" t="n">
        <v>0.0000672977683535967</v>
      </c>
      <c r="AR314" t="n">
        <v>0.00211493233543939</v>
      </c>
      <c r="AS314" t="n">
        <v>0.00197796909982751</v>
      </c>
      <c r="AT314" t="n">
        <v>0.00121051418193846</v>
      </c>
      <c r="AU314" t="n">
        <v>0.00231683653876139</v>
      </c>
      <c r="AV314" t="n">
        <v>0.00134885856947893</v>
      </c>
      <c r="AW314" t="n">
        <v>0.00344020048415588</v>
      </c>
      <c r="AX314" t="n">
        <v>0.00430145081181825</v>
      </c>
      <c r="AY314" t="n">
        <v>0.00298663157617303</v>
      </c>
      <c r="AZ314" t="n">
        <v>0.00423627609880013</v>
      </c>
      <c r="BA314" t="n">
        <v>0.00382767937917144</v>
      </c>
      <c r="BB314" t="n">
        <v>0.00118955180305565</v>
      </c>
      <c r="BC314" t="n">
        <v>0</v>
      </c>
      <c r="BD314" t="n">
        <v>0.00248248747109943</v>
      </c>
      <c r="BE314" t="n">
        <v>0.00492674096389895</v>
      </c>
      <c r="BF314" t="n">
        <v>0.00727114499431954</v>
      </c>
      <c r="BG314" t="n">
        <v>0.0110739928868307</v>
      </c>
      <c r="BH314" t="n">
        <v>0.00502310137999334</v>
      </c>
      <c r="BI314" t="n">
        <v>0.00393522788810197</v>
      </c>
      <c r="BJ314" t="n">
        <v>0.00314288226506905</v>
      </c>
      <c r="BK314" t="n">
        <v>0.00439881621320784</v>
      </c>
      <c r="BL314" t="n">
        <v>0.066179890231001</v>
      </c>
      <c r="BM314" t="n">
        <v>0.0105793590630791</v>
      </c>
      <c r="BN314" t="n">
        <v>0.00433631006090161</v>
      </c>
      <c r="BO314" t="n">
        <v>0.00522029577100527</v>
      </c>
      <c r="BP314" t="n">
        <v>0</v>
      </c>
      <c r="BQ314" t="n">
        <v>0.00934474591770079</v>
      </c>
      <c r="BR314" t="n">
        <v>0.0030323415466178</v>
      </c>
      <c r="BS314" t="n">
        <v>0.00304021113826975</v>
      </c>
      <c r="BT314" t="n">
        <v>0.00509307590270733</v>
      </c>
      <c r="BU314" t="n">
        <v>0.00734337102361436</v>
      </c>
      <c r="BV314" t="n">
        <v>0.0690231324660839</v>
      </c>
      <c r="BW314" t="n">
        <v>0.00325829629385194</v>
      </c>
      <c r="BX314" t="n">
        <v>0.00321434530213174</v>
      </c>
      <c r="BY314" t="n">
        <v>0</v>
      </c>
      <c r="BZ314" t="n">
        <v>0.00393304756466261</v>
      </c>
      <c r="CA314" t="n">
        <v>0.00297326000643222</v>
      </c>
      <c r="CB314" t="n">
        <v>0.00326635878586239</v>
      </c>
      <c r="CC314" t="n">
        <v>0.0067991408937952</v>
      </c>
      <c r="CD314" t="n">
        <v>0.00281136219779476</v>
      </c>
      <c r="CE314" t="n">
        <v>0.00503453339941706</v>
      </c>
      <c r="CF314" t="n">
        <v>0.00158210096934949</v>
      </c>
      <c r="CG314" t="n">
        <v>0.00137168421879132</v>
      </c>
      <c r="CH314" t="n">
        <v>0.00688544335105515</v>
      </c>
      <c r="CI314" t="n">
        <v>0.00306668574144932</v>
      </c>
      <c r="CJ314" t="n">
        <v>0.00321621115623259</v>
      </c>
      <c r="CK314" t="n">
        <v>0.00274242216335352</v>
      </c>
      <c r="CL314" t="n">
        <v>0.00258612986829631</v>
      </c>
      <c r="CM314" t="n">
        <v>0.0004498448694536</v>
      </c>
      <c r="CN314" t="n">
        <v>0.000283557907226354</v>
      </c>
      <c r="CO314" t="n">
        <v>0.0000672977683535967</v>
      </c>
      <c r="CP314" t="n">
        <v>0.00211493233543939</v>
      </c>
      <c r="CQ314" t="n">
        <v>0.00197796909982751</v>
      </c>
      <c r="CR314" t="n">
        <v>0</v>
      </c>
      <c r="CS314" t="n">
        <v>0.00231683653876139</v>
      </c>
      <c r="CT314" t="n">
        <v>0.00134885856947893</v>
      </c>
      <c r="CU314" t="n">
        <v>0.00344020048415588</v>
      </c>
      <c r="CV314" t="n">
        <v>0.00430145081181825</v>
      </c>
      <c r="CW314" t="n">
        <v>0.00298663157617303</v>
      </c>
      <c r="CX314" t="n">
        <v>0.00423627609880013</v>
      </c>
      <c r="CY314" t="n">
        <v>0.00382767937917144</v>
      </c>
      <c r="CZ314" t="n">
        <v>0</v>
      </c>
      <c r="DA314" t="n">
        <v>0</v>
      </c>
      <c r="DB314" t="n">
        <v>0.00248248747109943</v>
      </c>
      <c r="DC314" t="n">
        <v>0.00492674096389895</v>
      </c>
      <c r="DD314" t="n">
        <v>0.00727114499431955</v>
      </c>
      <c r="DE314" t="n">
        <v>0.0110739928868307</v>
      </c>
      <c r="DF314" t="n">
        <v>0</v>
      </c>
      <c r="DG314" t="n">
        <v>0.00393522788810197</v>
      </c>
      <c r="DH314" t="n">
        <v>0</v>
      </c>
      <c r="DI314" t="n">
        <v>0</v>
      </c>
      <c r="DJ314" t="n">
        <v>0.066179890231001</v>
      </c>
      <c r="DK314" t="n">
        <v>0</v>
      </c>
      <c r="DL314" t="n">
        <v>0.00433631006090161</v>
      </c>
      <c r="DM314" t="n">
        <v>0</v>
      </c>
      <c r="DN314" t="n">
        <v>0</v>
      </c>
      <c r="DO314" t="n">
        <v>0</v>
      </c>
      <c r="DP314" t="n">
        <v>0</v>
      </c>
      <c r="DQ314" t="n">
        <v>0.00304021113826975</v>
      </c>
      <c r="DR314" t="n">
        <v>0</v>
      </c>
      <c r="DS314" t="n">
        <v>0.00734337102361437</v>
      </c>
      <c r="DT314" t="n">
        <v>0.0690231324660839</v>
      </c>
      <c r="DU314" t="n">
        <v>0.00325829629385194</v>
      </c>
      <c r="DV314" t="n">
        <v>0</v>
      </c>
      <c r="DW314" t="n">
        <v>0</v>
      </c>
      <c r="DX314" t="n">
        <v>0.00393304756466261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0.00158210096934949</v>
      </c>
      <c r="EE314" t="n">
        <v>0.00137168421879132</v>
      </c>
      <c r="EF314" t="n">
        <v>0.00688544335105515</v>
      </c>
      <c r="EG314" t="n">
        <v>0.00306668574144932</v>
      </c>
      <c r="EH314" t="n">
        <v>0.00321621115623259</v>
      </c>
      <c r="EI314" t="n">
        <v>0.00274242216335352</v>
      </c>
      <c r="EJ314" t="n">
        <v>0.00258612986829631</v>
      </c>
      <c r="EK314" t="n">
        <v>0.0004498448694536</v>
      </c>
      <c r="EL314" t="n">
        <v>0.000283557907226354</v>
      </c>
      <c r="EM314" t="n">
        <v>0.0000672977683535967</v>
      </c>
      <c r="EN314" t="n">
        <v>0</v>
      </c>
      <c r="EO314" t="n">
        <v>0.00197796909982751</v>
      </c>
      <c r="EP314" t="n">
        <v>0</v>
      </c>
      <c r="EQ314" t="n">
        <v>0</v>
      </c>
      <c r="ER314" t="n">
        <v>0.00134885856947893</v>
      </c>
      <c r="ES314" t="n">
        <v>0.00344020048415588</v>
      </c>
      <c r="ET314" t="n">
        <v>0.00430145081181825</v>
      </c>
      <c r="EU314" t="n">
        <v>0.00298663157617303</v>
      </c>
      <c r="EV314" t="n">
        <v>0.00423627609880013</v>
      </c>
      <c r="EW314" t="n">
        <v>0.00382767937917144</v>
      </c>
      <c r="EX314" t="n">
        <v>0.00118955180305565</v>
      </c>
      <c r="EY314" t="n">
        <v>0.00154943581706636</v>
      </c>
      <c r="EZ314" t="n">
        <v>0.00248248747109943</v>
      </c>
      <c r="FA314" t="n">
        <v>0.00492674096389895</v>
      </c>
      <c r="FB314" t="n">
        <v>0.00727114499431954</v>
      </c>
      <c r="FC314" t="n">
        <v>0.0110739928868307</v>
      </c>
      <c r="FD314" t="n">
        <v>0.00502310137999334</v>
      </c>
      <c r="FE314" t="n">
        <v>0.00393522788810197</v>
      </c>
      <c r="FF314" t="n">
        <v>0</v>
      </c>
      <c r="FG314" t="n">
        <v>0</v>
      </c>
      <c r="FH314" t="n">
        <v>0.066179890231001</v>
      </c>
      <c r="FI314" t="n">
        <v>0.0105793590630791</v>
      </c>
      <c r="FJ314" t="n">
        <v>0</v>
      </c>
      <c r="FK314" t="n">
        <v>0.00522029577100527</v>
      </c>
      <c r="FL314" t="n">
        <v>0</v>
      </c>
      <c r="FM314" t="n">
        <v>0.00934474591770079</v>
      </c>
      <c r="FN314" t="n">
        <v>0</v>
      </c>
      <c r="FO314" t="n">
        <v>0.00304021113826975</v>
      </c>
      <c r="FP314" t="n">
        <v>0</v>
      </c>
      <c r="FQ314" t="n">
        <v>0.00734337102361437</v>
      </c>
      <c r="FR314" t="n">
        <v>0.0690231324660839</v>
      </c>
      <c r="FS314" t="n">
        <v>0.00325829629385194</v>
      </c>
      <c r="FT314" t="n">
        <v>0.00321434530213174</v>
      </c>
      <c r="FU314" t="n">
        <v>0</v>
      </c>
      <c r="FV314" t="n">
        <v>0.00393304756466261</v>
      </c>
      <c r="FW314" t="n">
        <v>0.00297326000643222</v>
      </c>
      <c r="FX314" t="n">
        <v>0</v>
      </c>
      <c r="FY314" t="n">
        <v>0</v>
      </c>
      <c r="FZ314" t="n">
        <v>0</v>
      </c>
      <c r="GA314" t="n">
        <v>0.00503453339941706</v>
      </c>
      <c r="GB314" t="n">
        <v>0.00158210096934949</v>
      </c>
      <c r="GC314" t="n">
        <v>0.00137168421879132</v>
      </c>
      <c r="GD314" t="n">
        <v>0.00688544335105516</v>
      </c>
      <c r="GE314" t="n">
        <v>0.00306668574144932</v>
      </c>
      <c r="GF314" t="n">
        <v>0.00321621115623259</v>
      </c>
      <c r="GG314" t="n">
        <v>0.00274242216335352</v>
      </c>
      <c r="GH314" t="n">
        <v>0.00258612986829631</v>
      </c>
      <c r="GI314" t="n">
        <v>0.0004498448694536</v>
      </c>
      <c r="GJ314" t="n">
        <v>0.000283557907226354</v>
      </c>
      <c r="GK314" t="n">
        <v>0</v>
      </c>
      <c r="GL314" t="n">
        <v>0.00211493233543939</v>
      </c>
      <c r="GM314" t="n">
        <v>0.0019779690998275</v>
      </c>
      <c r="GN314" t="n">
        <v>0</v>
      </c>
      <c r="GO314" t="n">
        <v>0.00231683653876139</v>
      </c>
      <c r="GP314" t="n">
        <v>0.00134885856947893</v>
      </c>
      <c r="GQ314" t="n">
        <v>0.00344020048415588</v>
      </c>
      <c r="GR314" t="n">
        <v>0.00430145081181825</v>
      </c>
      <c r="GS314" t="n">
        <v>0.00298663157617303</v>
      </c>
      <c r="GT314" t="n">
        <v>0.00423627609880013</v>
      </c>
      <c r="GU314" t="n">
        <v>0.00382767937917144</v>
      </c>
      <c r="GV314" t="n">
        <v>0</v>
      </c>
      <c r="GW314" t="n">
        <v>0.00154943581706636</v>
      </c>
      <c r="GX314" t="n">
        <v>0</v>
      </c>
      <c r="GY314" t="n">
        <v>0.00492674096389895</v>
      </c>
      <c r="GZ314" t="n">
        <v>0.00727114499431955</v>
      </c>
      <c r="HA314" t="n">
        <v>0.0110739928868307</v>
      </c>
      <c r="HB314" t="n">
        <v>0.00502310137999334</v>
      </c>
      <c r="HC314" t="n">
        <v>0.00393522788810197</v>
      </c>
      <c r="HD314" t="n">
        <v>0.00314288226506905</v>
      </c>
      <c r="HE314" t="n">
        <v>0.00439881621320784</v>
      </c>
      <c r="HF314" t="n">
        <v>0.066179890231001</v>
      </c>
      <c r="HG314" t="n">
        <v>0.0105793590630791</v>
      </c>
      <c r="HH314" t="n">
        <v>0.00433631006090161</v>
      </c>
      <c r="HI314" t="n">
        <v>0.00522029577100527</v>
      </c>
      <c r="HJ314" t="n">
        <v>0</v>
      </c>
      <c r="HK314" t="n">
        <v>0.00934474591770079</v>
      </c>
      <c r="HL314" t="n">
        <v>0.00303234154661781</v>
      </c>
      <c r="HM314" t="n">
        <v>0.00304021113826975</v>
      </c>
      <c r="HN314" t="n">
        <v>0.00509307590270733</v>
      </c>
      <c r="HO314" t="n">
        <v>0.00734337102361436</v>
      </c>
      <c r="HP314" t="n">
        <v>0.069023132466084</v>
      </c>
      <c r="HQ314" t="n">
        <v>0.00325829629385194</v>
      </c>
      <c r="HR314" t="n">
        <v>0.00321434530213174</v>
      </c>
      <c r="HS314" t="n">
        <v>0.00258496536288642</v>
      </c>
      <c r="HT314" t="n">
        <v>0.00393304756466261</v>
      </c>
      <c r="HU314" t="n">
        <v>0.00297326000643222</v>
      </c>
      <c r="HV314" t="n">
        <v>0.00326635878586239</v>
      </c>
      <c r="HW314" t="n">
        <v>0.0067991408937952</v>
      </c>
      <c r="HX314" t="n">
        <v>0.00281136219779475</v>
      </c>
      <c r="HY314" t="n">
        <v>0.00503453339941706</v>
      </c>
      <c r="HZ314" t="n">
        <v>0.00158210096934949</v>
      </c>
      <c r="IA314" t="n">
        <v>0.00137168421879132</v>
      </c>
      <c r="IB314" t="n">
        <v>0.00688544335105516</v>
      </c>
      <c r="IC314" t="n">
        <v>0.00306668574144932</v>
      </c>
      <c r="ID314" t="n">
        <v>0.00321621115623259</v>
      </c>
      <c r="IE314" t="n">
        <v>0.00274242216335352</v>
      </c>
      <c r="IF314" t="n">
        <v>0.00258612986829631</v>
      </c>
      <c r="IG314" t="n">
        <v>0.0004498448694536</v>
      </c>
      <c r="IH314" t="n">
        <v>0.000283557907226354</v>
      </c>
      <c r="II314" t="n">
        <v>0.0000672977683535967</v>
      </c>
      <c r="IJ314" t="n">
        <v>0.00211493233543939</v>
      </c>
      <c r="IK314" t="n">
        <v>0.00197796909982751</v>
      </c>
      <c r="IL314" t="n">
        <v>0.00121051418193846</v>
      </c>
      <c r="IM314" t="n">
        <v>0.00231683653876139</v>
      </c>
      <c r="IN314" t="n">
        <v>0.00134885856947893</v>
      </c>
      <c r="IO314" t="n">
        <v>0.00344020048415588</v>
      </c>
      <c r="IP314" t="n">
        <v>0.00430145081181825</v>
      </c>
      <c r="IQ314" t="n">
        <v>0.00298663157617303</v>
      </c>
      <c r="IR314" t="n">
        <v>0.00423627609880013</v>
      </c>
      <c r="IS314" t="n">
        <v>0.00382767937917143</v>
      </c>
      <c r="IT314" t="n">
        <v>0</v>
      </c>
      <c r="IU314" t="n">
        <v>0</v>
      </c>
      <c r="IV314" t="n">
        <v>0.00248248747109943</v>
      </c>
      <c r="IW314" t="n">
        <v>0.00492674096389895</v>
      </c>
      <c r="IX314" t="n">
        <v>0.00727114499431954</v>
      </c>
      <c r="IY314" t="n">
        <v>0.0110739928868307</v>
      </c>
      <c r="IZ314" t="n">
        <v>0.00502310137999334</v>
      </c>
      <c r="JA314" t="n">
        <v>0.00393522788810197</v>
      </c>
      <c r="JB314" t="n">
        <v>0.00314288226506905</v>
      </c>
      <c r="JC314" t="n">
        <v>0</v>
      </c>
      <c r="JD314" t="n">
        <v>0.066179890231001</v>
      </c>
      <c r="JE314" t="n">
        <v>0.0105793590630791</v>
      </c>
      <c r="JF314" t="n">
        <v>0.00433631006090161</v>
      </c>
      <c r="JG314" t="n">
        <v>0</v>
      </c>
      <c r="JH314" t="n">
        <v>0</v>
      </c>
      <c r="JI314" t="n">
        <v>0.00934474591770079</v>
      </c>
      <c r="JJ314" t="n">
        <v>0.0030323415466178</v>
      </c>
      <c r="JK314" t="n">
        <v>0.00304021113826975</v>
      </c>
      <c r="JL314" t="n">
        <v>0</v>
      </c>
      <c r="JM314" t="n">
        <v>0.00734337102361437</v>
      </c>
      <c r="JN314" t="n">
        <v>0.069023132466084</v>
      </c>
      <c r="JO314" t="n">
        <v>0.00325829629385194</v>
      </c>
      <c r="JP314" t="n">
        <v>0.00321434530213174</v>
      </c>
      <c r="JQ314" t="n">
        <v>0.00258496536288642</v>
      </c>
      <c r="JR314" t="n">
        <v>0.00393304756466261</v>
      </c>
      <c r="JS314" t="n">
        <v>0.00297326000643222</v>
      </c>
      <c r="JT314" t="n">
        <v>0.0032663587858624</v>
      </c>
      <c r="JU314" t="n">
        <v>0</v>
      </c>
      <c r="JV314" t="n">
        <v>0</v>
      </c>
      <c r="JW314" t="n">
        <v>0.00503453339941706</v>
      </c>
      <c r="JX314" t="n">
        <v>0.00158210096934948</v>
      </c>
      <c r="JY314" t="n">
        <v>0.00137168421879132</v>
      </c>
      <c r="JZ314" t="n">
        <v>0.00688544335105516</v>
      </c>
      <c r="KA314" t="n">
        <v>0.00306668574144932</v>
      </c>
      <c r="KB314" t="n">
        <v>0.0032162111562326</v>
      </c>
      <c r="KC314" t="n">
        <v>0.00274242216335352</v>
      </c>
      <c r="KD314" t="n">
        <v>0.00258612986829631</v>
      </c>
      <c r="KE314" t="n">
        <v>0.0004498448694536</v>
      </c>
      <c r="KF314" t="n">
        <v>0.000283557907226354</v>
      </c>
      <c r="KG314" t="n">
        <v>0</v>
      </c>
      <c r="KH314" t="n">
        <v>0.00211493233543939</v>
      </c>
      <c r="KI314" t="n">
        <v>0.00197796909982751</v>
      </c>
      <c r="KJ314" t="n">
        <v>0.00121051418193846</v>
      </c>
      <c r="KK314" t="n">
        <v>0.00231683653876139</v>
      </c>
      <c r="KL314" t="n">
        <v>0.00134885856947893</v>
      </c>
      <c r="KM314" t="n">
        <v>0.00344020048415588</v>
      </c>
      <c r="KN314" t="n">
        <v>0.00430145081181825</v>
      </c>
      <c r="KO314" t="n">
        <v>0.00298663157617303</v>
      </c>
      <c r="KP314" t="n">
        <v>0.00423627609880013</v>
      </c>
      <c r="KQ314" t="n">
        <v>0</v>
      </c>
      <c r="KR314" t="n">
        <v>0</v>
      </c>
      <c r="KS314" t="n">
        <v>0.00154943581706636</v>
      </c>
      <c r="KT314" t="n">
        <v>0.00248248747109943</v>
      </c>
      <c r="KU314" t="n">
        <v>0.00492674096389895</v>
      </c>
      <c r="KV314" t="n">
        <v>0.00727114499431954</v>
      </c>
      <c r="KW314" t="n">
        <v>0.0110739928868307</v>
      </c>
      <c r="KX314" t="n">
        <v>0.00502310137999335</v>
      </c>
      <c r="KY314" t="n">
        <v>0.00393522788810197</v>
      </c>
      <c r="KZ314" t="n">
        <v>0.00314288226506905</v>
      </c>
      <c r="LA314" t="n">
        <v>0.00439881621320784</v>
      </c>
      <c r="LB314" t="n">
        <v>1.066179890231</v>
      </c>
      <c r="LC314" t="n">
        <v>0.0105793590630791</v>
      </c>
      <c r="LD314" t="n">
        <v>0.00433631006090161</v>
      </c>
      <c r="LE314" t="n">
        <v>0.00522029577100528</v>
      </c>
      <c r="LF314" t="n">
        <v>0.00409722454242358</v>
      </c>
      <c r="LG314" t="n">
        <v>0.00934474591770081</v>
      </c>
      <c r="LH314" t="n">
        <v>0.00303234154661781</v>
      </c>
      <c r="LI314" t="n">
        <v>0.00304021113826975</v>
      </c>
      <c r="LJ314" t="n">
        <v>0.00509307590270733</v>
      </c>
      <c r="LK314" t="n">
        <v>0.00734337102361436</v>
      </c>
      <c r="LL314" t="n">
        <v>0.0690231324660839</v>
      </c>
      <c r="LM314" t="n">
        <v>0.00325829629385194</v>
      </c>
      <c r="LN314" t="n">
        <v>0.00321434530213175</v>
      </c>
      <c r="LO314" t="n">
        <v>0.00258496536288642</v>
      </c>
      <c r="LP314" t="n">
        <v>0.00393304756466261</v>
      </c>
      <c r="LQ314" t="n">
        <v>0.00297326000643222</v>
      </c>
      <c r="LR314" t="n">
        <v>0.0032663587858624</v>
      </c>
      <c r="LS314" t="n">
        <v>0.00679914089379521</v>
      </c>
      <c r="LT314" t="n">
        <v>0.00281136219779475</v>
      </c>
      <c r="LU314" t="n">
        <v>0.00503453339941706</v>
      </c>
      <c r="LV314" t="n">
        <v>0.00158210096934948</v>
      </c>
      <c r="LW314" t="n">
        <v>0.00137168421879132</v>
      </c>
      <c r="LX314" t="n">
        <v>0.00688544335105516</v>
      </c>
      <c r="LY314" t="n">
        <v>0.00306668574144933</v>
      </c>
      <c r="LZ314" t="n">
        <v>0.0032162111562326</v>
      </c>
      <c r="MA314" t="n">
        <v>0.00274242216335351</v>
      </c>
      <c r="MB314" t="n">
        <v>0.00258612986829631</v>
      </c>
      <c r="MC314" t="n">
        <v>0.0004498448694536</v>
      </c>
      <c r="MD314" t="n">
        <v>0.000283557907226354</v>
      </c>
      <c r="ME314" t="n">
        <v>0.0000672977683535967</v>
      </c>
      <c r="MF314" t="n">
        <v>0.00211493233543939</v>
      </c>
      <c r="MG314" t="n">
        <v>0.0019779690998275</v>
      </c>
      <c r="MH314" t="n">
        <v>0.00121051418193846</v>
      </c>
      <c r="MI314" t="n">
        <v>0.00231683653876139</v>
      </c>
      <c r="MJ314" t="n">
        <v>0.00134885856947893</v>
      </c>
      <c r="MK314" t="n">
        <v>0.00344020048415588</v>
      </c>
      <c r="ML314" t="n">
        <v>0.00430145081181826</v>
      </c>
      <c r="MM314" t="n">
        <v>0.00298663157617303</v>
      </c>
      <c r="MN314" t="n">
        <v>0.00423627609880013</v>
      </c>
      <c r="MO314" t="n">
        <v>0.00382767937917144</v>
      </c>
      <c r="MP314" t="n">
        <v>0</v>
      </c>
      <c r="MQ314" t="n">
        <v>0.00154943581706636</v>
      </c>
      <c r="MR314" t="n">
        <v>0.00248248747109943</v>
      </c>
      <c r="MS314" t="n">
        <v>0.00492674096389895</v>
      </c>
      <c r="MT314" t="n">
        <v>0.00727114499431954</v>
      </c>
      <c r="MU314" t="n">
        <v>0.0110739928868307</v>
      </c>
      <c r="MV314" t="n">
        <v>0.00502310137999335</v>
      </c>
      <c r="MW314" t="n">
        <v>0.00393522788810197</v>
      </c>
      <c r="MX314" t="n">
        <v>0</v>
      </c>
      <c r="MY314" t="n">
        <v>0</v>
      </c>
      <c r="MZ314" t="n">
        <v>0.066179890231001</v>
      </c>
      <c r="NA314" t="n">
        <v>0</v>
      </c>
      <c r="NB314" t="n">
        <v>0.00433631006090161</v>
      </c>
      <c r="NC314" t="n">
        <v>0.00522029577100527</v>
      </c>
      <c r="ND314" t="n">
        <v>0</v>
      </c>
      <c r="NE314" t="n">
        <v>0.0093447459177008</v>
      </c>
      <c r="NF314" t="n">
        <v>0.0030323415466178</v>
      </c>
      <c r="NG314" t="n">
        <v>0.00304021113826975</v>
      </c>
      <c r="NH314" t="n">
        <v>0</v>
      </c>
      <c r="NI314" t="n">
        <v>0.00734337102361436</v>
      </c>
      <c r="NJ314" t="n">
        <v>0.069023132466084</v>
      </c>
      <c r="NK314" t="n">
        <v>0.00325829629385195</v>
      </c>
      <c r="NL314" t="n">
        <v>0.00321434530213174</v>
      </c>
      <c r="NM314" t="n">
        <v>0.00258496536288642</v>
      </c>
      <c r="NN314" t="n">
        <v>0.00393304756466261</v>
      </c>
      <c r="NO314" t="n">
        <v>0.00297326000643222</v>
      </c>
      <c r="NP314" t="n">
        <v>0.0032663587858624</v>
      </c>
      <c r="NQ314" t="n">
        <v>0</v>
      </c>
      <c r="NR314" t="n">
        <v>0.00281136219779475</v>
      </c>
      <c r="NS314" t="n">
        <v>0.00503453339941707</v>
      </c>
      <c r="NT314" t="n">
        <v>0.00158210096934948</v>
      </c>
      <c r="NU314" t="n">
        <v>0.00137168421879132</v>
      </c>
      <c r="NV314" t="n">
        <v>0.00688544335105516</v>
      </c>
      <c r="NW314" t="n">
        <v>0.00306668574144932</v>
      </c>
      <c r="NX314" t="n">
        <v>0.00321621115623259</v>
      </c>
      <c r="NY314" t="n">
        <v>0.00274242216335351</v>
      </c>
      <c r="NZ314" t="n">
        <v>0.00258612986829631</v>
      </c>
      <c r="OA314" t="n">
        <v>0.0004498448694536</v>
      </c>
      <c r="OB314" t="n">
        <v>0.000283557907226354</v>
      </c>
      <c r="OC314" t="n">
        <v>0.0000672977683535966</v>
      </c>
      <c r="OD314" t="n">
        <v>0.00211493233543939</v>
      </c>
      <c r="OE314" t="n">
        <v>0.00197796909982751</v>
      </c>
      <c r="OF314" t="n">
        <v>0.00121051418193846</v>
      </c>
      <c r="OG314" t="n">
        <v>0.00231683653876139</v>
      </c>
      <c r="OH314" t="n">
        <v>0.00134885856947893</v>
      </c>
      <c r="OI314" t="n">
        <v>0.00344020048415588</v>
      </c>
      <c r="OJ314" t="n">
        <v>0.00430145081181825</v>
      </c>
      <c r="OK314" t="n">
        <v>0.00298663157617303</v>
      </c>
      <c r="OL314" t="n">
        <v>0.00423627609880013</v>
      </c>
      <c r="OM314" t="n">
        <v>0.00382767937917144</v>
      </c>
      <c r="ON314" t="n">
        <v>0.00118955180305565</v>
      </c>
      <c r="OO314" t="n">
        <v>0</v>
      </c>
      <c r="OP314" t="n">
        <v>0.00248248747109943</v>
      </c>
      <c r="OQ314" t="n">
        <v>0.00492674096389896</v>
      </c>
      <c r="OR314" t="n">
        <v>0.00727114499431955</v>
      </c>
      <c r="OS314" t="n">
        <v>0.0110739928868307</v>
      </c>
      <c r="OT314" t="n">
        <v>0.00502310137999334</v>
      </c>
      <c r="OU314" t="n">
        <v>0.00393522788810197</v>
      </c>
      <c r="OV314" t="n">
        <v>0</v>
      </c>
      <c r="OW314" t="n">
        <v>0</v>
      </c>
      <c r="OX314" t="n">
        <v>0.0661798902310011</v>
      </c>
      <c r="OY314" t="n">
        <v>0.0105793590630791</v>
      </c>
      <c r="OZ314" t="n">
        <v>0.00433631006090161</v>
      </c>
      <c r="PA314" t="n">
        <v>0.00522029577100527</v>
      </c>
      <c r="PB314" t="n">
        <v>0</v>
      </c>
      <c r="PC314" t="n">
        <v>0.00934474591770079</v>
      </c>
      <c r="PD314" t="n">
        <v>0</v>
      </c>
      <c r="PE314" t="n">
        <v>0</v>
      </c>
      <c r="PF314" t="n">
        <v>0</v>
      </c>
      <c r="PG314" t="n">
        <v>0.00734337102361436</v>
      </c>
      <c r="PH314" t="n">
        <v>0.069023132466084</v>
      </c>
      <c r="PI314" t="n">
        <v>0.00325829629385194</v>
      </c>
      <c r="PJ314" t="n">
        <v>0</v>
      </c>
      <c r="PK314" t="n">
        <v>0.00258496536288642</v>
      </c>
      <c r="PL314" t="n">
        <v>0.0039330475646626</v>
      </c>
      <c r="PM314" t="n">
        <v>0</v>
      </c>
      <c r="PN314" t="n">
        <v>0</v>
      </c>
      <c r="PO314" t="n">
        <v>0</v>
      </c>
      <c r="PP314" t="n">
        <v>0</v>
      </c>
      <c r="PQ314" t="n">
        <v>0.00503453339941706</v>
      </c>
      <c r="PR314" t="n">
        <v>0.00158210096934949</v>
      </c>
      <c r="PS314" t="n">
        <v>0.00137168421879132</v>
      </c>
      <c r="PT314" t="n">
        <v>0.00688544335105515</v>
      </c>
      <c r="PU314" t="n">
        <v>0.00306668574144933</v>
      </c>
      <c r="PV314" t="n">
        <v>0.00321621115623259</v>
      </c>
      <c r="PW314" t="n">
        <v>0.00274242216335352</v>
      </c>
      <c r="PX314" t="n">
        <v>0.00258612986829631</v>
      </c>
      <c r="PY314" t="n">
        <v>0.000449844869453601</v>
      </c>
      <c r="PZ314" t="n">
        <v>0.000283557907226354</v>
      </c>
      <c r="QA314" t="n">
        <v>0.0000672977683535968</v>
      </c>
      <c r="QB314" t="n">
        <v>0.00211493233543939</v>
      </c>
      <c r="QC314" t="n">
        <v>0.00197796909982751</v>
      </c>
      <c r="QD314" t="n">
        <v>0</v>
      </c>
      <c r="QE314" t="n">
        <v>0.00231683653876139</v>
      </c>
      <c r="QF314" t="n">
        <v>0.00134885856947893</v>
      </c>
      <c r="QG314" t="n">
        <v>0.00344020048415588</v>
      </c>
      <c r="QH314" t="n">
        <v>0.00430145081181826</v>
      </c>
      <c r="QI314" t="n">
        <v>0.00298663157617303</v>
      </c>
    </row>
    <row r="315">
      <c r="A315" t="s">
        <v>314</v>
      </c>
      <c r="B315" t="n">
        <v>0.00435906608258058</v>
      </c>
      <c r="C315" t="n">
        <v>0.00468925094242808</v>
      </c>
      <c r="D315" t="n">
        <v>0.0019424778958614</v>
      </c>
      <c r="E315" t="n">
        <v>0</v>
      </c>
      <c r="F315" t="n">
        <v>0</v>
      </c>
      <c r="G315" t="n">
        <v>0.00271821937759428</v>
      </c>
      <c r="H315" t="n">
        <v>0.0082401620566739</v>
      </c>
      <c r="I315" t="n">
        <v>0.0113712853447015</v>
      </c>
      <c r="J315" t="n">
        <v>0.00775907842823349</v>
      </c>
      <c r="K315" t="n">
        <v>0.00736027893244871</v>
      </c>
      <c r="L315" t="n">
        <v>0.00444035929428495</v>
      </c>
      <c r="M315" t="n">
        <v>0.00760873203536059</v>
      </c>
      <c r="N315" t="n">
        <v>0.00660763136434161</v>
      </c>
      <c r="O315" t="n">
        <v>0.0777387164571915</v>
      </c>
      <c r="P315" t="n">
        <v>0.0680914020283727</v>
      </c>
      <c r="Q315" t="n">
        <v>0.00301643062626648</v>
      </c>
      <c r="R315" t="n">
        <v>0</v>
      </c>
      <c r="S315" t="n">
        <v>0.0138076547656981</v>
      </c>
      <c r="T315" t="n">
        <v>0</v>
      </c>
      <c r="U315" t="n">
        <v>0.00600454175227328</v>
      </c>
      <c r="V315" t="n">
        <v>0.00489940100205181</v>
      </c>
      <c r="W315" t="n">
        <v>0.0060787230286012</v>
      </c>
      <c r="X315" t="n">
        <v>0.00709542944446706</v>
      </c>
      <c r="Y315" t="n">
        <v>0.00778472366256838</v>
      </c>
      <c r="Z315" t="n">
        <v>0.00436047350408652</v>
      </c>
      <c r="AA315" t="n">
        <v>0</v>
      </c>
      <c r="AB315" t="n">
        <v>0.00459084063013789</v>
      </c>
      <c r="AC315" t="n">
        <v>0.00459036981338774</v>
      </c>
      <c r="AD315" t="n">
        <v>0.00577104072029829</v>
      </c>
      <c r="AE315" t="n">
        <v>0.00556276442107437</v>
      </c>
      <c r="AF315" t="n">
        <v>0.00550228401189148</v>
      </c>
      <c r="AG315" t="n">
        <v>0.00690254741513162</v>
      </c>
      <c r="AH315" t="n">
        <v>0.00181564916127622</v>
      </c>
      <c r="AI315" t="n">
        <v>0.00164369550320392</v>
      </c>
      <c r="AJ315" t="n">
        <v>0.00524297035858165</v>
      </c>
      <c r="AK315" t="n">
        <v>0.0138040010536216</v>
      </c>
      <c r="AL315" t="n">
        <v>0.00482761115057519</v>
      </c>
      <c r="AM315" t="n">
        <v>0.00410758819619548</v>
      </c>
      <c r="AN315" t="n">
        <v>0.00496159521651752</v>
      </c>
      <c r="AO315" t="n">
        <v>0.00149999114068845</v>
      </c>
      <c r="AP315" t="n">
        <v>0.000945513392715455</v>
      </c>
      <c r="AQ315" t="n">
        <v>0.000224401928697164</v>
      </c>
      <c r="AR315" t="n">
        <v>0.00725919734000273</v>
      </c>
      <c r="AS315" t="n">
        <v>0.0105942628539251</v>
      </c>
      <c r="AT315" t="n">
        <v>0.00571785997508644</v>
      </c>
      <c r="AU315" t="n">
        <v>0.0112348120940968</v>
      </c>
      <c r="AV315" t="n">
        <v>0.00253925036976443</v>
      </c>
      <c r="AW315" t="n">
        <v>0.00781885918628122</v>
      </c>
      <c r="AX315" t="n">
        <v>0.00939933467574483</v>
      </c>
      <c r="AY315" t="n">
        <v>0.00388771579772706</v>
      </c>
      <c r="AZ315" t="n">
        <v>0.00435906608258058</v>
      </c>
      <c r="BA315" t="n">
        <v>0.00468925094242808</v>
      </c>
      <c r="BB315" t="n">
        <v>0.0019424778958614</v>
      </c>
      <c r="BC315" t="n">
        <v>0</v>
      </c>
      <c r="BD315" t="n">
        <v>0.0028187135435181</v>
      </c>
      <c r="BE315" t="n">
        <v>0.00271821937759428</v>
      </c>
      <c r="BF315" t="n">
        <v>0.0082401620566739</v>
      </c>
      <c r="BG315" t="n">
        <v>0.0113712853447015</v>
      </c>
      <c r="BH315" t="n">
        <v>0.00775907842823349</v>
      </c>
      <c r="BI315" t="n">
        <v>0.00736027893244871</v>
      </c>
      <c r="BJ315" t="n">
        <v>0.00444035929428495</v>
      </c>
      <c r="BK315" t="n">
        <v>0.00760873203536059</v>
      </c>
      <c r="BL315" t="n">
        <v>0.00660763136434161</v>
      </c>
      <c r="BM315" t="n">
        <v>0.0777387164571915</v>
      </c>
      <c r="BN315" t="n">
        <v>0.0680914020283727</v>
      </c>
      <c r="BO315" t="n">
        <v>0.00301643062626648</v>
      </c>
      <c r="BP315" t="n">
        <v>0</v>
      </c>
      <c r="BQ315" t="n">
        <v>0.0138076547656981</v>
      </c>
      <c r="BR315" t="n">
        <v>0.00524391295196051</v>
      </c>
      <c r="BS315" t="n">
        <v>0.00600454175227328</v>
      </c>
      <c r="BT315" t="n">
        <v>0.00489940100205182</v>
      </c>
      <c r="BU315" t="n">
        <v>0.00607872302860121</v>
      </c>
      <c r="BV315" t="n">
        <v>0.00709542944446706</v>
      </c>
      <c r="BW315" t="n">
        <v>0.00778472366256838</v>
      </c>
      <c r="BX315" t="n">
        <v>0.00436047350408652</v>
      </c>
      <c r="BY315" t="n">
        <v>0</v>
      </c>
      <c r="BZ315" t="n">
        <v>0.00459084063013789</v>
      </c>
      <c r="CA315" t="n">
        <v>0.00459036981338774</v>
      </c>
      <c r="CB315" t="n">
        <v>0.00577104072029829</v>
      </c>
      <c r="CC315" t="n">
        <v>0.00556276442107437</v>
      </c>
      <c r="CD315" t="n">
        <v>0.00550228401189148</v>
      </c>
      <c r="CE315" t="n">
        <v>0.00690254741513162</v>
      </c>
      <c r="CF315" t="n">
        <v>0.00181564916127622</v>
      </c>
      <c r="CG315" t="n">
        <v>0.00164369550320392</v>
      </c>
      <c r="CH315" t="n">
        <v>0.00524297035858165</v>
      </c>
      <c r="CI315" t="n">
        <v>0.0138040010536216</v>
      </c>
      <c r="CJ315" t="n">
        <v>0.00482761115057519</v>
      </c>
      <c r="CK315" t="n">
        <v>0.00410758819619548</v>
      </c>
      <c r="CL315" t="n">
        <v>0.00496159521651752</v>
      </c>
      <c r="CM315" t="n">
        <v>0.00149999114068845</v>
      </c>
      <c r="CN315" t="n">
        <v>0.000945513392715454</v>
      </c>
      <c r="CO315" t="n">
        <v>0.000224401928697164</v>
      </c>
      <c r="CP315" t="n">
        <v>0.00725919734000273</v>
      </c>
      <c r="CQ315" t="n">
        <v>0.0105942628539251</v>
      </c>
      <c r="CR315" t="n">
        <v>0</v>
      </c>
      <c r="CS315" t="n">
        <v>0.0112348120940967</v>
      </c>
      <c r="CT315" t="n">
        <v>0.00253925036976443</v>
      </c>
      <c r="CU315" t="n">
        <v>0.00781885918628122</v>
      </c>
      <c r="CV315" t="n">
        <v>0.00939933467574483</v>
      </c>
      <c r="CW315" t="n">
        <v>0.00388771579772706</v>
      </c>
      <c r="CX315" t="n">
        <v>0.00435906608258058</v>
      </c>
      <c r="CY315" t="n">
        <v>0.00468925094242808</v>
      </c>
      <c r="CZ315" t="n">
        <v>0</v>
      </c>
      <c r="DA315" t="n">
        <v>0</v>
      </c>
      <c r="DB315" t="n">
        <v>0.0028187135435181</v>
      </c>
      <c r="DC315" t="n">
        <v>0.00271821937759428</v>
      </c>
      <c r="DD315" t="n">
        <v>0.00824016205667391</v>
      </c>
      <c r="DE315" t="n">
        <v>0.0113712853447015</v>
      </c>
      <c r="DF315" t="n">
        <v>0</v>
      </c>
      <c r="DG315" t="n">
        <v>0.00736027893244871</v>
      </c>
      <c r="DH315" t="n">
        <v>0</v>
      </c>
      <c r="DI315" t="n">
        <v>0</v>
      </c>
      <c r="DJ315" t="n">
        <v>0.00660763136434161</v>
      </c>
      <c r="DK315" t="n">
        <v>0</v>
      </c>
      <c r="DL315" t="n">
        <v>0.0680914020283727</v>
      </c>
      <c r="DM315" t="n">
        <v>0</v>
      </c>
      <c r="DN315" t="n">
        <v>0</v>
      </c>
      <c r="DO315" t="n">
        <v>0</v>
      </c>
      <c r="DP315" t="n">
        <v>0</v>
      </c>
      <c r="DQ315" t="n">
        <v>0.00600454175227329</v>
      </c>
      <c r="DR315" t="n">
        <v>0</v>
      </c>
      <c r="DS315" t="n">
        <v>0.00607872302860121</v>
      </c>
      <c r="DT315" t="n">
        <v>0.00709542944446706</v>
      </c>
      <c r="DU315" t="n">
        <v>0.00778472366256838</v>
      </c>
      <c r="DV315" t="n">
        <v>0</v>
      </c>
      <c r="DW315" t="n">
        <v>0</v>
      </c>
      <c r="DX315" t="n">
        <v>0.00459084063013789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0.00181564916127622</v>
      </c>
      <c r="EE315" t="n">
        <v>0.00164369550320392</v>
      </c>
      <c r="EF315" t="n">
        <v>0.00524297035858165</v>
      </c>
      <c r="EG315" t="n">
        <v>0.0138040010536216</v>
      </c>
      <c r="EH315" t="n">
        <v>0.00482761115057519</v>
      </c>
      <c r="EI315" t="n">
        <v>0.00410758819619548</v>
      </c>
      <c r="EJ315" t="n">
        <v>0.00496159521651751</v>
      </c>
      <c r="EK315" t="n">
        <v>0.00149999114068845</v>
      </c>
      <c r="EL315" t="n">
        <v>0.000945513392715454</v>
      </c>
      <c r="EM315" t="n">
        <v>0.000224401928697164</v>
      </c>
      <c r="EN315" t="n">
        <v>0</v>
      </c>
      <c r="EO315" t="n">
        <v>0.0105942628539251</v>
      </c>
      <c r="EP315" t="n">
        <v>0</v>
      </c>
      <c r="EQ315" t="n">
        <v>0</v>
      </c>
      <c r="ER315" t="n">
        <v>0.00253925036976443</v>
      </c>
      <c r="ES315" t="n">
        <v>0.00781885918628122</v>
      </c>
      <c r="ET315" t="n">
        <v>0.00939933467574483</v>
      </c>
      <c r="EU315" t="n">
        <v>0.00388771579772706</v>
      </c>
      <c r="EV315" t="n">
        <v>0.00435906608258058</v>
      </c>
      <c r="EW315" t="n">
        <v>0.00468925094242808</v>
      </c>
      <c r="EX315" t="n">
        <v>0.0019424778958614</v>
      </c>
      <c r="EY315" t="n">
        <v>0.00208075262741589</v>
      </c>
      <c r="EZ315" t="n">
        <v>0.0028187135435181</v>
      </c>
      <c r="FA315" t="n">
        <v>0.00271821937759428</v>
      </c>
      <c r="FB315" t="n">
        <v>0.0082401620566739</v>
      </c>
      <c r="FC315" t="n">
        <v>0.0113712853447015</v>
      </c>
      <c r="FD315" t="n">
        <v>0.00775907842823349</v>
      </c>
      <c r="FE315" t="n">
        <v>0.00736027893244871</v>
      </c>
      <c r="FF315" t="n">
        <v>0</v>
      </c>
      <c r="FG315" t="n">
        <v>0</v>
      </c>
      <c r="FH315" t="n">
        <v>0.00660763136434161</v>
      </c>
      <c r="FI315" t="n">
        <v>0.0777387164571915</v>
      </c>
      <c r="FJ315" t="n">
        <v>0</v>
      </c>
      <c r="FK315" t="n">
        <v>0.00301643062626648</v>
      </c>
      <c r="FL315" t="n">
        <v>0</v>
      </c>
      <c r="FM315" t="n">
        <v>0.0138076547656981</v>
      </c>
      <c r="FN315" t="n">
        <v>0</v>
      </c>
      <c r="FO315" t="n">
        <v>0.00600454175227329</v>
      </c>
      <c r="FP315" t="n">
        <v>0</v>
      </c>
      <c r="FQ315" t="n">
        <v>0.00607872302860121</v>
      </c>
      <c r="FR315" t="n">
        <v>0.00709542944446706</v>
      </c>
      <c r="FS315" t="n">
        <v>0.00778472366256838</v>
      </c>
      <c r="FT315" t="n">
        <v>0.00436047350408652</v>
      </c>
      <c r="FU315" t="n">
        <v>0</v>
      </c>
      <c r="FV315" t="n">
        <v>0.00459084063013789</v>
      </c>
      <c r="FW315" t="n">
        <v>0.00459036981338774</v>
      </c>
      <c r="FX315" t="n">
        <v>0</v>
      </c>
      <c r="FY315" t="n">
        <v>0</v>
      </c>
      <c r="FZ315" t="n">
        <v>0</v>
      </c>
      <c r="GA315" t="n">
        <v>0.00690254741513162</v>
      </c>
      <c r="GB315" t="n">
        <v>0.00181564916127622</v>
      </c>
      <c r="GC315" t="n">
        <v>0.00164369550320392</v>
      </c>
      <c r="GD315" t="n">
        <v>0.00524297035858165</v>
      </c>
      <c r="GE315" t="n">
        <v>0.0138040010536216</v>
      </c>
      <c r="GF315" t="n">
        <v>0.00482761115057519</v>
      </c>
      <c r="GG315" t="n">
        <v>0.00410758819619548</v>
      </c>
      <c r="GH315" t="n">
        <v>0.00496159521651752</v>
      </c>
      <c r="GI315" t="n">
        <v>0.00149999114068845</v>
      </c>
      <c r="GJ315" t="n">
        <v>0.000945513392715454</v>
      </c>
      <c r="GK315" t="n">
        <v>0</v>
      </c>
      <c r="GL315" t="n">
        <v>0.00725919734000273</v>
      </c>
      <c r="GM315" t="n">
        <v>0.0105942628539251</v>
      </c>
      <c r="GN315" t="n">
        <v>0</v>
      </c>
      <c r="GO315" t="n">
        <v>0.0112348120940967</v>
      </c>
      <c r="GP315" t="n">
        <v>0.00253925036976443</v>
      </c>
      <c r="GQ315" t="n">
        <v>0.00781885918628122</v>
      </c>
      <c r="GR315" t="n">
        <v>0.00939933467574483</v>
      </c>
      <c r="GS315" t="n">
        <v>0.00388771579772706</v>
      </c>
      <c r="GT315" t="n">
        <v>0.00435906608258058</v>
      </c>
      <c r="GU315" t="n">
        <v>0.00468925094242808</v>
      </c>
      <c r="GV315" t="n">
        <v>0</v>
      </c>
      <c r="GW315" t="n">
        <v>0.00208075262741589</v>
      </c>
      <c r="GX315" t="n">
        <v>0</v>
      </c>
      <c r="GY315" t="n">
        <v>0.00271821937759428</v>
      </c>
      <c r="GZ315" t="n">
        <v>0.00824016205667391</v>
      </c>
      <c r="HA315" t="n">
        <v>0.0113712853447015</v>
      </c>
      <c r="HB315" t="n">
        <v>0.00775907842823349</v>
      </c>
      <c r="HC315" t="n">
        <v>0.00736027893244871</v>
      </c>
      <c r="HD315" t="n">
        <v>0.00444035929428495</v>
      </c>
      <c r="HE315" t="n">
        <v>0.00760873203536059</v>
      </c>
      <c r="HF315" t="n">
        <v>0.00660763136434161</v>
      </c>
      <c r="HG315" t="n">
        <v>0.0777387164571915</v>
      </c>
      <c r="HH315" t="n">
        <v>0.0680914020283727</v>
      </c>
      <c r="HI315" t="n">
        <v>0.00301643062626648</v>
      </c>
      <c r="HJ315" t="n">
        <v>0</v>
      </c>
      <c r="HK315" t="n">
        <v>0.0138076547656981</v>
      </c>
      <c r="HL315" t="n">
        <v>0.00524391295196052</v>
      </c>
      <c r="HM315" t="n">
        <v>0.00600454175227329</v>
      </c>
      <c r="HN315" t="n">
        <v>0.00489940100205182</v>
      </c>
      <c r="HO315" t="n">
        <v>0.0060787230286012</v>
      </c>
      <c r="HP315" t="n">
        <v>0.00709542944446706</v>
      </c>
      <c r="HQ315" t="n">
        <v>0.00778472366256838</v>
      </c>
      <c r="HR315" t="n">
        <v>0.00436047350408652</v>
      </c>
      <c r="HS315" t="n">
        <v>0.00388404391850975</v>
      </c>
      <c r="HT315" t="n">
        <v>0.00459084063013789</v>
      </c>
      <c r="HU315" t="n">
        <v>0.00459036981338774</v>
      </c>
      <c r="HV315" t="n">
        <v>0.00577104072029829</v>
      </c>
      <c r="HW315" t="n">
        <v>0.00556276442107437</v>
      </c>
      <c r="HX315" t="n">
        <v>0.00550228401189148</v>
      </c>
      <c r="HY315" t="n">
        <v>0.00690254741513162</v>
      </c>
      <c r="HZ315" t="n">
        <v>0.00181564916127622</v>
      </c>
      <c r="IA315" t="n">
        <v>0.00164369550320391</v>
      </c>
      <c r="IB315" t="n">
        <v>0.00524297035858165</v>
      </c>
      <c r="IC315" t="n">
        <v>0.0138040010536216</v>
      </c>
      <c r="ID315" t="n">
        <v>0.00482761115057519</v>
      </c>
      <c r="IE315" t="n">
        <v>0.00410758819619548</v>
      </c>
      <c r="IF315" t="n">
        <v>0.00496159521651752</v>
      </c>
      <c r="IG315" t="n">
        <v>0.00149999114068844</v>
      </c>
      <c r="IH315" t="n">
        <v>0.000945513392715454</v>
      </c>
      <c r="II315" t="n">
        <v>0.000224401928697164</v>
      </c>
      <c r="IJ315" t="n">
        <v>0.00725919734000273</v>
      </c>
      <c r="IK315" t="n">
        <v>0.0105942628539251</v>
      </c>
      <c r="IL315" t="n">
        <v>0.00571785997508643</v>
      </c>
      <c r="IM315" t="n">
        <v>0.0112348120940967</v>
      </c>
      <c r="IN315" t="n">
        <v>0.00253925036976443</v>
      </c>
      <c r="IO315" t="n">
        <v>0.00781885918628122</v>
      </c>
      <c r="IP315" t="n">
        <v>0.00939933467574482</v>
      </c>
      <c r="IQ315" t="n">
        <v>0.00388771579772705</v>
      </c>
      <c r="IR315" t="n">
        <v>0.00435906608258058</v>
      </c>
      <c r="IS315" t="n">
        <v>0.00468925094242808</v>
      </c>
      <c r="IT315" t="n">
        <v>0</v>
      </c>
      <c r="IU315" t="n">
        <v>0</v>
      </c>
      <c r="IV315" t="n">
        <v>0.0028187135435181</v>
      </c>
      <c r="IW315" t="n">
        <v>0.00271821937759428</v>
      </c>
      <c r="IX315" t="n">
        <v>0.0082401620566739</v>
      </c>
      <c r="IY315" t="n">
        <v>0.0113712853447015</v>
      </c>
      <c r="IZ315" t="n">
        <v>0.00775907842823349</v>
      </c>
      <c r="JA315" t="n">
        <v>0.00736027893244871</v>
      </c>
      <c r="JB315" t="n">
        <v>0.00444035929428495</v>
      </c>
      <c r="JC315" t="n">
        <v>0</v>
      </c>
      <c r="JD315" t="n">
        <v>0.00660763136434161</v>
      </c>
      <c r="JE315" t="n">
        <v>0.0777387164571915</v>
      </c>
      <c r="JF315" t="n">
        <v>0.0680914020283727</v>
      </c>
      <c r="JG315" t="n">
        <v>0</v>
      </c>
      <c r="JH315" t="n">
        <v>0</v>
      </c>
      <c r="JI315" t="n">
        <v>0.0138076547656981</v>
      </c>
      <c r="JJ315" t="n">
        <v>0.00524391295196051</v>
      </c>
      <c r="JK315" t="n">
        <v>0.00600454175227329</v>
      </c>
      <c r="JL315" t="n">
        <v>0</v>
      </c>
      <c r="JM315" t="n">
        <v>0.00607872302860121</v>
      </c>
      <c r="JN315" t="n">
        <v>0.00709542944446706</v>
      </c>
      <c r="JO315" t="n">
        <v>0.00778472366256837</v>
      </c>
      <c r="JP315" t="n">
        <v>0.00436047350408652</v>
      </c>
      <c r="JQ315" t="n">
        <v>0.00388404391850975</v>
      </c>
      <c r="JR315" t="n">
        <v>0.00459084063013789</v>
      </c>
      <c r="JS315" t="n">
        <v>0.00459036981338774</v>
      </c>
      <c r="JT315" t="n">
        <v>0.0057710407202983</v>
      </c>
      <c r="JU315" t="n">
        <v>0</v>
      </c>
      <c r="JV315" t="n">
        <v>0</v>
      </c>
      <c r="JW315" t="n">
        <v>0.00690254741513161</v>
      </c>
      <c r="JX315" t="n">
        <v>0.00181564916127622</v>
      </c>
      <c r="JY315" t="n">
        <v>0.00164369550320392</v>
      </c>
      <c r="JZ315" t="n">
        <v>0.00524297035858165</v>
      </c>
      <c r="KA315" t="n">
        <v>0.0138040010536216</v>
      </c>
      <c r="KB315" t="n">
        <v>0.00482761115057519</v>
      </c>
      <c r="KC315" t="n">
        <v>0.00410758819619548</v>
      </c>
      <c r="KD315" t="n">
        <v>0.00496159521651752</v>
      </c>
      <c r="KE315" t="n">
        <v>0.00149999114068845</v>
      </c>
      <c r="KF315" t="n">
        <v>0.000945513392715454</v>
      </c>
      <c r="KG315" t="n">
        <v>0</v>
      </c>
      <c r="KH315" t="n">
        <v>0.00725919734000273</v>
      </c>
      <c r="KI315" t="n">
        <v>0.0105942628539251</v>
      </c>
      <c r="KJ315" t="n">
        <v>0.00571785997508644</v>
      </c>
      <c r="KK315" t="n">
        <v>0.0112348120940968</v>
      </c>
      <c r="KL315" t="n">
        <v>0.00253925036976443</v>
      </c>
      <c r="KM315" t="n">
        <v>0.00781885918628122</v>
      </c>
      <c r="KN315" t="n">
        <v>0.00939933467574483</v>
      </c>
      <c r="KO315" t="n">
        <v>0.00388771579772706</v>
      </c>
      <c r="KP315" t="n">
        <v>0.00435906608258058</v>
      </c>
      <c r="KQ315" t="n">
        <v>0</v>
      </c>
      <c r="KR315" t="n">
        <v>0</v>
      </c>
      <c r="KS315" t="n">
        <v>0.00208075262741589</v>
      </c>
      <c r="KT315" t="n">
        <v>0.0028187135435181</v>
      </c>
      <c r="KU315" t="n">
        <v>0.00271821937759427</v>
      </c>
      <c r="KV315" t="n">
        <v>0.0082401620566739</v>
      </c>
      <c r="KW315" t="n">
        <v>0.0113712853447015</v>
      </c>
      <c r="KX315" t="n">
        <v>0.0077590784282335</v>
      </c>
      <c r="KY315" t="n">
        <v>0.00736027893244871</v>
      </c>
      <c r="KZ315" t="n">
        <v>0.00444035929428495</v>
      </c>
      <c r="LA315" t="n">
        <v>0.00760873203536059</v>
      </c>
      <c r="LB315" t="n">
        <v>0.0066076313643416</v>
      </c>
      <c r="LC315" t="n">
        <v>1.07773871645719</v>
      </c>
      <c r="LD315" t="n">
        <v>0.0680914020283728</v>
      </c>
      <c r="LE315" t="n">
        <v>0.00301643062626648</v>
      </c>
      <c r="LF315" t="n">
        <v>0.00536807229257926</v>
      </c>
      <c r="LG315" t="n">
        <v>0.0138076547656981</v>
      </c>
      <c r="LH315" t="n">
        <v>0.00524391295196052</v>
      </c>
      <c r="LI315" t="n">
        <v>0.00600454175227328</v>
      </c>
      <c r="LJ315" t="n">
        <v>0.00489940100205181</v>
      </c>
      <c r="LK315" t="n">
        <v>0.0060787230286012</v>
      </c>
      <c r="LL315" t="n">
        <v>0.00709542944446705</v>
      </c>
      <c r="LM315" t="n">
        <v>0.00778472366256838</v>
      </c>
      <c r="LN315" t="n">
        <v>0.00436047350408653</v>
      </c>
      <c r="LO315" t="n">
        <v>0.00388404391850975</v>
      </c>
      <c r="LP315" t="n">
        <v>0.00459084063013789</v>
      </c>
      <c r="LQ315" t="n">
        <v>0.00459036981338775</v>
      </c>
      <c r="LR315" t="n">
        <v>0.0057710407202983</v>
      </c>
      <c r="LS315" t="n">
        <v>0.00556276442107437</v>
      </c>
      <c r="LT315" t="n">
        <v>0.00550228401189148</v>
      </c>
      <c r="LU315" t="n">
        <v>0.00690254741513161</v>
      </c>
      <c r="LV315" t="n">
        <v>0.00181564916127622</v>
      </c>
      <c r="LW315" t="n">
        <v>0.00164369550320391</v>
      </c>
      <c r="LX315" t="n">
        <v>0.00524297035858166</v>
      </c>
      <c r="LY315" t="n">
        <v>0.0138040010536216</v>
      </c>
      <c r="LZ315" t="n">
        <v>0.00482761115057519</v>
      </c>
      <c r="MA315" t="n">
        <v>0.00410758819619548</v>
      </c>
      <c r="MB315" t="n">
        <v>0.00496159521651752</v>
      </c>
      <c r="MC315" t="n">
        <v>0.00149999114068844</v>
      </c>
      <c r="MD315" t="n">
        <v>0.000945513392715455</v>
      </c>
      <c r="ME315" t="n">
        <v>0.000224401928697164</v>
      </c>
      <c r="MF315" t="n">
        <v>0.00725919734000273</v>
      </c>
      <c r="MG315" t="n">
        <v>0.0105942628539251</v>
      </c>
      <c r="MH315" t="n">
        <v>0.00571785997508644</v>
      </c>
      <c r="MI315" t="n">
        <v>0.0112348120940968</v>
      </c>
      <c r="MJ315" t="n">
        <v>0.00253925036976443</v>
      </c>
      <c r="MK315" t="n">
        <v>0.00781885918628122</v>
      </c>
      <c r="ML315" t="n">
        <v>0.00939933467574483</v>
      </c>
      <c r="MM315" t="n">
        <v>0.00388771579772706</v>
      </c>
      <c r="MN315" t="n">
        <v>0.00435906608258058</v>
      </c>
      <c r="MO315" t="n">
        <v>0.00468925094242808</v>
      </c>
      <c r="MP315" t="n">
        <v>0</v>
      </c>
      <c r="MQ315" t="n">
        <v>0.00208075262741589</v>
      </c>
      <c r="MR315" t="n">
        <v>0.0028187135435181</v>
      </c>
      <c r="MS315" t="n">
        <v>0.00271821937759428</v>
      </c>
      <c r="MT315" t="n">
        <v>0.0082401620566739</v>
      </c>
      <c r="MU315" t="n">
        <v>0.0113712853447015</v>
      </c>
      <c r="MV315" t="n">
        <v>0.0077590784282335</v>
      </c>
      <c r="MW315" t="n">
        <v>0.00736027893244871</v>
      </c>
      <c r="MX315" t="n">
        <v>0</v>
      </c>
      <c r="MY315" t="n">
        <v>0</v>
      </c>
      <c r="MZ315" t="n">
        <v>0.00660763136434161</v>
      </c>
      <c r="NA315" t="n">
        <v>0</v>
      </c>
      <c r="NB315" t="n">
        <v>0.0680914020283727</v>
      </c>
      <c r="NC315" t="n">
        <v>0.00301643062626648</v>
      </c>
      <c r="ND315" t="n">
        <v>0</v>
      </c>
      <c r="NE315" t="n">
        <v>0.0138076547656981</v>
      </c>
      <c r="NF315" t="n">
        <v>0.00524391295196052</v>
      </c>
      <c r="NG315" t="n">
        <v>0.00600454175227328</v>
      </c>
      <c r="NH315" t="n">
        <v>0</v>
      </c>
      <c r="NI315" t="n">
        <v>0.0060787230286012</v>
      </c>
      <c r="NJ315" t="n">
        <v>0.00709542944446706</v>
      </c>
      <c r="NK315" t="n">
        <v>0.00778472366256838</v>
      </c>
      <c r="NL315" t="n">
        <v>0.00436047350408652</v>
      </c>
      <c r="NM315" t="n">
        <v>0.00388404391850975</v>
      </c>
      <c r="NN315" t="n">
        <v>0.00459084063013789</v>
      </c>
      <c r="NO315" t="n">
        <v>0.00459036981338774</v>
      </c>
      <c r="NP315" t="n">
        <v>0.0057710407202983</v>
      </c>
      <c r="NQ315" t="n">
        <v>0</v>
      </c>
      <c r="NR315" t="n">
        <v>0.00550228401189149</v>
      </c>
      <c r="NS315" t="n">
        <v>0.00690254741513162</v>
      </c>
      <c r="NT315" t="n">
        <v>0.00181564916127622</v>
      </c>
      <c r="NU315" t="n">
        <v>0.00164369550320391</v>
      </c>
      <c r="NV315" t="n">
        <v>0.00524297035858165</v>
      </c>
      <c r="NW315" t="n">
        <v>0.0138040010536216</v>
      </c>
      <c r="NX315" t="n">
        <v>0.00482761115057519</v>
      </c>
      <c r="NY315" t="n">
        <v>0.00410758819619548</v>
      </c>
      <c r="NZ315" t="n">
        <v>0.00496159521651752</v>
      </c>
      <c r="OA315" t="n">
        <v>0.00149999114068845</v>
      </c>
      <c r="OB315" t="n">
        <v>0.000945513392715455</v>
      </c>
      <c r="OC315" t="n">
        <v>0.000224401928697163</v>
      </c>
      <c r="OD315" t="n">
        <v>0.00725919734000273</v>
      </c>
      <c r="OE315" t="n">
        <v>0.0105942628539251</v>
      </c>
      <c r="OF315" t="n">
        <v>0.00571785997508644</v>
      </c>
      <c r="OG315" t="n">
        <v>0.0112348120940968</v>
      </c>
      <c r="OH315" t="n">
        <v>0.00253925036976443</v>
      </c>
      <c r="OI315" t="n">
        <v>0.00781885918628122</v>
      </c>
      <c r="OJ315" t="n">
        <v>0.00939933467574483</v>
      </c>
      <c r="OK315" t="n">
        <v>0.00388771579772705</v>
      </c>
      <c r="OL315" t="n">
        <v>0.00435906608258058</v>
      </c>
      <c r="OM315" t="n">
        <v>0.00468925094242808</v>
      </c>
      <c r="ON315" t="n">
        <v>0.00194247789586139</v>
      </c>
      <c r="OO315" t="n">
        <v>0</v>
      </c>
      <c r="OP315" t="n">
        <v>0.0028187135435181</v>
      </c>
      <c r="OQ315" t="n">
        <v>0.00271821937759428</v>
      </c>
      <c r="OR315" t="n">
        <v>0.00824016205667391</v>
      </c>
      <c r="OS315" t="n">
        <v>0.0113712853447015</v>
      </c>
      <c r="OT315" t="n">
        <v>0.00775907842823349</v>
      </c>
      <c r="OU315" t="n">
        <v>0.00736027893244871</v>
      </c>
      <c r="OV315" t="n">
        <v>0</v>
      </c>
      <c r="OW315" t="n">
        <v>0</v>
      </c>
      <c r="OX315" t="n">
        <v>0.00660763136434162</v>
      </c>
      <c r="OY315" t="n">
        <v>0.0777387164571914</v>
      </c>
      <c r="OZ315" t="n">
        <v>0.0680914020283727</v>
      </c>
      <c r="PA315" t="n">
        <v>0.00301643062626648</v>
      </c>
      <c r="PB315" t="n">
        <v>0</v>
      </c>
      <c r="PC315" t="n">
        <v>0.0138076547656981</v>
      </c>
      <c r="PD315" t="n">
        <v>0</v>
      </c>
      <c r="PE315" t="n">
        <v>0</v>
      </c>
      <c r="PF315" t="n">
        <v>0</v>
      </c>
      <c r="PG315" t="n">
        <v>0.0060787230286012</v>
      </c>
      <c r="PH315" t="n">
        <v>0.00709542944446707</v>
      </c>
      <c r="PI315" t="n">
        <v>0.00778472366256837</v>
      </c>
      <c r="PJ315" t="n">
        <v>0</v>
      </c>
      <c r="PK315" t="n">
        <v>0.00388404391850975</v>
      </c>
      <c r="PL315" t="n">
        <v>0.00459084063013789</v>
      </c>
      <c r="PM315" t="n">
        <v>0</v>
      </c>
      <c r="PN315" t="n">
        <v>0</v>
      </c>
      <c r="PO315" t="n">
        <v>0</v>
      </c>
      <c r="PP315" t="n">
        <v>0</v>
      </c>
      <c r="PQ315" t="n">
        <v>0.00690254741513162</v>
      </c>
      <c r="PR315" t="n">
        <v>0.00181564916127622</v>
      </c>
      <c r="PS315" t="n">
        <v>0.00164369550320392</v>
      </c>
      <c r="PT315" t="n">
        <v>0.00524297035858165</v>
      </c>
      <c r="PU315" t="n">
        <v>0.0138040010536216</v>
      </c>
      <c r="PV315" t="n">
        <v>0.00482761115057518</v>
      </c>
      <c r="PW315" t="n">
        <v>0.00410758819619548</v>
      </c>
      <c r="PX315" t="n">
        <v>0.00496159521651752</v>
      </c>
      <c r="PY315" t="n">
        <v>0.00149999114068845</v>
      </c>
      <c r="PZ315" t="n">
        <v>0.000945513392715454</v>
      </c>
      <c r="QA315" t="n">
        <v>0.000224401928697164</v>
      </c>
      <c r="QB315" t="n">
        <v>0.00725919734000273</v>
      </c>
      <c r="QC315" t="n">
        <v>0.0105942628539251</v>
      </c>
      <c r="QD315" t="n">
        <v>0</v>
      </c>
      <c r="QE315" t="n">
        <v>0.0112348120940968</v>
      </c>
      <c r="QF315" t="n">
        <v>0.00253925036976443</v>
      </c>
      <c r="QG315" t="n">
        <v>0.00781885918628123</v>
      </c>
      <c r="QH315" t="n">
        <v>0.00939933467574484</v>
      </c>
      <c r="QI315" t="n">
        <v>0.00388771579772706</v>
      </c>
    </row>
    <row r="316">
      <c r="A316" t="s">
        <v>315</v>
      </c>
      <c r="B316" t="n">
        <v>0.00265712377111145</v>
      </c>
      <c r="C316" t="n">
        <v>0.00271485999421546</v>
      </c>
      <c r="D316" t="n">
        <v>0.0011780050090101</v>
      </c>
      <c r="E316" t="n">
        <v>0</v>
      </c>
      <c r="F316" t="n">
        <v>0</v>
      </c>
      <c r="G316" t="n">
        <v>0.00169436891341816</v>
      </c>
      <c r="H316" t="n">
        <v>0.00320950839980223</v>
      </c>
      <c r="I316" t="n">
        <v>0.00287313972558755</v>
      </c>
      <c r="J316" t="n">
        <v>0.00409414067713418</v>
      </c>
      <c r="K316" t="n">
        <v>0.00406152187280188</v>
      </c>
      <c r="L316" t="n">
        <v>0.00283613077623292</v>
      </c>
      <c r="M316" t="n">
        <v>0.00356398075633772</v>
      </c>
      <c r="N316" t="n">
        <v>0.00267471336329005</v>
      </c>
      <c r="O316" t="n">
        <v>0.00436594375959526</v>
      </c>
      <c r="P316" t="n">
        <v>0.0216132640518275</v>
      </c>
      <c r="Q316" t="n">
        <v>0.00191511307156068</v>
      </c>
      <c r="R316" t="n">
        <v>0</v>
      </c>
      <c r="S316" t="n">
        <v>0.00434981124178441</v>
      </c>
      <c r="T316" t="n">
        <v>0</v>
      </c>
      <c r="U316" t="n">
        <v>0.0032495418167973</v>
      </c>
      <c r="V316" t="n">
        <v>0.00279857245555817</v>
      </c>
      <c r="W316" t="n">
        <v>0.00241004609437714</v>
      </c>
      <c r="X316" t="n">
        <v>0.00356560572604177</v>
      </c>
      <c r="Y316" t="n">
        <v>0.00233418712153782</v>
      </c>
      <c r="Z316" t="n">
        <v>0.00307074979706209</v>
      </c>
      <c r="AA316" t="n">
        <v>0</v>
      </c>
      <c r="AB316" t="n">
        <v>0.00334593322336887</v>
      </c>
      <c r="AC316" t="n">
        <v>0.00312580391967821</v>
      </c>
      <c r="AD316" t="n">
        <v>0.00404017478242805</v>
      </c>
      <c r="AE316" t="n">
        <v>0.00315621890869295</v>
      </c>
      <c r="AF316" t="n">
        <v>0.00319357369783195</v>
      </c>
      <c r="AG316" t="n">
        <v>0.00424352855029698</v>
      </c>
      <c r="AH316" t="n">
        <v>0.00140305502515207</v>
      </c>
      <c r="AI316" t="n">
        <v>0.00123914895057961</v>
      </c>
      <c r="AJ316" t="n">
        <v>0.00379494359443867</v>
      </c>
      <c r="AK316" t="n">
        <v>0.0123144955619604</v>
      </c>
      <c r="AL316" t="n">
        <v>0.00341266623319647</v>
      </c>
      <c r="AM316" t="n">
        <v>0.00266082468370083</v>
      </c>
      <c r="AN316" t="n">
        <v>0.00473881274473113</v>
      </c>
      <c r="AO316" t="n">
        <v>0.00194727014443381</v>
      </c>
      <c r="AP316" t="n">
        <v>0.00122745391679148</v>
      </c>
      <c r="AQ316" t="n">
        <v>0.000291315837972128</v>
      </c>
      <c r="AR316" t="n">
        <v>0.00798135237650601</v>
      </c>
      <c r="AS316" t="n">
        <v>0.0125150138762569</v>
      </c>
      <c r="AT316" t="n">
        <v>0.00681438052894405</v>
      </c>
      <c r="AU316" t="n">
        <v>0.0130309815276673</v>
      </c>
      <c r="AV316" t="n">
        <v>0.00239993986253317</v>
      </c>
      <c r="AW316" t="n">
        <v>0.00882206381598385</v>
      </c>
      <c r="AX316" t="n">
        <v>0.0104647788916539</v>
      </c>
      <c r="AY316" t="n">
        <v>0.00348051682585364</v>
      </c>
      <c r="AZ316" t="n">
        <v>0.00265712377111145</v>
      </c>
      <c r="BA316" t="n">
        <v>0.00271485999421546</v>
      </c>
      <c r="BB316" t="n">
        <v>0.0011780050090101</v>
      </c>
      <c r="BC316" t="n">
        <v>0</v>
      </c>
      <c r="BD316" t="n">
        <v>0.00186101891939567</v>
      </c>
      <c r="BE316" t="n">
        <v>0.00169436891341816</v>
      </c>
      <c r="BF316" t="n">
        <v>0.00320950839980223</v>
      </c>
      <c r="BG316" t="n">
        <v>0.00287313972558755</v>
      </c>
      <c r="BH316" t="n">
        <v>0.00409414067713418</v>
      </c>
      <c r="BI316" t="n">
        <v>0.00406152187280188</v>
      </c>
      <c r="BJ316" t="n">
        <v>0.00283613077623292</v>
      </c>
      <c r="BK316" t="n">
        <v>0.00356398075633772</v>
      </c>
      <c r="BL316" t="n">
        <v>0.00267471336329005</v>
      </c>
      <c r="BM316" t="n">
        <v>0.00436594375959526</v>
      </c>
      <c r="BN316" t="n">
        <v>0.0216132640518275</v>
      </c>
      <c r="BO316" t="n">
        <v>0.00191511307156068</v>
      </c>
      <c r="BP316" t="n">
        <v>0</v>
      </c>
      <c r="BQ316" t="n">
        <v>0.00434981124178441</v>
      </c>
      <c r="BR316" t="n">
        <v>0.00358813403799091</v>
      </c>
      <c r="BS316" t="n">
        <v>0.0032495418167973</v>
      </c>
      <c r="BT316" t="n">
        <v>0.00279857245555817</v>
      </c>
      <c r="BU316" t="n">
        <v>0.00241004609437714</v>
      </c>
      <c r="BV316" t="n">
        <v>0.00356560572604176</v>
      </c>
      <c r="BW316" t="n">
        <v>0.00233418712153783</v>
      </c>
      <c r="BX316" t="n">
        <v>0.00307074979706209</v>
      </c>
      <c r="BY316" t="n">
        <v>0</v>
      </c>
      <c r="BZ316" t="n">
        <v>0.00334593322336887</v>
      </c>
      <c r="CA316" t="n">
        <v>0.00312580391967822</v>
      </c>
      <c r="CB316" t="n">
        <v>0.00404017478242805</v>
      </c>
      <c r="CC316" t="n">
        <v>0.00315621890869295</v>
      </c>
      <c r="CD316" t="n">
        <v>0.00319357369783195</v>
      </c>
      <c r="CE316" t="n">
        <v>0.00424352855029698</v>
      </c>
      <c r="CF316" t="n">
        <v>0.00140305502515207</v>
      </c>
      <c r="CG316" t="n">
        <v>0.00123914895057961</v>
      </c>
      <c r="CH316" t="n">
        <v>0.00379494359443867</v>
      </c>
      <c r="CI316" t="n">
        <v>0.0123144955619604</v>
      </c>
      <c r="CJ316" t="n">
        <v>0.00341266623319647</v>
      </c>
      <c r="CK316" t="n">
        <v>0.00266082468370083</v>
      </c>
      <c r="CL316" t="n">
        <v>0.00473881274473114</v>
      </c>
      <c r="CM316" t="n">
        <v>0.00194727014443381</v>
      </c>
      <c r="CN316" t="n">
        <v>0.00122745391679148</v>
      </c>
      <c r="CO316" t="n">
        <v>0.000291315837972128</v>
      </c>
      <c r="CP316" t="n">
        <v>0.007981352376506</v>
      </c>
      <c r="CQ316" t="n">
        <v>0.0125150138762569</v>
      </c>
      <c r="CR316" t="n">
        <v>0</v>
      </c>
      <c r="CS316" t="n">
        <v>0.0130309815276673</v>
      </c>
      <c r="CT316" t="n">
        <v>0.00239993986253317</v>
      </c>
      <c r="CU316" t="n">
        <v>0.00882206381598385</v>
      </c>
      <c r="CV316" t="n">
        <v>0.0104647788916539</v>
      </c>
      <c r="CW316" t="n">
        <v>0.00348051682585365</v>
      </c>
      <c r="CX316" t="n">
        <v>0.00265712377111145</v>
      </c>
      <c r="CY316" t="n">
        <v>0.00271485999421546</v>
      </c>
      <c r="CZ316" t="n">
        <v>0</v>
      </c>
      <c r="DA316" t="n">
        <v>0</v>
      </c>
      <c r="DB316" t="n">
        <v>0.00186101891939568</v>
      </c>
      <c r="DC316" t="n">
        <v>0.00169436891341816</v>
      </c>
      <c r="DD316" t="n">
        <v>0.00320950839980223</v>
      </c>
      <c r="DE316" t="n">
        <v>0.00287313972558755</v>
      </c>
      <c r="DF316" t="n">
        <v>0</v>
      </c>
      <c r="DG316" t="n">
        <v>0.00406152187280188</v>
      </c>
      <c r="DH316" t="n">
        <v>0</v>
      </c>
      <c r="DI316" t="n">
        <v>0</v>
      </c>
      <c r="DJ316" t="n">
        <v>0.00267471336329005</v>
      </c>
      <c r="DK316" t="n">
        <v>0</v>
      </c>
      <c r="DL316" t="n">
        <v>0.0216132640518275</v>
      </c>
      <c r="DM316" t="n">
        <v>0</v>
      </c>
      <c r="DN316" t="n">
        <v>0</v>
      </c>
      <c r="DO316" t="n">
        <v>0</v>
      </c>
      <c r="DP316" t="n">
        <v>0</v>
      </c>
      <c r="DQ316" t="n">
        <v>0.00324954181679731</v>
      </c>
      <c r="DR316" t="n">
        <v>0</v>
      </c>
      <c r="DS316" t="n">
        <v>0.00241004609437714</v>
      </c>
      <c r="DT316" t="n">
        <v>0.00356560572604177</v>
      </c>
      <c r="DU316" t="n">
        <v>0.00233418712153783</v>
      </c>
      <c r="DV316" t="n">
        <v>0</v>
      </c>
      <c r="DW316" t="n">
        <v>0</v>
      </c>
      <c r="DX316" t="n">
        <v>0.00334593322336887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0.00140305502515207</v>
      </c>
      <c r="EE316" t="n">
        <v>0.00123914895057962</v>
      </c>
      <c r="EF316" t="n">
        <v>0.00379494359443867</v>
      </c>
      <c r="EG316" t="n">
        <v>0.0123144955619604</v>
      </c>
      <c r="EH316" t="n">
        <v>0.00341266623319647</v>
      </c>
      <c r="EI316" t="n">
        <v>0.00266082468370083</v>
      </c>
      <c r="EJ316" t="n">
        <v>0.00473881274473113</v>
      </c>
      <c r="EK316" t="n">
        <v>0.00194727014443381</v>
      </c>
      <c r="EL316" t="n">
        <v>0.00122745391679148</v>
      </c>
      <c r="EM316" t="n">
        <v>0.000291315837972128</v>
      </c>
      <c r="EN316" t="n">
        <v>0</v>
      </c>
      <c r="EO316" t="n">
        <v>0.0125150138762569</v>
      </c>
      <c r="EP316" t="n">
        <v>0</v>
      </c>
      <c r="EQ316" t="n">
        <v>0</v>
      </c>
      <c r="ER316" t="n">
        <v>0.00239993986253317</v>
      </c>
      <c r="ES316" t="n">
        <v>0.00882206381598385</v>
      </c>
      <c r="ET316" t="n">
        <v>0.0104647788916539</v>
      </c>
      <c r="EU316" t="n">
        <v>0.00348051682585364</v>
      </c>
      <c r="EV316" t="n">
        <v>0.00265712377111145</v>
      </c>
      <c r="EW316" t="n">
        <v>0.00271485999421546</v>
      </c>
      <c r="EX316" t="n">
        <v>0.0011780050090101</v>
      </c>
      <c r="EY316" t="n">
        <v>0.00137806562427583</v>
      </c>
      <c r="EZ316" t="n">
        <v>0.00186101891939568</v>
      </c>
      <c r="FA316" t="n">
        <v>0.00169436891341816</v>
      </c>
      <c r="FB316" t="n">
        <v>0.00320950839980223</v>
      </c>
      <c r="FC316" t="n">
        <v>0.00287313972558755</v>
      </c>
      <c r="FD316" t="n">
        <v>0.00409414067713418</v>
      </c>
      <c r="FE316" t="n">
        <v>0.00406152187280188</v>
      </c>
      <c r="FF316" t="n">
        <v>0</v>
      </c>
      <c r="FG316" t="n">
        <v>0</v>
      </c>
      <c r="FH316" t="n">
        <v>0.00267471336329005</v>
      </c>
      <c r="FI316" t="n">
        <v>0.00436594375959526</v>
      </c>
      <c r="FJ316" t="n">
        <v>0</v>
      </c>
      <c r="FK316" t="n">
        <v>0.00191511307156068</v>
      </c>
      <c r="FL316" t="n">
        <v>0</v>
      </c>
      <c r="FM316" t="n">
        <v>0.00434981124178441</v>
      </c>
      <c r="FN316" t="n">
        <v>0</v>
      </c>
      <c r="FO316" t="n">
        <v>0.0032495418167973</v>
      </c>
      <c r="FP316" t="n">
        <v>0</v>
      </c>
      <c r="FQ316" t="n">
        <v>0.00241004609437714</v>
      </c>
      <c r="FR316" t="n">
        <v>0.00356560572604176</v>
      </c>
      <c r="FS316" t="n">
        <v>0.00233418712153782</v>
      </c>
      <c r="FT316" t="n">
        <v>0.00307074979706209</v>
      </c>
      <c r="FU316" t="n">
        <v>0</v>
      </c>
      <c r="FV316" t="n">
        <v>0.00334593322336887</v>
      </c>
      <c r="FW316" t="n">
        <v>0.00312580391967822</v>
      </c>
      <c r="FX316" t="n">
        <v>0</v>
      </c>
      <c r="FY316" t="n">
        <v>0</v>
      </c>
      <c r="FZ316" t="n">
        <v>0</v>
      </c>
      <c r="GA316" t="n">
        <v>0.00424352855029697</v>
      </c>
      <c r="GB316" t="n">
        <v>0.00140305502515207</v>
      </c>
      <c r="GC316" t="n">
        <v>0.00123914895057962</v>
      </c>
      <c r="GD316" t="n">
        <v>0.00379494359443867</v>
      </c>
      <c r="GE316" t="n">
        <v>0.0123144955619604</v>
      </c>
      <c r="GF316" t="n">
        <v>0.00341266623319647</v>
      </c>
      <c r="GG316" t="n">
        <v>0.00266082468370083</v>
      </c>
      <c r="GH316" t="n">
        <v>0.00473881274473113</v>
      </c>
      <c r="GI316" t="n">
        <v>0.00194727014443381</v>
      </c>
      <c r="GJ316" t="n">
        <v>0.00122745391679148</v>
      </c>
      <c r="GK316" t="n">
        <v>0</v>
      </c>
      <c r="GL316" t="n">
        <v>0.00798135237650601</v>
      </c>
      <c r="GM316" t="n">
        <v>0.0125150138762569</v>
      </c>
      <c r="GN316" t="n">
        <v>0</v>
      </c>
      <c r="GO316" t="n">
        <v>0.0130309815276673</v>
      </c>
      <c r="GP316" t="n">
        <v>0.00239993986253317</v>
      </c>
      <c r="GQ316" t="n">
        <v>0.00882206381598385</v>
      </c>
      <c r="GR316" t="n">
        <v>0.0104647788916539</v>
      </c>
      <c r="GS316" t="n">
        <v>0.00348051682585364</v>
      </c>
      <c r="GT316" t="n">
        <v>0.00265712377111145</v>
      </c>
      <c r="GU316" t="n">
        <v>0.00271485999421546</v>
      </c>
      <c r="GV316" t="n">
        <v>0</v>
      </c>
      <c r="GW316" t="n">
        <v>0.00137806562427583</v>
      </c>
      <c r="GX316" t="n">
        <v>0</v>
      </c>
      <c r="GY316" t="n">
        <v>0.00169436891341816</v>
      </c>
      <c r="GZ316" t="n">
        <v>0.00320950839980223</v>
      </c>
      <c r="HA316" t="n">
        <v>0.00287313972558755</v>
      </c>
      <c r="HB316" t="n">
        <v>0.00409414067713417</v>
      </c>
      <c r="HC316" t="n">
        <v>0.00406152187280188</v>
      </c>
      <c r="HD316" t="n">
        <v>0.00283613077623292</v>
      </c>
      <c r="HE316" t="n">
        <v>0.00356398075633773</v>
      </c>
      <c r="HF316" t="n">
        <v>0.00267471336329005</v>
      </c>
      <c r="HG316" t="n">
        <v>0.00436594375959526</v>
      </c>
      <c r="HH316" t="n">
        <v>0.0216132640518275</v>
      </c>
      <c r="HI316" t="n">
        <v>0.00191511307156068</v>
      </c>
      <c r="HJ316" t="n">
        <v>0</v>
      </c>
      <c r="HK316" t="n">
        <v>0.00434981124178441</v>
      </c>
      <c r="HL316" t="n">
        <v>0.00358813403799091</v>
      </c>
      <c r="HM316" t="n">
        <v>0.0032495418167973</v>
      </c>
      <c r="HN316" t="n">
        <v>0.00279857245555817</v>
      </c>
      <c r="HO316" t="n">
        <v>0.00241004609437714</v>
      </c>
      <c r="HP316" t="n">
        <v>0.00356560572604177</v>
      </c>
      <c r="HQ316" t="n">
        <v>0.00233418712153782</v>
      </c>
      <c r="HR316" t="n">
        <v>0.00307074979706209</v>
      </c>
      <c r="HS316" t="n">
        <v>0.00274816096665032</v>
      </c>
      <c r="HT316" t="n">
        <v>0.00334593322336887</v>
      </c>
      <c r="HU316" t="n">
        <v>0.00312580391967822</v>
      </c>
      <c r="HV316" t="n">
        <v>0.00404017478242804</v>
      </c>
      <c r="HW316" t="n">
        <v>0.00315621890869295</v>
      </c>
      <c r="HX316" t="n">
        <v>0.00319357369783195</v>
      </c>
      <c r="HY316" t="n">
        <v>0.00424352855029697</v>
      </c>
      <c r="HZ316" t="n">
        <v>0.00140305502515207</v>
      </c>
      <c r="IA316" t="n">
        <v>0.00123914895057961</v>
      </c>
      <c r="IB316" t="n">
        <v>0.00379494359443867</v>
      </c>
      <c r="IC316" t="n">
        <v>0.0123144955619604</v>
      </c>
      <c r="ID316" t="n">
        <v>0.00341266623319647</v>
      </c>
      <c r="IE316" t="n">
        <v>0.00266082468370083</v>
      </c>
      <c r="IF316" t="n">
        <v>0.00473881274473113</v>
      </c>
      <c r="IG316" t="n">
        <v>0.00194727014443381</v>
      </c>
      <c r="IH316" t="n">
        <v>0.00122745391679147</v>
      </c>
      <c r="II316" t="n">
        <v>0.000291315837972128</v>
      </c>
      <c r="IJ316" t="n">
        <v>0.007981352376506</v>
      </c>
      <c r="IK316" t="n">
        <v>0.0125150138762569</v>
      </c>
      <c r="IL316" t="n">
        <v>0.00681438052894404</v>
      </c>
      <c r="IM316" t="n">
        <v>0.0130309815276673</v>
      </c>
      <c r="IN316" t="n">
        <v>0.00239993986253317</v>
      </c>
      <c r="IO316" t="n">
        <v>0.00882206381598385</v>
      </c>
      <c r="IP316" t="n">
        <v>0.0104647788916539</v>
      </c>
      <c r="IQ316" t="n">
        <v>0.00348051682585364</v>
      </c>
      <c r="IR316" t="n">
        <v>0.00265712377111145</v>
      </c>
      <c r="IS316" t="n">
        <v>0.00271485999421546</v>
      </c>
      <c r="IT316" t="n">
        <v>0</v>
      </c>
      <c r="IU316" t="n">
        <v>0</v>
      </c>
      <c r="IV316" t="n">
        <v>0.00186101891939567</v>
      </c>
      <c r="IW316" t="n">
        <v>0.00169436891341816</v>
      </c>
      <c r="IX316" t="n">
        <v>0.00320950839980223</v>
      </c>
      <c r="IY316" t="n">
        <v>0.00287313972558755</v>
      </c>
      <c r="IZ316" t="n">
        <v>0.00409414067713417</v>
      </c>
      <c r="JA316" t="n">
        <v>0.00406152187280188</v>
      </c>
      <c r="JB316" t="n">
        <v>0.00283613077623292</v>
      </c>
      <c r="JC316" t="n">
        <v>0</v>
      </c>
      <c r="JD316" t="n">
        <v>0.00267471336329005</v>
      </c>
      <c r="JE316" t="n">
        <v>0.00436594375959526</v>
      </c>
      <c r="JF316" t="n">
        <v>0.0216132640518275</v>
      </c>
      <c r="JG316" t="n">
        <v>0</v>
      </c>
      <c r="JH316" t="n">
        <v>0</v>
      </c>
      <c r="JI316" t="n">
        <v>0.00434981124178441</v>
      </c>
      <c r="JJ316" t="n">
        <v>0.00358813403799091</v>
      </c>
      <c r="JK316" t="n">
        <v>0.00324954181679731</v>
      </c>
      <c r="JL316" t="n">
        <v>0</v>
      </c>
      <c r="JM316" t="n">
        <v>0.00241004609437714</v>
      </c>
      <c r="JN316" t="n">
        <v>0.00356560572604177</v>
      </c>
      <c r="JO316" t="n">
        <v>0.00233418712153782</v>
      </c>
      <c r="JP316" t="n">
        <v>0.00307074979706209</v>
      </c>
      <c r="JQ316" t="n">
        <v>0.00274816096665032</v>
      </c>
      <c r="JR316" t="n">
        <v>0.00334593322336887</v>
      </c>
      <c r="JS316" t="n">
        <v>0.00312580391967821</v>
      </c>
      <c r="JT316" t="n">
        <v>0.00404017478242805</v>
      </c>
      <c r="JU316" t="n">
        <v>0</v>
      </c>
      <c r="JV316" t="n">
        <v>0</v>
      </c>
      <c r="JW316" t="n">
        <v>0.00424352855029697</v>
      </c>
      <c r="JX316" t="n">
        <v>0.00140305502515207</v>
      </c>
      <c r="JY316" t="n">
        <v>0.00123914895057962</v>
      </c>
      <c r="JZ316" t="n">
        <v>0.00379494359443867</v>
      </c>
      <c r="KA316" t="n">
        <v>0.0123144955619604</v>
      </c>
      <c r="KB316" t="n">
        <v>0.00341266623319647</v>
      </c>
      <c r="KC316" t="n">
        <v>0.00266082468370083</v>
      </c>
      <c r="KD316" t="n">
        <v>0.00473881274473113</v>
      </c>
      <c r="KE316" t="n">
        <v>0.00194727014443381</v>
      </c>
      <c r="KF316" t="n">
        <v>0.00122745391679148</v>
      </c>
      <c r="KG316" t="n">
        <v>0</v>
      </c>
      <c r="KH316" t="n">
        <v>0.00798135237650601</v>
      </c>
      <c r="KI316" t="n">
        <v>0.0125150138762569</v>
      </c>
      <c r="KJ316" t="n">
        <v>0.00681438052894404</v>
      </c>
      <c r="KK316" t="n">
        <v>0.0130309815276674</v>
      </c>
      <c r="KL316" t="n">
        <v>0.00239993986253317</v>
      </c>
      <c r="KM316" t="n">
        <v>0.00882206381598384</v>
      </c>
      <c r="KN316" t="n">
        <v>0.0104647788916539</v>
      </c>
      <c r="KO316" t="n">
        <v>0.00348051682585365</v>
      </c>
      <c r="KP316" t="n">
        <v>0.00265712377111145</v>
      </c>
      <c r="KQ316" t="n">
        <v>0</v>
      </c>
      <c r="KR316" t="n">
        <v>0</v>
      </c>
      <c r="KS316" t="n">
        <v>0.00137806562427583</v>
      </c>
      <c r="KT316" t="n">
        <v>0.00186101891939567</v>
      </c>
      <c r="KU316" t="n">
        <v>0.00169436891341816</v>
      </c>
      <c r="KV316" t="n">
        <v>0.00320950839980223</v>
      </c>
      <c r="KW316" t="n">
        <v>0.00287313972558755</v>
      </c>
      <c r="KX316" t="n">
        <v>0.00409414067713418</v>
      </c>
      <c r="KY316" t="n">
        <v>0.00406152187280188</v>
      </c>
      <c r="KZ316" t="n">
        <v>0.00283613077623292</v>
      </c>
      <c r="LA316" t="n">
        <v>0.00356398075633772</v>
      </c>
      <c r="LB316" t="n">
        <v>0.00267471336329004</v>
      </c>
      <c r="LC316" t="n">
        <v>0.00436594375959526</v>
      </c>
      <c r="LD316" t="n">
        <v>1.02161326405183</v>
      </c>
      <c r="LE316" t="n">
        <v>0.00191511307156068</v>
      </c>
      <c r="LF316" t="n">
        <v>0.00348969546509174</v>
      </c>
      <c r="LG316" t="n">
        <v>0.00434981124178441</v>
      </c>
      <c r="LH316" t="n">
        <v>0.00358813403799091</v>
      </c>
      <c r="LI316" t="n">
        <v>0.0032495418167973</v>
      </c>
      <c r="LJ316" t="n">
        <v>0.00279857245555817</v>
      </c>
      <c r="LK316" t="n">
        <v>0.00241004609437714</v>
      </c>
      <c r="LL316" t="n">
        <v>0.00356560572604176</v>
      </c>
      <c r="LM316" t="n">
        <v>0.00233418712153783</v>
      </c>
      <c r="LN316" t="n">
        <v>0.00307074979706209</v>
      </c>
      <c r="LO316" t="n">
        <v>0.00274816096665032</v>
      </c>
      <c r="LP316" t="n">
        <v>0.00334593322336887</v>
      </c>
      <c r="LQ316" t="n">
        <v>0.00312580391967822</v>
      </c>
      <c r="LR316" t="n">
        <v>0.00404017478242805</v>
      </c>
      <c r="LS316" t="n">
        <v>0.00315621890869296</v>
      </c>
      <c r="LT316" t="n">
        <v>0.00319357369783195</v>
      </c>
      <c r="LU316" t="n">
        <v>0.00424352855029697</v>
      </c>
      <c r="LV316" t="n">
        <v>0.00140305502515207</v>
      </c>
      <c r="LW316" t="n">
        <v>0.00123914895057961</v>
      </c>
      <c r="LX316" t="n">
        <v>0.00379494359443867</v>
      </c>
      <c r="LY316" t="n">
        <v>0.0123144955619604</v>
      </c>
      <c r="LZ316" t="n">
        <v>0.00341266623319647</v>
      </c>
      <c r="MA316" t="n">
        <v>0.00266082468370083</v>
      </c>
      <c r="MB316" t="n">
        <v>0.00473881274473114</v>
      </c>
      <c r="MC316" t="n">
        <v>0.00194727014443381</v>
      </c>
      <c r="MD316" t="n">
        <v>0.00122745391679148</v>
      </c>
      <c r="ME316" t="n">
        <v>0.000291315837972128</v>
      </c>
      <c r="MF316" t="n">
        <v>0.00798135237650601</v>
      </c>
      <c r="MG316" t="n">
        <v>0.0125150138762569</v>
      </c>
      <c r="MH316" t="n">
        <v>0.00681438052894404</v>
      </c>
      <c r="MI316" t="n">
        <v>0.0130309815276674</v>
      </c>
      <c r="MJ316" t="n">
        <v>0.00239993986253317</v>
      </c>
      <c r="MK316" t="n">
        <v>0.00882206381598384</v>
      </c>
      <c r="ML316" t="n">
        <v>0.0104647788916539</v>
      </c>
      <c r="MM316" t="n">
        <v>0.00348051682585365</v>
      </c>
      <c r="MN316" t="n">
        <v>0.00265712377111145</v>
      </c>
      <c r="MO316" t="n">
        <v>0.00271485999421546</v>
      </c>
      <c r="MP316" t="n">
        <v>0</v>
      </c>
      <c r="MQ316" t="n">
        <v>0.00137806562427583</v>
      </c>
      <c r="MR316" t="n">
        <v>0.00186101891939567</v>
      </c>
      <c r="MS316" t="n">
        <v>0.00169436891341816</v>
      </c>
      <c r="MT316" t="n">
        <v>0.00320950839980223</v>
      </c>
      <c r="MU316" t="n">
        <v>0.00287313972558756</v>
      </c>
      <c r="MV316" t="n">
        <v>0.00409414067713418</v>
      </c>
      <c r="MW316" t="n">
        <v>0.00406152187280188</v>
      </c>
      <c r="MX316" t="n">
        <v>0</v>
      </c>
      <c r="MY316" t="n">
        <v>0</v>
      </c>
      <c r="MZ316" t="n">
        <v>0.00267471336329005</v>
      </c>
      <c r="NA316" t="n">
        <v>0</v>
      </c>
      <c r="NB316" t="n">
        <v>0.0216132640518275</v>
      </c>
      <c r="NC316" t="n">
        <v>0.00191511307156068</v>
      </c>
      <c r="ND316" t="n">
        <v>0</v>
      </c>
      <c r="NE316" t="n">
        <v>0.00434981124178441</v>
      </c>
      <c r="NF316" t="n">
        <v>0.00358813403799091</v>
      </c>
      <c r="NG316" t="n">
        <v>0.0032495418167973</v>
      </c>
      <c r="NH316" t="n">
        <v>0</v>
      </c>
      <c r="NI316" t="n">
        <v>0.00241004609437714</v>
      </c>
      <c r="NJ316" t="n">
        <v>0.00356560572604177</v>
      </c>
      <c r="NK316" t="n">
        <v>0.00233418712153783</v>
      </c>
      <c r="NL316" t="n">
        <v>0.00307074979706209</v>
      </c>
      <c r="NM316" t="n">
        <v>0.00274816096665032</v>
      </c>
      <c r="NN316" t="n">
        <v>0.00334593322336887</v>
      </c>
      <c r="NO316" t="n">
        <v>0.00312580391967821</v>
      </c>
      <c r="NP316" t="n">
        <v>0.00404017478242805</v>
      </c>
      <c r="NQ316" t="n">
        <v>0</v>
      </c>
      <c r="NR316" t="n">
        <v>0.00319357369783195</v>
      </c>
      <c r="NS316" t="n">
        <v>0.00424352855029698</v>
      </c>
      <c r="NT316" t="n">
        <v>0.00140305502515207</v>
      </c>
      <c r="NU316" t="n">
        <v>0.00123914895057961</v>
      </c>
      <c r="NV316" t="n">
        <v>0.00379494359443867</v>
      </c>
      <c r="NW316" t="n">
        <v>0.0123144955619604</v>
      </c>
      <c r="NX316" t="n">
        <v>0.00341266623319647</v>
      </c>
      <c r="NY316" t="n">
        <v>0.00266082468370083</v>
      </c>
      <c r="NZ316" t="n">
        <v>0.00473881274473113</v>
      </c>
      <c r="OA316" t="n">
        <v>0.00194727014443381</v>
      </c>
      <c r="OB316" t="n">
        <v>0.00122745391679148</v>
      </c>
      <c r="OC316" t="n">
        <v>0.000291315837972128</v>
      </c>
      <c r="OD316" t="n">
        <v>0.00798135237650601</v>
      </c>
      <c r="OE316" t="n">
        <v>0.0125150138762569</v>
      </c>
      <c r="OF316" t="n">
        <v>0.00681438052894404</v>
      </c>
      <c r="OG316" t="n">
        <v>0.0130309815276674</v>
      </c>
      <c r="OH316" t="n">
        <v>0.00239993986253318</v>
      </c>
      <c r="OI316" t="n">
        <v>0.00882206381598385</v>
      </c>
      <c r="OJ316" t="n">
        <v>0.0104647788916539</v>
      </c>
      <c r="OK316" t="n">
        <v>0.00348051682585364</v>
      </c>
      <c r="OL316" t="n">
        <v>0.00265712377111145</v>
      </c>
      <c r="OM316" t="n">
        <v>0.00271485999421546</v>
      </c>
      <c r="ON316" t="n">
        <v>0.0011780050090101</v>
      </c>
      <c r="OO316" t="n">
        <v>0</v>
      </c>
      <c r="OP316" t="n">
        <v>0.00186101891939568</v>
      </c>
      <c r="OQ316" t="n">
        <v>0.00169436891341816</v>
      </c>
      <c r="OR316" t="n">
        <v>0.00320950839980223</v>
      </c>
      <c r="OS316" t="n">
        <v>0.00287313972558755</v>
      </c>
      <c r="OT316" t="n">
        <v>0.00409414067713417</v>
      </c>
      <c r="OU316" t="n">
        <v>0.00406152187280188</v>
      </c>
      <c r="OV316" t="n">
        <v>0</v>
      </c>
      <c r="OW316" t="n">
        <v>0</v>
      </c>
      <c r="OX316" t="n">
        <v>0.00267471336329005</v>
      </c>
      <c r="OY316" t="n">
        <v>0.00436594375959526</v>
      </c>
      <c r="OZ316" t="n">
        <v>0.0216132640518275</v>
      </c>
      <c r="PA316" t="n">
        <v>0.00191511307156068</v>
      </c>
      <c r="PB316" t="n">
        <v>0</v>
      </c>
      <c r="PC316" t="n">
        <v>0.00434981124178441</v>
      </c>
      <c r="PD316" t="n">
        <v>0</v>
      </c>
      <c r="PE316" t="n">
        <v>0</v>
      </c>
      <c r="PF316" t="n">
        <v>0</v>
      </c>
      <c r="PG316" t="n">
        <v>0.00241004609437714</v>
      </c>
      <c r="PH316" t="n">
        <v>0.00356560572604177</v>
      </c>
      <c r="PI316" t="n">
        <v>0.00233418712153782</v>
      </c>
      <c r="PJ316" t="n">
        <v>0</v>
      </c>
      <c r="PK316" t="n">
        <v>0.00274816096665032</v>
      </c>
      <c r="PL316" t="n">
        <v>0.00334593322336887</v>
      </c>
      <c r="PM316" t="n">
        <v>0</v>
      </c>
      <c r="PN316" t="n">
        <v>0</v>
      </c>
      <c r="PO316" t="n">
        <v>0</v>
      </c>
      <c r="PP316" t="n">
        <v>0</v>
      </c>
      <c r="PQ316" t="n">
        <v>0.00424352855029698</v>
      </c>
      <c r="PR316" t="n">
        <v>0.00140305502515207</v>
      </c>
      <c r="PS316" t="n">
        <v>0.00123914895057962</v>
      </c>
      <c r="PT316" t="n">
        <v>0.00379494359443867</v>
      </c>
      <c r="PU316" t="n">
        <v>0.0123144955619604</v>
      </c>
      <c r="PV316" t="n">
        <v>0.00341266623319647</v>
      </c>
      <c r="PW316" t="n">
        <v>0.00266082468370083</v>
      </c>
      <c r="PX316" t="n">
        <v>0.00473881274473113</v>
      </c>
      <c r="PY316" t="n">
        <v>0.00194727014443381</v>
      </c>
      <c r="PZ316" t="n">
        <v>0.00122745391679147</v>
      </c>
      <c r="QA316" t="n">
        <v>0.000291315837972128</v>
      </c>
      <c r="QB316" t="n">
        <v>0.007981352376506</v>
      </c>
      <c r="QC316" t="n">
        <v>0.0125150138762569</v>
      </c>
      <c r="QD316" t="n">
        <v>0</v>
      </c>
      <c r="QE316" t="n">
        <v>0.0130309815276674</v>
      </c>
      <c r="QF316" t="n">
        <v>0.00239993986253317</v>
      </c>
      <c r="QG316" t="n">
        <v>0.00882206381598385</v>
      </c>
      <c r="QH316" t="n">
        <v>0.0104647788916539</v>
      </c>
      <c r="QI316" t="n">
        <v>0.00348051682585364</v>
      </c>
    </row>
    <row r="317">
      <c r="A317" t="s">
        <v>316</v>
      </c>
      <c r="B317" t="n">
        <v>0.0268829694144757</v>
      </c>
      <c r="C317" t="n">
        <v>0.0271580948968438</v>
      </c>
      <c r="D317" t="n">
        <v>0.00996703713366528</v>
      </c>
      <c r="E317" t="n">
        <v>0</v>
      </c>
      <c r="F317" t="n">
        <v>0</v>
      </c>
      <c r="G317" t="n">
        <v>0.011828168914823</v>
      </c>
      <c r="H317" t="n">
        <v>0.0129892365758983</v>
      </c>
      <c r="I317" t="n">
        <v>0.00910770219724261</v>
      </c>
      <c r="J317" t="n">
        <v>0.014311443801911</v>
      </c>
      <c r="K317" t="n">
        <v>0.0100635908481419</v>
      </c>
      <c r="L317" t="n">
        <v>0.01735957746807</v>
      </c>
      <c r="M317" t="n">
        <v>0.01347544413293</v>
      </c>
      <c r="N317" t="n">
        <v>0.0110169688423729</v>
      </c>
      <c r="O317" t="n">
        <v>0.0137984610154766</v>
      </c>
      <c r="P317" t="n">
        <v>0.00980482809085147</v>
      </c>
      <c r="Q317" t="n">
        <v>0.0114309669150987</v>
      </c>
      <c r="R317" t="n">
        <v>0</v>
      </c>
      <c r="S317" t="n">
        <v>0.0168752935180332</v>
      </c>
      <c r="T317" t="n">
        <v>0</v>
      </c>
      <c r="U317" t="n">
        <v>0.013113540733583</v>
      </c>
      <c r="V317" t="n">
        <v>0.00794341971246572</v>
      </c>
      <c r="W317" t="n">
        <v>0.0096128370362339</v>
      </c>
      <c r="X317" t="n">
        <v>0.0114005430637733</v>
      </c>
      <c r="Y317" t="n">
        <v>0.00787733809942223</v>
      </c>
      <c r="Z317" t="n">
        <v>0.0328030558899993</v>
      </c>
      <c r="AA317" t="n">
        <v>0</v>
      </c>
      <c r="AB317" t="n">
        <v>0.0153725686325739</v>
      </c>
      <c r="AC317" t="n">
        <v>0.0129481112220204</v>
      </c>
      <c r="AD317" t="n">
        <v>0.0215502954283913</v>
      </c>
      <c r="AE317" t="n">
        <v>0.01090220350148</v>
      </c>
      <c r="AF317" t="n">
        <v>0.00871714261271823</v>
      </c>
      <c r="AG317" t="n">
        <v>0.0136351529236085</v>
      </c>
      <c r="AH317" t="n">
        <v>0.0102394431116802</v>
      </c>
      <c r="AI317" t="n">
        <v>0.00543130686630689</v>
      </c>
      <c r="AJ317" t="n">
        <v>0.0201292843120763</v>
      </c>
      <c r="AK317" t="n">
        <v>0.0123497282649625</v>
      </c>
      <c r="AL317" t="n">
        <v>0.0072473626445491</v>
      </c>
      <c r="AM317" t="n">
        <v>0.0296888853298738</v>
      </c>
      <c r="AN317" t="n">
        <v>0.0107486159562132</v>
      </c>
      <c r="AO317" t="n">
        <v>0.00241714180795989</v>
      </c>
      <c r="AP317" t="n">
        <v>0.00152363563324581</v>
      </c>
      <c r="AQ317" t="n">
        <v>0.000361609658163144</v>
      </c>
      <c r="AR317" t="n">
        <v>0.0102516378331838</v>
      </c>
      <c r="AS317" t="n">
        <v>0.0161432926994252</v>
      </c>
      <c r="AT317" t="n">
        <v>0.00965341635527933</v>
      </c>
      <c r="AU317" t="n">
        <v>0.0168771760121968</v>
      </c>
      <c r="AV317" t="n">
        <v>0.00565354109596897</v>
      </c>
      <c r="AW317" t="n">
        <v>0.00916284731527641</v>
      </c>
      <c r="AX317" t="n">
        <v>0.0105848044309732</v>
      </c>
      <c r="AY317" t="n">
        <v>0.00892687113148432</v>
      </c>
      <c r="AZ317" t="n">
        <v>0.0268829694144757</v>
      </c>
      <c r="BA317" t="n">
        <v>0.0271580948968438</v>
      </c>
      <c r="BB317" t="n">
        <v>0.00996703713366528</v>
      </c>
      <c r="BC317" t="n">
        <v>0</v>
      </c>
      <c r="BD317" t="n">
        <v>0.0133100035974879</v>
      </c>
      <c r="BE317" t="n">
        <v>0.011828168914823</v>
      </c>
      <c r="BF317" t="n">
        <v>0.0129892365758983</v>
      </c>
      <c r="BG317" t="n">
        <v>0.00910770219724261</v>
      </c>
      <c r="BH317" t="n">
        <v>0.014311443801911</v>
      </c>
      <c r="BI317" t="n">
        <v>0.0100635908481419</v>
      </c>
      <c r="BJ317" t="n">
        <v>0.01735957746807</v>
      </c>
      <c r="BK317" t="n">
        <v>0.01347544413293</v>
      </c>
      <c r="BL317" t="n">
        <v>0.0110169688423729</v>
      </c>
      <c r="BM317" t="n">
        <v>0.0137984610154766</v>
      </c>
      <c r="BN317" t="n">
        <v>0.00980482809085146</v>
      </c>
      <c r="BO317" t="n">
        <v>0.0114309669150987</v>
      </c>
      <c r="BP317" t="n">
        <v>0</v>
      </c>
      <c r="BQ317" t="n">
        <v>0.0168752935180332</v>
      </c>
      <c r="BR317" t="n">
        <v>0.018064406857126</v>
      </c>
      <c r="BS317" t="n">
        <v>0.013113540733583</v>
      </c>
      <c r="BT317" t="n">
        <v>0.00794341971246572</v>
      </c>
      <c r="BU317" t="n">
        <v>0.0096128370362339</v>
      </c>
      <c r="BV317" t="n">
        <v>0.0114005430637733</v>
      </c>
      <c r="BW317" t="n">
        <v>0.00787733809942224</v>
      </c>
      <c r="BX317" t="n">
        <v>0.0328030558899993</v>
      </c>
      <c r="BY317" t="n">
        <v>0</v>
      </c>
      <c r="BZ317" t="n">
        <v>0.0153725686325739</v>
      </c>
      <c r="CA317" t="n">
        <v>0.0129481112220204</v>
      </c>
      <c r="CB317" t="n">
        <v>0.0215502954283913</v>
      </c>
      <c r="CC317" t="n">
        <v>0.01090220350148</v>
      </c>
      <c r="CD317" t="n">
        <v>0.00871714261271823</v>
      </c>
      <c r="CE317" t="n">
        <v>0.0136351529236085</v>
      </c>
      <c r="CF317" t="n">
        <v>0.0102394431116802</v>
      </c>
      <c r="CG317" t="n">
        <v>0.00543130686630689</v>
      </c>
      <c r="CH317" t="n">
        <v>0.0201292843120763</v>
      </c>
      <c r="CI317" t="n">
        <v>0.0123497282649625</v>
      </c>
      <c r="CJ317" t="n">
        <v>0.0072473626445491</v>
      </c>
      <c r="CK317" t="n">
        <v>0.0296888853298738</v>
      </c>
      <c r="CL317" t="n">
        <v>0.0107486159562132</v>
      </c>
      <c r="CM317" t="n">
        <v>0.00241714180795989</v>
      </c>
      <c r="CN317" t="n">
        <v>0.00152363563324581</v>
      </c>
      <c r="CO317" t="n">
        <v>0.000361609658163144</v>
      </c>
      <c r="CP317" t="n">
        <v>0.0102516378331838</v>
      </c>
      <c r="CQ317" t="n">
        <v>0.0161432926994252</v>
      </c>
      <c r="CR317" t="n">
        <v>0</v>
      </c>
      <c r="CS317" t="n">
        <v>0.0168771760121968</v>
      </c>
      <c r="CT317" t="n">
        <v>0.00565354109596897</v>
      </c>
      <c r="CU317" t="n">
        <v>0.00916284731527641</v>
      </c>
      <c r="CV317" t="n">
        <v>0.0105848044309732</v>
      </c>
      <c r="CW317" t="n">
        <v>0.00892687113148432</v>
      </c>
      <c r="CX317" t="n">
        <v>0.0268829694144757</v>
      </c>
      <c r="CY317" t="n">
        <v>0.0271580948968438</v>
      </c>
      <c r="CZ317" t="n">
        <v>0</v>
      </c>
      <c r="DA317" t="n">
        <v>0</v>
      </c>
      <c r="DB317" t="n">
        <v>0.0133100035974879</v>
      </c>
      <c r="DC317" t="n">
        <v>0.011828168914823</v>
      </c>
      <c r="DD317" t="n">
        <v>0.0129892365758983</v>
      </c>
      <c r="DE317" t="n">
        <v>0.00910770219724261</v>
      </c>
      <c r="DF317" t="n">
        <v>0</v>
      </c>
      <c r="DG317" t="n">
        <v>0.0100635908481419</v>
      </c>
      <c r="DH317" t="n">
        <v>0</v>
      </c>
      <c r="DI317" t="n">
        <v>0</v>
      </c>
      <c r="DJ317" t="n">
        <v>0.0110169688423729</v>
      </c>
      <c r="DK317" t="n">
        <v>0</v>
      </c>
      <c r="DL317" t="n">
        <v>0.00980482809085147</v>
      </c>
      <c r="DM317" t="n">
        <v>0</v>
      </c>
      <c r="DN317" t="n">
        <v>0</v>
      </c>
      <c r="DO317" t="n">
        <v>0</v>
      </c>
      <c r="DP317" t="n">
        <v>0</v>
      </c>
      <c r="DQ317" t="n">
        <v>0.013113540733583</v>
      </c>
      <c r="DR317" t="n">
        <v>0</v>
      </c>
      <c r="DS317" t="n">
        <v>0.0096128370362339</v>
      </c>
      <c r="DT317" t="n">
        <v>0.0114005430637733</v>
      </c>
      <c r="DU317" t="n">
        <v>0.00787733809942224</v>
      </c>
      <c r="DV317" t="n">
        <v>0</v>
      </c>
      <c r="DW317" t="n">
        <v>0</v>
      </c>
      <c r="DX317" t="n">
        <v>0.0153725686325739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0.0102394431116802</v>
      </c>
      <c r="EE317" t="n">
        <v>0.00543130686630689</v>
      </c>
      <c r="EF317" t="n">
        <v>0.0201292843120763</v>
      </c>
      <c r="EG317" t="n">
        <v>0.0123497282649625</v>
      </c>
      <c r="EH317" t="n">
        <v>0.0072473626445491</v>
      </c>
      <c r="EI317" t="n">
        <v>0.0296888853298738</v>
      </c>
      <c r="EJ317" t="n">
        <v>0.0107486159562132</v>
      </c>
      <c r="EK317" t="n">
        <v>0.00241714180795989</v>
      </c>
      <c r="EL317" t="n">
        <v>0.00152363563324581</v>
      </c>
      <c r="EM317" t="n">
        <v>0.000361609658163144</v>
      </c>
      <c r="EN317" t="n">
        <v>0</v>
      </c>
      <c r="EO317" t="n">
        <v>0.0161432926994252</v>
      </c>
      <c r="EP317" t="n">
        <v>0</v>
      </c>
      <c r="EQ317" t="n">
        <v>0</v>
      </c>
      <c r="ER317" t="n">
        <v>0.00565354109596897</v>
      </c>
      <c r="ES317" t="n">
        <v>0.00916284731527641</v>
      </c>
      <c r="ET317" t="n">
        <v>0.0105848044309732</v>
      </c>
      <c r="EU317" t="n">
        <v>0.00892687113148432</v>
      </c>
      <c r="EV317" t="n">
        <v>0.0268829694144757</v>
      </c>
      <c r="EW317" t="n">
        <v>0.0271580948968438</v>
      </c>
      <c r="EX317" t="n">
        <v>0.00996703713366529</v>
      </c>
      <c r="EY317" t="n">
        <v>0.0108565981118785</v>
      </c>
      <c r="EZ317" t="n">
        <v>0.0133100035974879</v>
      </c>
      <c r="FA317" t="n">
        <v>0.011828168914823</v>
      </c>
      <c r="FB317" t="n">
        <v>0.0129892365758983</v>
      </c>
      <c r="FC317" t="n">
        <v>0.0091077021972426</v>
      </c>
      <c r="FD317" t="n">
        <v>0.014311443801911</v>
      </c>
      <c r="FE317" t="n">
        <v>0.0100635908481419</v>
      </c>
      <c r="FF317" t="n">
        <v>0</v>
      </c>
      <c r="FG317" t="n">
        <v>0</v>
      </c>
      <c r="FH317" t="n">
        <v>0.0110169688423729</v>
      </c>
      <c r="FI317" t="n">
        <v>0.0137984610154766</v>
      </c>
      <c r="FJ317" t="n">
        <v>0</v>
      </c>
      <c r="FK317" t="n">
        <v>0.0114309669150987</v>
      </c>
      <c r="FL317" t="n">
        <v>0</v>
      </c>
      <c r="FM317" t="n">
        <v>0.0168752935180332</v>
      </c>
      <c r="FN317" t="n">
        <v>0</v>
      </c>
      <c r="FO317" t="n">
        <v>0.013113540733583</v>
      </c>
      <c r="FP317" t="n">
        <v>0</v>
      </c>
      <c r="FQ317" t="n">
        <v>0.00961283703623391</v>
      </c>
      <c r="FR317" t="n">
        <v>0.0114005430637733</v>
      </c>
      <c r="FS317" t="n">
        <v>0.00787733809942223</v>
      </c>
      <c r="FT317" t="n">
        <v>0.0328030558899993</v>
      </c>
      <c r="FU317" t="n">
        <v>0</v>
      </c>
      <c r="FV317" t="n">
        <v>0.0153725686325739</v>
      </c>
      <c r="FW317" t="n">
        <v>0.0129481112220204</v>
      </c>
      <c r="FX317" t="n">
        <v>0</v>
      </c>
      <c r="FY317" t="n">
        <v>0</v>
      </c>
      <c r="FZ317" t="n">
        <v>0</v>
      </c>
      <c r="GA317" t="n">
        <v>0.0136351529236085</v>
      </c>
      <c r="GB317" t="n">
        <v>0.0102394431116802</v>
      </c>
      <c r="GC317" t="n">
        <v>0.00543130686630689</v>
      </c>
      <c r="GD317" t="n">
        <v>0.0201292843120763</v>
      </c>
      <c r="GE317" t="n">
        <v>0.0123497282649625</v>
      </c>
      <c r="GF317" t="n">
        <v>0.0072473626445491</v>
      </c>
      <c r="GG317" t="n">
        <v>0.0296888853298738</v>
      </c>
      <c r="GH317" t="n">
        <v>0.0107486159562132</v>
      </c>
      <c r="GI317" t="n">
        <v>0.00241714180795989</v>
      </c>
      <c r="GJ317" t="n">
        <v>0.00152363563324581</v>
      </c>
      <c r="GK317" t="n">
        <v>0</v>
      </c>
      <c r="GL317" t="n">
        <v>0.0102516378331838</v>
      </c>
      <c r="GM317" t="n">
        <v>0.0161432926994252</v>
      </c>
      <c r="GN317" t="n">
        <v>0</v>
      </c>
      <c r="GO317" t="n">
        <v>0.0168771760121968</v>
      </c>
      <c r="GP317" t="n">
        <v>0.00565354109596897</v>
      </c>
      <c r="GQ317" t="n">
        <v>0.00916284731527641</v>
      </c>
      <c r="GR317" t="n">
        <v>0.0105848044309732</v>
      </c>
      <c r="GS317" t="n">
        <v>0.00892687113148432</v>
      </c>
      <c r="GT317" t="n">
        <v>0.0268829694144757</v>
      </c>
      <c r="GU317" t="n">
        <v>0.0271580948968438</v>
      </c>
      <c r="GV317" t="n">
        <v>0</v>
      </c>
      <c r="GW317" t="n">
        <v>0.0108565981118785</v>
      </c>
      <c r="GX317" t="n">
        <v>0</v>
      </c>
      <c r="GY317" t="n">
        <v>0.011828168914823</v>
      </c>
      <c r="GZ317" t="n">
        <v>0.0129892365758983</v>
      </c>
      <c r="HA317" t="n">
        <v>0.00910770219724261</v>
      </c>
      <c r="HB317" t="n">
        <v>0.014311443801911</v>
      </c>
      <c r="HC317" t="n">
        <v>0.0100635908481419</v>
      </c>
      <c r="HD317" t="n">
        <v>0.01735957746807</v>
      </c>
      <c r="HE317" t="n">
        <v>0.01347544413293</v>
      </c>
      <c r="HF317" t="n">
        <v>0.0110169688423729</v>
      </c>
      <c r="HG317" t="n">
        <v>0.0137984610154766</v>
      </c>
      <c r="HH317" t="n">
        <v>0.00980482809085146</v>
      </c>
      <c r="HI317" t="n">
        <v>0.0114309669150987</v>
      </c>
      <c r="HJ317" t="n">
        <v>0</v>
      </c>
      <c r="HK317" t="n">
        <v>0.0168752935180332</v>
      </c>
      <c r="HL317" t="n">
        <v>0.018064406857126</v>
      </c>
      <c r="HM317" t="n">
        <v>0.013113540733583</v>
      </c>
      <c r="HN317" t="n">
        <v>0.00794341971246572</v>
      </c>
      <c r="HO317" t="n">
        <v>0.0096128370362339</v>
      </c>
      <c r="HP317" t="n">
        <v>0.0114005430637733</v>
      </c>
      <c r="HQ317" t="n">
        <v>0.00787733809942223</v>
      </c>
      <c r="HR317" t="n">
        <v>0.0328030558899993</v>
      </c>
      <c r="HS317" t="n">
        <v>0.0171145524552447</v>
      </c>
      <c r="HT317" t="n">
        <v>0.0153725686325739</v>
      </c>
      <c r="HU317" t="n">
        <v>0.0129481112220204</v>
      </c>
      <c r="HV317" t="n">
        <v>0.0215502954283913</v>
      </c>
      <c r="HW317" t="n">
        <v>0.01090220350148</v>
      </c>
      <c r="HX317" t="n">
        <v>0.00871714261271823</v>
      </c>
      <c r="HY317" t="n">
        <v>0.0136351529236085</v>
      </c>
      <c r="HZ317" t="n">
        <v>0.0102394431116802</v>
      </c>
      <c r="IA317" t="n">
        <v>0.00543130686630689</v>
      </c>
      <c r="IB317" t="n">
        <v>0.0201292843120763</v>
      </c>
      <c r="IC317" t="n">
        <v>0.0123497282649625</v>
      </c>
      <c r="ID317" t="n">
        <v>0.0072473626445491</v>
      </c>
      <c r="IE317" t="n">
        <v>0.0296888853298738</v>
      </c>
      <c r="IF317" t="n">
        <v>0.0107486159562132</v>
      </c>
      <c r="IG317" t="n">
        <v>0.00241714180795989</v>
      </c>
      <c r="IH317" t="n">
        <v>0.00152363563324581</v>
      </c>
      <c r="II317" t="n">
        <v>0.000361609658163144</v>
      </c>
      <c r="IJ317" t="n">
        <v>0.0102516378331838</v>
      </c>
      <c r="IK317" t="n">
        <v>0.0161432926994252</v>
      </c>
      <c r="IL317" t="n">
        <v>0.00965341635527932</v>
      </c>
      <c r="IM317" t="n">
        <v>0.0168771760121968</v>
      </c>
      <c r="IN317" t="n">
        <v>0.00565354109596897</v>
      </c>
      <c r="IO317" t="n">
        <v>0.00916284731527641</v>
      </c>
      <c r="IP317" t="n">
        <v>0.0105848044309731</v>
      </c>
      <c r="IQ317" t="n">
        <v>0.00892687113148431</v>
      </c>
      <c r="IR317" t="n">
        <v>0.0268829694144757</v>
      </c>
      <c r="IS317" t="n">
        <v>0.0271580948968438</v>
      </c>
      <c r="IT317" t="n">
        <v>0</v>
      </c>
      <c r="IU317" t="n">
        <v>0</v>
      </c>
      <c r="IV317" t="n">
        <v>0.0133100035974879</v>
      </c>
      <c r="IW317" t="n">
        <v>0.011828168914823</v>
      </c>
      <c r="IX317" t="n">
        <v>0.0129892365758983</v>
      </c>
      <c r="IY317" t="n">
        <v>0.00910770219724261</v>
      </c>
      <c r="IZ317" t="n">
        <v>0.014311443801911</v>
      </c>
      <c r="JA317" t="n">
        <v>0.0100635908481419</v>
      </c>
      <c r="JB317" t="n">
        <v>0.01735957746807</v>
      </c>
      <c r="JC317" t="n">
        <v>0</v>
      </c>
      <c r="JD317" t="n">
        <v>0.0110169688423729</v>
      </c>
      <c r="JE317" t="n">
        <v>0.0137984610154766</v>
      </c>
      <c r="JF317" t="n">
        <v>0.00980482809085146</v>
      </c>
      <c r="JG317" t="n">
        <v>0</v>
      </c>
      <c r="JH317" t="n">
        <v>0</v>
      </c>
      <c r="JI317" t="n">
        <v>0.0168752935180332</v>
      </c>
      <c r="JJ317" t="n">
        <v>0.018064406857126</v>
      </c>
      <c r="JK317" t="n">
        <v>0.013113540733583</v>
      </c>
      <c r="JL317" t="n">
        <v>0</v>
      </c>
      <c r="JM317" t="n">
        <v>0.00961283703623391</v>
      </c>
      <c r="JN317" t="n">
        <v>0.0114005430637733</v>
      </c>
      <c r="JO317" t="n">
        <v>0.00787733809942223</v>
      </c>
      <c r="JP317" t="n">
        <v>0.0328030558899993</v>
      </c>
      <c r="JQ317" t="n">
        <v>0.0171145524552447</v>
      </c>
      <c r="JR317" t="n">
        <v>0.0153725686325739</v>
      </c>
      <c r="JS317" t="n">
        <v>0.0129481112220204</v>
      </c>
      <c r="JT317" t="n">
        <v>0.0215502954283913</v>
      </c>
      <c r="JU317" t="n">
        <v>0</v>
      </c>
      <c r="JV317" t="n">
        <v>0</v>
      </c>
      <c r="JW317" t="n">
        <v>0.0136351529236085</v>
      </c>
      <c r="JX317" t="n">
        <v>0.0102394431116802</v>
      </c>
      <c r="JY317" t="n">
        <v>0.00543130686630689</v>
      </c>
      <c r="JZ317" t="n">
        <v>0.0201292843120763</v>
      </c>
      <c r="KA317" t="n">
        <v>0.0123497282649625</v>
      </c>
      <c r="KB317" t="n">
        <v>0.0072473626445491</v>
      </c>
      <c r="KC317" t="n">
        <v>0.0296888853298738</v>
      </c>
      <c r="KD317" t="n">
        <v>0.0107486159562132</v>
      </c>
      <c r="KE317" t="n">
        <v>0.00241714180795989</v>
      </c>
      <c r="KF317" t="n">
        <v>0.00152363563324581</v>
      </c>
      <c r="KG317" t="n">
        <v>0</v>
      </c>
      <c r="KH317" t="n">
        <v>0.0102516378331838</v>
      </c>
      <c r="KI317" t="n">
        <v>0.0161432926994252</v>
      </c>
      <c r="KJ317" t="n">
        <v>0.00965341635527933</v>
      </c>
      <c r="KK317" t="n">
        <v>0.0168771760121968</v>
      </c>
      <c r="KL317" t="n">
        <v>0.00565354109596896</v>
      </c>
      <c r="KM317" t="n">
        <v>0.00916284731527641</v>
      </c>
      <c r="KN317" t="n">
        <v>0.0105848044309732</v>
      </c>
      <c r="KO317" t="n">
        <v>0.00892687113148433</v>
      </c>
      <c r="KP317" t="n">
        <v>0.0268829694144757</v>
      </c>
      <c r="KQ317" t="n">
        <v>0</v>
      </c>
      <c r="KR317" t="n">
        <v>0</v>
      </c>
      <c r="KS317" t="n">
        <v>0.0108565981118785</v>
      </c>
      <c r="KT317" t="n">
        <v>0.0133100035974879</v>
      </c>
      <c r="KU317" t="n">
        <v>0.011828168914823</v>
      </c>
      <c r="KV317" t="n">
        <v>0.0129892365758983</v>
      </c>
      <c r="KW317" t="n">
        <v>0.00910770219724261</v>
      </c>
      <c r="KX317" t="n">
        <v>0.014311443801911</v>
      </c>
      <c r="KY317" t="n">
        <v>0.0100635908481419</v>
      </c>
      <c r="KZ317" t="n">
        <v>0.01735957746807</v>
      </c>
      <c r="LA317" t="n">
        <v>0.01347544413293</v>
      </c>
      <c r="LB317" t="n">
        <v>0.0110169688423728</v>
      </c>
      <c r="LC317" t="n">
        <v>0.0137984610154766</v>
      </c>
      <c r="LD317" t="n">
        <v>0.00980482809085147</v>
      </c>
      <c r="LE317" t="n">
        <v>1.0114309669151</v>
      </c>
      <c r="LF317" t="n">
        <v>0.027000644575689</v>
      </c>
      <c r="LG317" t="n">
        <v>0.0168752935180332</v>
      </c>
      <c r="LH317" t="n">
        <v>0.018064406857126</v>
      </c>
      <c r="LI317" t="n">
        <v>0.013113540733583</v>
      </c>
      <c r="LJ317" t="n">
        <v>0.00794341971246572</v>
      </c>
      <c r="LK317" t="n">
        <v>0.0096128370362339</v>
      </c>
      <c r="LL317" t="n">
        <v>0.0114005430637733</v>
      </c>
      <c r="LM317" t="n">
        <v>0.00787733809942223</v>
      </c>
      <c r="LN317" t="n">
        <v>0.0328030558899994</v>
      </c>
      <c r="LO317" t="n">
        <v>0.0171145524552447</v>
      </c>
      <c r="LP317" t="n">
        <v>0.0153725686325739</v>
      </c>
      <c r="LQ317" t="n">
        <v>0.0129481112220204</v>
      </c>
      <c r="LR317" t="n">
        <v>0.0215502954283913</v>
      </c>
      <c r="LS317" t="n">
        <v>0.01090220350148</v>
      </c>
      <c r="LT317" t="n">
        <v>0.00871714261271822</v>
      </c>
      <c r="LU317" t="n">
        <v>0.0136351529236085</v>
      </c>
      <c r="LV317" t="n">
        <v>0.0102394431116802</v>
      </c>
      <c r="LW317" t="n">
        <v>0.00543130686630689</v>
      </c>
      <c r="LX317" t="n">
        <v>0.0201292843120763</v>
      </c>
      <c r="LY317" t="n">
        <v>0.0123497282649625</v>
      </c>
      <c r="LZ317" t="n">
        <v>0.0072473626445491</v>
      </c>
      <c r="MA317" t="n">
        <v>0.0296888853298738</v>
      </c>
      <c r="MB317" t="n">
        <v>0.0107486159562132</v>
      </c>
      <c r="MC317" t="n">
        <v>0.00241714180795989</v>
      </c>
      <c r="MD317" t="n">
        <v>0.00152363563324581</v>
      </c>
      <c r="ME317" t="n">
        <v>0.000361609658163144</v>
      </c>
      <c r="MF317" t="n">
        <v>0.0102516378331839</v>
      </c>
      <c r="MG317" t="n">
        <v>0.0161432926994252</v>
      </c>
      <c r="MH317" t="n">
        <v>0.00965341635527933</v>
      </c>
      <c r="MI317" t="n">
        <v>0.0168771760121968</v>
      </c>
      <c r="MJ317" t="n">
        <v>0.00565354109596897</v>
      </c>
      <c r="MK317" t="n">
        <v>0.00916284731527641</v>
      </c>
      <c r="ML317" t="n">
        <v>0.0105848044309732</v>
      </c>
      <c r="MM317" t="n">
        <v>0.00892687113148433</v>
      </c>
      <c r="MN317" t="n">
        <v>0.0268829694144756</v>
      </c>
      <c r="MO317" t="n">
        <v>0.0271580948968438</v>
      </c>
      <c r="MP317" t="n">
        <v>0</v>
      </c>
      <c r="MQ317" t="n">
        <v>0.0108565981118785</v>
      </c>
      <c r="MR317" t="n">
        <v>0.0133100035974879</v>
      </c>
      <c r="MS317" t="n">
        <v>0.011828168914823</v>
      </c>
      <c r="MT317" t="n">
        <v>0.0129892365758983</v>
      </c>
      <c r="MU317" t="n">
        <v>0.00910770219724262</v>
      </c>
      <c r="MV317" t="n">
        <v>0.014311443801911</v>
      </c>
      <c r="MW317" t="n">
        <v>0.0100635908481419</v>
      </c>
      <c r="MX317" t="n">
        <v>0</v>
      </c>
      <c r="MY317" t="n">
        <v>0</v>
      </c>
      <c r="MZ317" t="n">
        <v>0.0110169688423729</v>
      </c>
      <c r="NA317" t="n">
        <v>0</v>
      </c>
      <c r="NB317" t="n">
        <v>0.00980482809085146</v>
      </c>
      <c r="NC317" t="n">
        <v>0.0114309669150986</v>
      </c>
      <c r="ND317" t="n">
        <v>0</v>
      </c>
      <c r="NE317" t="n">
        <v>0.0168752935180332</v>
      </c>
      <c r="NF317" t="n">
        <v>0.018064406857126</v>
      </c>
      <c r="NG317" t="n">
        <v>0.013113540733583</v>
      </c>
      <c r="NH317" t="n">
        <v>0</v>
      </c>
      <c r="NI317" t="n">
        <v>0.0096128370362339</v>
      </c>
      <c r="NJ317" t="n">
        <v>0.0114005430637733</v>
      </c>
      <c r="NK317" t="n">
        <v>0.00787733809942224</v>
      </c>
      <c r="NL317" t="n">
        <v>0.0328030558899993</v>
      </c>
      <c r="NM317" t="n">
        <v>0.0171145524552447</v>
      </c>
      <c r="NN317" t="n">
        <v>0.0153725686325739</v>
      </c>
      <c r="NO317" t="n">
        <v>0.0129481112220204</v>
      </c>
      <c r="NP317" t="n">
        <v>0.0215502954283913</v>
      </c>
      <c r="NQ317" t="n">
        <v>0</v>
      </c>
      <c r="NR317" t="n">
        <v>0.00871714261271823</v>
      </c>
      <c r="NS317" t="n">
        <v>0.0136351529236085</v>
      </c>
      <c r="NT317" t="n">
        <v>0.0102394431116802</v>
      </c>
      <c r="NU317" t="n">
        <v>0.00543130686630688</v>
      </c>
      <c r="NV317" t="n">
        <v>0.0201292843120763</v>
      </c>
      <c r="NW317" t="n">
        <v>0.0123497282649625</v>
      </c>
      <c r="NX317" t="n">
        <v>0.0072473626445491</v>
      </c>
      <c r="NY317" t="n">
        <v>0.0296888853298738</v>
      </c>
      <c r="NZ317" t="n">
        <v>0.0107486159562132</v>
      </c>
      <c r="OA317" t="n">
        <v>0.00241714180795989</v>
      </c>
      <c r="OB317" t="n">
        <v>0.00152363563324581</v>
      </c>
      <c r="OC317" t="n">
        <v>0.000361609658163144</v>
      </c>
      <c r="OD317" t="n">
        <v>0.0102516378331838</v>
      </c>
      <c r="OE317" t="n">
        <v>0.0161432926994252</v>
      </c>
      <c r="OF317" t="n">
        <v>0.00965341635527933</v>
      </c>
      <c r="OG317" t="n">
        <v>0.0168771760121968</v>
      </c>
      <c r="OH317" t="n">
        <v>0.00565354109596897</v>
      </c>
      <c r="OI317" t="n">
        <v>0.00916284731527641</v>
      </c>
      <c r="OJ317" t="n">
        <v>0.0105848044309732</v>
      </c>
      <c r="OK317" t="n">
        <v>0.00892687113148431</v>
      </c>
      <c r="OL317" t="n">
        <v>0.0268829694144757</v>
      </c>
      <c r="OM317" t="n">
        <v>0.0271580948968438</v>
      </c>
      <c r="ON317" t="n">
        <v>0.00996703713366528</v>
      </c>
      <c r="OO317" t="n">
        <v>0</v>
      </c>
      <c r="OP317" t="n">
        <v>0.0133100035974879</v>
      </c>
      <c r="OQ317" t="n">
        <v>0.011828168914823</v>
      </c>
      <c r="OR317" t="n">
        <v>0.0129892365758983</v>
      </c>
      <c r="OS317" t="n">
        <v>0.00910770219724261</v>
      </c>
      <c r="OT317" t="n">
        <v>0.014311443801911</v>
      </c>
      <c r="OU317" t="n">
        <v>0.0100635908481419</v>
      </c>
      <c r="OV317" t="n">
        <v>0</v>
      </c>
      <c r="OW317" t="n">
        <v>0</v>
      </c>
      <c r="OX317" t="n">
        <v>0.0110169688423729</v>
      </c>
      <c r="OY317" t="n">
        <v>0.0137984610154766</v>
      </c>
      <c r="OZ317" t="n">
        <v>0.00980482809085146</v>
      </c>
      <c r="PA317" t="n">
        <v>0.0114309669150987</v>
      </c>
      <c r="PB317" t="n">
        <v>0</v>
      </c>
      <c r="PC317" t="n">
        <v>0.0168752935180332</v>
      </c>
      <c r="PD317" t="n">
        <v>0</v>
      </c>
      <c r="PE317" t="n">
        <v>0</v>
      </c>
      <c r="PF317" t="n">
        <v>0</v>
      </c>
      <c r="PG317" t="n">
        <v>0.0096128370362339</v>
      </c>
      <c r="PH317" t="n">
        <v>0.0114005430637733</v>
      </c>
      <c r="PI317" t="n">
        <v>0.00787733809942223</v>
      </c>
      <c r="PJ317" t="n">
        <v>0</v>
      </c>
      <c r="PK317" t="n">
        <v>0.0171145524552447</v>
      </c>
      <c r="PL317" t="n">
        <v>0.0153725686325739</v>
      </c>
      <c r="PM317" t="n">
        <v>0</v>
      </c>
      <c r="PN317" t="n">
        <v>0</v>
      </c>
      <c r="PO317" t="n">
        <v>0</v>
      </c>
      <c r="PP317" t="n">
        <v>0</v>
      </c>
      <c r="PQ317" t="n">
        <v>0.0136351529236085</v>
      </c>
      <c r="PR317" t="n">
        <v>0.0102394431116802</v>
      </c>
      <c r="PS317" t="n">
        <v>0.00543130686630689</v>
      </c>
      <c r="PT317" t="n">
        <v>0.0201292843120763</v>
      </c>
      <c r="PU317" t="n">
        <v>0.0123497282649625</v>
      </c>
      <c r="PV317" t="n">
        <v>0.00724736264454909</v>
      </c>
      <c r="PW317" t="n">
        <v>0.0296888853298738</v>
      </c>
      <c r="PX317" t="n">
        <v>0.0107486159562132</v>
      </c>
      <c r="PY317" t="n">
        <v>0.00241714180795989</v>
      </c>
      <c r="PZ317" t="n">
        <v>0.00152363563324581</v>
      </c>
      <c r="QA317" t="n">
        <v>0.000361609658163145</v>
      </c>
      <c r="QB317" t="n">
        <v>0.0102516378331838</v>
      </c>
      <c r="QC317" t="n">
        <v>0.0161432926994252</v>
      </c>
      <c r="QD317" t="n">
        <v>0</v>
      </c>
      <c r="QE317" t="n">
        <v>0.0168771760121968</v>
      </c>
      <c r="QF317" t="n">
        <v>0.00565354109596896</v>
      </c>
      <c r="QG317" t="n">
        <v>0.00916284731527642</v>
      </c>
      <c r="QH317" t="n">
        <v>0.0105848044309732</v>
      </c>
      <c r="QI317" t="n">
        <v>0.00892687113148432</v>
      </c>
    </row>
    <row r="318">
      <c r="A318" t="s">
        <v>317</v>
      </c>
      <c r="B318" t="n">
        <v>0.0572253400982645</v>
      </c>
      <c r="C318" t="n">
        <v>0.0578525646362987</v>
      </c>
      <c r="D318" t="n">
        <v>0.021051587444089</v>
      </c>
      <c r="E318" t="n">
        <v>0</v>
      </c>
      <c r="F318" t="n">
        <v>0</v>
      </c>
      <c r="G318" t="n">
        <v>0.0424653214501163</v>
      </c>
      <c r="H318" t="n">
        <v>0.0542179480422847</v>
      </c>
      <c r="I318" t="n">
        <v>0.0743101988805268</v>
      </c>
      <c r="J318" t="n">
        <v>0.199526168160283</v>
      </c>
      <c r="K318" t="n">
        <v>0.119241828554861</v>
      </c>
      <c r="L318" t="n">
        <v>0.0875375317893031</v>
      </c>
      <c r="M318" t="n">
        <v>0.172558479968762</v>
      </c>
      <c r="N318" t="n">
        <v>0.0552680722835026</v>
      </c>
      <c r="O318" t="n">
        <v>0.148396909056039</v>
      </c>
      <c r="P318" t="n">
        <v>0.0702380682016874</v>
      </c>
      <c r="Q318" t="n">
        <v>0.0688782835296169</v>
      </c>
      <c r="R318" t="n">
        <v>0</v>
      </c>
      <c r="S318" t="n">
        <v>0.339606463951953</v>
      </c>
      <c r="T318" t="n">
        <v>0</v>
      </c>
      <c r="U318" t="n">
        <v>0.530679288232793</v>
      </c>
      <c r="V318" t="n">
        <v>0.0482777892081801</v>
      </c>
      <c r="W318" t="n">
        <v>0.0458652420018882</v>
      </c>
      <c r="X318" t="n">
        <v>0.102630444601895</v>
      </c>
      <c r="Y318" t="n">
        <v>0.0884744381031129</v>
      </c>
      <c r="Z318" t="n">
        <v>0.0790637075484691</v>
      </c>
      <c r="AA318" t="n">
        <v>0</v>
      </c>
      <c r="AB318" t="n">
        <v>0.0710063048338979</v>
      </c>
      <c r="AC318" t="n">
        <v>0.0700317523953839</v>
      </c>
      <c r="AD318" t="n">
        <v>0.131361194014208</v>
      </c>
      <c r="AE318" t="n">
        <v>0.0825236150553293</v>
      </c>
      <c r="AF318" t="n">
        <v>0.0864597431111772</v>
      </c>
      <c r="AG318" t="n">
        <v>0.0907264292305609</v>
      </c>
      <c r="AH318" t="n">
        <v>0.0185647187310426</v>
      </c>
      <c r="AI318" t="n">
        <v>0.0326612190021866</v>
      </c>
      <c r="AJ318" t="n">
        <v>0.0494033451328583</v>
      </c>
      <c r="AK318" t="n">
        <v>0.0272756261317658</v>
      </c>
      <c r="AL318" t="n">
        <v>0.0249459763333782</v>
      </c>
      <c r="AM318" t="n">
        <v>0.0285725362223454</v>
      </c>
      <c r="AN318" t="n">
        <v>0.0309440331179311</v>
      </c>
      <c r="AO318" t="n">
        <v>0.00568083210983552</v>
      </c>
      <c r="AP318" t="n">
        <v>0.00358088971053858</v>
      </c>
      <c r="AQ318" t="n">
        <v>0.000849864807481321</v>
      </c>
      <c r="AR318" t="n">
        <v>0.0179075990255874</v>
      </c>
      <c r="AS318" t="n">
        <v>0.0258721930384988</v>
      </c>
      <c r="AT318" t="n">
        <v>0.0151039755957125</v>
      </c>
      <c r="AU318" t="n">
        <v>0.0279507571673719</v>
      </c>
      <c r="AV318" t="n">
        <v>0.0174955913936958</v>
      </c>
      <c r="AW318" t="n">
        <v>0.0358473455292383</v>
      </c>
      <c r="AX318" t="n">
        <v>0.0490741774108172</v>
      </c>
      <c r="AY318" t="n">
        <v>0.0273231915492677</v>
      </c>
      <c r="AZ318" t="n">
        <v>0.0572253400982645</v>
      </c>
      <c r="BA318" t="n">
        <v>0.0578525646362987</v>
      </c>
      <c r="BB318" t="n">
        <v>0.021051587444089</v>
      </c>
      <c r="BC318" t="n">
        <v>0</v>
      </c>
      <c r="BD318" t="n">
        <v>0.0441763903980071</v>
      </c>
      <c r="BE318" t="n">
        <v>0.0424653214501163</v>
      </c>
      <c r="BF318" t="n">
        <v>0.0542179480422847</v>
      </c>
      <c r="BG318" t="n">
        <v>0.0743101988805268</v>
      </c>
      <c r="BH318" t="n">
        <v>0.199526168160283</v>
      </c>
      <c r="BI318" t="n">
        <v>0.119241828554861</v>
      </c>
      <c r="BJ318" t="n">
        <v>0.087537531789303</v>
      </c>
      <c r="BK318" t="n">
        <v>0.172558479968762</v>
      </c>
      <c r="BL318" t="n">
        <v>0.0552680722835026</v>
      </c>
      <c r="BM318" t="n">
        <v>0.148396909056039</v>
      </c>
      <c r="BN318" t="n">
        <v>0.0702380682016874</v>
      </c>
      <c r="BO318" t="n">
        <v>0.0688782835296169</v>
      </c>
      <c r="BP318" t="n">
        <v>0</v>
      </c>
      <c r="BQ318" t="n">
        <v>0.339606463951953</v>
      </c>
      <c r="BR318" t="n">
        <v>0.474173454917591</v>
      </c>
      <c r="BS318" t="n">
        <v>0.530679288232793</v>
      </c>
      <c r="BT318" t="n">
        <v>0.0482777892081802</v>
      </c>
      <c r="BU318" t="n">
        <v>0.0458652420018883</v>
      </c>
      <c r="BV318" t="n">
        <v>0.102630444601895</v>
      </c>
      <c r="BW318" t="n">
        <v>0.088474438103113</v>
      </c>
      <c r="BX318" t="n">
        <v>0.0790637075484691</v>
      </c>
      <c r="BY318" t="n">
        <v>0</v>
      </c>
      <c r="BZ318" t="n">
        <v>0.071006304833898</v>
      </c>
      <c r="CA318" t="n">
        <v>0.070031752395384</v>
      </c>
      <c r="CB318" t="n">
        <v>0.131361194014208</v>
      </c>
      <c r="CC318" t="n">
        <v>0.0825236150553293</v>
      </c>
      <c r="CD318" t="n">
        <v>0.0864597431111772</v>
      </c>
      <c r="CE318" t="n">
        <v>0.0907264292305609</v>
      </c>
      <c r="CF318" t="n">
        <v>0.0185647187310426</v>
      </c>
      <c r="CG318" t="n">
        <v>0.0326612190021866</v>
      </c>
      <c r="CH318" t="n">
        <v>0.0494033451328583</v>
      </c>
      <c r="CI318" t="n">
        <v>0.0272756261317658</v>
      </c>
      <c r="CJ318" t="n">
        <v>0.0249459763333782</v>
      </c>
      <c r="CK318" t="n">
        <v>0.0285725362223454</v>
      </c>
      <c r="CL318" t="n">
        <v>0.0309440331179312</v>
      </c>
      <c r="CM318" t="n">
        <v>0.00568083210983552</v>
      </c>
      <c r="CN318" t="n">
        <v>0.00358088971053858</v>
      </c>
      <c r="CO318" t="n">
        <v>0.000849864807481321</v>
      </c>
      <c r="CP318" t="n">
        <v>0.0179075990255874</v>
      </c>
      <c r="CQ318" t="n">
        <v>0.0258721930384988</v>
      </c>
      <c r="CR318" t="n">
        <v>0</v>
      </c>
      <c r="CS318" t="n">
        <v>0.0279507571673719</v>
      </c>
      <c r="CT318" t="n">
        <v>0.0174955913936958</v>
      </c>
      <c r="CU318" t="n">
        <v>0.0358473455292383</v>
      </c>
      <c r="CV318" t="n">
        <v>0.0490741774108172</v>
      </c>
      <c r="CW318" t="n">
        <v>0.0273231915492678</v>
      </c>
      <c r="CX318" t="n">
        <v>0.0572253400982645</v>
      </c>
      <c r="CY318" t="n">
        <v>0.0578525646362987</v>
      </c>
      <c r="CZ318" t="n">
        <v>0</v>
      </c>
      <c r="DA318" t="n">
        <v>0</v>
      </c>
      <c r="DB318" t="n">
        <v>0.0441763903980071</v>
      </c>
      <c r="DC318" t="n">
        <v>0.0424653214501163</v>
      </c>
      <c r="DD318" t="n">
        <v>0.0542179480422847</v>
      </c>
      <c r="DE318" t="n">
        <v>0.0743101988805268</v>
      </c>
      <c r="DF318" t="n">
        <v>0</v>
      </c>
      <c r="DG318" t="n">
        <v>0.119241828554861</v>
      </c>
      <c r="DH318" t="n">
        <v>0</v>
      </c>
      <c r="DI318" t="n">
        <v>0</v>
      </c>
      <c r="DJ318" t="n">
        <v>0.0552680722835025</v>
      </c>
      <c r="DK318" t="n">
        <v>0</v>
      </c>
      <c r="DL318" t="n">
        <v>0.0702380682016874</v>
      </c>
      <c r="DM318" t="n">
        <v>0</v>
      </c>
      <c r="DN318" t="n">
        <v>0</v>
      </c>
      <c r="DO318" t="n">
        <v>0</v>
      </c>
      <c r="DP318" t="n">
        <v>0</v>
      </c>
      <c r="DQ318" t="n">
        <v>0.530679288232793</v>
      </c>
      <c r="DR318" t="n">
        <v>0</v>
      </c>
      <c r="DS318" t="n">
        <v>0.0458652420018883</v>
      </c>
      <c r="DT318" t="n">
        <v>0.102630444601895</v>
      </c>
      <c r="DU318" t="n">
        <v>0.088474438103113</v>
      </c>
      <c r="DV318" t="n">
        <v>0</v>
      </c>
      <c r="DW318" t="n">
        <v>0</v>
      </c>
      <c r="DX318" t="n">
        <v>0.0710063048338979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0.0185647187310426</v>
      </c>
      <c r="EE318" t="n">
        <v>0.0326612190021866</v>
      </c>
      <c r="EF318" t="n">
        <v>0.0494033451328583</v>
      </c>
      <c r="EG318" t="n">
        <v>0.0272756261317658</v>
      </c>
      <c r="EH318" t="n">
        <v>0.0249459763333782</v>
      </c>
      <c r="EI318" t="n">
        <v>0.0285725362223454</v>
      </c>
      <c r="EJ318" t="n">
        <v>0.0309440331179311</v>
      </c>
      <c r="EK318" t="n">
        <v>0.00568083210983552</v>
      </c>
      <c r="EL318" t="n">
        <v>0.00358088971053858</v>
      </c>
      <c r="EM318" t="n">
        <v>0.000849864807481321</v>
      </c>
      <c r="EN318" t="n">
        <v>0</v>
      </c>
      <c r="EO318" t="n">
        <v>0.0258721930384988</v>
      </c>
      <c r="EP318" t="n">
        <v>0</v>
      </c>
      <c r="EQ318" t="n">
        <v>0</v>
      </c>
      <c r="ER318" t="n">
        <v>0.0174955913936958</v>
      </c>
      <c r="ES318" t="n">
        <v>0.0358473455292383</v>
      </c>
      <c r="ET318" t="n">
        <v>0.0490741774108172</v>
      </c>
      <c r="EU318" t="n">
        <v>0.0273231915492678</v>
      </c>
      <c r="EV318" t="n">
        <v>0.0572253400982645</v>
      </c>
      <c r="EW318" t="n">
        <v>0.0578525646362987</v>
      </c>
      <c r="EX318" t="n">
        <v>0.021051587444089</v>
      </c>
      <c r="EY318" t="n">
        <v>0.0256441335159732</v>
      </c>
      <c r="EZ318" t="n">
        <v>0.0441763903980071</v>
      </c>
      <c r="FA318" t="n">
        <v>0.0424653214501163</v>
      </c>
      <c r="FB318" t="n">
        <v>0.0542179480422847</v>
      </c>
      <c r="FC318" t="n">
        <v>0.0743101988805268</v>
      </c>
      <c r="FD318" t="n">
        <v>0.199526168160283</v>
      </c>
      <c r="FE318" t="n">
        <v>0.119241828554861</v>
      </c>
      <c r="FF318" t="n">
        <v>0</v>
      </c>
      <c r="FG318" t="n">
        <v>0</v>
      </c>
      <c r="FH318" t="n">
        <v>0.0552680722835026</v>
      </c>
      <c r="FI318" t="n">
        <v>0.148396909056039</v>
      </c>
      <c r="FJ318" t="n">
        <v>0</v>
      </c>
      <c r="FK318" t="n">
        <v>0.0688782835296169</v>
      </c>
      <c r="FL318" t="n">
        <v>0</v>
      </c>
      <c r="FM318" t="n">
        <v>0.339606463951953</v>
      </c>
      <c r="FN318" t="n">
        <v>0</v>
      </c>
      <c r="FO318" t="n">
        <v>0.530679288232793</v>
      </c>
      <c r="FP318" t="n">
        <v>0</v>
      </c>
      <c r="FQ318" t="n">
        <v>0.0458652420018883</v>
      </c>
      <c r="FR318" t="n">
        <v>0.102630444601895</v>
      </c>
      <c r="FS318" t="n">
        <v>0.0884744381031129</v>
      </c>
      <c r="FT318" t="n">
        <v>0.0790637075484692</v>
      </c>
      <c r="FU318" t="n">
        <v>0</v>
      </c>
      <c r="FV318" t="n">
        <v>0.071006304833898</v>
      </c>
      <c r="FW318" t="n">
        <v>0.070031752395384</v>
      </c>
      <c r="FX318" t="n">
        <v>0</v>
      </c>
      <c r="FY318" t="n">
        <v>0</v>
      </c>
      <c r="FZ318" t="n">
        <v>0</v>
      </c>
      <c r="GA318" t="n">
        <v>0.0907264292305609</v>
      </c>
      <c r="GB318" t="n">
        <v>0.0185647187310426</v>
      </c>
      <c r="GC318" t="n">
        <v>0.0326612190021866</v>
      </c>
      <c r="GD318" t="n">
        <v>0.0494033451328583</v>
      </c>
      <c r="GE318" t="n">
        <v>0.0272756261317658</v>
      </c>
      <c r="GF318" t="n">
        <v>0.0249459763333782</v>
      </c>
      <c r="GG318" t="n">
        <v>0.0285725362223454</v>
      </c>
      <c r="GH318" t="n">
        <v>0.0309440331179311</v>
      </c>
      <c r="GI318" t="n">
        <v>0.00568083210983552</v>
      </c>
      <c r="GJ318" t="n">
        <v>0.00358088971053858</v>
      </c>
      <c r="GK318" t="n">
        <v>0</v>
      </c>
      <c r="GL318" t="n">
        <v>0.0179075990255874</v>
      </c>
      <c r="GM318" t="n">
        <v>0.0258721930384988</v>
      </c>
      <c r="GN318" t="n">
        <v>0</v>
      </c>
      <c r="GO318" t="n">
        <v>0.0279507571673719</v>
      </c>
      <c r="GP318" t="n">
        <v>0.0174955913936958</v>
      </c>
      <c r="GQ318" t="n">
        <v>0.0358473455292383</v>
      </c>
      <c r="GR318" t="n">
        <v>0.0490741774108172</v>
      </c>
      <c r="GS318" t="n">
        <v>0.0273231915492677</v>
      </c>
      <c r="GT318" t="n">
        <v>0.0572253400982646</v>
      </c>
      <c r="GU318" t="n">
        <v>0.0578525646362987</v>
      </c>
      <c r="GV318" t="n">
        <v>0</v>
      </c>
      <c r="GW318" t="n">
        <v>0.0256441335159732</v>
      </c>
      <c r="GX318" t="n">
        <v>0</v>
      </c>
      <c r="GY318" t="n">
        <v>0.0424653214501163</v>
      </c>
      <c r="GZ318" t="n">
        <v>0.0542179480422848</v>
      </c>
      <c r="HA318" t="n">
        <v>0.0743101988805268</v>
      </c>
      <c r="HB318" t="n">
        <v>0.199526168160283</v>
      </c>
      <c r="HC318" t="n">
        <v>0.119241828554861</v>
      </c>
      <c r="HD318" t="n">
        <v>0.0875375317893031</v>
      </c>
      <c r="HE318" t="n">
        <v>0.172558479968762</v>
      </c>
      <c r="HF318" t="n">
        <v>0.0552680722835025</v>
      </c>
      <c r="HG318" t="n">
        <v>0.148396909056039</v>
      </c>
      <c r="HH318" t="n">
        <v>0.0702380682016874</v>
      </c>
      <c r="HI318" t="n">
        <v>0.0688782835296169</v>
      </c>
      <c r="HJ318" t="n">
        <v>0</v>
      </c>
      <c r="HK318" t="n">
        <v>0.339606463951953</v>
      </c>
      <c r="HL318" t="n">
        <v>0.474173454917591</v>
      </c>
      <c r="HM318" t="n">
        <v>0.530679288232793</v>
      </c>
      <c r="HN318" t="n">
        <v>0.0482777892081801</v>
      </c>
      <c r="HO318" t="n">
        <v>0.0458652420018882</v>
      </c>
      <c r="HP318" t="n">
        <v>0.102630444601895</v>
      </c>
      <c r="HQ318" t="n">
        <v>0.0884744381031129</v>
      </c>
      <c r="HR318" t="n">
        <v>0.0790637075484692</v>
      </c>
      <c r="HS318" t="n">
        <v>0.274279801347638</v>
      </c>
      <c r="HT318" t="n">
        <v>0.0710063048338979</v>
      </c>
      <c r="HU318" t="n">
        <v>0.0700317523953839</v>
      </c>
      <c r="HV318" t="n">
        <v>0.131361194014208</v>
      </c>
      <c r="HW318" t="n">
        <v>0.0825236150553293</v>
      </c>
      <c r="HX318" t="n">
        <v>0.0864597431111772</v>
      </c>
      <c r="HY318" t="n">
        <v>0.0907264292305609</v>
      </c>
      <c r="HZ318" t="n">
        <v>0.0185647187310426</v>
      </c>
      <c r="IA318" t="n">
        <v>0.0326612190021866</v>
      </c>
      <c r="IB318" t="n">
        <v>0.0494033451328584</v>
      </c>
      <c r="IC318" t="n">
        <v>0.0272756261317658</v>
      </c>
      <c r="ID318" t="n">
        <v>0.0249459763333782</v>
      </c>
      <c r="IE318" t="n">
        <v>0.0285725362223454</v>
      </c>
      <c r="IF318" t="n">
        <v>0.0309440331179311</v>
      </c>
      <c r="IG318" t="n">
        <v>0.00568083210983552</v>
      </c>
      <c r="IH318" t="n">
        <v>0.00358088971053857</v>
      </c>
      <c r="II318" t="n">
        <v>0.000849864807481321</v>
      </c>
      <c r="IJ318" t="n">
        <v>0.0179075990255874</v>
      </c>
      <c r="IK318" t="n">
        <v>0.0258721930384988</v>
      </c>
      <c r="IL318" t="n">
        <v>0.0151039755957125</v>
      </c>
      <c r="IM318" t="n">
        <v>0.0279507571673719</v>
      </c>
      <c r="IN318" t="n">
        <v>0.0174955913936958</v>
      </c>
      <c r="IO318" t="n">
        <v>0.0358473455292383</v>
      </c>
      <c r="IP318" t="n">
        <v>0.0490741774108171</v>
      </c>
      <c r="IQ318" t="n">
        <v>0.0273231915492677</v>
      </c>
      <c r="IR318" t="n">
        <v>0.0572253400982645</v>
      </c>
      <c r="IS318" t="n">
        <v>0.0578525646362987</v>
      </c>
      <c r="IT318" t="n">
        <v>0</v>
      </c>
      <c r="IU318" t="n">
        <v>0</v>
      </c>
      <c r="IV318" t="n">
        <v>0.0441763903980071</v>
      </c>
      <c r="IW318" t="n">
        <v>0.0424653214501163</v>
      </c>
      <c r="IX318" t="n">
        <v>0.0542179480422847</v>
      </c>
      <c r="IY318" t="n">
        <v>0.0743101988805268</v>
      </c>
      <c r="IZ318" t="n">
        <v>0.199526168160283</v>
      </c>
      <c r="JA318" t="n">
        <v>0.119241828554861</v>
      </c>
      <c r="JB318" t="n">
        <v>0.087537531789303</v>
      </c>
      <c r="JC318" t="n">
        <v>0</v>
      </c>
      <c r="JD318" t="n">
        <v>0.0552680722835026</v>
      </c>
      <c r="JE318" t="n">
        <v>0.148396909056039</v>
      </c>
      <c r="JF318" t="n">
        <v>0.0702380682016874</v>
      </c>
      <c r="JG318" t="n">
        <v>0</v>
      </c>
      <c r="JH318" t="n">
        <v>0</v>
      </c>
      <c r="JI318" t="n">
        <v>0.339606463951953</v>
      </c>
      <c r="JJ318" t="n">
        <v>0.474173454917591</v>
      </c>
      <c r="JK318" t="n">
        <v>0.530679288232793</v>
      </c>
      <c r="JL318" t="n">
        <v>0</v>
      </c>
      <c r="JM318" t="n">
        <v>0.0458652420018883</v>
      </c>
      <c r="JN318" t="n">
        <v>0.102630444601895</v>
      </c>
      <c r="JO318" t="n">
        <v>0.0884744381031129</v>
      </c>
      <c r="JP318" t="n">
        <v>0.0790637075484692</v>
      </c>
      <c r="JQ318" t="n">
        <v>0.274279801347638</v>
      </c>
      <c r="JR318" t="n">
        <v>0.071006304833898</v>
      </c>
      <c r="JS318" t="n">
        <v>0.0700317523953839</v>
      </c>
      <c r="JT318" t="n">
        <v>0.131361194014208</v>
      </c>
      <c r="JU318" t="n">
        <v>0</v>
      </c>
      <c r="JV318" t="n">
        <v>0</v>
      </c>
      <c r="JW318" t="n">
        <v>0.0907264292305608</v>
      </c>
      <c r="JX318" t="n">
        <v>0.0185647187310426</v>
      </c>
      <c r="JY318" t="n">
        <v>0.0326612190021866</v>
      </c>
      <c r="JZ318" t="n">
        <v>0.0494033451328583</v>
      </c>
      <c r="KA318" t="n">
        <v>0.0272756261317658</v>
      </c>
      <c r="KB318" t="n">
        <v>0.0249459763333782</v>
      </c>
      <c r="KC318" t="n">
        <v>0.0285725362223454</v>
      </c>
      <c r="KD318" t="n">
        <v>0.0309440331179311</v>
      </c>
      <c r="KE318" t="n">
        <v>0.00568083210983552</v>
      </c>
      <c r="KF318" t="n">
        <v>0.00358088971053858</v>
      </c>
      <c r="KG318" t="n">
        <v>0</v>
      </c>
      <c r="KH318" t="n">
        <v>0.0179075990255874</v>
      </c>
      <c r="KI318" t="n">
        <v>0.0258721930384988</v>
      </c>
      <c r="KJ318" t="n">
        <v>0.0151039755957125</v>
      </c>
      <c r="KK318" t="n">
        <v>0.027950757167372</v>
      </c>
      <c r="KL318" t="n">
        <v>0.0174955913936958</v>
      </c>
      <c r="KM318" t="n">
        <v>0.0358473455292383</v>
      </c>
      <c r="KN318" t="n">
        <v>0.0490741774108172</v>
      </c>
      <c r="KO318" t="n">
        <v>0.0273231915492678</v>
      </c>
      <c r="KP318" t="n">
        <v>0.0572253400982646</v>
      </c>
      <c r="KQ318" t="n">
        <v>0</v>
      </c>
      <c r="KR318" t="n">
        <v>0</v>
      </c>
      <c r="KS318" t="n">
        <v>0.0256441335159732</v>
      </c>
      <c r="KT318" t="n">
        <v>0.0441763903980071</v>
      </c>
      <c r="KU318" t="n">
        <v>0.0424653214501163</v>
      </c>
      <c r="KV318" t="n">
        <v>0.0542179480422847</v>
      </c>
      <c r="KW318" t="n">
        <v>0.0743101988805268</v>
      </c>
      <c r="KX318" t="n">
        <v>0.199526168160284</v>
      </c>
      <c r="KY318" t="n">
        <v>0.119241828554861</v>
      </c>
      <c r="KZ318" t="n">
        <v>0.0875375317893031</v>
      </c>
      <c r="LA318" t="n">
        <v>0.172558479968762</v>
      </c>
      <c r="LB318" t="n">
        <v>0.0552680722835025</v>
      </c>
      <c r="LC318" t="n">
        <v>0.148396909056039</v>
      </c>
      <c r="LD318" t="n">
        <v>0.0702380682016874</v>
      </c>
      <c r="LE318" t="n">
        <v>0.068878283529617</v>
      </c>
      <c r="LF318" t="n">
        <v>1.65425950099979</v>
      </c>
      <c r="LG318" t="n">
        <v>0.339606463951954</v>
      </c>
      <c r="LH318" t="n">
        <v>0.474173454917591</v>
      </c>
      <c r="LI318" t="n">
        <v>0.530679288232793</v>
      </c>
      <c r="LJ318" t="n">
        <v>0.0482777892081801</v>
      </c>
      <c r="LK318" t="n">
        <v>0.0458652420018882</v>
      </c>
      <c r="LL318" t="n">
        <v>0.102630444601895</v>
      </c>
      <c r="LM318" t="n">
        <v>0.088474438103113</v>
      </c>
      <c r="LN318" t="n">
        <v>0.0790637075484693</v>
      </c>
      <c r="LO318" t="n">
        <v>0.274279801347638</v>
      </c>
      <c r="LP318" t="n">
        <v>0.071006304833898</v>
      </c>
      <c r="LQ318" t="n">
        <v>0.070031752395384</v>
      </c>
      <c r="LR318" t="n">
        <v>0.131361194014208</v>
      </c>
      <c r="LS318" t="n">
        <v>0.0825236150553293</v>
      </c>
      <c r="LT318" t="n">
        <v>0.0864597431111771</v>
      </c>
      <c r="LU318" t="n">
        <v>0.0907264292305609</v>
      </c>
      <c r="LV318" t="n">
        <v>0.0185647187310426</v>
      </c>
      <c r="LW318" t="n">
        <v>0.0326612190021866</v>
      </c>
      <c r="LX318" t="n">
        <v>0.0494033451328583</v>
      </c>
      <c r="LY318" t="n">
        <v>0.0272756261317658</v>
      </c>
      <c r="LZ318" t="n">
        <v>0.0249459763333782</v>
      </c>
      <c r="MA318" t="n">
        <v>0.0285725362223454</v>
      </c>
      <c r="MB318" t="n">
        <v>0.0309440331179311</v>
      </c>
      <c r="MC318" t="n">
        <v>0.00568083210983552</v>
      </c>
      <c r="MD318" t="n">
        <v>0.00358088971053858</v>
      </c>
      <c r="ME318" t="n">
        <v>0.00084986480748132</v>
      </c>
      <c r="MF318" t="n">
        <v>0.0179075990255874</v>
      </c>
      <c r="MG318" t="n">
        <v>0.0258721930384988</v>
      </c>
      <c r="MH318" t="n">
        <v>0.0151039755957125</v>
      </c>
      <c r="MI318" t="n">
        <v>0.027950757167372</v>
      </c>
      <c r="MJ318" t="n">
        <v>0.0174955913936958</v>
      </c>
      <c r="MK318" t="n">
        <v>0.0358473455292383</v>
      </c>
      <c r="ML318" t="n">
        <v>0.0490741774108172</v>
      </c>
      <c r="MM318" t="n">
        <v>0.0273231915492678</v>
      </c>
      <c r="MN318" t="n">
        <v>0.0572253400982645</v>
      </c>
      <c r="MO318" t="n">
        <v>0.0578525646362987</v>
      </c>
      <c r="MP318" t="n">
        <v>0</v>
      </c>
      <c r="MQ318" t="n">
        <v>0.0256441335159732</v>
      </c>
      <c r="MR318" t="n">
        <v>0.0441763903980071</v>
      </c>
      <c r="MS318" t="n">
        <v>0.0424653214501163</v>
      </c>
      <c r="MT318" t="n">
        <v>0.0542179480422847</v>
      </c>
      <c r="MU318" t="n">
        <v>0.0743101988805269</v>
      </c>
      <c r="MV318" t="n">
        <v>0.199526168160283</v>
      </c>
      <c r="MW318" t="n">
        <v>0.119241828554861</v>
      </c>
      <c r="MX318" t="n">
        <v>0</v>
      </c>
      <c r="MY318" t="n">
        <v>0</v>
      </c>
      <c r="MZ318" t="n">
        <v>0.0552680722835026</v>
      </c>
      <c r="NA318" t="n">
        <v>0</v>
      </c>
      <c r="NB318" t="n">
        <v>0.0702380682016874</v>
      </c>
      <c r="NC318" t="n">
        <v>0.0688782835296169</v>
      </c>
      <c r="ND318" t="n">
        <v>0</v>
      </c>
      <c r="NE318" t="n">
        <v>0.339606463951953</v>
      </c>
      <c r="NF318" t="n">
        <v>0.474173454917591</v>
      </c>
      <c r="NG318" t="n">
        <v>0.530679288232793</v>
      </c>
      <c r="NH318" t="n">
        <v>0</v>
      </c>
      <c r="NI318" t="n">
        <v>0.0458652420018883</v>
      </c>
      <c r="NJ318" t="n">
        <v>0.102630444601895</v>
      </c>
      <c r="NK318" t="n">
        <v>0.088474438103113</v>
      </c>
      <c r="NL318" t="n">
        <v>0.0790637075484691</v>
      </c>
      <c r="NM318" t="n">
        <v>0.274279801347638</v>
      </c>
      <c r="NN318" t="n">
        <v>0.0710063048338979</v>
      </c>
      <c r="NO318" t="n">
        <v>0.0700317523953839</v>
      </c>
      <c r="NP318" t="n">
        <v>0.131361194014208</v>
      </c>
      <c r="NQ318" t="n">
        <v>0</v>
      </c>
      <c r="NR318" t="n">
        <v>0.0864597431111772</v>
      </c>
      <c r="NS318" t="n">
        <v>0.0907264292305609</v>
      </c>
      <c r="NT318" t="n">
        <v>0.0185647187310426</v>
      </c>
      <c r="NU318" t="n">
        <v>0.0326612190021865</v>
      </c>
      <c r="NV318" t="n">
        <v>0.0494033451328583</v>
      </c>
      <c r="NW318" t="n">
        <v>0.0272756261317658</v>
      </c>
      <c r="NX318" t="n">
        <v>0.0249459763333782</v>
      </c>
      <c r="NY318" t="n">
        <v>0.0285725362223453</v>
      </c>
      <c r="NZ318" t="n">
        <v>0.0309440331179311</v>
      </c>
      <c r="OA318" t="n">
        <v>0.00568083210983552</v>
      </c>
      <c r="OB318" t="n">
        <v>0.00358088971053858</v>
      </c>
      <c r="OC318" t="n">
        <v>0.00084986480748132</v>
      </c>
      <c r="OD318" t="n">
        <v>0.0179075990255874</v>
      </c>
      <c r="OE318" t="n">
        <v>0.0258721930384988</v>
      </c>
      <c r="OF318" t="n">
        <v>0.0151039755957125</v>
      </c>
      <c r="OG318" t="n">
        <v>0.027950757167372</v>
      </c>
      <c r="OH318" t="n">
        <v>0.0174955913936958</v>
      </c>
      <c r="OI318" t="n">
        <v>0.0358473455292383</v>
      </c>
      <c r="OJ318" t="n">
        <v>0.0490741774108172</v>
      </c>
      <c r="OK318" t="n">
        <v>0.0273231915492677</v>
      </c>
      <c r="OL318" t="n">
        <v>0.0572253400982646</v>
      </c>
      <c r="OM318" t="n">
        <v>0.0578525646362987</v>
      </c>
      <c r="ON318" t="n">
        <v>0.021051587444089</v>
      </c>
      <c r="OO318" t="n">
        <v>0</v>
      </c>
      <c r="OP318" t="n">
        <v>0.0441763903980071</v>
      </c>
      <c r="OQ318" t="n">
        <v>0.0424653214501163</v>
      </c>
      <c r="OR318" t="n">
        <v>0.0542179480422847</v>
      </c>
      <c r="OS318" t="n">
        <v>0.0743101988805268</v>
      </c>
      <c r="OT318" t="n">
        <v>0.199526168160283</v>
      </c>
      <c r="OU318" t="n">
        <v>0.119241828554861</v>
      </c>
      <c r="OV318" t="n">
        <v>0</v>
      </c>
      <c r="OW318" t="n">
        <v>0</v>
      </c>
      <c r="OX318" t="n">
        <v>0.0552680722835026</v>
      </c>
      <c r="OY318" t="n">
        <v>0.148396909056039</v>
      </c>
      <c r="OZ318" t="n">
        <v>0.0702380682016874</v>
      </c>
      <c r="PA318" t="n">
        <v>0.0688782835296169</v>
      </c>
      <c r="PB318" t="n">
        <v>0</v>
      </c>
      <c r="PC318" t="n">
        <v>0.339606463951953</v>
      </c>
      <c r="PD318" t="n">
        <v>0</v>
      </c>
      <c r="PE318" t="n">
        <v>0</v>
      </c>
      <c r="PF318" t="n">
        <v>0</v>
      </c>
      <c r="PG318" t="n">
        <v>0.0458652420018882</v>
      </c>
      <c r="PH318" t="n">
        <v>0.102630444601895</v>
      </c>
      <c r="PI318" t="n">
        <v>0.0884744381031129</v>
      </c>
      <c r="PJ318" t="n">
        <v>0</v>
      </c>
      <c r="PK318" t="n">
        <v>0.274279801347638</v>
      </c>
      <c r="PL318" t="n">
        <v>0.0710063048338979</v>
      </c>
      <c r="PM318" t="n">
        <v>0</v>
      </c>
      <c r="PN318" t="n">
        <v>0</v>
      </c>
      <c r="PO318" t="n">
        <v>0</v>
      </c>
      <c r="PP318" t="n">
        <v>0</v>
      </c>
      <c r="PQ318" t="n">
        <v>0.0907264292305609</v>
      </c>
      <c r="PR318" t="n">
        <v>0.0185647187310426</v>
      </c>
      <c r="PS318" t="n">
        <v>0.0326612190021866</v>
      </c>
      <c r="PT318" t="n">
        <v>0.0494033451328583</v>
      </c>
      <c r="PU318" t="n">
        <v>0.0272756261317658</v>
      </c>
      <c r="PV318" t="n">
        <v>0.0249459763333782</v>
      </c>
      <c r="PW318" t="n">
        <v>0.0285725362223454</v>
      </c>
      <c r="PX318" t="n">
        <v>0.0309440331179311</v>
      </c>
      <c r="PY318" t="n">
        <v>0.00568083210983553</v>
      </c>
      <c r="PZ318" t="n">
        <v>0.00358088971053857</v>
      </c>
      <c r="QA318" t="n">
        <v>0.000849864807481321</v>
      </c>
      <c r="QB318" t="n">
        <v>0.0179075990255874</v>
      </c>
      <c r="QC318" t="n">
        <v>0.0258721930384988</v>
      </c>
      <c r="QD318" t="n">
        <v>0</v>
      </c>
      <c r="QE318" t="n">
        <v>0.027950757167372</v>
      </c>
      <c r="QF318" t="n">
        <v>0.0174955913936958</v>
      </c>
      <c r="QG318" t="n">
        <v>0.0358473455292383</v>
      </c>
      <c r="QH318" t="n">
        <v>0.0490741774108173</v>
      </c>
      <c r="QI318" t="n">
        <v>0.0273231915492678</v>
      </c>
    </row>
    <row r="319">
      <c r="A319" t="s">
        <v>318</v>
      </c>
      <c r="B319" t="n">
        <v>0.0707558467190516</v>
      </c>
      <c r="C319" t="n">
        <v>0.071646999880077</v>
      </c>
      <c r="D319" t="n">
        <v>0.0255597165173214</v>
      </c>
      <c r="E319" t="n">
        <v>0</v>
      </c>
      <c r="F319" t="n">
        <v>0</v>
      </c>
      <c r="G319" t="n">
        <v>0.0239115075558269</v>
      </c>
      <c r="H319" t="n">
        <v>0.0265498014339987</v>
      </c>
      <c r="I319" t="n">
        <v>0.0175048569008548</v>
      </c>
      <c r="J319" t="n">
        <v>0.0374454177406649</v>
      </c>
      <c r="K319" t="n">
        <v>0.0250398304809263</v>
      </c>
      <c r="L319" t="n">
        <v>0.0429829933417065</v>
      </c>
      <c r="M319" t="n">
        <v>0.0265759580395111</v>
      </c>
      <c r="N319" t="n">
        <v>0.0277777753965696</v>
      </c>
      <c r="O319" t="n">
        <v>0.040108387403592</v>
      </c>
      <c r="P319" t="n">
        <v>0.0425811335460485</v>
      </c>
      <c r="Q319" t="n">
        <v>0.0163999320635745</v>
      </c>
      <c r="R319" t="n">
        <v>0</v>
      </c>
      <c r="S319" t="n">
        <v>0.0897090552000414</v>
      </c>
      <c r="T319" t="n">
        <v>0</v>
      </c>
      <c r="U319" t="n">
        <v>0.0240584566433138</v>
      </c>
      <c r="V319" t="n">
        <v>0.0126713166535006</v>
      </c>
      <c r="W319" t="n">
        <v>0.0226356854033492</v>
      </c>
      <c r="X319" t="n">
        <v>0.0247795073981724</v>
      </c>
      <c r="Y319" t="n">
        <v>0.0134991486378291</v>
      </c>
      <c r="Z319" t="n">
        <v>0.018853275537855</v>
      </c>
      <c r="AA319" t="n">
        <v>0</v>
      </c>
      <c r="AB319" t="n">
        <v>0.0168254174941078</v>
      </c>
      <c r="AC319" t="n">
        <v>0.0125541948467202</v>
      </c>
      <c r="AD319" t="n">
        <v>0.0177915542199004</v>
      </c>
      <c r="AE319" t="n">
        <v>0.0115076030415444</v>
      </c>
      <c r="AF319" t="n">
        <v>0.0101609840278384</v>
      </c>
      <c r="AG319" t="n">
        <v>0.0202670698533818</v>
      </c>
      <c r="AH319" t="n">
        <v>0.00702354040676847</v>
      </c>
      <c r="AI319" t="n">
        <v>0.0163781459249034</v>
      </c>
      <c r="AJ319" t="n">
        <v>0.0200254370013198</v>
      </c>
      <c r="AK319" t="n">
        <v>0.00989134679419209</v>
      </c>
      <c r="AL319" t="n">
        <v>0.0123967306341291</v>
      </c>
      <c r="AM319" t="n">
        <v>0.00987895832967988</v>
      </c>
      <c r="AN319" t="n">
        <v>0.00800575824311607</v>
      </c>
      <c r="AO319" t="n">
        <v>0.00254804447834775</v>
      </c>
      <c r="AP319" t="n">
        <v>0.00160614960592544</v>
      </c>
      <c r="AQ319" t="n">
        <v>0.000381192981631928</v>
      </c>
      <c r="AR319" t="n">
        <v>0.00955119291562805</v>
      </c>
      <c r="AS319" t="n">
        <v>0.0143344677293972</v>
      </c>
      <c r="AT319" t="n">
        <v>0.00805229179304678</v>
      </c>
      <c r="AU319" t="n">
        <v>0.0151655403642497</v>
      </c>
      <c r="AV319" t="n">
        <v>0.0141395755838285</v>
      </c>
      <c r="AW319" t="n">
        <v>0.0179102313015962</v>
      </c>
      <c r="AX319" t="n">
        <v>0.0249292789655888</v>
      </c>
      <c r="AY319" t="n">
        <v>0.0124651346249515</v>
      </c>
      <c r="AZ319" t="n">
        <v>0.0707558467190516</v>
      </c>
      <c r="BA319" t="n">
        <v>0.0716469998800769</v>
      </c>
      <c r="BB319" t="n">
        <v>0.0255597165173214</v>
      </c>
      <c r="BC319" t="n">
        <v>0</v>
      </c>
      <c r="BD319" t="n">
        <v>0.0267954032999081</v>
      </c>
      <c r="BE319" t="n">
        <v>0.0239115075558269</v>
      </c>
      <c r="BF319" t="n">
        <v>0.0265498014339988</v>
      </c>
      <c r="BG319" t="n">
        <v>0.0175048569008548</v>
      </c>
      <c r="BH319" t="n">
        <v>0.0374454177406649</v>
      </c>
      <c r="BI319" t="n">
        <v>0.0250398304809263</v>
      </c>
      <c r="BJ319" t="n">
        <v>0.0429829933417065</v>
      </c>
      <c r="BK319" t="n">
        <v>0.0265759580395111</v>
      </c>
      <c r="BL319" t="n">
        <v>0.0277777753965696</v>
      </c>
      <c r="BM319" t="n">
        <v>0.040108387403592</v>
      </c>
      <c r="BN319" t="n">
        <v>0.0425811335460485</v>
      </c>
      <c r="BO319" t="n">
        <v>0.0163999320635745</v>
      </c>
      <c r="BP319" t="n">
        <v>0</v>
      </c>
      <c r="BQ319" t="n">
        <v>0.0897090552000414</v>
      </c>
      <c r="BR319" t="n">
        <v>0.0495457797252141</v>
      </c>
      <c r="BS319" t="n">
        <v>0.0240584566433138</v>
      </c>
      <c r="BT319" t="n">
        <v>0.0126713166535006</v>
      </c>
      <c r="BU319" t="n">
        <v>0.0226356854033492</v>
      </c>
      <c r="BV319" t="n">
        <v>0.0247795073981724</v>
      </c>
      <c r="BW319" t="n">
        <v>0.0134991486378292</v>
      </c>
      <c r="BX319" t="n">
        <v>0.018853275537855</v>
      </c>
      <c r="BY319" t="n">
        <v>0</v>
      </c>
      <c r="BZ319" t="n">
        <v>0.0168254174941078</v>
      </c>
      <c r="CA319" t="n">
        <v>0.0125541948467202</v>
      </c>
      <c r="CB319" t="n">
        <v>0.0177915542199004</v>
      </c>
      <c r="CC319" t="n">
        <v>0.0115076030415444</v>
      </c>
      <c r="CD319" t="n">
        <v>0.0101609840278384</v>
      </c>
      <c r="CE319" t="n">
        <v>0.0202670698533818</v>
      </c>
      <c r="CF319" t="n">
        <v>0.00702354040676847</v>
      </c>
      <c r="CG319" t="n">
        <v>0.0163781459249034</v>
      </c>
      <c r="CH319" t="n">
        <v>0.0200254370013198</v>
      </c>
      <c r="CI319" t="n">
        <v>0.00989134679419209</v>
      </c>
      <c r="CJ319" t="n">
        <v>0.0123967306341291</v>
      </c>
      <c r="CK319" t="n">
        <v>0.00987895832967988</v>
      </c>
      <c r="CL319" t="n">
        <v>0.00800575824311607</v>
      </c>
      <c r="CM319" t="n">
        <v>0.00254804447834775</v>
      </c>
      <c r="CN319" t="n">
        <v>0.00160614960592544</v>
      </c>
      <c r="CO319" t="n">
        <v>0.000381192981631929</v>
      </c>
      <c r="CP319" t="n">
        <v>0.00955119291562805</v>
      </c>
      <c r="CQ319" t="n">
        <v>0.0143344677293972</v>
      </c>
      <c r="CR319" t="n">
        <v>0</v>
      </c>
      <c r="CS319" t="n">
        <v>0.0151655403642497</v>
      </c>
      <c r="CT319" t="n">
        <v>0.0141395755838285</v>
      </c>
      <c r="CU319" t="n">
        <v>0.0179102313015962</v>
      </c>
      <c r="CV319" t="n">
        <v>0.0249292789655888</v>
      </c>
      <c r="CW319" t="n">
        <v>0.0124651346249515</v>
      </c>
      <c r="CX319" t="n">
        <v>0.0707558467190516</v>
      </c>
      <c r="CY319" t="n">
        <v>0.071646999880077</v>
      </c>
      <c r="CZ319" t="n">
        <v>0</v>
      </c>
      <c r="DA319" t="n">
        <v>0</v>
      </c>
      <c r="DB319" t="n">
        <v>0.0267954032999081</v>
      </c>
      <c r="DC319" t="n">
        <v>0.0239115075558269</v>
      </c>
      <c r="DD319" t="n">
        <v>0.0265498014339988</v>
      </c>
      <c r="DE319" t="n">
        <v>0.0175048569008548</v>
      </c>
      <c r="DF319" t="n">
        <v>0</v>
      </c>
      <c r="DG319" t="n">
        <v>0.0250398304809263</v>
      </c>
      <c r="DH319" t="n">
        <v>0</v>
      </c>
      <c r="DI319" t="n">
        <v>0</v>
      </c>
      <c r="DJ319" t="n">
        <v>0.0277777753965696</v>
      </c>
      <c r="DK319" t="n">
        <v>0</v>
      </c>
      <c r="DL319" t="n">
        <v>0.0425811335460485</v>
      </c>
      <c r="DM319" t="n">
        <v>0</v>
      </c>
      <c r="DN319" t="n">
        <v>0</v>
      </c>
      <c r="DO319" t="n">
        <v>0</v>
      </c>
      <c r="DP319" t="n">
        <v>0</v>
      </c>
      <c r="DQ319" t="n">
        <v>0.0240584566433138</v>
      </c>
      <c r="DR319" t="n">
        <v>0</v>
      </c>
      <c r="DS319" t="n">
        <v>0.0226356854033492</v>
      </c>
      <c r="DT319" t="n">
        <v>0.0247795073981724</v>
      </c>
      <c r="DU319" t="n">
        <v>0.0134991486378292</v>
      </c>
      <c r="DV319" t="n">
        <v>0</v>
      </c>
      <c r="DW319" t="n">
        <v>0</v>
      </c>
      <c r="DX319" t="n">
        <v>0.0168254174941077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0.00702354040676847</v>
      </c>
      <c r="EE319" t="n">
        <v>0.0163781459249034</v>
      </c>
      <c r="EF319" t="n">
        <v>0.0200254370013198</v>
      </c>
      <c r="EG319" t="n">
        <v>0.00989134679419209</v>
      </c>
      <c r="EH319" t="n">
        <v>0.0123967306341291</v>
      </c>
      <c r="EI319" t="n">
        <v>0.00987895832967988</v>
      </c>
      <c r="EJ319" t="n">
        <v>0.00800575824311606</v>
      </c>
      <c r="EK319" t="n">
        <v>0.00254804447834775</v>
      </c>
      <c r="EL319" t="n">
        <v>0.00160614960592544</v>
      </c>
      <c r="EM319" t="n">
        <v>0.000381192981631929</v>
      </c>
      <c r="EN319" t="n">
        <v>0</v>
      </c>
      <c r="EO319" t="n">
        <v>0.0143344677293972</v>
      </c>
      <c r="EP319" t="n">
        <v>0</v>
      </c>
      <c r="EQ319" t="n">
        <v>0</v>
      </c>
      <c r="ER319" t="n">
        <v>0.0141395755838285</v>
      </c>
      <c r="ES319" t="n">
        <v>0.0179102313015962</v>
      </c>
      <c r="ET319" t="n">
        <v>0.0249292789655888</v>
      </c>
      <c r="EU319" t="n">
        <v>0.0124651346249515</v>
      </c>
      <c r="EV319" t="n">
        <v>0.0707558467190516</v>
      </c>
      <c r="EW319" t="n">
        <v>0.071646999880077</v>
      </c>
      <c r="EX319" t="n">
        <v>0.0255597165173214</v>
      </c>
      <c r="EY319" t="n">
        <v>0.0145109288506714</v>
      </c>
      <c r="EZ319" t="n">
        <v>0.0267954032999081</v>
      </c>
      <c r="FA319" t="n">
        <v>0.0239115075558269</v>
      </c>
      <c r="FB319" t="n">
        <v>0.0265498014339987</v>
      </c>
      <c r="FC319" t="n">
        <v>0.0175048569008548</v>
      </c>
      <c r="FD319" t="n">
        <v>0.0374454177406649</v>
      </c>
      <c r="FE319" t="n">
        <v>0.0250398304809263</v>
      </c>
      <c r="FF319" t="n">
        <v>0</v>
      </c>
      <c r="FG319" t="n">
        <v>0</v>
      </c>
      <c r="FH319" t="n">
        <v>0.0277777753965696</v>
      </c>
      <c r="FI319" t="n">
        <v>0.040108387403592</v>
      </c>
      <c r="FJ319" t="n">
        <v>0</v>
      </c>
      <c r="FK319" t="n">
        <v>0.0163999320635745</v>
      </c>
      <c r="FL319" t="n">
        <v>0</v>
      </c>
      <c r="FM319" t="n">
        <v>0.0897090552000414</v>
      </c>
      <c r="FN319" t="n">
        <v>0</v>
      </c>
      <c r="FO319" t="n">
        <v>0.0240584566433138</v>
      </c>
      <c r="FP319" t="n">
        <v>0</v>
      </c>
      <c r="FQ319" t="n">
        <v>0.0226356854033493</v>
      </c>
      <c r="FR319" t="n">
        <v>0.0247795073981724</v>
      </c>
      <c r="FS319" t="n">
        <v>0.0134991486378291</v>
      </c>
      <c r="FT319" t="n">
        <v>0.018853275537855</v>
      </c>
      <c r="FU319" t="n">
        <v>0</v>
      </c>
      <c r="FV319" t="n">
        <v>0.0168254174941078</v>
      </c>
      <c r="FW319" t="n">
        <v>0.0125541948467202</v>
      </c>
      <c r="FX319" t="n">
        <v>0</v>
      </c>
      <c r="FY319" t="n">
        <v>0</v>
      </c>
      <c r="FZ319" t="n">
        <v>0</v>
      </c>
      <c r="GA319" t="n">
        <v>0.0202670698533818</v>
      </c>
      <c r="GB319" t="n">
        <v>0.00702354040676847</v>
      </c>
      <c r="GC319" t="n">
        <v>0.0163781459249034</v>
      </c>
      <c r="GD319" t="n">
        <v>0.0200254370013198</v>
      </c>
      <c r="GE319" t="n">
        <v>0.00989134679419209</v>
      </c>
      <c r="GF319" t="n">
        <v>0.0123967306341291</v>
      </c>
      <c r="GG319" t="n">
        <v>0.00987895832967988</v>
      </c>
      <c r="GH319" t="n">
        <v>0.00800575824311606</v>
      </c>
      <c r="GI319" t="n">
        <v>0.00254804447834775</v>
      </c>
      <c r="GJ319" t="n">
        <v>0.00160614960592544</v>
      </c>
      <c r="GK319" t="n">
        <v>0</v>
      </c>
      <c r="GL319" t="n">
        <v>0.00955119291562806</v>
      </c>
      <c r="GM319" t="n">
        <v>0.0143344677293972</v>
      </c>
      <c r="GN319" t="n">
        <v>0</v>
      </c>
      <c r="GO319" t="n">
        <v>0.0151655403642497</v>
      </c>
      <c r="GP319" t="n">
        <v>0.0141395755838285</v>
      </c>
      <c r="GQ319" t="n">
        <v>0.0179102313015962</v>
      </c>
      <c r="GR319" t="n">
        <v>0.0249292789655888</v>
      </c>
      <c r="GS319" t="n">
        <v>0.0124651346249515</v>
      </c>
      <c r="GT319" t="n">
        <v>0.0707558467190516</v>
      </c>
      <c r="GU319" t="n">
        <v>0.071646999880077</v>
      </c>
      <c r="GV319" t="n">
        <v>0</v>
      </c>
      <c r="GW319" t="n">
        <v>0.0145109288506714</v>
      </c>
      <c r="GX319" t="n">
        <v>0</v>
      </c>
      <c r="GY319" t="n">
        <v>0.0239115075558269</v>
      </c>
      <c r="GZ319" t="n">
        <v>0.0265498014339988</v>
      </c>
      <c r="HA319" t="n">
        <v>0.0175048569008548</v>
      </c>
      <c r="HB319" t="n">
        <v>0.0374454177406649</v>
      </c>
      <c r="HC319" t="n">
        <v>0.0250398304809263</v>
      </c>
      <c r="HD319" t="n">
        <v>0.0429829933417065</v>
      </c>
      <c r="HE319" t="n">
        <v>0.0265759580395111</v>
      </c>
      <c r="HF319" t="n">
        <v>0.0277777753965696</v>
      </c>
      <c r="HG319" t="n">
        <v>0.040108387403592</v>
      </c>
      <c r="HH319" t="n">
        <v>0.0425811335460485</v>
      </c>
      <c r="HI319" t="n">
        <v>0.0163999320635745</v>
      </c>
      <c r="HJ319" t="n">
        <v>0</v>
      </c>
      <c r="HK319" t="n">
        <v>0.0897090552000414</v>
      </c>
      <c r="HL319" t="n">
        <v>0.0495457797252142</v>
      </c>
      <c r="HM319" t="n">
        <v>0.0240584566433138</v>
      </c>
      <c r="HN319" t="n">
        <v>0.0126713166535006</v>
      </c>
      <c r="HO319" t="n">
        <v>0.0226356854033492</v>
      </c>
      <c r="HP319" t="n">
        <v>0.0247795073981724</v>
      </c>
      <c r="HQ319" t="n">
        <v>0.0134991486378291</v>
      </c>
      <c r="HR319" t="n">
        <v>0.018853275537855</v>
      </c>
      <c r="HS319" t="n">
        <v>0.0165523927065288</v>
      </c>
      <c r="HT319" t="n">
        <v>0.0168254174941077</v>
      </c>
      <c r="HU319" t="n">
        <v>0.0125541948467202</v>
      </c>
      <c r="HV319" t="n">
        <v>0.0177915542199004</v>
      </c>
      <c r="HW319" t="n">
        <v>0.0115076030415444</v>
      </c>
      <c r="HX319" t="n">
        <v>0.0101609840278384</v>
      </c>
      <c r="HY319" t="n">
        <v>0.0202670698533818</v>
      </c>
      <c r="HZ319" t="n">
        <v>0.00702354040676848</v>
      </c>
      <c r="IA319" t="n">
        <v>0.0163781459249034</v>
      </c>
      <c r="IB319" t="n">
        <v>0.0200254370013198</v>
      </c>
      <c r="IC319" t="n">
        <v>0.00989134679419208</v>
      </c>
      <c r="ID319" t="n">
        <v>0.0123967306341291</v>
      </c>
      <c r="IE319" t="n">
        <v>0.00987895832967988</v>
      </c>
      <c r="IF319" t="n">
        <v>0.00800575824311606</v>
      </c>
      <c r="IG319" t="n">
        <v>0.00254804447834775</v>
      </c>
      <c r="IH319" t="n">
        <v>0.00160614960592544</v>
      </c>
      <c r="II319" t="n">
        <v>0.000381192981631929</v>
      </c>
      <c r="IJ319" t="n">
        <v>0.00955119291562805</v>
      </c>
      <c r="IK319" t="n">
        <v>0.0143344677293972</v>
      </c>
      <c r="IL319" t="n">
        <v>0.00805229179304676</v>
      </c>
      <c r="IM319" t="n">
        <v>0.0151655403642497</v>
      </c>
      <c r="IN319" t="n">
        <v>0.0141395755838285</v>
      </c>
      <c r="IO319" t="n">
        <v>0.0179102313015962</v>
      </c>
      <c r="IP319" t="n">
        <v>0.0249292789655888</v>
      </c>
      <c r="IQ319" t="n">
        <v>0.0124651346249515</v>
      </c>
      <c r="IR319" t="n">
        <v>0.0707558467190516</v>
      </c>
      <c r="IS319" t="n">
        <v>0.0716469998800769</v>
      </c>
      <c r="IT319" t="n">
        <v>0</v>
      </c>
      <c r="IU319" t="n">
        <v>0</v>
      </c>
      <c r="IV319" t="n">
        <v>0.0267954032999081</v>
      </c>
      <c r="IW319" t="n">
        <v>0.0239115075558269</v>
      </c>
      <c r="IX319" t="n">
        <v>0.0265498014339987</v>
      </c>
      <c r="IY319" t="n">
        <v>0.0175048569008548</v>
      </c>
      <c r="IZ319" t="n">
        <v>0.0374454177406649</v>
      </c>
      <c r="JA319" t="n">
        <v>0.0250398304809263</v>
      </c>
      <c r="JB319" t="n">
        <v>0.0429829933417065</v>
      </c>
      <c r="JC319" t="n">
        <v>0</v>
      </c>
      <c r="JD319" t="n">
        <v>0.0277777753965696</v>
      </c>
      <c r="JE319" t="n">
        <v>0.040108387403592</v>
      </c>
      <c r="JF319" t="n">
        <v>0.0425811335460485</v>
      </c>
      <c r="JG319" t="n">
        <v>0</v>
      </c>
      <c r="JH319" t="n">
        <v>0</v>
      </c>
      <c r="JI319" t="n">
        <v>0.0897090552000414</v>
      </c>
      <c r="JJ319" t="n">
        <v>0.0495457797252141</v>
      </c>
      <c r="JK319" t="n">
        <v>0.0240584566433138</v>
      </c>
      <c r="JL319" t="n">
        <v>0</v>
      </c>
      <c r="JM319" t="n">
        <v>0.0226356854033493</v>
      </c>
      <c r="JN319" t="n">
        <v>0.0247795073981724</v>
      </c>
      <c r="JO319" t="n">
        <v>0.0134991486378291</v>
      </c>
      <c r="JP319" t="n">
        <v>0.018853275537855</v>
      </c>
      <c r="JQ319" t="n">
        <v>0.0165523927065288</v>
      </c>
      <c r="JR319" t="n">
        <v>0.0168254174941078</v>
      </c>
      <c r="JS319" t="n">
        <v>0.0125541948467202</v>
      </c>
      <c r="JT319" t="n">
        <v>0.0177915542199004</v>
      </c>
      <c r="JU319" t="n">
        <v>0</v>
      </c>
      <c r="JV319" t="n">
        <v>0</v>
      </c>
      <c r="JW319" t="n">
        <v>0.0202670698533818</v>
      </c>
      <c r="JX319" t="n">
        <v>0.00702354040676847</v>
      </c>
      <c r="JY319" t="n">
        <v>0.0163781459249034</v>
      </c>
      <c r="JZ319" t="n">
        <v>0.0200254370013198</v>
      </c>
      <c r="KA319" t="n">
        <v>0.00989134679419209</v>
      </c>
      <c r="KB319" t="n">
        <v>0.0123967306341291</v>
      </c>
      <c r="KC319" t="n">
        <v>0.00987895832967988</v>
      </c>
      <c r="KD319" t="n">
        <v>0.00800575824311606</v>
      </c>
      <c r="KE319" t="n">
        <v>0.00254804447834775</v>
      </c>
      <c r="KF319" t="n">
        <v>0.00160614960592544</v>
      </c>
      <c r="KG319" t="n">
        <v>0</v>
      </c>
      <c r="KH319" t="n">
        <v>0.00955119291562806</v>
      </c>
      <c r="KI319" t="n">
        <v>0.0143344677293972</v>
      </c>
      <c r="KJ319" t="n">
        <v>0.00805229179304677</v>
      </c>
      <c r="KK319" t="n">
        <v>0.0151655403642498</v>
      </c>
      <c r="KL319" t="n">
        <v>0.0141395755838284</v>
      </c>
      <c r="KM319" t="n">
        <v>0.0179102313015962</v>
      </c>
      <c r="KN319" t="n">
        <v>0.0249292789655888</v>
      </c>
      <c r="KO319" t="n">
        <v>0.0124651346249515</v>
      </c>
      <c r="KP319" t="n">
        <v>0.0707558467190516</v>
      </c>
      <c r="KQ319" t="n">
        <v>0</v>
      </c>
      <c r="KR319" t="n">
        <v>0</v>
      </c>
      <c r="KS319" t="n">
        <v>0.0145109288506714</v>
      </c>
      <c r="KT319" t="n">
        <v>0.0267954032999081</v>
      </c>
      <c r="KU319" t="n">
        <v>0.0239115075558269</v>
      </c>
      <c r="KV319" t="n">
        <v>0.0265498014339988</v>
      </c>
      <c r="KW319" t="n">
        <v>0.0175048569008548</v>
      </c>
      <c r="KX319" t="n">
        <v>0.0374454177406649</v>
      </c>
      <c r="KY319" t="n">
        <v>0.0250398304809263</v>
      </c>
      <c r="KZ319" t="n">
        <v>0.0429829933417066</v>
      </c>
      <c r="LA319" t="n">
        <v>0.0265759580395111</v>
      </c>
      <c r="LB319" t="n">
        <v>0.0277777753965696</v>
      </c>
      <c r="LC319" t="n">
        <v>0.040108387403592</v>
      </c>
      <c r="LD319" t="n">
        <v>0.0425811335460485</v>
      </c>
      <c r="LE319" t="n">
        <v>0.0163999320635746</v>
      </c>
      <c r="LF319" t="n">
        <v>0.0278616399223309</v>
      </c>
      <c r="LG319" t="n">
        <v>1.08970905520004</v>
      </c>
      <c r="LH319" t="n">
        <v>0.0495457797252141</v>
      </c>
      <c r="LI319" t="n">
        <v>0.0240584566433138</v>
      </c>
      <c r="LJ319" t="n">
        <v>0.0126713166535006</v>
      </c>
      <c r="LK319" t="n">
        <v>0.0226356854033492</v>
      </c>
      <c r="LL319" t="n">
        <v>0.0247795073981724</v>
      </c>
      <c r="LM319" t="n">
        <v>0.0134991486378292</v>
      </c>
      <c r="LN319" t="n">
        <v>0.0188532755378551</v>
      </c>
      <c r="LO319" t="n">
        <v>0.0165523927065288</v>
      </c>
      <c r="LP319" t="n">
        <v>0.0168254174941078</v>
      </c>
      <c r="LQ319" t="n">
        <v>0.0125541948467202</v>
      </c>
      <c r="LR319" t="n">
        <v>0.0177915542199004</v>
      </c>
      <c r="LS319" t="n">
        <v>0.0115076030415444</v>
      </c>
      <c r="LT319" t="n">
        <v>0.0101609840278384</v>
      </c>
      <c r="LU319" t="n">
        <v>0.0202670698533818</v>
      </c>
      <c r="LV319" t="n">
        <v>0.00702354040676847</v>
      </c>
      <c r="LW319" t="n">
        <v>0.0163781459249034</v>
      </c>
      <c r="LX319" t="n">
        <v>0.0200254370013198</v>
      </c>
      <c r="LY319" t="n">
        <v>0.00989134679419209</v>
      </c>
      <c r="LZ319" t="n">
        <v>0.0123967306341291</v>
      </c>
      <c r="MA319" t="n">
        <v>0.00987895832967989</v>
      </c>
      <c r="MB319" t="n">
        <v>0.00800575824311607</v>
      </c>
      <c r="MC319" t="n">
        <v>0.00254804447834775</v>
      </c>
      <c r="MD319" t="n">
        <v>0.00160614960592544</v>
      </c>
      <c r="ME319" t="n">
        <v>0.000381192981631929</v>
      </c>
      <c r="MF319" t="n">
        <v>0.00955119291562806</v>
      </c>
      <c r="MG319" t="n">
        <v>0.0143344677293972</v>
      </c>
      <c r="MH319" t="n">
        <v>0.00805229179304678</v>
      </c>
      <c r="MI319" t="n">
        <v>0.0151655403642498</v>
      </c>
      <c r="MJ319" t="n">
        <v>0.0141395755838285</v>
      </c>
      <c r="MK319" t="n">
        <v>0.0179102313015962</v>
      </c>
      <c r="ML319" t="n">
        <v>0.0249292789655888</v>
      </c>
      <c r="MM319" t="n">
        <v>0.0124651346249515</v>
      </c>
      <c r="MN319" t="n">
        <v>0.0707558467190515</v>
      </c>
      <c r="MO319" t="n">
        <v>0.0716469998800769</v>
      </c>
      <c r="MP319" t="n">
        <v>0</v>
      </c>
      <c r="MQ319" t="n">
        <v>0.0145109288506715</v>
      </c>
      <c r="MR319" t="n">
        <v>0.026795403299908</v>
      </c>
      <c r="MS319" t="n">
        <v>0.0239115075558269</v>
      </c>
      <c r="MT319" t="n">
        <v>0.0265498014339988</v>
      </c>
      <c r="MU319" t="n">
        <v>0.0175048569008548</v>
      </c>
      <c r="MV319" t="n">
        <v>0.0374454177406649</v>
      </c>
      <c r="MW319" t="n">
        <v>0.0250398304809263</v>
      </c>
      <c r="MX319" t="n">
        <v>0</v>
      </c>
      <c r="MY319" t="n">
        <v>0</v>
      </c>
      <c r="MZ319" t="n">
        <v>0.0277777753965696</v>
      </c>
      <c r="NA319" t="n">
        <v>0</v>
      </c>
      <c r="NB319" t="n">
        <v>0.0425811335460485</v>
      </c>
      <c r="NC319" t="n">
        <v>0.0163999320635745</v>
      </c>
      <c r="ND319" t="n">
        <v>0</v>
      </c>
      <c r="NE319" t="n">
        <v>0.0897090552000415</v>
      </c>
      <c r="NF319" t="n">
        <v>0.0495457797252141</v>
      </c>
      <c r="NG319" t="n">
        <v>0.0240584566433138</v>
      </c>
      <c r="NH319" t="n">
        <v>0</v>
      </c>
      <c r="NI319" t="n">
        <v>0.0226356854033492</v>
      </c>
      <c r="NJ319" t="n">
        <v>0.0247795073981724</v>
      </c>
      <c r="NK319" t="n">
        <v>0.0134991486378292</v>
      </c>
      <c r="NL319" t="n">
        <v>0.018853275537855</v>
      </c>
      <c r="NM319" t="n">
        <v>0.0165523927065288</v>
      </c>
      <c r="NN319" t="n">
        <v>0.0168254174941078</v>
      </c>
      <c r="NO319" t="n">
        <v>0.0125541948467202</v>
      </c>
      <c r="NP319" t="n">
        <v>0.0177915542199004</v>
      </c>
      <c r="NQ319" t="n">
        <v>0</v>
      </c>
      <c r="NR319" t="n">
        <v>0.0101609840278384</v>
      </c>
      <c r="NS319" t="n">
        <v>0.0202670698533818</v>
      </c>
      <c r="NT319" t="n">
        <v>0.00702354040676847</v>
      </c>
      <c r="NU319" t="n">
        <v>0.0163781459249034</v>
      </c>
      <c r="NV319" t="n">
        <v>0.0200254370013198</v>
      </c>
      <c r="NW319" t="n">
        <v>0.00989134679419209</v>
      </c>
      <c r="NX319" t="n">
        <v>0.0123967306341291</v>
      </c>
      <c r="NY319" t="n">
        <v>0.00987895832967987</v>
      </c>
      <c r="NZ319" t="n">
        <v>0.00800575824311607</v>
      </c>
      <c r="OA319" t="n">
        <v>0.00254804447834775</v>
      </c>
      <c r="OB319" t="n">
        <v>0.00160614960592544</v>
      </c>
      <c r="OC319" t="n">
        <v>0.000381192981631928</v>
      </c>
      <c r="OD319" t="n">
        <v>0.00955119291562806</v>
      </c>
      <c r="OE319" t="n">
        <v>0.0143344677293972</v>
      </c>
      <c r="OF319" t="n">
        <v>0.00805229179304678</v>
      </c>
      <c r="OG319" t="n">
        <v>0.0151655403642498</v>
      </c>
      <c r="OH319" t="n">
        <v>0.0141395755838285</v>
      </c>
      <c r="OI319" t="n">
        <v>0.0179102313015962</v>
      </c>
      <c r="OJ319" t="n">
        <v>0.0249292789655888</v>
      </c>
      <c r="OK319" t="n">
        <v>0.0124651346249515</v>
      </c>
      <c r="OL319" t="n">
        <v>0.0707558467190516</v>
      </c>
      <c r="OM319" t="n">
        <v>0.0716469998800769</v>
      </c>
      <c r="ON319" t="n">
        <v>0.0255597165173214</v>
      </c>
      <c r="OO319" t="n">
        <v>0</v>
      </c>
      <c r="OP319" t="n">
        <v>0.0267954032999081</v>
      </c>
      <c r="OQ319" t="n">
        <v>0.0239115075558269</v>
      </c>
      <c r="OR319" t="n">
        <v>0.0265498014339988</v>
      </c>
      <c r="OS319" t="n">
        <v>0.0175048569008548</v>
      </c>
      <c r="OT319" t="n">
        <v>0.0374454177406649</v>
      </c>
      <c r="OU319" t="n">
        <v>0.0250398304809263</v>
      </c>
      <c r="OV319" t="n">
        <v>0</v>
      </c>
      <c r="OW319" t="n">
        <v>0</v>
      </c>
      <c r="OX319" t="n">
        <v>0.0277777753965696</v>
      </c>
      <c r="OY319" t="n">
        <v>0.0401083874035919</v>
      </c>
      <c r="OZ319" t="n">
        <v>0.0425811335460485</v>
      </c>
      <c r="PA319" t="n">
        <v>0.0163999320635745</v>
      </c>
      <c r="PB319" t="n">
        <v>0</v>
      </c>
      <c r="PC319" t="n">
        <v>0.0897090552000414</v>
      </c>
      <c r="PD319" t="n">
        <v>0</v>
      </c>
      <c r="PE319" t="n">
        <v>0</v>
      </c>
      <c r="PF319" t="n">
        <v>0</v>
      </c>
      <c r="PG319" t="n">
        <v>0.0226356854033492</v>
      </c>
      <c r="PH319" t="n">
        <v>0.0247795073981724</v>
      </c>
      <c r="PI319" t="n">
        <v>0.0134991486378291</v>
      </c>
      <c r="PJ319" t="n">
        <v>0</v>
      </c>
      <c r="PK319" t="n">
        <v>0.0165523927065288</v>
      </c>
      <c r="PL319" t="n">
        <v>0.0168254174941077</v>
      </c>
      <c r="PM319" t="n">
        <v>0</v>
      </c>
      <c r="PN319" t="n">
        <v>0</v>
      </c>
      <c r="PO319" t="n">
        <v>0</v>
      </c>
      <c r="PP319" t="n">
        <v>0</v>
      </c>
      <c r="PQ319" t="n">
        <v>0.0202670698533818</v>
      </c>
      <c r="PR319" t="n">
        <v>0.00702354040676847</v>
      </c>
      <c r="PS319" t="n">
        <v>0.0163781459249034</v>
      </c>
      <c r="PT319" t="n">
        <v>0.0200254370013198</v>
      </c>
      <c r="PU319" t="n">
        <v>0.0098913467941921</v>
      </c>
      <c r="PV319" t="n">
        <v>0.0123967306341291</v>
      </c>
      <c r="PW319" t="n">
        <v>0.00987895832967988</v>
      </c>
      <c r="PX319" t="n">
        <v>0.00800575824311606</v>
      </c>
      <c r="PY319" t="n">
        <v>0.00254804447834775</v>
      </c>
      <c r="PZ319" t="n">
        <v>0.00160614960592544</v>
      </c>
      <c r="QA319" t="n">
        <v>0.000381192981631929</v>
      </c>
      <c r="QB319" t="n">
        <v>0.00955119291562805</v>
      </c>
      <c r="QC319" t="n">
        <v>0.0143344677293972</v>
      </c>
      <c r="QD319" t="n">
        <v>0</v>
      </c>
      <c r="QE319" t="n">
        <v>0.0151655403642498</v>
      </c>
      <c r="QF319" t="n">
        <v>0.0141395755838284</v>
      </c>
      <c r="QG319" t="n">
        <v>0.0179102313015962</v>
      </c>
      <c r="QH319" t="n">
        <v>0.0249292789655888</v>
      </c>
      <c r="QI319" t="n">
        <v>0.0124651346249515</v>
      </c>
    </row>
    <row r="320">
      <c r="A320" t="s">
        <v>319</v>
      </c>
      <c r="B320" t="n">
        <v>0.000881939090133352</v>
      </c>
      <c r="C320" t="n">
        <v>0.000878288489774813</v>
      </c>
      <c r="D320" t="n">
        <v>0.000354791897962484</v>
      </c>
      <c r="E320" t="n">
        <v>0</v>
      </c>
      <c r="F320" t="n">
        <v>0</v>
      </c>
      <c r="G320" t="n">
        <v>0.00159873832036491</v>
      </c>
      <c r="H320" t="n">
        <v>0.000548403461129622</v>
      </c>
      <c r="I320" t="n">
        <v>0.000417722626668051</v>
      </c>
      <c r="J320" t="n">
        <v>0.000638539363898218</v>
      </c>
      <c r="K320" t="n">
        <v>0.000684273794768273</v>
      </c>
      <c r="L320" t="n">
        <v>0.000631239696748709</v>
      </c>
      <c r="M320" t="n">
        <v>0.00544686028258024</v>
      </c>
      <c r="N320" t="n">
        <v>0.000876490788591327</v>
      </c>
      <c r="O320" t="n">
        <v>0.000558660455063554</v>
      </c>
      <c r="P320" t="n">
        <v>0.000581027228656361</v>
      </c>
      <c r="Q320" t="n">
        <v>0.00107726220254748</v>
      </c>
      <c r="R320" t="n">
        <v>0</v>
      </c>
      <c r="S320" t="n">
        <v>0.000588096526289855</v>
      </c>
      <c r="T320" t="n">
        <v>0</v>
      </c>
      <c r="U320" t="n">
        <v>0.000862007981091949</v>
      </c>
      <c r="V320" t="n">
        <v>0.000625225549628235</v>
      </c>
      <c r="W320" t="n">
        <v>0.000873382402365392</v>
      </c>
      <c r="X320" t="n">
        <v>0.000971099961189646</v>
      </c>
      <c r="Y320" t="n">
        <v>0.00284826114915141</v>
      </c>
      <c r="Z320" t="n">
        <v>0.00115995237135415</v>
      </c>
      <c r="AA320" t="n">
        <v>0</v>
      </c>
      <c r="AB320" t="n">
        <v>0.000760020234416365</v>
      </c>
      <c r="AC320" t="n">
        <v>0.00119809075173396</v>
      </c>
      <c r="AD320" t="n">
        <v>0.00082193549975508</v>
      </c>
      <c r="AE320" t="n">
        <v>0.0014748561959074</v>
      </c>
      <c r="AF320" t="n">
        <v>0.00070514842357821</v>
      </c>
      <c r="AG320" t="n">
        <v>0.00254206164928666</v>
      </c>
      <c r="AH320" t="n">
        <v>0.000454568099690023</v>
      </c>
      <c r="AI320" t="n">
        <v>0.000518778580651699</v>
      </c>
      <c r="AJ320" t="n">
        <v>0.000592591543165301</v>
      </c>
      <c r="AK320" t="n">
        <v>0.000403246220918737</v>
      </c>
      <c r="AL320" t="n">
        <v>0.000323833896326892</v>
      </c>
      <c r="AM320" t="n">
        <v>0.00235525825514177</v>
      </c>
      <c r="AN320" t="n">
        <v>0.000663088183274548</v>
      </c>
      <c r="AO320" t="n">
        <v>0.000149463827827522</v>
      </c>
      <c r="AP320" t="n">
        <v>0.0000942139237378579</v>
      </c>
      <c r="AQ320" t="n">
        <v>0.0000223601128858126</v>
      </c>
      <c r="AR320" t="n">
        <v>0.000322988544460173</v>
      </c>
      <c r="AS320" t="n">
        <v>0.000533316736052616</v>
      </c>
      <c r="AT320" t="n">
        <v>0.0003846823003825</v>
      </c>
      <c r="AU320" t="n">
        <v>0.000570628484935399</v>
      </c>
      <c r="AV320" t="n">
        <v>0.000372711692695349</v>
      </c>
      <c r="AW320" t="n">
        <v>0.000482763899823145</v>
      </c>
      <c r="AX320" t="n">
        <v>0.000626551586948008</v>
      </c>
      <c r="AY320" t="n">
        <v>0.000479667179730914</v>
      </c>
      <c r="AZ320" t="n">
        <v>0.000881939090133352</v>
      </c>
      <c r="BA320" t="n">
        <v>0.000878288489774813</v>
      </c>
      <c r="BB320" t="n">
        <v>0.000354791897962484</v>
      </c>
      <c r="BC320" t="n">
        <v>0</v>
      </c>
      <c r="BD320" t="n">
        <v>0.00188549367299313</v>
      </c>
      <c r="BE320" t="n">
        <v>0.00159873832036491</v>
      </c>
      <c r="BF320" t="n">
        <v>0.000548403461129622</v>
      </c>
      <c r="BG320" t="n">
        <v>0.000417722626668051</v>
      </c>
      <c r="BH320" t="n">
        <v>0.000638539363898218</v>
      </c>
      <c r="BI320" t="n">
        <v>0.000684273794768273</v>
      </c>
      <c r="BJ320" t="n">
        <v>0.000631239696748709</v>
      </c>
      <c r="BK320" t="n">
        <v>0.00544686028258024</v>
      </c>
      <c r="BL320" t="n">
        <v>0.000876490788591327</v>
      </c>
      <c r="BM320" t="n">
        <v>0.000558660455063554</v>
      </c>
      <c r="BN320" t="n">
        <v>0.000581027228656361</v>
      </c>
      <c r="BO320" t="n">
        <v>0.00107726220254748</v>
      </c>
      <c r="BP320" t="n">
        <v>0</v>
      </c>
      <c r="BQ320" t="n">
        <v>0.000588096526289855</v>
      </c>
      <c r="BR320" t="n">
        <v>0.00575596041847271</v>
      </c>
      <c r="BS320" t="n">
        <v>0.000862007981091949</v>
      </c>
      <c r="BT320" t="n">
        <v>0.000625225549628236</v>
      </c>
      <c r="BU320" t="n">
        <v>0.000873382402365392</v>
      </c>
      <c r="BV320" t="n">
        <v>0.000971099961189645</v>
      </c>
      <c r="BW320" t="n">
        <v>0.00284826114915141</v>
      </c>
      <c r="BX320" t="n">
        <v>0.00115995237135415</v>
      </c>
      <c r="BY320" t="n">
        <v>0</v>
      </c>
      <c r="BZ320" t="n">
        <v>0.000760020234416365</v>
      </c>
      <c r="CA320" t="n">
        <v>0.00119809075173396</v>
      </c>
      <c r="CB320" t="n">
        <v>0.000821935499755079</v>
      </c>
      <c r="CC320" t="n">
        <v>0.0014748561959074</v>
      </c>
      <c r="CD320" t="n">
        <v>0.00070514842357821</v>
      </c>
      <c r="CE320" t="n">
        <v>0.00254206164928666</v>
      </c>
      <c r="CF320" t="n">
        <v>0.000454568099690023</v>
      </c>
      <c r="CG320" t="n">
        <v>0.000518778580651699</v>
      </c>
      <c r="CH320" t="n">
        <v>0.000592591543165301</v>
      </c>
      <c r="CI320" t="n">
        <v>0.000403246220918737</v>
      </c>
      <c r="CJ320" t="n">
        <v>0.000323833896326892</v>
      </c>
      <c r="CK320" t="n">
        <v>0.00235525825514177</v>
      </c>
      <c r="CL320" t="n">
        <v>0.000663088183274548</v>
      </c>
      <c r="CM320" t="n">
        <v>0.000149463827827522</v>
      </c>
      <c r="CN320" t="n">
        <v>0.0000942139237378578</v>
      </c>
      <c r="CO320" t="n">
        <v>0.0000223601128858126</v>
      </c>
      <c r="CP320" t="n">
        <v>0.000322988544460173</v>
      </c>
      <c r="CQ320" t="n">
        <v>0.000533316736052616</v>
      </c>
      <c r="CR320" t="n">
        <v>0</v>
      </c>
      <c r="CS320" t="n">
        <v>0.000570628484935399</v>
      </c>
      <c r="CT320" t="n">
        <v>0.000372711692695349</v>
      </c>
      <c r="CU320" t="n">
        <v>0.000482763899823145</v>
      </c>
      <c r="CV320" t="n">
        <v>0.000626551586948008</v>
      </c>
      <c r="CW320" t="n">
        <v>0.000479667179730914</v>
      </c>
      <c r="CX320" t="n">
        <v>0.000881939090133352</v>
      </c>
      <c r="CY320" t="n">
        <v>0.000878288489774814</v>
      </c>
      <c r="CZ320" t="n">
        <v>0</v>
      </c>
      <c r="DA320" t="n">
        <v>0</v>
      </c>
      <c r="DB320" t="n">
        <v>0.00188549367299313</v>
      </c>
      <c r="DC320" t="n">
        <v>0.00159873832036491</v>
      </c>
      <c r="DD320" t="n">
        <v>0.000548403461129622</v>
      </c>
      <c r="DE320" t="n">
        <v>0.000417722626668051</v>
      </c>
      <c r="DF320" t="n">
        <v>0</v>
      </c>
      <c r="DG320" t="n">
        <v>0.000684273794768273</v>
      </c>
      <c r="DH320" t="n">
        <v>0</v>
      </c>
      <c r="DI320" t="n">
        <v>0</v>
      </c>
      <c r="DJ320" t="n">
        <v>0.000876490788591327</v>
      </c>
      <c r="DK320" t="n">
        <v>0</v>
      </c>
      <c r="DL320" t="n">
        <v>0.000581027228656361</v>
      </c>
      <c r="DM320" t="n">
        <v>0</v>
      </c>
      <c r="DN320" t="n">
        <v>0</v>
      </c>
      <c r="DO320" t="n">
        <v>0</v>
      </c>
      <c r="DP320" t="n">
        <v>0</v>
      </c>
      <c r="DQ320" t="n">
        <v>0.00086200798109195</v>
      </c>
      <c r="DR320" t="n">
        <v>0</v>
      </c>
      <c r="DS320" t="n">
        <v>0.000873382402365392</v>
      </c>
      <c r="DT320" t="n">
        <v>0.000971099961189645</v>
      </c>
      <c r="DU320" t="n">
        <v>0.00284826114915141</v>
      </c>
      <c r="DV320" t="n">
        <v>0</v>
      </c>
      <c r="DW320" t="n">
        <v>0</v>
      </c>
      <c r="DX320" t="n">
        <v>0.000760020234416365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0.000454568099690023</v>
      </c>
      <c r="EE320" t="n">
        <v>0.000518778580651699</v>
      </c>
      <c r="EF320" t="n">
        <v>0.000592591543165301</v>
      </c>
      <c r="EG320" t="n">
        <v>0.000403246220918737</v>
      </c>
      <c r="EH320" t="n">
        <v>0.000323833896326892</v>
      </c>
      <c r="EI320" t="n">
        <v>0.00235525825514177</v>
      </c>
      <c r="EJ320" t="n">
        <v>0.000663088183274548</v>
      </c>
      <c r="EK320" t="n">
        <v>0.000149463827827522</v>
      </c>
      <c r="EL320" t="n">
        <v>0.0000942139237378578</v>
      </c>
      <c r="EM320" t="n">
        <v>0.0000223601128858126</v>
      </c>
      <c r="EN320" t="n">
        <v>0</v>
      </c>
      <c r="EO320" t="n">
        <v>0.000533316736052616</v>
      </c>
      <c r="EP320" t="n">
        <v>0</v>
      </c>
      <c r="EQ320" t="n">
        <v>0</v>
      </c>
      <c r="ER320" t="n">
        <v>0.000372711692695349</v>
      </c>
      <c r="ES320" t="n">
        <v>0.000482763899823145</v>
      </c>
      <c r="ET320" t="n">
        <v>0.000626551586948008</v>
      </c>
      <c r="EU320" t="n">
        <v>0.000479667179730914</v>
      </c>
      <c r="EV320" t="n">
        <v>0.000881939090133352</v>
      </c>
      <c r="EW320" t="n">
        <v>0.000878288489774814</v>
      </c>
      <c r="EX320" t="n">
        <v>0.000354791897962484</v>
      </c>
      <c r="EY320" t="n">
        <v>0.00154707944248864</v>
      </c>
      <c r="EZ320" t="n">
        <v>0.00188549367299314</v>
      </c>
      <c r="FA320" t="n">
        <v>0.00159873832036491</v>
      </c>
      <c r="FB320" t="n">
        <v>0.000548403461129622</v>
      </c>
      <c r="FC320" t="n">
        <v>0.000417722626668051</v>
      </c>
      <c r="FD320" t="n">
        <v>0.000638539363898218</v>
      </c>
      <c r="FE320" t="n">
        <v>0.000684273794768273</v>
      </c>
      <c r="FF320" t="n">
        <v>0</v>
      </c>
      <c r="FG320" t="n">
        <v>0</v>
      </c>
      <c r="FH320" t="n">
        <v>0.000876490788591327</v>
      </c>
      <c r="FI320" t="n">
        <v>0.000558660455063554</v>
      </c>
      <c r="FJ320" t="n">
        <v>0</v>
      </c>
      <c r="FK320" t="n">
        <v>0.00107726220254748</v>
      </c>
      <c r="FL320" t="n">
        <v>0</v>
      </c>
      <c r="FM320" t="n">
        <v>0.000588096526289854</v>
      </c>
      <c r="FN320" t="n">
        <v>0</v>
      </c>
      <c r="FO320" t="n">
        <v>0.00086200798109195</v>
      </c>
      <c r="FP320" t="n">
        <v>0</v>
      </c>
      <c r="FQ320" t="n">
        <v>0.000873382402365393</v>
      </c>
      <c r="FR320" t="n">
        <v>0.000971099961189645</v>
      </c>
      <c r="FS320" t="n">
        <v>0.00284826114915141</v>
      </c>
      <c r="FT320" t="n">
        <v>0.00115995237135415</v>
      </c>
      <c r="FU320" t="n">
        <v>0</v>
      </c>
      <c r="FV320" t="n">
        <v>0.000760020234416365</v>
      </c>
      <c r="FW320" t="n">
        <v>0.00119809075173396</v>
      </c>
      <c r="FX320" t="n">
        <v>0</v>
      </c>
      <c r="FY320" t="n">
        <v>0</v>
      </c>
      <c r="FZ320" t="n">
        <v>0</v>
      </c>
      <c r="GA320" t="n">
        <v>0.00254206164928666</v>
      </c>
      <c r="GB320" t="n">
        <v>0.000454568099690023</v>
      </c>
      <c r="GC320" t="n">
        <v>0.000518778580651699</v>
      </c>
      <c r="GD320" t="n">
        <v>0.000592591543165301</v>
      </c>
      <c r="GE320" t="n">
        <v>0.000403246220918737</v>
      </c>
      <c r="GF320" t="n">
        <v>0.000323833896326892</v>
      </c>
      <c r="GG320" t="n">
        <v>0.00235525825514177</v>
      </c>
      <c r="GH320" t="n">
        <v>0.000663088183274548</v>
      </c>
      <c r="GI320" t="n">
        <v>0.000149463827827522</v>
      </c>
      <c r="GJ320" t="n">
        <v>0.0000942139237378579</v>
      </c>
      <c r="GK320" t="n">
        <v>0</v>
      </c>
      <c r="GL320" t="n">
        <v>0.000322988544460173</v>
      </c>
      <c r="GM320" t="n">
        <v>0.000533316736052615</v>
      </c>
      <c r="GN320" t="n">
        <v>0</v>
      </c>
      <c r="GO320" t="n">
        <v>0.000570628484935399</v>
      </c>
      <c r="GP320" t="n">
        <v>0.000372711692695349</v>
      </c>
      <c r="GQ320" t="n">
        <v>0.000482763899823145</v>
      </c>
      <c r="GR320" t="n">
        <v>0.000626551586948008</v>
      </c>
      <c r="GS320" t="n">
        <v>0.000479667179730914</v>
      </c>
      <c r="GT320" t="n">
        <v>0.000881939090133352</v>
      </c>
      <c r="GU320" t="n">
        <v>0.000878288489774814</v>
      </c>
      <c r="GV320" t="n">
        <v>0</v>
      </c>
      <c r="GW320" t="n">
        <v>0.00154707944248864</v>
      </c>
      <c r="GX320" t="n">
        <v>0</v>
      </c>
      <c r="GY320" t="n">
        <v>0.00159873832036491</v>
      </c>
      <c r="GZ320" t="n">
        <v>0.000548403461129622</v>
      </c>
      <c r="HA320" t="n">
        <v>0.000417722626668051</v>
      </c>
      <c r="HB320" t="n">
        <v>0.000638539363898218</v>
      </c>
      <c r="HC320" t="n">
        <v>0.000684273794768273</v>
      </c>
      <c r="HD320" t="n">
        <v>0.000631239696748709</v>
      </c>
      <c r="HE320" t="n">
        <v>0.00544686028258025</v>
      </c>
      <c r="HF320" t="n">
        <v>0.000876490788591327</v>
      </c>
      <c r="HG320" t="n">
        <v>0.000558660455063554</v>
      </c>
      <c r="HH320" t="n">
        <v>0.000581027228656361</v>
      </c>
      <c r="HI320" t="n">
        <v>0.00107726220254748</v>
      </c>
      <c r="HJ320" t="n">
        <v>0</v>
      </c>
      <c r="HK320" t="n">
        <v>0.000588096526289855</v>
      </c>
      <c r="HL320" t="n">
        <v>0.00575596041847273</v>
      </c>
      <c r="HM320" t="n">
        <v>0.00086200798109195</v>
      </c>
      <c r="HN320" t="n">
        <v>0.000625225549628236</v>
      </c>
      <c r="HO320" t="n">
        <v>0.000873382402365392</v>
      </c>
      <c r="HP320" t="n">
        <v>0.000971099961189646</v>
      </c>
      <c r="HQ320" t="n">
        <v>0.00284826114915141</v>
      </c>
      <c r="HR320" t="n">
        <v>0.00115995237135415</v>
      </c>
      <c r="HS320" t="n">
        <v>0.000896671828608945</v>
      </c>
      <c r="HT320" t="n">
        <v>0.000760020234416364</v>
      </c>
      <c r="HU320" t="n">
        <v>0.00119809075173396</v>
      </c>
      <c r="HV320" t="n">
        <v>0.000821935499755079</v>
      </c>
      <c r="HW320" t="n">
        <v>0.0014748561959074</v>
      </c>
      <c r="HX320" t="n">
        <v>0.00070514842357821</v>
      </c>
      <c r="HY320" t="n">
        <v>0.00254206164928666</v>
      </c>
      <c r="HZ320" t="n">
        <v>0.000454568099690023</v>
      </c>
      <c r="IA320" t="n">
        <v>0.000518778580651699</v>
      </c>
      <c r="IB320" t="n">
        <v>0.000592591543165301</v>
      </c>
      <c r="IC320" t="n">
        <v>0.000403246220918737</v>
      </c>
      <c r="ID320" t="n">
        <v>0.000323833896326892</v>
      </c>
      <c r="IE320" t="n">
        <v>0.00235525825514177</v>
      </c>
      <c r="IF320" t="n">
        <v>0.000663088183274548</v>
      </c>
      <c r="IG320" t="n">
        <v>0.000149463827827522</v>
      </c>
      <c r="IH320" t="n">
        <v>0.0000942139237378578</v>
      </c>
      <c r="II320" t="n">
        <v>0.0000223601128858126</v>
      </c>
      <c r="IJ320" t="n">
        <v>0.000322988544460173</v>
      </c>
      <c r="IK320" t="n">
        <v>0.000533316736052616</v>
      </c>
      <c r="IL320" t="n">
        <v>0.0003846823003825</v>
      </c>
      <c r="IM320" t="n">
        <v>0.000570628484935399</v>
      </c>
      <c r="IN320" t="n">
        <v>0.000372711692695349</v>
      </c>
      <c r="IO320" t="n">
        <v>0.000482763899823145</v>
      </c>
      <c r="IP320" t="n">
        <v>0.000626551586948008</v>
      </c>
      <c r="IQ320" t="n">
        <v>0.000479667179730914</v>
      </c>
      <c r="IR320" t="n">
        <v>0.000881939090133352</v>
      </c>
      <c r="IS320" t="n">
        <v>0.000878288489774813</v>
      </c>
      <c r="IT320" t="n">
        <v>0</v>
      </c>
      <c r="IU320" t="n">
        <v>0</v>
      </c>
      <c r="IV320" t="n">
        <v>0.00188549367299313</v>
      </c>
      <c r="IW320" t="n">
        <v>0.00159873832036491</v>
      </c>
      <c r="IX320" t="n">
        <v>0.000548403461129622</v>
      </c>
      <c r="IY320" t="n">
        <v>0.000417722626668051</v>
      </c>
      <c r="IZ320" t="n">
        <v>0.000638539363898218</v>
      </c>
      <c r="JA320" t="n">
        <v>0.000684273794768273</v>
      </c>
      <c r="JB320" t="n">
        <v>0.000631239696748709</v>
      </c>
      <c r="JC320" t="n">
        <v>0</v>
      </c>
      <c r="JD320" t="n">
        <v>0.000876490788591327</v>
      </c>
      <c r="JE320" t="n">
        <v>0.000558660455063554</v>
      </c>
      <c r="JF320" t="n">
        <v>0.000581027228656361</v>
      </c>
      <c r="JG320" t="n">
        <v>0</v>
      </c>
      <c r="JH320" t="n">
        <v>0</v>
      </c>
      <c r="JI320" t="n">
        <v>0.000588096526289855</v>
      </c>
      <c r="JJ320" t="n">
        <v>0.00575596041847272</v>
      </c>
      <c r="JK320" t="n">
        <v>0.00086200798109195</v>
      </c>
      <c r="JL320" t="n">
        <v>0</v>
      </c>
      <c r="JM320" t="n">
        <v>0.000873382402365393</v>
      </c>
      <c r="JN320" t="n">
        <v>0.000971099961189646</v>
      </c>
      <c r="JO320" t="n">
        <v>0.00284826114915141</v>
      </c>
      <c r="JP320" t="n">
        <v>0.00115995237135415</v>
      </c>
      <c r="JQ320" t="n">
        <v>0.000896671828608945</v>
      </c>
      <c r="JR320" t="n">
        <v>0.000760020234416365</v>
      </c>
      <c r="JS320" t="n">
        <v>0.00119809075173396</v>
      </c>
      <c r="JT320" t="n">
        <v>0.00082193549975508</v>
      </c>
      <c r="JU320" t="n">
        <v>0</v>
      </c>
      <c r="JV320" t="n">
        <v>0</v>
      </c>
      <c r="JW320" t="n">
        <v>0.00254206164928666</v>
      </c>
      <c r="JX320" t="n">
        <v>0.000454568099690022</v>
      </c>
      <c r="JY320" t="n">
        <v>0.000518778580651699</v>
      </c>
      <c r="JZ320" t="n">
        <v>0.000592591543165301</v>
      </c>
      <c r="KA320" t="n">
        <v>0.000403246220918737</v>
      </c>
      <c r="KB320" t="n">
        <v>0.000323833896326892</v>
      </c>
      <c r="KC320" t="n">
        <v>0.00235525825514177</v>
      </c>
      <c r="KD320" t="n">
        <v>0.000663088183274548</v>
      </c>
      <c r="KE320" t="n">
        <v>0.000149463827827522</v>
      </c>
      <c r="KF320" t="n">
        <v>0.0000942139237378578</v>
      </c>
      <c r="KG320" t="n">
        <v>0</v>
      </c>
      <c r="KH320" t="n">
        <v>0.000322988544460173</v>
      </c>
      <c r="KI320" t="n">
        <v>0.000533316736052616</v>
      </c>
      <c r="KJ320" t="n">
        <v>0.0003846823003825</v>
      </c>
      <c r="KK320" t="n">
        <v>0.000570628484935399</v>
      </c>
      <c r="KL320" t="n">
        <v>0.000372711692695349</v>
      </c>
      <c r="KM320" t="n">
        <v>0.000482763899823145</v>
      </c>
      <c r="KN320" t="n">
        <v>0.000626551586948008</v>
      </c>
      <c r="KO320" t="n">
        <v>0.000479667179730914</v>
      </c>
      <c r="KP320" t="n">
        <v>0.000881939090133352</v>
      </c>
      <c r="KQ320" t="n">
        <v>0</v>
      </c>
      <c r="KR320" t="n">
        <v>0</v>
      </c>
      <c r="KS320" t="n">
        <v>0.00154707944248864</v>
      </c>
      <c r="KT320" t="n">
        <v>0.00188549367299313</v>
      </c>
      <c r="KU320" t="n">
        <v>0.00159873832036491</v>
      </c>
      <c r="KV320" t="n">
        <v>0.000548403461129622</v>
      </c>
      <c r="KW320" t="n">
        <v>0.000417722626668051</v>
      </c>
      <c r="KX320" t="n">
        <v>0.000638539363898218</v>
      </c>
      <c r="KY320" t="n">
        <v>0.000684273794768273</v>
      </c>
      <c r="KZ320" t="n">
        <v>0.000631239696748709</v>
      </c>
      <c r="LA320" t="n">
        <v>0.00544686028258024</v>
      </c>
      <c r="LB320" t="n">
        <v>0.000876490788591326</v>
      </c>
      <c r="LC320" t="n">
        <v>0.000558660455063554</v>
      </c>
      <c r="LD320" t="n">
        <v>0.000581027228656361</v>
      </c>
      <c r="LE320" t="n">
        <v>0.00107726220254749</v>
      </c>
      <c r="LF320" t="n">
        <v>0.00065216744589394</v>
      </c>
      <c r="LG320" t="n">
        <v>0.000588096526289855</v>
      </c>
      <c r="LH320" t="n">
        <v>1.00575596041847</v>
      </c>
      <c r="LI320" t="n">
        <v>0.000862007981091949</v>
      </c>
      <c r="LJ320" t="n">
        <v>0.000625225549628236</v>
      </c>
      <c r="LK320" t="n">
        <v>0.000873382402365391</v>
      </c>
      <c r="LL320" t="n">
        <v>0.000971099961189645</v>
      </c>
      <c r="LM320" t="n">
        <v>0.00284826114915141</v>
      </c>
      <c r="LN320" t="n">
        <v>0.00115995237135415</v>
      </c>
      <c r="LO320" t="n">
        <v>0.000896671828608945</v>
      </c>
      <c r="LP320" t="n">
        <v>0.000760020234416366</v>
      </c>
      <c r="LQ320" t="n">
        <v>0.00119809075173396</v>
      </c>
      <c r="LR320" t="n">
        <v>0.000821935499755079</v>
      </c>
      <c r="LS320" t="n">
        <v>0.0014748561959074</v>
      </c>
      <c r="LT320" t="n">
        <v>0.00070514842357821</v>
      </c>
      <c r="LU320" t="n">
        <v>0.00254206164928666</v>
      </c>
      <c r="LV320" t="n">
        <v>0.000454568099690023</v>
      </c>
      <c r="LW320" t="n">
        <v>0.000518778580651699</v>
      </c>
      <c r="LX320" t="n">
        <v>0.000592591543165301</v>
      </c>
      <c r="LY320" t="n">
        <v>0.000403246220918737</v>
      </c>
      <c r="LZ320" t="n">
        <v>0.000323833896326892</v>
      </c>
      <c r="MA320" t="n">
        <v>0.00235525825514177</v>
      </c>
      <c r="MB320" t="n">
        <v>0.000663088183274548</v>
      </c>
      <c r="MC320" t="n">
        <v>0.000149463827827522</v>
      </c>
      <c r="MD320" t="n">
        <v>0.0000942139237378579</v>
      </c>
      <c r="ME320" t="n">
        <v>0.0000223601128858126</v>
      </c>
      <c r="MF320" t="n">
        <v>0.000322988544460173</v>
      </c>
      <c r="MG320" t="n">
        <v>0.000533316736052615</v>
      </c>
      <c r="MH320" t="n">
        <v>0.0003846823003825</v>
      </c>
      <c r="MI320" t="n">
        <v>0.000570628484935399</v>
      </c>
      <c r="MJ320" t="n">
        <v>0.000372711692695349</v>
      </c>
      <c r="MK320" t="n">
        <v>0.000482763899823144</v>
      </c>
      <c r="ML320" t="n">
        <v>0.000626551586948008</v>
      </c>
      <c r="MM320" t="n">
        <v>0.000479667179730915</v>
      </c>
      <c r="MN320" t="n">
        <v>0.000881939090133352</v>
      </c>
      <c r="MO320" t="n">
        <v>0.000878288489774813</v>
      </c>
      <c r="MP320" t="n">
        <v>0</v>
      </c>
      <c r="MQ320" t="n">
        <v>0.00154707944248864</v>
      </c>
      <c r="MR320" t="n">
        <v>0.00188549367299313</v>
      </c>
      <c r="MS320" t="n">
        <v>0.00159873832036491</v>
      </c>
      <c r="MT320" t="n">
        <v>0.000548403461129622</v>
      </c>
      <c r="MU320" t="n">
        <v>0.000417722626668052</v>
      </c>
      <c r="MV320" t="n">
        <v>0.000638539363898219</v>
      </c>
      <c r="MW320" t="n">
        <v>0.000684273794768273</v>
      </c>
      <c r="MX320" t="n">
        <v>0</v>
      </c>
      <c r="MY320" t="n">
        <v>0</v>
      </c>
      <c r="MZ320" t="n">
        <v>0.000876490788591327</v>
      </c>
      <c r="NA320" t="n">
        <v>0</v>
      </c>
      <c r="NB320" t="n">
        <v>0.000581027228656361</v>
      </c>
      <c r="NC320" t="n">
        <v>0.00107726220254748</v>
      </c>
      <c r="ND320" t="n">
        <v>0</v>
      </c>
      <c r="NE320" t="n">
        <v>0.000588096526289855</v>
      </c>
      <c r="NF320" t="n">
        <v>0.00575596041847272</v>
      </c>
      <c r="NG320" t="n">
        <v>0.000862007981091949</v>
      </c>
      <c r="NH320" t="n">
        <v>0</v>
      </c>
      <c r="NI320" t="n">
        <v>0.000873382402365392</v>
      </c>
      <c r="NJ320" t="n">
        <v>0.000971099961189646</v>
      </c>
      <c r="NK320" t="n">
        <v>0.00284826114915141</v>
      </c>
      <c r="NL320" t="n">
        <v>0.00115995237135415</v>
      </c>
      <c r="NM320" t="n">
        <v>0.000896671828608945</v>
      </c>
      <c r="NN320" t="n">
        <v>0.000760020234416365</v>
      </c>
      <c r="NO320" t="n">
        <v>0.00119809075173396</v>
      </c>
      <c r="NP320" t="n">
        <v>0.00082193549975508</v>
      </c>
      <c r="NQ320" t="n">
        <v>0</v>
      </c>
      <c r="NR320" t="n">
        <v>0.00070514842357821</v>
      </c>
      <c r="NS320" t="n">
        <v>0.00254206164928666</v>
      </c>
      <c r="NT320" t="n">
        <v>0.000454568099690023</v>
      </c>
      <c r="NU320" t="n">
        <v>0.000518778580651698</v>
      </c>
      <c r="NV320" t="n">
        <v>0.000592591543165301</v>
      </c>
      <c r="NW320" t="n">
        <v>0.000403246220918737</v>
      </c>
      <c r="NX320" t="n">
        <v>0.000323833896326892</v>
      </c>
      <c r="NY320" t="n">
        <v>0.00235525825514177</v>
      </c>
      <c r="NZ320" t="n">
        <v>0.000663088183274548</v>
      </c>
      <c r="OA320" t="n">
        <v>0.000149463827827522</v>
      </c>
      <c r="OB320" t="n">
        <v>0.0000942139237378579</v>
      </c>
      <c r="OC320" t="n">
        <v>0.0000223601128858126</v>
      </c>
      <c r="OD320" t="n">
        <v>0.000322988544460173</v>
      </c>
      <c r="OE320" t="n">
        <v>0.000533316736052616</v>
      </c>
      <c r="OF320" t="n">
        <v>0.0003846823003825</v>
      </c>
      <c r="OG320" t="n">
        <v>0.0005706284849354</v>
      </c>
      <c r="OH320" t="n">
        <v>0.00037271169269535</v>
      </c>
      <c r="OI320" t="n">
        <v>0.000482763899823145</v>
      </c>
      <c r="OJ320" t="n">
        <v>0.000626551586948008</v>
      </c>
      <c r="OK320" t="n">
        <v>0.000479667179730914</v>
      </c>
      <c r="OL320" t="n">
        <v>0.000881939090133352</v>
      </c>
      <c r="OM320" t="n">
        <v>0.000878288489774813</v>
      </c>
      <c r="ON320" t="n">
        <v>0.000354791897962484</v>
      </c>
      <c r="OO320" t="n">
        <v>0</v>
      </c>
      <c r="OP320" t="n">
        <v>0.00188549367299314</v>
      </c>
      <c r="OQ320" t="n">
        <v>0.00159873832036491</v>
      </c>
      <c r="OR320" t="n">
        <v>0.000548403461129622</v>
      </c>
      <c r="OS320" t="n">
        <v>0.000417722626668051</v>
      </c>
      <c r="OT320" t="n">
        <v>0.000638539363898218</v>
      </c>
      <c r="OU320" t="n">
        <v>0.000684273794768273</v>
      </c>
      <c r="OV320" t="n">
        <v>0</v>
      </c>
      <c r="OW320" t="n">
        <v>0</v>
      </c>
      <c r="OX320" t="n">
        <v>0.000876490788591328</v>
      </c>
      <c r="OY320" t="n">
        <v>0.000558660455063553</v>
      </c>
      <c r="OZ320" t="n">
        <v>0.000581027228656361</v>
      </c>
      <c r="PA320" t="n">
        <v>0.00107726220254748</v>
      </c>
      <c r="PB320" t="n">
        <v>0</v>
      </c>
      <c r="PC320" t="n">
        <v>0.000588096526289855</v>
      </c>
      <c r="PD320" t="n">
        <v>0</v>
      </c>
      <c r="PE320" t="n">
        <v>0</v>
      </c>
      <c r="PF320" t="n">
        <v>0</v>
      </c>
      <c r="PG320" t="n">
        <v>0.000873382402365392</v>
      </c>
      <c r="PH320" t="n">
        <v>0.000971099961189646</v>
      </c>
      <c r="PI320" t="n">
        <v>0.00284826114915141</v>
      </c>
      <c r="PJ320" t="n">
        <v>0</v>
      </c>
      <c r="PK320" t="n">
        <v>0.000896671828608945</v>
      </c>
      <c r="PL320" t="n">
        <v>0.000760020234416364</v>
      </c>
      <c r="PM320" t="n">
        <v>0</v>
      </c>
      <c r="PN320" t="n">
        <v>0</v>
      </c>
      <c r="PO320" t="n">
        <v>0</v>
      </c>
      <c r="PP320" t="n">
        <v>0</v>
      </c>
      <c r="PQ320" t="n">
        <v>0.00254206164928666</v>
      </c>
      <c r="PR320" t="n">
        <v>0.000454568099690023</v>
      </c>
      <c r="PS320" t="n">
        <v>0.000518778580651699</v>
      </c>
      <c r="PT320" t="n">
        <v>0.000592591543165301</v>
      </c>
      <c r="PU320" t="n">
        <v>0.000403246220918738</v>
      </c>
      <c r="PV320" t="n">
        <v>0.000323833896326891</v>
      </c>
      <c r="PW320" t="n">
        <v>0.00235525825514177</v>
      </c>
      <c r="PX320" t="n">
        <v>0.000663088183274548</v>
      </c>
      <c r="PY320" t="n">
        <v>0.000149463827827522</v>
      </c>
      <c r="PZ320" t="n">
        <v>0.0000942139237378578</v>
      </c>
      <c r="QA320" t="n">
        <v>0.0000223601128858126</v>
      </c>
      <c r="QB320" t="n">
        <v>0.000322988544460173</v>
      </c>
      <c r="QC320" t="n">
        <v>0.000533316736052615</v>
      </c>
      <c r="QD320" t="n">
        <v>0</v>
      </c>
      <c r="QE320" t="n">
        <v>0.000570628484935399</v>
      </c>
      <c r="QF320" t="n">
        <v>0.000372711692695349</v>
      </c>
      <c r="QG320" t="n">
        <v>0.000482763899823145</v>
      </c>
      <c r="QH320" t="n">
        <v>0.000626551586948009</v>
      </c>
      <c r="QI320" t="n">
        <v>0.000479667179730914</v>
      </c>
    </row>
    <row r="321">
      <c r="A321" t="s">
        <v>320</v>
      </c>
      <c r="B321" t="n">
        <v>0.00473922204151739</v>
      </c>
      <c r="C321" t="n">
        <v>0.00478576981292896</v>
      </c>
      <c r="D321" t="n">
        <v>0.00179299185331752</v>
      </c>
      <c r="E321" t="n">
        <v>0</v>
      </c>
      <c r="F321" t="n">
        <v>0</v>
      </c>
      <c r="G321" t="n">
        <v>0.00320258314840579</v>
      </c>
      <c r="H321" t="n">
        <v>0.0121525450736202</v>
      </c>
      <c r="I321" t="n">
        <v>0.0139645242235067</v>
      </c>
      <c r="J321" t="n">
        <v>0.00939448446233561</v>
      </c>
      <c r="K321" t="n">
        <v>0.00913080121026301</v>
      </c>
      <c r="L321" t="n">
        <v>0.00493554935590417</v>
      </c>
      <c r="M321" t="n">
        <v>0.00674026796452181</v>
      </c>
      <c r="N321" t="n">
        <v>0.00787947715436356</v>
      </c>
      <c r="O321" t="n">
        <v>0.00513096121079297</v>
      </c>
      <c r="P321" t="n">
        <v>0.00647396956748724</v>
      </c>
      <c r="Q321" t="n">
        <v>0.0031525623798555</v>
      </c>
      <c r="R321" t="n">
        <v>0</v>
      </c>
      <c r="S321" t="n">
        <v>0.0170768277281797</v>
      </c>
      <c r="T321" t="n">
        <v>0</v>
      </c>
      <c r="U321" t="n">
        <v>0.0169820040805432</v>
      </c>
      <c r="V321" t="n">
        <v>0.00681209491503658</v>
      </c>
      <c r="W321" t="n">
        <v>0.00435856278139479</v>
      </c>
      <c r="X321" t="n">
        <v>0.0115998111480664</v>
      </c>
      <c r="Y321" t="n">
        <v>0.00901755801765848</v>
      </c>
      <c r="Z321" t="n">
        <v>0.00397471816034784</v>
      </c>
      <c r="AA321" t="n">
        <v>0</v>
      </c>
      <c r="AB321" t="n">
        <v>0.00378466730525058</v>
      </c>
      <c r="AC321" t="n">
        <v>0.00580027206156954</v>
      </c>
      <c r="AD321" t="n">
        <v>0.0129820435681655</v>
      </c>
      <c r="AE321" t="n">
        <v>0.00968822850022057</v>
      </c>
      <c r="AF321" t="n">
        <v>0.0145934553375151</v>
      </c>
      <c r="AG321" t="n">
        <v>0.0109171105957181</v>
      </c>
      <c r="AH321" t="n">
        <v>0.00159502806639913</v>
      </c>
      <c r="AI321" t="n">
        <v>0.00145120511516919</v>
      </c>
      <c r="AJ321" t="n">
        <v>0.0123879724848728</v>
      </c>
      <c r="AK321" t="n">
        <v>0.00753687542167355</v>
      </c>
      <c r="AL321" t="n">
        <v>0.00407836284905512</v>
      </c>
      <c r="AM321" t="n">
        <v>0.00251257269663573</v>
      </c>
      <c r="AN321" t="n">
        <v>0.00362207090086689</v>
      </c>
      <c r="AO321" t="n">
        <v>0.000539685567027913</v>
      </c>
      <c r="AP321" t="n">
        <v>0.000340188630210162</v>
      </c>
      <c r="AQ321" t="n">
        <v>0.0000807381316085896</v>
      </c>
      <c r="AR321" t="n">
        <v>0.00243903762553748</v>
      </c>
      <c r="AS321" t="n">
        <v>0.00253828470116869</v>
      </c>
      <c r="AT321" t="n">
        <v>0.00148455109493774</v>
      </c>
      <c r="AU321" t="n">
        <v>0.00289417438808237</v>
      </c>
      <c r="AV321" t="n">
        <v>0.00150718367676394</v>
      </c>
      <c r="AW321" t="n">
        <v>0.00283162296413074</v>
      </c>
      <c r="AX321" t="n">
        <v>0.00333137362374114</v>
      </c>
      <c r="AY321" t="n">
        <v>0.00440040918668851</v>
      </c>
      <c r="AZ321" t="n">
        <v>0.00473922204151739</v>
      </c>
      <c r="BA321" t="n">
        <v>0.00478576981292896</v>
      </c>
      <c r="BB321" t="n">
        <v>0.00179299185331752</v>
      </c>
      <c r="BC321" t="n">
        <v>0</v>
      </c>
      <c r="BD321" t="n">
        <v>0.00335422095500314</v>
      </c>
      <c r="BE321" t="n">
        <v>0.00320258314840579</v>
      </c>
      <c r="BF321" t="n">
        <v>0.0121525450736202</v>
      </c>
      <c r="BG321" t="n">
        <v>0.0139645242235067</v>
      </c>
      <c r="BH321" t="n">
        <v>0.00939448446233561</v>
      </c>
      <c r="BI321" t="n">
        <v>0.00913080121026301</v>
      </c>
      <c r="BJ321" t="n">
        <v>0.00493554935590416</v>
      </c>
      <c r="BK321" t="n">
        <v>0.00674026796452181</v>
      </c>
      <c r="BL321" t="n">
        <v>0.00787947715436356</v>
      </c>
      <c r="BM321" t="n">
        <v>0.00513096121079297</v>
      </c>
      <c r="BN321" t="n">
        <v>0.00647396956748724</v>
      </c>
      <c r="BO321" t="n">
        <v>0.0031525623798555</v>
      </c>
      <c r="BP321" t="n">
        <v>0</v>
      </c>
      <c r="BQ321" t="n">
        <v>0.0170768277281798</v>
      </c>
      <c r="BR321" t="n">
        <v>0.00769836386429136</v>
      </c>
      <c r="BS321" t="n">
        <v>0.0169820040805432</v>
      </c>
      <c r="BT321" t="n">
        <v>0.00681209491503659</v>
      </c>
      <c r="BU321" t="n">
        <v>0.00435856278139479</v>
      </c>
      <c r="BV321" t="n">
        <v>0.0115998111480664</v>
      </c>
      <c r="BW321" t="n">
        <v>0.00901755801765848</v>
      </c>
      <c r="BX321" t="n">
        <v>0.00397471816034784</v>
      </c>
      <c r="BY321" t="n">
        <v>0</v>
      </c>
      <c r="BZ321" t="n">
        <v>0.00378466730525058</v>
      </c>
      <c r="CA321" t="n">
        <v>0.00580027206156955</v>
      </c>
      <c r="CB321" t="n">
        <v>0.0129820435681655</v>
      </c>
      <c r="CC321" t="n">
        <v>0.00968822850022058</v>
      </c>
      <c r="CD321" t="n">
        <v>0.0145934553375151</v>
      </c>
      <c r="CE321" t="n">
        <v>0.0109171105957181</v>
      </c>
      <c r="CF321" t="n">
        <v>0.00159502806639913</v>
      </c>
      <c r="CG321" t="n">
        <v>0.00145120511516919</v>
      </c>
      <c r="CH321" t="n">
        <v>0.0123879724848728</v>
      </c>
      <c r="CI321" t="n">
        <v>0.00753687542167355</v>
      </c>
      <c r="CJ321" t="n">
        <v>0.00407836284905512</v>
      </c>
      <c r="CK321" t="n">
        <v>0.00251257269663573</v>
      </c>
      <c r="CL321" t="n">
        <v>0.00362207090086689</v>
      </c>
      <c r="CM321" t="n">
        <v>0.000539685567027913</v>
      </c>
      <c r="CN321" t="n">
        <v>0.000340188630210162</v>
      </c>
      <c r="CO321" t="n">
        <v>0.0000807381316085896</v>
      </c>
      <c r="CP321" t="n">
        <v>0.00243903762553748</v>
      </c>
      <c r="CQ321" t="n">
        <v>0.00253828470116869</v>
      </c>
      <c r="CR321" t="n">
        <v>0</v>
      </c>
      <c r="CS321" t="n">
        <v>0.00289417438808237</v>
      </c>
      <c r="CT321" t="n">
        <v>0.00150718367676394</v>
      </c>
      <c r="CU321" t="n">
        <v>0.00283162296413074</v>
      </c>
      <c r="CV321" t="n">
        <v>0.00333137362374114</v>
      </c>
      <c r="CW321" t="n">
        <v>0.00440040918668851</v>
      </c>
      <c r="CX321" t="n">
        <v>0.00473922204151738</v>
      </c>
      <c r="CY321" t="n">
        <v>0.00478576981292896</v>
      </c>
      <c r="CZ321" t="n">
        <v>0</v>
      </c>
      <c r="DA321" t="n">
        <v>0</v>
      </c>
      <c r="DB321" t="n">
        <v>0.00335422095500314</v>
      </c>
      <c r="DC321" t="n">
        <v>0.00320258314840579</v>
      </c>
      <c r="DD321" t="n">
        <v>0.0121525450736202</v>
      </c>
      <c r="DE321" t="n">
        <v>0.0139645242235067</v>
      </c>
      <c r="DF321" t="n">
        <v>0</v>
      </c>
      <c r="DG321" t="n">
        <v>0.00913080121026301</v>
      </c>
      <c r="DH321" t="n">
        <v>0</v>
      </c>
      <c r="DI321" t="n">
        <v>0</v>
      </c>
      <c r="DJ321" t="n">
        <v>0.00787947715436356</v>
      </c>
      <c r="DK321" t="n">
        <v>0</v>
      </c>
      <c r="DL321" t="n">
        <v>0.00647396956748724</v>
      </c>
      <c r="DM321" t="n">
        <v>0</v>
      </c>
      <c r="DN321" t="n">
        <v>0</v>
      </c>
      <c r="DO321" t="n">
        <v>0</v>
      </c>
      <c r="DP321" t="n">
        <v>0</v>
      </c>
      <c r="DQ321" t="n">
        <v>0.0169820040805432</v>
      </c>
      <c r="DR321" t="n">
        <v>0</v>
      </c>
      <c r="DS321" t="n">
        <v>0.00435856278139479</v>
      </c>
      <c r="DT321" t="n">
        <v>0.0115998111480664</v>
      </c>
      <c r="DU321" t="n">
        <v>0.00901755801765848</v>
      </c>
      <c r="DV321" t="n">
        <v>0</v>
      </c>
      <c r="DW321" t="n">
        <v>0</v>
      </c>
      <c r="DX321" t="n">
        <v>0.00378466730525058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0.00159502806639913</v>
      </c>
      <c r="EE321" t="n">
        <v>0.00145120511516919</v>
      </c>
      <c r="EF321" t="n">
        <v>0.0123879724848728</v>
      </c>
      <c r="EG321" t="n">
        <v>0.00753687542167355</v>
      </c>
      <c r="EH321" t="n">
        <v>0.00407836284905512</v>
      </c>
      <c r="EI321" t="n">
        <v>0.00251257269663573</v>
      </c>
      <c r="EJ321" t="n">
        <v>0.00362207090086689</v>
      </c>
      <c r="EK321" t="n">
        <v>0.000539685567027913</v>
      </c>
      <c r="EL321" t="n">
        <v>0.000340188630210162</v>
      </c>
      <c r="EM321" t="n">
        <v>0.0000807381316085897</v>
      </c>
      <c r="EN321" t="n">
        <v>0</v>
      </c>
      <c r="EO321" t="n">
        <v>0.00253828470116869</v>
      </c>
      <c r="EP321" t="n">
        <v>0</v>
      </c>
      <c r="EQ321" t="n">
        <v>0</v>
      </c>
      <c r="ER321" t="n">
        <v>0.00150718367676394</v>
      </c>
      <c r="ES321" t="n">
        <v>0.00283162296413074</v>
      </c>
      <c r="ET321" t="n">
        <v>0.00333137362374114</v>
      </c>
      <c r="EU321" t="n">
        <v>0.00440040918668851</v>
      </c>
      <c r="EV321" t="n">
        <v>0.00473922204151738</v>
      </c>
      <c r="EW321" t="n">
        <v>0.00478576981292896</v>
      </c>
      <c r="EX321" t="n">
        <v>0.00179299185331752</v>
      </c>
      <c r="EY321" t="n">
        <v>0.0022782401944273</v>
      </c>
      <c r="EZ321" t="n">
        <v>0.00335422095500314</v>
      </c>
      <c r="FA321" t="n">
        <v>0.00320258314840579</v>
      </c>
      <c r="FB321" t="n">
        <v>0.0121525450736202</v>
      </c>
      <c r="FC321" t="n">
        <v>0.0139645242235067</v>
      </c>
      <c r="FD321" t="n">
        <v>0.00939448446233562</v>
      </c>
      <c r="FE321" t="n">
        <v>0.00913080121026301</v>
      </c>
      <c r="FF321" t="n">
        <v>0</v>
      </c>
      <c r="FG321" t="n">
        <v>0</v>
      </c>
      <c r="FH321" t="n">
        <v>0.00787947715436356</v>
      </c>
      <c r="FI321" t="n">
        <v>0.00513096121079297</v>
      </c>
      <c r="FJ321" t="n">
        <v>0</v>
      </c>
      <c r="FK321" t="n">
        <v>0.0031525623798555</v>
      </c>
      <c r="FL321" t="n">
        <v>0</v>
      </c>
      <c r="FM321" t="n">
        <v>0.0170768277281797</v>
      </c>
      <c r="FN321" t="n">
        <v>0</v>
      </c>
      <c r="FO321" t="n">
        <v>0.0169820040805432</v>
      </c>
      <c r="FP321" t="n">
        <v>0</v>
      </c>
      <c r="FQ321" t="n">
        <v>0.00435856278139479</v>
      </c>
      <c r="FR321" t="n">
        <v>0.0115998111480664</v>
      </c>
      <c r="FS321" t="n">
        <v>0.00901755801765848</v>
      </c>
      <c r="FT321" t="n">
        <v>0.00397471816034784</v>
      </c>
      <c r="FU321" t="n">
        <v>0</v>
      </c>
      <c r="FV321" t="n">
        <v>0.00378466730525058</v>
      </c>
      <c r="FW321" t="n">
        <v>0.00580027206156955</v>
      </c>
      <c r="FX321" t="n">
        <v>0</v>
      </c>
      <c r="FY321" t="n">
        <v>0</v>
      </c>
      <c r="FZ321" t="n">
        <v>0</v>
      </c>
      <c r="GA321" t="n">
        <v>0.0109171105957181</v>
      </c>
      <c r="GB321" t="n">
        <v>0.00159502806639913</v>
      </c>
      <c r="GC321" t="n">
        <v>0.00145120511516919</v>
      </c>
      <c r="GD321" t="n">
        <v>0.0123879724848728</v>
      </c>
      <c r="GE321" t="n">
        <v>0.00753687542167355</v>
      </c>
      <c r="GF321" t="n">
        <v>0.00407836284905513</v>
      </c>
      <c r="GG321" t="n">
        <v>0.00251257269663573</v>
      </c>
      <c r="GH321" t="n">
        <v>0.00362207090086689</v>
      </c>
      <c r="GI321" t="n">
        <v>0.000539685567027913</v>
      </c>
      <c r="GJ321" t="n">
        <v>0.000340188630210162</v>
      </c>
      <c r="GK321" t="n">
        <v>0</v>
      </c>
      <c r="GL321" t="n">
        <v>0.00243903762553748</v>
      </c>
      <c r="GM321" t="n">
        <v>0.00253828470116868</v>
      </c>
      <c r="GN321" t="n">
        <v>0</v>
      </c>
      <c r="GO321" t="n">
        <v>0.00289417438808237</v>
      </c>
      <c r="GP321" t="n">
        <v>0.00150718367676394</v>
      </c>
      <c r="GQ321" t="n">
        <v>0.00283162296413074</v>
      </c>
      <c r="GR321" t="n">
        <v>0.00333137362374114</v>
      </c>
      <c r="GS321" t="n">
        <v>0.0044004091866885</v>
      </c>
      <c r="GT321" t="n">
        <v>0.00473922204151739</v>
      </c>
      <c r="GU321" t="n">
        <v>0.00478576981292896</v>
      </c>
      <c r="GV321" t="n">
        <v>0</v>
      </c>
      <c r="GW321" t="n">
        <v>0.0022782401944273</v>
      </c>
      <c r="GX321" t="n">
        <v>0</v>
      </c>
      <c r="GY321" t="n">
        <v>0.00320258314840579</v>
      </c>
      <c r="GZ321" t="n">
        <v>0.0121525450736202</v>
      </c>
      <c r="HA321" t="n">
        <v>0.0139645242235067</v>
      </c>
      <c r="HB321" t="n">
        <v>0.00939448446233561</v>
      </c>
      <c r="HC321" t="n">
        <v>0.00913080121026301</v>
      </c>
      <c r="HD321" t="n">
        <v>0.00493554935590417</v>
      </c>
      <c r="HE321" t="n">
        <v>0.00674026796452182</v>
      </c>
      <c r="HF321" t="n">
        <v>0.00787947715436356</v>
      </c>
      <c r="HG321" t="n">
        <v>0.00513096121079297</v>
      </c>
      <c r="HH321" t="n">
        <v>0.00647396956748724</v>
      </c>
      <c r="HI321" t="n">
        <v>0.0031525623798555</v>
      </c>
      <c r="HJ321" t="n">
        <v>0</v>
      </c>
      <c r="HK321" t="n">
        <v>0.0170768277281797</v>
      </c>
      <c r="HL321" t="n">
        <v>0.00769836386429138</v>
      </c>
      <c r="HM321" t="n">
        <v>0.0169820040805432</v>
      </c>
      <c r="HN321" t="n">
        <v>0.00681209491503658</v>
      </c>
      <c r="HO321" t="n">
        <v>0.00435856278139479</v>
      </c>
      <c r="HP321" t="n">
        <v>0.0115998111480664</v>
      </c>
      <c r="HQ321" t="n">
        <v>0.00901755801765848</v>
      </c>
      <c r="HR321" t="n">
        <v>0.00397471816034784</v>
      </c>
      <c r="HS321" t="n">
        <v>0.0035324602693866</v>
      </c>
      <c r="HT321" t="n">
        <v>0.00378466730525058</v>
      </c>
      <c r="HU321" t="n">
        <v>0.00580027206156954</v>
      </c>
      <c r="HV321" t="n">
        <v>0.0129820435681655</v>
      </c>
      <c r="HW321" t="n">
        <v>0.00968822850022057</v>
      </c>
      <c r="HX321" t="n">
        <v>0.0145934553375151</v>
      </c>
      <c r="HY321" t="n">
        <v>0.0109171105957181</v>
      </c>
      <c r="HZ321" t="n">
        <v>0.00159502806639913</v>
      </c>
      <c r="IA321" t="n">
        <v>0.00145120511516919</v>
      </c>
      <c r="IB321" t="n">
        <v>0.0123879724848728</v>
      </c>
      <c r="IC321" t="n">
        <v>0.00753687542167354</v>
      </c>
      <c r="ID321" t="n">
        <v>0.00407836284905512</v>
      </c>
      <c r="IE321" t="n">
        <v>0.00251257269663573</v>
      </c>
      <c r="IF321" t="n">
        <v>0.00362207090086689</v>
      </c>
      <c r="IG321" t="n">
        <v>0.000539685567027912</v>
      </c>
      <c r="IH321" t="n">
        <v>0.000340188630210161</v>
      </c>
      <c r="II321" t="n">
        <v>0.0000807381316085896</v>
      </c>
      <c r="IJ321" t="n">
        <v>0.00243903762553748</v>
      </c>
      <c r="IK321" t="n">
        <v>0.00253828470116869</v>
      </c>
      <c r="IL321" t="n">
        <v>0.00148455109493774</v>
      </c>
      <c r="IM321" t="n">
        <v>0.00289417438808237</v>
      </c>
      <c r="IN321" t="n">
        <v>0.00150718367676394</v>
      </c>
      <c r="IO321" t="n">
        <v>0.00283162296413074</v>
      </c>
      <c r="IP321" t="n">
        <v>0.00333137362374114</v>
      </c>
      <c r="IQ321" t="n">
        <v>0.0044004091866885</v>
      </c>
      <c r="IR321" t="n">
        <v>0.00473922204151739</v>
      </c>
      <c r="IS321" t="n">
        <v>0.00478576981292896</v>
      </c>
      <c r="IT321" t="n">
        <v>0</v>
      </c>
      <c r="IU321" t="n">
        <v>0</v>
      </c>
      <c r="IV321" t="n">
        <v>0.00335422095500314</v>
      </c>
      <c r="IW321" t="n">
        <v>0.00320258314840579</v>
      </c>
      <c r="IX321" t="n">
        <v>0.0121525450736202</v>
      </c>
      <c r="IY321" t="n">
        <v>0.0139645242235067</v>
      </c>
      <c r="IZ321" t="n">
        <v>0.00939448446233561</v>
      </c>
      <c r="JA321" t="n">
        <v>0.009130801210263</v>
      </c>
      <c r="JB321" t="n">
        <v>0.00493554935590416</v>
      </c>
      <c r="JC321" t="n">
        <v>0</v>
      </c>
      <c r="JD321" t="n">
        <v>0.00787947715436356</v>
      </c>
      <c r="JE321" t="n">
        <v>0.00513096121079297</v>
      </c>
      <c r="JF321" t="n">
        <v>0.00647396956748724</v>
      </c>
      <c r="JG321" t="n">
        <v>0</v>
      </c>
      <c r="JH321" t="n">
        <v>0</v>
      </c>
      <c r="JI321" t="n">
        <v>0.0170768277281798</v>
      </c>
      <c r="JJ321" t="n">
        <v>0.00769836386429137</v>
      </c>
      <c r="JK321" t="n">
        <v>0.0169820040805432</v>
      </c>
      <c r="JL321" t="n">
        <v>0</v>
      </c>
      <c r="JM321" t="n">
        <v>0.00435856278139479</v>
      </c>
      <c r="JN321" t="n">
        <v>0.0115998111480664</v>
      </c>
      <c r="JO321" t="n">
        <v>0.00901755801765847</v>
      </c>
      <c r="JP321" t="n">
        <v>0.00397471816034784</v>
      </c>
      <c r="JQ321" t="n">
        <v>0.0035324602693866</v>
      </c>
      <c r="JR321" t="n">
        <v>0.00378466730525059</v>
      </c>
      <c r="JS321" t="n">
        <v>0.00580027206156954</v>
      </c>
      <c r="JT321" t="n">
        <v>0.0129820435681655</v>
      </c>
      <c r="JU321" t="n">
        <v>0</v>
      </c>
      <c r="JV321" t="n">
        <v>0</v>
      </c>
      <c r="JW321" t="n">
        <v>0.0109171105957181</v>
      </c>
      <c r="JX321" t="n">
        <v>0.00159502806639913</v>
      </c>
      <c r="JY321" t="n">
        <v>0.00145120511516919</v>
      </c>
      <c r="JZ321" t="n">
        <v>0.0123879724848728</v>
      </c>
      <c r="KA321" t="n">
        <v>0.00753687542167355</v>
      </c>
      <c r="KB321" t="n">
        <v>0.00407836284905513</v>
      </c>
      <c r="KC321" t="n">
        <v>0.00251257269663573</v>
      </c>
      <c r="KD321" t="n">
        <v>0.00362207090086689</v>
      </c>
      <c r="KE321" t="n">
        <v>0.000539685567027913</v>
      </c>
      <c r="KF321" t="n">
        <v>0.000340188630210162</v>
      </c>
      <c r="KG321" t="n">
        <v>0</v>
      </c>
      <c r="KH321" t="n">
        <v>0.00243903762553748</v>
      </c>
      <c r="KI321" t="n">
        <v>0.00253828470116869</v>
      </c>
      <c r="KJ321" t="n">
        <v>0.00148455109493774</v>
      </c>
      <c r="KK321" t="n">
        <v>0.00289417438808237</v>
      </c>
      <c r="KL321" t="n">
        <v>0.00150718367676394</v>
      </c>
      <c r="KM321" t="n">
        <v>0.00283162296413074</v>
      </c>
      <c r="KN321" t="n">
        <v>0.00333137362374114</v>
      </c>
      <c r="KO321" t="n">
        <v>0.00440040918668851</v>
      </c>
      <c r="KP321" t="n">
        <v>0.00473922204151739</v>
      </c>
      <c r="KQ321" t="n">
        <v>0</v>
      </c>
      <c r="KR321" t="n">
        <v>0</v>
      </c>
      <c r="KS321" t="n">
        <v>0.00227824019442729</v>
      </c>
      <c r="KT321" t="n">
        <v>0.00335422095500314</v>
      </c>
      <c r="KU321" t="n">
        <v>0.00320258314840579</v>
      </c>
      <c r="KV321" t="n">
        <v>0.0121525450736202</v>
      </c>
      <c r="KW321" t="n">
        <v>0.0139645242235067</v>
      </c>
      <c r="KX321" t="n">
        <v>0.00939448446233562</v>
      </c>
      <c r="KY321" t="n">
        <v>0.00913080121026301</v>
      </c>
      <c r="KZ321" t="n">
        <v>0.00493554935590417</v>
      </c>
      <c r="LA321" t="n">
        <v>0.00674026796452181</v>
      </c>
      <c r="LB321" t="n">
        <v>0.00787947715436355</v>
      </c>
      <c r="LC321" t="n">
        <v>0.00513096121079297</v>
      </c>
      <c r="LD321" t="n">
        <v>0.00647396956748724</v>
      </c>
      <c r="LE321" t="n">
        <v>0.0031525623798555</v>
      </c>
      <c r="LF321" t="n">
        <v>0.00520636075223007</v>
      </c>
      <c r="LG321" t="n">
        <v>0.0170768277281797</v>
      </c>
      <c r="LH321" t="n">
        <v>0.00769836386429137</v>
      </c>
      <c r="LI321" t="n">
        <v>1.01698200408054</v>
      </c>
      <c r="LJ321" t="n">
        <v>0.00681209491503658</v>
      </c>
      <c r="LK321" t="n">
        <v>0.00435856278139479</v>
      </c>
      <c r="LL321" t="n">
        <v>0.0115998111480664</v>
      </c>
      <c r="LM321" t="n">
        <v>0.00901755801765847</v>
      </c>
      <c r="LN321" t="n">
        <v>0.00397471816034785</v>
      </c>
      <c r="LO321" t="n">
        <v>0.0035324602693866</v>
      </c>
      <c r="LP321" t="n">
        <v>0.00378466730525059</v>
      </c>
      <c r="LQ321" t="n">
        <v>0.00580027206156954</v>
      </c>
      <c r="LR321" t="n">
        <v>0.0129820435681655</v>
      </c>
      <c r="LS321" t="n">
        <v>0.00968822850022057</v>
      </c>
      <c r="LT321" t="n">
        <v>0.0145934553375151</v>
      </c>
      <c r="LU321" t="n">
        <v>0.0109171105957181</v>
      </c>
      <c r="LV321" t="n">
        <v>0.00159502806639913</v>
      </c>
      <c r="LW321" t="n">
        <v>0.00145120511516919</v>
      </c>
      <c r="LX321" t="n">
        <v>0.0123879724848728</v>
      </c>
      <c r="LY321" t="n">
        <v>0.00753687542167356</v>
      </c>
      <c r="LZ321" t="n">
        <v>0.00407836284905512</v>
      </c>
      <c r="MA321" t="n">
        <v>0.00251257269663573</v>
      </c>
      <c r="MB321" t="n">
        <v>0.00362207090086689</v>
      </c>
      <c r="MC321" t="n">
        <v>0.000539685567027912</v>
      </c>
      <c r="MD321" t="n">
        <v>0.000340188630210162</v>
      </c>
      <c r="ME321" t="n">
        <v>0.0000807381316085896</v>
      </c>
      <c r="MF321" t="n">
        <v>0.00243903762553748</v>
      </c>
      <c r="MG321" t="n">
        <v>0.00253828470116868</v>
      </c>
      <c r="MH321" t="n">
        <v>0.00148455109493774</v>
      </c>
      <c r="MI321" t="n">
        <v>0.00289417438808237</v>
      </c>
      <c r="MJ321" t="n">
        <v>0.00150718367676394</v>
      </c>
      <c r="MK321" t="n">
        <v>0.00283162296413074</v>
      </c>
      <c r="ML321" t="n">
        <v>0.00333137362374114</v>
      </c>
      <c r="MM321" t="n">
        <v>0.0044004091866885</v>
      </c>
      <c r="MN321" t="n">
        <v>0.00473922204151738</v>
      </c>
      <c r="MO321" t="n">
        <v>0.00478576981292896</v>
      </c>
      <c r="MP321" t="n">
        <v>0</v>
      </c>
      <c r="MQ321" t="n">
        <v>0.0022782401944273</v>
      </c>
      <c r="MR321" t="n">
        <v>0.00335422095500314</v>
      </c>
      <c r="MS321" t="n">
        <v>0.00320258314840579</v>
      </c>
      <c r="MT321" t="n">
        <v>0.0121525450736202</v>
      </c>
      <c r="MU321" t="n">
        <v>0.0139645242235067</v>
      </c>
      <c r="MV321" t="n">
        <v>0.00939448446233562</v>
      </c>
      <c r="MW321" t="n">
        <v>0.00913080121026301</v>
      </c>
      <c r="MX321" t="n">
        <v>0</v>
      </c>
      <c r="MY321" t="n">
        <v>0</v>
      </c>
      <c r="MZ321" t="n">
        <v>0.00787947715436357</v>
      </c>
      <c r="NA321" t="n">
        <v>0</v>
      </c>
      <c r="NB321" t="n">
        <v>0.00647396956748724</v>
      </c>
      <c r="NC321" t="n">
        <v>0.00315256237985549</v>
      </c>
      <c r="ND321" t="n">
        <v>0</v>
      </c>
      <c r="NE321" t="n">
        <v>0.0170768277281798</v>
      </c>
      <c r="NF321" t="n">
        <v>0.00769836386429138</v>
      </c>
      <c r="NG321" t="n">
        <v>0.0169820040805432</v>
      </c>
      <c r="NH321" t="n">
        <v>0</v>
      </c>
      <c r="NI321" t="n">
        <v>0.00435856278139479</v>
      </c>
      <c r="NJ321" t="n">
        <v>0.0115998111480664</v>
      </c>
      <c r="NK321" t="n">
        <v>0.00901755801765848</v>
      </c>
      <c r="NL321" t="n">
        <v>0.00397471816034784</v>
      </c>
      <c r="NM321" t="n">
        <v>0.0035324602693866</v>
      </c>
      <c r="NN321" t="n">
        <v>0.00378466730525058</v>
      </c>
      <c r="NO321" t="n">
        <v>0.00580027206156954</v>
      </c>
      <c r="NP321" t="n">
        <v>0.0129820435681655</v>
      </c>
      <c r="NQ321" t="n">
        <v>0</v>
      </c>
      <c r="NR321" t="n">
        <v>0.0145934553375151</v>
      </c>
      <c r="NS321" t="n">
        <v>0.0109171105957181</v>
      </c>
      <c r="NT321" t="n">
        <v>0.00159502806639913</v>
      </c>
      <c r="NU321" t="n">
        <v>0.00145120511516919</v>
      </c>
      <c r="NV321" t="n">
        <v>0.0123879724848728</v>
      </c>
      <c r="NW321" t="n">
        <v>0.00753687542167355</v>
      </c>
      <c r="NX321" t="n">
        <v>0.00407836284905512</v>
      </c>
      <c r="NY321" t="n">
        <v>0.00251257269663573</v>
      </c>
      <c r="NZ321" t="n">
        <v>0.00362207090086689</v>
      </c>
      <c r="OA321" t="n">
        <v>0.000539685567027912</v>
      </c>
      <c r="OB321" t="n">
        <v>0.000340188630210162</v>
      </c>
      <c r="OC321" t="n">
        <v>0.0000807381316085896</v>
      </c>
      <c r="OD321" t="n">
        <v>0.00243903762553748</v>
      </c>
      <c r="OE321" t="n">
        <v>0.00253828470116869</v>
      </c>
      <c r="OF321" t="n">
        <v>0.00148455109493774</v>
      </c>
      <c r="OG321" t="n">
        <v>0.00289417438808237</v>
      </c>
      <c r="OH321" t="n">
        <v>0.00150718367676394</v>
      </c>
      <c r="OI321" t="n">
        <v>0.00283162296413074</v>
      </c>
      <c r="OJ321" t="n">
        <v>0.00333137362374114</v>
      </c>
      <c r="OK321" t="n">
        <v>0.0044004091866885</v>
      </c>
      <c r="OL321" t="n">
        <v>0.00473922204151739</v>
      </c>
      <c r="OM321" t="n">
        <v>0.00478576981292896</v>
      </c>
      <c r="ON321" t="n">
        <v>0.00179299185331752</v>
      </c>
      <c r="OO321" t="n">
        <v>0</v>
      </c>
      <c r="OP321" t="n">
        <v>0.00335422095500314</v>
      </c>
      <c r="OQ321" t="n">
        <v>0.00320258314840579</v>
      </c>
      <c r="OR321" t="n">
        <v>0.0121525450736202</v>
      </c>
      <c r="OS321" t="n">
        <v>0.0139645242235067</v>
      </c>
      <c r="OT321" t="n">
        <v>0.00939448446233561</v>
      </c>
      <c r="OU321" t="n">
        <v>0.00913080121026301</v>
      </c>
      <c r="OV321" t="n">
        <v>0</v>
      </c>
      <c r="OW321" t="n">
        <v>0</v>
      </c>
      <c r="OX321" t="n">
        <v>0.00787947715436357</v>
      </c>
      <c r="OY321" t="n">
        <v>0.00513096121079296</v>
      </c>
      <c r="OZ321" t="n">
        <v>0.00647396956748724</v>
      </c>
      <c r="PA321" t="n">
        <v>0.0031525623798555</v>
      </c>
      <c r="PB321" t="n">
        <v>0</v>
      </c>
      <c r="PC321" t="n">
        <v>0.0170768277281797</v>
      </c>
      <c r="PD321" t="n">
        <v>0</v>
      </c>
      <c r="PE321" t="n">
        <v>0</v>
      </c>
      <c r="PF321" t="n">
        <v>0</v>
      </c>
      <c r="PG321" t="n">
        <v>0.00435856278139479</v>
      </c>
      <c r="PH321" t="n">
        <v>0.0115998111480664</v>
      </c>
      <c r="PI321" t="n">
        <v>0.00901755801765847</v>
      </c>
      <c r="PJ321" t="n">
        <v>0</v>
      </c>
      <c r="PK321" t="n">
        <v>0.0035324602693866</v>
      </c>
      <c r="PL321" t="n">
        <v>0.00378466730525058</v>
      </c>
      <c r="PM321" t="n">
        <v>0</v>
      </c>
      <c r="PN321" t="n">
        <v>0</v>
      </c>
      <c r="PO321" t="n">
        <v>0</v>
      </c>
      <c r="PP321" t="n">
        <v>0</v>
      </c>
      <c r="PQ321" t="n">
        <v>0.0109171105957181</v>
      </c>
      <c r="PR321" t="n">
        <v>0.00159502806639913</v>
      </c>
      <c r="PS321" t="n">
        <v>0.00145120511516919</v>
      </c>
      <c r="PT321" t="n">
        <v>0.0123879724848728</v>
      </c>
      <c r="PU321" t="n">
        <v>0.00753687542167356</v>
      </c>
      <c r="PV321" t="n">
        <v>0.00407836284905512</v>
      </c>
      <c r="PW321" t="n">
        <v>0.00251257269663573</v>
      </c>
      <c r="PX321" t="n">
        <v>0.00362207090086689</v>
      </c>
      <c r="PY321" t="n">
        <v>0.000539685567027913</v>
      </c>
      <c r="PZ321" t="n">
        <v>0.000340188630210161</v>
      </c>
      <c r="QA321" t="n">
        <v>0.0000807381316085898</v>
      </c>
      <c r="QB321" t="n">
        <v>0.00243903762553748</v>
      </c>
      <c r="QC321" t="n">
        <v>0.00253828470116868</v>
      </c>
      <c r="QD321" t="n">
        <v>0</v>
      </c>
      <c r="QE321" t="n">
        <v>0.00289417438808237</v>
      </c>
      <c r="QF321" t="n">
        <v>0.00150718367676394</v>
      </c>
      <c r="QG321" t="n">
        <v>0.00283162296413074</v>
      </c>
      <c r="QH321" t="n">
        <v>0.00333137362374114</v>
      </c>
      <c r="QI321" t="n">
        <v>0.00440040918668851</v>
      </c>
    </row>
    <row r="322">
      <c r="A322" t="s">
        <v>321</v>
      </c>
      <c r="B322" t="n">
        <v>0.00135612190978427</v>
      </c>
      <c r="C322" t="n">
        <v>0.00137398335339958</v>
      </c>
      <c r="D322" t="n">
        <v>0.000455724457832841</v>
      </c>
      <c r="E322" t="n">
        <v>0</v>
      </c>
      <c r="F322" t="n">
        <v>0</v>
      </c>
      <c r="G322" t="n">
        <v>0.000859462198674495</v>
      </c>
      <c r="H322" t="n">
        <v>0.00151808964001852</v>
      </c>
      <c r="I322" t="n">
        <v>0.0202194815728658</v>
      </c>
      <c r="J322" t="n">
        <v>0.000960065995121417</v>
      </c>
      <c r="K322" t="n">
        <v>0.000736994419423435</v>
      </c>
      <c r="L322" t="n">
        <v>0.000932576855151693</v>
      </c>
      <c r="M322" t="n">
        <v>0.000755407209626377</v>
      </c>
      <c r="N322" t="n">
        <v>0.00270938353395347</v>
      </c>
      <c r="O322" t="n">
        <v>0.00102802502966943</v>
      </c>
      <c r="P322" t="n">
        <v>0.00134087118975231</v>
      </c>
      <c r="Q322" t="n">
        <v>0.000683405158017509</v>
      </c>
      <c r="R322" t="n">
        <v>0</v>
      </c>
      <c r="S322" t="n">
        <v>0.007466791033923</v>
      </c>
      <c r="T322" t="n">
        <v>0</v>
      </c>
      <c r="U322" t="n">
        <v>0.000777600087544767</v>
      </c>
      <c r="V322" t="n">
        <v>0.159526088204968</v>
      </c>
      <c r="W322" t="n">
        <v>0.00106443669299173</v>
      </c>
      <c r="X322" t="n">
        <v>0.00653613417944547</v>
      </c>
      <c r="Y322" t="n">
        <v>0.000650967049414604</v>
      </c>
      <c r="Z322" t="n">
        <v>0.000794346642801955</v>
      </c>
      <c r="AA322" t="n">
        <v>0</v>
      </c>
      <c r="AB322" t="n">
        <v>0.000699329427988844</v>
      </c>
      <c r="AC322" t="n">
        <v>0.00167117737050493</v>
      </c>
      <c r="AD322" t="n">
        <v>0.00186425805726389</v>
      </c>
      <c r="AE322" t="n">
        <v>0.000812136155507213</v>
      </c>
      <c r="AF322" t="n">
        <v>0.0201675952750353</v>
      </c>
      <c r="AG322" t="n">
        <v>0.0048761755541479</v>
      </c>
      <c r="AH322" t="n">
        <v>0.000952361721452014</v>
      </c>
      <c r="AI322" t="n">
        <v>0.00102247113637</v>
      </c>
      <c r="AJ322" t="n">
        <v>0.00318994075808923</v>
      </c>
      <c r="AK322" t="n">
        <v>0.000552429436018938</v>
      </c>
      <c r="AL322" t="n">
        <v>0.00369911807181048</v>
      </c>
      <c r="AM322" t="n">
        <v>0.000817018791748233</v>
      </c>
      <c r="AN322" t="n">
        <v>0.000584752828302447</v>
      </c>
      <c r="AO322" t="n">
        <v>0.000164946037675401</v>
      </c>
      <c r="AP322" t="n">
        <v>0.000103973072551298</v>
      </c>
      <c r="AQ322" t="n">
        <v>0.0000246762850663534</v>
      </c>
      <c r="AR322" t="n">
        <v>0.000602254696399964</v>
      </c>
      <c r="AS322" t="n">
        <v>0.000925808698659261</v>
      </c>
      <c r="AT322" t="n">
        <v>0.000523595150876783</v>
      </c>
      <c r="AU322" t="n">
        <v>0.000976920842854726</v>
      </c>
      <c r="AV322" t="n">
        <v>0.000819739975563074</v>
      </c>
      <c r="AW322" t="n">
        <v>0.00157806466982086</v>
      </c>
      <c r="AX322" t="n">
        <v>0.00220179243183245</v>
      </c>
      <c r="AY322" t="n">
        <v>0.00150181128251918</v>
      </c>
      <c r="AZ322" t="n">
        <v>0.00135612190978427</v>
      </c>
      <c r="BA322" t="n">
        <v>0.00137398335339958</v>
      </c>
      <c r="BB322" t="n">
        <v>0.00045572445783284</v>
      </c>
      <c r="BC322" t="n">
        <v>0</v>
      </c>
      <c r="BD322" t="n">
        <v>0.000947993765679414</v>
      </c>
      <c r="BE322" t="n">
        <v>0.000859462198674495</v>
      </c>
      <c r="BF322" t="n">
        <v>0.00151808964001852</v>
      </c>
      <c r="BG322" t="n">
        <v>0.0202194815728658</v>
      </c>
      <c r="BH322" t="n">
        <v>0.000960065995121417</v>
      </c>
      <c r="BI322" t="n">
        <v>0.000736994419423435</v>
      </c>
      <c r="BJ322" t="n">
        <v>0.000932576855151692</v>
      </c>
      <c r="BK322" t="n">
        <v>0.000755407209626377</v>
      </c>
      <c r="BL322" t="n">
        <v>0.00270938353395347</v>
      </c>
      <c r="BM322" t="n">
        <v>0.00102802502966943</v>
      </c>
      <c r="BN322" t="n">
        <v>0.00134087118975231</v>
      </c>
      <c r="BO322" t="n">
        <v>0.000683405158017509</v>
      </c>
      <c r="BP322" t="n">
        <v>0</v>
      </c>
      <c r="BQ322" t="n">
        <v>0.007466791033923</v>
      </c>
      <c r="BR322" t="n">
        <v>0.000960527499015584</v>
      </c>
      <c r="BS322" t="n">
        <v>0.000777600087544767</v>
      </c>
      <c r="BT322" t="n">
        <v>0.159526088204968</v>
      </c>
      <c r="BU322" t="n">
        <v>0.00106443669299173</v>
      </c>
      <c r="BV322" t="n">
        <v>0.00653613417944547</v>
      </c>
      <c r="BW322" t="n">
        <v>0.000650967049414604</v>
      </c>
      <c r="BX322" t="n">
        <v>0.000794346642801955</v>
      </c>
      <c r="BY322" t="n">
        <v>0</v>
      </c>
      <c r="BZ322" t="n">
        <v>0.000699329427988845</v>
      </c>
      <c r="CA322" t="n">
        <v>0.00167117737050493</v>
      </c>
      <c r="CB322" t="n">
        <v>0.00186425805726389</v>
      </c>
      <c r="CC322" t="n">
        <v>0.000812136155507213</v>
      </c>
      <c r="CD322" t="n">
        <v>0.0201675952750353</v>
      </c>
      <c r="CE322" t="n">
        <v>0.0048761755541479</v>
      </c>
      <c r="CF322" t="n">
        <v>0.000952361721452014</v>
      </c>
      <c r="CG322" t="n">
        <v>0.00102247113637</v>
      </c>
      <c r="CH322" t="n">
        <v>0.00318994075808923</v>
      </c>
      <c r="CI322" t="n">
        <v>0.000552429436018938</v>
      </c>
      <c r="CJ322" t="n">
        <v>0.00369911807181048</v>
      </c>
      <c r="CK322" t="n">
        <v>0.000817018791748233</v>
      </c>
      <c r="CL322" t="n">
        <v>0.000584752828302447</v>
      </c>
      <c r="CM322" t="n">
        <v>0.000164946037675401</v>
      </c>
      <c r="CN322" t="n">
        <v>0.000103973072551298</v>
      </c>
      <c r="CO322" t="n">
        <v>0.0000246762850663534</v>
      </c>
      <c r="CP322" t="n">
        <v>0.000602254696399964</v>
      </c>
      <c r="CQ322" t="n">
        <v>0.000925808698659261</v>
      </c>
      <c r="CR322" t="n">
        <v>0</v>
      </c>
      <c r="CS322" t="n">
        <v>0.000976920842854726</v>
      </c>
      <c r="CT322" t="n">
        <v>0.000819739975563074</v>
      </c>
      <c r="CU322" t="n">
        <v>0.00157806466982086</v>
      </c>
      <c r="CV322" t="n">
        <v>0.00220179243183245</v>
      </c>
      <c r="CW322" t="n">
        <v>0.00150181128251918</v>
      </c>
      <c r="CX322" t="n">
        <v>0.00135612190978427</v>
      </c>
      <c r="CY322" t="n">
        <v>0.00137398335339958</v>
      </c>
      <c r="CZ322" t="n">
        <v>0</v>
      </c>
      <c r="DA322" t="n">
        <v>0</v>
      </c>
      <c r="DB322" t="n">
        <v>0.000947993765679414</v>
      </c>
      <c r="DC322" t="n">
        <v>0.000859462198674495</v>
      </c>
      <c r="DD322" t="n">
        <v>0.00151808964001852</v>
      </c>
      <c r="DE322" t="n">
        <v>0.0202194815728658</v>
      </c>
      <c r="DF322" t="n">
        <v>0</v>
      </c>
      <c r="DG322" t="n">
        <v>0.000736994419423434</v>
      </c>
      <c r="DH322" t="n">
        <v>0</v>
      </c>
      <c r="DI322" t="n">
        <v>0</v>
      </c>
      <c r="DJ322" t="n">
        <v>0.00270938353395347</v>
      </c>
      <c r="DK322" t="n">
        <v>0</v>
      </c>
      <c r="DL322" t="n">
        <v>0.00134087118975231</v>
      </c>
      <c r="DM322" t="n">
        <v>0</v>
      </c>
      <c r="DN322" t="n">
        <v>0</v>
      </c>
      <c r="DO322" t="n">
        <v>0</v>
      </c>
      <c r="DP322" t="n">
        <v>0</v>
      </c>
      <c r="DQ322" t="n">
        <v>0.000777600087544768</v>
      </c>
      <c r="DR322" t="n">
        <v>0</v>
      </c>
      <c r="DS322" t="n">
        <v>0.00106443669299173</v>
      </c>
      <c r="DT322" t="n">
        <v>0.00653613417944547</v>
      </c>
      <c r="DU322" t="n">
        <v>0.000650967049414604</v>
      </c>
      <c r="DV322" t="n">
        <v>0</v>
      </c>
      <c r="DW322" t="n">
        <v>0</v>
      </c>
      <c r="DX322" t="n">
        <v>0.000699329427988844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0.000952361721452014</v>
      </c>
      <c r="EE322" t="n">
        <v>0.00102247113637</v>
      </c>
      <c r="EF322" t="n">
        <v>0.00318994075808923</v>
      </c>
      <c r="EG322" t="n">
        <v>0.000552429436018938</v>
      </c>
      <c r="EH322" t="n">
        <v>0.00369911807181048</v>
      </c>
      <c r="EI322" t="n">
        <v>0.000817018791748233</v>
      </c>
      <c r="EJ322" t="n">
        <v>0.000584752828302447</v>
      </c>
      <c r="EK322" t="n">
        <v>0.000164946037675401</v>
      </c>
      <c r="EL322" t="n">
        <v>0.000103973072551298</v>
      </c>
      <c r="EM322" t="n">
        <v>0.0000246762850663534</v>
      </c>
      <c r="EN322" t="n">
        <v>0</v>
      </c>
      <c r="EO322" t="n">
        <v>0.000925808698659261</v>
      </c>
      <c r="EP322" t="n">
        <v>0</v>
      </c>
      <c r="EQ322" t="n">
        <v>0</v>
      </c>
      <c r="ER322" t="n">
        <v>0.000819739975563074</v>
      </c>
      <c r="ES322" t="n">
        <v>0.00157806466982086</v>
      </c>
      <c r="ET322" t="n">
        <v>0.00220179243183245</v>
      </c>
      <c r="EU322" t="n">
        <v>0.00150181128251918</v>
      </c>
      <c r="EV322" t="n">
        <v>0.00135612190978427</v>
      </c>
      <c r="EW322" t="n">
        <v>0.00137398335339958</v>
      </c>
      <c r="EX322" t="n">
        <v>0.000455724457832841</v>
      </c>
      <c r="EY322" t="n">
        <v>0.000714115300504451</v>
      </c>
      <c r="EZ322" t="n">
        <v>0.000947993765679414</v>
      </c>
      <c r="FA322" t="n">
        <v>0.000859462198674495</v>
      </c>
      <c r="FB322" t="n">
        <v>0.00151808964001852</v>
      </c>
      <c r="FC322" t="n">
        <v>0.0202194815728658</v>
      </c>
      <c r="FD322" t="n">
        <v>0.000960065995121417</v>
      </c>
      <c r="FE322" t="n">
        <v>0.000736994419423435</v>
      </c>
      <c r="FF322" t="n">
        <v>0</v>
      </c>
      <c r="FG322" t="n">
        <v>0</v>
      </c>
      <c r="FH322" t="n">
        <v>0.00270938353395347</v>
      </c>
      <c r="FI322" t="n">
        <v>0.00102802502966943</v>
      </c>
      <c r="FJ322" t="n">
        <v>0</v>
      </c>
      <c r="FK322" t="n">
        <v>0.000683405158017509</v>
      </c>
      <c r="FL322" t="n">
        <v>0</v>
      </c>
      <c r="FM322" t="n">
        <v>0.007466791033923</v>
      </c>
      <c r="FN322" t="n">
        <v>0</v>
      </c>
      <c r="FO322" t="n">
        <v>0.000777600087544768</v>
      </c>
      <c r="FP322" t="n">
        <v>0</v>
      </c>
      <c r="FQ322" t="n">
        <v>0.00106443669299173</v>
      </c>
      <c r="FR322" t="n">
        <v>0.00653613417944547</v>
      </c>
      <c r="FS322" t="n">
        <v>0.000650967049414604</v>
      </c>
      <c r="FT322" t="n">
        <v>0.000794346642801955</v>
      </c>
      <c r="FU322" t="n">
        <v>0</v>
      </c>
      <c r="FV322" t="n">
        <v>0.000699329427988845</v>
      </c>
      <c r="FW322" t="n">
        <v>0.00167117737050493</v>
      </c>
      <c r="FX322" t="n">
        <v>0</v>
      </c>
      <c r="FY322" t="n">
        <v>0</v>
      </c>
      <c r="FZ322" t="n">
        <v>0</v>
      </c>
      <c r="GA322" t="n">
        <v>0.0048761755541479</v>
      </c>
      <c r="GB322" t="n">
        <v>0.000952361721452015</v>
      </c>
      <c r="GC322" t="n">
        <v>0.00102247113637</v>
      </c>
      <c r="GD322" t="n">
        <v>0.00318994075808923</v>
      </c>
      <c r="GE322" t="n">
        <v>0.000552429436018938</v>
      </c>
      <c r="GF322" t="n">
        <v>0.00369911807181048</v>
      </c>
      <c r="GG322" t="n">
        <v>0.000817018791748234</v>
      </c>
      <c r="GH322" t="n">
        <v>0.000584752828302447</v>
      </c>
      <c r="GI322" t="n">
        <v>0.000164946037675401</v>
      </c>
      <c r="GJ322" t="n">
        <v>0.000103973072551298</v>
      </c>
      <c r="GK322" t="n">
        <v>0</v>
      </c>
      <c r="GL322" t="n">
        <v>0.000602254696399964</v>
      </c>
      <c r="GM322" t="n">
        <v>0.00092580869865926</v>
      </c>
      <c r="GN322" t="n">
        <v>0</v>
      </c>
      <c r="GO322" t="n">
        <v>0.000976920842854726</v>
      </c>
      <c r="GP322" t="n">
        <v>0.000819739975563074</v>
      </c>
      <c r="GQ322" t="n">
        <v>0.00157806466982086</v>
      </c>
      <c r="GR322" t="n">
        <v>0.00220179243183245</v>
      </c>
      <c r="GS322" t="n">
        <v>0.00150181128251918</v>
      </c>
      <c r="GT322" t="n">
        <v>0.00135612190978427</v>
      </c>
      <c r="GU322" t="n">
        <v>0.00137398335339958</v>
      </c>
      <c r="GV322" t="n">
        <v>0</v>
      </c>
      <c r="GW322" t="n">
        <v>0.000714115300504451</v>
      </c>
      <c r="GX322" t="n">
        <v>0</v>
      </c>
      <c r="GY322" t="n">
        <v>0.000859462198674495</v>
      </c>
      <c r="GZ322" t="n">
        <v>0.00151808964001852</v>
      </c>
      <c r="HA322" t="n">
        <v>0.0202194815728658</v>
      </c>
      <c r="HB322" t="n">
        <v>0.000960065995121416</v>
      </c>
      <c r="HC322" t="n">
        <v>0.000736994419423434</v>
      </c>
      <c r="HD322" t="n">
        <v>0.000932576855151693</v>
      </c>
      <c r="HE322" t="n">
        <v>0.000755407209626377</v>
      </c>
      <c r="HF322" t="n">
        <v>0.00270938353395347</v>
      </c>
      <c r="HG322" t="n">
        <v>0.00102802502966943</v>
      </c>
      <c r="HH322" t="n">
        <v>0.00134087118975231</v>
      </c>
      <c r="HI322" t="n">
        <v>0.000683405158017509</v>
      </c>
      <c r="HJ322" t="n">
        <v>0</v>
      </c>
      <c r="HK322" t="n">
        <v>0.007466791033923</v>
      </c>
      <c r="HL322" t="n">
        <v>0.000960527499015585</v>
      </c>
      <c r="HM322" t="n">
        <v>0.000777600087544768</v>
      </c>
      <c r="HN322" t="n">
        <v>0.159526088204968</v>
      </c>
      <c r="HO322" t="n">
        <v>0.00106443669299173</v>
      </c>
      <c r="HP322" t="n">
        <v>0.00653613417944547</v>
      </c>
      <c r="HQ322" t="n">
        <v>0.000650967049414604</v>
      </c>
      <c r="HR322" t="n">
        <v>0.000794346642801956</v>
      </c>
      <c r="HS322" t="n">
        <v>0.000706416294790388</v>
      </c>
      <c r="HT322" t="n">
        <v>0.000699329427988844</v>
      </c>
      <c r="HU322" t="n">
        <v>0.00167117737050493</v>
      </c>
      <c r="HV322" t="n">
        <v>0.00186425805726389</v>
      </c>
      <c r="HW322" t="n">
        <v>0.000812136155507213</v>
      </c>
      <c r="HX322" t="n">
        <v>0.0201675952750353</v>
      </c>
      <c r="HY322" t="n">
        <v>0.0048761755541479</v>
      </c>
      <c r="HZ322" t="n">
        <v>0.000952361721452015</v>
      </c>
      <c r="IA322" t="n">
        <v>0.00102247113637</v>
      </c>
      <c r="IB322" t="n">
        <v>0.00318994075808923</v>
      </c>
      <c r="IC322" t="n">
        <v>0.000552429436018937</v>
      </c>
      <c r="ID322" t="n">
        <v>0.00369911807181048</v>
      </c>
      <c r="IE322" t="n">
        <v>0.000817018791748234</v>
      </c>
      <c r="IF322" t="n">
        <v>0.000584752828302447</v>
      </c>
      <c r="IG322" t="n">
        <v>0.0001649460376754</v>
      </c>
      <c r="IH322" t="n">
        <v>0.000103973072551298</v>
      </c>
      <c r="II322" t="n">
        <v>0.0000246762850663534</v>
      </c>
      <c r="IJ322" t="n">
        <v>0.000602254696399964</v>
      </c>
      <c r="IK322" t="n">
        <v>0.000925808698659261</v>
      </c>
      <c r="IL322" t="n">
        <v>0.000523595150876782</v>
      </c>
      <c r="IM322" t="n">
        <v>0.000976920842854726</v>
      </c>
      <c r="IN322" t="n">
        <v>0.000819739975563074</v>
      </c>
      <c r="IO322" t="n">
        <v>0.00157806466982086</v>
      </c>
      <c r="IP322" t="n">
        <v>0.00220179243183245</v>
      </c>
      <c r="IQ322" t="n">
        <v>0.00150181128251917</v>
      </c>
      <c r="IR322" t="n">
        <v>0.00135612190978427</v>
      </c>
      <c r="IS322" t="n">
        <v>0.00137398335339958</v>
      </c>
      <c r="IT322" t="n">
        <v>0</v>
      </c>
      <c r="IU322" t="n">
        <v>0</v>
      </c>
      <c r="IV322" t="n">
        <v>0.000947993765679414</v>
      </c>
      <c r="IW322" t="n">
        <v>0.000859462198674494</v>
      </c>
      <c r="IX322" t="n">
        <v>0.00151808964001852</v>
      </c>
      <c r="IY322" t="n">
        <v>0.0202194815728658</v>
      </c>
      <c r="IZ322" t="n">
        <v>0.000960065995121416</v>
      </c>
      <c r="JA322" t="n">
        <v>0.000736994419423434</v>
      </c>
      <c r="JB322" t="n">
        <v>0.000932576855151692</v>
      </c>
      <c r="JC322" t="n">
        <v>0</v>
      </c>
      <c r="JD322" t="n">
        <v>0.00270938353395347</v>
      </c>
      <c r="JE322" t="n">
        <v>0.00102802502966943</v>
      </c>
      <c r="JF322" t="n">
        <v>0.00134087118975231</v>
      </c>
      <c r="JG322" t="n">
        <v>0</v>
      </c>
      <c r="JH322" t="n">
        <v>0</v>
      </c>
      <c r="JI322" t="n">
        <v>0.007466791033923</v>
      </c>
      <c r="JJ322" t="n">
        <v>0.000960527499015584</v>
      </c>
      <c r="JK322" t="n">
        <v>0.000777600087544768</v>
      </c>
      <c r="JL322" t="n">
        <v>0</v>
      </c>
      <c r="JM322" t="n">
        <v>0.00106443669299173</v>
      </c>
      <c r="JN322" t="n">
        <v>0.00653613417944547</v>
      </c>
      <c r="JO322" t="n">
        <v>0.000650967049414604</v>
      </c>
      <c r="JP322" t="n">
        <v>0.000794346642801955</v>
      </c>
      <c r="JQ322" t="n">
        <v>0.000706416294790388</v>
      </c>
      <c r="JR322" t="n">
        <v>0.000699329427988845</v>
      </c>
      <c r="JS322" t="n">
        <v>0.00167117737050493</v>
      </c>
      <c r="JT322" t="n">
        <v>0.00186425805726389</v>
      </c>
      <c r="JU322" t="n">
        <v>0</v>
      </c>
      <c r="JV322" t="n">
        <v>0</v>
      </c>
      <c r="JW322" t="n">
        <v>0.0048761755541479</v>
      </c>
      <c r="JX322" t="n">
        <v>0.000952361721452013</v>
      </c>
      <c r="JY322" t="n">
        <v>0.00102247113637</v>
      </c>
      <c r="JZ322" t="n">
        <v>0.00318994075808923</v>
      </c>
      <c r="KA322" t="n">
        <v>0.000552429436018938</v>
      </c>
      <c r="KB322" t="n">
        <v>0.00369911807181048</v>
      </c>
      <c r="KC322" t="n">
        <v>0.000817018791748234</v>
      </c>
      <c r="KD322" t="n">
        <v>0.000584752828302447</v>
      </c>
      <c r="KE322" t="n">
        <v>0.000164946037675401</v>
      </c>
      <c r="KF322" t="n">
        <v>0.000103973072551298</v>
      </c>
      <c r="KG322" t="n">
        <v>0</v>
      </c>
      <c r="KH322" t="n">
        <v>0.000602254696399964</v>
      </c>
      <c r="KI322" t="n">
        <v>0.00092580869865926</v>
      </c>
      <c r="KJ322" t="n">
        <v>0.000523595150876782</v>
      </c>
      <c r="KK322" t="n">
        <v>0.000976920842854727</v>
      </c>
      <c r="KL322" t="n">
        <v>0.000819739975563073</v>
      </c>
      <c r="KM322" t="n">
        <v>0.00157806466982086</v>
      </c>
      <c r="KN322" t="n">
        <v>0.00220179243183245</v>
      </c>
      <c r="KO322" t="n">
        <v>0.00150181128251918</v>
      </c>
      <c r="KP322" t="n">
        <v>0.00135612190978427</v>
      </c>
      <c r="KQ322" t="n">
        <v>0</v>
      </c>
      <c r="KR322" t="n">
        <v>0</v>
      </c>
      <c r="KS322" t="n">
        <v>0.00071411530050445</v>
      </c>
      <c r="KT322" t="n">
        <v>0.000947993765679414</v>
      </c>
      <c r="KU322" t="n">
        <v>0.000859462198674494</v>
      </c>
      <c r="KV322" t="n">
        <v>0.00151808964001852</v>
      </c>
      <c r="KW322" t="n">
        <v>0.0202194815728659</v>
      </c>
      <c r="KX322" t="n">
        <v>0.000960065995121417</v>
      </c>
      <c r="KY322" t="n">
        <v>0.000736994419423435</v>
      </c>
      <c r="KZ322" t="n">
        <v>0.000932576855151693</v>
      </c>
      <c r="LA322" t="n">
        <v>0.000755407209626377</v>
      </c>
      <c r="LB322" t="n">
        <v>0.00270938353395347</v>
      </c>
      <c r="LC322" t="n">
        <v>0.00102802502966943</v>
      </c>
      <c r="LD322" t="n">
        <v>0.00134087118975231</v>
      </c>
      <c r="LE322" t="n">
        <v>0.00068340515801751</v>
      </c>
      <c r="LF322" t="n">
        <v>0.00088274960135248</v>
      </c>
      <c r="LG322" t="n">
        <v>0.007466791033923</v>
      </c>
      <c r="LH322" t="n">
        <v>0.000960527499015585</v>
      </c>
      <c r="LI322" t="n">
        <v>0.000777600087544768</v>
      </c>
      <c r="LJ322" t="n">
        <v>1.15952608820497</v>
      </c>
      <c r="LK322" t="n">
        <v>0.00106443669299173</v>
      </c>
      <c r="LL322" t="n">
        <v>0.00653613417944546</v>
      </c>
      <c r="LM322" t="n">
        <v>0.000650967049414604</v>
      </c>
      <c r="LN322" t="n">
        <v>0.000794346642801957</v>
      </c>
      <c r="LO322" t="n">
        <v>0.000706416294790387</v>
      </c>
      <c r="LP322" t="n">
        <v>0.000699329427988845</v>
      </c>
      <c r="LQ322" t="n">
        <v>0.00167117737050493</v>
      </c>
      <c r="LR322" t="n">
        <v>0.00186425805726389</v>
      </c>
      <c r="LS322" t="n">
        <v>0.000812136155507213</v>
      </c>
      <c r="LT322" t="n">
        <v>0.0201675952750352</v>
      </c>
      <c r="LU322" t="n">
        <v>0.0048761755541479</v>
      </c>
      <c r="LV322" t="n">
        <v>0.000952361721452014</v>
      </c>
      <c r="LW322" t="n">
        <v>0.00102247113637</v>
      </c>
      <c r="LX322" t="n">
        <v>0.00318994075808923</v>
      </c>
      <c r="LY322" t="n">
        <v>0.000552429436018938</v>
      </c>
      <c r="LZ322" t="n">
        <v>0.00369911807181048</v>
      </c>
      <c r="MA322" t="n">
        <v>0.000817018791748233</v>
      </c>
      <c r="MB322" t="n">
        <v>0.000584752828302448</v>
      </c>
      <c r="MC322" t="n">
        <v>0.0001649460376754</v>
      </c>
      <c r="MD322" t="n">
        <v>0.000103973072551299</v>
      </c>
      <c r="ME322" t="n">
        <v>0.0000246762850663534</v>
      </c>
      <c r="MF322" t="n">
        <v>0.000602254696399964</v>
      </c>
      <c r="MG322" t="n">
        <v>0.000925808698659259</v>
      </c>
      <c r="MH322" t="n">
        <v>0.000523595150876783</v>
      </c>
      <c r="MI322" t="n">
        <v>0.000976920842854727</v>
      </c>
      <c r="MJ322" t="n">
        <v>0.000819739975563074</v>
      </c>
      <c r="MK322" t="n">
        <v>0.00157806466982086</v>
      </c>
      <c r="ML322" t="n">
        <v>0.00220179243183245</v>
      </c>
      <c r="MM322" t="n">
        <v>0.00150181128251918</v>
      </c>
      <c r="MN322" t="n">
        <v>0.00135612190978427</v>
      </c>
      <c r="MO322" t="n">
        <v>0.00137398335339958</v>
      </c>
      <c r="MP322" t="n">
        <v>0</v>
      </c>
      <c r="MQ322" t="n">
        <v>0.000714115300504451</v>
      </c>
      <c r="MR322" t="n">
        <v>0.000947993765679413</v>
      </c>
      <c r="MS322" t="n">
        <v>0.000859462198674495</v>
      </c>
      <c r="MT322" t="n">
        <v>0.00151808964001852</v>
      </c>
      <c r="MU322" t="n">
        <v>0.0202194815728659</v>
      </c>
      <c r="MV322" t="n">
        <v>0.000960065995121417</v>
      </c>
      <c r="MW322" t="n">
        <v>0.000736994419423434</v>
      </c>
      <c r="MX322" t="n">
        <v>0</v>
      </c>
      <c r="MY322" t="n">
        <v>0</v>
      </c>
      <c r="MZ322" t="n">
        <v>0.00270938353395347</v>
      </c>
      <c r="NA322" t="n">
        <v>0</v>
      </c>
      <c r="NB322" t="n">
        <v>0.0013408711897523</v>
      </c>
      <c r="NC322" t="n">
        <v>0.000683405158017509</v>
      </c>
      <c r="ND322" t="n">
        <v>0</v>
      </c>
      <c r="NE322" t="n">
        <v>0.007466791033923</v>
      </c>
      <c r="NF322" t="n">
        <v>0.000960527499015584</v>
      </c>
      <c r="NG322" t="n">
        <v>0.000777600087544767</v>
      </c>
      <c r="NH322" t="n">
        <v>0</v>
      </c>
      <c r="NI322" t="n">
        <v>0.00106443669299173</v>
      </c>
      <c r="NJ322" t="n">
        <v>0.00653613417944547</v>
      </c>
      <c r="NK322" t="n">
        <v>0.000650967049414604</v>
      </c>
      <c r="NL322" t="n">
        <v>0.000794346642801956</v>
      </c>
      <c r="NM322" t="n">
        <v>0.000706416294790388</v>
      </c>
      <c r="NN322" t="n">
        <v>0.000699329427988845</v>
      </c>
      <c r="NO322" t="n">
        <v>0.00167117737050493</v>
      </c>
      <c r="NP322" t="n">
        <v>0.00186425805726389</v>
      </c>
      <c r="NQ322" t="n">
        <v>0</v>
      </c>
      <c r="NR322" t="n">
        <v>0.0201675952750353</v>
      </c>
      <c r="NS322" t="n">
        <v>0.0048761755541479</v>
      </c>
      <c r="NT322" t="n">
        <v>0.000952361721452014</v>
      </c>
      <c r="NU322" t="n">
        <v>0.00102247113636999</v>
      </c>
      <c r="NV322" t="n">
        <v>0.00318994075808923</v>
      </c>
      <c r="NW322" t="n">
        <v>0.000552429436018938</v>
      </c>
      <c r="NX322" t="n">
        <v>0.00369911807181048</v>
      </c>
      <c r="NY322" t="n">
        <v>0.000817018791748232</v>
      </c>
      <c r="NZ322" t="n">
        <v>0.000584752828302447</v>
      </c>
      <c r="OA322" t="n">
        <v>0.000164946037675401</v>
      </c>
      <c r="OB322" t="n">
        <v>0.000103973072551298</v>
      </c>
      <c r="OC322" t="n">
        <v>0.0000246762850663534</v>
      </c>
      <c r="OD322" t="n">
        <v>0.000602254696399964</v>
      </c>
      <c r="OE322" t="n">
        <v>0.000925808698659261</v>
      </c>
      <c r="OF322" t="n">
        <v>0.000523595150876783</v>
      </c>
      <c r="OG322" t="n">
        <v>0.000976920842854727</v>
      </c>
      <c r="OH322" t="n">
        <v>0.000819739975563075</v>
      </c>
      <c r="OI322" t="n">
        <v>0.00157806466982086</v>
      </c>
      <c r="OJ322" t="n">
        <v>0.00220179243183245</v>
      </c>
      <c r="OK322" t="n">
        <v>0.00150181128251918</v>
      </c>
      <c r="OL322" t="n">
        <v>0.00135612190978427</v>
      </c>
      <c r="OM322" t="n">
        <v>0.00137398335339958</v>
      </c>
      <c r="ON322" t="n">
        <v>0.00045572445783284</v>
      </c>
      <c r="OO322" t="n">
        <v>0</v>
      </c>
      <c r="OP322" t="n">
        <v>0.000947993765679415</v>
      </c>
      <c r="OQ322" t="n">
        <v>0.000859462198674495</v>
      </c>
      <c r="OR322" t="n">
        <v>0.00151808964001852</v>
      </c>
      <c r="OS322" t="n">
        <v>0.0202194815728659</v>
      </c>
      <c r="OT322" t="n">
        <v>0.000960065995121416</v>
      </c>
      <c r="OU322" t="n">
        <v>0.000736994419423435</v>
      </c>
      <c r="OV322" t="n">
        <v>0</v>
      </c>
      <c r="OW322" t="n">
        <v>0</v>
      </c>
      <c r="OX322" t="n">
        <v>0.00270938353395348</v>
      </c>
      <c r="OY322" t="n">
        <v>0.00102802502966942</v>
      </c>
      <c r="OZ322" t="n">
        <v>0.0013408711897523</v>
      </c>
      <c r="PA322" t="n">
        <v>0.000683405158017509</v>
      </c>
      <c r="PB322" t="n">
        <v>0</v>
      </c>
      <c r="PC322" t="n">
        <v>0.007466791033923</v>
      </c>
      <c r="PD322" t="n">
        <v>0</v>
      </c>
      <c r="PE322" t="n">
        <v>0</v>
      </c>
      <c r="PF322" t="n">
        <v>0</v>
      </c>
      <c r="PG322" t="n">
        <v>0.00106443669299173</v>
      </c>
      <c r="PH322" t="n">
        <v>0.00653613417944547</v>
      </c>
      <c r="PI322" t="n">
        <v>0.000650967049414604</v>
      </c>
      <c r="PJ322" t="n">
        <v>0</v>
      </c>
      <c r="PK322" t="n">
        <v>0.000706416294790388</v>
      </c>
      <c r="PL322" t="n">
        <v>0.000699329427988844</v>
      </c>
      <c r="PM322" t="n">
        <v>0</v>
      </c>
      <c r="PN322" t="n">
        <v>0</v>
      </c>
      <c r="PO322" t="n">
        <v>0</v>
      </c>
      <c r="PP322" t="n">
        <v>0</v>
      </c>
      <c r="PQ322" t="n">
        <v>0.0048761755541479</v>
      </c>
      <c r="PR322" t="n">
        <v>0.000952361721452015</v>
      </c>
      <c r="PS322" t="n">
        <v>0.00102247113637</v>
      </c>
      <c r="PT322" t="n">
        <v>0.00318994075808923</v>
      </c>
      <c r="PU322" t="n">
        <v>0.000552429436018938</v>
      </c>
      <c r="PV322" t="n">
        <v>0.00369911807181048</v>
      </c>
      <c r="PW322" t="n">
        <v>0.000817018791748233</v>
      </c>
      <c r="PX322" t="n">
        <v>0.000584752828302447</v>
      </c>
      <c r="PY322" t="n">
        <v>0.000164946037675401</v>
      </c>
      <c r="PZ322" t="n">
        <v>0.000103973072551298</v>
      </c>
      <c r="QA322" t="n">
        <v>0.0000246762850663534</v>
      </c>
      <c r="QB322" t="n">
        <v>0.000602254696399964</v>
      </c>
      <c r="QC322" t="n">
        <v>0.00092580869865926</v>
      </c>
      <c r="QD322" t="n">
        <v>0</v>
      </c>
      <c r="QE322" t="n">
        <v>0.000976920842854727</v>
      </c>
      <c r="QF322" t="n">
        <v>0.000819739975563074</v>
      </c>
      <c r="QG322" t="n">
        <v>0.00157806466982086</v>
      </c>
      <c r="QH322" t="n">
        <v>0.00220179243183245</v>
      </c>
      <c r="QI322" t="n">
        <v>0.00150181128251918</v>
      </c>
    </row>
    <row r="323">
      <c r="A323" t="s">
        <v>322</v>
      </c>
      <c r="B323" t="n">
        <v>0.00165645895136489</v>
      </c>
      <c r="C323" t="n">
        <v>0.00171680101303307</v>
      </c>
      <c r="D323" t="n">
        <v>0.000702551767028407</v>
      </c>
      <c r="E323" t="n">
        <v>0</v>
      </c>
      <c r="F323" t="n">
        <v>0</v>
      </c>
      <c r="G323" t="n">
        <v>0.00162288212827867</v>
      </c>
      <c r="H323" t="n">
        <v>0.00111965465650147</v>
      </c>
      <c r="I323" t="n">
        <v>0.00107994132387777</v>
      </c>
      <c r="J323" t="n">
        <v>0.00128740002077487</v>
      </c>
      <c r="K323" t="n">
        <v>0.00115017402339404</v>
      </c>
      <c r="L323" t="n">
        <v>0.00125505929264113</v>
      </c>
      <c r="M323" t="n">
        <v>0.00124117418076419</v>
      </c>
      <c r="N323" t="n">
        <v>0.00149439516060858</v>
      </c>
      <c r="O323" t="n">
        <v>0.00154025064003912</v>
      </c>
      <c r="P323" t="n">
        <v>0.00170161879759166</v>
      </c>
      <c r="Q323" t="n">
        <v>0.00162005186682147</v>
      </c>
      <c r="R323" t="n">
        <v>0</v>
      </c>
      <c r="S323" t="n">
        <v>0.00152827981313221</v>
      </c>
      <c r="T323" t="n">
        <v>0</v>
      </c>
      <c r="U323" t="n">
        <v>0.0010796225598617</v>
      </c>
      <c r="V323" t="n">
        <v>0.000972480229060558</v>
      </c>
      <c r="W323" t="n">
        <v>0.0358859973457365</v>
      </c>
      <c r="X323" t="n">
        <v>0.00156503837296778</v>
      </c>
      <c r="Y323" t="n">
        <v>0.00286035797845835</v>
      </c>
      <c r="Z323" t="n">
        <v>0.00180507961976446</v>
      </c>
      <c r="AA323" t="n">
        <v>0</v>
      </c>
      <c r="AB323" t="n">
        <v>0.00150452082534943</v>
      </c>
      <c r="AC323" t="n">
        <v>0.00137249306064097</v>
      </c>
      <c r="AD323" t="n">
        <v>0.00160499663496204</v>
      </c>
      <c r="AE323" t="n">
        <v>0.00119456470104025</v>
      </c>
      <c r="AF323" t="n">
        <v>0.00103098959420551</v>
      </c>
      <c r="AG323" t="n">
        <v>0.00343471072823002</v>
      </c>
      <c r="AH323" t="n">
        <v>0.000782333109306586</v>
      </c>
      <c r="AI323" t="n">
        <v>0.00100490445425498</v>
      </c>
      <c r="AJ323" t="n">
        <v>0.0418234609208684</v>
      </c>
      <c r="AK323" t="n">
        <v>0.00102521998867078</v>
      </c>
      <c r="AL323" t="n">
        <v>0.0013574346600897</v>
      </c>
      <c r="AM323" t="n">
        <v>0.00192104605598405</v>
      </c>
      <c r="AN323" t="n">
        <v>0.000975869592634365</v>
      </c>
      <c r="AO323" t="n">
        <v>0.000215736483884253</v>
      </c>
      <c r="AP323" t="n">
        <v>0.000135988626382616</v>
      </c>
      <c r="AQ323" t="n">
        <v>0.0000322746460019083</v>
      </c>
      <c r="AR323" t="n">
        <v>0.000940106107972141</v>
      </c>
      <c r="AS323" t="n">
        <v>0.00122000831538541</v>
      </c>
      <c r="AT323" t="n">
        <v>0.000809661032876502</v>
      </c>
      <c r="AU323" t="n">
        <v>0.00151647286661752</v>
      </c>
      <c r="AV323" t="n">
        <v>0.000769359982541009</v>
      </c>
      <c r="AW323" t="n">
        <v>0.0012730023628557</v>
      </c>
      <c r="AX323" t="n">
        <v>0.00152169781694732</v>
      </c>
      <c r="AY323" t="n">
        <v>0.00393752149447955</v>
      </c>
      <c r="AZ323" t="n">
        <v>0.00165645895136489</v>
      </c>
      <c r="BA323" t="n">
        <v>0.00171680101303307</v>
      </c>
      <c r="BB323" t="n">
        <v>0.000702551767028407</v>
      </c>
      <c r="BC323" t="n">
        <v>0</v>
      </c>
      <c r="BD323" t="n">
        <v>0.00125587125471974</v>
      </c>
      <c r="BE323" t="n">
        <v>0.00162288212827867</v>
      </c>
      <c r="BF323" t="n">
        <v>0.00111965465650147</v>
      </c>
      <c r="BG323" t="n">
        <v>0.00107994132387777</v>
      </c>
      <c r="BH323" t="n">
        <v>0.00128740002077487</v>
      </c>
      <c r="BI323" t="n">
        <v>0.00115017402339404</v>
      </c>
      <c r="BJ323" t="n">
        <v>0.00125505929264112</v>
      </c>
      <c r="BK323" t="n">
        <v>0.00124117418076419</v>
      </c>
      <c r="BL323" t="n">
        <v>0.00149439516060858</v>
      </c>
      <c r="BM323" t="n">
        <v>0.00154025064003912</v>
      </c>
      <c r="BN323" t="n">
        <v>0.00170161879759166</v>
      </c>
      <c r="BO323" t="n">
        <v>0.00162005186682147</v>
      </c>
      <c r="BP323" t="n">
        <v>0</v>
      </c>
      <c r="BQ323" t="n">
        <v>0.00152827981313221</v>
      </c>
      <c r="BR323" t="n">
        <v>0.000968109780514059</v>
      </c>
      <c r="BS323" t="n">
        <v>0.0010796225598617</v>
      </c>
      <c r="BT323" t="n">
        <v>0.000972480229060558</v>
      </c>
      <c r="BU323" t="n">
        <v>0.0358859973457365</v>
      </c>
      <c r="BV323" t="n">
        <v>0.00156503837296778</v>
      </c>
      <c r="BW323" t="n">
        <v>0.00286035797845836</v>
      </c>
      <c r="BX323" t="n">
        <v>0.00180507961976446</v>
      </c>
      <c r="BY323" t="n">
        <v>0</v>
      </c>
      <c r="BZ323" t="n">
        <v>0.00150452082534943</v>
      </c>
      <c r="CA323" t="n">
        <v>0.00137249306064097</v>
      </c>
      <c r="CB323" t="n">
        <v>0.00160499663496204</v>
      </c>
      <c r="CC323" t="n">
        <v>0.00119456470104025</v>
      </c>
      <c r="CD323" t="n">
        <v>0.00103098959420551</v>
      </c>
      <c r="CE323" t="n">
        <v>0.00343471072823002</v>
      </c>
      <c r="CF323" t="n">
        <v>0.000782333109306586</v>
      </c>
      <c r="CG323" t="n">
        <v>0.00100490445425498</v>
      </c>
      <c r="CH323" t="n">
        <v>0.0418234609208685</v>
      </c>
      <c r="CI323" t="n">
        <v>0.00102521998867078</v>
      </c>
      <c r="CJ323" t="n">
        <v>0.0013574346600897</v>
      </c>
      <c r="CK323" t="n">
        <v>0.00192104605598405</v>
      </c>
      <c r="CL323" t="n">
        <v>0.000975869592634366</v>
      </c>
      <c r="CM323" t="n">
        <v>0.000215736483884253</v>
      </c>
      <c r="CN323" t="n">
        <v>0.000135988626382616</v>
      </c>
      <c r="CO323" t="n">
        <v>0.0000322746460019083</v>
      </c>
      <c r="CP323" t="n">
        <v>0.000940106107972141</v>
      </c>
      <c r="CQ323" t="n">
        <v>0.00122000831538541</v>
      </c>
      <c r="CR323" t="n">
        <v>0</v>
      </c>
      <c r="CS323" t="n">
        <v>0.00151647286661752</v>
      </c>
      <c r="CT323" t="n">
        <v>0.000769359982541009</v>
      </c>
      <c r="CU323" t="n">
        <v>0.0012730023628557</v>
      </c>
      <c r="CV323" t="n">
        <v>0.00152169781694732</v>
      </c>
      <c r="CW323" t="n">
        <v>0.00393752149447955</v>
      </c>
      <c r="CX323" t="n">
        <v>0.00165645895136489</v>
      </c>
      <c r="CY323" t="n">
        <v>0.00171680101303307</v>
      </c>
      <c r="CZ323" t="n">
        <v>0</v>
      </c>
      <c r="DA323" t="n">
        <v>0</v>
      </c>
      <c r="DB323" t="n">
        <v>0.00125587125471974</v>
      </c>
      <c r="DC323" t="n">
        <v>0.00162288212827867</v>
      </c>
      <c r="DD323" t="n">
        <v>0.00111965465650147</v>
      </c>
      <c r="DE323" t="n">
        <v>0.00107994132387777</v>
      </c>
      <c r="DF323" t="n">
        <v>0</v>
      </c>
      <c r="DG323" t="n">
        <v>0.00115017402339404</v>
      </c>
      <c r="DH323" t="n">
        <v>0</v>
      </c>
      <c r="DI323" t="n">
        <v>0</v>
      </c>
      <c r="DJ323" t="n">
        <v>0.00149439516060858</v>
      </c>
      <c r="DK323" t="n">
        <v>0</v>
      </c>
      <c r="DL323" t="n">
        <v>0.00170161879759166</v>
      </c>
      <c r="DM323" t="n">
        <v>0</v>
      </c>
      <c r="DN323" t="n">
        <v>0</v>
      </c>
      <c r="DO323" t="n">
        <v>0</v>
      </c>
      <c r="DP323" t="n">
        <v>0</v>
      </c>
      <c r="DQ323" t="n">
        <v>0.0010796225598617</v>
      </c>
      <c r="DR323" t="n">
        <v>0</v>
      </c>
      <c r="DS323" t="n">
        <v>0.0358859973457365</v>
      </c>
      <c r="DT323" t="n">
        <v>0.00156503837296778</v>
      </c>
      <c r="DU323" t="n">
        <v>0.00286035797845836</v>
      </c>
      <c r="DV323" t="n">
        <v>0</v>
      </c>
      <c r="DW323" t="n">
        <v>0</v>
      </c>
      <c r="DX323" t="n">
        <v>0.00150452082534943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0.000782333109306586</v>
      </c>
      <c r="EE323" t="n">
        <v>0.00100490445425498</v>
      </c>
      <c r="EF323" t="n">
        <v>0.0418234609208684</v>
      </c>
      <c r="EG323" t="n">
        <v>0.00102521998867078</v>
      </c>
      <c r="EH323" t="n">
        <v>0.0013574346600897</v>
      </c>
      <c r="EI323" t="n">
        <v>0.00192104605598405</v>
      </c>
      <c r="EJ323" t="n">
        <v>0.000975869592634365</v>
      </c>
      <c r="EK323" t="n">
        <v>0.000215736483884253</v>
      </c>
      <c r="EL323" t="n">
        <v>0.000135988626382616</v>
      </c>
      <c r="EM323" t="n">
        <v>0.0000322746460019083</v>
      </c>
      <c r="EN323" t="n">
        <v>0</v>
      </c>
      <c r="EO323" t="n">
        <v>0.00122000831538541</v>
      </c>
      <c r="EP323" t="n">
        <v>0</v>
      </c>
      <c r="EQ323" t="n">
        <v>0</v>
      </c>
      <c r="ER323" t="n">
        <v>0.000769359982541009</v>
      </c>
      <c r="ES323" t="n">
        <v>0.0012730023628557</v>
      </c>
      <c r="ET323" t="n">
        <v>0.00152169781694732</v>
      </c>
      <c r="EU323" t="n">
        <v>0.00393752149447955</v>
      </c>
      <c r="EV323" t="n">
        <v>0.00165645895136489</v>
      </c>
      <c r="EW323" t="n">
        <v>0.00171680101303307</v>
      </c>
      <c r="EX323" t="n">
        <v>0.000702551767028407</v>
      </c>
      <c r="EY323" t="n">
        <v>0.00101684524166689</v>
      </c>
      <c r="EZ323" t="n">
        <v>0.00125587125471974</v>
      </c>
      <c r="FA323" t="n">
        <v>0.00162288212827867</v>
      </c>
      <c r="FB323" t="n">
        <v>0.00111965465650147</v>
      </c>
      <c r="FC323" t="n">
        <v>0.00107994132387777</v>
      </c>
      <c r="FD323" t="n">
        <v>0.00128740002077487</v>
      </c>
      <c r="FE323" t="n">
        <v>0.00115017402339404</v>
      </c>
      <c r="FF323" t="n">
        <v>0</v>
      </c>
      <c r="FG323" t="n">
        <v>0</v>
      </c>
      <c r="FH323" t="n">
        <v>0.00149439516060858</v>
      </c>
      <c r="FI323" t="n">
        <v>0.00154025064003912</v>
      </c>
      <c r="FJ323" t="n">
        <v>0</v>
      </c>
      <c r="FK323" t="n">
        <v>0.00162005186682147</v>
      </c>
      <c r="FL323" t="n">
        <v>0</v>
      </c>
      <c r="FM323" t="n">
        <v>0.00152827981313221</v>
      </c>
      <c r="FN323" t="n">
        <v>0</v>
      </c>
      <c r="FO323" t="n">
        <v>0.0010796225598617</v>
      </c>
      <c r="FP323" t="n">
        <v>0</v>
      </c>
      <c r="FQ323" t="n">
        <v>0.0358859973457366</v>
      </c>
      <c r="FR323" t="n">
        <v>0.00156503837296778</v>
      </c>
      <c r="FS323" t="n">
        <v>0.00286035797845835</v>
      </c>
      <c r="FT323" t="n">
        <v>0.00180507961976447</v>
      </c>
      <c r="FU323" t="n">
        <v>0</v>
      </c>
      <c r="FV323" t="n">
        <v>0.00150452082534943</v>
      </c>
      <c r="FW323" t="n">
        <v>0.00137249306064097</v>
      </c>
      <c r="FX323" t="n">
        <v>0</v>
      </c>
      <c r="FY323" t="n">
        <v>0</v>
      </c>
      <c r="FZ323" t="n">
        <v>0</v>
      </c>
      <c r="GA323" t="n">
        <v>0.00343471072823002</v>
      </c>
      <c r="GB323" t="n">
        <v>0.000782333109306586</v>
      </c>
      <c r="GC323" t="n">
        <v>0.00100490445425498</v>
      </c>
      <c r="GD323" t="n">
        <v>0.0418234609208685</v>
      </c>
      <c r="GE323" t="n">
        <v>0.00102521998867078</v>
      </c>
      <c r="GF323" t="n">
        <v>0.0013574346600897</v>
      </c>
      <c r="GG323" t="n">
        <v>0.00192104605598405</v>
      </c>
      <c r="GH323" t="n">
        <v>0.000975869592634365</v>
      </c>
      <c r="GI323" t="n">
        <v>0.000215736483884253</v>
      </c>
      <c r="GJ323" t="n">
        <v>0.000135988626382616</v>
      </c>
      <c r="GK323" t="n">
        <v>0</v>
      </c>
      <c r="GL323" t="n">
        <v>0.000940106107972141</v>
      </c>
      <c r="GM323" t="n">
        <v>0.00122000831538541</v>
      </c>
      <c r="GN323" t="n">
        <v>0</v>
      </c>
      <c r="GO323" t="n">
        <v>0.00151647286661752</v>
      </c>
      <c r="GP323" t="n">
        <v>0.000769359982541009</v>
      </c>
      <c r="GQ323" t="n">
        <v>0.0012730023628557</v>
      </c>
      <c r="GR323" t="n">
        <v>0.00152169781694732</v>
      </c>
      <c r="GS323" t="n">
        <v>0.00393752149447955</v>
      </c>
      <c r="GT323" t="n">
        <v>0.00165645895136489</v>
      </c>
      <c r="GU323" t="n">
        <v>0.00171680101303307</v>
      </c>
      <c r="GV323" t="n">
        <v>0</v>
      </c>
      <c r="GW323" t="n">
        <v>0.00101684524166689</v>
      </c>
      <c r="GX323" t="n">
        <v>0</v>
      </c>
      <c r="GY323" t="n">
        <v>0.00162288212827867</v>
      </c>
      <c r="GZ323" t="n">
        <v>0.00111965465650147</v>
      </c>
      <c r="HA323" t="n">
        <v>0.00107994132387777</v>
      </c>
      <c r="HB323" t="n">
        <v>0.00128740002077487</v>
      </c>
      <c r="HC323" t="n">
        <v>0.00115017402339404</v>
      </c>
      <c r="HD323" t="n">
        <v>0.00125505929264113</v>
      </c>
      <c r="HE323" t="n">
        <v>0.00124117418076419</v>
      </c>
      <c r="HF323" t="n">
        <v>0.00149439516060858</v>
      </c>
      <c r="HG323" t="n">
        <v>0.00154025064003912</v>
      </c>
      <c r="HH323" t="n">
        <v>0.00170161879759166</v>
      </c>
      <c r="HI323" t="n">
        <v>0.00162005186682147</v>
      </c>
      <c r="HJ323" t="n">
        <v>0</v>
      </c>
      <c r="HK323" t="n">
        <v>0.00152827981313221</v>
      </c>
      <c r="HL323" t="n">
        <v>0.000968109780514061</v>
      </c>
      <c r="HM323" t="n">
        <v>0.0010796225598617</v>
      </c>
      <c r="HN323" t="n">
        <v>0.000972480229060558</v>
      </c>
      <c r="HO323" t="n">
        <v>0.0358859973457365</v>
      </c>
      <c r="HP323" t="n">
        <v>0.00156503837296778</v>
      </c>
      <c r="HQ323" t="n">
        <v>0.00286035797845835</v>
      </c>
      <c r="HR323" t="n">
        <v>0.00180507961976447</v>
      </c>
      <c r="HS323" t="n">
        <v>0.00126479404016315</v>
      </c>
      <c r="HT323" t="n">
        <v>0.00150452082534943</v>
      </c>
      <c r="HU323" t="n">
        <v>0.00137249306064097</v>
      </c>
      <c r="HV323" t="n">
        <v>0.00160499663496204</v>
      </c>
      <c r="HW323" t="n">
        <v>0.00119456470104025</v>
      </c>
      <c r="HX323" t="n">
        <v>0.00103098959420551</v>
      </c>
      <c r="HY323" t="n">
        <v>0.00343471072823002</v>
      </c>
      <c r="HZ323" t="n">
        <v>0.000782333109306587</v>
      </c>
      <c r="IA323" t="n">
        <v>0.00100490445425498</v>
      </c>
      <c r="IB323" t="n">
        <v>0.0418234609208685</v>
      </c>
      <c r="IC323" t="n">
        <v>0.00102521998867077</v>
      </c>
      <c r="ID323" t="n">
        <v>0.0013574346600897</v>
      </c>
      <c r="IE323" t="n">
        <v>0.00192104605598405</v>
      </c>
      <c r="IF323" t="n">
        <v>0.000975869592634365</v>
      </c>
      <c r="IG323" t="n">
        <v>0.000215736483884253</v>
      </c>
      <c r="IH323" t="n">
        <v>0.000135988626382616</v>
      </c>
      <c r="II323" t="n">
        <v>0.0000322746460019083</v>
      </c>
      <c r="IJ323" t="n">
        <v>0.000940106107972141</v>
      </c>
      <c r="IK323" t="n">
        <v>0.00122000831538541</v>
      </c>
      <c r="IL323" t="n">
        <v>0.000809661032876502</v>
      </c>
      <c r="IM323" t="n">
        <v>0.00151647286661752</v>
      </c>
      <c r="IN323" t="n">
        <v>0.000769359982541009</v>
      </c>
      <c r="IO323" t="n">
        <v>0.0012730023628557</v>
      </c>
      <c r="IP323" t="n">
        <v>0.00152169781694732</v>
      </c>
      <c r="IQ323" t="n">
        <v>0.00393752149447954</v>
      </c>
      <c r="IR323" t="n">
        <v>0.00165645895136489</v>
      </c>
      <c r="IS323" t="n">
        <v>0.00171680101303307</v>
      </c>
      <c r="IT323" t="n">
        <v>0</v>
      </c>
      <c r="IU323" t="n">
        <v>0</v>
      </c>
      <c r="IV323" t="n">
        <v>0.00125587125471974</v>
      </c>
      <c r="IW323" t="n">
        <v>0.00162288212827867</v>
      </c>
      <c r="IX323" t="n">
        <v>0.00111965465650147</v>
      </c>
      <c r="IY323" t="n">
        <v>0.00107994132387777</v>
      </c>
      <c r="IZ323" t="n">
        <v>0.00128740002077487</v>
      </c>
      <c r="JA323" t="n">
        <v>0.00115017402339404</v>
      </c>
      <c r="JB323" t="n">
        <v>0.00125505929264112</v>
      </c>
      <c r="JC323" t="n">
        <v>0</v>
      </c>
      <c r="JD323" t="n">
        <v>0.00149439516060858</v>
      </c>
      <c r="JE323" t="n">
        <v>0.00154025064003912</v>
      </c>
      <c r="JF323" t="n">
        <v>0.00170161879759166</v>
      </c>
      <c r="JG323" t="n">
        <v>0</v>
      </c>
      <c r="JH323" t="n">
        <v>0</v>
      </c>
      <c r="JI323" t="n">
        <v>0.00152827981313221</v>
      </c>
      <c r="JJ323" t="n">
        <v>0.00096810978051406</v>
      </c>
      <c r="JK323" t="n">
        <v>0.0010796225598617</v>
      </c>
      <c r="JL323" t="n">
        <v>0</v>
      </c>
      <c r="JM323" t="n">
        <v>0.0358859973457366</v>
      </c>
      <c r="JN323" t="n">
        <v>0.00156503837296778</v>
      </c>
      <c r="JO323" t="n">
        <v>0.00286035797845835</v>
      </c>
      <c r="JP323" t="n">
        <v>0.00180507961976447</v>
      </c>
      <c r="JQ323" t="n">
        <v>0.00126479404016315</v>
      </c>
      <c r="JR323" t="n">
        <v>0.00150452082534943</v>
      </c>
      <c r="JS323" t="n">
        <v>0.00137249306064097</v>
      </c>
      <c r="JT323" t="n">
        <v>0.00160499663496205</v>
      </c>
      <c r="JU323" t="n">
        <v>0</v>
      </c>
      <c r="JV323" t="n">
        <v>0</v>
      </c>
      <c r="JW323" t="n">
        <v>0.00343471072823002</v>
      </c>
      <c r="JX323" t="n">
        <v>0.000782333109306585</v>
      </c>
      <c r="JY323" t="n">
        <v>0.00100490445425498</v>
      </c>
      <c r="JZ323" t="n">
        <v>0.0418234609208685</v>
      </c>
      <c r="KA323" t="n">
        <v>0.00102521998867078</v>
      </c>
      <c r="KB323" t="n">
        <v>0.0013574346600897</v>
      </c>
      <c r="KC323" t="n">
        <v>0.00192104605598405</v>
      </c>
      <c r="KD323" t="n">
        <v>0.000975869592634365</v>
      </c>
      <c r="KE323" t="n">
        <v>0.000215736483884253</v>
      </c>
      <c r="KF323" t="n">
        <v>0.000135988626382616</v>
      </c>
      <c r="KG323" t="n">
        <v>0</v>
      </c>
      <c r="KH323" t="n">
        <v>0.000940106107972141</v>
      </c>
      <c r="KI323" t="n">
        <v>0.00122000831538541</v>
      </c>
      <c r="KJ323" t="n">
        <v>0.000809661032876502</v>
      </c>
      <c r="KK323" t="n">
        <v>0.00151647286661752</v>
      </c>
      <c r="KL323" t="n">
        <v>0.000769359982541008</v>
      </c>
      <c r="KM323" t="n">
        <v>0.0012730023628557</v>
      </c>
      <c r="KN323" t="n">
        <v>0.00152169781694732</v>
      </c>
      <c r="KO323" t="n">
        <v>0.00393752149447955</v>
      </c>
      <c r="KP323" t="n">
        <v>0.00165645895136489</v>
      </c>
      <c r="KQ323" t="n">
        <v>0</v>
      </c>
      <c r="KR323" t="n">
        <v>0</v>
      </c>
      <c r="KS323" t="n">
        <v>0.00101684524166689</v>
      </c>
      <c r="KT323" t="n">
        <v>0.00125587125471974</v>
      </c>
      <c r="KU323" t="n">
        <v>0.00162288212827867</v>
      </c>
      <c r="KV323" t="n">
        <v>0.00111965465650147</v>
      </c>
      <c r="KW323" t="n">
        <v>0.00107994132387777</v>
      </c>
      <c r="KX323" t="n">
        <v>0.00128740002077487</v>
      </c>
      <c r="KY323" t="n">
        <v>0.00115017402339404</v>
      </c>
      <c r="KZ323" t="n">
        <v>0.00125505929264113</v>
      </c>
      <c r="LA323" t="n">
        <v>0.00124117418076419</v>
      </c>
      <c r="LB323" t="n">
        <v>0.00149439516060858</v>
      </c>
      <c r="LC323" t="n">
        <v>0.00154025064003912</v>
      </c>
      <c r="LD323" t="n">
        <v>0.00170161879759166</v>
      </c>
      <c r="LE323" t="n">
        <v>0.00162005186682148</v>
      </c>
      <c r="LF323" t="n">
        <v>0.00113498093347584</v>
      </c>
      <c r="LG323" t="n">
        <v>0.00152827981313221</v>
      </c>
      <c r="LH323" t="n">
        <v>0.00096810978051406</v>
      </c>
      <c r="LI323" t="n">
        <v>0.0010796225598617</v>
      </c>
      <c r="LJ323" t="n">
        <v>0.000972480229060558</v>
      </c>
      <c r="LK323" t="n">
        <v>1.03588599734574</v>
      </c>
      <c r="LL323" t="n">
        <v>0.00156503837296778</v>
      </c>
      <c r="LM323" t="n">
        <v>0.00286035797845835</v>
      </c>
      <c r="LN323" t="n">
        <v>0.00180507961976447</v>
      </c>
      <c r="LO323" t="n">
        <v>0.00126479404016315</v>
      </c>
      <c r="LP323" t="n">
        <v>0.00150452082534943</v>
      </c>
      <c r="LQ323" t="n">
        <v>0.00137249306064097</v>
      </c>
      <c r="LR323" t="n">
        <v>0.00160499663496204</v>
      </c>
      <c r="LS323" t="n">
        <v>0.00119456470104025</v>
      </c>
      <c r="LT323" t="n">
        <v>0.00103098959420551</v>
      </c>
      <c r="LU323" t="n">
        <v>0.00343471072823002</v>
      </c>
      <c r="LV323" t="n">
        <v>0.000782333109306585</v>
      </c>
      <c r="LW323" t="n">
        <v>0.00100490445425498</v>
      </c>
      <c r="LX323" t="n">
        <v>0.0418234609208684</v>
      </c>
      <c r="LY323" t="n">
        <v>0.00102521998867078</v>
      </c>
      <c r="LZ323" t="n">
        <v>0.0013574346600897</v>
      </c>
      <c r="MA323" t="n">
        <v>0.00192104605598405</v>
      </c>
      <c r="MB323" t="n">
        <v>0.000975869592634366</v>
      </c>
      <c r="MC323" t="n">
        <v>0.000215736483884253</v>
      </c>
      <c r="MD323" t="n">
        <v>0.000135988626382616</v>
      </c>
      <c r="ME323" t="n">
        <v>0.0000322746460019083</v>
      </c>
      <c r="MF323" t="n">
        <v>0.000940106107972141</v>
      </c>
      <c r="MG323" t="n">
        <v>0.00122000831538541</v>
      </c>
      <c r="MH323" t="n">
        <v>0.000809661032876502</v>
      </c>
      <c r="MI323" t="n">
        <v>0.00151647286661752</v>
      </c>
      <c r="MJ323" t="n">
        <v>0.000769359982541009</v>
      </c>
      <c r="MK323" t="n">
        <v>0.0012730023628557</v>
      </c>
      <c r="ML323" t="n">
        <v>0.00152169781694732</v>
      </c>
      <c r="MM323" t="n">
        <v>0.00393752149447955</v>
      </c>
      <c r="MN323" t="n">
        <v>0.00165645895136489</v>
      </c>
      <c r="MO323" t="n">
        <v>0.00171680101303307</v>
      </c>
      <c r="MP323" t="n">
        <v>0</v>
      </c>
      <c r="MQ323" t="n">
        <v>0.00101684524166689</v>
      </c>
      <c r="MR323" t="n">
        <v>0.00125587125471974</v>
      </c>
      <c r="MS323" t="n">
        <v>0.00162288212827867</v>
      </c>
      <c r="MT323" t="n">
        <v>0.00111965465650147</v>
      </c>
      <c r="MU323" t="n">
        <v>0.00107994132387777</v>
      </c>
      <c r="MV323" t="n">
        <v>0.00128740002077487</v>
      </c>
      <c r="MW323" t="n">
        <v>0.00115017402339404</v>
      </c>
      <c r="MX323" t="n">
        <v>0</v>
      </c>
      <c r="MY323" t="n">
        <v>0</v>
      </c>
      <c r="MZ323" t="n">
        <v>0.00149439516060858</v>
      </c>
      <c r="NA323" t="n">
        <v>0</v>
      </c>
      <c r="NB323" t="n">
        <v>0.00170161879759166</v>
      </c>
      <c r="NC323" t="n">
        <v>0.00162005186682147</v>
      </c>
      <c r="ND323" t="n">
        <v>0</v>
      </c>
      <c r="NE323" t="n">
        <v>0.00152827981313221</v>
      </c>
      <c r="NF323" t="n">
        <v>0.00096810978051406</v>
      </c>
      <c r="NG323" t="n">
        <v>0.00107962255986169</v>
      </c>
      <c r="NH323" t="n">
        <v>0</v>
      </c>
      <c r="NI323" t="n">
        <v>0.0358859973457365</v>
      </c>
      <c r="NJ323" t="n">
        <v>0.00156503837296778</v>
      </c>
      <c r="NK323" t="n">
        <v>0.00286035797845835</v>
      </c>
      <c r="NL323" t="n">
        <v>0.00180507961976446</v>
      </c>
      <c r="NM323" t="n">
        <v>0.00126479404016315</v>
      </c>
      <c r="NN323" t="n">
        <v>0.00150452082534943</v>
      </c>
      <c r="NO323" t="n">
        <v>0.00137249306064097</v>
      </c>
      <c r="NP323" t="n">
        <v>0.00160499663496205</v>
      </c>
      <c r="NQ323" t="n">
        <v>0</v>
      </c>
      <c r="NR323" t="n">
        <v>0.00103098959420551</v>
      </c>
      <c r="NS323" t="n">
        <v>0.00343471072823002</v>
      </c>
      <c r="NT323" t="n">
        <v>0.000782333109306586</v>
      </c>
      <c r="NU323" t="n">
        <v>0.00100490445425498</v>
      </c>
      <c r="NV323" t="n">
        <v>0.0418234609208684</v>
      </c>
      <c r="NW323" t="n">
        <v>0.00102521998867078</v>
      </c>
      <c r="NX323" t="n">
        <v>0.0013574346600897</v>
      </c>
      <c r="NY323" t="n">
        <v>0.00192104605598405</v>
      </c>
      <c r="NZ323" t="n">
        <v>0.000975869592634365</v>
      </c>
      <c r="OA323" t="n">
        <v>0.000215736483884253</v>
      </c>
      <c r="OB323" t="n">
        <v>0.000135988626382616</v>
      </c>
      <c r="OC323" t="n">
        <v>0.0000322746460019083</v>
      </c>
      <c r="OD323" t="n">
        <v>0.000940106107972141</v>
      </c>
      <c r="OE323" t="n">
        <v>0.00122000831538541</v>
      </c>
      <c r="OF323" t="n">
        <v>0.000809661032876502</v>
      </c>
      <c r="OG323" t="n">
        <v>0.00151647286661752</v>
      </c>
      <c r="OH323" t="n">
        <v>0.00076935998254101</v>
      </c>
      <c r="OI323" t="n">
        <v>0.0012730023628557</v>
      </c>
      <c r="OJ323" t="n">
        <v>0.00152169781694732</v>
      </c>
      <c r="OK323" t="n">
        <v>0.00393752149447954</v>
      </c>
      <c r="OL323" t="n">
        <v>0.00165645895136489</v>
      </c>
      <c r="OM323" t="n">
        <v>0.00171680101303307</v>
      </c>
      <c r="ON323" t="n">
        <v>0.000702551767028407</v>
      </c>
      <c r="OO323" t="n">
        <v>0</v>
      </c>
      <c r="OP323" t="n">
        <v>0.00125587125471974</v>
      </c>
      <c r="OQ323" t="n">
        <v>0.00162288212827867</v>
      </c>
      <c r="OR323" t="n">
        <v>0.00111965465650147</v>
      </c>
      <c r="OS323" t="n">
        <v>0.00107994132387777</v>
      </c>
      <c r="OT323" t="n">
        <v>0.00128740002077487</v>
      </c>
      <c r="OU323" t="n">
        <v>0.00115017402339404</v>
      </c>
      <c r="OV323" t="n">
        <v>0</v>
      </c>
      <c r="OW323" t="n">
        <v>0</v>
      </c>
      <c r="OX323" t="n">
        <v>0.00149439516060858</v>
      </c>
      <c r="OY323" t="n">
        <v>0.00154025064003912</v>
      </c>
      <c r="OZ323" t="n">
        <v>0.00170161879759166</v>
      </c>
      <c r="PA323" t="n">
        <v>0.00162005186682147</v>
      </c>
      <c r="PB323" t="n">
        <v>0</v>
      </c>
      <c r="PC323" t="n">
        <v>0.00152827981313221</v>
      </c>
      <c r="PD323" t="n">
        <v>0</v>
      </c>
      <c r="PE323" t="n">
        <v>0</v>
      </c>
      <c r="PF323" t="n">
        <v>0</v>
      </c>
      <c r="PG323" t="n">
        <v>0.0358859973457365</v>
      </c>
      <c r="PH323" t="n">
        <v>0.00156503837296778</v>
      </c>
      <c r="PI323" t="n">
        <v>0.00286035797845835</v>
      </c>
      <c r="PJ323" t="n">
        <v>0</v>
      </c>
      <c r="PK323" t="n">
        <v>0.00126479404016315</v>
      </c>
      <c r="PL323" t="n">
        <v>0.00150452082534943</v>
      </c>
      <c r="PM323" t="n">
        <v>0</v>
      </c>
      <c r="PN323" t="n">
        <v>0</v>
      </c>
      <c r="PO323" t="n">
        <v>0</v>
      </c>
      <c r="PP323" t="n">
        <v>0</v>
      </c>
      <c r="PQ323" t="n">
        <v>0.00343471072823002</v>
      </c>
      <c r="PR323" t="n">
        <v>0.000782333109306586</v>
      </c>
      <c r="PS323" t="n">
        <v>0.00100490445425498</v>
      </c>
      <c r="PT323" t="n">
        <v>0.0418234609208684</v>
      </c>
      <c r="PU323" t="n">
        <v>0.00102521998867078</v>
      </c>
      <c r="PV323" t="n">
        <v>0.0013574346600897</v>
      </c>
      <c r="PW323" t="n">
        <v>0.00192104605598405</v>
      </c>
      <c r="PX323" t="n">
        <v>0.000975869592634365</v>
      </c>
      <c r="PY323" t="n">
        <v>0.000215736483884253</v>
      </c>
      <c r="PZ323" t="n">
        <v>0.000135988626382616</v>
      </c>
      <c r="QA323" t="n">
        <v>0.0000322746460019084</v>
      </c>
      <c r="QB323" t="n">
        <v>0.000940106107972141</v>
      </c>
      <c r="QC323" t="n">
        <v>0.00122000831538541</v>
      </c>
      <c r="QD323" t="n">
        <v>0</v>
      </c>
      <c r="QE323" t="n">
        <v>0.00151647286661752</v>
      </c>
      <c r="QF323" t="n">
        <v>0.000769359982541008</v>
      </c>
      <c r="QG323" t="n">
        <v>0.0012730023628557</v>
      </c>
      <c r="QH323" t="n">
        <v>0.00152169781694732</v>
      </c>
      <c r="QI323" t="n">
        <v>0.00393752149447955</v>
      </c>
    </row>
    <row r="324">
      <c r="A324" t="s">
        <v>323</v>
      </c>
      <c r="B324" t="n">
        <v>0.000180962336666045</v>
      </c>
      <c r="C324" t="n">
        <v>0.000179607559846831</v>
      </c>
      <c r="D324" t="n">
        <v>0.0000756393207223091</v>
      </c>
      <c r="E324" t="n">
        <v>0</v>
      </c>
      <c r="F324" t="n">
        <v>0</v>
      </c>
      <c r="G324" t="n">
        <v>0.000132624783092494</v>
      </c>
      <c r="H324" t="n">
        <v>0.000205059531101745</v>
      </c>
      <c r="I324" t="n">
        <v>0.000192728853176439</v>
      </c>
      <c r="J324" t="n">
        <v>0.000247980697081516</v>
      </c>
      <c r="K324" t="n">
        <v>0.000249147670752393</v>
      </c>
      <c r="L324" t="n">
        <v>0.000186290864026196</v>
      </c>
      <c r="M324" t="n">
        <v>0.000222424191725858</v>
      </c>
      <c r="N324" t="n">
        <v>0.000174931170968208</v>
      </c>
      <c r="O324" t="n">
        <v>0.000244673894798024</v>
      </c>
      <c r="P324" t="n">
        <v>0.000252524924025755</v>
      </c>
      <c r="Q324" t="n">
        <v>0.000134991724038393</v>
      </c>
      <c r="R324" t="n">
        <v>0</v>
      </c>
      <c r="S324" t="n">
        <v>0.00026427872879693</v>
      </c>
      <c r="T324" t="n">
        <v>0</v>
      </c>
      <c r="U324" t="n">
        <v>0.000194464454029974</v>
      </c>
      <c r="V324" t="n">
        <v>0.000181333099539161</v>
      </c>
      <c r="W324" t="n">
        <v>0.000163801817154411</v>
      </c>
      <c r="X324" t="n">
        <v>0.00255676729012205</v>
      </c>
      <c r="Y324" t="n">
        <v>0.000146644217425612</v>
      </c>
      <c r="Z324" t="n">
        <v>0.000216243875130066</v>
      </c>
      <c r="AA324" t="n">
        <v>0</v>
      </c>
      <c r="AB324" t="n">
        <v>0.000214519249181705</v>
      </c>
      <c r="AC324" t="n">
        <v>0.000199891817747002</v>
      </c>
      <c r="AD324" t="n">
        <v>0.000267685161080417</v>
      </c>
      <c r="AE324" t="n">
        <v>0.000204810583426675</v>
      </c>
      <c r="AF324" t="n">
        <v>0.000206288045184436</v>
      </c>
      <c r="AG324" t="n">
        <v>0.000269116654743065</v>
      </c>
      <c r="AH324" t="n">
        <v>0.000083646808187346</v>
      </c>
      <c r="AI324" t="n">
        <v>0.000159502974324145</v>
      </c>
      <c r="AJ324" t="n">
        <v>0.000397456006333953</v>
      </c>
      <c r="AK324" t="n">
        <v>0.000671363081056772</v>
      </c>
      <c r="AL324" t="n">
        <v>0.00024931763959729</v>
      </c>
      <c r="AM324" t="n">
        <v>0.000223165840633551</v>
      </c>
      <c r="AN324" t="n">
        <v>0.000318019723197499</v>
      </c>
      <c r="AO324" t="n">
        <v>0.000163868627636278</v>
      </c>
      <c r="AP324" t="n">
        <v>0.000103293931459139</v>
      </c>
      <c r="AQ324" t="n">
        <v>0.0000245151021872753</v>
      </c>
      <c r="AR324" t="n">
        <v>0.00057434870378078</v>
      </c>
      <c r="AS324" t="n">
        <v>0.000888881476885808</v>
      </c>
      <c r="AT324" t="n">
        <v>0.000467395291229528</v>
      </c>
      <c r="AU324" t="n">
        <v>0.00090865624879683</v>
      </c>
      <c r="AV324" t="n">
        <v>0.000165884165627562</v>
      </c>
      <c r="AW324" t="n">
        <v>0.000850848043402579</v>
      </c>
      <c r="AX324" t="n">
        <v>0.00114358007517433</v>
      </c>
      <c r="AY324" t="n">
        <v>0.000364138094315243</v>
      </c>
      <c r="AZ324" t="n">
        <v>0.000180962336666045</v>
      </c>
      <c r="BA324" t="n">
        <v>0.000179607559846831</v>
      </c>
      <c r="BB324" t="n">
        <v>0.0000756393207223091</v>
      </c>
      <c r="BC324" t="n">
        <v>0</v>
      </c>
      <c r="BD324" t="n">
        <v>0.000147152249894937</v>
      </c>
      <c r="BE324" t="n">
        <v>0.000132624783092494</v>
      </c>
      <c r="BF324" t="n">
        <v>0.000205059531101745</v>
      </c>
      <c r="BG324" t="n">
        <v>0.000192728853176439</v>
      </c>
      <c r="BH324" t="n">
        <v>0.000247980697081516</v>
      </c>
      <c r="BI324" t="n">
        <v>0.000249147670752393</v>
      </c>
      <c r="BJ324" t="n">
        <v>0.000186290864026196</v>
      </c>
      <c r="BK324" t="n">
        <v>0.000222424191725858</v>
      </c>
      <c r="BL324" t="n">
        <v>0.000174931170968208</v>
      </c>
      <c r="BM324" t="n">
        <v>0.000244673894798024</v>
      </c>
      <c r="BN324" t="n">
        <v>0.000252524924025755</v>
      </c>
      <c r="BO324" t="n">
        <v>0.000134991724038393</v>
      </c>
      <c r="BP324" t="n">
        <v>0</v>
      </c>
      <c r="BQ324" t="n">
        <v>0.00026427872879693</v>
      </c>
      <c r="BR324" t="n">
        <v>0.000222174487926467</v>
      </c>
      <c r="BS324" t="n">
        <v>0.000194464454029974</v>
      </c>
      <c r="BT324" t="n">
        <v>0.000181333099539161</v>
      </c>
      <c r="BU324" t="n">
        <v>0.000163801817154411</v>
      </c>
      <c r="BV324" t="n">
        <v>0.00255676729012205</v>
      </c>
      <c r="BW324" t="n">
        <v>0.000146644217425612</v>
      </c>
      <c r="BX324" t="n">
        <v>0.000216243875130066</v>
      </c>
      <c r="BY324" t="n">
        <v>0</v>
      </c>
      <c r="BZ324" t="n">
        <v>0.000214519249181705</v>
      </c>
      <c r="CA324" t="n">
        <v>0.000199891817747002</v>
      </c>
      <c r="CB324" t="n">
        <v>0.000267685161080417</v>
      </c>
      <c r="CC324" t="n">
        <v>0.000204810583426675</v>
      </c>
      <c r="CD324" t="n">
        <v>0.000206288045184436</v>
      </c>
      <c r="CE324" t="n">
        <v>0.000269116654743065</v>
      </c>
      <c r="CF324" t="n">
        <v>0.000083646808187346</v>
      </c>
      <c r="CG324" t="n">
        <v>0.000159502974324145</v>
      </c>
      <c r="CH324" t="n">
        <v>0.000397456006333954</v>
      </c>
      <c r="CI324" t="n">
        <v>0.000671363081056773</v>
      </c>
      <c r="CJ324" t="n">
        <v>0.00024931763959729</v>
      </c>
      <c r="CK324" t="n">
        <v>0.000223165840633551</v>
      </c>
      <c r="CL324" t="n">
        <v>0.000318019723197499</v>
      </c>
      <c r="CM324" t="n">
        <v>0.000163868627636278</v>
      </c>
      <c r="CN324" t="n">
        <v>0.000103293931459139</v>
      </c>
      <c r="CO324" t="n">
        <v>0.0000245151021872753</v>
      </c>
      <c r="CP324" t="n">
        <v>0.00057434870378078</v>
      </c>
      <c r="CQ324" t="n">
        <v>0.000888881476885808</v>
      </c>
      <c r="CR324" t="n">
        <v>0</v>
      </c>
      <c r="CS324" t="n">
        <v>0.00090865624879683</v>
      </c>
      <c r="CT324" t="n">
        <v>0.000165884165627562</v>
      </c>
      <c r="CU324" t="n">
        <v>0.000850848043402579</v>
      </c>
      <c r="CV324" t="n">
        <v>0.00114358007517433</v>
      </c>
      <c r="CW324" t="n">
        <v>0.000364138094315243</v>
      </c>
      <c r="CX324" t="n">
        <v>0.000180962336666045</v>
      </c>
      <c r="CY324" t="n">
        <v>0.000179607559846831</v>
      </c>
      <c r="CZ324" t="n">
        <v>0</v>
      </c>
      <c r="DA324" t="n">
        <v>0</v>
      </c>
      <c r="DB324" t="n">
        <v>0.000147152249894937</v>
      </c>
      <c r="DC324" t="n">
        <v>0.000132624783092494</v>
      </c>
      <c r="DD324" t="n">
        <v>0.000205059531101745</v>
      </c>
      <c r="DE324" t="n">
        <v>0.000192728853176439</v>
      </c>
      <c r="DF324" t="n">
        <v>0</v>
      </c>
      <c r="DG324" t="n">
        <v>0.000249147670752393</v>
      </c>
      <c r="DH324" t="n">
        <v>0</v>
      </c>
      <c r="DI324" t="n">
        <v>0</v>
      </c>
      <c r="DJ324" t="n">
        <v>0.000174931170968208</v>
      </c>
      <c r="DK324" t="n">
        <v>0</v>
      </c>
      <c r="DL324" t="n">
        <v>0.000252524924025755</v>
      </c>
      <c r="DM324" t="n">
        <v>0</v>
      </c>
      <c r="DN324" t="n">
        <v>0</v>
      </c>
      <c r="DO324" t="n">
        <v>0</v>
      </c>
      <c r="DP324" t="n">
        <v>0</v>
      </c>
      <c r="DQ324" t="n">
        <v>0.000194464454029974</v>
      </c>
      <c r="DR324" t="n">
        <v>0</v>
      </c>
      <c r="DS324" t="n">
        <v>0.000163801817154411</v>
      </c>
      <c r="DT324" t="n">
        <v>0.00255676729012205</v>
      </c>
      <c r="DU324" t="n">
        <v>0.000146644217425612</v>
      </c>
      <c r="DV324" t="n">
        <v>0</v>
      </c>
      <c r="DW324" t="n">
        <v>0</v>
      </c>
      <c r="DX324" t="n">
        <v>0.000214519249181705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0.000083646808187346</v>
      </c>
      <c r="EE324" t="n">
        <v>0.000159502974324145</v>
      </c>
      <c r="EF324" t="n">
        <v>0.000397456006333953</v>
      </c>
      <c r="EG324" t="n">
        <v>0.000671363081056772</v>
      </c>
      <c r="EH324" t="n">
        <v>0.00024931763959729</v>
      </c>
      <c r="EI324" t="n">
        <v>0.000223165840633551</v>
      </c>
      <c r="EJ324" t="n">
        <v>0.000318019723197499</v>
      </c>
      <c r="EK324" t="n">
        <v>0.000163868627636278</v>
      </c>
      <c r="EL324" t="n">
        <v>0.000103293931459139</v>
      </c>
      <c r="EM324" t="n">
        <v>0.0000245151021872753</v>
      </c>
      <c r="EN324" t="n">
        <v>0</v>
      </c>
      <c r="EO324" t="n">
        <v>0.000888881476885808</v>
      </c>
      <c r="EP324" t="n">
        <v>0</v>
      </c>
      <c r="EQ324" t="n">
        <v>0</v>
      </c>
      <c r="ER324" t="n">
        <v>0.000165884165627562</v>
      </c>
      <c r="ES324" t="n">
        <v>0.000850848043402579</v>
      </c>
      <c r="ET324" t="n">
        <v>0.00114358007517433</v>
      </c>
      <c r="EU324" t="n">
        <v>0.000364138094315243</v>
      </c>
      <c r="EV324" t="n">
        <v>0.000180962336666045</v>
      </c>
      <c r="EW324" t="n">
        <v>0.000179607559846831</v>
      </c>
      <c r="EX324" t="n">
        <v>0.0000756393207223091</v>
      </c>
      <c r="EY324" t="n">
        <v>0.000106603652035766</v>
      </c>
      <c r="EZ324" t="n">
        <v>0.000147152249894937</v>
      </c>
      <c r="FA324" t="n">
        <v>0.000132624783092494</v>
      </c>
      <c r="FB324" t="n">
        <v>0.000205059531101745</v>
      </c>
      <c r="FC324" t="n">
        <v>0.000192728853176439</v>
      </c>
      <c r="FD324" t="n">
        <v>0.000247980697081516</v>
      </c>
      <c r="FE324" t="n">
        <v>0.000249147670752393</v>
      </c>
      <c r="FF324" t="n">
        <v>0</v>
      </c>
      <c r="FG324" t="n">
        <v>0</v>
      </c>
      <c r="FH324" t="n">
        <v>0.000174931170968208</v>
      </c>
      <c r="FI324" t="n">
        <v>0.000244673894798024</v>
      </c>
      <c r="FJ324" t="n">
        <v>0</v>
      </c>
      <c r="FK324" t="n">
        <v>0.000134991724038393</v>
      </c>
      <c r="FL324" t="n">
        <v>0</v>
      </c>
      <c r="FM324" t="n">
        <v>0.00026427872879693</v>
      </c>
      <c r="FN324" t="n">
        <v>0</v>
      </c>
      <c r="FO324" t="n">
        <v>0.000194464454029974</v>
      </c>
      <c r="FP324" t="n">
        <v>0</v>
      </c>
      <c r="FQ324" t="n">
        <v>0.000163801817154411</v>
      </c>
      <c r="FR324" t="n">
        <v>0.00255676729012205</v>
      </c>
      <c r="FS324" t="n">
        <v>0.000146644217425612</v>
      </c>
      <c r="FT324" t="n">
        <v>0.000216243875130066</v>
      </c>
      <c r="FU324" t="n">
        <v>0</v>
      </c>
      <c r="FV324" t="n">
        <v>0.000214519249181705</v>
      </c>
      <c r="FW324" t="n">
        <v>0.000199891817747002</v>
      </c>
      <c r="FX324" t="n">
        <v>0</v>
      </c>
      <c r="FY324" t="n">
        <v>0</v>
      </c>
      <c r="FZ324" t="n">
        <v>0</v>
      </c>
      <c r="GA324" t="n">
        <v>0.000269116654743065</v>
      </c>
      <c r="GB324" t="n">
        <v>0.000083646808187346</v>
      </c>
      <c r="GC324" t="n">
        <v>0.000159502974324146</v>
      </c>
      <c r="GD324" t="n">
        <v>0.000397456006333954</v>
      </c>
      <c r="GE324" t="n">
        <v>0.000671363081056772</v>
      </c>
      <c r="GF324" t="n">
        <v>0.00024931763959729</v>
      </c>
      <c r="GG324" t="n">
        <v>0.000223165840633551</v>
      </c>
      <c r="GH324" t="n">
        <v>0.000318019723197499</v>
      </c>
      <c r="GI324" t="n">
        <v>0.000163868627636278</v>
      </c>
      <c r="GJ324" t="n">
        <v>0.000103293931459139</v>
      </c>
      <c r="GK324" t="n">
        <v>0</v>
      </c>
      <c r="GL324" t="n">
        <v>0.00057434870378078</v>
      </c>
      <c r="GM324" t="n">
        <v>0.000888881476885807</v>
      </c>
      <c r="GN324" t="n">
        <v>0</v>
      </c>
      <c r="GO324" t="n">
        <v>0.00090865624879683</v>
      </c>
      <c r="GP324" t="n">
        <v>0.000165884165627562</v>
      </c>
      <c r="GQ324" t="n">
        <v>0.000850848043402579</v>
      </c>
      <c r="GR324" t="n">
        <v>0.00114358007517433</v>
      </c>
      <c r="GS324" t="n">
        <v>0.000364138094315243</v>
      </c>
      <c r="GT324" t="n">
        <v>0.000180962336666045</v>
      </c>
      <c r="GU324" t="n">
        <v>0.000179607559846831</v>
      </c>
      <c r="GV324" t="n">
        <v>0</v>
      </c>
      <c r="GW324" t="n">
        <v>0.000106603652035766</v>
      </c>
      <c r="GX324" t="n">
        <v>0</v>
      </c>
      <c r="GY324" t="n">
        <v>0.000132624783092494</v>
      </c>
      <c r="GZ324" t="n">
        <v>0.000205059531101745</v>
      </c>
      <c r="HA324" t="n">
        <v>0.000192728853176439</v>
      </c>
      <c r="HB324" t="n">
        <v>0.000247980697081516</v>
      </c>
      <c r="HC324" t="n">
        <v>0.000249147670752393</v>
      </c>
      <c r="HD324" t="n">
        <v>0.000186290864026196</v>
      </c>
      <c r="HE324" t="n">
        <v>0.000222424191725858</v>
      </c>
      <c r="HF324" t="n">
        <v>0.000174931170968208</v>
      </c>
      <c r="HG324" t="n">
        <v>0.000244673894798024</v>
      </c>
      <c r="HH324" t="n">
        <v>0.000252524924025754</v>
      </c>
      <c r="HI324" t="n">
        <v>0.000134991724038393</v>
      </c>
      <c r="HJ324" t="n">
        <v>0</v>
      </c>
      <c r="HK324" t="n">
        <v>0.00026427872879693</v>
      </c>
      <c r="HL324" t="n">
        <v>0.000222174487926467</v>
      </c>
      <c r="HM324" t="n">
        <v>0.000194464454029974</v>
      </c>
      <c r="HN324" t="n">
        <v>0.000181333099539161</v>
      </c>
      <c r="HO324" t="n">
        <v>0.000163801817154411</v>
      </c>
      <c r="HP324" t="n">
        <v>0.00255676729012205</v>
      </c>
      <c r="HQ324" t="n">
        <v>0.000146644217425612</v>
      </c>
      <c r="HR324" t="n">
        <v>0.000216243875130066</v>
      </c>
      <c r="HS324" t="n">
        <v>0.000183200504599874</v>
      </c>
      <c r="HT324" t="n">
        <v>0.000214519249181705</v>
      </c>
      <c r="HU324" t="n">
        <v>0.000199891817747002</v>
      </c>
      <c r="HV324" t="n">
        <v>0.000267685161080416</v>
      </c>
      <c r="HW324" t="n">
        <v>0.000204810583426675</v>
      </c>
      <c r="HX324" t="n">
        <v>0.000206288045184436</v>
      </c>
      <c r="HY324" t="n">
        <v>0.000269116654743065</v>
      </c>
      <c r="HZ324" t="n">
        <v>0.0000836468081873461</v>
      </c>
      <c r="IA324" t="n">
        <v>0.000159502974324145</v>
      </c>
      <c r="IB324" t="n">
        <v>0.000397456006333954</v>
      </c>
      <c r="IC324" t="n">
        <v>0.000671363081056772</v>
      </c>
      <c r="ID324" t="n">
        <v>0.00024931763959729</v>
      </c>
      <c r="IE324" t="n">
        <v>0.000223165840633551</v>
      </c>
      <c r="IF324" t="n">
        <v>0.000318019723197499</v>
      </c>
      <c r="IG324" t="n">
        <v>0.000163868627636278</v>
      </c>
      <c r="IH324" t="n">
        <v>0.000103293931459139</v>
      </c>
      <c r="II324" t="n">
        <v>0.0000245151021872753</v>
      </c>
      <c r="IJ324" t="n">
        <v>0.00057434870378078</v>
      </c>
      <c r="IK324" t="n">
        <v>0.000888881476885808</v>
      </c>
      <c r="IL324" t="n">
        <v>0.000467395291229528</v>
      </c>
      <c r="IM324" t="n">
        <v>0.00090865624879683</v>
      </c>
      <c r="IN324" t="n">
        <v>0.000165884165627562</v>
      </c>
      <c r="IO324" t="n">
        <v>0.000850848043402579</v>
      </c>
      <c r="IP324" t="n">
        <v>0.00114358007517433</v>
      </c>
      <c r="IQ324" t="n">
        <v>0.000364138094315242</v>
      </c>
      <c r="IR324" t="n">
        <v>0.000180962336666045</v>
      </c>
      <c r="IS324" t="n">
        <v>0.000179607559846831</v>
      </c>
      <c r="IT324" t="n">
        <v>0</v>
      </c>
      <c r="IU324" t="n">
        <v>0</v>
      </c>
      <c r="IV324" t="n">
        <v>0.000147152249894937</v>
      </c>
      <c r="IW324" t="n">
        <v>0.000132624783092494</v>
      </c>
      <c r="IX324" t="n">
        <v>0.000205059531101745</v>
      </c>
      <c r="IY324" t="n">
        <v>0.000192728853176439</v>
      </c>
      <c r="IZ324" t="n">
        <v>0.000247980697081516</v>
      </c>
      <c r="JA324" t="n">
        <v>0.000249147670752393</v>
      </c>
      <c r="JB324" t="n">
        <v>0.000186290864026196</v>
      </c>
      <c r="JC324" t="n">
        <v>0</v>
      </c>
      <c r="JD324" t="n">
        <v>0.000174931170968208</v>
      </c>
      <c r="JE324" t="n">
        <v>0.000244673894798024</v>
      </c>
      <c r="JF324" t="n">
        <v>0.000252524924025755</v>
      </c>
      <c r="JG324" t="n">
        <v>0</v>
      </c>
      <c r="JH324" t="n">
        <v>0</v>
      </c>
      <c r="JI324" t="n">
        <v>0.00026427872879693</v>
      </c>
      <c r="JJ324" t="n">
        <v>0.000222174487926467</v>
      </c>
      <c r="JK324" t="n">
        <v>0.000194464454029974</v>
      </c>
      <c r="JL324" t="n">
        <v>0</v>
      </c>
      <c r="JM324" t="n">
        <v>0.000163801817154411</v>
      </c>
      <c r="JN324" t="n">
        <v>0.00255676729012205</v>
      </c>
      <c r="JO324" t="n">
        <v>0.000146644217425612</v>
      </c>
      <c r="JP324" t="n">
        <v>0.000216243875130066</v>
      </c>
      <c r="JQ324" t="n">
        <v>0.000183200504599874</v>
      </c>
      <c r="JR324" t="n">
        <v>0.000214519249181706</v>
      </c>
      <c r="JS324" t="n">
        <v>0.000199891817747002</v>
      </c>
      <c r="JT324" t="n">
        <v>0.000267685161080417</v>
      </c>
      <c r="JU324" t="n">
        <v>0</v>
      </c>
      <c r="JV324" t="n">
        <v>0</v>
      </c>
      <c r="JW324" t="n">
        <v>0.000269116654743065</v>
      </c>
      <c r="JX324" t="n">
        <v>0.0000836468081873459</v>
      </c>
      <c r="JY324" t="n">
        <v>0.000159502974324146</v>
      </c>
      <c r="JZ324" t="n">
        <v>0.000397456006333954</v>
      </c>
      <c r="KA324" t="n">
        <v>0.000671363081056772</v>
      </c>
      <c r="KB324" t="n">
        <v>0.00024931763959729</v>
      </c>
      <c r="KC324" t="n">
        <v>0.000223165840633551</v>
      </c>
      <c r="KD324" t="n">
        <v>0.000318019723197499</v>
      </c>
      <c r="KE324" t="n">
        <v>0.000163868627636278</v>
      </c>
      <c r="KF324" t="n">
        <v>0.000103293931459139</v>
      </c>
      <c r="KG324" t="n">
        <v>0</v>
      </c>
      <c r="KH324" t="n">
        <v>0.00057434870378078</v>
      </c>
      <c r="KI324" t="n">
        <v>0.000888881476885808</v>
      </c>
      <c r="KJ324" t="n">
        <v>0.000467395291229528</v>
      </c>
      <c r="KK324" t="n">
        <v>0.000908656248796831</v>
      </c>
      <c r="KL324" t="n">
        <v>0.000165884165627562</v>
      </c>
      <c r="KM324" t="n">
        <v>0.000850848043402579</v>
      </c>
      <c r="KN324" t="n">
        <v>0.00114358007517433</v>
      </c>
      <c r="KO324" t="n">
        <v>0.000364138094315243</v>
      </c>
      <c r="KP324" t="n">
        <v>0.000180962336666045</v>
      </c>
      <c r="KQ324" t="n">
        <v>0</v>
      </c>
      <c r="KR324" t="n">
        <v>0</v>
      </c>
      <c r="KS324" t="n">
        <v>0.000106603652035766</v>
      </c>
      <c r="KT324" t="n">
        <v>0.000147152249894937</v>
      </c>
      <c r="KU324" t="n">
        <v>0.000132624783092494</v>
      </c>
      <c r="KV324" t="n">
        <v>0.000205059531101745</v>
      </c>
      <c r="KW324" t="n">
        <v>0.000192728853176439</v>
      </c>
      <c r="KX324" t="n">
        <v>0.000247980697081516</v>
      </c>
      <c r="KY324" t="n">
        <v>0.000249147670752393</v>
      </c>
      <c r="KZ324" t="n">
        <v>0.000186290864026196</v>
      </c>
      <c r="LA324" t="n">
        <v>0.000222424191725858</v>
      </c>
      <c r="LB324" t="n">
        <v>0.000174931170968208</v>
      </c>
      <c r="LC324" t="n">
        <v>0.000244673894798024</v>
      </c>
      <c r="LD324" t="n">
        <v>0.000252524924025755</v>
      </c>
      <c r="LE324" t="n">
        <v>0.000134991724038393</v>
      </c>
      <c r="LF324" t="n">
        <v>0.000221103594223841</v>
      </c>
      <c r="LG324" t="n">
        <v>0.00026427872879693</v>
      </c>
      <c r="LH324" t="n">
        <v>0.000222174487926467</v>
      </c>
      <c r="LI324" t="n">
        <v>0.000194464454029974</v>
      </c>
      <c r="LJ324" t="n">
        <v>0.000181333099539161</v>
      </c>
      <c r="LK324" t="n">
        <v>0.000163801817154411</v>
      </c>
      <c r="LL324" t="n">
        <v>1.00255676729012</v>
      </c>
      <c r="LM324" t="n">
        <v>0.000146644217425612</v>
      </c>
      <c r="LN324" t="n">
        <v>0.000216243875130066</v>
      </c>
      <c r="LO324" t="n">
        <v>0.000183200504599874</v>
      </c>
      <c r="LP324" t="n">
        <v>0.000214519249181705</v>
      </c>
      <c r="LQ324" t="n">
        <v>0.000199891817747002</v>
      </c>
      <c r="LR324" t="n">
        <v>0.000267685161080417</v>
      </c>
      <c r="LS324" t="n">
        <v>0.000204810583426675</v>
      </c>
      <c r="LT324" t="n">
        <v>0.000206288045184436</v>
      </c>
      <c r="LU324" t="n">
        <v>0.000269116654743065</v>
      </c>
      <c r="LV324" t="n">
        <v>0.000083646808187346</v>
      </c>
      <c r="LW324" t="n">
        <v>0.000159502974324145</v>
      </c>
      <c r="LX324" t="n">
        <v>0.000397456006333954</v>
      </c>
      <c r="LY324" t="n">
        <v>0.000671363081056772</v>
      </c>
      <c r="LZ324" t="n">
        <v>0.00024931763959729</v>
      </c>
      <c r="MA324" t="n">
        <v>0.000223165840633551</v>
      </c>
      <c r="MB324" t="n">
        <v>0.000318019723197499</v>
      </c>
      <c r="MC324" t="n">
        <v>0.000163868627636278</v>
      </c>
      <c r="MD324" t="n">
        <v>0.000103293931459139</v>
      </c>
      <c r="ME324" t="n">
        <v>0.0000245151021872752</v>
      </c>
      <c r="MF324" t="n">
        <v>0.00057434870378078</v>
      </c>
      <c r="MG324" t="n">
        <v>0.000888881476885807</v>
      </c>
      <c r="MH324" t="n">
        <v>0.000467395291229528</v>
      </c>
      <c r="MI324" t="n">
        <v>0.000908656248796831</v>
      </c>
      <c r="MJ324" t="n">
        <v>0.000165884165627562</v>
      </c>
      <c r="MK324" t="n">
        <v>0.000850848043402578</v>
      </c>
      <c r="ML324" t="n">
        <v>0.00114358007517433</v>
      </c>
      <c r="MM324" t="n">
        <v>0.000364138094315243</v>
      </c>
      <c r="MN324" t="n">
        <v>0.000180962336666045</v>
      </c>
      <c r="MO324" t="n">
        <v>0.000179607559846831</v>
      </c>
      <c r="MP324" t="n">
        <v>0</v>
      </c>
      <c r="MQ324" t="n">
        <v>0.000106603652035766</v>
      </c>
      <c r="MR324" t="n">
        <v>0.000147152249894937</v>
      </c>
      <c r="MS324" t="n">
        <v>0.000132624783092494</v>
      </c>
      <c r="MT324" t="n">
        <v>0.000205059531101745</v>
      </c>
      <c r="MU324" t="n">
        <v>0.000192728853176439</v>
      </c>
      <c r="MV324" t="n">
        <v>0.000247980697081516</v>
      </c>
      <c r="MW324" t="n">
        <v>0.000249147670752393</v>
      </c>
      <c r="MX324" t="n">
        <v>0</v>
      </c>
      <c r="MY324" t="n">
        <v>0</v>
      </c>
      <c r="MZ324" t="n">
        <v>0.000174931170968208</v>
      </c>
      <c r="NA324" t="n">
        <v>0</v>
      </c>
      <c r="NB324" t="n">
        <v>0.000252524924025754</v>
      </c>
      <c r="NC324" t="n">
        <v>0.000134991724038393</v>
      </c>
      <c r="ND324" t="n">
        <v>0</v>
      </c>
      <c r="NE324" t="n">
        <v>0.00026427872879693</v>
      </c>
      <c r="NF324" t="n">
        <v>0.000222174487926467</v>
      </c>
      <c r="NG324" t="n">
        <v>0.000194464454029974</v>
      </c>
      <c r="NH324" t="n">
        <v>0</v>
      </c>
      <c r="NI324" t="n">
        <v>0.000163801817154411</v>
      </c>
      <c r="NJ324" t="n">
        <v>0.00255676729012205</v>
      </c>
      <c r="NK324" t="n">
        <v>0.000146644217425612</v>
      </c>
      <c r="NL324" t="n">
        <v>0.000216243875130066</v>
      </c>
      <c r="NM324" t="n">
        <v>0.000183200504599874</v>
      </c>
      <c r="NN324" t="n">
        <v>0.000214519249181705</v>
      </c>
      <c r="NO324" t="n">
        <v>0.000199891817747002</v>
      </c>
      <c r="NP324" t="n">
        <v>0.000267685161080417</v>
      </c>
      <c r="NQ324" t="n">
        <v>0</v>
      </c>
      <c r="NR324" t="n">
        <v>0.000206288045184436</v>
      </c>
      <c r="NS324" t="n">
        <v>0.000269116654743065</v>
      </c>
      <c r="NT324" t="n">
        <v>0.000083646808187346</v>
      </c>
      <c r="NU324" t="n">
        <v>0.000159502974324145</v>
      </c>
      <c r="NV324" t="n">
        <v>0.000397456006333953</v>
      </c>
      <c r="NW324" t="n">
        <v>0.000671363081056772</v>
      </c>
      <c r="NX324" t="n">
        <v>0.00024931763959729</v>
      </c>
      <c r="NY324" t="n">
        <v>0.000223165840633551</v>
      </c>
      <c r="NZ324" t="n">
        <v>0.000318019723197499</v>
      </c>
      <c r="OA324" t="n">
        <v>0.000163868627636278</v>
      </c>
      <c r="OB324" t="n">
        <v>0.000103293931459139</v>
      </c>
      <c r="OC324" t="n">
        <v>0.0000245151021872752</v>
      </c>
      <c r="OD324" t="n">
        <v>0.00057434870378078</v>
      </c>
      <c r="OE324" t="n">
        <v>0.000888881476885808</v>
      </c>
      <c r="OF324" t="n">
        <v>0.000467395291229528</v>
      </c>
      <c r="OG324" t="n">
        <v>0.000908656248796831</v>
      </c>
      <c r="OH324" t="n">
        <v>0.000165884165627562</v>
      </c>
      <c r="OI324" t="n">
        <v>0.000850848043402579</v>
      </c>
      <c r="OJ324" t="n">
        <v>0.00114358007517433</v>
      </c>
      <c r="OK324" t="n">
        <v>0.000364138094315242</v>
      </c>
      <c r="OL324" t="n">
        <v>0.000180962336666045</v>
      </c>
      <c r="OM324" t="n">
        <v>0.000179607559846831</v>
      </c>
      <c r="ON324" t="n">
        <v>0.0000756393207223091</v>
      </c>
      <c r="OO324" t="n">
        <v>0</v>
      </c>
      <c r="OP324" t="n">
        <v>0.000147152249894937</v>
      </c>
      <c r="OQ324" t="n">
        <v>0.000132624783092494</v>
      </c>
      <c r="OR324" t="n">
        <v>0.000205059531101745</v>
      </c>
      <c r="OS324" t="n">
        <v>0.000192728853176439</v>
      </c>
      <c r="OT324" t="n">
        <v>0.000247980697081516</v>
      </c>
      <c r="OU324" t="n">
        <v>0.000249147670752393</v>
      </c>
      <c r="OV324" t="n">
        <v>0</v>
      </c>
      <c r="OW324" t="n">
        <v>0</v>
      </c>
      <c r="OX324" t="n">
        <v>0.000174931170968209</v>
      </c>
      <c r="OY324" t="n">
        <v>0.000244673894798023</v>
      </c>
      <c r="OZ324" t="n">
        <v>0.000252524924025754</v>
      </c>
      <c r="PA324" t="n">
        <v>0.000134991724038393</v>
      </c>
      <c r="PB324" t="n">
        <v>0</v>
      </c>
      <c r="PC324" t="n">
        <v>0.00026427872879693</v>
      </c>
      <c r="PD324" t="n">
        <v>0</v>
      </c>
      <c r="PE324" t="n">
        <v>0</v>
      </c>
      <c r="PF324" t="n">
        <v>0</v>
      </c>
      <c r="PG324" t="n">
        <v>0.000163801817154411</v>
      </c>
      <c r="PH324" t="n">
        <v>0.00255676729012205</v>
      </c>
      <c r="PI324" t="n">
        <v>0.000146644217425612</v>
      </c>
      <c r="PJ324" t="n">
        <v>0</v>
      </c>
      <c r="PK324" t="n">
        <v>0.000183200504599874</v>
      </c>
      <c r="PL324" t="n">
        <v>0.000214519249181705</v>
      </c>
      <c r="PM324" t="n">
        <v>0</v>
      </c>
      <c r="PN324" t="n">
        <v>0</v>
      </c>
      <c r="PO324" t="n">
        <v>0</v>
      </c>
      <c r="PP324" t="n">
        <v>0</v>
      </c>
      <c r="PQ324" t="n">
        <v>0.000269116654743065</v>
      </c>
      <c r="PR324" t="n">
        <v>0.000083646808187346</v>
      </c>
      <c r="PS324" t="n">
        <v>0.000159502974324145</v>
      </c>
      <c r="PT324" t="n">
        <v>0.000397456006333953</v>
      </c>
      <c r="PU324" t="n">
        <v>0.000671363081056773</v>
      </c>
      <c r="PV324" t="n">
        <v>0.00024931763959729</v>
      </c>
      <c r="PW324" t="n">
        <v>0.000223165840633551</v>
      </c>
      <c r="PX324" t="n">
        <v>0.000318019723197499</v>
      </c>
      <c r="PY324" t="n">
        <v>0.000163868627636278</v>
      </c>
      <c r="PZ324" t="n">
        <v>0.000103293931459139</v>
      </c>
      <c r="QA324" t="n">
        <v>0.0000245151021872753</v>
      </c>
      <c r="QB324" t="n">
        <v>0.00057434870378078</v>
      </c>
      <c r="QC324" t="n">
        <v>0.000888881476885808</v>
      </c>
      <c r="QD324" t="n">
        <v>0</v>
      </c>
      <c r="QE324" t="n">
        <v>0.000908656248796831</v>
      </c>
      <c r="QF324" t="n">
        <v>0.000165884165627562</v>
      </c>
      <c r="QG324" t="n">
        <v>0.00085084804340258</v>
      </c>
      <c r="QH324" t="n">
        <v>0.00114358007517433</v>
      </c>
      <c r="QI324" t="n">
        <v>0.000364138094315243</v>
      </c>
    </row>
    <row r="325">
      <c r="A325" t="s">
        <v>324</v>
      </c>
      <c r="B325" t="n">
        <v>0.00257747753319318</v>
      </c>
      <c r="C325" t="n">
        <v>0.00248811082492282</v>
      </c>
      <c r="D325" t="n">
        <v>0.00123033993439245</v>
      </c>
      <c r="E325" t="n">
        <v>0</v>
      </c>
      <c r="F325" t="n">
        <v>0</v>
      </c>
      <c r="G325" t="n">
        <v>0.00391433942108449</v>
      </c>
      <c r="H325" t="n">
        <v>0.00209395710557733</v>
      </c>
      <c r="I325" t="n">
        <v>0.00187565389027366</v>
      </c>
      <c r="J325" t="n">
        <v>0.00278569834518829</v>
      </c>
      <c r="K325" t="n">
        <v>0.00253251547504875</v>
      </c>
      <c r="L325" t="n">
        <v>0.00240122130188868</v>
      </c>
      <c r="M325" t="n">
        <v>0.00266452711300551</v>
      </c>
      <c r="N325" t="n">
        <v>0.0038465507381625</v>
      </c>
      <c r="O325" t="n">
        <v>0.00249266826950179</v>
      </c>
      <c r="P325" t="n">
        <v>0.00638632866922388</v>
      </c>
      <c r="Q325" t="n">
        <v>0.00279571768471971</v>
      </c>
      <c r="R325" t="n">
        <v>0</v>
      </c>
      <c r="S325" t="n">
        <v>0.00283549643307894</v>
      </c>
      <c r="T325" t="n">
        <v>0</v>
      </c>
      <c r="U325" t="n">
        <v>0.00262185367530367</v>
      </c>
      <c r="V325" t="n">
        <v>0.00229230843130144</v>
      </c>
      <c r="W325" t="n">
        <v>0.00287600865026527</v>
      </c>
      <c r="X325" t="n">
        <v>0.0059350981131176</v>
      </c>
      <c r="Y325" t="n">
        <v>0.138839682709544</v>
      </c>
      <c r="Z325" t="n">
        <v>0.0379675395457581</v>
      </c>
      <c r="AA325" t="n">
        <v>0</v>
      </c>
      <c r="AB325" t="n">
        <v>0.0216945783171459</v>
      </c>
      <c r="AC325" t="n">
        <v>0.0116091910342095</v>
      </c>
      <c r="AD325" t="n">
        <v>0.010947067186786</v>
      </c>
      <c r="AE325" t="n">
        <v>0.00491573161401019</v>
      </c>
      <c r="AF325" t="n">
        <v>0.00432999761180558</v>
      </c>
      <c r="AG325" t="n">
        <v>0.00883966349297904</v>
      </c>
      <c r="AH325" t="n">
        <v>0.0018187302717258</v>
      </c>
      <c r="AI325" t="n">
        <v>0.00174006571570293</v>
      </c>
      <c r="AJ325" t="n">
        <v>0.0061978536800491</v>
      </c>
      <c r="AK325" t="n">
        <v>0.00325394651684344</v>
      </c>
      <c r="AL325" t="n">
        <v>0.00189497826577025</v>
      </c>
      <c r="AM325" t="n">
        <v>0.00256309559736872</v>
      </c>
      <c r="AN325" t="n">
        <v>0.00326585285244533</v>
      </c>
      <c r="AO325" t="n">
        <v>0.00521229338881451</v>
      </c>
      <c r="AP325" t="n">
        <v>0.00328554820903715</v>
      </c>
      <c r="AQ325" t="n">
        <v>0.000779770398381644</v>
      </c>
      <c r="AR325" t="n">
        <v>0.00385895144982344</v>
      </c>
      <c r="AS325" t="n">
        <v>0.00623360790628047</v>
      </c>
      <c r="AT325" t="n">
        <v>0.00322872919452391</v>
      </c>
      <c r="AU325" t="n">
        <v>0.00600428707243509</v>
      </c>
      <c r="AV325" t="n">
        <v>0.00422421573768345</v>
      </c>
      <c r="AW325" t="n">
        <v>0.00429211887842426</v>
      </c>
      <c r="AX325" t="n">
        <v>0.00490397068667777</v>
      </c>
      <c r="AY325" t="n">
        <v>0.00416415303366696</v>
      </c>
      <c r="AZ325" t="n">
        <v>0.00257747753319318</v>
      </c>
      <c r="BA325" t="n">
        <v>0.00248811082492282</v>
      </c>
      <c r="BB325" t="n">
        <v>0.00123033993439245</v>
      </c>
      <c r="BC325" t="n">
        <v>0</v>
      </c>
      <c r="BD325" t="n">
        <v>0.00374185816235648</v>
      </c>
      <c r="BE325" t="n">
        <v>0.00391433942108449</v>
      </c>
      <c r="BF325" t="n">
        <v>0.00209395710557734</v>
      </c>
      <c r="BG325" t="n">
        <v>0.00187565389027366</v>
      </c>
      <c r="BH325" t="n">
        <v>0.00278569834518829</v>
      </c>
      <c r="BI325" t="n">
        <v>0.00253251547504875</v>
      </c>
      <c r="BJ325" t="n">
        <v>0.00240122130188868</v>
      </c>
      <c r="BK325" t="n">
        <v>0.00266452711300551</v>
      </c>
      <c r="BL325" t="n">
        <v>0.0038465507381625</v>
      </c>
      <c r="BM325" t="n">
        <v>0.00249266826950179</v>
      </c>
      <c r="BN325" t="n">
        <v>0.00638632866922388</v>
      </c>
      <c r="BO325" t="n">
        <v>0.00279571768471971</v>
      </c>
      <c r="BP325" t="n">
        <v>0</v>
      </c>
      <c r="BQ325" t="n">
        <v>0.00283549643307894</v>
      </c>
      <c r="BR325" t="n">
        <v>0.00314010184921249</v>
      </c>
      <c r="BS325" t="n">
        <v>0.00262185367530367</v>
      </c>
      <c r="BT325" t="n">
        <v>0.00229230843130144</v>
      </c>
      <c r="BU325" t="n">
        <v>0.00287600865026527</v>
      </c>
      <c r="BV325" t="n">
        <v>0.00593509811311759</v>
      </c>
      <c r="BW325" t="n">
        <v>0.138839682709544</v>
      </c>
      <c r="BX325" t="n">
        <v>0.0379675395457581</v>
      </c>
      <c r="BY325" t="n">
        <v>0</v>
      </c>
      <c r="BZ325" t="n">
        <v>0.0216945783171459</v>
      </c>
      <c r="CA325" t="n">
        <v>0.0116091910342095</v>
      </c>
      <c r="CB325" t="n">
        <v>0.010947067186786</v>
      </c>
      <c r="CC325" t="n">
        <v>0.00491573161401019</v>
      </c>
      <c r="CD325" t="n">
        <v>0.00432999761180558</v>
      </c>
      <c r="CE325" t="n">
        <v>0.00883966349297903</v>
      </c>
      <c r="CF325" t="n">
        <v>0.0018187302717258</v>
      </c>
      <c r="CG325" t="n">
        <v>0.00174006571570293</v>
      </c>
      <c r="CH325" t="n">
        <v>0.0061978536800491</v>
      </c>
      <c r="CI325" t="n">
        <v>0.00325394651684344</v>
      </c>
      <c r="CJ325" t="n">
        <v>0.00189497826577025</v>
      </c>
      <c r="CK325" t="n">
        <v>0.00256309559736872</v>
      </c>
      <c r="CL325" t="n">
        <v>0.00326585285244533</v>
      </c>
      <c r="CM325" t="n">
        <v>0.00521229338881451</v>
      </c>
      <c r="CN325" t="n">
        <v>0.00328554820903715</v>
      </c>
      <c r="CO325" t="n">
        <v>0.000779770398381644</v>
      </c>
      <c r="CP325" t="n">
        <v>0.00385895144982343</v>
      </c>
      <c r="CQ325" t="n">
        <v>0.00623360790628047</v>
      </c>
      <c r="CR325" t="n">
        <v>0</v>
      </c>
      <c r="CS325" t="n">
        <v>0.00600428707243509</v>
      </c>
      <c r="CT325" t="n">
        <v>0.00422421573768345</v>
      </c>
      <c r="CU325" t="n">
        <v>0.00429211887842426</v>
      </c>
      <c r="CV325" t="n">
        <v>0.00490397068667777</v>
      </c>
      <c r="CW325" t="n">
        <v>0.00416415303366696</v>
      </c>
      <c r="CX325" t="n">
        <v>0.00257747753319318</v>
      </c>
      <c r="CY325" t="n">
        <v>0.00248811082492282</v>
      </c>
      <c r="CZ325" t="n">
        <v>0</v>
      </c>
      <c r="DA325" t="n">
        <v>0</v>
      </c>
      <c r="DB325" t="n">
        <v>0.00374185816235648</v>
      </c>
      <c r="DC325" t="n">
        <v>0.00391433942108449</v>
      </c>
      <c r="DD325" t="n">
        <v>0.00209395710557734</v>
      </c>
      <c r="DE325" t="n">
        <v>0.00187565389027366</v>
      </c>
      <c r="DF325" t="n">
        <v>0</v>
      </c>
      <c r="DG325" t="n">
        <v>0.00253251547504875</v>
      </c>
      <c r="DH325" t="n">
        <v>0</v>
      </c>
      <c r="DI325" t="n">
        <v>0</v>
      </c>
      <c r="DJ325" t="n">
        <v>0.0038465507381625</v>
      </c>
      <c r="DK325" t="n">
        <v>0</v>
      </c>
      <c r="DL325" t="n">
        <v>0.00638632866922388</v>
      </c>
      <c r="DM325" t="n">
        <v>0</v>
      </c>
      <c r="DN325" t="n">
        <v>0</v>
      </c>
      <c r="DO325" t="n">
        <v>0</v>
      </c>
      <c r="DP325" t="n">
        <v>0</v>
      </c>
      <c r="DQ325" t="n">
        <v>0.00262185367530367</v>
      </c>
      <c r="DR325" t="n">
        <v>0</v>
      </c>
      <c r="DS325" t="n">
        <v>0.00287600865026527</v>
      </c>
      <c r="DT325" t="n">
        <v>0.0059350981131176</v>
      </c>
      <c r="DU325" t="n">
        <v>0.138839682709544</v>
      </c>
      <c r="DV325" t="n">
        <v>0</v>
      </c>
      <c r="DW325" t="n">
        <v>0</v>
      </c>
      <c r="DX325" t="n">
        <v>0.0216945783171459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0.0018187302717258</v>
      </c>
      <c r="EE325" t="n">
        <v>0.00174006571570293</v>
      </c>
      <c r="EF325" t="n">
        <v>0.0061978536800491</v>
      </c>
      <c r="EG325" t="n">
        <v>0.00325394651684344</v>
      </c>
      <c r="EH325" t="n">
        <v>0.00189497826577025</v>
      </c>
      <c r="EI325" t="n">
        <v>0.00256309559736872</v>
      </c>
      <c r="EJ325" t="n">
        <v>0.00326585285244533</v>
      </c>
      <c r="EK325" t="n">
        <v>0.00521229338881451</v>
      </c>
      <c r="EL325" t="n">
        <v>0.00328554820903715</v>
      </c>
      <c r="EM325" t="n">
        <v>0.000779770398381644</v>
      </c>
      <c r="EN325" t="n">
        <v>0</v>
      </c>
      <c r="EO325" t="n">
        <v>0.00623360790628047</v>
      </c>
      <c r="EP325" t="n">
        <v>0</v>
      </c>
      <c r="EQ325" t="n">
        <v>0</v>
      </c>
      <c r="ER325" t="n">
        <v>0.00422421573768345</v>
      </c>
      <c r="ES325" t="n">
        <v>0.00429211887842426</v>
      </c>
      <c r="ET325" t="n">
        <v>0.00490397068667777</v>
      </c>
      <c r="EU325" t="n">
        <v>0.00416415303366696</v>
      </c>
      <c r="EV325" t="n">
        <v>0.00257747753319318</v>
      </c>
      <c r="EW325" t="n">
        <v>0.00248811082492282</v>
      </c>
      <c r="EX325" t="n">
        <v>0.00123033993439245</v>
      </c>
      <c r="EY325" t="n">
        <v>0.00191267600928643</v>
      </c>
      <c r="EZ325" t="n">
        <v>0.00374185816235648</v>
      </c>
      <c r="FA325" t="n">
        <v>0.00391433942108449</v>
      </c>
      <c r="FB325" t="n">
        <v>0.00209395710557733</v>
      </c>
      <c r="FC325" t="n">
        <v>0.00187565389027366</v>
      </c>
      <c r="FD325" t="n">
        <v>0.00278569834518829</v>
      </c>
      <c r="FE325" t="n">
        <v>0.00253251547504875</v>
      </c>
      <c r="FF325" t="n">
        <v>0</v>
      </c>
      <c r="FG325" t="n">
        <v>0</v>
      </c>
      <c r="FH325" t="n">
        <v>0.0038465507381625</v>
      </c>
      <c r="FI325" t="n">
        <v>0.00249266826950179</v>
      </c>
      <c r="FJ325" t="n">
        <v>0</v>
      </c>
      <c r="FK325" t="n">
        <v>0.00279571768471971</v>
      </c>
      <c r="FL325" t="n">
        <v>0</v>
      </c>
      <c r="FM325" t="n">
        <v>0.00283549643307894</v>
      </c>
      <c r="FN325" t="n">
        <v>0</v>
      </c>
      <c r="FO325" t="n">
        <v>0.00262185367530367</v>
      </c>
      <c r="FP325" t="n">
        <v>0</v>
      </c>
      <c r="FQ325" t="n">
        <v>0.00287600865026527</v>
      </c>
      <c r="FR325" t="n">
        <v>0.00593509811311759</v>
      </c>
      <c r="FS325" t="n">
        <v>0.138839682709544</v>
      </c>
      <c r="FT325" t="n">
        <v>0.0379675395457581</v>
      </c>
      <c r="FU325" t="n">
        <v>0</v>
      </c>
      <c r="FV325" t="n">
        <v>0.0216945783171459</v>
      </c>
      <c r="FW325" t="n">
        <v>0.0116091910342095</v>
      </c>
      <c r="FX325" t="n">
        <v>0</v>
      </c>
      <c r="FY325" t="n">
        <v>0</v>
      </c>
      <c r="FZ325" t="n">
        <v>0</v>
      </c>
      <c r="GA325" t="n">
        <v>0.00883966349297903</v>
      </c>
      <c r="GB325" t="n">
        <v>0.0018187302717258</v>
      </c>
      <c r="GC325" t="n">
        <v>0.00174006571570293</v>
      </c>
      <c r="GD325" t="n">
        <v>0.0061978536800491</v>
      </c>
      <c r="GE325" t="n">
        <v>0.00325394651684344</v>
      </c>
      <c r="GF325" t="n">
        <v>0.00189497826577025</v>
      </c>
      <c r="GG325" t="n">
        <v>0.00256309559736872</v>
      </c>
      <c r="GH325" t="n">
        <v>0.00326585285244533</v>
      </c>
      <c r="GI325" t="n">
        <v>0.00521229338881451</v>
      </c>
      <c r="GJ325" t="n">
        <v>0.00328554820903715</v>
      </c>
      <c r="GK325" t="n">
        <v>0</v>
      </c>
      <c r="GL325" t="n">
        <v>0.00385895144982344</v>
      </c>
      <c r="GM325" t="n">
        <v>0.00623360790628047</v>
      </c>
      <c r="GN325" t="n">
        <v>0</v>
      </c>
      <c r="GO325" t="n">
        <v>0.00600428707243509</v>
      </c>
      <c r="GP325" t="n">
        <v>0.00422421573768345</v>
      </c>
      <c r="GQ325" t="n">
        <v>0.00429211887842426</v>
      </c>
      <c r="GR325" t="n">
        <v>0.00490397068667776</v>
      </c>
      <c r="GS325" t="n">
        <v>0.00416415303366696</v>
      </c>
      <c r="GT325" t="n">
        <v>0.00257747753319318</v>
      </c>
      <c r="GU325" t="n">
        <v>0.00248811082492282</v>
      </c>
      <c r="GV325" t="n">
        <v>0</v>
      </c>
      <c r="GW325" t="n">
        <v>0.00191267600928643</v>
      </c>
      <c r="GX325" t="n">
        <v>0</v>
      </c>
      <c r="GY325" t="n">
        <v>0.00391433942108449</v>
      </c>
      <c r="GZ325" t="n">
        <v>0.00209395710557734</v>
      </c>
      <c r="HA325" t="n">
        <v>0.00187565389027366</v>
      </c>
      <c r="HB325" t="n">
        <v>0.00278569834518829</v>
      </c>
      <c r="HC325" t="n">
        <v>0.00253251547504875</v>
      </c>
      <c r="HD325" t="n">
        <v>0.00240122130188868</v>
      </c>
      <c r="HE325" t="n">
        <v>0.00266452711300551</v>
      </c>
      <c r="HF325" t="n">
        <v>0.0038465507381625</v>
      </c>
      <c r="HG325" t="n">
        <v>0.00249266826950179</v>
      </c>
      <c r="HH325" t="n">
        <v>0.00638632866922387</v>
      </c>
      <c r="HI325" t="n">
        <v>0.00279571768471971</v>
      </c>
      <c r="HJ325" t="n">
        <v>0</v>
      </c>
      <c r="HK325" t="n">
        <v>0.00283549643307894</v>
      </c>
      <c r="HL325" t="n">
        <v>0.00314010184921249</v>
      </c>
      <c r="HM325" t="n">
        <v>0.00262185367530367</v>
      </c>
      <c r="HN325" t="n">
        <v>0.00229230843130144</v>
      </c>
      <c r="HO325" t="n">
        <v>0.00287600865026527</v>
      </c>
      <c r="HP325" t="n">
        <v>0.0059350981131176</v>
      </c>
      <c r="HQ325" t="n">
        <v>0.138839682709544</v>
      </c>
      <c r="HR325" t="n">
        <v>0.0379675395457581</v>
      </c>
      <c r="HS325" t="n">
        <v>0.015198831677937</v>
      </c>
      <c r="HT325" t="n">
        <v>0.0216945783171459</v>
      </c>
      <c r="HU325" t="n">
        <v>0.0116091910342095</v>
      </c>
      <c r="HV325" t="n">
        <v>0.010947067186786</v>
      </c>
      <c r="HW325" t="n">
        <v>0.00491573161401018</v>
      </c>
      <c r="HX325" t="n">
        <v>0.00432999761180558</v>
      </c>
      <c r="HY325" t="n">
        <v>0.00883966349297903</v>
      </c>
      <c r="HZ325" t="n">
        <v>0.00181873027172581</v>
      </c>
      <c r="IA325" t="n">
        <v>0.00174006571570293</v>
      </c>
      <c r="IB325" t="n">
        <v>0.0061978536800491</v>
      </c>
      <c r="IC325" t="n">
        <v>0.00325394651684343</v>
      </c>
      <c r="ID325" t="n">
        <v>0.00189497826577025</v>
      </c>
      <c r="IE325" t="n">
        <v>0.00256309559736872</v>
      </c>
      <c r="IF325" t="n">
        <v>0.00326585285244533</v>
      </c>
      <c r="IG325" t="n">
        <v>0.0052122933888145</v>
      </c>
      <c r="IH325" t="n">
        <v>0.00328554820903715</v>
      </c>
      <c r="II325" t="n">
        <v>0.000779770398381644</v>
      </c>
      <c r="IJ325" t="n">
        <v>0.00385895144982343</v>
      </c>
      <c r="IK325" t="n">
        <v>0.00623360790628047</v>
      </c>
      <c r="IL325" t="n">
        <v>0.00322872919452391</v>
      </c>
      <c r="IM325" t="n">
        <v>0.00600428707243509</v>
      </c>
      <c r="IN325" t="n">
        <v>0.00422421573768345</v>
      </c>
      <c r="IO325" t="n">
        <v>0.00429211887842427</v>
      </c>
      <c r="IP325" t="n">
        <v>0.00490397068667776</v>
      </c>
      <c r="IQ325" t="n">
        <v>0.00416415303366696</v>
      </c>
      <c r="IR325" t="n">
        <v>0.00257747753319318</v>
      </c>
      <c r="IS325" t="n">
        <v>0.00248811082492282</v>
      </c>
      <c r="IT325" t="n">
        <v>0</v>
      </c>
      <c r="IU325" t="n">
        <v>0</v>
      </c>
      <c r="IV325" t="n">
        <v>0.00374185816235648</v>
      </c>
      <c r="IW325" t="n">
        <v>0.00391433942108449</v>
      </c>
      <c r="IX325" t="n">
        <v>0.00209395710557733</v>
      </c>
      <c r="IY325" t="n">
        <v>0.00187565389027366</v>
      </c>
      <c r="IZ325" t="n">
        <v>0.00278569834518829</v>
      </c>
      <c r="JA325" t="n">
        <v>0.00253251547504875</v>
      </c>
      <c r="JB325" t="n">
        <v>0.00240122130188867</v>
      </c>
      <c r="JC325" t="n">
        <v>0</v>
      </c>
      <c r="JD325" t="n">
        <v>0.0038465507381625</v>
      </c>
      <c r="JE325" t="n">
        <v>0.00249266826950179</v>
      </c>
      <c r="JF325" t="n">
        <v>0.00638632866922387</v>
      </c>
      <c r="JG325" t="n">
        <v>0</v>
      </c>
      <c r="JH325" t="n">
        <v>0</v>
      </c>
      <c r="JI325" t="n">
        <v>0.00283549643307894</v>
      </c>
      <c r="JJ325" t="n">
        <v>0.00314010184921249</v>
      </c>
      <c r="JK325" t="n">
        <v>0.00262185367530367</v>
      </c>
      <c r="JL325" t="n">
        <v>0</v>
      </c>
      <c r="JM325" t="n">
        <v>0.00287600865026527</v>
      </c>
      <c r="JN325" t="n">
        <v>0.0059350981131176</v>
      </c>
      <c r="JO325" t="n">
        <v>0.138839682709544</v>
      </c>
      <c r="JP325" t="n">
        <v>0.0379675395457581</v>
      </c>
      <c r="JQ325" t="n">
        <v>0.015198831677937</v>
      </c>
      <c r="JR325" t="n">
        <v>0.0216945783171459</v>
      </c>
      <c r="JS325" t="n">
        <v>0.0116091910342095</v>
      </c>
      <c r="JT325" t="n">
        <v>0.010947067186786</v>
      </c>
      <c r="JU325" t="n">
        <v>0</v>
      </c>
      <c r="JV325" t="n">
        <v>0</v>
      </c>
      <c r="JW325" t="n">
        <v>0.00883966349297902</v>
      </c>
      <c r="JX325" t="n">
        <v>0.0018187302717258</v>
      </c>
      <c r="JY325" t="n">
        <v>0.00174006571570293</v>
      </c>
      <c r="JZ325" t="n">
        <v>0.0061978536800491</v>
      </c>
      <c r="KA325" t="n">
        <v>0.00325394651684344</v>
      </c>
      <c r="KB325" t="n">
        <v>0.00189497826577025</v>
      </c>
      <c r="KC325" t="n">
        <v>0.00256309559736872</v>
      </c>
      <c r="KD325" t="n">
        <v>0.00326585285244533</v>
      </c>
      <c r="KE325" t="n">
        <v>0.00521229338881451</v>
      </c>
      <c r="KF325" t="n">
        <v>0.00328554820903715</v>
      </c>
      <c r="KG325" t="n">
        <v>0</v>
      </c>
      <c r="KH325" t="n">
        <v>0.00385895144982344</v>
      </c>
      <c r="KI325" t="n">
        <v>0.00623360790628047</v>
      </c>
      <c r="KJ325" t="n">
        <v>0.00322872919452391</v>
      </c>
      <c r="KK325" t="n">
        <v>0.0060042870724351</v>
      </c>
      <c r="KL325" t="n">
        <v>0.00422421573768345</v>
      </c>
      <c r="KM325" t="n">
        <v>0.00429211887842426</v>
      </c>
      <c r="KN325" t="n">
        <v>0.00490397068667776</v>
      </c>
      <c r="KO325" t="n">
        <v>0.00416415303366697</v>
      </c>
      <c r="KP325" t="n">
        <v>0.00257747753319318</v>
      </c>
      <c r="KQ325" t="n">
        <v>0</v>
      </c>
      <c r="KR325" t="n">
        <v>0</v>
      </c>
      <c r="KS325" t="n">
        <v>0.00191267600928643</v>
      </c>
      <c r="KT325" t="n">
        <v>0.00374185816235648</v>
      </c>
      <c r="KU325" t="n">
        <v>0.00391433942108449</v>
      </c>
      <c r="KV325" t="n">
        <v>0.00209395710557733</v>
      </c>
      <c r="KW325" t="n">
        <v>0.00187565389027366</v>
      </c>
      <c r="KX325" t="n">
        <v>0.00278569834518829</v>
      </c>
      <c r="KY325" t="n">
        <v>0.00253251547504875</v>
      </c>
      <c r="KZ325" t="n">
        <v>0.00240122130188868</v>
      </c>
      <c r="LA325" t="n">
        <v>0.00266452711300551</v>
      </c>
      <c r="LB325" t="n">
        <v>0.0038465507381625</v>
      </c>
      <c r="LC325" t="n">
        <v>0.00249266826950179</v>
      </c>
      <c r="LD325" t="n">
        <v>0.00638632866922387</v>
      </c>
      <c r="LE325" t="n">
        <v>0.00279571768471971</v>
      </c>
      <c r="LF325" t="n">
        <v>0.00293769785578279</v>
      </c>
      <c r="LG325" t="n">
        <v>0.00283549643307894</v>
      </c>
      <c r="LH325" t="n">
        <v>0.00314010184921249</v>
      </c>
      <c r="LI325" t="n">
        <v>0.00262185367530367</v>
      </c>
      <c r="LJ325" t="n">
        <v>0.00229230843130144</v>
      </c>
      <c r="LK325" t="n">
        <v>0.00287600865026527</v>
      </c>
      <c r="LL325" t="n">
        <v>0.00593509811311759</v>
      </c>
      <c r="LM325" t="n">
        <v>1.13883968270954</v>
      </c>
      <c r="LN325" t="n">
        <v>0.0379675395457582</v>
      </c>
      <c r="LO325" t="n">
        <v>0.015198831677937</v>
      </c>
      <c r="LP325" t="n">
        <v>0.0216945783171459</v>
      </c>
      <c r="LQ325" t="n">
        <v>0.0116091910342095</v>
      </c>
      <c r="LR325" t="n">
        <v>0.010947067186786</v>
      </c>
      <c r="LS325" t="n">
        <v>0.00491573161401019</v>
      </c>
      <c r="LT325" t="n">
        <v>0.00432999761180557</v>
      </c>
      <c r="LU325" t="n">
        <v>0.00883966349297902</v>
      </c>
      <c r="LV325" t="n">
        <v>0.0018187302717258</v>
      </c>
      <c r="LW325" t="n">
        <v>0.00174006571570293</v>
      </c>
      <c r="LX325" t="n">
        <v>0.0061978536800491</v>
      </c>
      <c r="LY325" t="n">
        <v>0.00325394651684344</v>
      </c>
      <c r="LZ325" t="n">
        <v>0.00189497826577025</v>
      </c>
      <c r="MA325" t="n">
        <v>0.00256309559736872</v>
      </c>
      <c r="MB325" t="n">
        <v>0.00326585285244533</v>
      </c>
      <c r="MC325" t="n">
        <v>0.00521229338881451</v>
      </c>
      <c r="MD325" t="n">
        <v>0.00328554820903716</v>
      </c>
      <c r="ME325" t="n">
        <v>0.000779770398381644</v>
      </c>
      <c r="MF325" t="n">
        <v>0.00385895144982344</v>
      </c>
      <c r="MG325" t="n">
        <v>0.00623360790628046</v>
      </c>
      <c r="MH325" t="n">
        <v>0.00322872919452391</v>
      </c>
      <c r="MI325" t="n">
        <v>0.0060042870724351</v>
      </c>
      <c r="MJ325" t="n">
        <v>0.00422421573768345</v>
      </c>
      <c r="MK325" t="n">
        <v>0.00429211887842426</v>
      </c>
      <c r="ML325" t="n">
        <v>0.00490397068667777</v>
      </c>
      <c r="MM325" t="n">
        <v>0.00416415303366697</v>
      </c>
      <c r="MN325" t="n">
        <v>0.00257747753319318</v>
      </c>
      <c r="MO325" t="n">
        <v>0.00248811082492282</v>
      </c>
      <c r="MP325" t="n">
        <v>0</v>
      </c>
      <c r="MQ325" t="n">
        <v>0.00191267600928643</v>
      </c>
      <c r="MR325" t="n">
        <v>0.00374185816235647</v>
      </c>
      <c r="MS325" t="n">
        <v>0.00391433942108449</v>
      </c>
      <c r="MT325" t="n">
        <v>0.00209395710557734</v>
      </c>
      <c r="MU325" t="n">
        <v>0.00187565389027366</v>
      </c>
      <c r="MV325" t="n">
        <v>0.00278569834518829</v>
      </c>
      <c r="MW325" t="n">
        <v>0.00253251547504875</v>
      </c>
      <c r="MX325" t="n">
        <v>0</v>
      </c>
      <c r="MY325" t="n">
        <v>0</v>
      </c>
      <c r="MZ325" t="n">
        <v>0.00384655073816251</v>
      </c>
      <c r="NA325" t="n">
        <v>0</v>
      </c>
      <c r="NB325" t="n">
        <v>0.00638632866922387</v>
      </c>
      <c r="NC325" t="n">
        <v>0.00279571768471971</v>
      </c>
      <c r="ND325" t="n">
        <v>0</v>
      </c>
      <c r="NE325" t="n">
        <v>0.00283549643307894</v>
      </c>
      <c r="NF325" t="n">
        <v>0.00314010184921249</v>
      </c>
      <c r="NG325" t="n">
        <v>0.00262185367530367</v>
      </c>
      <c r="NH325" t="n">
        <v>0</v>
      </c>
      <c r="NI325" t="n">
        <v>0.00287600865026527</v>
      </c>
      <c r="NJ325" t="n">
        <v>0.0059350981131176</v>
      </c>
      <c r="NK325" t="n">
        <v>0.138839682709544</v>
      </c>
      <c r="NL325" t="n">
        <v>0.0379675395457581</v>
      </c>
      <c r="NM325" t="n">
        <v>0.015198831677937</v>
      </c>
      <c r="NN325" t="n">
        <v>0.0216945783171459</v>
      </c>
      <c r="NO325" t="n">
        <v>0.0116091910342095</v>
      </c>
      <c r="NP325" t="n">
        <v>0.010947067186786</v>
      </c>
      <c r="NQ325" t="n">
        <v>0</v>
      </c>
      <c r="NR325" t="n">
        <v>0.00432999761180558</v>
      </c>
      <c r="NS325" t="n">
        <v>0.00883966349297904</v>
      </c>
      <c r="NT325" t="n">
        <v>0.0018187302717258</v>
      </c>
      <c r="NU325" t="n">
        <v>0.00174006571570293</v>
      </c>
      <c r="NV325" t="n">
        <v>0.0061978536800491</v>
      </c>
      <c r="NW325" t="n">
        <v>0.00325394651684344</v>
      </c>
      <c r="NX325" t="n">
        <v>0.00189497826577025</v>
      </c>
      <c r="NY325" t="n">
        <v>0.00256309559736871</v>
      </c>
      <c r="NZ325" t="n">
        <v>0.00326585285244533</v>
      </c>
      <c r="OA325" t="n">
        <v>0.00521229338881451</v>
      </c>
      <c r="OB325" t="n">
        <v>0.00328554820903715</v>
      </c>
      <c r="OC325" t="n">
        <v>0.000779770398381643</v>
      </c>
      <c r="OD325" t="n">
        <v>0.00385895144982344</v>
      </c>
      <c r="OE325" t="n">
        <v>0.00623360790628047</v>
      </c>
      <c r="OF325" t="n">
        <v>0.00322872919452391</v>
      </c>
      <c r="OG325" t="n">
        <v>0.0060042870724351</v>
      </c>
      <c r="OH325" t="n">
        <v>0.00422421573768345</v>
      </c>
      <c r="OI325" t="n">
        <v>0.00429211887842426</v>
      </c>
      <c r="OJ325" t="n">
        <v>0.00490397068667777</v>
      </c>
      <c r="OK325" t="n">
        <v>0.00416415303366696</v>
      </c>
      <c r="OL325" t="n">
        <v>0.00257747753319318</v>
      </c>
      <c r="OM325" t="n">
        <v>0.00248811082492282</v>
      </c>
      <c r="ON325" t="n">
        <v>0.00123033993439245</v>
      </c>
      <c r="OO325" t="n">
        <v>0</v>
      </c>
      <c r="OP325" t="n">
        <v>0.00374185816235648</v>
      </c>
      <c r="OQ325" t="n">
        <v>0.00391433942108449</v>
      </c>
      <c r="OR325" t="n">
        <v>0.00209395710557734</v>
      </c>
      <c r="OS325" t="n">
        <v>0.00187565389027366</v>
      </c>
      <c r="OT325" t="n">
        <v>0.00278569834518829</v>
      </c>
      <c r="OU325" t="n">
        <v>0.00253251547504875</v>
      </c>
      <c r="OV325" t="n">
        <v>0</v>
      </c>
      <c r="OW325" t="n">
        <v>0</v>
      </c>
      <c r="OX325" t="n">
        <v>0.00384655073816251</v>
      </c>
      <c r="OY325" t="n">
        <v>0.00249266826950179</v>
      </c>
      <c r="OZ325" t="n">
        <v>0.00638632866922387</v>
      </c>
      <c r="PA325" t="n">
        <v>0.00279571768471971</v>
      </c>
      <c r="PB325" t="n">
        <v>0</v>
      </c>
      <c r="PC325" t="n">
        <v>0.00283549643307894</v>
      </c>
      <c r="PD325" t="n">
        <v>0</v>
      </c>
      <c r="PE325" t="n">
        <v>0</v>
      </c>
      <c r="PF325" t="n">
        <v>0</v>
      </c>
      <c r="PG325" t="n">
        <v>0.00287600865026527</v>
      </c>
      <c r="PH325" t="n">
        <v>0.0059350981131176</v>
      </c>
      <c r="PI325" t="n">
        <v>0.138839682709544</v>
      </c>
      <c r="PJ325" t="n">
        <v>0</v>
      </c>
      <c r="PK325" t="n">
        <v>0.015198831677937</v>
      </c>
      <c r="PL325" t="n">
        <v>0.0216945783171459</v>
      </c>
      <c r="PM325" t="n">
        <v>0</v>
      </c>
      <c r="PN325" t="n">
        <v>0</v>
      </c>
      <c r="PO325" t="n">
        <v>0</v>
      </c>
      <c r="PP325" t="n">
        <v>0</v>
      </c>
      <c r="PQ325" t="n">
        <v>0.00883966349297903</v>
      </c>
      <c r="PR325" t="n">
        <v>0.0018187302717258</v>
      </c>
      <c r="PS325" t="n">
        <v>0.00174006571570293</v>
      </c>
      <c r="PT325" t="n">
        <v>0.0061978536800491</v>
      </c>
      <c r="PU325" t="n">
        <v>0.00325394651684344</v>
      </c>
      <c r="PV325" t="n">
        <v>0.00189497826577025</v>
      </c>
      <c r="PW325" t="n">
        <v>0.00256309559736872</v>
      </c>
      <c r="PX325" t="n">
        <v>0.00326585285244533</v>
      </c>
      <c r="PY325" t="n">
        <v>0.00521229338881451</v>
      </c>
      <c r="PZ325" t="n">
        <v>0.00328554820903715</v>
      </c>
      <c r="QA325" t="n">
        <v>0.000779770398381645</v>
      </c>
      <c r="QB325" t="n">
        <v>0.00385895144982344</v>
      </c>
      <c r="QC325" t="n">
        <v>0.00623360790628047</v>
      </c>
      <c r="QD325" t="n">
        <v>0</v>
      </c>
      <c r="QE325" t="n">
        <v>0.0060042870724351</v>
      </c>
      <c r="QF325" t="n">
        <v>0.00422421573768345</v>
      </c>
      <c r="QG325" t="n">
        <v>0.00429211887842427</v>
      </c>
      <c r="QH325" t="n">
        <v>0.00490397068667777</v>
      </c>
      <c r="QI325" t="n">
        <v>0.00416415303366696</v>
      </c>
    </row>
    <row r="326">
      <c r="A326" t="s">
        <v>325</v>
      </c>
      <c r="B326" t="n">
        <v>0.01583473374905</v>
      </c>
      <c r="C326" t="n">
        <v>0.0158914114748808</v>
      </c>
      <c r="D326" t="n">
        <v>0.00528592636970475</v>
      </c>
      <c r="E326" t="n">
        <v>0</v>
      </c>
      <c r="F326" t="n">
        <v>0</v>
      </c>
      <c r="G326" t="n">
        <v>0.0196522974775912</v>
      </c>
      <c r="H326" t="n">
        <v>0.00860336217064071</v>
      </c>
      <c r="I326" t="n">
        <v>0.00708963633112551</v>
      </c>
      <c r="J326" t="n">
        <v>0.0140004679796539</v>
      </c>
      <c r="K326" t="n">
        <v>0.00951010495581023</v>
      </c>
      <c r="L326" t="n">
        <v>0.0129776273432226</v>
      </c>
      <c r="M326" t="n">
        <v>0.0135972316740806</v>
      </c>
      <c r="N326" t="n">
        <v>0.0175285544959526</v>
      </c>
      <c r="O326" t="n">
        <v>0.00918259709415825</v>
      </c>
      <c r="P326" t="n">
        <v>0.00967415636905818</v>
      </c>
      <c r="Q326" t="n">
        <v>0.0140519954480952</v>
      </c>
      <c r="R326" t="n">
        <v>0</v>
      </c>
      <c r="S326" t="n">
        <v>0.0104376271320375</v>
      </c>
      <c r="T326" t="n">
        <v>0</v>
      </c>
      <c r="U326" t="n">
        <v>0.0130414658229524</v>
      </c>
      <c r="V326" t="n">
        <v>0.00916027715334657</v>
      </c>
      <c r="W326" t="n">
        <v>0.0134062767334338</v>
      </c>
      <c r="X326" t="n">
        <v>0.0407980523120716</v>
      </c>
      <c r="Y326" t="n">
        <v>0.00985788035344614</v>
      </c>
      <c r="Z326" t="n">
        <v>0.0882108245631485</v>
      </c>
      <c r="AA326" t="n">
        <v>0</v>
      </c>
      <c r="AB326" t="n">
        <v>0.200047672514482</v>
      </c>
      <c r="AC326" t="n">
        <v>0.140168167863729</v>
      </c>
      <c r="AD326" t="n">
        <v>0.0929124905889969</v>
      </c>
      <c r="AE326" t="n">
        <v>0.045751245190534</v>
      </c>
      <c r="AF326" t="n">
        <v>0.0306369876945459</v>
      </c>
      <c r="AG326" t="n">
        <v>0.101394795308185</v>
      </c>
      <c r="AH326" t="n">
        <v>0.0149060405934905</v>
      </c>
      <c r="AI326" t="n">
        <v>0.0137431601855562</v>
      </c>
      <c r="AJ326" t="n">
        <v>0.0620744576349101</v>
      </c>
      <c r="AK326" t="n">
        <v>0.00938210833929269</v>
      </c>
      <c r="AL326" t="n">
        <v>0.00559008293096144</v>
      </c>
      <c r="AM326" t="n">
        <v>0.0108063557974321</v>
      </c>
      <c r="AN326" t="n">
        <v>0.0158041680008965</v>
      </c>
      <c r="AO326" t="n">
        <v>0.00191477276682249</v>
      </c>
      <c r="AP326" t="n">
        <v>0.00120696932529816</v>
      </c>
      <c r="AQ326" t="n">
        <v>0.000286454159777843</v>
      </c>
      <c r="AR326" t="n">
        <v>0.00712157629637814</v>
      </c>
      <c r="AS326" t="n">
        <v>0.0112360248571366</v>
      </c>
      <c r="AT326" t="n">
        <v>0.0062313130302186</v>
      </c>
      <c r="AU326" t="n">
        <v>0.0118460122310283</v>
      </c>
      <c r="AV326" t="n">
        <v>0.00672591493032158</v>
      </c>
      <c r="AW326" t="n">
        <v>0.0109331316631996</v>
      </c>
      <c r="AX326" t="n">
        <v>0.0143463333783484</v>
      </c>
      <c r="AY326" t="n">
        <v>0.0118472477945009</v>
      </c>
      <c r="AZ326" t="n">
        <v>0.01583473374905</v>
      </c>
      <c r="BA326" t="n">
        <v>0.0158914114748809</v>
      </c>
      <c r="BB326" t="n">
        <v>0.00528592636970475</v>
      </c>
      <c r="BC326" t="n">
        <v>0</v>
      </c>
      <c r="BD326" t="n">
        <v>0.0208216746625037</v>
      </c>
      <c r="BE326" t="n">
        <v>0.0196522974775912</v>
      </c>
      <c r="BF326" t="n">
        <v>0.00860336217064071</v>
      </c>
      <c r="BG326" t="n">
        <v>0.00708963633112551</v>
      </c>
      <c r="BH326" t="n">
        <v>0.0140004679796539</v>
      </c>
      <c r="BI326" t="n">
        <v>0.00951010495581023</v>
      </c>
      <c r="BJ326" t="n">
        <v>0.0129776273432226</v>
      </c>
      <c r="BK326" t="n">
        <v>0.0135972316740806</v>
      </c>
      <c r="BL326" t="n">
        <v>0.0175285544959526</v>
      </c>
      <c r="BM326" t="n">
        <v>0.00918259709415825</v>
      </c>
      <c r="BN326" t="n">
        <v>0.00967415636905818</v>
      </c>
      <c r="BO326" t="n">
        <v>0.0140519954480952</v>
      </c>
      <c r="BP326" t="n">
        <v>0</v>
      </c>
      <c r="BQ326" t="n">
        <v>0.0104376271320375</v>
      </c>
      <c r="BR326" t="n">
        <v>0.0240715854523821</v>
      </c>
      <c r="BS326" t="n">
        <v>0.0130414658229524</v>
      </c>
      <c r="BT326" t="n">
        <v>0.00916027715334657</v>
      </c>
      <c r="BU326" t="n">
        <v>0.0134062767334338</v>
      </c>
      <c r="BV326" t="n">
        <v>0.0407980523120716</v>
      </c>
      <c r="BW326" t="n">
        <v>0.00985788035344615</v>
      </c>
      <c r="BX326" t="n">
        <v>0.0882108245631485</v>
      </c>
      <c r="BY326" t="n">
        <v>0</v>
      </c>
      <c r="BZ326" t="n">
        <v>0.200047672514482</v>
      </c>
      <c r="CA326" t="n">
        <v>0.140168167863729</v>
      </c>
      <c r="CB326" t="n">
        <v>0.0929124905889969</v>
      </c>
      <c r="CC326" t="n">
        <v>0.045751245190534</v>
      </c>
      <c r="CD326" t="n">
        <v>0.0306369876945459</v>
      </c>
      <c r="CE326" t="n">
        <v>0.101394795308185</v>
      </c>
      <c r="CF326" t="n">
        <v>0.0149060405934905</v>
      </c>
      <c r="CG326" t="n">
        <v>0.0137431601855562</v>
      </c>
      <c r="CH326" t="n">
        <v>0.0620744576349101</v>
      </c>
      <c r="CI326" t="n">
        <v>0.00938210833929269</v>
      </c>
      <c r="CJ326" t="n">
        <v>0.00559008293096144</v>
      </c>
      <c r="CK326" t="n">
        <v>0.0108063557974321</v>
      </c>
      <c r="CL326" t="n">
        <v>0.0158041680008965</v>
      </c>
      <c r="CM326" t="n">
        <v>0.00191477276682249</v>
      </c>
      <c r="CN326" t="n">
        <v>0.00120696932529816</v>
      </c>
      <c r="CO326" t="n">
        <v>0.000286454159777843</v>
      </c>
      <c r="CP326" t="n">
        <v>0.00712157629637814</v>
      </c>
      <c r="CQ326" t="n">
        <v>0.0112360248571366</v>
      </c>
      <c r="CR326" t="n">
        <v>0</v>
      </c>
      <c r="CS326" t="n">
        <v>0.0118460122310283</v>
      </c>
      <c r="CT326" t="n">
        <v>0.00672591493032158</v>
      </c>
      <c r="CU326" t="n">
        <v>0.0109331316631996</v>
      </c>
      <c r="CV326" t="n">
        <v>0.0143463333783484</v>
      </c>
      <c r="CW326" t="n">
        <v>0.0118472477945009</v>
      </c>
      <c r="CX326" t="n">
        <v>0.01583473374905</v>
      </c>
      <c r="CY326" t="n">
        <v>0.0158914114748809</v>
      </c>
      <c r="CZ326" t="n">
        <v>0</v>
      </c>
      <c r="DA326" t="n">
        <v>0</v>
      </c>
      <c r="DB326" t="n">
        <v>0.0208216746625037</v>
      </c>
      <c r="DC326" t="n">
        <v>0.0196522974775912</v>
      </c>
      <c r="DD326" t="n">
        <v>0.00860336217064071</v>
      </c>
      <c r="DE326" t="n">
        <v>0.00708963633112551</v>
      </c>
      <c r="DF326" t="n">
        <v>0</v>
      </c>
      <c r="DG326" t="n">
        <v>0.00951010495581023</v>
      </c>
      <c r="DH326" t="n">
        <v>0</v>
      </c>
      <c r="DI326" t="n">
        <v>0</v>
      </c>
      <c r="DJ326" t="n">
        <v>0.0175285544959526</v>
      </c>
      <c r="DK326" t="n">
        <v>0</v>
      </c>
      <c r="DL326" t="n">
        <v>0.00967415636905818</v>
      </c>
      <c r="DM326" t="n">
        <v>0</v>
      </c>
      <c r="DN326" t="n">
        <v>0</v>
      </c>
      <c r="DO326" t="n">
        <v>0</v>
      </c>
      <c r="DP326" t="n">
        <v>0</v>
      </c>
      <c r="DQ326" t="n">
        <v>0.0130414658229525</v>
      </c>
      <c r="DR326" t="n">
        <v>0</v>
      </c>
      <c r="DS326" t="n">
        <v>0.0134062767334338</v>
      </c>
      <c r="DT326" t="n">
        <v>0.0407980523120716</v>
      </c>
      <c r="DU326" t="n">
        <v>0.00985788035344615</v>
      </c>
      <c r="DV326" t="n">
        <v>0</v>
      </c>
      <c r="DW326" t="n">
        <v>0</v>
      </c>
      <c r="DX326" t="n">
        <v>0.200047672514482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0.0149060405934905</v>
      </c>
      <c r="EE326" t="n">
        <v>0.0137431601855562</v>
      </c>
      <c r="EF326" t="n">
        <v>0.0620744576349101</v>
      </c>
      <c r="EG326" t="n">
        <v>0.00938210833929269</v>
      </c>
      <c r="EH326" t="n">
        <v>0.00559008293096144</v>
      </c>
      <c r="EI326" t="n">
        <v>0.0108063557974321</v>
      </c>
      <c r="EJ326" t="n">
        <v>0.0158041680008965</v>
      </c>
      <c r="EK326" t="n">
        <v>0.00191477276682249</v>
      </c>
      <c r="EL326" t="n">
        <v>0.00120696932529816</v>
      </c>
      <c r="EM326" t="n">
        <v>0.000286454159777844</v>
      </c>
      <c r="EN326" t="n">
        <v>0</v>
      </c>
      <c r="EO326" t="n">
        <v>0.0112360248571366</v>
      </c>
      <c r="EP326" t="n">
        <v>0</v>
      </c>
      <c r="EQ326" t="n">
        <v>0</v>
      </c>
      <c r="ER326" t="n">
        <v>0.00672591493032158</v>
      </c>
      <c r="ES326" t="n">
        <v>0.0109331316631996</v>
      </c>
      <c r="ET326" t="n">
        <v>0.0143463333783484</v>
      </c>
      <c r="EU326" t="n">
        <v>0.0118472477945009</v>
      </c>
      <c r="EV326" t="n">
        <v>0.01583473374905</v>
      </c>
      <c r="EW326" t="n">
        <v>0.0158914114748809</v>
      </c>
      <c r="EX326" t="n">
        <v>0.00528592636970476</v>
      </c>
      <c r="EY326" t="n">
        <v>0.0126663263358642</v>
      </c>
      <c r="EZ326" t="n">
        <v>0.0208216746625037</v>
      </c>
      <c r="FA326" t="n">
        <v>0.0196522974775912</v>
      </c>
      <c r="FB326" t="n">
        <v>0.00860336217064071</v>
      </c>
      <c r="FC326" t="n">
        <v>0.00708963633112551</v>
      </c>
      <c r="FD326" t="n">
        <v>0.0140004679796539</v>
      </c>
      <c r="FE326" t="n">
        <v>0.00951010495581023</v>
      </c>
      <c r="FF326" t="n">
        <v>0</v>
      </c>
      <c r="FG326" t="n">
        <v>0</v>
      </c>
      <c r="FH326" t="n">
        <v>0.0175285544959526</v>
      </c>
      <c r="FI326" t="n">
        <v>0.00918259709415825</v>
      </c>
      <c r="FJ326" t="n">
        <v>0</v>
      </c>
      <c r="FK326" t="n">
        <v>0.0140519954480952</v>
      </c>
      <c r="FL326" t="n">
        <v>0</v>
      </c>
      <c r="FM326" t="n">
        <v>0.0104376271320375</v>
      </c>
      <c r="FN326" t="n">
        <v>0</v>
      </c>
      <c r="FO326" t="n">
        <v>0.0130414658229525</v>
      </c>
      <c r="FP326" t="n">
        <v>0</v>
      </c>
      <c r="FQ326" t="n">
        <v>0.0134062767334338</v>
      </c>
      <c r="FR326" t="n">
        <v>0.0407980523120716</v>
      </c>
      <c r="FS326" t="n">
        <v>0.00985788035344614</v>
      </c>
      <c r="FT326" t="n">
        <v>0.0882108245631485</v>
      </c>
      <c r="FU326" t="n">
        <v>0</v>
      </c>
      <c r="FV326" t="n">
        <v>0.200047672514482</v>
      </c>
      <c r="FW326" t="n">
        <v>0.140168167863729</v>
      </c>
      <c r="FX326" t="n">
        <v>0</v>
      </c>
      <c r="FY326" t="n">
        <v>0</v>
      </c>
      <c r="FZ326" t="n">
        <v>0</v>
      </c>
      <c r="GA326" t="n">
        <v>0.101394795308185</v>
      </c>
      <c r="GB326" t="n">
        <v>0.0149060405934905</v>
      </c>
      <c r="GC326" t="n">
        <v>0.0137431601855562</v>
      </c>
      <c r="GD326" t="n">
        <v>0.0620744576349101</v>
      </c>
      <c r="GE326" t="n">
        <v>0.00938210833929269</v>
      </c>
      <c r="GF326" t="n">
        <v>0.00559008293096145</v>
      </c>
      <c r="GG326" t="n">
        <v>0.0108063557974321</v>
      </c>
      <c r="GH326" t="n">
        <v>0.0158041680008965</v>
      </c>
      <c r="GI326" t="n">
        <v>0.00191477276682249</v>
      </c>
      <c r="GJ326" t="n">
        <v>0.00120696932529816</v>
      </c>
      <c r="GK326" t="n">
        <v>0</v>
      </c>
      <c r="GL326" t="n">
        <v>0.00712157629637814</v>
      </c>
      <c r="GM326" t="n">
        <v>0.0112360248571366</v>
      </c>
      <c r="GN326" t="n">
        <v>0</v>
      </c>
      <c r="GO326" t="n">
        <v>0.0118460122310283</v>
      </c>
      <c r="GP326" t="n">
        <v>0.00672591493032158</v>
      </c>
      <c r="GQ326" t="n">
        <v>0.0109331316631996</v>
      </c>
      <c r="GR326" t="n">
        <v>0.0143463333783484</v>
      </c>
      <c r="GS326" t="n">
        <v>0.0118472477945009</v>
      </c>
      <c r="GT326" t="n">
        <v>0.01583473374905</v>
      </c>
      <c r="GU326" t="n">
        <v>0.0158914114748809</v>
      </c>
      <c r="GV326" t="n">
        <v>0</v>
      </c>
      <c r="GW326" t="n">
        <v>0.0126663263358642</v>
      </c>
      <c r="GX326" t="n">
        <v>0</v>
      </c>
      <c r="GY326" t="n">
        <v>0.0196522974775912</v>
      </c>
      <c r="GZ326" t="n">
        <v>0.00860336217064072</v>
      </c>
      <c r="HA326" t="n">
        <v>0.00708963633112551</v>
      </c>
      <c r="HB326" t="n">
        <v>0.0140004679796539</v>
      </c>
      <c r="HC326" t="n">
        <v>0.00951010495581023</v>
      </c>
      <c r="HD326" t="n">
        <v>0.0129776273432226</v>
      </c>
      <c r="HE326" t="n">
        <v>0.0135972316740806</v>
      </c>
      <c r="HF326" t="n">
        <v>0.0175285544959526</v>
      </c>
      <c r="HG326" t="n">
        <v>0.00918259709415825</v>
      </c>
      <c r="HH326" t="n">
        <v>0.00967415636905817</v>
      </c>
      <c r="HI326" t="n">
        <v>0.0140519954480952</v>
      </c>
      <c r="HJ326" t="n">
        <v>0</v>
      </c>
      <c r="HK326" t="n">
        <v>0.0104376271320375</v>
      </c>
      <c r="HL326" t="n">
        <v>0.0240715854523822</v>
      </c>
      <c r="HM326" t="n">
        <v>0.0130414658229525</v>
      </c>
      <c r="HN326" t="n">
        <v>0.00916027715334657</v>
      </c>
      <c r="HO326" t="n">
        <v>0.0134062767334338</v>
      </c>
      <c r="HP326" t="n">
        <v>0.0407980523120717</v>
      </c>
      <c r="HQ326" t="n">
        <v>0.00985788035344614</v>
      </c>
      <c r="HR326" t="n">
        <v>0.0882108245631485</v>
      </c>
      <c r="HS326" t="n">
        <v>0.0361035286090608</v>
      </c>
      <c r="HT326" t="n">
        <v>0.200047672514482</v>
      </c>
      <c r="HU326" t="n">
        <v>0.140168167863729</v>
      </c>
      <c r="HV326" t="n">
        <v>0.0929124905889968</v>
      </c>
      <c r="HW326" t="n">
        <v>0.045751245190534</v>
      </c>
      <c r="HX326" t="n">
        <v>0.0306369876945458</v>
      </c>
      <c r="HY326" t="n">
        <v>0.101394795308185</v>
      </c>
      <c r="HZ326" t="n">
        <v>0.0149060405934905</v>
      </c>
      <c r="IA326" t="n">
        <v>0.0137431601855562</v>
      </c>
      <c r="IB326" t="n">
        <v>0.0620744576349101</v>
      </c>
      <c r="IC326" t="n">
        <v>0.00938210833929268</v>
      </c>
      <c r="ID326" t="n">
        <v>0.00559008293096144</v>
      </c>
      <c r="IE326" t="n">
        <v>0.0108063557974321</v>
      </c>
      <c r="IF326" t="n">
        <v>0.0158041680008965</v>
      </c>
      <c r="IG326" t="n">
        <v>0.00191477276682249</v>
      </c>
      <c r="IH326" t="n">
        <v>0.00120696932529816</v>
      </c>
      <c r="II326" t="n">
        <v>0.000286454159777843</v>
      </c>
      <c r="IJ326" t="n">
        <v>0.00712157629637814</v>
      </c>
      <c r="IK326" t="n">
        <v>0.0112360248571366</v>
      </c>
      <c r="IL326" t="n">
        <v>0.00623131303021859</v>
      </c>
      <c r="IM326" t="n">
        <v>0.0118460122310283</v>
      </c>
      <c r="IN326" t="n">
        <v>0.00672591493032158</v>
      </c>
      <c r="IO326" t="n">
        <v>0.0109331316631996</v>
      </c>
      <c r="IP326" t="n">
        <v>0.0143463333783484</v>
      </c>
      <c r="IQ326" t="n">
        <v>0.0118472477945009</v>
      </c>
      <c r="IR326" t="n">
        <v>0.01583473374905</v>
      </c>
      <c r="IS326" t="n">
        <v>0.0158914114748808</v>
      </c>
      <c r="IT326" t="n">
        <v>0</v>
      </c>
      <c r="IU326" t="n">
        <v>0</v>
      </c>
      <c r="IV326" t="n">
        <v>0.0208216746625037</v>
      </c>
      <c r="IW326" t="n">
        <v>0.0196522974775912</v>
      </c>
      <c r="IX326" t="n">
        <v>0.00860336217064071</v>
      </c>
      <c r="IY326" t="n">
        <v>0.00708963633112551</v>
      </c>
      <c r="IZ326" t="n">
        <v>0.0140004679796539</v>
      </c>
      <c r="JA326" t="n">
        <v>0.00951010495581022</v>
      </c>
      <c r="JB326" t="n">
        <v>0.0129776273432226</v>
      </c>
      <c r="JC326" t="n">
        <v>0</v>
      </c>
      <c r="JD326" t="n">
        <v>0.0175285544959526</v>
      </c>
      <c r="JE326" t="n">
        <v>0.00918259709415825</v>
      </c>
      <c r="JF326" t="n">
        <v>0.00967415636905818</v>
      </c>
      <c r="JG326" t="n">
        <v>0</v>
      </c>
      <c r="JH326" t="n">
        <v>0</v>
      </c>
      <c r="JI326" t="n">
        <v>0.0104376271320375</v>
      </c>
      <c r="JJ326" t="n">
        <v>0.0240715854523822</v>
      </c>
      <c r="JK326" t="n">
        <v>0.0130414658229525</v>
      </c>
      <c r="JL326" t="n">
        <v>0</v>
      </c>
      <c r="JM326" t="n">
        <v>0.0134062767334338</v>
      </c>
      <c r="JN326" t="n">
        <v>0.0407980523120716</v>
      </c>
      <c r="JO326" t="n">
        <v>0.00985788035344614</v>
      </c>
      <c r="JP326" t="n">
        <v>0.0882108245631485</v>
      </c>
      <c r="JQ326" t="n">
        <v>0.0361035286090608</v>
      </c>
      <c r="JR326" t="n">
        <v>0.200047672514482</v>
      </c>
      <c r="JS326" t="n">
        <v>0.140168167863729</v>
      </c>
      <c r="JT326" t="n">
        <v>0.092912490588997</v>
      </c>
      <c r="JU326" t="n">
        <v>0</v>
      </c>
      <c r="JV326" t="n">
        <v>0</v>
      </c>
      <c r="JW326" t="n">
        <v>0.101394795308185</v>
      </c>
      <c r="JX326" t="n">
        <v>0.0149060405934905</v>
      </c>
      <c r="JY326" t="n">
        <v>0.0137431601855562</v>
      </c>
      <c r="JZ326" t="n">
        <v>0.0620744576349101</v>
      </c>
      <c r="KA326" t="n">
        <v>0.00938210833929269</v>
      </c>
      <c r="KB326" t="n">
        <v>0.00559008293096145</v>
      </c>
      <c r="KC326" t="n">
        <v>0.0108063557974321</v>
      </c>
      <c r="KD326" t="n">
        <v>0.0158041680008965</v>
      </c>
      <c r="KE326" t="n">
        <v>0.00191477276682249</v>
      </c>
      <c r="KF326" t="n">
        <v>0.00120696932529816</v>
      </c>
      <c r="KG326" t="n">
        <v>0</v>
      </c>
      <c r="KH326" t="n">
        <v>0.00712157629637814</v>
      </c>
      <c r="KI326" t="n">
        <v>0.0112360248571366</v>
      </c>
      <c r="KJ326" t="n">
        <v>0.0062313130302186</v>
      </c>
      <c r="KK326" t="n">
        <v>0.0118460122310283</v>
      </c>
      <c r="KL326" t="n">
        <v>0.00672591493032158</v>
      </c>
      <c r="KM326" t="n">
        <v>0.0109331316631996</v>
      </c>
      <c r="KN326" t="n">
        <v>0.0143463333783484</v>
      </c>
      <c r="KO326" t="n">
        <v>0.0118472477945009</v>
      </c>
      <c r="KP326" t="n">
        <v>0.01583473374905</v>
      </c>
      <c r="KQ326" t="n">
        <v>0</v>
      </c>
      <c r="KR326" t="n">
        <v>0</v>
      </c>
      <c r="KS326" t="n">
        <v>0.0126663263358642</v>
      </c>
      <c r="KT326" t="n">
        <v>0.0208216746625037</v>
      </c>
      <c r="KU326" t="n">
        <v>0.0196522974775912</v>
      </c>
      <c r="KV326" t="n">
        <v>0.00860336217064071</v>
      </c>
      <c r="KW326" t="n">
        <v>0.00708963633112551</v>
      </c>
      <c r="KX326" t="n">
        <v>0.0140004679796539</v>
      </c>
      <c r="KY326" t="n">
        <v>0.00951010495581023</v>
      </c>
      <c r="KZ326" t="n">
        <v>0.0129776273432226</v>
      </c>
      <c r="LA326" t="n">
        <v>0.0135972316740806</v>
      </c>
      <c r="LB326" t="n">
        <v>0.0175285544959526</v>
      </c>
      <c r="LC326" t="n">
        <v>0.00918259709415825</v>
      </c>
      <c r="LD326" t="n">
        <v>0.00967415636905818</v>
      </c>
      <c r="LE326" t="n">
        <v>0.0140519954480952</v>
      </c>
      <c r="LF326" t="n">
        <v>0.013227040234386</v>
      </c>
      <c r="LG326" t="n">
        <v>0.0104376271320375</v>
      </c>
      <c r="LH326" t="n">
        <v>0.0240715854523822</v>
      </c>
      <c r="LI326" t="n">
        <v>0.0130414658229524</v>
      </c>
      <c r="LJ326" t="n">
        <v>0.00916027715334657</v>
      </c>
      <c r="LK326" t="n">
        <v>0.0134062767334338</v>
      </c>
      <c r="LL326" t="n">
        <v>0.0407980523120716</v>
      </c>
      <c r="LM326" t="n">
        <v>0.00985788035344614</v>
      </c>
      <c r="LN326" t="n">
        <v>1.08821082456315</v>
      </c>
      <c r="LO326" t="n">
        <v>0.0361035286090608</v>
      </c>
      <c r="LP326" t="n">
        <v>0.200047672514482</v>
      </c>
      <c r="LQ326" t="n">
        <v>0.140168167863729</v>
      </c>
      <c r="LR326" t="n">
        <v>0.0929124905889969</v>
      </c>
      <c r="LS326" t="n">
        <v>0.045751245190534</v>
      </c>
      <c r="LT326" t="n">
        <v>0.0306369876945458</v>
      </c>
      <c r="LU326" t="n">
        <v>0.101394795308185</v>
      </c>
      <c r="LV326" t="n">
        <v>0.0149060405934905</v>
      </c>
      <c r="LW326" t="n">
        <v>0.0137431601855562</v>
      </c>
      <c r="LX326" t="n">
        <v>0.0620744576349101</v>
      </c>
      <c r="LY326" t="n">
        <v>0.00938210833929269</v>
      </c>
      <c r="LZ326" t="n">
        <v>0.00559008293096145</v>
      </c>
      <c r="MA326" t="n">
        <v>0.0108063557974321</v>
      </c>
      <c r="MB326" t="n">
        <v>0.0158041680008965</v>
      </c>
      <c r="MC326" t="n">
        <v>0.00191477276682249</v>
      </c>
      <c r="MD326" t="n">
        <v>0.00120696932529816</v>
      </c>
      <c r="ME326" t="n">
        <v>0.000286454159777843</v>
      </c>
      <c r="MF326" t="n">
        <v>0.00712157629637815</v>
      </c>
      <c r="MG326" t="n">
        <v>0.0112360248571366</v>
      </c>
      <c r="MH326" t="n">
        <v>0.0062313130302186</v>
      </c>
      <c r="MI326" t="n">
        <v>0.0118460122310283</v>
      </c>
      <c r="MJ326" t="n">
        <v>0.00672591493032158</v>
      </c>
      <c r="MK326" t="n">
        <v>0.0109331316631995</v>
      </c>
      <c r="ML326" t="n">
        <v>0.0143463333783484</v>
      </c>
      <c r="MM326" t="n">
        <v>0.0118472477945009</v>
      </c>
      <c r="MN326" t="n">
        <v>0.01583473374905</v>
      </c>
      <c r="MO326" t="n">
        <v>0.0158914114748808</v>
      </c>
      <c r="MP326" t="n">
        <v>0</v>
      </c>
      <c r="MQ326" t="n">
        <v>0.0126663263358642</v>
      </c>
      <c r="MR326" t="n">
        <v>0.0208216746625037</v>
      </c>
      <c r="MS326" t="n">
        <v>0.0196522974775912</v>
      </c>
      <c r="MT326" t="n">
        <v>0.00860336217064071</v>
      </c>
      <c r="MU326" t="n">
        <v>0.00708963633112551</v>
      </c>
      <c r="MV326" t="n">
        <v>0.0140004679796539</v>
      </c>
      <c r="MW326" t="n">
        <v>0.00951010495581023</v>
      </c>
      <c r="MX326" t="n">
        <v>0</v>
      </c>
      <c r="MY326" t="n">
        <v>0</v>
      </c>
      <c r="MZ326" t="n">
        <v>0.0175285544959526</v>
      </c>
      <c r="NA326" t="n">
        <v>0</v>
      </c>
      <c r="NB326" t="n">
        <v>0.00967415636905818</v>
      </c>
      <c r="NC326" t="n">
        <v>0.0140519954480952</v>
      </c>
      <c r="ND326" t="n">
        <v>0</v>
      </c>
      <c r="NE326" t="n">
        <v>0.0104376271320375</v>
      </c>
      <c r="NF326" t="n">
        <v>0.0240715854523822</v>
      </c>
      <c r="NG326" t="n">
        <v>0.0130414658229524</v>
      </c>
      <c r="NH326" t="n">
        <v>0</v>
      </c>
      <c r="NI326" t="n">
        <v>0.0134062767334338</v>
      </c>
      <c r="NJ326" t="n">
        <v>0.0407980523120717</v>
      </c>
      <c r="NK326" t="n">
        <v>0.00985788035344615</v>
      </c>
      <c r="NL326" t="n">
        <v>0.0882108245631485</v>
      </c>
      <c r="NM326" t="n">
        <v>0.0361035286090608</v>
      </c>
      <c r="NN326" t="n">
        <v>0.200047672514482</v>
      </c>
      <c r="NO326" t="n">
        <v>0.140168167863729</v>
      </c>
      <c r="NP326" t="n">
        <v>0.092912490588997</v>
      </c>
      <c r="NQ326" t="n">
        <v>0</v>
      </c>
      <c r="NR326" t="n">
        <v>0.0306369876945459</v>
      </c>
      <c r="NS326" t="n">
        <v>0.101394795308185</v>
      </c>
      <c r="NT326" t="n">
        <v>0.0149060405934905</v>
      </c>
      <c r="NU326" t="n">
        <v>0.0137431601855562</v>
      </c>
      <c r="NV326" t="n">
        <v>0.0620744576349101</v>
      </c>
      <c r="NW326" t="n">
        <v>0.00938210833929269</v>
      </c>
      <c r="NX326" t="n">
        <v>0.00559008293096144</v>
      </c>
      <c r="NY326" t="n">
        <v>0.0108063557974321</v>
      </c>
      <c r="NZ326" t="n">
        <v>0.0158041680008965</v>
      </c>
      <c r="OA326" t="n">
        <v>0.00191477276682249</v>
      </c>
      <c r="OB326" t="n">
        <v>0.00120696932529816</v>
      </c>
      <c r="OC326" t="n">
        <v>0.000286454159777843</v>
      </c>
      <c r="OD326" t="n">
        <v>0.00712157629637815</v>
      </c>
      <c r="OE326" t="n">
        <v>0.0112360248571366</v>
      </c>
      <c r="OF326" t="n">
        <v>0.0062313130302186</v>
      </c>
      <c r="OG326" t="n">
        <v>0.0118460122310284</v>
      </c>
      <c r="OH326" t="n">
        <v>0.00672591493032159</v>
      </c>
      <c r="OI326" t="n">
        <v>0.0109331316631996</v>
      </c>
      <c r="OJ326" t="n">
        <v>0.0143463333783484</v>
      </c>
      <c r="OK326" t="n">
        <v>0.0118472477945009</v>
      </c>
      <c r="OL326" t="n">
        <v>0.01583473374905</v>
      </c>
      <c r="OM326" t="n">
        <v>0.0158914114748808</v>
      </c>
      <c r="ON326" t="n">
        <v>0.00528592636970475</v>
      </c>
      <c r="OO326" t="n">
        <v>0</v>
      </c>
      <c r="OP326" t="n">
        <v>0.0208216746625037</v>
      </c>
      <c r="OQ326" t="n">
        <v>0.0196522974775912</v>
      </c>
      <c r="OR326" t="n">
        <v>0.00860336217064071</v>
      </c>
      <c r="OS326" t="n">
        <v>0.00708963633112551</v>
      </c>
      <c r="OT326" t="n">
        <v>0.0140004679796539</v>
      </c>
      <c r="OU326" t="n">
        <v>0.00951010495581023</v>
      </c>
      <c r="OV326" t="n">
        <v>0</v>
      </c>
      <c r="OW326" t="n">
        <v>0</v>
      </c>
      <c r="OX326" t="n">
        <v>0.0175285544959526</v>
      </c>
      <c r="OY326" t="n">
        <v>0.00918259709415824</v>
      </c>
      <c r="OZ326" t="n">
        <v>0.00967415636905818</v>
      </c>
      <c r="PA326" t="n">
        <v>0.0140519954480952</v>
      </c>
      <c r="PB326" t="n">
        <v>0</v>
      </c>
      <c r="PC326" t="n">
        <v>0.0104376271320375</v>
      </c>
      <c r="PD326" t="n">
        <v>0</v>
      </c>
      <c r="PE326" t="n">
        <v>0</v>
      </c>
      <c r="PF326" t="n">
        <v>0</v>
      </c>
      <c r="PG326" t="n">
        <v>0.0134062767334338</v>
      </c>
      <c r="PH326" t="n">
        <v>0.0407980523120717</v>
      </c>
      <c r="PI326" t="n">
        <v>0.00985788035344614</v>
      </c>
      <c r="PJ326" t="n">
        <v>0</v>
      </c>
      <c r="PK326" t="n">
        <v>0.0361035286090608</v>
      </c>
      <c r="PL326" t="n">
        <v>0.200047672514482</v>
      </c>
      <c r="PM326" t="n">
        <v>0</v>
      </c>
      <c r="PN326" t="n">
        <v>0</v>
      </c>
      <c r="PO326" t="n">
        <v>0</v>
      </c>
      <c r="PP326" t="n">
        <v>0</v>
      </c>
      <c r="PQ326" t="n">
        <v>0.101394795308185</v>
      </c>
      <c r="PR326" t="n">
        <v>0.0149060405934905</v>
      </c>
      <c r="PS326" t="n">
        <v>0.0137431601855562</v>
      </c>
      <c r="PT326" t="n">
        <v>0.0620744576349101</v>
      </c>
      <c r="PU326" t="n">
        <v>0.0093821083392927</v>
      </c>
      <c r="PV326" t="n">
        <v>0.00559008293096144</v>
      </c>
      <c r="PW326" t="n">
        <v>0.0108063557974321</v>
      </c>
      <c r="PX326" t="n">
        <v>0.0158041680008965</v>
      </c>
      <c r="PY326" t="n">
        <v>0.00191477276682249</v>
      </c>
      <c r="PZ326" t="n">
        <v>0.00120696932529816</v>
      </c>
      <c r="QA326" t="n">
        <v>0.000286454159777844</v>
      </c>
      <c r="QB326" t="n">
        <v>0.00712157629637814</v>
      </c>
      <c r="QC326" t="n">
        <v>0.0112360248571366</v>
      </c>
      <c r="QD326" t="n">
        <v>0</v>
      </c>
      <c r="QE326" t="n">
        <v>0.0118460122310283</v>
      </c>
      <c r="QF326" t="n">
        <v>0.00672591493032158</v>
      </c>
      <c r="QG326" t="n">
        <v>0.0109331316631996</v>
      </c>
      <c r="QH326" t="n">
        <v>0.0143463333783485</v>
      </c>
      <c r="QI326" t="n">
        <v>0.0118472477945009</v>
      </c>
    </row>
    <row r="327">
      <c r="A327" t="s">
        <v>326</v>
      </c>
      <c r="B327" t="n">
        <v>0.006322186395573</v>
      </c>
      <c r="C327" t="n">
        <v>0.0063384609200479</v>
      </c>
      <c r="D327" t="n">
        <v>0.00216877716746668</v>
      </c>
      <c r="E327" t="n">
        <v>0</v>
      </c>
      <c r="F327" t="n">
        <v>0</v>
      </c>
      <c r="G327" t="n">
        <v>0.007513749206993</v>
      </c>
      <c r="H327" t="n">
        <v>0.00364163539950212</v>
      </c>
      <c r="I327" t="n">
        <v>0.00305658217916157</v>
      </c>
      <c r="J327" t="n">
        <v>0.00657943044755146</v>
      </c>
      <c r="K327" t="n">
        <v>0.00433239174160776</v>
      </c>
      <c r="L327" t="n">
        <v>0.00523401920106907</v>
      </c>
      <c r="M327" t="n">
        <v>0.0049205927920589</v>
      </c>
      <c r="N327" t="n">
        <v>0.00694635733350682</v>
      </c>
      <c r="O327" t="n">
        <v>0.00488237495936951</v>
      </c>
      <c r="P327" t="n">
        <v>0.00610514543997758</v>
      </c>
      <c r="Q327" t="n">
        <v>0.00624724553890379</v>
      </c>
      <c r="R327" t="n">
        <v>0</v>
      </c>
      <c r="S327" t="n">
        <v>0.00505969062413268</v>
      </c>
      <c r="T327" t="n">
        <v>0</v>
      </c>
      <c r="U327" t="n">
        <v>0.00521363110743632</v>
      </c>
      <c r="V327" t="n">
        <v>0.00396495612212327</v>
      </c>
      <c r="W327" t="n">
        <v>0.00586399248662434</v>
      </c>
      <c r="X327" t="n">
        <v>0.020273552341826</v>
      </c>
      <c r="Y327" t="n">
        <v>0.00971472300448626</v>
      </c>
      <c r="Z327" t="n">
        <v>0.0608224269787786</v>
      </c>
      <c r="AA327" t="n">
        <v>0</v>
      </c>
      <c r="AB327" t="n">
        <v>0.080996651393925</v>
      </c>
      <c r="AC327" t="n">
        <v>0.0319300252831525</v>
      </c>
      <c r="AD327" t="n">
        <v>0.105313693130926</v>
      </c>
      <c r="AE327" t="n">
        <v>0.0222368483721923</v>
      </c>
      <c r="AF327" t="n">
        <v>0.022186437684796</v>
      </c>
      <c r="AG327" t="n">
        <v>0.0590758549550356</v>
      </c>
      <c r="AH327" t="n">
        <v>0.00726558340120749</v>
      </c>
      <c r="AI327" t="n">
        <v>0.00582980520514641</v>
      </c>
      <c r="AJ327" t="n">
        <v>0.0175052240244408</v>
      </c>
      <c r="AK327" t="n">
        <v>0.0043362171788312</v>
      </c>
      <c r="AL327" t="n">
        <v>0.00253820151270885</v>
      </c>
      <c r="AM327" t="n">
        <v>0.00450167223814959</v>
      </c>
      <c r="AN327" t="n">
        <v>0.00816740945474261</v>
      </c>
      <c r="AO327" t="n">
        <v>0.000976313841142847</v>
      </c>
      <c r="AP327" t="n">
        <v>0.000615415509632173</v>
      </c>
      <c r="AQ327" t="n">
        <v>0.000146058668626279</v>
      </c>
      <c r="AR327" t="n">
        <v>0.00312244247803467</v>
      </c>
      <c r="AS327" t="n">
        <v>0.00508401031777594</v>
      </c>
      <c r="AT327" t="n">
        <v>0.00276168469017504</v>
      </c>
      <c r="AU327" t="n">
        <v>0.00526683843372042</v>
      </c>
      <c r="AV327" t="n">
        <v>0.00360129132034963</v>
      </c>
      <c r="AW327" t="n">
        <v>0.00540642956794408</v>
      </c>
      <c r="AX327" t="n">
        <v>0.00727091876908311</v>
      </c>
      <c r="AY327" t="n">
        <v>0.005317489126482</v>
      </c>
      <c r="AZ327" t="n">
        <v>0.006322186395573</v>
      </c>
      <c r="BA327" t="n">
        <v>0.0063384609200479</v>
      </c>
      <c r="BB327" t="n">
        <v>0.00216877716746668</v>
      </c>
      <c r="BC327" t="n">
        <v>0</v>
      </c>
      <c r="BD327" t="n">
        <v>0.0077087619374706</v>
      </c>
      <c r="BE327" t="n">
        <v>0.007513749206993</v>
      </c>
      <c r="BF327" t="n">
        <v>0.00364163539950212</v>
      </c>
      <c r="BG327" t="n">
        <v>0.00305658217916157</v>
      </c>
      <c r="BH327" t="n">
        <v>0.00657943044755145</v>
      </c>
      <c r="BI327" t="n">
        <v>0.00433239174160776</v>
      </c>
      <c r="BJ327" t="n">
        <v>0.00523401920106906</v>
      </c>
      <c r="BK327" t="n">
        <v>0.0049205927920589</v>
      </c>
      <c r="BL327" t="n">
        <v>0.00694635733350682</v>
      </c>
      <c r="BM327" t="n">
        <v>0.00488237495936951</v>
      </c>
      <c r="BN327" t="n">
        <v>0.00610514543997758</v>
      </c>
      <c r="BO327" t="n">
        <v>0.00624724553890379</v>
      </c>
      <c r="BP327" t="n">
        <v>0</v>
      </c>
      <c r="BQ327" t="n">
        <v>0.00505969062413268</v>
      </c>
      <c r="BR327" t="n">
        <v>0.0054790618141412</v>
      </c>
      <c r="BS327" t="n">
        <v>0.00521363110743632</v>
      </c>
      <c r="BT327" t="n">
        <v>0.00396495612212328</v>
      </c>
      <c r="BU327" t="n">
        <v>0.00586399248662434</v>
      </c>
      <c r="BV327" t="n">
        <v>0.020273552341826</v>
      </c>
      <c r="BW327" t="n">
        <v>0.00971472300448627</v>
      </c>
      <c r="BX327" t="n">
        <v>0.0608224269787786</v>
      </c>
      <c r="BY327" t="n">
        <v>0</v>
      </c>
      <c r="BZ327" t="n">
        <v>0.0809966513939251</v>
      </c>
      <c r="CA327" t="n">
        <v>0.0319300252831525</v>
      </c>
      <c r="CB327" t="n">
        <v>0.105313693130926</v>
      </c>
      <c r="CC327" t="n">
        <v>0.0222368483721923</v>
      </c>
      <c r="CD327" t="n">
        <v>0.022186437684796</v>
      </c>
      <c r="CE327" t="n">
        <v>0.0590758549550356</v>
      </c>
      <c r="CF327" t="n">
        <v>0.00726558340120749</v>
      </c>
      <c r="CG327" t="n">
        <v>0.00582980520514641</v>
      </c>
      <c r="CH327" t="n">
        <v>0.0175052240244408</v>
      </c>
      <c r="CI327" t="n">
        <v>0.0043362171788312</v>
      </c>
      <c r="CJ327" t="n">
        <v>0.00253820151270885</v>
      </c>
      <c r="CK327" t="n">
        <v>0.00450167223814959</v>
      </c>
      <c r="CL327" t="n">
        <v>0.00816740945474262</v>
      </c>
      <c r="CM327" t="n">
        <v>0.000976313841142847</v>
      </c>
      <c r="CN327" t="n">
        <v>0.000615415509632172</v>
      </c>
      <c r="CO327" t="n">
        <v>0.000146058668626279</v>
      </c>
      <c r="CP327" t="n">
        <v>0.00312244247803467</v>
      </c>
      <c r="CQ327" t="n">
        <v>0.00508401031777594</v>
      </c>
      <c r="CR327" t="n">
        <v>0</v>
      </c>
      <c r="CS327" t="n">
        <v>0.00526683843372042</v>
      </c>
      <c r="CT327" t="n">
        <v>0.00360129132034963</v>
      </c>
      <c r="CU327" t="n">
        <v>0.00540642956794408</v>
      </c>
      <c r="CV327" t="n">
        <v>0.00727091876908311</v>
      </c>
      <c r="CW327" t="n">
        <v>0.00531748912648201</v>
      </c>
      <c r="CX327" t="n">
        <v>0.006322186395573</v>
      </c>
      <c r="CY327" t="n">
        <v>0.00633846092004791</v>
      </c>
      <c r="CZ327" t="n">
        <v>0</v>
      </c>
      <c r="DA327" t="n">
        <v>0</v>
      </c>
      <c r="DB327" t="n">
        <v>0.0077087619374706</v>
      </c>
      <c r="DC327" t="n">
        <v>0.007513749206993</v>
      </c>
      <c r="DD327" t="n">
        <v>0.00364163539950212</v>
      </c>
      <c r="DE327" t="n">
        <v>0.00305658217916157</v>
      </c>
      <c r="DF327" t="n">
        <v>0</v>
      </c>
      <c r="DG327" t="n">
        <v>0.00433239174160776</v>
      </c>
      <c r="DH327" t="n">
        <v>0</v>
      </c>
      <c r="DI327" t="n">
        <v>0</v>
      </c>
      <c r="DJ327" t="n">
        <v>0.00694635733350682</v>
      </c>
      <c r="DK327" t="n">
        <v>0</v>
      </c>
      <c r="DL327" t="n">
        <v>0.00610514543997758</v>
      </c>
      <c r="DM327" t="n">
        <v>0</v>
      </c>
      <c r="DN327" t="n">
        <v>0</v>
      </c>
      <c r="DO327" t="n">
        <v>0</v>
      </c>
      <c r="DP327" t="n">
        <v>0</v>
      </c>
      <c r="DQ327" t="n">
        <v>0.00521363110743632</v>
      </c>
      <c r="DR327" t="n">
        <v>0</v>
      </c>
      <c r="DS327" t="n">
        <v>0.00586399248662434</v>
      </c>
      <c r="DT327" t="n">
        <v>0.020273552341826</v>
      </c>
      <c r="DU327" t="n">
        <v>0.00971472300448627</v>
      </c>
      <c r="DV327" t="n">
        <v>0</v>
      </c>
      <c r="DW327" t="n">
        <v>0</v>
      </c>
      <c r="DX327" t="n">
        <v>0.080996651393925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0.00726558340120749</v>
      </c>
      <c r="EE327" t="n">
        <v>0.00582980520514641</v>
      </c>
      <c r="EF327" t="n">
        <v>0.0175052240244408</v>
      </c>
      <c r="EG327" t="n">
        <v>0.0043362171788312</v>
      </c>
      <c r="EH327" t="n">
        <v>0.00253820151270885</v>
      </c>
      <c r="EI327" t="n">
        <v>0.00450167223814959</v>
      </c>
      <c r="EJ327" t="n">
        <v>0.00816740945474261</v>
      </c>
      <c r="EK327" t="n">
        <v>0.000976313841142847</v>
      </c>
      <c r="EL327" t="n">
        <v>0.000615415509632173</v>
      </c>
      <c r="EM327" t="n">
        <v>0.000146058668626279</v>
      </c>
      <c r="EN327" t="n">
        <v>0</v>
      </c>
      <c r="EO327" t="n">
        <v>0.00508401031777594</v>
      </c>
      <c r="EP327" t="n">
        <v>0</v>
      </c>
      <c r="EQ327" t="n">
        <v>0</v>
      </c>
      <c r="ER327" t="n">
        <v>0.00360129132034963</v>
      </c>
      <c r="ES327" t="n">
        <v>0.00540642956794408</v>
      </c>
      <c r="ET327" t="n">
        <v>0.00727091876908311</v>
      </c>
      <c r="EU327" t="n">
        <v>0.00531748912648201</v>
      </c>
      <c r="EV327" t="n">
        <v>0.00632218639557299</v>
      </c>
      <c r="EW327" t="n">
        <v>0.00633846092004791</v>
      </c>
      <c r="EX327" t="n">
        <v>0.00216877716746668</v>
      </c>
      <c r="EY327" t="n">
        <v>0.00502912605487619</v>
      </c>
      <c r="EZ327" t="n">
        <v>0.0077087619374706</v>
      </c>
      <c r="FA327" t="n">
        <v>0.007513749206993</v>
      </c>
      <c r="FB327" t="n">
        <v>0.00364163539950212</v>
      </c>
      <c r="FC327" t="n">
        <v>0.00305658217916157</v>
      </c>
      <c r="FD327" t="n">
        <v>0.00657943044755146</v>
      </c>
      <c r="FE327" t="n">
        <v>0.00433239174160776</v>
      </c>
      <c r="FF327" t="n">
        <v>0</v>
      </c>
      <c r="FG327" t="n">
        <v>0</v>
      </c>
      <c r="FH327" t="n">
        <v>0.00694635733350682</v>
      </c>
      <c r="FI327" t="n">
        <v>0.00488237495936951</v>
      </c>
      <c r="FJ327" t="n">
        <v>0</v>
      </c>
      <c r="FK327" t="n">
        <v>0.00624724553890379</v>
      </c>
      <c r="FL327" t="n">
        <v>0</v>
      </c>
      <c r="FM327" t="n">
        <v>0.00505969062413268</v>
      </c>
      <c r="FN327" t="n">
        <v>0</v>
      </c>
      <c r="FO327" t="n">
        <v>0.00521363110743632</v>
      </c>
      <c r="FP327" t="n">
        <v>0</v>
      </c>
      <c r="FQ327" t="n">
        <v>0.00586399248662435</v>
      </c>
      <c r="FR327" t="n">
        <v>0.020273552341826</v>
      </c>
      <c r="FS327" t="n">
        <v>0.00971472300448626</v>
      </c>
      <c r="FT327" t="n">
        <v>0.0608224269787786</v>
      </c>
      <c r="FU327" t="n">
        <v>0</v>
      </c>
      <c r="FV327" t="n">
        <v>0.0809966513939251</v>
      </c>
      <c r="FW327" t="n">
        <v>0.0319300252831525</v>
      </c>
      <c r="FX327" t="n">
        <v>0</v>
      </c>
      <c r="FY327" t="n">
        <v>0</v>
      </c>
      <c r="FZ327" t="n">
        <v>0</v>
      </c>
      <c r="GA327" t="n">
        <v>0.0590758549550356</v>
      </c>
      <c r="GB327" t="n">
        <v>0.00726558340120749</v>
      </c>
      <c r="GC327" t="n">
        <v>0.00582980520514641</v>
      </c>
      <c r="GD327" t="n">
        <v>0.0175052240244408</v>
      </c>
      <c r="GE327" t="n">
        <v>0.0043362171788312</v>
      </c>
      <c r="GF327" t="n">
        <v>0.00253820151270885</v>
      </c>
      <c r="GG327" t="n">
        <v>0.00450167223814959</v>
      </c>
      <c r="GH327" t="n">
        <v>0.00816740945474261</v>
      </c>
      <c r="GI327" t="n">
        <v>0.000976313841142847</v>
      </c>
      <c r="GJ327" t="n">
        <v>0.000615415509632173</v>
      </c>
      <c r="GK327" t="n">
        <v>0</v>
      </c>
      <c r="GL327" t="n">
        <v>0.00312244247803467</v>
      </c>
      <c r="GM327" t="n">
        <v>0.00508401031777594</v>
      </c>
      <c r="GN327" t="n">
        <v>0</v>
      </c>
      <c r="GO327" t="n">
        <v>0.00526683843372042</v>
      </c>
      <c r="GP327" t="n">
        <v>0.00360129132034963</v>
      </c>
      <c r="GQ327" t="n">
        <v>0.00540642956794408</v>
      </c>
      <c r="GR327" t="n">
        <v>0.00727091876908311</v>
      </c>
      <c r="GS327" t="n">
        <v>0.005317489126482</v>
      </c>
      <c r="GT327" t="n">
        <v>0.006322186395573</v>
      </c>
      <c r="GU327" t="n">
        <v>0.00633846092004791</v>
      </c>
      <c r="GV327" t="n">
        <v>0</v>
      </c>
      <c r="GW327" t="n">
        <v>0.00502912605487619</v>
      </c>
      <c r="GX327" t="n">
        <v>0</v>
      </c>
      <c r="GY327" t="n">
        <v>0.007513749206993</v>
      </c>
      <c r="GZ327" t="n">
        <v>0.00364163539950212</v>
      </c>
      <c r="HA327" t="n">
        <v>0.00305658217916157</v>
      </c>
      <c r="HB327" t="n">
        <v>0.00657943044755145</v>
      </c>
      <c r="HC327" t="n">
        <v>0.00433239174160776</v>
      </c>
      <c r="HD327" t="n">
        <v>0.00523401920106907</v>
      </c>
      <c r="HE327" t="n">
        <v>0.0049205927920589</v>
      </c>
      <c r="HF327" t="n">
        <v>0.00694635733350682</v>
      </c>
      <c r="HG327" t="n">
        <v>0.00488237495936951</v>
      </c>
      <c r="HH327" t="n">
        <v>0.00610514543997758</v>
      </c>
      <c r="HI327" t="n">
        <v>0.00624724553890379</v>
      </c>
      <c r="HJ327" t="n">
        <v>0</v>
      </c>
      <c r="HK327" t="n">
        <v>0.00505969062413268</v>
      </c>
      <c r="HL327" t="n">
        <v>0.00547906181414121</v>
      </c>
      <c r="HM327" t="n">
        <v>0.00521363110743632</v>
      </c>
      <c r="HN327" t="n">
        <v>0.00396495612212327</v>
      </c>
      <c r="HO327" t="n">
        <v>0.00586399248662434</v>
      </c>
      <c r="HP327" t="n">
        <v>0.020273552341826</v>
      </c>
      <c r="HQ327" t="n">
        <v>0.00971472300448626</v>
      </c>
      <c r="HR327" t="n">
        <v>0.0608224269787786</v>
      </c>
      <c r="HS327" t="n">
        <v>0.0892402999951241</v>
      </c>
      <c r="HT327" t="n">
        <v>0.080996651393925</v>
      </c>
      <c r="HU327" t="n">
        <v>0.0319300252831525</v>
      </c>
      <c r="HV327" t="n">
        <v>0.105313693130926</v>
      </c>
      <c r="HW327" t="n">
        <v>0.0222368483721923</v>
      </c>
      <c r="HX327" t="n">
        <v>0.022186437684796</v>
      </c>
      <c r="HY327" t="n">
        <v>0.0590758549550356</v>
      </c>
      <c r="HZ327" t="n">
        <v>0.00726558340120749</v>
      </c>
      <c r="IA327" t="n">
        <v>0.0058298052051464</v>
      </c>
      <c r="IB327" t="n">
        <v>0.0175052240244408</v>
      </c>
      <c r="IC327" t="n">
        <v>0.00433621717883119</v>
      </c>
      <c r="ID327" t="n">
        <v>0.00253820151270885</v>
      </c>
      <c r="IE327" t="n">
        <v>0.00450167223814959</v>
      </c>
      <c r="IF327" t="n">
        <v>0.00816740945474261</v>
      </c>
      <c r="IG327" t="n">
        <v>0.000976313841142847</v>
      </c>
      <c r="IH327" t="n">
        <v>0.000615415509632172</v>
      </c>
      <c r="II327" t="n">
        <v>0.000146058668626279</v>
      </c>
      <c r="IJ327" t="n">
        <v>0.00312244247803467</v>
      </c>
      <c r="IK327" t="n">
        <v>0.00508401031777594</v>
      </c>
      <c r="IL327" t="n">
        <v>0.00276168469017504</v>
      </c>
      <c r="IM327" t="n">
        <v>0.00526683843372042</v>
      </c>
      <c r="IN327" t="n">
        <v>0.00360129132034963</v>
      </c>
      <c r="IO327" t="n">
        <v>0.00540642956794408</v>
      </c>
      <c r="IP327" t="n">
        <v>0.0072709187690831</v>
      </c>
      <c r="IQ327" t="n">
        <v>0.005317489126482</v>
      </c>
      <c r="IR327" t="n">
        <v>0.006322186395573</v>
      </c>
      <c r="IS327" t="n">
        <v>0.0063384609200479</v>
      </c>
      <c r="IT327" t="n">
        <v>0</v>
      </c>
      <c r="IU327" t="n">
        <v>0</v>
      </c>
      <c r="IV327" t="n">
        <v>0.0077087619374706</v>
      </c>
      <c r="IW327" t="n">
        <v>0.007513749206993</v>
      </c>
      <c r="IX327" t="n">
        <v>0.00364163539950212</v>
      </c>
      <c r="IY327" t="n">
        <v>0.00305658217916157</v>
      </c>
      <c r="IZ327" t="n">
        <v>0.00657943044755145</v>
      </c>
      <c r="JA327" t="n">
        <v>0.00433239174160776</v>
      </c>
      <c r="JB327" t="n">
        <v>0.00523401920106906</v>
      </c>
      <c r="JC327" t="n">
        <v>0</v>
      </c>
      <c r="JD327" t="n">
        <v>0.00694635733350682</v>
      </c>
      <c r="JE327" t="n">
        <v>0.00488237495936951</v>
      </c>
      <c r="JF327" t="n">
        <v>0.00610514543997758</v>
      </c>
      <c r="JG327" t="n">
        <v>0</v>
      </c>
      <c r="JH327" t="n">
        <v>0</v>
      </c>
      <c r="JI327" t="n">
        <v>0.00505969062413268</v>
      </c>
      <c r="JJ327" t="n">
        <v>0.00547906181414121</v>
      </c>
      <c r="JK327" t="n">
        <v>0.00521363110743632</v>
      </c>
      <c r="JL327" t="n">
        <v>0</v>
      </c>
      <c r="JM327" t="n">
        <v>0.00586399248662435</v>
      </c>
      <c r="JN327" t="n">
        <v>0.020273552341826</v>
      </c>
      <c r="JO327" t="n">
        <v>0.00971472300448625</v>
      </c>
      <c r="JP327" t="n">
        <v>0.0608224269787786</v>
      </c>
      <c r="JQ327" t="n">
        <v>0.0892402999951241</v>
      </c>
      <c r="JR327" t="n">
        <v>0.0809966513939251</v>
      </c>
      <c r="JS327" t="n">
        <v>0.0319300252831525</v>
      </c>
      <c r="JT327" t="n">
        <v>0.105313693130926</v>
      </c>
      <c r="JU327" t="n">
        <v>0</v>
      </c>
      <c r="JV327" t="n">
        <v>0</v>
      </c>
      <c r="JW327" t="n">
        <v>0.0590758549550355</v>
      </c>
      <c r="JX327" t="n">
        <v>0.00726558340120748</v>
      </c>
      <c r="JY327" t="n">
        <v>0.00582980520514641</v>
      </c>
      <c r="JZ327" t="n">
        <v>0.0175052240244408</v>
      </c>
      <c r="KA327" t="n">
        <v>0.0043362171788312</v>
      </c>
      <c r="KB327" t="n">
        <v>0.00253820151270885</v>
      </c>
      <c r="KC327" t="n">
        <v>0.00450167223814959</v>
      </c>
      <c r="KD327" t="n">
        <v>0.00816740945474261</v>
      </c>
      <c r="KE327" t="n">
        <v>0.000976313841142847</v>
      </c>
      <c r="KF327" t="n">
        <v>0.000615415509632172</v>
      </c>
      <c r="KG327" t="n">
        <v>0</v>
      </c>
      <c r="KH327" t="n">
        <v>0.00312244247803467</v>
      </c>
      <c r="KI327" t="n">
        <v>0.00508401031777594</v>
      </c>
      <c r="KJ327" t="n">
        <v>0.00276168469017504</v>
      </c>
      <c r="KK327" t="n">
        <v>0.00526683843372042</v>
      </c>
      <c r="KL327" t="n">
        <v>0.00360129132034963</v>
      </c>
      <c r="KM327" t="n">
        <v>0.00540642956794408</v>
      </c>
      <c r="KN327" t="n">
        <v>0.00727091876908311</v>
      </c>
      <c r="KO327" t="n">
        <v>0.00531748912648201</v>
      </c>
      <c r="KP327" t="n">
        <v>0.006322186395573</v>
      </c>
      <c r="KQ327" t="n">
        <v>0</v>
      </c>
      <c r="KR327" t="n">
        <v>0</v>
      </c>
      <c r="KS327" t="n">
        <v>0.00502912605487619</v>
      </c>
      <c r="KT327" t="n">
        <v>0.0077087619374706</v>
      </c>
      <c r="KU327" t="n">
        <v>0.007513749206993</v>
      </c>
      <c r="KV327" t="n">
        <v>0.00364163539950212</v>
      </c>
      <c r="KW327" t="n">
        <v>0.00305658217916157</v>
      </c>
      <c r="KX327" t="n">
        <v>0.00657943044755146</v>
      </c>
      <c r="KY327" t="n">
        <v>0.00433239174160776</v>
      </c>
      <c r="KZ327" t="n">
        <v>0.00523401920106907</v>
      </c>
      <c r="LA327" t="n">
        <v>0.0049205927920589</v>
      </c>
      <c r="LB327" t="n">
        <v>0.00694635733350681</v>
      </c>
      <c r="LC327" t="n">
        <v>0.00488237495936951</v>
      </c>
      <c r="LD327" t="n">
        <v>0.00610514543997758</v>
      </c>
      <c r="LE327" t="n">
        <v>0.0062472455389038</v>
      </c>
      <c r="LF327" t="n">
        <v>0.00530485931145488</v>
      </c>
      <c r="LG327" t="n">
        <v>0.00505969062413268</v>
      </c>
      <c r="LH327" t="n">
        <v>0.00547906181414121</v>
      </c>
      <c r="LI327" t="n">
        <v>0.00521363110743632</v>
      </c>
      <c r="LJ327" t="n">
        <v>0.00396495612212327</v>
      </c>
      <c r="LK327" t="n">
        <v>0.00586399248662433</v>
      </c>
      <c r="LL327" t="n">
        <v>0.020273552341826</v>
      </c>
      <c r="LM327" t="n">
        <v>0.00971472300448626</v>
      </c>
      <c r="LN327" t="n">
        <v>0.0608224269787787</v>
      </c>
      <c r="LO327" t="n">
        <v>1.08924029999512</v>
      </c>
      <c r="LP327" t="n">
        <v>0.0809966513939251</v>
      </c>
      <c r="LQ327" t="n">
        <v>0.0319300252831525</v>
      </c>
      <c r="LR327" t="n">
        <v>0.105313693130926</v>
      </c>
      <c r="LS327" t="n">
        <v>0.0222368483721923</v>
      </c>
      <c r="LT327" t="n">
        <v>0.022186437684796</v>
      </c>
      <c r="LU327" t="n">
        <v>0.0590758549550355</v>
      </c>
      <c r="LV327" t="n">
        <v>0.00726558340120748</v>
      </c>
      <c r="LW327" t="n">
        <v>0.00582980520514641</v>
      </c>
      <c r="LX327" t="n">
        <v>0.0175052240244408</v>
      </c>
      <c r="LY327" t="n">
        <v>0.0043362171788312</v>
      </c>
      <c r="LZ327" t="n">
        <v>0.00253820151270885</v>
      </c>
      <c r="MA327" t="n">
        <v>0.00450167223814959</v>
      </c>
      <c r="MB327" t="n">
        <v>0.00816740945474262</v>
      </c>
      <c r="MC327" t="n">
        <v>0.000976313841142847</v>
      </c>
      <c r="MD327" t="n">
        <v>0.000615415509632173</v>
      </c>
      <c r="ME327" t="n">
        <v>0.000146058668626279</v>
      </c>
      <c r="MF327" t="n">
        <v>0.00312244247803467</v>
      </c>
      <c r="MG327" t="n">
        <v>0.00508401031777593</v>
      </c>
      <c r="MH327" t="n">
        <v>0.00276168469017504</v>
      </c>
      <c r="MI327" t="n">
        <v>0.00526683843372042</v>
      </c>
      <c r="MJ327" t="n">
        <v>0.00360129132034963</v>
      </c>
      <c r="MK327" t="n">
        <v>0.00540642956794407</v>
      </c>
      <c r="ML327" t="n">
        <v>0.00727091876908311</v>
      </c>
      <c r="MM327" t="n">
        <v>0.00531748912648201</v>
      </c>
      <c r="MN327" t="n">
        <v>0.006322186395573</v>
      </c>
      <c r="MO327" t="n">
        <v>0.0063384609200479</v>
      </c>
      <c r="MP327" t="n">
        <v>0</v>
      </c>
      <c r="MQ327" t="n">
        <v>0.00502912605487619</v>
      </c>
      <c r="MR327" t="n">
        <v>0.0077087619374706</v>
      </c>
      <c r="MS327" t="n">
        <v>0.007513749206993</v>
      </c>
      <c r="MT327" t="n">
        <v>0.00364163539950212</v>
      </c>
      <c r="MU327" t="n">
        <v>0.00305658217916157</v>
      </c>
      <c r="MV327" t="n">
        <v>0.00657943044755146</v>
      </c>
      <c r="MW327" t="n">
        <v>0.00433239174160776</v>
      </c>
      <c r="MX327" t="n">
        <v>0</v>
      </c>
      <c r="MY327" t="n">
        <v>0</v>
      </c>
      <c r="MZ327" t="n">
        <v>0.00694635733350682</v>
      </c>
      <c r="NA327" t="n">
        <v>0</v>
      </c>
      <c r="NB327" t="n">
        <v>0.00610514543997758</v>
      </c>
      <c r="NC327" t="n">
        <v>0.00624724553890379</v>
      </c>
      <c r="ND327" t="n">
        <v>0</v>
      </c>
      <c r="NE327" t="n">
        <v>0.00505969062413268</v>
      </c>
      <c r="NF327" t="n">
        <v>0.00547906181414121</v>
      </c>
      <c r="NG327" t="n">
        <v>0.00521363110743632</v>
      </c>
      <c r="NH327" t="n">
        <v>0</v>
      </c>
      <c r="NI327" t="n">
        <v>0.00586399248662434</v>
      </c>
      <c r="NJ327" t="n">
        <v>0.020273552341826</v>
      </c>
      <c r="NK327" t="n">
        <v>0.00971472300448627</v>
      </c>
      <c r="NL327" t="n">
        <v>0.0608224269787786</v>
      </c>
      <c r="NM327" t="n">
        <v>0.0892402999951241</v>
      </c>
      <c r="NN327" t="n">
        <v>0.080996651393925</v>
      </c>
      <c r="NO327" t="n">
        <v>0.0319300252831525</v>
      </c>
      <c r="NP327" t="n">
        <v>0.105313693130926</v>
      </c>
      <c r="NQ327" t="n">
        <v>0</v>
      </c>
      <c r="NR327" t="n">
        <v>0.022186437684796</v>
      </c>
      <c r="NS327" t="n">
        <v>0.0590758549550356</v>
      </c>
      <c r="NT327" t="n">
        <v>0.00726558340120749</v>
      </c>
      <c r="NU327" t="n">
        <v>0.0058298052051464</v>
      </c>
      <c r="NV327" t="n">
        <v>0.0175052240244408</v>
      </c>
      <c r="NW327" t="n">
        <v>0.0043362171788312</v>
      </c>
      <c r="NX327" t="n">
        <v>0.00253820151270885</v>
      </c>
      <c r="NY327" t="n">
        <v>0.00450167223814959</v>
      </c>
      <c r="NZ327" t="n">
        <v>0.00816740945474262</v>
      </c>
      <c r="OA327" t="n">
        <v>0.000976313841142847</v>
      </c>
      <c r="OB327" t="n">
        <v>0.000615415509632173</v>
      </c>
      <c r="OC327" t="n">
        <v>0.000146058668626279</v>
      </c>
      <c r="OD327" t="n">
        <v>0.00312244247803467</v>
      </c>
      <c r="OE327" t="n">
        <v>0.00508401031777594</v>
      </c>
      <c r="OF327" t="n">
        <v>0.00276168469017504</v>
      </c>
      <c r="OG327" t="n">
        <v>0.00526683843372042</v>
      </c>
      <c r="OH327" t="n">
        <v>0.00360129132034963</v>
      </c>
      <c r="OI327" t="n">
        <v>0.00540642956794408</v>
      </c>
      <c r="OJ327" t="n">
        <v>0.00727091876908311</v>
      </c>
      <c r="OK327" t="n">
        <v>0.005317489126482</v>
      </c>
      <c r="OL327" t="n">
        <v>0.006322186395573</v>
      </c>
      <c r="OM327" t="n">
        <v>0.0063384609200479</v>
      </c>
      <c r="ON327" t="n">
        <v>0.00216877716746667</v>
      </c>
      <c r="OO327" t="n">
        <v>0</v>
      </c>
      <c r="OP327" t="n">
        <v>0.00770876193747061</v>
      </c>
      <c r="OQ327" t="n">
        <v>0.007513749206993</v>
      </c>
      <c r="OR327" t="n">
        <v>0.00364163539950212</v>
      </c>
      <c r="OS327" t="n">
        <v>0.00305658217916157</v>
      </c>
      <c r="OT327" t="n">
        <v>0.00657943044755145</v>
      </c>
      <c r="OU327" t="n">
        <v>0.00433239174160776</v>
      </c>
      <c r="OV327" t="n">
        <v>0</v>
      </c>
      <c r="OW327" t="n">
        <v>0</v>
      </c>
      <c r="OX327" t="n">
        <v>0.00694635733350683</v>
      </c>
      <c r="OY327" t="n">
        <v>0.00488237495936951</v>
      </c>
      <c r="OZ327" t="n">
        <v>0.00610514543997758</v>
      </c>
      <c r="PA327" t="n">
        <v>0.00624724553890379</v>
      </c>
      <c r="PB327" t="n">
        <v>0</v>
      </c>
      <c r="PC327" t="n">
        <v>0.00505969062413268</v>
      </c>
      <c r="PD327" t="n">
        <v>0</v>
      </c>
      <c r="PE327" t="n">
        <v>0</v>
      </c>
      <c r="PF327" t="n">
        <v>0</v>
      </c>
      <c r="PG327" t="n">
        <v>0.00586399248662433</v>
      </c>
      <c r="PH327" t="n">
        <v>0.020273552341826</v>
      </c>
      <c r="PI327" t="n">
        <v>0.00971472300448625</v>
      </c>
      <c r="PJ327" t="n">
        <v>0</v>
      </c>
      <c r="PK327" t="n">
        <v>0.0892402999951241</v>
      </c>
      <c r="PL327" t="n">
        <v>0.080996651393925</v>
      </c>
      <c r="PM327" t="n">
        <v>0</v>
      </c>
      <c r="PN327" t="n">
        <v>0</v>
      </c>
      <c r="PO327" t="n">
        <v>0</v>
      </c>
      <c r="PP327" t="n">
        <v>0</v>
      </c>
      <c r="PQ327" t="n">
        <v>0.0590758549550356</v>
      </c>
      <c r="PR327" t="n">
        <v>0.00726558340120749</v>
      </c>
      <c r="PS327" t="n">
        <v>0.00582980520514641</v>
      </c>
      <c r="PT327" t="n">
        <v>0.0175052240244408</v>
      </c>
      <c r="PU327" t="n">
        <v>0.0043362171788312</v>
      </c>
      <c r="PV327" t="n">
        <v>0.00253820151270885</v>
      </c>
      <c r="PW327" t="n">
        <v>0.00450167223814959</v>
      </c>
      <c r="PX327" t="n">
        <v>0.00816740945474261</v>
      </c>
      <c r="PY327" t="n">
        <v>0.000976313841142848</v>
      </c>
      <c r="PZ327" t="n">
        <v>0.000615415509632172</v>
      </c>
      <c r="QA327" t="n">
        <v>0.000146058668626279</v>
      </c>
      <c r="QB327" t="n">
        <v>0.00312244247803467</v>
      </c>
      <c r="QC327" t="n">
        <v>0.00508401031777594</v>
      </c>
      <c r="QD327" t="n">
        <v>0</v>
      </c>
      <c r="QE327" t="n">
        <v>0.00526683843372042</v>
      </c>
      <c r="QF327" t="n">
        <v>0.00360129132034963</v>
      </c>
      <c r="QG327" t="n">
        <v>0.00540642956794408</v>
      </c>
      <c r="QH327" t="n">
        <v>0.00727091876908312</v>
      </c>
      <c r="QI327" t="n">
        <v>0.00531748912648201</v>
      </c>
    </row>
    <row r="328">
      <c r="A328" t="s">
        <v>327</v>
      </c>
      <c r="B328" t="n">
        <v>0.01588464275106</v>
      </c>
      <c r="C328" t="n">
        <v>0.0158948173011362</v>
      </c>
      <c r="D328" t="n">
        <v>0.00529717191157338</v>
      </c>
      <c r="E328" t="n">
        <v>0</v>
      </c>
      <c r="F328" t="n">
        <v>0</v>
      </c>
      <c r="G328" t="n">
        <v>0.0163013891370582</v>
      </c>
      <c r="H328" t="n">
        <v>0.00750056100301298</v>
      </c>
      <c r="I328" t="n">
        <v>0.00611154152281018</v>
      </c>
      <c r="J328" t="n">
        <v>0.00892921195804008</v>
      </c>
      <c r="K328" t="n">
        <v>0.0072362317746423</v>
      </c>
      <c r="L328" t="n">
        <v>0.0154706711234484</v>
      </c>
      <c r="M328" t="n">
        <v>0.0134129744482038</v>
      </c>
      <c r="N328" t="n">
        <v>0.0122430641911979</v>
      </c>
      <c r="O328" t="n">
        <v>0.00791863029202962</v>
      </c>
      <c r="P328" t="n">
        <v>0.00990152745294719</v>
      </c>
      <c r="Q328" t="n">
        <v>0.0109399473107085</v>
      </c>
      <c r="R328" t="n">
        <v>0</v>
      </c>
      <c r="S328" t="n">
        <v>0.00760176573406388</v>
      </c>
      <c r="T328" t="n">
        <v>0</v>
      </c>
      <c r="U328" t="n">
        <v>0.0144618234996396</v>
      </c>
      <c r="V328" t="n">
        <v>0.00672000501269767</v>
      </c>
      <c r="W328" t="n">
        <v>0.00986253969453798</v>
      </c>
      <c r="X328" t="n">
        <v>0.04378492270225</v>
      </c>
      <c r="Y328" t="n">
        <v>0.00609276737463511</v>
      </c>
      <c r="Z328" t="n">
        <v>0.00992842162809792</v>
      </c>
      <c r="AA328" t="n">
        <v>0</v>
      </c>
      <c r="AB328" t="n">
        <v>0.0276565952790468</v>
      </c>
      <c r="AC328" t="n">
        <v>0.0245863199694348</v>
      </c>
      <c r="AD328" t="n">
        <v>0.0280670021121897</v>
      </c>
      <c r="AE328" t="n">
        <v>0.0144210444705847</v>
      </c>
      <c r="AF328" t="n">
        <v>0.0169953570395233</v>
      </c>
      <c r="AG328" t="n">
        <v>0.0225410415975115</v>
      </c>
      <c r="AH328" t="n">
        <v>0.00736598521282257</v>
      </c>
      <c r="AI328" t="n">
        <v>0.0114007441636069</v>
      </c>
      <c r="AJ328" t="n">
        <v>0.0527832231011128</v>
      </c>
      <c r="AK328" t="n">
        <v>0.00722939868457993</v>
      </c>
      <c r="AL328" t="n">
        <v>0.00489904210091636</v>
      </c>
      <c r="AM328" t="n">
        <v>0.00531006372357997</v>
      </c>
      <c r="AN328" t="n">
        <v>0.00686708004775572</v>
      </c>
      <c r="AO328" t="n">
        <v>0.00128216321973161</v>
      </c>
      <c r="AP328" t="n">
        <v>0.00080820643736659</v>
      </c>
      <c r="AQ328" t="n">
        <v>0.000191814399167212</v>
      </c>
      <c r="AR328" t="n">
        <v>0.00559808030670724</v>
      </c>
      <c r="AS328" t="n">
        <v>0.00828474448294561</v>
      </c>
      <c r="AT328" t="n">
        <v>0.00462126679697982</v>
      </c>
      <c r="AU328" t="n">
        <v>0.0089214690065426</v>
      </c>
      <c r="AV328" t="n">
        <v>0.00377821688716852</v>
      </c>
      <c r="AW328" t="n">
        <v>0.00681291626316736</v>
      </c>
      <c r="AX328" t="n">
        <v>0.00841184607906709</v>
      </c>
      <c r="AY328" t="n">
        <v>0.0107604692130428</v>
      </c>
      <c r="AZ328" t="n">
        <v>0.01588464275106</v>
      </c>
      <c r="BA328" t="n">
        <v>0.0158948173011362</v>
      </c>
      <c r="BB328" t="n">
        <v>0.00529717191157338</v>
      </c>
      <c r="BC328" t="n">
        <v>0</v>
      </c>
      <c r="BD328" t="n">
        <v>0.0154917655991076</v>
      </c>
      <c r="BE328" t="n">
        <v>0.0163013891370582</v>
      </c>
      <c r="BF328" t="n">
        <v>0.00750056100301298</v>
      </c>
      <c r="BG328" t="n">
        <v>0.00611154152281019</v>
      </c>
      <c r="BH328" t="n">
        <v>0.00892921195804008</v>
      </c>
      <c r="BI328" t="n">
        <v>0.0072362317746423</v>
      </c>
      <c r="BJ328" t="n">
        <v>0.0154706711234483</v>
      </c>
      <c r="BK328" t="n">
        <v>0.0134129744482038</v>
      </c>
      <c r="BL328" t="n">
        <v>0.0122430641911979</v>
      </c>
      <c r="BM328" t="n">
        <v>0.00791863029202962</v>
      </c>
      <c r="BN328" t="n">
        <v>0.00990152745294719</v>
      </c>
      <c r="BO328" t="n">
        <v>0.0109399473107085</v>
      </c>
      <c r="BP328" t="n">
        <v>0</v>
      </c>
      <c r="BQ328" t="n">
        <v>0.00760176573406388</v>
      </c>
      <c r="BR328" t="n">
        <v>0.0112851831423856</v>
      </c>
      <c r="BS328" t="n">
        <v>0.0144618234996396</v>
      </c>
      <c r="BT328" t="n">
        <v>0.00672000501269767</v>
      </c>
      <c r="BU328" t="n">
        <v>0.00986253969453798</v>
      </c>
      <c r="BV328" t="n">
        <v>0.0437849227022499</v>
      </c>
      <c r="BW328" t="n">
        <v>0.00609276737463512</v>
      </c>
      <c r="BX328" t="n">
        <v>0.00992842162809792</v>
      </c>
      <c r="BY328" t="n">
        <v>0</v>
      </c>
      <c r="BZ328" t="n">
        <v>0.0276565952790468</v>
      </c>
      <c r="CA328" t="n">
        <v>0.0245863199694348</v>
      </c>
      <c r="CB328" t="n">
        <v>0.0280670021121897</v>
      </c>
      <c r="CC328" t="n">
        <v>0.0144210444705847</v>
      </c>
      <c r="CD328" t="n">
        <v>0.0169953570395233</v>
      </c>
      <c r="CE328" t="n">
        <v>0.0225410415975115</v>
      </c>
      <c r="CF328" t="n">
        <v>0.00736598521282257</v>
      </c>
      <c r="CG328" t="n">
        <v>0.0114007441636069</v>
      </c>
      <c r="CH328" t="n">
        <v>0.0527832231011128</v>
      </c>
      <c r="CI328" t="n">
        <v>0.00722939868457993</v>
      </c>
      <c r="CJ328" t="n">
        <v>0.00489904210091636</v>
      </c>
      <c r="CK328" t="n">
        <v>0.00531006372357997</v>
      </c>
      <c r="CL328" t="n">
        <v>0.00686708004775572</v>
      </c>
      <c r="CM328" t="n">
        <v>0.00128216321973161</v>
      </c>
      <c r="CN328" t="n">
        <v>0.00080820643736659</v>
      </c>
      <c r="CO328" t="n">
        <v>0.000191814399167212</v>
      </c>
      <c r="CP328" t="n">
        <v>0.00559808030670724</v>
      </c>
      <c r="CQ328" t="n">
        <v>0.00828474448294561</v>
      </c>
      <c r="CR328" t="n">
        <v>0</v>
      </c>
      <c r="CS328" t="n">
        <v>0.0089214690065426</v>
      </c>
      <c r="CT328" t="n">
        <v>0.00377821688716852</v>
      </c>
      <c r="CU328" t="n">
        <v>0.00681291626316736</v>
      </c>
      <c r="CV328" t="n">
        <v>0.00841184607906708</v>
      </c>
      <c r="CW328" t="n">
        <v>0.0107604692130428</v>
      </c>
      <c r="CX328" t="n">
        <v>0.01588464275106</v>
      </c>
      <c r="CY328" t="n">
        <v>0.0158948173011362</v>
      </c>
      <c r="CZ328" t="n">
        <v>0</v>
      </c>
      <c r="DA328" t="n">
        <v>0</v>
      </c>
      <c r="DB328" t="n">
        <v>0.0154917655991077</v>
      </c>
      <c r="DC328" t="n">
        <v>0.0163013891370582</v>
      </c>
      <c r="DD328" t="n">
        <v>0.00750056100301299</v>
      </c>
      <c r="DE328" t="n">
        <v>0.00611154152281018</v>
      </c>
      <c r="DF328" t="n">
        <v>0</v>
      </c>
      <c r="DG328" t="n">
        <v>0.0072362317746423</v>
      </c>
      <c r="DH328" t="n">
        <v>0</v>
      </c>
      <c r="DI328" t="n">
        <v>0</v>
      </c>
      <c r="DJ328" t="n">
        <v>0.0122430641911979</v>
      </c>
      <c r="DK328" t="n">
        <v>0</v>
      </c>
      <c r="DL328" t="n">
        <v>0.00990152745294719</v>
      </c>
      <c r="DM328" t="n">
        <v>0</v>
      </c>
      <c r="DN328" t="n">
        <v>0</v>
      </c>
      <c r="DO328" t="n">
        <v>0</v>
      </c>
      <c r="DP328" t="n">
        <v>0</v>
      </c>
      <c r="DQ328" t="n">
        <v>0.0144618234996396</v>
      </c>
      <c r="DR328" t="n">
        <v>0</v>
      </c>
      <c r="DS328" t="n">
        <v>0.00986253969453798</v>
      </c>
      <c r="DT328" t="n">
        <v>0.04378492270225</v>
      </c>
      <c r="DU328" t="n">
        <v>0.00609276737463512</v>
      </c>
      <c r="DV328" t="n">
        <v>0</v>
      </c>
      <c r="DW328" t="n">
        <v>0</v>
      </c>
      <c r="DX328" t="n">
        <v>0.0276565952790468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0.00736598521282257</v>
      </c>
      <c r="EE328" t="n">
        <v>0.0114007441636069</v>
      </c>
      <c r="EF328" t="n">
        <v>0.0527832231011128</v>
      </c>
      <c r="EG328" t="n">
        <v>0.00722939868457993</v>
      </c>
      <c r="EH328" t="n">
        <v>0.00489904210091636</v>
      </c>
      <c r="EI328" t="n">
        <v>0.00531006372357997</v>
      </c>
      <c r="EJ328" t="n">
        <v>0.00686708004775571</v>
      </c>
      <c r="EK328" t="n">
        <v>0.00128216321973161</v>
      </c>
      <c r="EL328" t="n">
        <v>0.00080820643736659</v>
      </c>
      <c r="EM328" t="n">
        <v>0.000191814399167212</v>
      </c>
      <c r="EN328" t="n">
        <v>0</v>
      </c>
      <c r="EO328" t="n">
        <v>0.00828474448294561</v>
      </c>
      <c r="EP328" t="n">
        <v>0</v>
      </c>
      <c r="EQ328" t="n">
        <v>0</v>
      </c>
      <c r="ER328" t="n">
        <v>0.00377821688716852</v>
      </c>
      <c r="ES328" t="n">
        <v>0.00681291626316736</v>
      </c>
      <c r="ET328" t="n">
        <v>0.00841184607906708</v>
      </c>
      <c r="EU328" t="n">
        <v>0.0107604692130428</v>
      </c>
      <c r="EV328" t="n">
        <v>0.01588464275106</v>
      </c>
      <c r="EW328" t="n">
        <v>0.0158948173011362</v>
      </c>
      <c r="EX328" t="n">
        <v>0.00529717191157338</v>
      </c>
      <c r="EY328" t="n">
        <v>0.00940490785974871</v>
      </c>
      <c r="EZ328" t="n">
        <v>0.0154917655991077</v>
      </c>
      <c r="FA328" t="n">
        <v>0.0163013891370582</v>
      </c>
      <c r="FB328" t="n">
        <v>0.00750056100301298</v>
      </c>
      <c r="FC328" t="n">
        <v>0.00611154152281018</v>
      </c>
      <c r="FD328" t="n">
        <v>0.00892921195804008</v>
      </c>
      <c r="FE328" t="n">
        <v>0.0072362317746423</v>
      </c>
      <c r="FF328" t="n">
        <v>0</v>
      </c>
      <c r="FG328" t="n">
        <v>0</v>
      </c>
      <c r="FH328" t="n">
        <v>0.0122430641911979</v>
      </c>
      <c r="FI328" t="n">
        <v>0.00791863029202962</v>
      </c>
      <c r="FJ328" t="n">
        <v>0</v>
      </c>
      <c r="FK328" t="n">
        <v>0.0109399473107085</v>
      </c>
      <c r="FL328" t="n">
        <v>0</v>
      </c>
      <c r="FM328" t="n">
        <v>0.00760176573406388</v>
      </c>
      <c r="FN328" t="n">
        <v>0</v>
      </c>
      <c r="FO328" t="n">
        <v>0.0144618234996396</v>
      </c>
      <c r="FP328" t="n">
        <v>0</v>
      </c>
      <c r="FQ328" t="n">
        <v>0.00986253969453799</v>
      </c>
      <c r="FR328" t="n">
        <v>0.04378492270225</v>
      </c>
      <c r="FS328" t="n">
        <v>0.00609276737463511</v>
      </c>
      <c r="FT328" t="n">
        <v>0.00992842162809792</v>
      </c>
      <c r="FU328" t="n">
        <v>0</v>
      </c>
      <c r="FV328" t="n">
        <v>0.0276565952790468</v>
      </c>
      <c r="FW328" t="n">
        <v>0.0245863199694348</v>
      </c>
      <c r="FX328" t="n">
        <v>0</v>
      </c>
      <c r="FY328" t="n">
        <v>0</v>
      </c>
      <c r="FZ328" t="n">
        <v>0</v>
      </c>
      <c r="GA328" t="n">
        <v>0.0225410415975115</v>
      </c>
      <c r="GB328" t="n">
        <v>0.00736598521282257</v>
      </c>
      <c r="GC328" t="n">
        <v>0.0114007441636069</v>
      </c>
      <c r="GD328" t="n">
        <v>0.0527832231011128</v>
      </c>
      <c r="GE328" t="n">
        <v>0.00722939868457993</v>
      </c>
      <c r="GF328" t="n">
        <v>0.00489904210091637</v>
      </c>
      <c r="GG328" t="n">
        <v>0.00531006372357997</v>
      </c>
      <c r="GH328" t="n">
        <v>0.00686708004775572</v>
      </c>
      <c r="GI328" t="n">
        <v>0.00128216321973161</v>
      </c>
      <c r="GJ328" t="n">
        <v>0.00080820643736659</v>
      </c>
      <c r="GK328" t="n">
        <v>0</v>
      </c>
      <c r="GL328" t="n">
        <v>0.00559808030670725</v>
      </c>
      <c r="GM328" t="n">
        <v>0.00828474448294561</v>
      </c>
      <c r="GN328" t="n">
        <v>0</v>
      </c>
      <c r="GO328" t="n">
        <v>0.0089214690065426</v>
      </c>
      <c r="GP328" t="n">
        <v>0.00377821688716852</v>
      </c>
      <c r="GQ328" t="n">
        <v>0.00681291626316736</v>
      </c>
      <c r="GR328" t="n">
        <v>0.00841184607906708</v>
      </c>
      <c r="GS328" t="n">
        <v>0.0107604692130428</v>
      </c>
      <c r="GT328" t="n">
        <v>0.01588464275106</v>
      </c>
      <c r="GU328" t="n">
        <v>0.0158948173011362</v>
      </c>
      <c r="GV328" t="n">
        <v>0</v>
      </c>
      <c r="GW328" t="n">
        <v>0.0094049078597487</v>
      </c>
      <c r="GX328" t="n">
        <v>0</v>
      </c>
      <c r="GY328" t="n">
        <v>0.0163013891370582</v>
      </c>
      <c r="GZ328" t="n">
        <v>0.00750056100301299</v>
      </c>
      <c r="HA328" t="n">
        <v>0.00611154152281019</v>
      </c>
      <c r="HB328" t="n">
        <v>0.00892921195804008</v>
      </c>
      <c r="HC328" t="n">
        <v>0.0072362317746423</v>
      </c>
      <c r="HD328" t="n">
        <v>0.0154706711234484</v>
      </c>
      <c r="HE328" t="n">
        <v>0.0134129744482038</v>
      </c>
      <c r="HF328" t="n">
        <v>0.0122430641911979</v>
      </c>
      <c r="HG328" t="n">
        <v>0.00791863029202962</v>
      </c>
      <c r="HH328" t="n">
        <v>0.00990152745294718</v>
      </c>
      <c r="HI328" t="n">
        <v>0.0109399473107085</v>
      </c>
      <c r="HJ328" t="n">
        <v>0</v>
      </c>
      <c r="HK328" t="n">
        <v>0.00760176573406388</v>
      </c>
      <c r="HL328" t="n">
        <v>0.0112851831423856</v>
      </c>
      <c r="HM328" t="n">
        <v>0.0144618234996396</v>
      </c>
      <c r="HN328" t="n">
        <v>0.00672000501269767</v>
      </c>
      <c r="HO328" t="n">
        <v>0.00986253969453797</v>
      </c>
      <c r="HP328" t="n">
        <v>0.04378492270225</v>
      </c>
      <c r="HQ328" t="n">
        <v>0.00609276737463511</v>
      </c>
      <c r="HR328" t="n">
        <v>0.00992842162809792</v>
      </c>
      <c r="HS328" t="n">
        <v>0.00900246393990708</v>
      </c>
      <c r="HT328" t="n">
        <v>0.0276565952790468</v>
      </c>
      <c r="HU328" t="n">
        <v>0.0245863199694348</v>
      </c>
      <c r="HV328" t="n">
        <v>0.0280670021121896</v>
      </c>
      <c r="HW328" t="n">
        <v>0.0144210444705847</v>
      </c>
      <c r="HX328" t="n">
        <v>0.0169953570395233</v>
      </c>
      <c r="HY328" t="n">
        <v>0.0225410415975115</v>
      </c>
      <c r="HZ328" t="n">
        <v>0.00736598521282258</v>
      </c>
      <c r="IA328" t="n">
        <v>0.0114007441636069</v>
      </c>
      <c r="IB328" t="n">
        <v>0.0527832231011128</v>
      </c>
      <c r="IC328" t="n">
        <v>0.00722939868457993</v>
      </c>
      <c r="ID328" t="n">
        <v>0.00489904210091636</v>
      </c>
      <c r="IE328" t="n">
        <v>0.00531006372357997</v>
      </c>
      <c r="IF328" t="n">
        <v>0.00686708004775572</v>
      </c>
      <c r="IG328" t="n">
        <v>0.00128216321973161</v>
      </c>
      <c r="IH328" t="n">
        <v>0.000808206437366589</v>
      </c>
      <c r="II328" t="n">
        <v>0.000191814399167212</v>
      </c>
      <c r="IJ328" t="n">
        <v>0.00559808030670724</v>
      </c>
      <c r="IK328" t="n">
        <v>0.00828474448294561</v>
      </c>
      <c r="IL328" t="n">
        <v>0.00462126679697982</v>
      </c>
      <c r="IM328" t="n">
        <v>0.0089214690065426</v>
      </c>
      <c r="IN328" t="n">
        <v>0.00377821688716852</v>
      </c>
      <c r="IO328" t="n">
        <v>0.00681291626316736</v>
      </c>
      <c r="IP328" t="n">
        <v>0.00841184607906708</v>
      </c>
      <c r="IQ328" t="n">
        <v>0.0107604692130427</v>
      </c>
      <c r="IR328" t="n">
        <v>0.01588464275106</v>
      </c>
      <c r="IS328" t="n">
        <v>0.0158948173011362</v>
      </c>
      <c r="IT328" t="n">
        <v>0</v>
      </c>
      <c r="IU328" t="n">
        <v>0</v>
      </c>
      <c r="IV328" t="n">
        <v>0.0154917655991076</v>
      </c>
      <c r="IW328" t="n">
        <v>0.0163013891370582</v>
      </c>
      <c r="IX328" t="n">
        <v>0.00750056100301298</v>
      </c>
      <c r="IY328" t="n">
        <v>0.00611154152281019</v>
      </c>
      <c r="IZ328" t="n">
        <v>0.00892921195804008</v>
      </c>
      <c r="JA328" t="n">
        <v>0.00723623177464229</v>
      </c>
      <c r="JB328" t="n">
        <v>0.0154706711234483</v>
      </c>
      <c r="JC328" t="n">
        <v>0</v>
      </c>
      <c r="JD328" t="n">
        <v>0.0122430641911979</v>
      </c>
      <c r="JE328" t="n">
        <v>0.00791863029202962</v>
      </c>
      <c r="JF328" t="n">
        <v>0.00990152745294719</v>
      </c>
      <c r="JG328" t="n">
        <v>0</v>
      </c>
      <c r="JH328" t="n">
        <v>0</v>
      </c>
      <c r="JI328" t="n">
        <v>0.00760176573406388</v>
      </c>
      <c r="JJ328" t="n">
        <v>0.0112851831423856</v>
      </c>
      <c r="JK328" t="n">
        <v>0.0144618234996396</v>
      </c>
      <c r="JL328" t="n">
        <v>0</v>
      </c>
      <c r="JM328" t="n">
        <v>0.00986253969453799</v>
      </c>
      <c r="JN328" t="n">
        <v>0.04378492270225</v>
      </c>
      <c r="JO328" t="n">
        <v>0.00609276737463511</v>
      </c>
      <c r="JP328" t="n">
        <v>0.00992842162809792</v>
      </c>
      <c r="JQ328" t="n">
        <v>0.00900246393990708</v>
      </c>
      <c r="JR328" t="n">
        <v>0.0276565952790468</v>
      </c>
      <c r="JS328" t="n">
        <v>0.0245863199694348</v>
      </c>
      <c r="JT328" t="n">
        <v>0.0280670021121897</v>
      </c>
      <c r="JU328" t="n">
        <v>0</v>
      </c>
      <c r="JV328" t="n">
        <v>0</v>
      </c>
      <c r="JW328" t="n">
        <v>0.0225410415975115</v>
      </c>
      <c r="JX328" t="n">
        <v>0.00736598521282257</v>
      </c>
      <c r="JY328" t="n">
        <v>0.0114007441636069</v>
      </c>
      <c r="JZ328" t="n">
        <v>0.0527832231011128</v>
      </c>
      <c r="KA328" t="n">
        <v>0.00722939868457993</v>
      </c>
      <c r="KB328" t="n">
        <v>0.00489904210091637</v>
      </c>
      <c r="KC328" t="n">
        <v>0.00531006372357997</v>
      </c>
      <c r="KD328" t="n">
        <v>0.00686708004775572</v>
      </c>
      <c r="KE328" t="n">
        <v>0.00128216321973161</v>
      </c>
      <c r="KF328" t="n">
        <v>0.00080820643736659</v>
      </c>
      <c r="KG328" t="n">
        <v>0</v>
      </c>
      <c r="KH328" t="n">
        <v>0.00559808030670725</v>
      </c>
      <c r="KI328" t="n">
        <v>0.00828474448294561</v>
      </c>
      <c r="KJ328" t="n">
        <v>0.00462126679697982</v>
      </c>
      <c r="KK328" t="n">
        <v>0.00892146900654261</v>
      </c>
      <c r="KL328" t="n">
        <v>0.00377821688716851</v>
      </c>
      <c r="KM328" t="n">
        <v>0.00681291626316735</v>
      </c>
      <c r="KN328" t="n">
        <v>0.00841184607906708</v>
      </c>
      <c r="KO328" t="n">
        <v>0.0107604692130428</v>
      </c>
      <c r="KP328" t="n">
        <v>0.01588464275106</v>
      </c>
      <c r="KQ328" t="n">
        <v>0</v>
      </c>
      <c r="KR328" t="n">
        <v>0</v>
      </c>
      <c r="KS328" t="n">
        <v>0.0094049078597487</v>
      </c>
      <c r="KT328" t="n">
        <v>0.0154917655991076</v>
      </c>
      <c r="KU328" t="n">
        <v>0.0163013891370582</v>
      </c>
      <c r="KV328" t="n">
        <v>0.00750056100301298</v>
      </c>
      <c r="KW328" t="n">
        <v>0.00611154152281019</v>
      </c>
      <c r="KX328" t="n">
        <v>0.00892921195804009</v>
      </c>
      <c r="KY328" t="n">
        <v>0.0072362317746423</v>
      </c>
      <c r="KZ328" t="n">
        <v>0.0154706711234484</v>
      </c>
      <c r="LA328" t="n">
        <v>0.0134129744482038</v>
      </c>
      <c r="LB328" t="n">
        <v>0.0122430641911979</v>
      </c>
      <c r="LC328" t="n">
        <v>0.00791863029202962</v>
      </c>
      <c r="LD328" t="n">
        <v>0.00990152745294719</v>
      </c>
      <c r="LE328" t="n">
        <v>0.0109399473107085</v>
      </c>
      <c r="LF328" t="n">
        <v>0.0128893402528398</v>
      </c>
      <c r="LG328" t="n">
        <v>0.00760176573406388</v>
      </c>
      <c r="LH328" t="n">
        <v>0.0112851831423856</v>
      </c>
      <c r="LI328" t="n">
        <v>0.0144618234996396</v>
      </c>
      <c r="LJ328" t="n">
        <v>0.00672000501269767</v>
      </c>
      <c r="LK328" t="n">
        <v>0.00986253969453797</v>
      </c>
      <c r="LL328" t="n">
        <v>0.04378492270225</v>
      </c>
      <c r="LM328" t="n">
        <v>0.00609276737463511</v>
      </c>
      <c r="LN328" t="n">
        <v>0.00992842162809793</v>
      </c>
      <c r="LO328" t="n">
        <v>0.00900246393990708</v>
      </c>
      <c r="LP328" t="n">
        <v>1.02765659527905</v>
      </c>
      <c r="LQ328" t="n">
        <v>0.0245863199694348</v>
      </c>
      <c r="LR328" t="n">
        <v>0.0280670021121897</v>
      </c>
      <c r="LS328" t="n">
        <v>0.0144210444705847</v>
      </c>
      <c r="LT328" t="n">
        <v>0.0169953570395233</v>
      </c>
      <c r="LU328" t="n">
        <v>0.0225410415975115</v>
      </c>
      <c r="LV328" t="n">
        <v>0.00736598521282257</v>
      </c>
      <c r="LW328" t="n">
        <v>0.0114007441636069</v>
      </c>
      <c r="LX328" t="n">
        <v>0.0527832231011128</v>
      </c>
      <c r="LY328" t="n">
        <v>0.00722939868457994</v>
      </c>
      <c r="LZ328" t="n">
        <v>0.00489904210091636</v>
      </c>
      <c r="MA328" t="n">
        <v>0.00531006372357997</v>
      </c>
      <c r="MB328" t="n">
        <v>0.00686708004775572</v>
      </c>
      <c r="MC328" t="n">
        <v>0.00128216321973161</v>
      </c>
      <c r="MD328" t="n">
        <v>0.00080820643736659</v>
      </c>
      <c r="ME328" t="n">
        <v>0.000191814399167211</v>
      </c>
      <c r="MF328" t="n">
        <v>0.00559808030670725</v>
      </c>
      <c r="MG328" t="n">
        <v>0.00828474448294561</v>
      </c>
      <c r="MH328" t="n">
        <v>0.00462126679697982</v>
      </c>
      <c r="MI328" t="n">
        <v>0.00892146900654261</v>
      </c>
      <c r="MJ328" t="n">
        <v>0.00377821688716852</v>
      </c>
      <c r="MK328" t="n">
        <v>0.00681291626316735</v>
      </c>
      <c r="ML328" t="n">
        <v>0.00841184607906709</v>
      </c>
      <c r="MM328" t="n">
        <v>0.0107604692130428</v>
      </c>
      <c r="MN328" t="n">
        <v>0.01588464275106</v>
      </c>
      <c r="MO328" t="n">
        <v>0.0158948173011362</v>
      </c>
      <c r="MP328" t="n">
        <v>0</v>
      </c>
      <c r="MQ328" t="n">
        <v>0.00940490785974871</v>
      </c>
      <c r="MR328" t="n">
        <v>0.0154917655991076</v>
      </c>
      <c r="MS328" t="n">
        <v>0.0163013891370582</v>
      </c>
      <c r="MT328" t="n">
        <v>0.00750056100301298</v>
      </c>
      <c r="MU328" t="n">
        <v>0.00611154152281019</v>
      </c>
      <c r="MV328" t="n">
        <v>0.00892921195804009</v>
      </c>
      <c r="MW328" t="n">
        <v>0.0072362317746423</v>
      </c>
      <c r="MX328" t="n">
        <v>0</v>
      </c>
      <c r="MY328" t="n">
        <v>0</v>
      </c>
      <c r="MZ328" t="n">
        <v>0.0122430641911979</v>
      </c>
      <c r="NA328" t="n">
        <v>0</v>
      </c>
      <c r="NB328" t="n">
        <v>0.00990152745294719</v>
      </c>
      <c r="NC328" t="n">
        <v>0.0109399473107085</v>
      </c>
      <c r="ND328" t="n">
        <v>0</v>
      </c>
      <c r="NE328" t="n">
        <v>0.00760176573406388</v>
      </c>
      <c r="NF328" t="n">
        <v>0.0112851831423856</v>
      </c>
      <c r="NG328" t="n">
        <v>0.0144618234996396</v>
      </c>
      <c r="NH328" t="n">
        <v>0</v>
      </c>
      <c r="NI328" t="n">
        <v>0.00986253969453798</v>
      </c>
      <c r="NJ328" t="n">
        <v>0.04378492270225</v>
      </c>
      <c r="NK328" t="n">
        <v>0.00609276737463512</v>
      </c>
      <c r="NL328" t="n">
        <v>0.00992842162809792</v>
      </c>
      <c r="NM328" t="n">
        <v>0.00900246393990709</v>
      </c>
      <c r="NN328" t="n">
        <v>0.0276565952790468</v>
      </c>
      <c r="NO328" t="n">
        <v>0.0245863199694347</v>
      </c>
      <c r="NP328" t="n">
        <v>0.0280670021121897</v>
      </c>
      <c r="NQ328" t="n">
        <v>0</v>
      </c>
      <c r="NR328" t="n">
        <v>0.0169953570395233</v>
      </c>
      <c r="NS328" t="n">
        <v>0.0225410415975115</v>
      </c>
      <c r="NT328" t="n">
        <v>0.00736598521282257</v>
      </c>
      <c r="NU328" t="n">
        <v>0.0114007441636069</v>
      </c>
      <c r="NV328" t="n">
        <v>0.0527832231011128</v>
      </c>
      <c r="NW328" t="n">
        <v>0.00722939868457993</v>
      </c>
      <c r="NX328" t="n">
        <v>0.00489904210091636</v>
      </c>
      <c r="NY328" t="n">
        <v>0.00531006372357996</v>
      </c>
      <c r="NZ328" t="n">
        <v>0.00686708004775572</v>
      </c>
      <c r="OA328" t="n">
        <v>0.00128216321973161</v>
      </c>
      <c r="OB328" t="n">
        <v>0.00080820643736659</v>
      </c>
      <c r="OC328" t="n">
        <v>0.000191814399167211</v>
      </c>
      <c r="OD328" t="n">
        <v>0.00559808030670725</v>
      </c>
      <c r="OE328" t="n">
        <v>0.00828474448294562</v>
      </c>
      <c r="OF328" t="n">
        <v>0.00462126679697982</v>
      </c>
      <c r="OG328" t="n">
        <v>0.00892146900654261</v>
      </c>
      <c r="OH328" t="n">
        <v>0.00377821688716852</v>
      </c>
      <c r="OI328" t="n">
        <v>0.00681291626316735</v>
      </c>
      <c r="OJ328" t="n">
        <v>0.00841184607906708</v>
      </c>
      <c r="OK328" t="n">
        <v>0.0107604692130427</v>
      </c>
      <c r="OL328" t="n">
        <v>0.01588464275106</v>
      </c>
      <c r="OM328" t="n">
        <v>0.0158948173011362</v>
      </c>
      <c r="ON328" t="n">
        <v>0.00529717191157338</v>
      </c>
      <c r="OO328" t="n">
        <v>0</v>
      </c>
      <c r="OP328" t="n">
        <v>0.0154917655991077</v>
      </c>
      <c r="OQ328" t="n">
        <v>0.0163013891370582</v>
      </c>
      <c r="OR328" t="n">
        <v>0.00750056100301299</v>
      </c>
      <c r="OS328" t="n">
        <v>0.00611154152281019</v>
      </c>
      <c r="OT328" t="n">
        <v>0.00892921195804008</v>
      </c>
      <c r="OU328" t="n">
        <v>0.0072362317746423</v>
      </c>
      <c r="OV328" t="n">
        <v>0</v>
      </c>
      <c r="OW328" t="n">
        <v>0</v>
      </c>
      <c r="OX328" t="n">
        <v>0.0122430641911979</v>
      </c>
      <c r="OY328" t="n">
        <v>0.00791863029202961</v>
      </c>
      <c r="OZ328" t="n">
        <v>0.00990152745294718</v>
      </c>
      <c r="PA328" t="n">
        <v>0.0109399473107085</v>
      </c>
      <c r="PB328" t="n">
        <v>0</v>
      </c>
      <c r="PC328" t="n">
        <v>0.00760176573406388</v>
      </c>
      <c r="PD328" t="n">
        <v>0</v>
      </c>
      <c r="PE328" t="n">
        <v>0</v>
      </c>
      <c r="PF328" t="n">
        <v>0</v>
      </c>
      <c r="PG328" t="n">
        <v>0.00986253969453797</v>
      </c>
      <c r="PH328" t="n">
        <v>0.04378492270225</v>
      </c>
      <c r="PI328" t="n">
        <v>0.00609276737463511</v>
      </c>
      <c r="PJ328" t="n">
        <v>0</v>
      </c>
      <c r="PK328" t="n">
        <v>0.00900246393990709</v>
      </c>
      <c r="PL328" t="n">
        <v>0.0276565952790467</v>
      </c>
      <c r="PM328" t="n">
        <v>0</v>
      </c>
      <c r="PN328" t="n">
        <v>0</v>
      </c>
      <c r="PO328" t="n">
        <v>0</v>
      </c>
      <c r="PP328" t="n">
        <v>0</v>
      </c>
      <c r="PQ328" t="n">
        <v>0.0225410415975115</v>
      </c>
      <c r="PR328" t="n">
        <v>0.00736598521282257</v>
      </c>
      <c r="PS328" t="n">
        <v>0.0114007441636069</v>
      </c>
      <c r="PT328" t="n">
        <v>0.0527832231011128</v>
      </c>
      <c r="PU328" t="n">
        <v>0.00722939868457994</v>
      </c>
      <c r="PV328" t="n">
        <v>0.00489904210091636</v>
      </c>
      <c r="PW328" t="n">
        <v>0.00531006372357997</v>
      </c>
      <c r="PX328" t="n">
        <v>0.00686708004775571</v>
      </c>
      <c r="PY328" t="n">
        <v>0.00128216321973161</v>
      </c>
      <c r="PZ328" t="n">
        <v>0.00080820643736659</v>
      </c>
      <c r="QA328" t="n">
        <v>0.000191814399167212</v>
      </c>
      <c r="QB328" t="n">
        <v>0.00559808030670724</v>
      </c>
      <c r="QC328" t="n">
        <v>0.00828474448294561</v>
      </c>
      <c r="QD328" t="n">
        <v>0</v>
      </c>
      <c r="QE328" t="n">
        <v>0.00892146900654261</v>
      </c>
      <c r="QF328" t="n">
        <v>0.00377821688716852</v>
      </c>
      <c r="QG328" t="n">
        <v>0.00681291626316736</v>
      </c>
      <c r="QH328" t="n">
        <v>0.00841184607906709</v>
      </c>
      <c r="QI328" t="n">
        <v>0.0107604692130428</v>
      </c>
    </row>
    <row r="329">
      <c r="A329" t="s">
        <v>328</v>
      </c>
      <c r="B329" t="n">
        <v>0.0173358404588453</v>
      </c>
      <c r="C329" t="n">
        <v>0.0175239889830177</v>
      </c>
      <c r="D329" t="n">
        <v>0.00583410609547519</v>
      </c>
      <c r="E329" t="n">
        <v>0</v>
      </c>
      <c r="F329" t="n">
        <v>0</v>
      </c>
      <c r="G329" t="n">
        <v>0.0259873093995642</v>
      </c>
      <c r="H329" t="n">
        <v>0.00757727242257072</v>
      </c>
      <c r="I329" t="n">
        <v>0.00523770102700558</v>
      </c>
      <c r="J329" t="n">
        <v>0.00769781133985626</v>
      </c>
      <c r="K329" t="n">
        <v>0.00533218324837551</v>
      </c>
      <c r="L329" t="n">
        <v>0.0106180823688507</v>
      </c>
      <c r="M329" t="n">
        <v>0.00695414731242503</v>
      </c>
      <c r="N329" t="n">
        <v>0.00680671954123053</v>
      </c>
      <c r="O329" t="n">
        <v>0.00662311112608733</v>
      </c>
      <c r="P329" t="n">
        <v>0.00503437897053839</v>
      </c>
      <c r="Q329" t="n">
        <v>0.01627704277735</v>
      </c>
      <c r="R329" t="n">
        <v>0</v>
      </c>
      <c r="S329" t="n">
        <v>0.00654772470754426</v>
      </c>
      <c r="T329" t="n">
        <v>0</v>
      </c>
      <c r="U329" t="n">
        <v>0.00503958484394344</v>
      </c>
      <c r="V329" t="n">
        <v>0.0086572070754195</v>
      </c>
      <c r="W329" t="n">
        <v>0.0114955925937945</v>
      </c>
      <c r="X329" t="n">
        <v>0.00641355345825513</v>
      </c>
      <c r="Y329" t="n">
        <v>0.00645426291519234</v>
      </c>
      <c r="Z329" t="n">
        <v>0.0158453627345951</v>
      </c>
      <c r="AA329" t="n">
        <v>0</v>
      </c>
      <c r="AB329" t="n">
        <v>0.0139781853151662</v>
      </c>
      <c r="AC329" t="n">
        <v>0.0473106775909296</v>
      </c>
      <c r="AD329" t="n">
        <v>0.0199910166083049</v>
      </c>
      <c r="AE329" t="n">
        <v>0.00887472849461686</v>
      </c>
      <c r="AF329" t="n">
        <v>0.0117915601046471</v>
      </c>
      <c r="AG329" t="n">
        <v>0.0188560608719451</v>
      </c>
      <c r="AH329" t="n">
        <v>0.00843732435887681</v>
      </c>
      <c r="AI329" t="n">
        <v>0.0131453759526782</v>
      </c>
      <c r="AJ329" t="n">
        <v>0.0124735806515091</v>
      </c>
      <c r="AK329" t="n">
        <v>0.0087352263276282</v>
      </c>
      <c r="AL329" t="n">
        <v>0.00380521433130725</v>
      </c>
      <c r="AM329" t="n">
        <v>0.00562513108703311</v>
      </c>
      <c r="AN329" t="n">
        <v>0.00639592164431616</v>
      </c>
      <c r="AO329" t="n">
        <v>0.00123073775494027</v>
      </c>
      <c r="AP329" t="n">
        <v>0.000775790602119118</v>
      </c>
      <c r="AQ329" t="n">
        <v>0.000184121038065768</v>
      </c>
      <c r="AR329" t="n">
        <v>0.00850960127658765</v>
      </c>
      <c r="AS329" t="n">
        <v>0.0132327445177797</v>
      </c>
      <c r="AT329" t="n">
        <v>0.00697750392377867</v>
      </c>
      <c r="AU329" t="n">
        <v>0.0135862808896819</v>
      </c>
      <c r="AV329" t="n">
        <v>0.0035537240255804</v>
      </c>
      <c r="AW329" t="n">
        <v>0.00747413499841596</v>
      </c>
      <c r="AX329" t="n">
        <v>0.00877346958016528</v>
      </c>
      <c r="AY329" t="n">
        <v>0.00480188788201463</v>
      </c>
      <c r="AZ329" t="n">
        <v>0.0173358404588453</v>
      </c>
      <c r="BA329" t="n">
        <v>0.0175239889830177</v>
      </c>
      <c r="BB329" t="n">
        <v>0.00583410609547519</v>
      </c>
      <c r="BC329" t="n">
        <v>0</v>
      </c>
      <c r="BD329" t="n">
        <v>0.0301699238729792</v>
      </c>
      <c r="BE329" t="n">
        <v>0.0259873093995642</v>
      </c>
      <c r="BF329" t="n">
        <v>0.00757727242257072</v>
      </c>
      <c r="BG329" t="n">
        <v>0.00523770102700558</v>
      </c>
      <c r="BH329" t="n">
        <v>0.00769781133985626</v>
      </c>
      <c r="BI329" t="n">
        <v>0.00533218324837551</v>
      </c>
      <c r="BJ329" t="n">
        <v>0.0106180823688507</v>
      </c>
      <c r="BK329" t="n">
        <v>0.00695414731242503</v>
      </c>
      <c r="BL329" t="n">
        <v>0.00680671954123053</v>
      </c>
      <c r="BM329" t="n">
        <v>0.00662311112608733</v>
      </c>
      <c r="BN329" t="n">
        <v>0.00503437897053839</v>
      </c>
      <c r="BO329" t="n">
        <v>0.01627704277735</v>
      </c>
      <c r="BP329" t="n">
        <v>0</v>
      </c>
      <c r="BQ329" t="n">
        <v>0.00654772470754426</v>
      </c>
      <c r="BR329" t="n">
        <v>0.00603808299747875</v>
      </c>
      <c r="BS329" t="n">
        <v>0.00503958484394344</v>
      </c>
      <c r="BT329" t="n">
        <v>0.0086572070754195</v>
      </c>
      <c r="BU329" t="n">
        <v>0.0114955925937945</v>
      </c>
      <c r="BV329" t="n">
        <v>0.00641355345825513</v>
      </c>
      <c r="BW329" t="n">
        <v>0.00645426291519234</v>
      </c>
      <c r="BX329" t="n">
        <v>0.0158453627345951</v>
      </c>
      <c r="BY329" t="n">
        <v>0</v>
      </c>
      <c r="BZ329" t="n">
        <v>0.0139781853151662</v>
      </c>
      <c r="CA329" t="n">
        <v>0.0473106775909296</v>
      </c>
      <c r="CB329" t="n">
        <v>0.0199910166083049</v>
      </c>
      <c r="CC329" t="n">
        <v>0.00887472849461686</v>
      </c>
      <c r="CD329" t="n">
        <v>0.0117915601046471</v>
      </c>
      <c r="CE329" t="n">
        <v>0.0188560608719451</v>
      </c>
      <c r="CF329" t="n">
        <v>0.00843732435887681</v>
      </c>
      <c r="CG329" t="n">
        <v>0.0131453759526782</v>
      </c>
      <c r="CH329" t="n">
        <v>0.0124735806515091</v>
      </c>
      <c r="CI329" t="n">
        <v>0.0087352263276282</v>
      </c>
      <c r="CJ329" t="n">
        <v>0.00380521433130725</v>
      </c>
      <c r="CK329" t="n">
        <v>0.00562513108703311</v>
      </c>
      <c r="CL329" t="n">
        <v>0.00639592164431616</v>
      </c>
      <c r="CM329" t="n">
        <v>0.00123073775494027</v>
      </c>
      <c r="CN329" t="n">
        <v>0.000775790602119117</v>
      </c>
      <c r="CO329" t="n">
        <v>0.000184121038065768</v>
      </c>
      <c r="CP329" t="n">
        <v>0.00850960127658764</v>
      </c>
      <c r="CQ329" t="n">
        <v>0.0132327445177797</v>
      </c>
      <c r="CR329" t="n">
        <v>0</v>
      </c>
      <c r="CS329" t="n">
        <v>0.0135862808896819</v>
      </c>
      <c r="CT329" t="n">
        <v>0.00355372402558039</v>
      </c>
      <c r="CU329" t="n">
        <v>0.00747413499841596</v>
      </c>
      <c r="CV329" t="n">
        <v>0.00877346958016528</v>
      </c>
      <c r="CW329" t="n">
        <v>0.00480188788201463</v>
      </c>
      <c r="CX329" t="n">
        <v>0.0173358404588453</v>
      </c>
      <c r="CY329" t="n">
        <v>0.0175239889830177</v>
      </c>
      <c r="CZ329" t="n">
        <v>0</v>
      </c>
      <c r="DA329" t="n">
        <v>0</v>
      </c>
      <c r="DB329" t="n">
        <v>0.0301699238729792</v>
      </c>
      <c r="DC329" t="n">
        <v>0.0259873093995642</v>
      </c>
      <c r="DD329" t="n">
        <v>0.00757727242257072</v>
      </c>
      <c r="DE329" t="n">
        <v>0.00523770102700558</v>
      </c>
      <c r="DF329" t="n">
        <v>0</v>
      </c>
      <c r="DG329" t="n">
        <v>0.00533218324837551</v>
      </c>
      <c r="DH329" t="n">
        <v>0</v>
      </c>
      <c r="DI329" t="n">
        <v>0</v>
      </c>
      <c r="DJ329" t="n">
        <v>0.00680671954123053</v>
      </c>
      <c r="DK329" t="n">
        <v>0</v>
      </c>
      <c r="DL329" t="n">
        <v>0.00503437897053839</v>
      </c>
      <c r="DM329" t="n">
        <v>0</v>
      </c>
      <c r="DN329" t="n">
        <v>0</v>
      </c>
      <c r="DO329" t="n">
        <v>0</v>
      </c>
      <c r="DP329" t="n">
        <v>0</v>
      </c>
      <c r="DQ329" t="n">
        <v>0.00503958484394345</v>
      </c>
      <c r="DR329" t="n">
        <v>0</v>
      </c>
      <c r="DS329" t="n">
        <v>0.0114955925937945</v>
      </c>
      <c r="DT329" t="n">
        <v>0.00641355345825513</v>
      </c>
      <c r="DU329" t="n">
        <v>0.00645426291519234</v>
      </c>
      <c r="DV329" t="n">
        <v>0</v>
      </c>
      <c r="DW329" t="n">
        <v>0</v>
      </c>
      <c r="DX329" t="n">
        <v>0.0139781853151662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0.00843732435887681</v>
      </c>
      <c r="EE329" t="n">
        <v>0.0131453759526782</v>
      </c>
      <c r="EF329" t="n">
        <v>0.0124735806515091</v>
      </c>
      <c r="EG329" t="n">
        <v>0.0087352263276282</v>
      </c>
      <c r="EH329" t="n">
        <v>0.00380521433130725</v>
      </c>
      <c r="EI329" t="n">
        <v>0.00562513108703311</v>
      </c>
      <c r="EJ329" t="n">
        <v>0.00639592164431616</v>
      </c>
      <c r="EK329" t="n">
        <v>0.00123073775494027</v>
      </c>
      <c r="EL329" t="n">
        <v>0.000775790602119118</v>
      </c>
      <c r="EM329" t="n">
        <v>0.000184121038065768</v>
      </c>
      <c r="EN329" t="n">
        <v>0</v>
      </c>
      <c r="EO329" t="n">
        <v>0.0132327445177797</v>
      </c>
      <c r="EP329" t="n">
        <v>0</v>
      </c>
      <c r="EQ329" t="n">
        <v>0</v>
      </c>
      <c r="ER329" t="n">
        <v>0.0035537240255804</v>
      </c>
      <c r="ES329" t="n">
        <v>0.00747413499841596</v>
      </c>
      <c r="ET329" t="n">
        <v>0.00877346958016528</v>
      </c>
      <c r="EU329" t="n">
        <v>0.00480188788201463</v>
      </c>
      <c r="EV329" t="n">
        <v>0.0173358404588452</v>
      </c>
      <c r="EW329" t="n">
        <v>0.0175239889830177</v>
      </c>
      <c r="EX329" t="n">
        <v>0.00583410609547519</v>
      </c>
      <c r="EY329" t="n">
        <v>0.0172141358430686</v>
      </c>
      <c r="EZ329" t="n">
        <v>0.0301699238729792</v>
      </c>
      <c r="FA329" t="n">
        <v>0.0259873093995642</v>
      </c>
      <c r="FB329" t="n">
        <v>0.00757727242257072</v>
      </c>
      <c r="FC329" t="n">
        <v>0.00523770102700558</v>
      </c>
      <c r="FD329" t="n">
        <v>0.00769781133985626</v>
      </c>
      <c r="FE329" t="n">
        <v>0.00533218324837551</v>
      </c>
      <c r="FF329" t="n">
        <v>0</v>
      </c>
      <c r="FG329" t="n">
        <v>0</v>
      </c>
      <c r="FH329" t="n">
        <v>0.00680671954123053</v>
      </c>
      <c r="FI329" t="n">
        <v>0.00662311112608733</v>
      </c>
      <c r="FJ329" t="n">
        <v>0</v>
      </c>
      <c r="FK329" t="n">
        <v>0.01627704277735</v>
      </c>
      <c r="FL329" t="n">
        <v>0</v>
      </c>
      <c r="FM329" t="n">
        <v>0.00654772470754426</v>
      </c>
      <c r="FN329" t="n">
        <v>0</v>
      </c>
      <c r="FO329" t="n">
        <v>0.00503958484394345</v>
      </c>
      <c r="FP329" t="n">
        <v>0</v>
      </c>
      <c r="FQ329" t="n">
        <v>0.0114955925937945</v>
      </c>
      <c r="FR329" t="n">
        <v>0.00641355345825513</v>
      </c>
      <c r="FS329" t="n">
        <v>0.00645426291519234</v>
      </c>
      <c r="FT329" t="n">
        <v>0.0158453627345951</v>
      </c>
      <c r="FU329" t="n">
        <v>0</v>
      </c>
      <c r="FV329" t="n">
        <v>0.0139781853151662</v>
      </c>
      <c r="FW329" t="n">
        <v>0.0473106775909296</v>
      </c>
      <c r="FX329" t="n">
        <v>0</v>
      </c>
      <c r="FY329" t="n">
        <v>0</v>
      </c>
      <c r="FZ329" t="n">
        <v>0</v>
      </c>
      <c r="GA329" t="n">
        <v>0.0188560608719451</v>
      </c>
      <c r="GB329" t="n">
        <v>0.00843732435887681</v>
      </c>
      <c r="GC329" t="n">
        <v>0.0131453759526782</v>
      </c>
      <c r="GD329" t="n">
        <v>0.0124735806515091</v>
      </c>
      <c r="GE329" t="n">
        <v>0.0087352263276282</v>
      </c>
      <c r="GF329" t="n">
        <v>0.00380521433130725</v>
      </c>
      <c r="GG329" t="n">
        <v>0.00562513108703312</v>
      </c>
      <c r="GH329" t="n">
        <v>0.00639592164431616</v>
      </c>
      <c r="GI329" t="n">
        <v>0.00123073775494027</v>
      </c>
      <c r="GJ329" t="n">
        <v>0.000775790602119118</v>
      </c>
      <c r="GK329" t="n">
        <v>0</v>
      </c>
      <c r="GL329" t="n">
        <v>0.00850960127658765</v>
      </c>
      <c r="GM329" t="n">
        <v>0.0132327445177797</v>
      </c>
      <c r="GN329" t="n">
        <v>0</v>
      </c>
      <c r="GO329" t="n">
        <v>0.0135862808896819</v>
      </c>
      <c r="GP329" t="n">
        <v>0.00355372402558039</v>
      </c>
      <c r="GQ329" t="n">
        <v>0.00747413499841596</v>
      </c>
      <c r="GR329" t="n">
        <v>0.00877346958016528</v>
      </c>
      <c r="GS329" t="n">
        <v>0.00480188788201463</v>
      </c>
      <c r="GT329" t="n">
        <v>0.0173358404588453</v>
      </c>
      <c r="GU329" t="n">
        <v>0.0175239889830177</v>
      </c>
      <c r="GV329" t="n">
        <v>0</v>
      </c>
      <c r="GW329" t="n">
        <v>0.0172141358430686</v>
      </c>
      <c r="GX329" t="n">
        <v>0</v>
      </c>
      <c r="GY329" t="n">
        <v>0.0259873093995642</v>
      </c>
      <c r="GZ329" t="n">
        <v>0.00757727242257072</v>
      </c>
      <c r="HA329" t="n">
        <v>0.00523770102700558</v>
      </c>
      <c r="HB329" t="n">
        <v>0.00769781133985626</v>
      </c>
      <c r="HC329" t="n">
        <v>0.00533218324837551</v>
      </c>
      <c r="HD329" t="n">
        <v>0.0106180823688507</v>
      </c>
      <c r="HE329" t="n">
        <v>0.00695414731242503</v>
      </c>
      <c r="HF329" t="n">
        <v>0.00680671954123053</v>
      </c>
      <c r="HG329" t="n">
        <v>0.00662311112608733</v>
      </c>
      <c r="HH329" t="n">
        <v>0.00503437897053838</v>
      </c>
      <c r="HI329" t="n">
        <v>0.01627704277735</v>
      </c>
      <c r="HJ329" t="n">
        <v>0</v>
      </c>
      <c r="HK329" t="n">
        <v>0.00654772470754426</v>
      </c>
      <c r="HL329" t="n">
        <v>0.00603808299747876</v>
      </c>
      <c r="HM329" t="n">
        <v>0.00503958484394345</v>
      </c>
      <c r="HN329" t="n">
        <v>0.0086572070754195</v>
      </c>
      <c r="HO329" t="n">
        <v>0.0114955925937945</v>
      </c>
      <c r="HP329" t="n">
        <v>0.00641355345825513</v>
      </c>
      <c r="HQ329" t="n">
        <v>0.00645426291519234</v>
      </c>
      <c r="HR329" t="n">
        <v>0.0158453627345951</v>
      </c>
      <c r="HS329" t="n">
        <v>0.0124881141005163</v>
      </c>
      <c r="HT329" t="n">
        <v>0.0139781853151662</v>
      </c>
      <c r="HU329" t="n">
        <v>0.0473106775909296</v>
      </c>
      <c r="HV329" t="n">
        <v>0.0199910166083049</v>
      </c>
      <c r="HW329" t="n">
        <v>0.00887472849461686</v>
      </c>
      <c r="HX329" t="n">
        <v>0.0117915601046471</v>
      </c>
      <c r="HY329" t="n">
        <v>0.0188560608719451</v>
      </c>
      <c r="HZ329" t="n">
        <v>0.00843732435887681</v>
      </c>
      <c r="IA329" t="n">
        <v>0.0131453759526782</v>
      </c>
      <c r="IB329" t="n">
        <v>0.0124735806515091</v>
      </c>
      <c r="IC329" t="n">
        <v>0.00873522632762819</v>
      </c>
      <c r="ID329" t="n">
        <v>0.00380521433130725</v>
      </c>
      <c r="IE329" t="n">
        <v>0.00562513108703312</v>
      </c>
      <c r="IF329" t="n">
        <v>0.00639592164431616</v>
      </c>
      <c r="IG329" t="n">
        <v>0.00123073775494027</v>
      </c>
      <c r="IH329" t="n">
        <v>0.000775790602119117</v>
      </c>
      <c r="II329" t="n">
        <v>0.000184121038065768</v>
      </c>
      <c r="IJ329" t="n">
        <v>0.00850960127658765</v>
      </c>
      <c r="IK329" t="n">
        <v>0.0132327445177797</v>
      </c>
      <c r="IL329" t="n">
        <v>0.00697750392377866</v>
      </c>
      <c r="IM329" t="n">
        <v>0.0135862808896819</v>
      </c>
      <c r="IN329" t="n">
        <v>0.00355372402558039</v>
      </c>
      <c r="IO329" t="n">
        <v>0.00747413499841596</v>
      </c>
      <c r="IP329" t="n">
        <v>0.00877346958016527</v>
      </c>
      <c r="IQ329" t="n">
        <v>0.00480188788201462</v>
      </c>
      <c r="IR329" t="n">
        <v>0.0173358404588453</v>
      </c>
      <c r="IS329" t="n">
        <v>0.0175239889830177</v>
      </c>
      <c r="IT329" t="n">
        <v>0</v>
      </c>
      <c r="IU329" t="n">
        <v>0</v>
      </c>
      <c r="IV329" t="n">
        <v>0.0301699238729792</v>
      </c>
      <c r="IW329" t="n">
        <v>0.0259873093995642</v>
      </c>
      <c r="IX329" t="n">
        <v>0.00757727242257072</v>
      </c>
      <c r="IY329" t="n">
        <v>0.00523770102700558</v>
      </c>
      <c r="IZ329" t="n">
        <v>0.00769781133985626</v>
      </c>
      <c r="JA329" t="n">
        <v>0.0053321832483755</v>
      </c>
      <c r="JB329" t="n">
        <v>0.0106180823688507</v>
      </c>
      <c r="JC329" t="n">
        <v>0</v>
      </c>
      <c r="JD329" t="n">
        <v>0.00680671954123053</v>
      </c>
      <c r="JE329" t="n">
        <v>0.00662311112608733</v>
      </c>
      <c r="JF329" t="n">
        <v>0.00503437897053839</v>
      </c>
      <c r="JG329" t="n">
        <v>0</v>
      </c>
      <c r="JH329" t="n">
        <v>0</v>
      </c>
      <c r="JI329" t="n">
        <v>0.00654772470754427</v>
      </c>
      <c r="JJ329" t="n">
        <v>0.00603808299747875</v>
      </c>
      <c r="JK329" t="n">
        <v>0.00503958484394345</v>
      </c>
      <c r="JL329" t="n">
        <v>0</v>
      </c>
      <c r="JM329" t="n">
        <v>0.0114955925937945</v>
      </c>
      <c r="JN329" t="n">
        <v>0.00641355345825513</v>
      </c>
      <c r="JO329" t="n">
        <v>0.00645426291519234</v>
      </c>
      <c r="JP329" t="n">
        <v>0.0158453627345951</v>
      </c>
      <c r="JQ329" t="n">
        <v>0.0124881141005163</v>
      </c>
      <c r="JR329" t="n">
        <v>0.0139781853151662</v>
      </c>
      <c r="JS329" t="n">
        <v>0.0473106775909296</v>
      </c>
      <c r="JT329" t="n">
        <v>0.0199910166083049</v>
      </c>
      <c r="JU329" t="n">
        <v>0</v>
      </c>
      <c r="JV329" t="n">
        <v>0</v>
      </c>
      <c r="JW329" t="n">
        <v>0.0188560608719451</v>
      </c>
      <c r="JX329" t="n">
        <v>0.0084373243588768</v>
      </c>
      <c r="JY329" t="n">
        <v>0.0131453759526782</v>
      </c>
      <c r="JZ329" t="n">
        <v>0.0124735806515091</v>
      </c>
      <c r="KA329" t="n">
        <v>0.0087352263276282</v>
      </c>
      <c r="KB329" t="n">
        <v>0.00380521433130725</v>
      </c>
      <c r="KC329" t="n">
        <v>0.00562513108703312</v>
      </c>
      <c r="KD329" t="n">
        <v>0.00639592164431616</v>
      </c>
      <c r="KE329" t="n">
        <v>0.00123073775494027</v>
      </c>
      <c r="KF329" t="n">
        <v>0.000775790602119117</v>
      </c>
      <c r="KG329" t="n">
        <v>0</v>
      </c>
      <c r="KH329" t="n">
        <v>0.00850960127658765</v>
      </c>
      <c r="KI329" t="n">
        <v>0.0132327445177797</v>
      </c>
      <c r="KJ329" t="n">
        <v>0.00697750392377867</v>
      </c>
      <c r="KK329" t="n">
        <v>0.0135862808896819</v>
      </c>
      <c r="KL329" t="n">
        <v>0.00355372402558039</v>
      </c>
      <c r="KM329" t="n">
        <v>0.00747413499841596</v>
      </c>
      <c r="KN329" t="n">
        <v>0.00877346958016528</v>
      </c>
      <c r="KO329" t="n">
        <v>0.00480188788201463</v>
      </c>
      <c r="KP329" t="n">
        <v>0.0173358404588453</v>
      </c>
      <c r="KQ329" t="n">
        <v>0</v>
      </c>
      <c r="KR329" t="n">
        <v>0</v>
      </c>
      <c r="KS329" t="n">
        <v>0.0172141358430685</v>
      </c>
      <c r="KT329" t="n">
        <v>0.0301699238729792</v>
      </c>
      <c r="KU329" t="n">
        <v>0.0259873093995642</v>
      </c>
      <c r="KV329" t="n">
        <v>0.00757727242257072</v>
      </c>
      <c r="KW329" t="n">
        <v>0.00523770102700558</v>
      </c>
      <c r="KX329" t="n">
        <v>0.00769781133985627</v>
      </c>
      <c r="KY329" t="n">
        <v>0.00533218324837551</v>
      </c>
      <c r="KZ329" t="n">
        <v>0.0106180823688507</v>
      </c>
      <c r="LA329" t="n">
        <v>0.00695414731242503</v>
      </c>
      <c r="LB329" t="n">
        <v>0.00680671954123052</v>
      </c>
      <c r="LC329" t="n">
        <v>0.00662311112608733</v>
      </c>
      <c r="LD329" t="n">
        <v>0.00503437897053839</v>
      </c>
      <c r="LE329" t="n">
        <v>0.01627704277735</v>
      </c>
      <c r="LF329" t="n">
        <v>0.00764048047987349</v>
      </c>
      <c r="LG329" t="n">
        <v>0.00654772470754426</v>
      </c>
      <c r="LH329" t="n">
        <v>0.00603808299747876</v>
      </c>
      <c r="LI329" t="n">
        <v>0.00503958484394345</v>
      </c>
      <c r="LJ329" t="n">
        <v>0.0086572070754195</v>
      </c>
      <c r="LK329" t="n">
        <v>0.0114955925937945</v>
      </c>
      <c r="LL329" t="n">
        <v>0.00641355345825513</v>
      </c>
      <c r="LM329" t="n">
        <v>0.00645426291519234</v>
      </c>
      <c r="LN329" t="n">
        <v>0.0158453627345952</v>
      </c>
      <c r="LO329" t="n">
        <v>0.0124881141005163</v>
      </c>
      <c r="LP329" t="n">
        <v>0.0139781853151662</v>
      </c>
      <c r="LQ329" t="n">
        <v>1.04731067759093</v>
      </c>
      <c r="LR329" t="n">
        <v>0.0199910166083049</v>
      </c>
      <c r="LS329" t="n">
        <v>0.00887472849461687</v>
      </c>
      <c r="LT329" t="n">
        <v>0.0117915601046471</v>
      </c>
      <c r="LU329" t="n">
        <v>0.0188560608719451</v>
      </c>
      <c r="LV329" t="n">
        <v>0.0084373243588768</v>
      </c>
      <c r="LW329" t="n">
        <v>0.0131453759526782</v>
      </c>
      <c r="LX329" t="n">
        <v>0.0124735806515091</v>
      </c>
      <c r="LY329" t="n">
        <v>0.0087352263276282</v>
      </c>
      <c r="LZ329" t="n">
        <v>0.00380521433130725</v>
      </c>
      <c r="MA329" t="n">
        <v>0.00562513108703311</v>
      </c>
      <c r="MB329" t="n">
        <v>0.00639592164431616</v>
      </c>
      <c r="MC329" t="n">
        <v>0.00123073775494027</v>
      </c>
      <c r="MD329" t="n">
        <v>0.000775790602119118</v>
      </c>
      <c r="ME329" t="n">
        <v>0.000184121038065768</v>
      </c>
      <c r="MF329" t="n">
        <v>0.00850960127658765</v>
      </c>
      <c r="MG329" t="n">
        <v>0.0132327445177797</v>
      </c>
      <c r="MH329" t="n">
        <v>0.00697750392377867</v>
      </c>
      <c r="MI329" t="n">
        <v>0.013586280889682</v>
      </c>
      <c r="MJ329" t="n">
        <v>0.00355372402558039</v>
      </c>
      <c r="MK329" t="n">
        <v>0.00747413499841596</v>
      </c>
      <c r="ML329" t="n">
        <v>0.00877346958016529</v>
      </c>
      <c r="MM329" t="n">
        <v>0.00480188788201463</v>
      </c>
      <c r="MN329" t="n">
        <v>0.0173358404588452</v>
      </c>
      <c r="MO329" t="n">
        <v>0.0175239889830177</v>
      </c>
      <c r="MP329" t="n">
        <v>0</v>
      </c>
      <c r="MQ329" t="n">
        <v>0.0172141358430686</v>
      </c>
      <c r="MR329" t="n">
        <v>0.0301699238729792</v>
      </c>
      <c r="MS329" t="n">
        <v>0.0259873093995642</v>
      </c>
      <c r="MT329" t="n">
        <v>0.00757727242257071</v>
      </c>
      <c r="MU329" t="n">
        <v>0.00523770102700559</v>
      </c>
      <c r="MV329" t="n">
        <v>0.00769781133985627</v>
      </c>
      <c r="MW329" t="n">
        <v>0.0053321832483755</v>
      </c>
      <c r="MX329" t="n">
        <v>0</v>
      </c>
      <c r="MY329" t="n">
        <v>0</v>
      </c>
      <c r="MZ329" t="n">
        <v>0.00680671954123053</v>
      </c>
      <c r="NA329" t="n">
        <v>0</v>
      </c>
      <c r="NB329" t="n">
        <v>0.00503437897053838</v>
      </c>
      <c r="NC329" t="n">
        <v>0.01627704277735</v>
      </c>
      <c r="ND329" t="n">
        <v>0</v>
      </c>
      <c r="NE329" t="n">
        <v>0.00654772470754427</v>
      </c>
      <c r="NF329" t="n">
        <v>0.00603808299747876</v>
      </c>
      <c r="NG329" t="n">
        <v>0.00503958484394344</v>
      </c>
      <c r="NH329" t="n">
        <v>0</v>
      </c>
      <c r="NI329" t="n">
        <v>0.0114955925937945</v>
      </c>
      <c r="NJ329" t="n">
        <v>0.00641355345825513</v>
      </c>
      <c r="NK329" t="n">
        <v>0.00645426291519234</v>
      </c>
      <c r="NL329" t="n">
        <v>0.0158453627345951</v>
      </c>
      <c r="NM329" t="n">
        <v>0.0124881141005163</v>
      </c>
      <c r="NN329" t="n">
        <v>0.0139781853151662</v>
      </c>
      <c r="NO329" t="n">
        <v>0.0473106775909296</v>
      </c>
      <c r="NP329" t="n">
        <v>0.0199910166083049</v>
      </c>
      <c r="NQ329" t="n">
        <v>0</v>
      </c>
      <c r="NR329" t="n">
        <v>0.0117915601046471</v>
      </c>
      <c r="NS329" t="n">
        <v>0.0188560608719451</v>
      </c>
      <c r="NT329" t="n">
        <v>0.00843732435887681</v>
      </c>
      <c r="NU329" t="n">
        <v>0.0131453759526782</v>
      </c>
      <c r="NV329" t="n">
        <v>0.0124735806515091</v>
      </c>
      <c r="NW329" t="n">
        <v>0.0087352263276282</v>
      </c>
      <c r="NX329" t="n">
        <v>0.00380521433130725</v>
      </c>
      <c r="NY329" t="n">
        <v>0.00562513108703311</v>
      </c>
      <c r="NZ329" t="n">
        <v>0.00639592164431616</v>
      </c>
      <c r="OA329" t="n">
        <v>0.00123073775494027</v>
      </c>
      <c r="OB329" t="n">
        <v>0.000775790602119118</v>
      </c>
      <c r="OC329" t="n">
        <v>0.000184121038065768</v>
      </c>
      <c r="OD329" t="n">
        <v>0.00850960127658765</v>
      </c>
      <c r="OE329" t="n">
        <v>0.0132327445177797</v>
      </c>
      <c r="OF329" t="n">
        <v>0.00697750392377867</v>
      </c>
      <c r="OG329" t="n">
        <v>0.013586280889682</v>
      </c>
      <c r="OH329" t="n">
        <v>0.0035537240255804</v>
      </c>
      <c r="OI329" t="n">
        <v>0.00747413499841596</v>
      </c>
      <c r="OJ329" t="n">
        <v>0.00877346958016528</v>
      </c>
      <c r="OK329" t="n">
        <v>0.00480188788201462</v>
      </c>
      <c r="OL329" t="n">
        <v>0.0173358404588453</v>
      </c>
      <c r="OM329" t="n">
        <v>0.0175239889830177</v>
      </c>
      <c r="ON329" t="n">
        <v>0.00583410609547519</v>
      </c>
      <c r="OO329" t="n">
        <v>0</v>
      </c>
      <c r="OP329" t="n">
        <v>0.0301699238729792</v>
      </c>
      <c r="OQ329" t="n">
        <v>0.0259873093995642</v>
      </c>
      <c r="OR329" t="n">
        <v>0.00757727242257072</v>
      </c>
      <c r="OS329" t="n">
        <v>0.00523770102700558</v>
      </c>
      <c r="OT329" t="n">
        <v>0.00769781133985626</v>
      </c>
      <c r="OU329" t="n">
        <v>0.00533218324837551</v>
      </c>
      <c r="OV329" t="n">
        <v>0</v>
      </c>
      <c r="OW329" t="n">
        <v>0</v>
      </c>
      <c r="OX329" t="n">
        <v>0.00680671954123054</v>
      </c>
      <c r="OY329" t="n">
        <v>0.00662311112608733</v>
      </c>
      <c r="OZ329" t="n">
        <v>0.00503437897053838</v>
      </c>
      <c r="PA329" t="n">
        <v>0.01627704277735</v>
      </c>
      <c r="PB329" t="n">
        <v>0</v>
      </c>
      <c r="PC329" t="n">
        <v>0.00654772470754426</v>
      </c>
      <c r="PD329" t="n">
        <v>0</v>
      </c>
      <c r="PE329" t="n">
        <v>0</v>
      </c>
      <c r="PF329" t="n">
        <v>0</v>
      </c>
      <c r="PG329" t="n">
        <v>0.0114955925937945</v>
      </c>
      <c r="PH329" t="n">
        <v>0.00641355345825513</v>
      </c>
      <c r="PI329" t="n">
        <v>0.00645426291519234</v>
      </c>
      <c r="PJ329" t="n">
        <v>0</v>
      </c>
      <c r="PK329" t="n">
        <v>0.0124881141005163</v>
      </c>
      <c r="PL329" t="n">
        <v>0.0139781853151662</v>
      </c>
      <c r="PM329" t="n">
        <v>0</v>
      </c>
      <c r="PN329" t="n">
        <v>0</v>
      </c>
      <c r="PO329" t="n">
        <v>0</v>
      </c>
      <c r="PP329" t="n">
        <v>0</v>
      </c>
      <c r="PQ329" t="n">
        <v>0.0188560608719451</v>
      </c>
      <c r="PR329" t="n">
        <v>0.00843732435887681</v>
      </c>
      <c r="PS329" t="n">
        <v>0.0131453759526782</v>
      </c>
      <c r="PT329" t="n">
        <v>0.0124735806515091</v>
      </c>
      <c r="PU329" t="n">
        <v>0.0087352263276282</v>
      </c>
      <c r="PV329" t="n">
        <v>0.00380521433130725</v>
      </c>
      <c r="PW329" t="n">
        <v>0.00562513108703311</v>
      </c>
      <c r="PX329" t="n">
        <v>0.00639592164431616</v>
      </c>
      <c r="PY329" t="n">
        <v>0.00123073775494028</v>
      </c>
      <c r="PZ329" t="n">
        <v>0.000775790602119117</v>
      </c>
      <c r="QA329" t="n">
        <v>0.000184121038065768</v>
      </c>
      <c r="QB329" t="n">
        <v>0.00850960127658765</v>
      </c>
      <c r="QC329" t="n">
        <v>0.0132327445177797</v>
      </c>
      <c r="QD329" t="n">
        <v>0</v>
      </c>
      <c r="QE329" t="n">
        <v>0.0135862808896819</v>
      </c>
      <c r="QF329" t="n">
        <v>0.00355372402558039</v>
      </c>
      <c r="QG329" t="n">
        <v>0.00747413499841597</v>
      </c>
      <c r="QH329" t="n">
        <v>0.00877346958016529</v>
      </c>
      <c r="QI329" t="n">
        <v>0.00480188788201463</v>
      </c>
    </row>
    <row r="330">
      <c r="A330" t="s">
        <v>329</v>
      </c>
      <c r="B330" t="n">
        <v>0.0052376309114569</v>
      </c>
      <c r="C330" t="n">
        <v>0.00524691022449037</v>
      </c>
      <c r="D330" t="n">
        <v>0.00197827808395339</v>
      </c>
      <c r="E330" t="n">
        <v>0</v>
      </c>
      <c r="F330" t="n">
        <v>0</v>
      </c>
      <c r="G330" t="n">
        <v>0.0077545877670471</v>
      </c>
      <c r="H330" t="n">
        <v>0.00393773652438516</v>
      </c>
      <c r="I330" t="n">
        <v>0.00356672940786559</v>
      </c>
      <c r="J330" t="n">
        <v>0.00538819993525942</v>
      </c>
      <c r="K330" t="n">
        <v>0.00467075709006451</v>
      </c>
      <c r="L330" t="n">
        <v>0.00423843745540918</v>
      </c>
      <c r="M330" t="n">
        <v>0.00447823475586345</v>
      </c>
      <c r="N330" t="n">
        <v>0.00391040796003757</v>
      </c>
      <c r="O330" t="n">
        <v>0.00513573618381981</v>
      </c>
      <c r="P330" t="n">
        <v>0.00520056665555181</v>
      </c>
      <c r="Q330" t="n">
        <v>0.00574015166629894</v>
      </c>
      <c r="R330" t="n">
        <v>0</v>
      </c>
      <c r="S330" t="n">
        <v>0.00565831285693234</v>
      </c>
      <c r="T330" t="n">
        <v>0</v>
      </c>
      <c r="U330" t="n">
        <v>0.00448571931700899</v>
      </c>
      <c r="V330" t="n">
        <v>0.00568772664527879</v>
      </c>
      <c r="W330" t="n">
        <v>0.00519731607575655</v>
      </c>
      <c r="X330" t="n">
        <v>0.00471951707504087</v>
      </c>
      <c r="Y330" t="n">
        <v>0.00399178702829897</v>
      </c>
      <c r="Z330" t="n">
        <v>0.00749235235990123</v>
      </c>
      <c r="AA330" t="n">
        <v>0</v>
      </c>
      <c r="AB330" t="n">
        <v>0.00780577405987217</v>
      </c>
      <c r="AC330" t="n">
        <v>0.0419196520127709</v>
      </c>
      <c r="AD330" t="n">
        <v>0.0355319722994795</v>
      </c>
      <c r="AE330" t="n">
        <v>0.0733683826788205</v>
      </c>
      <c r="AF330" t="n">
        <v>0.0254815861294027</v>
      </c>
      <c r="AG330" t="n">
        <v>0.0135591684789998</v>
      </c>
      <c r="AH330" t="n">
        <v>0.0258962317727767</v>
      </c>
      <c r="AI330" t="n">
        <v>0.00836417647374928</v>
      </c>
      <c r="AJ330" t="n">
        <v>0.0252634024099724</v>
      </c>
      <c r="AK330" t="n">
        <v>0.0047174590679392</v>
      </c>
      <c r="AL330" t="n">
        <v>0.00417247342399139</v>
      </c>
      <c r="AM330" t="n">
        <v>0.00490221344784706</v>
      </c>
      <c r="AN330" t="n">
        <v>0.0255608279032516</v>
      </c>
      <c r="AO330" t="n">
        <v>0.00175860163325232</v>
      </c>
      <c r="AP330" t="n">
        <v>0.00110852747831677</v>
      </c>
      <c r="AQ330" t="n">
        <v>0.000263090619399448</v>
      </c>
      <c r="AR330" t="n">
        <v>0.0051242964891175</v>
      </c>
      <c r="AS330" t="n">
        <v>0.00754558047829396</v>
      </c>
      <c r="AT330" t="n">
        <v>0.00422489475603163</v>
      </c>
      <c r="AU330" t="n">
        <v>0.00851269371861535</v>
      </c>
      <c r="AV330" t="n">
        <v>0.00599891156025525</v>
      </c>
      <c r="AW330" t="n">
        <v>0.00697286685205572</v>
      </c>
      <c r="AX330" t="n">
        <v>0.00853580931202197</v>
      </c>
      <c r="AY330" t="n">
        <v>0.00912325178541116</v>
      </c>
      <c r="AZ330" t="n">
        <v>0.0052376309114569</v>
      </c>
      <c r="BA330" t="n">
        <v>0.00524691022449037</v>
      </c>
      <c r="BB330" t="n">
        <v>0.00197827808395339</v>
      </c>
      <c r="BC330" t="n">
        <v>0</v>
      </c>
      <c r="BD330" t="n">
        <v>0.00939929191196685</v>
      </c>
      <c r="BE330" t="n">
        <v>0.0077545877670471</v>
      </c>
      <c r="BF330" t="n">
        <v>0.00393773652438516</v>
      </c>
      <c r="BG330" t="n">
        <v>0.00356672940786559</v>
      </c>
      <c r="BH330" t="n">
        <v>0.00538819993525942</v>
      </c>
      <c r="BI330" t="n">
        <v>0.00467075709006451</v>
      </c>
      <c r="BJ330" t="n">
        <v>0.00423843745540918</v>
      </c>
      <c r="BK330" t="n">
        <v>0.00447823475586345</v>
      </c>
      <c r="BL330" t="n">
        <v>0.00391040796003757</v>
      </c>
      <c r="BM330" t="n">
        <v>0.00513573618381981</v>
      </c>
      <c r="BN330" t="n">
        <v>0.00520056665555181</v>
      </c>
      <c r="BO330" t="n">
        <v>0.00574015166629894</v>
      </c>
      <c r="BP330" t="n">
        <v>0</v>
      </c>
      <c r="BQ330" t="n">
        <v>0.00565831285693234</v>
      </c>
      <c r="BR330" t="n">
        <v>0.00469662090110135</v>
      </c>
      <c r="BS330" t="n">
        <v>0.00448571931700899</v>
      </c>
      <c r="BT330" t="n">
        <v>0.0056877266452788</v>
      </c>
      <c r="BU330" t="n">
        <v>0.00519731607575656</v>
      </c>
      <c r="BV330" t="n">
        <v>0.00471951707504087</v>
      </c>
      <c r="BW330" t="n">
        <v>0.00399178702829897</v>
      </c>
      <c r="BX330" t="n">
        <v>0.00749235235990123</v>
      </c>
      <c r="BY330" t="n">
        <v>0</v>
      </c>
      <c r="BZ330" t="n">
        <v>0.00780577405987217</v>
      </c>
      <c r="CA330" t="n">
        <v>0.0419196520127709</v>
      </c>
      <c r="CB330" t="n">
        <v>0.0355319722994794</v>
      </c>
      <c r="CC330" t="n">
        <v>0.0733683826788205</v>
      </c>
      <c r="CD330" t="n">
        <v>0.0254815861294027</v>
      </c>
      <c r="CE330" t="n">
        <v>0.0135591684789998</v>
      </c>
      <c r="CF330" t="n">
        <v>0.0258962317727767</v>
      </c>
      <c r="CG330" t="n">
        <v>0.00836417647374928</v>
      </c>
      <c r="CH330" t="n">
        <v>0.0252634024099724</v>
      </c>
      <c r="CI330" t="n">
        <v>0.0047174590679392</v>
      </c>
      <c r="CJ330" t="n">
        <v>0.00417247342399139</v>
      </c>
      <c r="CK330" t="n">
        <v>0.00490221344784706</v>
      </c>
      <c r="CL330" t="n">
        <v>0.0255608279032516</v>
      </c>
      <c r="CM330" t="n">
        <v>0.00175860163325232</v>
      </c>
      <c r="CN330" t="n">
        <v>0.00110852747831677</v>
      </c>
      <c r="CO330" t="n">
        <v>0.000263090619399448</v>
      </c>
      <c r="CP330" t="n">
        <v>0.0051242964891175</v>
      </c>
      <c r="CQ330" t="n">
        <v>0.00754558047829396</v>
      </c>
      <c r="CR330" t="n">
        <v>0</v>
      </c>
      <c r="CS330" t="n">
        <v>0.00851269371861534</v>
      </c>
      <c r="CT330" t="n">
        <v>0.00599891156025525</v>
      </c>
      <c r="CU330" t="n">
        <v>0.00697286685205572</v>
      </c>
      <c r="CV330" t="n">
        <v>0.00853580931202197</v>
      </c>
      <c r="CW330" t="n">
        <v>0.00912325178541117</v>
      </c>
      <c r="CX330" t="n">
        <v>0.0052376309114569</v>
      </c>
      <c r="CY330" t="n">
        <v>0.00524691022449037</v>
      </c>
      <c r="CZ330" t="n">
        <v>0</v>
      </c>
      <c r="DA330" t="n">
        <v>0</v>
      </c>
      <c r="DB330" t="n">
        <v>0.00939929191196685</v>
      </c>
      <c r="DC330" t="n">
        <v>0.0077545877670471</v>
      </c>
      <c r="DD330" t="n">
        <v>0.00393773652438516</v>
      </c>
      <c r="DE330" t="n">
        <v>0.00356672940786559</v>
      </c>
      <c r="DF330" t="n">
        <v>0</v>
      </c>
      <c r="DG330" t="n">
        <v>0.00467075709006451</v>
      </c>
      <c r="DH330" t="n">
        <v>0</v>
      </c>
      <c r="DI330" t="n">
        <v>0</v>
      </c>
      <c r="DJ330" t="n">
        <v>0.00391040796003757</v>
      </c>
      <c r="DK330" t="n">
        <v>0</v>
      </c>
      <c r="DL330" t="n">
        <v>0.00520056665555181</v>
      </c>
      <c r="DM330" t="n">
        <v>0</v>
      </c>
      <c r="DN330" t="n">
        <v>0</v>
      </c>
      <c r="DO330" t="n">
        <v>0</v>
      </c>
      <c r="DP330" t="n">
        <v>0</v>
      </c>
      <c r="DQ330" t="n">
        <v>0.00448571931700899</v>
      </c>
      <c r="DR330" t="n">
        <v>0</v>
      </c>
      <c r="DS330" t="n">
        <v>0.00519731607575656</v>
      </c>
      <c r="DT330" t="n">
        <v>0.00471951707504087</v>
      </c>
      <c r="DU330" t="n">
        <v>0.00399178702829897</v>
      </c>
      <c r="DV330" t="n">
        <v>0</v>
      </c>
      <c r="DW330" t="n">
        <v>0</v>
      </c>
      <c r="DX330" t="n">
        <v>0.00780577405987217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0.0258962317727767</v>
      </c>
      <c r="EE330" t="n">
        <v>0.00836417647374928</v>
      </c>
      <c r="EF330" t="n">
        <v>0.0252634024099724</v>
      </c>
      <c r="EG330" t="n">
        <v>0.0047174590679392</v>
      </c>
      <c r="EH330" t="n">
        <v>0.00417247342399139</v>
      </c>
      <c r="EI330" t="n">
        <v>0.00490221344784706</v>
      </c>
      <c r="EJ330" t="n">
        <v>0.0255608279032516</v>
      </c>
      <c r="EK330" t="n">
        <v>0.00175860163325232</v>
      </c>
      <c r="EL330" t="n">
        <v>0.00110852747831677</v>
      </c>
      <c r="EM330" t="n">
        <v>0.000263090619399448</v>
      </c>
      <c r="EN330" t="n">
        <v>0</v>
      </c>
      <c r="EO330" t="n">
        <v>0.00754558047829397</v>
      </c>
      <c r="EP330" t="n">
        <v>0</v>
      </c>
      <c r="EQ330" t="n">
        <v>0</v>
      </c>
      <c r="ER330" t="n">
        <v>0.00599891156025526</v>
      </c>
      <c r="ES330" t="n">
        <v>0.00697286685205572</v>
      </c>
      <c r="ET330" t="n">
        <v>0.00853580931202197</v>
      </c>
      <c r="EU330" t="n">
        <v>0.00912325178541117</v>
      </c>
      <c r="EV330" t="n">
        <v>0.0052376309114569</v>
      </c>
      <c r="EW330" t="n">
        <v>0.00524691022449037</v>
      </c>
      <c r="EX330" t="n">
        <v>0.00197827808395339</v>
      </c>
      <c r="EY330" t="n">
        <v>0.00711648087938237</v>
      </c>
      <c r="EZ330" t="n">
        <v>0.00939929191196685</v>
      </c>
      <c r="FA330" t="n">
        <v>0.0077545877670471</v>
      </c>
      <c r="FB330" t="n">
        <v>0.00393773652438516</v>
      </c>
      <c r="FC330" t="n">
        <v>0.00356672940786558</v>
      </c>
      <c r="FD330" t="n">
        <v>0.00538819993525942</v>
      </c>
      <c r="FE330" t="n">
        <v>0.00467075709006451</v>
      </c>
      <c r="FF330" t="n">
        <v>0</v>
      </c>
      <c r="FG330" t="n">
        <v>0</v>
      </c>
      <c r="FH330" t="n">
        <v>0.00391040796003757</v>
      </c>
      <c r="FI330" t="n">
        <v>0.00513573618381981</v>
      </c>
      <c r="FJ330" t="n">
        <v>0</v>
      </c>
      <c r="FK330" t="n">
        <v>0.00574015166629894</v>
      </c>
      <c r="FL330" t="n">
        <v>0</v>
      </c>
      <c r="FM330" t="n">
        <v>0.00565831285693234</v>
      </c>
      <c r="FN330" t="n">
        <v>0</v>
      </c>
      <c r="FO330" t="n">
        <v>0.00448571931700899</v>
      </c>
      <c r="FP330" t="n">
        <v>0</v>
      </c>
      <c r="FQ330" t="n">
        <v>0.00519731607575656</v>
      </c>
      <c r="FR330" t="n">
        <v>0.00471951707504087</v>
      </c>
      <c r="FS330" t="n">
        <v>0.00399178702829897</v>
      </c>
      <c r="FT330" t="n">
        <v>0.00749235235990124</v>
      </c>
      <c r="FU330" t="n">
        <v>0</v>
      </c>
      <c r="FV330" t="n">
        <v>0.00780577405987217</v>
      </c>
      <c r="FW330" t="n">
        <v>0.0419196520127709</v>
      </c>
      <c r="FX330" t="n">
        <v>0</v>
      </c>
      <c r="FY330" t="n">
        <v>0</v>
      </c>
      <c r="FZ330" t="n">
        <v>0</v>
      </c>
      <c r="GA330" t="n">
        <v>0.0135591684789998</v>
      </c>
      <c r="GB330" t="n">
        <v>0.0258962317727767</v>
      </c>
      <c r="GC330" t="n">
        <v>0.00836417647374928</v>
      </c>
      <c r="GD330" t="n">
        <v>0.0252634024099724</v>
      </c>
      <c r="GE330" t="n">
        <v>0.0047174590679392</v>
      </c>
      <c r="GF330" t="n">
        <v>0.00417247342399139</v>
      </c>
      <c r="GG330" t="n">
        <v>0.00490221344784706</v>
      </c>
      <c r="GH330" t="n">
        <v>0.0255608279032516</v>
      </c>
      <c r="GI330" t="n">
        <v>0.00175860163325232</v>
      </c>
      <c r="GJ330" t="n">
        <v>0.00110852747831677</v>
      </c>
      <c r="GK330" t="n">
        <v>0</v>
      </c>
      <c r="GL330" t="n">
        <v>0.00512429648911751</v>
      </c>
      <c r="GM330" t="n">
        <v>0.00754558047829396</v>
      </c>
      <c r="GN330" t="n">
        <v>0</v>
      </c>
      <c r="GO330" t="n">
        <v>0.00851269371861535</v>
      </c>
      <c r="GP330" t="n">
        <v>0.00599891156025525</v>
      </c>
      <c r="GQ330" t="n">
        <v>0.00697286685205572</v>
      </c>
      <c r="GR330" t="n">
        <v>0.00853580931202197</v>
      </c>
      <c r="GS330" t="n">
        <v>0.00912325178541116</v>
      </c>
      <c r="GT330" t="n">
        <v>0.0052376309114569</v>
      </c>
      <c r="GU330" t="n">
        <v>0.00524691022449037</v>
      </c>
      <c r="GV330" t="n">
        <v>0</v>
      </c>
      <c r="GW330" t="n">
        <v>0.00711648087938236</v>
      </c>
      <c r="GX330" t="n">
        <v>0</v>
      </c>
      <c r="GY330" t="n">
        <v>0.0077545877670471</v>
      </c>
      <c r="GZ330" t="n">
        <v>0.00393773652438516</v>
      </c>
      <c r="HA330" t="n">
        <v>0.00356672940786559</v>
      </c>
      <c r="HB330" t="n">
        <v>0.00538819993525942</v>
      </c>
      <c r="HC330" t="n">
        <v>0.00467075709006451</v>
      </c>
      <c r="HD330" t="n">
        <v>0.00423843745540918</v>
      </c>
      <c r="HE330" t="n">
        <v>0.00447823475586345</v>
      </c>
      <c r="HF330" t="n">
        <v>0.00391040796003757</v>
      </c>
      <c r="HG330" t="n">
        <v>0.00513573618381981</v>
      </c>
      <c r="HH330" t="n">
        <v>0.00520056665555181</v>
      </c>
      <c r="HI330" t="n">
        <v>0.00574015166629894</v>
      </c>
      <c r="HJ330" t="n">
        <v>0</v>
      </c>
      <c r="HK330" t="n">
        <v>0.00565831285693234</v>
      </c>
      <c r="HL330" t="n">
        <v>0.00469662090110136</v>
      </c>
      <c r="HM330" t="n">
        <v>0.00448571931700899</v>
      </c>
      <c r="HN330" t="n">
        <v>0.00568772664527879</v>
      </c>
      <c r="HO330" t="n">
        <v>0.00519731607575655</v>
      </c>
      <c r="HP330" t="n">
        <v>0.00471951707504088</v>
      </c>
      <c r="HQ330" t="n">
        <v>0.00399178702829897</v>
      </c>
      <c r="HR330" t="n">
        <v>0.00749235235990124</v>
      </c>
      <c r="HS330" t="n">
        <v>0.00694265261377122</v>
      </c>
      <c r="HT330" t="n">
        <v>0.00780577405987217</v>
      </c>
      <c r="HU330" t="n">
        <v>0.0419196520127709</v>
      </c>
      <c r="HV330" t="n">
        <v>0.0355319722994794</v>
      </c>
      <c r="HW330" t="n">
        <v>0.0733683826788205</v>
      </c>
      <c r="HX330" t="n">
        <v>0.0254815861294027</v>
      </c>
      <c r="HY330" t="n">
        <v>0.0135591684789998</v>
      </c>
      <c r="HZ330" t="n">
        <v>0.0258962317727767</v>
      </c>
      <c r="IA330" t="n">
        <v>0.00836417647374928</v>
      </c>
      <c r="IB330" t="n">
        <v>0.0252634024099724</v>
      </c>
      <c r="IC330" t="n">
        <v>0.0047174590679392</v>
      </c>
      <c r="ID330" t="n">
        <v>0.00417247342399139</v>
      </c>
      <c r="IE330" t="n">
        <v>0.00490221344784706</v>
      </c>
      <c r="IF330" t="n">
        <v>0.0255608279032516</v>
      </c>
      <c r="IG330" t="n">
        <v>0.00175860163325232</v>
      </c>
      <c r="IH330" t="n">
        <v>0.00110852747831677</v>
      </c>
      <c r="II330" t="n">
        <v>0.000263090619399448</v>
      </c>
      <c r="IJ330" t="n">
        <v>0.0051242964891175</v>
      </c>
      <c r="IK330" t="n">
        <v>0.00754558047829397</v>
      </c>
      <c r="IL330" t="n">
        <v>0.00422489475603163</v>
      </c>
      <c r="IM330" t="n">
        <v>0.00851269371861535</v>
      </c>
      <c r="IN330" t="n">
        <v>0.00599891156025525</v>
      </c>
      <c r="IO330" t="n">
        <v>0.00697286685205572</v>
      </c>
      <c r="IP330" t="n">
        <v>0.00853580931202197</v>
      </c>
      <c r="IQ330" t="n">
        <v>0.00912325178541115</v>
      </c>
      <c r="IR330" t="n">
        <v>0.0052376309114569</v>
      </c>
      <c r="IS330" t="n">
        <v>0.00524691022449036</v>
      </c>
      <c r="IT330" t="n">
        <v>0</v>
      </c>
      <c r="IU330" t="n">
        <v>0</v>
      </c>
      <c r="IV330" t="n">
        <v>0.00939929191196685</v>
      </c>
      <c r="IW330" t="n">
        <v>0.00775458776704709</v>
      </c>
      <c r="IX330" t="n">
        <v>0.00393773652438516</v>
      </c>
      <c r="IY330" t="n">
        <v>0.00356672940786559</v>
      </c>
      <c r="IZ330" t="n">
        <v>0.00538819993525942</v>
      </c>
      <c r="JA330" t="n">
        <v>0.00467075709006451</v>
      </c>
      <c r="JB330" t="n">
        <v>0.00423843745540918</v>
      </c>
      <c r="JC330" t="n">
        <v>0</v>
      </c>
      <c r="JD330" t="n">
        <v>0.00391040796003757</v>
      </c>
      <c r="JE330" t="n">
        <v>0.00513573618381981</v>
      </c>
      <c r="JF330" t="n">
        <v>0.00520056665555181</v>
      </c>
      <c r="JG330" t="n">
        <v>0</v>
      </c>
      <c r="JH330" t="n">
        <v>0</v>
      </c>
      <c r="JI330" t="n">
        <v>0.00565831285693234</v>
      </c>
      <c r="JJ330" t="n">
        <v>0.00469662090110135</v>
      </c>
      <c r="JK330" t="n">
        <v>0.00448571931700899</v>
      </c>
      <c r="JL330" t="n">
        <v>0</v>
      </c>
      <c r="JM330" t="n">
        <v>0.00519731607575656</v>
      </c>
      <c r="JN330" t="n">
        <v>0.00471951707504087</v>
      </c>
      <c r="JO330" t="n">
        <v>0.00399178702829897</v>
      </c>
      <c r="JP330" t="n">
        <v>0.00749235235990124</v>
      </c>
      <c r="JQ330" t="n">
        <v>0.00694265261377122</v>
      </c>
      <c r="JR330" t="n">
        <v>0.00780577405987218</v>
      </c>
      <c r="JS330" t="n">
        <v>0.0419196520127709</v>
      </c>
      <c r="JT330" t="n">
        <v>0.0355319722994795</v>
      </c>
      <c r="JU330" t="n">
        <v>0</v>
      </c>
      <c r="JV330" t="n">
        <v>0</v>
      </c>
      <c r="JW330" t="n">
        <v>0.0135591684789998</v>
      </c>
      <c r="JX330" t="n">
        <v>0.0258962317727767</v>
      </c>
      <c r="JY330" t="n">
        <v>0.00836417647374928</v>
      </c>
      <c r="JZ330" t="n">
        <v>0.0252634024099724</v>
      </c>
      <c r="KA330" t="n">
        <v>0.0047174590679392</v>
      </c>
      <c r="KB330" t="n">
        <v>0.00417247342399139</v>
      </c>
      <c r="KC330" t="n">
        <v>0.00490221344784706</v>
      </c>
      <c r="KD330" t="n">
        <v>0.0255608279032516</v>
      </c>
      <c r="KE330" t="n">
        <v>0.00175860163325232</v>
      </c>
      <c r="KF330" t="n">
        <v>0.00110852747831677</v>
      </c>
      <c r="KG330" t="n">
        <v>0</v>
      </c>
      <c r="KH330" t="n">
        <v>0.00512429648911751</v>
      </c>
      <c r="KI330" t="n">
        <v>0.00754558047829396</v>
      </c>
      <c r="KJ330" t="n">
        <v>0.00422489475603163</v>
      </c>
      <c r="KK330" t="n">
        <v>0.00851269371861535</v>
      </c>
      <c r="KL330" t="n">
        <v>0.00599891156025525</v>
      </c>
      <c r="KM330" t="n">
        <v>0.00697286685205572</v>
      </c>
      <c r="KN330" t="n">
        <v>0.00853580931202197</v>
      </c>
      <c r="KO330" t="n">
        <v>0.00912325178541117</v>
      </c>
      <c r="KP330" t="n">
        <v>0.0052376309114569</v>
      </c>
      <c r="KQ330" t="n">
        <v>0</v>
      </c>
      <c r="KR330" t="n">
        <v>0</v>
      </c>
      <c r="KS330" t="n">
        <v>0.00711648087938236</v>
      </c>
      <c r="KT330" t="n">
        <v>0.00939929191196684</v>
      </c>
      <c r="KU330" t="n">
        <v>0.00775458776704709</v>
      </c>
      <c r="KV330" t="n">
        <v>0.00393773652438516</v>
      </c>
      <c r="KW330" t="n">
        <v>0.00356672940786559</v>
      </c>
      <c r="KX330" t="n">
        <v>0.00538819993525943</v>
      </c>
      <c r="KY330" t="n">
        <v>0.00467075709006451</v>
      </c>
      <c r="KZ330" t="n">
        <v>0.00423843745540918</v>
      </c>
      <c r="LA330" t="n">
        <v>0.00447823475586345</v>
      </c>
      <c r="LB330" t="n">
        <v>0.00391040796003757</v>
      </c>
      <c r="LC330" t="n">
        <v>0.00513573618381981</v>
      </c>
      <c r="LD330" t="n">
        <v>0.00520056665555181</v>
      </c>
      <c r="LE330" t="n">
        <v>0.00574015166629895</v>
      </c>
      <c r="LF330" t="n">
        <v>0.00709373755220524</v>
      </c>
      <c r="LG330" t="n">
        <v>0.00565831285693234</v>
      </c>
      <c r="LH330" t="n">
        <v>0.00469662090110135</v>
      </c>
      <c r="LI330" t="n">
        <v>0.00448571931700899</v>
      </c>
      <c r="LJ330" t="n">
        <v>0.00568772664527879</v>
      </c>
      <c r="LK330" t="n">
        <v>0.00519731607575655</v>
      </c>
      <c r="LL330" t="n">
        <v>0.00471951707504087</v>
      </c>
      <c r="LM330" t="n">
        <v>0.00399178702829897</v>
      </c>
      <c r="LN330" t="n">
        <v>0.00749235235990124</v>
      </c>
      <c r="LO330" t="n">
        <v>0.00694265261377122</v>
      </c>
      <c r="LP330" t="n">
        <v>0.00780577405987218</v>
      </c>
      <c r="LQ330" t="n">
        <v>0.0419196520127709</v>
      </c>
      <c r="LR330" t="n">
        <v>1.03553197229948</v>
      </c>
      <c r="LS330" t="n">
        <v>0.0733683826788205</v>
      </c>
      <c r="LT330" t="n">
        <v>0.0254815861294027</v>
      </c>
      <c r="LU330" t="n">
        <v>0.0135591684789998</v>
      </c>
      <c r="LV330" t="n">
        <v>0.0258962317727767</v>
      </c>
      <c r="LW330" t="n">
        <v>0.00836417647374928</v>
      </c>
      <c r="LX330" t="n">
        <v>0.0252634024099724</v>
      </c>
      <c r="LY330" t="n">
        <v>0.0047174590679392</v>
      </c>
      <c r="LZ330" t="n">
        <v>0.00417247342399139</v>
      </c>
      <c r="MA330" t="n">
        <v>0.00490221344784706</v>
      </c>
      <c r="MB330" t="n">
        <v>0.0255608279032516</v>
      </c>
      <c r="MC330" t="n">
        <v>0.00175860163325232</v>
      </c>
      <c r="MD330" t="n">
        <v>0.00110852747831677</v>
      </c>
      <c r="ME330" t="n">
        <v>0.000263090619399448</v>
      </c>
      <c r="MF330" t="n">
        <v>0.00512429648911751</v>
      </c>
      <c r="MG330" t="n">
        <v>0.00754558047829395</v>
      </c>
      <c r="MH330" t="n">
        <v>0.00422489475603163</v>
      </c>
      <c r="MI330" t="n">
        <v>0.00851269371861536</v>
      </c>
      <c r="MJ330" t="n">
        <v>0.00599891156025526</v>
      </c>
      <c r="MK330" t="n">
        <v>0.00697286685205572</v>
      </c>
      <c r="ML330" t="n">
        <v>0.00853580931202198</v>
      </c>
      <c r="MM330" t="n">
        <v>0.00912325178541117</v>
      </c>
      <c r="MN330" t="n">
        <v>0.0052376309114569</v>
      </c>
      <c r="MO330" t="n">
        <v>0.00524691022449037</v>
      </c>
      <c r="MP330" t="n">
        <v>0</v>
      </c>
      <c r="MQ330" t="n">
        <v>0.00711648087938237</v>
      </c>
      <c r="MR330" t="n">
        <v>0.00939929191196684</v>
      </c>
      <c r="MS330" t="n">
        <v>0.00775458776704709</v>
      </c>
      <c r="MT330" t="n">
        <v>0.00393773652438516</v>
      </c>
      <c r="MU330" t="n">
        <v>0.00356672940786559</v>
      </c>
      <c r="MV330" t="n">
        <v>0.00538819993525943</v>
      </c>
      <c r="MW330" t="n">
        <v>0.00467075709006451</v>
      </c>
      <c r="MX330" t="n">
        <v>0</v>
      </c>
      <c r="MY330" t="n">
        <v>0</v>
      </c>
      <c r="MZ330" t="n">
        <v>0.00391040796003757</v>
      </c>
      <c r="NA330" t="n">
        <v>0</v>
      </c>
      <c r="NB330" t="n">
        <v>0.00520056665555181</v>
      </c>
      <c r="NC330" t="n">
        <v>0.00574015166629894</v>
      </c>
      <c r="ND330" t="n">
        <v>0</v>
      </c>
      <c r="NE330" t="n">
        <v>0.00565831285693234</v>
      </c>
      <c r="NF330" t="n">
        <v>0.00469662090110135</v>
      </c>
      <c r="NG330" t="n">
        <v>0.00448571931700899</v>
      </c>
      <c r="NH330" t="n">
        <v>0</v>
      </c>
      <c r="NI330" t="n">
        <v>0.00519731607575655</v>
      </c>
      <c r="NJ330" t="n">
        <v>0.00471951707504087</v>
      </c>
      <c r="NK330" t="n">
        <v>0.00399178702829897</v>
      </c>
      <c r="NL330" t="n">
        <v>0.00749235235990124</v>
      </c>
      <c r="NM330" t="n">
        <v>0.00694265261377122</v>
      </c>
      <c r="NN330" t="n">
        <v>0.00780577405987217</v>
      </c>
      <c r="NO330" t="n">
        <v>0.0419196520127709</v>
      </c>
      <c r="NP330" t="n">
        <v>0.0355319722994795</v>
      </c>
      <c r="NQ330" t="n">
        <v>0</v>
      </c>
      <c r="NR330" t="n">
        <v>0.0254815861294027</v>
      </c>
      <c r="NS330" t="n">
        <v>0.0135591684789998</v>
      </c>
      <c r="NT330" t="n">
        <v>0.0258962317727767</v>
      </c>
      <c r="NU330" t="n">
        <v>0.00836417647374927</v>
      </c>
      <c r="NV330" t="n">
        <v>0.0252634024099724</v>
      </c>
      <c r="NW330" t="n">
        <v>0.0047174590679392</v>
      </c>
      <c r="NX330" t="n">
        <v>0.00417247342399139</v>
      </c>
      <c r="NY330" t="n">
        <v>0.00490221344784706</v>
      </c>
      <c r="NZ330" t="n">
        <v>0.0255608279032516</v>
      </c>
      <c r="OA330" t="n">
        <v>0.00175860163325232</v>
      </c>
      <c r="OB330" t="n">
        <v>0.00110852747831677</v>
      </c>
      <c r="OC330" t="n">
        <v>0.000263090619399448</v>
      </c>
      <c r="OD330" t="n">
        <v>0.00512429648911751</v>
      </c>
      <c r="OE330" t="n">
        <v>0.00754558047829397</v>
      </c>
      <c r="OF330" t="n">
        <v>0.00422489475603163</v>
      </c>
      <c r="OG330" t="n">
        <v>0.00851269371861536</v>
      </c>
      <c r="OH330" t="n">
        <v>0.00599891156025526</v>
      </c>
      <c r="OI330" t="n">
        <v>0.00697286685205572</v>
      </c>
      <c r="OJ330" t="n">
        <v>0.00853580931202197</v>
      </c>
      <c r="OK330" t="n">
        <v>0.00912325178541116</v>
      </c>
      <c r="OL330" t="n">
        <v>0.0052376309114569</v>
      </c>
      <c r="OM330" t="n">
        <v>0.00524691022449036</v>
      </c>
      <c r="ON330" t="n">
        <v>0.00197827808395339</v>
      </c>
      <c r="OO330" t="n">
        <v>0</v>
      </c>
      <c r="OP330" t="n">
        <v>0.00939929191196685</v>
      </c>
      <c r="OQ330" t="n">
        <v>0.0077545877670471</v>
      </c>
      <c r="OR330" t="n">
        <v>0.00393773652438516</v>
      </c>
      <c r="OS330" t="n">
        <v>0.00356672940786559</v>
      </c>
      <c r="OT330" t="n">
        <v>0.00538819993525942</v>
      </c>
      <c r="OU330" t="n">
        <v>0.00467075709006451</v>
      </c>
      <c r="OV330" t="n">
        <v>0</v>
      </c>
      <c r="OW330" t="n">
        <v>0</v>
      </c>
      <c r="OX330" t="n">
        <v>0.00391040796003757</v>
      </c>
      <c r="OY330" t="n">
        <v>0.00513573618381981</v>
      </c>
      <c r="OZ330" t="n">
        <v>0.00520056665555181</v>
      </c>
      <c r="PA330" t="n">
        <v>0.00574015166629894</v>
      </c>
      <c r="PB330" t="n">
        <v>0</v>
      </c>
      <c r="PC330" t="n">
        <v>0.00565831285693234</v>
      </c>
      <c r="PD330" t="n">
        <v>0</v>
      </c>
      <c r="PE330" t="n">
        <v>0</v>
      </c>
      <c r="PF330" t="n">
        <v>0</v>
      </c>
      <c r="PG330" t="n">
        <v>0.00519731607575655</v>
      </c>
      <c r="PH330" t="n">
        <v>0.00471951707504088</v>
      </c>
      <c r="PI330" t="n">
        <v>0.00399178702829897</v>
      </c>
      <c r="PJ330" t="n">
        <v>0</v>
      </c>
      <c r="PK330" t="n">
        <v>0.00694265261377122</v>
      </c>
      <c r="PL330" t="n">
        <v>0.00780577405987216</v>
      </c>
      <c r="PM330" t="n">
        <v>0</v>
      </c>
      <c r="PN330" t="n">
        <v>0</v>
      </c>
      <c r="PO330" t="n">
        <v>0</v>
      </c>
      <c r="PP330" t="n">
        <v>0</v>
      </c>
      <c r="PQ330" t="n">
        <v>0.0135591684789998</v>
      </c>
      <c r="PR330" t="n">
        <v>0.0258962317727767</v>
      </c>
      <c r="PS330" t="n">
        <v>0.00836417647374929</v>
      </c>
      <c r="PT330" t="n">
        <v>0.0252634024099724</v>
      </c>
      <c r="PU330" t="n">
        <v>0.00471745906793921</v>
      </c>
      <c r="PV330" t="n">
        <v>0.00417247342399139</v>
      </c>
      <c r="PW330" t="n">
        <v>0.00490221344784706</v>
      </c>
      <c r="PX330" t="n">
        <v>0.0255608279032516</v>
      </c>
      <c r="PY330" t="n">
        <v>0.00175860163325232</v>
      </c>
      <c r="PZ330" t="n">
        <v>0.00110852747831677</v>
      </c>
      <c r="QA330" t="n">
        <v>0.000263090619399448</v>
      </c>
      <c r="QB330" t="n">
        <v>0.0051242964891175</v>
      </c>
      <c r="QC330" t="n">
        <v>0.00754558047829396</v>
      </c>
      <c r="QD330" t="n">
        <v>0</v>
      </c>
      <c r="QE330" t="n">
        <v>0.00851269371861535</v>
      </c>
      <c r="QF330" t="n">
        <v>0.00599891156025525</v>
      </c>
      <c r="QG330" t="n">
        <v>0.00697286685205573</v>
      </c>
      <c r="QH330" t="n">
        <v>0.00853580931202198</v>
      </c>
      <c r="QI330" t="n">
        <v>0.00912325178541117</v>
      </c>
    </row>
    <row r="331">
      <c r="A331" t="s">
        <v>330</v>
      </c>
      <c r="B331" t="n">
        <v>0.00493842953286474</v>
      </c>
      <c r="C331" t="n">
        <v>0.0048527853538826</v>
      </c>
      <c r="D331" t="n">
        <v>0.00210809222644472</v>
      </c>
      <c r="E331" t="n">
        <v>0</v>
      </c>
      <c r="F331" t="n">
        <v>0</v>
      </c>
      <c r="G331" t="n">
        <v>0.0049578745893612</v>
      </c>
      <c r="H331" t="n">
        <v>0.00471647426465828</v>
      </c>
      <c r="I331" t="n">
        <v>0.00429671703404471</v>
      </c>
      <c r="J331" t="n">
        <v>0.00652543814806886</v>
      </c>
      <c r="K331" t="n">
        <v>0.00762530585625989</v>
      </c>
      <c r="L331" t="n">
        <v>0.00477463059758854</v>
      </c>
      <c r="M331" t="n">
        <v>0.00654553343630478</v>
      </c>
      <c r="N331" t="n">
        <v>0.00505381729917102</v>
      </c>
      <c r="O331" t="n">
        <v>0.00558847820383195</v>
      </c>
      <c r="P331" t="n">
        <v>0.0104548751054845</v>
      </c>
      <c r="Q331" t="n">
        <v>0.00404993212232059</v>
      </c>
      <c r="R331" t="n">
        <v>0</v>
      </c>
      <c r="S331" t="n">
        <v>0.006206956660799</v>
      </c>
      <c r="T331" t="n">
        <v>0</v>
      </c>
      <c r="U331" t="n">
        <v>0.00511137719434252</v>
      </c>
      <c r="V331" t="n">
        <v>0.00514360232015671</v>
      </c>
      <c r="W331" t="n">
        <v>0.00473119002100374</v>
      </c>
      <c r="X331" t="n">
        <v>0.00627766086580043</v>
      </c>
      <c r="Y331" t="n">
        <v>0.00401517259720642</v>
      </c>
      <c r="Z331" t="n">
        <v>0.00537879506869349</v>
      </c>
      <c r="AA331" t="n">
        <v>0</v>
      </c>
      <c r="AB331" t="n">
        <v>0.00639117604928664</v>
      </c>
      <c r="AC331" t="n">
        <v>0.0301799161105449</v>
      </c>
      <c r="AD331" t="n">
        <v>0.037245616729516</v>
      </c>
      <c r="AE331" t="n">
        <v>0.133157905054343</v>
      </c>
      <c r="AF331" t="n">
        <v>0.0828563965220429</v>
      </c>
      <c r="AG331" t="n">
        <v>0.0178533367250982</v>
      </c>
      <c r="AH331" t="n">
        <v>0.00414286233776483</v>
      </c>
      <c r="AI331" t="n">
        <v>0.00359154932151707</v>
      </c>
      <c r="AJ331" t="n">
        <v>0.00816574858534149</v>
      </c>
      <c r="AK331" t="n">
        <v>0.00915978274498254</v>
      </c>
      <c r="AL331" t="n">
        <v>0.00879282288489159</v>
      </c>
      <c r="AM331" t="n">
        <v>0.0064814794848702</v>
      </c>
      <c r="AN331" t="n">
        <v>0.139082281915847</v>
      </c>
      <c r="AO331" t="n">
        <v>0.00615291531805411</v>
      </c>
      <c r="AP331" t="n">
        <v>0.00387846546532776</v>
      </c>
      <c r="AQ331" t="n">
        <v>0.000920489479575794</v>
      </c>
      <c r="AR331" t="n">
        <v>0.0060801865203103</v>
      </c>
      <c r="AS331" t="n">
        <v>0.012148121762917</v>
      </c>
      <c r="AT331" t="n">
        <v>0.00682335745732262</v>
      </c>
      <c r="AU331" t="n">
        <v>0.014481579378323</v>
      </c>
      <c r="AV331" t="n">
        <v>0.0111540953352158</v>
      </c>
      <c r="AW331" t="n">
        <v>0.0161617852256011</v>
      </c>
      <c r="AX331" t="n">
        <v>0.0211314865802327</v>
      </c>
      <c r="AY331" t="n">
        <v>0.00756335195313141</v>
      </c>
      <c r="AZ331" t="n">
        <v>0.00493842953286474</v>
      </c>
      <c r="BA331" t="n">
        <v>0.0048527853538826</v>
      </c>
      <c r="BB331" t="n">
        <v>0.00210809222644472</v>
      </c>
      <c r="BC331" t="n">
        <v>0</v>
      </c>
      <c r="BD331" t="n">
        <v>0.00524866335296514</v>
      </c>
      <c r="BE331" t="n">
        <v>0.00495787458936121</v>
      </c>
      <c r="BF331" t="n">
        <v>0.00471647426465828</v>
      </c>
      <c r="BG331" t="n">
        <v>0.00429671703404471</v>
      </c>
      <c r="BH331" t="n">
        <v>0.00652543814806886</v>
      </c>
      <c r="BI331" t="n">
        <v>0.00762530585625989</v>
      </c>
      <c r="BJ331" t="n">
        <v>0.00477463059758854</v>
      </c>
      <c r="BK331" t="n">
        <v>0.00654553343630478</v>
      </c>
      <c r="BL331" t="n">
        <v>0.00505381729917102</v>
      </c>
      <c r="BM331" t="n">
        <v>0.00558847820383194</v>
      </c>
      <c r="BN331" t="n">
        <v>0.0104548751054845</v>
      </c>
      <c r="BO331" t="n">
        <v>0.00404993212232059</v>
      </c>
      <c r="BP331" t="n">
        <v>0</v>
      </c>
      <c r="BQ331" t="n">
        <v>0.006206956660799</v>
      </c>
      <c r="BR331" t="n">
        <v>0.00533485200095208</v>
      </c>
      <c r="BS331" t="n">
        <v>0.00511137719434252</v>
      </c>
      <c r="BT331" t="n">
        <v>0.00514360232015671</v>
      </c>
      <c r="BU331" t="n">
        <v>0.00473119002100374</v>
      </c>
      <c r="BV331" t="n">
        <v>0.00627766086580043</v>
      </c>
      <c r="BW331" t="n">
        <v>0.00401517259720642</v>
      </c>
      <c r="BX331" t="n">
        <v>0.00537879506869349</v>
      </c>
      <c r="BY331" t="n">
        <v>0</v>
      </c>
      <c r="BZ331" t="n">
        <v>0.00639117604928664</v>
      </c>
      <c r="CA331" t="n">
        <v>0.0301799161105449</v>
      </c>
      <c r="CB331" t="n">
        <v>0.037245616729516</v>
      </c>
      <c r="CC331" t="n">
        <v>0.133157905054343</v>
      </c>
      <c r="CD331" t="n">
        <v>0.0828563965220429</v>
      </c>
      <c r="CE331" t="n">
        <v>0.0178533367250982</v>
      </c>
      <c r="CF331" t="n">
        <v>0.00414286233776483</v>
      </c>
      <c r="CG331" t="n">
        <v>0.00359154932151707</v>
      </c>
      <c r="CH331" t="n">
        <v>0.0081657485853415</v>
      </c>
      <c r="CI331" t="n">
        <v>0.00915978274498255</v>
      </c>
      <c r="CJ331" t="n">
        <v>0.00879282288489159</v>
      </c>
      <c r="CK331" t="n">
        <v>0.0064814794848702</v>
      </c>
      <c r="CL331" t="n">
        <v>0.139082281915847</v>
      </c>
      <c r="CM331" t="n">
        <v>0.00615291531805411</v>
      </c>
      <c r="CN331" t="n">
        <v>0.00387846546532776</v>
      </c>
      <c r="CO331" t="n">
        <v>0.000920489479575794</v>
      </c>
      <c r="CP331" t="n">
        <v>0.0060801865203103</v>
      </c>
      <c r="CQ331" t="n">
        <v>0.012148121762917</v>
      </c>
      <c r="CR331" t="n">
        <v>0</v>
      </c>
      <c r="CS331" t="n">
        <v>0.014481579378323</v>
      </c>
      <c r="CT331" t="n">
        <v>0.0111540953352158</v>
      </c>
      <c r="CU331" t="n">
        <v>0.0161617852256011</v>
      </c>
      <c r="CV331" t="n">
        <v>0.0211314865802327</v>
      </c>
      <c r="CW331" t="n">
        <v>0.00756335195313141</v>
      </c>
      <c r="CX331" t="n">
        <v>0.00493842953286474</v>
      </c>
      <c r="CY331" t="n">
        <v>0.0048527853538826</v>
      </c>
      <c r="CZ331" t="n">
        <v>0</v>
      </c>
      <c r="DA331" t="n">
        <v>0</v>
      </c>
      <c r="DB331" t="n">
        <v>0.00524866335296515</v>
      </c>
      <c r="DC331" t="n">
        <v>0.0049578745893612</v>
      </c>
      <c r="DD331" t="n">
        <v>0.00471647426465828</v>
      </c>
      <c r="DE331" t="n">
        <v>0.00429671703404471</v>
      </c>
      <c r="DF331" t="n">
        <v>0</v>
      </c>
      <c r="DG331" t="n">
        <v>0.00762530585625989</v>
      </c>
      <c r="DH331" t="n">
        <v>0</v>
      </c>
      <c r="DI331" t="n">
        <v>0</v>
      </c>
      <c r="DJ331" t="n">
        <v>0.00505381729917102</v>
      </c>
      <c r="DK331" t="n">
        <v>0</v>
      </c>
      <c r="DL331" t="n">
        <v>0.0104548751054845</v>
      </c>
      <c r="DM331" t="n">
        <v>0</v>
      </c>
      <c r="DN331" t="n">
        <v>0</v>
      </c>
      <c r="DO331" t="n">
        <v>0</v>
      </c>
      <c r="DP331" t="n">
        <v>0</v>
      </c>
      <c r="DQ331" t="n">
        <v>0.00511137719434252</v>
      </c>
      <c r="DR331" t="n">
        <v>0</v>
      </c>
      <c r="DS331" t="n">
        <v>0.00473119002100374</v>
      </c>
      <c r="DT331" t="n">
        <v>0.00627766086580043</v>
      </c>
      <c r="DU331" t="n">
        <v>0.00401517259720642</v>
      </c>
      <c r="DV331" t="n">
        <v>0</v>
      </c>
      <c r="DW331" t="n">
        <v>0</v>
      </c>
      <c r="DX331" t="n">
        <v>0.00639117604928664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0.00414286233776483</v>
      </c>
      <c r="EE331" t="n">
        <v>0.00359154932151707</v>
      </c>
      <c r="EF331" t="n">
        <v>0.00816574858534149</v>
      </c>
      <c r="EG331" t="n">
        <v>0.00915978274498254</v>
      </c>
      <c r="EH331" t="n">
        <v>0.00879282288489159</v>
      </c>
      <c r="EI331" t="n">
        <v>0.0064814794848702</v>
      </c>
      <c r="EJ331" t="n">
        <v>0.139082281915847</v>
      </c>
      <c r="EK331" t="n">
        <v>0.00615291531805411</v>
      </c>
      <c r="EL331" t="n">
        <v>0.00387846546532776</v>
      </c>
      <c r="EM331" t="n">
        <v>0.000920489479575794</v>
      </c>
      <c r="EN331" t="n">
        <v>0</v>
      </c>
      <c r="EO331" t="n">
        <v>0.012148121762917</v>
      </c>
      <c r="EP331" t="n">
        <v>0</v>
      </c>
      <c r="EQ331" t="n">
        <v>0</v>
      </c>
      <c r="ER331" t="n">
        <v>0.0111540953352158</v>
      </c>
      <c r="ES331" t="n">
        <v>0.0161617852256011</v>
      </c>
      <c r="ET331" t="n">
        <v>0.0211314865802327</v>
      </c>
      <c r="EU331" t="n">
        <v>0.00756335195313141</v>
      </c>
      <c r="EV331" t="n">
        <v>0.00493842953286474</v>
      </c>
      <c r="EW331" t="n">
        <v>0.0048527853538826</v>
      </c>
      <c r="EX331" t="n">
        <v>0.00210809222644472</v>
      </c>
      <c r="EY331" t="n">
        <v>0.00423799407987601</v>
      </c>
      <c r="EZ331" t="n">
        <v>0.00524866335296515</v>
      </c>
      <c r="FA331" t="n">
        <v>0.0049578745893612</v>
      </c>
      <c r="FB331" t="n">
        <v>0.00471647426465828</v>
      </c>
      <c r="FC331" t="n">
        <v>0.00429671703404471</v>
      </c>
      <c r="FD331" t="n">
        <v>0.00652543814806886</v>
      </c>
      <c r="FE331" t="n">
        <v>0.00762530585625989</v>
      </c>
      <c r="FF331" t="n">
        <v>0</v>
      </c>
      <c r="FG331" t="n">
        <v>0</v>
      </c>
      <c r="FH331" t="n">
        <v>0.00505381729917102</v>
      </c>
      <c r="FI331" t="n">
        <v>0.00558847820383194</v>
      </c>
      <c r="FJ331" t="n">
        <v>0</v>
      </c>
      <c r="FK331" t="n">
        <v>0.00404993212232059</v>
      </c>
      <c r="FL331" t="n">
        <v>0</v>
      </c>
      <c r="FM331" t="n">
        <v>0.006206956660799</v>
      </c>
      <c r="FN331" t="n">
        <v>0</v>
      </c>
      <c r="FO331" t="n">
        <v>0.00511137719434252</v>
      </c>
      <c r="FP331" t="n">
        <v>0</v>
      </c>
      <c r="FQ331" t="n">
        <v>0.00473119002100375</v>
      </c>
      <c r="FR331" t="n">
        <v>0.00627766086580043</v>
      </c>
      <c r="FS331" t="n">
        <v>0.00401517259720642</v>
      </c>
      <c r="FT331" t="n">
        <v>0.00537879506869349</v>
      </c>
      <c r="FU331" t="n">
        <v>0</v>
      </c>
      <c r="FV331" t="n">
        <v>0.00639117604928664</v>
      </c>
      <c r="FW331" t="n">
        <v>0.0301799161105449</v>
      </c>
      <c r="FX331" t="n">
        <v>0</v>
      </c>
      <c r="FY331" t="n">
        <v>0</v>
      </c>
      <c r="FZ331" t="n">
        <v>0</v>
      </c>
      <c r="GA331" t="n">
        <v>0.0178533367250982</v>
      </c>
      <c r="GB331" t="n">
        <v>0.00414286233776483</v>
      </c>
      <c r="GC331" t="n">
        <v>0.00359154932151707</v>
      </c>
      <c r="GD331" t="n">
        <v>0.0081657485853415</v>
      </c>
      <c r="GE331" t="n">
        <v>0.00915978274498254</v>
      </c>
      <c r="GF331" t="n">
        <v>0.00879282288489159</v>
      </c>
      <c r="GG331" t="n">
        <v>0.0064814794848702</v>
      </c>
      <c r="GH331" t="n">
        <v>0.139082281915847</v>
      </c>
      <c r="GI331" t="n">
        <v>0.00615291531805411</v>
      </c>
      <c r="GJ331" t="n">
        <v>0.00387846546532776</v>
      </c>
      <c r="GK331" t="n">
        <v>0</v>
      </c>
      <c r="GL331" t="n">
        <v>0.0060801865203103</v>
      </c>
      <c r="GM331" t="n">
        <v>0.012148121762917</v>
      </c>
      <c r="GN331" t="n">
        <v>0</v>
      </c>
      <c r="GO331" t="n">
        <v>0.014481579378323</v>
      </c>
      <c r="GP331" t="n">
        <v>0.0111540953352158</v>
      </c>
      <c r="GQ331" t="n">
        <v>0.0161617852256011</v>
      </c>
      <c r="GR331" t="n">
        <v>0.0211314865802327</v>
      </c>
      <c r="GS331" t="n">
        <v>0.00756335195313141</v>
      </c>
      <c r="GT331" t="n">
        <v>0.00493842953286474</v>
      </c>
      <c r="GU331" t="n">
        <v>0.0048527853538826</v>
      </c>
      <c r="GV331" t="n">
        <v>0</v>
      </c>
      <c r="GW331" t="n">
        <v>0.00423799407987601</v>
      </c>
      <c r="GX331" t="n">
        <v>0</v>
      </c>
      <c r="GY331" t="n">
        <v>0.00495787458936121</v>
      </c>
      <c r="GZ331" t="n">
        <v>0.00471647426465828</v>
      </c>
      <c r="HA331" t="n">
        <v>0.00429671703404471</v>
      </c>
      <c r="HB331" t="n">
        <v>0.00652543814806886</v>
      </c>
      <c r="HC331" t="n">
        <v>0.00762530585625989</v>
      </c>
      <c r="HD331" t="n">
        <v>0.00477463059758854</v>
      </c>
      <c r="HE331" t="n">
        <v>0.00654553343630478</v>
      </c>
      <c r="HF331" t="n">
        <v>0.00505381729917102</v>
      </c>
      <c r="HG331" t="n">
        <v>0.00558847820383194</v>
      </c>
      <c r="HH331" t="n">
        <v>0.0104548751054845</v>
      </c>
      <c r="HI331" t="n">
        <v>0.00404993212232059</v>
      </c>
      <c r="HJ331" t="n">
        <v>0</v>
      </c>
      <c r="HK331" t="n">
        <v>0.006206956660799</v>
      </c>
      <c r="HL331" t="n">
        <v>0.00533485200095209</v>
      </c>
      <c r="HM331" t="n">
        <v>0.00511137719434252</v>
      </c>
      <c r="HN331" t="n">
        <v>0.00514360232015671</v>
      </c>
      <c r="HO331" t="n">
        <v>0.00473119002100374</v>
      </c>
      <c r="HP331" t="n">
        <v>0.00627766086580043</v>
      </c>
      <c r="HQ331" t="n">
        <v>0.00401517259720642</v>
      </c>
      <c r="HR331" t="n">
        <v>0.00537879506869349</v>
      </c>
      <c r="HS331" t="n">
        <v>0.00478103573421943</v>
      </c>
      <c r="HT331" t="n">
        <v>0.00639117604928664</v>
      </c>
      <c r="HU331" t="n">
        <v>0.0301799161105449</v>
      </c>
      <c r="HV331" t="n">
        <v>0.037245616729516</v>
      </c>
      <c r="HW331" t="n">
        <v>0.133157905054343</v>
      </c>
      <c r="HX331" t="n">
        <v>0.0828563965220429</v>
      </c>
      <c r="HY331" t="n">
        <v>0.0178533367250982</v>
      </c>
      <c r="HZ331" t="n">
        <v>0.00414286233776483</v>
      </c>
      <c r="IA331" t="n">
        <v>0.00359154932151707</v>
      </c>
      <c r="IB331" t="n">
        <v>0.0081657485853415</v>
      </c>
      <c r="IC331" t="n">
        <v>0.00915978274498254</v>
      </c>
      <c r="ID331" t="n">
        <v>0.00879282288489159</v>
      </c>
      <c r="IE331" t="n">
        <v>0.00648147948487021</v>
      </c>
      <c r="IF331" t="n">
        <v>0.139082281915847</v>
      </c>
      <c r="IG331" t="n">
        <v>0.0061529153180541</v>
      </c>
      <c r="IH331" t="n">
        <v>0.00387846546532775</v>
      </c>
      <c r="II331" t="n">
        <v>0.000920489479575794</v>
      </c>
      <c r="IJ331" t="n">
        <v>0.0060801865203103</v>
      </c>
      <c r="IK331" t="n">
        <v>0.012148121762917</v>
      </c>
      <c r="IL331" t="n">
        <v>0.00682335745732261</v>
      </c>
      <c r="IM331" t="n">
        <v>0.014481579378323</v>
      </c>
      <c r="IN331" t="n">
        <v>0.0111540953352158</v>
      </c>
      <c r="IO331" t="n">
        <v>0.0161617852256011</v>
      </c>
      <c r="IP331" t="n">
        <v>0.0211314865802327</v>
      </c>
      <c r="IQ331" t="n">
        <v>0.0075633519531314</v>
      </c>
      <c r="IR331" t="n">
        <v>0.00493842953286474</v>
      </c>
      <c r="IS331" t="n">
        <v>0.0048527853538826</v>
      </c>
      <c r="IT331" t="n">
        <v>0</v>
      </c>
      <c r="IU331" t="n">
        <v>0</v>
      </c>
      <c r="IV331" t="n">
        <v>0.00524866335296514</v>
      </c>
      <c r="IW331" t="n">
        <v>0.0049578745893612</v>
      </c>
      <c r="IX331" t="n">
        <v>0.00471647426465828</v>
      </c>
      <c r="IY331" t="n">
        <v>0.00429671703404471</v>
      </c>
      <c r="IZ331" t="n">
        <v>0.00652543814806886</v>
      </c>
      <c r="JA331" t="n">
        <v>0.00762530585625989</v>
      </c>
      <c r="JB331" t="n">
        <v>0.00477463059758853</v>
      </c>
      <c r="JC331" t="n">
        <v>0</v>
      </c>
      <c r="JD331" t="n">
        <v>0.00505381729917102</v>
      </c>
      <c r="JE331" t="n">
        <v>0.00558847820383195</v>
      </c>
      <c r="JF331" t="n">
        <v>0.0104548751054845</v>
      </c>
      <c r="JG331" t="n">
        <v>0</v>
      </c>
      <c r="JH331" t="n">
        <v>0</v>
      </c>
      <c r="JI331" t="n">
        <v>0.006206956660799</v>
      </c>
      <c r="JJ331" t="n">
        <v>0.00533485200095209</v>
      </c>
      <c r="JK331" t="n">
        <v>0.00511137719434252</v>
      </c>
      <c r="JL331" t="n">
        <v>0</v>
      </c>
      <c r="JM331" t="n">
        <v>0.00473119002100375</v>
      </c>
      <c r="JN331" t="n">
        <v>0.00627766086580043</v>
      </c>
      <c r="JO331" t="n">
        <v>0.00401517259720642</v>
      </c>
      <c r="JP331" t="n">
        <v>0.00537879506869349</v>
      </c>
      <c r="JQ331" t="n">
        <v>0.00478103573421943</v>
      </c>
      <c r="JR331" t="n">
        <v>0.00639117604928664</v>
      </c>
      <c r="JS331" t="n">
        <v>0.0301799161105449</v>
      </c>
      <c r="JT331" t="n">
        <v>0.037245616729516</v>
      </c>
      <c r="JU331" t="n">
        <v>0</v>
      </c>
      <c r="JV331" t="n">
        <v>0</v>
      </c>
      <c r="JW331" t="n">
        <v>0.0178533367250982</v>
      </c>
      <c r="JX331" t="n">
        <v>0.00414286233776483</v>
      </c>
      <c r="JY331" t="n">
        <v>0.00359154932151707</v>
      </c>
      <c r="JZ331" t="n">
        <v>0.0081657485853415</v>
      </c>
      <c r="KA331" t="n">
        <v>0.00915978274498254</v>
      </c>
      <c r="KB331" t="n">
        <v>0.00879282288489159</v>
      </c>
      <c r="KC331" t="n">
        <v>0.0064814794848702</v>
      </c>
      <c r="KD331" t="n">
        <v>0.139082281915847</v>
      </c>
      <c r="KE331" t="n">
        <v>0.00615291531805411</v>
      </c>
      <c r="KF331" t="n">
        <v>0.00387846546532776</v>
      </c>
      <c r="KG331" t="n">
        <v>0</v>
      </c>
      <c r="KH331" t="n">
        <v>0.00608018652031031</v>
      </c>
      <c r="KI331" t="n">
        <v>0.012148121762917</v>
      </c>
      <c r="KJ331" t="n">
        <v>0.00682335745732261</v>
      </c>
      <c r="KK331" t="n">
        <v>0.014481579378323</v>
      </c>
      <c r="KL331" t="n">
        <v>0.0111540953352158</v>
      </c>
      <c r="KM331" t="n">
        <v>0.0161617852256011</v>
      </c>
      <c r="KN331" t="n">
        <v>0.0211314865802327</v>
      </c>
      <c r="KO331" t="n">
        <v>0.00756335195313141</v>
      </c>
      <c r="KP331" t="n">
        <v>0.00493842953286474</v>
      </c>
      <c r="KQ331" t="n">
        <v>0</v>
      </c>
      <c r="KR331" t="n">
        <v>0</v>
      </c>
      <c r="KS331" t="n">
        <v>0.00423799407987601</v>
      </c>
      <c r="KT331" t="n">
        <v>0.00524866335296514</v>
      </c>
      <c r="KU331" t="n">
        <v>0.0049578745893612</v>
      </c>
      <c r="KV331" t="n">
        <v>0.00471647426465828</v>
      </c>
      <c r="KW331" t="n">
        <v>0.00429671703404471</v>
      </c>
      <c r="KX331" t="n">
        <v>0.00652543814806887</v>
      </c>
      <c r="KY331" t="n">
        <v>0.00762530585625989</v>
      </c>
      <c r="KZ331" t="n">
        <v>0.00477463059758854</v>
      </c>
      <c r="LA331" t="n">
        <v>0.00654553343630478</v>
      </c>
      <c r="LB331" t="n">
        <v>0.00505381729917102</v>
      </c>
      <c r="LC331" t="n">
        <v>0.00558847820383194</v>
      </c>
      <c r="LD331" t="n">
        <v>0.0104548751054845</v>
      </c>
      <c r="LE331" t="n">
        <v>0.00404993212232059</v>
      </c>
      <c r="LF331" t="n">
        <v>0.00572291553911037</v>
      </c>
      <c r="LG331" t="n">
        <v>0.006206956660799</v>
      </c>
      <c r="LH331" t="n">
        <v>0.00533485200095209</v>
      </c>
      <c r="LI331" t="n">
        <v>0.00511137719434252</v>
      </c>
      <c r="LJ331" t="n">
        <v>0.00514360232015671</v>
      </c>
      <c r="LK331" t="n">
        <v>0.00473119002100374</v>
      </c>
      <c r="LL331" t="n">
        <v>0.00627766086580043</v>
      </c>
      <c r="LM331" t="n">
        <v>0.00401517259720642</v>
      </c>
      <c r="LN331" t="n">
        <v>0.0053787950686935</v>
      </c>
      <c r="LO331" t="n">
        <v>0.00478103573421943</v>
      </c>
      <c r="LP331" t="n">
        <v>0.00639117604928664</v>
      </c>
      <c r="LQ331" t="n">
        <v>0.0301799161105449</v>
      </c>
      <c r="LR331" t="n">
        <v>0.037245616729516</v>
      </c>
      <c r="LS331" t="n">
        <v>1.13315790505434</v>
      </c>
      <c r="LT331" t="n">
        <v>0.0828563965220428</v>
      </c>
      <c r="LU331" t="n">
        <v>0.0178533367250982</v>
      </c>
      <c r="LV331" t="n">
        <v>0.00414286233776483</v>
      </c>
      <c r="LW331" t="n">
        <v>0.00359154932151707</v>
      </c>
      <c r="LX331" t="n">
        <v>0.0081657485853415</v>
      </c>
      <c r="LY331" t="n">
        <v>0.00915978274498255</v>
      </c>
      <c r="LZ331" t="n">
        <v>0.00879282288489159</v>
      </c>
      <c r="MA331" t="n">
        <v>0.0064814794848702</v>
      </c>
      <c r="MB331" t="n">
        <v>0.139082281915847</v>
      </c>
      <c r="MC331" t="n">
        <v>0.0061529153180541</v>
      </c>
      <c r="MD331" t="n">
        <v>0.00387846546532776</v>
      </c>
      <c r="ME331" t="n">
        <v>0.000920489479575794</v>
      </c>
      <c r="MF331" t="n">
        <v>0.00608018652031031</v>
      </c>
      <c r="MG331" t="n">
        <v>0.012148121762917</v>
      </c>
      <c r="MH331" t="n">
        <v>0.00682335745732262</v>
      </c>
      <c r="MI331" t="n">
        <v>0.0144815793783231</v>
      </c>
      <c r="MJ331" t="n">
        <v>0.0111540953352158</v>
      </c>
      <c r="MK331" t="n">
        <v>0.0161617852256011</v>
      </c>
      <c r="ML331" t="n">
        <v>0.0211314865802327</v>
      </c>
      <c r="MM331" t="n">
        <v>0.00756335195313141</v>
      </c>
      <c r="MN331" t="n">
        <v>0.00493842953286473</v>
      </c>
      <c r="MO331" t="n">
        <v>0.0048527853538826</v>
      </c>
      <c r="MP331" t="n">
        <v>0</v>
      </c>
      <c r="MQ331" t="n">
        <v>0.00423799407987602</v>
      </c>
      <c r="MR331" t="n">
        <v>0.00524866335296514</v>
      </c>
      <c r="MS331" t="n">
        <v>0.0049578745893612</v>
      </c>
      <c r="MT331" t="n">
        <v>0.00471647426465828</v>
      </c>
      <c r="MU331" t="n">
        <v>0.00429671703404472</v>
      </c>
      <c r="MV331" t="n">
        <v>0.00652543814806887</v>
      </c>
      <c r="MW331" t="n">
        <v>0.00762530585625989</v>
      </c>
      <c r="MX331" t="n">
        <v>0</v>
      </c>
      <c r="MY331" t="n">
        <v>0</v>
      </c>
      <c r="MZ331" t="n">
        <v>0.00505381729917103</v>
      </c>
      <c r="NA331" t="n">
        <v>0</v>
      </c>
      <c r="NB331" t="n">
        <v>0.0104548751054845</v>
      </c>
      <c r="NC331" t="n">
        <v>0.00404993212232059</v>
      </c>
      <c r="ND331" t="n">
        <v>0</v>
      </c>
      <c r="NE331" t="n">
        <v>0.00620695666079901</v>
      </c>
      <c r="NF331" t="n">
        <v>0.00533485200095209</v>
      </c>
      <c r="NG331" t="n">
        <v>0.00511137719434251</v>
      </c>
      <c r="NH331" t="n">
        <v>0</v>
      </c>
      <c r="NI331" t="n">
        <v>0.00473119002100374</v>
      </c>
      <c r="NJ331" t="n">
        <v>0.00627766086580043</v>
      </c>
      <c r="NK331" t="n">
        <v>0.00401517259720642</v>
      </c>
      <c r="NL331" t="n">
        <v>0.00537879506869349</v>
      </c>
      <c r="NM331" t="n">
        <v>0.00478103573421943</v>
      </c>
      <c r="NN331" t="n">
        <v>0.00639117604928664</v>
      </c>
      <c r="NO331" t="n">
        <v>0.0301799161105448</v>
      </c>
      <c r="NP331" t="n">
        <v>0.037245616729516</v>
      </c>
      <c r="NQ331" t="n">
        <v>0</v>
      </c>
      <c r="NR331" t="n">
        <v>0.0828563965220429</v>
      </c>
      <c r="NS331" t="n">
        <v>0.0178533367250982</v>
      </c>
      <c r="NT331" t="n">
        <v>0.00414286233776483</v>
      </c>
      <c r="NU331" t="n">
        <v>0.00359154932151707</v>
      </c>
      <c r="NV331" t="n">
        <v>0.00816574858534149</v>
      </c>
      <c r="NW331" t="n">
        <v>0.00915978274498254</v>
      </c>
      <c r="NX331" t="n">
        <v>0.00879282288489159</v>
      </c>
      <c r="NY331" t="n">
        <v>0.0064814794848702</v>
      </c>
      <c r="NZ331" t="n">
        <v>0.139082281915847</v>
      </c>
      <c r="OA331" t="n">
        <v>0.00615291531805411</v>
      </c>
      <c r="OB331" t="n">
        <v>0.00387846546532776</v>
      </c>
      <c r="OC331" t="n">
        <v>0.000920489479575793</v>
      </c>
      <c r="OD331" t="n">
        <v>0.00608018652031031</v>
      </c>
      <c r="OE331" t="n">
        <v>0.012148121762917</v>
      </c>
      <c r="OF331" t="n">
        <v>0.00682335745732262</v>
      </c>
      <c r="OG331" t="n">
        <v>0.0144815793783231</v>
      </c>
      <c r="OH331" t="n">
        <v>0.0111540953352158</v>
      </c>
      <c r="OI331" t="n">
        <v>0.0161617852256011</v>
      </c>
      <c r="OJ331" t="n">
        <v>0.0211314865802327</v>
      </c>
      <c r="OK331" t="n">
        <v>0.0075633519531314</v>
      </c>
      <c r="OL331" t="n">
        <v>0.00493842953286474</v>
      </c>
      <c r="OM331" t="n">
        <v>0.0048527853538826</v>
      </c>
      <c r="ON331" t="n">
        <v>0.00210809222644472</v>
      </c>
      <c r="OO331" t="n">
        <v>0</v>
      </c>
      <c r="OP331" t="n">
        <v>0.00524866335296515</v>
      </c>
      <c r="OQ331" t="n">
        <v>0.00495787458936121</v>
      </c>
      <c r="OR331" t="n">
        <v>0.00471647426465828</v>
      </c>
      <c r="OS331" t="n">
        <v>0.00429671703404471</v>
      </c>
      <c r="OT331" t="n">
        <v>0.00652543814806886</v>
      </c>
      <c r="OU331" t="n">
        <v>0.00762530585625989</v>
      </c>
      <c r="OV331" t="n">
        <v>0</v>
      </c>
      <c r="OW331" t="n">
        <v>0</v>
      </c>
      <c r="OX331" t="n">
        <v>0.00505381729917103</v>
      </c>
      <c r="OY331" t="n">
        <v>0.00558847820383194</v>
      </c>
      <c r="OZ331" t="n">
        <v>0.0104548751054845</v>
      </c>
      <c r="PA331" t="n">
        <v>0.00404993212232059</v>
      </c>
      <c r="PB331" t="n">
        <v>0</v>
      </c>
      <c r="PC331" t="n">
        <v>0.006206956660799</v>
      </c>
      <c r="PD331" t="n">
        <v>0</v>
      </c>
      <c r="PE331" t="n">
        <v>0</v>
      </c>
      <c r="PF331" t="n">
        <v>0</v>
      </c>
      <c r="PG331" t="n">
        <v>0.00473119002100374</v>
      </c>
      <c r="PH331" t="n">
        <v>0.00627766086580043</v>
      </c>
      <c r="PI331" t="n">
        <v>0.00401517259720642</v>
      </c>
      <c r="PJ331" t="n">
        <v>0</v>
      </c>
      <c r="PK331" t="n">
        <v>0.00478103573421944</v>
      </c>
      <c r="PL331" t="n">
        <v>0.00639117604928663</v>
      </c>
      <c r="PM331" t="n">
        <v>0</v>
      </c>
      <c r="PN331" t="n">
        <v>0</v>
      </c>
      <c r="PO331" t="n">
        <v>0</v>
      </c>
      <c r="PP331" t="n">
        <v>0</v>
      </c>
      <c r="PQ331" t="n">
        <v>0.0178533367250982</v>
      </c>
      <c r="PR331" t="n">
        <v>0.00414286233776483</v>
      </c>
      <c r="PS331" t="n">
        <v>0.00359154932151707</v>
      </c>
      <c r="PT331" t="n">
        <v>0.00816574858534149</v>
      </c>
      <c r="PU331" t="n">
        <v>0.00915978274498255</v>
      </c>
      <c r="PV331" t="n">
        <v>0.00879282288489158</v>
      </c>
      <c r="PW331" t="n">
        <v>0.0064814794848702</v>
      </c>
      <c r="PX331" t="n">
        <v>0.139082281915847</v>
      </c>
      <c r="PY331" t="n">
        <v>0.00615291531805411</v>
      </c>
      <c r="PZ331" t="n">
        <v>0.00387846546532775</v>
      </c>
      <c r="QA331" t="n">
        <v>0.000920489479575795</v>
      </c>
      <c r="QB331" t="n">
        <v>0.0060801865203103</v>
      </c>
      <c r="QC331" t="n">
        <v>0.012148121762917</v>
      </c>
      <c r="QD331" t="n">
        <v>0</v>
      </c>
      <c r="QE331" t="n">
        <v>0.0144815793783231</v>
      </c>
      <c r="QF331" t="n">
        <v>0.0111540953352158</v>
      </c>
      <c r="QG331" t="n">
        <v>0.0161617852256011</v>
      </c>
      <c r="QH331" t="n">
        <v>0.0211314865802327</v>
      </c>
      <c r="QI331" t="n">
        <v>0.00756335195313141</v>
      </c>
    </row>
    <row r="332">
      <c r="A332" t="s">
        <v>331</v>
      </c>
      <c r="B332" t="n">
        <v>0.000326221354898465</v>
      </c>
      <c r="C332" t="n">
        <v>0.000320029284931977</v>
      </c>
      <c r="D332" t="n">
        <v>0.00014711464892707</v>
      </c>
      <c r="E332" t="n">
        <v>0</v>
      </c>
      <c r="F332" t="n">
        <v>0</v>
      </c>
      <c r="G332" t="n">
        <v>0.000364167717828727</v>
      </c>
      <c r="H332" t="n">
        <v>0.000432515523202516</v>
      </c>
      <c r="I332" t="n">
        <v>0.000389269453732923</v>
      </c>
      <c r="J332" t="n">
        <v>0.000465555138278889</v>
      </c>
      <c r="K332" t="n">
        <v>0.000463817049583257</v>
      </c>
      <c r="L332" t="n">
        <v>0.000326421563200148</v>
      </c>
      <c r="M332" t="n">
        <v>0.000418160971564431</v>
      </c>
      <c r="N332" t="n">
        <v>0.000379051535928055</v>
      </c>
      <c r="O332" t="n">
        <v>0.000469372188441096</v>
      </c>
      <c r="P332" t="n">
        <v>0.000592795194251665</v>
      </c>
      <c r="Q332" t="n">
        <v>0.000317563743372082</v>
      </c>
      <c r="R332" t="n">
        <v>0</v>
      </c>
      <c r="S332" t="n">
        <v>0.000658566560880215</v>
      </c>
      <c r="T332" t="n">
        <v>0</v>
      </c>
      <c r="U332" t="n">
        <v>0.000375213528672043</v>
      </c>
      <c r="V332" t="n">
        <v>0.000415434060738525</v>
      </c>
      <c r="W332" t="n">
        <v>0.000366431040057134</v>
      </c>
      <c r="X332" t="n">
        <v>0.000480699144312227</v>
      </c>
      <c r="Y332" t="n">
        <v>0.000343672013036185</v>
      </c>
      <c r="Z332" t="n">
        <v>0.00044807020711173</v>
      </c>
      <c r="AA332" t="n">
        <v>0</v>
      </c>
      <c r="AB332" t="n">
        <v>0.000410438486599644</v>
      </c>
      <c r="AC332" t="n">
        <v>0.000403042117361776</v>
      </c>
      <c r="AD332" t="n">
        <v>0.000546343514860373</v>
      </c>
      <c r="AE332" t="n">
        <v>0.00046910455186009</v>
      </c>
      <c r="AF332" t="n">
        <v>0.0158864094627228</v>
      </c>
      <c r="AG332" t="n">
        <v>0.000502194279276603</v>
      </c>
      <c r="AH332" t="n">
        <v>0.000255943280631708</v>
      </c>
      <c r="AI332" t="n">
        <v>0.000978885088664006</v>
      </c>
      <c r="AJ332" t="n">
        <v>0.000600892034922151</v>
      </c>
      <c r="AK332" t="n">
        <v>0.000599651370369097</v>
      </c>
      <c r="AL332" t="n">
        <v>0.000551540235276037</v>
      </c>
      <c r="AM332" t="n">
        <v>0.000439663270981325</v>
      </c>
      <c r="AN332" t="n">
        <v>0.00123839372605343</v>
      </c>
      <c r="AO332" t="n">
        <v>0.00046072957400296</v>
      </c>
      <c r="AP332" t="n">
        <v>0.000290419037032801</v>
      </c>
      <c r="AQ332" t="n">
        <v>0.0000689261437654275</v>
      </c>
      <c r="AR332" t="n">
        <v>0.00273287033651698</v>
      </c>
      <c r="AS332" t="n">
        <v>0.00434355755657539</v>
      </c>
      <c r="AT332" t="n">
        <v>0.00218441986686523</v>
      </c>
      <c r="AU332" t="n">
        <v>0.00434531535660981</v>
      </c>
      <c r="AV332" t="n">
        <v>0.000930539143159951</v>
      </c>
      <c r="AW332" t="n">
        <v>0.00173610720915132</v>
      </c>
      <c r="AX332" t="n">
        <v>0.00185997957789887</v>
      </c>
      <c r="AY332" t="n">
        <v>0.00064663869594947</v>
      </c>
      <c r="AZ332" t="n">
        <v>0.000326221354898465</v>
      </c>
      <c r="BA332" t="n">
        <v>0.000320029284931977</v>
      </c>
      <c r="BB332" t="n">
        <v>0.00014711464892707</v>
      </c>
      <c r="BC332" t="n">
        <v>0</v>
      </c>
      <c r="BD332" t="n">
        <v>0.000417394462379936</v>
      </c>
      <c r="BE332" t="n">
        <v>0.000364167717828727</v>
      </c>
      <c r="BF332" t="n">
        <v>0.000432515523202516</v>
      </c>
      <c r="BG332" t="n">
        <v>0.000389269453732923</v>
      </c>
      <c r="BH332" t="n">
        <v>0.000465555138278889</v>
      </c>
      <c r="BI332" t="n">
        <v>0.000463817049583257</v>
      </c>
      <c r="BJ332" t="n">
        <v>0.000326421563200148</v>
      </c>
      <c r="BK332" t="n">
        <v>0.000418160971564431</v>
      </c>
      <c r="BL332" t="n">
        <v>0.000379051535928055</v>
      </c>
      <c r="BM332" t="n">
        <v>0.000469372188441095</v>
      </c>
      <c r="BN332" t="n">
        <v>0.000592795194251665</v>
      </c>
      <c r="BO332" t="n">
        <v>0.000317563743372082</v>
      </c>
      <c r="BP332" t="n">
        <v>0</v>
      </c>
      <c r="BQ332" t="n">
        <v>0.000658566560880215</v>
      </c>
      <c r="BR332" t="n">
        <v>0.000461542904199472</v>
      </c>
      <c r="BS332" t="n">
        <v>0.000375213528672043</v>
      </c>
      <c r="BT332" t="n">
        <v>0.000415434060738525</v>
      </c>
      <c r="BU332" t="n">
        <v>0.000366431040057134</v>
      </c>
      <c r="BV332" t="n">
        <v>0.000480699144312227</v>
      </c>
      <c r="BW332" t="n">
        <v>0.000343672013036185</v>
      </c>
      <c r="BX332" t="n">
        <v>0.00044807020711173</v>
      </c>
      <c r="BY332" t="n">
        <v>0</v>
      </c>
      <c r="BZ332" t="n">
        <v>0.000410438486599644</v>
      </c>
      <c r="CA332" t="n">
        <v>0.000403042117361776</v>
      </c>
      <c r="CB332" t="n">
        <v>0.000546343514860372</v>
      </c>
      <c r="CC332" t="n">
        <v>0.00046910455186009</v>
      </c>
      <c r="CD332" t="n">
        <v>0.0158864094627228</v>
      </c>
      <c r="CE332" t="n">
        <v>0.000502194279276603</v>
      </c>
      <c r="CF332" t="n">
        <v>0.000255943280631708</v>
      </c>
      <c r="CG332" t="n">
        <v>0.000978885088664005</v>
      </c>
      <c r="CH332" t="n">
        <v>0.000600892034922151</v>
      </c>
      <c r="CI332" t="n">
        <v>0.000599651370369098</v>
      </c>
      <c r="CJ332" t="n">
        <v>0.000551540235276037</v>
      </c>
      <c r="CK332" t="n">
        <v>0.000439663270981325</v>
      </c>
      <c r="CL332" t="n">
        <v>0.00123839372605343</v>
      </c>
      <c r="CM332" t="n">
        <v>0.00046072957400296</v>
      </c>
      <c r="CN332" t="n">
        <v>0.000290419037032801</v>
      </c>
      <c r="CO332" t="n">
        <v>0.0000689261437654275</v>
      </c>
      <c r="CP332" t="n">
        <v>0.00273287033651698</v>
      </c>
      <c r="CQ332" t="n">
        <v>0.00434355755657539</v>
      </c>
      <c r="CR332" t="n">
        <v>0</v>
      </c>
      <c r="CS332" t="n">
        <v>0.00434531535660981</v>
      </c>
      <c r="CT332" t="n">
        <v>0.000930539143159951</v>
      </c>
      <c r="CU332" t="n">
        <v>0.00173610720915132</v>
      </c>
      <c r="CV332" t="n">
        <v>0.00185997957789887</v>
      </c>
      <c r="CW332" t="n">
        <v>0.00064663869594947</v>
      </c>
      <c r="CX332" t="n">
        <v>0.000326221354898465</v>
      </c>
      <c r="CY332" t="n">
        <v>0.000320029284931977</v>
      </c>
      <c r="CZ332" t="n">
        <v>0</v>
      </c>
      <c r="DA332" t="n">
        <v>0</v>
      </c>
      <c r="DB332" t="n">
        <v>0.000417394462379936</v>
      </c>
      <c r="DC332" t="n">
        <v>0.000364167717828727</v>
      </c>
      <c r="DD332" t="n">
        <v>0.000432515523202516</v>
      </c>
      <c r="DE332" t="n">
        <v>0.000389269453732923</v>
      </c>
      <c r="DF332" t="n">
        <v>0</v>
      </c>
      <c r="DG332" t="n">
        <v>0.000463817049583257</v>
      </c>
      <c r="DH332" t="n">
        <v>0</v>
      </c>
      <c r="DI332" t="n">
        <v>0</v>
      </c>
      <c r="DJ332" t="n">
        <v>0.000379051535928055</v>
      </c>
      <c r="DK332" t="n">
        <v>0</v>
      </c>
      <c r="DL332" t="n">
        <v>0.000592795194251665</v>
      </c>
      <c r="DM332" t="n">
        <v>0</v>
      </c>
      <c r="DN332" t="n">
        <v>0</v>
      </c>
      <c r="DO332" t="n">
        <v>0</v>
      </c>
      <c r="DP332" t="n">
        <v>0</v>
      </c>
      <c r="DQ332" t="n">
        <v>0.000375213528672043</v>
      </c>
      <c r="DR332" t="n">
        <v>0</v>
      </c>
      <c r="DS332" t="n">
        <v>0.000366431040057135</v>
      </c>
      <c r="DT332" t="n">
        <v>0.000480699144312227</v>
      </c>
      <c r="DU332" t="n">
        <v>0.000343672013036185</v>
      </c>
      <c r="DV332" t="n">
        <v>0</v>
      </c>
      <c r="DW332" t="n">
        <v>0</v>
      </c>
      <c r="DX332" t="n">
        <v>0.000410438486599644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0.000255943280631708</v>
      </c>
      <c r="EE332" t="n">
        <v>0.000978885088664006</v>
      </c>
      <c r="EF332" t="n">
        <v>0.000600892034922151</v>
      </c>
      <c r="EG332" t="n">
        <v>0.000599651370369097</v>
      </c>
      <c r="EH332" t="n">
        <v>0.000551540235276037</v>
      </c>
      <c r="EI332" t="n">
        <v>0.000439663270981325</v>
      </c>
      <c r="EJ332" t="n">
        <v>0.00123839372605343</v>
      </c>
      <c r="EK332" t="n">
        <v>0.00046072957400296</v>
      </c>
      <c r="EL332" t="n">
        <v>0.000290419037032801</v>
      </c>
      <c r="EM332" t="n">
        <v>0.0000689261437654275</v>
      </c>
      <c r="EN332" t="n">
        <v>0</v>
      </c>
      <c r="EO332" t="n">
        <v>0.00434355755657539</v>
      </c>
      <c r="EP332" t="n">
        <v>0</v>
      </c>
      <c r="EQ332" t="n">
        <v>0</v>
      </c>
      <c r="ER332" t="n">
        <v>0.000930539143159952</v>
      </c>
      <c r="ES332" t="n">
        <v>0.00173610720915132</v>
      </c>
      <c r="ET332" t="n">
        <v>0.00185997957789887</v>
      </c>
      <c r="EU332" t="n">
        <v>0.00064663869594947</v>
      </c>
      <c r="EV332" t="n">
        <v>0.000326221354898465</v>
      </c>
      <c r="EW332" t="n">
        <v>0.000320029284931977</v>
      </c>
      <c r="EX332" t="n">
        <v>0.00014711464892707</v>
      </c>
      <c r="EY332" t="n">
        <v>0.000288439871063461</v>
      </c>
      <c r="EZ332" t="n">
        <v>0.000417394462379936</v>
      </c>
      <c r="FA332" t="n">
        <v>0.000364167717828727</v>
      </c>
      <c r="FB332" t="n">
        <v>0.000432515523202515</v>
      </c>
      <c r="FC332" t="n">
        <v>0.000389269453732923</v>
      </c>
      <c r="FD332" t="n">
        <v>0.000465555138278889</v>
      </c>
      <c r="FE332" t="n">
        <v>0.000463817049583258</v>
      </c>
      <c r="FF332" t="n">
        <v>0</v>
      </c>
      <c r="FG332" t="n">
        <v>0</v>
      </c>
      <c r="FH332" t="n">
        <v>0.000379051535928055</v>
      </c>
      <c r="FI332" t="n">
        <v>0.000469372188441095</v>
      </c>
      <c r="FJ332" t="n">
        <v>0</v>
      </c>
      <c r="FK332" t="n">
        <v>0.000317563743372082</v>
      </c>
      <c r="FL332" t="n">
        <v>0</v>
      </c>
      <c r="FM332" t="n">
        <v>0.000658566560880215</v>
      </c>
      <c r="FN332" t="n">
        <v>0</v>
      </c>
      <c r="FO332" t="n">
        <v>0.000375213528672043</v>
      </c>
      <c r="FP332" t="n">
        <v>0</v>
      </c>
      <c r="FQ332" t="n">
        <v>0.000366431040057135</v>
      </c>
      <c r="FR332" t="n">
        <v>0.000480699144312227</v>
      </c>
      <c r="FS332" t="n">
        <v>0.000343672013036185</v>
      </c>
      <c r="FT332" t="n">
        <v>0.00044807020711173</v>
      </c>
      <c r="FU332" t="n">
        <v>0</v>
      </c>
      <c r="FV332" t="n">
        <v>0.000410438486599644</v>
      </c>
      <c r="FW332" t="n">
        <v>0.000403042117361777</v>
      </c>
      <c r="FX332" t="n">
        <v>0</v>
      </c>
      <c r="FY332" t="n">
        <v>0</v>
      </c>
      <c r="FZ332" t="n">
        <v>0</v>
      </c>
      <c r="GA332" t="n">
        <v>0.000502194279276603</v>
      </c>
      <c r="GB332" t="n">
        <v>0.000255943280631708</v>
      </c>
      <c r="GC332" t="n">
        <v>0.000978885088664006</v>
      </c>
      <c r="GD332" t="n">
        <v>0.000600892034922151</v>
      </c>
      <c r="GE332" t="n">
        <v>0.000599651370369097</v>
      </c>
      <c r="GF332" t="n">
        <v>0.000551540235276037</v>
      </c>
      <c r="GG332" t="n">
        <v>0.000439663270981326</v>
      </c>
      <c r="GH332" t="n">
        <v>0.00123839372605343</v>
      </c>
      <c r="GI332" t="n">
        <v>0.00046072957400296</v>
      </c>
      <c r="GJ332" t="n">
        <v>0.000290419037032801</v>
      </c>
      <c r="GK332" t="n">
        <v>0</v>
      </c>
      <c r="GL332" t="n">
        <v>0.00273287033651698</v>
      </c>
      <c r="GM332" t="n">
        <v>0.00434355755657539</v>
      </c>
      <c r="GN332" t="n">
        <v>0</v>
      </c>
      <c r="GO332" t="n">
        <v>0.00434531535660981</v>
      </c>
      <c r="GP332" t="n">
        <v>0.000930539143159951</v>
      </c>
      <c r="GQ332" t="n">
        <v>0.00173610720915132</v>
      </c>
      <c r="GR332" t="n">
        <v>0.00185997957789887</v>
      </c>
      <c r="GS332" t="n">
        <v>0.00064663869594947</v>
      </c>
      <c r="GT332" t="n">
        <v>0.000326221354898465</v>
      </c>
      <c r="GU332" t="n">
        <v>0.000320029284931977</v>
      </c>
      <c r="GV332" t="n">
        <v>0</v>
      </c>
      <c r="GW332" t="n">
        <v>0.000288439871063461</v>
      </c>
      <c r="GX332" t="n">
        <v>0</v>
      </c>
      <c r="GY332" t="n">
        <v>0.000364167717828727</v>
      </c>
      <c r="GZ332" t="n">
        <v>0.000432515523202516</v>
      </c>
      <c r="HA332" t="n">
        <v>0.000389269453732923</v>
      </c>
      <c r="HB332" t="n">
        <v>0.000465555138278888</v>
      </c>
      <c r="HC332" t="n">
        <v>0.000463817049583257</v>
      </c>
      <c r="HD332" t="n">
        <v>0.000326421563200148</v>
      </c>
      <c r="HE332" t="n">
        <v>0.000418160971564431</v>
      </c>
      <c r="HF332" t="n">
        <v>0.000379051535928055</v>
      </c>
      <c r="HG332" t="n">
        <v>0.000469372188441096</v>
      </c>
      <c r="HH332" t="n">
        <v>0.000592795194251665</v>
      </c>
      <c r="HI332" t="n">
        <v>0.000317563743372082</v>
      </c>
      <c r="HJ332" t="n">
        <v>0</v>
      </c>
      <c r="HK332" t="n">
        <v>0.000658566560880215</v>
      </c>
      <c r="HL332" t="n">
        <v>0.000461542904199473</v>
      </c>
      <c r="HM332" t="n">
        <v>0.000375213528672043</v>
      </c>
      <c r="HN332" t="n">
        <v>0.000415434060738525</v>
      </c>
      <c r="HO332" t="n">
        <v>0.000366431040057134</v>
      </c>
      <c r="HP332" t="n">
        <v>0.000480699144312227</v>
      </c>
      <c r="HQ332" t="n">
        <v>0.000343672013036185</v>
      </c>
      <c r="HR332" t="n">
        <v>0.00044807020711173</v>
      </c>
      <c r="HS332" t="n">
        <v>0.000373297775066801</v>
      </c>
      <c r="HT332" t="n">
        <v>0.000410438486599644</v>
      </c>
      <c r="HU332" t="n">
        <v>0.000403042117361776</v>
      </c>
      <c r="HV332" t="n">
        <v>0.000546343514860372</v>
      </c>
      <c r="HW332" t="n">
        <v>0.00046910455186009</v>
      </c>
      <c r="HX332" t="n">
        <v>0.0158864094627228</v>
      </c>
      <c r="HY332" t="n">
        <v>0.000502194279276603</v>
      </c>
      <c r="HZ332" t="n">
        <v>0.000255943280631708</v>
      </c>
      <c r="IA332" t="n">
        <v>0.000978885088664005</v>
      </c>
      <c r="IB332" t="n">
        <v>0.000600892034922152</v>
      </c>
      <c r="IC332" t="n">
        <v>0.000599651370369097</v>
      </c>
      <c r="ID332" t="n">
        <v>0.000551540235276037</v>
      </c>
      <c r="IE332" t="n">
        <v>0.000439663270981326</v>
      </c>
      <c r="IF332" t="n">
        <v>0.00123839372605343</v>
      </c>
      <c r="IG332" t="n">
        <v>0.00046072957400296</v>
      </c>
      <c r="IH332" t="n">
        <v>0.000290419037032801</v>
      </c>
      <c r="II332" t="n">
        <v>0.0000689261437654275</v>
      </c>
      <c r="IJ332" t="n">
        <v>0.00273287033651698</v>
      </c>
      <c r="IK332" t="n">
        <v>0.00434355755657539</v>
      </c>
      <c r="IL332" t="n">
        <v>0.00218441986686523</v>
      </c>
      <c r="IM332" t="n">
        <v>0.00434531535660981</v>
      </c>
      <c r="IN332" t="n">
        <v>0.000930539143159951</v>
      </c>
      <c r="IO332" t="n">
        <v>0.00173610720915132</v>
      </c>
      <c r="IP332" t="n">
        <v>0.00185997957789886</v>
      </c>
      <c r="IQ332" t="n">
        <v>0.000646638695949469</v>
      </c>
      <c r="IR332" t="n">
        <v>0.000326221354898465</v>
      </c>
      <c r="IS332" t="n">
        <v>0.000320029284931977</v>
      </c>
      <c r="IT332" t="n">
        <v>0</v>
      </c>
      <c r="IU332" t="n">
        <v>0</v>
      </c>
      <c r="IV332" t="n">
        <v>0.000417394462379936</v>
      </c>
      <c r="IW332" t="n">
        <v>0.000364167717828726</v>
      </c>
      <c r="IX332" t="n">
        <v>0.000432515523202516</v>
      </c>
      <c r="IY332" t="n">
        <v>0.000389269453732923</v>
      </c>
      <c r="IZ332" t="n">
        <v>0.000465555138278888</v>
      </c>
      <c r="JA332" t="n">
        <v>0.000463817049583257</v>
      </c>
      <c r="JB332" t="n">
        <v>0.000326421563200147</v>
      </c>
      <c r="JC332" t="n">
        <v>0</v>
      </c>
      <c r="JD332" t="n">
        <v>0.000379051535928055</v>
      </c>
      <c r="JE332" t="n">
        <v>0.000469372188441096</v>
      </c>
      <c r="JF332" t="n">
        <v>0.000592795194251665</v>
      </c>
      <c r="JG332" t="n">
        <v>0</v>
      </c>
      <c r="JH332" t="n">
        <v>0</v>
      </c>
      <c r="JI332" t="n">
        <v>0.000658566560880215</v>
      </c>
      <c r="JJ332" t="n">
        <v>0.000461542904199473</v>
      </c>
      <c r="JK332" t="n">
        <v>0.000375213528672043</v>
      </c>
      <c r="JL332" t="n">
        <v>0</v>
      </c>
      <c r="JM332" t="n">
        <v>0.000366431040057135</v>
      </c>
      <c r="JN332" t="n">
        <v>0.000480699144312227</v>
      </c>
      <c r="JO332" t="n">
        <v>0.000343672013036185</v>
      </c>
      <c r="JP332" t="n">
        <v>0.00044807020711173</v>
      </c>
      <c r="JQ332" t="n">
        <v>0.000373297775066801</v>
      </c>
      <c r="JR332" t="n">
        <v>0.000410438486599644</v>
      </c>
      <c r="JS332" t="n">
        <v>0.000403042117361776</v>
      </c>
      <c r="JT332" t="n">
        <v>0.000546343514860373</v>
      </c>
      <c r="JU332" t="n">
        <v>0</v>
      </c>
      <c r="JV332" t="n">
        <v>0</v>
      </c>
      <c r="JW332" t="n">
        <v>0.000502194279276602</v>
      </c>
      <c r="JX332" t="n">
        <v>0.000255943280631708</v>
      </c>
      <c r="JY332" t="n">
        <v>0.000978885088664006</v>
      </c>
      <c r="JZ332" t="n">
        <v>0.000600892034922151</v>
      </c>
      <c r="KA332" t="n">
        <v>0.000599651370369098</v>
      </c>
      <c r="KB332" t="n">
        <v>0.000551540235276038</v>
      </c>
      <c r="KC332" t="n">
        <v>0.000439663270981325</v>
      </c>
      <c r="KD332" t="n">
        <v>0.00123839372605343</v>
      </c>
      <c r="KE332" t="n">
        <v>0.00046072957400296</v>
      </c>
      <c r="KF332" t="n">
        <v>0.000290419037032801</v>
      </c>
      <c r="KG332" t="n">
        <v>0</v>
      </c>
      <c r="KH332" t="n">
        <v>0.00273287033651698</v>
      </c>
      <c r="KI332" t="n">
        <v>0.00434355755657539</v>
      </c>
      <c r="KJ332" t="n">
        <v>0.00218441986686523</v>
      </c>
      <c r="KK332" t="n">
        <v>0.00434531535660982</v>
      </c>
      <c r="KL332" t="n">
        <v>0.000930539143159951</v>
      </c>
      <c r="KM332" t="n">
        <v>0.00173610720915132</v>
      </c>
      <c r="KN332" t="n">
        <v>0.00185997957789887</v>
      </c>
      <c r="KO332" t="n">
        <v>0.00064663869594947</v>
      </c>
      <c r="KP332" t="n">
        <v>0.000326221354898465</v>
      </c>
      <c r="KQ332" t="n">
        <v>0</v>
      </c>
      <c r="KR332" t="n">
        <v>0</v>
      </c>
      <c r="KS332" t="n">
        <v>0.000288439871063461</v>
      </c>
      <c r="KT332" t="n">
        <v>0.000417394462379936</v>
      </c>
      <c r="KU332" t="n">
        <v>0.000364167717828726</v>
      </c>
      <c r="KV332" t="n">
        <v>0.000432515523202516</v>
      </c>
      <c r="KW332" t="n">
        <v>0.000389269453732923</v>
      </c>
      <c r="KX332" t="n">
        <v>0.000465555138278889</v>
      </c>
      <c r="KY332" t="n">
        <v>0.000463817049583258</v>
      </c>
      <c r="KZ332" t="n">
        <v>0.000326421563200148</v>
      </c>
      <c r="LA332" t="n">
        <v>0.000418160971564431</v>
      </c>
      <c r="LB332" t="n">
        <v>0.000379051535928055</v>
      </c>
      <c r="LC332" t="n">
        <v>0.000469372188441095</v>
      </c>
      <c r="LD332" t="n">
        <v>0.000592795194251665</v>
      </c>
      <c r="LE332" t="n">
        <v>0.000317563743372083</v>
      </c>
      <c r="LF332" t="n">
        <v>0.000429437168708723</v>
      </c>
      <c r="LG332" t="n">
        <v>0.000658566560880215</v>
      </c>
      <c r="LH332" t="n">
        <v>0.000461542904199473</v>
      </c>
      <c r="LI332" t="n">
        <v>0.000375213528672043</v>
      </c>
      <c r="LJ332" t="n">
        <v>0.000415434060738525</v>
      </c>
      <c r="LK332" t="n">
        <v>0.000366431040057134</v>
      </c>
      <c r="LL332" t="n">
        <v>0.000480699144312227</v>
      </c>
      <c r="LM332" t="n">
        <v>0.000343672013036185</v>
      </c>
      <c r="LN332" t="n">
        <v>0.000448070207111731</v>
      </c>
      <c r="LO332" t="n">
        <v>0.000373297775066801</v>
      </c>
      <c r="LP332" t="n">
        <v>0.000410438486599644</v>
      </c>
      <c r="LQ332" t="n">
        <v>0.000403042117361777</v>
      </c>
      <c r="LR332" t="n">
        <v>0.000546343514860373</v>
      </c>
      <c r="LS332" t="n">
        <v>0.000469104551860091</v>
      </c>
      <c r="LT332" t="n">
        <v>1.01588640946272</v>
      </c>
      <c r="LU332" t="n">
        <v>0.000502194279276602</v>
      </c>
      <c r="LV332" t="n">
        <v>0.000255943280631708</v>
      </c>
      <c r="LW332" t="n">
        <v>0.000978885088664006</v>
      </c>
      <c r="LX332" t="n">
        <v>0.000600892034922152</v>
      </c>
      <c r="LY332" t="n">
        <v>0.000599651370369098</v>
      </c>
      <c r="LZ332" t="n">
        <v>0.000551540235276038</v>
      </c>
      <c r="MA332" t="n">
        <v>0.000439663270981325</v>
      </c>
      <c r="MB332" t="n">
        <v>0.00123839372605343</v>
      </c>
      <c r="MC332" t="n">
        <v>0.00046072957400296</v>
      </c>
      <c r="MD332" t="n">
        <v>0.000290419037032801</v>
      </c>
      <c r="ME332" t="n">
        <v>0.0000689261437654275</v>
      </c>
      <c r="MF332" t="n">
        <v>0.00273287033651698</v>
      </c>
      <c r="MG332" t="n">
        <v>0.00434355755657538</v>
      </c>
      <c r="MH332" t="n">
        <v>0.00218441986686523</v>
      </c>
      <c r="MI332" t="n">
        <v>0.00434531535660982</v>
      </c>
      <c r="MJ332" t="n">
        <v>0.000930539143159951</v>
      </c>
      <c r="MK332" t="n">
        <v>0.00173610720915132</v>
      </c>
      <c r="ML332" t="n">
        <v>0.00185997957789887</v>
      </c>
      <c r="MM332" t="n">
        <v>0.00064663869594947</v>
      </c>
      <c r="MN332" t="n">
        <v>0.000326221354898465</v>
      </c>
      <c r="MO332" t="n">
        <v>0.000320029284931977</v>
      </c>
      <c r="MP332" t="n">
        <v>0</v>
      </c>
      <c r="MQ332" t="n">
        <v>0.000288439871063461</v>
      </c>
      <c r="MR332" t="n">
        <v>0.000417394462379935</v>
      </c>
      <c r="MS332" t="n">
        <v>0.000364167717828727</v>
      </c>
      <c r="MT332" t="n">
        <v>0.000432515523202515</v>
      </c>
      <c r="MU332" t="n">
        <v>0.000389269453732924</v>
      </c>
      <c r="MV332" t="n">
        <v>0.000465555138278889</v>
      </c>
      <c r="MW332" t="n">
        <v>0.000463817049583257</v>
      </c>
      <c r="MX332" t="n">
        <v>0</v>
      </c>
      <c r="MY332" t="n">
        <v>0</v>
      </c>
      <c r="MZ332" t="n">
        <v>0.000379051535928055</v>
      </c>
      <c r="NA332" t="n">
        <v>0</v>
      </c>
      <c r="NB332" t="n">
        <v>0.000592795194251665</v>
      </c>
      <c r="NC332" t="n">
        <v>0.000317563743372082</v>
      </c>
      <c r="ND332" t="n">
        <v>0</v>
      </c>
      <c r="NE332" t="n">
        <v>0.000658566560880215</v>
      </c>
      <c r="NF332" t="n">
        <v>0.000461542904199473</v>
      </c>
      <c r="NG332" t="n">
        <v>0.000375213528672042</v>
      </c>
      <c r="NH332" t="n">
        <v>0</v>
      </c>
      <c r="NI332" t="n">
        <v>0.000366431040057134</v>
      </c>
      <c r="NJ332" t="n">
        <v>0.000480699144312227</v>
      </c>
      <c r="NK332" t="n">
        <v>0.000343672013036185</v>
      </c>
      <c r="NL332" t="n">
        <v>0.00044807020711173</v>
      </c>
      <c r="NM332" t="n">
        <v>0.000373297775066801</v>
      </c>
      <c r="NN332" t="n">
        <v>0.000410438486599644</v>
      </c>
      <c r="NO332" t="n">
        <v>0.000403042117361776</v>
      </c>
      <c r="NP332" t="n">
        <v>0.000546343514860373</v>
      </c>
      <c r="NQ332" t="n">
        <v>0</v>
      </c>
      <c r="NR332" t="n">
        <v>0.0158864094627228</v>
      </c>
      <c r="NS332" t="n">
        <v>0.000502194279276603</v>
      </c>
      <c r="NT332" t="n">
        <v>0.000255943280631708</v>
      </c>
      <c r="NU332" t="n">
        <v>0.000978885088664005</v>
      </c>
      <c r="NV332" t="n">
        <v>0.000600892034922151</v>
      </c>
      <c r="NW332" t="n">
        <v>0.000599651370369098</v>
      </c>
      <c r="NX332" t="n">
        <v>0.000551540235276037</v>
      </c>
      <c r="NY332" t="n">
        <v>0.000439663270981325</v>
      </c>
      <c r="NZ332" t="n">
        <v>0.00123839372605343</v>
      </c>
      <c r="OA332" t="n">
        <v>0.00046072957400296</v>
      </c>
      <c r="OB332" t="n">
        <v>0.000290419037032801</v>
      </c>
      <c r="OC332" t="n">
        <v>0.0000689261437654274</v>
      </c>
      <c r="OD332" t="n">
        <v>0.00273287033651698</v>
      </c>
      <c r="OE332" t="n">
        <v>0.00434355755657539</v>
      </c>
      <c r="OF332" t="n">
        <v>0.00218441986686523</v>
      </c>
      <c r="OG332" t="n">
        <v>0.00434531535660982</v>
      </c>
      <c r="OH332" t="n">
        <v>0.000930539143159952</v>
      </c>
      <c r="OI332" t="n">
        <v>0.00173610720915132</v>
      </c>
      <c r="OJ332" t="n">
        <v>0.00185997957789887</v>
      </c>
      <c r="OK332" t="n">
        <v>0.000646638695949469</v>
      </c>
      <c r="OL332" t="n">
        <v>0.000326221354898465</v>
      </c>
      <c r="OM332" t="n">
        <v>0.000320029284931977</v>
      </c>
      <c r="ON332" t="n">
        <v>0.000147114648927069</v>
      </c>
      <c r="OO332" t="n">
        <v>0</v>
      </c>
      <c r="OP332" t="n">
        <v>0.000417394462379936</v>
      </c>
      <c r="OQ332" t="n">
        <v>0.000364167717828727</v>
      </c>
      <c r="OR332" t="n">
        <v>0.000432515523202516</v>
      </c>
      <c r="OS332" t="n">
        <v>0.000389269453732924</v>
      </c>
      <c r="OT332" t="n">
        <v>0.000465555138278889</v>
      </c>
      <c r="OU332" t="n">
        <v>0.000463817049583258</v>
      </c>
      <c r="OV332" t="n">
        <v>0</v>
      </c>
      <c r="OW332" t="n">
        <v>0</v>
      </c>
      <c r="OX332" t="n">
        <v>0.000379051535928056</v>
      </c>
      <c r="OY332" t="n">
        <v>0.000469372188441095</v>
      </c>
      <c r="OZ332" t="n">
        <v>0.000592795194251665</v>
      </c>
      <c r="PA332" t="n">
        <v>0.000317563743372082</v>
      </c>
      <c r="PB332" t="n">
        <v>0</v>
      </c>
      <c r="PC332" t="n">
        <v>0.000658566560880215</v>
      </c>
      <c r="PD332" t="n">
        <v>0</v>
      </c>
      <c r="PE332" t="n">
        <v>0</v>
      </c>
      <c r="PF332" t="n">
        <v>0</v>
      </c>
      <c r="PG332" t="n">
        <v>0.000366431040057134</v>
      </c>
      <c r="PH332" t="n">
        <v>0.000480699144312227</v>
      </c>
      <c r="PI332" t="n">
        <v>0.000343672013036185</v>
      </c>
      <c r="PJ332" t="n">
        <v>0</v>
      </c>
      <c r="PK332" t="n">
        <v>0.000373297775066801</v>
      </c>
      <c r="PL332" t="n">
        <v>0.000410438486599643</v>
      </c>
      <c r="PM332" t="n">
        <v>0</v>
      </c>
      <c r="PN332" t="n">
        <v>0</v>
      </c>
      <c r="PO332" t="n">
        <v>0</v>
      </c>
      <c r="PP332" t="n">
        <v>0</v>
      </c>
      <c r="PQ332" t="n">
        <v>0.000502194279276603</v>
      </c>
      <c r="PR332" t="n">
        <v>0.000255943280631708</v>
      </c>
      <c r="PS332" t="n">
        <v>0.000978885088664006</v>
      </c>
      <c r="PT332" t="n">
        <v>0.000600892034922151</v>
      </c>
      <c r="PU332" t="n">
        <v>0.000599651370369098</v>
      </c>
      <c r="PV332" t="n">
        <v>0.000551540235276037</v>
      </c>
      <c r="PW332" t="n">
        <v>0.000439663270981325</v>
      </c>
      <c r="PX332" t="n">
        <v>0.00123839372605343</v>
      </c>
      <c r="PY332" t="n">
        <v>0.00046072957400296</v>
      </c>
      <c r="PZ332" t="n">
        <v>0.000290419037032801</v>
      </c>
      <c r="QA332" t="n">
        <v>0.0000689261437654276</v>
      </c>
      <c r="QB332" t="n">
        <v>0.00273287033651698</v>
      </c>
      <c r="QC332" t="n">
        <v>0.00434355755657539</v>
      </c>
      <c r="QD332" t="n">
        <v>0</v>
      </c>
      <c r="QE332" t="n">
        <v>0.00434531535660982</v>
      </c>
      <c r="QF332" t="n">
        <v>0.000930539143159951</v>
      </c>
      <c r="QG332" t="n">
        <v>0.00173610720915132</v>
      </c>
      <c r="QH332" t="n">
        <v>0.00185997957789887</v>
      </c>
      <c r="QI332" t="n">
        <v>0.00064663869594947</v>
      </c>
    </row>
    <row r="333">
      <c r="A333" t="s">
        <v>332</v>
      </c>
      <c r="B333" t="n">
        <v>0.0146216150924846</v>
      </c>
      <c r="C333" t="n">
        <v>0.0147400177942806</v>
      </c>
      <c r="D333" t="n">
        <v>0.00537125240569977</v>
      </c>
      <c r="E333" t="n">
        <v>0</v>
      </c>
      <c r="F333" t="n">
        <v>0</v>
      </c>
      <c r="G333" t="n">
        <v>0.0112386108599422</v>
      </c>
      <c r="H333" t="n">
        <v>0.00968701407811821</v>
      </c>
      <c r="I333" t="n">
        <v>0.00763239403790332</v>
      </c>
      <c r="J333" t="n">
        <v>0.00994501140398107</v>
      </c>
      <c r="K333" t="n">
        <v>0.00870894303430335</v>
      </c>
      <c r="L333" t="n">
        <v>0.0105720880902545</v>
      </c>
      <c r="M333" t="n">
        <v>0.00928929685495554</v>
      </c>
      <c r="N333" t="n">
        <v>0.00936691801388085</v>
      </c>
      <c r="O333" t="n">
        <v>0.00929480969141923</v>
      </c>
      <c r="P333" t="n">
        <v>0.00865291494092213</v>
      </c>
      <c r="Q333" t="n">
        <v>0.00875123766326005</v>
      </c>
      <c r="R333" t="n">
        <v>0</v>
      </c>
      <c r="S333" t="n">
        <v>0.00915147964433629</v>
      </c>
      <c r="T333" t="n">
        <v>0</v>
      </c>
      <c r="U333" t="n">
        <v>0.00716235930643501</v>
      </c>
      <c r="V333" t="n">
        <v>0.00927281326435548</v>
      </c>
      <c r="W333" t="n">
        <v>0.00912222619258173</v>
      </c>
      <c r="X333" t="n">
        <v>0.00938225252355099</v>
      </c>
      <c r="Y333" t="n">
        <v>0.00671694696786094</v>
      </c>
      <c r="Z333" t="n">
        <v>0.00988847181006042</v>
      </c>
      <c r="AA333" t="n">
        <v>0</v>
      </c>
      <c r="AB333" t="n">
        <v>0.0129857643773509</v>
      </c>
      <c r="AC333" t="n">
        <v>0.0101854396058806</v>
      </c>
      <c r="AD333" t="n">
        <v>0.0132283067522071</v>
      </c>
      <c r="AE333" t="n">
        <v>0.0082156040695054</v>
      </c>
      <c r="AF333" t="n">
        <v>0.00822619908482842</v>
      </c>
      <c r="AG333" t="n">
        <v>0.144170205635546</v>
      </c>
      <c r="AH333" t="n">
        <v>0.00532532346429241</v>
      </c>
      <c r="AI333" t="n">
        <v>0.00375048864825671</v>
      </c>
      <c r="AJ333" t="n">
        <v>0.00790176234799236</v>
      </c>
      <c r="AK333" t="n">
        <v>0.0158085268058819</v>
      </c>
      <c r="AL333" t="n">
        <v>0.00526138171186635</v>
      </c>
      <c r="AM333" t="n">
        <v>0.019392582153189</v>
      </c>
      <c r="AN333" t="n">
        <v>0.0073630367233812</v>
      </c>
      <c r="AO333" t="n">
        <v>0.0022606072755569</v>
      </c>
      <c r="AP333" t="n">
        <v>0.00142496471927457</v>
      </c>
      <c r="AQ333" t="n">
        <v>0.000338191752531705</v>
      </c>
      <c r="AR333" t="n">
        <v>0.00577185644618769</v>
      </c>
      <c r="AS333" t="n">
        <v>0.012978048282399</v>
      </c>
      <c r="AT333" t="n">
        <v>0.00646827969852041</v>
      </c>
      <c r="AU333" t="n">
        <v>0.0112512785391975</v>
      </c>
      <c r="AV333" t="n">
        <v>0.0145537526388476</v>
      </c>
      <c r="AW333" t="n">
        <v>0.0225914809161458</v>
      </c>
      <c r="AX333" t="n">
        <v>0.034346996620374</v>
      </c>
      <c r="AY333" t="n">
        <v>0.0107007319755249</v>
      </c>
      <c r="AZ333" t="n">
        <v>0.0146216150924846</v>
      </c>
      <c r="BA333" t="n">
        <v>0.0147400177942806</v>
      </c>
      <c r="BB333" t="n">
        <v>0.00537125240569977</v>
      </c>
      <c r="BC333" t="n">
        <v>0</v>
      </c>
      <c r="BD333" t="n">
        <v>0.012013202359848</v>
      </c>
      <c r="BE333" t="n">
        <v>0.0112386108599422</v>
      </c>
      <c r="BF333" t="n">
        <v>0.00968701407811821</v>
      </c>
      <c r="BG333" t="n">
        <v>0.00763239403790332</v>
      </c>
      <c r="BH333" t="n">
        <v>0.00994501140398107</v>
      </c>
      <c r="BI333" t="n">
        <v>0.00870894303430335</v>
      </c>
      <c r="BJ333" t="n">
        <v>0.0105720880902545</v>
      </c>
      <c r="BK333" t="n">
        <v>0.00928929685495554</v>
      </c>
      <c r="BL333" t="n">
        <v>0.00936691801388085</v>
      </c>
      <c r="BM333" t="n">
        <v>0.00929480969141922</v>
      </c>
      <c r="BN333" t="n">
        <v>0.00865291494092213</v>
      </c>
      <c r="BO333" t="n">
        <v>0.00875123766326005</v>
      </c>
      <c r="BP333" t="n">
        <v>0</v>
      </c>
      <c r="BQ333" t="n">
        <v>0.0091514796443363</v>
      </c>
      <c r="BR333" t="n">
        <v>0.00787398815583942</v>
      </c>
      <c r="BS333" t="n">
        <v>0.00716235930643501</v>
      </c>
      <c r="BT333" t="n">
        <v>0.00927281326435549</v>
      </c>
      <c r="BU333" t="n">
        <v>0.00912222619258173</v>
      </c>
      <c r="BV333" t="n">
        <v>0.00938225252355099</v>
      </c>
      <c r="BW333" t="n">
        <v>0.00671694696786094</v>
      </c>
      <c r="BX333" t="n">
        <v>0.00988847181006041</v>
      </c>
      <c r="BY333" t="n">
        <v>0</v>
      </c>
      <c r="BZ333" t="n">
        <v>0.0129857643773509</v>
      </c>
      <c r="CA333" t="n">
        <v>0.0101854396058806</v>
      </c>
      <c r="CB333" t="n">
        <v>0.0132283067522071</v>
      </c>
      <c r="CC333" t="n">
        <v>0.0082156040695054</v>
      </c>
      <c r="CD333" t="n">
        <v>0.00822619908482842</v>
      </c>
      <c r="CE333" t="n">
        <v>0.144170205635546</v>
      </c>
      <c r="CF333" t="n">
        <v>0.00532532346429241</v>
      </c>
      <c r="CG333" t="n">
        <v>0.00375048864825671</v>
      </c>
      <c r="CH333" t="n">
        <v>0.00790176234799237</v>
      </c>
      <c r="CI333" t="n">
        <v>0.0158085268058819</v>
      </c>
      <c r="CJ333" t="n">
        <v>0.00526138171186635</v>
      </c>
      <c r="CK333" t="n">
        <v>0.019392582153189</v>
      </c>
      <c r="CL333" t="n">
        <v>0.0073630367233812</v>
      </c>
      <c r="CM333" t="n">
        <v>0.0022606072755569</v>
      </c>
      <c r="CN333" t="n">
        <v>0.00142496471927457</v>
      </c>
      <c r="CO333" t="n">
        <v>0.000338191752531705</v>
      </c>
      <c r="CP333" t="n">
        <v>0.00577185644618769</v>
      </c>
      <c r="CQ333" t="n">
        <v>0.012978048282399</v>
      </c>
      <c r="CR333" t="n">
        <v>0</v>
      </c>
      <c r="CS333" t="n">
        <v>0.0112512785391975</v>
      </c>
      <c r="CT333" t="n">
        <v>0.0145537526388476</v>
      </c>
      <c r="CU333" t="n">
        <v>0.0225914809161458</v>
      </c>
      <c r="CV333" t="n">
        <v>0.034346996620374</v>
      </c>
      <c r="CW333" t="n">
        <v>0.0107007319755249</v>
      </c>
      <c r="CX333" t="n">
        <v>0.0146216150924846</v>
      </c>
      <c r="CY333" t="n">
        <v>0.0147400177942806</v>
      </c>
      <c r="CZ333" t="n">
        <v>0</v>
      </c>
      <c r="DA333" t="n">
        <v>0</v>
      </c>
      <c r="DB333" t="n">
        <v>0.012013202359848</v>
      </c>
      <c r="DC333" t="n">
        <v>0.0112386108599422</v>
      </c>
      <c r="DD333" t="n">
        <v>0.00968701407811821</v>
      </c>
      <c r="DE333" t="n">
        <v>0.00763239403790332</v>
      </c>
      <c r="DF333" t="n">
        <v>0</v>
      </c>
      <c r="DG333" t="n">
        <v>0.00870894303430335</v>
      </c>
      <c r="DH333" t="n">
        <v>0</v>
      </c>
      <c r="DI333" t="n">
        <v>0</v>
      </c>
      <c r="DJ333" t="n">
        <v>0.00936691801388085</v>
      </c>
      <c r="DK333" t="n">
        <v>0</v>
      </c>
      <c r="DL333" t="n">
        <v>0.00865291494092213</v>
      </c>
      <c r="DM333" t="n">
        <v>0</v>
      </c>
      <c r="DN333" t="n">
        <v>0</v>
      </c>
      <c r="DO333" t="n">
        <v>0</v>
      </c>
      <c r="DP333" t="n">
        <v>0</v>
      </c>
      <c r="DQ333" t="n">
        <v>0.00716235930643501</v>
      </c>
      <c r="DR333" t="n">
        <v>0</v>
      </c>
      <c r="DS333" t="n">
        <v>0.00912222619258173</v>
      </c>
      <c r="DT333" t="n">
        <v>0.00938225252355099</v>
      </c>
      <c r="DU333" t="n">
        <v>0.00671694696786094</v>
      </c>
      <c r="DV333" t="n">
        <v>0</v>
      </c>
      <c r="DW333" t="n">
        <v>0</v>
      </c>
      <c r="DX333" t="n">
        <v>0.0129857643773509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0.00532532346429241</v>
      </c>
      <c r="EE333" t="n">
        <v>0.00375048864825671</v>
      </c>
      <c r="EF333" t="n">
        <v>0.00790176234799237</v>
      </c>
      <c r="EG333" t="n">
        <v>0.0158085268058819</v>
      </c>
      <c r="EH333" t="n">
        <v>0.00526138171186635</v>
      </c>
      <c r="EI333" t="n">
        <v>0.019392582153189</v>
      </c>
      <c r="EJ333" t="n">
        <v>0.00736303672338119</v>
      </c>
      <c r="EK333" t="n">
        <v>0.0022606072755569</v>
      </c>
      <c r="EL333" t="n">
        <v>0.00142496471927457</v>
      </c>
      <c r="EM333" t="n">
        <v>0.000338191752531705</v>
      </c>
      <c r="EN333" t="n">
        <v>0</v>
      </c>
      <c r="EO333" t="n">
        <v>0.012978048282399</v>
      </c>
      <c r="EP333" t="n">
        <v>0</v>
      </c>
      <c r="EQ333" t="n">
        <v>0</v>
      </c>
      <c r="ER333" t="n">
        <v>0.0145537526388476</v>
      </c>
      <c r="ES333" t="n">
        <v>0.0225914809161458</v>
      </c>
      <c r="ET333" t="n">
        <v>0.034346996620374</v>
      </c>
      <c r="EU333" t="n">
        <v>0.0107007319755249</v>
      </c>
      <c r="EV333" t="n">
        <v>0.0146216150924846</v>
      </c>
      <c r="EW333" t="n">
        <v>0.0147400177942806</v>
      </c>
      <c r="EX333" t="n">
        <v>0.00537125240569978</v>
      </c>
      <c r="EY333" t="n">
        <v>0.0109174543256288</v>
      </c>
      <c r="EZ333" t="n">
        <v>0.012013202359848</v>
      </c>
      <c r="FA333" t="n">
        <v>0.0112386108599422</v>
      </c>
      <c r="FB333" t="n">
        <v>0.0096870140781182</v>
      </c>
      <c r="FC333" t="n">
        <v>0.00763239403790332</v>
      </c>
      <c r="FD333" t="n">
        <v>0.00994501140398107</v>
      </c>
      <c r="FE333" t="n">
        <v>0.00870894303430335</v>
      </c>
      <c r="FF333" t="n">
        <v>0</v>
      </c>
      <c r="FG333" t="n">
        <v>0</v>
      </c>
      <c r="FH333" t="n">
        <v>0.00936691801388085</v>
      </c>
      <c r="FI333" t="n">
        <v>0.00929480969141922</v>
      </c>
      <c r="FJ333" t="n">
        <v>0</v>
      </c>
      <c r="FK333" t="n">
        <v>0.00875123766326005</v>
      </c>
      <c r="FL333" t="n">
        <v>0</v>
      </c>
      <c r="FM333" t="n">
        <v>0.00915147964433629</v>
      </c>
      <c r="FN333" t="n">
        <v>0</v>
      </c>
      <c r="FO333" t="n">
        <v>0.00716235930643501</v>
      </c>
      <c r="FP333" t="n">
        <v>0</v>
      </c>
      <c r="FQ333" t="n">
        <v>0.00912222619258174</v>
      </c>
      <c r="FR333" t="n">
        <v>0.00938225252355099</v>
      </c>
      <c r="FS333" t="n">
        <v>0.00671694696786094</v>
      </c>
      <c r="FT333" t="n">
        <v>0.00988847181006042</v>
      </c>
      <c r="FU333" t="n">
        <v>0</v>
      </c>
      <c r="FV333" t="n">
        <v>0.0129857643773509</v>
      </c>
      <c r="FW333" t="n">
        <v>0.0101854396058806</v>
      </c>
      <c r="FX333" t="n">
        <v>0</v>
      </c>
      <c r="FY333" t="n">
        <v>0</v>
      </c>
      <c r="FZ333" t="n">
        <v>0</v>
      </c>
      <c r="GA333" t="n">
        <v>0.144170205635546</v>
      </c>
      <c r="GB333" t="n">
        <v>0.00532532346429241</v>
      </c>
      <c r="GC333" t="n">
        <v>0.00375048864825671</v>
      </c>
      <c r="GD333" t="n">
        <v>0.00790176234799237</v>
      </c>
      <c r="GE333" t="n">
        <v>0.0158085268058819</v>
      </c>
      <c r="GF333" t="n">
        <v>0.00526138171186635</v>
      </c>
      <c r="GG333" t="n">
        <v>0.019392582153189</v>
      </c>
      <c r="GH333" t="n">
        <v>0.0073630367233812</v>
      </c>
      <c r="GI333" t="n">
        <v>0.0022606072755569</v>
      </c>
      <c r="GJ333" t="n">
        <v>0.00142496471927457</v>
      </c>
      <c r="GK333" t="n">
        <v>0</v>
      </c>
      <c r="GL333" t="n">
        <v>0.00577185644618769</v>
      </c>
      <c r="GM333" t="n">
        <v>0.012978048282399</v>
      </c>
      <c r="GN333" t="n">
        <v>0</v>
      </c>
      <c r="GO333" t="n">
        <v>0.0112512785391975</v>
      </c>
      <c r="GP333" t="n">
        <v>0.0145537526388476</v>
      </c>
      <c r="GQ333" t="n">
        <v>0.0225914809161458</v>
      </c>
      <c r="GR333" t="n">
        <v>0.034346996620374</v>
      </c>
      <c r="GS333" t="n">
        <v>0.0107007319755249</v>
      </c>
      <c r="GT333" t="n">
        <v>0.0146216150924846</v>
      </c>
      <c r="GU333" t="n">
        <v>0.0147400177942806</v>
      </c>
      <c r="GV333" t="n">
        <v>0</v>
      </c>
      <c r="GW333" t="n">
        <v>0.0109174543256288</v>
      </c>
      <c r="GX333" t="n">
        <v>0</v>
      </c>
      <c r="GY333" t="n">
        <v>0.0112386108599422</v>
      </c>
      <c r="GZ333" t="n">
        <v>0.00968701407811821</v>
      </c>
      <c r="HA333" t="n">
        <v>0.00763239403790332</v>
      </c>
      <c r="HB333" t="n">
        <v>0.00994501140398106</v>
      </c>
      <c r="HC333" t="n">
        <v>0.00870894303430335</v>
      </c>
      <c r="HD333" t="n">
        <v>0.0105720880902545</v>
      </c>
      <c r="HE333" t="n">
        <v>0.00928929685495555</v>
      </c>
      <c r="HF333" t="n">
        <v>0.00936691801388085</v>
      </c>
      <c r="HG333" t="n">
        <v>0.00929480969141923</v>
      </c>
      <c r="HH333" t="n">
        <v>0.00865291494092212</v>
      </c>
      <c r="HI333" t="n">
        <v>0.00875123766326005</v>
      </c>
      <c r="HJ333" t="n">
        <v>0</v>
      </c>
      <c r="HK333" t="n">
        <v>0.0091514796443363</v>
      </c>
      <c r="HL333" t="n">
        <v>0.00787398815583944</v>
      </c>
      <c r="HM333" t="n">
        <v>0.00716235930643501</v>
      </c>
      <c r="HN333" t="n">
        <v>0.00927281326435548</v>
      </c>
      <c r="HO333" t="n">
        <v>0.00912222619258173</v>
      </c>
      <c r="HP333" t="n">
        <v>0.009382252523551</v>
      </c>
      <c r="HQ333" t="n">
        <v>0.00671694696786094</v>
      </c>
      <c r="HR333" t="n">
        <v>0.00988847181006042</v>
      </c>
      <c r="HS333" t="n">
        <v>0.00833290882438822</v>
      </c>
      <c r="HT333" t="n">
        <v>0.0129857643773509</v>
      </c>
      <c r="HU333" t="n">
        <v>0.0101854396058806</v>
      </c>
      <c r="HV333" t="n">
        <v>0.0132283067522071</v>
      </c>
      <c r="HW333" t="n">
        <v>0.00821560406950539</v>
      </c>
      <c r="HX333" t="n">
        <v>0.00822619908482842</v>
      </c>
      <c r="HY333" t="n">
        <v>0.144170205635546</v>
      </c>
      <c r="HZ333" t="n">
        <v>0.00532532346429242</v>
      </c>
      <c r="IA333" t="n">
        <v>0.00375048864825671</v>
      </c>
      <c r="IB333" t="n">
        <v>0.00790176234799237</v>
      </c>
      <c r="IC333" t="n">
        <v>0.0158085268058819</v>
      </c>
      <c r="ID333" t="n">
        <v>0.00526138171186635</v>
      </c>
      <c r="IE333" t="n">
        <v>0.019392582153189</v>
      </c>
      <c r="IF333" t="n">
        <v>0.0073630367233812</v>
      </c>
      <c r="IG333" t="n">
        <v>0.0022606072755569</v>
      </c>
      <c r="IH333" t="n">
        <v>0.00142496471927457</v>
      </c>
      <c r="II333" t="n">
        <v>0.000338191752531705</v>
      </c>
      <c r="IJ333" t="n">
        <v>0.00577185644618769</v>
      </c>
      <c r="IK333" t="n">
        <v>0.012978048282399</v>
      </c>
      <c r="IL333" t="n">
        <v>0.00646827969852041</v>
      </c>
      <c r="IM333" t="n">
        <v>0.0112512785391975</v>
      </c>
      <c r="IN333" t="n">
        <v>0.0145537526388476</v>
      </c>
      <c r="IO333" t="n">
        <v>0.0225914809161458</v>
      </c>
      <c r="IP333" t="n">
        <v>0.034346996620374</v>
      </c>
      <c r="IQ333" t="n">
        <v>0.0107007319755249</v>
      </c>
      <c r="IR333" t="n">
        <v>0.0146216150924846</v>
      </c>
      <c r="IS333" t="n">
        <v>0.0147400177942806</v>
      </c>
      <c r="IT333" t="n">
        <v>0</v>
      </c>
      <c r="IU333" t="n">
        <v>0</v>
      </c>
      <c r="IV333" t="n">
        <v>0.012013202359848</v>
      </c>
      <c r="IW333" t="n">
        <v>0.0112386108599422</v>
      </c>
      <c r="IX333" t="n">
        <v>0.00968701407811821</v>
      </c>
      <c r="IY333" t="n">
        <v>0.00763239403790332</v>
      </c>
      <c r="IZ333" t="n">
        <v>0.00994501140398106</v>
      </c>
      <c r="JA333" t="n">
        <v>0.00870894303430334</v>
      </c>
      <c r="JB333" t="n">
        <v>0.0105720880902545</v>
      </c>
      <c r="JC333" t="n">
        <v>0</v>
      </c>
      <c r="JD333" t="n">
        <v>0.00936691801388085</v>
      </c>
      <c r="JE333" t="n">
        <v>0.00929480969141923</v>
      </c>
      <c r="JF333" t="n">
        <v>0.00865291494092213</v>
      </c>
      <c r="JG333" t="n">
        <v>0</v>
      </c>
      <c r="JH333" t="n">
        <v>0</v>
      </c>
      <c r="JI333" t="n">
        <v>0.0091514796443363</v>
      </c>
      <c r="JJ333" t="n">
        <v>0.00787398815583943</v>
      </c>
      <c r="JK333" t="n">
        <v>0.00716235930643501</v>
      </c>
      <c r="JL333" t="n">
        <v>0</v>
      </c>
      <c r="JM333" t="n">
        <v>0.00912222619258174</v>
      </c>
      <c r="JN333" t="n">
        <v>0.00938225252355099</v>
      </c>
      <c r="JO333" t="n">
        <v>0.00671694696786094</v>
      </c>
      <c r="JP333" t="n">
        <v>0.00988847181006042</v>
      </c>
      <c r="JQ333" t="n">
        <v>0.00833290882438822</v>
      </c>
      <c r="JR333" t="n">
        <v>0.0129857643773509</v>
      </c>
      <c r="JS333" t="n">
        <v>0.0101854396058806</v>
      </c>
      <c r="JT333" t="n">
        <v>0.0132283067522071</v>
      </c>
      <c r="JU333" t="n">
        <v>0</v>
      </c>
      <c r="JV333" t="n">
        <v>0</v>
      </c>
      <c r="JW333" t="n">
        <v>0.144170205635546</v>
      </c>
      <c r="JX333" t="n">
        <v>0.00532532346429241</v>
      </c>
      <c r="JY333" t="n">
        <v>0.00375048864825671</v>
      </c>
      <c r="JZ333" t="n">
        <v>0.00790176234799237</v>
      </c>
      <c r="KA333" t="n">
        <v>0.0158085268058819</v>
      </c>
      <c r="KB333" t="n">
        <v>0.00526138171186635</v>
      </c>
      <c r="KC333" t="n">
        <v>0.019392582153189</v>
      </c>
      <c r="KD333" t="n">
        <v>0.0073630367233812</v>
      </c>
      <c r="KE333" t="n">
        <v>0.0022606072755569</v>
      </c>
      <c r="KF333" t="n">
        <v>0.00142496471927457</v>
      </c>
      <c r="KG333" t="n">
        <v>0</v>
      </c>
      <c r="KH333" t="n">
        <v>0.00577185644618769</v>
      </c>
      <c r="KI333" t="n">
        <v>0.012978048282399</v>
      </c>
      <c r="KJ333" t="n">
        <v>0.00646827969852041</v>
      </c>
      <c r="KK333" t="n">
        <v>0.0112512785391975</v>
      </c>
      <c r="KL333" t="n">
        <v>0.0145537526388476</v>
      </c>
      <c r="KM333" t="n">
        <v>0.0225914809161458</v>
      </c>
      <c r="KN333" t="n">
        <v>0.034346996620374</v>
      </c>
      <c r="KO333" t="n">
        <v>0.0107007319755249</v>
      </c>
      <c r="KP333" t="n">
        <v>0.0146216150924846</v>
      </c>
      <c r="KQ333" t="n">
        <v>0</v>
      </c>
      <c r="KR333" t="n">
        <v>0</v>
      </c>
      <c r="KS333" t="n">
        <v>0.0109174543256287</v>
      </c>
      <c r="KT333" t="n">
        <v>0.012013202359848</v>
      </c>
      <c r="KU333" t="n">
        <v>0.0112386108599422</v>
      </c>
      <c r="KV333" t="n">
        <v>0.00968701407811821</v>
      </c>
      <c r="KW333" t="n">
        <v>0.00763239403790332</v>
      </c>
      <c r="KX333" t="n">
        <v>0.00994501140398108</v>
      </c>
      <c r="KY333" t="n">
        <v>0.00870894303430335</v>
      </c>
      <c r="KZ333" t="n">
        <v>0.0105720880902545</v>
      </c>
      <c r="LA333" t="n">
        <v>0.00928929685495555</v>
      </c>
      <c r="LB333" t="n">
        <v>0.00936691801388084</v>
      </c>
      <c r="LC333" t="n">
        <v>0.00929480969141922</v>
      </c>
      <c r="LD333" t="n">
        <v>0.00865291494092213</v>
      </c>
      <c r="LE333" t="n">
        <v>0.00875123766326006</v>
      </c>
      <c r="LF333" t="n">
        <v>0.00824668369605525</v>
      </c>
      <c r="LG333" t="n">
        <v>0.00915147964433629</v>
      </c>
      <c r="LH333" t="n">
        <v>0.00787398815583944</v>
      </c>
      <c r="LI333" t="n">
        <v>0.00716235930643501</v>
      </c>
      <c r="LJ333" t="n">
        <v>0.00927281326435548</v>
      </c>
      <c r="LK333" t="n">
        <v>0.00912222619258172</v>
      </c>
      <c r="LL333" t="n">
        <v>0.00938225252355099</v>
      </c>
      <c r="LM333" t="n">
        <v>0.00671694696786094</v>
      </c>
      <c r="LN333" t="n">
        <v>0.00988847181006043</v>
      </c>
      <c r="LO333" t="n">
        <v>0.00833290882438822</v>
      </c>
      <c r="LP333" t="n">
        <v>0.0129857643773509</v>
      </c>
      <c r="LQ333" t="n">
        <v>0.0101854396058806</v>
      </c>
      <c r="LR333" t="n">
        <v>0.0132283067522071</v>
      </c>
      <c r="LS333" t="n">
        <v>0.0082156040695054</v>
      </c>
      <c r="LT333" t="n">
        <v>0.00822619908482842</v>
      </c>
      <c r="LU333" t="n">
        <v>1.14417020563554</v>
      </c>
      <c r="LV333" t="n">
        <v>0.00532532346429241</v>
      </c>
      <c r="LW333" t="n">
        <v>0.00375048864825671</v>
      </c>
      <c r="LX333" t="n">
        <v>0.00790176234799237</v>
      </c>
      <c r="LY333" t="n">
        <v>0.0158085268058819</v>
      </c>
      <c r="LZ333" t="n">
        <v>0.00526138171186635</v>
      </c>
      <c r="MA333" t="n">
        <v>0.019392582153189</v>
      </c>
      <c r="MB333" t="n">
        <v>0.0073630367233812</v>
      </c>
      <c r="MC333" t="n">
        <v>0.0022606072755569</v>
      </c>
      <c r="MD333" t="n">
        <v>0.00142496471927457</v>
      </c>
      <c r="ME333" t="n">
        <v>0.000338191752531705</v>
      </c>
      <c r="MF333" t="n">
        <v>0.00577185644618769</v>
      </c>
      <c r="MG333" t="n">
        <v>0.012978048282399</v>
      </c>
      <c r="MH333" t="n">
        <v>0.00646827969852042</v>
      </c>
      <c r="MI333" t="n">
        <v>0.0112512785391975</v>
      </c>
      <c r="MJ333" t="n">
        <v>0.0145537526388476</v>
      </c>
      <c r="MK333" t="n">
        <v>0.0225914809161458</v>
      </c>
      <c r="ML333" t="n">
        <v>0.034346996620374</v>
      </c>
      <c r="MM333" t="n">
        <v>0.0107007319755249</v>
      </c>
      <c r="MN333" t="n">
        <v>0.0146216150924846</v>
      </c>
      <c r="MO333" t="n">
        <v>0.0147400177942806</v>
      </c>
      <c r="MP333" t="n">
        <v>0</v>
      </c>
      <c r="MQ333" t="n">
        <v>0.0109174543256288</v>
      </c>
      <c r="MR333" t="n">
        <v>0.012013202359848</v>
      </c>
      <c r="MS333" t="n">
        <v>0.0112386108599422</v>
      </c>
      <c r="MT333" t="n">
        <v>0.0096870140781182</v>
      </c>
      <c r="MU333" t="n">
        <v>0.00763239403790333</v>
      </c>
      <c r="MV333" t="n">
        <v>0.00994501140398107</v>
      </c>
      <c r="MW333" t="n">
        <v>0.00870894303430335</v>
      </c>
      <c r="MX333" t="n">
        <v>0</v>
      </c>
      <c r="MY333" t="n">
        <v>0</v>
      </c>
      <c r="MZ333" t="n">
        <v>0.00936691801388085</v>
      </c>
      <c r="NA333" t="n">
        <v>0</v>
      </c>
      <c r="NB333" t="n">
        <v>0.00865291494092212</v>
      </c>
      <c r="NC333" t="n">
        <v>0.00875123766326004</v>
      </c>
      <c r="ND333" t="n">
        <v>0</v>
      </c>
      <c r="NE333" t="n">
        <v>0.0091514796443363</v>
      </c>
      <c r="NF333" t="n">
        <v>0.00787398815583943</v>
      </c>
      <c r="NG333" t="n">
        <v>0.007162359306435</v>
      </c>
      <c r="NH333" t="n">
        <v>0</v>
      </c>
      <c r="NI333" t="n">
        <v>0.00912222619258173</v>
      </c>
      <c r="NJ333" t="n">
        <v>0.009382252523551</v>
      </c>
      <c r="NK333" t="n">
        <v>0.00671694696786094</v>
      </c>
      <c r="NL333" t="n">
        <v>0.00988847181006042</v>
      </c>
      <c r="NM333" t="n">
        <v>0.00833290882438822</v>
      </c>
      <c r="NN333" t="n">
        <v>0.0129857643773509</v>
      </c>
      <c r="NO333" t="n">
        <v>0.0101854396058806</v>
      </c>
      <c r="NP333" t="n">
        <v>0.0132283067522071</v>
      </c>
      <c r="NQ333" t="n">
        <v>0</v>
      </c>
      <c r="NR333" t="n">
        <v>0.00822619908482842</v>
      </c>
      <c r="NS333" t="n">
        <v>0.144170205635546</v>
      </c>
      <c r="NT333" t="n">
        <v>0.00532532346429241</v>
      </c>
      <c r="NU333" t="n">
        <v>0.0037504886482567</v>
      </c>
      <c r="NV333" t="n">
        <v>0.00790176234799237</v>
      </c>
      <c r="NW333" t="n">
        <v>0.0158085268058819</v>
      </c>
      <c r="NX333" t="n">
        <v>0.00526138171186635</v>
      </c>
      <c r="NY333" t="n">
        <v>0.0193925821531889</v>
      </c>
      <c r="NZ333" t="n">
        <v>0.0073630367233812</v>
      </c>
      <c r="OA333" t="n">
        <v>0.0022606072755569</v>
      </c>
      <c r="OB333" t="n">
        <v>0.00142496471927457</v>
      </c>
      <c r="OC333" t="n">
        <v>0.000338191752531704</v>
      </c>
      <c r="OD333" t="n">
        <v>0.00577185644618769</v>
      </c>
      <c r="OE333" t="n">
        <v>0.012978048282399</v>
      </c>
      <c r="OF333" t="n">
        <v>0.00646827969852042</v>
      </c>
      <c r="OG333" t="n">
        <v>0.0112512785391975</v>
      </c>
      <c r="OH333" t="n">
        <v>0.0145537526388476</v>
      </c>
      <c r="OI333" t="n">
        <v>0.0225914809161458</v>
      </c>
      <c r="OJ333" t="n">
        <v>0.034346996620374</v>
      </c>
      <c r="OK333" t="n">
        <v>0.0107007319755249</v>
      </c>
      <c r="OL333" t="n">
        <v>0.0146216150924846</v>
      </c>
      <c r="OM333" t="n">
        <v>0.0147400177942806</v>
      </c>
      <c r="ON333" t="n">
        <v>0.00537125240569977</v>
      </c>
      <c r="OO333" t="n">
        <v>0</v>
      </c>
      <c r="OP333" t="n">
        <v>0.012013202359848</v>
      </c>
      <c r="OQ333" t="n">
        <v>0.0112386108599422</v>
      </c>
      <c r="OR333" t="n">
        <v>0.00968701407811821</v>
      </c>
      <c r="OS333" t="n">
        <v>0.00763239403790333</v>
      </c>
      <c r="OT333" t="n">
        <v>0.00994501140398106</v>
      </c>
      <c r="OU333" t="n">
        <v>0.00870894303430335</v>
      </c>
      <c r="OV333" t="n">
        <v>0</v>
      </c>
      <c r="OW333" t="n">
        <v>0</v>
      </c>
      <c r="OX333" t="n">
        <v>0.00936691801388086</v>
      </c>
      <c r="OY333" t="n">
        <v>0.00929480969141921</v>
      </c>
      <c r="OZ333" t="n">
        <v>0.00865291494092212</v>
      </c>
      <c r="PA333" t="n">
        <v>0.00875123766326005</v>
      </c>
      <c r="PB333" t="n">
        <v>0</v>
      </c>
      <c r="PC333" t="n">
        <v>0.00915147964433629</v>
      </c>
      <c r="PD333" t="n">
        <v>0</v>
      </c>
      <c r="PE333" t="n">
        <v>0</v>
      </c>
      <c r="PF333" t="n">
        <v>0</v>
      </c>
      <c r="PG333" t="n">
        <v>0.00912222619258173</v>
      </c>
      <c r="PH333" t="n">
        <v>0.00938225252355099</v>
      </c>
      <c r="PI333" t="n">
        <v>0.00671694696786094</v>
      </c>
      <c r="PJ333" t="n">
        <v>0</v>
      </c>
      <c r="PK333" t="n">
        <v>0.00833290882438822</v>
      </c>
      <c r="PL333" t="n">
        <v>0.0129857643773509</v>
      </c>
      <c r="PM333" t="n">
        <v>0</v>
      </c>
      <c r="PN333" t="n">
        <v>0</v>
      </c>
      <c r="PO333" t="n">
        <v>0</v>
      </c>
      <c r="PP333" t="n">
        <v>0</v>
      </c>
      <c r="PQ333" t="n">
        <v>0.144170205635546</v>
      </c>
      <c r="PR333" t="n">
        <v>0.00532532346429241</v>
      </c>
      <c r="PS333" t="n">
        <v>0.00375048864825671</v>
      </c>
      <c r="PT333" t="n">
        <v>0.00790176234799237</v>
      </c>
      <c r="PU333" t="n">
        <v>0.0158085268058819</v>
      </c>
      <c r="PV333" t="n">
        <v>0.00526138171186634</v>
      </c>
      <c r="PW333" t="n">
        <v>0.019392582153189</v>
      </c>
      <c r="PX333" t="n">
        <v>0.00736303672338119</v>
      </c>
      <c r="PY333" t="n">
        <v>0.0022606072755569</v>
      </c>
      <c r="PZ333" t="n">
        <v>0.00142496471927457</v>
      </c>
      <c r="QA333" t="n">
        <v>0.000338191752531705</v>
      </c>
      <c r="QB333" t="n">
        <v>0.00577185644618769</v>
      </c>
      <c r="QC333" t="n">
        <v>0.012978048282399</v>
      </c>
      <c r="QD333" t="n">
        <v>0</v>
      </c>
      <c r="QE333" t="n">
        <v>0.0112512785391975</v>
      </c>
      <c r="QF333" t="n">
        <v>0.0145537526388476</v>
      </c>
      <c r="QG333" t="n">
        <v>0.0225914809161458</v>
      </c>
      <c r="QH333" t="n">
        <v>0.0343469966203741</v>
      </c>
      <c r="QI333" t="n">
        <v>0.0107007319755249</v>
      </c>
    </row>
    <row r="334">
      <c r="A334" t="s">
        <v>333</v>
      </c>
      <c r="B334" t="n">
        <v>0.0163809674601216</v>
      </c>
      <c r="C334" t="n">
        <v>0.0165416620639337</v>
      </c>
      <c r="D334" t="n">
        <v>0.00597727052054668</v>
      </c>
      <c r="E334" t="n">
        <v>0</v>
      </c>
      <c r="F334" t="n">
        <v>0</v>
      </c>
      <c r="G334" t="n">
        <v>0.0138860449663464</v>
      </c>
      <c r="H334" t="n">
        <v>0.0132969107962271</v>
      </c>
      <c r="I334" t="n">
        <v>0.0096359894460984</v>
      </c>
      <c r="J334" t="n">
        <v>0.0228060567389087</v>
      </c>
      <c r="K334" t="n">
        <v>0.0159722692750817</v>
      </c>
      <c r="L334" t="n">
        <v>0.0132745663755428</v>
      </c>
      <c r="M334" t="n">
        <v>0.0147808555334852</v>
      </c>
      <c r="N334" t="n">
        <v>0.0132736692004072</v>
      </c>
      <c r="O334" t="n">
        <v>0.0202544470691097</v>
      </c>
      <c r="P334" t="n">
        <v>0.011692755947682</v>
      </c>
      <c r="Q334" t="n">
        <v>0.0134100524701495</v>
      </c>
      <c r="R334" t="n">
        <v>0</v>
      </c>
      <c r="S334" t="n">
        <v>0.0319979703992008</v>
      </c>
      <c r="T334" t="n">
        <v>0</v>
      </c>
      <c r="U334" t="n">
        <v>0.024574836972709</v>
      </c>
      <c r="V334" t="n">
        <v>0.0349207254530223</v>
      </c>
      <c r="W334" t="n">
        <v>0.016989803104042</v>
      </c>
      <c r="X334" t="n">
        <v>0.0152413616752004</v>
      </c>
      <c r="Y334" t="n">
        <v>0.0110689051261149</v>
      </c>
      <c r="Z334" t="n">
        <v>0.0365823263442143</v>
      </c>
      <c r="AA334" t="n">
        <v>0</v>
      </c>
      <c r="AB334" t="n">
        <v>0.0226206294424843</v>
      </c>
      <c r="AC334" t="n">
        <v>0.0167585889050078</v>
      </c>
      <c r="AD334" t="n">
        <v>0.0223860412318601</v>
      </c>
      <c r="AE334" t="n">
        <v>0.0143377490905214</v>
      </c>
      <c r="AF334" t="n">
        <v>0.013419051154949</v>
      </c>
      <c r="AG334" t="n">
        <v>0.0189910654902905</v>
      </c>
      <c r="AH334" t="n">
        <v>0.0241912630131795</v>
      </c>
      <c r="AI334" t="n">
        <v>0.00754294698376169</v>
      </c>
      <c r="AJ334" t="n">
        <v>0.0119099282019782</v>
      </c>
      <c r="AK334" t="n">
        <v>0.00770078819263562</v>
      </c>
      <c r="AL334" t="n">
        <v>0.00948465942849869</v>
      </c>
      <c r="AM334" t="n">
        <v>0.00779358718208112</v>
      </c>
      <c r="AN334" t="n">
        <v>0.00856658290861584</v>
      </c>
      <c r="AO334" t="n">
        <v>0.00269498474300379</v>
      </c>
      <c r="AP334" t="n">
        <v>0.00169877281174437</v>
      </c>
      <c r="AQ334" t="n">
        <v>0.000403175563991118</v>
      </c>
      <c r="AR334" t="n">
        <v>0.0125915338123422</v>
      </c>
      <c r="AS334" t="n">
        <v>0.008557609414183</v>
      </c>
      <c r="AT334" t="n">
        <v>0.00459556852054061</v>
      </c>
      <c r="AU334" t="n">
        <v>0.0126011971216989</v>
      </c>
      <c r="AV334" t="n">
        <v>0.00399403188405914</v>
      </c>
      <c r="AW334" t="n">
        <v>0.0123695975242656</v>
      </c>
      <c r="AX334" t="n">
        <v>0.0116459635122188</v>
      </c>
      <c r="AY334" t="n">
        <v>0.00624866928659362</v>
      </c>
      <c r="AZ334" t="n">
        <v>0.0163809674601216</v>
      </c>
      <c r="BA334" t="n">
        <v>0.0165416620639337</v>
      </c>
      <c r="BB334" t="n">
        <v>0.00597727052054668</v>
      </c>
      <c r="BC334" t="n">
        <v>0</v>
      </c>
      <c r="BD334" t="n">
        <v>0.0292849615559445</v>
      </c>
      <c r="BE334" t="n">
        <v>0.0138860449663464</v>
      </c>
      <c r="BF334" t="n">
        <v>0.0132969107962271</v>
      </c>
      <c r="BG334" t="n">
        <v>0.0096359894460984</v>
      </c>
      <c r="BH334" t="n">
        <v>0.0228060567389087</v>
      </c>
      <c r="BI334" t="n">
        <v>0.0159722692750817</v>
      </c>
      <c r="BJ334" t="n">
        <v>0.0132745663755428</v>
      </c>
      <c r="BK334" t="n">
        <v>0.0147808555334852</v>
      </c>
      <c r="BL334" t="n">
        <v>0.0132736692004072</v>
      </c>
      <c r="BM334" t="n">
        <v>0.0202544470691097</v>
      </c>
      <c r="BN334" t="n">
        <v>0.011692755947682</v>
      </c>
      <c r="BO334" t="n">
        <v>0.0134100524701495</v>
      </c>
      <c r="BP334" t="n">
        <v>0</v>
      </c>
      <c r="BQ334" t="n">
        <v>0.0319979703992008</v>
      </c>
      <c r="BR334" t="n">
        <v>0.0260828516740677</v>
      </c>
      <c r="BS334" t="n">
        <v>0.024574836972709</v>
      </c>
      <c r="BT334" t="n">
        <v>0.0349207254530223</v>
      </c>
      <c r="BU334" t="n">
        <v>0.016989803104042</v>
      </c>
      <c r="BV334" t="n">
        <v>0.0152413616752004</v>
      </c>
      <c r="BW334" t="n">
        <v>0.011068905126115</v>
      </c>
      <c r="BX334" t="n">
        <v>0.0365823263442143</v>
      </c>
      <c r="BY334" t="n">
        <v>0</v>
      </c>
      <c r="BZ334" t="n">
        <v>0.0226206294424843</v>
      </c>
      <c r="CA334" t="n">
        <v>0.0167585889050078</v>
      </c>
      <c r="CB334" t="n">
        <v>0.0223860412318601</v>
      </c>
      <c r="CC334" t="n">
        <v>0.0143377490905214</v>
      </c>
      <c r="CD334" t="n">
        <v>0.013419051154949</v>
      </c>
      <c r="CE334" t="n">
        <v>0.0189910654902905</v>
      </c>
      <c r="CF334" t="n">
        <v>0.0241912630131795</v>
      </c>
      <c r="CG334" t="n">
        <v>0.00754294698376169</v>
      </c>
      <c r="CH334" t="n">
        <v>0.0119099282019782</v>
      </c>
      <c r="CI334" t="n">
        <v>0.00770078819263563</v>
      </c>
      <c r="CJ334" t="n">
        <v>0.00948465942849869</v>
      </c>
      <c r="CK334" t="n">
        <v>0.00779358718208112</v>
      </c>
      <c r="CL334" t="n">
        <v>0.00856658290861584</v>
      </c>
      <c r="CM334" t="n">
        <v>0.00269498474300379</v>
      </c>
      <c r="CN334" t="n">
        <v>0.00169877281174437</v>
      </c>
      <c r="CO334" t="n">
        <v>0.000403175563991118</v>
      </c>
      <c r="CP334" t="n">
        <v>0.0125915338123422</v>
      </c>
      <c r="CQ334" t="n">
        <v>0.008557609414183</v>
      </c>
      <c r="CR334" t="n">
        <v>0</v>
      </c>
      <c r="CS334" t="n">
        <v>0.0126011971216989</v>
      </c>
      <c r="CT334" t="n">
        <v>0.00399403188405914</v>
      </c>
      <c r="CU334" t="n">
        <v>0.0123695975242656</v>
      </c>
      <c r="CV334" t="n">
        <v>0.0116459635122188</v>
      </c>
      <c r="CW334" t="n">
        <v>0.00624866928659362</v>
      </c>
      <c r="CX334" t="n">
        <v>0.0163809674601216</v>
      </c>
      <c r="CY334" t="n">
        <v>0.0165416620639337</v>
      </c>
      <c r="CZ334" t="n">
        <v>0</v>
      </c>
      <c r="DA334" t="n">
        <v>0</v>
      </c>
      <c r="DB334" t="n">
        <v>0.0292849615559445</v>
      </c>
      <c r="DC334" t="n">
        <v>0.0138860449663464</v>
      </c>
      <c r="DD334" t="n">
        <v>0.0132969107962271</v>
      </c>
      <c r="DE334" t="n">
        <v>0.0096359894460984</v>
      </c>
      <c r="DF334" t="n">
        <v>0</v>
      </c>
      <c r="DG334" t="n">
        <v>0.0159722692750817</v>
      </c>
      <c r="DH334" t="n">
        <v>0</v>
      </c>
      <c r="DI334" t="n">
        <v>0</v>
      </c>
      <c r="DJ334" t="n">
        <v>0.0132736692004072</v>
      </c>
      <c r="DK334" t="n">
        <v>0</v>
      </c>
      <c r="DL334" t="n">
        <v>0.011692755947682</v>
      </c>
      <c r="DM334" t="n">
        <v>0</v>
      </c>
      <c r="DN334" t="n">
        <v>0</v>
      </c>
      <c r="DO334" t="n">
        <v>0</v>
      </c>
      <c r="DP334" t="n">
        <v>0</v>
      </c>
      <c r="DQ334" t="n">
        <v>0.024574836972709</v>
      </c>
      <c r="DR334" t="n">
        <v>0</v>
      </c>
      <c r="DS334" t="n">
        <v>0.016989803104042</v>
      </c>
      <c r="DT334" t="n">
        <v>0.0152413616752004</v>
      </c>
      <c r="DU334" t="n">
        <v>0.011068905126115</v>
      </c>
      <c r="DV334" t="n">
        <v>0</v>
      </c>
      <c r="DW334" t="n">
        <v>0</v>
      </c>
      <c r="DX334" t="n">
        <v>0.0226206294424843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0.0241912630131795</v>
      </c>
      <c r="EE334" t="n">
        <v>0.00754294698376169</v>
      </c>
      <c r="EF334" t="n">
        <v>0.0119099282019782</v>
      </c>
      <c r="EG334" t="n">
        <v>0.00770078819263562</v>
      </c>
      <c r="EH334" t="n">
        <v>0.00948465942849869</v>
      </c>
      <c r="EI334" t="n">
        <v>0.00779358718208111</v>
      </c>
      <c r="EJ334" t="n">
        <v>0.00856658290861584</v>
      </c>
      <c r="EK334" t="n">
        <v>0.00269498474300379</v>
      </c>
      <c r="EL334" t="n">
        <v>0.00169877281174437</v>
      </c>
      <c r="EM334" t="n">
        <v>0.000403175563991118</v>
      </c>
      <c r="EN334" t="n">
        <v>0</v>
      </c>
      <c r="EO334" t="n">
        <v>0.008557609414183</v>
      </c>
      <c r="EP334" t="n">
        <v>0</v>
      </c>
      <c r="EQ334" t="n">
        <v>0</v>
      </c>
      <c r="ER334" t="n">
        <v>0.00399403188405914</v>
      </c>
      <c r="ES334" t="n">
        <v>0.0123695975242656</v>
      </c>
      <c r="ET334" t="n">
        <v>0.0116459635122188</v>
      </c>
      <c r="EU334" t="n">
        <v>0.00624866928659362</v>
      </c>
      <c r="EV334" t="n">
        <v>0.0163809674601216</v>
      </c>
      <c r="EW334" t="n">
        <v>0.0165416620639337</v>
      </c>
      <c r="EX334" t="n">
        <v>0.00597727052054668</v>
      </c>
      <c r="EY334" t="n">
        <v>0.0105340307666444</v>
      </c>
      <c r="EZ334" t="n">
        <v>0.0292849615559445</v>
      </c>
      <c r="FA334" t="n">
        <v>0.0138860449663464</v>
      </c>
      <c r="FB334" t="n">
        <v>0.0132969107962271</v>
      </c>
      <c r="FC334" t="n">
        <v>0.00963598944609839</v>
      </c>
      <c r="FD334" t="n">
        <v>0.0228060567389087</v>
      </c>
      <c r="FE334" t="n">
        <v>0.0159722692750817</v>
      </c>
      <c r="FF334" t="n">
        <v>0</v>
      </c>
      <c r="FG334" t="n">
        <v>0</v>
      </c>
      <c r="FH334" t="n">
        <v>0.0132736692004072</v>
      </c>
      <c r="FI334" t="n">
        <v>0.0202544470691096</v>
      </c>
      <c r="FJ334" t="n">
        <v>0</v>
      </c>
      <c r="FK334" t="n">
        <v>0.0134100524701495</v>
      </c>
      <c r="FL334" t="n">
        <v>0</v>
      </c>
      <c r="FM334" t="n">
        <v>0.0319979703992008</v>
      </c>
      <c r="FN334" t="n">
        <v>0</v>
      </c>
      <c r="FO334" t="n">
        <v>0.024574836972709</v>
      </c>
      <c r="FP334" t="n">
        <v>0</v>
      </c>
      <c r="FQ334" t="n">
        <v>0.016989803104042</v>
      </c>
      <c r="FR334" t="n">
        <v>0.0152413616752004</v>
      </c>
      <c r="FS334" t="n">
        <v>0.0110689051261149</v>
      </c>
      <c r="FT334" t="n">
        <v>0.0365823263442143</v>
      </c>
      <c r="FU334" t="n">
        <v>0</v>
      </c>
      <c r="FV334" t="n">
        <v>0.0226206294424843</v>
      </c>
      <c r="FW334" t="n">
        <v>0.0167585889050078</v>
      </c>
      <c r="FX334" t="n">
        <v>0</v>
      </c>
      <c r="FY334" t="n">
        <v>0</v>
      </c>
      <c r="FZ334" t="n">
        <v>0</v>
      </c>
      <c r="GA334" t="n">
        <v>0.0189910654902905</v>
      </c>
      <c r="GB334" t="n">
        <v>0.0241912630131795</v>
      </c>
      <c r="GC334" t="n">
        <v>0.00754294698376169</v>
      </c>
      <c r="GD334" t="n">
        <v>0.0119099282019782</v>
      </c>
      <c r="GE334" t="n">
        <v>0.00770078819263562</v>
      </c>
      <c r="GF334" t="n">
        <v>0.0094846594284987</v>
      </c>
      <c r="GG334" t="n">
        <v>0.00779358718208112</v>
      </c>
      <c r="GH334" t="n">
        <v>0.00856658290861584</v>
      </c>
      <c r="GI334" t="n">
        <v>0.00269498474300379</v>
      </c>
      <c r="GJ334" t="n">
        <v>0.00169877281174437</v>
      </c>
      <c r="GK334" t="n">
        <v>0</v>
      </c>
      <c r="GL334" t="n">
        <v>0.0125915338123422</v>
      </c>
      <c r="GM334" t="n">
        <v>0.00855760941418299</v>
      </c>
      <c r="GN334" t="n">
        <v>0</v>
      </c>
      <c r="GO334" t="n">
        <v>0.0126011971216989</v>
      </c>
      <c r="GP334" t="n">
        <v>0.00399403188405914</v>
      </c>
      <c r="GQ334" t="n">
        <v>0.0123695975242656</v>
      </c>
      <c r="GR334" t="n">
        <v>0.0116459635122188</v>
      </c>
      <c r="GS334" t="n">
        <v>0.00624866928659362</v>
      </c>
      <c r="GT334" t="n">
        <v>0.0163809674601216</v>
      </c>
      <c r="GU334" t="n">
        <v>0.0165416620639337</v>
      </c>
      <c r="GV334" t="n">
        <v>0</v>
      </c>
      <c r="GW334" t="n">
        <v>0.0105340307666444</v>
      </c>
      <c r="GX334" t="n">
        <v>0</v>
      </c>
      <c r="GY334" t="n">
        <v>0.0138860449663464</v>
      </c>
      <c r="GZ334" t="n">
        <v>0.0132969107962271</v>
      </c>
      <c r="HA334" t="n">
        <v>0.0096359894460984</v>
      </c>
      <c r="HB334" t="n">
        <v>0.0228060567389087</v>
      </c>
      <c r="HC334" t="n">
        <v>0.0159722692750817</v>
      </c>
      <c r="HD334" t="n">
        <v>0.0132745663755428</v>
      </c>
      <c r="HE334" t="n">
        <v>0.0147808555334852</v>
      </c>
      <c r="HF334" t="n">
        <v>0.0132736692004072</v>
      </c>
      <c r="HG334" t="n">
        <v>0.0202544470691097</v>
      </c>
      <c r="HH334" t="n">
        <v>0.011692755947682</v>
      </c>
      <c r="HI334" t="n">
        <v>0.0134100524701495</v>
      </c>
      <c r="HJ334" t="n">
        <v>0</v>
      </c>
      <c r="HK334" t="n">
        <v>0.0319979703992008</v>
      </c>
      <c r="HL334" t="n">
        <v>0.0260828516740678</v>
      </c>
      <c r="HM334" t="n">
        <v>0.024574836972709</v>
      </c>
      <c r="HN334" t="n">
        <v>0.0349207254530223</v>
      </c>
      <c r="HO334" t="n">
        <v>0.016989803104042</v>
      </c>
      <c r="HP334" t="n">
        <v>0.0152413616752004</v>
      </c>
      <c r="HQ334" t="n">
        <v>0.0110689051261149</v>
      </c>
      <c r="HR334" t="n">
        <v>0.0365823263442143</v>
      </c>
      <c r="HS334" t="n">
        <v>0.0427581437005578</v>
      </c>
      <c r="HT334" t="n">
        <v>0.0226206294424843</v>
      </c>
      <c r="HU334" t="n">
        <v>0.0167585889050078</v>
      </c>
      <c r="HV334" t="n">
        <v>0.02238604123186</v>
      </c>
      <c r="HW334" t="n">
        <v>0.0143377490905214</v>
      </c>
      <c r="HX334" t="n">
        <v>0.013419051154949</v>
      </c>
      <c r="HY334" t="n">
        <v>0.0189910654902905</v>
      </c>
      <c r="HZ334" t="n">
        <v>0.0241912630131796</v>
      </c>
      <c r="IA334" t="n">
        <v>0.00754294698376169</v>
      </c>
      <c r="IB334" t="n">
        <v>0.0119099282019782</v>
      </c>
      <c r="IC334" t="n">
        <v>0.00770078819263562</v>
      </c>
      <c r="ID334" t="n">
        <v>0.00948465942849869</v>
      </c>
      <c r="IE334" t="n">
        <v>0.00779358718208112</v>
      </c>
      <c r="IF334" t="n">
        <v>0.00856658290861584</v>
      </c>
      <c r="IG334" t="n">
        <v>0.00269498474300379</v>
      </c>
      <c r="IH334" t="n">
        <v>0.00169877281174437</v>
      </c>
      <c r="II334" t="n">
        <v>0.000403175563991118</v>
      </c>
      <c r="IJ334" t="n">
        <v>0.0125915338123422</v>
      </c>
      <c r="IK334" t="n">
        <v>0.008557609414183</v>
      </c>
      <c r="IL334" t="n">
        <v>0.0045955685205406</v>
      </c>
      <c r="IM334" t="n">
        <v>0.0126011971216989</v>
      </c>
      <c r="IN334" t="n">
        <v>0.00399403188405914</v>
      </c>
      <c r="IO334" t="n">
        <v>0.0123695975242656</v>
      </c>
      <c r="IP334" t="n">
        <v>0.0116459635122188</v>
      </c>
      <c r="IQ334" t="n">
        <v>0.00624866928659361</v>
      </c>
      <c r="IR334" t="n">
        <v>0.0163809674601216</v>
      </c>
      <c r="IS334" t="n">
        <v>0.0165416620639337</v>
      </c>
      <c r="IT334" t="n">
        <v>0</v>
      </c>
      <c r="IU334" t="n">
        <v>0</v>
      </c>
      <c r="IV334" t="n">
        <v>0.0292849615559445</v>
      </c>
      <c r="IW334" t="n">
        <v>0.0138860449663464</v>
      </c>
      <c r="IX334" t="n">
        <v>0.0132969107962271</v>
      </c>
      <c r="IY334" t="n">
        <v>0.0096359894460984</v>
      </c>
      <c r="IZ334" t="n">
        <v>0.0228060567389087</v>
      </c>
      <c r="JA334" t="n">
        <v>0.0159722692750817</v>
      </c>
      <c r="JB334" t="n">
        <v>0.0132745663755428</v>
      </c>
      <c r="JC334" t="n">
        <v>0</v>
      </c>
      <c r="JD334" t="n">
        <v>0.0132736692004072</v>
      </c>
      <c r="JE334" t="n">
        <v>0.0202544470691097</v>
      </c>
      <c r="JF334" t="n">
        <v>0.011692755947682</v>
      </c>
      <c r="JG334" t="n">
        <v>0</v>
      </c>
      <c r="JH334" t="n">
        <v>0</v>
      </c>
      <c r="JI334" t="n">
        <v>0.0319979703992008</v>
      </c>
      <c r="JJ334" t="n">
        <v>0.0260828516740677</v>
      </c>
      <c r="JK334" t="n">
        <v>0.024574836972709</v>
      </c>
      <c r="JL334" t="n">
        <v>0</v>
      </c>
      <c r="JM334" t="n">
        <v>0.016989803104042</v>
      </c>
      <c r="JN334" t="n">
        <v>0.0152413616752004</v>
      </c>
      <c r="JO334" t="n">
        <v>0.0110689051261149</v>
      </c>
      <c r="JP334" t="n">
        <v>0.0365823263442143</v>
      </c>
      <c r="JQ334" t="n">
        <v>0.0427581437005578</v>
      </c>
      <c r="JR334" t="n">
        <v>0.0226206294424843</v>
      </c>
      <c r="JS334" t="n">
        <v>0.0167585889050078</v>
      </c>
      <c r="JT334" t="n">
        <v>0.0223860412318601</v>
      </c>
      <c r="JU334" t="n">
        <v>0</v>
      </c>
      <c r="JV334" t="n">
        <v>0</v>
      </c>
      <c r="JW334" t="n">
        <v>0.0189910654902905</v>
      </c>
      <c r="JX334" t="n">
        <v>0.0241912630131795</v>
      </c>
      <c r="JY334" t="n">
        <v>0.00754294698376169</v>
      </c>
      <c r="JZ334" t="n">
        <v>0.0119099282019782</v>
      </c>
      <c r="KA334" t="n">
        <v>0.00770078819263562</v>
      </c>
      <c r="KB334" t="n">
        <v>0.0094846594284987</v>
      </c>
      <c r="KC334" t="n">
        <v>0.00779358718208112</v>
      </c>
      <c r="KD334" t="n">
        <v>0.00856658290861584</v>
      </c>
      <c r="KE334" t="n">
        <v>0.00269498474300379</v>
      </c>
      <c r="KF334" t="n">
        <v>0.00169877281174437</v>
      </c>
      <c r="KG334" t="n">
        <v>0</v>
      </c>
      <c r="KH334" t="n">
        <v>0.0125915338123422</v>
      </c>
      <c r="KI334" t="n">
        <v>0.008557609414183</v>
      </c>
      <c r="KJ334" t="n">
        <v>0.0045955685205406</v>
      </c>
      <c r="KK334" t="n">
        <v>0.012601197121699</v>
      </c>
      <c r="KL334" t="n">
        <v>0.00399403188405913</v>
      </c>
      <c r="KM334" t="n">
        <v>0.0123695975242656</v>
      </c>
      <c r="KN334" t="n">
        <v>0.0116459635122188</v>
      </c>
      <c r="KO334" t="n">
        <v>0.00624866928659362</v>
      </c>
      <c r="KP334" t="n">
        <v>0.0163809674601216</v>
      </c>
      <c r="KQ334" t="n">
        <v>0</v>
      </c>
      <c r="KR334" t="n">
        <v>0</v>
      </c>
      <c r="KS334" t="n">
        <v>0.0105340307666444</v>
      </c>
      <c r="KT334" t="n">
        <v>0.0292849615559445</v>
      </c>
      <c r="KU334" t="n">
        <v>0.0138860449663463</v>
      </c>
      <c r="KV334" t="n">
        <v>0.0132969107962271</v>
      </c>
      <c r="KW334" t="n">
        <v>0.0096359894460984</v>
      </c>
      <c r="KX334" t="n">
        <v>0.0228060567389087</v>
      </c>
      <c r="KY334" t="n">
        <v>0.0159722692750817</v>
      </c>
      <c r="KZ334" t="n">
        <v>0.0132745663755428</v>
      </c>
      <c r="LA334" t="n">
        <v>0.0147808555334852</v>
      </c>
      <c r="LB334" t="n">
        <v>0.0132736692004072</v>
      </c>
      <c r="LC334" t="n">
        <v>0.0202544470691096</v>
      </c>
      <c r="LD334" t="n">
        <v>0.011692755947682</v>
      </c>
      <c r="LE334" t="n">
        <v>0.0134100524701495</v>
      </c>
      <c r="LF334" t="n">
        <v>0.0564896480296979</v>
      </c>
      <c r="LG334" t="n">
        <v>0.0319979703992008</v>
      </c>
      <c r="LH334" t="n">
        <v>0.0260828516740677</v>
      </c>
      <c r="LI334" t="n">
        <v>0.024574836972709</v>
      </c>
      <c r="LJ334" t="n">
        <v>0.0349207254530223</v>
      </c>
      <c r="LK334" t="n">
        <v>0.016989803104042</v>
      </c>
      <c r="LL334" t="n">
        <v>0.0152413616752004</v>
      </c>
      <c r="LM334" t="n">
        <v>0.0110689051261149</v>
      </c>
      <c r="LN334" t="n">
        <v>0.0365823263442143</v>
      </c>
      <c r="LO334" t="n">
        <v>0.0427581437005578</v>
      </c>
      <c r="LP334" t="n">
        <v>0.0226206294424843</v>
      </c>
      <c r="LQ334" t="n">
        <v>0.0167585889050078</v>
      </c>
      <c r="LR334" t="n">
        <v>0.0223860412318601</v>
      </c>
      <c r="LS334" t="n">
        <v>0.0143377490905214</v>
      </c>
      <c r="LT334" t="n">
        <v>0.013419051154949</v>
      </c>
      <c r="LU334" t="n">
        <v>0.0189910654902905</v>
      </c>
      <c r="LV334" t="n">
        <v>1.02419126301318</v>
      </c>
      <c r="LW334" t="n">
        <v>0.00754294698376169</v>
      </c>
      <c r="LX334" t="n">
        <v>0.0119099282019782</v>
      </c>
      <c r="LY334" t="n">
        <v>0.00770078819263562</v>
      </c>
      <c r="LZ334" t="n">
        <v>0.0094846594284987</v>
      </c>
      <c r="MA334" t="n">
        <v>0.00779358718208112</v>
      </c>
      <c r="MB334" t="n">
        <v>0.00856658290861584</v>
      </c>
      <c r="MC334" t="n">
        <v>0.00269498474300379</v>
      </c>
      <c r="MD334" t="n">
        <v>0.00169877281174437</v>
      </c>
      <c r="ME334" t="n">
        <v>0.000403175563991118</v>
      </c>
      <c r="MF334" t="n">
        <v>0.0125915338123422</v>
      </c>
      <c r="MG334" t="n">
        <v>0.00855760941418299</v>
      </c>
      <c r="MH334" t="n">
        <v>0.00459556852054061</v>
      </c>
      <c r="MI334" t="n">
        <v>0.012601197121699</v>
      </c>
      <c r="MJ334" t="n">
        <v>0.00399403188405914</v>
      </c>
      <c r="MK334" t="n">
        <v>0.0123695975242656</v>
      </c>
      <c r="ML334" t="n">
        <v>0.0116459635122188</v>
      </c>
      <c r="MM334" t="n">
        <v>0.00624866928659362</v>
      </c>
      <c r="MN334" t="n">
        <v>0.0163809674601216</v>
      </c>
      <c r="MO334" t="n">
        <v>0.0165416620639337</v>
      </c>
      <c r="MP334" t="n">
        <v>0</v>
      </c>
      <c r="MQ334" t="n">
        <v>0.0105340307666444</v>
      </c>
      <c r="MR334" t="n">
        <v>0.0292849615559445</v>
      </c>
      <c r="MS334" t="n">
        <v>0.0138860449663464</v>
      </c>
      <c r="MT334" t="n">
        <v>0.0132969107962271</v>
      </c>
      <c r="MU334" t="n">
        <v>0.00963598944609841</v>
      </c>
      <c r="MV334" t="n">
        <v>0.0228060567389087</v>
      </c>
      <c r="MW334" t="n">
        <v>0.0159722692750817</v>
      </c>
      <c r="MX334" t="n">
        <v>0</v>
      </c>
      <c r="MY334" t="n">
        <v>0</v>
      </c>
      <c r="MZ334" t="n">
        <v>0.0132736692004072</v>
      </c>
      <c r="NA334" t="n">
        <v>0</v>
      </c>
      <c r="NB334" t="n">
        <v>0.011692755947682</v>
      </c>
      <c r="NC334" t="n">
        <v>0.0134100524701495</v>
      </c>
      <c r="ND334" t="n">
        <v>0</v>
      </c>
      <c r="NE334" t="n">
        <v>0.0319979703992008</v>
      </c>
      <c r="NF334" t="n">
        <v>0.0260828516740677</v>
      </c>
      <c r="NG334" t="n">
        <v>0.024574836972709</v>
      </c>
      <c r="NH334" t="n">
        <v>0</v>
      </c>
      <c r="NI334" t="n">
        <v>0.016989803104042</v>
      </c>
      <c r="NJ334" t="n">
        <v>0.0152413616752004</v>
      </c>
      <c r="NK334" t="n">
        <v>0.011068905126115</v>
      </c>
      <c r="NL334" t="n">
        <v>0.0365823263442143</v>
      </c>
      <c r="NM334" t="n">
        <v>0.0427581437005579</v>
      </c>
      <c r="NN334" t="n">
        <v>0.0226206294424843</v>
      </c>
      <c r="NO334" t="n">
        <v>0.0167585889050078</v>
      </c>
      <c r="NP334" t="n">
        <v>0.0223860412318601</v>
      </c>
      <c r="NQ334" t="n">
        <v>0</v>
      </c>
      <c r="NR334" t="n">
        <v>0.013419051154949</v>
      </c>
      <c r="NS334" t="n">
        <v>0.0189910654902905</v>
      </c>
      <c r="NT334" t="n">
        <v>0.0241912630131796</v>
      </c>
      <c r="NU334" t="n">
        <v>0.00754294698376168</v>
      </c>
      <c r="NV334" t="n">
        <v>0.0119099282019782</v>
      </c>
      <c r="NW334" t="n">
        <v>0.00770078819263562</v>
      </c>
      <c r="NX334" t="n">
        <v>0.00948465942849869</v>
      </c>
      <c r="NY334" t="n">
        <v>0.0077935871820811</v>
      </c>
      <c r="NZ334" t="n">
        <v>0.00856658290861584</v>
      </c>
      <c r="OA334" t="n">
        <v>0.00269498474300379</v>
      </c>
      <c r="OB334" t="n">
        <v>0.00169877281174437</v>
      </c>
      <c r="OC334" t="n">
        <v>0.000403175563991117</v>
      </c>
      <c r="OD334" t="n">
        <v>0.0125915338123422</v>
      </c>
      <c r="OE334" t="n">
        <v>0.008557609414183</v>
      </c>
      <c r="OF334" t="n">
        <v>0.00459556852054061</v>
      </c>
      <c r="OG334" t="n">
        <v>0.012601197121699</v>
      </c>
      <c r="OH334" t="n">
        <v>0.00399403188405914</v>
      </c>
      <c r="OI334" t="n">
        <v>0.0123695975242656</v>
      </c>
      <c r="OJ334" t="n">
        <v>0.0116459635122188</v>
      </c>
      <c r="OK334" t="n">
        <v>0.00624866928659361</v>
      </c>
      <c r="OL334" t="n">
        <v>0.0163809674601216</v>
      </c>
      <c r="OM334" t="n">
        <v>0.0165416620639337</v>
      </c>
      <c r="ON334" t="n">
        <v>0.00597727052054668</v>
      </c>
      <c r="OO334" t="n">
        <v>0</v>
      </c>
      <c r="OP334" t="n">
        <v>0.0292849615559445</v>
      </c>
      <c r="OQ334" t="n">
        <v>0.0138860449663464</v>
      </c>
      <c r="OR334" t="n">
        <v>0.0132969107962271</v>
      </c>
      <c r="OS334" t="n">
        <v>0.0096359894460984</v>
      </c>
      <c r="OT334" t="n">
        <v>0.0228060567389087</v>
      </c>
      <c r="OU334" t="n">
        <v>0.0159722692750817</v>
      </c>
      <c r="OV334" t="n">
        <v>0</v>
      </c>
      <c r="OW334" t="n">
        <v>0</v>
      </c>
      <c r="OX334" t="n">
        <v>0.0132736692004072</v>
      </c>
      <c r="OY334" t="n">
        <v>0.0202544470691096</v>
      </c>
      <c r="OZ334" t="n">
        <v>0.011692755947682</v>
      </c>
      <c r="PA334" t="n">
        <v>0.0134100524701495</v>
      </c>
      <c r="PB334" t="n">
        <v>0</v>
      </c>
      <c r="PC334" t="n">
        <v>0.0319979703992008</v>
      </c>
      <c r="PD334" t="n">
        <v>0</v>
      </c>
      <c r="PE334" t="n">
        <v>0</v>
      </c>
      <c r="PF334" t="n">
        <v>0</v>
      </c>
      <c r="PG334" t="n">
        <v>0.016989803104042</v>
      </c>
      <c r="PH334" t="n">
        <v>0.0152413616752004</v>
      </c>
      <c r="PI334" t="n">
        <v>0.0110689051261149</v>
      </c>
      <c r="PJ334" t="n">
        <v>0</v>
      </c>
      <c r="PK334" t="n">
        <v>0.0427581437005579</v>
      </c>
      <c r="PL334" t="n">
        <v>0.0226206294424843</v>
      </c>
      <c r="PM334" t="n">
        <v>0</v>
      </c>
      <c r="PN334" t="n">
        <v>0</v>
      </c>
      <c r="PO334" t="n">
        <v>0</v>
      </c>
      <c r="PP334" t="n">
        <v>0</v>
      </c>
      <c r="PQ334" t="n">
        <v>0.0189910654902905</v>
      </c>
      <c r="PR334" t="n">
        <v>0.0241912630131796</v>
      </c>
      <c r="PS334" t="n">
        <v>0.00754294698376169</v>
      </c>
      <c r="PT334" t="n">
        <v>0.0119099282019782</v>
      </c>
      <c r="PU334" t="n">
        <v>0.00770078819263563</v>
      </c>
      <c r="PV334" t="n">
        <v>0.00948465942849869</v>
      </c>
      <c r="PW334" t="n">
        <v>0.00779358718208111</v>
      </c>
      <c r="PX334" t="n">
        <v>0.00856658290861584</v>
      </c>
      <c r="PY334" t="n">
        <v>0.00269498474300379</v>
      </c>
      <c r="PZ334" t="n">
        <v>0.00169877281174437</v>
      </c>
      <c r="QA334" t="n">
        <v>0.000403175563991118</v>
      </c>
      <c r="QB334" t="n">
        <v>0.0125915338123422</v>
      </c>
      <c r="QC334" t="n">
        <v>0.00855760941418299</v>
      </c>
      <c r="QD334" t="n">
        <v>0</v>
      </c>
      <c r="QE334" t="n">
        <v>0.012601197121699</v>
      </c>
      <c r="QF334" t="n">
        <v>0.00399403188405914</v>
      </c>
      <c r="QG334" t="n">
        <v>0.0123695975242656</v>
      </c>
      <c r="QH334" t="n">
        <v>0.0116459635122188</v>
      </c>
      <c r="QI334" t="n">
        <v>0.00624866928659362</v>
      </c>
    </row>
    <row r="335">
      <c r="A335" t="s">
        <v>334</v>
      </c>
      <c r="B335" t="n">
        <v>0.00379276165513507</v>
      </c>
      <c r="C335" t="n">
        <v>0.00386055922725833</v>
      </c>
      <c r="D335" t="n">
        <v>0.00150361223596451</v>
      </c>
      <c r="E335" t="n">
        <v>0</v>
      </c>
      <c r="F335" t="n">
        <v>0</v>
      </c>
      <c r="G335" t="n">
        <v>0.00543515769714803</v>
      </c>
      <c r="H335" t="n">
        <v>0.00302660230503303</v>
      </c>
      <c r="I335" t="n">
        <v>0.00995900965038091</v>
      </c>
      <c r="J335" t="n">
        <v>0.0033037576245538</v>
      </c>
      <c r="K335" t="n">
        <v>0.0027423504370332</v>
      </c>
      <c r="L335" t="n">
        <v>0.00282053010727352</v>
      </c>
      <c r="M335" t="n">
        <v>0.00259736548424138</v>
      </c>
      <c r="N335" t="n">
        <v>0.0023934674216283</v>
      </c>
      <c r="O335" t="n">
        <v>0.00289372986023812</v>
      </c>
      <c r="P335" t="n">
        <v>0.00220822222903225</v>
      </c>
      <c r="Q335" t="n">
        <v>0.00402928435026058</v>
      </c>
      <c r="R335" t="n">
        <v>0</v>
      </c>
      <c r="S335" t="n">
        <v>0.00269295090145646</v>
      </c>
      <c r="T335" t="n">
        <v>0</v>
      </c>
      <c r="U335" t="n">
        <v>0.00242601162918866</v>
      </c>
      <c r="V335" t="n">
        <v>0.00369564047393903</v>
      </c>
      <c r="W335" t="n">
        <v>0.00338332106134428</v>
      </c>
      <c r="X335" t="n">
        <v>0.00271237036038686</v>
      </c>
      <c r="Y335" t="n">
        <v>0.0023604029850264</v>
      </c>
      <c r="Z335" t="n">
        <v>0.00694554463751281</v>
      </c>
      <c r="AA335" t="n">
        <v>0</v>
      </c>
      <c r="AB335" t="n">
        <v>0.00428070968010103</v>
      </c>
      <c r="AC335" t="n">
        <v>0.00332699147742681</v>
      </c>
      <c r="AD335" t="n">
        <v>0.00457901531744622</v>
      </c>
      <c r="AE335" t="n">
        <v>0.00331374810511533</v>
      </c>
      <c r="AF335" t="n">
        <v>0.00250044359785249</v>
      </c>
      <c r="AG335" t="n">
        <v>0.0037834795048089</v>
      </c>
      <c r="AH335" t="n">
        <v>0.00150055301548531</v>
      </c>
      <c r="AI335" t="n">
        <v>0.224723665196198</v>
      </c>
      <c r="AJ335" t="n">
        <v>0.00288342175308815</v>
      </c>
      <c r="AK335" t="n">
        <v>0.0046568753970501</v>
      </c>
      <c r="AL335" t="n">
        <v>0.00358786139751594</v>
      </c>
      <c r="AM335" t="n">
        <v>0.00228066432623857</v>
      </c>
      <c r="AN335" t="n">
        <v>0.00224270834957202</v>
      </c>
      <c r="AO335" t="n">
        <v>0.000693527050623984</v>
      </c>
      <c r="AP335" t="n">
        <v>0.000437161991687249</v>
      </c>
      <c r="AQ335" t="n">
        <v>0.000103753151292139</v>
      </c>
      <c r="AR335" t="n">
        <v>0.00372829937276321</v>
      </c>
      <c r="AS335" t="n">
        <v>0.00237406163964199</v>
      </c>
      <c r="AT335" t="n">
        <v>0.00128483722787578</v>
      </c>
      <c r="AU335" t="n">
        <v>0.0036330095980994</v>
      </c>
      <c r="AV335" t="n">
        <v>0.00125840026349583</v>
      </c>
      <c r="AW335" t="n">
        <v>0.00343255593381762</v>
      </c>
      <c r="AX335" t="n">
        <v>0.00304101394426754</v>
      </c>
      <c r="AY335" t="n">
        <v>0.00166495109300652</v>
      </c>
      <c r="AZ335" t="n">
        <v>0.00379276165513507</v>
      </c>
      <c r="BA335" t="n">
        <v>0.00386055922725833</v>
      </c>
      <c r="BB335" t="n">
        <v>0.00150361223596451</v>
      </c>
      <c r="BC335" t="n">
        <v>0</v>
      </c>
      <c r="BD335" t="n">
        <v>0.0110004985908331</v>
      </c>
      <c r="BE335" t="n">
        <v>0.00543515769714804</v>
      </c>
      <c r="BF335" t="n">
        <v>0.00302660230503303</v>
      </c>
      <c r="BG335" t="n">
        <v>0.00995900965038091</v>
      </c>
      <c r="BH335" t="n">
        <v>0.0033037576245538</v>
      </c>
      <c r="BI335" t="n">
        <v>0.0027423504370332</v>
      </c>
      <c r="BJ335" t="n">
        <v>0.00282053010727352</v>
      </c>
      <c r="BK335" t="n">
        <v>0.00259736548424138</v>
      </c>
      <c r="BL335" t="n">
        <v>0.0023934674216283</v>
      </c>
      <c r="BM335" t="n">
        <v>0.00289372986023812</v>
      </c>
      <c r="BN335" t="n">
        <v>0.00220822222903225</v>
      </c>
      <c r="BO335" t="n">
        <v>0.00402928435026058</v>
      </c>
      <c r="BP335" t="n">
        <v>0</v>
      </c>
      <c r="BQ335" t="n">
        <v>0.00269295090145646</v>
      </c>
      <c r="BR335" t="n">
        <v>0.00289201974543502</v>
      </c>
      <c r="BS335" t="n">
        <v>0.00242601162918866</v>
      </c>
      <c r="BT335" t="n">
        <v>0.00369564047393903</v>
      </c>
      <c r="BU335" t="n">
        <v>0.00338332106134428</v>
      </c>
      <c r="BV335" t="n">
        <v>0.00271237036038685</v>
      </c>
      <c r="BW335" t="n">
        <v>0.00236040298502641</v>
      </c>
      <c r="BX335" t="n">
        <v>0.00694554463751281</v>
      </c>
      <c r="BY335" t="n">
        <v>0</v>
      </c>
      <c r="BZ335" t="n">
        <v>0.00428070968010103</v>
      </c>
      <c r="CA335" t="n">
        <v>0.00332699147742681</v>
      </c>
      <c r="CB335" t="n">
        <v>0.00457901531744622</v>
      </c>
      <c r="CC335" t="n">
        <v>0.00331374810511533</v>
      </c>
      <c r="CD335" t="n">
        <v>0.00250044359785249</v>
      </c>
      <c r="CE335" t="n">
        <v>0.0037834795048089</v>
      </c>
      <c r="CF335" t="n">
        <v>0.00150055301548531</v>
      </c>
      <c r="CG335" t="n">
        <v>0.224723665196198</v>
      </c>
      <c r="CH335" t="n">
        <v>0.00288342175308815</v>
      </c>
      <c r="CI335" t="n">
        <v>0.00465687539705011</v>
      </c>
      <c r="CJ335" t="n">
        <v>0.00358786139751594</v>
      </c>
      <c r="CK335" t="n">
        <v>0.00228066432623857</v>
      </c>
      <c r="CL335" t="n">
        <v>0.00224270834957202</v>
      </c>
      <c r="CM335" t="n">
        <v>0.000693527050623984</v>
      </c>
      <c r="CN335" t="n">
        <v>0.000437161991687249</v>
      </c>
      <c r="CO335" t="n">
        <v>0.000103753151292139</v>
      </c>
      <c r="CP335" t="n">
        <v>0.00372829937276321</v>
      </c>
      <c r="CQ335" t="n">
        <v>0.00237406163964199</v>
      </c>
      <c r="CR335" t="n">
        <v>0</v>
      </c>
      <c r="CS335" t="n">
        <v>0.00363300959809939</v>
      </c>
      <c r="CT335" t="n">
        <v>0.00125840026349583</v>
      </c>
      <c r="CU335" t="n">
        <v>0.00343255593381762</v>
      </c>
      <c r="CV335" t="n">
        <v>0.00304101394426754</v>
      </c>
      <c r="CW335" t="n">
        <v>0.00166495109300652</v>
      </c>
      <c r="CX335" t="n">
        <v>0.00379276165513507</v>
      </c>
      <c r="CY335" t="n">
        <v>0.00386055922725833</v>
      </c>
      <c r="CZ335" t="n">
        <v>0</v>
      </c>
      <c r="DA335" t="n">
        <v>0</v>
      </c>
      <c r="DB335" t="n">
        <v>0.0110004985908331</v>
      </c>
      <c r="DC335" t="n">
        <v>0.00543515769714804</v>
      </c>
      <c r="DD335" t="n">
        <v>0.00302660230503303</v>
      </c>
      <c r="DE335" t="n">
        <v>0.0099590096503809</v>
      </c>
      <c r="DF335" t="n">
        <v>0</v>
      </c>
      <c r="DG335" t="n">
        <v>0.0027423504370332</v>
      </c>
      <c r="DH335" t="n">
        <v>0</v>
      </c>
      <c r="DI335" t="n">
        <v>0</v>
      </c>
      <c r="DJ335" t="n">
        <v>0.0023934674216283</v>
      </c>
      <c r="DK335" t="n">
        <v>0</v>
      </c>
      <c r="DL335" t="n">
        <v>0.00220822222903225</v>
      </c>
      <c r="DM335" t="n">
        <v>0</v>
      </c>
      <c r="DN335" t="n">
        <v>0</v>
      </c>
      <c r="DO335" t="n">
        <v>0</v>
      </c>
      <c r="DP335" t="n">
        <v>0</v>
      </c>
      <c r="DQ335" t="n">
        <v>0.00242601162918866</v>
      </c>
      <c r="DR335" t="n">
        <v>0</v>
      </c>
      <c r="DS335" t="n">
        <v>0.00338332106134428</v>
      </c>
      <c r="DT335" t="n">
        <v>0.00271237036038686</v>
      </c>
      <c r="DU335" t="n">
        <v>0.00236040298502641</v>
      </c>
      <c r="DV335" t="n">
        <v>0</v>
      </c>
      <c r="DW335" t="n">
        <v>0</v>
      </c>
      <c r="DX335" t="n">
        <v>0.00428070968010103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0.00150055301548531</v>
      </c>
      <c r="EE335" t="n">
        <v>0.224723665196198</v>
      </c>
      <c r="EF335" t="n">
        <v>0.00288342175308815</v>
      </c>
      <c r="EG335" t="n">
        <v>0.0046568753970501</v>
      </c>
      <c r="EH335" t="n">
        <v>0.00358786139751594</v>
      </c>
      <c r="EI335" t="n">
        <v>0.00228066432623857</v>
      </c>
      <c r="EJ335" t="n">
        <v>0.00224270834957201</v>
      </c>
      <c r="EK335" t="n">
        <v>0.000693527050623984</v>
      </c>
      <c r="EL335" t="n">
        <v>0.000437161991687249</v>
      </c>
      <c r="EM335" t="n">
        <v>0.000103753151292139</v>
      </c>
      <c r="EN335" t="n">
        <v>0</v>
      </c>
      <c r="EO335" t="n">
        <v>0.00237406163964199</v>
      </c>
      <c r="EP335" t="n">
        <v>0</v>
      </c>
      <c r="EQ335" t="n">
        <v>0</v>
      </c>
      <c r="ER335" t="n">
        <v>0.00125840026349583</v>
      </c>
      <c r="ES335" t="n">
        <v>0.00343255593381762</v>
      </c>
      <c r="ET335" t="n">
        <v>0.00304101394426754</v>
      </c>
      <c r="EU335" t="n">
        <v>0.00166495109300652</v>
      </c>
      <c r="EV335" t="n">
        <v>0.00379276165513507</v>
      </c>
      <c r="EW335" t="n">
        <v>0.00386055922725833</v>
      </c>
      <c r="EX335" t="n">
        <v>0.00150361223596451</v>
      </c>
      <c r="EY335" t="n">
        <v>0.00395259162203863</v>
      </c>
      <c r="EZ335" t="n">
        <v>0.0110004985908331</v>
      </c>
      <c r="FA335" t="n">
        <v>0.00543515769714803</v>
      </c>
      <c r="FB335" t="n">
        <v>0.00302660230503303</v>
      </c>
      <c r="FC335" t="n">
        <v>0.0099590096503809</v>
      </c>
      <c r="FD335" t="n">
        <v>0.0033037576245538</v>
      </c>
      <c r="FE335" t="n">
        <v>0.0027423504370332</v>
      </c>
      <c r="FF335" t="n">
        <v>0</v>
      </c>
      <c r="FG335" t="n">
        <v>0</v>
      </c>
      <c r="FH335" t="n">
        <v>0.0023934674216283</v>
      </c>
      <c r="FI335" t="n">
        <v>0.00289372986023812</v>
      </c>
      <c r="FJ335" t="n">
        <v>0</v>
      </c>
      <c r="FK335" t="n">
        <v>0.00402928435026058</v>
      </c>
      <c r="FL335" t="n">
        <v>0</v>
      </c>
      <c r="FM335" t="n">
        <v>0.00269295090145646</v>
      </c>
      <c r="FN335" t="n">
        <v>0</v>
      </c>
      <c r="FO335" t="n">
        <v>0.00242601162918866</v>
      </c>
      <c r="FP335" t="n">
        <v>0</v>
      </c>
      <c r="FQ335" t="n">
        <v>0.00338332106134429</v>
      </c>
      <c r="FR335" t="n">
        <v>0.00271237036038686</v>
      </c>
      <c r="FS335" t="n">
        <v>0.0023604029850264</v>
      </c>
      <c r="FT335" t="n">
        <v>0.00694554463751281</v>
      </c>
      <c r="FU335" t="n">
        <v>0</v>
      </c>
      <c r="FV335" t="n">
        <v>0.00428070968010103</v>
      </c>
      <c r="FW335" t="n">
        <v>0.00332699147742681</v>
      </c>
      <c r="FX335" t="n">
        <v>0</v>
      </c>
      <c r="FY335" t="n">
        <v>0</v>
      </c>
      <c r="FZ335" t="n">
        <v>0</v>
      </c>
      <c r="GA335" t="n">
        <v>0.0037834795048089</v>
      </c>
      <c r="GB335" t="n">
        <v>0.00150055301548531</v>
      </c>
      <c r="GC335" t="n">
        <v>0.224723665196198</v>
      </c>
      <c r="GD335" t="n">
        <v>0.00288342175308815</v>
      </c>
      <c r="GE335" t="n">
        <v>0.0046568753970501</v>
      </c>
      <c r="GF335" t="n">
        <v>0.00358786139751595</v>
      </c>
      <c r="GG335" t="n">
        <v>0.00228066432623857</v>
      </c>
      <c r="GH335" t="n">
        <v>0.00224270834957202</v>
      </c>
      <c r="GI335" t="n">
        <v>0.000693527050623984</v>
      </c>
      <c r="GJ335" t="n">
        <v>0.000437161991687249</v>
      </c>
      <c r="GK335" t="n">
        <v>0</v>
      </c>
      <c r="GL335" t="n">
        <v>0.00372829937276321</v>
      </c>
      <c r="GM335" t="n">
        <v>0.00237406163964199</v>
      </c>
      <c r="GN335" t="n">
        <v>0</v>
      </c>
      <c r="GO335" t="n">
        <v>0.00363300959809939</v>
      </c>
      <c r="GP335" t="n">
        <v>0.00125840026349583</v>
      </c>
      <c r="GQ335" t="n">
        <v>0.00343255593381762</v>
      </c>
      <c r="GR335" t="n">
        <v>0.00304101394426754</v>
      </c>
      <c r="GS335" t="n">
        <v>0.00166495109300652</v>
      </c>
      <c r="GT335" t="n">
        <v>0.00379276165513507</v>
      </c>
      <c r="GU335" t="n">
        <v>0.00386055922725833</v>
      </c>
      <c r="GV335" t="n">
        <v>0</v>
      </c>
      <c r="GW335" t="n">
        <v>0.00395259162203863</v>
      </c>
      <c r="GX335" t="n">
        <v>0</v>
      </c>
      <c r="GY335" t="n">
        <v>0.00543515769714804</v>
      </c>
      <c r="GZ335" t="n">
        <v>0.00302660230503303</v>
      </c>
      <c r="HA335" t="n">
        <v>0.00995900965038091</v>
      </c>
      <c r="HB335" t="n">
        <v>0.0033037576245538</v>
      </c>
      <c r="HC335" t="n">
        <v>0.0027423504370332</v>
      </c>
      <c r="HD335" t="n">
        <v>0.00282053010727352</v>
      </c>
      <c r="HE335" t="n">
        <v>0.00259736548424139</v>
      </c>
      <c r="HF335" t="n">
        <v>0.0023934674216283</v>
      </c>
      <c r="HG335" t="n">
        <v>0.00289372986023812</v>
      </c>
      <c r="HH335" t="n">
        <v>0.00220822222903225</v>
      </c>
      <c r="HI335" t="n">
        <v>0.00402928435026058</v>
      </c>
      <c r="HJ335" t="n">
        <v>0</v>
      </c>
      <c r="HK335" t="n">
        <v>0.00269295090145646</v>
      </c>
      <c r="HL335" t="n">
        <v>0.00289201974543503</v>
      </c>
      <c r="HM335" t="n">
        <v>0.00242601162918866</v>
      </c>
      <c r="HN335" t="n">
        <v>0.00369564047393903</v>
      </c>
      <c r="HO335" t="n">
        <v>0.00338332106134428</v>
      </c>
      <c r="HP335" t="n">
        <v>0.00271237036038686</v>
      </c>
      <c r="HQ335" t="n">
        <v>0.0023604029850264</v>
      </c>
      <c r="HR335" t="n">
        <v>0.00694554463751281</v>
      </c>
      <c r="HS335" t="n">
        <v>0.00735817477439216</v>
      </c>
      <c r="HT335" t="n">
        <v>0.00428070968010103</v>
      </c>
      <c r="HU335" t="n">
        <v>0.00332699147742681</v>
      </c>
      <c r="HV335" t="n">
        <v>0.00457901531744622</v>
      </c>
      <c r="HW335" t="n">
        <v>0.00331374810511533</v>
      </c>
      <c r="HX335" t="n">
        <v>0.00250044359785249</v>
      </c>
      <c r="HY335" t="n">
        <v>0.00378347950480889</v>
      </c>
      <c r="HZ335" t="n">
        <v>0.00150055301548531</v>
      </c>
      <c r="IA335" t="n">
        <v>0.224723665196197</v>
      </c>
      <c r="IB335" t="n">
        <v>0.00288342175308815</v>
      </c>
      <c r="IC335" t="n">
        <v>0.0046568753970501</v>
      </c>
      <c r="ID335" t="n">
        <v>0.00358786139751594</v>
      </c>
      <c r="IE335" t="n">
        <v>0.00228066432623857</v>
      </c>
      <c r="IF335" t="n">
        <v>0.00224270834957202</v>
      </c>
      <c r="IG335" t="n">
        <v>0.000693527050623984</v>
      </c>
      <c r="IH335" t="n">
        <v>0.000437161991687249</v>
      </c>
      <c r="II335" t="n">
        <v>0.000103753151292139</v>
      </c>
      <c r="IJ335" t="n">
        <v>0.00372829937276321</v>
      </c>
      <c r="IK335" t="n">
        <v>0.00237406163964199</v>
      </c>
      <c r="IL335" t="n">
        <v>0.00128483722787578</v>
      </c>
      <c r="IM335" t="n">
        <v>0.00363300959809939</v>
      </c>
      <c r="IN335" t="n">
        <v>0.00125840026349583</v>
      </c>
      <c r="IO335" t="n">
        <v>0.00343255593381762</v>
      </c>
      <c r="IP335" t="n">
        <v>0.00304101394426754</v>
      </c>
      <c r="IQ335" t="n">
        <v>0.00166495109300652</v>
      </c>
      <c r="IR335" t="n">
        <v>0.00379276165513507</v>
      </c>
      <c r="IS335" t="n">
        <v>0.00386055922725832</v>
      </c>
      <c r="IT335" t="n">
        <v>0</v>
      </c>
      <c r="IU335" t="n">
        <v>0</v>
      </c>
      <c r="IV335" t="n">
        <v>0.0110004985908331</v>
      </c>
      <c r="IW335" t="n">
        <v>0.00543515769714803</v>
      </c>
      <c r="IX335" t="n">
        <v>0.00302660230503303</v>
      </c>
      <c r="IY335" t="n">
        <v>0.00995900965038091</v>
      </c>
      <c r="IZ335" t="n">
        <v>0.0033037576245538</v>
      </c>
      <c r="JA335" t="n">
        <v>0.0027423504370332</v>
      </c>
      <c r="JB335" t="n">
        <v>0.00282053010727352</v>
      </c>
      <c r="JC335" t="n">
        <v>0</v>
      </c>
      <c r="JD335" t="n">
        <v>0.0023934674216283</v>
      </c>
      <c r="JE335" t="n">
        <v>0.00289372986023812</v>
      </c>
      <c r="JF335" t="n">
        <v>0.00220822222903225</v>
      </c>
      <c r="JG335" t="n">
        <v>0</v>
      </c>
      <c r="JH335" t="n">
        <v>0</v>
      </c>
      <c r="JI335" t="n">
        <v>0.00269295090145646</v>
      </c>
      <c r="JJ335" t="n">
        <v>0.00289201974543503</v>
      </c>
      <c r="JK335" t="n">
        <v>0.00242601162918866</v>
      </c>
      <c r="JL335" t="n">
        <v>0</v>
      </c>
      <c r="JM335" t="n">
        <v>0.00338332106134429</v>
      </c>
      <c r="JN335" t="n">
        <v>0.00271237036038686</v>
      </c>
      <c r="JO335" t="n">
        <v>0.0023604029850264</v>
      </c>
      <c r="JP335" t="n">
        <v>0.00694554463751281</v>
      </c>
      <c r="JQ335" t="n">
        <v>0.00735817477439216</v>
      </c>
      <c r="JR335" t="n">
        <v>0.00428070968010103</v>
      </c>
      <c r="JS335" t="n">
        <v>0.00332699147742681</v>
      </c>
      <c r="JT335" t="n">
        <v>0.00457901531744622</v>
      </c>
      <c r="JU335" t="n">
        <v>0</v>
      </c>
      <c r="JV335" t="n">
        <v>0</v>
      </c>
      <c r="JW335" t="n">
        <v>0.00378347950480889</v>
      </c>
      <c r="JX335" t="n">
        <v>0.00150055301548531</v>
      </c>
      <c r="JY335" t="n">
        <v>0.224723665196198</v>
      </c>
      <c r="JZ335" t="n">
        <v>0.00288342175308815</v>
      </c>
      <c r="KA335" t="n">
        <v>0.0046568753970501</v>
      </c>
      <c r="KB335" t="n">
        <v>0.00358786139751595</v>
      </c>
      <c r="KC335" t="n">
        <v>0.00228066432623857</v>
      </c>
      <c r="KD335" t="n">
        <v>0.00224270834957202</v>
      </c>
      <c r="KE335" t="n">
        <v>0.000693527050623984</v>
      </c>
      <c r="KF335" t="n">
        <v>0.000437161991687249</v>
      </c>
      <c r="KG335" t="n">
        <v>0</v>
      </c>
      <c r="KH335" t="n">
        <v>0.00372829937276321</v>
      </c>
      <c r="KI335" t="n">
        <v>0.00237406163964199</v>
      </c>
      <c r="KJ335" t="n">
        <v>0.00128483722787578</v>
      </c>
      <c r="KK335" t="n">
        <v>0.0036330095980994</v>
      </c>
      <c r="KL335" t="n">
        <v>0.00125840026349583</v>
      </c>
      <c r="KM335" t="n">
        <v>0.00343255593381762</v>
      </c>
      <c r="KN335" t="n">
        <v>0.00304101394426754</v>
      </c>
      <c r="KO335" t="n">
        <v>0.00166495109300652</v>
      </c>
      <c r="KP335" t="n">
        <v>0.00379276165513507</v>
      </c>
      <c r="KQ335" t="n">
        <v>0</v>
      </c>
      <c r="KR335" t="n">
        <v>0</v>
      </c>
      <c r="KS335" t="n">
        <v>0.00395259162203863</v>
      </c>
      <c r="KT335" t="n">
        <v>0.0110004985908331</v>
      </c>
      <c r="KU335" t="n">
        <v>0.00543515769714803</v>
      </c>
      <c r="KV335" t="n">
        <v>0.00302660230503303</v>
      </c>
      <c r="KW335" t="n">
        <v>0.00995900965038091</v>
      </c>
      <c r="KX335" t="n">
        <v>0.0033037576245538</v>
      </c>
      <c r="KY335" t="n">
        <v>0.0027423504370332</v>
      </c>
      <c r="KZ335" t="n">
        <v>0.00282053010727352</v>
      </c>
      <c r="LA335" t="n">
        <v>0.00259736548424138</v>
      </c>
      <c r="LB335" t="n">
        <v>0.0023934674216283</v>
      </c>
      <c r="LC335" t="n">
        <v>0.00289372986023812</v>
      </c>
      <c r="LD335" t="n">
        <v>0.00220822222903225</v>
      </c>
      <c r="LE335" t="n">
        <v>0.00402928435026058</v>
      </c>
      <c r="LF335" t="n">
        <v>0.00320550283656441</v>
      </c>
      <c r="LG335" t="n">
        <v>0.00269295090145646</v>
      </c>
      <c r="LH335" t="n">
        <v>0.00289201974543503</v>
      </c>
      <c r="LI335" t="n">
        <v>0.00242601162918866</v>
      </c>
      <c r="LJ335" t="n">
        <v>0.00369564047393903</v>
      </c>
      <c r="LK335" t="n">
        <v>0.00338332106134428</v>
      </c>
      <c r="LL335" t="n">
        <v>0.00271237036038686</v>
      </c>
      <c r="LM335" t="n">
        <v>0.0023604029850264</v>
      </c>
      <c r="LN335" t="n">
        <v>0.00694554463751282</v>
      </c>
      <c r="LO335" t="n">
        <v>0.00735817477439216</v>
      </c>
      <c r="LP335" t="n">
        <v>0.00428070968010103</v>
      </c>
      <c r="LQ335" t="n">
        <v>0.00332699147742681</v>
      </c>
      <c r="LR335" t="n">
        <v>0.00457901531744622</v>
      </c>
      <c r="LS335" t="n">
        <v>0.00331374810511534</v>
      </c>
      <c r="LT335" t="n">
        <v>0.00250044359785249</v>
      </c>
      <c r="LU335" t="n">
        <v>0.00378347950480889</v>
      </c>
      <c r="LV335" t="n">
        <v>0.00150055301548531</v>
      </c>
      <c r="LW335" t="n">
        <v>1.2247236651962</v>
      </c>
      <c r="LX335" t="n">
        <v>0.00288342175308815</v>
      </c>
      <c r="LY335" t="n">
        <v>0.00465687539705011</v>
      </c>
      <c r="LZ335" t="n">
        <v>0.00358786139751595</v>
      </c>
      <c r="MA335" t="n">
        <v>0.00228066432623857</v>
      </c>
      <c r="MB335" t="n">
        <v>0.00224270834957202</v>
      </c>
      <c r="MC335" t="n">
        <v>0.000693527050623984</v>
      </c>
      <c r="MD335" t="n">
        <v>0.000437161991687249</v>
      </c>
      <c r="ME335" t="n">
        <v>0.000103753151292139</v>
      </c>
      <c r="MF335" t="n">
        <v>0.00372829937276321</v>
      </c>
      <c r="MG335" t="n">
        <v>0.00237406163964199</v>
      </c>
      <c r="MH335" t="n">
        <v>0.00128483722787578</v>
      </c>
      <c r="MI335" t="n">
        <v>0.0036330095980994</v>
      </c>
      <c r="MJ335" t="n">
        <v>0.00125840026349583</v>
      </c>
      <c r="MK335" t="n">
        <v>0.00343255593381762</v>
      </c>
      <c r="ML335" t="n">
        <v>0.00304101394426754</v>
      </c>
      <c r="MM335" t="n">
        <v>0.00166495109300652</v>
      </c>
      <c r="MN335" t="n">
        <v>0.00379276165513507</v>
      </c>
      <c r="MO335" t="n">
        <v>0.00386055922725833</v>
      </c>
      <c r="MP335" t="n">
        <v>0</v>
      </c>
      <c r="MQ335" t="n">
        <v>0.00395259162203864</v>
      </c>
      <c r="MR335" t="n">
        <v>0.0110004985908331</v>
      </c>
      <c r="MS335" t="n">
        <v>0.00543515769714803</v>
      </c>
      <c r="MT335" t="n">
        <v>0.00302660230503303</v>
      </c>
      <c r="MU335" t="n">
        <v>0.00995900965038092</v>
      </c>
      <c r="MV335" t="n">
        <v>0.0033037576245538</v>
      </c>
      <c r="MW335" t="n">
        <v>0.0027423504370332</v>
      </c>
      <c r="MX335" t="n">
        <v>0</v>
      </c>
      <c r="MY335" t="n">
        <v>0</v>
      </c>
      <c r="MZ335" t="n">
        <v>0.0023934674216283</v>
      </c>
      <c r="NA335" t="n">
        <v>0</v>
      </c>
      <c r="NB335" t="n">
        <v>0.00220822222903225</v>
      </c>
      <c r="NC335" t="n">
        <v>0.00402928435026058</v>
      </c>
      <c r="ND335" t="n">
        <v>0</v>
      </c>
      <c r="NE335" t="n">
        <v>0.00269295090145646</v>
      </c>
      <c r="NF335" t="n">
        <v>0.00289201974543503</v>
      </c>
      <c r="NG335" t="n">
        <v>0.00242601162918866</v>
      </c>
      <c r="NH335" t="n">
        <v>0</v>
      </c>
      <c r="NI335" t="n">
        <v>0.00338332106134428</v>
      </c>
      <c r="NJ335" t="n">
        <v>0.00271237036038686</v>
      </c>
      <c r="NK335" t="n">
        <v>0.0023604029850264</v>
      </c>
      <c r="NL335" t="n">
        <v>0.00694554463751281</v>
      </c>
      <c r="NM335" t="n">
        <v>0.00735817477439217</v>
      </c>
      <c r="NN335" t="n">
        <v>0.00428070968010103</v>
      </c>
      <c r="NO335" t="n">
        <v>0.00332699147742681</v>
      </c>
      <c r="NP335" t="n">
        <v>0.00457901531744623</v>
      </c>
      <c r="NQ335" t="n">
        <v>0</v>
      </c>
      <c r="NR335" t="n">
        <v>0.0025004435978525</v>
      </c>
      <c r="NS335" t="n">
        <v>0.0037834795048089</v>
      </c>
      <c r="NT335" t="n">
        <v>0.00150055301548531</v>
      </c>
      <c r="NU335" t="n">
        <v>0.224723665196197</v>
      </c>
      <c r="NV335" t="n">
        <v>0.00288342175308814</v>
      </c>
      <c r="NW335" t="n">
        <v>0.0046568753970501</v>
      </c>
      <c r="NX335" t="n">
        <v>0.00358786139751594</v>
      </c>
      <c r="NY335" t="n">
        <v>0.00228066432623857</v>
      </c>
      <c r="NZ335" t="n">
        <v>0.00224270834957202</v>
      </c>
      <c r="OA335" t="n">
        <v>0.000693527050623984</v>
      </c>
      <c r="OB335" t="n">
        <v>0.000437161991687249</v>
      </c>
      <c r="OC335" t="n">
        <v>0.000103753151292139</v>
      </c>
      <c r="OD335" t="n">
        <v>0.00372829937276321</v>
      </c>
      <c r="OE335" t="n">
        <v>0.002374061639642</v>
      </c>
      <c r="OF335" t="n">
        <v>0.00128483722787578</v>
      </c>
      <c r="OG335" t="n">
        <v>0.0036330095980994</v>
      </c>
      <c r="OH335" t="n">
        <v>0.00125840026349583</v>
      </c>
      <c r="OI335" t="n">
        <v>0.00343255593381762</v>
      </c>
      <c r="OJ335" t="n">
        <v>0.00304101394426754</v>
      </c>
      <c r="OK335" t="n">
        <v>0.00166495109300652</v>
      </c>
      <c r="OL335" t="n">
        <v>0.00379276165513507</v>
      </c>
      <c r="OM335" t="n">
        <v>0.00386055922725833</v>
      </c>
      <c r="ON335" t="n">
        <v>0.00150361223596451</v>
      </c>
      <c r="OO335" t="n">
        <v>0</v>
      </c>
      <c r="OP335" t="n">
        <v>0.0110004985908331</v>
      </c>
      <c r="OQ335" t="n">
        <v>0.00543515769714804</v>
      </c>
      <c r="OR335" t="n">
        <v>0.00302660230503303</v>
      </c>
      <c r="OS335" t="n">
        <v>0.00995900965038091</v>
      </c>
      <c r="OT335" t="n">
        <v>0.0033037576245538</v>
      </c>
      <c r="OU335" t="n">
        <v>0.0027423504370332</v>
      </c>
      <c r="OV335" t="n">
        <v>0</v>
      </c>
      <c r="OW335" t="n">
        <v>0</v>
      </c>
      <c r="OX335" t="n">
        <v>0.00239346742162831</v>
      </c>
      <c r="OY335" t="n">
        <v>0.00289372986023811</v>
      </c>
      <c r="OZ335" t="n">
        <v>0.00220822222903225</v>
      </c>
      <c r="PA335" t="n">
        <v>0.00402928435026058</v>
      </c>
      <c r="PB335" t="n">
        <v>0</v>
      </c>
      <c r="PC335" t="n">
        <v>0.00269295090145646</v>
      </c>
      <c r="PD335" t="n">
        <v>0</v>
      </c>
      <c r="PE335" t="n">
        <v>0</v>
      </c>
      <c r="PF335" t="n">
        <v>0</v>
      </c>
      <c r="PG335" t="n">
        <v>0.00338332106134428</v>
      </c>
      <c r="PH335" t="n">
        <v>0.00271237036038686</v>
      </c>
      <c r="PI335" t="n">
        <v>0.0023604029850264</v>
      </c>
      <c r="PJ335" t="n">
        <v>0</v>
      </c>
      <c r="PK335" t="n">
        <v>0.00735817477439217</v>
      </c>
      <c r="PL335" t="n">
        <v>0.00428070968010102</v>
      </c>
      <c r="PM335" t="n">
        <v>0</v>
      </c>
      <c r="PN335" t="n">
        <v>0</v>
      </c>
      <c r="PO335" t="n">
        <v>0</v>
      </c>
      <c r="PP335" t="n">
        <v>0</v>
      </c>
      <c r="PQ335" t="n">
        <v>0.0037834795048089</v>
      </c>
      <c r="PR335" t="n">
        <v>0.00150055301548531</v>
      </c>
      <c r="PS335" t="n">
        <v>0.224723665196198</v>
      </c>
      <c r="PT335" t="n">
        <v>0.00288342175308815</v>
      </c>
      <c r="PU335" t="n">
        <v>0.00465687539705011</v>
      </c>
      <c r="PV335" t="n">
        <v>0.00358786139751594</v>
      </c>
      <c r="PW335" t="n">
        <v>0.00228066432623857</v>
      </c>
      <c r="PX335" t="n">
        <v>0.00224270834957201</v>
      </c>
      <c r="PY335" t="n">
        <v>0.000693527050623985</v>
      </c>
      <c r="PZ335" t="n">
        <v>0.000437161991687249</v>
      </c>
      <c r="QA335" t="n">
        <v>0.000103753151292139</v>
      </c>
      <c r="QB335" t="n">
        <v>0.00372829937276321</v>
      </c>
      <c r="QC335" t="n">
        <v>0.00237406163964199</v>
      </c>
      <c r="QD335" t="n">
        <v>0</v>
      </c>
      <c r="QE335" t="n">
        <v>0.0036330095980994</v>
      </c>
      <c r="QF335" t="n">
        <v>0.00125840026349583</v>
      </c>
      <c r="QG335" t="n">
        <v>0.00343255593381762</v>
      </c>
      <c r="QH335" t="n">
        <v>0.00304101394426754</v>
      </c>
      <c r="QI335" t="n">
        <v>0.00166495109300652</v>
      </c>
    </row>
    <row r="336">
      <c r="A336" t="s">
        <v>335</v>
      </c>
      <c r="B336" t="n">
        <v>0.000970243897818763</v>
      </c>
      <c r="C336" t="n">
        <v>0.000975329831013457</v>
      </c>
      <c r="D336" t="n">
        <v>0.000368644105044053</v>
      </c>
      <c r="E336" t="n">
        <v>0</v>
      </c>
      <c r="F336" t="n">
        <v>0</v>
      </c>
      <c r="G336" t="n">
        <v>0.000874481241370915</v>
      </c>
      <c r="H336" t="n">
        <v>0.00101240438034083</v>
      </c>
      <c r="I336" t="n">
        <v>0.00095943757155469</v>
      </c>
      <c r="J336" t="n">
        <v>0.000941061451534611</v>
      </c>
      <c r="K336" t="n">
        <v>0.00124901561212037</v>
      </c>
      <c r="L336" t="n">
        <v>0.000818345944313327</v>
      </c>
      <c r="M336" t="n">
        <v>0.00160206322479934</v>
      </c>
      <c r="N336" t="n">
        <v>0.00127722189676725</v>
      </c>
      <c r="O336" t="n">
        <v>0.00092233496275127</v>
      </c>
      <c r="P336" t="n">
        <v>0.00382733174388067</v>
      </c>
      <c r="Q336" t="n">
        <v>0.00254222228412565</v>
      </c>
      <c r="R336" t="n">
        <v>0</v>
      </c>
      <c r="S336" t="n">
        <v>0.00111388914273484</v>
      </c>
      <c r="T336" t="n">
        <v>0</v>
      </c>
      <c r="U336" t="n">
        <v>0.000995009102903022</v>
      </c>
      <c r="V336" t="n">
        <v>0.000747132497111684</v>
      </c>
      <c r="W336" t="n">
        <v>0.000848398707873341</v>
      </c>
      <c r="X336" t="n">
        <v>0.00101695056842689</v>
      </c>
      <c r="Y336" t="n">
        <v>0.00065982286599803</v>
      </c>
      <c r="Z336" t="n">
        <v>0.00142158386769558</v>
      </c>
      <c r="AA336" t="n">
        <v>0</v>
      </c>
      <c r="AB336" t="n">
        <v>0.00127456938430535</v>
      </c>
      <c r="AC336" t="n">
        <v>0.00108602078706021</v>
      </c>
      <c r="AD336" t="n">
        <v>0.00127042601875714</v>
      </c>
      <c r="AE336" t="n">
        <v>0.00187413061970375</v>
      </c>
      <c r="AF336" t="n">
        <v>0.00116955637378166</v>
      </c>
      <c r="AG336" t="n">
        <v>0.00119084707908038</v>
      </c>
      <c r="AH336" t="n">
        <v>0.000506360611346264</v>
      </c>
      <c r="AI336" t="n">
        <v>0.00112510524631927</v>
      </c>
      <c r="AJ336" t="n">
        <v>0.00443829051635707</v>
      </c>
      <c r="AK336" t="n">
        <v>0.00085308290004401</v>
      </c>
      <c r="AL336" t="n">
        <v>0.00130763503430349</v>
      </c>
      <c r="AM336" t="n">
        <v>0.00265521438311633</v>
      </c>
      <c r="AN336" t="n">
        <v>0.0015583921326037</v>
      </c>
      <c r="AO336" t="n">
        <v>0.000288515597229107</v>
      </c>
      <c r="AP336" t="n">
        <v>0.000181864648254361</v>
      </c>
      <c r="AQ336" t="n">
        <v>0.0000431625592444391</v>
      </c>
      <c r="AR336" t="n">
        <v>0.00186594086537217</v>
      </c>
      <c r="AS336" t="n">
        <v>0.00176155139201894</v>
      </c>
      <c r="AT336" t="n">
        <v>0.00127396927342572</v>
      </c>
      <c r="AU336" t="n">
        <v>0.00295510039042085</v>
      </c>
      <c r="AV336" t="n">
        <v>0.000622114920189734</v>
      </c>
      <c r="AW336" t="n">
        <v>0.00127806558252653</v>
      </c>
      <c r="AX336" t="n">
        <v>0.00122904881794175</v>
      </c>
      <c r="AY336" t="n">
        <v>0.000846149261957516</v>
      </c>
      <c r="AZ336" t="n">
        <v>0.000970243897818763</v>
      </c>
      <c r="BA336" t="n">
        <v>0.000975329831013457</v>
      </c>
      <c r="BB336" t="n">
        <v>0.000368644105044053</v>
      </c>
      <c r="BC336" t="n">
        <v>0</v>
      </c>
      <c r="BD336" t="n">
        <v>0.00128834149937709</v>
      </c>
      <c r="BE336" t="n">
        <v>0.000874481241370915</v>
      </c>
      <c r="BF336" t="n">
        <v>0.00101240438034083</v>
      </c>
      <c r="BG336" t="n">
        <v>0.00095943757155469</v>
      </c>
      <c r="BH336" t="n">
        <v>0.000941061451534611</v>
      </c>
      <c r="BI336" t="n">
        <v>0.00124901561212037</v>
      </c>
      <c r="BJ336" t="n">
        <v>0.000818345944313327</v>
      </c>
      <c r="BK336" t="n">
        <v>0.00160206322479934</v>
      </c>
      <c r="BL336" t="n">
        <v>0.00127722189676725</v>
      </c>
      <c r="BM336" t="n">
        <v>0.00092233496275127</v>
      </c>
      <c r="BN336" t="n">
        <v>0.00382733174388067</v>
      </c>
      <c r="BO336" t="n">
        <v>0.00254222228412565</v>
      </c>
      <c r="BP336" t="n">
        <v>0</v>
      </c>
      <c r="BQ336" t="n">
        <v>0.00111388914273484</v>
      </c>
      <c r="BR336" t="n">
        <v>0.00093276045819885</v>
      </c>
      <c r="BS336" t="n">
        <v>0.000995009102903022</v>
      </c>
      <c r="BT336" t="n">
        <v>0.000747132497111684</v>
      </c>
      <c r="BU336" t="n">
        <v>0.000848398707873341</v>
      </c>
      <c r="BV336" t="n">
        <v>0.00101695056842689</v>
      </c>
      <c r="BW336" t="n">
        <v>0.000659822865998031</v>
      </c>
      <c r="BX336" t="n">
        <v>0.00142158386769558</v>
      </c>
      <c r="BY336" t="n">
        <v>0</v>
      </c>
      <c r="BZ336" t="n">
        <v>0.00127456938430535</v>
      </c>
      <c r="CA336" t="n">
        <v>0.00108602078706021</v>
      </c>
      <c r="CB336" t="n">
        <v>0.00127042601875714</v>
      </c>
      <c r="CC336" t="n">
        <v>0.00187413061970375</v>
      </c>
      <c r="CD336" t="n">
        <v>0.00116955637378166</v>
      </c>
      <c r="CE336" t="n">
        <v>0.00119084707908038</v>
      </c>
      <c r="CF336" t="n">
        <v>0.000506360611346264</v>
      </c>
      <c r="CG336" t="n">
        <v>0.00112510524631927</v>
      </c>
      <c r="CH336" t="n">
        <v>0.00443829051635707</v>
      </c>
      <c r="CI336" t="n">
        <v>0.00085308290004401</v>
      </c>
      <c r="CJ336" t="n">
        <v>0.00130763503430349</v>
      </c>
      <c r="CK336" t="n">
        <v>0.00265521438311633</v>
      </c>
      <c r="CL336" t="n">
        <v>0.0015583921326037</v>
      </c>
      <c r="CM336" t="n">
        <v>0.000288515597229107</v>
      </c>
      <c r="CN336" t="n">
        <v>0.000181864648254361</v>
      </c>
      <c r="CO336" t="n">
        <v>0.0000431625592444391</v>
      </c>
      <c r="CP336" t="n">
        <v>0.00186594086537217</v>
      </c>
      <c r="CQ336" t="n">
        <v>0.00176155139201894</v>
      </c>
      <c r="CR336" t="n">
        <v>0</v>
      </c>
      <c r="CS336" t="n">
        <v>0.00295510039042085</v>
      </c>
      <c r="CT336" t="n">
        <v>0.000622114920189733</v>
      </c>
      <c r="CU336" t="n">
        <v>0.00127806558252653</v>
      </c>
      <c r="CV336" t="n">
        <v>0.00122904881794175</v>
      </c>
      <c r="CW336" t="n">
        <v>0.000846149261957516</v>
      </c>
      <c r="CX336" t="n">
        <v>0.000970243897818763</v>
      </c>
      <c r="CY336" t="n">
        <v>0.000975329831013457</v>
      </c>
      <c r="CZ336" t="n">
        <v>0</v>
      </c>
      <c r="DA336" t="n">
        <v>0</v>
      </c>
      <c r="DB336" t="n">
        <v>0.00128834149937709</v>
      </c>
      <c r="DC336" t="n">
        <v>0.000874481241370915</v>
      </c>
      <c r="DD336" t="n">
        <v>0.00101240438034084</v>
      </c>
      <c r="DE336" t="n">
        <v>0.00095943757155469</v>
      </c>
      <c r="DF336" t="n">
        <v>0</v>
      </c>
      <c r="DG336" t="n">
        <v>0.00124901561212037</v>
      </c>
      <c r="DH336" t="n">
        <v>0</v>
      </c>
      <c r="DI336" t="n">
        <v>0</v>
      </c>
      <c r="DJ336" t="n">
        <v>0.00127722189676725</v>
      </c>
      <c r="DK336" t="n">
        <v>0</v>
      </c>
      <c r="DL336" t="n">
        <v>0.00382733174388067</v>
      </c>
      <c r="DM336" t="n">
        <v>0</v>
      </c>
      <c r="DN336" t="n">
        <v>0</v>
      </c>
      <c r="DO336" t="n">
        <v>0</v>
      </c>
      <c r="DP336" t="n">
        <v>0</v>
      </c>
      <c r="DQ336" t="n">
        <v>0.000995009102903023</v>
      </c>
      <c r="DR336" t="n">
        <v>0</v>
      </c>
      <c r="DS336" t="n">
        <v>0.000848398707873341</v>
      </c>
      <c r="DT336" t="n">
        <v>0.00101695056842689</v>
      </c>
      <c r="DU336" t="n">
        <v>0.000659822865998031</v>
      </c>
      <c r="DV336" t="n">
        <v>0</v>
      </c>
      <c r="DW336" t="n">
        <v>0</v>
      </c>
      <c r="DX336" t="n">
        <v>0.00127456938430535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0.000506360611346264</v>
      </c>
      <c r="EE336" t="n">
        <v>0.00112510524631927</v>
      </c>
      <c r="EF336" t="n">
        <v>0.00443829051635707</v>
      </c>
      <c r="EG336" t="n">
        <v>0.00085308290004401</v>
      </c>
      <c r="EH336" t="n">
        <v>0.00130763503430349</v>
      </c>
      <c r="EI336" t="n">
        <v>0.00265521438311633</v>
      </c>
      <c r="EJ336" t="n">
        <v>0.0015583921326037</v>
      </c>
      <c r="EK336" t="n">
        <v>0.000288515597229107</v>
      </c>
      <c r="EL336" t="n">
        <v>0.000181864648254361</v>
      </c>
      <c r="EM336" t="n">
        <v>0.0000431625592444391</v>
      </c>
      <c r="EN336" t="n">
        <v>0</v>
      </c>
      <c r="EO336" t="n">
        <v>0.00176155139201894</v>
      </c>
      <c r="EP336" t="n">
        <v>0</v>
      </c>
      <c r="EQ336" t="n">
        <v>0</v>
      </c>
      <c r="ER336" t="n">
        <v>0.000622114920189734</v>
      </c>
      <c r="ES336" t="n">
        <v>0.00127806558252653</v>
      </c>
      <c r="ET336" t="n">
        <v>0.00122904881794175</v>
      </c>
      <c r="EU336" t="n">
        <v>0.000846149261957516</v>
      </c>
      <c r="EV336" t="n">
        <v>0.000970243897818762</v>
      </c>
      <c r="EW336" t="n">
        <v>0.000975329831013458</v>
      </c>
      <c r="EX336" t="n">
        <v>0.000368644105044053</v>
      </c>
      <c r="EY336" t="n">
        <v>0.00102026119112087</v>
      </c>
      <c r="EZ336" t="n">
        <v>0.00128834149937709</v>
      </c>
      <c r="FA336" t="n">
        <v>0.000874481241370915</v>
      </c>
      <c r="FB336" t="n">
        <v>0.00101240438034083</v>
      </c>
      <c r="FC336" t="n">
        <v>0.00095943757155469</v>
      </c>
      <c r="FD336" t="n">
        <v>0.000941061451534611</v>
      </c>
      <c r="FE336" t="n">
        <v>0.00124901561212037</v>
      </c>
      <c r="FF336" t="n">
        <v>0</v>
      </c>
      <c r="FG336" t="n">
        <v>0</v>
      </c>
      <c r="FH336" t="n">
        <v>0.00127722189676725</v>
      </c>
      <c r="FI336" t="n">
        <v>0.00092233496275127</v>
      </c>
      <c r="FJ336" t="n">
        <v>0</v>
      </c>
      <c r="FK336" t="n">
        <v>0.00254222228412565</v>
      </c>
      <c r="FL336" t="n">
        <v>0</v>
      </c>
      <c r="FM336" t="n">
        <v>0.00111388914273484</v>
      </c>
      <c r="FN336" t="n">
        <v>0</v>
      </c>
      <c r="FO336" t="n">
        <v>0.000995009102903023</v>
      </c>
      <c r="FP336" t="n">
        <v>0</v>
      </c>
      <c r="FQ336" t="n">
        <v>0.000848398707873342</v>
      </c>
      <c r="FR336" t="n">
        <v>0.00101695056842689</v>
      </c>
      <c r="FS336" t="n">
        <v>0.00065982286599803</v>
      </c>
      <c r="FT336" t="n">
        <v>0.00142158386769558</v>
      </c>
      <c r="FU336" t="n">
        <v>0</v>
      </c>
      <c r="FV336" t="n">
        <v>0.00127456938430535</v>
      </c>
      <c r="FW336" t="n">
        <v>0.00108602078706021</v>
      </c>
      <c r="FX336" t="n">
        <v>0</v>
      </c>
      <c r="FY336" t="n">
        <v>0</v>
      </c>
      <c r="FZ336" t="n">
        <v>0</v>
      </c>
      <c r="GA336" t="n">
        <v>0.00119084707908038</v>
      </c>
      <c r="GB336" t="n">
        <v>0.000506360611346264</v>
      </c>
      <c r="GC336" t="n">
        <v>0.00112510524631927</v>
      </c>
      <c r="GD336" t="n">
        <v>0.00443829051635707</v>
      </c>
      <c r="GE336" t="n">
        <v>0.00085308290004401</v>
      </c>
      <c r="GF336" t="n">
        <v>0.0013076350343035</v>
      </c>
      <c r="GG336" t="n">
        <v>0.00265521438311633</v>
      </c>
      <c r="GH336" t="n">
        <v>0.0015583921326037</v>
      </c>
      <c r="GI336" t="n">
        <v>0.000288515597229107</v>
      </c>
      <c r="GJ336" t="n">
        <v>0.000181864648254361</v>
      </c>
      <c r="GK336" t="n">
        <v>0</v>
      </c>
      <c r="GL336" t="n">
        <v>0.00186594086537217</v>
      </c>
      <c r="GM336" t="n">
        <v>0.00176155139201894</v>
      </c>
      <c r="GN336" t="n">
        <v>0</v>
      </c>
      <c r="GO336" t="n">
        <v>0.00295510039042085</v>
      </c>
      <c r="GP336" t="n">
        <v>0.000622114920189733</v>
      </c>
      <c r="GQ336" t="n">
        <v>0.00127806558252653</v>
      </c>
      <c r="GR336" t="n">
        <v>0.00122904881794175</v>
      </c>
      <c r="GS336" t="n">
        <v>0.000846149261957516</v>
      </c>
      <c r="GT336" t="n">
        <v>0.000970243897818763</v>
      </c>
      <c r="GU336" t="n">
        <v>0.000975329831013457</v>
      </c>
      <c r="GV336" t="n">
        <v>0</v>
      </c>
      <c r="GW336" t="n">
        <v>0.00102026119112087</v>
      </c>
      <c r="GX336" t="n">
        <v>0</v>
      </c>
      <c r="GY336" t="n">
        <v>0.000874481241370915</v>
      </c>
      <c r="GZ336" t="n">
        <v>0.00101240438034084</v>
      </c>
      <c r="HA336" t="n">
        <v>0.00095943757155469</v>
      </c>
      <c r="HB336" t="n">
        <v>0.00094106145153461</v>
      </c>
      <c r="HC336" t="n">
        <v>0.00124901561212037</v>
      </c>
      <c r="HD336" t="n">
        <v>0.000818345944313327</v>
      </c>
      <c r="HE336" t="n">
        <v>0.00160206322479934</v>
      </c>
      <c r="HF336" t="n">
        <v>0.00127722189676725</v>
      </c>
      <c r="HG336" t="n">
        <v>0.00092233496275127</v>
      </c>
      <c r="HH336" t="n">
        <v>0.00382733174388066</v>
      </c>
      <c r="HI336" t="n">
        <v>0.00254222228412565</v>
      </c>
      <c r="HJ336" t="n">
        <v>0</v>
      </c>
      <c r="HK336" t="n">
        <v>0.00111388914273484</v>
      </c>
      <c r="HL336" t="n">
        <v>0.000932760458198851</v>
      </c>
      <c r="HM336" t="n">
        <v>0.000995009102903023</v>
      </c>
      <c r="HN336" t="n">
        <v>0.000747132497111684</v>
      </c>
      <c r="HO336" t="n">
        <v>0.000848398707873341</v>
      </c>
      <c r="HP336" t="n">
        <v>0.0010169505684269</v>
      </c>
      <c r="HQ336" t="n">
        <v>0.000659822865998031</v>
      </c>
      <c r="HR336" t="n">
        <v>0.00142158386769558</v>
      </c>
      <c r="HS336" t="n">
        <v>0.00135232330513503</v>
      </c>
      <c r="HT336" t="n">
        <v>0.00127456938430535</v>
      </c>
      <c r="HU336" t="n">
        <v>0.00108602078706021</v>
      </c>
      <c r="HV336" t="n">
        <v>0.00127042601875714</v>
      </c>
      <c r="HW336" t="n">
        <v>0.00187413061970375</v>
      </c>
      <c r="HX336" t="n">
        <v>0.00116955637378166</v>
      </c>
      <c r="HY336" t="n">
        <v>0.00119084707908038</v>
      </c>
      <c r="HZ336" t="n">
        <v>0.000506360611346264</v>
      </c>
      <c r="IA336" t="n">
        <v>0.00112510524631927</v>
      </c>
      <c r="IB336" t="n">
        <v>0.00443829051635707</v>
      </c>
      <c r="IC336" t="n">
        <v>0.000853082900044009</v>
      </c>
      <c r="ID336" t="n">
        <v>0.00130763503430349</v>
      </c>
      <c r="IE336" t="n">
        <v>0.00265521438311633</v>
      </c>
      <c r="IF336" t="n">
        <v>0.0015583921326037</v>
      </c>
      <c r="IG336" t="n">
        <v>0.000288515597229107</v>
      </c>
      <c r="IH336" t="n">
        <v>0.000181864648254361</v>
      </c>
      <c r="II336" t="n">
        <v>0.0000431625592444391</v>
      </c>
      <c r="IJ336" t="n">
        <v>0.00186594086537217</v>
      </c>
      <c r="IK336" t="n">
        <v>0.00176155139201894</v>
      </c>
      <c r="IL336" t="n">
        <v>0.00127396927342572</v>
      </c>
      <c r="IM336" t="n">
        <v>0.00295510039042085</v>
      </c>
      <c r="IN336" t="n">
        <v>0.000622114920189733</v>
      </c>
      <c r="IO336" t="n">
        <v>0.00127806558252653</v>
      </c>
      <c r="IP336" t="n">
        <v>0.00122904881794175</v>
      </c>
      <c r="IQ336" t="n">
        <v>0.000846149261957515</v>
      </c>
      <c r="IR336" t="n">
        <v>0.000970243897818763</v>
      </c>
      <c r="IS336" t="n">
        <v>0.000975329831013457</v>
      </c>
      <c r="IT336" t="n">
        <v>0</v>
      </c>
      <c r="IU336" t="n">
        <v>0</v>
      </c>
      <c r="IV336" t="n">
        <v>0.00128834149937709</v>
      </c>
      <c r="IW336" t="n">
        <v>0.000874481241370914</v>
      </c>
      <c r="IX336" t="n">
        <v>0.00101240438034083</v>
      </c>
      <c r="IY336" t="n">
        <v>0.00095943757155469</v>
      </c>
      <c r="IZ336" t="n">
        <v>0.00094106145153461</v>
      </c>
      <c r="JA336" t="n">
        <v>0.00124901561212036</v>
      </c>
      <c r="JB336" t="n">
        <v>0.000818345944313326</v>
      </c>
      <c r="JC336" t="n">
        <v>0</v>
      </c>
      <c r="JD336" t="n">
        <v>0.00127722189676725</v>
      </c>
      <c r="JE336" t="n">
        <v>0.00092233496275127</v>
      </c>
      <c r="JF336" t="n">
        <v>0.00382733174388067</v>
      </c>
      <c r="JG336" t="n">
        <v>0</v>
      </c>
      <c r="JH336" t="n">
        <v>0</v>
      </c>
      <c r="JI336" t="n">
        <v>0.00111388914273484</v>
      </c>
      <c r="JJ336" t="n">
        <v>0.00093276045819885</v>
      </c>
      <c r="JK336" t="n">
        <v>0.000995009102903023</v>
      </c>
      <c r="JL336" t="n">
        <v>0</v>
      </c>
      <c r="JM336" t="n">
        <v>0.000848398707873342</v>
      </c>
      <c r="JN336" t="n">
        <v>0.00101695056842689</v>
      </c>
      <c r="JO336" t="n">
        <v>0.00065982286599803</v>
      </c>
      <c r="JP336" t="n">
        <v>0.00142158386769558</v>
      </c>
      <c r="JQ336" t="n">
        <v>0.00135232330513503</v>
      </c>
      <c r="JR336" t="n">
        <v>0.00127456938430535</v>
      </c>
      <c r="JS336" t="n">
        <v>0.00108602078706021</v>
      </c>
      <c r="JT336" t="n">
        <v>0.00127042601875714</v>
      </c>
      <c r="JU336" t="n">
        <v>0</v>
      </c>
      <c r="JV336" t="n">
        <v>0</v>
      </c>
      <c r="JW336" t="n">
        <v>0.00119084707908038</v>
      </c>
      <c r="JX336" t="n">
        <v>0.000506360611346264</v>
      </c>
      <c r="JY336" t="n">
        <v>0.00112510524631927</v>
      </c>
      <c r="JZ336" t="n">
        <v>0.00443829051635707</v>
      </c>
      <c r="KA336" t="n">
        <v>0.00085308290004401</v>
      </c>
      <c r="KB336" t="n">
        <v>0.0013076350343035</v>
      </c>
      <c r="KC336" t="n">
        <v>0.00265521438311633</v>
      </c>
      <c r="KD336" t="n">
        <v>0.0015583921326037</v>
      </c>
      <c r="KE336" t="n">
        <v>0.000288515597229107</v>
      </c>
      <c r="KF336" t="n">
        <v>0.000181864648254361</v>
      </c>
      <c r="KG336" t="n">
        <v>0</v>
      </c>
      <c r="KH336" t="n">
        <v>0.00186594086537217</v>
      </c>
      <c r="KI336" t="n">
        <v>0.00176155139201894</v>
      </c>
      <c r="KJ336" t="n">
        <v>0.00127396927342572</v>
      </c>
      <c r="KK336" t="n">
        <v>0.00295510039042086</v>
      </c>
      <c r="KL336" t="n">
        <v>0.000622114920189733</v>
      </c>
      <c r="KM336" t="n">
        <v>0.00127806558252653</v>
      </c>
      <c r="KN336" t="n">
        <v>0.00122904881794175</v>
      </c>
      <c r="KO336" t="n">
        <v>0.000846149261957517</v>
      </c>
      <c r="KP336" t="n">
        <v>0.000970243897818763</v>
      </c>
      <c r="KQ336" t="n">
        <v>0</v>
      </c>
      <c r="KR336" t="n">
        <v>0</v>
      </c>
      <c r="KS336" t="n">
        <v>0.00102026119112087</v>
      </c>
      <c r="KT336" t="n">
        <v>0.00128834149937709</v>
      </c>
      <c r="KU336" t="n">
        <v>0.000874481241370914</v>
      </c>
      <c r="KV336" t="n">
        <v>0.00101240438034083</v>
      </c>
      <c r="KW336" t="n">
        <v>0.00095943757155469</v>
      </c>
      <c r="KX336" t="n">
        <v>0.000941061451534611</v>
      </c>
      <c r="KY336" t="n">
        <v>0.00124901561212037</v>
      </c>
      <c r="KZ336" t="n">
        <v>0.000818345944313328</v>
      </c>
      <c r="LA336" t="n">
        <v>0.00160206322479934</v>
      </c>
      <c r="LB336" t="n">
        <v>0.00127722189676725</v>
      </c>
      <c r="LC336" t="n">
        <v>0.00092233496275127</v>
      </c>
      <c r="LD336" t="n">
        <v>0.00382733174388067</v>
      </c>
      <c r="LE336" t="n">
        <v>0.00254222228412565</v>
      </c>
      <c r="LF336" t="n">
        <v>0.00129888916567788</v>
      </c>
      <c r="LG336" t="n">
        <v>0.00111388914273484</v>
      </c>
      <c r="LH336" t="n">
        <v>0.000932760458198851</v>
      </c>
      <c r="LI336" t="n">
        <v>0.000995009102903023</v>
      </c>
      <c r="LJ336" t="n">
        <v>0.000747132497111684</v>
      </c>
      <c r="LK336" t="n">
        <v>0.00084839870787334</v>
      </c>
      <c r="LL336" t="n">
        <v>0.00101695056842689</v>
      </c>
      <c r="LM336" t="n">
        <v>0.00065982286599803</v>
      </c>
      <c r="LN336" t="n">
        <v>0.00142158386769558</v>
      </c>
      <c r="LO336" t="n">
        <v>0.00135232330513503</v>
      </c>
      <c r="LP336" t="n">
        <v>0.00127456938430535</v>
      </c>
      <c r="LQ336" t="n">
        <v>0.00108602078706021</v>
      </c>
      <c r="LR336" t="n">
        <v>0.00127042601875714</v>
      </c>
      <c r="LS336" t="n">
        <v>0.00187413061970376</v>
      </c>
      <c r="LT336" t="n">
        <v>0.00116955637378166</v>
      </c>
      <c r="LU336" t="n">
        <v>0.00119084707908038</v>
      </c>
      <c r="LV336" t="n">
        <v>0.000506360611346264</v>
      </c>
      <c r="LW336" t="n">
        <v>0.00112510524631927</v>
      </c>
      <c r="LX336" t="n">
        <v>1.00443829051636</v>
      </c>
      <c r="LY336" t="n">
        <v>0.00085308290004401</v>
      </c>
      <c r="LZ336" t="n">
        <v>0.0013076350343035</v>
      </c>
      <c r="MA336" t="n">
        <v>0.00265521438311633</v>
      </c>
      <c r="MB336" t="n">
        <v>0.0015583921326037</v>
      </c>
      <c r="MC336" t="n">
        <v>0.000288515597229107</v>
      </c>
      <c r="MD336" t="n">
        <v>0.000181864648254361</v>
      </c>
      <c r="ME336" t="n">
        <v>0.0000431625592444391</v>
      </c>
      <c r="MF336" t="n">
        <v>0.00186594086537217</v>
      </c>
      <c r="MG336" t="n">
        <v>0.00176155139201894</v>
      </c>
      <c r="MH336" t="n">
        <v>0.00127396927342572</v>
      </c>
      <c r="MI336" t="n">
        <v>0.00295510039042086</v>
      </c>
      <c r="MJ336" t="n">
        <v>0.000622114920189733</v>
      </c>
      <c r="MK336" t="n">
        <v>0.00127806558252653</v>
      </c>
      <c r="ML336" t="n">
        <v>0.00122904881794176</v>
      </c>
      <c r="MM336" t="n">
        <v>0.000846149261957516</v>
      </c>
      <c r="MN336" t="n">
        <v>0.000970243897818762</v>
      </c>
      <c r="MO336" t="n">
        <v>0.000975329831013457</v>
      </c>
      <c r="MP336" t="n">
        <v>0</v>
      </c>
      <c r="MQ336" t="n">
        <v>0.00102026119112087</v>
      </c>
      <c r="MR336" t="n">
        <v>0.00128834149937709</v>
      </c>
      <c r="MS336" t="n">
        <v>0.000874481241370915</v>
      </c>
      <c r="MT336" t="n">
        <v>0.00101240438034083</v>
      </c>
      <c r="MU336" t="n">
        <v>0.000959437571554691</v>
      </c>
      <c r="MV336" t="n">
        <v>0.000941061451534611</v>
      </c>
      <c r="MW336" t="n">
        <v>0.00124901561212036</v>
      </c>
      <c r="MX336" t="n">
        <v>0</v>
      </c>
      <c r="MY336" t="n">
        <v>0</v>
      </c>
      <c r="MZ336" t="n">
        <v>0.00127722189676725</v>
      </c>
      <c r="NA336" t="n">
        <v>0</v>
      </c>
      <c r="NB336" t="n">
        <v>0.00382733174388066</v>
      </c>
      <c r="NC336" t="n">
        <v>0.00254222228412565</v>
      </c>
      <c r="ND336" t="n">
        <v>0</v>
      </c>
      <c r="NE336" t="n">
        <v>0.00111388914273484</v>
      </c>
      <c r="NF336" t="n">
        <v>0.000932760458198851</v>
      </c>
      <c r="NG336" t="n">
        <v>0.000995009102903021</v>
      </c>
      <c r="NH336" t="n">
        <v>0</v>
      </c>
      <c r="NI336" t="n">
        <v>0.000848398707873341</v>
      </c>
      <c r="NJ336" t="n">
        <v>0.00101695056842689</v>
      </c>
      <c r="NK336" t="n">
        <v>0.000659822865998031</v>
      </c>
      <c r="NL336" t="n">
        <v>0.00142158386769558</v>
      </c>
      <c r="NM336" t="n">
        <v>0.00135232330513503</v>
      </c>
      <c r="NN336" t="n">
        <v>0.00127456938430535</v>
      </c>
      <c r="NO336" t="n">
        <v>0.00108602078706021</v>
      </c>
      <c r="NP336" t="n">
        <v>0.00127042601875714</v>
      </c>
      <c r="NQ336" t="n">
        <v>0</v>
      </c>
      <c r="NR336" t="n">
        <v>0.00116955637378166</v>
      </c>
      <c r="NS336" t="n">
        <v>0.00119084707908038</v>
      </c>
      <c r="NT336" t="n">
        <v>0.000506360611346264</v>
      </c>
      <c r="NU336" t="n">
        <v>0.00112510524631927</v>
      </c>
      <c r="NV336" t="n">
        <v>0.00443829051635707</v>
      </c>
      <c r="NW336" t="n">
        <v>0.00085308290004401</v>
      </c>
      <c r="NX336" t="n">
        <v>0.00130763503430349</v>
      </c>
      <c r="NY336" t="n">
        <v>0.00265521438311632</v>
      </c>
      <c r="NZ336" t="n">
        <v>0.0015583921326037</v>
      </c>
      <c r="OA336" t="n">
        <v>0.000288515597229107</v>
      </c>
      <c r="OB336" t="n">
        <v>0.000181864648254361</v>
      </c>
      <c r="OC336" t="n">
        <v>0.000043162559244439</v>
      </c>
      <c r="OD336" t="n">
        <v>0.00186594086537217</v>
      </c>
      <c r="OE336" t="n">
        <v>0.00176155139201894</v>
      </c>
      <c r="OF336" t="n">
        <v>0.00127396927342572</v>
      </c>
      <c r="OG336" t="n">
        <v>0.00295510039042086</v>
      </c>
      <c r="OH336" t="n">
        <v>0.000622114920189734</v>
      </c>
      <c r="OI336" t="n">
        <v>0.00127806558252653</v>
      </c>
      <c r="OJ336" t="n">
        <v>0.00122904881794175</v>
      </c>
      <c r="OK336" t="n">
        <v>0.000846149261957515</v>
      </c>
      <c r="OL336" t="n">
        <v>0.000970243897818763</v>
      </c>
      <c r="OM336" t="n">
        <v>0.000975329831013456</v>
      </c>
      <c r="ON336" t="n">
        <v>0.000368644105044053</v>
      </c>
      <c r="OO336" t="n">
        <v>0</v>
      </c>
      <c r="OP336" t="n">
        <v>0.00128834149937709</v>
      </c>
      <c r="OQ336" t="n">
        <v>0.000874481241370916</v>
      </c>
      <c r="OR336" t="n">
        <v>0.00101240438034084</v>
      </c>
      <c r="OS336" t="n">
        <v>0.000959437571554691</v>
      </c>
      <c r="OT336" t="n">
        <v>0.00094106145153461</v>
      </c>
      <c r="OU336" t="n">
        <v>0.00124901561212037</v>
      </c>
      <c r="OV336" t="n">
        <v>0</v>
      </c>
      <c r="OW336" t="n">
        <v>0</v>
      </c>
      <c r="OX336" t="n">
        <v>0.00127722189676725</v>
      </c>
      <c r="OY336" t="n">
        <v>0.000922334962751269</v>
      </c>
      <c r="OZ336" t="n">
        <v>0.00382733174388066</v>
      </c>
      <c r="PA336" t="n">
        <v>0.00254222228412565</v>
      </c>
      <c r="PB336" t="n">
        <v>0</v>
      </c>
      <c r="PC336" t="n">
        <v>0.00111388914273484</v>
      </c>
      <c r="PD336" t="n">
        <v>0</v>
      </c>
      <c r="PE336" t="n">
        <v>0</v>
      </c>
      <c r="PF336" t="n">
        <v>0</v>
      </c>
      <c r="PG336" t="n">
        <v>0.000848398707873341</v>
      </c>
      <c r="PH336" t="n">
        <v>0.0010169505684269</v>
      </c>
      <c r="PI336" t="n">
        <v>0.00065982286599803</v>
      </c>
      <c r="PJ336" t="n">
        <v>0</v>
      </c>
      <c r="PK336" t="n">
        <v>0.00135232330513503</v>
      </c>
      <c r="PL336" t="n">
        <v>0.00127456938430534</v>
      </c>
      <c r="PM336" t="n">
        <v>0</v>
      </c>
      <c r="PN336" t="n">
        <v>0</v>
      </c>
      <c r="PO336" t="n">
        <v>0</v>
      </c>
      <c r="PP336" t="n">
        <v>0</v>
      </c>
      <c r="PQ336" t="n">
        <v>0.00119084707908038</v>
      </c>
      <c r="PR336" t="n">
        <v>0.000506360611346264</v>
      </c>
      <c r="PS336" t="n">
        <v>0.00112510524631927</v>
      </c>
      <c r="PT336" t="n">
        <v>0.00443829051635707</v>
      </c>
      <c r="PU336" t="n">
        <v>0.000853082900044011</v>
      </c>
      <c r="PV336" t="n">
        <v>0.00130763503430349</v>
      </c>
      <c r="PW336" t="n">
        <v>0.00265521438311633</v>
      </c>
      <c r="PX336" t="n">
        <v>0.0015583921326037</v>
      </c>
      <c r="PY336" t="n">
        <v>0.000288515597229108</v>
      </c>
      <c r="PZ336" t="n">
        <v>0.000181864648254361</v>
      </c>
      <c r="QA336" t="n">
        <v>0.0000431625592444391</v>
      </c>
      <c r="QB336" t="n">
        <v>0.00186594086537217</v>
      </c>
      <c r="QC336" t="n">
        <v>0.00176155139201894</v>
      </c>
      <c r="QD336" t="n">
        <v>0</v>
      </c>
      <c r="QE336" t="n">
        <v>0.00295510039042086</v>
      </c>
      <c r="QF336" t="n">
        <v>0.000622114920189733</v>
      </c>
      <c r="QG336" t="n">
        <v>0.00127806558252654</v>
      </c>
      <c r="QH336" t="n">
        <v>0.00122904881794175</v>
      </c>
      <c r="QI336" t="n">
        <v>0.000846149261957516</v>
      </c>
    </row>
    <row r="337">
      <c r="A337" t="s">
        <v>336</v>
      </c>
      <c r="B337" t="n">
        <v>0.0475151803562581</v>
      </c>
      <c r="C337" t="n">
        <v>0.0479698162167877</v>
      </c>
      <c r="D337" t="n">
        <v>0.0174117161559509</v>
      </c>
      <c r="E337" t="n">
        <v>0</v>
      </c>
      <c r="F337" t="n">
        <v>0</v>
      </c>
      <c r="G337" t="n">
        <v>0.0283585385100483</v>
      </c>
      <c r="H337" t="n">
        <v>0.0551122747287917</v>
      </c>
      <c r="I337" t="n">
        <v>0.0509741447983825</v>
      </c>
      <c r="J337" t="n">
        <v>0.0727325373774133</v>
      </c>
      <c r="K337" t="n">
        <v>0.0758599264467106</v>
      </c>
      <c r="L337" t="n">
        <v>0.0541473419903964</v>
      </c>
      <c r="M337" t="n">
        <v>0.0651514715483396</v>
      </c>
      <c r="N337" t="n">
        <v>0.0429492143059673</v>
      </c>
      <c r="O337" t="n">
        <v>0.0607718986450562</v>
      </c>
      <c r="P337" t="n">
        <v>0.0562310754891508</v>
      </c>
      <c r="Q337" t="n">
        <v>0.0349447667868107</v>
      </c>
      <c r="R337" t="n">
        <v>0</v>
      </c>
      <c r="S337" t="n">
        <v>0.0657726973052873</v>
      </c>
      <c r="T337" t="n">
        <v>0</v>
      </c>
      <c r="U337" t="n">
        <v>0.0578790456831875</v>
      </c>
      <c r="V337" t="n">
        <v>0.0485674008717431</v>
      </c>
      <c r="W337" t="n">
        <v>0.0415307038696778</v>
      </c>
      <c r="X337" t="n">
        <v>0.0614177818860345</v>
      </c>
      <c r="Y337" t="n">
        <v>0.045754766952715</v>
      </c>
      <c r="Z337" t="n">
        <v>0.0570425173404373</v>
      </c>
      <c r="AA337" t="n">
        <v>0</v>
      </c>
      <c r="AB337" t="n">
        <v>0.0660224711580144</v>
      </c>
      <c r="AC337" t="n">
        <v>0.0563393623888463</v>
      </c>
      <c r="AD337" t="n">
        <v>0.0701024030328146</v>
      </c>
      <c r="AE337" t="n">
        <v>0.0497733470811308</v>
      </c>
      <c r="AF337" t="n">
        <v>0.0448591772584913</v>
      </c>
      <c r="AG337" t="n">
        <v>0.0838017014748384</v>
      </c>
      <c r="AH337" t="n">
        <v>0.0190464764423165</v>
      </c>
      <c r="AI337" t="n">
        <v>0.016504930739597</v>
      </c>
      <c r="AJ337" t="n">
        <v>0.062622233809933</v>
      </c>
      <c r="AK337" t="n">
        <v>0.0307706393524021</v>
      </c>
      <c r="AL337" t="n">
        <v>0.0429884347917107</v>
      </c>
      <c r="AM337" t="n">
        <v>0.0331893603134931</v>
      </c>
      <c r="AN337" t="n">
        <v>0.0333946624041303</v>
      </c>
      <c r="AO337" t="n">
        <v>0.00612620864764336</v>
      </c>
      <c r="AP337" t="n">
        <v>0.00386163102285706</v>
      </c>
      <c r="AQ337" t="n">
        <v>0.000916494103740944</v>
      </c>
      <c r="AR337" t="n">
        <v>0.0236106960337381</v>
      </c>
      <c r="AS337" t="n">
        <v>0.0345856948973544</v>
      </c>
      <c r="AT337" t="n">
        <v>0.0206499908084572</v>
      </c>
      <c r="AU337" t="n">
        <v>0.0379189753137206</v>
      </c>
      <c r="AV337" t="n">
        <v>0.0165431724419714</v>
      </c>
      <c r="AW337" t="n">
        <v>0.0301477144489968</v>
      </c>
      <c r="AX337" t="n">
        <v>0.0379283375321629</v>
      </c>
      <c r="AY337" t="n">
        <v>0.0259289921871347</v>
      </c>
      <c r="AZ337" t="n">
        <v>0.0475151803562581</v>
      </c>
      <c r="BA337" t="n">
        <v>0.0479698162167877</v>
      </c>
      <c r="BB337" t="n">
        <v>0.0174117161559509</v>
      </c>
      <c r="BC337" t="n">
        <v>0</v>
      </c>
      <c r="BD337" t="n">
        <v>0.029826354941586</v>
      </c>
      <c r="BE337" t="n">
        <v>0.0283585385100483</v>
      </c>
      <c r="BF337" t="n">
        <v>0.0551122747287918</v>
      </c>
      <c r="BG337" t="n">
        <v>0.0509741447983825</v>
      </c>
      <c r="BH337" t="n">
        <v>0.0727325373774133</v>
      </c>
      <c r="BI337" t="n">
        <v>0.0758599264467106</v>
      </c>
      <c r="BJ337" t="n">
        <v>0.0541473419903964</v>
      </c>
      <c r="BK337" t="n">
        <v>0.0651514715483396</v>
      </c>
      <c r="BL337" t="n">
        <v>0.0429492143059673</v>
      </c>
      <c r="BM337" t="n">
        <v>0.0607718986450562</v>
      </c>
      <c r="BN337" t="n">
        <v>0.0562310754891508</v>
      </c>
      <c r="BO337" t="n">
        <v>0.0349447667868107</v>
      </c>
      <c r="BP337" t="n">
        <v>0</v>
      </c>
      <c r="BQ337" t="n">
        <v>0.0657726973052873</v>
      </c>
      <c r="BR337" t="n">
        <v>0.0664874174965119</v>
      </c>
      <c r="BS337" t="n">
        <v>0.0578790456831875</v>
      </c>
      <c r="BT337" t="n">
        <v>0.0485674008717431</v>
      </c>
      <c r="BU337" t="n">
        <v>0.0415307038696778</v>
      </c>
      <c r="BV337" t="n">
        <v>0.0614177818860345</v>
      </c>
      <c r="BW337" t="n">
        <v>0.045754766952715</v>
      </c>
      <c r="BX337" t="n">
        <v>0.0570425173404373</v>
      </c>
      <c r="BY337" t="n">
        <v>0</v>
      </c>
      <c r="BZ337" t="n">
        <v>0.0660224711580144</v>
      </c>
      <c r="CA337" t="n">
        <v>0.0563393623888464</v>
      </c>
      <c r="CB337" t="n">
        <v>0.0701024030328146</v>
      </c>
      <c r="CC337" t="n">
        <v>0.0497733470811308</v>
      </c>
      <c r="CD337" t="n">
        <v>0.0448591772584913</v>
      </c>
      <c r="CE337" t="n">
        <v>0.0838017014748384</v>
      </c>
      <c r="CF337" t="n">
        <v>0.0190464764423165</v>
      </c>
      <c r="CG337" t="n">
        <v>0.016504930739597</v>
      </c>
      <c r="CH337" t="n">
        <v>0.0626222338099331</v>
      </c>
      <c r="CI337" t="n">
        <v>0.0307706393524021</v>
      </c>
      <c r="CJ337" t="n">
        <v>0.0429884347917107</v>
      </c>
      <c r="CK337" t="n">
        <v>0.0331893603134931</v>
      </c>
      <c r="CL337" t="n">
        <v>0.0333946624041304</v>
      </c>
      <c r="CM337" t="n">
        <v>0.00612620864764336</v>
      </c>
      <c r="CN337" t="n">
        <v>0.00386163102285706</v>
      </c>
      <c r="CO337" t="n">
        <v>0.000916494103740944</v>
      </c>
      <c r="CP337" t="n">
        <v>0.0236106960337381</v>
      </c>
      <c r="CQ337" t="n">
        <v>0.0345856948973544</v>
      </c>
      <c r="CR337" t="n">
        <v>0</v>
      </c>
      <c r="CS337" t="n">
        <v>0.0379189753137206</v>
      </c>
      <c r="CT337" t="n">
        <v>0.0165431724419714</v>
      </c>
      <c r="CU337" t="n">
        <v>0.0301477144489968</v>
      </c>
      <c r="CV337" t="n">
        <v>0.0379283375321629</v>
      </c>
      <c r="CW337" t="n">
        <v>0.0259289921871347</v>
      </c>
      <c r="CX337" t="n">
        <v>0.0475151803562581</v>
      </c>
      <c r="CY337" t="n">
        <v>0.0479698162167877</v>
      </c>
      <c r="CZ337" t="n">
        <v>0</v>
      </c>
      <c r="DA337" t="n">
        <v>0</v>
      </c>
      <c r="DB337" t="n">
        <v>0.029826354941586</v>
      </c>
      <c r="DC337" t="n">
        <v>0.0283585385100483</v>
      </c>
      <c r="DD337" t="n">
        <v>0.0551122747287918</v>
      </c>
      <c r="DE337" t="n">
        <v>0.0509741447983825</v>
      </c>
      <c r="DF337" t="n">
        <v>0</v>
      </c>
      <c r="DG337" t="n">
        <v>0.0758599264467106</v>
      </c>
      <c r="DH337" t="n">
        <v>0</v>
      </c>
      <c r="DI337" t="n">
        <v>0</v>
      </c>
      <c r="DJ337" t="n">
        <v>0.0429492143059673</v>
      </c>
      <c r="DK337" t="n">
        <v>0</v>
      </c>
      <c r="DL337" t="n">
        <v>0.0562310754891508</v>
      </c>
      <c r="DM337" t="n">
        <v>0</v>
      </c>
      <c r="DN337" t="n">
        <v>0</v>
      </c>
      <c r="DO337" t="n">
        <v>0</v>
      </c>
      <c r="DP337" t="n">
        <v>0</v>
      </c>
      <c r="DQ337" t="n">
        <v>0.0578790456831875</v>
      </c>
      <c r="DR337" t="n">
        <v>0</v>
      </c>
      <c r="DS337" t="n">
        <v>0.0415307038696778</v>
      </c>
      <c r="DT337" t="n">
        <v>0.0614177818860345</v>
      </c>
      <c r="DU337" t="n">
        <v>0.045754766952715</v>
      </c>
      <c r="DV337" t="n">
        <v>0</v>
      </c>
      <c r="DW337" t="n">
        <v>0</v>
      </c>
      <c r="DX337" t="n">
        <v>0.0660224711580144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0.0190464764423165</v>
      </c>
      <c r="EE337" t="n">
        <v>0.016504930739597</v>
      </c>
      <c r="EF337" t="n">
        <v>0.062622233809933</v>
      </c>
      <c r="EG337" t="n">
        <v>0.0307706393524021</v>
      </c>
      <c r="EH337" t="n">
        <v>0.0429884347917107</v>
      </c>
      <c r="EI337" t="n">
        <v>0.0331893603134931</v>
      </c>
      <c r="EJ337" t="n">
        <v>0.0333946624041303</v>
      </c>
      <c r="EK337" t="n">
        <v>0.00612620864764336</v>
      </c>
      <c r="EL337" t="n">
        <v>0.00386163102285706</v>
      </c>
      <c r="EM337" t="n">
        <v>0.000916494103740944</v>
      </c>
      <c r="EN337" t="n">
        <v>0</v>
      </c>
      <c r="EO337" t="n">
        <v>0.0345856948973544</v>
      </c>
      <c r="EP337" t="n">
        <v>0</v>
      </c>
      <c r="EQ337" t="n">
        <v>0</v>
      </c>
      <c r="ER337" t="n">
        <v>0.0165431724419714</v>
      </c>
      <c r="ES337" t="n">
        <v>0.0301477144489968</v>
      </c>
      <c r="ET337" t="n">
        <v>0.0379283375321629</v>
      </c>
      <c r="EU337" t="n">
        <v>0.0259289921871347</v>
      </c>
      <c r="EV337" t="n">
        <v>0.0475151803562581</v>
      </c>
      <c r="EW337" t="n">
        <v>0.0479698162167878</v>
      </c>
      <c r="EX337" t="n">
        <v>0.0174117161559509</v>
      </c>
      <c r="EY337" t="n">
        <v>0.0212770868455571</v>
      </c>
      <c r="EZ337" t="n">
        <v>0.029826354941586</v>
      </c>
      <c r="FA337" t="n">
        <v>0.0283585385100483</v>
      </c>
      <c r="FB337" t="n">
        <v>0.0551122747287917</v>
      </c>
      <c r="FC337" t="n">
        <v>0.0509741447983825</v>
      </c>
      <c r="FD337" t="n">
        <v>0.0727325373774133</v>
      </c>
      <c r="FE337" t="n">
        <v>0.0758599264467106</v>
      </c>
      <c r="FF337" t="n">
        <v>0</v>
      </c>
      <c r="FG337" t="n">
        <v>0</v>
      </c>
      <c r="FH337" t="n">
        <v>0.0429492143059673</v>
      </c>
      <c r="FI337" t="n">
        <v>0.0607718986450562</v>
      </c>
      <c r="FJ337" t="n">
        <v>0</v>
      </c>
      <c r="FK337" t="n">
        <v>0.0349447667868107</v>
      </c>
      <c r="FL337" t="n">
        <v>0</v>
      </c>
      <c r="FM337" t="n">
        <v>0.0657726973052873</v>
      </c>
      <c r="FN337" t="n">
        <v>0</v>
      </c>
      <c r="FO337" t="n">
        <v>0.0578790456831875</v>
      </c>
      <c r="FP337" t="n">
        <v>0</v>
      </c>
      <c r="FQ337" t="n">
        <v>0.0415307038696778</v>
      </c>
      <c r="FR337" t="n">
        <v>0.0614177818860345</v>
      </c>
      <c r="FS337" t="n">
        <v>0.045754766952715</v>
      </c>
      <c r="FT337" t="n">
        <v>0.0570425173404373</v>
      </c>
      <c r="FU337" t="n">
        <v>0</v>
      </c>
      <c r="FV337" t="n">
        <v>0.0660224711580144</v>
      </c>
      <c r="FW337" t="n">
        <v>0.0563393623888464</v>
      </c>
      <c r="FX337" t="n">
        <v>0</v>
      </c>
      <c r="FY337" t="n">
        <v>0</v>
      </c>
      <c r="FZ337" t="n">
        <v>0</v>
      </c>
      <c r="GA337" t="n">
        <v>0.0838017014748384</v>
      </c>
      <c r="GB337" t="n">
        <v>0.0190464764423166</v>
      </c>
      <c r="GC337" t="n">
        <v>0.016504930739597</v>
      </c>
      <c r="GD337" t="n">
        <v>0.0626222338099331</v>
      </c>
      <c r="GE337" t="n">
        <v>0.0307706393524021</v>
      </c>
      <c r="GF337" t="n">
        <v>0.0429884347917107</v>
      </c>
      <c r="GG337" t="n">
        <v>0.0331893603134931</v>
      </c>
      <c r="GH337" t="n">
        <v>0.0333946624041303</v>
      </c>
      <c r="GI337" t="n">
        <v>0.00612620864764336</v>
      </c>
      <c r="GJ337" t="n">
        <v>0.00386163102285706</v>
      </c>
      <c r="GK337" t="n">
        <v>0</v>
      </c>
      <c r="GL337" t="n">
        <v>0.0236106960337381</v>
      </c>
      <c r="GM337" t="n">
        <v>0.0345856948973544</v>
      </c>
      <c r="GN337" t="n">
        <v>0</v>
      </c>
      <c r="GO337" t="n">
        <v>0.0379189753137206</v>
      </c>
      <c r="GP337" t="n">
        <v>0.0165431724419714</v>
      </c>
      <c r="GQ337" t="n">
        <v>0.0301477144489968</v>
      </c>
      <c r="GR337" t="n">
        <v>0.0379283375321629</v>
      </c>
      <c r="GS337" t="n">
        <v>0.0259289921871347</v>
      </c>
      <c r="GT337" t="n">
        <v>0.0475151803562581</v>
      </c>
      <c r="GU337" t="n">
        <v>0.0479698162167877</v>
      </c>
      <c r="GV337" t="n">
        <v>0</v>
      </c>
      <c r="GW337" t="n">
        <v>0.0212770868455571</v>
      </c>
      <c r="GX337" t="n">
        <v>0</v>
      </c>
      <c r="GY337" t="n">
        <v>0.0283585385100483</v>
      </c>
      <c r="GZ337" t="n">
        <v>0.0551122747287918</v>
      </c>
      <c r="HA337" t="n">
        <v>0.0509741447983826</v>
      </c>
      <c r="HB337" t="n">
        <v>0.0727325373774133</v>
      </c>
      <c r="HC337" t="n">
        <v>0.0758599264467106</v>
      </c>
      <c r="HD337" t="n">
        <v>0.0541473419903964</v>
      </c>
      <c r="HE337" t="n">
        <v>0.0651514715483396</v>
      </c>
      <c r="HF337" t="n">
        <v>0.0429492143059673</v>
      </c>
      <c r="HG337" t="n">
        <v>0.0607718986450562</v>
      </c>
      <c r="HH337" t="n">
        <v>0.0562310754891507</v>
      </c>
      <c r="HI337" t="n">
        <v>0.0349447667868107</v>
      </c>
      <c r="HJ337" t="n">
        <v>0</v>
      </c>
      <c r="HK337" t="n">
        <v>0.0657726973052873</v>
      </c>
      <c r="HL337" t="n">
        <v>0.0664874174965121</v>
      </c>
      <c r="HM337" t="n">
        <v>0.0578790456831875</v>
      </c>
      <c r="HN337" t="n">
        <v>0.0485674008717431</v>
      </c>
      <c r="HO337" t="n">
        <v>0.0415307038696778</v>
      </c>
      <c r="HP337" t="n">
        <v>0.0614177818860346</v>
      </c>
      <c r="HQ337" t="n">
        <v>0.045754766952715</v>
      </c>
      <c r="HR337" t="n">
        <v>0.0570425173404373</v>
      </c>
      <c r="HS337" t="n">
        <v>0.0532962548827814</v>
      </c>
      <c r="HT337" t="n">
        <v>0.0660224711580144</v>
      </c>
      <c r="HU337" t="n">
        <v>0.0563393623888463</v>
      </c>
      <c r="HV337" t="n">
        <v>0.0701024030328146</v>
      </c>
      <c r="HW337" t="n">
        <v>0.0497733470811308</v>
      </c>
      <c r="HX337" t="n">
        <v>0.0448591772584913</v>
      </c>
      <c r="HY337" t="n">
        <v>0.0838017014748384</v>
      </c>
      <c r="HZ337" t="n">
        <v>0.0190464764423166</v>
      </c>
      <c r="IA337" t="n">
        <v>0.0165049307395969</v>
      </c>
      <c r="IB337" t="n">
        <v>0.0626222338099331</v>
      </c>
      <c r="IC337" t="n">
        <v>0.0307706393524021</v>
      </c>
      <c r="ID337" t="n">
        <v>0.0429884347917107</v>
      </c>
      <c r="IE337" t="n">
        <v>0.0331893603134931</v>
      </c>
      <c r="IF337" t="n">
        <v>0.0333946624041303</v>
      </c>
      <c r="IG337" t="n">
        <v>0.00612620864764336</v>
      </c>
      <c r="IH337" t="n">
        <v>0.00386163102285706</v>
      </c>
      <c r="II337" t="n">
        <v>0.000916494103740944</v>
      </c>
      <c r="IJ337" t="n">
        <v>0.0236106960337381</v>
      </c>
      <c r="IK337" t="n">
        <v>0.0345856948973544</v>
      </c>
      <c r="IL337" t="n">
        <v>0.0206499908084571</v>
      </c>
      <c r="IM337" t="n">
        <v>0.0379189753137206</v>
      </c>
      <c r="IN337" t="n">
        <v>0.0165431724419714</v>
      </c>
      <c r="IO337" t="n">
        <v>0.0301477144489968</v>
      </c>
      <c r="IP337" t="n">
        <v>0.0379283375321629</v>
      </c>
      <c r="IQ337" t="n">
        <v>0.0259289921871347</v>
      </c>
      <c r="IR337" t="n">
        <v>0.0475151803562581</v>
      </c>
      <c r="IS337" t="n">
        <v>0.0479698162167877</v>
      </c>
      <c r="IT337" t="n">
        <v>0</v>
      </c>
      <c r="IU337" t="n">
        <v>0</v>
      </c>
      <c r="IV337" t="n">
        <v>0.029826354941586</v>
      </c>
      <c r="IW337" t="n">
        <v>0.0283585385100483</v>
      </c>
      <c r="IX337" t="n">
        <v>0.0551122747287917</v>
      </c>
      <c r="IY337" t="n">
        <v>0.0509741447983825</v>
      </c>
      <c r="IZ337" t="n">
        <v>0.0727325373774133</v>
      </c>
      <c r="JA337" t="n">
        <v>0.0758599264467106</v>
      </c>
      <c r="JB337" t="n">
        <v>0.0541473419903963</v>
      </c>
      <c r="JC337" t="n">
        <v>0</v>
      </c>
      <c r="JD337" t="n">
        <v>0.0429492143059673</v>
      </c>
      <c r="JE337" t="n">
        <v>0.0607718986450562</v>
      </c>
      <c r="JF337" t="n">
        <v>0.0562310754891508</v>
      </c>
      <c r="JG337" t="n">
        <v>0</v>
      </c>
      <c r="JH337" t="n">
        <v>0</v>
      </c>
      <c r="JI337" t="n">
        <v>0.0657726973052873</v>
      </c>
      <c r="JJ337" t="n">
        <v>0.066487417496512</v>
      </c>
      <c r="JK337" t="n">
        <v>0.0578790456831875</v>
      </c>
      <c r="JL337" t="n">
        <v>0</v>
      </c>
      <c r="JM337" t="n">
        <v>0.0415307038696778</v>
      </c>
      <c r="JN337" t="n">
        <v>0.0614177818860346</v>
      </c>
      <c r="JO337" t="n">
        <v>0.045754766952715</v>
      </c>
      <c r="JP337" t="n">
        <v>0.0570425173404373</v>
      </c>
      <c r="JQ337" t="n">
        <v>0.0532962548827814</v>
      </c>
      <c r="JR337" t="n">
        <v>0.0660224711580145</v>
      </c>
      <c r="JS337" t="n">
        <v>0.0563393623888463</v>
      </c>
      <c r="JT337" t="n">
        <v>0.0701024030328147</v>
      </c>
      <c r="JU337" t="n">
        <v>0</v>
      </c>
      <c r="JV337" t="n">
        <v>0</v>
      </c>
      <c r="JW337" t="n">
        <v>0.0838017014748383</v>
      </c>
      <c r="JX337" t="n">
        <v>0.0190464764423165</v>
      </c>
      <c r="JY337" t="n">
        <v>0.016504930739597</v>
      </c>
      <c r="JZ337" t="n">
        <v>0.0626222338099331</v>
      </c>
      <c r="KA337" t="n">
        <v>0.0307706393524021</v>
      </c>
      <c r="KB337" t="n">
        <v>0.0429884347917107</v>
      </c>
      <c r="KC337" t="n">
        <v>0.0331893603134931</v>
      </c>
      <c r="KD337" t="n">
        <v>0.0333946624041303</v>
      </c>
      <c r="KE337" t="n">
        <v>0.00612620864764336</v>
      </c>
      <c r="KF337" t="n">
        <v>0.00386163102285706</v>
      </c>
      <c r="KG337" t="n">
        <v>0</v>
      </c>
      <c r="KH337" t="n">
        <v>0.0236106960337381</v>
      </c>
      <c r="KI337" t="n">
        <v>0.0345856948973544</v>
      </c>
      <c r="KJ337" t="n">
        <v>0.0206499908084571</v>
      </c>
      <c r="KK337" t="n">
        <v>0.0379189753137207</v>
      </c>
      <c r="KL337" t="n">
        <v>0.0165431724419714</v>
      </c>
      <c r="KM337" t="n">
        <v>0.0301477144489968</v>
      </c>
      <c r="KN337" t="n">
        <v>0.0379283375321629</v>
      </c>
      <c r="KO337" t="n">
        <v>0.0259289921871347</v>
      </c>
      <c r="KP337" t="n">
        <v>0.0475151803562581</v>
      </c>
      <c r="KQ337" t="n">
        <v>0</v>
      </c>
      <c r="KR337" t="n">
        <v>0</v>
      </c>
      <c r="KS337" t="n">
        <v>0.0212770868455571</v>
      </c>
      <c r="KT337" t="n">
        <v>0.029826354941586</v>
      </c>
      <c r="KU337" t="n">
        <v>0.0283585385100483</v>
      </c>
      <c r="KV337" t="n">
        <v>0.0551122747287917</v>
      </c>
      <c r="KW337" t="n">
        <v>0.0509741447983825</v>
      </c>
      <c r="KX337" t="n">
        <v>0.0727325373774134</v>
      </c>
      <c r="KY337" t="n">
        <v>0.0758599264467106</v>
      </c>
      <c r="KZ337" t="n">
        <v>0.0541473419903964</v>
      </c>
      <c r="LA337" t="n">
        <v>0.0651514715483396</v>
      </c>
      <c r="LB337" t="n">
        <v>0.0429492143059673</v>
      </c>
      <c r="LC337" t="n">
        <v>0.0607718986450562</v>
      </c>
      <c r="LD337" t="n">
        <v>0.0562310754891508</v>
      </c>
      <c r="LE337" t="n">
        <v>0.0349447667868107</v>
      </c>
      <c r="LF337" t="n">
        <v>0.0687906479183795</v>
      </c>
      <c r="LG337" t="n">
        <v>0.0657726973052873</v>
      </c>
      <c r="LH337" t="n">
        <v>0.066487417496512</v>
      </c>
      <c r="LI337" t="n">
        <v>0.0578790456831875</v>
      </c>
      <c r="LJ337" t="n">
        <v>0.0485674008717431</v>
      </c>
      <c r="LK337" t="n">
        <v>0.0415307038696777</v>
      </c>
      <c r="LL337" t="n">
        <v>0.0614177818860345</v>
      </c>
      <c r="LM337" t="n">
        <v>0.045754766952715</v>
      </c>
      <c r="LN337" t="n">
        <v>0.0570425173404374</v>
      </c>
      <c r="LO337" t="n">
        <v>0.0532962548827814</v>
      </c>
      <c r="LP337" t="n">
        <v>0.0660224711580145</v>
      </c>
      <c r="LQ337" t="n">
        <v>0.0563393623888464</v>
      </c>
      <c r="LR337" t="n">
        <v>0.0701024030328147</v>
      </c>
      <c r="LS337" t="n">
        <v>0.0497733470811309</v>
      </c>
      <c r="LT337" t="n">
        <v>0.0448591772584913</v>
      </c>
      <c r="LU337" t="n">
        <v>0.0838017014748384</v>
      </c>
      <c r="LV337" t="n">
        <v>0.0190464764423165</v>
      </c>
      <c r="LW337" t="n">
        <v>0.0165049307395969</v>
      </c>
      <c r="LX337" t="n">
        <v>0.0626222338099331</v>
      </c>
      <c r="LY337" t="n">
        <v>1.0307706393524</v>
      </c>
      <c r="LZ337" t="n">
        <v>0.0429884347917107</v>
      </c>
      <c r="MA337" t="n">
        <v>0.0331893603134931</v>
      </c>
      <c r="MB337" t="n">
        <v>0.0333946624041303</v>
      </c>
      <c r="MC337" t="n">
        <v>0.00612620864764336</v>
      </c>
      <c r="MD337" t="n">
        <v>0.00386163102285706</v>
      </c>
      <c r="ME337" t="n">
        <v>0.000916494103740944</v>
      </c>
      <c r="MF337" t="n">
        <v>0.0236106960337381</v>
      </c>
      <c r="MG337" t="n">
        <v>0.0345856948973544</v>
      </c>
      <c r="MH337" t="n">
        <v>0.0206499908084572</v>
      </c>
      <c r="MI337" t="n">
        <v>0.0379189753137207</v>
      </c>
      <c r="MJ337" t="n">
        <v>0.0165431724419714</v>
      </c>
      <c r="MK337" t="n">
        <v>0.0301477144489968</v>
      </c>
      <c r="ML337" t="n">
        <v>0.0379283375321629</v>
      </c>
      <c r="MM337" t="n">
        <v>0.0259289921871347</v>
      </c>
      <c r="MN337" t="n">
        <v>0.0475151803562581</v>
      </c>
      <c r="MO337" t="n">
        <v>0.0479698162167877</v>
      </c>
      <c r="MP337" t="n">
        <v>0</v>
      </c>
      <c r="MQ337" t="n">
        <v>0.0212770868455571</v>
      </c>
      <c r="MR337" t="n">
        <v>0.029826354941586</v>
      </c>
      <c r="MS337" t="n">
        <v>0.0283585385100483</v>
      </c>
      <c r="MT337" t="n">
        <v>0.0551122747287918</v>
      </c>
      <c r="MU337" t="n">
        <v>0.0509741447983826</v>
      </c>
      <c r="MV337" t="n">
        <v>0.0727325373774133</v>
      </c>
      <c r="MW337" t="n">
        <v>0.0758599264467106</v>
      </c>
      <c r="MX337" t="n">
        <v>0</v>
      </c>
      <c r="MY337" t="n">
        <v>0</v>
      </c>
      <c r="MZ337" t="n">
        <v>0.0429492143059673</v>
      </c>
      <c r="NA337" t="n">
        <v>0</v>
      </c>
      <c r="NB337" t="n">
        <v>0.0562310754891508</v>
      </c>
      <c r="NC337" t="n">
        <v>0.0349447667868107</v>
      </c>
      <c r="ND337" t="n">
        <v>0</v>
      </c>
      <c r="NE337" t="n">
        <v>0.0657726973052873</v>
      </c>
      <c r="NF337" t="n">
        <v>0.0664874174965121</v>
      </c>
      <c r="NG337" t="n">
        <v>0.0578790456831874</v>
      </c>
      <c r="NH337" t="n">
        <v>0</v>
      </c>
      <c r="NI337" t="n">
        <v>0.0415307038696778</v>
      </c>
      <c r="NJ337" t="n">
        <v>0.0614177818860346</v>
      </c>
      <c r="NK337" t="n">
        <v>0.045754766952715</v>
      </c>
      <c r="NL337" t="n">
        <v>0.0570425173404373</v>
      </c>
      <c r="NM337" t="n">
        <v>0.0532962548827814</v>
      </c>
      <c r="NN337" t="n">
        <v>0.0660224711580144</v>
      </c>
      <c r="NO337" t="n">
        <v>0.0563393623888463</v>
      </c>
      <c r="NP337" t="n">
        <v>0.0701024030328147</v>
      </c>
      <c r="NQ337" t="n">
        <v>0</v>
      </c>
      <c r="NR337" t="n">
        <v>0.0448591772584913</v>
      </c>
      <c r="NS337" t="n">
        <v>0.0838017014748385</v>
      </c>
      <c r="NT337" t="n">
        <v>0.0190464764423165</v>
      </c>
      <c r="NU337" t="n">
        <v>0.0165049307395969</v>
      </c>
      <c r="NV337" t="n">
        <v>0.0626222338099331</v>
      </c>
      <c r="NW337" t="n">
        <v>0.0307706393524021</v>
      </c>
      <c r="NX337" t="n">
        <v>0.0429884347917107</v>
      </c>
      <c r="NY337" t="n">
        <v>0.033189360313493</v>
      </c>
      <c r="NZ337" t="n">
        <v>0.0333946624041303</v>
      </c>
      <c r="OA337" t="n">
        <v>0.00612620864764336</v>
      </c>
      <c r="OB337" t="n">
        <v>0.00386163102285706</v>
      </c>
      <c r="OC337" t="n">
        <v>0.000916494103740943</v>
      </c>
      <c r="OD337" t="n">
        <v>0.0236106960337381</v>
      </c>
      <c r="OE337" t="n">
        <v>0.0345856948973544</v>
      </c>
      <c r="OF337" t="n">
        <v>0.0206499908084572</v>
      </c>
      <c r="OG337" t="n">
        <v>0.0379189753137207</v>
      </c>
      <c r="OH337" t="n">
        <v>0.0165431724419714</v>
      </c>
      <c r="OI337" t="n">
        <v>0.0301477144489968</v>
      </c>
      <c r="OJ337" t="n">
        <v>0.0379283375321629</v>
      </c>
      <c r="OK337" t="n">
        <v>0.0259289921871347</v>
      </c>
      <c r="OL337" t="n">
        <v>0.0475151803562581</v>
      </c>
      <c r="OM337" t="n">
        <v>0.0479698162167877</v>
      </c>
      <c r="ON337" t="n">
        <v>0.0174117161559509</v>
      </c>
      <c r="OO337" t="n">
        <v>0</v>
      </c>
      <c r="OP337" t="n">
        <v>0.0298263549415861</v>
      </c>
      <c r="OQ337" t="n">
        <v>0.0283585385100483</v>
      </c>
      <c r="OR337" t="n">
        <v>0.0551122747287918</v>
      </c>
      <c r="OS337" t="n">
        <v>0.0509741447983826</v>
      </c>
      <c r="OT337" t="n">
        <v>0.0727325373774133</v>
      </c>
      <c r="OU337" t="n">
        <v>0.0758599264467106</v>
      </c>
      <c r="OV337" t="n">
        <v>0</v>
      </c>
      <c r="OW337" t="n">
        <v>0</v>
      </c>
      <c r="OX337" t="n">
        <v>0.0429492143059674</v>
      </c>
      <c r="OY337" t="n">
        <v>0.0607718986450561</v>
      </c>
      <c r="OZ337" t="n">
        <v>0.0562310754891507</v>
      </c>
      <c r="PA337" t="n">
        <v>0.0349447667868107</v>
      </c>
      <c r="PB337" t="n">
        <v>0</v>
      </c>
      <c r="PC337" t="n">
        <v>0.0657726973052873</v>
      </c>
      <c r="PD337" t="n">
        <v>0</v>
      </c>
      <c r="PE337" t="n">
        <v>0</v>
      </c>
      <c r="PF337" t="n">
        <v>0</v>
      </c>
      <c r="PG337" t="n">
        <v>0.0415307038696777</v>
      </c>
      <c r="PH337" t="n">
        <v>0.0614177818860346</v>
      </c>
      <c r="PI337" t="n">
        <v>0.045754766952715</v>
      </c>
      <c r="PJ337" t="n">
        <v>0</v>
      </c>
      <c r="PK337" t="n">
        <v>0.0532962548827814</v>
      </c>
      <c r="PL337" t="n">
        <v>0.0660224711580144</v>
      </c>
      <c r="PM337" t="n">
        <v>0</v>
      </c>
      <c r="PN337" t="n">
        <v>0</v>
      </c>
      <c r="PO337" t="n">
        <v>0</v>
      </c>
      <c r="PP337" t="n">
        <v>0</v>
      </c>
      <c r="PQ337" t="n">
        <v>0.0838017014748385</v>
      </c>
      <c r="PR337" t="n">
        <v>0.0190464764423166</v>
      </c>
      <c r="PS337" t="n">
        <v>0.016504930739597</v>
      </c>
      <c r="PT337" t="n">
        <v>0.0626222338099331</v>
      </c>
      <c r="PU337" t="n">
        <v>0.0307706393524021</v>
      </c>
      <c r="PV337" t="n">
        <v>0.0429884347917107</v>
      </c>
      <c r="PW337" t="n">
        <v>0.0331893603134931</v>
      </c>
      <c r="PX337" t="n">
        <v>0.0333946624041303</v>
      </c>
      <c r="PY337" t="n">
        <v>0.00612620864764336</v>
      </c>
      <c r="PZ337" t="n">
        <v>0.00386163102285706</v>
      </c>
      <c r="QA337" t="n">
        <v>0.000916494103740945</v>
      </c>
      <c r="QB337" t="n">
        <v>0.0236106960337381</v>
      </c>
      <c r="QC337" t="n">
        <v>0.0345856948973544</v>
      </c>
      <c r="QD337" t="n">
        <v>0</v>
      </c>
      <c r="QE337" t="n">
        <v>0.0379189753137207</v>
      </c>
      <c r="QF337" t="n">
        <v>0.0165431724419714</v>
      </c>
      <c r="QG337" t="n">
        <v>0.0301477144489968</v>
      </c>
      <c r="QH337" t="n">
        <v>0.037928337532163</v>
      </c>
      <c r="QI337" t="n">
        <v>0.0259289921871347</v>
      </c>
    </row>
    <row r="338">
      <c r="A338" t="s">
        <v>337</v>
      </c>
      <c r="B338" t="n">
        <v>0.00133568576699116</v>
      </c>
      <c r="C338" t="n">
        <v>0.0013253263398999</v>
      </c>
      <c r="D338" t="n">
        <v>0.000509536203953097</v>
      </c>
      <c r="E338" t="n">
        <v>0</v>
      </c>
      <c r="F338" t="n">
        <v>0</v>
      </c>
      <c r="G338" t="n">
        <v>0.00130345163951553</v>
      </c>
      <c r="H338" t="n">
        <v>0.00149743407467828</v>
      </c>
      <c r="I338" t="n">
        <v>0.00138304707360316</v>
      </c>
      <c r="J338" t="n">
        <v>0.00175630980190703</v>
      </c>
      <c r="K338" t="n">
        <v>0.00172325921493359</v>
      </c>
      <c r="L338" t="n">
        <v>0.00137486080240841</v>
      </c>
      <c r="M338" t="n">
        <v>0.00169611501763518</v>
      </c>
      <c r="N338" t="n">
        <v>0.00162962508182687</v>
      </c>
      <c r="O338" t="n">
        <v>0.00177155704232421</v>
      </c>
      <c r="P338" t="n">
        <v>0.00238311375370485</v>
      </c>
      <c r="Q338" t="n">
        <v>0.00127263629800215</v>
      </c>
      <c r="R338" t="n">
        <v>0</v>
      </c>
      <c r="S338" t="n">
        <v>0.00208198178406019</v>
      </c>
      <c r="T338" t="n">
        <v>0</v>
      </c>
      <c r="U338" t="n">
        <v>0.00244840810892891</v>
      </c>
      <c r="V338" t="n">
        <v>0.00161921059990116</v>
      </c>
      <c r="W338" t="n">
        <v>0.00172087640094037</v>
      </c>
      <c r="X338" t="n">
        <v>0.00180772301296338</v>
      </c>
      <c r="Y338" t="n">
        <v>0.00129952526574174</v>
      </c>
      <c r="Z338" t="n">
        <v>0.00153825647233422</v>
      </c>
      <c r="AA338" t="n">
        <v>0</v>
      </c>
      <c r="AB338" t="n">
        <v>0.00157886583167202</v>
      </c>
      <c r="AC338" t="n">
        <v>0.00190661435011511</v>
      </c>
      <c r="AD338" t="n">
        <v>0.0024396497760501</v>
      </c>
      <c r="AE338" t="n">
        <v>0.00235901476132017</v>
      </c>
      <c r="AF338" t="n">
        <v>0.00303729092705781</v>
      </c>
      <c r="AG338" t="n">
        <v>0.00199837826111247</v>
      </c>
      <c r="AH338" t="n">
        <v>0.00117687541119943</v>
      </c>
      <c r="AI338" t="n">
        <v>0.000797941270844452</v>
      </c>
      <c r="AJ338" t="n">
        <v>0.00229340232361007</v>
      </c>
      <c r="AK338" t="n">
        <v>0.00210634135044674</v>
      </c>
      <c r="AL338" t="n">
        <v>0.00273526090897136</v>
      </c>
      <c r="AM338" t="n">
        <v>0.00522002495556893</v>
      </c>
      <c r="AN338" t="n">
        <v>0.00256480261562611</v>
      </c>
      <c r="AO338" t="n">
        <v>0.000565750353784699</v>
      </c>
      <c r="AP338" t="n">
        <v>0.000356618463885274</v>
      </c>
      <c r="AQ338" t="n">
        <v>0.0000846374802498088</v>
      </c>
      <c r="AR338" t="n">
        <v>0.0015238544891723</v>
      </c>
      <c r="AS338" t="n">
        <v>0.00666255270741143</v>
      </c>
      <c r="AT338" t="n">
        <v>0.00180344663297799</v>
      </c>
      <c r="AU338" t="n">
        <v>0.00401400149406121</v>
      </c>
      <c r="AV338" t="n">
        <v>0.00115055147081623</v>
      </c>
      <c r="AW338" t="n">
        <v>0.00468255076849002</v>
      </c>
      <c r="AX338" t="n">
        <v>0.00217924725124593</v>
      </c>
      <c r="AY338" t="n">
        <v>0.00160808973858037</v>
      </c>
      <c r="AZ338" t="n">
        <v>0.00133568576699116</v>
      </c>
      <c r="BA338" t="n">
        <v>0.0013253263398999</v>
      </c>
      <c r="BB338" t="n">
        <v>0.000509536203953097</v>
      </c>
      <c r="BC338" t="n">
        <v>0</v>
      </c>
      <c r="BD338" t="n">
        <v>0.0012715123681281</v>
      </c>
      <c r="BE338" t="n">
        <v>0.00130345163951553</v>
      </c>
      <c r="BF338" t="n">
        <v>0.00149743407467828</v>
      </c>
      <c r="BG338" t="n">
        <v>0.00138304707360316</v>
      </c>
      <c r="BH338" t="n">
        <v>0.00175630980190703</v>
      </c>
      <c r="BI338" t="n">
        <v>0.00172325921493359</v>
      </c>
      <c r="BJ338" t="n">
        <v>0.00137486080240841</v>
      </c>
      <c r="BK338" t="n">
        <v>0.00169611501763518</v>
      </c>
      <c r="BL338" t="n">
        <v>0.00162962508182687</v>
      </c>
      <c r="BM338" t="n">
        <v>0.00177155704232421</v>
      </c>
      <c r="BN338" t="n">
        <v>0.00238311375370485</v>
      </c>
      <c r="BO338" t="n">
        <v>0.00127263629800215</v>
      </c>
      <c r="BP338" t="n">
        <v>0</v>
      </c>
      <c r="BQ338" t="n">
        <v>0.00208198178406019</v>
      </c>
      <c r="BR338" t="n">
        <v>0.00171866736315328</v>
      </c>
      <c r="BS338" t="n">
        <v>0.00244840810892891</v>
      </c>
      <c r="BT338" t="n">
        <v>0.00161921059990116</v>
      </c>
      <c r="BU338" t="n">
        <v>0.00172087640094037</v>
      </c>
      <c r="BV338" t="n">
        <v>0.00180772301296338</v>
      </c>
      <c r="BW338" t="n">
        <v>0.00129952526574174</v>
      </c>
      <c r="BX338" t="n">
        <v>0.00153825647233422</v>
      </c>
      <c r="BY338" t="n">
        <v>0</v>
      </c>
      <c r="BZ338" t="n">
        <v>0.00157886583167203</v>
      </c>
      <c r="CA338" t="n">
        <v>0.00190661435011511</v>
      </c>
      <c r="CB338" t="n">
        <v>0.0024396497760501</v>
      </c>
      <c r="CC338" t="n">
        <v>0.00235901476132017</v>
      </c>
      <c r="CD338" t="n">
        <v>0.00303729092705781</v>
      </c>
      <c r="CE338" t="n">
        <v>0.00199837826111247</v>
      </c>
      <c r="CF338" t="n">
        <v>0.00117687541119943</v>
      </c>
      <c r="CG338" t="n">
        <v>0.000797941270844452</v>
      </c>
      <c r="CH338" t="n">
        <v>0.00229340232361007</v>
      </c>
      <c r="CI338" t="n">
        <v>0.00210634135044674</v>
      </c>
      <c r="CJ338" t="n">
        <v>0.00273526090897136</v>
      </c>
      <c r="CK338" t="n">
        <v>0.00522002495556893</v>
      </c>
      <c r="CL338" t="n">
        <v>0.00256480261562611</v>
      </c>
      <c r="CM338" t="n">
        <v>0.000565750353784699</v>
      </c>
      <c r="CN338" t="n">
        <v>0.000356618463885274</v>
      </c>
      <c r="CO338" t="n">
        <v>0.0000846374802498088</v>
      </c>
      <c r="CP338" t="n">
        <v>0.0015238544891723</v>
      </c>
      <c r="CQ338" t="n">
        <v>0.00666255270741143</v>
      </c>
      <c r="CR338" t="n">
        <v>0</v>
      </c>
      <c r="CS338" t="n">
        <v>0.00401400149406121</v>
      </c>
      <c r="CT338" t="n">
        <v>0.00115055147081623</v>
      </c>
      <c r="CU338" t="n">
        <v>0.00468255076849002</v>
      </c>
      <c r="CV338" t="n">
        <v>0.00217924725124593</v>
      </c>
      <c r="CW338" t="n">
        <v>0.00160808973858037</v>
      </c>
      <c r="CX338" t="n">
        <v>0.00133568576699116</v>
      </c>
      <c r="CY338" t="n">
        <v>0.0013253263398999</v>
      </c>
      <c r="CZ338" t="n">
        <v>0</v>
      </c>
      <c r="DA338" t="n">
        <v>0</v>
      </c>
      <c r="DB338" t="n">
        <v>0.0012715123681281</v>
      </c>
      <c r="DC338" t="n">
        <v>0.00130345163951553</v>
      </c>
      <c r="DD338" t="n">
        <v>0.00149743407467828</v>
      </c>
      <c r="DE338" t="n">
        <v>0.00138304707360316</v>
      </c>
      <c r="DF338" t="n">
        <v>0</v>
      </c>
      <c r="DG338" t="n">
        <v>0.00172325921493359</v>
      </c>
      <c r="DH338" t="n">
        <v>0</v>
      </c>
      <c r="DI338" t="n">
        <v>0</v>
      </c>
      <c r="DJ338" t="n">
        <v>0.00162962508182687</v>
      </c>
      <c r="DK338" t="n">
        <v>0</v>
      </c>
      <c r="DL338" t="n">
        <v>0.00238311375370485</v>
      </c>
      <c r="DM338" t="n">
        <v>0</v>
      </c>
      <c r="DN338" t="n">
        <v>0</v>
      </c>
      <c r="DO338" t="n">
        <v>0</v>
      </c>
      <c r="DP338" t="n">
        <v>0</v>
      </c>
      <c r="DQ338" t="n">
        <v>0.00244840810892891</v>
      </c>
      <c r="DR338" t="n">
        <v>0</v>
      </c>
      <c r="DS338" t="n">
        <v>0.00172087640094037</v>
      </c>
      <c r="DT338" t="n">
        <v>0.00180772301296338</v>
      </c>
      <c r="DU338" t="n">
        <v>0.00129952526574174</v>
      </c>
      <c r="DV338" t="n">
        <v>0</v>
      </c>
      <c r="DW338" t="n">
        <v>0</v>
      </c>
      <c r="DX338" t="n">
        <v>0.00157886583167202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0.00117687541119943</v>
      </c>
      <c r="EE338" t="n">
        <v>0.000797941270844452</v>
      </c>
      <c r="EF338" t="n">
        <v>0.00229340232361007</v>
      </c>
      <c r="EG338" t="n">
        <v>0.00210634135044674</v>
      </c>
      <c r="EH338" t="n">
        <v>0.00273526090897137</v>
      </c>
      <c r="EI338" t="n">
        <v>0.00522002495556893</v>
      </c>
      <c r="EJ338" t="n">
        <v>0.00256480261562611</v>
      </c>
      <c r="EK338" t="n">
        <v>0.000565750353784699</v>
      </c>
      <c r="EL338" t="n">
        <v>0.000356618463885274</v>
      </c>
      <c r="EM338" t="n">
        <v>0.0000846374802498088</v>
      </c>
      <c r="EN338" t="n">
        <v>0</v>
      </c>
      <c r="EO338" t="n">
        <v>0.00666255270741143</v>
      </c>
      <c r="EP338" t="n">
        <v>0</v>
      </c>
      <c r="EQ338" t="n">
        <v>0</v>
      </c>
      <c r="ER338" t="n">
        <v>0.00115055147081623</v>
      </c>
      <c r="ES338" t="n">
        <v>0.00468255076849002</v>
      </c>
      <c r="ET338" t="n">
        <v>0.00217924725124593</v>
      </c>
      <c r="EU338" t="n">
        <v>0.00160808973858037</v>
      </c>
      <c r="EV338" t="n">
        <v>0.00133568576699116</v>
      </c>
      <c r="EW338" t="n">
        <v>0.0013253263398999</v>
      </c>
      <c r="EX338" t="n">
        <v>0.000509536203953097</v>
      </c>
      <c r="EY338" t="n">
        <v>0.00152672418204408</v>
      </c>
      <c r="EZ338" t="n">
        <v>0.0012715123681281</v>
      </c>
      <c r="FA338" t="n">
        <v>0.00130345163951553</v>
      </c>
      <c r="FB338" t="n">
        <v>0.00149743407467828</v>
      </c>
      <c r="FC338" t="n">
        <v>0.00138304707360315</v>
      </c>
      <c r="FD338" t="n">
        <v>0.00175630980190703</v>
      </c>
      <c r="FE338" t="n">
        <v>0.00172325921493359</v>
      </c>
      <c r="FF338" t="n">
        <v>0</v>
      </c>
      <c r="FG338" t="n">
        <v>0</v>
      </c>
      <c r="FH338" t="n">
        <v>0.00162962508182687</v>
      </c>
      <c r="FI338" t="n">
        <v>0.00177155704232421</v>
      </c>
      <c r="FJ338" t="n">
        <v>0</v>
      </c>
      <c r="FK338" t="n">
        <v>0.00127263629800215</v>
      </c>
      <c r="FL338" t="n">
        <v>0</v>
      </c>
      <c r="FM338" t="n">
        <v>0.00208198178406019</v>
      </c>
      <c r="FN338" t="n">
        <v>0</v>
      </c>
      <c r="FO338" t="n">
        <v>0.00244840810892891</v>
      </c>
      <c r="FP338" t="n">
        <v>0</v>
      </c>
      <c r="FQ338" t="n">
        <v>0.00172087640094037</v>
      </c>
      <c r="FR338" t="n">
        <v>0.00180772301296338</v>
      </c>
      <c r="FS338" t="n">
        <v>0.00129952526574174</v>
      </c>
      <c r="FT338" t="n">
        <v>0.00153825647233422</v>
      </c>
      <c r="FU338" t="n">
        <v>0</v>
      </c>
      <c r="FV338" t="n">
        <v>0.00157886583167202</v>
      </c>
      <c r="FW338" t="n">
        <v>0.00190661435011511</v>
      </c>
      <c r="FX338" t="n">
        <v>0</v>
      </c>
      <c r="FY338" t="n">
        <v>0</v>
      </c>
      <c r="FZ338" t="n">
        <v>0</v>
      </c>
      <c r="GA338" t="n">
        <v>0.00199837826111247</v>
      </c>
      <c r="GB338" t="n">
        <v>0.00117687541119943</v>
      </c>
      <c r="GC338" t="n">
        <v>0.000797941270844452</v>
      </c>
      <c r="GD338" t="n">
        <v>0.00229340232361007</v>
      </c>
      <c r="GE338" t="n">
        <v>0.00210634135044674</v>
      </c>
      <c r="GF338" t="n">
        <v>0.00273526090897137</v>
      </c>
      <c r="GG338" t="n">
        <v>0.00522002495556893</v>
      </c>
      <c r="GH338" t="n">
        <v>0.00256480261562611</v>
      </c>
      <c r="GI338" t="n">
        <v>0.000565750353784699</v>
      </c>
      <c r="GJ338" t="n">
        <v>0.000356618463885274</v>
      </c>
      <c r="GK338" t="n">
        <v>0</v>
      </c>
      <c r="GL338" t="n">
        <v>0.0015238544891723</v>
      </c>
      <c r="GM338" t="n">
        <v>0.00666255270741143</v>
      </c>
      <c r="GN338" t="n">
        <v>0</v>
      </c>
      <c r="GO338" t="n">
        <v>0.00401400149406121</v>
      </c>
      <c r="GP338" t="n">
        <v>0.00115055147081623</v>
      </c>
      <c r="GQ338" t="n">
        <v>0.00468255076849001</v>
      </c>
      <c r="GR338" t="n">
        <v>0.00217924725124593</v>
      </c>
      <c r="GS338" t="n">
        <v>0.00160808973858037</v>
      </c>
      <c r="GT338" t="n">
        <v>0.00133568576699116</v>
      </c>
      <c r="GU338" t="n">
        <v>0.0013253263398999</v>
      </c>
      <c r="GV338" t="n">
        <v>0</v>
      </c>
      <c r="GW338" t="n">
        <v>0.00152672418204407</v>
      </c>
      <c r="GX338" t="n">
        <v>0</v>
      </c>
      <c r="GY338" t="n">
        <v>0.00130345163951553</v>
      </c>
      <c r="GZ338" t="n">
        <v>0.00149743407467828</v>
      </c>
      <c r="HA338" t="n">
        <v>0.00138304707360316</v>
      </c>
      <c r="HB338" t="n">
        <v>0.00175630980190703</v>
      </c>
      <c r="HC338" t="n">
        <v>0.00172325921493359</v>
      </c>
      <c r="HD338" t="n">
        <v>0.00137486080240841</v>
      </c>
      <c r="HE338" t="n">
        <v>0.00169611501763519</v>
      </c>
      <c r="HF338" t="n">
        <v>0.00162962508182687</v>
      </c>
      <c r="HG338" t="n">
        <v>0.00177155704232421</v>
      </c>
      <c r="HH338" t="n">
        <v>0.00238311375370485</v>
      </c>
      <c r="HI338" t="n">
        <v>0.00127263629800215</v>
      </c>
      <c r="HJ338" t="n">
        <v>0</v>
      </c>
      <c r="HK338" t="n">
        <v>0.00208198178406019</v>
      </c>
      <c r="HL338" t="n">
        <v>0.00171866736315328</v>
      </c>
      <c r="HM338" t="n">
        <v>0.00244840810892891</v>
      </c>
      <c r="HN338" t="n">
        <v>0.00161921059990116</v>
      </c>
      <c r="HO338" t="n">
        <v>0.00172087640094036</v>
      </c>
      <c r="HP338" t="n">
        <v>0.00180772301296338</v>
      </c>
      <c r="HQ338" t="n">
        <v>0.00129952526574174</v>
      </c>
      <c r="HR338" t="n">
        <v>0.00153825647233423</v>
      </c>
      <c r="HS338" t="n">
        <v>0.00134101271391902</v>
      </c>
      <c r="HT338" t="n">
        <v>0.00157886583167202</v>
      </c>
      <c r="HU338" t="n">
        <v>0.00190661435011511</v>
      </c>
      <c r="HV338" t="n">
        <v>0.0024396497760501</v>
      </c>
      <c r="HW338" t="n">
        <v>0.00235901476132017</v>
      </c>
      <c r="HX338" t="n">
        <v>0.00303729092705781</v>
      </c>
      <c r="HY338" t="n">
        <v>0.00199837826111247</v>
      </c>
      <c r="HZ338" t="n">
        <v>0.00117687541119943</v>
      </c>
      <c r="IA338" t="n">
        <v>0.000797941270844452</v>
      </c>
      <c r="IB338" t="n">
        <v>0.00229340232361007</v>
      </c>
      <c r="IC338" t="n">
        <v>0.00210634135044674</v>
      </c>
      <c r="ID338" t="n">
        <v>0.00273526090897136</v>
      </c>
      <c r="IE338" t="n">
        <v>0.00522002495556893</v>
      </c>
      <c r="IF338" t="n">
        <v>0.00256480261562611</v>
      </c>
      <c r="IG338" t="n">
        <v>0.000565750353784698</v>
      </c>
      <c r="IH338" t="n">
        <v>0.000356618463885274</v>
      </c>
      <c r="II338" t="n">
        <v>0.0000846374802498088</v>
      </c>
      <c r="IJ338" t="n">
        <v>0.0015238544891723</v>
      </c>
      <c r="IK338" t="n">
        <v>0.00666255270741143</v>
      </c>
      <c r="IL338" t="n">
        <v>0.00180344663297799</v>
      </c>
      <c r="IM338" t="n">
        <v>0.00401400149406121</v>
      </c>
      <c r="IN338" t="n">
        <v>0.00115055147081623</v>
      </c>
      <c r="IO338" t="n">
        <v>0.00468255076849002</v>
      </c>
      <c r="IP338" t="n">
        <v>0.00217924725124592</v>
      </c>
      <c r="IQ338" t="n">
        <v>0.00160808973858037</v>
      </c>
      <c r="IR338" t="n">
        <v>0.00133568576699116</v>
      </c>
      <c r="IS338" t="n">
        <v>0.0013253263398999</v>
      </c>
      <c r="IT338" t="n">
        <v>0</v>
      </c>
      <c r="IU338" t="n">
        <v>0</v>
      </c>
      <c r="IV338" t="n">
        <v>0.0012715123681281</v>
      </c>
      <c r="IW338" t="n">
        <v>0.00130345163951553</v>
      </c>
      <c r="IX338" t="n">
        <v>0.00149743407467828</v>
      </c>
      <c r="IY338" t="n">
        <v>0.00138304707360316</v>
      </c>
      <c r="IZ338" t="n">
        <v>0.00175630980190703</v>
      </c>
      <c r="JA338" t="n">
        <v>0.00172325921493359</v>
      </c>
      <c r="JB338" t="n">
        <v>0.0013748608024084</v>
      </c>
      <c r="JC338" t="n">
        <v>0</v>
      </c>
      <c r="JD338" t="n">
        <v>0.00162962508182687</v>
      </c>
      <c r="JE338" t="n">
        <v>0.00177155704232421</v>
      </c>
      <c r="JF338" t="n">
        <v>0.00238311375370485</v>
      </c>
      <c r="JG338" t="n">
        <v>0</v>
      </c>
      <c r="JH338" t="n">
        <v>0</v>
      </c>
      <c r="JI338" t="n">
        <v>0.00208198178406019</v>
      </c>
      <c r="JJ338" t="n">
        <v>0.00171866736315328</v>
      </c>
      <c r="JK338" t="n">
        <v>0.00244840810892891</v>
      </c>
      <c r="JL338" t="n">
        <v>0</v>
      </c>
      <c r="JM338" t="n">
        <v>0.00172087640094037</v>
      </c>
      <c r="JN338" t="n">
        <v>0.00180772301296338</v>
      </c>
      <c r="JO338" t="n">
        <v>0.00129952526574174</v>
      </c>
      <c r="JP338" t="n">
        <v>0.00153825647233422</v>
      </c>
      <c r="JQ338" t="n">
        <v>0.00134101271391902</v>
      </c>
      <c r="JR338" t="n">
        <v>0.00157886583167203</v>
      </c>
      <c r="JS338" t="n">
        <v>0.00190661435011511</v>
      </c>
      <c r="JT338" t="n">
        <v>0.0024396497760501</v>
      </c>
      <c r="JU338" t="n">
        <v>0</v>
      </c>
      <c r="JV338" t="n">
        <v>0</v>
      </c>
      <c r="JW338" t="n">
        <v>0.00199837826111247</v>
      </c>
      <c r="JX338" t="n">
        <v>0.00117687541119943</v>
      </c>
      <c r="JY338" t="n">
        <v>0.000797941270844452</v>
      </c>
      <c r="JZ338" t="n">
        <v>0.00229340232361007</v>
      </c>
      <c r="KA338" t="n">
        <v>0.00210634135044674</v>
      </c>
      <c r="KB338" t="n">
        <v>0.00273526090897137</v>
      </c>
      <c r="KC338" t="n">
        <v>0.00522002495556893</v>
      </c>
      <c r="KD338" t="n">
        <v>0.00256480261562611</v>
      </c>
      <c r="KE338" t="n">
        <v>0.000565750353784699</v>
      </c>
      <c r="KF338" t="n">
        <v>0.000356618463885274</v>
      </c>
      <c r="KG338" t="n">
        <v>0</v>
      </c>
      <c r="KH338" t="n">
        <v>0.0015238544891723</v>
      </c>
      <c r="KI338" t="n">
        <v>0.00666255270741143</v>
      </c>
      <c r="KJ338" t="n">
        <v>0.00180344663297799</v>
      </c>
      <c r="KK338" t="n">
        <v>0.00401400149406121</v>
      </c>
      <c r="KL338" t="n">
        <v>0.00115055147081623</v>
      </c>
      <c r="KM338" t="n">
        <v>0.00468255076849001</v>
      </c>
      <c r="KN338" t="n">
        <v>0.00217924725124593</v>
      </c>
      <c r="KO338" t="n">
        <v>0.00160808973858037</v>
      </c>
      <c r="KP338" t="n">
        <v>0.00133568576699116</v>
      </c>
      <c r="KQ338" t="n">
        <v>0</v>
      </c>
      <c r="KR338" t="n">
        <v>0</v>
      </c>
      <c r="KS338" t="n">
        <v>0.00152672418204407</v>
      </c>
      <c r="KT338" t="n">
        <v>0.0012715123681281</v>
      </c>
      <c r="KU338" t="n">
        <v>0.00130345163951553</v>
      </c>
      <c r="KV338" t="n">
        <v>0.00149743407467828</v>
      </c>
      <c r="KW338" t="n">
        <v>0.00138304707360316</v>
      </c>
      <c r="KX338" t="n">
        <v>0.00175630980190703</v>
      </c>
      <c r="KY338" t="n">
        <v>0.00172325921493359</v>
      </c>
      <c r="KZ338" t="n">
        <v>0.00137486080240841</v>
      </c>
      <c r="LA338" t="n">
        <v>0.00169611501763518</v>
      </c>
      <c r="LB338" t="n">
        <v>0.00162962508182687</v>
      </c>
      <c r="LC338" t="n">
        <v>0.00177155704232421</v>
      </c>
      <c r="LD338" t="n">
        <v>0.00238311375370485</v>
      </c>
      <c r="LE338" t="n">
        <v>0.00127263629800215</v>
      </c>
      <c r="LF338" t="n">
        <v>0.00179383700764704</v>
      </c>
      <c r="LG338" t="n">
        <v>0.00208198178406019</v>
      </c>
      <c r="LH338" t="n">
        <v>0.00171866736315328</v>
      </c>
      <c r="LI338" t="n">
        <v>0.00244840810892891</v>
      </c>
      <c r="LJ338" t="n">
        <v>0.00161921059990116</v>
      </c>
      <c r="LK338" t="n">
        <v>0.00172087640094036</v>
      </c>
      <c r="LL338" t="n">
        <v>0.00180772301296338</v>
      </c>
      <c r="LM338" t="n">
        <v>0.00129952526574174</v>
      </c>
      <c r="LN338" t="n">
        <v>0.00153825647233423</v>
      </c>
      <c r="LO338" t="n">
        <v>0.00134101271391902</v>
      </c>
      <c r="LP338" t="n">
        <v>0.00157886583167203</v>
      </c>
      <c r="LQ338" t="n">
        <v>0.00190661435011511</v>
      </c>
      <c r="LR338" t="n">
        <v>0.0024396497760501</v>
      </c>
      <c r="LS338" t="n">
        <v>0.00235901476132017</v>
      </c>
      <c r="LT338" t="n">
        <v>0.00303729092705781</v>
      </c>
      <c r="LU338" t="n">
        <v>0.00199837826111247</v>
      </c>
      <c r="LV338" t="n">
        <v>0.00117687541119943</v>
      </c>
      <c r="LW338" t="n">
        <v>0.000797941270844452</v>
      </c>
      <c r="LX338" t="n">
        <v>0.00229340232361007</v>
      </c>
      <c r="LY338" t="n">
        <v>0.00210634135044674</v>
      </c>
      <c r="LZ338" t="n">
        <v>1.00273526090897</v>
      </c>
      <c r="MA338" t="n">
        <v>0.00522002495556892</v>
      </c>
      <c r="MB338" t="n">
        <v>0.00256480261562611</v>
      </c>
      <c r="MC338" t="n">
        <v>0.000565750353784699</v>
      </c>
      <c r="MD338" t="n">
        <v>0.000356618463885274</v>
      </c>
      <c r="ME338" t="n">
        <v>0.0000846374802498088</v>
      </c>
      <c r="MF338" t="n">
        <v>0.0015238544891723</v>
      </c>
      <c r="MG338" t="n">
        <v>0.00666255270741143</v>
      </c>
      <c r="MH338" t="n">
        <v>0.00180344663297799</v>
      </c>
      <c r="MI338" t="n">
        <v>0.00401400149406121</v>
      </c>
      <c r="MJ338" t="n">
        <v>0.00115055147081623</v>
      </c>
      <c r="MK338" t="n">
        <v>0.00468255076849001</v>
      </c>
      <c r="ML338" t="n">
        <v>0.00217924725124593</v>
      </c>
      <c r="MM338" t="n">
        <v>0.00160808973858037</v>
      </c>
      <c r="MN338" t="n">
        <v>0.00133568576699115</v>
      </c>
      <c r="MO338" t="n">
        <v>0.0013253263398999</v>
      </c>
      <c r="MP338" t="n">
        <v>0</v>
      </c>
      <c r="MQ338" t="n">
        <v>0.00152672418204408</v>
      </c>
      <c r="MR338" t="n">
        <v>0.0012715123681281</v>
      </c>
      <c r="MS338" t="n">
        <v>0.00130345163951553</v>
      </c>
      <c r="MT338" t="n">
        <v>0.00149743407467828</v>
      </c>
      <c r="MU338" t="n">
        <v>0.00138304707360316</v>
      </c>
      <c r="MV338" t="n">
        <v>0.00175630980190703</v>
      </c>
      <c r="MW338" t="n">
        <v>0.00172325921493359</v>
      </c>
      <c r="MX338" t="n">
        <v>0</v>
      </c>
      <c r="MY338" t="n">
        <v>0</v>
      </c>
      <c r="MZ338" t="n">
        <v>0.00162962508182687</v>
      </c>
      <c r="NA338" t="n">
        <v>0</v>
      </c>
      <c r="NB338" t="n">
        <v>0.00238311375370485</v>
      </c>
      <c r="NC338" t="n">
        <v>0.00127263629800215</v>
      </c>
      <c r="ND338" t="n">
        <v>0</v>
      </c>
      <c r="NE338" t="n">
        <v>0.00208198178406019</v>
      </c>
      <c r="NF338" t="n">
        <v>0.00171866736315328</v>
      </c>
      <c r="NG338" t="n">
        <v>0.00244840810892891</v>
      </c>
      <c r="NH338" t="n">
        <v>0</v>
      </c>
      <c r="NI338" t="n">
        <v>0.00172087640094037</v>
      </c>
      <c r="NJ338" t="n">
        <v>0.00180772301296338</v>
      </c>
      <c r="NK338" t="n">
        <v>0.00129952526574174</v>
      </c>
      <c r="NL338" t="n">
        <v>0.00153825647233422</v>
      </c>
      <c r="NM338" t="n">
        <v>0.00134101271391902</v>
      </c>
      <c r="NN338" t="n">
        <v>0.00157886583167202</v>
      </c>
      <c r="NO338" t="n">
        <v>0.0019066143501151</v>
      </c>
      <c r="NP338" t="n">
        <v>0.0024396497760501</v>
      </c>
      <c r="NQ338" t="n">
        <v>0</v>
      </c>
      <c r="NR338" t="n">
        <v>0.00303729092705781</v>
      </c>
      <c r="NS338" t="n">
        <v>0.00199837826111247</v>
      </c>
      <c r="NT338" t="n">
        <v>0.00117687541119943</v>
      </c>
      <c r="NU338" t="n">
        <v>0.000797941270844451</v>
      </c>
      <c r="NV338" t="n">
        <v>0.00229340232361007</v>
      </c>
      <c r="NW338" t="n">
        <v>0.00210634135044674</v>
      </c>
      <c r="NX338" t="n">
        <v>0.00273526090897137</v>
      </c>
      <c r="NY338" t="n">
        <v>0.00522002495556892</v>
      </c>
      <c r="NZ338" t="n">
        <v>0.00256480261562611</v>
      </c>
      <c r="OA338" t="n">
        <v>0.000565750353784699</v>
      </c>
      <c r="OB338" t="n">
        <v>0.000356618463885274</v>
      </c>
      <c r="OC338" t="n">
        <v>0.0000846374802498087</v>
      </c>
      <c r="OD338" t="n">
        <v>0.0015238544891723</v>
      </c>
      <c r="OE338" t="n">
        <v>0.00666255270741143</v>
      </c>
      <c r="OF338" t="n">
        <v>0.001803446632978</v>
      </c>
      <c r="OG338" t="n">
        <v>0.00401400149406121</v>
      </c>
      <c r="OH338" t="n">
        <v>0.00115055147081623</v>
      </c>
      <c r="OI338" t="n">
        <v>0.00468255076849002</v>
      </c>
      <c r="OJ338" t="n">
        <v>0.00217924725124593</v>
      </c>
      <c r="OK338" t="n">
        <v>0.00160808973858037</v>
      </c>
      <c r="OL338" t="n">
        <v>0.00133568576699116</v>
      </c>
      <c r="OM338" t="n">
        <v>0.0013253263398999</v>
      </c>
      <c r="ON338" t="n">
        <v>0.000509536203953097</v>
      </c>
      <c r="OO338" t="n">
        <v>0</v>
      </c>
      <c r="OP338" t="n">
        <v>0.0012715123681281</v>
      </c>
      <c r="OQ338" t="n">
        <v>0.00130345163951553</v>
      </c>
      <c r="OR338" t="n">
        <v>0.00149743407467828</v>
      </c>
      <c r="OS338" t="n">
        <v>0.00138304707360316</v>
      </c>
      <c r="OT338" t="n">
        <v>0.00175630980190703</v>
      </c>
      <c r="OU338" t="n">
        <v>0.00172325921493359</v>
      </c>
      <c r="OV338" t="n">
        <v>0</v>
      </c>
      <c r="OW338" t="n">
        <v>0</v>
      </c>
      <c r="OX338" t="n">
        <v>0.00162962508182687</v>
      </c>
      <c r="OY338" t="n">
        <v>0.00177155704232421</v>
      </c>
      <c r="OZ338" t="n">
        <v>0.00238311375370485</v>
      </c>
      <c r="PA338" t="n">
        <v>0.00127263629800215</v>
      </c>
      <c r="PB338" t="n">
        <v>0</v>
      </c>
      <c r="PC338" t="n">
        <v>0.00208198178406019</v>
      </c>
      <c r="PD338" t="n">
        <v>0</v>
      </c>
      <c r="PE338" t="n">
        <v>0</v>
      </c>
      <c r="PF338" t="n">
        <v>0</v>
      </c>
      <c r="PG338" t="n">
        <v>0.00172087640094036</v>
      </c>
      <c r="PH338" t="n">
        <v>0.00180772301296338</v>
      </c>
      <c r="PI338" t="n">
        <v>0.00129952526574174</v>
      </c>
      <c r="PJ338" t="n">
        <v>0</v>
      </c>
      <c r="PK338" t="n">
        <v>0.00134101271391902</v>
      </c>
      <c r="PL338" t="n">
        <v>0.00157886583167202</v>
      </c>
      <c r="PM338" t="n">
        <v>0</v>
      </c>
      <c r="PN338" t="n">
        <v>0</v>
      </c>
      <c r="PO338" t="n">
        <v>0</v>
      </c>
      <c r="PP338" t="n">
        <v>0</v>
      </c>
      <c r="PQ338" t="n">
        <v>0.00199837826111247</v>
      </c>
      <c r="PR338" t="n">
        <v>0.00117687541119943</v>
      </c>
      <c r="PS338" t="n">
        <v>0.000797941270844452</v>
      </c>
      <c r="PT338" t="n">
        <v>0.00229340232361007</v>
      </c>
      <c r="PU338" t="n">
        <v>0.00210634135044674</v>
      </c>
      <c r="PV338" t="n">
        <v>0.00273526090897136</v>
      </c>
      <c r="PW338" t="n">
        <v>0.00522002495556892</v>
      </c>
      <c r="PX338" t="n">
        <v>0.00256480261562611</v>
      </c>
      <c r="PY338" t="n">
        <v>0.000565750353784699</v>
      </c>
      <c r="PZ338" t="n">
        <v>0.000356618463885274</v>
      </c>
      <c r="QA338" t="n">
        <v>0.0000846374802498089</v>
      </c>
      <c r="QB338" t="n">
        <v>0.0015238544891723</v>
      </c>
      <c r="QC338" t="n">
        <v>0.00666255270741143</v>
      </c>
      <c r="QD338" t="n">
        <v>0</v>
      </c>
      <c r="QE338" t="n">
        <v>0.00401400149406121</v>
      </c>
      <c r="QF338" t="n">
        <v>0.00115055147081623</v>
      </c>
      <c r="QG338" t="n">
        <v>0.00468255076849002</v>
      </c>
      <c r="QH338" t="n">
        <v>0.00217924725124593</v>
      </c>
      <c r="QI338" t="n">
        <v>0.00160808973858037</v>
      </c>
    </row>
    <row r="339">
      <c r="A339" t="s">
        <v>338</v>
      </c>
      <c r="B339" t="n">
        <v>0.0569664260388999</v>
      </c>
      <c r="C339" t="n">
        <v>0.0575237218422873</v>
      </c>
      <c r="D339" t="n">
        <v>0.0207844418926844</v>
      </c>
      <c r="E339" t="n">
        <v>0</v>
      </c>
      <c r="F339" t="n">
        <v>0</v>
      </c>
      <c r="G339" t="n">
        <v>0.0557519362231326</v>
      </c>
      <c r="H339" t="n">
        <v>0.0486354251096267</v>
      </c>
      <c r="I339" t="n">
        <v>0.0349139808572624</v>
      </c>
      <c r="J339" t="n">
        <v>0.0466789417390716</v>
      </c>
      <c r="K339" t="n">
        <v>0.0398524382248316</v>
      </c>
      <c r="L339" t="n">
        <v>0.0453422234721838</v>
      </c>
      <c r="M339" t="n">
        <v>0.0494479998414896</v>
      </c>
      <c r="N339" t="n">
        <v>0.0491020652291922</v>
      </c>
      <c r="O339" t="n">
        <v>0.0474344244274578</v>
      </c>
      <c r="P339" t="n">
        <v>0.0432752730706122</v>
      </c>
      <c r="Q339" t="n">
        <v>0.0482437629318784</v>
      </c>
      <c r="R339" t="n">
        <v>0</v>
      </c>
      <c r="S339" t="n">
        <v>0.0518765692220105</v>
      </c>
      <c r="T339" t="n">
        <v>0</v>
      </c>
      <c r="U339" t="n">
        <v>0.0365865238463017</v>
      </c>
      <c r="V339" t="n">
        <v>0.0392434381730691</v>
      </c>
      <c r="W339" t="n">
        <v>0.0553962918971857</v>
      </c>
      <c r="X339" t="n">
        <v>0.0508753576480724</v>
      </c>
      <c r="Y339" t="n">
        <v>0.0302432688139678</v>
      </c>
      <c r="Z339" t="n">
        <v>0.0501850562822338</v>
      </c>
      <c r="AA339" t="n">
        <v>0</v>
      </c>
      <c r="AB339" t="n">
        <v>0.038473506549095</v>
      </c>
      <c r="AC339" t="n">
        <v>0.0367318131184245</v>
      </c>
      <c r="AD339" t="n">
        <v>0.0430752501322698</v>
      </c>
      <c r="AE339" t="n">
        <v>0.0432094031335386</v>
      </c>
      <c r="AF339" t="n">
        <v>0.0355785456204433</v>
      </c>
      <c r="AG339" t="n">
        <v>0.0454508657609431</v>
      </c>
      <c r="AH339" t="n">
        <v>0.0299920262633916</v>
      </c>
      <c r="AI339" t="n">
        <v>0.0174990292204618</v>
      </c>
      <c r="AJ339" t="n">
        <v>0.0416096651351067</v>
      </c>
      <c r="AK339" t="n">
        <v>0.0297321389143351</v>
      </c>
      <c r="AL339" t="n">
        <v>0.0319927222275914</v>
      </c>
      <c r="AM339" t="n">
        <v>0.035498361274271</v>
      </c>
      <c r="AN339" t="n">
        <v>0.0312725822265141</v>
      </c>
      <c r="AO339" t="n">
        <v>0.00581936958719467</v>
      </c>
      <c r="AP339" t="n">
        <v>0.00366821625311965</v>
      </c>
      <c r="AQ339" t="n">
        <v>0.000870590314647586</v>
      </c>
      <c r="AR339" t="n">
        <v>0.0153455062885793</v>
      </c>
      <c r="AS339" t="n">
        <v>0.0281969186687236</v>
      </c>
      <c r="AT339" t="n">
        <v>0.0338777419020144</v>
      </c>
      <c r="AU339" t="n">
        <v>0.0336161411268451</v>
      </c>
      <c r="AV339" t="n">
        <v>0.0158150898158567</v>
      </c>
      <c r="AW339" t="n">
        <v>0.0205332230414471</v>
      </c>
      <c r="AX339" t="n">
        <v>0.0243230002560847</v>
      </c>
      <c r="AY339" t="n">
        <v>0.0181165430361045</v>
      </c>
      <c r="AZ339" t="n">
        <v>0.0569664260388999</v>
      </c>
      <c r="BA339" t="n">
        <v>0.0575237218422873</v>
      </c>
      <c r="BB339" t="n">
        <v>0.0207844418926844</v>
      </c>
      <c r="BC339" t="n">
        <v>0</v>
      </c>
      <c r="BD339" t="n">
        <v>0.0451102451750634</v>
      </c>
      <c r="BE339" t="n">
        <v>0.0557519362231326</v>
      </c>
      <c r="BF339" t="n">
        <v>0.0486354251096267</v>
      </c>
      <c r="BG339" t="n">
        <v>0.0349139808572624</v>
      </c>
      <c r="BH339" t="n">
        <v>0.0466789417390715</v>
      </c>
      <c r="BI339" t="n">
        <v>0.0398524382248316</v>
      </c>
      <c r="BJ339" t="n">
        <v>0.0453422234721838</v>
      </c>
      <c r="BK339" t="n">
        <v>0.0494479998414896</v>
      </c>
      <c r="BL339" t="n">
        <v>0.0491020652291922</v>
      </c>
      <c r="BM339" t="n">
        <v>0.0474344244274578</v>
      </c>
      <c r="BN339" t="n">
        <v>0.0432752730706122</v>
      </c>
      <c r="BO339" t="n">
        <v>0.0482437629318783</v>
      </c>
      <c r="BP339" t="n">
        <v>0</v>
      </c>
      <c r="BQ339" t="n">
        <v>0.0518765692220106</v>
      </c>
      <c r="BR339" t="n">
        <v>0.0419659140595893</v>
      </c>
      <c r="BS339" t="n">
        <v>0.0365865238463017</v>
      </c>
      <c r="BT339" t="n">
        <v>0.0392434381730691</v>
      </c>
      <c r="BU339" t="n">
        <v>0.0553962918971857</v>
      </c>
      <c r="BV339" t="n">
        <v>0.0508753576480724</v>
      </c>
      <c r="BW339" t="n">
        <v>0.0302432688139679</v>
      </c>
      <c r="BX339" t="n">
        <v>0.0501850562822338</v>
      </c>
      <c r="BY339" t="n">
        <v>0</v>
      </c>
      <c r="BZ339" t="n">
        <v>0.0384735065490951</v>
      </c>
      <c r="CA339" t="n">
        <v>0.0367318131184245</v>
      </c>
      <c r="CB339" t="n">
        <v>0.0430752501322697</v>
      </c>
      <c r="CC339" t="n">
        <v>0.0432094031335386</v>
      </c>
      <c r="CD339" t="n">
        <v>0.0355785456204433</v>
      </c>
      <c r="CE339" t="n">
        <v>0.045450865760943</v>
      </c>
      <c r="CF339" t="n">
        <v>0.0299920262633916</v>
      </c>
      <c r="CG339" t="n">
        <v>0.0174990292204617</v>
      </c>
      <c r="CH339" t="n">
        <v>0.0416096651351067</v>
      </c>
      <c r="CI339" t="n">
        <v>0.0297321389143352</v>
      </c>
      <c r="CJ339" t="n">
        <v>0.0319927222275914</v>
      </c>
      <c r="CK339" t="n">
        <v>0.035498361274271</v>
      </c>
      <c r="CL339" t="n">
        <v>0.0312725822265141</v>
      </c>
      <c r="CM339" t="n">
        <v>0.00581936958719466</v>
      </c>
      <c r="CN339" t="n">
        <v>0.00366821625311965</v>
      </c>
      <c r="CO339" t="n">
        <v>0.000870590314647586</v>
      </c>
      <c r="CP339" t="n">
        <v>0.0153455062885793</v>
      </c>
      <c r="CQ339" t="n">
        <v>0.0281969186687236</v>
      </c>
      <c r="CR339" t="n">
        <v>0</v>
      </c>
      <c r="CS339" t="n">
        <v>0.033616141126845</v>
      </c>
      <c r="CT339" t="n">
        <v>0.0158150898158567</v>
      </c>
      <c r="CU339" t="n">
        <v>0.0205332230414471</v>
      </c>
      <c r="CV339" t="n">
        <v>0.0243230002560847</v>
      </c>
      <c r="CW339" t="n">
        <v>0.0181165430361045</v>
      </c>
      <c r="CX339" t="n">
        <v>0.0569664260388999</v>
      </c>
      <c r="CY339" t="n">
        <v>0.0575237218422873</v>
      </c>
      <c r="CZ339" t="n">
        <v>0</v>
      </c>
      <c r="DA339" t="n">
        <v>0</v>
      </c>
      <c r="DB339" t="n">
        <v>0.0451102451750634</v>
      </c>
      <c r="DC339" t="n">
        <v>0.0557519362231326</v>
      </c>
      <c r="DD339" t="n">
        <v>0.0486354251096267</v>
      </c>
      <c r="DE339" t="n">
        <v>0.0349139808572624</v>
      </c>
      <c r="DF339" t="n">
        <v>0</v>
      </c>
      <c r="DG339" t="n">
        <v>0.0398524382248316</v>
      </c>
      <c r="DH339" t="n">
        <v>0</v>
      </c>
      <c r="DI339" t="n">
        <v>0</v>
      </c>
      <c r="DJ339" t="n">
        <v>0.0491020652291922</v>
      </c>
      <c r="DK339" t="n">
        <v>0</v>
      </c>
      <c r="DL339" t="n">
        <v>0.0432752730706122</v>
      </c>
      <c r="DM339" t="n">
        <v>0</v>
      </c>
      <c r="DN339" t="n">
        <v>0</v>
      </c>
      <c r="DO339" t="n">
        <v>0</v>
      </c>
      <c r="DP339" t="n">
        <v>0</v>
      </c>
      <c r="DQ339" t="n">
        <v>0.0365865238463017</v>
      </c>
      <c r="DR339" t="n">
        <v>0</v>
      </c>
      <c r="DS339" t="n">
        <v>0.0553962918971857</v>
      </c>
      <c r="DT339" t="n">
        <v>0.0508753576480724</v>
      </c>
      <c r="DU339" t="n">
        <v>0.0302432688139679</v>
      </c>
      <c r="DV339" t="n">
        <v>0</v>
      </c>
      <c r="DW339" t="n">
        <v>0</v>
      </c>
      <c r="DX339" t="n">
        <v>0.038473506549095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0.0299920262633916</v>
      </c>
      <c r="EE339" t="n">
        <v>0.0174990292204618</v>
      </c>
      <c r="EF339" t="n">
        <v>0.0416096651351067</v>
      </c>
      <c r="EG339" t="n">
        <v>0.0297321389143351</v>
      </c>
      <c r="EH339" t="n">
        <v>0.0319927222275914</v>
      </c>
      <c r="EI339" t="n">
        <v>0.035498361274271</v>
      </c>
      <c r="EJ339" t="n">
        <v>0.031272582226514</v>
      </c>
      <c r="EK339" t="n">
        <v>0.00581936958719467</v>
      </c>
      <c r="EL339" t="n">
        <v>0.00366821625311965</v>
      </c>
      <c r="EM339" t="n">
        <v>0.000870590314647586</v>
      </c>
      <c r="EN339" t="n">
        <v>0</v>
      </c>
      <c r="EO339" t="n">
        <v>0.0281969186687236</v>
      </c>
      <c r="EP339" t="n">
        <v>0</v>
      </c>
      <c r="EQ339" t="n">
        <v>0</v>
      </c>
      <c r="ER339" t="n">
        <v>0.0158150898158567</v>
      </c>
      <c r="ES339" t="n">
        <v>0.0205332230414471</v>
      </c>
      <c r="ET339" t="n">
        <v>0.0243230002560847</v>
      </c>
      <c r="EU339" t="n">
        <v>0.0181165430361045</v>
      </c>
      <c r="EV339" t="n">
        <v>0.0569664260388999</v>
      </c>
      <c r="EW339" t="n">
        <v>0.0575237218422873</v>
      </c>
      <c r="EX339" t="n">
        <v>0.0207844418926844</v>
      </c>
      <c r="EY339" t="n">
        <v>0.0805822584505309</v>
      </c>
      <c r="EZ339" t="n">
        <v>0.0451102451750634</v>
      </c>
      <c r="FA339" t="n">
        <v>0.0557519362231326</v>
      </c>
      <c r="FB339" t="n">
        <v>0.0486354251096267</v>
      </c>
      <c r="FC339" t="n">
        <v>0.0349139808572624</v>
      </c>
      <c r="FD339" t="n">
        <v>0.0466789417390715</v>
      </c>
      <c r="FE339" t="n">
        <v>0.0398524382248316</v>
      </c>
      <c r="FF339" t="n">
        <v>0</v>
      </c>
      <c r="FG339" t="n">
        <v>0</v>
      </c>
      <c r="FH339" t="n">
        <v>0.0491020652291922</v>
      </c>
      <c r="FI339" t="n">
        <v>0.0474344244274578</v>
      </c>
      <c r="FJ339" t="n">
        <v>0</v>
      </c>
      <c r="FK339" t="n">
        <v>0.0482437629318783</v>
      </c>
      <c r="FL339" t="n">
        <v>0</v>
      </c>
      <c r="FM339" t="n">
        <v>0.0518765692220105</v>
      </c>
      <c r="FN339" t="n">
        <v>0</v>
      </c>
      <c r="FO339" t="n">
        <v>0.0365865238463017</v>
      </c>
      <c r="FP339" t="n">
        <v>0</v>
      </c>
      <c r="FQ339" t="n">
        <v>0.0553962918971857</v>
      </c>
      <c r="FR339" t="n">
        <v>0.0508753576480724</v>
      </c>
      <c r="FS339" t="n">
        <v>0.0302432688139678</v>
      </c>
      <c r="FT339" t="n">
        <v>0.0501850562822338</v>
      </c>
      <c r="FU339" t="n">
        <v>0</v>
      </c>
      <c r="FV339" t="n">
        <v>0.0384735065490951</v>
      </c>
      <c r="FW339" t="n">
        <v>0.0367318131184245</v>
      </c>
      <c r="FX339" t="n">
        <v>0</v>
      </c>
      <c r="FY339" t="n">
        <v>0</v>
      </c>
      <c r="FZ339" t="n">
        <v>0</v>
      </c>
      <c r="GA339" t="n">
        <v>0.045450865760943</v>
      </c>
      <c r="GB339" t="n">
        <v>0.0299920262633916</v>
      </c>
      <c r="GC339" t="n">
        <v>0.0174990292204618</v>
      </c>
      <c r="GD339" t="n">
        <v>0.0416096651351067</v>
      </c>
      <c r="GE339" t="n">
        <v>0.0297321389143351</v>
      </c>
      <c r="GF339" t="n">
        <v>0.0319927222275914</v>
      </c>
      <c r="GG339" t="n">
        <v>0.035498361274271</v>
      </c>
      <c r="GH339" t="n">
        <v>0.0312725822265141</v>
      </c>
      <c r="GI339" t="n">
        <v>0.00581936958719466</v>
      </c>
      <c r="GJ339" t="n">
        <v>0.00366821625311965</v>
      </c>
      <c r="GK339" t="n">
        <v>0</v>
      </c>
      <c r="GL339" t="n">
        <v>0.0153455062885793</v>
      </c>
      <c r="GM339" t="n">
        <v>0.0281969186687235</v>
      </c>
      <c r="GN339" t="n">
        <v>0</v>
      </c>
      <c r="GO339" t="n">
        <v>0.0336161411268451</v>
      </c>
      <c r="GP339" t="n">
        <v>0.0158150898158567</v>
      </c>
      <c r="GQ339" t="n">
        <v>0.0205332230414471</v>
      </c>
      <c r="GR339" t="n">
        <v>0.0243230002560847</v>
      </c>
      <c r="GS339" t="n">
        <v>0.0181165430361045</v>
      </c>
      <c r="GT339" t="n">
        <v>0.0569664260388999</v>
      </c>
      <c r="GU339" t="n">
        <v>0.0575237218422873</v>
      </c>
      <c r="GV339" t="n">
        <v>0</v>
      </c>
      <c r="GW339" t="n">
        <v>0.0805822584505309</v>
      </c>
      <c r="GX339" t="n">
        <v>0</v>
      </c>
      <c r="GY339" t="n">
        <v>0.0557519362231326</v>
      </c>
      <c r="GZ339" t="n">
        <v>0.0486354251096267</v>
      </c>
      <c r="HA339" t="n">
        <v>0.0349139808572624</v>
      </c>
      <c r="HB339" t="n">
        <v>0.0466789417390715</v>
      </c>
      <c r="HC339" t="n">
        <v>0.0398524382248316</v>
      </c>
      <c r="HD339" t="n">
        <v>0.0453422234721838</v>
      </c>
      <c r="HE339" t="n">
        <v>0.0494479998414896</v>
      </c>
      <c r="HF339" t="n">
        <v>0.0491020652291922</v>
      </c>
      <c r="HG339" t="n">
        <v>0.0474344244274578</v>
      </c>
      <c r="HH339" t="n">
        <v>0.0432752730706122</v>
      </c>
      <c r="HI339" t="n">
        <v>0.0482437629318784</v>
      </c>
      <c r="HJ339" t="n">
        <v>0</v>
      </c>
      <c r="HK339" t="n">
        <v>0.0518765692220106</v>
      </c>
      <c r="HL339" t="n">
        <v>0.0419659140595893</v>
      </c>
      <c r="HM339" t="n">
        <v>0.0365865238463017</v>
      </c>
      <c r="HN339" t="n">
        <v>0.0392434381730691</v>
      </c>
      <c r="HO339" t="n">
        <v>0.0553962918971857</v>
      </c>
      <c r="HP339" t="n">
        <v>0.0508753576480725</v>
      </c>
      <c r="HQ339" t="n">
        <v>0.0302432688139678</v>
      </c>
      <c r="HR339" t="n">
        <v>0.0501850562822338</v>
      </c>
      <c r="HS339" t="n">
        <v>0.0372597913399493</v>
      </c>
      <c r="HT339" t="n">
        <v>0.038473506549095</v>
      </c>
      <c r="HU339" t="n">
        <v>0.0367318131184245</v>
      </c>
      <c r="HV339" t="n">
        <v>0.0430752501322697</v>
      </c>
      <c r="HW339" t="n">
        <v>0.0432094031335385</v>
      </c>
      <c r="HX339" t="n">
        <v>0.0355785456204432</v>
      </c>
      <c r="HY339" t="n">
        <v>0.045450865760943</v>
      </c>
      <c r="HZ339" t="n">
        <v>0.0299920262633916</v>
      </c>
      <c r="IA339" t="n">
        <v>0.0174990292204617</v>
      </c>
      <c r="IB339" t="n">
        <v>0.0416096651351067</v>
      </c>
      <c r="IC339" t="n">
        <v>0.0297321389143351</v>
      </c>
      <c r="ID339" t="n">
        <v>0.0319927222275914</v>
      </c>
      <c r="IE339" t="n">
        <v>0.035498361274271</v>
      </c>
      <c r="IF339" t="n">
        <v>0.031272582226514</v>
      </c>
      <c r="IG339" t="n">
        <v>0.00581936958719466</v>
      </c>
      <c r="IH339" t="n">
        <v>0.00366821625311964</v>
      </c>
      <c r="II339" t="n">
        <v>0.000870590314647586</v>
      </c>
      <c r="IJ339" t="n">
        <v>0.0153455062885793</v>
      </c>
      <c r="IK339" t="n">
        <v>0.0281969186687236</v>
      </c>
      <c r="IL339" t="n">
        <v>0.0338777419020144</v>
      </c>
      <c r="IM339" t="n">
        <v>0.0336161411268451</v>
      </c>
      <c r="IN339" t="n">
        <v>0.0158150898158567</v>
      </c>
      <c r="IO339" t="n">
        <v>0.0205332230414471</v>
      </c>
      <c r="IP339" t="n">
        <v>0.0243230002560847</v>
      </c>
      <c r="IQ339" t="n">
        <v>0.0181165430361045</v>
      </c>
      <c r="IR339" t="n">
        <v>0.0569664260388999</v>
      </c>
      <c r="IS339" t="n">
        <v>0.0575237218422873</v>
      </c>
      <c r="IT339" t="n">
        <v>0</v>
      </c>
      <c r="IU339" t="n">
        <v>0</v>
      </c>
      <c r="IV339" t="n">
        <v>0.0451102451750634</v>
      </c>
      <c r="IW339" t="n">
        <v>0.0557519362231326</v>
      </c>
      <c r="IX339" t="n">
        <v>0.0486354251096267</v>
      </c>
      <c r="IY339" t="n">
        <v>0.0349139808572624</v>
      </c>
      <c r="IZ339" t="n">
        <v>0.0466789417390715</v>
      </c>
      <c r="JA339" t="n">
        <v>0.0398524382248316</v>
      </c>
      <c r="JB339" t="n">
        <v>0.0453422234721837</v>
      </c>
      <c r="JC339" t="n">
        <v>0</v>
      </c>
      <c r="JD339" t="n">
        <v>0.0491020652291922</v>
      </c>
      <c r="JE339" t="n">
        <v>0.0474344244274578</v>
      </c>
      <c r="JF339" t="n">
        <v>0.0432752730706122</v>
      </c>
      <c r="JG339" t="n">
        <v>0</v>
      </c>
      <c r="JH339" t="n">
        <v>0</v>
      </c>
      <c r="JI339" t="n">
        <v>0.0518765692220106</v>
      </c>
      <c r="JJ339" t="n">
        <v>0.0419659140595893</v>
      </c>
      <c r="JK339" t="n">
        <v>0.0365865238463017</v>
      </c>
      <c r="JL339" t="n">
        <v>0</v>
      </c>
      <c r="JM339" t="n">
        <v>0.0553962918971857</v>
      </c>
      <c r="JN339" t="n">
        <v>0.0508753576480724</v>
      </c>
      <c r="JO339" t="n">
        <v>0.0302432688139678</v>
      </c>
      <c r="JP339" t="n">
        <v>0.0501850562822338</v>
      </c>
      <c r="JQ339" t="n">
        <v>0.0372597913399493</v>
      </c>
      <c r="JR339" t="n">
        <v>0.0384735065490951</v>
      </c>
      <c r="JS339" t="n">
        <v>0.0367318131184245</v>
      </c>
      <c r="JT339" t="n">
        <v>0.0430752501322698</v>
      </c>
      <c r="JU339" t="n">
        <v>0</v>
      </c>
      <c r="JV339" t="n">
        <v>0</v>
      </c>
      <c r="JW339" t="n">
        <v>0.045450865760943</v>
      </c>
      <c r="JX339" t="n">
        <v>0.0299920262633916</v>
      </c>
      <c r="JY339" t="n">
        <v>0.0174990292204618</v>
      </c>
      <c r="JZ339" t="n">
        <v>0.0416096651351067</v>
      </c>
      <c r="KA339" t="n">
        <v>0.0297321389143351</v>
      </c>
      <c r="KB339" t="n">
        <v>0.0319927222275914</v>
      </c>
      <c r="KC339" t="n">
        <v>0.035498361274271</v>
      </c>
      <c r="KD339" t="n">
        <v>0.0312725822265141</v>
      </c>
      <c r="KE339" t="n">
        <v>0.00581936958719466</v>
      </c>
      <c r="KF339" t="n">
        <v>0.00366821625311965</v>
      </c>
      <c r="KG339" t="n">
        <v>0</v>
      </c>
      <c r="KH339" t="n">
        <v>0.0153455062885793</v>
      </c>
      <c r="KI339" t="n">
        <v>0.0281969186687236</v>
      </c>
      <c r="KJ339" t="n">
        <v>0.0338777419020144</v>
      </c>
      <c r="KK339" t="n">
        <v>0.0336161411268451</v>
      </c>
      <c r="KL339" t="n">
        <v>0.0158150898158567</v>
      </c>
      <c r="KM339" t="n">
        <v>0.020533223041447</v>
      </c>
      <c r="KN339" t="n">
        <v>0.0243230002560847</v>
      </c>
      <c r="KO339" t="n">
        <v>0.0181165430361045</v>
      </c>
      <c r="KP339" t="n">
        <v>0.0569664260388999</v>
      </c>
      <c r="KQ339" t="n">
        <v>0</v>
      </c>
      <c r="KR339" t="n">
        <v>0</v>
      </c>
      <c r="KS339" t="n">
        <v>0.0805822584505308</v>
      </c>
      <c r="KT339" t="n">
        <v>0.0451102451750634</v>
      </c>
      <c r="KU339" t="n">
        <v>0.0557519362231325</v>
      </c>
      <c r="KV339" t="n">
        <v>0.0486354251096267</v>
      </c>
      <c r="KW339" t="n">
        <v>0.0349139808572624</v>
      </c>
      <c r="KX339" t="n">
        <v>0.0466789417390716</v>
      </c>
      <c r="KY339" t="n">
        <v>0.0398524382248316</v>
      </c>
      <c r="KZ339" t="n">
        <v>0.0453422234721838</v>
      </c>
      <c r="LA339" t="n">
        <v>0.0494479998414896</v>
      </c>
      <c r="LB339" t="n">
        <v>0.0491020652291921</v>
      </c>
      <c r="LC339" t="n">
        <v>0.0474344244274578</v>
      </c>
      <c r="LD339" t="n">
        <v>0.0432752730706122</v>
      </c>
      <c r="LE339" t="n">
        <v>0.0482437629318784</v>
      </c>
      <c r="LF339" t="n">
        <v>0.0453653410061906</v>
      </c>
      <c r="LG339" t="n">
        <v>0.0518765692220105</v>
      </c>
      <c r="LH339" t="n">
        <v>0.0419659140595893</v>
      </c>
      <c r="LI339" t="n">
        <v>0.0365865238463017</v>
      </c>
      <c r="LJ339" t="n">
        <v>0.0392434381730691</v>
      </c>
      <c r="LK339" t="n">
        <v>0.0553962918971856</v>
      </c>
      <c r="LL339" t="n">
        <v>0.0508753576480724</v>
      </c>
      <c r="LM339" t="n">
        <v>0.0302432688139678</v>
      </c>
      <c r="LN339" t="n">
        <v>0.0501850562822339</v>
      </c>
      <c r="LO339" t="n">
        <v>0.0372597913399493</v>
      </c>
      <c r="LP339" t="n">
        <v>0.0384735065490951</v>
      </c>
      <c r="LQ339" t="n">
        <v>0.0367318131184245</v>
      </c>
      <c r="LR339" t="n">
        <v>0.0430752501322698</v>
      </c>
      <c r="LS339" t="n">
        <v>0.0432094031335386</v>
      </c>
      <c r="LT339" t="n">
        <v>0.0355785456204432</v>
      </c>
      <c r="LU339" t="n">
        <v>0.045450865760943</v>
      </c>
      <c r="LV339" t="n">
        <v>0.0299920262633916</v>
      </c>
      <c r="LW339" t="n">
        <v>0.0174990292204617</v>
      </c>
      <c r="LX339" t="n">
        <v>0.0416096651351067</v>
      </c>
      <c r="LY339" t="n">
        <v>0.0297321389143351</v>
      </c>
      <c r="LZ339" t="n">
        <v>0.0319927222275914</v>
      </c>
      <c r="MA339" t="n">
        <v>1.03549836127427</v>
      </c>
      <c r="MB339" t="n">
        <v>0.0312725822265141</v>
      </c>
      <c r="MC339" t="n">
        <v>0.00581936958719466</v>
      </c>
      <c r="MD339" t="n">
        <v>0.00366821625311965</v>
      </c>
      <c r="ME339" t="n">
        <v>0.000870590314647586</v>
      </c>
      <c r="MF339" t="n">
        <v>0.0153455062885793</v>
      </c>
      <c r="MG339" t="n">
        <v>0.0281969186687235</v>
      </c>
      <c r="MH339" t="n">
        <v>0.0338777419020144</v>
      </c>
      <c r="MI339" t="n">
        <v>0.0336161411268451</v>
      </c>
      <c r="MJ339" t="n">
        <v>0.0158150898158567</v>
      </c>
      <c r="MK339" t="n">
        <v>0.020533223041447</v>
      </c>
      <c r="ML339" t="n">
        <v>0.0243230002560847</v>
      </c>
      <c r="MM339" t="n">
        <v>0.0181165430361045</v>
      </c>
      <c r="MN339" t="n">
        <v>0.0569664260388998</v>
      </c>
      <c r="MO339" t="n">
        <v>0.0575237218422873</v>
      </c>
      <c r="MP339" t="n">
        <v>0</v>
      </c>
      <c r="MQ339" t="n">
        <v>0.0805822584505308</v>
      </c>
      <c r="MR339" t="n">
        <v>0.0451102451750634</v>
      </c>
      <c r="MS339" t="n">
        <v>0.0557519362231326</v>
      </c>
      <c r="MT339" t="n">
        <v>0.0486354251096267</v>
      </c>
      <c r="MU339" t="n">
        <v>0.0349139808572624</v>
      </c>
      <c r="MV339" t="n">
        <v>0.0466789417390716</v>
      </c>
      <c r="MW339" t="n">
        <v>0.0398524382248316</v>
      </c>
      <c r="MX339" t="n">
        <v>0</v>
      </c>
      <c r="MY339" t="n">
        <v>0</v>
      </c>
      <c r="MZ339" t="n">
        <v>0.0491020652291922</v>
      </c>
      <c r="NA339" t="n">
        <v>0</v>
      </c>
      <c r="NB339" t="n">
        <v>0.0432752730706122</v>
      </c>
      <c r="NC339" t="n">
        <v>0.0482437629318783</v>
      </c>
      <c r="ND339" t="n">
        <v>0</v>
      </c>
      <c r="NE339" t="n">
        <v>0.0518765692220106</v>
      </c>
      <c r="NF339" t="n">
        <v>0.0419659140595893</v>
      </c>
      <c r="NG339" t="n">
        <v>0.0365865238463016</v>
      </c>
      <c r="NH339" t="n">
        <v>0</v>
      </c>
      <c r="NI339" t="n">
        <v>0.0553962918971857</v>
      </c>
      <c r="NJ339" t="n">
        <v>0.0508753576480724</v>
      </c>
      <c r="NK339" t="n">
        <v>0.0302432688139678</v>
      </c>
      <c r="NL339" t="n">
        <v>0.0501850562822338</v>
      </c>
      <c r="NM339" t="n">
        <v>0.0372597913399493</v>
      </c>
      <c r="NN339" t="n">
        <v>0.038473506549095</v>
      </c>
      <c r="NO339" t="n">
        <v>0.0367318131184245</v>
      </c>
      <c r="NP339" t="n">
        <v>0.0430752501322698</v>
      </c>
      <c r="NQ339" t="n">
        <v>0</v>
      </c>
      <c r="NR339" t="n">
        <v>0.0355785456204433</v>
      </c>
      <c r="NS339" t="n">
        <v>0.045450865760943</v>
      </c>
      <c r="NT339" t="n">
        <v>0.0299920262633916</v>
      </c>
      <c r="NU339" t="n">
        <v>0.0174990292204617</v>
      </c>
      <c r="NV339" t="n">
        <v>0.0416096651351067</v>
      </c>
      <c r="NW339" t="n">
        <v>0.0297321389143352</v>
      </c>
      <c r="NX339" t="n">
        <v>0.0319927222275914</v>
      </c>
      <c r="NY339" t="n">
        <v>0.035498361274271</v>
      </c>
      <c r="NZ339" t="n">
        <v>0.0312725822265141</v>
      </c>
      <c r="OA339" t="n">
        <v>0.00581936958719466</v>
      </c>
      <c r="OB339" t="n">
        <v>0.00366821625311965</v>
      </c>
      <c r="OC339" t="n">
        <v>0.000870590314647585</v>
      </c>
      <c r="OD339" t="n">
        <v>0.0153455062885793</v>
      </c>
      <c r="OE339" t="n">
        <v>0.0281969186687236</v>
      </c>
      <c r="OF339" t="n">
        <v>0.0338777419020144</v>
      </c>
      <c r="OG339" t="n">
        <v>0.0336161411268451</v>
      </c>
      <c r="OH339" t="n">
        <v>0.0158150898158567</v>
      </c>
      <c r="OI339" t="n">
        <v>0.0205332230414471</v>
      </c>
      <c r="OJ339" t="n">
        <v>0.0243230002560847</v>
      </c>
      <c r="OK339" t="n">
        <v>0.0181165430361045</v>
      </c>
      <c r="OL339" t="n">
        <v>0.0569664260388999</v>
      </c>
      <c r="OM339" t="n">
        <v>0.0575237218422873</v>
      </c>
      <c r="ON339" t="n">
        <v>0.0207844418926844</v>
      </c>
      <c r="OO339" t="n">
        <v>0</v>
      </c>
      <c r="OP339" t="n">
        <v>0.0451102451750634</v>
      </c>
      <c r="OQ339" t="n">
        <v>0.0557519362231326</v>
      </c>
      <c r="OR339" t="n">
        <v>0.0486354251096267</v>
      </c>
      <c r="OS339" t="n">
        <v>0.0349139808572624</v>
      </c>
      <c r="OT339" t="n">
        <v>0.0466789417390715</v>
      </c>
      <c r="OU339" t="n">
        <v>0.0398524382248316</v>
      </c>
      <c r="OV339" t="n">
        <v>0</v>
      </c>
      <c r="OW339" t="n">
        <v>0</v>
      </c>
      <c r="OX339" t="n">
        <v>0.0491020652291923</v>
      </c>
      <c r="OY339" t="n">
        <v>0.0474344244274577</v>
      </c>
      <c r="OZ339" t="n">
        <v>0.0432752730706122</v>
      </c>
      <c r="PA339" t="n">
        <v>0.0482437629318783</v>
      </c>
      <c r="PB339" t="n">
        <v>0</v>
      </c>
      <c r="PC339" t="n">
        <v>0.0518765692220105</v>
      </c>
      <c r="PD339" t="n">
        <v>0</v>
      </c>
      <c r="PE339" t="n">
        <v>0</v>
      </c>
      <c r="PF339" t="n">
        <v>0</v>
      </c>
      <c r="PG339" t="n">
        <v>0.0553962918971857</v>
      </c>
      <c r="PH339" t="n">
        <v>0.0508753576480724</v>
      </c>
      <c r="PI339" t="n">
        <v>0.0302432688139678</v>
      </c>
      <c r="PJ339" t="n">
        <v>0</v>
      </c>
      <c r="PK339" t="n">
        <v>0.0372597913399493</v>
      </c>
      <c r="PL339" t="n">
        <v>0.038473506549095</v>
      </c>
      <c r="PM339" t="n">
        <v>0</v>
      </c>
      <c r="PN339" t="n">
        <v>0</v>
      </c>
      <c r="PO339" t="n">
        <v>0</v>
      </c>
      <c r="PP339" t="n">
        <v>0</v>
      </c>
      <c r="PQ339" t="n">
        <v>0.0454508657609431</v>
      </c>
      <c r="PR339" t="n">
        <v>0.0299920262633916</v>
      </c>
      <c r="PS339" t="n">
        <v>0.0174990292204618</v>
      </c>
      <c r="PT339" t="n">
        <v>0.0416096651351067</v>
      </c>
      <c r="PU339" t="n">
        <v>0.0297321389143352</v>
      </c>
      <c r="PV339" t="n">
        <v>0.0319927222275914</v>
      </c>
      <c r="PW339" t="n">
        <v>0.035498361274271</v>
      </c>
      <c r="PX339" t="n">
        <v>0.031272582226514</v>
      </c>
      <c r="PY339" t="n">
        <v>0.00581936958719467</v>
      </c>
      <c r="PZ339" t="n">
        <v>0.00366821625311964</v>
      </c>
      <c r="QA339" t="n">
        <v>0.000870590314647588</v>
      </c>
      <c r="QB339" t="n">
        <v>0.0153455062885793</v>
      </c>
      <c r="QC339" t="n">
        <v>0.0281969186687235</v>
      </c>
      <c r="QD339" t="n">
        <v>0</v>
      </c>
      <c r="QE339" t="n">
        <v>0.0336161411268451</v>
      </c>
      <c r="QF339" t="n">
        <v>0.0158150898158567</v>
      </c>
      <c r="QG339" t="n">
        <v>0.0205332230414471</v>
      </c>
      <c r="QH339" t="n">
        <v>0.0243230002560847</v>
      </c>
      <c r="QI339" t="n">
        <v>0.0181165430361045</v>
      </c>
    </row>
    <row r="340">
      <c r="A340" t="s">
        <v>339</v>
      </c>
      <c r="B340" t="n">
        <v>0.0135398198431461</v>
      </c>
      <c r="C340" t="n">
        <v>0.0131245173131854</v>
      </c>
      <c r="D340" t="n">
        <v>0.00622180566405442</v>
      </c>
      <c r="E340" t="n">
        <v>0</v>
      </c>
      <c r="F340" t="n">
        <v>0</v>
      </c>
      <c r="G340" t="n">
        <v>0.0118038313380205</v>
      </c>
      <c r="H340" t="n">
        <v>0.0158473970783631</v>
      </c>
      <c r="I340" t="n">
        <v>0.0146062116768902</v>
      </c>
      <c r="J340" t="n">
        <v>0.023325526560365</v>
      </c>
      <c r="K340" t="n">
        <v>0.0296791695922294</v>
      </c>
      <c r="L340" t="n">
        <v>0.0152092016036683</v>
      </c>
      <c r="M340" t="n">
        <v>0.0243440909043035</v>
      </c>
      <c r="N340" t="n">
        <v>0.017897979966745</v>
      </c>
      <c r="O340" t="n">
        <v>0.018844145194528</v>
      </c>
      <c r="P340" t="n">
        <v>0.0320088496202092</v>
      </c>
      <c r="Q340" t="n">
        <v>0.0108463186166838</v>
      </c>
      <c r="R340" t="n">
        <v>0</v>
      </c>
      <c r="S340" t="n">
        <v>0.0221462576234846</v>
      </c>
      <c r="T340" t="n">
        <v>0</v>
      </c>
      <c r="U340" t="n">
        <v>0.018517516699294</v>
      </c>
      <c r="V340" t="n">
        <v>0.0175790985418063</v>
      </c>
      <c r="W340" t="n">
        <v>0.0149617482515806</v>
      </c>
      <c r="X340" t="n">
        <v>0.0228954030568767</v>
      </c>
      <c r="Y340" t="n">
        <v>0.0129646211913114</v>
      </c>
      <c r="Z340" t="n">
        <v>0.015568368427671</v>
      </c>
      <c r="AA340" t="n">
        <v>0</v>
      </c>
      <c r="AB340" t="n">
        <v>0.019894831684451</v>
      </c>
      <c r="AC340" t="n">
        <v>0.0215324947882603</v>
      </c>
      <c r="AD340" t="n">
        <v>0.0234143150713927</v>
      </c>
      <c r="AE340" t="n">
        <v>0.0250792164517435</v>
      </c>
      <c r="AF340" t="n">
        <v>0.03596886810158</v>
      </c>
      <c r="AG340" t="n">
        <v>0.0209918144661144</v>
      </c>
      <c r="AH340" t="n">
        <v>0.00908560488421515</v>
      </c>
      <c r="AI340" t="n">
        <v>0.00988186328057361</v>
      </c>
      <c r="AJ340" t="n">
        <v>0.0260048721332291</v>
      </c>
      <c r="AK340" t="n">
        <v>0.0343070763268404</v>
      </c>
      <c r="AL340" t="n">
        <v>0.0372319109339799</v>
      </c>
      <c r="AM340" t="n">
        <v>0.0218289161510509</v>
      </c>
      <c r="AN340" t="n">
        <v>0.0274155912688076</v>
      </c>
      <c r="AO340" t="n">
        <v>0.0241510916324185</v>
      </c>
      <c r="AP340" t="n">
        <v>0.0152235436381787</v>
      </c>
      <c r="AQ340" t="n">
        <v>0.00361305570101664</v>
      </c>
      <c r="AR340" t="n">
        <v>0.0199974771748109</v>
      </c>
      <c r="AS340" t="n">
        <v>0.0448056126742</v>
      </c>
      <c r="AT340" t="n">
        <v>0.0248335469679906</v>
      </c>
      <c r="AU340" t="n">
        <v>0.0548774879856117</v>
      </c>
      <c r="AV340" t="n">
        <v>0.0275991678833708</v>
      </c>
      <c r="AW340" t="n">
        <v>0.0395409113233708</v>
      </c>
      <c r="AX340" t="n">
        <v>0.0439238912604616</v>
      </c>
      <c r="AY340" t="n">
        <v>0.0198128263168036</v>
      </c>
      <c r="AZ340" t="n">
        <v>0.0135398198431461</v>
      </c>
      <c r="BA340" t="n">
        <v>0.0131245173131854</v>
      </c>
      <c r="BB340" t="n">
        <v>0.00622180566405442</v>
      </c>
      <c r="BC340" t="n">
        <v>0</v>
      </c>
      <c r="BD340" t="n">
        <v>0.0114308208719534</v>
      </c>
      <c r="BE340" t="n">
        <v>0.0118038313380205</v>
      </c>
      <c r="BF340" t="n">
        <v>0.0158473970783631</v>
      </c>
      <c r="BG340" t="n">
        <v>0.0146062116768902</v>
      </c>
      <c r="BH340" t="n">
        <v>0.023325526560365</v>
      </c>
      <c r="BI340" t="n">
        <v>0.0296791695922294</v>
      </c>
      <c r="BJ340" t="n">
        <v>0.0152092016036683</v>
      </c>
      <c r="BK340" t="n">
        <v>0.0243440909043035</v>
      </c>
      <c r="BL340" t="n">
        <v>0.017897979966745</v>
      </c>
      <c r="BM340" t="n">
        <v>0.018844145194528</v>
      </c>
      <c r="BN340" t="n">
        <v>0.0320088496202092</v>
      </c>
      <c r="BO340" t="n">
        <v>0.0108463186166838</v>
      </c>
      <c r="BP340" t="n">
        <v>0</v>
      </c>
      <c r="BQ340" t="n">
        <v>0.0221462576234846</v>
      </c>
      <c r="BR340" t="n">
        <v>0.0191607289714996</v>
      </c>
      <c r="BS340" t="n">
        <v>0.018517516699294</v>
      </c>
      <c r="BT340" t="n">
        <v>0.0175790985418063</v>
      </c>
      <c r="BU340" t="n">
        <v>0.0149617482515806</v>
      </c>
      <c r="BV340" t="n">
        <v>0.0228954030568767</v>
      </c>
      <c r="BW340" t="n">
        <v>0.0129646211913115</v>
      </c>
      <c r="BX340" t="n">
        <v>0.015568368427671</v>
      </c>
      <c r="BY340" t="n">
        <v>0</v>
      </c>
      <c r="BZ340" t="n">
        <v>0.019894831684451</v>
      </c>
      <c r="CA340" t="n">
        <v>0.0215324947882603</v>
      </c>
      <c r="CB340" t="n">
        <v>0.0234143150713927</v>
      </c>
      <c r="CC340" t="n">
        <v>0.0250792164517435</v>
      </c>
      <c r="CD340" t="n">
        <v>0.03596886810158</v>
      </c>
      <c r="CE340" t="n">
        <v>0.0209918144661144</v>
      </c>
      <c r="CF340" t="n">
        <v>0.00908560488421514</v>
      </c>
      <c r="CG340" t="n">
        <v>0.00988186328057361</v>
      </c>
      <c r="CH340" t="n">
        <v>0.0260048721332291</v>
      </c>
      <c r="CI340" t="n">
        <v>0.0343070763268404</v>
      </c>
      <c r="CJ340" t="n">
        <v>0.0372319109339799</v>
      </c>
      <c r="CK340" t="n">
        <v>0.0218289161510509</v>
      </c>
      <c r="CL340" t="n">
        <v>0.0274155912688076</v>
      </c>
      <c r="CM340" t="n">
        <v>0.0241510916324185</v>
      </c>
      <c r="CN340" t="n">
        <v>0.0152235436381787</v>
      </c>
      <c r="CO340" t="n">
        <v>0.00361305570101664</v>
      </c>
      <c r="CP340" t="n">
        <v>0.0199974771748109</v>
      </c>
      <c r="CQ340" t="n">
        <v>0.0448056126742</v>
      </c>
      <c r="CR340" t="n">
        <v>0</v>
      </c>
      <c r="CS340" t="n">
        <v>0.0548774879856117</v>
      </c>
      <c r="CT340" t="n">
        <v>0.0275991678833708</v>
      </c>
      <c r="CU340" t="n">
        <v>0.0395409113233708</v>
      </c>
      <c r="CV340" t="n">
        <v>0.0439238912604616</v>
      </c>
      <c r="CW340" t="n">
        <v>0.0198128263168036</v>
      </c>
      <c r="CX340" t="n">
        <v>0.0135398198431461</v>
      </c>
      <c r="CY340" t="n">
        <v>0.0131245173131854</v>
      </c>
      <c r="CZ340" t="n">
        <v>0</v>
      </c>
      <c r="DA340" t="n">
        <v>0</v>
      </c>
      <c r="DB340" t="n">
        <v>0.0114308208719534</v>
      </c>
      <c r="DC340" t="n">
        <v>0.0118038313380205</v>
      </c>
      <c r="DD340" t="n">
        <v>0.0158473970783631</v>
      </c>
      <c r="DE340" t="n">
        <v>0.0146062116768902</v>
      </c>
      <c r="DF340" t="n">
        <v>0</v>
      </c>
      <c r="DG340" t="n">
        <v>0.0296791695922294</v>
      </c>
      <c r="DH340" t="n">
        <v>0</v>
      </c>
      <c r="DI340" t="n">
        <v>0</v>
      </c>
      <c r="DJ340" t="n">
        <v>0.017897979966745</v>
      </c>
      <c r="DK340" t="n">
        <v>0</v>
      </c>
      <c r="DL340" t="n">
        <v>0.0320088496202092</v>
      </c>
      <c r="DM340" t="n">
        <v>0</v>
      </c>
      <c r="DN340" t="n">
        <v>0</v>
      </c>
      <c r="DO340" t="n">
        <v>0</v>
      </c>
      <c r="DP340" t="n">
        <v>0</v>
      </c>
      <c r="DQ340" t="n">
        <v>0.018517516699294</v>
      </c>
      <c r="DR340" t="n">
        <v>0</v>
      </c>
      <c r="DS340" t="n">
        <v>0.0149617482515806</v>
      </c>
      <c r="DT340" t="n">
        <v>0.0228954030568767</v>
      </c>
      <c r="DU340" t="n">
        <v>0.0129646211913115</v>
      </c>
      <c r="DV340" t="n">
        <v>0</v>
      </c>
      <c r="DW340" t="n">
        <v>0</v>
      </c>
      <c r="DX340" t="n">
        <v>0.019894831684451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0.00908560488421515</v>
      </c>
      <c r="EE340" t="n">
        <v>0.00988186328057361</v>
      </c>
      <c r="EF340" t="n">
        <v>0.0260048721332291</v>
      </c>
      <c r="EG340" t="n">
        <v>0.0343070763268404</v>
      </c>
      <c r="EH340" t="n">
        <v>0.0372319109339799</v>
      </c>
      <c r="EI340" t="n">
        <v>0.0218289161510509</v>
      </c>
      <c r="EJ340" t="n">
        <v>0.0274155912688076</v>
      </c>
      <c r="EK340" t="n">
        <v>0.0241510916324185</v>
      </c>
      <c r="EL340" t="n">
        <v>0.0152235436381787</v>
      </c>
      <c r="EM340" t="n">
        <v>0.00361305570101664</v>
      </c>
      <c r="EN340" t="n">
        <v>0</v>
      </c>
      <c r="EO340" t="n">
        <v>0.0448056126742</v>
      </c>
      <c r="EP340" t="n">
        <v>0</v>
      </c>
      <c r="EQ340" t="n">
        <v>0</v>
      </c>
      <c r="ER340" t="n">
        <v>0.0275991678833708</v>
      </c>
      <c r="ES340" t="n">
        <v>0.0395409113233708</v>
      </c>
      <c r="ET340" t="n">
        <v>0.0439238912604616</v>
      </c>
      <c r="EU340" t="n">
        <v>0.0198128263168036</v>
      </c>
      <c r="EV340" t="n">
        <v>0.013539819843146</v>
      </c>
      <c r="EW340" t="n">
        <v>0.0131245173131854</v>
      </c>
      <c r="EX340" t="n">
        <v>0.00622180566405442</v>
      </c>
      <c r="EY340" t="n">
        <v>0.00963971944163806</v>
      </c>
      <c r="EZ340" t="n">
        <v>0.0114308208719534</v>
      </c>
      <c r="FA340" t="n">
        <v>0.0118038313380205</v>
      </c>
      <c r="FB340" t="n">
        <v>0.0158473970783631</v>
      </c>
      <c r="FC340" t="n">
        <v>0.0146062116768902</v>
      </c>
      <c r="FD340" t="n">
        <v>0.023325526560365</v>
      </c>
      <c r="FE340" t="n">
        <v>0.0296791695922294</v>
      </c>
      <c r="FF340" t="n">
        <v>0</v>
      </c>
      <c r="FG340" t="n">
        <v>0</v>
      </c>
      <c r="FH340" t="n">
        <v>0.017897979966745</v>
      </c>
      <c r="FI340" t="n">
        <v>0.018844145194528</v>
      </c>
      <c r="FJ340" t="n">
        <v>0</v>
      </c>
      <c r="FK340" t="n">
        <v>0.0108463186166838</v>
      </c>
      <c r="FL340" t="n">
        <v>0</v>
      </c>
      <c r="FM340" t="n">
        <v>0.0221462576234846</v>
      </c>
      <c r="FN340" t="n">
        <v>0</v>
      </c>
      <c r="FO340" t="n">
        <v>0.018517516699294</v>
      </c>
      <c r="FP340" t="n">
        <v>0</v>
      </c>
      <c r="FQ340" t="n">
        <v>0.0149617482515806</v>
      </c>
      <c r="FR340" t="n">
        <v>0.0228954030568767</v>
      </c>
      <c r="FS340" t="n">
        <v>0.0129646211913114</v>
      </c>
      <c r="FT340" t="n">
        <v>0.015568368427671</v>
      </c>
      <c r="FU340" t="n">
        <v>0</v>
      </c>
      <c r="FV340" t="n">
        <v>0.019894831684451</v>
      </c>
      <c r="FW340" t="n">
        <v>0.0215324947882603</v>
      </c>
      <c r="FX340" t="n">
        <v>0</v>
      </c>
      <c r="FY340" t="n">
        <v>0</v>
      </c>
      <c r="FZ340" t="n">
        <v>0</v>
      </c>
      <c r="GA340" t="n">
        <v>0.0209918144661144</v>
      </c>
      <c r="GB340" t="n">
        <v>0.00908560488421515</v>
      </c>
      <c r="GC340" t="n">
        <v>0.00988186328057361</v>
      </c>
      <c r="GD340" t="n">
        <v>0.0260048721332291</v>
      </c>
      <c r="GE340" t="n">
        <v>0.0343070763268404</v>
      </c>
      <c r="GF340" t="n">
        <v>0.0372319109339799</v>
      </c>
      <c r="GG340" t="n">
        <v>0.0218289161510509</v>
      </c>
      <c r="GH340" t="n">
        <v>0.0274155912688076</v>
      </c>
      <c r="GI340" t="n">
        <v>0.0241510916324185</v>
      </c>
      <c r="GJ340" t="n">
        <v>0.0152235436381787</v>
      </c>
      <c r="GK340" t="n">
        <v>0</v>
      </c>
      <c r="GL340" t="n">
        <v>0.0199974771748109</v>
      </c>
      <c r="GM340" t="n">
        <v>0.0448056126741999</v>
      </c>
      <c r="GN340" t="n">
        <v>0</v>
      </c>
      <c r="GO340" t="n">
        <v>0.0548774879856117</v>
      </c>
      <c r="GP340" t="n">
        <v>0.0275991678833708</v>
      </c>
      <c r="GQ340" t="n">
        <v>0.0395409113233708</v>
      </c>
      <c r="GR340" t="n">
        <v>0.0439238912604616</v>
      </c>
      <c r="GS340" t="n">
        <v>0.0198128263168036</v>
      </c>
      <c r="GT340" t="n">
        <v>0.0135398198431461</v>
      </c>
      <c r="GU340" t="n">
        <v>0.0131245173131854</v>
      </c>
      <c r="GV340" t="n">
        <v>0</v>
      </c>
      <c r="GW340" t="n">
        <v>0.00963971944163806</v>
      </c>
      <c r="GX340" t="n">
        <v>0</v>
      </c>
      <c r="GY340" t="n">
        <v>0.0118038313380205</v>
      </c>
      <c r="GZ340" t="n">
        <v>0.0158473970783631</v>
      </c>
      <c r="HA340" t="n">
        <v>0.0146062116768902</v>
      </c>
      <c r="HB340" t="n">
        <v>0.0233255265603649</v>
      </c>
      <c r="HC340" t="n">
        <v>0.0296791695922294</v>
      </c>
      <c r="HD340" t="n">
        <v>0.0152092016036683</v>
      </c>
      <c r="HE340" t="n">
        <v>0.0243440909043035</v>
      </c>
      <c r="HF340" t="n">
        <v>0.017897979966745</v>
      </c>
      <c r="HG340" t="n">
        <v>0.018844145194528</v>
      </c>
      <c r="HH340" t="n">
        <v>0.0320088496202092</v>
      </c>
      <c r="HI340" t="n">
        <v>0.0108463186166838</v>
      </c>
      <c r="HJ340" t="n">
        <v>0</v>
      </c>
      <c r="HK340" t="n">
        <v>0.0221462576234846</v>
      </c>
      <c r="HL340" t="n">
        <v>0.0191607289714997</v>
      </c>
      <c r="HM340" t="n">
        <v>0.018517516699294</v>
      </c>
      <c r="HN340" t="n">
        <v>0.0175790985418063</v>
      </c>
      <c r="HO340" t="n">
        <v>0.0149617482515806</v>
      </c>
      <c r="HP340" t="n">
        <v>0.0228954030568767</v>
      </c>
      <c r="HQ340" t="n">
        <v>0.0129646211913114</v>
      </c>
      <c r="HR340" t="n">
        <v>0.015568368427671</v>
      </c>
      <c r="HS340" t="n">
        <v>0.0144004807499181</v>
      </c>
      <c r="HT340" t="n">
        <v>0.019894831684451</v>
      </c>
      <c r="HU340" t="n">
        <v>0.0215324947882603</v>
      </c>
      <c r="HV340" t="n">
        <v>0.0234143150713927</v>
      </c>
      <c r="HW340" t="n">
        <v>0.0250792164517435</v>
      </c>
      <c r="HX340" t="n">
        <v>0.03596886810158</v>
      </c>
      <c r="HY340" t="n">
        <v>0.0209918144661144</v>
      </c>
      <c r="HZ340" t="n">
        <v>0.00908560488421515</v>
      </c>
      <c r="IA340" t="n">
        <v>0.0098818632805736</v>
      </c>
      <c r="IB340" t="n">
        <v>0.0260048721332291</v>
      </c>
      <c r="IC340" t="n">
        <v>0.0343070763268404</v>
      </c>
      <c r="ID340" t="n">
        <v>0.0372319109339799</v>
      </c>
      <c r="IE340" t="n">
        <v>0.0218289161510509</v>
      </c>
      <c r="IF340" t="n">
        <v>0.0274155912688076</v>
      </c>
      <c r="IG340" t="n">
        <v>0.0241510916324185</v>
      </c>
      <c r="IH340" t="n">
        <v>0.0152235436381787</v>
      </c>
      <c r="II340" t="n">
        <v>0.00361305570101664</v>
      </c>
      <c r="IJ340" t="n">
        <v>0.0199974771748109</v>
      </c>
      <c r="IK340" t="n">
        <v>0.0448056126742</v>
      </c>
      <c r="IL340" t="n">
        <v>0.0248335469679906</v>
      </c>
      <c r="IM340" t="n">
        <v>0.0548774879856117</v>
      </c>
      <c r="IN340" t="n">
        <v>0.0275991678833708</v>
      </c>
      <c r="IO340" t="n">
        <v>0.0395409113233708</v>
      </c>
      <c r="IP340" t="n">
        <v>0.0439238912604615</v>
      </c>
      <c r="IQ340" t="n">
        <v>0.0198128263168036</v>
      </c>
      <c r="IR340" t="n">
        <v>0.0135398198431461</v>
      </c>
      <c r="IS340" t="n">
        <v>0.0131245173131854</v>
      </c>
      <c r="IT340" t="n">
        <v>0</v>
      </c>
      <c r="IU340" t="n">
        <v>0</v>
      </c>
      <c r="IV340" t="n">
        <v>0.0114308208719534</v>
      </c>
      <c r="IW340" t="n">
        <v>0.0118038313380205</v>
      </c>
      <c r="IX340" t="n">
        <v>0.0158473970783631</v>
      </c>
      <c r="IY340" t="n">
        <v>0.0146062116768902</v>
      </c>
      <c r="IZ340" t="n">
        <v>0.0233255265603649</v>
      </c>
      <c r="JA340" t="n">
        <v>0.0296791695922294</v>
      </c>
      <c r="JB340" t="n">
        <v>0.0152092016036683</v>
      </c>
      <c r="JC340" t="n">
        <v>0</v>
      </c>
      <c r="JD340" t="n">
        <v>0.017897979966745</v>
      </c>
      <c r="JE340" t="n">
        <v>0.018844145194528</v>
      </c>
      <c r="JF340" t="n">
        <v>0.0320088496202092</v>
      </c>
      <c r="JG340" t="n">
        <v>0</v>
      </c>
      <c r="JH340" t="n">
        <v>0</v>
      </c>
      <c r="JI340" t="n">
        <v>0.0221462576234846</v>
      </c>
      <c r="JJ340" t="n">
        <v>0.0191607289714996</v>
      </c>
      <c r="JK340" t="n">
        <v>0.018517516699294</v>
      </c>
      <c r="JL340" t="n">
        <v>0</v>
      </c>
      <c r="JM340" t="n">
        <v>0.0149617482515806</v>
      </c>
      <c r="JN340" t="n">
        <v>0.0228954030568767</v>
      </c>
      <c r="JO340" t="n">
        <v>0.0129646211913114</v>
      </c>
      <c r="JP340" t="n">
        <v>0.015568368427671</v>
      </c>
      <c r="JQ340" t="n">
        <v>0.0144004807499181</v>
      </c>
      <c r="JR340" t="n">
        <v>0.019894831684451</v>
      </c>
      <c r="JS340" t="n">
        <v>0.0215324947882603</v>
      </c>
      <c r="JT340" t="n">
        <v>0.0234143150713927</v>
      </c>
      <c r="JU340" t="n">
        <v>0</v>
      </c>
      <c r="JV340" t="n">
        <v>0</v>
      </c>
      <c r="JW340" t="n">
        <v>0.0209918144661144</v>
      </c>
      <c r="JX340" t="n">
        <v>0.00908560488421514</v>
      </c>
      <c r="JY340" t="n">
        <v>0.00988186328057361</v>
      </c>
      <c r="JZ340" t="n">
        <v>0.0260048721332291</v>
      </c>
      <c r="KA340" t="n">
        <v>0.0343070763268404</v>
      </c>
      <c r="KB340" t="n">
        <v>0.0372319109339799</v>
      </c>
      <c r="KC340" t="n">
        <v>0.0218289161510509</v>
      </c>
      <c r="KD340" t="n">
        <v>0.0274155912688076</v>
      </c>
      <c r="KE340" t="n">
        <v>0.0241510916324185</v>
      </c>
      <c r="KF340" t="n">
        <v>0.0152235436381787</v>
      </c>
      <c r="KG340" t="n">
        <v>0</v>
      </c>
      <c r="KH340" t="n">
        <v>0.0199974771748109</v>
      </c>
      <c r="KI340" t="n">
        <v>0.0448056126742</v>
      </c>
      <c r="KJ340" t="n">
        <v>0.0248335469679906</v>
      </c>
      <c r="KK340" t="n">
        <v>0.0548774879856117</v>
      </c>
      <c r="KL340" t="n">
        <v>0.0275991678833708</v>
      </c>
      <c r="KM340" t="n">
        <v>0.0395409113233708</v>
      </c>
      <c r="KN340" t="n">
        <v>0.0439238912604616</v>
      </c>
      <c r="KO340" t="n">
        <v>0.0198128263168036</v>
      </c>
      <c r="KP340" t="n">
        <v>0.0135398198431461</v>
      </c>
      <c r="KQ340" t="n">
        <v>0</v>
      </c>
      <c r="KR340" t="n">
        <v>0</v>
      </c>
      <c r="KS340" t="n">
        <v>0.00963971944163805</v>
      </c>
      <c r="KT340" t="n">
        <v>0.0114308208719534</v>
      </c>
      <c r="KU340" t="n">
        <v>0.0118038313380205</v>
      </c>
      <c r="KV340" t="n">
        <v>0.0158473970783631</v>
      </c>
      <c r="KW340" t="n">
        <v>0.0146062116768902</v>
      </c>
      <c r="KX340" t="n">
        <v>0.023325526560365</v>
      </c>
      <c r="KY340" t="n">
        <v>0.0296791695922294</v>
      </c>
      <c r="KZ340" t="n">
        <v>0.0152092016036683</v>
      </c>
      <c r="LA340" t="n">
        <v>0.0243440909043035</v>
      </c>
      <c r="LB340" t="n">
        <v>0.017897979966745</v>
      </c>
      <c r="LC340" t="n">
        <v>0.018844145194528</v>
      </c>
      <c r="LD340" t="n">
        <v>0.0320088496202092</v>
      </c>
      <c r="LE340" t="n">
        <v>0.0108463186166838</v>
      </c>
      <c r="LF340" t="n">
        <v>0.0195580001553078</v>
      </c>
      <c r="LG340" t="n">
        <v>0.0221462576234846</v>
      </c>
      <c r="LH340" t="n">
        <v>0.0191607289714997</v>
      </c>
      <c r="LI340" t="n">
        <v>0.018517516699294</v>
      </c>
      <c r="LJ340" t="n">
        <v>0.0175790985418063</v>
      </c>
      <c r="LK340" t="n">
        <v>0.0149617482515806</v>
      </c>
      <c r="LL340" t="n">
        <v>0.0228954030568767</v>
      </c>
      <c r="LM340" t="n">
        <v>0.0129646211913114</v>
      </c>
      <c r="LN340" t="n">
        <v>0.015568368427671</v>
      </c>
      <c r="LO340" t="n">
        <v>0.0144004807499181</v>
      </c>
      <c r="LP340" t="n">
        <v>0.019894831684451</v>
      </c>
      <c r="LQ340" t="n">
        <v>0.0215324947882603</v>
      </c>
      <c r="LR340" t="n">
        <v>0.0234143150713927</v>
      </c>
      <c r="LS340" t="n">
        <v>0.0250792164517435</v>
      </c>
      <c r="LT340" t="n">
        <v>0.03596886810158</v>
      </c>
      <c r="LU340" t="n">
        <v>0.0209918144661144</v>
      </c>
      <c r="LV340" t="n">
        <v>0.00908560488421514</v>
      </c>
      <c r="LW340" t="n">
        <v>0.00988186328057361</v>
      </c>
      <c r="LX340" t="n">
        <v>0.0260048721332291</v>
      </c>
      <c r="LY340" t="n">
        <v>0.0343070763268404</v>
      </c>
      <c r="LZ340" t="n">
        <v>0.0372319109339799</v>
      </c>
      <c r="MA340" t="n">
        <v>0.0218289161510509</v>
      </c>
      <c r="MB340" t="n">
        <v>1.02741559126881</v>
      </c>
      <c r="MC340" t="n">
        <v>0.0241510916324185</v>
      </c>
      <c r="MD340" t="n">
        <v>0.0152235436381787</v>
      </c>
      <c r="ME340" t="n">
        <v>0.00361305570101664</v>
      </c>
      <c r="MF340" t="n">
        <v>0.0199974771748109</v>
      </c>
      <c r="MG340" t="n">
        <v>0.0448056126741999</v>
      </c>
      <c r="MH340" t="n">
        <v>0.0248335469679906</v>
      </c>
      <c r="MI340" t="n">
        <v>0.0548774879856118</v>
      </c>
      <c r="MJ340" t="n">
        <v>0.0275991678833708</v>
      </c>
      <c r="MK340" t="n">
        <v>0.0395409113233708</v>
      </c>
      <c r="ML340" t="n">
        <v>0.0439238912604616</v>
      </c>
      <c r="MM340" t="n">
        <v>0.0198128263168036</v>
      </c>
      <c r="MN340" t="n">
        <v>0.013539819843146</v>
      </c>
      <c r="MO340" t="n">
        <v>0.0131245173131854</v>
      </c>
      <c r="MP340" t="n">
        <v>0</v>
      </c>
      <c r="MQ340" t="n">
        <v>0.00963971944163806</v>
      </c>
      <c r="MR340" t="n">
        <v>0.0114308208719534</v>
      </c>
      <c r="MS340" t="n">
        <v>0.0118038313380205</v>
      </c>
      <c r="MT340" t="n">
        <v>0.0158473970783631</v>
      </c>
      <c r="MU340" t="n">
        <v>0.0146062116768902</v>
      </c>
      <c r="MV340" t="n">
        <v>0.023325526560365</v>
      </c>
      <c r="MW340" t="n">
        <v>0.0296791695922294</v>
      </c>
      <c r="MX340" t="n">
        <v>0</v>
      </c>
      <c r="MY340" t="n">
        <v>0</v>
      </c>
      <c r="MZ340" t="n">
        <v>0.0178979799667451</v>
      </c>
      <c r="NA340" t="n">
        <v>0</v>
      </c>
      <c r="NB340" t="n">
        <v>0.0320088496202092</v>
      </c>
      <c r="NC340" t="n">
        <v>0.0108463186166837</v>
      </c>
      <c r="ND340" t="n">
        <v>0</v>
      </c>
      <c r="NE340" t="n">
        <v>0.0221462576234846</v>
      </c>
      <c r="NF340" t="n">
        <v>0.0191607289714996</v>
      </c>
      <c r="NG340" t="n">
        <v>0.018517516699294</v>
      </c>
      <c r="NH340" t="n">
        <v>0</v>
      </c>
      <c r="NI340" t="n">
        <v>0.0149617482515806</v>
      </c>
      <c r="NJ340" t="n">
        <v>0.0228954030568767</v>
      </c>
      <c r="NK340" t="n">
        <v>0.0129646211913115</v>
      </c>
      <c r="NL340" t="n">
        <v>0.015568368427671</v>
      </c>
      <c r="NM340" t="n">
        <v>0.0144004807499181</v>
      </c>
      <c r="NN340" t="n">
        <v>0.019894831684451</v>
      </c>
      <c r="NO340" t="n">
        <v>0.0215324947882603</v>
      </c>
      <c r="NP340" t="n">
        <v>0.0234143150713927</v>
      </c>
      <c r="NQ340" t="n">
        <v>0</v>
      </c>
      <c r="NR340" t="n">
        <v>0.03596886810158</v>
      </c>
      <c r="NS340" t="n">
        <v>0.0209918144661144</v>
      </c>
      <c r="NT340" t="n">
        <v>0.00908560488421514</v>
      </c>
      <c r="NU340" t="n">
        <v>0.0098818632805736</v>
      </c>
      <c r="NV340" t="n">
        <v>0.0260048721332291</v>
      </c>
      <c r="NW340" t="n">
        <v>0.0343070763268404</v>
      </c>
      <c r="NX340" t="n">
        <v>0.0372319109339799</v>
      </c>
      <c r="NY340" t="n">
        <v>0.0218289161510509</v>
      </c>
      <c r="NZ340" t="n">
        <v>0.0274155912688076</v>
      </c>
      <c r="OA340" t="n">
        <v>0.0241510916324185</v>
      </c>
      <c r="OB340" t="n">
        <v>0.0152235436381787</v>
      </c>
      <c r="OC340" t="n">
        <v>0.00361305570101664</v>
      </c>
      <c r="OD340" t="n">
        <v>0.0199974771748109</v>
      </c>
      <c r="OE340" t="n">
        <v>0.0448056126742</v>
      </c>
      <c r="OF340" t="n">
        <v>0.0248335469679906</v>
      </c>
      <c r="OG340" t="n">
        <v>0.0548774879856118</v>
      </c>
      <c r="OH340" t="n">
        <v>0.0275991678833709</v>
      </c>
      <c r="OI340" t="n">
        <v>0.0395409113233708</v>
      </c>
      <c r="OJ340" t="n">
        <v>0.0439238912604616</v>
      </c>
      <c r="OK340" t="n">
        <v>0.0198128263168036</v>
      </c>
      <c r="OL340" t="n">
        <v>0.0135398198431461</v>
      </c>
      <c r="OM340" t="n">
        <v>0.0131245173131854</v>
      </c>
      <c r="ON340" t="n">
        <v>0.00622180566405442</v>
      </c>
      <c r="OO340" t="n">
        <v>0</v>
      </c>
      <c r="OP340" t="n">
        <v>0.0114308208719534</v>
      </c>
      <c r="OQ340" t="n">
        <v>0.0118038313380205</v>
      </c>
      <c r="OR340" t="n">
        <v>0.0158473970783631</v>
      </c>
      <c r="OS340" t="n">
        <v>0.0146062116768902</v>
      </c>
      <c r="OT340" t="n">
        <v>0.0233255265603649</v>
      </c>
      <c r="OU340" t="n">
        <v>0.0296791695922294</v>
      </c>
      <c r="OV340" t="n">
        <v>0</v>
      </c>
      <c r="OW340" t="n">
        <v>0</v>
      </c>
      <c r="OX340" t="n">
        <v>0.0178979799667451</v>
      </c>
      <c r="OY340" t="n">
        <v>0.018844145194528</v>
      </c>
      <c r="OZ340" t="n">
        <v>0.0320088496202092</v>
      </c>
      <c r="PA340" t="n">
        <v>0.0108463186166838</v>
      </c>
      <c r="PB340" t="n">
        <v>0</v>
      </c>
      <c r="PC340" t="n">
        <v>0.0221462576234846</v>
      </c>
      <c r="PD340" t="n">
        <v>0</v>
      </c>
      <c r="PE340" t="n">
        <v>0</v>
      </c>
      <c r="PF340" t="n">
        <v>0</v>
      </c>
      <c r="PG340" t="n">
        <v>0.0149617482515806</v>
      </c>
      <c r="PH340" t="n">
        <v>0.0228954030568767</v>
      </c>
      <c r="PI340" t="n">
        <v>0.0129646211913114</v>
      </c>
      <c r="PJ340" t="n">
        <v>0</v>
      </c>
      <c r="PK340" t="n">
        <v>0.0144004807499181</v>
      </c>
      <c r="PL340" t="n">
        <v>0.019894831684451</v>
      </c>
      <c r="PM340" t="n">
        <v>0</v>
      </c>
      <c r="PN340" t="n">
        <v>0</v>
      </c>
      <c r="PO340" t="n">
        <v>0</v>
      </c>
      <c r="PP340" t="n">
        <v>0</v>
      </c>
      <c r="PQ340" t="n">
        <v>0.0209918144661144</v>
      </c>
      <c r="PR340" t="n">
        <v>0.00908560488421515</v>
      </c>
      <c r="PS340" t="n">
        <v>0.00988186328057362</v>
      </c>
      <c r="PT340" t="n">
        <v>0.0260048721332291</v>
      </c>
      <c r="PU340" t="n">
        <v>0.0343070763268404</v>
      </c>
      <c r="PV340" t="n">
        <v>0.0372319109339799</v>
      </c>
      <c r="PW340" t="n">
        <v>0.0218289161510509</v>
      </c>
      <c r="PX340" t="n">
        <v>0.0274155912688076</v>
      </c>
      <c r="PY340" t="n">
        <v>0.0241510916324185</v>
      </c>
      <c r="PZ340" t="n">
        <v>0.0152235436381787</v>
      </c>
      <c r="QA340" t="n">
        <v>0.00361305570101665</v>
      </c>
      <c r="QB340" t="n">
        <v>0.0199974771748109</v>
      </c>
      <c r="QC340" t="n">
        <v>0.0448056126741999</v>
      </c>
      <c r="QD340" t="n">
        <v>0</v>
      </c>
      <c r="QE340" t="n">
        <v>0.0548774879856117</v>
      </c>
      <c r="QF340" t="n">
        <v>0.0275991678833708</v>
      </c>
      <c r="QG340" t="n">
        <v>0.0395409113233708</v>
      </c>
      <c r="QH340" t="n">
        <v>0.0439238912604616</v>
      </c>
      <c r="QI340" t="n">
        <v>0.0198128263168036</v>
      </c>
    </row>
    <row r="341">
      <c r="A341" t="s">
        <v>340</v>
      </c>
      <c r="B341" t="n">
        <v>0.0382946972258855</v>
      </c>
      <c r="C341" t="n">
        <v>0.025920576703452</v>
      </c>
      <c r="D341" t="n">
        <v>0.0539145736309857</v>
      </c>
      <c r="E341" t="n">
        <v>0</v>
      </c>
      <c r="F341" t="n">
        <v>0</v>
      </c>
      <c r="G341" t="n">
        <v>0.0365071243944373</v>
      </c>
      <c r="H341" t="n">
        <v>0.0251257845495843</v>
      </c>
      <c r="I341" t="n">
        <v>0.0187316777028857</v>
      </c>
      <c r="J341" t="n">
        <v>0.0309941042586566</v>
      </c>
      <c r="K341" t="n">
        <v>0.0338348864815361</v>
      </c>
      <c r="L341" t="n">
        <v>0.0340578162150733</v>
      </c>
      <c r="M341" t="n">
        <v>0.0306596493208742</v>
      </c>
      <c r="N341" t="n">
        <v>0.0225644425717012</v>
      </c>
      <c r="O341" t="n">
        <v>0.0204236937670305</v>
      </c>
      <c r="P341" t="n">
        <v>0.0243958092764376</v>
      </c>
      <c r="Q341" t="n">
        <v>0.0255320998938033</v>
      </c>
      <c r="R341" t="n">
        <v>0</v>
      </c>
      <c r="S341" t="n">
        <v>0.0277855390200823</v>
      </c>
      <c r="T341" t="n">
        <v>0</v>
      </c>
      <c r="U341" t="n">
        <v>0.0222874406428457</v>
      </c>
      <c r="V341" t="n">
        <v>0.0253970756499124</v>
      </c>
      <c r="W341" t="n">
        <v>0.026567202781141</v>
      </c>
      <c r="X341" t="n">
        <v>0.0297420174863987</v>
      </c>
      <c r="Y341" t="n">
        <v>0.0222455522838241</v>
      </c>
      <c r="Z341" t="n">
        <v>0.0195082903256218</v>
      </c>
      <c r="AA341" t="n">
        <v>0</v>
      </c>
      <c r="AB341" t="n">
        <v>0.02316037312683</v>
      </c>
      <c r="AC341" t="n">
        <v>0.0234184976163658</v>
      </c>
      <c r="AD341" t="n">
        <v>0.0245519220049078</v>
      </c>
      <c r="AE341" t="n">
        <v>0.0209012171027093</v>
      </c>
      <c r="AF341" t="n">
        <v>0.0490147195881025</v>
      </c>
      <c r="AG341" t="n">
        <v>0.0228210159311633</v>
      </c>
      <c r="AH341" t="n">
        <v>0.0151329306332306</v>
      </c>
      <c r="AI341" t="n">
        <v>0.0205607584084612</v>
      </c>
      <c r="AJ341" t="n">
        <v>0.0282098217118631</v>
      </c>
      <c r="AK341" t="n">
        <v>0.0398678753468646</v>
      </c>
      <c r="AL341" t="n">
        <v>0.0268923090764068</v>
      </c>
      <c r="AM341" t="n">
        <v>0.0224482124660339</v>
      </c>
      <c r="AN341" t="n">
        <v>0.0278668274043642</v>
      </c>
      <c r="AO341" t="n">
        <v>0.00698507618187833</v>
      </c>
      <c r="AP341" t="n">
        <v>0.264298227157554</v>
      </c>
      <c r="AQ341" t="n">
        <v>0.000992158275822967</v>
      </c>
      <c r="AR341" t="n">
        <v>0.0784535397438099</v>
      </c>
      <c r="AS341" t="n">
        <v>0.131718970501155</v>
      </c>
      <c r="AT341" t="n">
        <v>0.0139298983060261</v>
      </c>
      <c r="AU341" t="n">
        <v>0.0439826944776762</v>
      </c>
      <c r="AV341" t="n">
        <v>0.0138832419958971</v>
      </c>
      <c r="AW341" t="n">
        <v>0.0230826146221246</v>
      </c>
      <c r="AX341" t="n">
        <v>0.027088776958762</v>
      </c>
      <c r="AY341" t="n">
        <v>0.0132583392488895</v>
      </c>
      <c r="AZ341" t="n">
        <v>0.0382946972258855</v>
      </c>
      <c r="BA341" t="n">
        <v>0.025920576703452</v>
      </c>
      <c r="BB341" t="n">
        <v>0.0539145736309856</v>
      </c>
      <c r="BC341" t="n">
        <v>0</v>
      </c>
      <c r="BD341" t="n">
        <v>0.0148735194485842</v>
      </c>
      <c r="BE341" t="n">
        <v>0.0365071243944373</v>
      </c>
      <c r="BF341" t="n">
        <v>0.0251257845495843</v>
      </c>
      <c r="BG341" t="n">
        <v>0.0187316777028857</v>
      </c>
      <c r="BH341" t="n">
        <v>0.0309941042586566</v>
      </c>
      <c r="BI341" t="n">
        <v>0.0338348864815361</v>
      </c>
      <c r="BJ341" t="n">
        <v>0.0340578162150733</v>
      </c>
      <c r="BK341" t="n">
        <v>0.0306596493208742</v>
      </c>
      <c r="BL341" t="n">
        <v>0.0225644425717012</v>
      </c>
      <c r="BM341" t="n">
        <v>0.0204236937670305</v>
      </c>
      <c r="BN341" t="n">
        <v>0.0243958092764376</v>
      </c>
      <c r="BO341" t="n">
        <v>0.0255320998938033</v>
      </c>
      <c r="BP341" t="n">
        <v>0</v>
      </c>
      <c r="BQ341" t="n">
        <v>0.0277855390200823</v>
      </c>
      <c r="BR341" t="n">
        <v>0.0234065542502935</v>
      </c>
      <c r="BS341" t="n">
        <v>0.0222874406428457</v>
      </c>
      <c r="BT341" t="n">
        <v>0.0253970756499124</v>
      </c>
      <c r="BU341" t="n">
        <v>0.026567202781141</v>
      </c>
      <c r="BV341" t="n">
        <v>0.0297420174863987</v>
      </c>
      <c r="BW341" t="n">
        <v>0.0222455522838241</v>
      </c>
      <c r="BX341" t="n">
        <v>0.0195082903256218</v>
      </c>
      <c r="BY341" t="n">
        <v>0</v>
      </c>
      <c r="BZ341" t="n">
        <v>0.02316037312683</v>
      </c>
      <c r="CA341" t="n">
        <v>0.0234184976163658</v>
      </c>
      <c r="CB341" t="n">
        <v>0.0245519220049078</v>
      </c>
      <c r="CC341" t="n">
        <v>0.0209012171027093</v>
      </c>
      <c r="CD341" t="n">
        <v>0.0490147195881025</v>
      </c>
      <c r="CE341" t="n">
        <v>0.0228210159311633</v>
      </c>
      <c r="CF341" t="n">
        <v>0.0151329306332306</v>
      </c>
      <c r="CG341" t="n">
        <v>0.0205607584084612</v>
      </c>
      <c r="CH341" t="n">
        <v>0.0282098217118631</v>
      </c>
      <c r="CI341" t="n">
        <v>0.0398678753468646</v>
      </c>
      <c r="CJ341" t="n">
        <v>0.0268923090764068</v>
      </c>
      <c r="CK341" t="n">
        <v>0.0224482124660339</v>
      </c>
      <c r="CL341" t="n">
        <v>0.0278668274043642</v>
      </c>
      <c r="CM341" t="n">
        <v>0.00698507618187833</v>
      </c>
      <c r="CN341" t="n">
        <v>0.264298227157554</v>
      </c>
      <c r="CO341" t="n">
        <v>0.000992158275822967</v>
      </c>
      <c r="CP341" t="n">
        <v>0.0784535397438098</v>
      </c>
      <c r="CQ341" t="n">
        <v>0.131718970501155</v>
      </c>
      <c r="CR341" t="n">
        <v>0</v>
      </c>
      <c r="CS341" t="n">
        <v>0.0439826944776761</v>
      </c>
      <c r="CT341" t="n">
        <v>0.0138832419958971</v>
      </c>
      <c r="CU341" t="n">
        <v>0.0230826146221246</v>
      </c>
      <c r="CV341" t="n">
        <v>0.027088776958762</v>
      </c>
      <c r="CW341" t="n">
        <v>0.0132583392488895</v>
      </c>
      <c r="CX341" t="n">
        <v>0.0382946972258855</v>
      </c>
      <c r="CY341" t="n">
        <v>0.025920576703452</v>
      </c>
      <c r="CZ341" t="n">
        <v>0</v>
      </c>
      <c r="DA341" t="n">
        <v>0</v>
      </c>
      <c r="DB341" t="n">
        <v>0.0148735194485842</v>
      </c>
      <c r="DC341" t="n">
        <v>0.0365071243944373</v>
      </c>
      <c r="DD341" t="n">
        <v>0.0251257845495843</v>
      </c>
      <c r="DE341" t="n">
        <v>0.0187316777028857</v>
      </c>
      <c r="DF341" t="n">
        <v>0</v>
      </c>
      <c r="DG341" t="n">
        <v>0.0338348864815361</v>
      </c>
      <c r="DH341" t="n">
        <v>0</v>
      </c>
      <c r="DI341" t="n">
        <v>0</v>
      </c>
      <c r="DJ341" t="n">
        <v>0.0225644425717012</v>
      </c>
      <c r="DK341" t="n">
        <v>0</v>
      </c>
      <c r="DL341" t="n">
        <v>0.0243958092764376</v>
      </c>
      <c r="DM341" t="n">
        <v>0</v>
      </c>
      <c r="DN341" t="n">
        <v>0</v>
      </c>
      <c r="DO341" t="n">
        <v>0</v>
      </c>
      <c r="DP341" t="n">
        <v>0</v>
      </c>
      <c r="DQ341" t="n">
        <v>0.0222874406428457</v>
      </c>
      <c r="DR341" t="n">
        <v>0</v>
      </c>
      <c r="DS341" t="n">
        <v>0.026567202781141</v>
      </c>
      <c r="DT341" t="n">
        <v>0.0297420174863987</v>
      </c>
      <c r="DU341" t="n">
        <v>0.0222455522838241</v>
      </c>
      <c r="DV341" t="n">
        <v>0</v>
      </c>
      <c r="DW341" t="n">
        <v>0</v>
      </c>
      <c r="DX341" t="n">
        <v>0.02316037312683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0.0151329306332306</v>
      </c>
      <c r="EE341" t="n">
        <v>0.0205607584084612</v>
      </c>
      <c r="EF341" t="n">
        <v>0.0282098217118631</v>
      </c>
      <c r="EG341" t="n">
        <v>0.0398678753468646</v>
      </c>
      <c r="EH341" t="n">
        <v>0.0268923090764068</v>
      </c>
      <c r="EI341" t="n">
        <v>0.0224482124660339</v>
      </c>
      <c r="EJ341" t="n">
        <v>0.0278668274043642</v>
      </c>
      <c r="EK341" t="n">
        <v>0.00698507618187833</v>
      </c>
      <c r="EL341" t="n">
        <v>0.264298227157554</v>
      </c>
      <c r="EM341" t="n">
        <v>0.000992158275822968</v>
      </c>
      <c r="EN341" t="n">
        <v>0</v>
      </c>
      <c r="EO341" t="n">
        <v>0.131718970501155</v>
      </c>
      <c r="EP341" t="n">
        <v>0</v>
      </c>
      <c r="EQ341" t="n">
        <v>0</v>
      </c>
      <c r="ER341" t="n">
        <v>0.0138832419958971</v>
      </c>
      <c r="ES341" t="n">
        <v>0.0230826146221246</v>
      </c>
      <c r="ET341" t="n">
        <v>0.027088776958762</v>
      </c>
      <c r="EU341" t="n">
        <v>0.0132583392488895</v>
      </c>
      <c r="EV341" t="n">
        <v>0.0382946972258855</v>
      </c>
      <c r="EW341" t="n">
        <v>0.025920576703452</v>
      </c>
      <c r="EX341" t="n">
        <v>0.0539145736309857</v>
      </c>
      <c r="EY341" t="n">
        <v>0.0159450427192974</v>
      </c>
      <c r="EZ341" t="n">
        <v>0.0148735194485842</v>
      </c>
      <c r="FA341" t="n">
        <v>0.0365071243944373</v>
      </c>
      <c r="FB341" t="n">
        <v>0.0251257845495843</v>
      </c>
      <c r="FC341" t="n">
        <v>0.0187316777028857</v>
      </c>
      <c r="FD341" t="n">
        <v>0.0309941042586566</v>
      </c>
      <c r="FE341" t="n">
        <v>0.0338348864815361</v>
      </c>
      <c r="FF341" t="n">
        <v>0</v>
      </c>
      <c r="FG341" t="n">
        <v>0</v>
      </c>
      <c r="FH341" t="n">
        <v>0.0225644425717012</v>
      </c>
      <c r="FI341" t="n">
        <v>0.0204236937670305</v>
      </c>
      <c r="FJ341" t="n">
        <v>0</v>
      </c>
      <c r="FK341" t="n">
        <v>0.0255320998938033</v>
      </c>
      <c r="FL341" t="n">
        <v>0</v>
      </c>
      <c r="FM341" t="n">
        <v>0.0277855390200823</v>
      </c>
      <c r="FN341" t="n">
        <v>0</v>
      </c>
      <c r="FO341" t="n">
        <v>0.0222874406428457</v>
      </c>
      <c r="FP341" t="n">
        <v>0</v>
      </c>
      <c r="FQ341" t="n">
        <v>0.026567202781141</v>
      </c>
      <c r="FR341" t="n">
        <v>0.0297420174863987</v>
      </c>
      <c r="FS341" t="n">
        <v>0.0222455522838241</v>
      </c>
      <c r="FT341" t="n">
        <v>0.0195082903256218</v>
      </c>
      <c r="FU341" t="n">
        <v>0</v>
      </c>
      <c r="FV341" t="n">
        <v>0.02316037312683</v>
      </c>
      <c r="FW341" t="n">
        <v>0.0234184976163658</v>
      </c>
      <c r="FX341" t="n">
        <v>0</v>
      </c>
      <c r="FY341" t="n">
        <v>0</v>
      </c>
      <c r="FZ341" t="n">
        <v>0</v>
      </c>
      <c r="GA341" t="n">
        <v>0.0228210159311633</v>
      </c>
      <c r="GB341" t="n">
        <v>0.0151329306332306</v>
      </c>
      <c r="GC341" t="n">
        <v>0.0205607584084612</v>
      </c>
      <c r="GD341" t="n">
        <v>0.0282098217118631</v>
      </c>
      <c r="GE341" t="n">
        <v>0.0398678753468646</v>
      </c>
      <c r="GF341" t="n">
        <v>0.0268923090764068</v>
      </c>
      <c r="GG341" t="n">
        <v>0.0224482124660339</v>
      </c>
      <c r="GH341" t="n">
        <v>0.0278668274043642</v>
      </c>
      <c r="GI341" t="n">
        <v>0.00698507618187833</v>
      </c>
      <c r="GJ341" t="n">
        <v>0.264298227157554</v>
      </c>
      <c r="GK341" t="n">
        <v>0</v>
      </c>
      <c r="GL341" t="n">
        <v>0.0784535397438099</v>
      </c>
      <c r="GM341" t="n">
        <v>0.131718970501155</v>
      </c>
      <c r="GN341" t="n">
        <v>0</v>
      </c>
      <c r="GO341" t="n">
        <v>0.0439826944776762</v>
      </c>
      <c r="GP341" t="n">
        <v>0.0138832419958971</v>
      </c>
      <c r="GQ341" t="n">
        <v>0.0230826146221246</v>
      </c>
      <c r="GR341" t="n">
        <v>0.027088776958762</v>
      </c>
      <c r="GS341" t="n">
        <v>0.0132583392488895</v>
      </c>
      <c r="GT341" t="n">
        <v>0.0382946972258855</v>
      </c>
      <c r="GU341" t="n">
        <v>0.025920576703452</v>
      </c>
      <c r="GV341" t="n">
        <v>0</v>
      </c>
      <c r="GW341" t="n">
        <v>0.0159450427192974</v>
      </c>
      <c r="GX341" t="n">
        <v>0</v>
      </c>
      <c r="GY341" t="n">
        <v>0.0365071243944373</v>
      </c>
      <c r="GZ341" t="n">
        <v>0.0251257845495843</v>
      </c>
      <c r="HA341" t="n">
        <v>0.0187316777028857</v>
      </c>
      <c r="HB341" t="n">
        <v>0.0309941042586566</v>
      </c>
      <c r="HC341" t="n">
        <v>0.0338348864815361</v>
      </c>
      <c r="HD341" t="n">
        <v>0.0340578162150733</v>
      </c>
      <c r="HE341" t="n">
        <v>0.0306596493208742</v>
      </c>
      <c r="HF341" t="n">
        <v>0.0225644425717012</v>
      </c>
      <c r="HG341" t="n">
        <v>0.0204236937670305</v>
      </c>
      <c r="HH341" t="n">
        <v>0.0243958092764375</v>
      </c>
      <c r="HI341" t="n">
        <v>0.0255320998938033</v>
      </c>
      <c r="HJ341" t="n">
        <v>0</v>
      </c>
      <c r="HK341" t="n">
        <v>0.0277855390200823</v>
      </c>
      <c r="HL341" t="n">
        <v>0.0234065542502936</v>
      </c>
      <c r="HM341" t="n">
        <v>0.0222874406428457</v>
      </c>
      <c r="HN341" t="n">
        <v>0.0253970756499124</v>
      </c>
      <c r="HO341" t="n">
        <v>0.026567202781141</v>
      </c>
      <c r="HP341" t="n">
        <v>0.0297420174863987</v>
      </c>
      <c r="HQ341" t="n">
        <v>0.0222455522838241</v>
      </c>
      <c r="HR341" t="n">
        <v>0.0195082903256218</v>
      </c>
      <c r="HS341" t="n">
        <v>0.0183230138683622</v>
      </c>
      <c r="HT341" t="n">
        <v>0.02316037312683</v>
      </c>
      <c r="HU341" t="n">
        <v>0.0234184976163658</v>
      </c>
      <c r="HV341" t="n">
        <v>0.0245519220049078</v>
      </c>
      <c r="HW341" t="n">
        <v>0.0209012171027093</v>
      </c>
      <c r="HX341" t="n">
        <v>0.0490147195881025</v>
      </c>
      <c r="HY341" t="n">
        <v>0.0228210159311633</v>
      </c>
      <c r="HZ341" t="n">
        <v>0.0151329306332307</v>
      </c>
      <c r="IA341" t="n">
        <v>0.0205607584084612</v>
      </c>
      <c r="IB341" t="n">
        <v>0.0282098217118631</v>
      </c>
      <c r="IC341" t="n">
        <v>0.0398678753468646</v>
      </c>
      <c r="ID341" t="n">
        <v>0.0268923090764068</v>
      </c>
      <c r="IE341" t="n">
        <v>0.0224482124660339</v>
      </c>
      <c r="IF341" t="n">
        <v>0.0278668274043642</v>
      </c>
      <c r="IG341" t="n">
        <v>0.00698507618187833</v>
      </c>
      <c r="IH341" t="n">
        <v>0.264298227157553</v>
      </c>
      <c r="II341" t="n">
        <v>0.000992158275822967</v>
      </c>
      <c r="IJ341" t="n">
        <v>0.0784535397438099</v>
      </c>
      <c r="IK341" t="n">
        <v>0.131718970501155</v>
      </c>
      <c r="IL341" t="n">
        <v>0.013929898306026</v>
      </c>
      <c r="IM341" t="n">
        <v>0.0439826944776762</v>
      </c>
      <c r="IN341" t="n">
        <v>0.0138832419958971</v>
      </c>
      <c r="IO341" t="n">
        <v>0.0230826146221246</v>
      </c>
      <c r="IP341" t="n">
        <v>0.027088776958762</v>
      </c>
      <c r="IQ341" t="n">
        <v>0.0132583392488895</v>
      </c>
      <c r="IR341" t="n">
        <v>0.0382946972258855</v>
      </c>
      <c r="IS341" t="n">
        <v>0.025920576703452</v>
      </c>
      <c r="IT341" t="n">
        <v>0</v>
      </c>
      <c r="IU341" t="n">
        <v>0</v>
      </c>
      <c r="IV341" t="n">
        <v>0.0148735194485842</v>
      </c>
      <c r="IW341" t="n">
        <v>0.0365071243944373</v>
      </c>
      <c r="IX341" t="n">
        <v>0.0251257845495843</v>
      </c>
      <c r="IY341" t="n">
        <v>0.0187316777028857</v>
      </c>
      <c r="IZ341" t="n">
        <v>0.0309941042586566</v>
      </c>
      <c r="JA341" t="n">
        <v>0.0338348864815361</v>
      </c>
      <c r="JB341" t="n">
        <v>0.0340578162150733</v>
      </c>
      <c r="JC341" t="n">
        <v>0</v>
      </c>
      <c r="JD341" t="n">
        <v>0.0225644425717012</v>
      </c>
      <c r="JE341" t="n">
        <v>0.0204236937670305</v>
      </c>
      <c r="JF341" t="n">
        <v>0.0243958092764376</v>
      </c>
      <c r="JG341" t="n">
        <v>0</v>
      </c>
      <c r="JH341" t="n">
        <v>0</v>
      </c>
      <c r="JI341" t="n">
        <v>0.0277855390200823</v>
      </c>
      <c r="JJ341" t="n">
        <v>0.0234065542502935</v>
      </c>
      <c r="JK341" t="n">
        <v>0.0222874406428457</v>
      </c>
      <c r="JL341" t="n">
        <v>0</v>
      </c>
      <c r="JM341" t="n">
        <v>0.026567202781141</v>
      </c>
      <c r="JN341" t="n">
        <v>0.0297420174863987</v>
      </c>
      <c r="JO341" t="n">
        <v>0.0222455522838241</v>
      </c>
      <c r="JP341" t="n">
        <v>0.0195082903256218</v>
      </c>
      <c r="JQ341" t="n">
        <v>0.0183230138683622</v>
      </c>
      <c r="JR341" t="n">
        <v>0.02316037312683</v>
      </c>
      <c r="JS341" t="n">
        <v>0.0234184976163658</v>
      </c>
      <c r="JT341" t="n">
        <v>0.0245519220049078</v>
      </c>
      <c r="JU341" t="n">
        <v>0</v>
      </c>
      <c r="JV341" t="n">
        <v>0</v>
      </c>
      <c r="JW341" t="n">
        <v>0.0228210159311633</v>
      </c>
      <c r="JX341" t="n">
        <v>0.0151329306332306</v>
      </c>
      <c r="JY341" t="n">
        <v>0.0205607584084613</v>
      </c>
      <c r="JZ341" t="n">
        <v>0.0282098217118631</v>
      </c>
      <c r="KA341" t="n">
        <v>0.0398678753468646</v>
      </c>
      <c r="KB341" t="n">
        <v>0.0268923090764068</v>
      </c>
      <c r="KC341" t="n">
        <v>0.0224482124660339</v>
      </c>
      <c r="KD341" t="n">
        <v>0.0278668274043642</v>
      </c>
      <c r="KE341" t="n">
        <v>0.00698507618187833</v>
      </c>
      <c r="KF341" t="n">
        <v>0.264298227157554</v>
      </c>
      <c r="KG341" t="n">
        <v>0</v>
      </c>
      <c r="KH341" t="n">
        <v>0.0784535397438099</v>
      </c>
      <c r="KI341" t="n">
        <v>0.131718970501155</v>
      </c>
      <c r="KJ341" t="n">
        <v>0.0139298983060261</v>
      </c>
      <c r="KK341" t="n">
        <v>0.0439826944776762</v>
      </c>
      <c r="KL341" t="n">
        <v>0.0138832419958971</v>
      </c>
      <c r="KM341" t="n">
        <v>0.0230826146221246</v>
      </c>
      <c r="KN341" t="n">
        <v>0.027088776958762</v>
      </c>
      <c r="KO341" t="n">
        <v>0.0132583392488896</v>
      </c>
      <c r="KP341" t="n">
        <v>0.0382946972258855</v>
      </c>
      <c r="KQ341" t="n">
        <v>0</v>
      </c>
      <c r="KR341" t="n">
        <v>0</v>
      </c>
      <c r="KS341" t="n">
        <v>0.0159450427192974</v>
      </c>
      <c r="KT341" t="n">
        <v>0.0148735194485842</v>
      </c>
      <c r="KU341" t="n">
        <v>0.0365071243944373</v>
      </c>
      <c r="KV341" t="n">
        <v>0.0251257845495843</v>
      </c>
      <c r="KW341" t="n">
        <v>0.0187316777028857</v>
      </c>
      <c r="KX341" t="n">
        <v>0.0309941042586567</v>
      </c>
      <c r="KY341" t="n">
        <v>0.0338348864815361</v>
      </c>
      <c r="KZ341" t="n">
        <v>0.0340578162150733</v>
      </c>
      <c r="LA341" t="n">
        <v>0.0306596493208742</v>
      </c>
      <c r="LB341" t="n">
        <v>0.0225644425717012</v>
      </c>
      <c r="LC341" t="n">
        <v>0.0204236937670305</v>
      </c>
      <c r="LD341" t="n">
        <v>0.0243958092764376</v>
      </c>
      <c r="LE341" t="n">
        <v>0.0255320998938033</v>
      </c>
      <c r="LF341" t="n">
        <v>0.0216163847171279</v>
      </c>
      <c r="LG341" t="n">
        <v>0.0277855390200823</v>
      </c>
      <c r="LH341" t="n">
        <v>0.0234065542502936</v>
      </c>
      <c r="LI341" t="n">
        <v>0.0222874406428457</v>
      </c>
      <c r="LJ341" t="n">
        <v>0.0253970756499124</v>
      </c>
      <c r="LK341" t="n">
        <v>0.0265672027811409</v>
      </c>
      <c r="LL341" t="n">
        <v>0.0297420174863987</v>
      </c>
      <c r="LM341" t="n">
        <v>0.0222455522838241</v>
      </c>
      <c r="LN341" t="n">
        <v>0.0195082903256218</v>
      </c>
      <c r="LO341" t="n">
        <v>0.0183230138683622</v>
      </c>
      <c r="LP341" t="n">
        <v>0.02316037312683</v>
      </c>
      <c r="LQ341" t="n">
        <v>0.0234184976163658</v>
      </c>
      <c r="LR341" t="n">
        <v>0.0245519220049078</v>
      </c>
      <c r="LS341" t="n">
        <v>0.0209012171027093</v>
      </c>
      <c r="LT341" t="n">
        <v>0.0490147195881025</v>
      </c>
      <c r="LU341" t="n">
        <v>0.0228210159311633</v>
      </c>
      <c r="LV341" t="n">
        <v>0.0151329306332306</v>
      </c>
      <c r="LW341" t="n">
        <v>0.0205607584084612</v>
      </c>
      <c r="LX341" t="n">
        <v>0.0282098217118631</v>
      </c>
      <c r="LY341" t="n">
        <v>0.0398678753468646</v>
      </c>
      <c r="LZ341" t="n">
        <v>0.0268923090764068</v>
      </c>
      <c r="MA341" t="n">
        <v>0.0224482124660339</v>
      </c>
      <c r="MB341" t="n">
        <v>0.0278668274043642</v>
      </c>
      <c r="MC341" t="n">
        <v>1.00698507618188</v>
      </c>
      <c r="MD341" t="n">
        <v>0.264298227157554</v>
      </c>
      <c r="ME341" t="n">
        <v>0.000992158275822967</v>
      </c>
      <c r="MF341" t="n">
        <v>0.0784535397438099</v>
      </c>
      <c r="MG341" t="n">
        <v>0.131718970501155</v>
      </c>
      <c r="MH341" t="n">
        <v>0.0139298983060261</v>
      </c>
      <c r="MI341" t="n">
        <v>0.0439826944776762</v>
      </c>
      <c r="MJ341" t="n">
        <v>0.0138832419958971</v>
      </c>
      <c r="MK341" t="n">
        <v>0.0230826146221246</v>
      </c>
      <c r="ML341" t="n">
        <v>0.027088776958762</v>
      </c>
      <c r="MM341" t="n">
        <v>0.0132583392488895</v>
      </c>
      <c r="MN341" t="n">
        <v>0.0382946972258854</v>
      </c>
      <c r="MO341" t="n">
        <v>0.025920576703452</v>
      </c>
      <c r="MP341" t="n">
        <v>0</v>
      </c>
      <c r="MQ341" t="n">
        <v>0.0159450427192974</v>
      </c>
      <c r="MR341" t="n">
        <v>0.0148735194485842</v>
      </c>
      <c r="MS341" t="n">
        <v>0.0365071243944373</v>
      </c>
      <c r="MT341" t="n">
        <v>0.0251257845495843</v>
      </c>
      <c r="MU341" t="n">
        <v>0.0187316777028857</v>
      </c>
      <c r="MV341" t="n">
        <v>0.0309941042586567</v>
      </c>
      <c r="MW341" t="n">
        <v>0.0338348864815362</v>
      </c>
      <c r="MX341" t="n">
        <v>0</v>
      </c>
      <c r="MY341" t="n">
        <v>0</v>
      </c>
      <c r="MZ341" t="n">
        <v>0.0225644425717012</v>
      </c>
      <c r="NA341" t="n">
        <v>0</v>
      </c>
      <c r="NB341" t="n">
        <v>0.0243958092764375</v>
      </c>
      <c r="NC341" t="n">
        <v>0.0255320998938032</v>
      </c>
      <c r="ND341" t="n">
        <v>0</v>
      </c>
      <c r="NE341" t="n">
        <v>0.0277855390200823</v>
      </c>
      <c r="NF341" t="n">
        <v>0.0234065542502936</v>
      </c>
      <c r="NG341" t="n">
        <v>0.0222874406428457</v>
      </c>
      <c r="NH341" t="n">
        <v>0</v>
      </c>
      <c r="NI341" t="n">
        <v>0.026567202781141</v>
      </c>
      <c r="NJ341" t="n">
        <v>0.0297420174863987</v>
      </c>
      <c r="NK341" t="n">
        <v>0.0222455522838241</v>
      </c>
      <c r="NL341" t="n">
        <v>0.0195082903256218</v>
      </c>
      <c r="NM341" t="n">
        <v>0.0183230138683622</v>
      </c>
      <c r="NN341" t="n">
        <v>0.02316037312683</v>
      </c>
      <c r="NO341" t="n">
        <v>0.0234184976163658</v>
      </c>
      <c r="NP341" t="n">
        <v>0.0245519220049078</v>
      </c>
      <c r="NQ341" t="n">
        <v>0</v>
      </c>
      <c r="NR341" t="n">
        <v>0.0490147195881025</v>
      </c>
      <c r="NS341" t="n">
        <v>0.0228210159311633</v>
      </c>
      <c r="NT341" t="n">
        <v>0.0151329306332306</v>
      </c>
      <c r="NU341" t="n">
        <v>0.0205607584084612</v>
      </c>
      <c r="NV341" t="n">
        <v>0.0282098217118631</v>
      </c>
      <c r="NW341" t="n">
        <v>0.0398678753468646</v>
      </c>
      <c r="NX341" t="n">
        <v>0.0268923090764067</v>
      </c>
      <c r="NY341" t="n">
        <v>0.0224482124660339</v>
      </c>
      <c r="NZ341" t="n">
        <v>0.0278668274043642</v>
      </c>
      <c r="OA341" t="n">
        <v>0.00698507618187833</v>
      </c>
      <c r="OB341" t="n">
        <v>0.264298227157554</v>
      </c>
      <c r="OC341" t="n">
        <v>0.000992158275822966</v>
      </c>
      <c r="OD341" t="n">
        <v>0.0784535397438099</v>
      </c>
      <c r="OE341" t="n">
        <v>0.131718970501155</v>
      </c>
      <c r="OF341" t="n">
        <v>0.0139298983060261</v>
      </c>
      <c r="OG341" t="n">
        <v>0.0439826944776762</v>
      </c>
      <c r="OH341" t="n">
        <v>0.0138832419958971</v>
      </c>
      <c r="OI341" t="n">
        <v>0.0230826146221246</v>
      </c>
      <c r="OJ341" t="n">
        <v>0.027088776958762</v>
      </c>
      <c r="OK341" t="n">
        <v>0.0132583392488895</v>
      </c>
      <c r="OL341" t="n">
        <v>0.0382946972258855</v>
      </c>
      <c r="OM341" t="n">
        <v>0.025920576703452</v>
      </c>
      <c r="ON341" t="n">
        <v>0.0539145736309856</v>
      </c>
      <c r="OO341" t="n">
        <v>0</v>
      </c>
      <c r="OP341" t="n">
        <v>0.0148735194485842</v>
      </c>
      <c r="OQ341" t="n">
        <v>0.0365071243944373</v>
      </c>
      <c r="OR341" t="n">
        <v>0.0251257845495843</v>
      </c>
      <c r="OS341" t="n">
        <v>0.0187316777028857</v>
      </c>
      <c r="OT341" t="n">
        <v>0.0309941042586566</v>
      </c>
      <c r="OU341" t="n">
        <v>0.0338348864815362</v>
      </c>
      <c r="OV341" t="n">
        <v>0</v>
      </c>
      <c r="OW341" t="n">
        <v>0</v>
      </c>
      <c r="OX341" t="n">
        <v>0.0225644425717012</v>
      </c>
      <c r="OY341" t="n">
        <v>0.0204236937670305</v>
      </c>
      <c r="OZ341" t="n">
        <v>0.0243958092764376</v>
      </c>
      <c r="PA341" t="n">
        <v>0.0255320998938033</v>
      </c>
      <c r="PB341" t="n">
        <v>0</v>
      </c>
      <c r="PC341" t="n">
        <v>0.0277855390200823</v>
      </c>
      <c r="PD341" t="n">
        <v>0</v>
      </c>
      <c r="PE341" t="n">
        <v>0</v>
      </c>
      <c r="PF341" t="n">
        <v>0</v>
      </c>
      <c r="PG341" t="n">
        <v>0.026567202781141</v>
      </c>
      <c r="PH341" t="n">
        <v>0.0297420174863987</v>
      </c>
      <c r="PI341" t="n">
        <v>0.0222455522838241</v>
      </c>
      <c r="PJ341" t="n">
        <v>0</v>
      </c>
      <c r="PK341" t="n">
        <v>0.0183230138683622</v>
      </c>
      <c r="PL341" t="n">
        <v>0.0231603731268299</v>
      </c>
      <c r="PM341" t="n">
        <v>0</v>
      </c>
      <c r="PN341" t="n">
        <v>0</v>
      </c>
      <c r="PO341" t="n">
        <v>0</v>
      </c>
      <c r="PP341" t="n">
        <v>0</v>
      </c>
      <c r="PQ341" t="n">
        <v>0.0228210159311633</v>
      </c>
      <c r="PR341" t="n">
        <v>0.0151329306332306</v>
      </c>
      <c r="PS341" t="n">
        <v>0.0205607584084613</v>
      </c>
      <c r="PT341" t="n">
        <v>0.0282098217118631</v>
      </c>
      <c r="PU341" t="n">
        <v>0.0398678753468646</v>
      </c>
      <c r="PV341" t="n">
        <v>0.0268923090764068</v>
      </c>
      <c r="PW341" t="n">
        <v>0.0224482124660339</v>
      </c>
      <c r="PX341" t="n">
        <v>0.0278668274043642</v>
      </c>
      <c r="PY341" t="n">
        <v>0.00698507618187834</v>
      </c>
      <c r="PZ341" t="n">
        <v>0.264298227157554</v>
      </c>
      <c r="QA341" t="n">
        <v>0.000992158275822969</v>
      </c>
      <c r="QB341" t="n">
        <v>0.0784535397438099</v>
      </c>
      <c r="QC341" t="n">
        <v>0.131718970501155</v>
      </c>
      <c r="QD341" t="n">
        <v>0</v>
      </c>
      <c r="QE341" t="n">
        <v>0.0439826944776762</v>
      </c>
      <c r="QF341" t="n">
        <v>0.0138832419958971</v>
      </c>
      <c r="QG341" t="n">
        <v>0.0230826146221246</v>
      </c>
      <c r="QH341" t="n">
        <v>0.027088776958762</v>
      </c>
      <c r="QI341" t="n">
        <v>0.0132583392488895</v>
      </c>
    </row>
    <row r="342">
      <c r="A342" t="s">
        <v>341</v>
      </c>
      <c r="B342" t="n">
        <v>0.0142665718747591</v>
      </c>
      <c r="C342" t="n">
        <v>0.0143592166096407</v>
      </c>
      <c r="D342" t="n">
        <v>0.00534092343074376</v>
      </c>
      <c r="E342" t="n">
        <v>0</v>
      </c>
      <c r="F342" t="n">
        <v>0</v>
      </c>
      <c r="G342" t="n">
        <v>0.00546297620416452</v>
      </c>
      <c r="H342" t="n">
        <v>0.00833289548086144</v>
      </c>
      <c r="I342" t="n">
        <v>0.00595496353440744</v>
      </c>
      <c r="J342" t="n">
        <v>0.0099154168361958</v>
      </c>
      <c r="K342" t="n">
        <v>0.00909637757510529</v>
      </c>
      <c r="L342" t="n">
        <v>0.0101069305754377</v>
      </c>
      <c r="M342" t="n">
        <v>0.00889938578254941</v>
      </c>
      <c r="N342" t="n">
        <v>0.00878894596476788</v>
      </c>
      <c r="O342" t="n">
        <v>0.00794211099918332</v>
      </c>
      <c r="P342" t="n">
        <v>0.00756351941464991</v>
      </c>
      <c r="Q342" t="n">
        <v>0.00512009617279726</v>
      </c>
      <c r="R342" t="n">
        <v>0</v>
      </c>
      <c r="S342" t="n">
        <v>0.00730310737231097</v>
      </c>
      <c r="T342" t="n">
        <v>0</v>
      </c>
      <c r="U342" t="n">
        <v>0.00648071455158591</v>
      </c>
      <c r="V342" t="n">
        <v>0.00618601244585183</v>
      </c>
      <c r="W342" t="n">
        <v>0.00585598235475029</v>
      </c>
      <c r="X342" t="n">
        <v>0.00873960887750301</v>
      </c>
      <c r="Y342" t="n">
        <v>0.00501699552609494</v>
      </c>
      <c r="Z342" t="n">
        <v>0.00715271244657472</v>
      </c>
      <c r="AA342" t="n">
        <v>0</v>
      </c>
      <c r="AB342" t="n">
        <v>0.00672580223607178</v>
      </c>
      <c r="AC342" t="n">
        <v>0.00681316217575559</v>
      </c>
      <c r="AD342" t="n">
        <v>0.0079045555442029</v>
      </c>
      <c r="AE342" t="n">
        <v>0.00723672112513437</v>
      </c>
      <c r="AF342" t="n">
        <v>0.00851069782811492</v>
      </c>
      <c r="AG342" t="n">
        <v>0.00716760275408991</v>
      </c>
      <c r="AH342" t="n">
        <v>0.00502467450802222</v>
      </c>
      <c r="AI342" t="n">
        <v>0.00429064333574738</v>
      </c>
      <c r="AJ342" t="n">
        <v>0.00781041833835814</v>
      </c>
      <c r="AK342" t="n">
        <v>0.00928952342343304</v>
      </c>
      <c r="AL342" t="n">
        <v>0.00575626931158635</v>
      </c>
      <c r="AM342" t="n">
        <v>0.0103917107675583</v>
      </c>
      <c r="AN342" t="n">
        <v>0.00757265559795096</v>
      </c>
      <c r="AO342" t="n">
        <v>0.00397630972448612</v>
      </c>
      <c r="AP342" t="n">
        <v>0.0195747949085587</v>
      </c>
      <c r="AQ342" t="n">
        <v>0.000594864560869872</v>
      </c>
      <c r="AR342" t="n">
        <v>0.00678841515472646</v>
      </c>
      <c r="AS342" t="n">
        <v>0.0108405916425185</v>
      </c>
      <c r="AT342" t="n">
        <v>0.00404132857624437</v>
      </c>
      <c r="AU342" t="n">
        <v>0.0095669614002791</v>
      </c>
      <c r="AV342" t="n">
        <v>0.00443778124725474</v>
      </c>
      <c r="AW342" t="n">
        <v>0.00579736306744191</v>
      </c>
      <c r="AX342" t="n">
        <v>0.00892078414787678</v>
      </c>
      <c r="AY342" t="n">
        <v>0.00460809035620146</v>
      </c>
      <c r="AZ342" t="n">
        <v>0.0142665718747591</v>
      </c>
      <c r="BA342" t="n">
        <v>0.0143592166096407</v>
      </c>
      <c r="BB342" t="n">
        <v>0.00534092343074376</v>
      </c>
      <c r="BC342" t="n">
        <v>0</v>
      </c>
      <c r="BD342" t="n">
        <v>0.00527757479894738</v>
      </c>
      <c r="BE342" t="n">
        <v>0.00546297620416452</v>
      </c>
      <c r="BF342" t="n">
        <v>0.00833289548086145</v>
      </c>
      <c r="BG342" t="n">
        <v>0.00595496353440744</v>
      </c>
      <c r="BH342" t="n">
        <v>0.0099154168361958</v>
      </c>
      <c r="BI342" t="n">
        <v>0.00909637757510529</v>
      </c>
      <c r="BJ342" t="n">
        <v>0.0101069305754377</v>
      </c>
      <c r="BK342" t="n">
        <v>0.00889938578254941</v>
      </c>
      <c r="BL342" t="n">
        <v>0.00878894596476788</v>
      </c>
      <c r="BM342" t="n">
        <v>0.00794211099918332</v>
      </c>
      <c r="BN342" t="n">
        <v>0.00756351941464991</v>
      </c>
      <c r="BO342" t="n">
        <v>0.00512009617279726</v>
      </c>
      <c r="BP342" t="n">
        <v>0</v>
      </c>
      <c r="BQ342" t="n">
        <v>0.00730310737231097</v>
      </c>
      <c r="BR342" t="n">
        <v>0.00714069678944003</v>
      </c>
      <c r="BS342" t="n">
        <v>0.00648071455158591</v>
      </c>
      <c r="BT342" t="n">
        <v>0.00618601244585183</v>
      </c>
      <c r="BU342" t="n">
        <v>0.00585598235475029</v>
      </c>
      <c r="BV342" t="n">
        <v>0.008739608877503</v>
      </c>
      <c r="BW342" t="n">
        <v>0.00501699552609495</v>
      </c>
      <c r="BX342" t="n">
        <v>0.00715271244657472</v>
      </c>
      <c r="BY342" t="n">
        <v>0</v>
      </c>
      <c r="BZ342" t="n">
        <v>0.00672580223607178</v>
      </c>
      <c r="CA342" t="n">
        <v>0.00681316217575559</v>
      </c>
      <c r="CB342" t="n">
        <v>0.00790455554420289</v>
      </c>
      <c r="CC342" t="n">
        <v>0.00723672112513437</v>
      </c>
      <c r="CD342" t="n">
        <v>0.00851069782811492</v>
      </c>
      <c r="CE342" t="n">
        <v>0.0071676027540899</v>
      </c>
      <c r="CF342" t="n">
        <v>0.00502467450802222</v>
      </c>
      <c r="CG342" t="n">
        <v>0.00429064333574738</v>
      </c>
      <c r="CH342" t="n">
        <v>0.00781041833835815</v>
      </c>
      <c r="CI342" t="n">
        <v>0.00928952342343305</v>
      </c>
      <c r="CJ342" t="n">
        <v>0.00575626931158635</v>
      </c>
      <c r="CK342" t="n">
        <v>0.0103917107675583</v>
      </c>
      <c r="CL342" t="n">
        <v>0.00757265559795096</v>
      </c>
      <c r="CM342" t="n">
        <v>0.00397630972448612</v>
      </c>
      <c r="CN342" t="n">
        <v>0.0195747949085587</v>
      </c>
      <c r="CO342" t="n">
        <v>0.000594864560869872</v>
      </c>
      <c r="CP342" t="n">
        <v>0.00678841515472646</v>
      </c>
      <c r="CQ342" t="n">
        <v>0.0108405916425185</v>
      </c>
      <c r="CR342" t="n">
        <v>0</v>
      </c>
      <c r="CS342" t="n">
        <v>0.0095669614002791</v>
      </c>
      <c r="CT342" t="n">
        <v>0.00443778124725474</v>
      </c>
      <c r="CU342" t="n">
        <v>0.00579736306744191</v>
      </c>
      <c r="CV342" t="n">
        <v>0.00892078414787678</v>
      </c>
      <c r="CW342" t="n">
        <v>0.00460809035620146</v>
      </c>
      <c r="CX342" t="n">
        <v>0.0142665718747591</v>
      </c>
      <c r="CY342" t="n">
        <v>0.0143592166096407</v>
      </c>
      <c r="CZ342" t="n">
        <v>0</v>
      </c>
      <c r="DA342" t="n">
        <v>0</v>
      </c>
      <c r="DB342" t="n">
        <v>0.00527757479894738</v>
      </c>
      <c r="DC342" t="n">
        <v>0.00546297620416452</v>
      </c>
      <c r="DD342" t="n">
        <v>0.00833289548086145</v>
      </c>
      <c r="DE342" t="n">
        <v>0.00595496353440744</v>
      </c>
      <c r="DF342" t="n">
        <v>0</v>
      </c>
      <c r="DG342" t="n">
        <v>0.00909637757510529</v>
      </c>
      <c r="DH342" t="n">
        <v>0</v>
      </c>
      <c r="DI342" t="n">
        <v>0</v>
      </c>
      <c r="DJ342" t="n">
        <v>0.00878894596476788</v>
      </c>
      <c r="DK342" t="n">
        <v>0</v>
      </c>
      <c r="DL342" t="n">
        <v>0.00756351941464991</v>
      </c>
      <c r="DM342" t="n">
        <v>0</v>
      </c>
      <c r="DN342" t="n">
        <v>0</v>
      </c>
      <c r="DO342" t="n">
        <v>0</v>
      </c>
      <c r="DP342" t="n">
        <v>0</v>
      </c>
      <c r="DQ342" t="n">
        <v>0.00648071455158592</v>
      </c>
      <c r="DR342" t="n">
        <v>0</v>
      </c>
      <c r="DS342" t="n">
        <v>0.00585598235475029</v>
      </c>
      <c r="DT342" t="n">
        <v>0.00873960887750301</v>
      </c>
      <c r="DU342" t="n">
        <v>0.00501699552609495</v>
      </c>
      <c r="DV342" t="n">
        <v>0</v>
      </c>
      <c r="DW342" t="n">
        <v>0</v>
      </c>
      <c r="DX342" t="n">
        <v>0.00672580223607178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0.00502467450802222</v>
      </c>
      <c r="EE342" t="n">
        <v>0.00429064333574738</v>
      </c>
      <c r="EF342" t="n">
        <v>0.00781041833835814</v>
      </c>
      <c r="EG342" t="n">
        <v>0.00928952342343304</v>
      </c>
      <c r="EH342" t="n">
        <v>0.00575626931158636</v>
      </c>
      <c r="EI342" t="n">
        <v>0.0103917107675583</v>
      </c>
      <c r="EJ342" t="n">
        <v>0.00757265559795096</v>
      </c>
      <c r="EK342" t="n">
        <v>0.00397630972448612</v>
      </c>
      <c r="EL342" t="n">
        <v>0.0195747949085587</v>
      </c>
      <c r="EM342" t="n">
        <v>0.000594864560869872</v>
      </c>
      <c r="EN342" t="n">
        <v>0</v>
      </c>
      <c r="EO342" t="n">
        <v>0.0108405916425185</v>
      </c>
      <c r="EP342" t="n">
        <v>0</v>
      </c>
      <c r="EQ342" t="n">
        <v>0</v>
      </c>
      <c r="ER342" t="n">
        <v>0.00443778124725474</v>
      </c>
      <c r="ES342" t="n">
        <v>0.00579736306744191</v>
      </c>
      <c r="ET342" t="n">
        <v>0.00892078414787678</v>
      </c>
      <c r="EU342" t="n">
        <v>0.00460809035620146</v>
      </c>
      <c r="EV342" t="n">
        <v>0.0142665718747591</v>
      </c>
      <c r="EW342" t="n">
        <v>0.0143592166096407</v>
      </c>
      <c r="EX342" t="n">
        <v>0.00534092343074376</v>
      </c>
      <c r="EY342" t="n">
        <v>0.00519741954391238</v>
      </c>
      <c r="EZ342" t="n">
        <v>0.00527757479894738</v>
      </c>
      <c r="FA342" t="n">
        <v>0.00546297620416452</v>
      </c>
      <c r="FB342" t="n">
        <v>0.00833289548086144</v>
      </c>
      <c r="FC342" t="n">
        <v>0.00595496353440744</v>
      </c>
      <c r="FD342" t="n">
        <v>0.0099154168361958</v>
      </c>
      <c r="FE342" t="n">
        <v>0.00909637757510529</v>
      </c>
      <c r="FF342" t="n">
        <v>0</v>
      </c>
      <c r="FG342" t="n">
        <v>0</v>
      </c>
      <c r="FH342" t="n">
        <v>0.00878894596476788</v>
      </c>
      <c r="FI342" t="n">
        <v>0.00794211099918332</v>
      </c>
      <c r="FJ342" t="n">
        <v>0</v>
      </c>
      <c r="FK342" t="n">
        <v>0.00512009617279726</v>
      </c>
      <c r="FL342" t="n">
        <v>0</v>
      </c>
      <c r="FM342" t="n">
        <v>0.00730310737231097</v>
      </c>
      <c r="FN342" t="n">
        <v>0</v>
      </c>
      <c r="FO342" t="n">
        <v>0.00648071455158591</v>
      </c>
      <c r="FP342" t="n">
        <v>0</v>
      </c>
      <c r="FQ342" t="n">
        <v>0.00585598235475029</v>
      </c>
      <c r="FR342" t="n">
        <v>0.008739608877503</v>
      </c>
      <c r="FS342" t="n">
        <v>0.00501699552609494</v>
      </c>
      <c r="FT342" t="n">
        <v>0.00715271244657472</v>
      </c>
      <c r="FU342" t="n">
        <v>0</v>
      </c>
      <c r="FV342" t="n">
        <v>0.00672580223607178</v>
      </c>
      <c r="FW342" t="n">
        <v>0.00681316217575559</v>
      </c>
      <c r="FX342" t="n">
        <v>0</v>
      </c>
      <c r="FY342" t="n">
        <v>0</v>
      </c>
      <c r="FZ342" t="n">
        <v>0</v>
      </c>
      <c r="GA342" t="n">
        <v>0.0071676027540899</v>
      </c>
      <c r="GB342" t="n">
        <v>0.00502467450802222</v>
      </c>
      <c r="GC342" t="n">
        <v>0.00429064333574738</v>
      </c>
      <c r="GD342" t="n">
        <v>0.00781041833835814</v>
      </c>
      <c r="GE342" t="n">
        <v>0.00928952342343304</v>
      </c>
      <c r="GF342" t="n">
        <v>0.00575626931158636</v>
      </c>
      <c r="GG342" t="n">
        <v>0.0103917107675583</v>
      </c>
      <c r="GH342" t="n">
        <v>0.00757265559795096</v>
      </c>
      <c r="GI342" t="n">
        <v>0.00397630972448612</v>
      </c>
      <c r="GJ342" t="n">
        <v>0.0195747949085587</v>
      </c>
      <c r="GK342" t="n">
        <v>0</v>
      </c>
      <c r="GL342" t="n">
        <v>0.00678841515472646</v>
      </c>
      <c r="GM342" t="n">
        <v>0.0108405916425185</v>
      </c>
      <c r="GN342" t="n">
        <v>0</v>
      </c>
      <c r="GO342" t="n">
        <v>0.0095669614002791</v>
      </c>
      <c r="GP342" t="n">
        <v>0.00443778124725474</v>
      </c>
      <c r="GQ342" t="n">
        <v>0.00579736306744191</v>
      </c>
      <c r="GR342" t="n">
        <v>0.00892078414787678</v>
      </c>
      <c r="GS342" t="n">
        <v>0.00460809035620146</v>
      </c>
      <c r="GT342" t="n">
        <v>0.0142665718747591</v>
      </c>
      <c r="GU342" t="n">
        <v>0.0143592166096407</v>
      </c>
      <c r="GV342" t="n">
        <v>0</v>
      </c>
      <c r="GW342" t="n">
        <v>0.00519741954391238</v>
      </c>
      <c r="GX342" t="n">
        <v>0</v>
      </c>
      <c r="GY342" t="n">
        <v>0.00546297620416452</v>
      </c>
      <c r="GZ342" t="n">
        <v>0.00833289548086145</v>
      </c>
      <c r="HA342" t="n">
        <v>0.00595496353440744</v>
      </c>
      <c r="HB342" t="n">
        <v>0.00991541683619579</v>
      </c>
      <c r="HC342" t="n">
        <v>0.00909637757510529</v>
      </c>
      <c r="HD342" t="n">
        <v>0.0101069305754377</v>
      </c>
      <c r="HE342" t="n">
        <v>0.00889938578254942</v>
      </c>
      <c r="HF342" t="n">
        <v>0.00878894596476788</v>
      </c>
      <c r="HG342" t="n">
        <v>0.00794211099918332</v>
      </c>
      <c r="HH342" t="n">
        <v>0.00756351941464991</v>
      </c>
      <c r="HI342" t="n">
        <v>0.00512009617279726</v>
      </c>
      <c r="HJ342" t="n">
        <v>0</v>
      </c>
      <c r="HK342" t="n">
        <v>0.00730310737231097</v>
      </c>
      <c r="HL342" t="n">
        <v>0.00714069678944004</v>
      </c>
      <c r="HM342" t="n">
        <v>0.00648071455158591</v>
      </c>
      <c r="HN342" t="n">
        <v>0.00618601244585183</v>
      </c>
      <c r="HO342" t="n">
        <v>0.00585598235475028</v>
      </c>
      <c r="HP342" t="n">
        <v>0.00873960887750301</v>
      </c>
      <c r="HQ342" t="n">
        <v>0.00501699552609494</v>
      </c>
      <c r="HR342" t="n">
        <v>0.00715271244657472</v>
      </c>
      <c r="HS342" t="n">
        <v>0.00588647956358294</v>
      </c>
      <c r="HT342" t="n">
        <v>0.00672580223607178</v>
      </c>
      <c r="HU342" t="n">
        <v>0.00681316217575559</v>
      </c>
      <c r="HV342" t="n">
        <v>0.00790455554420288</v>
      </c>
      <c r="HW342" t="n">
        <v>0.00723672112513436</v>
      </c>
      <c r="HX342" t="n">
        <v>0.00851069782811491</v>
      </c>
      <c r="HY342" t="n">
        <v>0.0071676027540899</v>
      </c>
      <c r="HZ342" t="n">
        <v>0.00502467450802222</v>
      </c>
      <c r="IA342" t="n">
        <v>0.00429064333574738</v>
      </c>
      <c r="IB342" t="n">
        <v>0.00781041833835815</v>
      </c>
      <c r="IC342" t="n">
        <v>0.00928952342343303</v>
      </c>
      <c r="ID342" t="n">
        <v>0.00575626931158635</v>
      </c>
      <c r="IE342" t="n">
        <v>0.0103917107675583</v>
      </c>
      <c r="IF342" t="n">
        <v>0.00757265559795096</v>
      </c>
      <c r="IG342" t="n">
        <v>0.00397630972448612</v>
      </c>
      <c r="IH342" t="n">
        <v>0.0195747949085587</v>
      </c>
      <c r="II342" t="n">
        <v>0.000594864560869872</v>
      </c>
      <c r="IJ342" t="n">
        <v>0.00678841515472646</v>
      </c>
      <c r="IK342" t="n">
        <v>0.0108405916425185</v>
      </c>
      <c r="IL342" t="n">
        <v>0.00404132857624436</v>
      </c>
      <c r="IM342" t="n">
        <v>0.0095669614002791</v>
      </c>
      <c r="IN342" t="n">
        <v>0.00443778124725474</v>
      </c>
      <c r="IO342" t="n">
        <v>0.00579736306744191</v>
      </c>
      <c r="IP342" t="n">
        <v>0.00892078414787677</v>
      </c>
      <c r="IQ342" t="n">
        <v>0.00460809035620146</v>
      </c>
      <c r="IR342" t="n">
        <v>0.0142665718747591</v>
      </c>
      <c r="IS342" t="n">
        <v>0.0143592166096407</v>
      </c>
      <c r="IT342" t="n">
        <v>0</v>
      </c>
      <c r="IU342" t="n">
        <v>0</v>
      </c>
      <c r="IV342" t="n">
        <v>0.00527757479894738</v>
      </c>
      <c r="IW342" t="n">
        <v>0.00546297620416452</v>
      </c>
      <c r="IX342" t="n">
        <v>0.00833289548086145</v>
      </c>
      <c r="IY342" t="n">
        <v>0.00595496353440744</v>
      </c>
      <c r="IZ342" t="n">
        <v>0.00991541683619579</v>
      </c>
      <c r="JA342" t="n">
        <v>0.00909637757510529</v>
      </c>
      <c r="JB342" t="n">
        <v>0.0101069305754377</v>
      </c>
      <c r="JC342" t="n">
        <v>0</v>
      </c>
      <c r="JD342" t="n">
        <v>0.00878894596476788</v>
      </c>
      <c r="JE342" t="n">
        <v>0.00794211099918332</v>
      </c>
      <c r="JF342" t="n">
        <v>0.00756351941464991</v>
      </c>
      <c r="JG342" t="n">
        <v>0</v>
      </c>
      <c r="JH342" t="n">
        <v>0</v>
      </c>
      <c r="JI342" t="n">
        <v>0.00730310737231097</v>
      </c>
      <c r="JJ342" t="n">
        <v>0.00714069678944003</v>
      </c>
      <c r="JK342" t="n">
        <v>0.00648071455158591</v>
      </c>
      <c r="JL342" t="n">
        <v>0</v>
      </c>
      <c r="JM342" t="n">
        <v>0.00585598235475029</v>
      </c>
      <c r="JN342" t="n">
        <v>0.00873960887750301</v>
      </c>
      <c r="JO342" t="n">
        <v>0.00501699552609494</v>
      </c>
      <c r="JP342" t="n">
        <v>0.00715271244657472</v>
      </c>
      <c r="JQ342" t="n">
        <v>0.00588647956358295</v>
      </c>
      <c r="JR342" t="n">
        <v>0.00672580223607179</v>
      </c>
      <c r="JS342" t="n">
        <v>0.00681316217575559</v>
      </c>
      <c r="JT342" t="n">
        <v>0.0079045555442029</v>
      </c>
      <c r="JU342" t="n">
        <v>0</v>
      </c>
      <c r="JV342" t="n">
        <v>0</v>
      </c>
      <c r="JW342" t="n">
        <v>0.0071676027540899</v>
      </c>
      <c r="JX342" t="n">
        <v>0.00502467450802221</v>
      </c>
      <c r="JY342" t="n">
        <v>0.00429064333574738</v>
      </c>
      <c r="JZ342" t="n">
        <v>0.00781041833835815</v>
      </c>
      <c r="KA342" t="n">
        <v>0.00928952342343304</v>
      </c>
      <c r="KB342" t="n">
        <v>0.00575626931158636</v>
      </c>
      <c r="KC342" t="n">
        <v>0.0103917107675583</v>
      </c>
      <c r="KD342" t="n">
        <v>0.00757265559795096</v>
      </c>
      <c r="KE342" t="n">
        <v>0.00397630972448612</v>
      </c>
      <c r="KF342" t="n">
        <v>0.0195747949085587</v>
      </c>
      <c r="KG342" t="n">
        <v>0</v>
      </c>
      <c r="KH342" t="n">
        <v>0.00678841515472647</v>
      </c>
      <c r="KI342" t="n">
        <v>0.0108405916425185</v>
      </c>
      <c r="KJ342" t="n">
        <v>0.00404132857624436</v>
      </c>
      <c r="KK342" t="n">
        <v>0.00956696140027911</v>
      </c>
      <c r="KL342" t="n">
        <v>0.00443778124725474</v>
      </c>
      <c r="KM342" t="n">
        <v>0.0057973630674419</v>
      </c>
      <c r="KN342" t="n">
        <v>0.00892078414787678</v>
      </c>
      <c r="KO342" t="n">
        <v>0.00460809035620146</v>
      </c>
      <c r="KP342" t="n">
        <v>0.0142665718747591</v>
      </c>
      <c r="KQ342" t="n">
        <v>0</v>
      </c>
      <c r="KR342" t="n">
        <v>0</v>
      </c>
      <c r="KS342" t="n">
        <v>0.00519741954391237</v>
      </c>
      <c r="KT342" t="n">
        <v>0.00527757479894738</v>
      </c>
      <c r="KU342" t="n">
        <v>0.00546297620416451</v>
      </c>
      <c r="KV342" t="n">
        <v>0.00833289548086144</v>
      </c>
      <c r="KW342" t="n">
        <v>0.00595496353440744</v>
      </c>
      <c r="KX342" t="n">
        <v>0.00991541683619581</v>
      </c>
      <c r="KY342" t="n">
        <v>0.00909637757510529</v>
      </c>
      <c r="KZ342" t="n">
        <v>0.0101069305754377</v>
      </c>
      <c r="LA342" t="n">
        <v>0.00889938578254941</v>
      </c>
      <c r="LB342" t="n">
        <v>0.00878894596476788</v>
      </c>
      <c r="LC342" t="n">
        <v>0.00794211099918332</v>
      </c>
      <c r="LD342" t="n">
        <v>0.00756351941464991</v>
      </c>
      <c r="LE342" t="n">
        <v>0.00512009617279726</v>
      </c>
      <c r="LF342" t="n">
        <v>0.00690020806406314</v>
      </c>
      <c r="LG342" t="n">
        <v>0.00730310737231097</v>
      </c>
      <c r="LH342" t="n">
        <v>0.00714069678944004</v>
      </c>
      <c r="LI342" t="n">
        <v>0.00648071455158591</v>
      </c>
      <c r="LJ342" t="n">
        <v>0.00618601244585183</v>
      </c>
      <c r="LK342" t="n">
        <v>0.00585598235475028</v>
      </c>
      <c r="LL342" t="n">
        <v>0.008739608877503</v>
      </c>
      <c r="LM342" t="n">
        <v>0.00501699552609494</v>
      </c>
      <c r="LN342" t="n">
        <v>0.00715271244657473</v>
      </c>
      <c r="LO342" t="n">
        <v>0.00588647956358294</v>
      </c>
      <c r="LP342" t="n">
        <v>0.00672580223607179</v>
      </c>
      <c r="LQ342" t="n">
        <v>0.00681316217575559</v>
      </c>
      <c r="LR342" t="n">
        <v>0.0079045555442029</v>
      </c>
      <c r="LS342" t="n">
        <v>0.00723672112513437</v>
      </c>
      <c r="LT342" t="n">
        <v>0.00851069782811491</v>
      </c>
      <c r="LU342" t="n">
        <v>0.0071676027540899</v>
      </c>
      <c r="LV342" t="n">
        <v>0.00502467450802222</v>
      </c>
      <c r="LW342" t="n">
        <v>0.00429064333574738</v>
      </c>
      <c r="LX342" t="n">
        <v>0.00781041833835815</v>
      </c>
      <c r="LY342" t="n">
        <v>0.00928952342343304</v>
      </c>
      <c r="LZ342" t="n">
        <v>0.00575626931158635</v>
      </c>
      <c r="MA342" t="n">
        <v>0.0103917107675583</v>
      </c>
      <c r="MB342" t="n">
        <v>0.00757265559795097</v>
      </c>
      <c r="MC342" t="n">
        <v>0.00397630972448612</v>
      </c>
      <c r="MD342" t="n">
        <v>1.01957479490856</v>
      </c>
      <c r="ME342" t="n">
        <v>0.000594864560869872</v>
      </c>
      <c r="MF342" t="n">
        <v>0.00678841515472647</v>
      </c>
      <c r="MG342" t="n">
        <v>0.0108405916425185</v>
      </c>
      <c r="MH342" t="n">
        <v>0.00404132857624437</v>
      </c>
      <c r="MI342" t="n">
        <v>0.00956696140027911</v>
      </c>
      <c r="MJ342" t="n">
        <v>0.00443778124725474</v>
      </c>
      <c r="MK342" t="n">
        <v>0.0057973630674419</v>
      </c>
      <c r="ML342" t="n">
        <v>0.00892078414787679</v>
      </c>
      <c r="MM342" t="n">
        <v>0.00460809035620146</v>
      </c>
      <c r="MN342" t="n">
        <v>0.0142665718747591</v>
      </c>
      <c r="MO342" t="n">
        <v>0.0143592166096407</v>
      </c>
      <c r="MP342" t="n">
        <v>0</v>
      </c>
      <c r="MQ342" t="n">
        <v>0.00519741954391238</v>
      </c>
      <c r="MR342" t="n">
        <v>0.00527757479894737</v>
      </c>
      <c r="MS342" t="n">
        <v>0.00546297620416452</v>
      </c>
      <c r="MT342" t="n">
        <v>0.00833289548086145</v>
      </c>
      <c r="MU342" t="n">
        <v>0.00595496353440744</v>
      </c>
      <c r="MV342" t="n">
        <v>0.00991541683619579</v>
      </c>
      <c r="MW342" t="n">
        <v>0.00909637757510529</v>
      </c>
      <c r="MX342" t="n">
        <v>0</v>
      </c>
      <c r="MY342" t="n">
        <v>0</v>
      </c>
      <c r="MZ342" t="n">
        <v>0.00878894596476789</v>
      </c>
      <c r="NA342" t="n">
        <v>0</v>
      </c>
      <c r="NB342" t="n">
        <v>0.0075635194146499</v>
      </c>
      <c r="NC342" t="n">
        <v>0.00512009617279725</v>
      </c>
      <c r="ND342" t="n">
        <v>0</v>
      </c>
      <c r="NE342" t="n">
        <v>0.00730310737231098</v>
      </c>
      <c r="NF342" t="n">
        <v>0.00714069678944004</v>
      </c>
      <c r="NG342" t="n">
        <v>0.00648071455158591</v>
      </c>
      <c r="NH342" t="n">
        <v>0</v>
      </c>
      <c r="NI342" t="n">
        <v>0.00585598235475029</v>
      </c>
      <c r="NJ342" t="n">
        <v>0.00873960887750301</v>
      </c>
      <c r="NK342" t="n">
        <v>0.00501699552609495</v>
      </c>
      <c r="NL342" t="n">
        <v>0.00715271244657472</v>
      </c>
      <c r="NM342" t="n">
        <v>0.00588647956358294</v>
      </c>
      <c r="NN342" t="n">
        <v>0.00672580223607178</v>
      </c>
      <c r="NO342" t="n">
        <v>0.00681316217575558</v>
      </c>
      <c r="NP342" t="n">
        <v>0.0079045555442029</v>
      </c>
      <c r="NQ342" t="n">
        <v>0</v>
      </c>
      <c r="NR342" t="n">
        <v>0.00851069782811492</v>
      </c>
      <c r="NS342" t="n">
        <v>0.0071676027540899</v>
      </c>
      <c r="NT342" t="n">
        <v>0.00502467450802222</v>
      </c>
      <c r="NU342" t="n">
        <v>0.00429064333574738</v>
      </c>
      <c r="NV342" t="n">
        <v>0.00781041833835814</v>
      </c>
      <c r="NW342" t="n">
        <v>0.00928952342343304</v>
      </c>
      <c r="NX342" t="n">
        <v>0.00575626931158635</v>
      </c>
      <c r="NY342" t="n">
        <v>0.0103917107675583</v>
      </c>
      <c r="NZ342" t="n">
        <v>0.00757265559795096</v>
      </c>
      <c r="OA342" t="n">
        <v>0.00397630972448612</v>
      </c>
      <c r="OB342" t="n">
        <v>0.0195747949085587</v>
      </c>
      <c r="OC342" t="n">
        <v>0.000594864560869871</v>
      </c>
      <c r="OD342" t="n">
        <v>0.00678841515472646</v>
      </c>
      <c r="OE342" t="n">
        <v>0.0108405916425185</v>
      </c>
      <c r="OF342" t="n">
        <v>0.00404132857624437</v>
      </c>
      <c r="OG342" t="n">
        <v>0.00956696140027911</v>
      </c>
      <c r="OH342" t="n">
        <v>0.00443778124725474</v>
      </c>
      <c r="OI342" t="n">
        <v>0.0057973630674419</v>
      </c>
      <c r="OJ342" t="n">
        <v>0.00892078414787678</v>
      </c>
      <c r="OK342" t="n">
        <v>0.00460809035620145</v>
      </c>
      <c r="OL342" t="n">
        <v>0.0142665718747591</v>
      </c>
      <c r="OM342" t="n">
        <v>0.0143592166096407</v>
      </c>
      <c r="ON342" t="n">
        <v>0.00534092343074375</v>
      </c>
      <c r="OO342" t="n">
        <v>0</v>
      </c>
      <c r="OP342" t="n">
        <v>0.00527757479894738</v>
      </c>
      <c r="OQ342" t="n">
        <v>0.00546297620416452</v>
      </c>
      <c r="OR342" t="n">
        <v>0.00833289548086145</v>
      </c>
      <c r="OS342" t="n">
        <v>0.00595496353440744</v>
      </c>
      <c r="OT342" t="n">
        <v>0.00991541683619579</v>
      </c>
      <c r="OU342" t="n">
        <v>0.00909637757510529</v>
      </c>
      <c r="OV342" t="n">
        <v>0</v>
      </c>
      <c r="OW342" t="n">
        <v>0</v>
      </c>
      <c r="OX342" t="n">
        <v>0.0087889459647679</v>
      </c>
      <c r="OY342" t="n">
        <v>0.00794211099918331</v>
      </c>
      <c r="OZ342" t="n">
        <v>0.0075635194146499</v>
      </c>
      <c r="PA342" t="n">
        <v>0.00512009617279726</v>
      </c>
      <c r="PB342" t="n">
        <v>0</v>
      </c>
      <c r="PC342" t="n">
        <v>0.00730310737231097</v>
      </c>
      <c r="PD342" t="n">
        <v>0</v>
      </c>
      <c r="PE342" t="n">
        <v>0</v>
      </c>
      <c r="PF342" t="n">
        <v>0</v>
      </c>
      <c r="PG342" t="n">
        <v>0.00585598235475028</v>
      </c>
      <c r="PH342" t="n">
        <v>0.00873960887750301</v>
      </c>
      <c r="PI342" t="n">
        <v>0.00501699552609494</v>
      </c>
      <c r="PJ342" t="n">
        <v>0</v>
      </c>
      <c r="PK342" t="n">
        <v>0.00588647956358295</v>
      </c>
      <c r="PL342" t="n">
        <v>0.00672580223607178</v>
      </c>
      <c r="PM342" t="n">
        <v>0</v>
      </c>
      <c r="PN342" t="n">
        <v>0</v>
      </c>
      <c r="PO342" t="n">
        <v>0</v>
      </c>
      <c r="PP342" t="n">
        <v>0</v>
      </c>
      <c r="PQ342" t="n">
        <v>0.00716760275408991</v>
      </c>
      <c r="PR342" t="n">
        <v>0.00502467450802222</v>
      </c>
      <c r="PS342" t="n">
        <v>0.00429064333574738</v>
      </c>
      <c r="PT342" t="n">
        <v>0.00781041833835814</v>
      </c>
      <c r="PU342" t="n">
        <v>0.00928952342343305</v>
      </c>
      <c r="PV342" t="n">
        <v>0.00575626931158635</v>
      </c>
      <c r="PW342" t="n">
        <v>0.0103917107675583</v>
      </c>
      <c r="PX342" t="n">
        <v>0.00757265559795096</v>
      </c>
      <c r="PY342" t="n">
        <v>0.00397630972448612</v>
      </c>
      <c r="PZ342" t="n">
        <v>0.0195747949085587</v>
      </c>
      <c r="QA342" t="n">
        <v>0.000594864560869873</v>
      </c>
      <c r="QB342" t="n">
        <v>0.00678841515472646</v>
      </c>
      <c r="QC342" t="n">
        <v>0.0108405916425185</v>
      </c>
      <c r="QD342" t="n">
        <v>0</v>
      </c>
      <c r="QE342" t="n">
        <v>0.00956696140027911</v>
      </c>
      <c r="QF342" t="n">
        <v>0.00443778124725474</v>
      </c>
      <c r="QG342" t="n">
        <v>0.00579736306744191</v>
      </c>
      <c r="QH342" t="n">
        <v>0.00892078414787679</v>
      </c>
      <c r="QI342" t="n">
        <v>0.00460809035620146</v>
      </c>
    </row>
    <row r="343">
      <c r="A343" t="s">
        <v>342</v>
      </c>
      <c r="B343" t="n">
        <v>0.0140183923362807</v>
      </c>
      <c r="C343" t="n">
        <v>0.011176153618787</v>
      </c>
      <c r="D343" t="n">
        <v>0.0144584164805239</v>
      </c>
      <c r="E343" t="n">
        <v>0</v>
      </c>
      <c r="F343" t="n">
        <v>0</v>
      </c>
      <c r="G343" t="n">
        <v>0.0442195991034113</v>
      </c>
      <c r="H343" t="n">
        <v>0.0104688920697246</v>
      </c>
      <c r="I343" t="n">
        <v>0.00994203775286417</v>
      </c>
      <c r="J343" t="n">
        <v>0.0138058432936878</v>
      </c>
      <c r="K343" t="n">
        <v>0.0137290835267583</v>
      </c>
      <c r="L343" t="n">
        <v>0.0127960439876851</v>
      </c>
      <c r="M343" t="n">
        <v>0.0126077568577783</v>
      </c>
      <c r="N343" t="n">
        <v>0.0104092511931247</v>
      </c>
      <c r="O343" t="n">
        <v>0.0127797483178987</v>
      </c>
      <c r="P343" t="n">
        <v>0.012912150573768</v>
      </c>
      <c r="Q343" t="n">
        <v>0.0271908192960769</v>
      </c>
      <c r="R343" t="n">
        <v>0</v>
      </c>
      <c r="S343" t="n">
        <v>0.0137633026340058</v>
      </c>
      <c r="T343" t="n">
        <v>0</v>
      </c>
      <c r="U343" t="n">
        <v>0.0114094910492711</v>
      </c>
      <c r="V343" t="n">
        <v>0.0167566831774748</v>
      </c>
      <c r="W343" t="n">
        <v>0.0214346593046934</v>
      </c>
      <c r="X343" t="n">
        <v>0.0130613475805428</v>
      </c>
      <c r="Y343" t="n">
        <v>0.0119869300531443</v>
      </c>
      <c r="Z343" t="n">
        <v>0.0145830098144095</v>
      </c>
      <c r="AA343" t="n">
        <v>0</v>
      </c>
      <c r="AB343" t="n">
        <v>0.0118984982765746</v>
      </c>
      <c r="AC343" t="n">
        <v>0.0116074236004366</v>
      </c>
      <c r="AD343" t="n">
        <v>0.0135262469040816</v>
      </c>
      <c r="AE343" t="n">
        <v>0.0110987563141479</v>
      </c>
      <c r="AF343" t="n">
        <v>0.0171286576683513</v>
      </c>
      <c r="AG343" t="n">
        <v>0.0124429269525595</v>
      </c>
      <c r="AH343" t="n">
        <v>0.00701027833625106</v>
      </c>
      <c r="AI343" t="n">
        <v>0.00665982789726634</v>
      </c>
      <c r="AJ343" t="n">
        <v>0.0131804370152666</v>
      </c>
      <c r="AK343" t="n">
        <v>0.0120202832635428</v>
      </c>
      <c r="AL343" t="n">
        <v>0.00942792748836121</v>
      </c>
      <c r="AM343" t="n">
        <v>0.00970272584884321</v>
      </c>
      <c r="AN343" t="n">
        <v>0.0107790288421064</v>
      </c>
      <c r="AO343" t="n">
        <v>0.141317281010072</v>
      </c>
      <c r="AP343" t="n">
        <v>0.0890787806618281</v>
      </c>
      <c r="AQ343" t="n">
        <v>0.369478666863975</v>
      </c>
      <c r="AR343" t="n">
        <v>0.021484010747367</v>
      </c>
      <c r="AS343" t="n">
        <v>0.034922763872082</v>
      </c>
      <c r="AT343" t="n">
        <v>0.00598104911561076</v>
      </c>
      <c r="AU343" t="n">
        <v>0.0152210349763684</v>
      </c>
      <c r="AV343" t="n">
        <v>0.00485969538343449</v>
      </c>
      <c r="AW343" t="n">
        <v>0.00904953079269288</v>
      </c>
      <c r="AX343" t="n">
        <v>0.00992771018396203</v>
      </c>
      <c r="AY343" t="n">
        <v>0.0332116715267939</v>
      </c>
      <c r="AZ343" t="n">
        <v>0.0140183923362807</v>
      </c>
      <c r="BA343" t="n">
        <v>0.011176153618787</v>
      </c>
      <c r="BB343" t="n">
        <v>0.0144584164805239</v>
      </c>
      <c r="BC343" t="n">
        <v>0</v>
      </c>
      <c r="BD343" t="n">
        <v>0.0164274658500649</v>
      </c>
      <c r="BE343" t="n">
        <v>0.0442195991034113</v>
      </c>
      <c r="BF343" t="n">
        <v>0.0104688920697246</v>
      </c>
      <c r="BG343" t="n">
        <v>0.00994203775286417</v>
      </c>
      <c r="BH343" t="n">
        <v>0.0138058432936878</v>
      </c>
      <c r="BI343" t="n">
        <v>0.0137290835267583</v>
      </c>
      <c r="BJ343" t="n">
        <v>0.0127960439876851</v>
      </c>
      <c r="BK343" t="n">
        <v>0.0126077568577783</v>
      </c>
      <c r="BL343" t="n">
        <v>0.0104092511931247</v>
      </c>
      <c r="BM343" t="n">
        <v>0.0127797483178987</v>
      </c>
      <c r="BN343" t="n">
        <v>0.012912150573768</v>
      </c>
      <c r="BO343" t="n">
        <v>0.0271908192960769</v>
      </c>
      <c r="BP343" t="n">
        <v>0</v>
      </c>
      <c r="BQ343" t="n">
        <v>0.0137633026340058</v>
      </c>
      <c r="BR343" t="n">
        <v>0.0109531834734541</v>
      </c>
      <c r="BS343" t="n">
        <v>0.0114094910492711</v>
      </c>
      <c r="BT343" t="n">
        <v>0.0167566831774748</v>
      </c>
      <c r="BU343" t="n">
        <v>0.0214346593046934</v>
      </c>
      <c r="BV343" t="n">
        <v>0.0130613475805427</v>
      </c>
      <c r="BW343" t="n">
        <v>0.0119869300531443</v>
      </c>
      <c r="BX343" t="n">
        <v>0.0145830098144095</v>
      </c>
      <c r="BY343" t="n">
        <v>0</v>
      </c>
      <c r="BZ343" t="n">
        <v>0.0118984982765747</v>
      </c>
      <c r="CA343" t="n">
        <v>0.0116074236004366</v>
      </c>
      <c r="CB343" t="n">
        <v>0.0135262469040816</v>
      </c>
      <c r="CC343" t="n">
        <v>0.0110987563141479</v>
      </c>
      <c r="CD343" t="n">
        <v>0.0171286576683513</v>
      </c>
      <c r="CE343" t="n">
        <v>0.0124429269525595</v>
      </c>
      <c r="CF343" t="n">
        <v>0.00701027833625106</v>
      </c>
      <c r="CG343" t="n">
        <v>0.00665982789726634</v>
      </c>
      <c r="CH343" t="n">
        <v>0.0131804370152666</v>
      </c>
      <c r="CI343" t="n">
        <v>0.0120202832635428</v>
      </c>
      <c r="CJ343" t="n">
        <v>0.00942792748836121</v>
      </c>
      <c r="CK343" t="n">
        <v>0.00970272584884321</v>
      </c>
      <c r="CL343" t="n">
        <v>0.0107790288421064</v>
      </c>
      <c r="CM343" t="n">
        <v>0.141317281010072</v>
      </c>
      <c r="CN343" t="n">
        <v>0.0890787806618281</v>
      </c>
      <c r="CO343" t="n">
        <v>0.369478666863975</v>
      </c>
      <c r="CP343" t="n">
        <v>0.021484010747367</v>
      </c>
      <c r="CQ343" t="n">
        <v>0.034922763872082</v>
      </c>
      <c r="CR343" t="n">
        <v>0</v>
      </c>
      <c r="CS343" t="n">
        <v>0.0152210349763684</v>
      </c>
      <c r="CT343" t="n">
        <v>0.00485969538343449</v>
      </c>
      <c r="CU343" t="n">
        <v>0.00904953079269288</v>
      </c>
      <c r="CV343" t="n">
        <v>0.00992771018396203</v>
      </c>
      <c r="CW343" t="n">
        <v>0.0332116715267939</v>
      </c>
      <c r="CX343" t="n">
        <v>0.0140183923362807</v>
      </c>
      <c r="CY343" t="n">
        <v>0.011176153618787</v>
      </c>
      <c r="CZ343" t="n">
        <v>0</v>
      </c>
      <c r="DA343" t="n">
        <v>0</v>
      </c>
      <c r="DB343" t="n">
        <v>0.0164274658500649</v>
      </c>
      <c r="DC343" t="n">
        <v>0.0442195991034113</v>
      </c>
      <c r="DD343" t="n">
        <v>0.0104688920697246</v>
      </c>
      <c r="DE343" t="n">
        <v>0.00994203775286417</v>
      </c>
      <c r="DF343" t="n">
        <v>0</v>
      </c>
      <c r="DG343" t="n">
        <v>0.0137290835267583</v>
      </c>
      <c r="DH343" t="n">
        <v>0</v>
      </c>
      <c r="DI343" t="n">
        <v>0</v>
      </c>
      <c r="DJ343" t="n">
        <v>0.0104092511931247</v>
      </c>
      <c r="DK343" t="n">
        <v>0</v>
      </c>
      <c r="DL343" t="n">
        <v>0.012912150573768</v>
      </c>
      <c r="DM343" t="n">
        <v>0</v>
      </c>
      <c r="DN343" t="n">
        <v>0</v>
      </c>
      <c r="DO343" t="n">
        <v>0</v>
      </c>
      <c r="DP343" t="n">
        <v>0</v>
      </c>
      <c r="DQ343" t="n">
        <v>0.0114094910492711</v>
      </c>
      <c r="DR343" t="n">
        <v>0</v>
      </c>
      <c r="DS343" t="n">
        <v>0.0214346593046934</v>
      </c>
      <c r="DT343" t="n">
        <v>0.0130613475805428</v>
      </c>
      <c r="DU343" t="n">
        <v>0.0119869300531443</v>
      </c>
      <c r="DV343" t="n">
        <v>0</v>
      </c>
      <c r="DW343" t="n">
        <v>0</v>
      </c>
      <c r="DX343" t="n">
        <v>0.0118984982765746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0.00701027833625106</v>
      </c>
      <c r="EE343" t="n">
        <v>0.00665982789726634</v>
      </c>
      <c r="EF343" t="n">
        <v>0.0131804370152666</v>
      </c>
      <c r="EG343" t="n">
        <v>0.0120202832635428</v>
      </c>
      <c r="EH343" t="n">
        <v>0.00942792748836122</v>
      </c>
      <c r="EI343" t="n">
        <v>0.00970272584884321</v>
      </c>
      <c r="EJ343" t="n">
        <v>0.0107790288421064</v>
      </c>
      <c r="EK343" t="n">
        <v>0.141317281010072</v>
      </c>
      <c r="EL343" t="n">
        <v>0.0890787806618281</v>
      </c>
      <c r="EM343" t="n">
        <v>0.369478666863975</v>
      </c>
      <c r="EN343" t="n">
        <v>0</v>
      </c>
      <c r="EO343" t="n">
        <v>0.034922763872082</v>
      </c>
      <c r="EP343" t="n">
        <v>0</v>
      </c>
      <c r="EQ343" t="n">
        <v>0</v>
      </c>
      <c r="ER343" t="n">
        <v>0.00485969538343449</v>
      </c>
      <c r="ES343" t="n">
        <v>0.00904953079269288</v>
      </c>
      <c r="ET343" t="n">
        <v>0.00992771018396202</v>
      </c>
      <c r="EU343" t="n">
        <v>0.0332116715267939</v>
      </c>
      <c r="EV343" t="n">
        <v>0.0140183923362807</v>
      </c>
      <c r="EW343" t="n">
        <v>0.011176153618787</v>
      </c>
      <c r="EX343" t="n">
        <v>0.0144584164805239</v>
      </c>
      <c r="EY343" t="n">
        <v>0.0153778509678313</v>
      </c>
      <c r="EZ343" t="n">
        <v>0.0164274658500649</v>
      </c>
      <c r="FA343" t="n">
        <v>0.0442195991034113</v>
      </c>
      <c r="FB343" t="n">
        <v>0.0104688920697246</v>
      </c>
      <c r="FC343" t="n">
        <v>0.00994203775286416</v>
      </c>
      <c r="FD343" t="n">
        <v>0.0138058432936878</v>
      </c>
      <c r="FE343" t="n">
        <v>0.0137290835267583</v>
      </c>
      <c r="FF343" t="n">
        <v>0</v>
      </c>
      <c r="FG343" t="n">
        <v>0</v>
      </c>
      <c r="FH343" t="n">
        <v>0.0104092511931247</v>
      </c>
      <c r="FI343" t="n">
        <v>0.0127797483178987</v>
      </c>
      <c r="FJ343" t="n">
        <v>0</v>
      </c>
      <c r="FK343" t="n">
        <v>0.0271908192960769</v>
      </c>
      <c r="FL343" t="n">
        <v>0</v>
      </c>
      <c r="FM343" t="n">
        <v>0.0137633026340058</v>
      </c>
      <c r="FN343" t="n">
        <v>0</v>
      </c>
      <c r="FO343" t="n">
        <v>0.0114094910492711</v>
      </c>
      <c r="FP343" t="n">
        <v>0</v>
      </c>
      <c r="FQ343" t="n">
        <v>0.0214346593046934</v>
      </c>
      <c r="FR343" t="n">
        <v>0.0130613475805428</v>
      </c>
      <c r="FS343" t="n">
        <v>0.0119869300531443</v>
      </c>
      <c r="FT343" t="n">
        <v>0.0145830098144095</v>
      </c>
      <c r="FU343" t="n">
        <v>0</v>
      </c>
      <c r="FV343" t="n">
        <v>0.0118984982765746</v>
      </c>
      <c r="FW343" t="n">
        <v>0.0116074236004366</v>
      </c>
      <c r="FX343" t="n">
        <v>0</v>
      </c>
      <c r="FY343" t="n">
        <v>0</v>
      </c>
      <c r="FZ343" t="n">
        <v>0</v>
      </c>
      <c r="GA343" t="n">
        <v>0.0124429269525595</v>
      </c>
      <c r="GB343" t="n">
        <v>0.00701027833625107</v>
      </c>
      <c r="GC343" t="n">
        <v>0.00665982789726634</v>
      </c>
      <c r="GD343" t="n">
        <v>0.0131804370152666</v>
      </c>
      <c r="GE343" t="n">
        <v>0.0120202832635428</v>
      </c>
      <c r="GF343" t="n">
        <v>0.00942792748836122</v>
      </c>
      <c r="GG343" t="n">
        <v>0.00970272584884321</v>
      </c>
      <c r="GH343" t="n">
        <v>0.0107790288421064</v>
      </c>
      <c r="GI343" t="n">
        <v>0.141317281010072</v>
      </c>
      <c r="GJ343" t="n">
        <v>0.0890787806618281</v>
      </c>
      <c r="GK343" t="n">
        <v>0</v>
      </c>
      <c r="GL343" t="n">
        <v>0.021484010747367</v>
      </c>
      <c r="GM343" t="n">
        <v>0.034922763872082</v>
      </c>
      <c r="GN343" t="n">
        <v>0</v>
      </c>
      <c r="GO343" t="n">
        <v>0.0152210349763684</v>
      </c>
      <c r="GP343" t="n">
        <v>0.00485969538343449</v>
      </c>
      <c r="GQ343" t="n">
        <v>0.00904953079269288</v>
      </c>
      <c r="GR343" t="n">
        <v>0.00992771018396202</v>
      </c>
      <c r="GS343" t="n">
        <v>0.0332116715267939</v>
      </c>
      <c r="GT343" t="n">
        <v>0.0140183923362807</v>
      </c>
      <c r="GU343" t="n">
        <v>0.011176153618787</v>
      </c>
      <c r="GV343" t="n">
        <v>0</v>
      </c>
      <c r="GW343" t="n">
        <v>0.0153778509678313</v>
      </c>
      <c r="GX343" t="n">
        <v>0</v>
      </c>
      <c r="GY343" t="n">
        <v>0.0442195991034113</v>
      </c>
      <c r="GZ343" t="n">
        <v>0.0104688920697246</v>
      </c>
      <c r="HA343" t="n">
        <v>0.00994203775286417</v>
      </c>
      <c r="HB343" t="n">
        <v>0.0138058432936878</v>
      </c>
      <c r="HC343" t="n">
        <v>0.0137290835267583</v>
      </c>
      <c r="HD343" t="n">
        <v>0.0127960439876851</v>
      </c>
      <c r="HE343" t="n">
        <v>0.0126077568577783</v>
      </c>
      <c r="HF343" t="n">
        <v>0.0104092511931247</v>
      </c>
      <c r="HG343" t="n">
        <v>0.0127797483178987</v>
      </c>
      <c r="HH343" t="n">
        <v>0.012912150573768</v>
      </c>
      <c r="HI343" t="n">
        <v>0.0271908192960769</v>
      </c>
      <c r="HJ343" t="n">
        <v>0</v>
      </c>
      <c r="HK343" t="n">
        <v>0.0137633026340058</v>
      </c>
      <c r="HL343" t="n">
        <v>0.0109531834734541</v>
      </c>
      <c r="HM343" t="n">
        <v>0.0114094910492711</v>
      </c>
      <c r="HN343" t="n">
        <v>0.0167566831774748</v>
      </c>
      <c r="HO343" t="n">
        <v>0.0214346593046934</v>
      </c>
      <c r="HP343" t="n">
        <v>0.0130613475805428</v>
      </c>
      <c r="HQ343" t="n">
        <v>0.0119869300531443</v>
      </c>
      <c r="HR343" t="n">
        <v>0.0145830098144095</v>
      </c>
      <c r="HS343" t="n">
        <v>0.0124700850640776</v>
      </c>
      <c r="HT343" t="n">
        <v>0.0118984982765746</v>
      </c>
      <c r="HU343" t="n">
        <v>0.0116074236004366</v>
      </c>
      <c r="HV343" t="n">
        <v>0.0135262469040815</v>
      </c>
      <c r="HW343" t="n">
        <v>0.0110987563141479</v>
      </c>
      <c r="HX343" t="n">
        <v>0.0171286576683513</v>
      </c>
      <c r="HY343" t="n">
        <v>0.0124429269525595</v>
      </c>
      <c r="HZ343" t="n">
        <v>0.00701027833625107</v>
      </c>
      <c r="IA343" t="n">
        <v>0.00665982789726633</v>
      </c>
      <c r="IB343" t="n">
        <v>0.0131804370152666</v>
      </c>
      <c r="IC343" t="n">
        <v>0.0120202832635428</v>
      </c>
      <c r="ID343" t="n">
        <v>0.00942792748836121</v>
      </c>
      <c r="IE343" t="n">
        <v>0.00970272584884321</v>
      </c>
      <c r="IF343" t="n">
        <v>0.0107790288421064</v>
      </c>
      <c r="IG343" t="n">
        <v>0.141317281010072</v>
      </c>
      <c r="IH343" t="n">
        <v>0.089078780661828</v>
      </c>
      <c r="II343" t="n">
        <v>0.369478666863975</v>
      </c>
      <c r="IJ343" t="n">
        <v>0.021484010747367</v>
      </c>
      <c r="IK343" t="n">
        <v>0.034922763872082</v>
      </c>
      <c r="IL343" t="n">
        <v>0.00598104911561075</v>
      </c>
      <c r="IM343" t="n">
        <v>0.0152210349763684</v>
      </c>
      <c r="IN343" t="n">
        <v>0.00485969538343449</v>
      </c>
      <c r="IO343" t="n">
        <v>0.00904953079269288</v>
      </c>
      <c r="IP343" t="n">
        <v>0.00992771018396201</v>
      </c>
      <c r="IQ343" t="n">
        <v>0.0332116715267938</v>
      </c>
      <c r="IR343" t="n">
        <v>0.0140183923362807</v>
      </c>
      <c r="IS343" t="n">
        <v>0.011176153618787</v>
      </c>
      <c r="IT343" t="n">
        <v>0</v>
      </c>
      <c r="IU343" t="n">
        <v>0</v>
      </c>
      <c r="IV343" t="n">
        <v>0.0164274658500649</v>
      </c>
      <c r="IW343" t="n">
        <v>0.0442195991034112</v>
      </c>
      <c r="IX343" t="n">
        <v>0.0104688920697246</v>
      </c>
      <c r="IY343" t="n">
        <v>0.00994203775286417</v>
      </c>
      <c r="IZ343" t="n">
        <v>0.0138058432936878</v>
      </c>
      <c r="JA343" t="n">
        <v>0.0137290835267583</v>
      </c>
      <c r="JB343" t="n">
        <v>0.0127960439876851</v>
      </c>
      <c r="JC343" t="n">
        <v>0</v>
      </c>
      <c r="JD343" t="n">
        <v>0.0104092511931247</v>
      </c>
      <c r="JE343" t="n">
        <v>0.0127797483178987</v>
      </c>
      <c r="JF343" t="n">
        <v>0.012912150573768</v>
      </c>
      <c r="JG343" t="n">
        <v>0</v>
      </c>
      <c r="JH343" t="n">
        <v>0</v>
      </c>
      <c r="JI343" t="n">
        <v>0.0137633026340058</v>
      </c>
      <c r="JJ343" t="n">
        <v>0.0109531834734541</v>
      </c>
      <c r="JK343" t="n">
        <v>0.0114094910492711</v>
      </c>
      <c r="JL343" t="n">
        <v>0</v>
      </c>
      <c r="JM343" t="n">
        <v>0.0214346593046934</v>
      </c>
      <c r="JN343" t="n">
        <v>0.0130613475805428</v>
      </c>
      <c r="JO343" t="n">
        <v>0.0119869300531443</v>
      </c>
      <c r="JP343" t="n">
        <v>0.0145830098144095</v>
      </c>
      <c r="JQ343" t="n">
        <v>0.0124700850640776</v>
      </c>
      <c r="JR343" t="n">
        <v>0.0118984982765747</v>
      </c>
      <c r="JS343" t="n">
        <v>0.0116074236004366</v>
      </c>
      <c r="JT343" t="n">
        <v>0.0135262469040816</v>
      </c>
      <c r="JU343" t="n">
        <v>0</v>
      </c>
      <c r="JV343" t="n">
        <v>0</v>
      </c>
      <c r="JW343" t="n">
        <v>0.0124429269525595</v>
      </c>
      <c r="JX343" t="n">
        <v>0.00701027833625106</v>
      </c>
      <c r="JY343" t="n">
        <v>0.00665982789726634</v>
      </c>
      <c r="JZ343" t="n">
        <v>0.0131804370152666</v>
      </c>
      <c r="KA343" t="n">
        <v>0.0120202832635428</v>
      </c>
      <c r="KB343" t="n">
        <v>0.00942792748836122</v>
      </c>
      <c r="KC343" t="n">
        <v>0.00970272584884321</v>
      </c>
      <c r="KD343" t="n">
        <v>0.0107790288421064</v>
      </c>
      <c r="KE343" t="n">
        <v>0.141317281010072</v>
      </c>
      <c r="KF343" t="n">
        <v>0.0890787806618281</v>
      </c>
      <c r="KG343" t="n">
        <v>0</v>
      </c>
      <c r="KH343" t="n">
        <v>0.021484010747367</v>
      </c>
      <c r="KI343" t="n">
        <v>0.034922763872082</v>
      </c>
      <c r="KJ343" t="n">
        <v>0.00598104911561076</v>
      </c>
      <c r="KK343" t="n">
        <v>0.0152210349763685</v>
      </c>
      <c r="KL343" t="n">
        <v>0.00485969538343449</v>
      </c>
      <c r="KM343" t="n">
        <v>0.00904953079269288</v>
      </c>
      <c r="KN343" t="n">
        <v>0.00992771018396202</v>
      </c>
      <c r="KO343" t="n">
        <v>0.0332116715267939</v>
      </c>
      <c r="KP343" t="n">
        <v>0.0140183923362807</v>
      </c>
      <c r="KQ343" t="n">
        <v>0</v>
      </c>
      <c r="KR343" t="n">
        <v>0</v>
      </c>
      <c r="KS343" t="n">
        <v>0.0153778509678313</v>
      </c>
      <c r="KT343" t="n">
        <v>0.0164274658500649</v>
      </c>
      <c r="KU343" t="n">
        <v>0.0442195991034112</v>
      </c>
      <c r="KV343" t="n">
        <v>0.0104688920697246</v>
      </c>
      <c r="KW343" t="n">
        <v>0.00994203775286417</v>
      </c>
      <c r="KX343" t="n">
        <v>0.0138058432936878</v>
      </c>
      <c r="KY343" t="n">
        <v>0.0137290835267583</v>
      </c>
      <c r="KZ343" t="n">
        <v>0.0127960439876851</v>
      </c>
      <c r="LA343" t="n">
        <v>0.0126077568577783</v>
      </c>
      <c r="LB343" t="n">
        <v>0.0104092511931247</v>
      </c>
      <c r="LC343" t="n">
        <v>0.0127797483178987</v>
      </c>
      <c r="LD343" t="n">
        <v>0.012912150573768</v>
      </c>
      <c r="LE343" t="n">
        <v>0.027190819296077</v>
      </c>
      <c r="LF343" t="n">
        <v>0.0136768413699484</v>
      </c>
      <c r="LG343" t="n">
        <v>0.0137633026340058</v>
      </c>
      <c r="LH343" t="n">
        <v>0.0109531834734541</v>
      </c>
      <c r="LI343" t="n">
        <v>0.0114094910492711</v>
      </c>
      <c r="LJ343" t="n">
        <v>0.0167566831774748</v>
      </c>
      <c r="LK343" t="n">
        <v>0.0214346593046933</v>
      </c>
      <c r="LL343" t="n">
        <v>0.0130613475805428</v>
      </c>
      <c r="LM343" t="n">
        <v>0.0119869300531443</v>
      </c>
      <c r="LN343" t="n">
        <v>0.0145830098144095</v>
      </c>
      <c r="LO343" t="n">
        <v>0.0124700850640776</v>
      </c>
      <c r="LP343" t="n">
        <v>0.0118984982765747</v>
      </c>
      <c r="LQ343" t="n">
        <v>0.0116074236004366</v>
      </c>
      <c r="LR343" t="n">
        <v>0.0135262469040816</v>
      </c>
      <c r="LS343" t="n">
        <v>0.011098756314148</v>
      </c>
      <c r="LT343" t="n">
        <v>0.0171286576683513</v>
      </c>
      <c r="LU343" t="n">
        <v>0.0124429269525595</v>
      </c>
      <c r="LV343" t="n">
        <v>0.00701027833625106</v>
      </c>
      <c r="LW343" t="n">
        <v>0.00665982789726633</v>
      </c>
      <c r="LX343" t="n">
        <v>0.0131804370152666</v>
      </c>
      <c r="LY343" t="n">
        <v>0.0120202832635428</v>
      </c>
      <c r="LZ343" t="n">
        <v>0.00942792748836122</v>
      </c>
      <c r="MA343" t="n">
        <v>0.0097027258488432</v>
      </c>
      <c r="MB343" t="n">
        <v>0.0107790288421064</v>
      </c>
      <c r="MC343" t="n">
        <v>0.141317281010072</v>
      </c>
      <c r="MD343" t="n">
        <v>0.0890787806618282</v>
      </c>
      <c r="ME343" t="n">
        <v>1.36947866686397</v>
      </c>
      <c r="MF343" t="n">
        <v>0.021484010747367</v>
      </c>
      <c r="MG343" t="n">
        <v>0.034922763872082</v>
      </c>
      <c r="MH343" t="n">
        <v>0.00598104911561076</v>
      </c>
      <c r="MI343" t="n">
        <v>0.0152210349763685</v>
      </c>
      <c r="MJ343" t="n">
        <v>0.00485969538343449</v>
      </c>
      <c r="MK343" t="n">
        <v>0.00904953079269287</v>
      </c>
      <c r="ML343" t="n">
        <v>0.00992771018396203</v>
      </c>
      <c r="MM343" t="n">
        <v>0.0332116715267939</v>
      </c>
      <c r="MN343" t="n">
        <v>0.0140183923362807</v>
      </c>
      <c r="MO343" t="n">
        <v>0.011176153618787</v>
      </c>
      <c r="MP343" t="n">
        <v>0</v>
      </c>
      <c r="MQ343" t="n">
        <v>0.0153778509678313</v>
      </c>
      <c r="MR343" t="n">
        <v>0.0164274658500649</v>
      </c>
      <c r="MS343" t="n">
        <v>0.0442195991034112</v>
      </c>
      <c r="MT343" t="n">
        <v>0.0104688920697246</v>
      </c>
      <c r="MU343" t="n">
        <v>0.00994203775286418</v>
      </c>
      <c r="MV343" t="n">
        <v>0.0138058432936878</v>
      </c>
      <c r="MW343" t="n">
        <v>0.0137290835267583</v>
      </c>
      <c r="MX343" t="n">
        <v>0</v>
      </c>
      <c r="MY343" t="n">
        <v>0</v>
      </c>
      <c r="MZ343" t="n">
        <v>0.0104092511931247</v>
      </c>
      <c r="NA343" t="n">
        <v>0</v>
      </c>
      <c r="NB343" t="n">
        <v>0.012912150573768</v>
      </c>
      <c r="NC343" t="n">
        <v>0.0271908192960769</v>
      </c>
      <c r="ND343" t="n">
        <v>0</v>
      </c>
      <c r="NE343" t="n">
        <v>0.0137633026340058</v>
      </c>
      <c r="NF343" t="n">
        <v>0.0109531834734541</v>
      </c>
      <c r="NG343" t="n">
        <v>0.0114094910492711</v>
      </c>
      <c r="NH343" t="n">
        <v>0</v>
      </c>
      <c r="NI343" t="n">
        <v>0.0214346593046934</v>
      </c>
      <c r="NJ343" t="n">
        <v>0.0130613475805428</v>
      </c>
      <c r="NK343" t="n">
        <v>0.0119869300531443</v>
      </c>
      <c r="NL343" t="n">
        <v>0.0145830098144095</v>
      </c>
      <c r="NM343" t="n">
        <v>0.0124700850640776</v>
      </c>
      <c r="NN343" t="n">
        <v>0.0118984982765746</v>
      </c>
      <c r="NO343" t="n">
        <v>0.0116074236004366</v>
      </c>
      <c r="NP343" t="n">
        <v>0.0135262469040816</v>
      </c>
      <c r="NQ343" t="n">
        <v>0</v>
      </c>
      <c r="NR343" t="n">
        <v>0.0171286576683513</v>
      </c>
      <c r="NS343" t="n">
        <v>0.0124429269525595</v>
      </c>
      <c r="NT343" t="n">
        <v>0.00701027833625106</v>
      </c>
      <c r="NU343" t="n">
        <v>0.00665982789726633</v>
      </c>
      <c r="NV343" t="n">
        <v>0.0131804370152666</v>
      </c>
      <c r="NW343" t="n">
        <v>0.0120202832635428</v>
      </c>
      <c r="NX343" t="n">
        <v>0.00942792748836121</v>
      </c>
      <c r="NY343" t="n">
        <v>0.00970272584884319</v>
      </c>
      <c r="NZ343" t="n">
        <v>0.0107790288421064</v>
      </c>
      <c r="OA343" t="n">
        <v>0.141317281010072</v>
      </c>
      <c r="OB343" t="n">
        <v>0.0890787806618282</v>
      </c>
      <c r="OC343" t="n">
        <v>0.369478666863975</v>
      </c>
      <c r="OD343" t="n">
        <v>0.021484010747367</v>
      </c>
      <c r="OE343" t="n">
        <v>0.034922763872082</v>
      </c>
      <c r="OF343" t="n">
        <v>0.00598104911561076</v>
      </c>
      <c r="OG343" t="n">
        <v>0.0152210349763685</v>
      </c>
      <c r="OH343" t="n">
        <v>0.0048596953834345</v>
      </c>
      <c r="OI343" t="n">
        <v>0.00904953079269288</v>
      </c>
      <c r="OJ343" t="n">
        <v>0.00992771018396202</v>
      </c>
      <c r="OK343" t="n">
        <v>0.0332116715267939</v>
      </c>
      <c r="OL343" t="n">
        <v>0.0140183923362807</v>
      </c>
      <c r="OM343" t="n">
        <v>0.011176153618787</v>
      </c>
      <c r="ON343" t="n">
        <v>0.0144584164805239</v>
      </c>
      <c r="OO343" t="n">
        <v>0</v>
      </c>
      <c r="OP343" t="n">
        <v>0.0164274658500649</v>
      </c>
      <c r="OQ343" t="n">
        <v>0.0442195991034113</v>
      </c>
      <c r="OR343" t="n">
        <v>0.0104688920697246</v>
      </c>
      <c r="OS343" t="n">
        <v>0.00994203775286418</v>
      </c>
      <c r="OT343" t="n">
        <v>0.0138058432936878</v>
      </c>
      <c r="OU343" t="n">
        <v>0.0137290835267583</v>
      </c>
      <c r="OV343" t="n">
        <v>0</v>
      </c>
      <c r="OW343" t="n">
        <v>0</v>
      </c>
      <c r="OX343" t="n">
        <v>0.0104092511931247</v>
      </c>
      <c r="OY343" t="n">
        <v>0.0127797483178987</v>
      </c>
      <c r="OZ343" t="n">
        <v>0.012912150573768</v>
      </c>
      <c r="PA343" t="n">
        <v>0.0271908192960769</v>
      </c>
      <c r="PB343" t="n">
        <v>0</v>
      </c>
      <c r="PC343" t="n">
        <v>0.0137633026340058</v>
      </c>
      <c r="PD343" t="n">
        <v>0</v>
      </c>
      <c r="PE343" t="n">
        <v>0</v>
      </c>
      <c r="PF343" t="n">
        <v>0</v>
      </c>
      <c r="PG343" t="n">
        <v>0.0214346593046934</v>
      </c>
      <c r="PH343" t="n">
        <v>0.0130613475805428</v>
      </c>
      <c r="PI343" t="n">
        <v>0.0119869300531443</v>
      </c>
      <c r="PJ343" t="n">
        <v>0</v>
      </c>
      <c r="PK343" t="n">
        <v>0.0124700850640776</v>
      </c>
      <c r="PL343" t="n">
        <v>0.0118984982765746</v>
      </c>
      <c r="PM343" t="n">
        <v>0</v>
      </c>
      <c r="PN343" t="n">
        <v>0</v>
      </c>
      <c r="PO343" t="n">
        <v>0</v>
      </c>
      <c r="PP343" t="n">
        <v>0</v>
      </c>
      <c r="PQ343" t="n">
        <v>0.0124429269525595</v>
      </c>
      <c r="PR343" t="n">
        <v>0.00701027833625107</v>
      </c>
      <c r="PS343" t="n">
        <v>0.00665982789726634</v>
      </c>
      <c r="PT343" t="n">
        <v>0.0131804370152666</v>
      </c>
      <c r="PU343" t="n">
        <v>0.0120202832635428</v>
      </c>
      <c r="PV343" t="n">
        <v>0.00942792748836121</v>
      </c>
      <c r="PW343" t="n">
        <v>0.00970272584884321</v>
      </c>
      <c r="PX343" t="n">
        <v>0.0107790288421064</v>
      </c>
      <c r="PY343" t="n">
        <v>0.141317281010072</v>
      </c>
      <c r="PZ343" t="n">
        <v>0.0890787806618281</v>
      </c>
      <c r="QA343" t="n">
        <v>0.369478666863976</v>
      </c>
      <c r="QB343" t="n">
        <v>0.021484010747367</v>
      </c>
      <c r="QC343" t="n">
        <v>0.034922763872082</v>
      </c>
      <c r="QD343" t="n">
        <v>0</v>
      </c>
      <c r="QE343" t="n">
        <v>0.0152210349763685</v>
      </c>
      <c r="QF343" t="n">
        <v>0.00485969538343449</v>
      </c>
      <c r="QG343" t="n">
        <v>0.00904953079269289</v>
      </c>
      <c r="QH343" t="n">
        <v>0.00992771018396203</v>
      </c>
      <c r="QI343" t="n">
        <v>0.0332116715267939</v>
      </c>
    </row>
    <row r="344">
      <c r="A344" t="s">
        <v>343</v>
      </c>
      <c r="B344" t="n">
        <v>0.012988727640581</v>
      </c>
      <c r="C344" t="n">
        <v>0.0128110530598752</v>
      </c>
      <c r="D344" t="n">
        <v>0.00555685082656674</v>
      </c>
      <c r="E344" t="n">
        <v>0</v>
      </c>
      <c r="F344" t="n">
        <v>0</v>
      </c>
      <c r="G344" t="n">
        <v>0.0105643454548121</v>
      </c>
      <c r="H344" t="n">
        <v>0.0181542534605788</v>
      </c>
      <c r="I344" t="n">
        <v>0.0161990516752607</v>
      </c>
      <c r="J344" t="n">
        <v>0.0245916137269112</v>
      </c>
      <c r="K344" t="n">
        <v>0.0271214750164755</v>
      </c>
      <c r="L344" t="n">
        <v>0.0153271498167281</v>
      </c>
      <c r="M344" t="n">
        <v>0.0229388237197004</v>
      </c>
      <c r="N344" t="n">
        <v>0.0183609207880771</v>
      </c>
      <c r="O344" t="n">
        <v>0.0205031651738108</v>
      </c>
      <c r="P344" t="n">
        <v>0.0272493096755877</v>
      </c>
      <c r="Q344" t="n">
        <v>0.0107176332854791</v>
      </c>
      <c r="R344" t="n">
        <v>0</v>
      </c>
      <c r="S344" t="n">
        <v>0.0217861135872036</v>
      </c>
      <c r="T344" t="n">
        <v>0</v>
      </c>
      <c r="U344" t="n">
        <v>0.0208440750060039</v>
      </c>
      <c r="V344" t="n">
        <v>0.0170473680961156</v>
      </c>
      <c r="W344" t="n">
        <v>0.0138174867843636</v>
      </c>
      <c r="X344" t="n">
        <v>0.0275769425473708</v>
      </c>
      <c r="Y344" t="n">
        <v>0.0150887818638984</v>
      </c>
      <c r="Z344" t="n">
        <v>0.0156886801129743</v>
      </c>
      <c r="AA344" t="n">
        <v>0</v>
      </c>
      <c r="AB344" t="n">
        <v>0.0207977827028053</v>
      </c>
      <c r="AC344" t="n">
        <v>0.0204198225873181</v>
      </c>
      <c r="AD344" t="n">
        <v>0.0230897616178507</v>
      </c>
      <c r="AE344" t="n">
        <v>0.0265852185571785</v>
      </c>
      <c r="AF344" t="n">
        <v>0.033870296344624</v>
      </c>
      <c r="AG344" t="n">
        <v>0.0224896983417279</v>
      </c>
      <c r="AH344" t="n">
        <v>0.00641405719723612</v>
      </c>
      <c r="AI344" t="n">
        <v>0.00638920681563716</v>
      </c>
      <c r="AJ344" t="n">
        <v>0.0210159165427539</v>
      </c>
      <c r="AK344" t="n">
        <v>0.0460782296776883</v>
      </c>
      <c r="AL344" t="n">
        <v>0.032372721719651</v>
      </c>
      <c r="AM344" t="n">
        <v>0.0173409763869085</v>
      </c>
      <c r="AN344" t="n">
        <v>0.037574488055585</v>
      </c>
      <c r="AO344" t="n">
        <v>0.014842663284004</v>
      </c>
      <c r="AP344" t="n">
        <v>0.00935601320422356</v>
      </c>
      <c r="AQ344" t="n">
        <v>0.00222049462673035</v>
      </c>
      <c r="AR344" t="n">
        <v>0.0218756998818664</v>
      </c>
      <c r="AS344" t="n">
        <v>0.0271873502276211</v>
      </c>
      <c r="AT344" t="n">
        <v>0.0133527058651704</v>
      </c>
      <c r="AU344" t="n">
        <v>0.03972170470079</v>
      </c>
      <c r="AV344" t="n">
        <v>0.0113462013645072</v>
      </c>
      <c r="AW344" t="n">
        <v>0.0308088532730994</v>
      </c>
      <c r="AX344" t="n">
        <v>0.0406273257052915</v>
      </c>
      <c r="AY344" t="n">
        <v>0.0171614742159116</v>
      </c>
      <c r="AZ344" t="n">
        <v>0.012988727640581</v>
      </c>
      <c r="BA344" t="n">
        <v>0.0128110530598752</v>
      </c>
      <c r="BB344" t="n">
        <v>0.00555685082656674</v>
      </c>
      <c r="BC344" t="n">
        <v>0</v>
      </c>
      <c r="BD344" t="n">
        <v>0.010960060845182</v>
      </c>
      <c r="BE344" t="n">
        <v>0.0105643454548121</v>
      </c>
      <c r="BF344" t="n">
        <v>0.0181542534605789</v>
      </c>
      <c r="BG344" t="n">
        <v>0.0161990516752607</v>
      </c>
      <c r="BH344" t="n">
        <v>0.0245916137269111</v>
      </c>
      <c r="BI344" t="n">
        <v>0.0271214750164755</v>
      </c>
      <c r="BJ344" t="n">
        <v>0.0153271498167281</v>
      </c>
      <c r="BK344" t="n">
        <v>0.0229388237197004</v>
      </c>
      <c r="BL344" t="n">
        <v>0.0183609207880771</v>
      </c>
      <c r="BM344" t="n">
        <v>0.0205031651738108</v>
      </c>
      <c r="BN344" t="n">
        <v>0.0272493096755877</v>
      </c>
      <c r="BO344" t="n">
        <v>0.0107176332854791</v>
      </c>
      <c r="BP344" t="n">
        <v>0</v>
      </c>
      <c r="BQ344" t="n">
        <v>0.0217861135872037</v>
      </c>
      <c r="BR344" t="n">
        <v>0.020541204742209</v>
      </c>
      <c r="BS344" t="n">
        <v>0.0208440750060039</v>
      </c>
      <c r="BT344" t="n">
        <v>0.0170473680961156</v>
      </c>
      <c r="BU344" t="n">
        <v>0.0138174867843636</v>
      </c>
      <c r="BV344" t="n">
        <v>0.0275769425473708</v>
      </c>
      <c r="BW344" t="n">
        <v>0.0150887818638984</v>
      </c>
      <c r="BX344" t="n">
        <v>0.0156886801129743</v>
      </c>
      <c r="BY344" t="n">
        <v>0</v>
      </c>
      <c r="BZ344" t="n">
        <v>0.0207977827028053</v>
      </c>
      <c r="CA344" t="n">
        <v>0.0204198225873181</v>
      </c>
      <c r="CB344" t="n">
        <v>0.0230897616178507</v>
      </c>
      <c r="CC344" t="n">
        <v>0.0265852185571785</v>
      </c>
      <c r="CD344" t="n">
        <v>0.033870296344624</v>
      </c>
      <c r="CE344" t="n">
        <v>0.0224896983417279</v>
      </c>
      <c r="CF344" t="n">
        <v>0.00641405719723612</v>
      </c>
      <c r="CG344" t="n">
        <v>0.00638920681563716</v>
      </c>
      <c r="CH344" t="n">
        <v>0.0210159165427539</v>
      </c>
      <c r="CI344" t="n">
        <v>0.0460782296776884</v>
      </c>
      <c r="CJ344" t="n">
        <v>0.032372721719651</v>
      </c>
      <c r="CK344" t="n">
        <v>0.0173409763869085</v>
      </c>
      <c r="CL344" t="n">
        <v>0.037574488055585</v>
      </c>
      <c r="CM344" t="n">
        <v>0.014842663284004</v>
      </c>
      <c r="CN344" t="n">
        <v>0.00935601320422356</v>
      </c>
      <c r="CO344" t="n">
        <v>0.00222049462673035</v>
      </c>
      <c r="CP344" t="n">
        <v>0.0218756998818664</v>
      </c>
      <c r="CQ344" t="n">
        <v>0.0271873502276211</v>
      </c>
      <c r="CR344" t="n">
        <v>0</v>
      </c>
      <c r="CS344" t="n">
        <v>0.03972170470079</v>
      </c>
      <c r="CT344" t="n">
        <v>0.0113462013645072</v>
      </c>
      <c r="CU344" t="n">
        <v>0.0308088532730994</v>
      </c>
      <c r="CV344" t="n">
        <v>0.0406273257052915</v>
      </c>
      <c r="CW344" t="n">
        <v>0.0171614742159116</v>
      </c>
      <c r="CX344" t="n">
        <v>0.012988727640581</v>
      </c>
      <c r="CY344" t="n">
        <v>0.0128110530598752</v>
      </c>
      <c r="CZ344" t="n">
        <v>0</v>
      </c>
      <c r="DA344" t="n">
        <v>0</v>
      </c>
      <c r="DB344" t="n">
        <v>0.010960060845182</v>
      </c>
      <c r="DC344" t="n">
        <v>0.0105643454548121</v>
      </c>
      <c r="DD344" t="n">
        <v>0.0181542534605789</v>
      </c>
      <c r="DE344" t="n">
        <v>0.0161990516752607</v>
      </c>
      <c r="DF344" t="n">
        <v>0</v>
      </c>
      <c r="DG344" t="n">
        <v>0.0271214750164755</v>
      </c>
      <c r="DH344" t="n">
        <v>0</v>
      </c>
      <c r="DI344" t="n">
        <v>0</v>
      </c>
      <c r="DJ344" t="n">
        <v>0.0183609207880771</v>
      </c>
      <c r="DK344" t="n">
        <v>0</v>
      </c>
      <c r="DL344" t="n">
        <v>0.0272493096755877</v>
      </c>
      <c r="DM344" t="n">
        <v>0</v>
      </c>
      <c r="DN344" t="n">
        <v>0</v>
      </c>
      <c r="DO344" t="n">
        <v>0</v>
      </c>
      <c r="DP344" t="n">
        <v>0</v>
      </c>
      <c r="DQ344" t="n">
        <v>0.0208440750060039</v>
      </c>
      <c r="DR344" t="n">
        <v>0</v>
      </c>
      <c r="DS344" t="n">
        <v>0.0138174867843636</v>
      </c>
      <c r="DT344" t="n">
        <v>0.0275769425473708</v>
      </c>
      <c r="DU344" t="n">
        <v>0.0150887818638984</v>
      </c>
      <c r="DV344" t="n">
        <v>0</v>
      </c>
      <c r="DW344" t="n">
        <v>0</v>
      </c>
      <c r="DX344" t="n">
        <v>0.0207977827028053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0.00641405719723612</v>
      </c>
      <c r="EE344" t="n">
        <v>0.00638920681563716</v>
      </c>
      <c r="EF344" t="n">
        <v>0.0210159165427539</v>
      </c>
      <c r="EG344" t="n">
        <v>0.0460782296776883</v>
      </c>
      <c r="EH344" t="n">
        <v>0.032372721719651</v>
      </c>
      <c r="EI344" t="n">
        <v>0.0173409763869085</v>
      </c>
      <c r="EJ344" t="n">
        <v>0.037574488055585</v>
      </c>
      <c r="EK344" t="n">
        <v>0.014842663284004</v>
      </c>
      <c r="EL344" t="n">
        <v>0.00935601320422356</v>
      </c>
      <c r="EM344" t="n">
        <v>0.00222049462673035</v>
      </c>
      <c r="EN344" t="n">
        <v>0</v>
      </c>
      <c r="EO344" t="n">
        <v>0.0271873502276211</v>
      </c>
      <c r="EP344" t="n">
        <v>0</v>
      </c>
      <c r="EQ344" t="n">
        <v>0</v>
      </c>
      <c r="ER344" t="n">
        <v>0.0113462013645072</v>
      </c>
      <c r="ES344" t="n">
        <v>0.0308088532730994</v>
      </c>
      <c r="ET344" t="n">
        <v>0.0406273257052914</v>
      </c>
      <c r="EU344" t="n">
        <v>0.0171614742159116</v>
      </c>
      <c r="EV344" t="n">
        <v>0.012988727640581</v>
      </c>
      <c r="EW344" t="n">
        <v>0.0128110530598752</v>
      </c>
      <c r="EX344" t="n">
        <v>0.00555685082656674</v>
      </c>
      <c r="EY344" t="n">
        <v>0.00764779229947223</v>
      </c>
      <c r="EZ344" t="n">
        <v>0.010960060845182</v>
      </c>
      <c r="FA344" t="n">
        <v>0.0105643454548121</v>
      </c>
      <c r="FB344" t="n">
        <v>0.0181542534605788</v>
      </c>
      <c r="FC344" t="n">
        <v>0.0161990516752607</v>
      </c>
      <c r="FD344" t="n">
        <v>0.0245916137269112</v>
      </c>
      <c r="FE344" t="n">
        <v>0.0271214750164755</v>
      </c>
      <c r="FF344" t="n">
        <v>0</v>
      </c>
      <c r="FG344" t="n">
        <v>0</v>
      </c>
      <c r="FH344" t="n">
        <v>0.0183609207880771</v>
      </c>
      <c r="FI344" t="n">
        <v>0.0205031651738108</v>
      </c>
      <c r="FJ344" t="n">
        <v>0</v>
      </c>
      <c r="FK344" t="n">
        <v>0.0107176332854791</v>
      </c>
      <c r="FL344" t="n">
        <v>0</v>
      </c>
      <c r="FM344" t="n">
        <v>0.0217861135872036</v>
      </c>
      <c r="FN344" t="n">
        <v>0</v>
      </c>
      <c r="FO344" t="n">
        <v>0.0208440750060039</v>
      </c>
      <c r="FP344" t="n">
        <v>0</v>
      </c>
      <c r="FQ344" t="n">
        <v>0.0138174867843636</v>
      </c>
      <c r="FR344" t="n">
        <v>0.0275769425473708</v>
      </c>
      <c r="FS344" t="n">
        <v>0.0150887818638984</v>
      </c>
      <c r="FT344" t="n">
        <v>0.0156886801129743</v>
      </c>
      <c r="FU344" t="n">
        <v>0</v>
      </c>
      <c r="FV344" t="n">
        <v>0.0207977827028053</v>
      </c>
      <c r="FW344" t="n">
        <v>0.0204198225873181</v>
      </c>
      <c r="FX344" t="n">
        <v>0</v>
      </c>
      <c r="FY344" t="n">
        <v>0</v>
      </c>
      <c r="FZ344" t="n">
        <v>0</v>
      </c>
      <c r="GA344" t="n">
        <v>0.0224896983417279</v>
      </c>
      <c r="GB344" t="n">
        <v>0.00641405719723612</v>
      </c>
      <c r="GC344" t="n">
        <v>0.00638920681563716</v>
      </c>
      <c r="GD344" t="n">
        <v>0.0210159165427539</v>
      </c>
      <c r="GE344" t="n">
        <v>0.0460782296776883</v>
      </c>
      <c r="GF344" t="n">
        <v>0.032372721719651</v>
      </c>
      <c r="GG344" t="n">
        <v>0.0173409763869086</v>
      </c>
      <c r="GH344" t="n">
        <v>0.037574488055585</v>
      </c>
      <c r="GI344" t="n">
        <v>0.014842663284004</v>
      </c>
      <c r="GJ344" t="n">
        <v>0.00935601320422356</v>
      </c>
      <c r="GK344" t="n">
        <v>0</v>
      </c>
      <c r="GL344" t="n">
        <v>0.0218756998818664</v>
      </c>
      <c r="GM344" t="n">
        <v>0.0271873502276211</v>
      </c>
      <c r="GN344" t="n">
        <v>0</v>
      </c>
      <c r="GO344" t="n">
        <v>0.03972170470079</v>
      </c>
      <c r="GP344" t="n">
        <v>0.0113462013645072</v>
      </c>
      <c r="GQ344" t="n">
        <v>0.0308088532730994</v>
      </c>
      <c r="GR344" t="n">
        <v>0.0406273257052914</v>
      </c>
      <c r="GS344" t="n">
        <v>0.0171614742159116</v>
      </c>
      <c r="GT344" t="n">
        <v>0.0129887276405811</v>
      </c>
      <c r="GU344" t="n">
        <v>0.0128110530598752</v>
      </c>
      <c r="GV344" t="n">
        <v>0</v>
      </c>
      <c r="GW344" t="n">
        <v>0.00764779229947223</v>
      </c>
      <c r="GX344" t="n">
        <v>0</v>
      </c>
      <c r="GY344" t="n">
        <v>0.0105643454548121</v>
      </c>
      <c r="GZ344" t="n">
        <v>0.0181542534605789</v>
      </c>
      <c r="HA344" t="n">
        <v>0.0161990516752607</v>
      </c>
      <c r="HB344" t="n">
        <v>0.0245916137269111</v>
      </c>
      <c r="HC344" t="n">
        <v>0.0271214750164755</v>
      </c>
      <c r="HD344" t="n">
        <v>0.0153271498167281</v>
      </c>
      <c r="HE344" t="n">
        <v>0.0229388237197004</v>
      </c>
      <c r="HF344" t="n">
        <v>0.0183609207880771</v>
      </c>
      <c r="HG344" t="n">
        <v>0.0205031651738108</v>
      </c>
      <c r="HH344" t="n">
        <v>0.0272493096755877</v>
      </c>
      <c r="HI344" t="n">
        <v>0.0107176332854791</v>
      </c>
      <c r="HJ344" t="n">
        <v>0</v>
      </c>
      <c r="HK344" t="n">
        <v>0.0217861135872037</v>
      </c>
      <c r="HL344" t="n">
        <v>0.020541204742209</v>
      </c>
      <c r="HM344" t="n">
        <v>0.0208440750060039</v>
      </c>
      <c r="HN344" t="n">
        <v>0.0170473680961156</v>
      </c>
      <c r="HO344" t="n">
        <v>0.0138174867843636</v>
      </c>
      <c r="HP344" t="n">
        <v>0.0275769425473708</v>
      </c>
      <c r="HQ344" t="n">
        <v>0.0150887818638984</v>
      </c>
      <c r="HR344" t="n">
        <v>0.0156886801129743</v>
      </c>
      <c r="HS344" t="n">
        <v>0.0144074977428345</v>
      </c>
      <c r="HT344" t="n">
        <v>0.0207977827028053</v>
      </c>
      <c r="HU344" t="n">
        <v>0.0204198225873181</v>
      </c>
      <c r="HV344" t="n">
        <v>0.0230897616178507</v>
      </c>
      <c r="HW344" t="n">
        <v>0.0265852185571784</v>
      </c>
      <c r="HX344" t="n">
        <v>0.033870296344624</v>
      </c>
      <c r="HY344" t="n">
        <v>0.0224896983417279</v>
      </c>
      <c r="HZ344" t="n">
        <v>0.00641405719723612</v>
      </c>
      <c r="IA344" t="n">
        <v>0.00638920681563715</v>
      </c>
      <c r="IB344" t="n">
        <v>0.0210159165427539</v>
      </c>
      <c r="IC344" t="n">
        <v>0.0460782296776883</v>
      </c>
      <c r="ID344" t="n">
        <v>0.032372721719651</v>
      </c>
      <c r="IE344" t="n">
        <v>0.0173409763869086</v>
      </c>
      <c r="IF344" t="n">
        <v>0.037574488055585</v>
      </c>
      <c r="IG344" t="n">
        <v>0.014842663284004</v>
      </c>
      <c r="IH344" t="n">
        <v>0.00935601320422355</v>
      </c>
      <c r="II344" t="n">
        <v>0.00222049462673035</v>
      </c>
      <c r="IJ344" t="n">
        <v>0.0218756998818664</v>
      </c>
      <c r="IK344" t="n">
        <v>0.0271873502276211</v>
      </c>
      <c r="IL344" t="n">
        <v>0.0133527058651704</v>
      </c>
      <c r="IM344" t="n">
        <v>0.03972170470079</v>
      </c>
      <c r="IN344" t="n">
        <v>0.0113462013645072</v>
      </c>
      <c r="IO344" t="n">
        <v>0.0308088532730994</v>
      </c>
      <c r="IP344" t="n">
        <v>0.0406273257052914</v>
      </c>
      <c r="IQ344" t="n">
        <v>0.0171614742159115</v>
      </c>
      <c r="IR344" t="n">
        <v>0.012988727640581</v>
      </c>
      <c r="IS344" t="n">
        <v>0.0128110530598752</v>
      </c>
      <c r="IT344" t="n">
        <v>0</v>
      </c>
      <c r="IU344" t="n">
        <v>0</v>
      </c>
      <c r="IV344" t="n">
        <v>0.010960060845182</v>
      </c>
      <c r="IW344" t="n">
        <v>0.0105643454548121</v>
      </c>
      <c r="IX344" t="n">
        <v>0.0181542534605788</v>
      </c>
      <c r="IY344" t="n">
        <v>0.0161990516752607</v>
      </c>
      <c r="IZ344" t="n">
        <v>0.0245916137269111</v>
      </c>
      <c r="JA344" t="n">
        <v>0.0271214750164755</v>
      </c>
      <c r="JB344" t="n">
        <v>0.0153271498167281</v>
      </c>
      <c r="JC344" t="n">
        <v>0</v>
      </c>
      <c r="JD344" t="n">
        <v>0.0183609207880771</v>
      </c>
      <c r="JE344" t="n">
        <v>0.0205031651738108</v>
      </c>
      <c r="JF344" t="n">
        <v>0.0272493096755877</v>
      </c>
      <c r="JG344" t="n">
        <v>0</v>
      </c>
      <c r="JH344" t="n">
        <v>0</v>
      </c>
      <c r="JI344" t="n">
        <v>0.0217861135872037</v>
      </c>
      <c r="JJ344" t="n">
        <v>0.020541204742209</v>
      </c>
      <c r="JK344" t="n">
        <v>0.0208440750060039</v>
      </c>
      <c r="JL344" t="n">
        <v>0</v>
      </c>
      <c r="JM344" t="n">
        <v>0.0138174867843636</v>
      </c>
      <c r="JN344" t="n">
        <v>0.0275769425473708</v>
      </c>
      <c r="JO344" t="n">
        <v>0.0150887818638984</v>
      </c>
      <c r="JP344" t="n">
        <v>0.0156886801129743</v>
      </c>
      <c r="JQ344" t="n">
        <v>0.0144074977428345</v>
      </c>
      <c r="JR344" t="n">
        <v>0.0207977827028053</v>
      </c>
      <c r="JS344" t="n">
        <v>0.0204198225873181</v>
      </c>
      <c r="JT344" t="n">
        <v>0.0230897616178507</v>
      </c>
      <c r="JU344" t="n">
        <v>0</v>
      </c>
      <c r="JV344" t="n">
        <v>0</v>
      </c>
      <c r="JW344" t="n">
        <v>0.0224896983417279</v>
      </c>
      <c r="JX344" t="n">
        <v>0.00641405719723612</v>
      </c>
      <c r="JY344" t="n">
        <v>0.00638920681563716</v>
      </c>
      <c r="JZ344" t="n">
        <v>0.0210159165427539</v>
      </c>
      <c r="KA344" t="n">
        <v>0.0460782296776883</v>
      </c>
      <c r="KB344" t="n">
        <v>0.032372721719651</v>
      </c>
      <c r="KC344" t="n">
        <v>0.0173409763869086</v>
      </c>
      <c r="KD344" t="n">
        <v>0.037574488055585</v>
      </c>
      <c r="KE344" t="n">
        <v>0.014842663284004</v>
      </c>
      <c r="KF344" t="n">
        <v>0.00935601320422356</v>
      </c>
      <c r="KG344" t="n">
        <v>0</v>
      </c>
      <c r="KH344" t="n">
        <v>0.0218756998818664</v>
      </c>
      <c r="KI344" t="n">
        <v>0.0271873502276211</v>
      </c>
      <c r="KJ344" t="n">
        <v>0.0133527058651704</v>
      </c>
      <c r="KK344" t="n">
        <v>0.03972170470079</v>
      </c>
      <c r="KL344" t="n">
        <v>0.0113462013645072</v>
      </c>
      <c r="KM344" t="n">
        <v>0.0308088532730994</v>
      </c>
      <c r="KN344" t="n">
        <v>0.0406273257052914</v>
      </c>
      <c r="KO344" t="n">
        <v>0.0171614742159116</v>
      </c>
      <c r="KP344" t="n">
        <v>0.0129887276405811</v>
      </c>
      <c r="KQ344" t="n">
        <v>0</v>
      </c>
      <c r="KR344" t="n">
        <v>0</v>
      </c>
      <c r="KS344" t="n">
        <v>0.00764779229947222</v>
      </c>
      <c r="KT344" t="n">
        <v>0.0109600608451819</v>
      </c>
      <c r="KU344" t="n">
        <v>0.0105643454548121</v>
      </c>
      <c r="KV344" t="n">
        <v>0.0181542534605788</v>
      </c>
      <c r="KW344" t="n">
        <v>0.0161990516752607</v>
      </c>
      <c r="KX344" t="n">
        <v>0.0245916137269112</v>
      </c>
      <c r="KY344" t="n">
        <v>0.0271214750164755</v>
      </c>
      <c r="KZ344" t="n">
        <v>0.0153271498167281</v>
      </c>
      <c r="LA344" t="n">
        <v>0.0229388237197004</v>
      </c>
      <c r="LB344" t="n">
        <v>0.018360920788077</v>
      </c>
      <c r="LC344" t="n">
        <v>0.0205031651738108</v>
      </c>
      <c r="LD344" t="n">
        <v>0.0272493096755877</v>
      </c>
      <c r="LE344" t="n">
        <v>0.0107176332854791</v>
      </c>
      <c r="LF344" t="n">
        <v>0.018625602594185</v>
      </c>
      <c r="LG344" t="n">
        <v>0.0217861135872037</v>
      </c>
      <c r="LH344" t="n">
        <v>0.020541204742209</v>
      </c>
      <c r="LI344" t="n">
        <v>0.0208440750060039</v>
      </c>
      <c r="LJ344" t="n">
        <v>0.0170473680961156</v>
      </c>
      <c r="LK344" t="n">
        <v>0.0138174867843636</v>
      </c>
      <c r="LL344" t="n">
        <v>0.0275769425473708</v>
      </c>
      <c r="LM344" t="n">
        <v>0.0150887818638984</v>
      </c>
      <c r="LN344" t="n">
        <v>0.0156886801129743</v>
      </c>
      <c r="LO344" t="n">
        <v>0.0144074977428345</v>
      </c>
      <c r="LP344" t="n">
        <v>0.0207977827028053</v>
      </c>
      <c r="LQ344" t="n">
        <v>0.0204198225873181</v>
      </c>
      <c r="LR344" t="n">
        <v>0.0230897616178507</v>
      </c>
      <c r="LS344" t="n">
        <v>0.0265852185571785</v>
      </c>
      <c r="LT344" t="n">
        <v>0.033870296344624</v>
      </c>
      <c r="LU344" t="n">
        <v>0.0224896983417279</v>
      </c>
      <c r="LV344" t="n">
        <v>0.00641405719723612</v>
      </c>
      <c r="LW344" t="n">
        <v>0.00638920681563716</v>
      </c>
      <c r="LX344" t="n">
        <v>0.0210159165427539</v>
      </c>
      <c r="LY344" t="n">
        <v>0.0460782296776883</v>
      </c>
      <c r="LZ344" t="n">
        <v>0.032372721719651</v>
      </c>
      <c r="MA344" t="n">
        <v>0.0173409763869085</v>
      </c>
      <c r="MB344" t="n">
        <v>0.037574488055585</v>
      </c>
      <c r="MC344" t="n">
        <v>0.014842663284004</v>
      </c>
      <c r="MD344" t="n">
        <v>0.00935601320422356</v>
      </c>
      <c r="ME344" t="n">
        <v>0.00222049462673035</v>
      </c>
      <c r="MF344" t="n">
        <v>1.02187569988187</v>
      </c>
      <c r="MG344" t="n">
        <v>0.027187350227621</v>
      </c>
      <c r="MH344" t="n">
        <v>0.0133527058651704</v>
      </c>
      <c r="MI344" t="n">
        <v>0.03972170470079</v>
      </c>
      <c r="MJ344" t="n">
        <v>0.0113462013645072</v>
      </c>
      <c r="MK344" t="n">
        <v>0.0308088532730994</v>
      </c>
      <c r="ML344" t="n">
        <v>0.0406273257052915</v>
      </c>
      <c r="MM344" t="n">
        <v>0.0171614742159116</v>
      </c>
      <c r="MN344" t="n">
        <v>0.012988727640581</v>
      </c>
      <c r="MO344" t="n">
        <v>0.0128110530598752</v>
      </c>
      <c r="MP344" t="n">
        <v>0</v>
      </c>
      <c r="MQ344" t="n">
        <v>0.00764779229947224</v>
      </c>
      <c r="MR344" t="n">
        <v>0.010960060845182</v>
      </c>
      <c r="MS344" t="n">
        <v>0.0105643454548121</v>
      </c>
      <c r="MT344" t="n">
        <v>0.0181542534605788</v>
      </c>
      <c r="MU344" t="n">
        <v>0.0161990516752607</v>
      </c>
      <c r="MV344" t="n">
        <v>0.0245916137269112</v>
      </c>
      <c r="MW344" t="n">
        <v>0.0271214750164755</v>
      </c>
      <c r="MX344" t="n">
        <v>0</v>
      </c>
      <c r="MY344" t="n">
        <v>0</v>
      </c>
      <c r="MZ344" t="n">
        <v>0.0183609207880771</v>
      </c>
      <c r="NA344" t="n">
        <v>0</v>
      </c>
      <c r="NB344" t="n">
        <v>0.0272493096755877</v>
      </c>
      <c r="NC344" t="n">
        <v>0.0107176332854791</v>
      </c>
      <c r="ND344" t="n">
        <v>0</v>
      </c>
      <c r="NE344" t="n">
        <v>0.0217861135872037</v>
      </c>
      <c r="NF344" t="n">
        <v>0.020541204742209</v>
      </c>
      <c r="NG344" t="n">
        <v>0.0208440750060039</v>
      </c>
      <c r="NH344" t="n">
        <v>0</v>
      </c>
      <c r="NI344" t="n">
        <v>0.0138174867843636</v>
      </c>
      <c r="NJ344" t="n">
        <v>0.0275769425473708</v>
      </c>
      <c r="NK344" t="n">
        <v>0.0150887818638984</v>
      </c>
      <c r="NL344" t="n">
        <v>0.0156886801129743</v>
      </c>
      <c r="NM344" t="n">
        <v>0.0144074977428345</v>
      </c>
      <c r="NN344" t="n">
        <v>0.0207977827028053</v>
      </c>
      <c r="NO344" t="n">
        <v>0.020419822587318</v>
      </c>
      <c r="NP344" t="n">
        <v>0.0230897616178507</v>
      </c>
      <c r="NQ344" t="n">
        <v>0</v>
      </c>
      <c r="NR344" t="n">
        <v>0.033870296344624</v>
      </c>
      <c r="NS344" t="n">
        <v>0.0224896983417279</v>
      </c>
      <c r="NT344" t="n">
        <v>0.00641405719723612</v>
      </c>
      <c r="NU344" t="n">
        <v>0.00638920681563715</v>
      </c>
      <c r="NV344" t="n">
        <v>0.0210159165427539</v>
      </c>
      <c r="NW344" t="n">
        <v>0.0460782296776883</v>
      </c>
      <c r="NX344" t="n">
        <v>0.032372721719651</v>
      </c>
      <c r="NY344" t="n">
        <v>0.0173409763869085</v>
      </c>
      <c r="NZ344" t="n">
        <v>0.037574488055585</v>
      </c>
      <c r="OA344" t="n">
        <v>0.014842663284004</v>
      </c>
      <c r="OB344" t="n">
        <v>0.00935601320422356</v>
      </c>
      <c r="OC344" t="n">
        <v>0.00222049462673035</v>
      </c>
      <c r="OD344" t="n">
        <v>0.0218756998818664</v>
      </c>
      <c r="OE344" t="n">
        <v>0.0271873502276211</v>
      </c>
      <c r="OF344" t="n">
        <v>0.0133527058651704</v>
      </c>
      <c r="OG344" t="n">
        <v>0.03972170470079</v>
      </c>
      <c r="OH344" t="n">
        <v>0.0113462013645072</v>
      </c>
      <c r="OI344" t="n">
        <v>0.0308088532730994</v>
      </c>
      <c r="OJ344" t="n">
        <v>0.0406273257052915</v>
      </c>
      <c r="OK344" t="n">
        <v>0.0171614742159115</v>
      </c>
      <c r="OL344" t="n">
        <v>0.012988727640581</v>
      </c>
      <c r="OM344" t="n">
        <v>0.0128110530598752</v>
      </c>
      <c r="ON344" t="n">
        <v>0.00555685082656674</v>
      </c>
      <c r="OO344" t="n">
        <v>0</v>
      </c>
      <c r="OP344" t="n">
        <v>0.010960060845182</v>
      </c>
      <c r="OQ344" t="n">
        <v>0.0105643454548121</v>
      </c>
      <c r="OR344" t="n">
        <v>0.0181542534605789</v>
      </c>
      <c r="OS344" t="n">
        <v>0.0161990516752607</v>
      </c>
      <c r="OT344" t="n">
        <v>0.0245916137269111</v>
      </c>
      <c r="OU344" t="n">
        <v>0.0271214750164755</v>
      </c>
      <c r="OV344" t="n">
        <v>0</v>
      </c>
      <c r="OW344" t="n">
        <v>0</v>
      </c>
      <c r="OX344" t="n">
        <v>0.0183609207880771</v>
      </c>
      <c r="OY344" t="n">
        <v>0.0205031651738108</v>
      </c>
      <c r="OZ344" t="n">
        <v>0.0272493096755877</v>
      </c>
      <c r="PA344" t="n">
        <v>0.0107176332854791</v>
      </c>
      <c r="PB344" t="n">
        <v>0</v>
      </c>
      <c r="PC344" t="n">
        <v>0.0217861135872036</v>
      </c>
      <c r="PD344" t="n">
        <v>0</v>
      </c>
      <c r="PE344" t="n">
        <v>0</v>
      </c>
      <c r="PF344" t="n">
        <v>0</v>
      </c>
      <c r="PG344" t="n">
        <v>0.0138174867843636</v>
      </c>
      <c r="PH344" t="n">
        <v>0.0275769425473708</v>
      </c>
      <c r="PI344" t="n">
        <v>0.0150887818638984</v>
      </c>
      <c r="PJ344" t="n">
        <v>0</v>
      </c>
      <c r="PK344" t="n">
        <v>0.0144074977428345</v>
      </c>
      <c r="PL344" t="n">
        <v>0.0207977827028053</v>
      </c>
      <c r="PM344" t="n">
        <v>0</v>
      </c>
      <c r="PN344" t="n">
        <v>0</v>
      </c>
      <c r="PO344" t="n">
        <v>0</v>
      </c>
      <c r="PP344" t="n">
        <v>0</v>
      </c>
      <c r="PQ344" t="n">
        <v>0.0224896983417279</v>
      </c>
      <c r="PR344" t="n">
        <v>0.00641405719723612</v>
      </c>
      <c r="PS344" t="n">
        <v>0.00638920681563716</v>
      </c>
      <c r="PT344" t="n">
        <v>0.0210159165427539</v>
      </c>
      <c r="PU344" t="n">
        <v>0.0460782296776884</v>
      </c>
      <c r="PV344" t="n">
        <v>0.032372721719651</v>
      </c>
      <c r="PW344" t="n">
        <v>0.0173409763869085</v>
      </c>
      <c r="PX344" t="n">
        <v>0.037574488055585</v>
      </c>
      <c r="PY344" t="n">
        <v>0.014842663284004</v>
      </c>
      <c r="PZ344" t="n">
        <v>0.00935601320422355</v>
      </c>
      <c r="QA344" t="n">
        <v>0.00222049462673035</v>
      </c>
      <c r="QB344" t="n">
        <v>0.0218756998818664</v>
      </c>
      <c r="QC344" t="n">
        <v>0.0271873502276211</v>
      </c>
      <c r="QD344" t="n">
        <v>0</v>
      </c>
      <c r="QE344" t="n">
        <v>0.03972170470079</v>
      </c>
      <c r="QF344" t="n">
        <v>0.0113462013645072</v>
      </c>
      <c r="QG344" t="n">
        <v>0.0308088532730994</v>
      </c>
      <c r="QH344" t="n">
        <v>0.0406273257052915</v>
      </c>
      <c r="QI344" t="n">
        <v>0.0171614742159116</v>
      </c>
    </row>
    <row r="345">
      <c r="A345" t="s">
        <v>344</v>
      </c>
      <c r="B345" t="n">
        <v>0.00181250480504255</v>
      </c>
      <c r="C345" t="n">
        <v>0.00178930607962919</v>
      </c>
      <c r="D345" t="n">
        <v>0.000793219970640742</v>
      </c>
      <c r="E345" t="n">
        <v>0</v>
      </c>
      <c r="F345" t="n">
        <v>0</v>
      </c>
      <c r="G345" t="n">
        <v>0.00145054702601733</v>
      </c>
      <c r="H345" t="n">
        <v>0.00269790594891876</v>
      </c>
      <c r="I345" t="n">
        <v>0.00198646670573788</v>
      </c>
      <c r="J345" t="n">
        <v>0.00257572170569172</v>
      </c>
      <c r="K345" t="n">
        <v>0.00257734253617369</v>
      </c>
      <c r="L345" t="n">
        <v>0.00182609360944843</v>
      </c>
      <c r="M345" t="n">
        <v>0.0023222594922697</v>
      </c>
      <c r="N345" t="n">
        <v>0.00206576511715679</v>
      </c>
      <c r="O345" t="n">
        <v>0.00456780939640576</v>
      </c>
      <c r="P345" t="n">
        <v>0.00336507984964485</v>
      </c>
      <c r="Q345" t="n">
        <v>0.00148492800597167</v>
      </c>
      <c r="R345" t="n">
        <v>0</v>
      </c>
      <c r="S345" t="n">
        <v>0.00270433422097372</v>
      </c>
      <c r="T345" t="n">
        <v>0</v>
      </c>
      <c r="U345" t="n">
        <v>0.00198095183287745</v>
      </c>
      <c r="V345" t="n">
        <v>0.00255408755371353</v>
      </c>
      <c r="W345" t="n">
        <v>0.00209384023929343</v>
      </c>
      <c r="X345" t="n">
        <v>0.00252747580380773</v>
      </c>
      <c r="Y345" t="n">
        <v>0.00166067848039348</v>
      </c>
      <c r="Z345" t="n">
        <v>0.00208600885843601</v>
      </c>
      <c r="AA345" t="n">
        <v>0</v>
      </c>
      <c r="AB345" t="n">
        <v>0.00225685244265887</v>
      </c>
      <c r="AC345" t="n">
        <v>0.00224087685755376</v>
      </c>
      <c r="AD345" t="n">
        <v>0.00246858674109906</v>
      </c>
      <c r="AE345" t="n">
        <v>0.0026789990815529</v>
      </c>
      <c r="AF345" t="n">
        <v>0.00292302789505974</v>
      </c>
      <c r="AG345" t="n">
        <v>0.00249240295533434</v>
      </c>
      <c r="AH345" t="n">
        <v>0.000928350864735208</v>
      </c>
      <c r="AI345" t="n">
        <v>0.00209428302860973</v>
      </c>
      <c r="AJ345" t="n">
        <v>0.00489701531501899</v>
      </c>
      <c r="AK345" t="n">
        <v>0.00392459735449675</v>
      </c>
      <c r="AL345" t="n">
        <v>0.0020448350815205</v>
      </c>
      <c r="AM345" t="n">
        <v>0.00575741154248204</v>
      </c>
      <c r="AN345" t="n">
        <v>0.00617250921963933</v>
      </c>
      <c r="AO345" t="n">
        <v>0.00217404188775029</v>
      </c>
      <c r="AP345" t="n">
        <v>0.00137039857464943</v>
      </c>
      <c r="AQ345" t="n">
        <v>0.000325241382716059</v>
      </c>
      <c r="AR345" t="n">
        <v>0.00163557473604472</v>
      </c>
      <c r="AS345" t="n">
        <v>0.013894744385562</v>
      </c>
      <c r="AT345" t="n">
        <v>0.00306230647384136</v>
      </c>
      <c r="AU345" t="n">
        <v>0.00373537219675123</v>
      </c>
      <c r="AV345" t="n">
        <v>0.000902905323784925</v>
      </c>
      <c r="AW345" t="n">
        <v>0.00397044584730589</v>
      </c>
      <c r="AX345" t="n">
        <v>0.00399242865105948</v>
      </c>
      <c r="AY345" t="n">
        <v>0.00245158369004601</v>
      </c>
      <c r="AZ345" t="n">
        <v>0.00181250480504255</v>
      </c>
      <c r="BA345" t="n">
        <v>0.00178930607962919</v>
      </c>
      <c r="BB345" t="n">
        <v>0.000793219970640742</v>
      </c>
      <c r="BC345" t="n">
        <v>0</v>
      </c>
      <c r="BD345" t="n">
        <v>0.00133702425506102</v>
      </c>
      <c r="BE345" t="n">
        <v>0.00145054702601733</v>
      </c>
      <c r="BF345" t="n">
        <v>0.00269790594891876</v>
      </c>
      <c r="BG345" t="n">
        <v>0.00198646670573788</v>
      </c>
      <c r="BH345" t="n">
        <v>0.00257572170569172</v>
      </c>
      <c r="BI345" t="n">
        <v>0.00257734253617369</v>
      </c>
      <c r="BJ345" t="n">
        <v>0.00182609360944843</v>
      </c>
      <c r="BK345" t="n">
        <v>0.0023222594922697</v>
      </c>
      <c r="BL345" t="n">
        <v>0.00206576511715679</v>
      </c>
      <c r="BM345" t="n">
        <v>0.00456780939640575</v>
      </c>
      <c r="BN345" t="n">
        <v>0.00336507984964485</v>
      </c>
      <c r="BO345" t="n">
        <v>0.00148492800597167</v>
      </c>
      <c r="BP345" t="n">
        <v>0</v>
      </c>
      <c r="BQ345" t="n">
        <v>0.00270433422097372</v>
      </c>
      <c r="BR345" t="n">
        <v>0.00252867182777745</v>
      </c>
      <c r="BS345" t="n">
        <v>0.00198095183287745</v>
      </c>
      <c r="BT345" t="n">
        <v>0.00255408755371353</v>
      </c>
      <c r="BU345" t="n">
        <v>0.00209384023929343</v>
      </c>
      <c r="BV345" t="n">
        <v>0.00252747580380773</v>
      </c>
      <c r="BW345" t="n">
        <v>0.00166067848039348</v>
      </c>
      <c r="BX345" t="n">
        <v>0.00208600885843601</v>
      </c>
      <c r="BY345" t="n">
        <v>0</v>
      </c>
      <c r="BZ345" t="n">
        <v>0.00225685244265887</v>
      </c>
      <c r="CA345" t="n">
        <v>0.00224087685755376</v>
      </c>
      <c r="CB345" t="n">
        <v>0.00246858674109906</v>
      </c>
      <c r="CC345" t="n">
        <v>0.0026789990815529</v>
      </c>
      <c r="CD345" t="n">
        <v>0.00292302789505974</v>
      </c>
      <c r="CE345" t="n">
        <v>0.00249240295533433</v>
      </c>
      <c r="CF345" t="n">
        <v>0.000928350864735208</v>
      </c>
      <c r="CG345" t="n">
        <v>0.00209428302860973</v>
      </c>
      <c r="CH345" t="n">
        <v>0.00489701531501899</v>
      </c>
      <c r="CI345" t="n">
        <v>0.00392459735449675</v>
      </c>
      <c r="CJ345" t="n">
        <v>0.0020448350815205</v>
      </c>
      <c r="CK345" t="n">
        <v>0.00575741154248204</v>
      </c>
      <c r="CL345" t="n">
        <v>0.00617250921963933</v>
      </c>
      <c r="CM345" t="n">
        <v>0.00217404188775029</v>
      </c>
      <c r="CN345" t="n">
        <v>0.00137039857464943</v>
      </c>
      <c r="CO345" t="n">
        <v>0.000325241382716059</v>
      </c>
      <c r="CP345" t="n">
        <v>0.00163557473604471</v>
      </c>
      <c r="CQ345" t="n">
        <v>0.013894744385562</v>
      </c>
      <c r="CR345" t="n">
        <v>0</v>
      </c>
      <c r="CS345" t="n">
        <v>0.00373537219675123</v>
      </c>
      <c r="CT345" t="n">
        <v>0.000902905323784925</v>
      </c>
      <c r="CU345" t="n">
        <v>0.00397044584730589</v>
      </c>
      <c r="CV345" t="n">
        <v>0.00399242865105948</v>
      </c>
      <c r="CW345" t="n">
        <v>0.00245158369004601</v>
      </c>
      <c r="CX345" t="n">
        <v>0.00181250480504255</v>
      </c>
      <c r="CY345" t="n">
        <v>0.00178930607962919</v>
      </c>
      <c r="CZ345" t="n">
        <v>0</v>
      </c>
      <c r="DA345" t="n">
        <v>0</v>
      </c>
      <c r="DB345" t="n">
        <v>0.00133702425506102</v>
      </c>
      <c r="DC345" t="n">
        <v>0.00145054702601733</v>
      </c>
      <c r="DD345" t="n">
        <v>0.00269790594891876</v>
      </c>
      <c r="DE345" t="n">
        <v>0.00198646670573788</v>
      </c>
      <c r="DF345" t="n">
        <v>0</v>
      </c>
      <c r="DG345" t="n">
        <v>0.00257734253617369</v>
      </c>
      <c r="DH345" t="n">
        <v>0</v>
      </c>
      <c r="DI345" t="n">
        <v>0</v>
      </c>
      <c r="DJ345" t="n">
        <v>0.00206576511715679</v>
      </c>
      <c r="DK345" t="n">
        <v>0</v>
      </c>
      <c r="DL345" t="n">
        <v>0.00336507984964485</v>
      </c>
      <c r="DM345" t="n">
        <v>0</v>
      </c>
      <c r="DN345" t="n">
        <v>0</v>
      </c>
      <c r="DO345" t="n">
        <v>0</v>
      </c>
      <c r="DP345" t="n">
        <v>0</v>
      </c>
      <c r="DQ345" t="n">
        <v>0.00198095183287745</v>
      </c>
      <c r="DR345" t="n">
        <v>0</v>
      </c>
      <c r="DS345" t="n">
        <v>0.00209384023929343</v>
      </c>
      <c r="DT345" t="n">
        <v>0.00252747580380773</v>
      </c>
      <c r="DU345" t="n">
        <v>0.00166067848039348</v>
      </c>
      <c r="DV345" t="n">
        <v>0</v>
      </c>
      <c r="DW345" t="n">
        <v>0</v>
      </c>
      <c r="DX345" t="n">
        <v>0.00225685244265887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0.000928350864735208</v>
      </c>
      <c r="EE345" t="n">
        <v>0.00209428302860973</v>
      </c>
      <c r="EF345" t="n">
        <v>0.00489701531501899</v>
      </c>
      <c r="EG345" t="n">
        <v>0.00392459735449675</v>
      </c>
      <c r="EH345" t="n">
        <v>0.0020448350815205</v>
      </c>
      <c r="EI345" t="n">
        <v>0.00575741154248204</v>
      </c>
      <c r="EJ345" t="n">
        <v>0.00617250921963933</v>
      </c>
      <c r="EK345" t="n">
        <v>0.00217404188775029</v>
      </c>
      <c r="EL345" t="n">
        <v>0.00137039857464943</v>
      </c>
      <c r="EM345" t="n">
        <v>0.000325241382716059</v>
      </c>
      <c r="EN345" t="n">
        <v>0</v>
      </c>
      <c r="EO345" t="n">
        <v>0.013894744385562</v>
      </c>
      <c r="EP345" t="n">
        <v>0</v>
      </c>
      <c r="EQ345" t="n">
        <v>0</v>
      </c>
      <c r="ER345" t="n">
        <v>0.000902905323784925</v>
      </c>
      <c r="ES345" t="n">
        <v>0.00397044584730589</v>
      </c>
      <c r="ET345" t="n">
        <v>0.00399242865105948</v>
      </c>
      <c r="EU345" t="n">
        <v>0.00245158369004601</v>
      </c>
      <c r="EV345" t="n">
        <v>0.00181250480504255</v>
      </c>
      <c r="EW345" t="n">
        <v>0.00178930607962919</v>
      </c>
      <c r="EX345" t="n">
        <v>0.000793219970640743</v>
      </c>
      <c r="EY345" t="n">
        <v>0.00155368356217673</v>
      </c>
      <c r="EZ345" t="n">
        <v>0.00133702425506102</v>
      </c>
      <c r="FA345" t="n">
        <v>0.00145054702601733</v>
      </c>
      <c r="FB345" t="n">
        <v>0.00269790594891876</v>
      </c>
      <c r="FC345" t="n">
        <v>0.00198646670573788</v>
      </c>
      <c r="FD345" t="n">
        <v>0.00257572170569172</v>
      </c>
      <c r="FE345" t="n">
        <v>0.00257734253617369</v>
      </c>
      <c r="FF345" t="n">
        <v>0</v>
      </c>
      <c r="FG345" t="n">
        <v>0</v>
      </c>
      <c r="FH345" t="n">
        <v>0.00206576511715679</v>
      </c>
      <c r="FI345" t="n">
        <v>0.00456780939640575</v>
      </c>
      <c r="FJ345" t="n">
        <v>0</v>
      </c>
      <c r="FK345" t="n">
        <v>0.00148492800597167</v>
      </c>
      <c r="FL345" t="n">
        <v>0</v>
      </c>
      <c r="FM345" t="n">
        <v>0.00270433422097372</v>
      </c>
      <c r="FN345" t="n">
        <v>0</v>
      </c>
      <c r="FO345" t="n">
        <v>0.00198095183287745</v>
      </c>
      <c r="FP345" t="n">
        <v>0</v>
      </c>
      <c r="FQ345" t="n">
        <v>0.00209384023929343</v>
      </c>
      <c r="FR345" t="n">
        <v>0.00252747580380773</v>
      </c>
      <c r="FS345" t="n">
        <v>0.00166067848039348</v>
      </c>
      <c r="FT345" t="n">
        <v>0.00208600885843601</v>
      </c>
      <c r="FU345" t="n">
        <v>0</v>
      </c>
      <c r="FV345" t="n">
        <v>0.00225685244265887</v>
      </c>
      <c r="FW345" t="n">
        <v>0.00224087685755376</v>
      </c>
      <c r="FX345" t="n">
        <v>0</v>
      </c>
      <c r="FY345" t="n">
        <v>0</v>
      </c>
      <c r="FZ345" t="n">
        <v>0</v>
      </c>
      <c r="GA345" t="n">
        <v>0.00249240295533433</v>
      </c>
      <c r="GB345" t="n">
        <v>0.000928350864735208</v>
      </c>
      <c r="GC345" t="n">
        <v>0.00209428302860973</v>
      </c>
      <c r="GD345" t="n">
        <v>0.00489701531501899</v>
      </c>
      <c r="GE345" t="n">
        <v>0.00392459735449675</v>
      </c>
      <c r="GF345" t="n">
        <v>0.0020448350815205</v>
      </c>
      <c r="GG345" t="n">
        <v>0.00575741154248205</v>
      </c>
      <c r="GH345" t="n">
        <v>0.00617250921963933</v>
      </c>
      <c r="GI345" t="n">
        <v>0.00217404188775029</v>
      </c>
      <c r="GJ345" t="n">
        <v>0.00137039857464943</v>
      </c>
      <c r="GK345" t="n">
        <v>0</v>
      </c>
      <c r="GL345" t="n">
        <v>0.00163557473604472</v>
      </c>
      <c r="GM345" t="n">
        <v>0.013894744385562</v>
      </c>
      <c r="GN345" t="n">
        <v>0</v>
      </c>
      <c r="GO345" t="n">
        <v>0.00373537219675123</v>
      </c>
      <c r="GP345" t="n">
        <v>0.000902905323784925</v>
      </c>
      <c r="GQ345" t="n">
        <v>0.00397044584730589</v>
      </c>
      <c r="GR345" t="n">
        <v>0.00399242865105948</v>
      </c>
      <c r="GS345" t="n">
        <v>0.00245158369004601</v>
      </c>
      <c r="GT345" t="n">
        <v>0.00181250480504255</v>
      </c>
      <c r="GU345" t="n">
        <v>0.00178930607962919</v>
      </c>
      <c r="GV345" t="n">
        <v>0</v>
      </c>
      <c r="GW345" t="n">
        <v>0.00155368356217673</v>
      </c>
      <c r="GX345" t="n">
        <v>0</v>
      </c>
      <c r="GY345" t="n">
        <v>0.00145054702601733</v>
      </c>
      <c r="GZ345" t="n">
        <v>0.00269790594891876</v>
      </c>
      <c r="HA345" t="n">
        <v>0.00198646670573789</v>
      </c>
      <c r="HB345" t="n">
        <v>0.00257572170569172</v>
      </c>
      <c r="HC345" t="n">
        <v>0.00257734253617369</v>
      </c>
      <c r="HD345" t="n">
        <v>0.00182609360944843</v>
      </c>
      <c r="HE345" t="n">
        <v>0.0023222594922697</v>
      </c>
      <c r="HF345" t="n">
        <v>0.00206576511715679</v>
      </c>
      <c r="HG345" t="n">
        <v>0.00456780939640576</v>
      </c>
      <c r="HH345" t="n">
        <v>0.00336507984964485</v>
      </c>
      <c r="HI345" t="n">
        <v>0.00148492800597167</v>
      </c>
      <c r="HJ345" t="n">
        <v>0</v>
      </c>
      <c r="HK345" t="n">
        <v>0.00270433422097372</v>
      </c>
      <c r="HL345" t="n">
        <v>0.00252867182777746</v>
      </c>
      <c r="HM345" t="n">
        <v>0.00198095183287745</v>
      </c>
      <c r="HN345" t="n">
        <v>0.00255408755371353</v>
      </c>
      <c r="HO345" t="n">
        <v>0.00209384023929343</v>
      </c>
      <c r="HP345" t="n">
        <v>0.00252747580380773</v>
      </c>
      <c r="HQ345" t="n">
        <v>0.00166067848039348</v>
      </c>
      <c r="HR345" t="n">
        <v>0.00208600885843601</v>
      </c>
      <c r="HS345" t="n">
        <v>0.00175170072797999</v>
      </c>
      <c r="HT345" t="n">
        <v>0.00225685244265887</v>
      </c>
      <c r="HU345" t="n">
        <v>0.00224087685755376</v>
      </c>
      <c r="HV345" t="n">
        <v>0.00246858674109906</v>
      </c>
      <c r="HW345" t="n">
        <v>0.00267899908155289</v>
      </c>
      <c r="HX345" t="n">
        <v>0.00292302789505974</v>
      </c>
      <c r="HY345" t="n">
        <v>0.00249240295533433</v>
      </c>
      <c r="HZ345" t="n">
        <v>0.000928350864735208</v>
      </c>
      <c r="IA345" t="n">
        <v>0.00209428302860973</v>
      </c>
      <c r="IB345" t="n">
        <v>0.00489701531501899</v>
      </c>
      <c r="IC345" t="n">
        <v>0.00392459735449675</v>
      </c>
      <c r="ID345" t="n">
        <v>0.0020448350815205</v>
      </c>
      <c r="IE345" t="n">
        <v>0.00575741154248205</v>
      </c>
      <c r="IF345" t="n">
        <v>0.00617250921963933</v>
      </c>
      <c r="IG345" t="n">
        <v>0.00217404188775029</v>
      </c>
      <c r="IH345" t="n">
        <v>0.00137039857464943</v>
      </c>
      <c r="II345" t="n">
        <v>0.000325241382716059</v>
      </c>
      <c r="IJ345" t="n">
        <v>0.00163557473604471</v>
      </c>
      <c r="IK345" t="n">
        <v>0.013894744385562</v>
      </c>
      <c r="IL345" t="n">
        <v>0.00306230647384136</v>
      </c>
      <c r="IM345" t="n">
        <v>0.00373537219675123</v>
      </c>
      <c r="IN345" t="n">
        <v>0.000902905323784925</v>
      </c>
      <c r="IO345" t="n">
        <v>0.00397044584730589</v>
      </c>
      <c r="IP345" t="n">
        <v>0.00399242865105948</v>
      </c>
      <c r="IQ345" t="n">
        <v>0.00245158369004601</v>
      </c>
      <c r="IR345" t="n">
        <v>0.00181250480504255</v>
      </c>
      <c r="IS345" t="n">
        <v>0.00178930607962919</v>
      </c>
      <c r="IT345" t="n">
        <v>0</v>
      </c>
      <c r="IU345" t="n">
        <v>0</v>
      </c>
      <c r="IV345" t="n">
        <v>0.00133702425506102</v>
      </c>
      <c r="IW345" t="n">
        <v>0.00145054702601733</v>
      </c>
      <c r="IX345" t="n">
        <v>0.00269790594891876</v>
      </c>
      <c r="IY345" t="n">
        <v>0.00198646670573788</v>
      </c>
      <c r="IZ345" t="n">
        <v>0.00257572170569172</v>
      </c>
      <c r="JA345" t="n">
        <v>0.00257734253617369</v>
      </c>
      <c r="JB345" t="n">
        <v>0.00182609360944843</v>
      </c>
      <c r="JC345" t="n">
        <v>0</v>
      </c>
      <c r="JD345" t="n">
        <v>0.00206576511715679</v>
      </c>
      <c r="JE345" t="n">
        <v>0.00456780939640576</v>
      </c>
      <c r="JF345" t="n">
        <v>0.00336507984964485</v>
      </c>
      <c r="JG345" t="n">
        <v>0</v>
      </c>
      <c r="JH345" t="n">
        <v>0</v>
      </c>
      <c r="JI345" t="n">
        <v>0.00270433422097372</v>
      </c>
      <c r="JJ345" t="n">
        <v>0.00252867182777745</v>
      </c>
      <c r="JK345" t="n">
        <v>0.00198095183287745</v>
      </c>
      <c r="JL345" t="n">
        <v>0</v>
      </c>
      <c r="JM345" t="n">
        <v>0.00209384023929343</v>
      </c>
      <c r="JN345" t="n">
        <v>0.00252747580380773</v>
      </c>
      <c r="JO345" t="n">
        <v>0.00166067848039347</v>
      </c>
      <c r="JP345" t="n">
        <v>0.00208600885843601</v>
      </c>
      <c r="JQ345" t="n">
        <v>0.00175170072797999</v>
      </c>
      <c r="JR345" t="n">
        <v>0.00225685244265887</v>
      </c>
      <c r="JS345" t="n">
        <v>0.00224087685755376</v>
      </c>
      <c r="JT345" t="n">
        <v>0.00246858674109907</v>
      </c>
      <c r="JU345" t="n">
        <v>0</v>
      </c>
      <c r="JV345" t="n">
        <v>0</v>
      </c>
      <c r="JW345" t="n">
        <v>0.00249240295533433</v>
      </c>
      <c r="JX345" t="n">
        <v>0.000928350864735207</v>
      </c>
      <c r="JY345" t="n">
        <v>0.00209428302860973</v>
      </c>
      <c r="JZ345" t="n">
        <v>0.00489701531501899</v>
      </c>
      <c r="KA345" t="n">
        <v>0.00392459735449675</v>
      </c>
      <c r="KB345" t="n">
        <v>0.0020448350815205</v>
      </c>
      <c r="KC345" t="n">
        <v>0.00575741154248205</v>
      </c>
      <c r="KD345" t="n">
        <v>0.00617250921963933</v>
      </c>
      <c r="KE345" t="n">
        <v>0.00217404188775029</v>
      </c>
      <c r="KF345" t="n">
        <v>0.00137039857464943</v>
      </c>
      <c r="KG345" t="n">
        <v>0</v>
      </c>
      <c r="KH345" t="n">
        <v>0.00163557473604472</v>
      </c>
      <c r="KI345" t="n">
        <v>0.013894744385562</v>
      </c>
      <c r="KJ345" t="n">
        <v>0.00306230647384136</v>
      </c>
      <c r="KK345" t="n">
        <v>0.00373537219675124</v>
      </c>
      <c r="KL345" t="n">
        <v>0.000902905323784924</v>
      </c>
      <c r="KM345" t="n">
        <v>0.00397044584730589</v>
      </c>
      <c r="KN345" t="n">
        <v>0.00399242865105948</v>
      </c>
      <c r="KO345" t="n">
        <v>0.00245158369004601</v>
      </c>
      <c r="KP345" t="n">
        <v>0.00181250480504255</v>
      </c>
      <c r="KQ345" t="n">
        <v>0</v>
      </c>
      <c r="KR345" t="n">
        <v>0</v>
      </c>
      <c r="KS345" t="n">
        <v>0.00155368356217672</v>
      </c>
      <c r="KT345" t="n">
        <v>0.00133702425506102</v>
      </c>
      <c r="KU345" t="n">
        <v>0.00145054702601733</v>
      </c>
      <c r="KV345" t="n">
        <v>0.00269790594891876</v>
      </c>
      <c r="KW345" t="n">
        <v>0.00198646670573788</v>
      </c>
      <c r="KX345" t="n">
        <v>0.00257572170569172</v>
      </c>
      <c r="KY345" t="n">
        <v>0.00257734253617369</v>
      </c>
      <c r="KZ345" t="n">
        <v>0.00182609360944843</v>
      </c>
      <c r="LA345" t="n">
        <v>0.0023222594922697</v>
      </c>
      <c r="LB345" t="n">
        <v>0.00206576511715679</v>
      </c>
      <c r="LC345" t="n">
        <v>0.00456780939640575</v>
      </c>
      <c r="LD345" t="n">
        <v>0.00336507984964485</v>
      </c>
      <c r="LE345" t="n">
        <v>0.00148492800597167</v>
      </c>
      <c r="LF345" t="n">
        <v>0.0023609593135468</v>
      </c>
      <c r="LG345" t="n">
        <v>0.00270433422097372</v>
      </c>
      <c r="LH345" t="n">
        <v>0.00252867182777746</v>
      </c>
      <c r="LI345" t="n">
        <v>0.00198095183287745</v>
      </c>
      <c r="LJ345" t="n">
        <v>0.00255408755371353</v>
      </c>
      <c r="LK345" t="n">
        <v>0.00209384023929342</v>
      </c>
      <c r="LL345" t="n">
        <v>0.00252747580380773</v>
      </c>
      <c r="LM345" t="n">
        <v>0.00166067848039348</v>
      </c>
      <c r="LN345" t="n">
        <v>0.00208600885843601</v>
      </c>
      <c r="LO345" t="n">
        <v>0.00175170072797999</v>
      </c>
      <c r="LP345" t="n">
        <v>0.00225685244265887</v>
      </c>
      <c r="LQ345" t="n">
        <v>0.00224087685755376</v>
      </c>
      <c r="LR345" t="n">
        <v>0.00246858674109906</v>
      </c>
      <c r="LS345" t="n">
        <v>0.0026789990815529</v>
      </c>
      <c r="LT345" t="n">
        <v>0.00292302789505974</v>
      </c>
      <c r="LU345" t="n">
        <v>0.00249240295533433</v>
      </c>
      <c r="LV345" t="n">
        <v>0.000928350864735207</v>
      </c>
      <c r="LW345" t="n">
        <v>0.00209428302860973</v>
      </c>
      <c r="LX345" t="n">
        <v>0.00489701531501899</v>
      </c>
      <c r="LY345" t="n">
        <v>0.00392459735449675</v>
      </c>
      <c r="LZ345" t="n">
        <v>0.0020448350815205</v>
      </c>
      <c r="MA345" t="n">
        <v>0.00575741154248204</v>
      </c>
      <c r="MB345" t="n">
        <v>0.00617250921963934</v>
      </c>
      <c r="MC345" t="n">
        <v>0.00217404188775029</v>
      </c>
      <c r="MD345" t="n">
        <v>0.00137039857464943</v>
      </c>
      <c r="ME345" t="n">
        <v>0.000325241382716059</v>
      </c>
      <c r="MF345" t="n">
        <v>0.00163557473604471</v>
      </c>
      <c r="MG345" t="n">
        <v>1.01389474438556</v>
      </c>
      <c r="MH345" t="n">
        <v>0.00306230647384136</v>
      </c>
      <c r="MI345" t="n">
        <v>0.00373537219675124</v>
      </c>
      <c r="MJ345" t="n">
        <v>0.000902905323784925</v>
      </c>
      <c r="MK345" t="n">
        <v>0.00397044584730589</v>
      </c>
      <c r="ML345" t="n">
        <v>0.00399242865105948</v>
      </c>
      <c r="MM345" t="n">
        <v>0.00245158369004601</v>
      </c>
      <c r="MN345" t="n">
        <v>0.00181250480504255</v>
      </c>
      <c r="MO345" t="n">
        <v>0.00178930607962919</v>
      </c>
      <c r="MP345" t="n">
        <v>0</v>
      </c>
      <c r="MQ345" t="n">
        <v>0.00155368356217673</v>
      </c>
      <c r="MR345" t="n">
        <v>0.00133702425506102</v>
      </c>
      <c r="MS345" t="n">
        <v>0.00145054702601733</v>
      </c>
      <c r="MT345" t="n">
        <v>0.00269790594891876</v>
      </c>
      <c r="MU345" t="n">
        <v>0.00198646670573789</v>
      </c>
      <c r="MV345" t="n">
        <v>0.00257572170569172</v>
      </c>
      <c r="MW345" t="n">
        <v>0.00257734253617369</v>
      </c>
      <c r="MX345" t="n">
        <v>0</v>
      </c>
      <c r="MY345" t="n">
        <v>0</v>
      </c>
      <c r="MZ345" t="n">
        <v>0.00206576511715679</v>
      </c>
      <c r="NA345" t="n">
        <v>0</v>
      </c>
      <c r="NB345" t="n">
        <v>0.00336507984964485</v>
      </c>
      <c r="NC345" t="n">
        <v>0.00148492800597167</v>
      </c>
      <c r="ND345" t="n">
        <v>0</v>
      </c>
      <c r="NE345" t="n">
        <v>0.00270433422097372</v>
      </c>
      <c r="NF345" t="n">
        <v>0.00252867182777746</v>
      </c>
      <c r="NG345" t="n">
        <v>0.00198095183287745</v>
      </c>
      <c r="NH345" t="n">
        <v>0</v>
      </c>
      <c r="NI345" t="n">
        <v>0.00209384023929343</v>
      </c>
      <c r="NJ345" t="n">
        <v>0.00252747580380773</v>
      </c>
      <c r="NK345" t="n">
        <v>0.00166067848039348</v>
      </c>
      <c r="NL345" t="n">
        <v>0.00208600885843601</v>
      </c>
      <c r="NM345" t="n">
        <v>0.00175170072797999</v>
      </c>
      <c r="NN345" t="n">
        <v>0.00225685244265887</v>
      </c>
      <c r="NO345" t="n">
        <v>0.00224087685755375</v>
      </c>
      <c r="NP345" t="n">
        <v>0.00246858674109907</v>
      </c>
      <c r="NQ345" t="n">
        <v>0</v>
      </c>
      <c r="NR345" t="n">
        <v>0.00292302789505974</v>
      </c>
      <c r="NS345" t="n">
        <v>0.00249240295533434</v>
      </c>
      <c r="NT345" t="n">
        <v>0.000928350864735208</v>
      </c>
      <c r="NU345" t="n">
        <v>0.00209428302860972</v>
      </c>
      <c r="NV345" t="n">
        <v>0.00489701531501899</v>
      </c>
      <c r="NW345" t="n">
        <v>0.00392459735449675</v>
      </c>
      <c r="NX345" t="n">
        <v>0.0020448350815205</v>
      </c>
      <c r="NY345" t="n">
        <v>0.00575741154248204</v>
      </c>
      <c r="NZ345" t="n">
        <v>0.00617250921963933</v>
      </c>
      <c r="OA345" t="n">
        <v>0.00217404188775029</v>
      </c>
      <c r="OB345" t="n">
        <v>0.00137039857464943</v>
      </c>
      <c r="OC345" t="n">
        <v>0.000325241382716058</v>
      </c>
      <c r="OD345" t="n">
        <v>0.00163557473604472</v>
      </c>
      <c r="OE345" t="n">
        <v>0.013894744385562</v>
      </c>
      <c r="OF345" t="n">
        <v>0.00306230647384137</v>
      </c>
      <c r="OG345" t="n">
        <v>0.00373537219675124</v>
      </c>
      <c r="OH345" t="n">
        <v>0.000902905323784926</v>
      </c>
      <c r="OI345" t="n">
        <v>0.00397044584730589</v>
      </c>
      <c r="OJ345" t="n">
        <v>0.00399242865105948</v>
      </c>
      <c r="OK345" t="n">
        <v>0.00245158369004601</v>
      </c>
      <c r="OL345" t="n">
        <v>0.00181250480504255</v>
      </c>
      <c r="OM345" t="n">
        <v>0.00178930607962919</v>
      </c>
      <c r="ON345" t="n">
        <v>0.000793219970640742</v>
      </c>
      <c r="OO345" t="n">
        <v>0</v>
      </c>
      <c r="OP345" t="n">
        <v>0.00133702425506102</v>
      </c>
      <c r="OQ345" t="n">
        <v>0.00145054702601733</v>
      </c>
      <c r="OR345" t="n">
        <v>0.00269790594891876</v>
      </c>
      <c r="OS345" t="n">
        <v>0.00198646670573789</v>
      </c>
      <c r="OT345" t="n">
        <v>0.00257572170569172</v>
      </c>
      <c r="OU345" t="n">
        <v>0.00257734253617369</v>
      </c>
      <c r="OV345" t="n">
        <v>0</v>
      </c>
      <c r="OW345" t="n">
        <v>0</v>
      </c>
      <c r="OX345" t="n">
        <v>0.00206576511715679</v>
      </c>
      <c r="OY345" t="n">
        <v>0.00456780939640575</v>
      </c>
      <c r="OZ345" t="n">
        <v>0.00336507984964485</v>
      </c>
      <c r="PA345" t="n">
        <v>0.00148492800597167</v>
      </c>
      <c r="PB345" t="n">
        <v>0</v>
      </c>
      <c r="PC345" t="n">
        <v>0.00270433422097372</v>
      </c>
      <c r="PD345" t="n">
        <v>0</v>
      </c>
      <c r="PE345" t="n">
        <v>0</v>
      </c>
      <c r="PF345" t="n">
        <v>0</v>
      </c>
      <c r="PG345" t="n">
        <v>0.00209384023929343</v>
      </c>
      <c r="PH345" t="n">
        <v>0.00252747580380773</v>
      </c>
      <c r="PI345" t="n">
        <v>0.00166067848039347</v>
      </c>
      <c r="PJ345" t="n">
        <v>0</v>
      </c>
      <c r="PK345" t="n">
        <v>0.00175170072797999</v>
      </c>
      <c r="PL345" t="n">
        <v>0.00225685244265887</v>
      </c>
      <c r="PM345" t="n">
        <v>0</v>
      </c>
      <c r="PN345" t="n">
        <v>0</v>
      </c>
      <c r="PO345" t="n">
        <v>0</v>
      </c>
      <c r="PP345" t="n">
        <v>0</v>
      </c>
      <c r="PQ345" t="n">
        <v>0.00249240295533434</v>
      </c>
      <c r="PR345" t="n">
        <v>0.000928350864735208</v>
      </c>
      <c r="PS345" t="n">
        <v>0.00209428302860973</v>
      </c>
      <c r="PT345" t="n">
        <v>0.00489701531501899</v>
      </c>
      <c r="PU345" t="n">
        <v>0.00392459735449675</v>
      </c>
      <c r="PV345" t="n">
        <v>0.0020448350815205</v>
      </c>
      <c r="PW345" t="n">
        <v>0.00575741154248204</v>
      </c>
      <c r="PX345" t="n">
        <v>0.00617250921963933</v>
      </c>
      <c r="PY345" t="n">
        <v>0.00217404188775029</v>
      </c>
      <c r="PZ345" t="n">
        <v>0.00137039857464943</v>
      </c>
      <c r="QA345" t="n">
        <v>0.000325241382716059</v>
      </c>
      <c r="QB345" t="n">
        <v>0.00163557473604472</v>
      </c>
      <c r="QC345" t="n">
        <v>0.013894744385562</v>
      </c>
      <c r="QD345" t="n">
        <v>0</v>
      </c>
      <c r="QE345" t="n">
        <v>0.00373537219675124</v>
      </c>
      <c r="QF345" t="n">
        <v>0.000902905323784924</v>
      </c>
      <c r="QG345" t="n">
        <v>0.00397044584730589</v>
      </c>
      <c r="QH345" t="n">
        <v>0.00399242865105948</v>
      </c>
      <c r="QI345" t="n">
        <v>0.00245158369004601</v>
      </c>
    </row>
    <row r="346">
      <c r="A346" t="s">
        <v>345</v>
      </c>
      <c r="B346" t="n">
        <v>0.0000464330565848233</v>
      </c>
      <c r="C346" t="n">
        <v>0.0000434014213986967</v>
      </c>
      <c r="D346" t="n">
        <v>0.00002783148234512</v>
      </c>
      <c r="E346" t="n">
        <v>0</v>
      </c>
      <c r="F346" t="n">
        <v>0</v>
      </c>
      <c r="G346" t="n">
        <v>0.000029466530753075</v>
      </c>
      <c r="H346" t="n">
        <v>0.0000393109619849268</v>
      </c>
      <c r="I346" t="n">
        <v>0.0000392424787562528</v>
      </c>
      <c r="J346" t="n">
        <v>0.0000585630152254828</v>
      </c>
      <c r="K346" t="n">
        <v>0.0000536613344366681</v>
      </c>
      <c r="L346" t="n">
        <v>0.0000514654524677686</v>
      </c>
      <c r="M346" t="n">
        <v>0.0000546874043981825</v>
      </c>
      <c r="N346" t="n">
        <v>0.0000374695798505766</v>
      </c>
      <c r="O346" t="n">
        <v>0.0000693606132417418</v>
      </c>
      <c r="P346" t="n">
        <v>0.000100077677174071</v>
      </c>
      <c r="Q346" t="n">
        <v>0.0000398426691782034</v>
      </c>
      <c r="R346" t="n">
        <v>0</v>
      </c>
      <c r="S346" t="n">
        <v>0.0000608397329492837</v>
      </c>
      <c r="T346" t="n">
        <v>0</v>
      </c>
      <c r="U346" t="n">
        <v>0.0000398895398158396</v>
      </c>
      <c r="V346" t="n">
        <v>0.0000464593238694322</v>
      </c>
      <c r="W346" t="n">
        <v>0.0000329972218063531</v>
      </c>
      <c r="X346" t="n">
        <v>0.0000465122322301274</v>
      </c>
      <c r="Y346" t="n">
        <v>0.0000289327774033106</v>
      </c>
      <c r="Z346" t="n">
        <v>0.0000449707378140117</v>
      </c>
      <c r="AA346" t="n">
        <v>0</v>
      </c>
      <c r="AB346" t="n">
        <v>0.0000415555822884075</v>
      </c>
      <c r="AC346" t="n">
        <v>0.0000821136898632031</v>
      </c>
      <c r="AD346" t="n">
        <v>0.0000790921580763926</v>
      </c>
      <c r="AE346" t="n">
        <v>0.000349444578598724</v>
      </c>
      <c r="AF346" t="n">
        <v>0.0001040235506285</v>
      </c>
      <c r="AG346" t="n">
        <v>0.0000755555257183526</v>
      </c>
      <c r="AH346" t="n">
        <v>0.0000170795887158916</v>
      </c>
      <c r="AI346" t="n">
        <v>0.0000216923986034811</v>
      </c>
      <c r="AJ346" t="n">
        <v>0.0000369594541281243</v>
      </c>
      <c r="AK346" t="n">
        <v>0.0000380425685316599</v>
      </c>
      <c r="AL346" t="n">
        <v>0.0000344850457792463</v>
      </c>
      <c r="AM346" t="n">
        <v>0.0000373946299834716</v>
      </c>
      <c r="AN346" t="n">
        <v>0.000171784414724798</v>
      </c>
      <c r="AO346" t="n">
        <v>0.000168459387834564</v>
      </c>
      <c r="AP346" t="n">
        <v>0.000106187698717407</v>
      </c>
      <c r="AQ346" t="n">
        <v>0.0000252018898727974</v>
      </c>
      <c r="AR346" t="n">
        <v>0.0000684131443608373</v>
      </c>
      <c r="AS346" t="n">
        <v>0.000124103925811458</v>
      </c>
      <c r="AT346" t="n">
        <v>0.000427154976427973</v>
      </c>
      <c r="AU346" t="n">
        <v>0.0000895952287361827</v>
      </c>
      <c r="AV346" t="n">
        <v>0.0000309774079454229</v>
      </c>
      <c r="AW346" t="n">
        <v>0.000551334140556852</v>
      </c>
      <c r="AX346" t="n">
        <v>0.000560338082146348</v>
      </c>
      <c r="AY346" t="n">
        <v>0.000136578416687288</v>
      </c>
      <c r="AZ346" t="n">
        <v>0.0000464330565848233</v>
      </c>
      <c r="BA346" t="n">
        <v>0.0000434014213986967</v>
      </c>
      <c r="BB346" t="n">
        <v>0.00002783148234512</v>
      </c>
      <c r="BC346" t="n">
        <v>0</v>
      </c>
      <c r="BD346" t="n">
        <v>0.0000259094410739093</v>
      </c>
      <c r="BE346" t="n">
        <v>0.000029466530753075</v>
      </c>
      <c r="BF346" t="n">
        <v>0.0000393109619849268</v>
      </c>
      <c r="BG346" t="n">
        <v>0.0000392424787562528</v>
      </c>
      <c r="BH346" t="n">
        <v>0.0000585630152254828</v>
      </c>
      <c r="BI346" t="n">
        <v>0.0000536613344366681</v>
      </c>
      <c r="BJ346" t="n">
        <v>0.0000514654524677686</v>
      </c>
      <c r="BK346" t="n">
        <v>0.0000546874043981825</v>
      </c>
      <c r="BL346" t="n">
        <v>0.0000374695798505766</v>
      </c>
      <c r="BM346" t="n">
        <v>0.0000693606132417418</v>
      </c>
      <c r="BN346" t="n">
        <v>0.00010007767717407</v>
      </c>
      <c r="BO346" t="n">
        <v>0.0000398426691782034</v>
      </c>
      <c r="BP346" t="n">
        <v>0</v>
      </c>
      <c r="BQ346" t="n">
        <v>0.0000608397329492838</v>
      </c>
      <c r="BR346" t="n">
        <v>0.0000401621407258736</v>
      </c>
      <c r="BS346" t="n">
        <v>0.0000398895398158396</v>
      </c>
      <c r="BT346" t="n">
        <v>0.0000464593238694322</v>
      </c>
      <c r="BU346" t="n">
        <v>0.0000329972218063531</v>
      </c>
      <c r="BV346" t="n">
        <v>0.0000465122322301273</v>
      </c>
      <c r="BW346" t="n">
        <v>0.0000289327774033106</v>
      </c>
      <c r="BX346" t="n">
        <v>0.0000449707378140117</v>
      </c>
      <c r="BY346" t="n">
        <v>0</v>
      </c>
      <c r="BZ346" t="n">
        <v>0.0000415555822884075</v>
      </c>
      <c r="CA346" t="n">
        <v>0.0000821136898632032</v>
      </c>
      <c r="CB346" t="n">
        <v>0.0000790921580763926</v>
      </c>
      <c r="CC346" t="n">
        <v>0.000349444578598724</v>
      </c>
      <c r="CD346" t="n">
        <v>0.0001040235506285</v>
      </c>
      <c r="CE346" t="n">
        <v>0.0000755555257183526</v>
      </c>
      <c r="CF346" t="n">
        <v>0.0000170795887158916</v>
      </c>
      <c r="CG346" t="n">
        <v>0.0000216923986034811</v>
      </c>
      <c r="CH346" t="n">
        <v>0.0000369594541281243</v>
      </c>
      <c r="CI346" t="n">
        <v>0.00003804256853166</v>
      </c>
      <c r="CJ346" t="n">
        <v>0.0000344850457792463</v>
      </c>
      <c r="CK346" t="n">
        <v>0.0000373946299834716</v>
      </c>
      <c r="CL346" t="n">
        <v>0.000171784414724798</v>
      </c>
      <c r="CM346" t="n">
        <v>0.000168459387834564</v>
      </c>
      <c r="CN346" t="n">
        <v>0.000106187698717407</v>
      </c>
      <c r="CO346" t="n">
        <v>0.0000252018898727974</v>
      </c>
      <c r="CP346" t="n">
        <v>0.0000684131443608373</v>
      </c>
      <c r="CQ346" t="n">
        <v>0.000124103925811458</v>
      </c>
      <c r="CR346" t="n">
        <v>0</v>
      </c>
      <c r="CS346" t="n">
        <v>0.0000895952287361826</v>
      </c>
      <c r="CT346" t="n">
        <v>0.0000309774079454229</v>
      </c>
      <c r="CU346" t="n">
        <v>0.000551334140556852</v>
      </c>
      <c r="CV346" t="n">
        <v>0.000560338082146348</v>
      </c>
      <c r="CW346" t="n">
        <v>0.000136578416687288</v>
      </c>
      <c r="CX346" t="n">
        <v>0.0000464330565848233</v>
      </c>
      <c r="CY346" t="n">
        <v>0.0000434014213986967</v>
      </c>
      <c r="CZ346" t="n">
        <v>0</v>
      </c>
      <c r="DA346" t="n">
        <v>0</v>
      </c>
      <c r="DB346" t="n">
        <v>0.0000259094410739093</v>
      </c>
      <c r="DC346" t="n">
        <v>0.000029466530753075</v>
      </c>
      <c r="DD346" t="n">
        <v>0.0000393109619849268</v>
      </c>
      <c r="DE346" t="n">
        <v>0.0000392424787562528</v>
      </c>
      <c r="DF346" t="n">
        <v>0</v>
      </c>
      <c r="DG346" t="n">
        <v>0.0000536613344366681</v>
      </c>
      <c r="DH346" t="n">
        <v>0</v>
      </c>
      <c r="DI346" t="n">
        <v>0</v>
      </c>
      <c r="DJ346" t="n">
        <v>0.0000374695798505766</v>
      </c>
      <c r="DK346" t="n">
        <v>0</v>
      </c>
      <c r="DL346" t="n">
        <v>0.00010007767717407</v>
      </c>
      <c r="DM346" t="n">
        <v>0</v>
      </c>
      <c r="DN346" t="n">
        <v>0</v>
      </c>
      <c r="DO346" t="n">
        <v>0</v>
      </c>
      <c r="DP346" t="n">
        <v>0</v>
      </c>
      <c r="DQ346" t="n">
        <v>0.0000398895398158396</v>
      </c>
      <c r="DR346" t="n">
        <v>0</v>
      </c>
      <c r="DS346" t="n">
        <v>0.0000329972218063531</v>
      </c>
      <c r="DT346" t="n">
        <v>0.0000465122322301274</v>
      </c>
      <c r="DU346" t="n">
        <v>0.0000289327774033106</v>
      </c>
      <c r="DV346" t="n">
        <v>0</v>
      </c>
      <c r="DW346" t="n">
        <v>0</v>
      </c>
      <c r="DX346" t="n">
        <v>0.0000415555822884075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0.0000170795887158916</v>
      </c>
      <c r="EE346" t="n">
        <v>0.0000216923986034811</v>
      </c>
      <c r="EF346" t="n">
        <v>0.0000369594541281243</v>
      </c>
      <c r="EG346" t="n">
        <v>0.00003804256853166</v>
      </c>
      <c r="EH346" t="n">
        <v>0.0000344850457792463</v>
      </c>
      <c r="EI346" t="n">
        <v>0.0000373946299834716</v>
      </c>
      <c r="EJ346" t="n">
        <v>0.000171784414724798</v>
      </c>
      <c r="EK346" t="n">
        <v>0.000168459387834564</v>
      </c>
      <c r="EL346" t="n">
        <v>0.000106187698717407</v>
      </c>
      <c r="EM346" t="n">
        <v>0.0000252018898727974</v>
      </c>
      <c r="EN346" t="n">
        <v>0</v>
      </c>
      <c r="EO346" t="n">
        <v>0.000124103925811458</v>
      </c>
      <c r="EP346" t="n">
        <v>0</v>
      </c>
      <c r="EQ346" t="n">
        <v>0</v>
      </c>
      <c r="ER346" t="n">
        <v>0.0000309774079454229</v>
      </c>
      <c r="ES346" t="n">
        <v>0.000551334140556852</v>
      </c>
      <c r="ET346" t="n">
        <v>0.000560338082146348</v>
      </c>
      <c r="EU346" t="n">
        <v>0.000136578416687288</v>
      </c>
      <c r="EV346" t="n">
        <v>0.0000464330565848233</v>
      </c>
      <c r="EW346" t="n">
        <v>0.0000434014213986967</v>
      </c>
      <c r="EX346" t="n">
        <v>0.00002783148234512</v>
      </c>
      <c r="EY346" t="n">
        <v>0.0000211609575239463</v>
      </c>
      <c r="EZ346" t="n">
        <v>0.0000259094410739094</v>
      </c>
      <c r="FA346" t="n">
        <v>0.000029466530753075</v>
      </c>
      <c r="FB346" t="n">
        <v>0.0000393109619849268</v>
      </c>
      <c r="FC346" t="n">
        <v>0.0000392424787562528</v>
      </c>
      <c r="FD346" t="n">
        <v>0.0000585630152254828</v>
      </c>
      <c r="FE346" t="n">
        <v>0.0000536613344366681</v>
      </c>
      <c r="FF346" t="n">
        <v>0</v>
      </c>
      <c r="FG346" t="n">
        <v>0</v>
      </c>
      <c r="FH346" t="n">
        <v>0.0000374695798505766</v>
      </c>
      <c r="FI346" t="n">
        <v>0.0000693606132417418</v>
      </c>
      <c r="FJ346" t="n">
        <v>0</v>
      </c>
      <c r="FK346" t="n">
        <v>0.0000398426691782034</v>
      </c>
      <c r="FL346" t="n">
        <v>0</v>
      </c>
      <c r="FM346" t="n">
        <v>0.0000608397329492837</v>
      </c>
      <c r="FN346" t="n">
        <v>0</v>
      </c>
      <c r="FO346" t="n">
        <v>0.0000398895398158396</v>
      </c>
      <c r="FP346" t="n">
        <v>0</v>
      </c>
      <c r="FQ346" t="n">
        <v>0.0000329972218063532</v>
      </c>
      <c r="FR346" t="n">
        <v>0.0000465122322301273</v>
      </c>
      <c r="FS346" t="n">
        <v>0.0000289327774033106</v>
      </c>
      <c r="FT346" t="n">
        <v>0.0000449707378140117</v>
      </c>
      <c r="FU346" t="n">
        <v>0</v>
      </c>
      <c r="FV346" t="n">
        <v>0.0000415555822884075</v>
      </c>
      <c r="FW346" t="n">
        <v>0.0000821136898632032</v>
      </c>
      <c r="FX346" t="n">
        <v>0</v>
      </c>
      <c r="FY346" t="n">
        <v>0</v>
      </c>
      <c r="FZ346" t="n">
        <v>0</v>
      </c>
      <c r="GA346" t="n">
        <v>0.0000755555257183526</v>
      </c>
      <c r="GB346" t="n">
        <v>0.0000170795887158916</v>
      </c>
      <c r="GC346" t="n">
        <v>0.0000216923986034811</v>
      </c>
      <c r="GD346" t="n">
        <v>0.0000369594541281243</v>
      </c>
      <c r="GE346" t="n">
        <v>0.00003804256853166</v>
      </c>
      <c r="GF346" t="n">
        <v>0.0000344850457792463</v>
      </c>
      <c r="GG346" t="n">
        <v>0.0000373946299834716</v>
      </c>
      <c r="GH346" t="n">
        <v>0.000171784414724798</v>
      </c>
      <c r="GI346" t="n">
        <v>0.000168459387834564</v>
      </c>
      <c r="GJ346" t="n">
        <v>0.000106187698717407</v>
      </c>
      <c r="GK346" t="n">
        <v>0</v>
      </c>
      <c r="GL346" t="n">
        <v>0.0000684131443608374</v>
      </c>
      <c r="GM346" t="n">
        <v>0.000124103925811458</v>
      </c>
      <c r="GN346" t="n">
        <v>0</v>
      </c>
      <c r="GO346" t="n">
        <v>0.0000895952287361826</v>
      </c>
      <c r="GP346" t="n">
        <v>0.0000309774079454229</v>
      </c>
      <c r="GQ346" t="n">
        <v>0.000551334140556852</v>
      </c>
      <c r="GR346" t="n">
        <v>0.000560338082146348</v>
      </c>
      <c r="GS346" t="n">
        <v>0.000136578416687288</v>
      </c>
      <c r="GT346" t="n">
        <v>0.0000464330565848233</v>
      </c>
      <c r="GU346" t="n">
        <v>0.0000434014213986967</v>
      </c>
      <c r="GV346" t="n">
        <v>0</v>
      </c>
      <c r="GW346" t="n">
        <v>0.0000211609575239463</v>
      </c>
      <c r="GX346" t="n">
        <v>0</v>
      </c>
      <c r="GY346" t="n">
        <v>0.000029466530753075</v>
      </c>
      <c r="GZ346" t="n">
        <v>0.0000393109619849268</v>
      </c>
      <c r="HA346" t="n">
        <v>0.0000392424787562528</v>
      </c>
      <c r="HB346" t="n">
        <v>0.0000585630152254827</v>
      </c>
      <c r="HC346" t="n">
        <v>0.0000536613344366681</v>
      </c>
      <c r="HD346" t="n">
        <v>0.0000514654524677686</v>
      </c>
      <c r="HE346" t="n">
        <v>0.0000546874043981825</v>
      </c>
      <c r="HF346" t="n">
        <v>0.0000374695798505766</v>
      </c>
      <c r="HG346" t="n">
        <v>0.0000693606132417418</v>
      </c>
      <c r="HH346" t="n">
        <v>0.00010007767717407</v>
      </c>
      <c r="HI346" t="n">
        <v>0.0000398426691782034</v>
      </c>
      <c r="HJ346" t="n">
        <v>0</v>
      </c>
      <c r="HK346" t="n">
        <v>0.0000608397329492838</v>
      </c>
      <c r="HL346" t="n">
        <v>0.0000401621407258737</v>
      </c>
      <c r="HM346" t="n">
        <v>0.0000398895398158396</v>
      </c>
      <c r="HN346" t="n">
        <v>0.0000464593238694322</v>
      </c>
      <c r="HO346" t="n">
        <v>0.0000329972218063531</v>
      </c>
      <c r="HP346" t="n">
        <v>0.0000465122322301274</v>
      </c>
      <c r="HQ346" t="n">
        <v>0.0000289327774033106</v>
      </c>
      <c r="HR346" t="n">
        <v>0.0000449707378140117</v>
      </c>
      <c r="HS346" t="n">
        <v>0.0000351437225138691</v>
      </c>
      <c r="HT346" t="n">
        <v>0.0000415555822884075</v>
      </c>
      <c r="HU346" t="n">
        <v>0.0000821136898632031</v>
      </c>
      <c r="HV346" t="n">
        <v>0.0000790921580763925</v>
      </c>
      <c r="HW346" t="n">
        <v>0.000349444578598724</v>
      </c>
      <c r="HX346" t="n">
        <v>0.0001040235506285</v>
      </c>
      <c r="HY346" t="n">
        <v>0.0000755555257183526</v>
      </c>
      <c r="HZ346" t="n">
        <v>0.0000170795887158916</v>
      </c>
      <c r="IA346" t="n">
        <v>0.0000216923986034811</v>
      </c>
      <c r="IB346" t="n">
        <v>0.0000369594541281243</v>
      </c>
      <c r="IC346" t="n">
        <v>0.0000380425685316599</v>
      </c>
      <c r="ID346" t="n">
        <v>0.0000344850457792463</v>
      </c>
      <c r="IE346" t="n">
        <v>0.0000373946299834716</v>
      </c>
      <c r="IF346" t="n">
        <v>0.000171784414724798</v>
      </c>
      <c r="IG346" t="n">
        <v>0.000168459387834564</v>
      </c>
      <c r="IH346" t="n">
        <v>0.000106187698717406</v>
      </c>
      <c r="II346" t="n">
        <v>0.0000252018898727974</v>
      </c>
      <c r="IJ346" t="n">
        <v>0.0000684131443608373</v>
      </c>
      <c r="IK346" t="n">
        <v>0.000124103925811458</v>
      </c>
      <c r="IL346" t="n">
        <v>0.000427154976427973</v>
      </c>
      <c r="IM346" t="n">
        <v>0.0000895952287361826</v>
      </c>
      <c r="IN346" t="n">
        <v>0.0000309774079454229</v>
      </c>
      <c r="IO346" t="n">
        <v>0.000551334140556852</v>
      </c>
      <c r="IP346" t="n">
        <v>0.000560338082146348</v>
      </c>
      <c r="IQ346" t="n">
        <v>0.000136578416687288</v>
      </c>
      <c r="IR346" t="n">
        <v>0.0000464330565848233</v>
      </c>
      <c r="IS346" t="n">
        <v>0.0000434014213986967</v>
      </c>
      <c r="IT346" t="n">
        <v>0</v>
      </c>
      <c r="IU346" t="n">
        <v>0</v>
      </c>
      <c r="IV346" t="n">
        <v>0.0000259094410739093</v>
      </c>
      <c r="IW346" t="n">
        <v>0.0000294665307530749</v>
      </c>
      <c r="IX346" t="n">
        <v>0.0000393109619849268</v>
      </c>
      <c r="IY346" t="n">
        <v>0.0000392424787562528</v>
      </c>
      <c r="IZ346" t="n">
        <v>0.0000585630152254827</v>
      </c>
      <c r="JA346" t="n">
        <v>0.0000536613344366681</v>
      </c>
      <c r="JB346" t="n">
        <v>0.0000514654524677686</v>
      </c>
      <c r="JC346" t="n">
        <v>0</v>
      </c>
      <c r="JD346" t="n">
        <v>0.0000374695798505766</v>
      </c>
      <c r="JE346" t="n">
        <v>0.0000693606132417418</v>
      </c>
      <c r="JF346" t="n">
        <v>0.00010007767717407</v>
      </c>
      <c r="JG346" t="n">
        <v>0</v>
      </c>
      <c r="JH346" t="n">
        <v>0</v>
      </c>
      <c r="JI346" t="n">
        <v>0.0000608397329492838</v>
      </c>
      <c r="JJ346" t="n">
        <v>0.0000401621407258737</v>
      </c>
      <c r="JK346" t="n">
        <v>0.0000398895398158396</v>
      </c>
      <c r="JL346" t="n">
        <v>0</v>
      </c>
      <c r="JM346" t="n">
        <v>0.0000329972218063532</v>
      </c>
      <c r="JN346" t="n">
        <v>0.0000465122322301274</v>
      </c>
      <c r="JO346" t="n">
        <v>0.0000289327774033106</v>
      </c>
      <c r="JP346" t="n">
        <v>0.0000449707378140117</v>
      </c>
      <c r="JQ346" t="n">
        <v>0.0000351437225138691</v>
      </c>
      <c r="JR346" t="n">
        <v>0.0000415555822884076</v>
      </c>
      <c r="JS346" t="n">
        <v>0.0000821136898632031</v>
      </c>
      <c r="JT346" t="n">
        <v>0.0000790921580763927</v>
      </c>
      <c r="JU346" t="n">
        <v>0</v>
      </c>
      <c r="JV346" t="n">
        <v>0</v>
      </c>
      <c r="JW346" t="n">
        <v>0.0000755555257183525</v>
      </c>
      <c r="JX346" t="n">
        <v>0.0000170795887158915</v>
      </c>
      <c r="JY346" t="n">
        <v>0.0000216923986034811</v>
      </c>
      <c r="JZ346" t="n">
        <v>0.0000369594541281243</v>
      </c>
      <c r="KA346" t="n">
        <v>0.00003804256853166</v>
      </c>
      <c r="KB346" t="n">
        <v>0.0000344850457792463</v>
      </c>
      <c r="KC346" t="n">
        <v>0.0000373946299834716</v>
      </c>
      <c r="KD346" t="n">
        <v>0.000171784414724798</v>
      </c>
      <c r="KE346" t="n">
        <v>0.000168459387834564</v>
      </c>
      <c r="KF346" t="n">
        <v>0.000106187698717407</v>
      </c>
      <c r="KG346" t="n">
        <v>0</v>
      </c>
      <c r="KH346" t="n">
        <v>0.0000684131443608374</v>
      </c>
      <c r="KI346" t="n">
        <v>0.000124103925811458</v>
      </c>
      <c r="KJ346" t="n">
        <v>0.000427154976427973</v>
      </c>
      <c r="KK346" t="n">
        <v>0.0000895952287361827</v>
      </c>
      <c r="KL346" t="n">
        <v>0.0000309774079454229</v>
      </c>
      <c r="KM346" t="n">
        <v>0.000551334140556852</v>
      </c>
      <c r="KN346" t="n">
        <v>0.000560338082146348</v>
      </c>
      <c r="KO346" t="n">
        <v>0.000136578416687288</v>
      </c>
      <c r="KP346" t="n">
        <v>0.0000464330565848233</v>
      </c>
      <c r="KQ346" t="n">
        <v>0</v>
      </c>
      <c r="KR346" t="n">
        <v>0</v>
      </c>
      <c r="KS346" t="n">
        <v>0.0000211609575239463</v>
      </c>
      <c r="KT346" t="n">
        <v>0.0000259094410739093</v>
      </c>
      <c r="KU346" t="n">
        <v>0.0000294665307530749</v>
      </c>
      <c r="KV346" t="n">
        <v>0.0000393109619849268</v>
      </c>
      <c r="KW346" t="n">
        <v>0.0000392424787562528</v>
      </c>
      <c r="KX346" t="n">
        <v>0.0000585630152254828</v>
      </c>
      <c r="KY346" t="n">
        <v>0.0000536613344366681</v>
      </c>
      <c r="KZ346" t="n">
        <v>0.0000514654524677686</v>
      </c>
      <c r="LA346" t="n">
        <v>0.0000546874043981825</v>
      </c>
      <c r="LB346" t="n">
        <v>0.0000374695798505765</v>
      </c>
      <c r="LC346" t="n">
        <v>0.0000693606132417418</v>
      </c>
      <c r="LD346" t="n">
        <v>0.00010007767717407</v>
      </c>
      <c r="LE346" t="n">
        <v>0.0000398426691782035</v>
      </c>
      <c r="LF346" t="n">
        <v>0.0000439138583709526</v>
      </c>
      <c r="LG346" t="n">
        <v>0.0000608397329492837</v>
      </c>
      <c r="LH346" t="n">
        <v>0.0000401621407258737</v>
      </c>
      <c r="LI346" t="n">
        <v>0.0000398895398158396</v>
      </c>
      <c r="LJ346" t="n">
        <v>0.0000464593238694322</v>
      </c>
      <c r="LK346" t="n">
        <v>0.0000329972218063531</v>
      </c>
      <c r="LL346" t="n">
        <v>0.0000465122322301273</v>
      </c>
      <c r="LM346" t="n">
        <v>0.0000289327774033106</v>
      </c>
      <c r="LN346" t="n">
        <v>0.0000449707378140117</v>
      </c>
      <c r="LO346" t="n">
        <v>0.0000351437225138691</v>
      </c>
      <c r="LP346" t="n">
        <v>0.0000415555822884076</v>
      </c>
      <c r="LQ346" t="n">
        <v>0.0000821136898632032</v>
      </c>
      <c r="LR346" t="n">
        <v>0.0000790921580763926</v>
      </c>
      <c r="LS346" t="n">
        <v>0.000349444578598724</v>
      </c>
      <c r="LT346" t="n">
        <v>0.0001040235506285</v>
      </c>
      <c r="LU346" t="n">
        <v>0.0000755555257183526</v>
      </c>
      <c r="LV346" t="n">
        <v>0.0000170795887158916</v>
      </c>
      <c r="LW346" t="n">
        <v>0.0000216923986034811</v>
      </c>
      <c r="LX346" t="n">
        <v>0.0000369594541281243</v>
      </c>
      <c r="LY346" t="n">
        <v>0.00003804256853166</v>
      </c>
      <c r="LZ346" t="n">
        <v>0.0000344850457792463</v>
      </c>
      <c r="MA346" t="n">
        <v>0.0000373946299834716</v>
      </c>
      <c r="MB346" t="n">
        <v>0.000171784414724798</v>
      </c>
      <c r="MC346" t="n">
        <v>0.000168459387834564</v>
      </c>
      <c r="MD346" t="n">
        <v>0.000106187698717407</v>
      </c>
      <c r="ME346" t="n">
        <v>0.0000252018898727974</v>
      </c>
      <c r="MF346" t="n">
        <v>0.0000684131443608373</v>
      </c>
      <c r="MG346" t="n">
        <v>0.000124103925811458</v>
      </c>
      <c r="MH346" t="n">
        <v>1.00042715497643</v>
      </c>
      <c r="MI346" t="n">
        <v>0.0000895952287361828</v>
      </c>
      <c r="MJ346" t="n">
        <v>0.0000309774079454229</v>
      </c>
      <c r="MK346" t="n">
        <v>0.000551334140556851</v>
      </c>
      <c r="ML346" t="n">
        <v>0.000560338082146349</v>
      </c>
      <c r="MM346" t="n">
        <v>0.000136578416687288</v>
      </c>
      <c r="MN346" t="n">
        <v>0.0000464330565848232</v>
      </c>
      <c r="MO346" t="n">
        <v>0.0000434014213986967</v>
      </c>
      <c r="MP346" t="n">
        <v>0</v>
      </c>
      <c r="MQ346" t="n">
        <v>0.0000211609575239463</v>
      </c>
      <c r="MR346" t="n">
        <v>0.0000259094410739093</v>
      </c>
      <c r="MS346" t="n">
        <v>0.000029466530753075</v>
      </c>
      <c r="MT346" t="n">
        <v>0.0000393109619849268</v>
      </c>
      <c r="MU346" t="n">
        <v>0.0000392424787562529</v>
      </c>
      <c r="MV346" t="n">
        <v>0.0000585630152254828</v>
      </c>
      <c r="MW346" t="n">
        <v>0.0000536613344366681</v>
      </c>
      <c r="MX346" t="n">
        <v>0</v>
      </c>
      <c r="MY346" t="n">
        <v>0</v>
      </c>
      <c r="MZ346" t="n">
        <v>0.0000374695798505766</v>
      </c>
      <c r="NA346" t="n">
        <v>0</v>
      </c>
      <c r="NB346" t="n">
        <v>0.00010007767717407</v>
      </c>
      <c r="NC346" t="n">
        <v>0.0000398426691782034</v>
      </c>
      <c r="ND346" t="n">
        <v>0</v>
      </c>
      <c r="NE346" t="n">
        <v>0.0000608397329492838</v>
      </c>
      <c r="NF346" t="n">
        <v>0.0000401621407258737</v>
      </c>
      <c r="NG346" t="n">
        <v>0.0000398895398158396</v>
      </c>
      <c r="NH346" t="n">
        <v>0</v>
      </c>
      <c r="NI346" t="n">
        <v>0.0000329972218063531</v>
      </c>
      <c r="NJ346" t="n">
        <v>0.0000465122322301273</v>
      </c>
      <c r="NK346" t="n">
        <v>0.0000289327774033106</v>
      </c>
      <c r="NL346" t="n">
        <v>0.0000449707378140117</v>
      </c>
      <c r="NM346" t="n">
        <v>0.0000351437225138691</v>
      </c>
      <c r="NN346" t="n">
        <v>0.0000415555822884075</v>
      </c>
      <c r="NO346" t="n">
        <v>0.0000821136898632031</v>
      </c>
      <c r="NP346" t="n">
        <v>0.0000790921580763927</v>
      </c>
      <c r="NQ346" t="n">
        <v>0</v>
      </c>
      <c r="NR346" t="n">
        <v>0.0001040235506285</v>
      </c>
      <c r="NS346" t="n">
        <v>0.0000755555257183526</v>
      </c>
      <c r="NT346" t="n">
        <v>0.0000170795887158916</v>
      </c>
      <c r="NU346" t="n">
        <v>0.0000216923986034811</v>
      </c>
      <c r="NV346" t="n">
        <v>0.0000369594541281243</v>
      </c>
      <c r="NW346" t="n">
        <v>0.00003804256853166</v>
      </c>
      <c r="NX346" t="n">
        <v>0.0000344850457792463</v>
      </c>
      <c r="NY346" t="n">
        <v>0.0000373946299834716</v>
      </c>
      <c r="NZ346" t="n">
        <v>0.000171784414724798</v>
      </c>
      <c r="OA346" t="n">
        <v>0.000168459387834564</v>
      </c>
      <c r="OB346" t="n">
        <v>0.000106187698717407</v>
      </c>
      <c r="OC346" t="n">
        <v>0.0000252018898727974</v>
      </c>
      <c r="OD346" t="n">
        <v>0.0000684131443608374</v>
      </c>
      <c r="OE346" t="n">
        <v>0.000124103925811458</v>
      </c>
      <c r="OF346" t="n">
        <v>0.000427154976427973</v>
      </c>
      <c r="OG346" t="n">
        <v>0.0000895952287361828</v>
      </c>
      <c r="OH346" t="n">
        <v>0.0000309774079454229</v>
      </c>
      <c r="OI346" t="n">
        <v>0.000551334140556852</v>
      </c>
      <c r="OJ346" t="n">
        <v>0.000560338082146349</v>
      </c>
      <c r="OK346" t="n">
        <v>0.000136578416687288</v>
      </c>
      <c r="OL346" t="n">
        <v>0.0000464330565848233</v>
      </c>
      <c r="OM346" t="n">
        <v>0.0000434014213986967</v>
      </c>
      <c r="ON346" t="n">
        <v>0.00002783148234512</v>
      </c>
      <c r="OO346" t="n">
        <v>0</v>
      </c>
      <c r="OP346" t="n">
        <v>0.0000259094410739093</v>
      </c>
      <c r="OQ346" t="n">
        <v>0.000029466530753075</v>
      </c>
      <c r="OR346" t="n">
        <v>0.0000393109619849268</v>
      </c>
      <c r="OS346" t="n">
        <v>0.0000392424787562529</v>
      </c>
      <c r="OT346" t="n">
        <v>0.0000585630152254828</v>
      </c>
      <c r="OU346" t="n">
        <v>0.0000536613344366681</v>
      </c>
      <c r="OV346" t="n">
        <v>0</v>
      </c>
      <c r="OW346" t="n">
        <v>0</v>
      </c>
      <c r="OX346" t="n">
        <v>0.0000374695798505766</v>
      </c>
      <c r="OY346" t="n">
        <v>0.0000693606132417417</v>
      </c>
      <c r="OZ346" t="n">
        <v>0.00010007767717407</v>
      </c>
      <c r="PA346" t="n">
        <v>0.0000398426691782034</v>
      </c>
      <c r="PB346" t="n">
        <v>0</v>
      </c>
      <c r="PC346" t="n">
        <v>0.0000608397329492837</v>
      </c>
      <c r="PD346" t="n">
        <v>0</v>
      </c>
      <c r="PE346" t="n">
        <v>0</v>
      </c>
      <c r="PF346" t="n">
        <v>0</v>
      </c>
      <c r="PG346" t="n">
        <v>0.0000329972218063531</v>
      </c>
      <c r="PH346" t="n">
        <v>0.0000465122322301274</v>
      </c>
      <c r="PI346" t="n">
        <v>0.0000289327774033105</v>
      </c>
      <c r="PJ346" t="n">
        <v>0</v>
      </c>
      <c r="PK346" t="n">
        <v>0.0000351437225138691</v>
      </c>
      <c r="PL346" t="n">
        <v>0.0000415555822884075</v>
      </c>
      <c r="PM346" t="n">
        <v>0</v>
      </c>
      <c r="PN346" t="n">
        <v>0</v>
      </c>
      <c r="PO346" t="n">
        <v>0</v>
      </c>
      <c r="PP346" t="n">
        <v>0</v>
      </c>
      <c r="PQ346" t="n">
        <v>0.0000755555257183526</v>
      </c>
      <c r="PR346" t="n">
        <v>0.0000170795887158916</v>
      </c>
      <c r="PS346" t="n">
        <v>0.0000216923986034811</v>
      </c>
      <c r="PT346" t="n">
        <v>0.0000369594541281243</v>
      </c>
      <c r="PU346" t="n">
        <v>0.00003804256853166</v>
      </c>
      <c r="PV346" t="n">
        <v>0.0000344850457792463</v>
      </c>
      <c r="PW346" t="n">
        <v>0.0000373946299834716</v>
      </c>
      <c r="PX346" t="n">
        <v>0.000171784414724798</v>
      </c>
      <c r="PY346" t="n">
        <v>0.000168459387834564</v>
      </c>
      <c r="PZ346" t="n">
        <v>0.000106187698717407</v>
      </c>
      <c r="QA346" t="n">
        <v>0.0000252018898727974</v>
      </c>
      <c r="QB346" t="n">
        <v>0.0000684131443608373</v>
      </c>
      <c r="QC346" t="n">
        <v>0.000124103925811458</v>
      </c>
      <c r="QD346" t="n">
        <v>0</v>
      </c>
      <c r="QE346" t="n">
        <v>0.0000895952287361827</v>
      </c>
      <c r="QF346" t="n">
        <v>0.0000309774079454229</v>
      </c>
      <c r="QG346" t="n">
        <v>0.000551334140556852</v>
      </c>
      <c r="QH346" t="n">
        <v>0.000560338082146349</v>
      </c>
      <c r="QI346" t="n">
        <v>0.000136578416687288</v>
      </c>
    </row>
    <row r="347">
      <c r="A347" t="s">
        <v>346</v>
      </c>
      <c r="B347" t="n">
        <v>0.0306844801179277</v>
      </c>
      <c r="C347" t="n">
        <v>0.0304424544328142</v>
      </c>
      <c r="D347" t="n">
        <v>0.0127079027685222</v>
      </c>
      <c r="E347" t="n">
        <v>0</v>
      </c>
      <c r="F347" t="n">
        <v>0</v>
      </c>
      <c r="G347" t="n">
        <v>0.0237828341023423</v>
      </c>
      <c r="H347" t="n">
        <v>0.0477450239342242</v>
      </c>
      <c r="I347" t="n">
        <v>0.0406542570838448</v>
      </c>
      <c r="J347" t="n">
        <v>0.0463119683486488</v>
      </c>
      <c r="K347" t="n">
        <v>0.0457566062772628</v>
      </c>
      <c r="L347" t="n">
        <v>0.0313514681442266</v>
      </c>
      <c r="M347" t="n">
        <v>0.0416547040686575</v>
      </c>
      <c r="N347" t="n">
        <v>0.03965877714015</v>
      </c>
      <c r="O347" t="n">
        <v>0.0454197676726342</v>
      </c>
      <c r="P347" t="n">
        <v>0.0650561174166652</v>
      </c>
      <c r="Q347" t="n">
        <v>0.0258183722870542</v>
      </c>
      <c r="R347" t="n">
        <v>0</v>
      </c>
      <c r="S347" t="n">
        <v>0.0788231844410045</v>
      </c>
      <c r="T347" t="n">
        <v>0</v>
      </c>
      <c r="U347" t="n">
        <v>0.0370862384876911</v>
      </c>
      <c r="V347" t="n">
        <v>0.0426118067044369</v>
      </c>
      <c r="W347" t="n">
        <v>0.0343014392020646</v>
      </c>
      <c r="X347" t="n">
        <v>0.0482422261190475</v>
      </c>
      <c r="Y347" t="n">
        <v>0.0269257855075614</v>
      </c>
      <c r="Z347" t="n">
        <v>0.0432368604187442</v>
      </c>
      <c r="AA347" t="n">
        <v>0</v>
      </c>
      <c r="AB347" t="n">
        <v>0.0397020125182929</v>
      </c>
      <c r="AC347" t="n">
        <v>0.039573504167366</v>
      </c>
      <c r="AD347" t="n">
        <v>0.055803029577181</v>
      </c>
      <c r="AE347" t="n">
        <v>0.0455687038345531</v>
      </c>
      <c r="AF347" t="n">
        <v>0.0468028973889547</v>
      </c>
      <c r="AG347" t="n">
        <v>0.053385240548347</v>
      </c>
      <c r="AH347" t="n">
        <v>0.0249789403233448</v>
      </c>
      <c r="AI347" t="n">
        <v>0.0234085309595571</v>
      </c>
      <c r="AJ347" t="n">
        <v>0.0710754425603669</v>
      </c>
      <c r="AK347" t="n">
        <v>0.0588660321657911</v>
      </c>
      <c r="AL347" t="n">
        <v>0.0527078329119988</v>
      </c>
      <c r="AM347" t="n">
        <v>0.0458661262138371</v>
      </c>
      <c r="AN347" t="n">
        <v>0.167241417609541</v>
      </c>
      <c r="AO347" t="n">
        <v>0.0264289541134431</v>
      </c>
      <c r="AP347" t="n">
        <v>0.0166593851068748</v>
      </c>
      <c r="AQ347" t="n">
        <v>0.00395382886981185</v>
      </c>
      <c r="AR347" t="n">
        <v>0.0400219099464964</v>
      </c>
      <c r="AS347" t="n">
        <v>0.0645935821314685</v>
      </c>
      <c r="AT347" t="n">
        <v>0.0330679838248804</v>
      </c>
      <c r="AU347" t="n">
        <v>0.0617522786271851</v>
      </c>
      <c r="AV347" t="n">
        <v>0.0396964391373039</v>
      </c>
      <c r="AW347" t="n">
        <v>0.157209028331314</v>
      </c>
      <c r="AX347" t="n">
        <v>0.106614572304892</v>
      </c>
      <c r="AY347" t="n">
        <v>0.0486442697874756</v>
      </c>
      <c r="AZ347" t="n">
        <v>0.0306844801179277</v>
      </c>
      <c r="BA347" t="n">
        <v>0.0304424544328142</v>
      </c>
      <c r="BB347" t="n">
        <v>0.0127079027685222</v>
      </c>
      <c r="BC347" t="n">
        <v>0</v>
      </c>
      <c r="BD347" t="n">
        <v>0.0321023207050216</v>
      </c>
      <c r="BE347" t="n">
        <v>0.0237828341023423</v>
      </c>
      <c r="BF347" t="n">
        <v>0.0477450239342242</v>
      </c>
      <c r="BG347" t="n">
        <v>0.0406542570838448</v>
      </c>
      <c r="BH347" t="n">
        <v>0.0463119683486488</v>
      </c>
      <c r="BI347" t="n">
        <v>0.0457566062772628</v>
      </c>
      <c r="BJ347" t="n">
        <v>0.0313514681442266</v>
      </c>
      <c r="BK347" t="n">
        <v>0.0416547040686575</v>
      </c>
      <c r="BL347" t="n">
        <v>0.03965877714015</v>
      </c>
      <c r="BM347" t="n">
        <v>0.0454197676726342</v>
      </c>
      <c r="BN347" t="n">
        <v>0.0650561174166652</v>
      </c>
      <c r="BO347" t="n">
        <v>0.0258183722870542</v>
      </c>
      <c r="BP347" t="n">
        <v>0</v>
      </c>
      <c r="BQ347" t="n">
        <v>0.0788231844410046</v>
      </c>
      <c r="BR347" t="n">
        <v>0.0513808750731077</v>
      </c>
      <c r="BS347" t="n">
        <v>0.0370862384876911</v>
      </c>
      <c r="BT347" t="n">
        <v>0.0426118067044369</v>
      </c>
      <c r="BU347" t="n">
        <v>0.0343014392020646</v>
      </c>
      <c r="BV347" t="n">
        <v>0.0482422261190475</v>
      </c>
      <c r="BW347" t="n">
        <v>0.0269257855075614</v>
      </c>
      <c r="BX347" t="n">
        <v>0.0432368604187442</v>
      </c>
      <c r="BY347" t="n">
        <v>0</v>
      </c>
      <c r="BZ347" t="n">
        <v>0.0397020125182929</v>
      </c>
      <c r="CA347" t="n">
        <v>0.039573504167366</v>
      </c>
      <c r="CB347" t="n">
        <v>0.055803029577181</v>
      </c>
      <c r="CC347" t="n">
        <v>0.0455687038345531</v>
      </c>
      <c r="CD347" t="n">
        <v>0.0468028973889547</v>
      </c>
      <c r="CE347" t="n">
        <v>0.053385240548347</v>
      </c>
      <c r="CF347" t="n">
        <v>0.0249789403233448</v>
      </c>
      <c r="CG347" t="n">
        <v>0.0234085309595571</v>
      </c>
      <c r="CH347" t="n">
        <v>0.0710754425603669</v>
      </c>
      <c r="CI347" t="n">
        <v>0.0588660321657911</v>
      </c>
      <c r="CJ347" t="n">
        <v>0.0527078329119988</v>
      </c>
      <c r="CK347" t="n">
        <v>0.0458661262138371</v>
      </c>
      <c r="CL347" t="n">
        <v>0.167241417609542</v>
      </c>
      <c r="CM347" t="n">
        <v>0.0264289541134431</v>
      </c>
      <c r="CN347" t="n">
        <v>0.0166593851068748</v>
      </c>
      <c r="CO347" t="n">
        <v>0.00395382886981185</v>
      </c>
      <c r="CP347" t="n">
        <v>0.0400219099464964</v>
      </c>
      <c r="CQ347" t="n">
        <v>0.0645935821314685</v>
      </c>
      <c r="CR347" t="n">
        <v>0</v>
      </c>
      <c r="CS347" t="n">
        <v>0.0617522786271851</v>
      </c>
      <c r="CT347" t="n">
        <v>0.0396964391373039</v>
      </c>
      <c r="CU347" t="n">
        <v>0.157209028331314</v>
      </c>
      <c r="CV347" t="n">
        <v>0.106614572304892</v>
      </c>
      <c r="CW347" t="n">
        <v>0.0486442697874756</v>
      </c>
      <c r="CX347" t="n">
        <v>0.0306844801179277</v>
      </c>
      <c r="CY347" t="n">
        <v>0.0304424544328142</v>
      </c>
      <c r="CZ347" t="n">
        <v>0</v>
      </c>
      <c r="DA347" t="n">
        <v>0</v>
      </c>
      <c r="DB347" t="n">
        <v>0.0321023207050216</v>
      </c>
      <c r="DC347" t="n">
        <v>0.0237828341023423</v>
      </c>
      <c r="DD347" t="n">
        <v>0.0477450239342243</v>
      </c>
      <c r="DE347" t="n">
        <v>0.0406542570838448</v>
      </c>
      <c r="DF347" t="n">
        <v>0</v>
      </c>
      <c r="DG347" t="n">
        <v>0.0457566062772628</v>
      </c>
      <c r="DH347" t="n">
        <v>0</v>
      </c>
      <c r="DI347" t="n">
        <v>0</v>
      </c>
      <c r="DJ347" t="n">
        <v>0.03965877714015</v>
      </c>
      <c r="DK347" t="n">
        <v>0</v>
      </c>
      <c r="DL347" t="n">
        <v>0.0650561174166652</v>
      </c>
      <c r="DM347" t="n">
        <v>0</v>
      </c>
      <c r="DN347" t="n">
        <v>0</v>
      </c>
      <c r="DO347" t="n">
        <v>0</v>
      </c>
      <c r="DP347" t="n">
        <v>0</v>
      </c>
      <c r="DQ347" t="n">
        <v>0.0370862384876911</v>
      </c>
      <c r="DR347" t="n">
        <v>0</v>
      </c>
      <c r="DS347" t="n">
        <v>0.0343014392020646</v>
      </c>
      <c r="DT347" t="n">
        <v>0.0482422261190475</v>
      </c>
      <c r="DU347" t="n">
        <v>0.0269257855075614</v>
      </c>
      <c r="DV347" t="n">
        <v>0</v>
      </c>
      <c r="DW347" t="n">
        <v>0</v>
      </c>
      <c r="DX347" t="n">
        <v>0.0397020125182929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0.0249789403233448</v>
      </c>
      <c r="EE347" t="n">
        <v>0.0234085309595571</v>
      </c>
      <c r="EF347" t="n">
        <v>0.0710754425603669</v>
      </c>
      <c r="EG347" t="n">
        <v>0.0588660321657911</v>
      </c>
      <c r="EH347" t="n">
        <v>0.0527078329119988</v>
      </c>
      <c r="EI347" t="n">
        <v>0.0458661262138371</v>
      </c>
      <c r="EJ347" t="n">
        <v>0.167241417609541</v>
      </c>
      <c r="EK347" t="n">
        <v>0.0264289541134431</v>
      </c>
      <c r="EL347" t="n">
        <v>0.0166593851068748</v>
      </c>
      <c r="EM347" t="n">
        <v>0.00395382886981186</v>
      </c>
      <c r="EN347" t="n">
        <v>0</v>
      </c>
      <c r="EO347" t="n">
        <v>0.0645935821314685</v>
      </c>
      <c r="EP347" t="n">
        <v>0</v>
      </c>
      <c r="EQ347" t="n">
        <v>0</v>
      </c>
      <c r="ER347" t="n">
        <v>0.0396964391373039</v>
      </c>
      <c r="ES347" t="n">
        <v>0.157209028331314</v>
      </c>
      <c r="ET347" t="n">
        <v>0.106614572304892</v>
      </c>
      <c r="EU347" t="n">
        <v>0.0486442697874756</v>
      </c>
      <c r="EV347" t="n">
        <v>0.0306844801179277</v>
      </c>
      <c r="EW347" t="n">
        <v>0.0304424544328142</v>
      </c>
      <c r="EX347" t="n">
        <v>0.0127079027685222</v>
      </c>
      <c r="EY347" t="n">
        <v>0.0225366634691808</v>
      </c>
      <c r="EZ347" t="n">
        <v>0.0321023207050216</v>
      </c>
      <c r="FA347" t="n">
        <v>0.0237828341023423</v>
      </c>
      <c r="FB347" t="n">
        <v>0.0477450239342242</v>
      </c>
      <c r="FC347" t="n">
        <v>0.0406542570838448</v>
      </c>
      <c r="FD347" t="n">
        <v>0.0463119683486488</v>
      </c>
      <c r="FE347" t="n">
        <v>0.0457566062772628</v>
      </c>
      <c r="FF347" t="n">
        <v>0</v>
      </c>
      <c r="FG347" t="n">
        <v>0</v>
      </c>
      <c r="FH347" t="n">
        <v>0.03965877714015</v>
      </c>
      <c r="FI347" t="n">
        <v>0.0454197676726342</v>
      </c>
      <c r="FJ347" t="n">
        <v>0</v>
      </c>
      <c r="FK347" t="n">
        <v>0.0258183722870542</v>
      </c>
      <c r="FL347" t="n">
        <v>0</v>
      </c>
      <c r="FM347" t="n">
        <v>0.0788231844410045</v>
      </c>
      <c r="FN347" t="n">
        <v>0</v>
      </c>
      <c r="FO347" t="n">
        <v>0.0370862384876911</v>
      </c>
      <c r="FP347" t="n">
        <v>0</v>
      </c>
      <c r="FQ347" t="n">
        <v>0.0343014392020646</v>
      </c>
      <c r="FR347" t="n">
        <v>0.0482422261190475</v>
      </c>
      <c r="FS347" t="n">
        <v>0.0269257855075614</v>
      </c>
      <c r="FT347" t="n">
        <v>0.0432368604187442</v>
      </c>
      <c r="FU347" t="n">
        <v>0</v>
      </c>
      <c r="FV347" t="n">
        <v>0.0397020125182929</v>
      </c>
      <c r="FW347" t="n">
        <v>0.039573504167366</v>
      </c>
      <c r="FX347" t="n">
        <v>0</v>
      </c>
      <c r="FY347" t="n">
        <v>0</v>
      </c>
      <c r="FZ347" t="n">
        <v>0</v>
      </c>
      <c r="GA347" t="n">
        <v>0.053385240548347</v>
      </c>
      <c r="GB347" t="n">
        <v>0.0249789403233448</v>
      </c>
      <c r="GC347" t="n">
        <v>0.0234085309595571</v>
      </c>
      <c r="GD347" t="n">
        <v>0.0710754425603669</v>
      </c>
      <c r="GE347" t="n">
        <v>0.0588660321657911</v>
      </c>
      <c r="GF347" t="n">
        <v>0.0527078329119988</v>
      </c>
      <c r="GG347" t="n">
        <v>0.0458661262138371</v>
      </c>
      <c r="GH347" t="n">
        <v>0.167241417609541</v>
      </c>
      <c r="GI347" t="n">
        <v>0.0264289541134431</v>
      </c>
      <c r="GJ347" t="n">
        <v>0.0166593851068748</v>
      </c>
      <c r="GK347" t="n">
        <v>0</v>
      </c>
      <c r="GL347" t="n">
        <v>0.0400219099464964</v>
      </c>
      <c r="GM347" t="n">
        <v>0.0645935821314685</v>
      </c>
      <c r="GN347" t="n">
        <v>0</v>
      </c>
      <c r="GO347" t="n">
        <v>0.0617522786271851</v>
      </c>
      <c r="GP347" t="n">
        <v>0.0396964391373039</v>
      </c>
      <c r="GQ347" t="n">
        <v>0.157209028331314</v>
      </c>
      <c r="GR347" t="n">
        <v>0.106614572304892</v>
      </c>
      <c r="GS347" t="n">
        <v>0.0486442697874756</v>
      </c>
      <c r="GT347" t="n">
        <v>0.0306844801179277</v>
      </c>
      <c r="GU347" t="n">
        <v>0.0304424544328142</v>
      </c>
      <c r="GV347" t="n">
        <v>0</v>
      </c>
      <c r="GW347" t="n">
        <v>0.0225366634691808</v>
      </c>
      <c r="GX347" t="n">
        <v>0</v>
      </c>
      <c r="GY347" t="n">
        <v>0.0237828341023423</v>
      </c>
      <c r="GZ347" t="n">
        <v>0.0477450239342243</v>
      </c>
      <c r="HA347" t="n">
        <v>0.0406542570838448</v>
      </c>
      <c r="HB347" t="n">
        <v>0.0463119683486487</v>
      </c>
      <c r="HC347" t="n">
        <v>0.0457566062772628</v>
      </c>
      <c r="HD347" t="n">
        <v>0.0313514681442266</v>
      </c>
      <c r="HE347" t="n">
        <v>0.0416547040686575</v>
      </c>
      <c r="HF347" t="n">
        <v>0.03965877714015</v>
      </c>
      <c r="HG347" t="n">
        <v>0.0454197676726342</v>
      </c>
      <c r="HH347" t="n">
        <v>0.0650561174166652</v>
      </c>
      <c r="HI347" t="n">
        <v>0.0258183722870542</v>
      </c>
      <c r="HJ347" t="n">
        <v>0</v>
      </c>
      <c r="HK347" t="n">
        <v>0.0788231844410046</v>
      </c>
      <c r="HL347" t="n">
        <v>0.0513808750731078</v>
      </c>
      <c r="HM347" t="n">
        <v>0.0370862384876911</v>
      </c>
      <c r="HN347" t="n">
        <v>0.0426118067044369</v>
      </c>
      <c r="HO347" t="n">
        <v>0.0343014392020646</v>
      </c>
      <c r="HP347" t="n">
        <v>0.0482422261190476</v>
      </c>
      <c r="HQ347" t="n">
        <v>0.0269257855075614</v>
      </c>
      <c r="HR347" t="n">
        <v>0.0432368604187442</v>
      </c>
      <c r="HS347" t="n">
        <v>0.034620274378968</v>
      </c>
      <c r="HT347" t="n">
        <v>0.0397020125182928</v>
      </c>
      <c r="HU347" t="n">
        <v>0.039573504167366</v>
      </c>
      <c r="HV347" t="n">
        <v>0.0558030295771809</v>
      </c>
      <c r="HW347" t="n">
        <v>0.0455687038345531</v>
      </c>
      <c r="HX347" t="n">
        <v>0.0468028973889546</v>
      </c>
      <c r="HY347" t="n">
        <v>0.053385240548347</v>
      </c>
      <c r="HZ347" t="n">
        <v>0.0249789403233449</v>
      </c>
      <c r="IA347" t="n">
        <v>0.0234085309595571</v>
      </c>
      <c r="IB347" t="n">
        <v>0.0710754425603669</v>
      </c>
      <c r="IC347" t="n">
        <v>0.0588660321657911</v>
      </c>
      <c r="ID347" t="n">
        <v>0.0527078329119988</v>
      </c>
      <c r="IE347" t="n">
        <v>0.0458661262138371</v>
      </c>
      <c r="IF347" t="n">
        <v>0.167241417609541</v>
      </c>
      <c r="IG347" t="n">
        <v>0.0264289541134431</v>
      </c>
      <c r="IH347" t="n">
        <v>0.0166593851068748</v>
      </c>
      <c r="II347" t="n">
        <v>0.00395382886981185</v>
      </c>
      <c r="IJ347" t="n">
        <v>0.0400219099464964</v>
      </c>
      <c r="IK347" t="n">
        <v>0.0645935821314685</v>
      </c>
      <c r="IL347" t="n">
        <v>0.0330679838248803</v>
      </c>
      <c r="IM347" t="n">
        <v>0.0617522786271851</v>
      </c>
      <c r="IN347" t="n">
        <v>0.0396964391373039</v>
      </c>
      <c r="IO347" t="n">
        <v>0.157209028331314</v>
      </c>
      <c r="IP347" t="n">
        <v>0.106614572304892</v>
      </c>
      <c r="IQ347" t="n">
        <v>0.0486442697874756</v>
      </c>
      <c r="IR347" t="n">
        <v>0.0306844801179277</v>
      </c>
      <c r="IS347" t="n">
        <v>0.0304424544328142</v>
      </c>
      <c r="IT347" t="n">
        <v>0</v>
      </c>
      <c r="IU347" t="n">
        <v>0</v>
      </c>
      <c r="IV347" t="n">
        <v>0.0321023207050216</v>
      </c>
      <c r="IW347" t="n">
        <v>0.0237828341023423</v>
      </c>
      <c r="IX347" t="n">
        <v>0.0477450239342242</v>
      </c>
      <c r="IY347" t="n">
        <v>0.0406542570838448</v>
      </c>
      <c r="IZ347" t="n">
        <v>0.0463119683486488</v>
      </c>
      <c r="JA347" t="n">
        <v>0.0457566062772628</v>
      </c>
      <c r="JB347" t="n">
        <v>0.0313514681442265</v>
      </c>
      <c r="JC347" t="n">
        <v>0</v>
      </c>
      <c r="JD347" t="n">
        <v>0.03965877714015</v>
      </c>
      <c r="JE347" t="n">
        <v>0.0454197676726342</v>
      </c>
      <c r="JF347" t="n">
        <v>0.0650561174166652</v>
      </c>
      <c r="JG347" t="n">
        <v>0</v>
      </c>
      <c r="JH347" t="n">
        <v>0</v>
      </c>
      <c r="JI347" t="n">
        <v>0.0788231844410046</v>
      </c>
      <c r="JJ347" t="n">
        <v>0.0513808750731077</v>
      </c>
      <c r="JK347" t="n">
        <v>0.0370862384876911</v>
      </c>
      <c r="JL347" t="n">
        <v>0</v>
      </c>
      <c r="JM347" t="n">
        <v>0.0343014392020646</v>
      </c>
      <c r="JN347" t="n">
        <v>0.0482422261190475</v>
      </c>
      <c r="JO347" t="n">
        <v>0.0269257855075614</v>
      </c>
      <c r="JP347" t="n">
        <v>0.0432368604187442</v>
      </c>
      <c r="JQ347" t="n">
        <v>0.034620274378968</v>
      </c>
      <c r="JR347" t="n">
        <v>0.0397020125182929</v>
      </c>
      <c r="JS347" t="n">
        <v>0.039573504167366</v>
      </c>
      <c r="JT347" t="n">
        <v>0.0558030295771811</v>
      </c>
      <c r="JU347" t="n">
        <v>0</v>
      </c>
      <c r="JV347" t="n">
        <v>0</v>
      </c>
      <c r="JW347" t="n">
        <v>0.0533852405483469</v>
      </c>
      <c r="JX347" t="n">
        <v>0.0249789403233448</v>
      </c>
      <c r="JY347" t="n">
        <v>0.0234085309595571</v>
      </c>
      <c r="JZ347" t="n">
        <v>0.0710754425603669</v>
      </c>
      <c r="KA347" t="n">
        <v>0.0588660321657911</v>
      </c>
      <c r="KB347" t="n">
        <v>0.0527078329119988</v>
      </c>
      <c r="KC347" t="n">
        <v>0.0458661262138371</v>
      </c>
      <c r="KD347" t="n">
        <v>0.167241417609541</v>
      </c>
      <c r="KE347" t="n">
        <v>0.0264289541134431</v>
      </c>
      <c r="KF347" t="n">
        <v>0.0166593851068748</v>
      </c>
      <c r="KG347" t="n">
        <v>0</v>
      </c>
      <c r="KH347" t="n">
        <v>0.0400219099464964</v>
      </c>
      <c r="KI347" t="n">
        <v>0.0645935821314685</v>
      </c>
      <c r="KJ347" t="n">
        <v>0.0330679838248804</v>
      </c>
      <c r="KK347" t="n">
        <v>0.0617522786271852</v>
      </c>
      <c r="KL347" t="n">
        <v>0.0396964391373039</v>
      </c>
      <c r="KM347" t="n">
        <v>0.157209028331314</v>
      </c>
      <c r="KN347" t="n">
        <v>0.106614572304892</v>
      </c>
      <c r="KO347" t="n">
        <v>0.0486442697874756</v>
      </c>
      <c r="KP347" t="n">
        <v>0.0306844801179277</v>
      </c>
      <c r="KQ347" t="n">
        <v>0</v>
      </c>
      <c r="KR347" t="n">
        <v>0</v>
      </c>
      <c r="KS347" t="n">
        <v>0.0225366634691807</v>
      </c>
      <c r="KT347" t="n">
        <v>0.0321023207050216</v>
      </c>
      <c r="KU347" t="n">
        <v>0.0237828341023422</v>
      </c>
      <c r="KV347" t="n">
        <v>0.0477450239342242</v>
      </c>
      <c r="KW347" t="n">
        <v>0.0406542570838448</v>
      </c>
      <c r="KX347" t="n">
        <v>0.0463119683486488</v>
      </c>
      <c r="KY347" t="n">
        <v>0.0457566062772628</v>
      </c>
      <c r="KZ347" t="n">
        <v>0.0313514681442266</v>
      </c>
      <c r="LA347" t="n">
        <v>0.0416547040686575</v>
      </c>
      <c r="LB347" t="n">
        <v>0.0396587771401499</v>
      </c>
      <c r="LC347" t="n">
        <v>0.0454197676726342</v>
      </c>
      <c r="LD347" t="n">
        <v>0.0650561174166652</v>
      </c>
      <c r="LE347" t="n">
        <v>0.0258183722870543</v>
      </c>
      <c r="LF347" t="n">
        <v>0.0448242418556118</v>
      </c>
      <c r="LG347" t="n">
        <v>0.0788231844410045</v>
      </c>
      <c r="LH347" t="n">
        <v>0.0513808750731078</v>
      </c>
      <c r="LI347" t="n">
        <v>0.0370862384876911</v>
      </c>
      <c r="LJ347" t="n">
        <v>0.0426118067044369</v>
      </c>
      <c r="LK347" t="n">
        <v>0.0343014392020645</v>
      </c>
      <c r="LL347" t="n">
        <v>0.0482422261190475</v>
      </c>
      <c r="LM347" t="n">
        <v>0.0269257855075614</v>
      </c>
      <c r="LN347" t="n">
        <v>0.0432368604187442</v>
      </c>
      <c r="LO347" t="n">
        <v>0.034620274378968</v>
      </c>
      <c r="LP347" t="n">
        <v>0.0397020125182929</v>
      </c>
      <c r="LQ347" t="n">
        <v>0.039573504167366</v>
      </c>
      <c r="LR347" t="n">
        <v>0.055803029577181</v>
      </c>
      <c r="LS347" t="n">
        <v>0.0455687038345532</v>
      </c>
      <c r="LT347" t="n">
        <v>0.0468028973889546</v>
      </c>
      <c r="LU347" t="n">
        <v>0.0533852405483469</v>
      </c>
      <c r="LV347" t="n">
        <v>0.0249789403233448</v>
      </c>
      <c r="LW347" t="n">
        <v>0.0234085309595571</v>
      </c>
      <c r="LX347" t="n">
        <v>0.0710754425603669</v>
      </c>
      <c r="LY347" t="n">
        <v>0.0588660321657911</v>
      </c>
      <c r="LZ347" t="n">
        <v>0.0527078329119988</v>
      </c>
      <c r="MA347" t="n">
        <v>0.0458661262138371</v>
      </c>
      <c r="MB347" t="n">
        <v>0.167241417609542</v>
      </c>
      <c r="MC347" t="n">
        <v>0.0264289541134431</v>
      </c>
      <c r="MD347" t="n">
        <v>0.0166593851068748</v>
      </c>
      <c r="ME347" t="n">
        <v>0.00395382886981186</v>
      </c>
      <c r="MF347" t="n">
        <v>0.0400219099464964</v>
      </c>
      <c r="MG347" t="n">
        <v>0.0645935821314685</v>
      </c>
      <c r="MH347" t="n">
        <v>0.0330679838248804</v>
      </c>
      <c r="MI347" t="n">
        <v>1.06175227862719</v>
      </c>
      <c r="MJ347" t="n">
        <v>0.0396964391373039</v>
      </c>
      <c r="MK347" t="n">
        <v>0.157209028331314</v>
      </c>
      <c r="ML347" t="n">
        <v>0.106614572304892</v>
      </c>
      <c r="MM347" t="n">
        <v>0.0486442697874756</v>
      </c>
      <c r="MN347" t="n">
        <v>0.0306844801179277</v>
      </c>
      <c r="MO347" t="n">
        <v>0.0304424544328142</v>
      </c>
      <c r="MP347" t="n">
        <v>0</v>
      </c>
      <c r="MQ347" t="n">
        <v>0.0225366634691808</v>
      </c>
      <c r="MR347" t="n">
        <v>0.0321023207050216</v>
      </c>
      <c r="MS347" t="n">
        <v>0.0237828341023423</v>
      </c>
      <c r="MT347" t="n">
        <v>0.0477450239342242</v>
      </c>
      <c r="MU347" t="n">
        <v>0.0406542570838448</v>
      </c>
      <c r="MV347" t="n">
        <v>0.0463119683486488</v>
      </c>
      <c r="MW347" t="n">
        <v>0.0457566062772628</v>
      </c>
      <c r="MX347" t="n">
        <v>0</v>
      </c>
      <c r="MY347" t="n">
        <v>0</v>
      </c>
      <c r="MZ347" t="n">
        <v>0.03965877714015</v>
      </c>
      <c r="NA347" t="n">
        <v>0</v>
      </c>
      <c r="NB347" t="n">
        <v>0.0650561174166652</v>
      </c>
      <c r="NC347" t="n">
        <v>0.0258183722870542</v>
      </c>
      <c r="ND347" t="n">
        <v>0</v>
      </c>
      <c r="NE347" t="n">
        <v>0.0788231844410046</v>
      </c>
      <c r="NF347" t="n">
        <v>0.0513808750731078</v>
      </c>
      <c r="NG347" t="n">
        <v>0.0370862384876911</v>
      </c>
      <c r="NH347" t="n">
        <v>0</v>
      </c>
      <c r="NI347" t="n">
        <v>0.0343014392020646</v>
      </c>
      <c r="NJ347" t="n">
        <v>0.0482422261190475</v>
      </c>
      <c r="NK347" t="n">
        <v>0.0269257855075614</v>
      </c>
      <c r="NL347" t="n">
        <v>0.0432368604187441</v>
      </c>
      <c r="NM347" t="n">
        <v>0.034620274378968</v>
      </c>
      <c r="NN347" t="n">
        <v>0.0397020125182929</v>
      </c>
      <c r="NO347" t="n">
        <v>0.0395735041673659</v>
      </c>
      <c r="NP347" t="n">
        <v>0.0558030295771811</v>
      </c>
      <c r="NQ347" t="n">
        <v>0</v>
      </c>
      <c r="NR347" t="n">
        <v>0.0468028973889547</v>
      </c>
      <c r="NS347" t="n">
        <v>0.053385240548347</v>
      </c>
      <c r="NT347" t="n">
        <v>0.0249789403233448</v>
      </c>
      <c r="NU347" t="n">
        <v>0.0234085309595571</v>
      </c>
      <c r="NV347" t="n">
        <v>0.0710754425603668</v>
      </c>
      <c r="NW347" t="n">
        <v>0.0588660321657911</v>
      </c>
      <c r="NX347" t="n">
        <v>0.0527078329119988</v>
      </c>
      <c r="NY347" t="n">
        <v>0.0458661262138371</v>
      </c>
      <c r="NZ347" t="n">
        <v>0.167241417609542</v>
      </c>
      <c r="OA347" t="n">
        <v>0.0264289541134431</v>
      </c>
      <c r="OB347" t="n">
        <v>0.0166593851068748</v>
      </c>
      <c r="OC347" t="n">
        <v>0.00395382886981185</v>
      </c>
      <c r="OD347" t="n">
        <v>0.0400219099464964</v>
      </c>
      <c r="OE347" t="n">
        <v>0.0645935821314685</v>
      </c>
      <c r="OF347" t="n">
        <v>0.0330679838248804</v>
      </c>
      <c r="OG347" t="n">
        <v>0.0617522786271852</v>
      </c>
      <c r="OH347" t="n">
        <v>0.0396964391373039</v>
      </c>
      <c r="OI347" t="n">
        <v>0.157209028331314</v>
      </c>
      <c r="OJ347" t="n">
        <v>0.106614572304892</v>
      </c>
      <c r="OK347" t="n">
        <v>0.0486442697874756</v>
      </c>
      <c r="OL347" t="n">
        <v>0.0306844801179277</v>
      </c>
      <c r="OM347" t="n">
        <v>0.0304424544328142</v>
      </c>
      <c r="ON347" t="n">
        <v>0.0127079027685222</v>
      </c>
      <c r="OO347" t="n">
        <v>0</v>
      </c>
      <c r="OP347" t="n">
        <v>0.0321023207050216</v>
      </c>
      <c r="OQ347" t="n">
        <v>0.0237828341023423</v>
      </c>
      <c r="OR347" t="n">
        <v>0.0477450239342243</v>
      </c>
      <c r="OS347" t="n">
        <v>0.0406542570838448</v>
      </c>
      <c r="OT347" t="n">
        <v>0.0463119683486488</v>
      </c>
      <c r="OU347" t="n">
        <v>0.0457566062772628</v>
      </c>
      <c r="OV347" t="n">
        <v>0</v>
      </c>
      <c r="OW347" t="n">
        <v>0</v>
      </c>
      <c r="OX347" t="n">
        <v>0.03965877714015</v>
      </c>
      <c r="OY347" t="n">
        <v>0.0454197676726342</v>
      </c>
      <c r="OZ347" t="n">
        <v>0.0650561174166652</v>
      </c>
      <c r="PA347" t="n">
        <v>0.0258183722870542</v>
      </c>
      <c r="PB347" t="n">
        <v>0</v>
      </c>
      <c r="PC347" t="n">
        <v>0.0788231844410046</v>
      </c>
      <c r="PD347" t="n">
        <v>0</v>
      </c>
      <c r="PE347" t="n">
        <v>0</v>
      </c>
      <c r="PF347" t="n">
        <v>0</v>
      </c>
      <c r="PG347" t="n">
        <v>0.0343014392020646</v>
      </c>
      <c r="PH347" t="n">
        <v>0.0482422261190476</v>
      </c>
      <c r="PI347" t="n">
        <v>0.0269257855075614</v>
      </c>
      <c r="PJ347" t="n">
        <v>0</v>
      </c>
      <c r="PK347" t="n">
        <v>0.034620274378968</v>
      </c>
      <c r="PL347" t="n">
        <v>0.0397020125182928</v>
      </c>
      <c r="PM347" t="n">
        <v>0</v>
      </c>
      <c r="PN347" t="n">
        <v>0</v>
      </c>
      <c r="PO347" t="n">
        <v>0</v>
      </c>
      <c r="PP347" t="n">
        <v>0</v>
      </c>
      <c r="PQ347" t="n">
        <v>0.053385240548347</v>
      </c>
      <c r="PR347" t="n">
        <v>0.0249789403233449</v>
      </c>
      <c r="PS347" t="n">
        <v>0.0234085309595571</v>
      </c>
      <c r="PT347" t="n">
        <v>0.0710754425603669</v>
      </c>
      <c r="PU347" t="n">
        <v>0.0588660321657911</v>
      </c>
      <c r="PV347" t="n">
        <v>0.0527078329119988</v>
      </c>
      <c r="PW347" t="n">
        <v>0.0458661262138371</v>
      </c>
      <c r="PX347" t="n">
        <v>0.167241417609541</v>
      </c>
      <c r="PY347" t="n">
        <v>0.0264289541134431</v>
      </c>
      <c r="PZ347" t="n">
        <v>0.0166593851068748</v>
      </c>
      <c r="QA347" t="n">
        <v>0.00395382886981186</v>
      </c>
      <c r="QB347" t="n">
        <v>0.0400219099464964</v>
      </c>
      <c r="QC347" t="n">
        <v>0.0645935821314685</v>
      </c>
      <c r="QD347" t="n">
        <v>0</v>
      </c>
      <c r="QE347" t="n">
        <v>0.0617522786271852</v>
      </c>
      <c r="QF347" t="n">
        <v>0.0396964391373039</v>
      </c>
      <c r="QG347" t="n">
        <v>0.157209028331314</v>
      </c>
      <c r="QH347" t="n">
        <v>0.106614572304892</v>
      </c>
      <c r="QI347" t="n">
        <v>0.0486442697874756</v>
      </c>
    </row>
    <row r="348">
      <c r="A348" t="s">
        <v>347</v>
      </c>
      <c r="B348" t="n">
        <v>0.000933027029997627</v>
      </c>
      <c r="C348" t="n">
        <v>0.000930812605112227</v>
      </c>
      <c r="D348" t="n">
        <v>0.000376402803776951</v>
      </c>
      <c r="E348" t="n">
        <v>0</v>
      </c>
      <c r="F348" t="n">
        <v>0</v>
      </c>
      <c r="G348" t="n">
        <v>0.000273676095351124</v>
      </c>
      <c r="H348" t="n">
        <v>0.000495080487867659</v>
      </c>
      <c r="I348" t="n">
        <v>0.000351110090621849</v>
      </c>
      <c r="J348" t="n">
        <v>0.000476642754864591</v>
      </c>
      <c r="K348" t="n">
        <v>0.000374282398488884</v>
      </c>
      <c r="L348" t="n">
        <v>0.000605292803573999</v>
      </c>
      <c r="M348" t="n">
        <v>0.000454150863398735</v>
      </c>
      <c r="N348" t="n">
        <v>0.000405384477181683</v>
      </c>
      <c r="O348" t="n">
        <v>0.000431949440240065</v>
      </c>
      <c r="P348" t="n">
        <v>0.000398748581355602</v>
      </c>
      <c r="Q348" t="n">
        <v>0.000246315632471956</v>
      </c>
      <c r="R348" t="n">
        <v>0</v>
      </c>
      <c r="S348" t="n">
        <v>0.000414141932959315</v>
      </c>
      <c r="T348" t="n">
        <v>0</v>
      </c>
      <c r="U348" t="n">
        <v>0.000270506316673139</v>
      </c>
      <c r="V348" t="n">
        <v>0.000276782030238055</v>
      </c>
      <c r="W348" t="n">
        <v>0.000303259619898057</v>
      </c>
      <c r="X348" t="n">
        <v>0.000393983435899186</v>
      </c>
      <c r="Y348" t="n">
        <v>0.000234527697615799</v>
      </c>
      <c r="Z348" t="n">
        <v>0.000315151772606448</v>
      </c>
      <c r="AA348" t="n">
        <v>0</v>
      </c>
      <c r="AB348" t="n">
        <v>0.000279306840849141</v>
      </c>
      <c r="AC348" t="n">
        <v>0.000280398029826528</v>
      </c>
      <c r="AD348" t="n">
        <v>0.000379265073330125</v>
      </c>
      <c r="AE348" t="n">
        <v>0.0003216247632068</v>
      </c>
      <c r="AF348" t="n">
        <v>0.000339403976199685</v>
      </c>
      <c r="AG348" t="n">
        <v>0.000352487433729879</v>
      </c>
      <c r="AH348" t="n">
        <v>0.000178077374684687</v>
      </c>
      <c r="AI348" t="n">
        <v>0.000144323320561326</v>
      </c>
      <c r="AJ348" t="n">
        <v>0.00033841349872649</v>
      </c>
      <c r="AK348" t="n">
        <v>0.000314657380898798</v>
      </c>
      <c r="AL348" t="n">
        <v>0.000312873165261635</v>
      </c>
      <c r="AM348" t="n">
        <v>0.00126143221224154</v>
      </c>
      <c r="AN348" t="n">
        <v>0.000656024061568484</v>
      </c>
      <c r="AO348" t="n">
        <v>0.000596477905317784</v>
      </c>
      <c r="AP348" t="n">
        <v>0.000375987452619966</v>
      </c>
      <c r="AQ348" t="n">
        <v>0.0000892343886223738</v>
      </c>
      <c r="AR348" t="n">
        <v>0.000973571668743165</v>
      </c>
      <c r="AS348" t="n">
        <v>0.00104298040498459</v>
      </c>
      <c r="AT348" t="n">
        <v>0.000869830248425077</v>
      </c>
      <c r="AU348" t="n">
        <v>0.00145281076680883</v>
      </c>
      <c r="AV348" t="n">
        <v>0.0304808043663561</v>
      </c>
      <c r="AW348" t="n">
        <v>0.0016713681245552</v>
      </c>
      <c r="AX348" t="n">
        <v>0.0252289126620313</v>
      </c>
      <c r="AY348" t="n">
        <v>0.000568929784048553</v>
      </c>
      <c r="AZ348" t="n">
        <v>0.000933027029997627</v>
      </c>
      <c r="BA348" t="n">
        <v>0.000930812605112227</v>
      </c>
      <c r="BB348" t="n">
        <v>0.000376402803776951</v>
      </c>
      <c r="BC348" t="n">
        <v>0</v>
      </c>
      <c r="BD348" t="n">
        <v>0.000244774626308845</v>
      </c>
      <c r="BE348" t="n">
        <v>0.000273676095351124</v>
      </c>
      <c r="BF348" t="n">
        <v>0.000495080487867659</v>
      </c>
      <c r="BG348" t="n">
        <v>0.000351110090621849</v>
      </c>
      <c r="BH348" t="n">
        <v>0.000476642754864591</v>
      </c>
      <c r="BI348" t="n">
        <v>0.000374282398488884</v>
      </c>
      <c r="BJ348" t="n">
        <v>0.000605292803573998</v>
      </c>
      <c r="BK348" t="n">
        <v>0.000454150863398736</v>
      </c>
      <c r="BL348" t="n">
        <v>0.000405384477181683</v>
      </c>
      <c r="BM348" t="n">
        <v>0.000431949440240065</v>
      </c>
      <c r="BN348" t="n">
        <v>0.000398748581355602</v>
      </c>
      <c r="BO348" t="n">
        <v>0.000246315632471956</v>
      </c>
      <c r="BP348" t="n">
        <v>0</v>
      </c>
      <c r="BQ348" t="n">
        <v>0.000414141932959315</v>
      </c>
      <c r="BR348" t="n">
        <v>0.000338047445250462</v>
      </c>
      <c r="BS348" t="n">
        <v>0.000270506316673139</v>
      </c>
      <c r="BT348" t="n">
        <v>0.000276782030238055</v>
      </c>
      <c r="BU348" t="n">
        <v>0.000303259619898057</v>
      </c>
      <c r="BV348" t="n">
        <v>0.000393983435899186</v>
      </c>
      <c r="BW348" t="n">
        <v>0.000234527697615799</v>
      </c>
      <c r="BX348" t="n">
        <v>0.000315151772606448</v>
      </c>
      <c r="BY348" t="n">
        <v>0</v>
      </c>
      <c r="BZ348" t="n">
        <v>0.000279306840849141</v>
      </c>
      <c r="CA348" t="n">
        <v>0.000280398029826528</v>
      </c>
      <c r="CB348" t="n">
        <v>0.000379265073330125</v>
      </c>
      <c r="CC348" t="n">
        <v>0.0003216247632068</v>
      </c>
      <c r="CD348" t="n">
        <v>0.000339403976199685</v>
      </c>
      <c r="CE348" t="n">
        <v>0.000352487433729879</v>
      </c>
      <c r="CF348" t="n">
        <v>0.000178077374684687</v>
      </c>
      <c r="CG348" t="n">
        <v>0.000144323320561326</v>
      </c>
      <c r="CH348" t="n">
        <v>0.00033841349872649</v>
      </c>
      <c r="CI348" t="n">
        <v>0.000314657380898798</v>
      </c>
      <c r="CJ348" t="n">
        <v>0.000312873165261635</v>
      </c>
      <c r="CK348" t="n">
        <v>0.00126143221224154</v>
      </c>
      <c r="CL348" t="n">
        <v>0.000656024061568484</v>
      </c>
      <c r="CM348" t="n">
        <v>0.000596477905317784</v>
      </c>
      <c r="CN348" t="n">
        <v>0.000375987452619966</v>
      </c>
      <c r="CO348" t="n">
        <v>0.0000892343886223738</v>
      </c>
      <c r="CP348" t="n">
        <v>0.000973571668743164</v>
      </c>
      <c r="CQ348" t="n">
        <v>0.00104298040498459</v>
      </c>
      <c r="CR348" t="n">
        <v>0</v>
      </c>
      <c r="CS348" t="n">
        <v>0.00145281076680883</v>
      </c>
      <c r="CT348" t="n">
        <v>0.0304808043663561</v>
      </c>
      <c r="CU348" t="n">
        <v>0.0016713681245552</v>
      </c>
      <c r="CV348" t="n">
        <v>0.0252289126620313</v>
      </c>
      <c r="CW348" t="n">
        <v>0.000568929784048553</v>
      </c>
      <c r="CX348" t="n">
        <v>0.000933027029997627</v>
      </c>
      <c r="CY348" t="n">
        <v>0.000930812605112227</v>
      </c>
      <c r="CZ348" t="n">
        <v>0</v>
      </c>
      <c r="DA348" t="n">
        <v>0</v>
      </c>
      <c r="DB348" t="n">
        <v>0.000244774626308846</v>
      </c>
      <c r="DC348" t="n">
        <v>0.000273676095351124</v>
      </c>
      <c r="DD348" t="n">
        <v>0.000495080487867659</v>
      </c>
      <c r="DE348" t="n">
        <v>0.000351110090621849</v>
      </c>
      <c r="DF348" t="n">
        <v>0</v>
      </c>
      <c r="DG348" t="n">
        <v>0.000374282398488884</v>
      </c>
      <c r="DH348" t="n">
        <v>0</v>
      </c>
      <c r="DI348" t="n">
        <v>0</v>
      </c>
      <c r="DJ348" t="n">
        <v>0.000405384477181683</v>
      </c>
      <c r="DK348" t="n">
        <v>0</v>
      </c>
      <c r="DL348" t="n">
        <v>0.000398748581355602</v>
      </c>
      <c r="DM348" t="n">
        <v>0</v>
      </c>
      <c r="DN348" t="n">
        <v>0</v>
      </c>
      <c r="DO348" t="n">
        <v>0</v>
      </c>
      <c r="DP348" t="n">
        <v>0</v>
      </c>
      <c r="DQ348" t="n">
        <v>0.000270506316673139</v>
      </c>
      <c r="DR348" t="n">
        <v>0</v>
      </c>
      <c r="DS348" t="n">
        <v>0.000303259619898057</v>
      </c>
      <c r="DT348" t="n">
        <v>0.000393983435899186</v>
      </c>
      <c r="DU348" t="n">
        <v>0.000234527697615799</v>
      </c>
      <c r="DV348" t="n">
        <v>0</v>
      </c>
      <c r="DW348" t="n">
        <v>0</v>
      </c>
      <c r="DX348" t="n">
        <v>0.000279306840849141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0.000178077374684687</v>
      </c>
      <c r="EE348" t="n">
        <v>0.000144323320561326</v>
      </c>
      <c r="EF348" t="n">
        <v>0.00033841349872649</v>
      </c>
      <c r="EG348" t="n">
        <v>0.000314657380898798</v>
      </c>
      <c r="EH348" t="n">
        <v>0.000312873165261635</v>
      </c>
      <c r="EI348" t="n">
        <v>0.00126143221224154</v>
      </c>
      <c r="EJ348" t="n">
        <v>0.000656024061568484</v>
      </c>
      <c r="EK348" t="n">
        <v>0.000596477905317783</v>
      </c>
      <c r="EL348" t="n">
        <v>0.000375987452619966</v>
      </c>
      <c r="EM348" t="n">
        <v>0.0000892343886223738</v>
      </c>
      <c r="EN348" t="n">
        <v>0</v>
      </c>
      <c r="EO348" t="n">
        <v>0.00104298040498459</v>
      </c>
      <c r="EP348" t="n">
        <v>0</v>
      </c>
      <c r="EQ348" t="n">
        <v>0</v>
      </c>
      <c r="ER348" t="n">
        <v>0.0304808043663561</v>
      </c>
      <c r="ES348" t="n">
        <v>0.0016713681245552</v>
      </c>
      <c r="ET348" t="n">
        <v>0.0252289126620313</v>
      </c>
      <c r="EU348" t="n">
        <v>0.000568929784048553</v>
      </c>
      <c r="EV348" t="n">
        <v>0.000933027029997627</v>
      </c>
      <c r="EW348" t="n">
        <v>0.000930812605112227</v>
      </c>
      <c r="EX348" t="n">
        <v>0.000376402803776951</v>
      </c>
      <c r="EY348" t="n">
        <v>0.000313259723377466</v>
      </c>
      <c r="EZ348" t="n">
        <v>0.000244774626308846</v>
      </c>
      <c r="FA348" t="n">
        <v>0.000273676095351124</v>
      </c>
      <c r="FB348" t="n">
        <v>0.000495080487867659</v>
      </c>
      <c r="FC348" t="n">
        <v>0.000351110090621849</v>
      </c>
      <c r="FD348" t="n">
        <v>0.000476642754864591</v>
      </c>
      <c r="FE348" t="n">
        <v>0.000374282398488884</v>
      </c>
      <c r="FF348" t="n">
        <v>0</v>
      </c>
      <c r="FG348" t="n">
        <v>0</v>
      </c>
      <c r="FH348" t="n">
        <v>0.000405384477181683</v>
      </c>
      <c r="FI348" t="n">
        <v>0.000431949440240065</v>
      </c>
      <c r="FJ348" t="n">
        <v>0</v>
      </c>
      <c r="FK348" t="n">
        <v>0.000246315632471956</v>
      </c>
      <c r="FL348" t="n">
        <v>0</v>
      </c>
      <c r="FM348" t="n">
        <v>0.000414141932959315</v>
      </c>
      <c r="FN348" t="n">
        <v>0</v>
      </c>
      <c r="FO348" t="n">
        <v>0.000270506316673139</v>
      </c>
      <c r="FP348" t="n">
        <v>0</v>
      </c>
      <c r="FQ348" t="n">
        <v>0.000303259619898057</v>
      </c>
      <c r="FR348" t="n">
        <v>0.000393983435899186</v>
      </c>
      <c r="FS348" t="n">
        <v>0.000234527697615799</v>
      </c>
      <c r="FT348" t="n">
        <v>0.000315151772606448</v>
      </c>
      <c r="FU348" t="n">
        <v>0</v>
      </c>
      <c r="FV348" t="n">
        <v>0.000279306840849141</v>
      </c>
      <c r="FW348" t="n">
        <v>0.000280398029826528</v>
      </c>
      <c r="FX348" t="n">
        <v>0</v>
      </c>
      <c r="FY348" t="n">
        <v>0</v>
      </c>
      <c r="FZ348" t="n">
        <v>0</v>
      </c>
      <c r="GA348" t="n">
        <v>0.000352487433729879</v>
      </c>
      <c r="GB348" t="n">
        <v>0.000178077374684687</v>
      </c>
      <c r="GC348" t="n">
        <v>0.000144323320561327</v>
      </c>
      <c r="GD348" t="n">
        <v>0.00033841349872649</v>
      </c>
      <c r="GE348" t="n">
        <v>0.000314657380898798</v>
      </c>
      <c r="GF348" t="n">
        <v>0.000312873165261635</v>
      </c>
      <c r="GG348" t="n">
        <v>0.00126143221224154</v>
      </c>
      <c r="GH348" t="n">
        <v>0.000656024061568484</v>
      </c>
      <c r="GI348" t="n">
        <v>0.000596477905317783</v>
      </c>
      <c r="GJ348" t="n">
        <v>0.000375987452619966</v>
      </c>
      <c r="GK348" t="n">
        <v>0</v>
      </c>
      <c r="GL348" t="n">
        <v>0.000973571668743165</v>
      </c>
      <c r="GM348" t="n">
        <v>0.00104298040498459</v>
      </c>
      <c r="GN348" t="n">
        <v>0</v>
      </c>
      <c r="GO348" t="n">
        <v>0.00145281076680883</v>
      </c>
      <c r="GP348" t="n">
        <v>0.0304808043663561</v>
      </c>
      <c r="GQ348" t="n">
        <v>0.0016713681245552</v>
      </c>
      <c r="GR348" t="n">
        <v>0.0252289126620313</v>
      </c>
      <c r="GS348" t="n">
        <v>0.000568929784048553</v>
      </c>
      <c r="GT348" t="n">
        <v>0.000933027029997628</v>
      </c>
      <c r="GU348" t="n">
        <v>0.000930812605112227</v>
      </c>
      <c r="GV348" t="n">
        <v>0</v>
      </c>
      <c r="GW348" t="n">
        <v>0.000313259723377466</v>
      </c>
      <c r="GX348" t="n">
        <v>0</v>
      </c>
      <c r="GY348" t="n">
        <v>0.000273676095351124</v>
      </c>
      <c r="GZ348" t="n">
        <v>0.000495080487867659</v>
      </c>
      <c r="HA348" t="n">
        <v>0.000351110090621849</v>
      </c>
      <c r="HB348" t="n">
        <v>0.000476642754864591</v>
      </c>
      <c r="HC348" t="n">
        <v>0.000374282398488884</v>
      </c>
      <c r="HD348" t="n">
        <v>0.000605292803573999</v>
      </c>
      <c r="HE348" t="n">
        <v>0.000454150863398736</v>
      </c>
      <c r="HF348" t="n">
        <v>0.000405384477181683</v>
      </c>
      <c r="HG348" t="n">
        <v>0.000431949440240065</v>
      </c>
      <c r="HH348" t="n">
        <v>0.000398748581355601</v>
      </c>
      <c r="HI348" t="n">
        <v>0.000246315632471956</v>
      </c>
      <c r="HJ348" t="n">
        <v>0</v>
      </c>
      <c r="HK348" t="n">
        <v>0.000414141932959315</v>
      </c>
      <c r="HL348" t="n">
        <v>0.000338047445250462</v>
      </c>
      <c r="HM348" t="n">
        <v>0.000270506316673139</v>
      </c>
      <c r="HN348" t="n">
        <v>0.000276782030238055</v>
      </c>
      <c r="HO348" t="n">
        <v>0.000303259619898057</v>
      </c>
      <c r="HP348" t="n">
        <v>0.000393983435899186</v>
      </c>
      <c r="HQ348" t="n">
        <v>0.000234527697615799</v>
      </c>
      <c r="HR348" t="n">
        <v>0.000315151772606448</v>
      </c>
      <c r="HS348" t="n">
        <v>0.000252179896788975</v>
      </c>
      <c r="HT348" t="n">
        <v>0.000279306840849141</v>
      </c>
      <c r="HU348" t="n">
        <v>0.000280398029826528</v>
      </c>
      <c r="HV348" t="n">
        <v>0.000379265073330125</v>
      </c>
      <c r="HW348" t="n">
        <v>0.0003216247632068</v>
      </c>
      <c r="HX348" t="n">
        <v>0.000339403976199685</v>
      </c>
      <c r="HY348" t="n">
        <v>0.000352487433729879</v>
      </c>
      <c r="HZ348" t="n">
        <v>0.000178077374684687</v>
      </c>
      <c r="IA348" t="n">
        <v>0.000144323320561326</v>
      </c>
      <c r="IB348" t="n">
        <v>0.00033841349872649</v>
      </c>
      <c r="IC348" t="n">
        <v>0.000314657380898798</v>
      </c>
      <c r="ID348" t="n">
        <v>0.000312873165261635</v>
      </c>
      <c r="IE348" t="n">
        <v>0.00126143221224154</v>
      </c>
      <c r="IF348" t="n">
        <v>0.000656024061568484</v>
      </c>
      <c r="IG348" t="n">
        <v>0.000596477905317783</v>
      </c>
      <c r="IH348" t="n">
        <v>0.000375987452619965</v>
      </c>
      <c r="II348" t="n">
        <v>0.0000892343886223738</v>
      </c>
      <c r="IJ348" t="n">
        <v>0.000973571668743164</v>
      </c>
      <c r="IK348" t="n">
        <v>0.00104298040498459</v>
      </c>
      <c r="IL348" t="n">
        <v>0.000869830248425076</v>
      </c>
      <c r="IM348" t="n">
        <v>0.00145281076680883</v>
      </c>
      <c r="IN348" t="n">
        <v>0.0304808043663561</v>
      </c>
      <c r="IO348" t="n">
        <v>0.0016713681245552</v>
      </c>
      <c r="IP348" t="n">
        <v>0.0252289126620313</v>
      </c>
      <c r="IQ348" t="n">
        <v>0.000568929784048552</v>
      </c>
      <c r="IR348" t="n">
        <v>0.000933027029997627</v>
      </c>
      <c r="IS348" t="n">
        <v>0.000930812605112227</v>
      </c>
      <c r="IT348" t="n">
        <v>0</v>
      </c>
      <c r="IU348" t="n">
        <v>0</v>
      </c>
      <c r="IV348" t="n">
        <v>0.000244774626308845</v>
      </c>
      <c r="IW348" t="n">
        <v>0.000273676095351123</v>
      </c>
      <c r="IX348" t="n">
        <v>0.000495080487867659</v>
      </c>
      <c r="IY348" t="n">
        <v>0.000351110090621849</v>
      </c>
      <c r="IZ348" t="n">
        <v>0.000476642754864591</v>
      </c>
      <c r="JA348" t="n">
        <v>0.000374282398488884</v>
      </c>
      <c r="JB348" t="n">
        <v>0.000605292803573998</v>
      </c>
      <c r="JC348" t="n">
        <v>0</v>
      </c>
      <c r="JD348" t="n">
        <v>0.000405384477181683</v>
      </c>
      <c r="JE348" t="n">
        <v>0.000431949440240065</v>
      </c>
      <c r="JF348" t="n">
        <v>0.000398748581355602</v>
      </c>
      <c r="JG348" t="n">
        <v>0</v>
      </c>
      <c r="JH348" t="n">
        <v>0</v>
      </c>
      <c r="JI348" t="n">
        <v>0.000414141932959315</v>
      </c>
      <c r="JJ348" t="n">
        <v>0.000338047445250462</v>
      </c>
      <c r="JK348" t="n">
        <v>0.000270506316673139</v>
      </c>
      <c r="JL348" t="n">
        <v>0</v>
      </c>
      <c r="JM348" t="n">
        <v>0.000303259619898057</v>
      </c>
      <c r="JN348" t="n">
        <v>0.000393983435899186</v>
      </c>
      <c r="JO348" t="n">
        <v>0.000234527697615799</v>
      </c>
      <c r="JP348" t="n">
        <v>0.000315151772606448</v>
      </c>
      <c r="JQ348" t="n">
        <v>0.000252179896788975</v>
      </c>
      <c r="JR348" t="n">
        <v>0.000279306840849141</v>
      </c>
      <c r="JS348" t="n">
        <v>0.000280398029826528</v>
      </c>
      <c r="JT348" t="n">
        <v>0.000379265073330126</v>
      </c>
      <c r="JU348" t="n">
        <v>0</v>
      </c>
      <c r="JV348" t="n">
        <v>0</v>
      </c>
      <c r="JW348" t="n">
        <v>0.000352487433729878</v>
      </c>
      <c r="JX348" t="n">
        <v>0.000178077374684687</v>
      </c>
      <c r="JY348" t="n">
        <v>0.000144323320561327</v>
      </c>
      <c r="JZ348" t="n">
        <v>0.00033841349872649</v>
      </c>
      <c r="KA348" t="n">
        <v>0.000314657380898798</v>
      </c>
      <c r="KB348" t="n">
        <v>0.000312873165261635</v>
      </c>
      <c r="KC348" t="n">
        <v>0.00126143221224154</v>
      </c>
      <c r="KD348" t="n">
        <v>0.000656024061568484</v>
      </c>
      <c r="KE348" t="n">
        <v>0.000596477905317783</v>
      </c>
      <c r="KF348" t="n">
        <v>0.000375987452619966</v>
      </c>
      <c r="KG348" t="n">
        <v>0</v>
      </c>
      <c r="KH348" t="n">
        <v>0.000973571668743165</v>
      </c>
      <c r="KI348" t="n">
        <v>0.00104298040498459</v>
      </c>
      <c r="KJ348" t="n">
        <v>0.000869830248425076</v>
      </c>
      <c r="KK348" t="n">
        <v>0.00145281076680883</v>
      </c>
      <c r="KL348" t="n">
        <v>0.0304808043663561</v>
      </c>
      <c r="KM348" t="n">
        <v>0.0016713681245552</v>
      </c>
      <c r="KN348" t="n">
        <v>0.0252289126620313</v>
      </c>
      <c r="KO348" t="n">
        <v>0.000568929784048553</v>
      </c>
      <c r="KP348" t="n">
        <v>0.000933027029997628</v>
      </c>
      <c r="KQ348" t="n">
        <v>0</v>
      </c>
      <c r="KR348" t="n">
        <v>0</v>
      </c>
      <c r="KS348" t="n">
        <v>0.000313259723377466</v>
      </c>
      <c r="KT348" t="n">
        <v>0.000244774626308845</v>
      </c>
      <c r="KU348" t="n">
        <v>0.000273676095351123</v>
      </c>
      <c r="KV348" t="n">
        <v>0.000495080487867659</v>
      </c>
      <c r="KW348" t="n">
        <v>0.000351110090621849</v>
      </c>
      <c r="KX348" t="n">
        <v>0.000476642754864591</v>
      </c>
      <c r="KY348" t="n">
        <v>0.000374282398488884</v>
      </c>
      <c r="KZ348" t="n">
        <v>0.000605292803573999</v>
      </c>
      <c r="LA348" t="n">
        <v>0.000454150863398736</v>
      </c>
      <c r="LB348" t="n">
        <v>0.000405384477181683</v>
      </c>
      <c r="LC348" t="n">
        <v>0.000431949440240065</v>
      </c>
      <c r="LD348" t="n">
        <v>0.000398748581355602</v>
      </c>
      <c r="LE348" t="n">
        <v>0.000246315632471956</v>
      </c>
      <c r="LF348" t="n">
        <v>0.000306930145749991</v>
      </c>
      <c r="LG348" t="n">
        <v>0.000414141932959315</v>
      </c>
      <c r="LH348" t="n">
        <v>0.000338047445250462</v>
      </c>
      <c r="LI348" t="n">
        <v>0.000270506316673139</v>
      </c>
      <c r="LJ348" t="n">
        <v>0.000276782030238055</v>
      </c>
      <c r="LK348" t="n">
        <v>0.000303259619898057</v>
      </c>
      <c r="LL348" t="n">
        <v>0.000393983435899186</v>
      </c>
      <c r="LM348" t="n">
        <v>0.000234527697615799</v>
      </c>
      <c r="LN348" t="n">
        <v>0.000315151772606448</v>
      </c>
      <c r="LO348" t="n">
        <v>0.000252179896788975</v>
      </c>
      <c r="LP348" t="n">
        <v>0.000279306840849141</v>
      </c>
      <c r="LQ348" t="n">
        <v>0.000280398029826528</v>
      </c>
      <c r="LR348" t="n">
        <v>0.000379265073330126</v>
      </c>
      <c r="LS348" t="n">
        <v>0.000321624763206801</v>
      </c>
      <c r="LT348" t="n">
        <v>0.000339403976199685</v>
      </c>
      <c r="LU348" t="n">
        <v>0.000352487433729879</v>
      </c>
      <c r="LV348" t="n">
        <v>0.000178077374684687</v>
      </c>
      <c r="LW348" t="n">
        <v>0.000144323320561326</v>
      </c>
      <c r="LX348" t="n">
        <v>0.00033841349872649</v>
      </c>
      <c r="LY348" t="n">
        <v>0.000314657380898798</v>
      </c>
      <c r="LZ348" t="n">
        <v>0.000312873165261635</v>
      </c>
      <c r="MA348" t="n">
        <v>0.00126143221224154</v>
      </c>
      <c r="MB348" t="n">
        <v>0.000656024061568485</v>
      </c>
      <c r="MC348" t="n">
        <v>0.000596477905317783</v>
      </c>
      <c r="MD348" t="n">
        <v>0.000375987452619966</v>
      </c>
      <c r="ME348" t="n">
        <v>0.0000892343886223738</v>
      </c>
      <c r="MF348" t="n">
        <v>0.000973571668743164</v>
      </c>
      <c r="MG348" t="n">
        <v>0.00104298040498459</v>
      </c>
      <c r="MH348" t="n">
        <v>0.000869830248425077</v>
      </c>
      <c r="MI348" t="n">
        <v>0.00145281076680883</v>
      </c>
      <c r="MJ348" t="n">
        <v>1.03048080436636</v>
      </c>
      <c r="MK348" t="n">
        <v>0.0016713681245552</v>
      </c>
      <c r="ML348" t="n">
        <v>0.0252289126620313</v>
      </c>
      <c r="MM348" t="n">
        <v>0.000568929784048553</v>
      </c>
      <c r="MN348" t="n">
        <v>0.000933027029997626</v>
      </c>
      <c r="MO348" t="n">
        <v>0.000930812605112226</v>
      </c>
      <c r="MP348" t="n">
        <v>0</v>
      </c>
      <c r="MQ348" t="n">
        <v>0.000313259723377466</v>
      </c>
      <c r="MR348" t="n">
        <v>0.000244774626308845</v>
      </c>
      <c r="MS348" t="n">
        <v>0.000273676095351124</v>
      </c>
      <c r="MT348" t="n">
        <v>0.000495080487867659</v>
      </c>
      <c r="MU348" t="n">
        <v>0.000351110090621849</v>
      </c>
      <c r="MV348" t="n">
        <v>0.000476642754864591</v>
      </c>
      <c r="MW348" t="n">
        <v>0.000374282398488884</v>
      </c>
      <c r="MX348" t="n">
        <v>0</v>
      </c>
      <c r="MY348" t="n">
        <v>0</v>
      </c>
      <c r="MZ348" t="n">
        <v>0.000405384477181683</v>
      </c>
      <c r="NA348" t="n">
        <v>0</v>
      </c>
      <c r="NB348" t="n">
        <v>0.000398748581355601</v>
      </c>
      <c r="NC348" t="n">
        <v>0.000246315632471956</v>
      </c>
      <c r="ND348" t="n">
        <v>0</v>
      </c>
      <c r="NE348" t="n">
        <v>0.000414141932959315</v>
      </c>
      <c r="NF348" t="n">
        <v>0.000338047445250462</v>
      </c>
      <c r="NG348" t="n">
        <v>0.000270506316673139</v>
      </c>
      <c r="NH348" t="n">
        <v>0</v>
      </c>
      <c r="NI348" t="n">
        <v>0.000303259619898057</v>
      </c>
      <c r="NJ348" t="n">
        <v>0.000393983435899186</v>
      </c>
      <c r="NK348" t="n">
        <v>0.000234527697615799</v>
      </c>
      <c r="NL348" t="n">
        <v>0.000315151772606448</v>
      </c>
      <c r="NM348" t="n">
        <v>0.000252179896788976</v>
      </c>
      <c r="NN348" t="n">
        <v>0.000279306840849141</v>
      </c>
      <c r="NO348" t="n">
        <v>0.000280398029826528</v>
      </c>
      <c r="NP348" t="n">
        <v>0.000379265073330126</v>
      </c>
      <c r="NQ348" t="n">
        <v>0</v>
      </c>
      <c r="NR348" t="n">
        <v>0.000339403976199685</v>
      </c>
      <c r="NS348" t="n">
        <v>0.000352487433729879</v>
      </c>
      <c r="NT348" t="n">
        <v>0.000178077374684687</v>
      </c>
      <c r="NU348" t="n">
        <v>0.000144323320561326</v>
      </c>
      <c r="NV348" t="n">
        <v>0.00033841349872649</v>
      </c>
      <c r="NW348" t="n">
        <v>0.000314657380898798</v>
      </c>
      <c r="NX348" t="n">
        <v>0.000312873165261635</v>
      </c>
      <c r="NY348" t="n">
        <v>0.00126143221224154</v>
      </c>
      <c r="NZ348" t="n">
        <v>0.000656024061568484</v>
      </c>
      <c r="OA348" t="n">
        <v>0.000596477905317784</v>
      </c>
      <c r="OB348" t="n">
        <v>0.000375987452619966</v>
      </c>
      <c r="OC348" t="n">
        <v>0.0000892343886223737</v>
      </c>
      <c r="OD348" t="n">
        <v>0.000973571668743165</v>
      </c>
      <c r="OE348" t="n">
        <v>0.00104298040498459</v>
      </c>
      <c r="OF348" t="n">
        <v>0.000869830248425076</v>
      </c>
      <c r="OG348" t="n">
        <v>0.00145281076680883</v>
      </c>
      <c r="OH348" t="n">
        <v>0.0304808043663562</v>
      </c>
      <c r="OI348" t="n">
        <v>0.0016713681245552</v>
      </c>
      <c r="OJ348" t="n">
        <v>0.0252289126620313</v>
      </c>
      <c r="OK348" t="n">
        <v>0.000568929784048552</v>
      </c>
      <c r="OL348" t="n">
        <v>0.000933027029997627</v>
      </c>
      <c r="OM348" t="n">
        <v>0.000930812605112227</v>
      </c>
      <c r="ON348" t="n">
        <v>0.000376402803776951</v>
      </c>
      <c r="OO348" t="n">
        <v>0</v>
      </c>
      <c r="OP348" t="n">
        <v>0.000244774626308846</v>
      </c>
      <c r="OQ348" t="n">
        <v>0.000273676095351124</v>
      </c>
      <c r="OR348" t="n">
        <v>0.000495080487867659</v>
      </c>
      <c r="OS348" t="n">
        <v>0.000351110090621849</v>
      </c>
      <c r="OT348" t="n">
        <v>0.000476642754864591</v>
      </c>
      <c r="OU348" t="n">
        <v>0.000374282398488884</v>
      </c>
      <c r="OV348" t="n">
        <v>0</v>
      </c>
      <c r="OW348" t="n">
        <v>0</v>
      </c>
      <c r="OX348" t="n">
        <v>0.000405384477181684</v>
      </c>
      <c r="OY348" t="n">
        <v>0.000431949440240065</v>
      </c>
      <c r="OZ348" t="n">
        <v>0.000398748581355601</v>
      </c>
      <c r="PA348" t="n">
        <v>0.000246315632471956</v>
      </c>
      <c r="PB348" t="n">
        <v>0</v>
      </c>
      <c r="PC348" t="n">
        <v>0.000414141932959314</v>
      </c>
      <c r="PD348" t="n">
        <v>0</v>
      </c>
      <c r="PE348" t="n">
        <v>0</v>
      </c>
      <c r="PF348" t="n">
        <v>0</v>
      </c>
      <c r="PG348" t="n">
        <v>0.000303259619898057</v>
      </c>
      <c r="PH348" t="n">
        <v>0.000393983435899187</v>
      </c>
      <c r="PI348" t="n">
        <v>0.000234527697615799</v>
      </c>
      <c r="PJ348" t="n">
        <v>0</v>
      </c>
      <c r="PK348" t="n">
        <v>0.000252179896788976</v>
      </c>
      <c r="PL348" t="n">
        <v>0.000279306840849141</v>
      </c>
      <c r="PM348" t="n">
        <v>0</v>
      </c>
      <c r="PN348" t="n">
        <v>0</v>
      </c>
      <c r="PO348" t="n">
        <v>0</v>
      </c>
      <c r="PP348" t="n">
        <v>0</v>
      </c>
      <c r="PQ348" t="n">
        <v>0.000352487433729879</v>
      </c>
      <c r="PR348" t="n">
        <v>0.000178077374684687</v>
      </c>
      <c r="PS348" t="n">
        <v>0.000144323320561327</v>
      </c>
      <c r="PT348" t="n">
        <v>0.00033841349872649</v>
      </c>
      <c r="PU348" t="n">
        <v>0.000314657380898798</v>
      </c>
      <c r="PV348" t="n">
        <v>0.000312873165261635</v>
      </c>
      <c r="PW348" t="n">
        <v>0.00126143221224154</v>
      </c>
      <c r="PX348" t="n">
        <v>0.000656024061568484</v>
      </c>
      <c r="PY348" t="n">
        <v>0.000596477905317784</v>
      </c>
      <c r="PZ348" t="n">
        <v>0.000375987452619965</v>
      </c>
      <c r="QA348" t="n">
        <v>0.000089234388622374</v>
      </c>
      <c r="QB348" t="n">
        <v>0.000973571668743164</v>
      </c>
      <c r="QC348" t="n">
        <v>0.00104298040498459</v>
      </c>
      <c r="QD348" t="n">
        <v>0</v>
      </c>
      <c r="QE348" t="n">
        <v>0.00145281076680883</v>
      </c>
      <c r="QF348" t="n">
        <v>0.0304808043663561</v>
      </c>
      <c r="QG348" t="n">
        <v>0.0016713681245552</v>
      </c>
      <c r="QH348" t="n">
        <v>0.0252289126620313</v>
      </c>
      <c r="QI348" t="n">
        <v>0.000568929784048553</v>
      </c>
    </row>
    <row r="349">
      <c r="A349" t="s">
        <v>348</v>
      </c>
      <c r="B349" t="n">
        <v>0.00142663518556193</v>
      </c>
      <c r="C349" t="n">
        <v>0.00128136160852827</v>
      </c>
      <c r="D349" t="n">
        <v>0.00101788854138168</v>
      </c>
      <c r="E349" t="n">
        <v>0</v>
      </c>
      <c r="F349" t="n">
        <v>0</v>
      </c>
      <c r="G349" t="n">
        <v>0.0013421073186967</v>
      </c>
      <c r="H349" t="n">
        <v>0.0015464946009646</v>
      </c>
      <c r="I349" t="n">
        <v>0.00156473917324318</v>
      </c>
      <c r="J349" t="n">
        <v>0.00184339472772507</v>
      </c>
      <c r="K349" t="n">
        <v>0.00189709827787597</v>
      </c>
      <c r="L349" t="n">
        <v>0.00151765305411114</v>
      </c>
      <c r="M349" t="n">
        <v>0.00167545283449942</v>
      </c>
      <c r="N349" t="n">
        <v>0.00142887680445231</v>
      </c>
      <c r="O349" t="n">
        <v>0.00201071742316813</v>
      </c>
      <c r="P349" t="n">
        <v>0.00216540695318154</v>
      </c>
      <c r="Q349" t="n">
        <v>0.00111833492721006</v>
      </c>
      <c r="R349" t="n">
        <v>0</v>
      </c>
      <c r="S349" t="n">
        <v>0.00222325452250136</v>
      </c>
      <c r="T349" t="n">
        <v>0</v>
      </c>
      <c r="U349" t="n">
        <v>0.00158787152953362</v>
      </c>
      <c r="V349" t="n">
        <v>0.00164173225625867</v>
      </c>
      <c r="W349" t="n">
        <v>0.00138936644567846</v>
      </c>
      <c r="X349" t="n">
        <v>0.00171845295179806</v>
      </c>
      <c r="Y349" t="n">
        <v>0.00106396523825448</v>
      </c>
      <c r="Z349" t="n">
        <v>0.00164453870573009</v>
      </c>
      <c r="AA349" t="n">
        <v>0</v>
      </c>
      <c r="AB349" t="n">
        <v>0.00154735234755288</v>
      </c>
      <c r="AC349" t="n">
        <v>0.00249980240905761</v>
      </c>
      <c r="AD349" t="n">
        <v>0.0110330660436082</v>
      </c>
      <c r="AE349" t="n">
        <v>0.00309826064652345</v>
      </c>
      <c r="AF349" t="n">
        <v>0.00277487335799594</v>
      </c>
      <c r="AG349" t="n">
        <v>0.00190670403551463</v>
      </c>
      <c r="AH349" t="n">
        <v>0.00130845198929591</v>
      </c>
      <c r="AI349" t="n">
        <v>0.00343241256198238</v>
      </c>
      <c r="AJ349" t="n">
        <v>0.00183962098712174</v>
      </c>
      <c r="AK349" t="n">
        <v>0.00194456933624857</v>
      </c>
      <c r="AL349" t="n">
        <v>0.00163305396330574</v>
      </c>
      <c r="AM349" t="n">
        <v>0.00261844514262331</v>
      </c>
      <c r="AN349" t="n">
        <v>0.00304468058791728</v>
      </c>
      <c r="AO349" t="n">
        <v>0.00760859303527428</v>
      </c>
      <c r="AP349" t="n">
        <v>0.0047960460694778</v>
      </c>
      <c r="AQ349" t="n">
        <v>0.00113826202396922</v>
      </c>
      <c r="AR349" t="n">
        <v>0.00256297715021338</v>
      </c>
      <c r="AS349" t="n">
        <v>0.00337430260143388</v>
      </c>
      <c r="AT349" t="n">
        <v>0.00375865359385983</v>
      </c>
      <c r="AU349" t="n">
        <v>0.00517830039587883</v>
      </c>
      <c r="AV349" t="n">
        <v>0.000770510897154572</v>
      </c>
      <c r="AW349" t="n">
        <v>0.00321574682631633</v>
      </c>
      <c r="AX349" t="n">
        <v>0.00237338770456569</v>
      </c>
      <c r="AY349" t="n">
        <v>0.0027727056917721</v>
      </c>
      <c r="AZ349" t="n">
        <v>0.00142663518556193</v>
      </c>
      <c r="BA349" t="n">
        <v>0.00128136160852827</v>
      </c>
      <c r="BB349" t="n">
        <v>0.00101788854138168</v>
      </c>
      <c r="BC349" t="n">
        <v>0</v>
      </c>
      <c r="BD349" t="n">
        <v>0.00115669455154284</v>
      </c>
      <c r="BE349" t="n">
        <v>0.0013421073186967</v>
      </c>
      <c r="BF349" t="n">
        <v>0.0015464946009646</v>
      </c>
      <c r="BG349" t="n">
        <v>0.00156473917324318</v>
      </c>
      <c r="BH349" t="n">
        <v>0.00184339472772507</v>
      </c>
      <c r="BI349" t="n">
        <v>0.00189709827787597</v>
      </c>
      <c r="BJ349" t="n">
        <v>0.00151765305411114</v>
      </c>
      <c r="BK349" t="n">
        <v>0.00167545283449942</v>
      </c>
      <c r="BL349" t="n">
        <v>0.00142887680445231</v>
      </c>
      <c r="BM349" t="n">
        <v>0.00201071742316813</v>
      </c>
      <c r="BN349" t="n">
        <v>0.00216540695318154</v>
      </c>
      <c r="BO349" t="n">
        <v>0.00111833492721006</v>
      </c>
      <c r="BP349" t="n">
        <v>0</v>
      </c>
      <c r="BQ349" t="n">
        <v>0.00222325452250136</v>
      </c>
      <c r="BR349" t="n">
        <v>0.00185072271822573</v>
      </c>
      <c r="BS349" t="n">
        <v>0.00158787152953362</v>
      </c>
      <c r="BT349" t="n">
        <v>0.00164173225625867</v>
      </c>
      <c r="BU349" t="n">
        <v>0.00138936644567846</v>
      </c>
      <c r="BV349" t="n">
        <v>0.00171845295179805</v>
      </c>
      <c r="BW349" t="n">
        <v>0.00106396523825449</v>
      </c>
      <c r="BX349" t="n">
        <v>0.00164453870573009</v>
      </c>
      <c r="BY349" t="n">
        <v>0</v>
      </c>
      <c r="BZ349" t="n">
        <v>0.00154735234755288</v>
      </c>
      <c r="CA349" t="n">
        <v>0.00249980240905761</v>
      </c>
      <c r="CB349" t="n">
        <v>0.0110330660436082</v>
      </c>
      <c r="CC349" t="n">
        <v>0.00309826064652345</v>
      </c>
      <c r="CD349" t="n">
        <v>0.00277487335799594</v>
      </c>
      <c r="CE349" t="n">
        <v>0.00190670403551463</v>
      </c>
      <c r="CF349" t="n">
        <v>0.00130845198929591</v>
      </c>
      <c r="CG349" t="n">
        <v>0.00343241256198238</v>
      </c>
      <c r="CH349" t="n">
        <v>0.00183962098712174</v>
      </c>
      <c r="CI349" t="n">
        <v>0.00194456933624858</v>
      </c>
      <c r="CJ349" t="n">
        <v>0.00163305396330574</v>
      </c>
      <c r="CK349" t="n">
        <v>0.00261844514262331</v>
      </c>
      <c r="CL349" t="n">
        <v>0.00304468058791728</v>
      </c>
      <c r="CM349" t="n">
        <v>0.00760859303527428</v>
      </c>
      <c r="CN349" t="n">
        <v>0.0047960460694778</v>
      </c>
      <c r="CO349" t="n">
        <v>0.00113826202396922</v>
      </c>
      <c r="CP349" t="n">
        <v>0.00256297715021338</v>
      </c>
      <c r="CQ349" t="n">
        <v>0.00337430260143388</v>
      </c>
      <c r="CR349" t="n">
        <v>0</v>
      </c>
      <c r="CS349" t="n">
        <v>0.00517830039587883</v>
      </c>
      <c r="CT349" t="n">
        <v>0.000770510897154571</v>
      </c>
      <c r="CU349" t="n">
        <v>0.00321574682631633</v>
      </c>
      <c r="CV349" t="n">
        <v>0.00237338770456569</v>
      </c>
      <c r="CW349" t="n">
        <v>0.0027727056917721</v>
      </c>
      <c r="CX349" t="n">
        <v>0.00142663518556193</v>
      </c>
      <c r="CY349" t="n">
        <v>0.00128136160852827</v>
      </c>
      <c r="CZ349" t="n">
        <v>0</v>
      </c>
      <c r="DA349" t="n">
        <v>0</v>
      </c>
      <c r="DB349" t="n">
        <v>0.00115669455154284</v>
      </c>
      <c r="DC349" t="n">
        <v>0.0013421073186967</v>
      </c>
      <c r="DD349" t="n">
        <v>0.0015464946009646</v>
      </c>
      <c r="DE349" t="n">
        <v>0.00156473917324318</v>
      </c>
      <c r="DF349" t="n">
        <v>0</v>
      </c>
      <c r="DG349" t="n">
        <v>0.00189709827787597</v>
      </c>
      <c r="DH349" t="n">
        <v>0</v>
      </c>
      <c r="DI349" t="n">
        <v>0</v>
      </c>
      <c r="DJ349" t="n">
        <v>0.00142887680445231</v>
      </c>
      <c r="DK349" t="n">
        <v>0</v>
      </c>
      <c r="DL349" t="n">
        <v>0.00216540695318154</v>
      </c>
      <c r="DM349" t="n">
        <v>0</v>
      </c>
      <c r="DN349" t="n">
        <v>0</v>
      </c>
      <c r="DO349" t="n">
        <v>0</v>
      </c>
      <c r="DP349" t="n">
        <v>0</v>
      </c>
      <c r="DQ349" t="n">
        <v>0.00158787152953362</v>
      </c>
      <c r="DR349" t="n">
        <v>0</v>
      </c>
      <c r="DS349" t="n">
        <v>0.00138936644567846</v>
      </c>
      <c r="DT349" t="n">
        <v>0.00171845295179806</v>
      </c>
      <c r="DU349" t="n">
        <v>0.00106396523825449</v>
      </c>
      <c r="DV349" t="n">
        <v>0</v>
      </c>
      <c r="DW349" t="n">
        <v>0</v>
      </c>
      <c r="DX349" t="n">
        <v>0.00154735234755288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0.00130845198929591</v>
      </c>
      <c r="EE349" t="n">
        <v>0.00343241256198238</v>
      </c>
      <c r="EF349" t="n">
        <v>0.00183962098712174</v>
      </c>
      <c r="EG349" t="n">
        <v>0.00194456933624857</v>
      </c>
      <c r="EH349" t="n">
        <v>0.00163305396330574</v>
      </c>
      <c r="EI349" t="n">
        <v>0.00261844514262331</v>
      </c>
      <c r="EJ349" t="n">
        <v>0.00304468058791728</v>
      </c>
      <c r="EK349" t="n">
        <v>0.00760859303527428</v>
      </c>
      <c r="EL349" t="n">
        <v>0.0047960460694778</v>
      </c>
      <c r="EM349" t="n">
        <v>0.00113826202396922</v>
      </c>
      <c r="EN349" t="n">
        <v>0</v>
      </c>
      <c r="EO349" t="n">
        <v>0.00337430260143388</v>
      </c>
      <c r="EP349" t="n">
        <v>0</v>
      </c>
      <c r="EQ349" t="n">
        <v>0</v>
      </c>
      <c r="ER349" t="n">
        <v>0.000770510897154572</v>
      </c>
      <c r="ES349" t="n">
        <v>0.00321574682631633</v>
      </c>
      <c r="ET349" t="n">
        <v>0.00237338770456569</v>
      </c>
      <c r="EU349" t="n">
        <v>0.0027727056917721</v>
      </c>
      <c r="EV349" t="n">
        <v>0.00142663518556193</v>
      </c>
      <c r="EW349" t="n">
        <v>0.00128136160852827</v>
      </c>
      <c r="EX349" t="n">
        <v>0.00101788854138168</v>
      </c>
      <c r="EY349" t="n">
        <v>0.0010504192544809</v>
      </c>
      <c r="EZ349" t="n">
        <v>0.00115669455154284</v>
      </c>
      <c r="FA349" t="n">
        <v>0.0013421073186967</v>
      </c>
      <c r="FB349" t="n">
        <v>0.0015464946009646</v>
      </c>
      <c r="FC349" t="n">
        <v>0.00156473917324318</v>
      </c>
      <c r="FD349" t="n">
        <v>0.00184339472772507</v>
      </c>
      <c r="FE349" t="n">
        <v>0.00189709827787597</v>
      </c>
      <c r="FF349" t="n">
        <v>0</v>
      </c>
      <c r="FG349" t="n">
        <v>0</v>
      </c>
      <c r="FH349" t="n">
        <v>0.00142887680445231</v>
      </c>
      <c r="FI349" t="n">
        <v>0.00201071742316813</v>
      </c>
      <c r="FJ349" t="n">
        <v>0</v>
      </c>
      <c r="FK349" t="n">
        <v>0.00111833492721006</v>
      </c>
      <c r="FL349" t="n">
        <v>0</v>
      </c>
      <c r="FM349" t="n">
        <v>0.00222325452250136</v>
      </c>
      <c r="FN349" t="n">
        <v>0</v>
      </c>
      <c r="FO349" t="n">
        <v>0.00158787152953362</v>
      </c>
      <c r="FP349" t="n">
        <v>0</v>
      </c>
      <c r="FQ349" t="n">
        <v>0.00138936644567846</v>
      </c>
      <c r="FR349" t="n">
        <v>0.00171845295179806</v>
      </c>
      <c r="FS349" t="n">
        <v>0.00106396523825448</v>
      </c>
      <c r="FT349" t="n">
        <v>0.00164453870573009</v>
      </c>
      <c r="FU349" t="n">
        <v>0</v>
      </c>
      <c r="FV349" t="n">
        <v>0.00154735234755288</v>
      </c>
      <c r="FW349" t="n">
        <v>0.00249980240905761</v>
      </c>
      <c r="FX349" t="n">
        <v>0</v>
      </c>
      <c r="FY349" t="n">
        <v>0</v>
      </c>
      <c r="FZ349" t="n">
        <v>0</v>
      </c>
      <c r="GA349" t="n">
        <v>0.00190670403551463</v>
      </c>
      <c r="GB349" t="n">
        <v>0.00130845198929591</v>
      </c>
      <c r="GC349" t="n">
        <v>0.00343241256198238</v>
      </c>
      <c r="GD349" t="n">
        <v>0.00183962098712174</v>
      </c>
      <c r="GE349" t="n">
        <v>0.00194456933624857</v>
      </c>
      <c r="GF349" t="n">
        <v>0.00163305396330574</v>
      </c>
      <c r="GG349" t="n">
        <v>0.00261844514262331</v>
      </c>
      <c r="GH349" t="n">
        <v>0.00304468058791728</v>
      </c>
      <c r="GI349" t="n">
        <v>0.00760859303527428</v>
      </c>
      <c r="GJ349" t="n">
        <v>0.0047960460694778</v>
      </c>
      <c r="GK349" t="n">
        <v>0</v>
      </c>
      <c r="GL349" t="n">
        <v>0.00256297715021338</v>
      </c>
      <c r="GM349" t="n">
        <v>0.00337430260143388</v>
      </c>
      <c r="GN349" t="n">
        <v>0</v>
      </c>
      <c r="GO349" t="n">
        <v>0.00517830039587883</v>
      </c>
      <c r="GP349" t="n">
        <v>0.000770510897154571</v>
      </c>
      <c r="GQ349" t="n">
        <v>0.00321574682631633</v>
      </c>
      <c r="GR349" t="n">
        <v>0.00237338770456569</v>
      </c>
      <c r="GS349" t="n">
        <v>0.0027727056917721</v>
      </c>
      <c r="GT349" t="n">
        <v>0.00142663518556193</v>
      </c>
      <c r="GU349" t="n">
        <v>0.00128136160852827</v>
      </c>
      <c r="GV349" t="n">
        <v>0</v>
      </c>
      <c r="GW349" t="n">
        <v>0.0010504192544809</v>
      </c>
      <c r="GX349" t="n">
        <v>0</v>
      </c>
      <c r="GY349" t="n">
        <v>0.0013421073186967</v>
      </c>
      <c r="GZ349" t="n">
        <v>0.0015464946009646</v>
      </c>
      <c r="HA349" t="n">
        <v>0.00156473917324318</v>
      </c>
      <c r="HB349" t="n">
        <v>0.00184339472772507</v>
      </c>
      <c r="HC349" t="n">
        <v>0.00189709827787597</v>
      </c>
      <c r="HD349" t="n">
        <v>0.00151765305411114</v>
      </c>
      <c r="HE349" t="n">
        <v>0.00167545283449942</v>
      </c>
      <c r="HF349" t="n">
        <v>0.00142887680445231</v>
      </c>
      <c r="HG349" t="n">
        <v>0.00201071742316813</v>
      </c>
      <c r="HH349" t="n">
        <v>0.00216540695318154</v>
      </c>
      <c r="HI349" t="n">
        <v>0.00111833492721006</v>
      </c>
      <c r="HJ349" t="n">
        <v>0</v>
      </c>
      <c r="HK349" t="n">
        <v>0.00222325452250136</v>
      </c>
      <c r="HL349" t="n">
        <v>0.00185072271822573</v>
      </c>
      <c r="HM349" t="n">
        <v>0.00158787152953362</v>
      </c>
      <c r="HN349" t="n">
        <v>0.00164173225625867</v>
      </c>
      <c r="HO349" t="n">
        <v>0.00138936644567846</v>
      </c>
      <c r="HP349" t="n">
        <v>0.00171845295179806</v>
      </c>
      <c r="HQ349" t="n">
        <v>0.00106396523825448</v>
      </c>
      <c r="HR349" t="n">
        <v>0.00164453870573009</v>
      </c>
      <c r="HS349" t="n">
        <v>0.00136323361753394</v>
      </c>
      <c r="HT349" t="n">
        <v>0.00154735234755288</v>
      </c>
      <c r="HU349" t="n">
        <v>0.00249980240905761</v>
      </c>
      <c r="HV349" t="n">
        <v>0.0110330660436082</v>
      </c>
      <c r="HW349" t="n">
        <v>0.00309826064652345</v>
      </c>
      <c r="HX349" t="n">
        <v>0.00277487335799594</v>
      </c>
      <c r="HY349" t="n">
        <v>0.00190670403551463</v>
      </c>
      <c r="HZ349" t="n">
        <v>0.00130845198929591</v>
      </c>
      <c r="IA349" t="n">
        <v>0.00343241256198238</v>
      </c>
      <c r="IB349" t="n">
        <v>0.00183962098712174</v>
      </c>
      <c r="IC349" t="n">
        <v>0.00194456933624857</v>
      </c>
      <c r="ID349" t="n">
        <v>0.00163305396330574</v>
      </c>
      <c r="IE349" t="n">
        <v>0.00261844514262331</v>
      </c>
      <c r="IF349" t="n">
        <v>0.00304468058791728</v>
      </c>
      <c r="IG349" t="n">
        <v>0.00760859303527427</v>
      </c>
      <c r="IH349" t="n">
        <v>0.00479604606947779</v>
      </c>
      <c r="II349" t="n">
        <v>0.00113826202396922</v>
      </c>
      <c r="IJ349" t="n">
        <v>0.00256297715021338</v>
      </c>
      <c r="IK349" t="n">
        <v>0.00337430260143388</v>
      </c>
      <c r="IL349" t="n">
        <v>0.00375865359385982</v>
      </c>
      <c r="IM349" t="n">
        <v>0.00517830039587883</v>
      </c>
      <c r="IN349" t="n">
        <v>0.000770510897154572</v>
      </c>
      <c r="IO349" t="n">
        <v>0.00321574682631633</v>
      </c>
      <c r="IP349" t="n">
        <v>0.00237338770456568</v>
      </c>
      <c r="IQ349" t="n">
        <v>0.0027727056917721</v>
      </c>
      <c r="IR349" t="n">
        <v>0.00142663518556193</v>
      </c>
      <c r="IS349" t="n">
        <v>0.00128136160852827</v>
      </c>
      <c r="IT349" t="n">
        <v>0</v>
      </c>
      <c r="IU349" t="n">
        <v>0</v>
      </c>
      <c r="IV349" t="n">
        <v>0.00115669455154284</v>
      </c>
      <c r="IW349" t="n">
        <v>0.0013421073186967</v>
      </c>
      <c r="IX349" t="n">
        <v>0.0015464946009646</v>
      </c>
      <c r="IY349" t="n">
        <v>0.00156473917324318</v>
      </c>
      <c r="IZ349" t="n">
        <v>0.00184339472772507</v>
      </c>
      <c r="JA349" t="n">
        <v>0.00189709827787597</v>
      </c>
      <c r="JB349" t="n">
        <v>0.00151765305411114</v>
      </c>
      <c r="JC349" t="n">
        <v>0</v>
      </c>
      <c r="JD349" t="n">
        <v>0.00142887680445231</v>
      </c>
      <c r="JE349" t="n">
        <v>0.00201071742316813</v>
      </c>
      <c r="JF349" t="n">
        <v>0.00216540695318154</v>
      </c>
      <c r="JG349" t="n">
        <v>0</v>
      </c>
      <c r="JH349" t="n">
        <v>0</v>
      </c>
      <c r="JI349" t="n">
        <v>0.00222325452250136</v>
      </c>
      <c r="JJ349" t="n">
        <v>0.00185072271822573</v>
      </c>
      <c r="JK349" t="n">
        <v>0.00158787152953362</v>
      </c>
      <c r="JL349" t="n">
        <v>0</v>
      </c>
      <c r="JM349" t="n">
        <v>0.00138936644567846</v>
      </c>
      <c r="JN349" t="n">
        <v>0.00171845295179806</v>
      </c>
      <c r="JO349" t="n">
        <v>0.00106396523825448</v>
      </c>
      <c r="JP349" t="n">
        <v>0.00164453870573009</v>
      </c>
      <c r="JQ349" t="n">
        <v>0.00136323361753394</v>
      </c>
      <c r="JR349" t="n">
        <v>0.00154735234755288</v>
      </c>
      <c r="JS349" t="n">
        <v>0.00249980240905761</v>
      </c>
      <c r="JT349" t="n">
        <v>0.0110330660436082</v>
      </c>
      <c r="JU349" t="n">
        <v>0</v>
      </c>
      <c r="JV349" t="n">
        <v>0</v>
      </c>
      <c r="JW349" t="n">
        <v>0.00190670403551463</v>
      </c>
      <c r="JX349" t="n">
        <v>0.00130845198929591</v>
      </c>
      <c r="JY349" t="n">
        <v>0.00343241256198238</v>
      </c>
      <c r="JZ349" t="n">
        <v>0.00183962098712174</v>
      </c>
      <c r="KA349" t="n">
        <v>0.00194456933624857</v>
      </c>
      <c r="KB349" t="n">
        <v>0.00163305396330574</v>
      </c>
      <c r="KC349" t="n">
        <v>0.00261844514262331</v>
      </c>
      <c r="KD349" t="n">
        <v>0.00304468058791728</v>
      </c>
      <c r="KE349" t="n">
        <v>0.00760859303527428</v>
      </c>
      <c r="KF349" t="n">
        <v>0.00479604606947779</v>
      </c>
      <c r="KG349" t="n">
        <v>0</v>
      </c>
      <c r="KH349" t="n">
        <v>0.00256297715021338</v>
      </c>
      <c r="KI349" t="n">
        <v>0.00337430260143388</v>
      </c>
      <c r="KJ349" t="n">
        <v>0.00375865359385983</v>
      </c>
      <c r="KK349" t="n">
        <v>0.00517830039587883</v>
      </c>
      <c r="KL349" t="n">
        <v>0.000770510897154571</v>
      </c>
      <c r="KM349" t="n">
        <v>0.00321574682631633</v>
      </c>
      <c r="KN349" t="n">
        <v>0.00237338770456569</v>
      </c>
      <c r="KO349" t="n">
        <v>0.0027727056917721</v>
      </c>
      <c r="KP349" t="n">
        <v>0.00142663518556193</v>
      </c>
      <c r="KQ349" t="n">
        <v>0</v>
      </c>
      <c r="KR349" t="n">
        <v>0</v>
      </c>
      <c r="KS349" t="n">
        <v>0.0010504192544809</v>
      </c>
      <c r="KT349" t="n">
        <v>0.00115669455154284</v>
      </c>
      <c r="KU349" t="n">
        <v>0.0013421073186967</v>
      </c>
      <c r="KV349" t="n">
        <v>0.0015464946009646</v>
      </c>
      <c r="KW349" t="n">
        <v>0.00156473917324318</v>
      </c>
      <c r="KX349" t="n">
        <v>0.00184339472772507</v>
      </c>
      <c r="KY349" t="n">
        <v>0.00189709827787597</v>
      </c>
      <c r="KZ349" t="n">
        <v>0.00151765305411114</v>
      </c>
      <c r="LA349" t="n">
        <v>0.00167545283449942</v>
      </c>
      <c r="LB349" t="n">
        <v>0.0014288768044523</v>
      </c>
      <c r="LC349" t="n">
        <v>0.00201071742316813</v>
      </c>
      <c r="LD349" t="n">
        <v>0.00216540695318154</v>
      </c>
      <c r="LE349" t="n">
        <v>0.00111833492721006</v>
      </c>
      <c r="LF349" t="n">
        <v>0.00177092076491306</v>
      </c>
      <c r="LG349" t="n">
        <v>0.00222325452250136</v>
      </c>
      <c r="LH349" t="n">
        <v>0.00185072271822573</v>
      </c>
      <c r="LI349" t="n">
        <v>0.00158787152953362</v>
      </c>
      <c r="LJ349" t="n">
        <v>0.00164173225625867</v>
      </c>
      <c r="LK349" t="n">
        <v>0.00138936644567846</v>
      </c>
      <c r="LL349" t="n">
        <v>0.00171845295179806</v>
      </c>
      <c r="LM349" t="n">
        <v>0.00106396523825448</v>
      </c>
      <c r="LN349" t="n">
        <v>0.0016445387057301</v>
      </c>
      <c r="LO349" t="n">
        <v>0.00136323361753394</v>
      </c>
      <c r="LP349" t="n">
        <v>0.00154735234755288</v>
      </c>
      <c r="LQ349" t="n">
        <v>0.00249980240905761</v>
      </c>
      <c r="LR349" t="n">
        <v>0.0110330660436082</v>
      </c>
      <c r="LS349" t="n">
        <v>0.00309826064652345</v>
      </c>
      <c r="LT349" t="n">
        <v>0.00277487335799594</v>
      </c>
      <c r="LU349" t="n">
        <v>0.00190670403551463</v>
      </c>
      <c r="LV349" t="n">
        <v>0.00130845198929591</v>
      </c>
      <c r="LW349" t="n">
        <v>0.00343241256198238</v>
      </c>
      <c r="LX349" t="n">
        <v>0.00183962098712174</v>
      </c>
      <c r="LY349" t="n">
        <v>0.00194456933624857</v>
      </c>
      <c r="LZ349" t="n">
        <v>0.00163305396330574</v>
      </c>
      <c r="MA349" t="n">
        <v>0.00261844514262331</v>
      </c>
      <c r="MB349" t="n">
        <v>0.00304468058791728</v>
      </c>
      <c r="MC349" t="n">
        <v>0.00760859303527428</v>
      </c>
      <c r="MD349" t="n">
        <v>0.0047960460694778</v>
      </c>
      <c r="ME349" t="n">
        <v>0.00113826202396922</v>
      </c>
      <c r="MF349" t="n">
        <v>0.00256297715021338</v>
      </c>
      <c r="MG349" t="n">
        <v>0.00337430260143388</v>
      </c>
      <c r="MH349" t="n">
        <v>0.00375865359385983</v>
      </c>
      <c r="MI349" t="n">
        <v>0.00517830039587883</v>
      </c>
      <c r="MJ349" t="n">
        <v>0.000770510897154571</v>
      </c>
      <c r="MK349" t="n">
        <v>1.00321574682632</v>
      </c>
      <c r="ML349" t="n">
        <v>0.00237338770456569</v>
      </c>
      <c r="MM349" t="n">
        <v>0.0027727056917721</v>
      </c>
      <c r="MN349" t="n">
        <v>0.00142663518556193</v>
      </c>
      <c r="MO349" t="n">
        <v>0.00128136160852827</v>
      </c>
      <c r="MP349" t="n">
        <v>0</v>
      </c>
      <c r="MQ349" t="n">
        <v>0.0010504192544809</v>
      </c>
      <c r="MR349" t="n">
        <v>0.00115669455154284</v>
      </c>
      <c r="MS349" t="n">
        <v>0.0013421073186967</v>
      </c>
      <c r="MT349" t="n">
        <v>0.0015464946009646</v>
      </c>
      <c r="MU349" t="n">
        <v>0.00156473917324318</v>
      </c>
      <c r="MV349" t="n">
        <v>0.00184339472772507</v>
      </c>
      <c r="MW349" t="n">
        <v>0.00189709827787597</v>
      </c>
      <c r="MX349" t="n">
        <v>0</v>
      </c>
      <c r="MY349" t="n">
        <v>0</v>
      </c>
      <c r="MZ349" t="n">
        <v>0.00142887680445231</v>
      </c>
      <c r="NA349" t="n">
        <v>0</v>
      </c>
      <c r="NB349" t="n">
        <v>0.00216540695318154</v>
      </c>
      <c r="NC349" t="n">
        <v>0.00111833492721006</v>
      </c>
      <c r="ND349" t="n">
        <v>0</v>
      </c>
      <c r="NE349" t="n">
        <v>0.00222325452250136</v>
      </c>
      <c r="NF349" t="n">
        <v>0.00185072271822573</v>
      </c>
      <c r="NG349" t="n">
        <v>0.00158787152953362</v>
      </c>
      <c r="NH349" t="n">
        <v>0</v>
      </c>
      <c r="NI349" t="n">
        <v>0.00138936644567846</v>
      </c>
      <c r="NJ349" t="n">
        <v>0.00171845295179806</v>
      </c>
      <c r="NK349" t="n">
        <v>0.00106396523825448</v>
      </c>
      <c r="NL349" t="n">
        <v>0.00164453870573009</v>
      </c>
      <c r="NM349" t="n">
        <v>0.00136323361753394</v>
      </c>
      <c r="NN349" t="n">
        <v>0.00154735234755288</v>
      </c>
      <c r="NO349" t="n">
        <v>0.00249980240905761</v>
      </c>
      <c r="NP349" t="n">
        <v>0.0110330660436082</v>
      </c>
      <c r="NQ349" t="n">
        <v>0</v>
      </c>
      <c r="NR349" t="n">
        <v>0.00277487335799594</v>
      </c>
      <c r="NS349" t="n">
        <v>0.00190670403551463</v>
      </c>
      <c r="NT349" t="n">
        <v>0.00130845198929591</v>
      </c>
      <c r="NU349" t="n">
        <v>0.00343241256198237</v>
      </c>
      <c r="NV349" t="n">
        <v>0.00183962098712173</v>
      </c>
      <c r="NW349" t="n">
        <v>0.00194456933624857</v>
      </c>
      <c r="NX349" t="n">
        <v>0.00163305396330574</v>
      </c>
      <c r="NY349" t="n">
        <v>0.0026184451426233</v>
      </c>
      <c r="NZ349" t="n">
        <v>0.00304468058791728</v>
      </c>
      <c r="OA349" t="n">
        <v>0.00760859303527428</v>
      </c>
      <c r="OB349" t="n">
        <v>0.0047960460694778</v>
      </c>
      <c r="OC349" t="n">
        <v>0.00113826202396922</v>
      </c>
      <c r="OD349" t="n">
        <v>0.00256297715021338</v>
      </c>
      <c r="OE349" t="n">
        <v>0.00337430260143388</v>
      </c>
      <c r="OF349" t="n">
        <v>0.00375865359385983</v>
      </c>
      <c r="OG349" t="n">
        <v>0.00517830039587884</v>
      </c>
      <c r="OH349" t="n">
        <v>0.000770510897154572</v>
      </c>
      <c r="OI349" t="n">
        <v>0.00321574682631633</v>
      </c>
      <c r="OJ349" t="n">
        <v>0.00237338770456569</v>
      </c>
      <c r="OK349" t="n">
        <v>0.0027727056917721</v>
      </c>
      <c r="OL349" t="n">
        <v>0.00142663518556193</v>
      </c>
      <c r="OM349" t="n">
        <v>0.00128136160852827</v>
      </c>
      <c r="ON349" t="n">
        <v>0.00101788854138167</v>
      </c>
      <c r="OO349" t="n">
        <v>0</v>
      </c>
      <c r="OP349" t="n">
        <v>0.00115669455154284</v>
      </c>
      <c r="OQ349" t="n">
        <v>0.0013421073186967</v>
      </c>
      <c r="OR349" t="n">
        <v>0.0015464946009646</v>
      </c>
      <c r="OS349" t="n">
        <v>0.00156473917324318</v>
      </c>
      <c r="OT349" t="n">
        <v>0.00184339472772507</v>
      </c>
      <c r="OU349" t="n">
        <v>0.00189709827787597</v>
      </c>
      <c r="OV349" t="n">
        <v>0</v>
      </c>
      <c r="OW349" t="n">
        <v>0</v>
      </c>
      <c r="OX349" t="n">
        <v>0.00142887680445231</v>
      </c>
      <c r="OY349" t="n">
        <v>0.00201071742316813</v>
      </c>
      <c r="OZ349" t="n">
        <v>0.00216540695318154</v>
      </c>
      <c r="PA349" t="n">
        <v>0.00111833492721006</v>
      </c>
      <c r="PB349" t="n">
        <v>0</v>
      </c>
      <c r="PC349" t="n">
        <v>0.00222325452250136</v>
      </c>
      <c r="PD349" t="n">
        <v>0</v>
      </c>
      <c r="PE349" t="n">
        <v>0</v>
      </c>
      <c r="PF349" t="n">
        <v>0</v>
      </c>
      <c r="PG349" t="n">
        <v>0.00138936644567846</v>
      </c>
      <c r="PH349" t="n">
        <v>0.00171845295179806</v>
      </c>
      <c r="PI349" t="n">
        <v>0.00106396523825448</v>
      </c>
      <c r="PJ349" t="n">
        <v>0</v>
      </c>
      <c r="PK349" t="n">
        <v>0.00136323361753394</v>
      </c>
      <c r="PL349" t="n">
        <v>0.00154735234755288</v>
      </c>
      <c r="PM349" t="n">
        <v>0</v>
      </c>
      <c r="PN349" t="n">
        <v>0</v>
      </c>
      <c r="PO349" t="n">
        <v>0</v>
      </c>
      <c r="PP349" t="n">
        <v>0</v>
      </c>
      <c r="PQ349" t="n">
        <v>0.00190670403551463</v>
      </c>
      <c r="PR349" t="n">
        <v>0.00130845198929591</v>
      </c>
      <c r="PS349" t="n">
        <v>0.00343241256198238</v>
      </c>
      <c r="PT349" t="n">
        <v>0.00183962098712173</v>
      </c>
      <c r="PU349" t="n">
        <v>0.00194456933624858</v>
      </c>
      <c r="PV349" t="n">
        <v>0.00163305396330574</v>
      </c>
      <c r="PW349" t="n">
        <v>0.00261844514262331</v>
      </c>
      <c r="PX349" t="n">
        <v>0.00304468058791728</v>
      </c>
      <c r="PY349" t="n">
        <v>0.00760859303527428</v>
      </c>
      <c r="PZ349" t="n">
        <v>0.00479604606947779</v>
      </c>
      <c r="QA349" t="n">
        <v>0.00113826202396922</v>
      </c>
      <c r="QB349" t="n">
        <v>0.00256297715021338</v>
      </c>
      <c r="QC349" t="n">
        <v>0.00337430260143388</v>
      </c>
      <c r="QD349" t="n">
        <v>0</v>
      </c>
      <c r="QE349" t="n">
        <v>0.00517830039587883</v>
      </c>
      <c r="QF349" t="n">
        <v>0.000770510897154571</v>
      </c>
      <c r="QG349" t="n">
        <v>0.00321574682631634</v>
      </c>
      <c r="QH349" t="n">
        <v>0.00237338770456569</v>
      </c>
      <c r="QI349" t="n">
        <v>0.0027727056917721</v>
      </c>
    </row>
    <row r="350">
      <c r="A350" t="s">
        <v>349</v>
      </c>
      <c r="B350" t="n">
        <v>0.00932378388515629</v>
      </c>
      <c r="C350" t="n">
        <v>0.00932655855270101</v>
      </c>
      <c r="D350" t="n">
        <v>0.00368548379573589</v>
      </c>
      <c r="E350" t="n">
        <v>0</v>
      </c>
      <c r="F350" t="n">
        <v>0</v>
      </c>
      <c r="G350" t="n">
        <v>0.00133244835470956</v>
      </c>
      <c r="H350" t="n">
        <v>0.00423798301785422</v>
      </c>
      <c r="I350" t="n">
        <v>0.00287731388478853</v>
      </c>
      <c r="J350" t="n">
        <v>0.0039614836469633</v>
      </c>
      <c r="K350" t="n">
        <v>0.00290615848632952</v>
      </c>
      <c r="L350" t="n">
        <v>0.00566459871826969</v>
      </c>
      <c r="M350" t="n">
        <v>0.0036394841983275</v>
      </c>
      <c r="N350" t="n">
        <v>0.0031233757865768</v>
      </c>
      <c r="O350" t="n">
        <v>0.00337047037711374</v>
      </c>
      <c r="P350" t="n">
        <v>0.00306759644707346</v>
      </c>
      <c r="Q350" t="n">
        <v>0.00128258022868013</v>
      </c>
      <c r="R350" t="n">
        <v>0</v>
      </c>
      <c r="S350" t="n">
        <v>0.00307671856545084</v>
      </c>
      <c r="T350" t="n">
        <v>0</v>
      </c>
      <c r="U350" t="n">
        <v>0.0018572854112625</v>
      </c>
      <c r="V350" t="n">
        <v>0.00187694484388201</v>
      </c>
      <c r="W350" t="n">
        <v>0.00168967406871097</v>
      </c>
      <c r="X350" t="n">
        <v>0.00283820541279172</v>
      </c>
      <c r="Y350" t="n">
        <v>0.00170651415298979</v>
      </c>
      <c r="Z350" t="n">
        <v>0.00197762163846676</v>
      </c>
      <c r="AA350" t="n">
        <v>0</v>
      </c>
      <c r="AB350" t="n">
        <v>0.00190795283703969</v>
      </c>
      <c r="AC350" t="n">
        <v>0.00196408291500762</v>
      </c>
      <c r="AD350" t="n">
        <v>0.00292814874573325</v>
      </c>
      <c r="AE350" t="n">
        <v>0.00225506997000035</v>
      </c>
      <c r="AF350" t="n">
        <v>0.00256069875867958</v>
      </c>
      <c r="AG350" t="n">
        <v>0.00252286482236239</v>
      </c>
      <c r="AH350" t="n">
        <v>0.00111203984356347</v>
      </c>
      <c r="AI350" t="n">
        <v>0.001073263514289</v>
      </c>
      <c r="AJ350" t="n">
        <v>0.00255099673079725</v>
      </c>
      <c r="AK350" t="n">
        <v>0.00260665554137716</v>
      </c>
      <c r="AL350" t="n">
        <v>0.00251565189141327</v>
      </c>
      <c r="AM350" t="n">
        <v>0.00269993893802867</v>
      </c>
      <c r="AN350" t="n">
        <v>0.00523426071138778</v>
      </c>
      <c r="AO350" t="n">
        <v>0.0047267325648204</v>
      </c>
      <c r="AP350" t="n">
        <v>0.00297947689332755</v>
      </c>
      <c r="AQ350" t="n">
        <v>0.000707129445784236</v>
      </c>
      <c r="AR350" t="n">
        <v>0.0109515666157322</v>
      </c>
      <c r="AS350" t="n">
        <v>0.0111129906102604</v>
      </c>
      <c r="AT350" t="n">
        <v>0.00935026292681053</v>
      </c>
      <c r="AU350" t="n">
        <v>0.0162177046959585</v>
      </c>
      <c r="AV350" t="n">
        <v>0.00640479570548489</v>
      </c>
      <c r="AW350" t="n">
        <v>0.0194559147453465</v>
      </c>
      <c r="AX350" t="n">
        <v>0.00476598302837806</v>
      </c>
      <c r="AY350" t="n">
        <v>0.00485789014837143</v>
      </c>
      <c r="AZ350" t="n">
        <v>0.00932378388515629</v>
      </c>
      <c r="BA350" t="n">
        <v>0.00932655855270101</v>
      </c>
      <c r="BB350" t="n">
        <v>0.00368548379573589</v>
      </c>
      <c r="BC350" t="n">
        <v>0</v>
      </c>
      <c r="BD350" t="n">
        <v>0.0013863207330909</v>
      </c>
      <c r="BE350" t="n">
        <v>0.00133244835470956</v>
      </c>
      <c r="BF350" t="n">
        <v>0.00423798301785422</v>
      </c>
      <c r="BG350" t="n">
        <v>0.00287731388478853</v>
      </c>
      <c r="BH350" t="n">
        <v>0.0039614836469633</v>
      </c>
      <c r="BI350" t="n">
        <v>0.00290615848632952</v>
      </c>
      <c r="BJ350" t="n">
        <v>0.00566459871826969</v>
      </c>
      <c r="BK350" t="n">
        <v>0.0036394841983275</v>
      </c>
      <c r="BL350" t="n">
        <v>0.0031233757865768</v>
      </c>
      <c r="BM350" t="n">
        <v>0.00337047037711374</v>
      </c>
      <c r="BN350" t="n">
        <v>0.00306759644707346</v>
      </c>
      <c r="BO350" t="n">
        <v>0.00128258022868013</v>
      </c>
      <c r="BP350" t="n">
        <v>0</v>
      </c>
      <c r="BQ350" t="n">
        <v>0.00307671856545084</v>
      </c>
      <c r="BR350" t="n">
        <v>0.0025365158071304</v>
      </c>
      <c r="BS350" t="n">
        <v>0.0018572854112625</v>
      </c>
      <c r="BT350" t="n">
        <v>0.00187694484388201</v>
      </c>
      <c r="BU350" t="n">
        <v>0.00168967406871098</v>
      </c>
      <c r="BV350" t="n">
        <v>0.00283820541279172</v>
      </c>
      <c r="BW350" t="n">
        <v>0.00170651415298979</v>
      </c>
      <c r="BX350" t="n">
        <v>0.00197762163846676</v>
      </c>
      <c r="BY350" t="n">
        <v>0</v>
      </c>
      <c r="BZ350" t="n">
        <v>0.00190795283703969</v>
      </c>
      <c r="CA350" t="n">
        <v>0.00196408291500762</v>
      </c>
      <c r="CB350" t="n">
        <v>0.00292814874573325</v>
      </c>
      <c r="CC350" t="n">
        <v>0.00225506997000035</v>
      </c>
      <c r="CD350" t="n">
        <v>0.00256069875867958</v>
      </c>
      <c r="CE350" t="n">
        <v>0.00252286482236239</v>
      </c>
      <c r="CF350" t="n">
        <v>0.00111203984356347</v>
      </c>
      <c r="CG350" t="n">
        <v>0.001073263514289</v>
      </c>
      <c r="CH350" t="n">
        <v>0.00255099673079725</v>
      </c>
      <c r="CI350" t="n">
        <v>0.00260665554137716</v>
      </c>
      <c r="CJ350" t="n">
        <v>0.00251565189141327</v>
      </c>
      <c r="CK350" t="n">
        <v>0.00269993893802867</v>
      </c>
      <c r="CL350" t="n">
        <v>0.00523426071138778</v>
      </c>
      <c r="CM350" t="n">
        <v>0.0047267325648204</v>
      </c>
      <c r="CN350" t="n">
        <v>0.00297947689332755</v>
      </c>
      <c r="CO350" t="n">
        <v>0.000707129445784236</v>
      </c>
      <c r="CP350" t="n">
        <v>0.0109515666157322</v>
      </c>
      <c r="CQ350" t="n">
        <v>0.0111129906102604</v>
      </c>
      <c r="CR350" t="n">
        <v>0</v>
      </c>
      <c r="CS350" t="n">
        <v>0.0162177046959585</v>
      </c>
      <c r="CT350" t="n">
        <v>0.00640479570548489</v>
      </c>
      <c r="CU350" t="n">
        <v>0.0194559147453465</v>
      </c>
      <c r="CV350" t="n">
        <v>0.00476598302837806</v>
      </c>
      <c r="CW350" t="n">
        <v>0.00485789014837143</v>
      </c>
      <c r="CX350" t="n">
        <v>0.00932378388515628</v>
      </c>
      <c r="CY350" t="n">
        <v>0.00932655855270101</v>
      </c>
      <c r="CZ350" t="n">
        <v>0</v>
      </c>
      <c r="DA350" t="n">
        <v>0</v>
      </c>
      <c r="DB350" t="n">
        <v>0.0013863207330909</v>
      </c>
      <c r="DC350" t="n">
        <v>0.00133244835470956</v>
      </c>
      <c r="DD350" t="n">
        <v>0.00423798301785423</v>
      </c>
      <c r="DE350" t="n">
        <v>0.00287731388478853</v>
      </c>
      <c r="DF350" t="n">
        <v>0</v>
      </c>
      <c r="DG350" t="n">
        <v>0.00290615848632952</v>
      </c>
      <c r="DH350" t="n">
        <v>0</v>
      </c>
      <c r="DI350" t="n">
        <v>0</v>
      </c>
      <c r="DJ350" t="n">
        <v>0.0031233757865768</v>
      </c>
      <c r="DK350" t="n">
        <v>0</v>
      </c>
      <c r="DL350" t="n">
        <v>0.00306759644707346</v>
      </c>
      <c r="DM350" t="n">
        <v>0</v>
      </c>
      <c r="DN350" t="n">
        <v>0</v>
      </c>
      <c r="DO350" t="n">
        <v>0</v>
      </c>
      <c r="DP350" t="n">
        <v>0</v>
      </c>
      <c r="DQ350" t="n">
        <v>0.00185728541126251</v>
      </c>
      <c r="DR350" t="n">
        <v>0</v>
      </c>
      <c r="DS350" t="n">
        <v>0.00168967406871098</v>
      </c>
      <c r="DT350" t="n">
        <v>0.00283820541279172</v>
      </c>
      <c r="DU350" t="n">
        <v>0.00170651415298979</v>
      </c>
      <c r="DV350" t="n">
        <v>0</v>
      </c>
      <c r="DW350" t="n">
        <v>0</v>
      </c>
      <c r="DX350" t="n">
        <v>0.00190795283703969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0.00111203984356347</v>
      </c>
      <c r="EE350" t="n">
        <v>0.001073263514289</v>
      </c>
      <c r="EF350" t="n">
        <v>0.00255099673079725</v>
      </c>
      <c r="EG350" t="n">
        <v>0.00260665554137716</v>
      </c>
      <c r="EH350" t="n">
        <v>0.00251565189141327</v>
      </c>
      <c r="EI350" t="n">
        <v>0.00269993893802867</v>
      </c>
      <c r="EJ350" t="n">
        <v>0.00523426071138778</v>
      </c>
      <c r="EK350" t="n">
        <v>0.0047267325648204</v>
      </c>
      <c r="EL350" t="n">
        <v>0.00297947689332755</v>
      </c>
      <c r="EM350" t="n">
        <v>0.000707129445784237</v>
      </c>
      <c r="EN350" t="n">
        <v>0</v>
      </c>
      <c r="EO350" t="n">
        <v>0.0111129906102604</v>
      </c>
      <c r="EP350" t="n">
        <v>0</v>
      </c>
      <c r="EQ350" t="n">
        <v>0</v>
      </c>
      <c r="ER350" t="n">
        <v>0.00640479570548489</v>
      </c>
      <c r="ES350" t="n">
        <v>0.0194559147453465</v>
      </c>
      <c r="ET350" t="n">
        <v>0.00476598302837806</v>
      </c>
      <c r="EU350" t="n">
        <v>0.00485789014837143</v>
      </c>
      <c r="EV350" t="n">
        <v>0.00932378388515628</v>
      </c>
      <c r="EW350" t="n">
        <v>0.00932655855270101</v>
      </c>
      <c r="EX350" t="n">
        <v>0.0036854837957359</v>
      </c>
      <c r="EY350" t="n">
        <v>0.00113608936856477</v>
      </c>
      <c r="EZ350" t="n">
        <v>0.0013863207330909</v>
      </c>
      <c r="FA350" t="n">
        <v>0.00133244835470956</v>
      </c>
      <c r="FB350" t="n">
        <v>0.00423798301785422</v>
      </c>
      <c r="FC350" t="n">
        <v>0.00287731388478853</v>
      </c>
      <c r="FD350" t="n">
        <v>0.0039614836469633</v>
      </c>
      <c r="FE350" t="n">
        <v>0.00290615848632952</v>
      </c>
      <c r="FF350" t="n">
        <v>0</v>
      </c>
      <c r="FG350" t="n">
        <v>0</v>
      </c>
      <c r="FH350" t="n">
        <v>0.0031233757865768</v>
      </c>
      <c r="FI350" t="n">
        <v>0.00337047037711374</v>
      </c>
      <c r="FJ350" t="n">
        <v>0</v>
      </c>
      <c r="FK350" t="n">
        <v>0.00128258022868013</v>
      </c>
      <c r="FL350" t="n">
        <v>0</v>
      </c>
      <c r="FM350" t="n">
        <v>0.00307671856545084</v>
      </c>
      <c r="FN350" t="n">
        <v>0</v>
      </c>
      <c r="FO350" t="n">
        <v>0.00185728541126251</v>
      </c>
      <c r="FP350" t="n">
        <v>0</v>
      </c>
      <c r="FQ350" t="n">
        <v>0.00168967406871098</v>
      </c>
      <c r="FR350" t="n">
        <v>0.00283820541279172</v>
      </c>
      <c r="FS350" t="n">
        <v>0.00170651415298979</v>
      </c>
      <c r="FT350" t="n">
        <v>0.00197762163846676</v>
      </c>
      <c r="FU350" t="n">
        <v>0</v>
      </c>
      <c r="FV350" t="n">
        <v>0.00190795283703969</v>
      </c>
      <c r="FW350" t="n">
        <v>0.00196408291500762</v>
      </c>
      <c r="FX350" t="n">
        <v>0</v>
      </c>
      <c r="FY350" t="n">
        <v>0</v>
      </c>
      <c r="FZ350" t="n">
        <v>0</v>
      </c>
      <c r="GA350" t="n">
        <v>0.00252286482236239</v>
      </c>
      <c r="GB350" t="n">
        <v>0.00111203984356347</v>
      </c>
      <c r="GC350" t="n">
        <v>0.001073263514289</v>
      </c>
      <c r="GD350" t="n">
        <v>0.00255099673079725</v>
      </c>
      <c r="GE350" t="n">
        <v>0.00260665554137716</v>
      </c>
      <c r="GF350" t="n">
        <v>0.00251565189141327</v>
      </c>
      <c r="GG350" t="n">
        <v>0.00269993893802867</v>
      </c>
      <c r="GH350" t="n">
        <v>0.00523426071138778</v>
      </c>
      <c r="GI350" t="n">
        <v>0.0047267325648204</v>
      </c>
      <c r="GJ350" t="n">
        <v>0.00297947689332755</v>
      </c>
      <c r="GK350" t="n">
        <v>0</v>
      </c>
      <c r="GL350" t="n">
        <v>0.0109515666157322</v>
      </c>
      <c r="GM350" t="n">
        <v>0.0111129906102604</v>
      </c>
      <c r="GN350" t="n">
        <v>0</v>
      </c>
      <c r="GO350" t="n">
        <v>0.0162177046959585</v>
      </c>
      <c r="GP350" t="n">
        <v>0.00640479570548489</v>
      </c>
      <c r="GQ350" t="n">
        <v>0.0194559147453465</v>
      </c>
      <c r="GR350" t="n">
        <v>0.00476598302837806</v>
      </c>
      <c r="GS350" t="n">
        <v>0.00485789014837143</v>
      </c>
      <c r="GT350" t="n">
        <v>0.00932378388515629</v>
      </c>
      <c r="GU350" t="n">
        <v>0.00932655855270101</v>
      </c>
      <c r="GV350" t="n">
        <v>0</v>
      </c>
      <c r="GW350" t="n">
        <v>0.00113608936856477</v>
      </c>
      <c r="GX350" t="n">
        <v>0</v>
      </c>
      <c r="GY350" t="n">
        <v>0.00133244835470956</v>
      </c>
      <c r="GZ350" t="n">
        <v>0.00423798301785423</v>
      </c>
      <c r="HA350" t="n">
        <v>0.00287731388478853</v>
      </c>
      <c r="HB350" t="n">
        <v>0.00396148364696329</v>
      </c>
      <c r="HC350" t="n">
        <v>0.00290615848632952</v>
      </c>
      <c r="HD350" t="n">
        <v>0.00566459871826969</v>
      </c>
      <c r="HE350" t="n">
        <v>0.0036394841983275</v>
      </c>
      <c r="HF350" t="n">
        <v>0.0031233757865768</v>
      </c>
      <c r="HG350" t="n">
        <v>0.00337047037711374</v>
      </c>
      <c r="HH350" t="n">
        <v>0.00306759644707346</v>
      </c>
      <c r="HI350" t="n">
        <v>0.00128258022868013</v>
      </c>
      <c r="HJ350" t="n">
        <v>0</v>
      </c>
      <c r="HK350" t="n">
        <v>0.00307671856545084</v>
      </c>
      <c r="HL350" t="n">
        <v>0.00253651580713041</v>
      </c>
      <c r="HM350" t="n">
        <v>0.0018572854112625</v>
      </c>
      <c r="HN350" t="n">
        <v>0.00187694484388201</v>
      </c>
      <c r="HO350" t="n">
        <v>0.00168967406871097</v>
      </c>
      <c r="HP350" t="n">
        <v>0.00283820541279172</v>
      </c>
      <c r="HQ350" t="n">
        <v>0.00170651415298979</v>
      </c>
      <c r="HR350" t="n">
        <v>0.00197762163846676</v>
      </c>
      <c r="HS350" t="n">
        <v>0.0016516397895621</v>
      </c>
      <c r="HT350" t="n">
        <v>0.00190795283703969</v>
      </c>
      <c r="HU350" t="n">
        <v>0.00196408291500762</v>
      </c>
      <c r="HV350" t="n">
        <v>0.00292814874573325</v>
      </c>
      <c r="HW350" t="n">
        <v>0.00225506997000035</v>
      </c>
      <c r="HX350" t="n">
        <v>0.00256069875867958</v>
      </c>
      <c r="HY350" t="n">
        <v>0.00252286482236239</v>
      </c>
      <c r="HZ350" t="n">
        <v>0.00111203984356347</v>
      </c>
      <c r="IA350" t="n">
        <v>0.001073263514289</v>
      </c>
      <c r="IB350" t="n">
        <v>0.00255099673079725</v>
      </c>
      <c r="IC350" t="n">
        <v>0.00260665554137716</v>
      </c>
      <c r="ID350" t="n">
        <v>0.00251565189141327</v>
      </c>
      <c r="IE350" t="n">
        <v>0.00269993893802867</v>
      </c>
      <c r="IF350" t="n">
        <v>0.00523426071138778</v>
      </c>
      <c r="IG350" t="n">
        <v>0.0047267325648204</v>
      </c>
      <c r="IH350" t="n">
        <v>0.00297947689332755</v>
      </c>
      <c r="II350" t="n">
        <v>0.000707129445784236</v>
      </c>
      <c r="IJ350" t="n">
        <v>0.0109515666157322</v>
      </c>
      <c r="IK350" t="n">
        <v>0.0111129906102604</v>
      </c>
      <c r="IL350" t="n">
        <v>0.00935026292681052</v>
      </c>
      <c r="IM350" t="n">
        <v>0.0162177046959585</v>
      </c>
      <c r="IN350" t="n">
        <v>0.00640479570548489</v>
      </c>
      <c r="IO350" t="n">
        <v>0.0194559147453465</v>
      </c>
      <c r="IP350" t="n">
        <v>0.00476598302837805</v>
      </c>
      <c r="IQ350" t="n">
        <v>0.00485789014837143</v>
      </c>
      <c r="IR350" t="n">
        <v>0.00932378388515629</v>
      </c>
      <c r="IS350" t="n">
        <v>0.009326558552701</v>
      </c>
      <c r="IT350" t="n">
        <v>0</v>
      </c>
      <c r="IU350" t="n">
        <v>0</v>
      </c>
      <c r="IV350" t="n">
        <v>0.0013863207330909</v>
      </c>
      <c r="IW350" t="n">
        <v>0.00133244835470956</v>
      </c>
      <c r="IX350" t="n">
        <v>0.00423798301785422</v>
      </c>
      <c r="IY350" t="n">
        <v>0.00287731388478853</v>
      </c>
      <c r="IZ350" t="n">
        <v>0.00396148364696329</v>
      </c>
      <c r="JA350" t="n">
        <v>0.00290615848632952</v>
      </c>
      <c r="JB350" t="n">
        <v>0.00566459871826968</v>
      </c>
      <c r="JC350" t="n">
        <v>0</v>
      </c>
      <c r="JD350" t="n">
        <v>0.0031233757865768</v>
      </c>
      <c r="JE350" t="n">
        <v>0.00337047037711374</v>
      </c>
      <c r="JF350" t="n">
        <v>0.00306759644707346</v>
      </c>
      <c r="JG350" t="n">
        <v>0</v>
      </c>
      <c r="JH350" t="n">
        <v>0</v>
      </c>
      <c r="JI350" t="n">
        <v>0.00307671856545084</v>
      </c>
      <c r="JJ350" t="n">
        <v>0.00253651580713041</v>
      </c>
      <c r="JK350" t="n">
        <v>0.00185728541126251</v>
      </c>
      <c r="JL350" t="n">
        <v>0</v>
      </c>
      <c r="JM350" t="n">
        <v>0.00168967406871098</v>
      </c>
      <c r="JN350" t="n">
        <v>0.00283820541279172</v>
      </c>
      <c r="JO350" t="n">
        <v>0.00170651415298979</v>
      </c>
      <c r="JP350" t="n">
        <v>0.00197762163846676</v>
      </c>
      <c r="JQ350" t="n">
        <v>0.0016516397895621</v>
      </c>
      <c r="JR350" t="n">
        <v>0.00190795283703969</v>
      </c>
      <c r="JS350" t="n">
        <v>0.00196408291500762</v>
      </c>
      <c r="JT350" t="n">
        <v>0.00292814874573326</v>
      </c>
      <c r="JU350" t="n">
        <v>0</v>
      </c>
      <c r="JV350" t="n">
        <v>0</v>
      </c>
      <c r="JW350" t="n">
        <v>0.00252286482236238</v>
      </c>
      <c r="JX350" t="n">
        <v>0.00111203984356347</v>
      </c>
      <c r="JY350" t="n">
        <v>0.001073263514289</v>
      </c>
      <c r="JZ350" t="n">
        <v>0.00255099673079725</v>
      </c>
      <c r="KA350" t="n">
        <v>0.00260665554137716</v>
      </c>
      <c r="KB350" t="n">
        <v>0.00251565189141327</v>
      </c>
      <c r="KC350" t="n">
        <v>0.00269993893802867</v>
      </c>
      <c r="KD350" t="n">
        <v>0.00523426071138778</v>
      </c>
      <c r="KE350" t="n">
        <v>0.0047267325648204</v>
      </c>
      <c r="KF350" t="n">
        <v>0.00297947689332755</v>
      </c>
      <c r="KG350" t="n">
        <v>0</v>
      </c>
      <c r="KH350" t="n">
        <v>0.0109515666157322</v>
      </c>
      <c r="KI350" t="n">
        <v>0.0111129906102604</v>
      </c>
      <c r="KJ350" t="n">
        <v>0.00935026292681053</v>
      </c>
      <c r="KK350" t="n">
        <v>0.0162177046959585</v>
      </c>
      <c r="KL350" t="n">
        <v>0.00640479570548488</v>
      </c>
      <c r="KM350" t="n">
        <v>0.0194559147453464</v>
      </c>
      <c r="KN350" t="n">
        <v>0.00476598302837806</v>
      </c>
      <c r="KO350" t="n">
        <v>0.00485789014837144</v>
      </c>
      <c r="KP350" t="n">
        <v>0.00932378388515629</v>
      </c>
      <c r="KQ350" t="n">
        <v>0</v>
      </c>
      <c r="KR350" t="n">
        <v>0</v>
      </c>
      <c r="KS350" t="n">
        <v>0.00113608936856477</v>
      </c>
      <c r="KT350" t="n">
        <v>0.0013863207330909</v>
      </c>
      <c r="KU350" t="n">
        <v>0.00133244835470956</v>
      </c>
      <c r="KV350" t="n">
        <v>0.00423798301785422</v>
      </c>
      <c r="KW350" t="n">
        <v>0.00287731388478853</v>
      </c>
      <c r="KX350" t="n">
        <v>0.0039614836469633</v>
      </c>
      <c r="KY350" t="n">
        <v>0.00290615848632952</v>
      </c>
      <c r="KZ350" t="n">
        <v>0.00566459871826969</v>
      </c>
      <c r="LA350" t="n">
        <v>0.0036394841983275</v>
      </c>
      <c r="LB350" t="n">
        <v>0.00312337578657679</v>
      </c>
      <c r="LC350" t="n">
        <v>0.00337047037711374</v>
      </c>
      <c r="LD350" t="n">
        <v>0.00306759644707346</v>
      </c>
      <c r="LE350" t="n">
        <v>0.00128258022868014</v>
      </c>
      <c r="LF350" t="n">
        <v>0.00203516491578454</v>
      </c>
      <c r="LG350" t="n">
        <v>0.00307671856545084</v>
      </c>
      <c r="LH350" t="n">
        <v>0.00253651580713041</v>
      </c>
      <c r="LI350" t="n">
        <v>0.0018572854112625</v>
      </c>
      <c r="LJ350" t="n">
        <v>0.00187694484388201</v>
      </c>
      <c r="LK350" t="n">
        <v>0.00168967406871097</v>
      </c>
      <c r="LL350" t="n">
        <v>0.00283820541279172</v>
      </c>
      <c r="LM350" t="n">
        <v>0.00170651415298979</v>
      </c>
      <c r="LN350" t="n">
        <v>0.00197762163846676</v>
      </c>
      <c r="LO350" t="n">
        <v>0.0016516397895621</v>
      </c>
      <c r="LP350" t="n">
        <v>0.00190795283703969</v>
      </c>
      <c r="LQ350" t="n">
        <v>0.00196408291500762</v>
      </c>
      <c r="LR350" t="n">
        <v>0.00292814874573326</v>
      </c>
      <c r="LS350" t="n">
        <v>0.00225506997000036</v>
      </c>
      <c r="LT350" t="n">
        <v>0.00256069875867958</v>
      </c>
      <c r="LU350" t="n">
        <v>0.00252286482236239</v>
      </c>
      <c r="LV350" t="n">
        <v>0.00111203984356347</v>
      </c>
      <c r="LW350" t="n">
        <v>0.001073263514289</v>
      </c>
      <c r="LX350" t="n">
        <v>0.00255099673079725</v>
      </c>
      <c r="LY350" t="n">
        <v>0.00260665554137716</v>
      </c>
      <c r="LZ350" t="n">
        <v>0.00251565189141327</v>
      </c>
      <c r="MA350" t="n">
        <v>0.00269993893802867</v>
      </c>
      <c r="MB350" t="n">
        <v>0.00523426071138779</v>
      </c>
      <c r="MC350" t="n">
        <v>0.0047267325648204</v>
      </c>
      <c r="MD350" t="n">
        <v>0.00297947689332756</v>
      </c>
      <c r="ME350" t="n">
        <v>0.000707129445784236</v>
      </c>
      <c r="MF350" t="n">
        <v>0.0109515666157322</v>
      </c>
      <c r="MG350" t="n">
        <v>0.0111129906102604</v>
      </c>
      <c r="MH350" t="n">
        <v>0.00935026292681053</v>
      </c>
      <c r="MI350" t="n">
        <v>0.0162177046959585</v>
      </c>
      <c r="MJ350" t="n">
        <v>0.00640479570548489</v>
      </c>
      <c r="MK350" t="n">
        <v>0.0194559147453465</v>
      </c>
      <c r="ML350" t="n">
        <v>1.00476598302838</v>
      </c>
      <c r="MM350" t="n">
        <v>0.00485789014837143</v>
      </c>
      <c r="MN350" t="n">
        <v>0.00932378388515627</v>
      </c>
      <c r="MO350" t="n">
        <v>0.00932655855270101</v>
      </c>
      <c r="MP350" t="n">
        <v>0</v>
      </c>
      <c r="MQ350" t="n">
        <v>0.00113608936856477</v>
      </c>
      <c r="MR350" t="n">
        <v>0.0013863207330909</v>
      </c>
      <c r="MS350" t="n">
        <v>0.00133244835470956</v>
      </c>
      <c r="MT350" t="n">
        <v>0.00423798301785422</v>
      </c>
      <c r="MU350" t="n">
        <v>0.00287731388478853</v>
      </c>
      <c r="MV350" t="n">
        <v>0.0039614836469633</v>
      </c>
      <c r="MW350" t="n">
        <v>0.00290615848632952</v>
      </c>
      <c r="MX350" t="n">
        <v>0</v>
      </c>
      <c r="MY350" t="n">
        <v>0</v>
      </c>
      <c r="MZ350" t="n">
        <v>0.0031233757865768</v>
      </c>
      <c r="NA350" t="n">
        <v>0</v>
      </c>
      <c r="NB350" t="n">
        <v>0.00306759644707346</v>
      </c>
      <c r="NC350" t="n">
        <v>0.00128258022868013</v>
      </c>
      <c r="ND350" t="n">
        <v>0</v>
      </c>
      <c r="NE350" t="n">
        <v>0.00307671856545084</v>
      </c>
      <c r="NF350" t="n">
        <v>0.00253651580713041</v>
      </c>
      <c r="NG350" t="n">
        <v>0.0018572854112625</v>
      </c>
      <c r="NH350" t="n">
        <v>0</v>
      </c>
      <c r="NI350" t="n">
        <v>0.00168967406871098</v>
      </c>
      <c r="NJ350" t="n">
        <v>0.00283820541279172</v>
      </c>
      <c r="NK350" t="n">
        <v>0.00170651415298979</v>
      </c>
      <c r="NL350" t="n">
        <v>0.00197762163846676</v>
      </c>
      <c r="NM350" t="n">
        <v>0.0016516397895621</v>
      </c>
      <c r="NN350" t="n">
        <v>0.00190795283703969</v>
      </c>
      <c r="NO350" t="n">
        <v>0.00196408291500762</v>
      </c>
      <c r="NP350" t="n">
        <v>0.00292814874573326</v>
      </c>
      <c r="NQ350" t="n">
        <v>0</v>
      </c>
      <c r="NR350" t="n">
        <v>0.00256069875867958</v>
      </c>
      <c r="NS350" t="n">
        <v>0.00252286482236239</v>
      </c>
      <c r="NT350" t="n">
        <v>0.00111203984356347</v>
      </c>
      <c r="NU350" t="n">
        <v>0.001073263514289</v>
      </c>
      <c r="NV350" t="n">
        <v>0.00255099673079725</v>
      </c>
      <c r="NW350" t="n">
        <v>0.00260665554137716</v>
      </c>
      <c r="NX350" t="n">
        <v>0.00251565189141327</v>
      </c>
      <c r="NY350" t="n">
        <v>0.00269993893802867</v>
      </c>
      <c r="NZ350" t="n">
        <v>0.00523426071138778</v>
      </c>
      <c r="OA350" t="n">
        <v>0.0047267325648204</v>
      </c>
      <c r="OB350" t="n">
        <v>0.00297947689332756</v>
      </c>
      <c r="OC350" t="n">
        <v>0.000707129445784236</v>
      </c>
      <c r="OD350" t="n">
        <v>0.0109515666157322</v>
      </c>
      <c r="OE350" t="n">
        <v>0.0111129906102604</v>
      </c>
      <c r="OF350" t="n">
        <v>0.00935026292681053</v>
      </c>
      <c r="OG350" t="n">
        <v>0.0162177046959585</v>
      </c>
      <c r="OH350" t="n">
        <v>0.00640479570548489</v>
      </c>
      <c r="OI350" t="n">
        <v>0.0194559147453465</v>
      </c>
      <c r="OJ350" t="n">
        <v>0.00476598302837806</v>
      </c>
      <c r="OK350" t="n">
        <v>0.00485789014837143</v>
      </c>
      <c r="OL350" t="n">
        <v>0.00932378388515628</v>
      </c>
      <c r="OM350" t="n">
        <v>0.00932655855270101</v>
      </c>
      <c r="ON350" t="n">
        <v>0.00368548379573589</v>
      </c>
      <c r="OO350" t="n">
        <v>0</v>
      </c>
      <c r="OP350" t="n">
        <v>0.0013863207330909</v>
      </c>
      <c r="OQ350" t="n">
        <v>0.00133244835470956</v>
      </c>
      <c r="OR350" t="n">
        <v>0.00423798301785423</v>
      </c>
      <c r="OS350" t="n">
        <v>0.00287731388478853</v>
      </c>
      <c r="OT350" t="n">
        <v>0.00396148364696329</v>
      </c>
      <c r="OU350" t="n">
        <v>0.00290615848632952</v>
      </c>
      <c r="OV350" t="n">
        <v>0</v>
      </c>
      <c r="OW350" t="n">
        <v>0</v>
      </c>
      <c r="OX350" t="n">
        <v>0.0031233757865768</v>
      </c>
      <c r="OY350" t="n">
        <v>0.00337047037711373</v>
      </c>
      <c r="OZ350" t="n">
        <v>0.00306759644707346</v>
      </c>
      <c r="PA350" t="n">
        <v>0.00128258022868013</v>
      </c>
      <c r="PB350" t="n">
        <v>0</v>
      </c>
      <c r="PC350" t="n">
        <v>0.00307671856545084</v>
      </c>
      <c r="PD350" t="n">
        <v>0</v>
      </c>
      <c r="PE350" t="n">
        <v>0</v>
      </c>
      <c r="PF350" t="n">
        <v>0</v>
      </c>
      <c r="PG350" t="n">
        <v>0.00168967406871097</v>
      </c>
      <c r="PH350" t="n">
        <v>0.00283820541279172</v>
      </c>
      <c r="PI350" t="n">
        <v>0.00170651415298979</v>
      </c>
      <c r="PJ350" t="n">
        <v>0</v>
      </c>
      <c r="PK350" t="n">
        <v>0.0016516397895621</v>
      </c>
      <c r="PL350" t="n">
        <v>0.00190795283703969</v>
      </c>
      <c r="PM350" t="n">
        <v>0</v>
      </c>
      <c r="PN350" t="n">
        <v>0</v>
      </c>
      <c r="PO350" t="n">
        <v>0</v>
      </c>
      <c r="PP350" t="n">
        <v>0</v>
      </c>
      <c r="PQ350" t="n">
        <v>0.00252286482236239</v>
      </c>
      <c r="PR350" t="n">
        <v>0.00111203984356347</v>
      </c>
      <c r="PS350" t="n">
        <v>0.001073263514289</v>
      </c>
      <c r="PT350" t="n">
        <v>0.00255099673079725</v>
      </c>
      <c r="PU350" t="n">
        <v>0.00260665554137716</v>
      </c>
      <c r="PV350" t="n">
        <v>0.00251565189141327</v>
      </c>
      <c r="PW350" t="n">
        <v>0.00269993893802867</v>
      </c>
      <c r="PX350" t="n">
        <v>0.00523426071138778</v>
      </c>
      <c r="PY350" t="n">
        <v>0.0047267325648204</v>
      </c>
      <c r="PZ350" t="n">
        <v>0.00297947689332755</v>
      </c>
      <c r="QA350" t="n">
        <v>0.000707129445784237</v>
      </c>
      <c r="QB350" t="n">
        <v>0.0109515666157322</v>
      </c>
      <c r="QC350" t="n">
        <v>0.0111129906102604</v>
      </c>
      <c r="QD350" t="n">
        <v>0</v>
      </c>
      <c r="QE350" t="n">
        <v>0.0162177046959585</v>
      </c>
      <c r="QF350" t="n">
        <v>0.00640479570548488</v>
      </c>
      <c r="QG350" t="n">
        <v>0.0194559147453465</v>
      </c>
      <c r="QH350" t="n">
        <v>0.00476598302837806</v>
      </c>
      <c r="QI350" t="n">
        <v>0.00485789014837143</v>
      </c>
    </row>
    <row r="351">
      <c r="A351" t="s">
        <v>350</v>
      </c>
      <c r="B351" t="n">
        <v>0.0169275645626563</v>
      </c>
      <c r="C351" t="n">
        <v>0.0170717617610113</v>
      </c>
      <c r="D351" t="n">
        <v>0.00622754515573805</v>
      </c>
      <c r="E351" t="n">
        <v>0</v>
      </c>
      <c r="F351" t="n">
        <v>0</v>
      </c>
      <c r="G351" t="n">
        <v>0.014383851156131</v>
      </c>
      <c r="H351" t="n">
        <v>0.0279117458720993</v>
      </c>
      <c r="I351" t="n">
        <v>0.0410213171415361</v>
      </c>
      <c r="J351" t="n">
        <v>0.0425800358472553</v>
      </c>
      <c r="K351" t="n">
        <v>0.0417028503553225</v>
      </c>
      <c r="L351" t="n">
        <v>0.0253364399080207</v>
      </c>
      <c r="M351" t="n">
        <v>0.0344624024027994</v>
      </c>
      <c r="N351" t="n">
        <v>0.0299491066370575</v>
      </c>
      <c r="O351" t="n">
        <v>0.0578283956247003</v>
      </c>
      <c r="P351" t="n">
        <v>0.0542529334999865</v>
      </c>
      <c r="Q351" t="n">
        <v>0.0149397686484194</v>
      </c>
      <c r="R351" t="n">
        <v>0</v>
      </c>
      <c r="S351" t="n">
        <v>0.0375413718037891</v>
      </c>
      <c r="T351" t="n">
        <v>0</v>
      </c>
      <c r="U351" t="n">
        <v>0.0328547914100656</v>
      </c>
      <c r="V351" t="n">
        <v>0.0249811643625408</v>
      </c>
      <c r="W351" t="n">
        <v>0.025664581707352</v>
      </c>
      <c r="X351" t="n">
        <v>0.0404836374328314</v>
      </c>
      <c r="Y351" t="n">
        <v>0.0173177782048574</v>
      </c>
      <c r="Z351" t="n">
        <v>0.0355192936438065</v>
      </c>
      <c r="AA351" t="n">
        <v>0</v>
      </c>
      <c r="AB351" t="n">
        <v>0.0309061455638324</v>
      </c>
      <c r="AC351" t="n">
        <v>0.0323753703828894</v>
      </c>
      <c r="AD351" t="n">
        <v>0.0391718272257621</v>
      </c>
      <c r="AE351" t="n">
        <v>0.0343587279161029</v>
      </c>
      <c r="AF351" t="n">
        <v>0.037955199372553</v>
      </c>
      <c r="AG351" t="n">
        <v>0.0427301527173863</v>
      </c>
      <c r="AH351" t="n">
        <v>0.0072405355962966</v>
      </c>
      <c r="AI351" t="n">
        <v>0.00678516811722128</v>
      </c>
      <c r="AJ351" t="n">
        <v>0.0195535957093901</v>
      </c>
      <c r="AK351" t="n">
        <v>0.0120894028821637</v>
      </c>
      <c r="AL351" t="n">
        <v>0.0210424312216367</v>
      </c>
      <c r="AM351" t="n">
        <v>0.0176736027467203</v>
      </c>
      <c r="AN351" t="n">
        <v>0.0267428227003965</v>
      </c>
      <c r="AO351" t="n">
        <v>0.00403733539137051</v>
      </c>
      <c r="AP351" t="n">
        <v>0.00254491815308224</v>
      </c>
      <c r="AQ351" t="n">
        <v>0.00060399413305301</v>
      </c>
      <c r="AR351" t="n">
        <v>0.0193529751162939</v>
      </c>
      <c r="AS351" t="n">
        <v>0.022922315641004</v>
      </c>
      <c r="AT351" t="n">
        <v>0.0173338632162124</v>
      </c>
      <c r="AU351" t="n">
        <v>0.0304739721516899</v>
      </c>
      <c r="AV351" t="n">
        <v>0.00727945649517344</v>
      </c>
      <c r="AW351" t="n">
        <v>0.0218566051925908</v>
      </c>
      <c r="AX351" t="n">
        <v>0.0164885904527503</v>
      </c>
      <c r="AY351" t="n">
        <v>0.0123232054136797</v>
      </c>
      <c r="AZ351" t="n">
        <v>0.0169275645626563</v>
      </c>
      <c r="BA351" t="n">
        <v>0.0170717617610113</v>
      </c>
      <c r="BB351" t="n">
        <v>0.00622754515573804</v>
      </c>
      <c r="BC351" t="n">
        <v>0</v>
      </c>
      <c r="BD351" t="n">
        <v>0.0188146881390672</v>
      </c>
      <c r="BE351" t="n">
        <v>0.014383851156131</v>
      </c>
      <c r="BF351" t="n">
        <v>0.0279117458720993</v>
      </c>
      <c r="BG351" t="n">
        <v>0.0410213171415361</v>
      </c>
      <c r="BH351" t="n">
        <v>0.0425800358472553</v>
      </c>
      <c r="BI351" t="n">
        <v>0.0417028503553225</v>
      </c>
      <c r="BJ351" t="n">
        <v>0.0253364399080207</v>
      </c>
      <c r="BK351" t="n">
        <v>0.0344624024027994</v>
      </c>
      <c r="BL351" t="n">
        <v>0.0299491066370575</v>
      </c>
      <c r="BM351" t="n">
        <v>0.0578283956247003</v>
      </c>
      <c r="BN351" t="n">
        <v>0.0542529334999865</v>
      </c>
      <c r="BO351" t="n">
        <v>0.0149397686484194</v>
      </c>
      <c r="BP351" t="n">
        <v>0</v>
      </c>
      <c r="BQ351" t="n">
        <v>0.0375413718037891</v>
      </c>
      <c r="BR351" t="n">
        <v>0.0266598564293648</v>
      </c>
      <c r="BS351" t="n">
        <v>0.0328547914100656</v>
      </c>
      <c r="BT351" t="n">
        <v>0.0249811643625408</v>
      </c>
      <c r="BU351" t="n">
        <v>0.025664581707352</v>
      </c>
      <c r="BV351" t="n">
        <v>0.0404836374328314</v>
      </c>
      <c r="BW351" t="n">
        <v>0.0173177782048574</v>
      </c>
      <c r="BX351" t="n">
        <v>0.0355192936438065</v>
      </c>
      <c r="BY351" t="n">
        <v>0</v>
      </c>
      <c r="BZ351" t="n">
        <v>0.0309061455638324</v>
      </c>
      <c r="CA351" t="n">
        <v>0.0323753703828894</v>
      </c>
      <c r="CB351" t="n">
        <v>0.0391718272257621</v>
      </c>
      <c r="CC351" t="n">
        <v>0.0343587279161029</v>
      </c>
      <c r="CD351" t="n">
        <v>0.037955199372553</v>
      </c>
      <c r="CE351" t="n">
        <v>0.0427301527173863</v>
      </c>
      <c r="CF351" t="n">
        <v>0.0072405355962966</v>
      </c>
      <c r="CG351" t="n">
        <v>0.00678516811722128</v>
      </c>
      <c r="CH351" t="n">
        <v>0.0195535957093901</v>
      </c>
      <c r="CI351" t="n">
        <v>0.0120894028821637</v>
      </c>
      <c r="CJ351" t="n">
        <v>0.0210424312216367</v>
      </c>
      <c r="CK351" t="n">
        <v>0.0176736027467203</v>
      </c>
      <c r="CL351" t="n">
        <v>0.0267428227003965</v>
      </c>
      <c r="CM351" t="n">
        <v>0.00403733539137051</v>
      </c>
      <c r="CN351" t="n">
        <v>0.00254491815308224</v>
      </c>
      <c r="CO351" t="n">
        <v>0.00060399413305301</v>
      </c>
      <c r="CP351" t="n">
        <v>0.0193529751162939</v>
      </c>
      <c r="CQ351" t="n">
        <v>0.022922315641004</v>
      </c>
      <c r="CR351" t="n">
        <v>0</v>
      </c>
      <c r="CS351" t="n">
        <v>0.0304739721516899</v>
      </c>
      <c r="CT351" t="n">
        <v>0.00727945649517343</v>
      </c>
      <c r="CU351" t="n">
        <v>0.0218566051925908</v>
      </c>
      <c r="CV351" t="n">
        <v>0.0164885904527503</v>
      </c>
      <c r="CW351" t="n">
        <v>0.0123232054136798</v>
      </c>
      <c r="CX351" t="n">
        <v>0.0169275645626563</v>
      </c>
      <c r="CY351" t="n">
        <v>0.0170717617610113</v>
      </c>
      <c r="CZ351" t="n">
        <v>0</v>
      </c>
      <c r="DA351" t="n">
        <v>0</v>
      </c>
      <c r="DB351" t="n">
        <v>0.0188146881390672</v>
      </c>
      <c r="DC351" t="n">
        <v>0.014383851156131</v>
      </c>
      <c r="DD351" t="n">
        <v>0.0279117458720993</v>
      </c>
      <c r="DE351" t="n">
        <v>0.0410213171415361</v>
      </c>
      <c r="DF351" t="n">
        <v>0</v>
      </c>
      <c r="DG351" t="n">
        <v>0.0417028503553225</v>
      </c>
      <c r="DH351" t="n">
        <v>0</v>
      </c>
      <c r="DI351" t="n">
        <v>0</v>
      </c>
      <c r="DJ351" t="n">
        <v>0.0299491066370575</v>
      </c>
      <c r="DK351" t="n">
        <v>0</v>
      </c>
      <c r="DL351" t="n">
        <v>0.0542529334999865</v>
      </c>
      <c r="DM351" t="n">
        <v>0</v>
      </c>
      <c r="DN351" t="n">
        <v>0</v>
      </c>
      <c r="DO351" t="n">
        <v>0</v>
      </c>
      <c r="DP351" t="n">
        <v>0</v>
      </c>
      <c r="DQ351" t="n">
        <v>0.0328547914100656</v>
      </c>
      <c r="DR351" t="n">
        <v>0</v>
      </c>
      <c r="DS351" t="n">
        <v>0.025664581707352</v>
      </c>
      <c r="DT351" t="n">
        <v>0.0404836374328314</v>
      </c>
      <c r="DU351" t="n">
        <v>0.0173177782048574</v>
      </c>
      <c r="DV351" t="n">
        <v>0</v>
      </c>
      <c r="DW351" t="n">
        <v>0</v>
      </c>
      <c r="DX351" t="n">
        <v>0.0309061455638324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0.0072405355962966</v>
      </c>
      <c r="EE351" t="n">
        <v>0.00678516811722128</v>
      </c>
      <c r="EF351" t="n">
        <v>0.0195535957093901</v>
      </c>
      <c r="EG351" t="n">
        <v>0.0120894028821637</v>
      </c>
      <c r="EH351" t="n">
        <v>0.0210424312216367</v>
      </c>
      <c r="EI351" t="n">
        <v>0.0176736027467203</v>
      </c>
      <c r="EJ351" t="n">
        <v>0.0267428227003965</v>
      </c>
      <c r="EK351" t="n">
        <v>0.00403733539137051</v>
      </c>
      <c r="EL351" t="n">
        <v>0.00254491815308224</v>
      </c>
      <c r="EM351" t="n">
        <v>0.00060399413305301</v>
      </c>
      <c r="EN351" t="n">
        <v>0</v>
      </c>
      <c r="EO351" t="n">
        <v>0.022922315641004</v>
      </c>
      <c r="EP351" t="n">
        <v>0</v>
      </c>
      <c r="EQ351" t="n">
        <v>0</v>
      </c>
      <c r="ER351" t="n">
        <v>0.00727945649517344</v>
      </c>
      <c r="ES351" t="n">
        <v>0.0218566051925908</v>
      </c>
      <c r="ET351" t="n">
        <v>0.0164885904527503</v>
      </c>
      <c r="EU351" t="n">
        <v>0.0123232054136797</v>
      </c>
      <c r="EV351" t="n">
        <v>0.0169275645626563</v>
      </c>
      <c r="EW351" t="n">
        <v>0.0170717617610113</v>
      </c>
      <c r="EX351" t="n">
        <v>0.00622754515573805</v>
      </c>
      <c r="EY351" t="n">
        <v>0.0132927606823151</v>
      </c>
      <c r="EZ351" t="n">
        <v>0.0188146881390672</v>
      </c>
      <c r="FA351" t="n">
        <v>0.014383851156131</v>
      </c>
      <c r="FB351" t="n">
        <v>0.0279117458720993</v>
      </c>
      <c r="FC351" t="n">
        <v>0.0410213171415361</v>
      </c>
      <c r="FD351" t="n">
        <v>0.0425800358472553</v>
      </c>
      <c r="FE351" t="n">
        <v>0.0417028503553225</v>
      </c>
      <c r="FF351" t="n">
        <v>0</v>
      </c>
      <c r="FG351" t="n">
        <v>0</v>
      </c>
      <c r="FH351" t="n">
        <v>0.0299491066370575</v>
      </c>
      <c r="FI351" t="n">
        <v>0.0578283956247003</v>
      </c>
      <c r="FJ351" t="n">
        <v>0</v>
      </c>
      <c r="FK351" t="n">
        <v>0.0149397686484194</v>
      </c>
      <c r="FL351" t="n">
        <v>0</v>
      </c>
      <c r="FM351" t="n">
        <v>0.0375413718037891</v>
      </c>
      <c r="FN351" t="n">
        <v>0</v>
      </c>
      <c r="FO351" t="n">
        <v>0.0328547914100656</v>
      </c>
      <c r="FP351" t="n">
        <v>0</v>
      </c>
      <c r="FQ351" t="n">
        <v>0.025664581707352</v>
      </c>
      <c r="FR351" t="n">
        <v>0.0404836374328314</v>
      </c>
      <c r="FS351" t="n">
        <v>0.0173177782048574</v>
      </c>
      <c r="FT351" t="n">
        <v>0.0355192936438065</v>
      </c>
      <c r="FU351" t="n">
        <v>0</v>
      </c>
      <c r="FV351" t="n">
        <v>0.0309061455638324</v>
      </c>
      <c r="FW351" t="n">
        <v>0.0323753703828894</v>
      </c>
      <c r="FX351" t="n">
        <v>0</v>
      </c>
      <c r="FY351" t="n">
        <v>0</v>
      </c>
      <c r="FZ351" t="n">
        <v>0</v>
      </c>
      <c r="GA351" t="n">
        <v>0.0427301527173863</v>
      </c>
      <c r="GB351" t="n">
        <v>0.00724053559629661</v>
      </c>
      <c r="GC351" t="n">
        <v>0.00678516811722129</v>
      </c>
      <c r="GD351" t="n">
        <v>0.0195535957093901</v>
      </c>
      <c r="GE351" t="n">
        <v>0.0120894028821637</v>
      </c>
      <c r="GF351" t="n">
        <v>0.0210424312216367</v>
      </c>
      <c r="GG351" t="n">
        <v>0.0176736027467203</v>
      </c>
      <c r="GH351" t="n">
        <v>0.0267428227003965</v>
      </c>
      <c r="GI351" t="n">
        <v>0.00403733539137051</v>
      </c>
      <c r="GJ351" t="n">
        <v>0.00254491815308224</v>
      </c>
      <c r="GK351" t="n">
        <v>0</v>
      </c>
      <c r="GL351" t="n">
        <v>0.0193529751162939</v>
      </c>
      <c r="GM351" t="n">
        <v>0.022922315641004</v>
      </c>
      <c r="GN351" t="n">
        <v>0</v>
      </c>
      <c r="GO351" t="n">
        <v>0.0304739721516899</v>
      </c>
      <c r="GP351" t="n">
        <v>0.00727945649517343</v>
      </c>
      <c r="GQ351" t="n">
        <v>0.0218566051925908</v>
      </c>
      <c r="GR351" t="n">
        <v>0.0164885904527503</v>
      </c>
      <c r="GS351" t="n">
        <v>0.0123232054136797</v>
      </c>
      <c r="GT351" t="n">
        <v>0.0169275645626563</v>
      </c>
      <c r="GU351" t="n">
        <v>0.0170717617610113</v>
      </c>
      <c r="GV351" t="n">
        <v>0</v>
      </c>
      <c r="GW351" t="n">
        <v>0.0132927606823151</v>
      </c>
      <c r="GX351" t="n">
        <v>0</v>
      </c>
      <c r="GY351" t="n">
        <v>0.014383851156131</v>
      </c>
      <c r="GZ351" t="n">
        <v>0.0279117458720993</v>
      </c>
      <c r="HA351" t="n">
        <v>0.0410213171415361</v>
      </c>
      <c r="HB351" t="n">
        <v>0.0425800358472552</v>
      </c>
      <c r="HC351" t="n">
        <v>0.0417028503553225</v>
      </c>
      <c r="HD351" t="n">
        <v>0.0253364399080207</v>
      </c>
      <c r="HE351" t="n">
        <v>0.0344624024027994</v>
      </c>
      <c r="HF351" t="n">
        <v>0.0299491066370575</v>
      </c>
      <c r="HG351" t="n">
        <v>0.0578283956247003</v>
      </c>
      <c r="HH351" t="n">
        <v>0.0542529334999864</v>
      </c>
      <c r="HI351" t="n">
        <v>0.0149397686484194</v>
      </c>
      <c r="HJ351" t="n">
        <v>0</v>
      </c>
      <c r="HK351" t="n">
        <v>0.0375413718037891</v>
      </c>
      <c r="HL351" t="n">
        <v>0.0266598564293648</v>
      </c>
      <c r="HM351" t="n">
        <v>0.0328547914100656</v>
      </c>
      <c r="HN351" t="n">
        <v>0.0249811643625408</v>
      </c>
      <c r="HO351" t="n">
        <v>0.025664581707352</v>
      </c>
      <c r="HP351" t="n">
        <v>0.0404836374328314</v>
      </c>
      <c r="HQ351" t="n">
        <v>0.0173177782048574</v>
      </c>
      <c r="HR351" t="n">
        <v>0.0355192936438065</v>
      </c>
      <c r="HS351" t="n">
        <v>0.0297996671665653</v>
      </c>
      <c r="HT351" t="n">
        <v>0.0309061455638324</v>
      </c>
      <c r="HU351" t="n">
        <v>0.0323753703828894</v>
      </c>
      <c r="HV351" t="n">
        <v>0.0391718272257621</v>
      </c>
      <c r="HW351" t="n">
        <v>0.0343587279161029</v>
      </c>
      <c r="HX351" t="n">
        <v>0.037955199372553</v>
      </c>
      <c r="HY351" t="n">
        <v>0.0427301527173863</v>
      </c>
      <c r="HZ351" t="n">
        <v>0.00724053559629661</v>
      </c>
      <c r="IA351" t="n">
        <v>0.00678516811722127</v>
      </c>
      <c r="IB351" t="n">
        <v>0.0195535957093901</v>
      </c>
      <c r="IC351" t="n">
        <v>0.0120894028821637</v>
      </c>
      <c r="ID351" t="n">
        <v>0.0210424312216367</v>
      </c>
      <c r="IE351" t="n">
        <v>0.0176736027467203</v>
      </c>
      <c r="IF351" t="n">
        <v>0.0267428227003965</v>
      </c>
      <c r="IG351" t="n">
        <v>0.00403733539137051</v>
      </c>
      <c r="IH351" t="n">
        <v>0.00254491815308224</v>
      </c>
      <c r="II351" t="n">
        <v>0.00060399413305301</v>
      </c>
      <c r="IJ351" t="n">
        <v>0.0193529751162939</v>
      </c>
      <c r="IK351" t="n">
        <v>0.022922315641004</v>
      </c>
      <c r="IL351" t="n">
        <v>0.0173338632162124</v>
      </c>
      <c r="IM351" t="n">
        <v>0.0304739721516899</v>
      </c>
      <c r="IN351" t="n">
        <v>0.00727945649517343</v>
      </c>
      <c r="IO351" t="n">
        <v>0.0218566051925908</v>
      </c>
      <c r="IP351" t="n">
        <v>0.0164885904527503</v>
      </c>
      <c r="IQ351" t="n">
        <v>0.0123232054136797</v>
      </c>
      <c r="IR351" t="n">
        <v>0.0169275645626563</v>
      </c>
      <c r="IS351" t="n">
        <v>0.0170717617610113</v>
      </c>
      <c r="IT351" t="n">
        <v>0</v>
      </c>
      <c r="IU351" t="n">
        <v>0</v>
      </c>
      <c r="IV351" t="n">
        <v>0.0188146881390671</v>
      </c>
      <c r="IW351" t="n">
        <v>0.014383851156131</v>
      </c>
      <c r="IX351" t="n">
        <v>0.0279117458720993</v>
      </c>
      <c r="IY351" t="n">
        <v>0.0410213171415361</v>
      </c>
      <c r="IZ351" t="n">
        <v>0.0425800358472552</v>
      </c>
      <c r="JA351" t="n">
        <v>0.0417028503553225</v>
      </c>
      <c r="JB351" t="n">
        <v>0.0253364399080207</v>
      </c>
      <c r="JC351" t="n">
        <v>0</v>
      </c>
      <c r="JD351" t="n">
        <v>0.0299491066370575</v>
      </c>
      <c r="JE351" t="n">
        <v>0.0578283956247003</v>
      </c>
      <c r="JF351" t="n">
        <v>0.0542529334999864</v>
      </c>
      <c r="JG351" t="n">
        <v>0</v>
      </c>
      <c r="JH351" t="n">
        <v>0</v>
      </c>
      <c r="JI351" t="n">
        <v>0.0375413718037891</v>
      </c>
      <c r="JJ351" t="n">
        <v>0.0266598564293648</v>
      </c>
      <c r="JK351" t="n">
        <v>0.0328547914100656</v>
      </c>
      <c r="JL351" t="n">
        <v>0</v>
      </c>
      <c r="JM351" t="n">
        <v>0.025664581707352</v>
      </c>
      <c r="JN351" t="n">
        <v>0.0404836374328314</v>
      </c>
      <c r="JO351" t="n">
        <v>0.0173177782048574</v>
      </c>
      <c r="JP351" t="n">
        <v>0.0355192936438065</v>
      </c>
      <c r="JQ351" t="n">
        <v>0.0297996671665653</v>
      </c>
      <c r="JR351" t="n">
        <v>0.0309061455638324</v>
      </c>
      <c r="JS351" t="n">
        <v>0.0323753703828894</v>
      </c>
      <c r="JT351" t="n">
        <v>0.0391718272257622</v>
      </c>
      <c r="JU351" t="n">
        <v>0</v>
      </c>
      <c r="JV351" t="n">
        <v>0</v>
      </c>
      <c r="JW351" t="n">
        <v>0.0427301527173863</v>
      </c>
      <c r="JX351" t="n">
        <v>0.0072405355962966</v>
      </c>
      <c r="JY351" t="n">
        <v>0.00678516811722129</v>
      </c>
      <c r="JZ351" t="n">
        <v>0.0195535957093901</v>
      </c>
      <c r="KA351" t="n">
        <v>0.0120894028821637</v>
      </c>
      <c r="KB351" t="n">
        <v>0.0210424312216367</v>
      </c>
      <c r="KC351" t="n">
        <v>0.0176736027467203</v>
      </c>
      <c r="KD351" t="n">
        <v>0.0267428227003965</v>
      </c>
      <c r="KE351" t="n">
        <v>0.00403733539137051</v>
      </c>
      <c r="KF351" t="n">
        <v>0.00254491815308224</v>
      </c>
      <c r="KG351" t="n">
        <v>0</v>
      </c>
      <c r="KH351" t="n">
        <v>0.0193529751162939</v>
      </c>
      <c r="KI351" t="n">
        <v>0.022922315641004</v>
      </c>
      <c r="KJ351" t="n">
        <v>0.0173338632162124</v>
      </c>
      <c r="KK351" t="n">
        <v>0.0304739721516899</v>
      </c>
      <c r="KL351" t="n">
        <v>0.00727945649517343</v>
      </c>
      <c r="KM351" t="n">
        <v>0.0218566051925908</v>
      </c>
      <c r="KN351" t="n">
        <v>0.0164885904527503</v>
      </c>
      <c r="KO351" t="n">
        <v>0.0123232054136798</v>
      </c>
      <c r="KP351" t="n">
        <v>0.0169275645626563</v>
      </c>
      <c r="KQ351" t="n">
        <v>0</v>
      </c>
      <c r="KR351" t="n">
        <v>0</v>
      </c>
      <c r="KS351" t="n">
        <v>0.013292760682315</v>
      </c>
      <c r="KT351" t="n">
        <v>0.0188146881390671</v>
      </c>
      <c r="KU351" t="n">
        <v>0.014383851156131</v>
      </c>
      <c r="KV351" t="n">
        <v>0.0279117458720993</v>
      </c>
      <c r="KW351" t="n">
        <v>0.0410213171415361</v>
      </c>
      <c r="KX351" t="n">
        <v>0.0425800358472553</v>
      </c>
      <c r="KY351" t="n">
        <v>0.0417028503553225</v>
      </c>
      <c r="KZ351" t="n">
        <v>0.0253364399080207</v>
      </c>
      <c r="LA351" t="n">
        <v>0.0344624024027994</v>
      </c>
      <c r="LB351" t="n">
        <v>0.0299491066370575</v>
      </c>
      <c r="LC351" t="n">
        <v>0.0578283956247003</v>
      </c>
      <c r="LD351" t="n">
        <v>0.0542529334999864</v>
      </c>
      <c r="LE351" t="n">
        <v>0.0149397686484194</v>
      </c>
      <c r="LF351" t="n">
        <v>0.0307142598220815</v>
      </c>
      <c r="LG351" t="n">
        <v>0.0375413718037891</v>
      </c>
      <c r="LH351" t="n">
        <v>0.0266598564293648</v>
      </c>
      <c r="LI351" t="n">
        <v>0.0328547914100656</v>
      </c>
      <c r="LJ351" t="n">
        <v>0.0249811643625408</v>
      </c>
      <c r="LK351" t="n">
        <v>0.025664581707352</v>
      </c>
      <c r="LL351" t="n">
        <v>0.0404836374328314</v>
      </c>
      <c r="LM351" t="n">
        <v>0.0173177782048574</v>
      </c>
      <c r="LN351" t="n">
        <v>0.0355192936438065</v>
      </c>
      <c r="LO351" t="n">
        <v>0.0297996671665653</v>
      </c>
      <c r="LP351" t="n">
        <v>0.0309061455638324</v>
      </c>
      <c r="LQ351" t="n">
        <v>0.0323753703828894</v>
      </c>
      <c r="LR351" t="n">
        <v>0.0391718272257621</v>
      </c>
      <c r="LS351" t="n">
        <v>0.034358727916103</v>
      </c>
      <c r="LT351" t="n">
        <v>0.037955199372553</v>
      </c>
      <c r="LU351" t="n">
        <v>0.0427301527173863</v>
      </c>
      <c r="LV351" t="n">
        <v>0.0072405355962966</v>
      </c>
      <c r="LW351" t="n">
        <v>0.00678516811722128</v>
      </c>
      <c r="LX351" t="n">
        <v>0.0195535957093901</v>
      </c>
      <c r="LY351" t="n">
        <v>0.0120894028821637</v>
      </c>
      <c r="LZ351" t="n">
        <v>0.0210424312216367</v>
      </c>
      <c r="MA351" t="n">
        <v>0.0176736027467203</v>
      </c>
      <c r="MB351" t="n">
        <v>0.0267428227003966</v>
      </c>
      <c r="MC351" t="n">
        <v>0.00403733539137051</v>
      </c>
      <c r="MD351" t="n">
        <v>0.00254491815308224</v>
      </c>
      <c r="ME351" t="n">
        <v>0.00060399413305301</v>
      </c>
      <c r="MF351" t="n">
        <v>0.0193529751162939</v>
      </c>
      <c r="MG351" t="n">
        <v>0.022922315641004</v>
      </c>
      <c r="MH351" t="n">
        <v>0.0173338632162125</v>
      </c>
      <c r="MI351" t="n">
        <v>0.0304739721516899</v>
      </c>
      <c r="MJ351" t="n">
        <v>0.00727945649517343</v>
      </c>
      <c r="MK351" t="n">
        <v>0.0218566051925908</v>
      </c>
      <c r="ML351" t="n">
        <v>0.0164885904527503</v>
      </c>
      <c r="MM351" t="n">
        <v>1.01232320541368</v>
      </c>
      <c r="MN351" t="n">
        <v>0.0169275645626563</v>
      </c>
      <c r="MO351" t="n">
        <v>0.0170717617610113</v>
      </c>
      <c r="MP351" t="n">
        <v>0</v>
      </c>
      <c r="MQ351" t="n">
        <v>0.0132927606823151</v>
      </c>
      <c r="MR351" t="n">
        <v>0.0188146881390671</v>
      </c>
      <c r="MS351" t="n">
        <v>0.014383851156131</v>
      </c>
      <c r="MT351" t="n">
        <v>0.0279117458720993</v>
      </c>
      <c r="MU351" t="n">
        <v>0.0410213171415361</v>
      </c>
      <c r="MV351" t="n">
        <v>0.0425800358472553</v>
      </c>
      <c r="MW351" t="n">
        <v>0.0417028503553225</v>
      </c>
      <c r="MX351" t="n">
        <v>0</v>
      </c>
      <c r="MY351" t="n">
        <v>0</v>
      </c>
      <c r="MZ351" t="n">
        <v>0.0299491066370575</v>
      </c>
      <c r="NA351" t="n">
        <v>0</v>
      </c>
      <c r="NB351" t="n">
        <v>0.0542529334999864</v>
      </c>
      <c r="NC351" t="n">
        <v>0.0149397686484194</v>
      </c>
      <c r="ND351" t="n">
        <v>0</v>
      </c>
      <c r="NE351" t="n">
        <v>0.0375413718037891</v>
      </c>
      <c r="NF351" t="n">
        <v>0.0266598564293648</v>
      </c>
      <c r="NG351" t="n">
        <v>0.0328547914100656</v>
      </c>
      <c r="NH351" t="n">
        <v>0</v>
      </c>
      <c r="NI351" t="n">
        <v>0.025664581707352</v>
      </c>
      <c r="NJ351" t="n">
        <v>0.0404836374328314</v>
      </c>
      <c r="NK351" t="n">
        <v>0.0173177782048574</v>
      </c>
      <c r="NL351" t="n">
        <v>0.0355192936438065</v>
      </c>
      <c r="NM351" t="n">
        <v>0.0297996671665653</v>
      </c>
      <c r="NN351" t="n">
        <v>0.0309061455638324</v>
      </c>
      <c r="NO351" t="n">
        <v>0.0323753703828893</v>
      </c>
      <c r="NP351" t="n">
        <v>0.0391718272257622</v>
      </c>
      <c r="NQ351" t="n">
        <v>0</v>
      </c>
      <c r="NR351" t="n">
        <v>0.037955199372553</v>
      </c>
      <c r="NS351" t="n">
        <v>0.0427301527173863</v>
      </c>
      <c r="NT351" t="n">
        <v>0.0072405355962966</v>
      </c>
      <c r="NU351" t="n">
        <v>0.00678516811722127</v>
      </c>
      <c r="NV351" t="n">
        <v>0.0195535957093901</v>
      </c>
      <c r="NW351" t="n">
        <v>0.0120894028821637</v>
      </c>
      <c r="NX351" t="n">
        <v>0.0210424312216367</v>
      </c>
      <c r="NY351" t="n">
        <v>0.0176736027467203</v>
      </c>
      <c r="NZ351" t="n">
        <v>0.0267428227003966</v>
      </c>
      <c r="OA351" t="n">
        <v>0.00403733539137051</v>
      </c>
      <c r="OB351" t="n">
        <v>0.00254491815308224</v>
      </c>
      <c r="OC351" t="n">
        <v>0.00060399413305301</v>
      </c>
      <c r="OD351" t="n">
        <v>0.0193529751162939</v>
      </c>
      <c r="OE351" t="n">
        <v>0.022922315641004</v>
      </c>
      <c r="OF351" t="n">
        <v>0.0173338632162125</v>
      </c>
      <c r="OG351" t="n">
        <v>0.0304739721516899</v>
      </c>
      <c r="OH351" t="n">
        <v>0.00727945649517345</v>
      </c>
      <c r="OI351" t="n">
        <v>0.0218566051925908</v>
      </c>
      <c r="OJ351" t="n">
        <v>0.0164885904527503</v>
      </c>
      <c r="OK351" t="n">
        <v>0.0123232054136797</v>
      </c>
      <c r="OL351" t="n">
        <v>0.0169275645626563</v>
      </c>
      <c r="OM351" t="n">
        <v>0.0170717617610113</v>
      </c>
      <c r="ON351" t="n">
        <v>0.00622754515573805</v>
      </c>
      <c r="OO351" t="n">
        <v>0</v>
      </c>
      <c r="OP351" t="n">
        <v>0.0188146881390672</v>
      </c>
      <c r="OQ351" t="n">
        <v>0.014383851156131</v>
      </c>
      <c r="OR351" t="n">
        <v>0.0279117458720993</v>
      </c>
      <c r="OS351" t="n">
        <v>0.0410213171415361</v>
      </c>
      <c r="OT351" t="n">
        <v>0.0425800358472552</v>
      </c>
      <c r="OU351" t="n">
        <v>0.0417028503553225</v>
      </c>
      <c r="OV351" t="n">
        <v>0</v>
      </c>
      <c r="OW351" t="n">
        <v>0</v>
      </c>
      <c r="OX351" t="n">
        <v>0.0299491066370575</v>
      </c>
      <c r="OY351" t="n">
        <v>0.0578283956247002</v>
      </c>
      <c r="OZ351" t="n">
        <v>0.0542529334999864</v>
      </c>
      <c r="PA351" t="n">
        <v>0.0149397686484194</v>
      </c>
      <c r="PB351" t="n">
        <v>0</v>
      </c>
      <c r="PC351" t="n">
        <v>0.0375413718037891</v>
      </c>
      <c r="PD351" t="n">
        <v>0</v>
      </c>
      <c r="PE351" t="n">
        <v>0</v>
      </c>
      <c r="PF351" t="n">
        <v>0</v>
      </c>
      <c r="PG351" t="n">
        <v>0.025664581707352</v>
      </c>
      <c r="PH351" t="n">
        <v>0.0404836374328314</v>
      </c>
      <c r="PI351" t="n">
        <v>0.0173177782048574</v>
      </c>
      <c r="PJ351" t="n">
        <v>0</v>
      </c>
      <c r="PK351" t="n">
        <v>0.0297996671665653</v>
      </c>
      <c r="PL351" t="n">
        <v>0.0309061455638324</v>
      </c>
      <c r="PM351" t="n">
        <v>0</v>
      </c>
      <c r="PN351" t="n">
        <v>0</v>
      </c>
      <c r="PO351" t="n">
        <v>0</v>
      </c>
      <c r="PP351" t="n">
        <v>0</v>
      </c>
      <c r="PQ351" t="n">
        <v>0.0427301527173863</v>
      </c>
      <c r="PR351" t="n">
        <v>0.00724053559629661</v>
      </c>
      <c r="PS351" t="n">
        <v>0.00678516811722128</v>
      </c>
      <c r="PT351" t="n">
        <v>0.0195535957093901</v>
      </c>
      <c r="PU351" t="n">
        <v>0.0120894028821637</v>
      </c>
      <c r="PV351" t="n">
        <v>0.0210424312216366</v>
      </c>
      <c r="PW351" t="n">
        <v>0.0176736027467203</v>
      </c>
      <c r="PX351" t="n">
        <v>0.0267428227003965</v>
      </c>
      <c r="PY351" t="n">
        <v>0.00403733539137051</v>
      </c>
      <c r="PZ351" t="n">
        <v>0.00254491815308224</v>
      </c>
      <c r="QA351" t="n">
        <v>0.000603994133053011</v>
      </c>
      <c r="QB351" t="n">
        <v>0.0193529751162939</v>
      </c>
      <c r="QC351" t="n">
        <v>0.022922315641004</v>
      </c>
      <c r="QD351" t="n">
        <v>0</v>
      </c>
      <c r="QE351" t="n">
        <v>0.0304739721516899</v>
      </c>
      <c r="QF351" t="n">
        <v>0.00727945649517343</v>
      </c>
      <c r="QG351" t="n">
        <v>0.0218566051925908</v>
      </c>
      <c r="QH351" t="n">
        <v>0.0164885904527503</v>
      </c>
      <c r="QI351" t="n">
        <v>0.0123232054136797</v>
      </c>
    </row>
    <row r="352">
      <c r="A352" t="s">
        <v>351</v>
      </c>
      <c r="B352" t="n">
        <v>0.00493954062829802</v>
      </c>
      <c r="C352" t="n">
        <v>0.00499740499163028</v>
      </c>
      <c r="D352" t="n">
        <v>0.00177000115188199</v>
      </c>
      <c r="E352" t="n">
        <v>0</v>
      </c>
      <c r="F352" t="n">
        <v>0</v>
      </c>
      <c r="G352" t="n">
        <v>0.000595865207775996</v>
      </c>
      <c r="H352" t="n">
        <v>0.0327482965893113</v>
      </c>
      <c r="I352" t="n">
        <v>0.0143934417562904</v>
      </c>
      <c r="J352" t="n">
        <v>0.0251991392989809</v>
      </c>
      <c r="K352" t="n">
        <v>0.00924401070494649</v>
      </c>
      <c r="L352" t="n">
        <v>0.0605860779393014</v>
      </c>
      <c r="M352" t="n">
        <v>0.0237410689479637</v>
      </c>
      <c r="N352" t="n">
        <v>0.00137304607360568</v>
      </c>
      <c r="O352" t="n">
        <v>0.00198826203629697</v>
      </c>
      <c r="P352" t="n">
        <v>0.00141464397477202</v>
      </c>
      <c r="Q352" t="n">
        <v>0.000571094623118907</v>
      </c>
      <c r="R352" t="n">
        <v>0</v>
      </c>
      <c r="S352" t="n">
        <v>0.00255953935810869</v>
      </c>
      <c r="T352" t="n">
        <v>0</v>
      </c>
      <c r="U352" t="n">
        <v>0.000731652949592058</v>
      </c>
      <c r="V352" t="n">
        <v>0.000678826268950386</v>
      </c>
      <c r="W352" t="n">
        <v>0.000708822807616264</v>
      </c>
      <c r="X352" t="n">
        <v>0.00292443963058984</v>
      </c>
      <c r="Y352" t="n">
        <v>0.00594143233797696</v>
      </c>
      <c r="Z352" t="n">
        <v>0.000982380651137434</v>
      </c>
      <c r="AA352" t="n">
        <v>0</v>
      </c>
      <c r="AB352" t="n">
        <v>0.000815470320353803</v>
      </c>
      <c r="AC352" t="n">
        <v>0.000863263793746581</v>
      </c>
      <c r="AD352" t="n">
        <v>0.00105008100577527</v>
      </c>
      <c r="AE352" t="n">
        <v>0.000793830367965303</v>
      </c>
      <c r="AF352" t="n">
        <v>0.00104403957774367</v>
      </c>
      <c r="AG352" t="n">
        <v>0.00278101015419785</v>
      </c>
      <c r="AH352" t="n">
        <v>0.000328693168393442</v>
      </c>
      <c r="AI352" t="n">
        <v>0.000258516118849381</v>
      </c>
      <c r="AJ352" t="n">
        <v>0.000743330834508785</v>
      </c>
      <c r="AK352" t="n">
        <v>0.000563880390450227</v>
      </c>
      <c r="AL352" t="n">
        <v>0.00464324171275072</v>
      </c>
      <c r="AM352" t="n">
        <v>0.000721306540298729</v>
      </c>
      <c r="AN352" t="n">
        <v>0.000617034157119827</v>
      </c>
      <c r="AO352" t="n">
        <v>0.000180154645613377</v>
      </c>
      <c r="AP352" t="n">
        <v>0.000113559757498565</v>
      </c>
      <c r="AQ352" t="n">
        <v>0.0000269515258068267</v>
      </c>
      <c r="AR352" t="n">
        <v>0.000653064603157032</v>
      </c>
      <c r="AS352" t="n">
        <v>0.00104193392333424</v>
      </c>
      <c r="AT352" t="n">
        <v>0.000572483656193507</v>
      </c>
      <c r="AU352" t="n">
        <v>0.00107257309444994</v>
      </c>
      <c r="AV352" t="n">
        <v>0.000549822356335281</v>
      </c>
      <c r="AW352" t="n">
        <v>0.00117285840716004</v>
      </c>
      <c r="AX352" t="n">
        <v>0.00149893602281006</v>
      </c>
      <c r="AY352" t="n">
        <v>0.00196556569413709</v>
      </c>
      <c r="AZ352" t="n">
        <v>0.00493954062829802</v>
      </c>
      <c r="BA352" t="n">
        <v>0.00499740499163028</v>
      </c>
      <c r="BB352" t="n">
        <v>0.00177000115188199</v>
      </c>
      <c r="BC352" t="n">
        <v>0</v>
      </c>
      <c r="BD352" t="n">
        <v>0.000638784017322022</v>
      </c>
      <c r="BE352" t="n">
        <v>0.000595865207775996</v>
      </c>
      <c r="BF352" t="n">
        <v>0.0327482965893113</v>
      </c>
      <c r="BG352" t="n">
        <v>0.0143934417562904</v>
      </c>
      <c r="BH352" t="n">
        <v>0.0251991392989809</v>
      </c>
      <c r="BI352" t="n">
        <v>0.00924401070494649</v>
      </c>
      <c r="BJ352" t="n">
        <v>0.0605860779393014</v>
      </c>
      <c r="BK352" t="n">
        <v>0.0237410689479637</v>
      </c>
      <c r="BL352" t="n">
        <v>0.00137304607360568</v>
      </c>
      <c r="BM352" t="n">
        <v>0.00198826203629697</v>
      </c>
      <c r="BN352" t="n">
        <v>0.00141464397477202</v>
      </c>
      <c r="BO352" t="n">
        <v>0.000571094623118907</v>
      </c>
      <c r="BP352" t="n">
        <v>0</v>
      </c>
      <c r="BQ352" t="n">
        <v>0.00255953935810869</v>
      </c>
      <c r="BR352" t="n">
        <v>0.00671297851186546</v>
      </c>
      <c r="BS352" t="n">
        <v>0.000731652949592058</v>
      </c>
      <c r="BT352" t="n">
        <v>0.000678826268950386</v>
      </c>
      <c r="BU352" t="n">
        <v>0.000708822807616264</v>
      </c>
      <c r="BV352" t="n">
        <v>0.00292443963058984</v>
      </c>
      <c r="BW352" t="n">
        <v>0.00594143233797696</v>
      </c>
      <c r="BX352" t="n">
        <v>0.000982380651137434</v>
      </c>
      <c r="BY352" t="n">
        <v>0</v>
      </c>
      <c r="BZ352" t="n">
        <v>0.000815470320353803</v>
      </c>
      <c r="CA352" t="n">
        <v>0.000863263793746581</v>
      </c>
      <c r="CB352" t="n">
        <v>0.00105008100577526</v>
      </c>
      <c r="CC352" t="n">
        <v>0.000793830367965303</v>
      </c>
      <c r="CD352" t="n">
        <v>0.00104403957774367</v>
      </c>
      <c r="CE352" t="n">
        <v>0.00278101015419785</v>
      </c>
      <c r="CF352" t="n">
        <v>0.000328693168393442</v>
      </c>
      <c r="CG352" t="n">
        <v>0.000258516118849381</v>
      </c>
      <c r="CH352" t="n">
        <v>0.000743330834508785</v>
      </c>
      <c r="CI352" t="n">
        <v>0.000563880390450228</v>
      </c>
      <c r="CJ352" t="n">
        <v>0.00464324171275072</v>
      </c>
      <c r="CK352" t="n">
        <v>0.000721306540298729</v>
      </c>
      <c r="CL352" t="n">
        <v>0.000617034157119827</v>
      </c>
      <c r="CM352" t="n">
        <v>0.000180154645613377</v>
      </c>
      <c r="CN352" t="n">
        <v>0.000113559757498565</v>
      </c>
      <c r="CO352" t="n">
        <v>0.0000269515258068267</v>
      </c>
      <c r="CP352" t="n">
        <v>0.000653064603157032</v>
      </c>
      <c r="CQ352" t="n">
        <v>0.00104193392333425</v>
      </c>
      <c r="CR352" t="n">
        <v>0</v>
      </c>
      <c r="CS352" t="n">
        <v>0.00107257309444994</v>
      </c>
      <c r="CT352" t="n">
        <v>0.000549822356335281</v>
      </c>
      <c r="CU352" t="n">
        <v>0.00117285840716004</v>
      </c>
      <c r="CV352" t="n">
        <v>0.00149893602281006</v>
      </c>
      <c r="CW352" t="n">
        <v>0.00196556569413709</v>
      </c>
      <c r="CX352" t="n">
        <v>0.00493954062829801</v>
      </c>
      <c r="CY352" t="n">
        <v>0.00499740499163028</v>
      </c>
      <c r="CZ352" t="n">
        <v>0</v>
      </c>
      <c r="DA352" t="n">
        <v>0</v>
      </c>
      <c r="DB352" t="n">
        <v>0.000638784017322022</v>
      </c>
      <c r="DC352" t="n">
        <v>0.000595865207775996</v>
      </c>
      <c r="DD352" t="n">
        <v>0.0327482965893113</v>
      </c>
      <c r="DE352" t="n">
        <v>0.0143934417562904</v>
      </c>
      <c r="DF352" t="n">
        <v>0</v>
      </c>
      <c r="DG352" t="n">
        <v>0.00924401070494649</v>
      </c>
      <c r="DH352" t="n">
        <v>0</v>
      </c>
      <c r="DI352" t="n">
        <v>0</v>
      </c>
      <c r="DJ352" t="n">
        <v>0.00137304607360568</v>
      </c>
      <c r="DK352" t="n">
        <v>0</v>
      </c>
      <c r="DL352" t="n">
        <v>0.00141464397477202</v>
      </c>
      <c r="DM352" t="n">
        <v>0</v>
      </c>
      <c r="DN352" t="n">
        <v>0</v>
      </c>
      <c r="DO352" t="n">
        <v>0</v>
      </c>
      <c r="DP352" t="n">
        <v>0</v>
      </c>
      <c r="DQ352" t="n">
        <v>0.000731652949592059</v>
      </c>
      <c r="DR352" t="n">
        <v>0</v>
      </c>
      <c r="DS352" t="n">
        <v>0.000708822807616264</v>
      </c>
      <c r="DT352" t="n">
        <v>0.00292443963058984</v>
      </c>
      <c r="DU352" t="n">
        <v>0.00594143233797696</v>
      </c>
      <c r="DV352" t="n">
        <v>0</v>
      </c>
      <c r="DW352" t="n">
        <v>0</v>
      </c>
      <c r="DX352" t="n">
        <v>0.000815470320353803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0.000328693168393442</v>
      </c>
      <c r="EE352" t="n">
        <v>0.000258516118849381</v>
      </c>
      <c r="EF352" t="n">
        <v>0.000743330834508785</v>
      </c>
      <c r="EG352" t="n">
        <v>0.000563880390450227</v>
      </c>
      <c r="EH352" t="n">
        <v>0.00464324171275072</v>
      </c>
      <c r="EI352" t="n">
        <v>0.000721306540298729</v>
      </c>
      <c r="EJ352" t="n">
        <v>0.000617034157119826</v>
      </c>
      <c r="EK352" t="n">
        <v>0.000180154645613377</v>
      </c>
      <c r="EL352" t="n">
        <v>0.000113559757498565</v>
      </c>
      <c r="EM352" t="n">
        <v>0.0000269515258068267</v>
      </c>
      <c r="EN352" t="n">
        <v>0</v>
      </c>
      <c r="EO352" t="n">
        <v>0.00104193392333425</v>
      </c>
      <c r="EP352" t="n">
        <v>0</v>
      </c>
      <c r="EQ352" t="n">
        <v>0</v>
      </c>
      <c r="ER352" t="n">
        <v>0.000549822356335281</v>
      </c>
      <c r="ES352" t="n">
        <v>0.00117285840716004</v>
      </c>
      <c r="ET352" t="n">
        <v>0.00149893602281006</v>
      </c>
      <c r="EU352" t="n">
        <v>0.00196556569413709</v>
      </c>
      <c r="EV352" t="n">
        <v>0.00493954062829801</v>
      </c>
      <c r="EW352" t="n">
        <v>0.00499740499163029</v>
      </c>
      <c r="EX352" t="n">
        <v>0.00177000115188199</v>
      </c>
      <c r="EY352" t="n">
        <v>0.000517961640215301</v>
      </c>
      <c r="EZ352" t="n">
        <v>0.000638784017322022</v>
      </c>
      <c r="FA352" t="n">
        <v>0.000595865207775996</v>
      </c>
      <c r="FB352" t="n">
        <v>0.0327482965893113</v>
      </c>
      <c r="FC352" t="n">
        <v>0.0143934417562904</v>
      </c>
      <c r="FD352" t="n">
        <v>0.0251991392989809</v>
      </c>
      <c r="FE352" t="n">
        <v>0.00924401070494649</v>
      </c>
      <c r="FF352" t="n">
        <v>0</v>
      </c>
      <c r="FG352" t="n">
        <v>0</v>
      </c>
      <c r="FH352" t="n">
        <v>0.00137304607360568</v>
      </c>
      <c r="FI352" t="n">
        <v>0.00198826203629697</v>
      </c>
      <c r="FJ352" t="n">
        <v>0</v>
      </c>
      <c r="FK352" t="n">
        <v>0.000571094623118907</v>
      </c>
      <c r="FL352" t="n">
        <v>0</v>
      </c>
      <c r="FM352" t="n">
        <v>0.00255953935810869</v>
      </c>
      <c r="FN352" t="n">
        <v>0</v>
      </c>
      <c r="FO352" t="n">
        <v>0.000731652949592059</v>
      </c>
      <c r="FP352" t="n">
        <v>0</v>
      </c>
      <c r="FQ352" t="n">
        <v>0.000708822807616265</v>
      </c>
      <c r="FR352" t="n">
        <v>0.00292443963058984</v>
      </c>
      <c r="FS352" t="n">
        <v>0.00594143233797696</v>
      </c>
      <c r="FT352" t="n">
        <v>0.000982380651137434</v>
      </c>
      <c r="FU352" t="n">
        <v>0</v>
      </c>
      <c r="FV352" t="n">
        <v>0.000815470320353803</v>
      </c>
      <c r="FW352" t="n">
        <v>0.000863263793746581</v>
      </c>
      <c r="FX352" t="n">
        <v>0</v>
      </c>
      <c r="FY352" t="n">
        <v>0</v>
      </c>
      <c r="FZ352" t="n">
        <v>0</v>
      </c>
      <c r="GA352" t="n">
        <v>0.00278101015419785</v>
      </c>
      <c r="GB352" t="n">
        <v>0.000328693168393442</v>
      </c>
      <c r="GC352" t="n">
        <v>0.000258516118849381</v>
      </c>
      <c r="GD352" t="n">
        <v>0.000743330834508785</v>
      </c>
      <c r="GE352" t="n">
        <v>0.000563880390450227</v>
      </c>
      <c r="GF352" t="n">
        <v>0.00464324171275072</v>
      </c>
      <c r="GG352" t="n">
        <v>0.000721306540298729</v>
      </c>
      <c r="GH352" t="n">
        <v>0.000617034157119826</v>
      </c>
      <c r="GI352" t="n">
        <v>0.000180154645613377</v>
      </c>
      <c r="GJ352" t="n">
        <v>0.000113559757498565</v>
      </c>
      <c r="GK352" t="n">
        <v>0</v>
      </c>
      <c r="GL352" t="n">
        <v>0.000653064603157032</v>
      </c>
      <c r="GM352" t="n">
        <v>0.00104193392333424</v>
      </c>
      <c r="GN352" t="n">
        <v>0</v>
      </c>
      <c r="GO352" t="n">
        <v>0.00107257309444994</v>
      </c>
      <c r="GP352" t="n">
        <v>0.000549822356335281</v>
      </c>
      <c r="GQ352" t="n">
        <v>0.00117285840716004</v>
      </c>
      <c r="GR352" t="n">
        <v>0.00149893602281005</v>
      </c>
      <c r="GS352" t="n">
        <v>0.00196556569413709</v>
      </c>
      <c r="GT352" t="n">
        <v>0.00493954062829802</v>
      </c>
      <c r="GU352" t="n">
        <v>0.00499740499163028</v>
      </c>
      <c r="GV352" t="n">
        <v>0</v>
      </c>
      <c r="GW352" t="n">
        <v>0.000517961640215301</v>
      </c>
      <c r="GX352" t="n">
        <v>0</v>
      </c>
      <c r="GY352" t="n">
        <v>0.000595865207775996</v>
      </c>
      <c r="GZ352" t="n">
        <v>0.0327482965893113</v>
      </c>
      <c r="HA352" t="n">
        <v>0.0143934417562904</v>
      </c>
      <c r="HB352" t="n">
        <v>0.0251991392989808</v>
      </c>
      <c r="HC352" t="n">
        <v>0.00924401070494649</v>
      </c>
      <c r="HD352" t="n">
        <v>0.0605860779393014</v>
      </c>
      <c r="HE352" t="n">
        <v>0.0237410689479637</v>
      </c>
      <c r="HF352" t="n">
        <v>0.00137304607360568</v>
      </c>
      <c r="HG352" t="n">
        <v>0.00198826203629697</v>
      </c>
      <c r="HH352" t="n">
        <v>0.00141464397477202</v>
      </c>
      <c r="HI352" t="n">
        <v>0.000571094623118908</v>
      </c>
      <c r="HJ352" t="n">
        <v>0</v>
      </c>
      <c r="HK352" t="n">
        <v>0.00255953935810869</v>
      </c>
      <c r="HL352" t="n">
        <v>0.00671297851186548</v>
      </c>
      <c r="HM352" t="n">
        <v>0.000731652949592058</v>
      </c>
      <c r="HN352" t="n">
        <v>0.000678826268950386</v>
      </c>
      <c r="HO352" t="n">
        <v>0.000708822807616264</v>
      </c>
      <c r="HP352" t="n">
        <v>0.00292443963058984</v>
      </c>
      <c r="HQ352" t="n">
        <v>0.00594143233797696</v>
      </c>
      <c r="HR352" t="n">
        <v>0.000982380651137435</v>
      </c>
      <c r="HS352" t="n">
        <v>0.000889228304697339</v>
      </c>
      <c r="HT352" t="n">
        <v>0.000815470320353802</v>
      </c>
      <c r="HU352" t="n">
        <v>0.000863263793746581</v>
      </c>
      <c r="HV352" t="n">
        <v>0.00105008100577526</v>
      </c>
      <c r="HW352" t="n">
        <v>0.000793830367965303</v>
      </c>
      <c r="HX352" t="n">
        <v>0.00104403957774367</v>
      </c>
      <c r="HY352" t="n">
        <v>0.00278101015419785</v>
      </c>
      <c r="HZ352" t="n">
        <v>0.000328693168393442</v>
      </c>
      <c r="IA352" t="n">
        <v>0.000258516118849381</v>
      </c>
      <c r="IB352" t="n">
        <v>0.000743330834508785</v>
      </c>
      <c r="IC352" t="n">
        <v>0.000563880390450227</v>
      </c>
      <c r="ID352" t="n">
        <v>0.00464324171275072</v>
      </c>
      <c r="IE352" t="n">
        <v>0.000721306540298729</v>
      </c>
      <c r="IF352" t="n">
        <v>0.000617034157119826</v>
      </c>
      <c r="IG352" t="n">
        <v>0.000180154645613377</v>
      </c>
      <c r="IH352" t="n">
        <v>0.000113559757498565</v>
      </c>
      <c r="II352" t="n">
        <v>0.0000269515258068267</v>
      </c>
      <c r="IJ352" t="n">
        <v>0.000653064603157031</v>
      </c>
      <c r="IK352" t="n">
        <v>0.00104193392333425</v>
      </c>
      <c r="IL352" t="n">
        <v>0.000572483656193506</v>
      </c>
      <c r="IM352" t="n">
        <v>0.00107257309444994</v>
      </c>
      <c r="IN352" t="n">
        <v>0.000549822356335281</v>
      </c>
      <c r="IO352" t="n">
        <v>0.00117285840716004</v>
      </c>
      <c r="IP352" t="n">
        <v>0.00149893602281005</v>
      </c>
      <c r="IQ352" t="n">
        <v>0.00196556569413709</v>
      </c>
      <c r="IR352" t="n">
        <v>0.00493954062829802</v>
      </c>
      <c r="IS352" t="n">
        <v>0.00499740499163028</v>
      </c>
      <c r="IT352" t="n">
        <v>0</v>
      </c>
      <c r="IU352" t="n">
        <v>0</v>
      </c>
      <c r="IV352" t="n">
        <v>0.000638784017322022</v>
      </c>
      <c r="IW352" t="n">
        <v>0.000595865207775996</v>
      </c>
      <c r="IX352" t="n">
        <v>0.0327482965893113</v>
      </c>
      <c r="IY352" t="n">
        <v>0.0143934417562904</v>
      </c>
      <c r="IZ352" t="n">
        <v>0.0251991392989808</v>
      </c>
      <c r="JA352" t="n">
        <v>0.00924401070494649</v>
      </c>
      <c r="JB352" t="n">
        <v>0.0605860779393013</v>
      </c>
      <c r="JC352" t="n">
        <v>0</v>
      </c>
      <c r="JD352" t="n">
        <v>0.00137304607360568</v>
      </c>
      <c r="JE352" t="n">
        <v>0.00198826203629697</v>
      </c>
      <c r="JF352" t="n">
        <v>0.00141464397477202</v>
      </c>
      <c r="JG352" t="n">
        <v>0</v>
      </c>
      <c r="JH352" t="n">
        <v>0</v>
      </c>
      <c r="JI352" t="n">
        <v>0.00255953935810869</v>
      </c>
      <c r="JJ352" t="n">
        <v>0.00671297851186547</v>
      </c>
      <c r="JK352" t="n">
        <v>0.000731652949592059</v>
      </c>
      <c r="JL352" t="n">
        <v>0</v>
      </c>
      <c r="JM352" t="n">
        <v>0.000708822807616265</v>
      </c>
      <c r="JN352" t="n">
        <v>0.00292443963058984</v>
      </c>
      <c r="JO352" t="n">
        <v>0.00594143233797695</v>
      </c>
      <c r="JP352" t="n">
        <v>0.000982380651137434</v>
      </c>
      <c r="JQ352" t="n">
        <v>0.000889228304697339</v>
      </c>
      <c r="JR352" t="n">
        <v>0.000815470320353803</v>
      </c>
      <c r="JS352" t="n">
        <v>0.000863263793746581</v>
      </c>
      <c r="JT352" t="n">
        <v>0.00105008100577527</v>
      </c>
      <c r="JU352" t="n">
        <v>0</v>
      </c>
      <c r="JV352" t="n">
        <v>0</v>
      </c>
      <c r="JW352" t="n">
        <v>0.00278101015419784</v>
      </c>
      <c r="JX352" t="n">
        <v>0.000328693168393442</v>
      </c>
      <c r="JY352" t="n">
        <v>0.000258516118849381</v>
      </c>
      <c r="JZ352" t="n">
        <v>0.000743330834508785</v>
      </c>
      <c r="KA352" t="n">
        <v>0.000563880390450227</v>
      </c>
      <c r="KB352" t="n">
        <v>0.00464324171275072</v>
      </c>
      <c r="KC352" t="n">
        <v>0.000721306540298729</v>
      </c>
      <c r="KD352" t="n">
        <v>0.000617034157119826</v>
      </c>
      <c r="KE352" t="n">
        <v>0.000180154645613377</v>
      </c>
      <c r="KF352" t="n">
        <v>0.000113559757498565</v>
      </c>
      <c r="KG352" t="n">
        <v>0</v>
      </c>
      <c r="KH352" t="n">
        <v>0.000653064603157032</v>
      </c>
      <c r="KI352" t="n">
        <v>0.00104193392333424</v>
      </c>
      <c r="KJ352" t="n">
        <v>0.000572483656193506</v>
      </c>
      <c r="KK352" t="n">
        <v>0.00107257309444994</v>
      </c>
      <c r="KL352" t="n">
        <v>0.000549822356335281</v>
      </c>
      <c r="KM352" t="n">
        <v>0.00117285840716004</v>
      </c>
      <c r="KN352" t="n">
        <v>0.00149893602281006</v>
      </c>
      <c r="KO352" t="n">
        <v>0.00196556569413709</v>
      </c>
      <c r="KP352" t="n">
        <v>0.00493954062829802</v>
      </c>
      <c r="KQ352" t="n">
        <v>0</v>
      </c>
      <c r="KR352" t="n">
        <v>0</v>
      </c>
      <c r="KS352" t="n">
        <v>0.000517961640215301</v>
      </c>
      <c r="KT352" t="n">
        <v>0.000638784017322022</v>
      </c>
      <c r="KU352" t="n">
        <v>0.000595865207775995</v>
      </c>
      <c r="KV352" t="n">
        <v>0.0327482965893113</v>
      </c>
      <c r="KW352" t="n">
        <v>0.0143934417562904</v>
      </c>
      <c r="KX352" t="n">
        <v>0.0251991392989809</v>
      </c>
      <c r="KY352" t="n">
        <v>0.00924401070494649</v>
      </c>
      <c r="KZ352" t="n">
        <v>0.0605860779393014</v>
      </c>
      <c r="LA352" t="n">
        <v>0.0237410689479637</v>
      </c>
      <c r="LB352" t="n">
        <v>0.00137304607360568</v>
      </c>
      <c r="LC352" t="n">
        <v>0.00198826203629697</v>
      </c>
      <c r="LD352" t="n">
        <v>0.00141464397477202</v>
      </c>
      <c r="LE352" t="n">
        <v>0.000571094623118908</v>
      </c>
      <c r="LF352" t="n">
        <v>0.00107670211814287</v>
      </c>
      <c r="LG352" t="n">
        <v>0.00255953935810869</v>
      </c>
      <c r="LH352" t="n">
        <v>0.00671297851186547</v>
      </c>
      <c r="LI352" t="n">
        <v>0.000731652949592058</v>
      </c>
      <c r="LJ352" t="n">
        <v>0.000678826268950386</v>
      </c>
      <c r="LK352" t="n">
        <v>0.000708822807616263</v>
      </c>
      <c r="LL352" t="n">
        <v>0.00292443963058984</v>
      </c>
      <c r="LM352" t="n">
        <v>0.00594143233797696</v>
      </c>
      <c r="LN352" t="n">
        <v>0.000982380651137436</v>
      </c>
      <c r="LO352" t="n">
        <v>0.000889228304697339</v>
      </c>
      <c r="LP352" t="n">
        <v>0.000815470320353803</v>
      </c>
      <c r="LQ352" t="n">
        <v>0.000863263793746581</v>
      </c>
      <c r="LR352" t="n">
        <v>0.00105008100577527</v>
      </c>
      <c r="LS352" t="n">
        <v>0.000793830367965304</v>
      </c>
      <c r="LT352" t="n">
        <v>0.00104403957774367</v>
      </c>
      <c r="LU352" t="n">
        <v>0.00278101015419785</v>
      </c>
      <c r="LV352" t="n">
        <v>0.000328693168393442</v>
      </c>
      <c r="LW352" t="n">
        <v>0.000258516118849381</v>
      </c>
      <c r="LX352" t="n">
        <v>0.000743330834508785</v>
      </c>
      <c r="LY352" t="n">
        <v>0.000563880390450227</v>
      </c>
      <c r="LZ352" t="n">
        <v>0.00464324171275072</v>
      </c>
      <c r="MA352" t="n">
        <v>0.000721306540298729</v>
      </c>
      <c r="MB352" t="n">
        <v>0.000617034157119827</v>
      </c>
      <c r="MC352" t="n">
        <v>0.000180154645613377</v>
      </c>
      <c r="MD352" t="n">
        <v>0.000113559757498566</v>
      </c>
      <c r="ME352" t="n">
        <v>0.0000269515258068267</v>
      </c>
      <c r="MF352" t="n">
        <v>0.000653064603157031</v>
      </c>
      <c r="MG352" t="n">
        <v>0.00104193392333424</v>
      </c>
      <c r="MH352" t="n">
        <v>0.000572483656193507</v>
      </c>
      <c r="MI352" t="n">
        <v>0.00107257309444994</v>
      </c>
      <c r="MJ352" t="n">
        <v>0.000549822356335281</v>
      </c>
      <c r="MK352" t="n">
        <v>0.00117285840716004</v>
      </c>
      <c r="ML352" t="n">
        <v>0.00149893602281006</v>
      </c>
      <c r="MM352" t="n">
        <v>0.00196556569413709</v>
      </c>
      <c r="MN352" t="n">
        <v>1.0049395406283</v>
      </c>
      <c r="MO352" t="n">
        <v>0.00499740499163028</v>
      </c>
      <c r="MP352" t="n">
        <v>0</v>
      </c>
      <c r="MQ352" t="n">
        <v>0.000517961640215301</v>
      </c>
      <c r="MR352" t="n">
        <v>0.000638784017322021</v>
      </c>
      <c r="MS352" t="n">
        <v>0.000595865207775996</v>
      </c>
      <c r="MT352" t="n">
        <v>0.0327482965893113</v>
      </c>
      <c r="MU352" t="n">
        <v>0.0143934417562904</v>
      </c>
      <c r="MV352" t="n">
        <v>0.0251991392989809</v>
      </c>
      <c r="MW352" t="n">
        <v>0.00924401070494649</v>
      </c>
      <c r="MX352" t="n">
        <v>0</v>
      </c>
      <c r="MY352" t="n">
        <v>0</v>
      </c>
      <c r="MZ352" t="n">
        <v>0.00137304607360568</v>
      </c>
      <c r="NA352" t="n">
        <v>0</v>
      </c>
      <c r="NB352" t="n">
        <v>0.00141464397477202</v>
      </c>
      <c r="NC352" t="n">
        <v>0.000571094623118907</v>
      </c>
      <c r="ND352" t="n">
        <v>0</v>
      </c>
      <c r="NE352" t="n">
        <v>0.00255953935810869</v>
      </c>
      <c r="NF352" t="n">
        <v>0.00671297851186547</v>
      </c>
      <c r="NG352" t="n">
        <v>0.000731652949592058</v>
      </c>
      <c r="NH352" t="n">
        <v>0</v>
      </c>
      <c r="NI352" t="n">
        <v>0.000708822807616264</v>
      </c>
      <c r="NJ352" t="n">
        <v>0.00292443963058984</v>
      </c>
      <c r="NK352" t="n">
        <v>0.00594143233797696</v>
      </c>
      <c r="NL352" t="n">
        <v>0.000982380651137434</v>
      </c>
      <c r="NM352" t="n">
        <v>0.000889228304697339</v>
      </c>
      <c r="NN352" t="n">
        <v>0.000815470320353802</v>
      </c>
      <c r="NO352" t="n">
        <v>0.00086326379374658</v>
      </c>
      <c r="NP352" t="n">
        <v>0.00105008100577527</v>
      </c>
      <c r="NQ352" t="n">
        <v>0</v>
      </c>
      <c r="NR352" t="n">
        <v>0.00104403957774367</v>
      </c>
      <c r="NS352" t="n">
        <v>0.00278101015419785</v>
      </c>
      <c r="NT352" t="n">
        <v>0.000328693168393442</v>
      </c>
      <c r="NU352" t="n">
        <v>0.000258516118849381</v>
      </c>
      <c r="NV352" t="n">
        <v>0.000743330834508785</v>
      </c>
      <c r="NW352" t="n">
        <v>0.000563880390450228</v>
      </c>
      <c r="NX352" t="n">
        <v>0.00464324171275072</v>
      </c>
      <c r="NY352" t="n">
        <v>0.000721306540298728</v>
      </c>
      <c r="NZ352" t="n">
        <v>0.000617034157119827</v>
      </c>
      <c r="OA352" t="n">
        <v>0.000180154645613377</v>
      </c>
      <c r="OB352" t="n">
        <v>0.000113559757498565</v>
      </c>
      <c r="OC352" t="n">
        <v>0.0000269515258068267</v>
      </c>
      <c r="OD352" t="n">
        <v>0.000653064603157032</v>
      </c>
      <c r="OE352" t="n">
        <v>0.00104193392333425</v>
      </c>
      <c r="OF352" t="n">
        <v>0.000572483656193507</v>
      </c>
      <c r="OG352" t="n">
        <v>0.00107257309444994</v>
      </c>
      <c r="OH352" t="n">
        <v>0.000549822356335281</v>
      </c>
      <c r="OI352" t="n">
        <v>0.00117285840716004</v>
      </c>
      <c r="OJ352" t="n">
        <v>0.00149893602281006</v>
      </c>
      <c r="OK352" t="n">
        <v>0.00196556569413709</v>
      </c>
      <c r="OL352" t="n">
        <v>0.00493954062829802</v>
      </c>
      <c r="OM352" t="n">
        <v>0.00499740499163028</v>
      </c>
      <c r="ON352" t="n">
        <v>0.00177000115188199</v>
      </c>
      <c r="OO352" t="n">
        <v>0</v>
      </c>
      <c r="OP352" t="n">
        <v>0.000638784017322022</v>
      </c>
      <c r="OQ352" t="n">
        <v>0.000595865207775996</v>
      </c>
      <c r="OR352" t="n">
        <v>0.0327482965893113</v>
      </c>
      <c r="OS352" t="n">
        <v>0.0143934417562904</v>
      </c>
      <c r="OT352" t="n">
        <v>0.0251991392989808</v>
      </c>
      <c r="OU352" t="n">
        <v>0.0092440107049465</v>
      </c>
      <c r="OV352" t="n">
        <v>0</v>
      </c>
      <c r="OW352" t="n">
        <v>0</v>
      </c>
      <c r="OX352" t="n">
        <v>0.00137304607360568</v>
      </c>
      <c r="OY352" t="n">
        <v>0.00198826203629696</v>
      </c>
      <c r="OZ352" t="n">
        <v>0.00141464397477202</v>
      </c>
      <c r="PA352" t="n">
        <v>0.000571094623118908</v>
      </c>
      <c r="PB352" t="n">
        <v>0</v>
      </c>
      <c r="PC352" t="n">
        <v>0.00255953935810869</v>
      </c>
      <c r="PD352" t="n">
        <v>0</v>
      </c>
      <c r="PE352" t="n">
        <v>0</v>
      </c>
      <c r="PF352" t="n">
        <v>0</v>
      </c>
      <c r="PG352" t="n">
        <v>0.000708822807616264</v>
      </c>
      <c r="PH352" t="n">
        <v>0.00292443963058984</v>
      </c>
      <c r="PI352" t="n">
        <v>0.00594143233797695</v>
      </c>
      <c r="PJ352" t="n">
        <v>0</v>
      </c>
      <c r="PK352" t="n">
        <v>0.000889228304697339</v>
      </c>
      <c r="PL352" t="n">
        <v>0.000815470320353802</v>
      </c>
      <c r="PM352" t="n">
        <v>0</v>
      </c>
      <c r="PN352" t="n">
        <v>0</v>
      </c>
      <c r="PO352" t="n">
        <v>0</v>
      </c>
      <c r="PP352" t="n">
        <v>0</v>
      </c>
      <c r="PQ352" t="n">
        <v>0.00278101015419785</v>
      </c>
      <c r="PR352" t="n">
        <v>0.000328693168393442</v>
      </c>
      <c r="PS352" t="n">
        <v>0.000258516118849381</v>
      </c>
      <c r="PT352" t="n">
        <v>0.000743330834508785</v>
      </c>
      <c r="PU352" t="n">
        <v>0.000563880390450228</v>
      </c>
      <c r="PV352" t="n">
        <v>0.00464324171275072</v>
      </c>
      <c r="PW352" t="n">
        <v>0.000721306540298729</v>
      </c>
      <c r="PX352" t="n">
        <v>0.000617034157119826</v>
      </c>
      <c r="PY352" t="n">
        <v>0.000180154645613377</v>
      </c>
      <c r="PZ352" t="n">
        <v>0.000113559757498565</v>
      </c>
      <c r="QA352" t="n">
        <v>0.0000269515258068267</v>
      </c>
      <c r="QB352" t="n">
        <v>0.000653064603157032</v>
      </c>
      <c r="QC352" t="n">
        <v>0.00104193392333424</v>
      </c>
      <c r="QD352" t="n">
        <v>0</v>
      </c>
      <c r="QE352" t="n">
        <v>0.00107257309444994</v>
      </c>
      <c r="QF352" t="n">
        <v>0.00054982235633528</v>
      </c>
      <c r="QG352" t="n">
        <v>0.00117285840716004</v>
      </c>
      <c r="QH352" t="n">
        <v>0.00149893602281006</v>
      </c>
      <c r="QI352" t="n">
        <v>0.00196556569413709</v>
      </c>
    </row>
    <row r="353">
      <c r="A353" t="s">
        <v>352</v>
      </c>
      <c r="B353" t="n">
        <v>0.00086219571366644</v>
      </c>
      <c r="C353" t="n">
        <v>0.000843468981882011</v>
      </c>
      <c r="D353" t="n">
        <v>0.000303998959606625</v>
      </c>
      <c r="E353" t="n">
        <v>0</v>
      </c>
      <c r="F353" t="n">
        <v>0</v>
      </c>
      <c r="G353" t="n">
        <v>0.000799170620581257</v>
      </c>
      <c r="H353" t="n">
        <v>0.0015287331759128</v>
      </c>
      <c r="I353" t="n">
        <v>0.00222243989419579</v>
      </c>
      <c r="J353" t="n">
        <v>0.00123679245337042</v>
      </c>
      <c r="K353" t="n">
        <v>0.00107853029885293</v>
      </c>
      <c r="L353" t="n">
        <v>0.000742295289614406</v>
      </c>
      <c r="M353" t="n">
        <v>0.00116240218519374</v>
      </c>
      <c r="N353" t="n">
        <v>0.041606310542923</v>
      </c>
      <c r="O353" t="n">
        <v>0.0312991425670231</v>
      </c>
      <c r="P353" t="n">
        <v>0.00662228495991069</v>
      </c>
      <c r="Q353" t="n">
        <v>0.000855631666712263</v>
      </c>
      <c r="R353" t="n">
        <v>0</v>
      </c>
      <c r="S353" t="n">
        <v>0.00229140782739863</v>
      </c>
      <c r="T353" t="n">
        <v>0</v>
      </c>
      <c r="U353" t="n">
        <v>0.000861426584204226</v>
      </c>
      <c r="V353" t="n">
        <v>0.000999468303854956</v>
      </c>
      <c r="W353" t="n">
        <v>0.00135510371250146</v>
      </c>
      <c r="X353" t="n">
        <v>0.0119539688396774</v>
      </c>
      <c r="Y353" t="n">
        <v>0.00114106902636432</v>
      </c>
      <c r="Z353" t="n">
        <v>0.00075051570980791</v>
      </c>
      <c r="AA353" t="n">
        <v>0</v>
      </c>
      <c r="AB353" t="n">
        <v>0.00084737003387416</v>
      </c>
      <c r="AC353" t="n">
        <v>0.000736737377554202</v>
      </c>
      <c r="AD353" t="n">
        <v>0.000870686291582819</v>
      </c>
      <c r="AE353" t="n">
        <v>0.00125280603404083</v>
      </c>
      <c r="AF353" t="n">
        <v>0.000792478171929307</v>
      </c>
      <c r="AG353" t="n">
        <v>0.00117098552811139</v>
      </c>
      <c r="AH353" t="n">
        <v>0.000337053104141834</v>
      </c>
      <c r="AI353" t="n">
        <v>0.000300579462194302</v>
      </c>
      <c r="AJ353" t="n">
        <v>0.00123689788649641</v>
      </c>
      <c r="AK353" t="n">
        <v>0.00152898510726954</v>
      </c>
      <c r="AL353" t="n">
        <v>0.000780454720327022</v>
      </c>
      <c r="AM353" t="n">
        <v>0.000669782400511752</v>
      </c>
      <c r="AN353" t="n">
        <v>0.000723401095005742</v>
      </c>
      <c r="AO353" t="n">
        <v>0.000182731710718405</v>
      </c>
      <c r="AP353" t="n">
        <v>0.000115184200140423</v>
      </c>
      <c r="AQ353" t="n">
        <v>0.000027337060337794</v>
      </c>
      <c r="AR353" t="n">
        <v>0.000867755739037686</v>
      </c>
      <c r="AS353" t="n">
        <v>0.00114183397909588</v>
      </c>
      <c r="AT353" t="n">
        <v>0.000633029676136568</v>
      </c>
      <c r="AU353" t="n">
        <v>0.00123546076816424</v>
      </c>
      <c r="AV353" t="n">
        <v>0.000374118934758085</v>
      </c>
      <c r="AW353" t="n">
        <v>0.00107134124797489</v>
      </c>
      <c r="AX353" t="n">
        <v>0.00130790155380126</v>
      </c>
      <c r="AY353" t="n">
        <v>0.000698241268085278</v>
      </c>
      <c r="AZ353" t="n">
        <v>0.00086219571366644</v>
      </c>
      <c r="BA353" t="n">
        <v>0.000843468981882011</v>
      </c>
      <c r="BB353" t="n">
        <v>0.000303998959606625</v>
      </c>
      <c r="BC353" t="n">
        <v>0</v>
      </c>
      <c r="BD353" t="n">
        <v>0.000531260220792503</v>
      </c>
      <c r="BE353" t="n">
        <v>0.000799170620581257</v>
      </c>
      <c r="BF353" t="n">
        <v>0.0015287331759128</v>
      </c>
      <c r="BG353" t="n">
        <v>0.00222243989419579</v>
      </c>
      <c r="BH353" t="n">
        <v>0.00123679245337042</v>
      </c>
      <c r="BI353" t="n">
        <v>0.00107853029885293</v>
      </c>
      <c r="BJ353" t="n">
        <v>0.000742295289614406</v>
      </c>
      <c r="BK353" t="n">
        <v>0.00116240218519374</v>
      </c>
      <c r="BL353" t="n">
        <v>0.041606310542923</v>
      </c>
      <c r="BM353" t="n">
        <v>0.0312991425670231</v>
      </c>
      <c r="BN353" t="n">
        <v>0.00662228495991069</v>
      </c>
      <c r="BO353" t="n">
        <v>0.000855631666712263</v>
      </c>
      <c r="BP353" t="n">
        <v>0</v>
      </c>
      <c r="BQ353" t="n">
        <v>0.00229140782739863</v>
      </c>
      <c r="BR353" t="n">
        <v>0.00108941734694979</v>
      </c>
      <c r="BS353" t="n">
        <v>0.000861426584204226</v>
      </c>
      <c r="BT353" t="n">
        <v>0.000999468303854956</v>
      </c>
      <c r="BU353" t="n">
        <v>0.00135510371250147</v>
      </c>
      <c r="BV353" t="n">
        <v>0.0119539688396774</v>
      </c>
      <c r="BW353" t="n">
        <v>0.00114106902636432</v>
      </c>
      <c r="BX353" t="n">
        <v>0.00075051570980791</v>
      </c>
      <c r="BY353" t="n">
        <v>0</v>
      </c>
      <c r="BZ353" t="n">
        <v>0.000847370033874161</v>
      </c>
      <c r="CA353" t="n">
        <v>0.000736737377554202</v>
      </c>
      <c r="CB353" t="n">
        <v>0.000870686291582819</v>
      </c>
      <c r="CC353" t="n">
        <v>0.00125280603404083</v>
      </c>
      <c r="CD353" t="n">
        <v>0.000792478171929307</v>
      </c>
      <c r="CE353" t="n">
        <v>0.00117098552811139</v>
      </c>
      <c r="CF353" t="n">
        <v>0.000337053104141834</v>
      </c>
      <c r="CG353" t="n">
        <v>0.000300579462194302</v>
      </c>
      <c r="CH353" t="n">
        <v>0.00123689788649641</v>
      </c>
      <c r="CI353" t="n">
        <v>0.00152898510726954</v>
      </c>
      <c r="CJ353" t="n">
        <v>0.000780454720327022</v>
      </c>
      <c r="CK353" t="n">
        <v>0.000669782400511752</v>
      </c>
      <c r="CL353" t="n">
        <v>0.000723401095005743</v>
      </c>
      <c r="CM353" t="n">
        <v>0.000182731710718405</v>
      </c>
      <c r="CN353" t="n">
        <v>0.000115184200140423</v>
      </c>
      <c r="CO353" t="n">
        <v>0.000027337060337794</v>
      </c>
      <c r="CP353" t="n">
        <v>0.000867755739037686</v>
      </c>
      <c r="CQ353" t="n">
        <v>0.00114183397909588</v>
      </c>
      <c r="CR353" t="n">
        <v>0</v>
      </c>
      <c r="CS353" t="n">
        <v>0.00123546076816424</v>
      </c>
      <c r="CT353" t="n">
        <v>0.000374118934758085</v>
      </c>
      <c r="CU353" t="n">
        <v>0.00107134124797489</v>
      </c>
      <c r="CV353" t="n">
        <v>0.00130790155380126</v>
      </c>
      <c r="CW353" t="n">
        <v>0.000698241268085278</v>
      </c>
      <c r="CX353" t="n">
        <v>0.00086219571366644</v>
      </c>
      <c r="CY353" t="n">
        <v>0.000843468981882012</v>
      </c>
      <c r="CZ353" t="n">
        <v>0</v>
      </c>
      <c r="DA353" t="n">
        <v>0</v>
      </c>
      <c r="DB353" t="n">
        <v>0.000531260220792503</v>
      </c>
      <c r="DC353" t="n">
        <v>0.000799170620581257</v>
      </c>
      <c r="DD353" t="n">
        <v>0.0015287331759128</v>
      </c>
      <c r="DE353" t="n">
        <v>0.00222243989419579</v>
      </c>
      <c r="DF353" t="n">
        <v>0</v>
      </c>
      <c r="DG353" t="n">
        <v>0.00107853029885293</v>
      </c>
      <c r="DH353" t="n">
        <v>0</v>
      </c>
      <c r="DI353" t="n">
        <v>0</v>
      </c>
      <c r="DJ353" t="n">
        <v>0.041606310542923</v>
      </c>
      <c r="DK353" t="n">
        <v>0</v>
      </c>
      <c r="DL353" t="n">
        <v>0.00662228495991069</v>
      </c>
      <c r="DM353" t="n">
        <v>0</v>
      </c>
      <c r="DN353" t="n">
        <v>0</v>
      </c>
      <c r="DO353" t="n">
        <v>0</v>
      </c>
      <c r="DP353" t="n">
        <v>0</v>
      </c>
      <c r="DQ353" t="n">
        <v>0.000861426584204227</v>
      </c>
      <c r="DR353" t="n">
        <v>0</v>
      </c>
      <c r="DS353" t="n">
        <v>0.00135510371250147</v>
      </c>
      <c r="DT353" t="n">
        <v>0.0119539688396774</v>
      </c>
      <c r="DU353" t="n">
        <v>0.00114106902636432</v>
      </c>
      <c r="DV353" t="n">
        <v>0</v>
      </c>
      <c r="DW353" t="n">
        <v>0</v>
      </c>
      <c r="DX353" t="n">
        <v>0.00084737003387416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0.000337053104141834</v>
      </c>
      <c r="EE353" t="n">
        <v>0.000300579462194302</v>
      </c>
      <c r="EF353" t="n">
        <v>0.00123689788649641</v>
      </c>
      <c r="EG353" t="n">
        <v>0.00152898510726954</v>
      </c>
      <c r="EH353" t="n">
        <v>0.000780454720327022</v>
      </c>
      <c r="EI353" t="n">
        <v>0.000669782400511752</v>
      </c>
      <c r="EJ353" t="n">
        <v>0.000723401095005742</v>
      </c>
      <c r="EK353" t="n">
        <v>0.000182731710718405</v>
      </c>
      <c r="EL353" t="n">
        <v>0.000115184200140423</v>
      </c>
      <c r="EM353" t="n">
        <v>0.000027337060337794</v>
      </c>
      <c r="EN353" t="n">
        <v>0</v>
      </c>
      <c r="EO353" t="n">
        <v>0.00114183397909588</v>
      </c>
      <c r="EP353" t="n">
        <v>0</v>
      </c>
      <c r="EQ353" t="n">
        <v>0</v>
      </c>
      <c r="ER353" t="n">
        <v>0.000374118934758085</v>
      </c>
      <c r="ES353" t="n">
        <v>0.00107134124797489</v>
      </c>
      <c r="ET353" t="n">
        <v>0.00130790155380126</v>
      </c>
      <c r="EU353" t="n">
        <v>0.000698241268085278</v>
      </c>
      <c r="EV353" t="n">
        <v>0.000862195713666439</v>
      </c>
      <c r="EW353" t="n">
        <v>0.000843468981882012</v>
      </c>
      <c r="EX353" t="n">
        <v>0.000303998959606625</v>
      </c>
      <c r="EY353" t="n">
        <v>0.00035964139091168</v>
      </c>
      <c r="EZ353" t="n">
        <v>0.000531260220792503</v>
      </c>
      <c r="FA353" t="n">
        <v>0.000799170620581257</v>
      </c>
      <c r="FB353" t="n">
        <v>0.0015287331759128</v>
      </c>
      <c r="FC353" t="n">
        <v>0.00222243989419578</v>
      </c>
      <c r="FD353" t="n">
        <v>0.00123679245337042</v>
      </c>
      <c r="FE353" t="n">
        <v>0.00107853029885293</v>
      </c>
      <c r="FF353" t="n">
        <v>0</v>
      </c>
      <c r="FG353" t="n">
        <v>0</v>
      </c>
      <c r="FH353" t="n">
        <v>0.041606310542923</v>
      </c>
      <c r="FI353" t="n">
        <v>0.0312991425670231</v>
      </c>
      <c r="FJ353" t="n">
        <v>0</v>
      </c>
      <c r="FK353" t="n">
        <v>0.000855631666712263</v>
      </c>
      <c r="FL353" t="n">
        <v>0</v>
      </c>
      <c r="FM353" t="n">
        <v>0.00229140782739863</v>
      </c>
      <c r="FN353" t="n">
        <v>0</v>
      </c>
      <c r="FO353" t="n">
        <v>0.000861426584204227</v>
      </c>
      <c r="FP353" t="n">
        <v>0</v>
      </c>
      <c r="FQ353" t="n">
        <v>0.00135510371250147</v>
      </c>
      <c r="FR353" t="n">
        <v>0.0119539688396774</v>
      </c>
      <c r="FS353" t="n">
        <v>0.00114106902636432</v>
      </c>
      <c r="FT353" t="n">
        <v>0.000750515709807911</v>
      </c>
      <c r="FU353" t="n">
        <v>0</v>
      </c>
      <c r="FV353" t="n">
        <v>0.000847370033874161</v>
      </c>
      <c r="FW353" t="n">
        <v>0.000736737377554202</v>
      </c>
      <c r="FX353" t="n">
        <v>0</v>
      </c>
      <c r="FY353" t="n">
        <v>0</v>
      </c>
      <c r="FZ353" t="n">
        <v>0</v>
      </c>
      <c r="GA353" t="n">
        <v>0.00117098552811139</v>
      </c>
      <c r="GB353" t="n">
        <v>0.000337053104141834</v>
      </c>
      <c r="GC353" t="n">
        <v>0.000300579462194302</v>
      </c>
      <c r="GD353" t="n">
        <v>0.00123689788649641</v>
      </c>
      <c r="GE353" t="n">
        <v>0.00152898510726954</v>
      </c>
      <c r="GF353" t="n">
        <v>0.000780454720327023</v>
      </c>
      <c r="GG353" t="n">
        <v>0.000669782400511752</v>
      </c>
      <c r="GH353" t="n">
        <v>0.000723401095005742</v>
      </c>
      <c r="GI353" t="n">
        <v>0.000182731710718405</v>
      </c>
      <c r="GJ353" t="n">
        <v>0.000115184200140423</v>
      </c>
      <c r="GK353" t="n">
        <v>0</v>
      </c>
      <c r="GL353" t="n">
        <v>0.000867755739037686</v>
      </c>
      <c r="GM353" t="n">
        <v>0.00114183397909588</v>
      </c>
      <c r="GN353" t="n">
        <v>0</v>
      </c>
      <c r="GO353" t="n">
        <v>0.00123546076816424</v>
      </c>
      <c r="GP353" t="n">
        <v>0.000374118934758085</v>
      </c>
      <c r="GQ353" t="n">
        <v>0.00107134124797489</v>
      </c>
      <c r="GR353" t="n">
        <v>0.00130790155380126</v>
      </c>
      <c r="GS353" t="n">
        <v>0.000698241268085278</v>
      </c>
      <c r="GT353" t="n">
        <v>0.00086219571366644</v>
      </c>
      <c r="GU353" t="n">
        <v>0.000843468981882012</v>
      </c>
      <c r="GV353" t="n">
        <v>0</v>
      </c>
      <c r="GW353" t="n">
        <v>0.00035964139091168</v>
      </c>
      <c r="GX353" t="n">
        <v>0</v>
      </c>
      <c r="GY353" t="n">
        <v>0.000799170620581257</v>
      </c>
      <c r="GZ353" t="n">
        <v>0.0015287331759128</v>
      </c>
      <c r="HA353" t="n">
        <v>0.00222243989419579</v>
      </c>
      <c r="HB353" t="n">
        <v>0.00123679245337042</v>
      </c>
      <c r="HC353" t="n">
        <v>0.00107853029885293</v>
      </c>
      <c r="HD353" t="n">
        <v>0.000742295289614406</v>
      </c>
      <c r="HE353" t="n">
        <v>0.00116240218519374</v>
      </c>
      <c r="HF353" t="n">
        <v>0.041606310542923</v>
      </c>
      <c r="HG353" t="n">
        <v>0.0312991425670231</v>
      </c>
      <c r="HH353" t="n">
        <v>0.00662228495991068</v>
      </c>
      <c r="HI353" t="n">
        <v>0.000855631666712263</v>
      </c>
      <c r="HJ353" t="n">
        <v>0</v>
      </c>
      <c r="HK353" t="n">
        <v>0.00229140782739863</v>
      </c>
      <c r="HL353" t="n">
        <v>0.00108941734694979</v>
      </c>
      <c r="HM353" t="n">
        <v>0.000861426584204226</v>
      </c>
      <c r="HN353" t="n">
        <v>0.000999468303854956</v>
      </c>
      <c r="HO353" t="n">
        <v>0.00135510371250146</v>
      </c>
      <c r="HP353" t="n">
        <v>0.0119539688396774</v>
      </c>
      <c r="HQ353" t="n">
        <v>0.00114106902636432</v>
      </c>
      <c r="HR353" t="n">
        <v>0.000750515709807911</v>
      </c>
      <c r="HS353" t="n">
        <v>0.000632951463236471</v>
      </c>
      <c r="HT353" t="n">
        <v>0.00084737003387416</v>
      </c>
      <c r="HU353" t="n">
        <v>0.000736737377554202</v>
      </c>
      <c r="HV353" t="n">
        <v>0.000870686291582818</v>
      </c>
      <c r="HW353" t="n">
        <v>0.00125280603404083</v>
      </c>
      <c r="HX353" t="n">
        <v>0.000792478171929307</v>
      </c>
      <c r="HY353" t="n">
        <v>0.00117098552811139</v>
      </c>
      <c r="HZ353" t="n">
        <v>0.000337053104141834</v>
      </c>
      <c r="IA353" t="n">
        <v>0.000300579462194302</v>
      </c>
      <c r="IB353" t="n">
        <v>0.00123689788649641</v>
      </c>
      <c r="IC353" t="n">
        <v>0.00152898510726954</v>
      </c>
      <c r="ID353" t="n">
        <v>0.000780454720327022</v>
      </c>
      <c r="IE353" t="n">
        <v>0.000669782400511752</v>
      </c>
      <c r="IF353" t="n">
        <v>0.000723401095005742</v>
      </c>
      <c r="IG353" t="n">
        <v>0.000182731710718405</v>
      </c>
      <c r="IH353" t="n">
        <v>0.000115184200140423</v>
      </c>
      <c r="II353" t="n">
        <v>0.000027337060337794</v>
      </c>
      <c r="IJ353" t="n">
        <v>0.000867755739037686</v>
      </c>
      <c r="IK353" t="n">
        <v>0.00114183397909588</v>
      </c>
      <c r="IL353" t="n">
        <v>0.000633029676136568</v>
      </c>
      <c r="IM353" t="n">
        <v>0.00123546076816424</v>
      </c>
      <c r="IN353" t="n">
        <v>0.000374118934758085</v>
      </c>
      <c r="IO353" t="n">
        <v>0.00107134124797489</v>
      </c>
      <c r="IP353" t="n">
        <v>0.00130790155380126</v>
      </c>
      <c r="IQ353" t="n">
        <v>0.000698241268085277</v>
      </c>
      <c r="IR353" t="n">
        <v>0.00086219571366644</v>
      </c>
      <c r="IS353" t="n">
        <v>0.000843468981882011</v>
      </c>
      <c r="IT353" t="n">
        <v>0</v>
      </c>
      <c r="IU353" t="n">
        <v>0</v>
      </c>
      <c r="IV353" t="n">
        <v>0.000531260220792503</v>
      </c>
      <c r="IW353" t="n">
        <v>0.000799170620581257</v>
      </c>
      <c r="IX353" t="n">
        <v>0.0015287331759128</v>
      </c>
      <c r="IY353" t="n">
        <v>0.00222243989419579</v>
      </c>
      <c r="IZ353" t="n">
        <v>0.00123679245337042</v>
      </c>
      <c r="JA353" t="n">
        <v>0.00107853029885293</v>
      </c>
      <c r="JB353" t="n">
        <v>0.000742295289614406</v>
      </c>
      <c r="JC353" t="n">
        <v>0</v>
      </c>
      <c r="JD353" t="n">
        <v>0.041606310542923</v>
      </c>
      <c r="JE353" t="n">
        <v>0.0312991425670231</v>
      </c>
      <c r="JF353" t="n">
        <v>0.00662228495991069</v>
      </c>
      <c r="JG353" t="n">
        <v>0</v>
      </c>
      <c r="JH353" t="n">
        <v>0</v>
      </c>
      <c r="JI353" t="n">
        <v>0.00229140782739863</v>
      </c>
      <c r="JJ353" t="n">
        <v>0.00108941734694979</v>
      </c>
      <c r="JK353" t="n">
        <v>0.000861426584204227</v>
      </c>
      <c r="JL353" t="n">
        <v>0</v>
      </c>
      <c r="JM353" t="n">
        <v>0.00135510371250147</v>
      </c>
      <c r="JN353" t="n">
        <v>0.0119539688396774</v>
      </c>
      <c r="JO353" t="n">
        <v>0.00114106902636432</v>
      </c>
      <c r="JP353" t="n">
        <v>0.000750515709807911</v>
      </c>
      <c r="JQ353" t="n">
        <v>0.000632951463236471</v>
      </c>
      <c r="JR353" t="n">
        <v>0.000847370033874161</v>
      </c>
      <c r="JS353" t="n">
        <v>0.000736737377554202</v>
      </c>
      <c r="JT353" t="n">
        <v>0.00087068629158282</v>
      </c>
      <c r="JU353" t="n">
        <v>0</v>
      </c>
      <c r="JV353" t="n">
        <v>0</v>
      </c>
      <c r="JW353" t="n">
        <v>0.00117098552811139</v>
      </c>
      <c r="JX353" t="n">
        <v>0.000337053104141834</v>
      </c>
      <c r="JY353" t="n">
        <v>0.000300579462194303</v>
      </c>
      <c r="JZ353" t="n">
        <v>0.00123689788649641</v>
      </c>
      <c r="KA353" t="n">
        <v>0.00152898510726954</v>
      </c>
      <c r="KB353" t="n">
        <v>0.000780454720327023</v>
      </c>
      <c r="KC353" t="n">
        <v>0.000669782400511752</v>
      </c>
      <c r="KD353" t="n">
        <v>0.000723401095005742</v>
      </c>
      <c r="KE353" t="n">
        <v>0.000182731710718405</v>
      </c>
      <c r="KF353" t="n">
        <v>0.000115184200140423</v>
      </c>
      <c r="KG353" t="n">
        <v>0</v>
      </c>
      <c r="KH353" t="n">
        <v>0.000867755739037687</v>
      </c>
      <c r="KI353" t="n">
        <v>0.00114183397909588</v>
      </c>
      <c r="KJ353" t="n">
        <v>0.000633029676136568</v>
      </c>
      <c r="KK353" t="n">
        <v>0.00123546076816425</v>
      </c>
      <c r="KL353" t="n">
        <v>0.000374118934758085</v>
      </c>
      <c r="KM353" t="n">
        <v>0.00107134124797489</v>
      </c>
      <c r="KN353" t="n">
        <v>0.00130790155380126</v>
      </c>
      <c r="KO353" t="n">
        <v>0.000698241268085278</v>
      </c>
      <c r="KP353" t="n">
        <v>0.00086219571366644</v>
      </c>
      <c r="KQ353" t="n">
        <v>0</v>
      </c>
      <c r="KR353" t="n">
        <v>0</v>
      </c>
      <c r="KS353" t="n">
        <v>0.000359641390911679</v>
      </c>
      <c r="KT353" t="n">
        <v>0.000531260220792502</v>
      </c>
      <c r="KU353" t="n">
        <v>0.000799170620581257</v>
      </c>
      <c r="KV353" t="n">
        <v>0.0015287331759128</v>
      </c>
      <c r="KW353" t="n">
        <v>0.00222243989419579</v>
      </c>
      <c r="KX353" t="n">
        <v>0.00123679245337042</v>
      </c>
      <c r="KY353" t="n">
        <v>0.00107853029885293</v>
      </c>
      <c r="KZ353" t="n">
        <v>0.000742295289614406</v>
      </c>
      <c r="LA353" t="n">
        <v>0.00116240218519374</v>
      </c>
      <c r="LB353" t="n">
        <v>0.0416063105429229</v>
      </c>
      <c r="LC353" t="n">
        <v>0.0312991425670231</v>
      </c>
      <c r="LD353" t="n">
        <v>0.00662228495991069</v>
      </c>
      <c r="LE353" t="n">
        <v>0.000855631666712263</v>
      </c>
      <c r="LF353" t="n">
        <v>0.000928724200722842</v>
      </c>
      <c r="LG353" t="n">
        <v>0.00229140782739863</v>
      </c>
      <c r="LH353" t="n">
        <v>0.00108941734694979</v>
      </c>
      <c r="LI353" t="n">
        <v>0.000861426584204226</v>
      </c>
      <c r="LJ353" t="n">
        <v>0.000999468303854956</v>
      </c>
      <c r="LK353" t="n">
        <v>0.00135510371250146</v>
      </c>
      <c r="LL353" t="n">
        <v>0.0119539688396774</v>
      </c>
      <c r="LM353" t="n">
        <v>0.00114106902636432</v>
      </c>
      <c r="LN353" t="n">
        <v>0.000750515709807911</v>
      </c>
      <c r="LO353" t="n">
        <v>0.000632951463236471</v>
      </c>
      <c r="LP353" t="n">
        <v>0.000847370033874161</v>
      </c>
      <c r="LQ353" t="n">
        <v>0.000736737377554202</v>
      </c>
      <c r="LR353" t="n">
        <v>0.00087068629158282</v>
      </c>
      <c r="LS353" t="n">
        <v>0.00125280603404083</v>
      </c>
      <c r="LT353" t="n">
        <v>0.000792478171929307</v>
      </c>
      <c r="LU353" t="n">
        <v>0.00117098552811139</v>
      </c>
      <c r="LV353" t="n">
        <v>0.000337053104141834</v>
      </c>
      <c r="LW353" t="n">
        <v>0.000300579462194302</v>
      </c>
      <c r="LX353" t="n">
        <v>0.00123689788649641</v>
      </c>
      <c r="LY353" t="n">
        <v>0.00152898510726954</v>
      </c>
      <c r="LZ353" t="n">
        <v>0.000780454720327022</v>
      </c>
      <c r="MA353" t="n">
        <v>0.000669782400511752</v>
      </c>
      <c r="MB353" t="n">
        <v>0.000723401095005743</v>
      </c>
      <c r="MC353" t="n">
        <v>0.000182731710718405</v>
      </c>
      <c r="MD353" t="n">
        <v>0.000115184200140423</v>
      </c>
      <c r="ME353" t="n">
        <v>0.000027337060337794</v>
      </c>
      <c r="MF353" t="n">
        <v>0.000867755739037686</v>
      </c>
      <c r="MG353" t="n">
        <v>0.00114183397909588</v>
      </c>
      <c r="MH353" t="n">
        <v>0.000633029676136569</v>
      </c>
      <c r="MI353" t="n">
        <v>0.00123546076816425</v>
      </c>
      <c r="MJ353" t="n">
        <v>0.000374118934758085</v>
      </c>
      <c r="MK353" t="n">
        <v>0.00107134124797489</v>
      </c>
      <c r="ML353" t="n">
        <v>0.00130790155380126</v>
      </c>
      <c r="MM353" t="n">
        <v>0.000698241268085278</v>
      </c>
      <c r="MN353" t="n">
        <v>0.000862195713666439</v>
      </c>
      <c r="MO353" t="n">
        <v>1.00084346898188</v>
      </c>
      <c r="MP353" t="n">
        <v>0</v>
      </c>
      <c r="MQ353" t="n">
        <v>0.00035964139091168</v>
      </c>
      <c r="MR353" t="n">
        <v>0.000531260220792502</v>
      </c>
      <c r="MS353" t="n">
        <v>0.000799170620581257</v>
      </c>
      <c r="MT353" t="n">
        <v>0.0015287331759128</v>
      </c>
      <c r="MU353" t="n">
        <v>0.00222243989419579</v>
      </c>
      <c r="MV353" t="n">
        <v>0.00123679245337042</v>
      </c>
      <c r="MW353" t="n">
        <v>0.00107853029885293</v>
      </c>
      <c r="MX353" t="n">
        <v>0</v>
      </c>
      <c r="MY353" t="n">
        <v>0</v>
      </c>
      <c r="MZ353" t="n">
        <v>0.041606310542923</v>
      </c>
      <c r="NA353" t="n">
        <v>0</v>
      </c>
      <c r="NB353" t="n">
        <v>0.00662228495991069</v>
      </c>
      <c r="NC353" t="n">
        <v>0.000855631666712262</v>
      </c>
      <c r="ND353" t="n">
        <v>0</v>
      </c>
      <c r="NE353" t="n">
        <v>0.00229140782739863</v>
      </c>
      <c r="NF353" t="n">
        <v>0.00108941734694979</v>
      </c>
      <c r="NG353" t="n">
        <v>0.000861426584204225</v>
      </c>
      <c r="NH353" t="n">
        <v>0</v>
      </c>
      <c r="NI353" t="n">
        <v>0.00135510371250147</v>
      </c>
      <c r="NJ353" t="n">
        <v>0.0119539688396774</v>
      </c>
      <c r="NK353" t="n">
        <v>0.00114106902636432</v>
      </c>
      <c r="NL353" t="n">
        <v>0.00075051570980791</v>
      </c>
      <c r="NM353" t="n">
        <v>0.000632951463236472</v>
      </c>
      <c r="NN353" t="n">
        <v>0.00084737003387416</v>
      </c>
      <c r="NO353" t="n">
        <v>0.000736737377554201</v>
      </c>
      <c r="NP353" t="n">
        <v>0.00087068629158282</v>
      </c>
      <c r="NQ353" t="n">
        <v>0</v>
      </c>
      <c r="NR353" t="n">
        <v>0.000792478171929308</v>
      </c>
      <c r="NS353" t="n">
        <v>0.00117098552811139</v>
      </c>
      <c r="NT353" t="n">
        <v>0.000337053104141834</v>
      </c>
      <c r="NU353" t="n">
        <v>0.000300579462194302</v>
      </c>
      <c r="NV353" t="n">
        <v>0.00123689788649641</v>
      </c>
      <c r="NW353" t="n">
        <v>0.00152898510726954</v>
      </c>
      <c r="NX353" t="n">
        <v>0.000780454720327022</v>
      </c>
      <c r="NY353" t="n">
        <v>0.000669782400511751</v>
      </c>
      <c r="NZ353" t="n">
        <v>0.000723401095005743</v>
      </c>
      <c r="OA353" t="n">
        <v>0.000182731710718405</v>
      </c>
      <c r="OB353" t="n">
        <v>0.000115184200140423</v>
      </c>
      <c r="OC353" t="n">
        <v>0.0000273370603377939</v>
      </c>
      <c r="OD353" t="n">
        <v>0.000867755739037686</v>
      </c>
      <c r="OE353" t="n">
        <v>0.00114183397909588</v>
      </c>
      <c r="OF353" t="n">
        <v>0.000633029676136569</v>
      </c>
      <c r="OG353" t="n">
        <v>0.00123546076816425</v>
      </c>
      <c r="OH353" t="n">
        <v>0.000374118934758085</v>
      </c>
      <c r="OI353" t="n">
        <v>0.00107134124797489</v>
      </c>
      <c r="OJ353" t="n">
        <v>0.00130790155380126</v>
      </c>
      <c r="OK353" t="n">
        <v>0.000698241268085277</v>
      </c>
      <c r="OL353" t="n">
        <v>0.00086219571366644</v>
      </c>
      <c r="OM353" t="n">
        <v>0.000843468981882011</v>
      </c>
      <c r="ON353" t="n">
        <v>0.000303998959606625</v>
      </c>
      <c r="OO353" t="n">
        <v>0</v>
      </c>
      <c r="OP353" t="n">
        <v>0.000531260220792503</v>
      </c>
      <c r="OQ353" t="n">
        <v>0.000799170620581257</v>
      </c>
      <c r="OR353" t="n">
        <v>0.0015287331759128</v>
      </c>
      <c r="OS353" t="n">
        <v>0.00222243989419579</v>
      </c>
      <c r="OT353" t="n">
        <v>0.00123679245337042</v>
      </c>
      <c r="OU353" t="n">
        <v>0.00107853029885293</v>
      </c>
      <c r="OV353" t="n">
        <v>0</v>
      </c>
      <c r="OW353" t="n">
        <v>0</v>
      </c>
      <c r="OX353" t="n">
        <v>0.041606310542923</v>
      </c>
      <c r="OY353" t="n">
        <v>0.0312991425670231</v>
      </c>
      <c r="OZ353" t="n">
        <v>0.00662228495991068</v>
      </c>
      <c r="PA353" t="n">
        <v>0.000855631666712263</v>
      </c>
      <c r="PB353" t="n">
        <v>0</v>
      </c>
      <c r="PC353" t="n">
        <v>0.00229140782739863</v>
      </c>
      <c r="PD353" t="n">
        <v>0</v>
      </c>
      <c r="PE353" t="n">
        <v>0</v>
      </c>
      <c r="PF353" t="n">
        <v>0</v>
      </c>
      <c r="PG353" t="n">
        <v>0.00135510371250146</v>
      </c>
      <c r="PH353" t="n">
        <v>0.0119539688396774</v>
      </c>
      <c r="PI353" t="n">
        <v>0.00114106902636432</v>
      </c>
      <c r="PJ353" t="n">
        <v>0</v>
      </c>
      <c r="PK353" t="n">
        <v>0.000632951463236472</v>
      </c>
      <c r="PL353" t="n">
        <v>0.000847370033874159</v>
      </c>
      <c r="PM353" t="n">
        <v>0</v>
      </c>
      <c r="PN353" t="n">
        <v>0</v>
      </c>
      <c r="PO353" t="n">
        <v>0</v>
      </c>
      <c r="PP353" t="n">
        <v>0</v>
      </c>
      <c r="PQ353" t="n">
        <v>0.00117098552811139</v>
      </c>
      <c r="PR353" t="n">
        <v>0.000337053104141834</v>
      </c>
      <c r="PS353" t="n">
        <v>0.000300579462194303</v>
      </c>
      <c r="PT353" t="n">
        <v>0.00123689788649641</v>
      </c>
      <c r="PU353" t="n">
        <v>0.00152898510726954</v>
      </c>
      <c r="PV353" t="n">
        <v>0.000780454720327021</v>
      </c>
      <c r="PW353" t="n">
        <v>0.000669782400511752</v>
      </c>
      <c r="PX353" t="n">
        <v>0.000723401095005742</v>
      </c>
      <c r="PY353" t="n">
        <v>0.000182731710718405</v>
      </c>
      <c r="PZ353" t="n">
        <v>0.000115184200140423</v>
      </c>
      <c r="QA353" t="n">
        <v>0.000027337060337794</v>
      </c>
      <c r="QB353" t="n">
        <v>0.000867755739037686</v>
      </c>
      <c r="QC353" t="n">
        <v>0.00114183397909588</v>
      </c>
      <c r="QD353" t="n">
        <v>0</v>
      </c>
      <c r="QE353" t="n">
        <v>0.00123546076816425</v>
      </c>
      <c r="QF353" t="n">
        <v>0.000374118934758085</v>
      </c>
      <c r="QG353" t="n">
        <v>0.00107134124797489</v>
      </c>
      <c r="QH353" t="n">
        <v>0.00130790155380127</v>
      </c>
      <c r="QI353" t="n">
        <v>0.000698241268085278</v>
      </c>
    </row>
    <row r="354">
      <c r="A354" t="s">
        <v>353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1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</row>
    <row r="355">
      <c r="A355" t="s">
        <v>354</v>
      </c>
      <c r="B355" t="n">
        <v>0.0116073905791569</v>
      </c>
      <c r="C355" t="n">
        <v>0.0116775551673371</v>
      </c>
      <c r="D355" t="n">
        <v>0.00425812081123444</v>
      </c>
      <c r="E355" t="n">
        <v>0</v>
      </c>
      <c r="F355" t="n">
        <v>0</v>
      </c>
      <c r="G355" t="n">
        <v>0.0131608763462785</v>
      </c>
      <c r="H355" t="n">
        <v>0.00967432611864735</v>
      </c>
      <c r="I355" t="n">
        <v>0.00767748983678666</v>
      </c>
      <c r="J355" t="n">
        <v>0.0178476614886677</v>
      </c>
      <c r="K355" t="n">
        <v>0.0124113200567729</v>
      </c>
      <c r="L355" t="n">
        <v>0.00909431038383062</v>
      </c>
      <c r="M355" t="n">
        <v>0.00951989949869455</v>
      </c>
      <c r="N355" t="n">
        <v>0.010423701135404</v>
      </c>
      <c r="O355" t="n">
        <v>0.0384657132209612</v>
      </c>
      <c r="P355" t="n">
        <v>0.0122846154481976</v>
      </c>
      <c r="Q355" t="n">
        <v>0.0527760726109937</v>
      </c>
      <c r="R355" t="n">
        <v>0</v>
      </c>
      <c r="S355" t="n">
        <v>0.0174853710785062</v>
      </c>
      <c r="T355" t="n">
        <v>0</v>
      </c>
      <c r="U355" t="n">
        <v>0.0133888294170365</v>
      </c>
      <c r="V355" t="n">
        <v>0.0176404263311202</v>
      </c>
      <c r="W355" t="n">
        <v>0.0275134307352215</v>
      </c>
      <c r="X355" t="n">
        <v>0.0107450887887932</v>
      </c>
      <c r="Y355" t="n">
        <v>0.00756092232178388</v>
      </c>
      <c r="Z355" t="n">
        <v>0.0340735895435529</v>
      </c>
      <c r="AA355" t="n">
        <v>0</v>
      </c>
      <c r="AB355" t="n">
        <v>0.0166985375331723</v>
      </c>
      <c r="AC355" t="n">
        <v>0.0126309005397459</v>
      </c>
      <c r="AD355" t="n">
        <v>0.0157753833545854</v>
      </c>
      <c r="AE355" t="n">
        <v>0.0100893614348955</v>
      </c>
      <c r="AF355" t="n">
        <v>0.00820628086329352</v>
      </c>
      <c r="AG355" t="n">
        <v>0.0130892603572764</v>
      </c>
      <c r="AH355" t="n">
        <v>0.144862016740864</v>
      </c>
      <c r="AI355" t="n">
        <v>0.0301750061604895</v>
      </c>
      <c r="AJ355" t="n">
        <v>0.0118000446058534</v>
      </c>
      <c r="AK355" t="n">
        <v>0.00643274398951209</v>
      </c>
      <c r="AL355" t="n">
        <v>0.0060811149113432</v>
      </c>
      <c r="AM355" t="n">
        <v>0.00842748565308641</v>
      </c>
      <c r="AN355" t="n">
        <v>0.00612561530973489</v>
      </c>
      <c r="AO355" t="n">
        <v>0.00162697037717329</v>
      </c>
      <c r="AP355" t="n">
        <v>0.00102555424457692</v>
      </c>
      <c r="AQ355" t="n">
        <v>0.000243398297937205</v>
      </c>
      <c r="AR355" t="n">
        <v>0.00730431497452986</v>
      </c>
      <c r="AS355" t="n">
        <v>0.00705391462127185</v>
      </c>
      <c r="AT355" t="n">
        <v>0.0039674418438716</v>
      </c>
      <c r="AU355" t="n">
        <v>0.00882798579920777</v>
      </c>
      <c r="AV355" t="n">
        <v>0.00340952133209095</v>
      </c>
      <c r="AW355" t="n">
        <v>0.00748367490960911</v>
      </c>
      <c r="AX355" t="n">
        <v>0.00782013514647782</v>
      </c>
      <c r="AY355" t="n">
        <v>0.00487557131444868</v>
      </c>
      <c r="AZ355" t="n">
        <v>0.0116073905791569</v>
      </c>
      <c r="BA355" t="n">
        <v>0.0116775551673371</v>
      </c>
      <c r="BB355" t="n">
        <v>0.00425812081123444</v>
      </c>
      <c r="BC355" t="n">
        <v>0</v>
      </c>
      <c r="BD355" t="n">
        <v>0.0213560901259554</v>
      </c>
      <c r="BE355" t="n">
        <v>0.0131608763462785</v>
      </c>
      <c r="BF355" t="n">
        <v>0.00967432611864735</v>
      </c>
      <c r="BG355" t="n">
        <v>0.00767748983678666</v>
      </c>
      <c r="BH355" t="n">
        <v>0.0178476614886677</v>
      </c>
      <c r="BI355" t="n">
        <v>0.0124113200567729</v>
      </c>
      <c r="BJ355" t="n">
        <v>0.00909431038383062</v>
      </c>
      <c r="BK355" t="n">
        <v>0.00951989949869455</v>
      </c>
      <c r="BL355" t="n">
        <v>0.010423701135404</v>
      </c>
      <c r="BM355" t="n">
        <v>0.0384657132209612</v>
      </c>
      <c r="BN355" t="n">
        <v>0.0122846154481976</v>
      </c>
      <c r="BO355" t="n">
        <v>0.0527760726109937</v>
      </c>
      <c r="BP355" t="n">
        <v>0</v>
      </c>
      <c r="BQ355" t="n">
        <v>0.0174853710785062</v>
      </c>
      <c r="BR355" t="n">
        <v>0.0165417426388834</v>
      </c>
      <c r="BS355" t="n">
        <v>0.0133888294170365</v>
      </c>
      <c r="BT355" t="n">
        <v>0.0176404263311202</v>
      </c>
      <c r="BU355" t="n">
        <v>0.0275134307352215</v>
      </c>
      <c r="BV355" t="n">
        <v>0.0107450887887932</v>
      </c>
      <c r="BW355" t="n">
        <v>0.00756092232178389</v>
      </c>
      <c r="BX355" t="n">
        <v>0.0340735895435528</v>
      </c>
      <c r="BY355" t="n">
        <v>0</v>
      </c>
      <c r="BZ355" t="n">
        <v>0.0166985375331723</v>
      </c>
      <c r="CA355" t="n">
        <v>0.0126309005397459</v>
      </c>
      <c r="CB355" t="n">
        <v>0.0157753833545854</v>
      </c>
      <c r="CC355" t="n">
        <v>0.0100893614348955</v>
      </c>
      <c r="CD355" t="n">
        <v>0.00820628086329352</v>
      </c>
      <c r="CE355" t="n">
        <v>0.0130892603572764</v>
      </c>
      <c r="CF355" t="n">
        <v>0.144862016740864</v>
      </c>
      <c r="CG355" t="n">
        <v>0.0301750061604895</v>
      </c>
      <c r="CH355" t="n">
        <v>0.0118000446058534</v>
      </c>
      <c r="CI355" t="n">
        <v>0.0064327439895121</v>
      </c>
      <c r="CJ355" t="n">
        <v>0.0060811149113432</v>
      </c>
      <c r="CK355" t="n">
        <v>0.00842748565308641</v>
      </c>
      <c r="CL355" t="n">
        <v>0.0061256153097349</v>
      </c>
      <c r="CM355" t="n">
        <v>0.00162697037717329</v>
      </c>
      <c r="CN355" t="n">
        <v>0.00102555424457692</v>
      </c>
      <c r="CO355" t="n">
        <v>0.000243398297937205</v>
      </c>
      <c r="CP355" t="n">
        <v>0.00730431497452986</v>
      </c>
      <c r="CQ355" t="n">
        <v>0.00705391462127185</v>
      </c>
      <c r="CR355" t="n">
        <v>0</v>
      </c>
      <c r="CS355" t="n">
        <v>0.00882798579920777</v>
      </c>
      <c r="CT355" t="n">
        <v>0.00340952133209095</v>
      </c>
      <c r="CU355" t="n">
        <v>0.00748367490960911</v>
      </c>
      <c r="CV355" t="n">
        <v>0.00782013514647782</v>
      </c>
      <c r="CW355" t="n">
        <v>0.00487557131444868</v>
      </c>
      <c r="CX355" t="n">
        <v>0.0116073905791569</v>
      </c>
      <c r="CY355" t="n">
        <v>0.0116775551673371</v>
      </c>
      <c r="CZ355" t="n">
        <v>0</v>
      </c>
      <c r="DA355" t="n">
        <v>0</v>
      </c>
      <c r="DB355" t="n">
        <v>0.0213560901259554</v>
      </c>
      <c r="DC355" t="n">
        <v>0.0131608763462785</v>
      </c>
      <c r="DD355" t="n">
        <v>0.00967432611864735</v>
      </c>
      <c r="DE355" t="n">
        <v>0.00767748983678666</v>
      </c>
      <c r="DF355" t="n">
        <v>0</v>
      </c>
      <c r="DG355" t="n">
        <v>0.0124113200567729</v>
      </c>
      <c r="DH355" t="n">
        <v>0</v>
      </c>
      <c r="DI355" t="n">
        <v>0</v>
      </c>
      <c r="DJ355" t="n">
        <v>0.010423701135404</v>
      </c>
      <c r="DK355" t="n">
        <v>0</v>
      </c>
      <c r="DL355" t="n">
        <v>0.0122846154481976</v>
      </c>
      <c r="DM355" t="n">
        <v>0</v>
      </c>
      <c r="DN355" t="n">
        <v>0</v>
      </c>
      <c r="DO355" t="n">
        <v>0</v>
      </c>
      <c r="DP355" t="n">
        <v>0</v>
      </c>
      <c r="DQ355" t="n">
        <v>0.0133888294170365</v>
      </c>
      <c r="DR355" t="n">
        <v>0</v>
      </c>
      <c r="DS355" t="n">
        <v>0.0275134307352215</v>
      </c>
      <c r="DT355" t="n">
        <v>0.0107450887887932</v>
      </c>
      <c r="DU355" t="n">
        <v>0.00756092232178388</v>
      </c>
      <c r="DV355" t="n">
        <v>0</v>
      </c>
      <c r="DW355" t="n">
        <v>0</v>
      </c>
      <c r="DX355" t="n">
        <v>0.0166985375331723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0.144862016740864</v>
      </c>
      <c r="EE355" t="n">
        <v>0.0301750061604895</v>
      </c>
      <c r="EF355" t="n">
        <v>0.0118000446058534</v>
      </c>
      <c r="EG355" t="n">
        <v>0.00643274398951209</v>
      </c>
      <c r="EH355" t="n">
        <v>0.0060811149113432</v>
      </c>
      <c r="EI355" t="n">
        <v>0.00842748565308641</v>
      </c>
      <c r="EJ355" t="n">
        <v>0.00612561530973489</v>
      </c>
      <c r="EK355" t="n">
        <v>0.00162697037717329</v>
      </c>
      <c r="EL355" t="n">
        <v>0.00102555424457692</v>
      </c>
      <c r="EM355" t="n">
        <v>0.000243398297937205</v>
      </c>
      <c r="EN355" t="n">
        <v>0</v>
      </c>
      <c r="EO355" t="n">
        <v>0.00705391462127185</v>
      </c>
      <c r="EP355" t="n">
        <v>0</v>
      </c>
      <c r="EQ355" t="n">
        <v>0</v>
      </c>
      <c r="ER355" t="n">
        <v>0.00340952133209095</v>
      </c>
      <c r="ES355" t="n">
        <v>0.00748367490960911</v>
      </c>
      <c r="ET355" t="n">
        <v>0.00782013514647782</v>
      </c>
      <c r="EU355" t="n">
        <v>0.00487557131444868</v>
      </c>
      <c r="EV355" t="n">
        <v>0.0116073905791569</v>
      </c>
      <c r="EW355" t="n">
        <v>0.0116775551673371</v>
      </c>
      <c r="EX355" t="n">
        <v>0.00425812081123445</v>
      </c>
      <c r="EY355" t="n">
        <v>0.00646887528223746</v>
      </c>
      <c r="EZ355" t="n">
        <v>0.0213560901259554</v>
      </c>
      <c r="FA355" t="n">
        <v>0.0131608763462785</v>
      </c>
      <c r="FB355" t="n">
        <v>0.00967432611864735</v>
      </c>
      <c r="FC355" t="n">
        <v>0.00767748983678666</v>
      </c>
      <c r="FD355" t="n">
        <v>0.0178476614886677</v>
      </c>
      <c r="FE355" t="n">
        <v>0.0124113200567729</v>
      </c>
      <c r="FF355" t="n">
        <v>0</v>
      </c>
      <c r="FG355" t="n">
        <v>0</v>
      </c>
      <c r="FH355" t="n">
        <v>0.010423701135404</v>
      </c>
      <c r="FI355" t="n">
        <v>0.0384657132209612</v>
      </c>
      <c r="FJ355" t="n">
        <v>0</v>
      </c>
      <c r="FK355" t="n">
        <v>0.0527760726109937</v>
      </c>
      <c r="FL355" t="n">
        <v>0</v>
      </c>
      <c r="FM355" t="n">
        <v>0.0174853710785062</v>
      </c>
      <c r="FN355" t="n">
        <v>0</v>
      </c>
      <c r="FO355" t="n">
        <v>0.0133888294170365</v>
      </c>
      <c r="FP355" t="n">
        <v>0</v>
      </c>
      <c r="FQ355" t="n">
        <v>0.0275134307352215</v>
      </c>
      <c r="FR355" t="n">
        <v>0.0107450887887932</v>
      </c>
      <c r="FS355" t="n">
        <v>0.00756092232178388</v>
      </c>
      <c r="FT355" t="n">
        <v>0.0340735895435529</v>
      </c>
      <c r="FU355" t="n">
        <v>0</v>
      </c>
      <c r="FV355" t="n">
        <v>0.0166985375331723</v>
      </c>
      <c r="FW355" t="n">
        <v>0.0126309005397459</v>
      </c>
      <c r="FX355" t="n">
        <v>0</v>
      </c>
      <c r="FY355" t="n">
        <v>0</v>
      </c>
      <c r="FZ355" t="n">
        <v>0</v>
      </c>
      <c r="GA355" t="n">
        <v>0.0130892603572764</v>
      </c>
      <c r="GB355" t="n">
        <v>0.144862016740864</v>
      </c>
      <c r="GC355" t="n">
        <v>0.0301750061604895</v>
      </c>
      <c r="GD355" t="n">
        <v>0.0118000446058534</v>
      </c>
      <c r="GE355" t="n">
        <v>0.00643274398951209</v>
      </c>
      <c r="GF355" t="n">
        <v>0.0060811149113432</v>
      </c>
      <c r="GG355" t="n">
        <v>0.00842748565308641</v>
      </c>
      <c r="GH355" t="n">
        <v>0.00612561530973489</v>
      </c>
      <c r="GI355" t="n">
        <v>0.00162697037717329</v>
      </c>
      <c r="GJ355" t="n">
        <v>0.00102555424457692</v>
      </c>
      <c r="GK355" t="n">
        <v>0</v>
      </c>
      <c r="GL355" t="n">
        <v>0.00730431497452986</v>
      </c>
      <c r="GM355" t="n">
        <v>0.00705391462127184</v>
      </c>
      <c r="GN355" t="n">
        <v>0</v>
      </c>
      <c r="GO355" t="n">
        <v>0.00882798579920777</v>
      </c>
      <c r="GP355" t="n">
        <v>0.00340952133209095</v>
      </c>
      <c r="GQ355" t="n">
        <v>0.00748367490960911</v>
      </c>
      <c r="GR355" t="n">
        <v>0.00782013514647782</v>
      </c>
      <c r="GS355" t="n">
        <v>0.00487557131444868</v>
      </c>
      <c r="GT355" t="n">
        <v>0.0116073905791569</v>
      </c>
      <c r="GU355" t="n">
        <v>0.0116775551673371</v>
      </c>
      <c r="GV355" t="n">
        <v>0</v>
      </c>
      <c r="GW355" t="n">
        <v>0.00646887528223746</v>
      </c>
      <c r="GX355" t="n">
        <v>0</v>
      </c>
      <c r="GY355" t="n">
        <v>0.0131608763462785</v>
      </c>
      <c r="GZ355" t="n">
        <v>0.00967432611864736</v>
      </c>
      <c r="HA355" t="n">
        <v>0.00767748983678666</v>
      </c>
      <c r="HB355" t="n">
        <v>0.0178476614886677</v>
      </c>
      <c r="HC355" t="n">
        <v>0.0124113200567729</v>
      </c>
      <c r="HD355" t="n">
        <v>0.00909431038383062</v>
      </c>
      <c r="HE355" t="n">
        <v>0.00951989949869455</v>
      </c>
      <c r="HF355" t="n">
        <v>0.010423701135404</v>
      </c>
      <c r="HG355" t="n">
        <v>0.0384657132209612</v>
      </c>
      <c r="HH355" t="n">
        <v>0.0122846154481976</v>
      </c>
      <c r="HI355" t="n">
        <v>0.0527760726109937</v>
      </c>
      <c r="HJ355" t="n">
        <v>0</v>
      </c>
      <c r="HK355" t="n">
        <v>0.0174853710785062</v>
      </c>
      <c r="HL355" t="n">
        <v>0.0165417426388834</v>
      </c>
      <c r="HM355" t="n">
        <v>0.0133888294170365</v>
      </c>
      <c r="HN355" t="n">
        <v>0.0176404263311202</v>
      </c>
      <c r="HO355" t="n">
        <v>0.0275134307352214</v>
      </c>
      <c r="HP355" t="n">
        <v>0.0107450887887932</v>
      </c>
      <c r="HQ355" t="n">
        <v>0.00756092232178388</v>
      </c>
      <c r="HR355" t="n">
        <v>0.0340735895435529</v>
      </c>
      <c r="HS355" t="n">
        <v>0.0228066293880617</v>
      </c>
      <c r="HT355" t="n">
        <v>0.0166985375331723</v>
      </c>
      <c r="HU355" t="n">
        <v>0.0126309005397459</v>
      </c>
      <c r="HV355" t="n">
        <v>0.0157753833545854</v>
      </c>
      <c r="HW355" t="n">
        <v>0.0100893614348955</v>
      </c>
      <c r="HX355" t="n">
        <v>0.00820628086329352</v>
      </c>
      <c r="HY355" t="n">
        <v>0.0130892603572764</v>
      </c>
      <c r="HZ355" t="n">
        <v>0.144862016740864</v>
      </c>
      <c r="IA355" t="n">
        <v>0.0301750061604895</v>
      </c>
      <c r="IB355" t="n">
        <v>0.0118000446058534</v>
      </c>
      <c r="IC355" t="n">
        <v>0.00643274398951209</v>
      </c>
      <c r="ID355" t="n">
        <v>0.0060811149113432</v>
      </c>
      <c r="IE355" t="n">
        <v>0.00842748565308642</v>
      </c>
      <c r="IF355" t="n">
        <v>0.00612561530973489</v>
      </c>
      <c r="IG355" t="n">
        <v>0.00162697037717328</v>
      </c>
      <c r="IH355" t="n">
        <v>0.00102555424457692</v>
      </c>
      <c r="II355" t="n">
        <v>0.000243398297937205</v>
      </c>
      <c r="IJ355" t="n">
        <v>0.00730431497452986</v>
      </c>
      <c r="IK355" t="n">
        <v>0.00705391462127185</v>
      </c>
      <c r="IL355" t="n">
        <v>0.0039674418438716</v>
      </c>
      <c r="IM355" t="n">
        <v>0.00882798579920777</v>
      </c>
      <c r="IN355" t="n">
        <v>0.00340952133209095</v>
      </c>
      <c r="IO355" t="n">
        <v>0.00748367490960911</v>
      </c>
      <c r="IP355" t="n">
        <v>0.00782013514647781</v>
      </c>
      <c r="IQ355" t="n">
        <v>0.00487557131444867</v>
      </c>
      <c r="IR355" t="n">
        <v>0.0116073905791569</v>
      </c>
      <c r="IS355" t="n">
        <v>0.0116775551673371</v>
      </c>
      <c r="IT355" t="n">
        <v>0</v>
      </c>
      <c r="IU355" t="n">
        <v>0</v>
      </c>
      <c r="IV355" t="n">
        <v>0.0213560901259554</v>
      </c>
      <c r="IW355" t="n">
        <v>0.0131608763462785</v>
      </c>
      <c r="IX355" t="n">
        <v>0.00967432611864735</v>
      </c>
      <c r="IY355" t="n">
        <v>0.00767748983678666</v>
      </c>
      <c r="IZ355" t="n">
        <v>0.0178476614886677</v>
      </c>
      <c r="JA355" t="n">
        <v>0.0124113200567729</v>
      </c>
      <c r="JB355" t="n">
        <v>0.00909431038383061</v>
      </c>
      <c r="JC355" t="n">
        <v>0</v>
      </c>
      <c r="JD355" t="n">
        <v>0.010423701135404</v>
      </c>
      <c r="JE355" t="n">
        <v>0.0384657132209612</v>
      </c>
      <c r="JF355" t="n">
        <v>0.0122846154481976</v>
      </c>
      <c r="JG355" t="n">
        <v>0</v>
      </c>
      <c r="JH355" t="n">
        <v>0</v>
      </c>
      <c r="JI355" t="n">
        <v>0.0174853710785062</v>
      </c>
      <c r="JJ355" t="n">
        <v>0.0165417426388834</v>
      </c>
      <c r="JK355" t="n">
        <v>0.0133888294170365</v>
      </c>
      <c r="JL355" t="n">
        <v>0</v>
      </c>
      <c r="JM355" t="n">
        <v>0.0275134307352215</v>
      </c>
      <c r="JN355" t="n">
        <v>0.0107450887887932</v>
      </c>
      <c r="JO355" t="n">
        <v>0.00756092232178388</v>
      </c>
      <c r="JP355" t="n">
        <v>0.0340735895435529</v>
      </c>
      <c r="JQ355" t="n">
        <v>0.0228066293880617</v>
      </c>
      <c r="JR355" t="n">
        <v>0.0166985375331724</v>
      </c>
      <c r="JS355" t="n">
        <v>0.0126309005397459</v>
      </c>
      <c r="JT355" t="n">
        <v>0.0157753833545854</v>
      </c>
      <c r="JU355" t="n">
        <v>0</v>
      </c>
      <c r="JV355" t="n">
        <v>0</v>
      </c>
      <c r="JW355" t="n">
        <v>0.0130892603572764</v>
      </c>
      <c r="JX355" t="n">
        <v>0.144862016740863</v>
      </c>
      <c r="JY355" t="n">
        <v>0.0301750061604895</v>
      </c>
      <c r="JZ355" t="n">
        <v>0.0118000446058534</v>
      </c>
      <c r="KA355" t="n">
        <v>0.00643274398951209</v>
      </c>
      <c r="KB355" t="n">
        <v>0.0060811149113432</v>
      </c>
      <c r="KC355" t="n">
        <v>0.00842748565308641</v>
      </c>
      <c r="KD355" t="n">
        <v>0.00612561530973489</v>
      </c>
      <c r="KE355" t="n">
        <v>0.00162697037717329</v>
      </c>
      <c r="KF355" t="n">
        <v>0.00102555424457692</v>
      </c>
      <c r="KG355" t="n">
        <v>0</v>
      </c>
      <c r="KH355" t="n">
        <v>0.00730431497452987</v>
      </c>
      <c r="KI355" t="n">
        <v>0.00705391462127185</v>
      </c>
      <c r="KJ355" t="n">
        <v>0.0039674418438716</v>
      </c>
      <c r="KK355" t="n">
        <v>0.00882798579920778</v>
      </c>
      <c r="KL355" t="n">
        <v>0.00340952133209095</v>
      </c>
      <c r="KM355" t="n">
        <v>0.0074836749096091</v>
      </c>
      <c r="KN355" t="n">
        <v>0.00782013514647782</v>
      </c>
      <c r="KO355" t="n">
        <v>0.00487557131444868</v>
      </c>
      <c r="KP355" t="n">
        <v>0.0116073905791569</v>
      </c>
      <c r="KQ355" t="n">
        <v>0</v>
      </c>
      <c r="KR355" t="n">
        <v>0</v>
      </c>
      <c r="KS355" t="n">
        <v>0.00646887528223746</v>
      </c>
      <c r="KT355" t="n">
        <v>0.0213560901259554</v>
      </c>
      <c r="KU355" t="n">
        <v>0.0131608763462785</v>
      </c>
      <c r="KV355" t="n">
        <v>0.00967432611864735</v>
      </c>
      <c r="KW355" t="n">
        <v>0.00767748983678666</v>
      </c>
      <c r="KX355" t="n">
        <v>0.0178476614886677</v>
      </c>
      <c r="KY355" t="n">
        <v>0.0124113200567729</v>
      </c>
      <c r="KZ355" t="n">
        <v>0.00909431038383062</v>
      </c>
      <c r="LA355" t="n">
        <v>0.00951989949869455</v>
      </c>
      <c r="LB355" t="n">
        <v>0.010423701135404</v>
      </c>
      <c r="LC355" t="n">
        <v>0.0384657132209612</v>
      </c>
      <c r="LD355" t="n">
        <v>0.0122846154481976</v>
      </c>
      <c r="LE355" t="n">
        <v>0.0527760726109937</v>
      </c>
      <c r="LF355" t="n">
        <v>0.029157770385062</v>
      </c>
      <c r="LG355" t="n">
        <v>0.0174853710785062</v>
      </c>
      <c r="LH355" t="n">
        <v>0.0165417426388834</v>
      </c>
      <c r="LI355" t="n">
        <v>0.0133888294170365</v>
      </c>
      <c r="LJ355" t="n">
        <v>0.0176404263311202</v>
      </c>
      <c r="LK355" t="n">
        <v>0.0275134307352214</v>
      </c>
      <c r="LL355" t="n">
        <v>0.0107450887887932</v>
      </c>
      <c r="LM355" t="n">
        <v>0.00756092232178388</v>
      </c>
      <c r="LN355" t="n">
        <v>0.0340735895435529</v>
      </c>
      <c r="LO355" t="n">
        <v>0.0228066293880617</v>
      </c>
      <c r="LP355" t="n">
        <v>0.0166985375331724</v>
      </c>
      <c r="LQ355" t="n">
        <v>0.0126309005397459</v>
      </c>
      <c r="LR355" t="n">
        <v>0.0157753833545854</v>
      </c>
      <c r="LS355" t="n">
        <v>0.0100893614348955</v>
      </c>
      <c r="LT355" t="n">
        <v>0.00820628086329352</v>
      </c>
      <c r="LU355" t="n">
        <v>0.0130892603572764</v>
      </c>
      <c r="LV355" t="n">
        <v>0.144862016740863</v>
      </c>
      <c r="LW355" t="n">
        <v>0.0301750061604895</v>
      </c>
      <c r="LX355" t="n">
        <v>0.0118000446058534</v>
      </c>
      <c r="LY355" t="n">
        <v>0.00643274398951209</v>
      </c>
      <c r="LZ355" t="n">
        <v>0.0060811149113432</v>
      </c>
      <c r="MA355" t="n">
        <v>0.00842748565308641</v>
      </c>
      <c r="MB355" t="n">
        <v>0.0061256153097349</v>
      </c>
      <c r="MC355" t="n">
        <v>0.00162697037717329</v>
      </c>
      <c r="MD355" t="n">
        <v>0.00102555424457692</v>
      </c>
      <c r="ME355" t="n">
        <v>0.000243398297937205</v>
      </c>
      <c r="MF355" t="n">
        <v>0.00730431497452986</v>
      </c>
      <c r="MG355" t="n">
        <v>0.00705391462127184</v>
      </c>
      <c r="MH355" t="n">
        <v>0.0039674418438716</v>
      </c>
      <c r="MI355" t="n">
        <v>0.00882798579920778</v>
      </c>
      <c r="MJ355" t="n">
        <v>0.00340952133209095</v>
      </c>
      <c r="MK355" t="n">
        <v>0.00748367490960911</v>
      </c>
      <c r="ML355" t="n">
        <v>0.00782013514647783</v>
      </c>
      <c r="MM355" t="n">
        <v>0.00487557131444868</v>
      </c>
      <c r="MN355" t="n">
        <v>0.0116073905791569</v>
      </c>
      <c r="MO355" t="n">
        <v>0.0116775551673371</v>
      </c>
      <c r="MP355" t="n">
        <v>0</v>
      </c>
      <c r="MQ355" t="n">
        <v>1.00646887528224</v>
      </c>
      <c r="MR355" t="n">
        <v>0.0213560901259554</v>
      </c>
      <c r="MS355" t="n">
        <v>0.0131608763462785</v>
      </c>
      <c r="MT355" t="n">
        <v>0.00967432611864735</v>
      </c>
      <c r="MU355" t="n">
        <v>0.00767748983678667</v>
      </c>
      <c r="MV355" t="n">
        <v>0.0178476614886677</v>
      </c>
      <c r="MW355" t="n">
        <v>0.0124113200567729</v>
      </c>
      <c r="MX355" t="n">
        <v>0</v>
      </c>
      <c r="MY355" t="n">
        <v>0</v>
      </c>
      <c r="MZ355" t="n">
        <v>0.010423701135404</v>
      </c>
      <c r="NA355" t="n">
        <v>0</v>
      </c>
      <c r="NB355" t="n">
        <v>0.0122846154481976</v>
      </c>
      <c r="NC355" t="n">
        <v>0.0527760726109937</v>
      </c>
      <c r="ND355" t="n">
        <v>0</v>
      </c>
      <c r="NE355" t="n">
        <v>0.0174853710785062</v>
      </c>
      <c r="NF355" t="n">
        <v>0.0165417426388834</v>
      </c>
      <c r="NG355" t="n">
        <v>0.0133888294170365</v>
      </c>
      <c r="NH355" t="n">
        <v>0</v>
      </c>
      <c r="NI355" t="n">
        <v>0.0275134307352215</v>
      </c>
      <c r="NJ355" t="n">
        <v>0.0107450887887932</v>
      </c>
      <c r="NK355" t="n">
        <v>0.00756092232178389</v>
      </c>
      <c r="NL355" t="n">
        <v>0.0340735895435529</v>
      </c>
      <c r="NM355" t="n">
        <v>0.0228066293880617</v>
      </c>
      <c r="NN355" t="n">
        <v>0.0166985375331723</v>
      </c>
      <c r="NO355" t="n">
        <v>0.0126309005397458</v>
      </c>
      <c r="NP355" t="n">
        <v>0.0157753833545854</v>
      </c>
      <c r="NQ355" t="n">
        <v>0</v>
      </c>
      <c r="NR355" t="n">
        <v>0.00820628086329352</v>
      </c>
      <c r="NS355" t="n">
        <v>0.0130892603572764</v>
      </c>
      <c r="NT355" t="n">
        <v>0.144862016740864</v>
      </c>
      <c r="NU355" t="n">
        <v>0.0301750061604895</v>
      </c>
      <c r="NV355" t="n">
        <v>0.0118000446058534</v>
      </c>
      <c r="NW355" t="n">
        <v>0.00643274398951209</v>
      </c>
      <c r="NX355" t="n">
        <v>0.00608111491134319</v>
      </c>
      <c r="NY355" t="n">
        <v>0.0084274856530864</v>
      </c>
      <c r="NZ355" t="n">
        <v>0.00612561530973489</v>
      </c>
      <c r="OA355" t="n">
        <v>0.00162697037717328</v>
      </c>
      <c r="OB355" t="n">
        <v>0.00102555424457692</v>
      </c>
      <c r="OC355" t="n">
        <v>0.000243398297937205</v>
      </c>
      <c r="OD355" t="n">
        <v>0.00730431497452986</v>
      </c>
      <c r="OE355" t="n">
        <v>0.00705391462127185</v>
      </c>
      <c r="OF355" t="n">
        <v>0.0039674418438716</v>
      </c>
      <c r="OG355" t="n">
        <v>0.00882798579920778</v>
      </c>
      <c r="OH355" t="n">
        <v>0.00340952133209095</v>
      </c>
      <c r="OI355" t="n">
        <v>0.00748367490960911</v>
      </c>
      <c r="OJ355" t="n">
        <v>0.00782013514647782</v>
      </c>
      <c r="OK355" t="n">
        <v>0.00487557131444867</v>
      </c>
      <c r="OL355" t="n">
        <v>0.0116073905791569</v>
      </c>
      <c r="OM355" t="n">
        <v>0.0116775551673371</v>
      </c>
      <c r="ON355" t="n">
        <v>0.00425812081123444</v>
      </c>
      <c r="OO355" t="n">
        <v>0</v>
      </c>
      <c r="OP355" t="n">
        <v>0.0213560901259554</v>
      </c>
      <c r="OQ355" t="n">
        <v>0.0131608763462785</v>
      </c>
      <c r="OR355" t="n">
        <v>0.00967432611864736</v>
      </c>
      <c r="OS355" t="n">
        <v>0.00767748983678667</v>
      </c>
      <c r="OT355" t="n">
        <v>0.0178476614886677</v>
      </c>
      <c r="OU355" t="n">
        <v>0.0124113200567729</v>
      </c>
      <c r="OV355" t="n">
        <v>0</v>
      </c>
      <c r="OW355" t="n">
        <v>0</v>
      </c>
      <c r="OX355" t="n">
        <v>0.0104237011354041</v>
      </c>
      <c r="OY355" t="n">
        <v>0.0384657132209612</v>
      </c>
      <c r="OZ355" t="n">
        <v>0.0122846154481976</v>
      </c>
      <c r="PA355" t="n">
        <v>0.0527760726109937</v>
      </c>
      <c r="PB355" t="n">
        <v>0</v>
      </c>
      <c r="PC355" t="n">
        <v>0.0174853710785062</v>
      </c>
      <c r="PD355" t="n">
        <v>0</v>
      </c>
      <c r="PE355" t="n">
        <v>0</v>
      </c>
      <c r="PF355" t="n">
        <v>0</v>
      </c>
      <c r="PG355" t="n">
        <v>0.0275134307352214</v>
      </c>
      <c r="PH355" t="n">
        <v>0.0107450887887932</v>
      </c>
      <c r="PI355" t="n">
        <v>0.00756092232178388</v>
      </c>
      <c r="PJ355" t="n">
        <v>0</v>
      </c>
      <c r="PK355" t="n">
        <v>0.0228066293880617</v>
      </c>
      <c r="PL355" t="n">
        <v>0.0166985375331723</v>
      </c>
      <c r="PM355" t="n">
        <v>0</v>
      </c>
      <c r="PN355" t="n">
        <v>0</v>
      </c>
      <c r="PO355" t="n">
        <v>0</v>
      </c>
      <c r="PP355" t="n">
        <v>0</v>
      </c>
      <c r="PQ355" t="n">
        <v>0.0130892603572764</v>
      </c>
      <c r="PR355" t="n">
        <v>0.144862016740864</v>
      </c>
      <c r="PS355" t="n">
        <v>0.0301750061604895</v>
      </c>
      <c r="PT355" t="n">
        <v>0.0118000446058534</v>
      </c>
      <c r="PU355" t="n">
        <v>0.0064327439895121</v>
      </c>
      <c r="PV355" t="n">
        <v>0.00608111491134319</v>
      </c>
      <c r="PW355" t="n">
        <v>0.00842748565308641</v>
      </c>
      <c r="PX355" t="n">
        <v>0.00612561530973489</v>
      </c>
      <c r="PY355" t="n">
        <v>0.00162697037717329</v>
      </c>
      <c r="PZ355" t="n">
        <v>0.00102555424457692</v>
      </c>
      <c r="QA355" t="n">
        <v>0.000243398297937205</v>
      </c>
      <c r="QB355" t="n">
        <v>0.00730431497452986</v>
      </c>
      <c r="QC355" t="n">
        <v>0.00705391462127185</v>
      </c>
      <c r="QD355" t="n">
        <v>0</v>
      </c>
      <c r="QE355" t="n">
        <v>0.00882798579920778</v>
      </c>
      <c r="QF355" t="n">
        <v>0.00340952133209095</v>
      </c>
      <c r="QG355" t="n">
        <v>0.00748367490960912</v>
      </c>
      <c r="QH355" t="n">
        <v>0.00782013514647783</v>
      </c>
      <c r="QI355" t="n">
        <v>0.00487557131444868</v>
      </c>
    </row>
    <row r="356">
      <c r="A356" t="s">
        <v>355</v>
      </c>
      <c r="B356" t="n">
        <v>0.00091729836875964</v>
      </c>
      <c r="C356" t="n">
        <v>0.000919658904932312</v>
      </c>
      <c r="D356" t="n">
        <v>0.000316733076075293</v>
      </c>
      <c r="E356" t="n">
        <v>0</v>
      </c>
      <c r="F356" t="n">
        <v>0</v>
      </c>
      <c r="G356" t="n">
        <v>0.0011049669376276</v>
      </c>
      <c r="H356" t="n">
        <v>0.000529430379472542</v>
      </c>
      <c r="I356" t="n">
        <v>0.000439668773709529</v>
      </c>
      <c r="J356" t="n">
        <v>0.000809448810632399</v>
      </c>
      <c r="K356" t="n">
        <v>0.000599130012350269</v>
      </c>
      <c r="L356" t="n">
        <v>0.000751262945285769</v>
      </c>
      <c r="M356" t="n">
        <v>0.000752560191537859</v>
      </c>
      <c r="N356" t="n">
        <v>0.000929179891173108</v>
      </c>
      <c r="O356" t="n">
        <v>0.00059910538946756</v>
      </c>
      <c r="P356" t="n">
        <v>0.000705787277366345</v>
      </c>
      <c r="Q356" t="n">
        <v>0.000820198066048856</v>
      </c>
      <c r="R356" t="n">
        <v>0</v>
      </c>
      <c r="S356" t="n">
        <v>0.000648307709786424</v>
      </c>
      <c r="T356" t="n">
        <v>0</v>
      </c>
      <c r="U356" t="n">
        <v>0.000719656278500134</v>
      </c>
      <c r="V356" t="n">
        <v>0.000571684122358976</v>
      </c>
      <c r="W356" t="n">
        <v>0.000766613104412821</v>
      </c>
      <c r="X356" t="n">
        <v>0.00211849340816171</v>
      </c>
      <c r="Y356" t="n">
        <v>0.00124415005165388</v>
      </c>
      <c r="Z356" t="n">
        <v>0.0212477626288118</v>
      </c>
      <c r="AA356" t="n">
        <v>0</v>
      </c>
      <c r="AB356" t="n">
        <v>0.0102882004507595</v>
      </c>
      <c r="AC356" t="n">
        <v>0.0077021186886281</v>
      </c>
      <c r="AD356" t="n">
        <v>0.0104096594211114</v>
      </c>
      <c r="AE356" t="n">
        <v>0.00898909820323797</v>
      </c>
      <c r="AF356" t="n">
        <v>0.00275679113413636</v>
      </c>
      <c r="AG356" t="n">
        <v>0.00697547495676136</v>
      </c>
      <c r="AH356" t="n">
        <v>0.000954279326768565</v>
      </c>
      <c r="AI356" t="n">
        <v>0.000776921490090209</v>
      </c>
      <c r="AJ356" t="n">
        <v>0.00284614557845087</v>
      </c>
      <c r="AK356" t="n">
        <v>0.000651247473430061</v>
      </c>
      <c r="AL356" t="n">
        <v>0.000413865375269781</v>
      </c>
      <c r="AM356" t="n">
        <v>0.000661637170394601</v>
      </c>
      <c r="AN356" t="n">
        <v>0.00243670747047439</v>
      </c>
      <c r="AO356" t="n">
        <v>0.000184477686139</v>
      </c>
      <c r="AP356" t="n">
        <v>0.000116284768736032</v>
      </c>
      <c r="AQ356" t="n">
        <v>0.0000275982620478576</v>
      </c>
      <c r="AR356" t="n">
        <v>0.000478045612367778</v>
      </c>
      <c r="AS356" t="n">
        <v>0.00079311834724024</v>
      </c>
      <c r="AT356" t="n">
        <v>0.000435198925901479</v>
      </c>
      <c r="AU356" t="n">
        <v>0.000845267718737833</v>
      </c>
      <c r="AV356" t="n">
        <v>0.000545745705673778</v>
      </c>
      <c r="AW356" t="n">
        <v>0.000836366302128627</v>
      </c>
      <c r="AX356" t="n">
        <v>0.0011073773393393</v>
      </c>
      <c r="AY356" t="n">
        <v>0.000747334534313949</v>
      </c>
      <c r="AZ356" t="n">
        <v>0.00091729836875964</v>
      </c>
      <c r="BA356" t="n">
        <v>0.000919658904932312</v>
      </c>
      <c r="BB356" t="n">
        <v>0.000316733076075292</v>
      </c>
      <c r="BC356" t="n">
        <v>0</v>
      </c>
      <c r="BD356" t="n">
        <v>0.00117457361840856</v>
      </c>
      <c r="BE356" t="n">
        <v>0.0011049669376276</v>
      </c>
      <c r="BF356" t="n">
        <v>0.000529430379472542</v>
      </c>
      <c r="BG356" t="n">
        <v>0.000439668773709529</v>
      </c>
      <c r="BH356" t="n">
        <v>0.000809448810632398</v>
      </c>
      <c r="BI356" t="n">
        <v>0.000599130012350269</v>
      </c>
      <c r="BJ356" t="n">
        <v>0.000751262945285769</v>
      </c>
      <c r="BK356" t="n">
        <v>0.000752560191537859</v>
      </c>
      <c r="BL356" t="n">
        <v>0.000929179891173108</v>
      </c>
      <c r="BM356" t="n">
        <v>0.00059910538946756</v>
      </c>
      <c r="BN356" t="n">
        <v>0.000705787277366345</v>
      </c>
      <c r="BO356" t="n">
        <v>0.000820198066048855</v>
      </c>
      <c r="BP356" t="n">
        <v>0</v>
      </c>
      <c r="BQ356" t="n">
        <v>0.000648307709786424</v>
      </c>
      <c r="BR356" t="n">
        <v>0.00103690479264404</v>
      </c>
      <c r="BS356" t="n">
        <v>0.000719656278500134</v>
      </c>
      <c r="BT356" t="n">
        <v>0.000571684122358976</v>
      </c>
      <c r="BU356" t="n">
        <v>0.000766613104412821</v>
      </c>
      <c r="BV356" t="n">
        <v>0.00211849340816171</v>
      </c>
      <c r="BW356" t="n">
        <v>0.00124415005165388</v>
      </c>
      <c r="BX356" t="n">
        <v>0.0212477626288118</v>
      </c>
      <c r="BY356" t="n">
        <v>0</v>
      </c>
      <c r="BZ356" t="n">
        <v>0.0102882004507595</v>
      </c>
      <c r="CA356" t="n">
        <v>0.00770211868862811</v>
      </c>
      <c r="CB356" t="n">
        <v>0.0104096594211114</v>
      </c>
      <c r="CC356" t="n">
        <v>0.00898909820323797</v>
      </c>
      <c r="CD356" t="n">
        <v>0.00275679113413636</v>
      </c>
      <c r="CE356" t="n">
        <v>0.00697547495676136</v>
      </c>
      <c r="CF356" t="n">
        <v>0.000954279326768565</v>
      </c>
      <c r="CG356" t="n">
        <v>0.000776921490090209</v>
      </c>
      <c r="CH356" t="n">
        <v>0.00284614557845087</v>
      </c>
      <c r="CI356" t="n">
        <v>0.000651247473430061</v>
      </c>
      <c r="CJ356" t="n">
        <v>0.000413865375269782</v>
      </c>
      <c r="CK356" t="n">
        <v>0.000661637170394601</v>
      </c>
      <c r="CL356" t="n">
        <v>0.00243670747047439</v>
      </c>
      <c r="CM356" t="n">
        <v>0.000184477686139</v>
      </c>
      <c r="CN356" t="n">
        <v>0.000116284768736032</v>
      </c>
      <c r="CO356" t="n">
        <v>0.0000275982620478576</v>
      </c>
      <c r="CP356" t="n">
        <v>0.000478045612367778</v>
      </c>
      <c r="CQ356" t="n">
        <v>0.00079311834724024</v>
      </c>
      <c r="CR356" t="n">
        <v>0</v>
      </c>
      <c r="CS356" t="n">
        <v>0.000845267718737832</v>
      </c>
      <c r="CT356" t="n">
        <v>0.000545745705673778</v>
      </c>
      <c r="CU356" t="n">
        <v>0.000836366302128627</v>
      </c>
      <c r="CV356" t="n">
        <v>0.0011073773393393</v>
      </c>
      <c r="CW356" t="n">
        <v>0.00074733453431395</v>
      </c>
      <c r="CX356" t="n">
        <v>0.000917298368759639</v>
      </c>
      <c r="CY356" t="n">
        <v>0.000919658904932313</v>
      </c>
      <c r="CZ356" t="n">
        <v>0</v>
      </c>
      <c r="DA356" t="n">
        <v>0</v>
      </c>
      <c r="DB356" t="n">
        <v>0.00117457361840856</v>
      </c>
      <c r="DC356" t="n">
        <v>0.0011049669376276</v>
      </c>
      <c r="DD356" t="n">
        <v>0.000529430379472543</v>
      </c>
      <c r="DE356" t="n">
        <v>0.000439668773709529</v>
      </c>
      <c r="DF356" t="n">
        <v>0</v>
      </c>
      <c r="DG356" t="n">
        <v>0.000599130012350269</v>
      </c>
      <c r="DH356" t="n">
        <v>0</v>
      </c>
      <c r="DI356" t="n">
        <v>0</v>
      </c>
      <c r="DJ356" t="n">
        <v>0.000929179891173108</v>
      </c>
      <c r="DK356" t="n">
        <v>0</v>
      </c>
      <c r="DL356" t="n">
        <v>0.000705787277366345</v>
      </c>
      <c r="DM356" t="n">
        <v>0</v>
      </c>
      <c r="DN356" t="n">
        <v>0</v>
      </c>
      <c r="DO356" t="n">
        <v>0</v>
      </c>
      <c r="DP356" t="n">
        <v>0</v>
      </c>
      <c r="DQ356" t="n">
        <v>0.000719656278500134</v>
      </c>
      <c r="DR356" t="n">
        <v>0</v>
      </c>
      <c r="DS356" t="n">
        <v>0.000766613104412821</v>
      </c>
      <c r="DT356" t="n">
        <v>0.00211849340816171</v>
      </c>
      <c r="DU356" t="n">
        <v>0.00124415005165388</v>
      </c>
      <c r="DV356" t="n">
        <v>0</v>
      </c>
      <c r="DW356" t="n">
        <v>0</v>
      </c>
      <c r="DX356" t="n">
        <v>0.0102882004507595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0.000954279326768565</v>
      </c>
      <c r="EE356" t="n">
        <v>0.000776921490090209</v>
      </c>
      <c r="EF356" t="n">
        <v>0.00284614557845087</v>
      </c>
      <c r="EG356" t="n">
        <v>0.000651247473430061</v>
      </c>
      <c r="EH356" t="n">
        <v>0.000413865375269782</v>
      </c>
      <c r="EI356" t="n">
        <v>0.000661637170394601</v>
      </c>
      <c r="EJ356" t="n">
        <v>0.00243670747047439</v>
      </c>
      <c r="EK356" t="n">
        <v>0.000184477686139</v>
      </c>
      <c r="EL356" t="n">
        <v>0.000116284768736032</v>
      </c>
      <c r="EM356" t="n">
        <v>0.0000275982620478576</v>
      </c>
      <c r="EN356" t="n">
        <v>0</v>
      </c>
      <c r="EO356" t="n">
        <v>0.00079311834724024</v>
      </c>
      <c r="EP356" t="n">
        <v>0</v>
      </c>
      <c r="EQ356" t="n">
        <v>0</v>
      </c>
      <c r="ER356" t="n">
        <v>0.000545745705673778</v>
      </c>
      <c r="ES356" t="n">
        <v>0.000836366302128627</v>
      </c>
      <c r="ET356" t="n">
        <v>0.0011073773393393</v>
      </c>
      <c r="EU356" t="n">
        <v>0.00074733453431395</v>
      </c>
      <c r="EV356" t="n">
        <v>0.000917298368759639</v>
      </c>
      <c r="EW356" t="n">
        <v>0.000919658904932313</v>
      </c>
      <c r="EX356" t="n">
        <v>0.000316733076075293</v>
      </c>
      <c r="EY356" t="n">
        <v>0.000753755456859562</v>
      </c>
      <c r="EZ356" t="n">
        <v>0.00117457361840856</v>
      </c>
      <c r="FA356" t="n">
        <v>0.0011049669376276</v>
      </c>
      <c r="FB356" t="n">
        <v>0.000529430379472542</v>
      </c>
      <c r="FC356" t="n">
        <v>0.000439668773709529</v>
      </c>
      <c r="FD356" t="n">
        <v>0.000809448810632398</v>
      </c>
      <c r="FE356" t="n">
        <v>0.000599130012350269</v>
      </c>
      <c r="FF356" t="n">
        <v>0</v>
      </c>
      <c r="FG356" t="n">
        <v>0</v>
      </c>
      <c r="FH356" t="n">
        <v>0.000929179891173108</v>
      </c>
      <c r="FI356" t="n">
        <v>0.00059910538946756</v>
      </c>
      <c r="FJ356" t="n">
        <v>0</v>
      </c>
      <c r="FK356" t="n">
        <v>0.000820198066048855</v>
      </c>
      <c r="FL356" t="n">
        <v>0</v>
      </c>
      <c r="FM356" t="n">
        <v>0.000648307709786424</v>
      </c>
      <c r="FN356" t="n">
        <v>0</v>
      </c>
      <c r="FO356" t="n">
        <v>0.000719656278500134</v>
      </c>
      <c r="FP356" t="n">
        <v>0</v>
      </c>
      <c r="FQ356" t="n">
        <v>0.000766613104412822</v>
      </c>
      <c r="FR356" t="n">
        <v>0.00211849340816171</v>
      </c>
      <c r="FS356" t="n">
        <v>0.00124415005165388</v>
      </c>
      <c r="FT356" t="n">
        <v>0.0212477626288118</v>
      </c>
      <c r="FU356" t="n">
        <v>0</v>
      </c>
      <c r="FV356" t="n">
        <v>0.0102882004507595</v>
      </c>
      <c r="FW356" t="n">
        <v>0.00770211868862811</v>
      </c>
      <c r="FX356" t="n">
        <v>0</v>
      </c>
      <c r="FY356" t="n">
        <v>0</v>
      </c>
      <c r="FZ356" t="n">
        <v>0</v>
      </c>
      <c r="GA356" t="n">
        <v>0.00697547495676136</v>
      </c>
      <c r="GB356" t="n">
        <v>0.000954279326768565</v>
      </c>
      <c r="GC356" t="n">
        <v>0.000776921490090209</v>
      </c>
      <c r="GD356" t="n">
        <v>0.00284614557845087</v>
      </c>
      <c r="GE356" t="n">
        <v>0.000651247473430061</v>
      </c>
      <c r="GF356" t="n">
        <v>0.000413865375269782</v>
      </c>
      <c r="GG356" t="n">
        <v>0.000661637170394601</v>
      </c>
      <c r="GH356" t="n">
        <v>0.00243670747047439</v>
      </c>
      <c r="GI356" t="n">
        <v>0.000184477686139</v>
      </c>
      <c r="GJ356" t="n">
        <v>0.000116284768736032</v>
      </c>
      <c r="GK356" t="n">
        <v>0</v>
      </c>
      <c r="GL356" t="n">
        <v>0.000478045612367778</v>
      </c>
      <c r="GM356" t="n">
        <v>0.00079311834724024</v>
      </c>
      <c r="GN356" t="n">
        <v>0</v>
      </c>
      <c r="GO356" t="n">
        <v>0.000845267718737833</v>
      </c>
      <c r="GP356" t="n">
        <v>0.000545745705673778</v>
      </c>
      <c r="GQ356" t="n">
        <v>0.000836366302128627</v>
      </c>
      <c r="GR356" t="n">
        <v>0.0011073773393393</v>
      </c>
      <c r="GS356" t="n">
        <v>0.000747334534313949</v>
      </c>
      <c r="GT356" t="n">
        <v>0.00091729836875964</v>
      </c>
      <c r="GU356" t="n">
        <v>0.000919658904932312</v>
      </c>
      <c r="GV356" t="n">
        <v>0</v>
      </c>
      <c r="GW356" t="n">
        <v>0.000753755456859562</v>
      </c>
      <c r="GX356" t="n">
        <v>0</v>
      </c>
      <c r="GY356" t="n">
        <v>0.0011049669376276</v>
      </c>
      <c r="GZ356" t="n">
        <v>0.000529430379472543</v>
      </c>
      <c r="HA356" t="n">
        <v>0.00043966877370953</v>
      </c>
      <c r="HB356" t="n">
        <v>0.000809448810632398</v>
      </c>
      <c r="HC356" t="n">
        <v>0.000599130012350269</v>
      </c>
      <c r="HD356" t="n">
        <v>0.000751262945285769</v>
      </c>
      <c r="HE356" t="n">
        <v>0.00075256019153786</v>
      </c>
      <c r="HF356" t="n">
        <v>0.000929179891173108</v>
      </c>
      <c r="HG356" t="n">
        <v>0.00059910538946756</v>
      </c>
      <c r="HH356" t="n">
        <v>0.000705787277366344</v>
      </c>
      <c r="HI356" t="n">
        <v>0.000820198066048856</v>
      </c>
      <c r="HJ356" t="n">
        <v>0</v>
      </c>
      <c r="HK356" t="n">
        <v>0.000648307709786424</v>
      </c>
      <c r="HL356" t="n">
        <v>0.00103690479264404</v>
      </c>
      <c r="HM356" t="n">
        <v>0.000719656278500134</v>
      </c>
      <c r="HN356" t="n">
        <v>0.000571684122358976</v>
      </c>
      <c r="HO356" t="n">
        <v>0.000766613104412821</v>
      </c>
      <c r="HP356" t="n">
        <v>0.00211849340816171</v>
      </c>
      <c r="HQ356" t="n">
        <v>0.00124415005165388</v>
      </c>
      <c r="HR356" t="n">
        <v>0.0212477626288118</v>
      </c>
      <c r="HS356" t="n">
        <v>0.0188547139698936</v>
      </c>
      <c r="HT356" t="n">
        <v>0.0102882004507595</v>
      </c>
      <c r="HU356" t="n">
        <v>0.0077021186886281</v>
      </c>
      <c r="HV356" t="n">
        <v>0.0104096594211114</v>
      </c>
      <c r="HW356" t="n">
        <v>0.00898909820323797</v>
      </c>
      <c r="HX356" t="n">
        <v>0.00275679113413636</v>
      </c>
      <c r="HY356" t="n">
        <v>0.00697547495676136</v>
      </c>
      <c r="HZ356" t="n">
        <v>0.000954279326768565</v>
      </c>
      <c r="IA356" t="n">
        <v>0.000776921490090209</v>
      </c>
      <c r="IB356" t="n">
        <v>0.00284614557845087</v>
      </c>
      <c r="IC356" t="n">
        <v>0.00065124747343006</v>
      </c>
      <c r="ID356" t="n">
        <v>0.000413865375269781</v>
      </c>
      <c r="IE356" t="n">
        <v>0.000661637170394602</v>
      </c>
      <c r="IF356" t="n">
        <v>0.00243670747047439</v>
      </c>
      <c r="IG356" t="n">
        <v>0.000184477686139</v>
      </c>
      <c r="IH356" t="n">
        <v>0.000116284768736032</v>
      </c>
      <c r="II356" t="n">
        <v>0.0000275982620478576</v>
      </c>
      <c r="IJ356" t="n">
        <v>0.000478045612367778</v>
      </c>
      <c r="IK356" t="n">
        <v>0.00079311834724024</v>
      </c>
      <c r="IL356" t="n">
        <v>0.000435198925901479</v>
      </c>
      <c r="IM356" t="n">
        <v>0.000845267718737832</v>
      </c>
      <c r="IN356" t="n">
        <v>0.000545745705673778</v>
      </c>
      <c r="IO356" t="n">
        <v>0.000836366302128627</v>
      </c>
      <c r="IP356" t="n">
        <v>0.0011073773393393</v>
      </c>
      <c r="IQ356" t="n">
        <v>0.000747334534313948</v>
      </c>
      <c r="IR356" t="n">
        <v>0.00091729836875964</v>
      </c>
      <c r="IS356" t="n">
        <v>0.000919658904932312</v>
      </c>
      <c r="IT356" t="n">
        <v>0</v>
      </c>
      <c r="IU356" t="n">
        <v>0</v>
      </c>
      <c r="IV356" t="n">
        <v>0.00117457361840856</v>
      </c>
      <c r="IW356" t="n">
        <v>0.0011049669376276</v>
      </c>
      <c r="IX356" t="n">
        <v>0.000529430379472542</v>
      </c>
      <c r="IY356" t="n">
        <v>0.000439668773709529</v>
      </c>
      <c r="IZ356" t="n">
        <v>0.000809448810632398</v>
      </c>
      <c r="JA356" t="n">
        <v>0.000599130012350269</v>
      </c>
      <c r="JB356" t="n">
        <v>0.000751262945285769</v>
      </c>
      <c r="JC356" t="n">
        <v>0</v>
      </c>
      <c r="JD356" t="n">
        <v>0.000929179891173108</v>
      </c>
      <c r="JE356" t="n">
        <v>0.00059910538946756</v>
      </c>
      <c r="JF356" t="n">
        <v>0.000705787277366345</v>
      </c>
      <c r="JG356" t="n">
        <v>0</v>
      </c>
      <c r="JH356" t="n">
        <v>0</v>
      </c>
      <c r="JI356" t="n">
        <v>0.000648307709786424</v>
      </c>
      <c r="JJ356" t="n">
        <v>0.00103690479264404</v>
      </c>
      <c r="JK356" t="n">
        <v>0.000719656278500134</v>
      </c>
      <c r="JL356" t="n">
        <v>0</v>
      </c>
      <c r="JM356" t="n">
        <v>0.000766613104412822</v>
      </c>
      <c r="JN356" t="n">
        <v>0.00211849340816171</v>
      </c>
      <c r="JO356" t="n">
        <v>0.00124415005165388</v>
      </c>
      <c r="JP356" t="n">
        <v>0.0212477626288118</v>
      </c>
      <c r="JQ356" t="n">
        <v>0.0188547139698936</v>
      </c>
      <c r="JR356" t="n">
        <v>0.0102882004507595</v>
      </c>
      <c r="JS356" t="n">
        <v>0.0077021186886281</v>
      </c>
      <c r="JT356" t="n">
        <v>0.0104096594211114</v>
      </c>
      <c r="JU356" t="n">
        <v>0</v>
      </c>
      <c r="JV356" t="n">
        <v>0</v>
      </c>
      <c r="JW356" t="n">
        <v>0.00697547495676135</v>
      </c>
      <c r="JX356" t="n">
        <v>0.000954279326768564</v>
      </c>
      <c r="JY356" t="n">
        <v>0.00077692149009021</v>
      </c>
      <c r="JZ356" t="n">
        <v>0.00284614557845087</v>
      </c>
      <c r="KA356" t="n">
        <v>0.000651247473430061</v>
      </c>
      <c r="KB356" t="n">
        <v>0.000413865375269782</v>
      </c>
      <c r="KC356" t="n">
        <v>0.000661637170394602</v>
      </c>
      <c r="KD356" t="n">
        <v>0.00243670747047439</v>
      </c>
      <c r="KE356" t="n">
        <v>0.000184477686139</v>
      </c>
      <c r="KF356" t="n">
        <v>0.000116284768736032</v>
      </c>
      <c r="KG356" t="n">
        <v>0</v>
      </c>
      <c r="KH356" t="n">
        <v>0.000478045612367778</v>
      </c>
      <c r="KI356" t="n">
        <v>0.00079311834724024</v>
      </c>
      <c r="KJ356" t="n">
        <v>0.000435198925901479</v>
      </c>
      <c r="KK356" t="n">
        <v>0.000845267718737833</v>
      </c>
      <c r="KL356" t="n">
        <v>0.000545745705673778</v>
      </c>
      <c r="KM356" t="n">
        <v>0.000836366302128626</v>
      </c>
      <c r="KN356" t="n">
        <v>0.0011073773393393</v>
      </c>
      <c r="KO356" t="n">
        <v>0.00074733453431395</v>
      </c>
      <c r="KP356" t="n">
        <v>0.00091729836875964</v>
      </c>
      <c r="KQ356" t="n">
        <v>0</v>
      </c>
      <c r="KR356" t="n">
        <v>0</v>
      </c>
      <c r="KS356" t="n">
        <v>0.000753755456859561</v>
      </c>
      <c r="KT356" t="n">
        <v>0.00117457361840856</v>
      </c>
      <c r="KU356" t="n">
        <v>0.0011049669376276</v>
      </c>
      <c r="KV356" t="n">
        <v>0.000529430379472542</v>
      </c>
      <c r="KW356" t="n">
        <v>0.000439668773709529</v>
      </c>
      <c r="KX356" t="n">
        <v>0.000809448810632399</v>
      </c>
      <c r="KY356" t="n">
        <v>0.000599130012350269</v>
      </c>
      <c r="KZ356" t="n">
        <v>0.000751262945285769</v>
      </c>
      <c r="LA356" t="n">
        <v>0.000752560191537859</v>
      </c>
      <c r="LB356" t="n">
        <v>0.000929179891173107</v>
      </c>
      <c r="LC356" t="n">
        <v>0.00059910538946756</v>
      </c>
      <c r="LD356" t="n">
        <v>0.000705787277366345</v>
      </c>
      <c r="LE356" t="n">
        <v>0.000820198066048856</v>
      </c>
      <c r="LF356" t="n">
        <v>0.000761173600683406</v>
      </c>
      <c r="LG356" t="n">
        <v>0.000648307709786424</v>
      </c>
      <c r="LH356" t="n">
        <v>0.00103690479264404</v>
      </c>
      <c r="LI356" t="n">
        <v>0.000719656278500134</v>
      </c>
      <c r="LJ356" t="n">
        <v>0.000571684122358976</v>
      </c>
      <c r="LK356" t="n">
        <v>0.00076661310441282</v>
      </c>
      <c r="LL356" t="n">
        <v>0.00211849340816171</v>
      </c>
      <c r="LM356" t="n">
        <v>0.00124415005165388</v>
      </c>
      <c r="LN356" t="n">
        <v>0.0212477626288118</v>
      </c>
      <c r="LO356" t="n">
        <v>0.0188547139698936</v>
      </c>
      <c r="LP356" t="n">
        <v>0.0102882004507595</v>
      </c>
      <c r="LQ356" t="n">
        <v>0.00770211868862811</v>
      </c>
      <c r="LR356" t="n">
        <v>0.0104096594211114</v>
      </c>
      <c r="LS356" t="n">
        <v>0.00898909820323798</v>
      </c>
      <c r="LT356" t="n">
        <v>0.00275679113413636</v>
      </c>
      <c r="LU356" t="n">
        <v>0.00697547495676136</v>
      </c>
      <c r="LV356" t="n">
        <v>0.000954279326768564</v>
      </c>
      <c r="LW356" t="n">
        <v>0.000776921490090209</v>
      </c>
      <c r="LX356" t="n">
        <v>0.00284614557845087</v>
      </c>
      <c r="LY356" t="n">
        <v>0.000651247473430061</v>
      </c>
      <c r="LZ356" t="n">
        <v>0.000413865375269782</v>
      </c>
      <c r="MA356" t="n">
        <v>0.000661637170394601</v>
      </c>
      <c r="MB356" t="n">
        <v>0.00243670747047439</v>
      </c>
      <c r="MC356" t="n">
        <v>0.000184477686139</v>
      </c>
      <c r="MD356" t="n">
        <v>0.000116284768736032</v>
      </c>
      <c r="ME356" t="n">
        <v>0.0000275982620478576</v>
      </c>
      <c r="MF356" t="n">
        <v>0.000478045612367778</v>
      </c>
      <c r="MG356" t="n">
        <v>0.00079311834724024</v>
      </c>
      <c r="MH356" t="n">
        <v>0.000435198925901479</v>
      </c>
      <c r="MI356" t="n">
        <v>0.000845267718737833</v>
      </c>
      <c r="MJ356" t="n">
        <v>0.000545745705673778</v>
      </c>
      <c r="MK356" t="n">
        <v>0.000836366302128627</v>
      </c>
      <c r="ML356" t="n">
        <v>0.0011073773393393</v>
      </c>
      <c r="MM356" t="n">
        <v>0.00074733453431395</v>
      </c>
      <c r="MN356" t="n">
        <v>0.000917298368759639</v>
      </c>
      <c r="MO356" t="n">
        <v>0.000919658904932313</v>
      </c>
      <c r="MP356" t="n">
        <v>0</v>
      </c>
      <c r="MQ356" t="n">
        <v>0.000753755456859562</v>
      </c>
      <c r="MR356" t="n">
        <v>1.00117457361841</v>
      </c>
      <c r="MS356" t="n">
        <v>0.0011049669376276</v>
      </c>
      <c r="MT356" t="n">
        <v>0.000529430379472543</v>
      </c>
      <c r="MU356" t="n">
        <v>0.00043966877370953</v>
      </c>
      <c r="MV356" t="n">
        <v>0.000809448810632399</v>
      </c>
      <c r="MW356" t="n">
        <v>0.000599130012350269</v>
      </c>
      <c r="MX356" t="n">
        <v>0</v>
      </c>
      <c r="MY356" t="n">
        <v>0</v>
      </c>
      <c r="MZ356" t="n">
        <v>0.000929179891173108</v>
      </c>
      <c r="NA356" t="n">
        <v>0</v>
      </c>
      <c r="NB356" t="n">
        <v>0.000705787277366345</v>
      </c>
      <c r="NC356" t="n">
        <v>0.000820198066048856</v>
      </c>
      <c r="ND356" t="n">
        <v>0</v>
      </c>
      <c r="NE356" t="n">
        <v>0.000648307709786424</v>
      </c>
      <c r="NF356" t="n">
        <v>0.00103690479264404</v>
      </c>
      <c r="NG356" t="n">
        <v>0.000719656278500133</v>
      </c>
      <c r="NH356" t="n">
        <v>0</v>
      </c>
      <c r="NI356" t="n">
        <v>0.000766613104412821</v>
      </c>
      <c r="NJ356" t="n">
        <v>0.00211849340816171</v>
      </c>
      <c r="NK356" t="n">
        <v>0.00124415005165388</v>
      </c>
      <c r="NL356" t="n">
        <v>0.0212477626288118</v>
      </c>
      <c r="NM356" t="n">
        <v>0.0188547139698936</v>
      </c>
      <c r="NN356" t="n">
        <v>0.0102882004507595</v>
      </c>
      <c r="NO356" t="n">
        <v>0.00770211868862809</v>
      </c>
      <c r="NP356" t="n">
        <v>0.0104096594211114</v>
      </c>
      <c r="NQ356" t="n">
        <v>0</v>
      </c>
      <c r="NR356" t="n">
        <v>0.00275679113413637</v>
      </c>
      <c r="NS356" t="n">
        <v>0.00697547495676136</v>
      </c>
      <c r="NT356" t="n">
        <v>0.000954279326768565</v>
      </c>
      <c r="NU356" t="n">
        <v>0.000776921490090208</v>
      </c>
      <c r="NV356" t="n">
        <v>0.00284614557845087</v>
      </c>
      <c r="NW356" t="n">
        <v>0.000651247473430061</v>
      </c>
      <c r="NX356" t="n">
        <v>0.000413865375269781</v>
      </c>
      <c r="NY356" t="n">
        <v>0.000661637170394601</v>
      </c>
      <c r="NZ356" t="n">
        <v>0.00243670747047439</v>
      </c>
      <c r="OA356" t="n">
        <v>0.000184477686139</v>
      </c>
      <c r="OB356" t="n">
        <v>0.000116284768736032</v>
      </c>
      <c r="OC356" t="n">
        <v>0.0000275982620478576</v>
      </c>
      <c r="OD356" t="n">
        <v>0.000478045612367778</v>
      </c>
      <c r="OE356" t="n">
        <v>0.000793118347240241</v>
      </c>
      <c r="OF356" t="n">
        <v>0.000435198925901479</v>
      </c>
      <c r="OG356" t="n">
        <v>0.000845267718737833</v>
      </c>
      <c r="OH356" t="n">
        <v>0.000545745705673779</v>
      </c>
      <c r="OI356" t="n">
        <v>0.000836366302128627</v>
      </c>
      <c r="OJ356" t="n">
        <v>0.0011073773393393</v>
      </c>
      <c r="OK356" t="n">
        <v>0.000747334534313948</v>
      </c>
      <c r="OL356" t="n">
        <v>0.000917298368759639</v>
      </c>
      <c r="OM356" t="n">
        <v>0.000919658904932312</v>
      </c>
      <c r="ON356" t="n">
        <v>0.000316733076075292</v>
      </c>
      <c r="OO356" t="n">
        <v>0</v>
      </c>
      <c r="OP356" t="n">
        <v>0.00117457361840856</v>
      </c>
      <c r="OQ356" t="n">
        <v>0.0011049669376276</v>
      </c>
      <c r="OR356" t="n">
        <v>0.000529430379472543</v>
      </c>
      <c r="OS356" t="n">
        <v>0.00043966877370953</v>
      </c>
      <c r="OT356" t="n">
        <v>0.000809448810632398</v>
      </c>
      <c r="OU356" t="n">
        <v>0.000599130012350269</v>
      </c>
      <c r="OV356" t="n">
        <v>0</v>
      </c>
      <c r="OW356" t="n">
        <v>0</v>
      </c>
      <c r="OX356" t="n">
        <v>0.000929179891173109</v>
      </c>
      <c r="OY356" t="n">
        <v>0.000599105389467559</v>
      </c>
      <c r="OZ356" t="n">
        <v>0.000705787277366345</v>
      </c>
      <c r="PA356" t="n">
        <v>0.000820198066048856</v>
      </c>
      <c r="PB356" t="n">
        <v>0</v>
      </c>
      <c r="PC356" t="n">
        <v>0.000648307709786424</v>
      </c>
      <c r="PD356" t="n">
        <v>0</v>
      </c>
      <c r="PE356" t="n">
        <v>0</v>
      </c>
      <c r="PF356" t="n">
        <v>0</v>
      </c>
      <c r="PG356" t="n">
        <v>0.00076661310441282</v>
      </c>
      <c r="PH356" t="n">
        <v>0.00211849340816171</v>
      </c>
      <c r="PI356" t="n">
        <v>0.00124415005165388</v>
      </c>
      <c r="PJ356" t="n">
        <v>0</v>
      </c>
      <c r="PK356" t="n">
        <v>0.0188547139698936</v>
      </c>
      <c r="PL356" t="n">
        <v>0.0102882004507595</v>
      </c>
      <c r="PM356" t="n">
        <v>0</v>
      </c>
      <c r="PN356" t="n">
        <v>0</v>
      </c>
      <c r="PO356" t="n">
        <v>0</v>
      </c>
      <c r="PP356" t="n">
        <v>0</v>
      </c>
      <c r="PQ356" t="n">
        <v>0.00697547495676136</v>
      </c>
      <c r="PR356" t="n">
        <v>0.000954279326768565</v>
      </c>
      <c r="PS356" t="n">
        <v>0.000776921490090209</v>
      </c>
      <c r="PT356" t="n">
        <v>0.00284614557845087</v>
      </c>
      <c r="PU356" t="n">
        <v>0.000651247473430061</v>
      </c>
      <c r="PV356" t="n">
        <v>0.000413865375269781</v>
      </c>
      <c r="PW356" t="n">
        <v>0.000661637170394601</v>
      </c>
      <c r="PX356" t="n">
        <v>0.00243670747047439</v>
      </c>
      <c r="PY356" t="n">
        <v>0.000184477686139</v>
      </c>
      <c r="PZ356" t="n">
        <v>0.000116284768736032</v>
      </c>
      <c r="QA356" t="n">
        <v>0.0000275982620478576</v>
      </c>
      <c r="QB356" t="n">
        <v>0.000478045612367778</v>
      </c>
      <c r="QC356" t="n">
        <v>0.00079311834724024</v>
      </c>
      <c r="QD356" t="n">
        <v>0</v>
      </c>
      <c r="QE356" t="n">
        <v>0.000845267718737833</v>
      </c>
      <c r="QF356" t="n">
        <v>0.000545745705673778</v>
      </c>
      <c r="QG356" t="n">
        <v>0.000836366302128628</v>
      </c>
      <c r="QH356" t="n">
        <v>0.0011073773393393</v>
      </c>
      <c r="QI356" t="n">
        <v>0.000747334534313949</v>
      </c>
    </row>
    <row r="357">
      <c r="A357" t="s">
        <v>356</v>
      </c>
      <c r="B357" t="n">
        <v>0.00345730163249644</v>
      </c>
      <c r="C357" t="n">
        <v>0.00349713539929715</v>
      </c>
      <c r="D357" t="n">
        <v>0.00126834898627278</v>
      </c>
      <c r="E357" t="n">
        <v>0</v>
      </c>
      <c r="F357" t="n">
        <v>0</v>
      </c>
      <c r="G357" t="n">
        <v>0.0014449345377565</v>
      </c>
      <c r="H357" t="n">
        <v>0.00177855433499808</v>
      </c>
      <c r="I357" t="n">
        <v>0.00153152071603062</v>
      </c>
      <c r="J357" t="n">
        <v>0.00221712890326693</v>
      </c>
      <c r="K357" t="n">
        <v>0.00148185415727243</v>
      </c>
      <c r="L357" t="n">
        <v>0.0023179338768895</v>
      </c>
      <c r="M357" t="n">
        <v>0.00197861828116571</v>
      </c>
      <c r="N357" t="n">
        <v>0.00212762580327602</v>
      </c>
      <c r="O357" t="n">
        <v>0.00198427545671339</v>
      </c>
      <c r="P357" t="n">
        <v>0.00177762472711002</v>
      </c>
      <c r="Q357" t="n">
        <v>0.0264654152774541</v>
      </c>
      <c r="R357" t="n">
        <v>0</v>
      </c>
      <c r="S357" t="n">
        <v>0.00412743930404728</v>
      </c>
      <c r="T357" t="n">
        <v>0</v>
      </c>
      <c r="U357" t="n">
        <v>0.00337682512353052</v>
      </c>
      <c r="V357" t="n">
        <v>0.0109599469212552</v>
      </c>
      <c r="W357" t="n">
        <v>0.0168926025744988</v>
      </c>
      <c r="X357" t="n">
        <v>0.00178767212906093</v>
      </c>
      <c r="Y357" t="n">
        <v>0.00644008080983815</v>
      </c>
      <c r="Z357" t="n">
        <v>0.00369819683057132</v>
      </c>
      <c r="AA357" t="n">
        <v>0</v>
      </c>
      <c r="AB357" t="n">
        <v>0.00196650871508649</v>
      </c>
      <c r="AC357" t="n">
        <v>0.0018704625321981</v>
      </c>
      <c r="AD357" t="n">
        <v>0.00256361472656593</v>
      </c>
      <c r="AE357" t="n">
        <v>0.00144780993655061</v>
      </c>
      <c r="AF357" t="n">
        <v>0.00144816414437026</v>
      </c>
      <c r="AG357" t="n">
        <v>0.00192846748877735</v>
      </c>
      <c r="AH357" t="n">
        <v>0.00105818910474308</v>
      </c>
      <c r="AI357" t="n">
        <v>0.000743806317958335</v>
      </c>
      <c r="AJ357" t="n">
        <v>0.00525632291477831</v>
      </c>
      <c r="AK357" t="n">
        <v>0.00127088811693128</v>
      </c>
      <c r="AL357" t="n">
        <v>0.000939690243898529</v>
      </c>
      <c r="AM357" t="n">
        <v>0.0028540780941746</v>
      </c>
      <c r="AN357" t="n">
        <v>0.00118198964237371</v>
      </c>
      <c r="AO357" t="n">
        <v>0.000311016788894782</v>
      </c>
      <c r="AP357" t="n">
        <v>0.000196048184073257</v>
      </c>
      <c r="AQ357" t="n">
        <v>0.0000465287863311818</v>
      </c>
      <c r="AR357" t="n">
        <v>0.0010893630418544</v>
      </c>
      <c r="AS357" t="n">
        <v>0.00166277099457364</v>
      </c>
      <c r="AT357" t="n">
        <v>0.00100859333662728</v>
      </c>
      <c r="AU357" t="n">
        <v>0.00177625235164706</v>
      </c>
      <c r="AV357" t="n">
        <v>0.000798841618912354</v>
      </c>
      <c r="AW357" t="n">
        <v>0.00143307856700519</v>
      </c>
      <c r="AX357" t="n">
        <v>0.00182395433839462</v>
      </c>
      <c r="AY357" t="n">
        <v>0.0016091350838521</v>
      </c>
      <c r="AZ357" t="n">
        <v>0.00345730163249644</v>
      </c>
      <c r="BA357" t="n">
        <v>0.00349713539929715</v>
      </c>
      <c r="BB357" t="n">
        <v>0.00126834898627278</v>
      </c>
      <c r="BC357" t="n">
        <v>0</v>
      </c>
      <c r="BD357" t="n">
        <v>0.0015519380368412</v>
      </c>
      <c r="BE357" t="n">
        <v>0.0014449345377565</v>
      </c>
      <c r="BF357" t="n">
        <v>0.00177855433499808</v>
      </c>
      <c r="BG357" t="n">
        <v>0.00153152071603063</v>
      </c>
      <c r="BH357" t="n">
        <v>0.00221712890326693</v>
      </c>
      <c r="BI357" t="n">
        <v>0.00148185415727243</v>
      </c>
      <c r="BJ357" t="n">
        <v>0.0023179338768895</v>
      </c>
      <c r="BK357" t="n">
        <v>0.00197861828116571</v>
      </c>
      <c r="BL357" t="n">
        <v>0.00212762580327602</v>
      </c>
      <c r="BM357" t="n">
        <v>0.00198427545671339</v>
      </c>
      <c r="BN357" t="n">
        <v>0.00177762472711002</v>
      </c>
      <c r="BO357" t="n">
        <v>0.0264654152774541</v>
      </c>
      <c r="BP357" t="n">
        <v>0</v>
      </c>
      <c r="BQ357" t="n">
        <v>0.00412743930404728</v>
      </c>
      <c r="BR357" t="n">
        <v>0.0030646395255423</v>
      </c>
      <c r="BS357" t="n">
        <v>0.00337682512353052</v>
      </c>
      <c r="BT357" t="n">
        <v>0.0109599469212552</v>
      </c>
      <c r="BU357" t="n">
        <v>0.0168926025744988</v>
      </c>
      <c r="BV357" t="n">
        <v>0.00178767212906093</v>
      </c>
      <c r="BW357" t="n">
        <v>0.00644008080983815</v>
      </c>
      <c r="BX357" t="n">
        <v>0.00369819683057132</v>
      </c>
      <c r="BY357" t="n">
        <v>0</v>
      </c>
      <c r="BZ357" t="n">
        <v>0.00196650871508649</v>
      </c>
      <c r="CA357" t="n">
        <v>0.0018704625321981</v>
      </c>
      <c r="CB357" t="n">
        <v>0.00256361472656593</v>
      </c>
      <c r="CC357" t="n">
        <v>0.00144780993655061</v>
      </c>
      <c r="CD357" t="n">
        <v>0.00144816414437026</v>
      </c>
      <c r="CE357" t="n">
        <v>0.00192846748877735</v>
      </c>
      <c r="CF357" t="n">
        <v>0.00105818910474308</v>
      </c>
      <c r="CG357" t="n">
        <v>0.000743806317958335</v>
      </c>
      <c r="CH357" t="n">
        <v>0.00525632291477831</v>
      </c>
      <c r="CI357" t="n">
        <v>0.00127088811693128</v>
      </c>
      <c r="CJ357" t="n">
        <v>0.000939690243898529</v>
      </c>
      <c r="CK357" t="n">
        <v>0.0028540780941746</v>
      </c>
      <c r="CL357" t="n">
        <v>0.00118198964237371</v>
      </c>
      <c r="CM357" t="n">
        <v>0.000311016788894782</v>
      </c>
      <c r="CN357" t="n">
        <v>0.000196048184073257</v>
      </c>
      <c r="CO357" t="n">
        <v>0.0000465287863311818</v>
      </c>
      <c r="CP357" t="n">
        <v>0.0010893630418544</v>
      </c>
      <c r="CQ357" t="n">
        <v>0.00166277099457364</v>
      </c>
      <c r="CR357" t="n">
        <v>0</v>
      </c>
      <c r="CS357" t="n">
        <v>0.00177625235164706</v>
      </c>
      <c r="CT357" t="n">
        <v>0.000798841618912354</v>
      </c>
      <c r="CU357" t="n">
        <v>0.00143307856700519</v>
      </c>
      <c r="CV357" t="n">
        <v>0.00182395433839462</v>
      </c>
      <c r="CW357" t="n">
        <v>0.0016091350838521</v>
      </c>
      <c r="CX357" t="n">
        <v>0.00345730163249644</v>
      </c>
      <c r="CY357" t="n">
        <v>0.00349713539929716</v>
      </c>
      <c r="CZ357" t="n">
        <v>0</v>
      </c>
      <c r="DA357" t="n">
        <v>0</v>
      </c>
      <c r="DB357" t="n">
        <v>0.0015519380368412</v>
      </c>
      <c r="DC357" t="n">
        <v>0.0014449345377565</v>
      </c>
      <c r="DD357" t="n">
        <v>0.00177855433499808</v>
      </c>
      <c r="DE357" t="n">
        <v>0.00153152071603062</v>
      </c>
      <c r="DF357" t="n">
        <v>0</v>
      </c>
      <c r="DG357" t="n">
        <v>0.00148185415727243</v>
      </c>
      <c r="DH357" t="n">
        <v>0</v>
      </c>
      <c r="DI357" t="n">
        <v>0</v>
      </c>
      <c r="DJ357" t="n">
        <v>0.00212762580327602</v>
      </c>
      <c r="DK357" t="n">
        <v>0</v>
      </c>
      <c r="DL357" t="n">
        <v>0.00177762472711002</v>
      </c>
      <c r="DM357" t="n">
        <v>0</v>
      </c>
      <c r="DN357" t="n">
        <v>0</v>
      </c>
      <c r="DO357" t="n">
        <v>0</v>
      </c>
      <c r="DP357" t="n">
        <v>0</v>
      </c>
      <c r="DQ357" t="n">
        <v>0.00337682512353053</v>
      </c>
      <c r="DR357" t="n">
        <v>0</v>
      </c>
      <c r="DS357" t="n">
        <v>0.0168926025744988</v>
      </c>
      <c r="DT357" t="n">
        <v>0.00178767212906093</v>
      </c>
      <c r="DU357" t="n">
        <v>0.00644008080983815</v>
      </c>
      <c r="DV357" t="n">
        <v>0</v>
      </c>
      <c r="DW357" t="n">
        <v>0</v>
      </c>
      <c r="DX357" t="n">
        <v>0.00196650871508649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0.00105818910474308</v>
      </c>
      <c r="EE357" t="n">
        <v>0.000743806317958335</v>
      </c>
      <c r="EF357" t="n">
        <v>0.00525632291477831</v>
      </c>
      <c r="EG357" t="n">
        <v>0.00127088811693128</v>
      </c>
      <c r="EH357" t="n">
        <v>0.00093969024389853</v>
      </c>
      <c r="EI357" t="n">
        <v>0.0028540780941746</v>
      </c>
      <c r="EJ357" t="n">
        <v>0.00118198964237371</v>
      </c>
      <c r="EK357" t="n">
        <v>0.000311016788894782</v>
      </c>
      <c r="EL357" t="n">
        <v>0.000196048184073257</v>
      </c>
      <c r="EM357" t="n">
        <v>0.0000465287863311818</v>
      </c>
      <c r="EN357" t="n">
        <v>0</v>
      </c>
      <c r="EO357" t="n">
        <v>0.00166277099457364</v>
      </c>
      <c r="EP357" t="n">
        <v>0</v>
      </c>
      <c r="EQ357" t="n">
        <v>0</v>
      </c>
      <c r="ER357" t="n">
        <v>0.000798841618912354</v>
      </c>
      <c r="ES357" t="n">
        <v>0.00143307856700519</v>
      </c>
      <c r="ET357" t="n">
        <v>0.00182395433839462</v>
      </c>
      <c r="EU357" t="n">
        <v>0.0016091350838521</v>
      </c>
      <c r="EV357" t="n">
        <v>0.00345730163249643</v>
      </c>
      <c r="EW357" t="n">
        <v>0.00349713539929716</v>
      </c>
      <c r="EX357" t="n">
        <v>0.00126834898627278</v>
      </c>
      <c r="EY357" t="n">
        <v>0.00123011840304506</v>
      </c>
      <c r="EZ357" t="n">
        <v>0.0015519380368412</v>
      </c>
      <c r="FA357" t="n">
        <v>0.0014449345377565</v>
      </c>
      <c r="FB357" t="n">
        <v>0.00177855433499808</v>
      </c>
      <c r="FC357" t="n">
        <v>0.00153152071603062</v>
      </c>
      <c r="FD357" t="n">
        <v>0.00221712890326693</v>
      </c>
      <c r="FE357" t="n">
        <v>0.00148185415727243</v>
      </c>
      <c r="FF357" t="n">
        <v>0</v>
      </c>
      <c r="FG357" t="n">
        <v>0</v>
      </c>
      <c r="FH357" t="n">
        <v>0.00212762580327602</v>
      </c>
      <c r="FI357" t="n">
        <v>0.00198427545671339</v>
      </c>
      <c r="FJ357" t="n">
        <v>0</v>
      </c>
      <c r="FK357" t="n">
        <v>0.0264654152774541</v>
      </c>
      <c r="FL357" t="n">
        <v>0</v>
      </c>
      <c r="FM357" t="n">
        <v>0.00412743930404728</v>
      </c>
      <c r="FN357" t="n">
        <v>0</v>
      </c>
      <c r="FO357" t="n">
        <v>0.00337682512353053</v>
      </c>
      <c r="FP357" t="n">
        <v>0</v>
      </c>
      <c r="FQ357" t="n">
        <v>0.0168926025744988</v>
      </c>
      <c r="FR357" t="n">
        <v>0.00178767212906093</v>
      </c>
      <c r="FS357" t="n">
        <v>0.00644008080983815</v>
      </c>
      <c r="FT357" t="n">
        <v>0.00369819683057132</v>
      </c>
      <c r="FU357" t="n">
        <v>0</v>
      </c>
      <c r="FV357" t="n">
        <v>0.00196650871508649</v>
      </c>
      <c r="FW357" t="n">
        <v>0.0018704625321981</v>
      </c>
      <c r="FX357" t="n">
        <v>0</v>
      </c>
      <c r="FY357" t="n">
        <v>0</v>
      </c>
      <c r="FZ357" t="n">
        <v>0</v>
      </c>
      <c r="GA357" t="n">
        <v>0.00192846748877735</v>
      </c>
      <c r="GB357" t="n">
        <v>0.00105818910474308</v>
      </c>
      <c r="GC357" t="n">
        <v>0.000743806317958336</v>
      </c>
      <c r="GD357" t="n">
        <v>0.00525632291477831</v>
      </c>
      <c r="GE357" t="n">
        <v>0.00127088811693128</v>
      </c>
      <c r="GF357" t="n">
        <v>0.00093969024389853</v>
      </c>
      <c r="GG357" t="n">
        <v>0.0028540780941746</v>
      </c>
      <c r="GH357" t="n">
        <v>0.00118198964237371</v>
      </c>
      <c r="GI357" t="n">
        <v>0.000311016788894782</v>
      </c>
      <c r="GJ357" t="n">
        <v>0.000196048184073257</v>
      </c>
      <c r="GK357" t="n">
        <v>0</v>
      </c>
      <c r="GL357" t="n">
        <v>0.0010893630418544</v>
      </c>
      <c r="GM357" t="n">
        <v>0.00166277099457364</v>
      </c>
      <c r="GN357" t="n">
        <v>0</v>
      </c>
      <c r="GO357" t="n">
        <v>0.00177625235164706</v>
      </c>
      <c r="GP357" t="n">
        <v>0.000798841618912354</v>
      </c>
      <c r="GQ357" t="n">
        <v>0.00143307856700519</v>
      </c>
      <c r="GR357" t="n">
        <v>0.00182395433839462</v>
      </c>
      <c r="GS357" t="n">
        <v>0.0016091350838521</v>
      </c>
      <c r="GT357" t="n">
        <v>0.00345730163249644</v>
      </c>
      <c r="GU357" t="n">
        <v>0.00349713539929716</v>
      </c>
      <c r="GV357" t="n">
        <v>0</v>
      </c>
      <c r="GW357" t="n">
        <v>0.00123011840304506</v>
      </c>
      <c r="GX357" t="n">
        <v>0</v>
      </c>
      <c r="GY357" t="n">
        <v>0.0014449345377565</v>
      </c>
      <c r="GZ357" t="n">
        <v>0.00177855433499808</v>
      </c>
      <c r="HA357" t="n">
        <v>0.00153152071603063</v>
      </c>
      <c r="HB357" t="n">
        <v>0.00221712890326692</v>
      </c>
      <c r="HC357" t="n">
        <v>0.00148185415727243</v>
      </c>
      <c r="HD357" t="n">
        <v>0.0023179338768895</v>
      </c>
      <c r="HE357" t="n">
        <v>0.00197861828116572</v>
      </c>
      <c r="HF357" t="n">
        <v>0.00212762580327602</v>
      </c>
      <c r="HG357" t="n">
        <v>0.00198427545671339</v>
      </c>
      <c r="HH357" t="n">
        <v>0.00177762472711002</v>
      </c>
      <c r="HI357" t="n">
        <v>0.0264654152774541</v>
      </c>
      <c r="HJ357" t="n">
        <v>0</v>
      </c>
      <c r="HK357" t="n">
        <v>0.00412743930404728</v>
      </c>
      <c r="HL357" t="n">
        <v>0.00306463952554231</v>
      </c>
      <c r="HM357" t="n">
        <v>0.00337682512353052</v>
      </c>
      <c r="HN357" t="n">
        <v>0.0109599469212552</v>
      </c>
      <c r="HO357" t="n">
        <v>0.0168926025744988</v>
      </c>
      <c r="HP357" t="n">
        <v>0.00178767212906093</v>
      </c>
      <c r="HQ357" t="n">
        <v>0.00644008080983815</v>
      </c>
      <c r="HR357" t="n">
        <v>0.00369819683057132</v>
      </c>
      <c r="HS357" t="n">
        <v>0.00267347471758182</v>
      </c>
      <c r="HT357" t="n">
        <v>0.00196650871508649</v>
      </c>
      <c r="HU357" t="n">
        <v>0.0018704625321981</v>
      </c>
      <c r="HV357" t="n">
        <v>0.00256361472656593</v>
      </c>
      <c r="HW357" t="n">
        <v>0.00144780993655061</v>
      </c>
      <c r="HX357" t="n">
        <v>0.00144816414437026</v>
      </c>
      <c r="HY357" t="n">
        <v>0.00192846748877735</v>
      </c>
      <c r="HZ357" t="n">
        <v>0.00105818910474308</v>
      </c>
      <c r="IA357" t="n">
        <v>0.000743806317958335</v>
      </c>
      <c r="IB357" t="n">
        <v>0.00525632291477831</v>
      </c>
      <c r="IC357" t="n">
        <v>0.00127088811693128</v>
      </c>
      <c r="ID357" t="n">
        <v>0.000939690243898529</v>
      </c>
      <c r="IE357" t="n">
        <v>0.0028540780941746</v>
      </c>
      <c r="IF357" t="n">
        <v>0.00118198964237371</v>
      </c>
      <c r="IG357" t="n">
        <v>0.000311016788894782</v>
      </c>
      <c r="IH357" t="n">
        <v>0.000196048184073257</v>
      </c>
      <c r="II357" t="n">
        <v>0.0000465287863311818</v>
      </c>
      <c r="IJ357" t="n">
        <v>0.0010893630418544</v>
      </c>
      <c r="IK357" t="n">
        <v>0.00166277099457364</v>
      </c>
      <c r="IL357" t="n">
        <v>0.00100859333662728</v>
      </c>
      <c r="IM357" t="n">
        <v>0.00177625235164706</v>
      </c>
      <c r="IN357" t="n">
        <v>0.000798841618912354</v>
      </c>
      <c r="IO357" t="n">
        <v>0.00143307856700519</v>
      </c>
      <c r="IP357" t="n">
        <v>0.00182395433839462</v>
      </c>
      <c r="IQ357" t="n">
        <v>0.0016091350838521</v>
      </c>
      <c r="IR357" t="n">
        <v>0.00345730163249644</v>
      </c>
      <c r="IS357" t="n">
        <v>0.00349713539929715</v>
      </c>
      <c r="IT357" t="n">
        <v>0</v>
      </c>
      <c r="IU357" t="n">
        <v>0</v>
      </c>
      <c r="IV357" t="n">
        <v>0.0015519380368412</v>
      </c>
      <c r="IW357" t="n">
        <v>0.0014449345377565</v>
      </c>
      <c r="IX357" t="n">
        <v>0.00177855433499808</v>
      </c>
      <c r="IY357" t="n">
        <v>0.00153152071603063</v>
      </c>
      <c r="IZ357" t="n">
        <v>0.00221712890326692</v>
      </c>
      <c r="JA357" t="n">
        <v>0.00148185415727243</v>
      </c>
      <c r="JB357" t="n">
        <v>0.0023179338768895</v>
      </c>
      <c r="JC357" t="n">
        <v>0</v>
      </c>
      <c r="JD357" t="n">
        <v>0.00212762580327602</v>
      </c>
      <c r="JE357" t="n">
        <v>0.00198427545671339</v>
      </c>
      <c r="JF357" t="n">
        <v>0.00177762472711002</v>
      </c>
      <c r="JG357" t="n">
        <v>0</v>
      </c>
      <c r="JH357" t="n">
        <v>0</v>
      </c>
      <c r="JI357" t="n">
        <v>0.00412743930404729</v>
      </c>
      <c r="JJ357" t="n">
        <v>0.0030646395255423</v>
      </c>
      <c r="JK357" t="n">
        <v>0.00337682512353053</v>
      </c>
      <c r="JL357" t="n">
        <v>0</v>
      </c>
      <c r="JM357" t="n">
        <v>0.0168926025744988</v>
      </c>
      <c r="JN357" t="n">
        <v>0.00178767212906093</v>
      </c>
      <c r="JO357" t="n">
        <v>0.00644008080983815</v>
      </c>
      <c r="JP357" t="n">
        <v>0.00369819683057132</v>
      </c>
      <c r="JQ357" t="n">
        <v>0.00267347471758182</v>
      </c>
      <c r="JR357" t="n">
        <v>0.00196650871508649</v>
      </c>
      <c r="JS357" t="n">
        <v>0.0018704625321981</v>
      </c>
      <c r="JT357" t="n">
        <v>0.00256361472656593</v>
      </c>
      <c r="JU357" t="n">
        <v>0</v>
      </c>
      <c r="JV357" t="n">
        <v>0</v>
      </c>
      <c r="JW357" t="n">
        <v>0.00192846748877735</v>
      </c>
      <c r="JX357" t="n">
        <v>0.00105818910474308</v>
      </c>
      <c r="JY357" t="n">
        <v>0.000743806317958336</v>
      </c>
      <c r="JZ357" t="n">
        <v>0.00525632291477831</v>
      </c>
      <c r="KA357" t="n">
        <v>0.00127088811693128</v>
      </c>
      <c r="KB357" t="n">
        <v>0.00093969024389853</v>
      </c>
      <c r="KC357" t="n">
        <v>0.0028540780941746</v>
      </c>
      <c r="KD357" t="n">
        <v>0.00118198964237371</v>
      </c>
      <c r="KE357" t="n">
        <v>0.000311016788894782</v>
      </c>
      <c r="KF357" t="n">
        <v>0.000196048184073257</v>
      </c>
      <c r="KG357" t="n">
        <v>0</v>
      </c>
      <c r="KH357" t="n">
        <v>0.0010893630418544</v>
      </c>
      <c r="KI357" t="n">
        <v>0.00166277099457364</v>
      </c>
      <c r="KJ357" t="n">
        <v>0.00100859333662728</v>
      </c>
      <c r="KK357" t="n">
        <v>0.00177625235164706</v>
      </c>
      <c r="KL357" t="n">
        <v>0.000798841618912353</v>
      </c>
      <c r="KM357" t="n">
        <v>0.00143307856700519</v>
      </c>
      <c r="KN357" t="n">
        <v>0.00182395433839462</v>
      </c>
      <c r="KO357" t="n">
        <v>0.00160913508385211</v>
      </c>
      <c r="KP357" t="n">
        <v>0.00345730163249644</v>
      </c>
      <c r="KQ357" t="n">
        <v>0</v>
      </c>
      <c r="KR357" t="n">
        <v>0</v>
      </c>
      <c r="KS357" t="n">
        <v>0.00123011840304506</v>
      </c>
      <c r="KT357" t="n">
        <v>0.0015519380368412</v>
      </c>
      <c r="KU357" t="n">
        <v>0.0014449345377565</v>
      </c>
      <c r="KV357" t="n">
        <v>0.00177855433499808</v>
      </c>
      <c r="KW357" t="n">
        <v>0.00153152071603063</v>
      </c>
      <c r="KX357" t="n">
        <v>0.00221712890326693</v>
      </c>
      <c r="KY357" t="n">
        <v>0.00148185415727243</v>
      </c>
      <c r="KZ357" t="n">
        <v>0.0023179338768895</v>
      </c>
      <c r="LA357" t="n">
        <v>0.00197861828116572</v>
      </c>
      <c r="LB357" t="n">
        <v>0.00212762580327602</v>
      </c>
      <c r="LC357" t="n">
        <v>0.00198427545671339</v>
      </c>
      <c r="LD357" t="n">
        <v>0.00177762472711002</v>
      </c>
      <c r="LE357" t="n">
        <v>0.0264654152774541</v>
      </c>
      <c r="LF357" t="n">
        <v>0.00680084838349108</v>
      </c>
      <c r="LG357" t="n">
        <v>0.00412743930404728</v>
      </c>
      <c r="LH357" t="n">
        <v>0.00306463952554231</v>
      </c>
      <c r="LI357" t="n">
        <v>0.00337682512353052</v>
      </c>
      <c r="LJ357" t="n">
        <v>0.0109599469212552</v>
      </c>
      <c r="LK357" t="n">
        <v>0.0168926025744988</v>
      </c>
      <c r="LL357" t="n">
        <v>0.00178767212906093</v>
      </c>
      <c r="LM357" t="n">
        <v>0.00644008080983815</v>
      </c>
      <c r="LN357" t="n">
        <v>0.00369819683057133</v>
      </c>
      <c r="LO357" t="n">
        <v>0.00267347471758182</v>
      </c>
      <c r="LP357" t="n">
        <v>0.00196650871508649</v>
      </c>
      <c r="LQ357" t="n">
        <v>0.0018704625321981</v>
      </c>
      <c r="LR357" t="n">
        <v>0.00256361472656593</v>
      </c>
      <c r="LS357" t="n">
        <v>0.00144780993655061</v>
      </c>
      <c r="LT357" t="n">
        <v>0.00144816414437026</v>
      </c>
      <c r="LU357" t="n">
        <v>0.00192846748877735</v>
      </c>
      <c r="LV357" t="n">
        <v>0.00105818910474308</v>
      </c>
      <c r="LW357" t="n">
        <v>0.000743806317958335</v>
      </c>
      <c r="LX357" t="n">
        <v>0.00525632291477831</v>
      </c>
      <c r="LY357" t="n">
        <v>0.00127088811693128</v>
      </c>
      <c r="LZ357" t="n">
        <v>0.00093969024389853</v>
      </c>
      <c r="MA357" t="n">
        <v>0.0028540780941746</v>
      </c>
      <c r="MB357" t="n">
        <v>0.00118198964237371</v>
      </c>
      <c r="MC357" t="n">
        <v>0.000311016788894782</v>
      </c>
      <c r="MD357" t="n">
        <v>0.000196048184073257</v>
      </c>
      <c r="ME357" t="n">
        <v>0.0000465287863311818</v>
      </c>
      <c r="MF357" t="n">
        <v>0.0010893630418544</v>
      </c>
      <c r="MG357" t="n">
        <v>0.00166277099457363</v>
      </c>
      <c r="MH357" t="n">
        <v>0.00100859333662728</v>
      </c>
      <c r="MI357" t="n">
        <v>0.00177625235164706</v>
      </c>
      <c r="MJ357" t="n">
        <v>0.000798841618912354</v>
      </c>
      <c r="MK357" t="n">
        <v>0.00143307856700519</v>
      </c>
      <c r="ML357" t="n">
        <v>0.00182395433839462</v>
      </c>
      <c r="MM357" t="n">
        <v>0.0016091350838521</v>
      </c>
      <c r="MN357" t="n">
        <v>0.00345730163249643</v>
      </c>
      <c r="MO357" t="n">
        <v>0.00349713539929716</v>
      </c>
      <c r="MP357" t="n">
        <v>0</v>
      </c>
      <c r="MQ357" t="n">
        <v>0.00123011840304506</v>
      </c>
      <c r="MR357" t="n">
        <v>0.0015519380368412</v>
      </c>
      <c r="MS357" t="n">
        <v>1.00144493453776</v>
      </c>
      <c r="MT357" t="n">
        <v>0.00177855433499808</v>
      </c>
      <c r="MU357" t="n">
        <v>0.00153152071603063</v>
      </c>
      <c r="MV357" t="n">
        <v>0.00221712890326693</v>
      </c>
      <c r="MW357" t="n">
        <v>0.00148185415727243</v>
      </c>
      <c r="MX357" t="n">
        <v>0</v>
      </c>
      <c r="MY357" t="n">
        <v>0</v>
      </c>
      <c r="MZ357" t="n">
        <v>0.00212762580327602</v>
      </c>
      <c r="NA357" t="n">
        <v>0</v>
      </c>
      <c r="NB357" t="n">
        <v>0.00177762472711002</v>
      </c>
      <c r="NC357" t="n">
        <v>0.0264654152774541</v>
      </c>
      <c r="ND357" t="n">
        <v>0</v>
      </c>
      <c r="NE357" t="n">
        <v>0.00412743930404729</v>
      </c>
      <c r="NF357" t="n">
        <v>0.00306463952554231</v>
      </c>
      <c r="NG357" t="n">
        <v>0.00337682512353052</v>
      </c>
      <c r="NH357" t="n">
        <v>0</v>
      </c>
      <c r="NI357" t="n">
        <v>0.0168926025744988</v>
      </c>
      <c r="NJ357" t="n">
        <v>0.00178767212906093</v>
      </c>
      <c r="NK357" t="n">
        <v>0.00644008080983815</v>
      </c>
      <c r="NL357" t="n">
        <v>0.00369819683057132</v>
      </c>
      <c r="NM357" t="n">
        <v>0.00267347471758182</v>
      </c>
      <c r="NN357" t="n">
        <v>0.00196650871508649</v>
      </c>
      <c r="NO357" t="n">
        <v>0.00187046253219809</v>
      </c>
      <c r="NP357" t="n">
        <v>0.00256361472656593</v>
      </c>
      <c r="NQ357" t="n">
        <v>0</v>
      </c>
      <c r="NR357" t="n">
        <v>0.00144816414437026</v>
      </c>
      <c r="NS357" t="n">
        <v>0.00192846748877735</v>
      </c>
      <c r="NT357" t="n">
        <v>0.00105818910474308</v>
      </c>
      <c r="NU357" t="n">
        <v>0.000743806317958334</v>
      </c>
      <c r="NV357" t="n">
        <v>0.00525632291477831</v>
      </c>
      <c r="NW357" t="n">
        <v>0.00127088811693128</v>
      </c>
      <c r="NX357" t="n">
        <v>0.00093969024389853</v>
      </c>
      <c r="NY357" t="n">
        <v>0.0028540780941746</v>
      </c>
      <c r="NZ357" t="n">
        <v>0.00118198964237371</v>
      </c>
      <c r="OA357" t="n">
        <v>0.000311016788894781</v>
      </c>
      <c r="OB357" t="n">
        <v>0.000196048184073257</v>
      </c>
      <c r="OC357" t="n">
        <v>0.0000465287863311818</v>
      </c>
      <c r="OD357" t="n">
        <v>0.0010893630418544</v>
      </c>
      <c r="OE357" t="n">
        <v>0.00166277099457364</v>
      </c>
      <c r="OF357" t="n">
        <v>0.00100859333662728</v>
      </c>
      <c r="OG357" t="n">
        <v>0.00177625235164706</v>
      </c>
      <c r="OH357" t="n">
        <v>0.000798841618912355</v>
      </c>
      <c r="OI357" t="n">
        <v>0.00143307856700519</v>
      </c>
      <c r="OJ357" t="n">
        <v>0.00182395433839462</v>
      </c>
      <c r="OK357" t="n">
        <v>0.0016091350838521</v>
      </c>
      <c r="OL357" t="n">
        <v>0.00345730163249644</v>
      </c>
      <c r="OM357" t="n">
        <v>0.00349713539929715</v>
      </c>
      <c r="ON357" t="n">
        <v>0.00126834898627278</v>
      </c>
      <c r="OO357" t="n">
        <v>0</v>
      </c>
      <c r="OP357" t="n">
        <v>0.0015519380368412</v>
      </c>
      <c r="OQ357" t="n">
        <v>0.0014449345377565</v>
      </c>
      <c r="OR357" t="n">
        <v>0.00177855433499808</v>
      </c>
      <c r="OS357" t="n">
        <v>0.00153152071603063</v>
      </c>
      <c r="OT357" t="n">
        <v>0.00221712890326692</v>
      </c>
      <c r="OU357" t="n">
        <v>0.00148185415727243</v>
      </c>
      <c r="OV357" t="n">
        <v>0</v>
      </c>
      <c r="OW357" t="n">
        <v>0</v>
      </c>
      <c r="OX357" t="n">
        <v>0.00212762580327602</v>
      </c>
      <c r="OY357" t="n">
        <v>0.00198427545671339</v>
      </c>
      <c r="OZ357" t="n">
        <v>0.00177762472711002</v>
      </c>
      <c r="PA357" t="n">
        <v>0.0264654152774541</v>
      </c>
      <c r="PB357" t="n">
        <v>0</v>
      </c>
      <c r="PC357" t="n">
        <v>0.00412743930404728</v>
      </c>
      <c r="PD357" t="n">
        <v>0</v>
      </c>
      <c r="PE357" t="n">
        <v>0</v>
      </c>
      <c r="PF357" t="n">
        <v>0</v>
      </c>
      <c r="PG357" t="n">
        <v>0.0168926025744988</v>
      </c>
      <c r="PH357" t="n">
        <v>0.00178767212906093</v>
      </c>
      <c r="PI357" t="n">
        <v>0.00644008080983815</v>
      </c>
      <c r="PJ357" t="n">
        <v>0</v>
      </c>
      <c r="PK357" t="n">
        <v>0.00267347471758182</v>
      </c>
      <c r="PL357" t="n">
        <v>0.00196650871508649</v>
      </c>
      <c r="PM357" t="n">
        <v>0</v>
      </c>
      <c r="PN357" t="n">
        <v>0</v>
      </c>
      <c r="PO357" t="n">
        <v>0</v>
      </c>
      <c r="PP357" t="n">
        <v>0</v>
      </c>
      <c r="PQ357" t="n">
        <v>0.00192846748877735</v>
      </c>
      <c r="PR357" t="n">
        <v>0.00105818910474308</v>
      </c>
      <c r="PS357" t="n">
        <v>0.000743806317958336</v>
      </c>
      <c r="PT357" t="n">
        <v>0.00525632291477831</v>
      </c>
      <c r="PU357" t="n">
        <v>0.00127088811693128</v>
      </c>
      <c r="PV357" t="n">
        <v>0.000939690243898529</v>
      </c>
      <c r="PW357" t="n">
        <v>0.0028540780941746</v>
      </c>
      <c r="PX357" t="n">
        <v>0.00118198964237371</v>
      </c>
      <c r="PY357" t="n">
        <v>0.000311016788894782</v>
      </c>
      <c r="PZ357" t="n">
        <v>0.000196048184073257</v>
      </c>
      <c r="QA357" t="n">
        <v>0.0000465287863311819</v>
      </c>
      <c r="QB357" t="n">
        <v>0.0010893630418544</v>
      </c>
      <c r="QC357" t="n">
        <v>0.00166277099457364</v>
      </c>
      <c r="QD357" t="n">
        <v>0</v>
      </c>
      <c r="QE357" t="n">
        <v>0.00177625235164706</v>
      </c>
      <c r="QF357" t="n">
        <v>0.000798841618912353</v>
      </c>
      <c r="QG357" t="n">
        <v>0.00143307856700519</v>
      </c>
      <c r="QH357" t="n">
        <v>0.00182395433839462</v>
      </c>
      <c r="QI357" t="n">
        <v>0.0016091350838521</v>
      </c>
    </row>
    <row r="358">
      <c r="A358" t="s">
        <v>357</v>
      </c>
      <c r="B358" t="n">
        <v>0.00396791766748841</v>
      </c>
      <c r="C358" t="n">
        <v>0.0040127764119598</v>
      </c>
      <c r="D358" t="n">
        <v>0.00142754201330466</v>
      </c>
      <c r="E358" t="n">
        <v>0</v>
      </c>
      <c r="F358" t="n">
        <v>0</v>
      </c>
      <c r="G358" t="n">
        <v>0.000324935215020623</v>
      </c>
      <c r="H358" t="n">
        <v>0.0149858566062369</v>
      </c>
      <c r="I358" t="n">
        <v>0.00524645958877903</v>
      </c>
      <c r="J358" t="n">
        <v>0.0014826036508195</v>
      </c>
      <c r="K358" t="n">
        <v>0.000843239903175486</v>
      </c>
      <c r="L358" t="n">
        <v>0.00227176385942227</v>
      </c>
      <c r="M358" t="n">
        <v>0.00123588130985125</v>
      </c>
      <c r="N358" t="n">
        <v>0.0010083489012812</v>
      </c>
      <c r="O358" t="n">
        <v>0.00157853236229298</v>
      </c>
      <c r="P358" t="n">
        <v>0.000850420827777656</v>
      </c>
      <c r="Q358" t="n">
        <v>0.00031133872138921</v>
      </c>
      <c r="R358" t="n">
        <v>0</v>
      </c>
      <c r="S358" t="n">
        <v>0.00315639328438236</v>
      </c>
      <c r="T358" t="n">
        <v>0</v>
      </c>
      <c r="U358" t="n">
        <v>0.000716104468477739</v>
      </c>
      <c r="V358" t="n">
        <v>0.000378838346769546</v>
      </c>
      <c r="W358" t="n">
        <v>0.000404001803818387</v>
      </c>
      <c r="X358" t="n">
        <v>0.000757211363650686</v>
      </c>
      <c r="Y358" t="n">
        <v>0.00192205117232116</v>
      </c>
      <c r="Z358" t="n">
        <v>0.000550805868327866</v>
      </c>
      <c r="AA358" t="n">
        <v>0</v>
      </c>
      <c r="AB358" t="n">
        <v>0.000479382373388642</v>
      </c>
      <c r="AC358" t="n">
        <v>0.000456235798892685</v>
      </c>
      <c r="AD358" t="n">
        <v>0.000596665964799638</v>
      </c>
      <c r="AE358" t="n">
        <v>0.000462512153182424</v>
      </c>
      <c r="AF358" t="n">
        <v>0.000487237483245552</v>
      </c>
      <c r="AG358" t="n">
        <v>0.000621454289679729</v>
      </c>
      <c r="AH358" t="n">
        <v>0.000308557706356709</v>
      </c>
      <c r="AI358" t="n">
        <v>0.000209233148252631</v>
      </c>
      <c r="AJ358" t="n">
        <v>0.000471054308964507</v>
      </c>
      <c r="AK358" t="n">
        <v>0.000585713136093474</v>
      </c>
      <c r="AL358" t="n">
        <v>0.00552376324086607</v>
      </c>
      <c r="AM358" t="n">
        <v>0.000455822809761752</v>
      </c>
      <c r="AN358" t="n">
        <v>0.000619005657096713</v>
      </c>
      <c r="AO358" t="n">
        <v>0.000159598825566686</v>
      </c>
      <c r="AP358" t="n">
        <v>0.00010060247886887</v>
      </c>
      <c r="AQ358" t="n">
        <v>0.0000238763305349711</v>
      </c>
      <c r="AR358" t="n">
        <v>0.000908730533900747</v>
      </c>
      <c r="AS358" t="n">
        <v>0.00145970253228495</v>
      </c>
      <c r="AT358" t="n">
        <v>0.000758617549373009</v>
      </c>
      <c r="AU358" t="n">
        <v>0.00147597918399015</v>
      </c>
      <c r="AV358" t="n">
        <v>0.000576329097967763</v>
      </c>
      <c r="AW358" t="n">
        <v>0.00135474866657454</v>
      </c>
      <c r="AX358" t="n">
        <v>0.00172374798595567</v>
      </c>
      <c r="AY358" t="n">
        <v>0.00126063777899111</v>
      </c>
      <c r="AZ358" t="n">
        <v>0.00396791766748841</v>
      </c>
      <c r="BA358" t="n">
        <v>0.0040127764119598</v>
      </c>
      <c r="BB358" t="n">
        <v>0.00142754201330466</v>
      </c>
      <c r="BC358" t="n">
        <v>0</v>
      </c>
      <c r="BD358" t="n">
        <v>0.000358286359330359</v>
      </c>
      <c r="BE358" t="n">
        <v>0.000324935215020623</v>
      </c>
      <c r="BF358" t="n">
        <v>0.0149858566062369</v>
      </c>
      <c r="BG358" t="n">
        <v>0.00524645958877903</v>
      </c>
      <c r="BH358" t="n">
        <v>0.0014826036508195</v>
      </c>
      <c r="BI358" t="n">
        <v>0.000843239903175486</v>
      </c>
      <c r="BJ358" t="n">
        <v>0.00227176385942227</v>
      </c>
      <c r="BK358" t="n">
        <v>0.00123588130985125</v>
      </c>
      <c r="BL358" t="n">
        <v>0.0010083489012812</v>
      </c>
      <c r="BM358" t="n">
        <v>0.00157853236229298</v>
      </c>
      <c r="BN358" t="n">
        <v>0.000850420827777656</v>
      </c>
      <c r="BO358" t="n">
        <v>0.00031133872138921</v>
      </c>
      <c r="BP358" t="n">
        <v>0</v>
      </c>
      <c r="BQ358" t="n">
        <v>0.00315639328438236</v>
      </c>
      <c r="BR358" t="n">
        <v>0.000965864672657732</v>
      </c>
      <c r="BS358" t="n">
        <v>0.000716104468477739</v>
      </c>
      <c r="BT358" t="n">
        <v>0.000378838346769546</v>
      </c>
      <c r="BU358" t="n">
        <v>0.000404001803818387</v>
      </c>
      <c r="BV358" t="n">
        <v>0.000757211363650686</v>
      </c>
      <c r="BW358" t="n">
        <v>0.00192205117232116</v>
      </c>
      <c r="BX358" t="n">
        <v>0.000550805868327866</v>
      </c>
      <c r="BY358" t="n">
        <v>0</v>
      </c>
      <c r="BZ358" t="n">
        <v>0.000479382373388642</v>
      </c>
      <c r="CA358" t="n">
        <v>0.000456235798892685</v>
      </c>
      <c r="CB358" t="n">
        <v>0.000596665964799638</v>
      </c>
      <c r="CC358" t="n">
        <v>0.000462512153182424</v>
      </c>
      <c r="CD358" t="n">
        <v>0.000487237483245552</v>
      </c>
      <c r="CE358" t="n">
        <v>0.000621454289679729</v>
      </c>
      <c r="CF358" t="n">
        <v>0.000308557706356709</v>
      </c>
      <c r="CG358" t="n">
        <v>0.000209233148252631</v>
      </c>
      <c r="CH358" t="n">
        <v>0.000471054308964507</v>
      </c>
      <c r="CI358" t="n">
        <v>0.000585713136093475</v>
      </c>
      <c r="CJ358" t="n">
        <v>0.00552376324086607</v>
      </c>
      <c r="CK358" t="n">
        <v>0.000455822809761752</v>
      </c>
      <c r="CL358" t="n">
        <v>0.000619005657096713</v>
      </c>
      <c r="CM358" t="n">
        <v>0.000159598825566686</v>
      </c>
      <c r="CN358" t="n">
        <v>0.00010060247886887</v>
      </c>
      <c r="CO358" t="n">
        <v>0.0000238763305349711</v>
      </c>
      <c r="CP358" t="n">
        <v>0.000908730533900747</v>
      </c>
      <c r="CQ358" t="n">
        <v>0.00145970253228495</v>
      </c>
      <c r="CR358" t="n">
        <v>0</v>
      </c>
      <c r="CS358" t="n">
        <v>0.00147597918399015</v>
      </c>
      <c r="CT358" t="n">
        <v>0.000576329097967763</v>
      </c>
      <c r="CU358" t="n">
        <v>0.00135474866657454</v>
      </c>
      <c r="CV358" t="n">
        <v>0.00172374798595567</v>
      </c>
      <c r="CW358" t="n">
        <v>0.00126063777899111</v>
      </c>
      <c r="CX358" t="n">
        <v>0.00396791766748841</v>
      </c>
      <c r="CY358" t="n">
        <v>0.0040127764119598</v>
      </c>
      <c r="CZ358" t="n">
        <v>0</v>
      </c>
      <c r="DA358" t="n">
        <v>0</v>
      </c>
      <c r="DB358" t="n">
        <v>0.000358286359330359</v>
      </c>
      <c r="DC358" t="n">
        <v>0.000324935215020623</v>
      </c>
      <c r="DD358" t="n">
        <v>0.0149858566062369</v>
      </c>
      <c r="DE358" t="n">
        <v>0.00524645958877903</v>
      </c>
      <c r="DF358" t="n">
        <v>0</v>
      </c>
      <c r="DG358" t="n">
        <v>0.000843239903175486</v>
      </c>
      <c r="DH358" t="n">
        <v>0</v>
      </c>
      <c r="DI358" t="n">
        <v>0</v>
      </c>
      <c r="DJ358" t="n">
        <v>0.0010083489012812</v>
      </c>
      <c r="DK358" t="n">
        <v>0</v>
      </c>
      <c r="DL358" t="n">
        <v>0.000850420827777656</v>
      </c>
      <c r="DM358" t="n">
        <v>0</v>
      </c>
      <c r="DN358" t="n">
        <v>0</v>
      </c>
      <c r="DO358" t="n">
        <v>0</v>
      </c>
      <c r="DP358" t="n">
        <v>0</v>
      </c>
      <c r="DQ358" t="n">
        <v>0.00071610446847774</v>
      </c>
      <c r="DR358" t="n">
        <v>0</v>
      </c>
      <c r="DS358" t="n">
        <v>0.000404001803818387</v>
      </c>
      <c r="DT358" t="n">
        <v>0.000757211363650686</v>
      </c>
      <c r="DU358" t="n">
        <v>0.00192205117232116</v>
      </c>
      <c r="DV358" t="n">
        <v>0</v>
      </c>
      <c r="DW358" t="n">
        <v>0</v>
      </c>
      <c r="DX358" t="n">
        <v>0.000479382373388642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0.000308557706356709</v>
      </c>
      <c r="EE358" t="n">
        <v>0.000209233148252631</v>
      </c>
      <c r="EF358" t="n">
        <v>0.000471054308964507</v>
      </c>
      <c r="EG358" t="n">
        <v>0.000585713136093475</v>
      </c>
      <c r="EH358" t="n">
        <v>0.00552376324086607</v>
      </c>
      <c r="EI358" t="n">
        <v>0.000455822809761752</v>
      </c>
      <c r="EJ358" t="n">
        <v>0.000619005657096713</v>
      </c>
      <c r="EK358" t="n">
        <v>0.000159598825566686</v>
      </c>
      <c r="EL358" t="n">
        <v>0.00010060247886887</v>
      </c>
      <c r="EM358" t="n">
        <v>0.0000238763305349711</v>
      </c>
      <c r="EN358" t="n">
        <v>0</v>
      </c>
      <c r="EO358" t="n">
        <v>0.00145970253228495</v>
      </c>
      <c r="EP358" t="n">
        <v>0</v>
      </c>
      <c r="EQ358" t="n">
        <v>0</v>
      </c>
      <c r="ER358" t="n">
        <v>0.000576329097967763</v>
      </c>
      <c r="ES358" t="n">
        <v>0.00135474866657454</v>
      </c>
      <c r="ET358" t="n">
        <v>0.00172374798595567</v>
      </c>
      <c r="EU358" t="n">
        <v>0.00126063777899111</v>
      </c>
      <c r="EV358" t="n">
        <v>0.00396791766748841</v>
      </c>
      <c r="EW358" t="n">
        <v>0.0040127764119598</v>
      </c>
      <c r="EX358" t="n">
        <v>0.00142754201330466</v>
      </c>
      <c r="EY358" t="n">
        <v>0.000266590538572999</v>
      </c>
      <c r="EZ358" t="n">
        <v>0.000358286359330359</v>
      </c>
      <c r="FA358" t="n">
        <v>0.000324935215020623</v>
      </c>
      <c r="FB358" t="n">
        <v>0.0149858566062369</v>
      </c>
      <c r="FC358" t="n">
        <v>0.00524645958877903</v>
      </c>
      <c r="FD358" t="n">
        <v>0.0014826036508195</v>
      </c>
      <c r="FE358" t="n">
        <v>0.000843239903175486</v>
      </c>
      <c r="FF358" t="n">
        <v>0</v>
      </c>
      <c r="FG358" t="n">
        <v>0</v>
      </c>
      <c r="FH358" t="n">
        <v>0.0010083489012812</v>
      </c>
      <c r="FI358" t="n">
        <v>0.00157853236229298</v>
      </c>
      <c r="FJ358" t="n">
        <v>0</v>
      </c>
      <c r="FK358" t="n">
        <v>0.00031133872138921</v>
      </c>
      <c r="FL358" t="n">
        <v>0</v>
      </c>
      <c r="FM358" t="n">
        <v>0.00315639328438236</v>
      </c>
      <c r="FN358" t="n">
        <v>0</v>
      </c>
      <c r="FO358" t="n">
        <v>0.000716104468477739</v>
      </c>
      <c r="FP358" t="n">
        <v>0</v>
      </c>
      <c r="FQ358" t="n">
        <v>0.000404001803818388</v>
      </c>
      <c r="FR358" t="n">
        <v>0.000757211363650686</v>
      </c>
      <c r="FS358" t="n">
        <v>0.00192205117232116</v>
      </c>
      <c r="FT358" t="n">
        <v>0.000550805868327866</v>
      </c>
      <c r="FU358" t="n">
        <v>0</v>
      </c>
      <c r="FV358" t="n">
        <v>0.000479382373388642</v>
      </c>
      <c r="FW358" t="n">
        <v>0.000456235798892685</v>
      </c>
      <c r="FX358" t="n">
        <v>0</v>
      </c>
      <c r="FY358" t="n">
        <v>0</v>
      </c>
      <c r="FZ358" t="n">
        <v>0</v>
      </c>
      <c r="GA358" t="n">
        <v>0.000621454289679729</v>
      </c>
      <c r="GB358" t="n">
        <v>0.000308557706356709</v>
      </c>
      <c r="GC358" t="n">
        <v>0.000209233148252631</v>
      </c>
      <c r="GD358" t="n">
        <v>0.000471054308964507</v>
      </c>
      <c r="GE358" t="n">
        <v>0.000585713136093475</v>
      </c>
      <c r="GF358" t="n">
        <v>0.00552376324086607</v>
      </c>
      <c r="GG358" t="n">
        <v>0.000455822809761752</v>
      </c>
      <c r="GH358" t="n">
        <v>0.000619005657096713</v>
      </c>
      <c r="GI358" t="n">
        <v>0.000159598825566686</v>
      </c>
      <c r="GJ358" t="n">
        <v>0.00010060247886887</v>
      </c>
      <c r="GK358" t="n">
        <v>0</v>
      </c>
      <c r="GL358" t="n">
        <v>0.000908730533900747</v>
      </c>
      <c r="GM358" t="n">
        <v>0.00145970253228495</v>
      </c>
      <c r="GN358" t="n">
        <v>0</v>
      </c>
      <c r="GO358" t="n">
        <v>0.00147597918399015</v>
      </c>
      <c r="GP358" t="n">
        <v>0.000576329097967763</v>
      </c>
      <c r="GQ358" t="n">
        <v>0.00135474866657454</v>
      </c>
      <c r="GR358" t="n">
        <v>0.00172374798595567</v>
      </c>
      <c r="GS358" t="n">
        <v>0.00126063777899111</v>
      </c>
      <c r="GT358" t="n">
        <v>0.00396791766748841</v>
      </c>
      <c r="GU358" t="n">
        <v>0.0040127764119598</v>
      </c>
      <c r="GV358" t="n">
        <v>0</v>
      </c>
      <c r="GW358" t="n">
        <v>0.000266590538572999</v>
      </c>
      <c r="GX358" t="n">
        <v>0</v>
      </c>
      <c r="GY358" t="n">
        <v>0.000324935215020623</v>
      </c>
      <c r="GZ358" t="n">
        <v>0.0149858566062369</v>
      </c>
      <c r="HA358" t="n">
        <v>0.00524645958877903</v>
      </c>
      <c r="HB358" t="n">
        <v>0.0014826036508195</v>
      </c>
      <c r="HC358" t="n">
        <v>0.000843239903175485</v>
      </c>
      <c r="HD358" t="n">
        <v>0.00227176385942227</v>
      </c>
      <c r="HE358" t="n">
        <v>0.00123588130985125</v>
      </c>
      <c r="HF358" t="n">
        <v>0.0010083489012812</v>
      </c>
      <c r="HG358" t="n">
        <v>0.00157853236229298</v>
      </c>
      <c r="HH358" t="n">
        <v>0.000850420827777656</v>
      </c>
      <c r="HI358" t="n">
        <v>0.00031133872138921</v>
      </c>
      <c r="HJ358" t="n">
        <v>0</v>
      </c>
      <c r="HK358" t="n">
        <v>0.00315639328438236</v>
      </c>
      <c r="HL358" t="n">
        <v>0.000965864672657733</v>
      </c>
      <c r="HM358" t="n">
        <v>0.000716104468477739</v>
      </c>
      <c r="HN358" t="n">
        <v>0.000378838346769546</v>
      </c>
      <c r="HO358" t="n">
        <v>0.000404001803818387</v>
      </c>
      <c r="HP358" t="n">
        <v>0.000757211363650687</v>
      </c>
      <c r="HQ358" t="n">
        <v>0.00192205117232116</v>
      </c>
      <c r="HR358" t="n">
        <v>0.000550805868327866</v>
      </c>
      <c r="HS358" t="n">
        <v>0.000543930645611738</v>
      </c>
      <c r="HT358" t="n">
        <v>0.000479382373388641</v>
      </c>
      <c r="HU358" t="n">
        <v>0.000456235798892685</v>
      </c>
      <c r="HV358" t="n">
        <v>0.000596665964799638</v>
      </c>
      <c r="HW358" t="n">
        <v>0.000462512153182423</v>
      </c>
      <c r="HX358" t="n">
        <v>0.000487237483245552</v>
      </c>
      <c r="HY358" t="n">
        <v>0.000621454289679729</v>
      </c>
      <c r="HZ358" t="n">
        <v>0.000308557706356709</v>
      </c>
      <c r="IA358" t="n">
        <v>0.000209233148252631</v>
      </c>
      <c r="IB358" t="n">
        <v>0.000471054308964507</v>
      </c>
      <c r="IC358" t="n">
        <v>0.000585713136093474</v>
      </c>
      <c r="ID358" t="n">
        <v>0.00552376324086607</v>
      </c>
      <c r="IE358" t="n">
        <v>0.000455822809761752</v>
      </c>
      <c r="IF358" t="n">
        <v>0.000619005657096713</v>
      </c>
      <c r="IG358" t="n">
        <v>0.000159598825566686</v>
      </c>
      <c r="IH358" t="n">
        <v>0.00010060247886887</v>
      </c>
      <c r="II358" t="n">
        <v>0.0000238763305349711</v>
      </c>
      <c r="IJ358" t="n">
        <v>0.000908730533900747</v>
      </c>
      <c r="IK358" t="n">
        <v>0.00145970253228495</v>
      </c>
      <c r="IL358" t="n">
        <v>0.000758617549373008</v>
      </c>
      <c r="IM358" t="n">
        <v>0.00147597918399015</v>
      </c>
      <c r="IN358" t="n">
        <v>0.000576329097967763</v>
      </c>
      <c r="IO358" t="n">
        <v>0.00135474866657454</v>
      </c>
      <c r="IP358" t="n">
        <v>0.00172374798595566</v>
      </c>
      <c r="IQ358" t="n">
        <v>0.00126063777899111</v>
      </c>
      <c r="IR358" t="n">
        <v>0.00396791766748841</v>
      </c>
      <c r="IS358" t="n">
        <v>0.0040127764119598</v>
      </c>
      <c r="IT358" t="n">
        <v>0</v>
      </c>
      <c r="IU358" t="n">
        <v>0</v>
      </c>
      <c r="IV358" t="n">
        <v>0.000358286359330359</v>
      </c>
      <c r="IW358" t="n">
        <v>0.000324935215020623</v>
      </c>
      <c r="IX358" t="n">
        <v>0.0149858566062369</v>
      </c>
      <c r="IY358" t="n">
        <v>0.00524645958877903</v>
      </c>
      <c r="IZ358" t="n">
        <v>0.0014826036508195</v>
      </c>
      <c r="JA358" t="n">
        <v>0.000843239903175485</v>
      </c>
      <c r="JB358" t="n">
        <v>0.00227176385942227</v>
      </c>
      <c r="JC358" t="n">
        <v>0</v>
      </c>
      <c r="JD358" t="n">
        <v>0.0010083489012812</v>
      </c>
      <c r="JE358" t="n">
        <v>0.00157853236229298</v>
      </c>
      <c r="JF358" t="n">
        <v>0.000850420827777656</v>
      </c>
      <c r="JG358" t="n">
        <v>0</v>
      </c>
      <c r="JH358" t="n">
        <v>0</v>
      </c>
      <c r="JI358" t="n">
        <v>0.00315639328438236</v>
      </c>
      <c r="JJ358" t="n">
        <v>0.000965864672657732</v>
      </c>
      <c r="JK358" t="n">
        <v>0.00071610446847774</v>
      </c>
      <c r="JL358" t="n">
        <v>0</v>
      </c>
      <c r="JM358" t="n">
        <v>0.000404001803818388</v>
      </c>
      <c r="JN358" t="n">
        <v>0.000757211363650686</v>
      </c>
      <c r="JO358" t="n">
        <v>0.00192205117232116</v>
      </c>
      <c r="JP358" t="n">
        <v>0.000550805868327866</v>
      </c>
      <c r="JQ358" t="n">
        <v>0.000543930645611738</v>
      </c>
      <c r="JR358" t="n">
        <v>0.000479382373388642</v>
      </c>
      <c r="JS358" t="n">
        <v>0.000456235798892685</v>
      </c>
      <c r="JT358" t="n">
        <v>0.000596665964799639</v>
      </c>
      <c r="JU358" t="n">
        <v>0</v>
      </c>
      <c r="JV358" t="n">
        <v>0</v>
      </c>
      <c r="JW358" t="n">
        <v>0.000621454289679728</v>
      </c>
      <c r="JX358" t="n">
        <v>0.000308557706356708</v>
      </c>
      <c r="JY358" t="n">
        <v>0.000209233148252631</v>
      </c>
      <c r="JZ358" t="n">
        <v>0.000471054308964507</v>
      </c>
      <c r="KA358" t="n">
        <v>0.000585713136093475</v>
      </c>
      <c r="KB358" t="n">
        <v>0.00552376324086607</v>
      </c>
      <c r="KC358" t="n">
        <v>0.000455822809761752</v>
      </c>
      <c r="KD358" t="n">
        <v>0.000619005657096713</v>
      </c>
      <c r="KE358" t="n">
        <v>0.000159598825566686</v>
      </c>
      <c r="KF358" t="n">
        <v>0.00010060247886887</v>
      </c>
      <c r="KG358" t="n">
        <v>0</v>
      </c>
      <c r="KH358" t="n">
        <v>0.000908730533900748</v>
      </c>
      <c r="KI358" t="n">
        <v>0.00145970253228495</v>
      </c>
      <c r="KJ358" t="n">
        <v>0.000758617549373009</v>
      </c>
      <c r="KK358" t="n">
        <v>0.00147597918399015</v>
      </c>
      <c r="KL358" t="n">
        <v>0.000576329097967762</v>
      </c>
      <c r="KM358" t="n">
        <v>0.00135474866657454</v>
      </c>
      <c r="KN358" t="n">
        <v>0.00172374798595567</v>
      </c>
      <c r="KO358" t="n">
        <v>0.00126063777899111</v>
      </c>
      <c r="KP358" t="n">
        <v>0.00396791766748841</v>
      </c>
      <c r="KQ358" t="n">
        <v>0</v>
      </c>
      <c r="KR358" t="n">
        <v>0</v>
      </c>
      <c r="KS358" t="n">
        <v>0.000266590538572999</v>
      </c>
      <c r="KT358" t="n">
        <v>0.000358286359330359</v>
      </c>
      <c r="KU358" t="n">
        <v>0.000324935215020623</v>
      </c>
      <c r="KV358" t="n">
        <v>0.0149858566062369</v>
      </c>
      <c r="KW358" t="n">
        <v>0.00524645958877903</v>
      </c>
      <c r="KX358" t="n">
        <v>0.0014826036508195</v>
      </c>
      <c r="KY358" t="n">
        <v>0.000843239903175486</v>
      </c>
      <c r="KZ358" t="n">
        <v>0.00227176385942227</v>
      </c>
      <c r="LA358" t="n">
        <v>0.00123588130985125</v>
      </c>
      <c r="LB358" t="n">
        <v>0.00100834890128119</v>
      </c>
      <c r="LC358" t="n">
        <v>0.00157853236229298</v>
      </c>
      <c r="LD358" t="n">
        <v>0.000850420827777656</v>
      </c>
      <c r="LE358" t="n">
        <v>0.00031133872138921</v>
      </c>
      <c r="LF358" t="n">
        <v>0.00135445378386342</v>
      </c>
      <c r="LG358" t="n">
        <v>0.00315639328438236</v>
      </c>
      <c r="LH358" t="n">
        <v>0.000965864672657733</v>
      </c>
      <c r="LI358" t="n">
        <v>0.000716104468477739</v>
      </c>
      <c r="LJ358" t="n">
        <v>0.000378838346769546</v>
      </c>
      <c r="LK358" t="n">
        <v>0.000404001803818387</v>
      </c>
      <c r="LL358" t="n">
        <v>0.000757211363650686</v>
      </c>
      <c r="LM358" t="n">
        <v>0.00192205117232116</v>
      </c>
      <c r="LN358" t="n">
        <v>0.000550805868327867</v>
      </c>
      <c r="LO358" t="n">
        <v>0.000543930645611738</v>
      </c>
      <c r="LP358" t="n">
        <v>0.000479382373388642</v>
      </c>
      <c r="LQ358" t="n">
        <v>0.000456235798892685</v>
      </c>
      <c r="LR358" t="n">
        <v>0.000596665964799638</v>
      </c>
      <c r="LS358" t="n">
        <v>0.000462512153182424</v>
      </c>
      <c r="LT358" t="n">
        <v>0.000487237483245552</v>
      </c>
      <c r="LU358" t="n">
        <v>0.000621454289679729</v>
      </c>
      <c r="LV358" t="n">
        <v>0.000308557706356708</v>
      </c>
      <c r="LW358" t="n">
        <v>0.000209233148252631</v>
      </c>
      <c r="LX358" t="n">
        <v>0.000471054308964507</v>
      </c>
      <c r="LY358" t="n">
        <v>0.000585713136093475</v>
      </c>
      <c r="LZ358" t="n">
        <v>0.00552376324086607</v>
      </c>
      <c r="MA358" t="n">
        <v>0.000455822809761752</v>
      </c>
      <c r="MB358" t="n">
        <v>0.000619005657096713</v>
      </c>
      <c r="MC358" t="n">
        <v>0.000159598825566686</v>
      </c>
      <c r="MD358" t="n">
        <v>0.00010060247886887</v>
      </c>
      <c r="ME358" t="n">
        <v>0.0000238763305349711</v>
      </c>
      <c r="MF358" t="n">
        <v>0.000908730533900747</v>
      </c>
      <c r="MG358" t="n">
        <v>0.00145970253228495</v>
      </c>
      <c r="MH358" t="n">
        <v>0.000758617549373009</v>
      </c>
      <c r="MI358" t="n">
        <v>0.00147597918399015</v>
      </c>
      <c r="MJ358" t="n">
        <v>0.000576329097967763</v>
      </c>
      <c r="MK358" t="n">
        <v>0.00135474866657454</v>
      </c>
      <c r="ML358" t="n">
        <v>0.00172374798595567</v>
      </c>
      <c r="MM358" t="n">
        <v>0.00126063777899111</v>
      </c>
      <c r="MN358" t="n">
        <v>0.0039679176674884</v>
      </c>
      <c r="MO358" t="n">
        <v>0.0040127764119598</v>
      </c>
      <c r="MP358" t="n">
        <v>0</v>
      </c>
      <c r="MQ358" t="n">
        <v>0.000266590538572999</v>
      </c>
      <c r="MR358" t="n">
        <v>0.000358286359330358</v>
      </c>
      <c r="MS358" t="n">
        <v>0.000324935215020623</v>
      </c>
      <c r="MT358" t="n">
        <v>1.01498585660624</v>
      </c>
      <c r="MU358" t="n">
        <v>0.00524645958877904</v>
      </c>
      <c r="MV358" t="n">
        <v>0.0014826036508195</v>
      </c>
      <c r="MW358" t="n">
        <v>0.000843239903175486</v>
      </c>
      <c r="MX358" t="n">
        <v>0</v>
      </c>
      <c r="MY358" t="n">
        <v>0</v>
      </c>
      <c r="MZ358" t="n">
        <v>0.0010083489012812</v>
      </c>
      <c r="NA358" t="n">
        <v>0</v>
      </c>
      <c r="NB358" t="n">
        <v>0.000850420827777656</v>
      </c>
      <c r="NC358" t="n">
        <v>0.000311338721389209</v>
      </c>
      <c r="ND358" t="n">
        <v>0</v>
      </c>
      <c r="NE358" t="n">
        <v>0.00315639328438236</v>
      </c>
      <c r="NF358" t="n">
        <v>0.000965864672657733</v>
      </c>
      <c r="NG358" t="n">
        <v>0.000716104468477739</v>
      </c>
      <c r="NH358" t="n">
        <v>0</v>
      </c>
      <c r="NI358" t="n">
        <v>0.000404001803818387</v>
      </c>
      <c r="NJ358" t="n">
        <v>0.000757211363650686</v>
      </c>
      <c r="NK358" t="n">
        <v>0.00192205117232116</v>
      </c>
      <c r="NL358" t="n">
        <v>0.000550805868327866</v>
      </c>
      <c r="NM358" t="n">
        <v>0.000543930645611738</v>
      </c>
      <c r="NN358" t="n">
        <v>0.000479382373388642</v>
      </c>
      <c r="NO358" t="n">
        <v>0.000456235798892685</v>
      </c>
      <c r="NP358" t="n">
        <v>0.000596665964799639</v>
      </c>
      <c r="NQ358" t="n">
        <v>0</v>
      </c>
      <c r="NR358" t="n">
        <v>0.000487237483245552</v>
      </c>
      <c r="NS358" t="n">
        <v>0.000621454289679729</v>
      </c>
      <c r="NT358" t="n">
        <v>0.000308557706356709</v>
      </c>
      <c r="NU358" t="n">
        <v>0.000209233148252631</v>
      </c>
      <c r="NV358" t="n">
        <v>0.000471054308964507</v>
      </c>
      <c r="NW358" t="n">
        <v>0.000585713136093475</v>
      </c>
      <c r="NX358" t="n">
        <v>0.00552376324086607</v>
      </c>
      <c r="NY358" t="n">
        <v>0.000455822809761751</v>
      </c>
      <c r="NZ358" t="n">
        <v>0.000619005657096713</v>
      </c>
      <c r="OA358" t="n">
        <v>0.000159598825566686</v>
      </c>
      <c r="OB358" t="n">
        <v>0.00010060247886887</v>
      </c>
      <c r="OC358" t="n">
        <v>0.0000238763305349711</v>
      </c>
      <c r="OD358" t="n">
        <v>0.000908730533900747</v>
      </c>
      <c r="OE358" t="n">
        <v>0.00145970253228495</v>
      </c>
      <c r="OF358" t="n">
        <v>0.000758617549373009</v>
      </c>
      <c r="OG358" t="n">
        <v>0.00147597918399015</v>
      </c>
      <c r="OH358" t="n">
        <v>0.000576329097967763</v>
      </c>
      <c r="OI358" t="n">
        <v>0.00135474866657454</v>
      </c>
      <c r="OJ358" t="n">
        <v>0.00172374798595567</v>
      </c>
      <c r="OK358" t="n">
        <v>0.00126063777899111</v>
      </c>
      <c r="OL358" t="n">
        <v>0.00396791766748841</v>
      </c>
      <c r="OM358" t="n">
        <v>0.0040127764119598</v>
      </c>
      <c r="ON358" t="n">
        <v>0.00142754201330465</v>
      </c>
      <c r="OO358" t="n">
        <v>0</v>
      </c>
      <c r="OP358" t="n">
        <v>0.000358286359330359</v>
      </c>
      <c r="OQ358" t="n">
        <v>0.000324935215020623</v>
      </c>
      <c r="OR358" t="n">
        <v>0.0149858566062369</v>
      </c>
      <c r="OS358" t="n">
        <v>0.00524645958877903</v>
      </c>
      <c r="OT358" t="n">
        <v>0.0014826036508195</v>
      </c>
      <c r="OU358" t="n">
        <v>0.000843239903175486</v>
      </c>
      <c r="OV358" t="n">
        <v>0</v>
      </c>
      <c r="OW358" t="n">
        <v>0</v>
      </c>
      <c r="OX358" t="n">
        <v>0.0010083489012812</v>
      </c>
      <c r="OY358" t="n">
        <v>0.00157853236229298</v>
      </c>
      <c r="OZ358" t="n">
        <v>0.000850420827777656</v>
      </c>
      <c r="PA358" t="n">
        <v>0.00031133872138921</v>
      </c>
      <c r="PB358" t="n">
        <v>0</v>
      </c>
      <c r="PC358" t="n">
        <v>0.00315639328438236</v>
      </c>
      <c r="PD358" t="n">
        <v>0</v>
      </c>
      <c r="PE358" t="n">
        <v>0</v>
      </c>
      <c r="PF358" t="n">
        <v>0</v>
      </c>
      <c r="PG358" t="n">
        <v>0.000404001803818387</v>
      </c>
      <c r="PH358" t="n">
        <v>0.000757211363650687</v>
      </c>
      <c r="PI358" t="n">
        <v>0.00192205117232116</v>
      </c>
      <c r="PJ358" t="n">
        <v>0</v>
      </c>
      <c r="PK358" t="n">
        <v>0.000543930645611738</v>
      </c>
      <c r="PL358" t="n">
        <v>0.000479382373388641</v>
      </c>
      <c r="PM358" t="n">
        <v>0</v>
      </c>
      <c r="PN358" t="n">
        <v>0</v>
      </c>
      <c r="PO358" t="n">
        <v>0</v>
      </c>
      <c r="PP358" t="n">
        <v>0</v>
      </c>
      <c r="PQ358" t="n">
        <v>0.000621454289679729</v>
      </c>
      <c r="PR358" t="n">
        <v>0.000308557706356709</v>
      </c>
      <c r="PS358" t="n">
        <v>0.000209233148252631</v>
      </c>
      <c r="PT358" t="n">
        <v>0.000471054308964507</v>
      </c>
      <c r="PU358" t="n">
        <v>0.000585713136093475</v>
      </c>
      <c r="PV358" t="n">
        <v>0.00552376324086607</v>
      </c>
      <c r="PW358" t="n">
        <v>0.000455822809761752</v>
      </c>
      <c r="PX358" t="n">
        <v>0.000619005657096713</v>
      </c>
      <c r="PY358" t="n">
        <v>0.000159598825566686</v>
      </c>
      <c r="PZ358" t="n">
        <v>0.00010060247886887</v>
      </c>
      <c r="QA358" t="n">
        <v>0.0000238763305349712</v>
      </c>
      <c r="QB358" t="n">
        <v>0.000908730533900747</v>
      </c>
      <c r="QC358" t="n">
        <v>0.00145970253228495</v>
      </c>
      <c r="QD358" t="n">
        <v>0</v>
      </c>
      <c r="QE358" t="n">
        <v>0.00147597918399015</v>
      </c>
      <c r="QF358" t="n">
        <v>0.000576329097967762</v>
      </c>
      <c r="QG358" t="n">
        <v>0.00135474866657454</v>
      </c>
      <c r="QH358" t="n">
        <v>0.00172374798595567</v>
      </c>
      <c r="QI358" t="n">
        <v>0.00126063777899111</v>
      </c>
    </row>
    <row r="359">
      <c r="A359" t="s">
        <v>358</v>
      </c>
      <c r="B359" t="n">
        <v>0.000271263106007847</v>
      </c>
      <c r="C359" t="n">
        <v>0.000272560854432917</v>
      </c>
      <c r="D359" t="n">
        <v>0.000100634493836321</v>
      </c>
      <c r="E359" t="n">
        <v>0</v>
      </c>
      <c r="F359" t="n">
        <v>0</v>
      </c>
      <c r="G359" t="n">
        <v>0.000416049481783908</v>
      </c>
      <c r="H359" t="n">
        <v>0.000361868331244696</v>
      </c>
      <c r="I359" t="n">
        <v>0.00805355620026088</v>
      </c>
      <c r="J359" t="n">
        <v>0.000379198784376271</v>
      </c>
      <c r="K359" t="n">
        <v>0.000355512640540229</v>
      </c>
      <c r="L359" t="n">
        <v>0.000280241304424057</v>
      </c>
      <c r="M359" t="n">
        <v>0.00034127267963407</v>
      </c>
      <c r="N359" t="n">
        <v>0.000317826256157467</v>
      </c>
      <c r="O359" t="n">
        <v>0.000454896641978756</v>
      </c>
      <c r="P359" t="n">
        <v>0.000450430615332555</v>
      </c>
      <c r="Q359" t="n">
        <v>0.00034018501305342</v>
      </c>
      <c r="R359" t="n">
        <v>0</v>
      </c>
      <c r="S359" t="n">
        <v>0.000390720640854695</v>
      </c>
      <c r="T359" t="n">
        <v>0</v>
      </c>
      <c r="U359" t="n">
        <v>0.000352777958272743</v>
      </c>
      <c r="V359" t="n">
        <v>0.000312422657736953</v>
      </c>
      <c r="W359" t="n">
        <v>0.000376367951224586</v>
      </c>
      <c r="X359" t="n">
        <v>0.000375460786498009</v>
      </c>
      <c r="Y359" t="n">
        <v>0.000227363798154395</v>
      </c>
      <c r="Z359" t="n">
        <v>0.000366605329354182</v>
      </c>
      <c r="AA359" t="n">
        <v>0</v>
      </c>
      <c r="AB359" t="n">
        <v>0.000306776052921976</v>
      </c>
      <c r="AC359" t="n">
        <v>0.000322835480557988</v>
      </c>
      <c r="AD359" t="n">
        <v>0.00039871583857026</v>
      </c>
      <c r="AE359" t="n">
        <v>0.000364322234808845</v>
      </c>
      <c r="AF359" t="n">
        <v>0.000395552533178113</v>
      </c>
      <c r="AG359" t="n">
        <v>0.000388736192386162</v>
      </c>
      <c r="AH359" t="n">
        <v>0.000210558517894197</v>
      </c>
      <c r="AI359" t="n">
        <v>0.000118924754577438</v>
      </c>
      <c r="AJ359" t="n">
        <v>0.000304765953075485</v>
      </c>
      <c r="AK359" t="n">
        <v>0.00022329189248207</v>
      </c>
      <c r="AL359" t="n">
        <v>0.0148341722392333</v>
      </c>
      <c r="AM359" t="n">
        <v>0.00108387232051583</v>
      </c>
      <c r="AN359" t="n">
        <v>0.000355928523034047</v>
      </c>
      <c r="AO359" t="n">
        <v>0.00006387103308977</v>
      </c>
      <c r="AP359" t="n">
        <v>0.0000402608492506821</v>
      </c>
      <c r="AQ359" t="n">
        <v>0.00000955524511047644</v>
      </c>
      <c r="AR359" t="n">
        <v>0.000202406583959483</v>
      </c>
      <c r="AS359" t="n">
        <v>0.000498939777850442</v>
      </c>
      <c r="AT359" t="n">
        <v>0.000239624178681822</v>
      </c>
      <c r="AU359" t="n">
        <v>0.000416141481509391</v>
      </c>
      <c r="AV359" t="n">
        <v>0.000315804861914403</v>
      </c>
      <c r="AW359" t="n">
        <v>0.000453806124804055</v>
      </c>
      <c r="AX359" t="n">
        <v>0.00037045198966598</v>
      </c>
      <c r="AY359" t="n">
        <v>0.00139137687291751</v>
      </c>
      <c r="AZ359" t="n">
        <v>0.000271263106007847</v>
      </c>
      <c r="BA359" t="n">
        <v>0.000272560854432917</v>
      </c>
      <c r="BB359" t="n">
        <v>0.000100634493836321</v>
      </c>
      <c r="BC359" t="n">
        <v>0</v>
      </c>
      <c r="BD359" t="n">
        <v>0.000282681578359192</v>
      </c>
      <c r="BE359" t="n">
        <v>0.000416049481783908</v>
      </c>
      <c r="BF359" t="n">
        <v>0.000361868331244696</v>
      </c>
      <c r="BG359" t="n">
        <v>0.00805355620026088</v>
      </c>
      <c r="BH359" t="n">
        <v>0.000379198784376271</v>
      </c>
      <c r="BI359" t="n">
        <v>0.000355512640540229</v>
      </c>
      <c r="BJ359" t="n">
        <v>0.000280241304424057</v>
      </c>
      <c r="BK359" t="n">
        <v>0.00034127267963407</v>
      </c>
      <c r="BL359" t="n">
        <v>0.000317826256157467</v>
      </c>
      <c r="BM359" t="n">
        <v>0.000454896641978756</v>
      </c>
      <c r="BN359" t="n">
        <v>0.000450430615332555</v>
      </c>
      <c r="BO359" t="n">
        <v>0.00034018501305342</v>
      </c>
      <c r="BP359" t="n">
        <v>0</v>
      </c>
      <c r="BQ359" t="n">
        <v>0.000390720640854695</v>
      </c>
      <c r="BR359" t="n">
        <v>0.000300710349153428</v>
      </c>
      <c r="BS359" t="n">
        <v>0.000352777958272743</v>
      </c>
      <c r="BT359" t="n">
        <v>0.000312422657736953</v>
      </c>
      <c r="BU359" t="n">
        <v>0.000376367951224586</v>
      </c>
      <c r="BV359" t="n">
        <v>0.000375460786498009</v>
      </c>
      <c r="BW359" t="n">
        <v>0.000227363798154395</v>
      </c>
      <c r="BX359" t="n">
        <v>0.000366605329354182</v>
      </c>
      <c r="BY359" t="n">
        <v>0</v>
      </c>
      <c r="BZ359" t="n">
        <v>0.000306776052921976</v>
      </c>
      <c r="CA359" t="n">
        <v>0.000322835480557988</v>
      </c>
      <c r="CB359" t="n">
        <v>0.00039871583857026</v>
      </c>
      <c r="CC359" t="n">
        <v>0.000364322234808845</v>
      </c>
      <c r="CD359" t="n">
        <v>0.000395552533178113</v>
      </c>
      <c r="CE359" t="n">
        <v>0.000388736192386162</v>
      </c>
      <c r="CF359" t="n">
        <v>0.000210558517894197</v>
      </c>
      <c r="CG359" t="n">
        <v>0.000118924754577437</v>
      </c>
      <c r="CH359" t="n">
        <v>0.000304765953075485</v>
      </c>
      <c r="CI359" t="n">
        <v>0.00022329189248207</v>
      </c>
      <c r="CJ359" t="n">
        <v>0.0148341722392333</v>
      </c>
      <c r="CK359" t="n">
        <v>0.00108387232051583</v>
      </c>
      <c r="CL359" t="n">
        <v>0.000355928523034047</v>
      </c>
      <c r="CM359" t="n">
        <v>0.00006387103308977</v>
      </c>
      <c r="CN359" t="n">
        <v>0.0000402608492506821</v>
      </c>
      <c r="CO359" t="n">
        <v>0.00000955524511047644</v>
      </c>
      <c r="CP359" t="n">
        <v>0.000202406583959483</v>
      </c>
      <c r="CQ359" t="n">
        <v>0.000498939777850442</v>
      </c>
      <c r="CR359" t="n">
        <v>0</v>
      </c>
      <c r="CS359" t="n">
        <v>0.000416141481509391</v>
      </c>
      <c r="CT359" t="n">
        <v>0.000315804861914403</v>
      </c>
      <c r="CU359" t="n">
        <v>0.000453806124804055</v>
      </c>
      <c r="CV359" t="n">
        <v>0.00037045198966598</v>
      </c>
      <c r="CW359" t="n">
        <v>0.00139137687291751</v>
      </c>
      <c r="CX359" t="n">
        <v>0.000271263106007847</v>
      </c>
      <c r="CY359" t="n">
        <v>0.000272560854432917</v>
      </c>
      <c r="CZ359" t="n">
        <v>0</v>
      </c>
      <c r="DA359" t="n">
        <v>0</v>
      </c>
      <c r="DB359" t="n">
        <v>0.000282681578359192</v>
      </c>
      <c r="DC359" t="n">
        <v>0.000416049481783908</v>
      </c>
      <c r="DD359" t="n">
        <v>0.000361868331244697</v>
      </c>
      <c r="DE359" t="n">
        <v>0.00805355620026087</v>
      </c>
      <c r="DF359" t="n">
        <v>0</v>
      </c>
      <c r="DG359" t="n">
        <v>0.000355512640540229</v>
      </c>
      <c r="DH359" t="n">
        <v>0</v>
      </c>
      <c r="DI359" t="n">
        <v>0</v>
      </c>
      <c r="DJ359" t="n">
        <v>0.000317826256157467</v>
      </c>
      <c r="DK359" t="n">
        <v>0</v>
      </c>
      <c r="DL359" t="n">
        <v>0.000450430615332555</v>
      </c>
      <c r="DM359" t="n">
        <v>0</v>
      </c>
      <c r="DN359" t="n">
        <v>0</v>
      </c>
      <c r="DO359" t="n">
        <v>0</v>
      </c>
      <c r="DP359" t="n">
        <v>0</v>
      </c>
      <c r="DQ359" t="n">
        <v>0.000352777958272743</v>
      </c>
      <c r="DR359" t="n">
        <v>0</v>
      </c>
      <c r="DS359" t="n">
        <v>0.000376367951224586</v>
      </c>
      <c r="DT359" t="n">
        <v>0.000375460786498009</v>
      </c>
      <c r="DU359" t="n">
        <v>0.000227363798154395</v>
      </c>
      <c r="DV359" t="n">
        <v>0</v>
      </c>
      <c r="DW359" t="n">
        <v>0</v>
      </c>
      <c r="DX359" t="n">
        <v>0.000306776052921976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0.000210558517894197</v>
      </c>
      <c r="EE359" t="n">
        <v>0.000118924754577438</v>
      </c>
      <c r="EF359" t="n">
        <v>0.000304765953075485</v>
      </c>
      <c r="EG359" t="n">
        <v>0.00022329189248207</v>
      </c>
      <c r="EH359" t="n">
        <v>0.0148341722392333</v>
      </c>
      <c r="EI359" t="n">
        <v>0.00108387232051583</v>
      </c>
      <c r="EJ359" t="n">
        <v>0.000355928523034047</v>
      </c>
      <c r="EK359" t="n">
        <v>0.00006387103308977</v>
      </c>
      <c r="EL359" t="n">
        <v>0.0000402608492506821</v>
      </c>
      <c r="EM359" t="n">
        <v>0.00000955524511047644</v>
      </c>
      <c r="EN359" t="n">
        <v>0</v>
      </c>
      <c r="EO359" t="n">
        <v>0.000498939777850442</v>
      </c>
      <c r="EP359" t="n">
        <v>0</v>
      </c>
      <c r="EQ359" t="n">
        <v>0</v>
      </c>
      <c r="ER359" t="n">
        <v>0.000315804861914403</v>
      </c>
      <c r="ES359" t="n">
        <v>0.000453806124804055</v>
      </c>
      <c r="ET359" t="n">
        <v>0.00037045198966598</v>
      </c>
      <c r="EU359" t="n">
        <v>0.00139137687291751</v>
      </c>
      <c r="EV359" t="n">
        <v>0.000271263106007847</v>
      </c>
      <c r="EW359" t="n">
        <v>0.000272560854432917</v>
      </c>
      <c r="EX359" t="n">
        <v>0.000100634493836321</v>
      </c>
      <c r="EY359" t="n">
        <v>0.000621884562671902</v>
      </c>
      <c r="EZ359" t="n">
        <v>0.000282681578359192</v>
      </c>
      <c r="FA359" t="n">
        <v>0.000416049481783908</v>
      </c>
      <c r="FB359" t="n">
        <v>0.000361868331244696</v>
      </c>
      <c r="FC359" t="n">
        <v>0.00805355620026087</v>
      </c>
      <c r="FD359" t="n">
        <v>0.000379198784376271</v>
      </c>
      <c r="FE359" t="n">
        <v>0.000355512640540229</v>
      </c>
      <c r="FF359" t="n">
        <v>0</v>
      </c>
      <c r="FG359" t="n">
        <v>0</v>
      </c>
      <c r="FH359" t="n">
        <v>0.000317826256157467</v>
      </c>
      <c r="FI359" t="n">
        <v>0.000454896641978756</v>
      </c>
      <c r="FJ359" t="n">
        <v>0</v>
      </c>
      <c r="FK359" t="n">
        <v>0.00034018501305342</v>
      </c>
      <c r="FL359" t="n">
        <v>0</v>
      </c>
      <c r="FM359" t="n">
        <v>0.000390720640854695</v>
      </c>
      <c r="FN359" t="n">
        <v>0</v>
      </c>
      <c r="FO359" t="n">
        <v>0.000352777958272743</v>
      </c>
      <c r="FP359" t="n">
        <v>0</v>
      </c>
      <c r="FQ359" t="n">
        <v>0.000376367951224586</v>
      </c>
      <c r="FR359" t="n">
        <v>0.000375460786498009</v>
      </c>
      <c r="FS359" t="n">
        <v>0.000227363798154395</v>
      </c>
      <c r="FT359" t="n">
        <v>0.000366605329354182</v>
      </c>
      <c r="FU359" t="n">
        <v>0</v>
      </c>
      <c r="FV359" t="n">
        <v>0.000306776052921976</v>
      </c>
      <c r="FW359" t="n">
        <v>0.000322835480557988</v>
      </c>
      <c r="FX359" t="n">
        <v>0</v>
      </c>
      <c r="FY359" t="n">
        <v>0</v>
      </c>
      <c r="FZ359" t="n">
        <v>0</v>
      </c>
      <c r="GA359" t="n">
        <v>0.000388736192386162</v>
      </c>
      <c r="GB359" t="n">
        <v>0.000210558517894197</v>
      </c>
      <c r="GC359" t="n">
        <v>0.000118924754577438</v>
      </c>
      <c r="GD359" t="n">
        <v>0.000304765953075485</v>
      </c>
      <c r="GE359" t="n">
        <v>0.00022329189248207</v>
      </c>
      <c r="GF359" t="n">
        <v>0.0148341722392334</v>
      </c>
      <c r="GG359" t="n">
        <v>0.00108387232051583</v>
      </c>
      <c r="GH359" t="n">
        <v>0.000355928523034047</v>
      </c>
      <c r="GI359" t="n">
        <v>0.00006387103308977</v>
      </c>
      <c r="GJ359" t="n">
        <v>0.0000402608492506821</v>
      </c>
      <c r="GK359" t="n">
        <v>0</v>
      </c>
      <c r="GL359" t="n">
        <v>0.000202406583959483</v>
      </c>
      <c r="GM359" t="n">
        <v>0.000498939777850441</v>
      </c>
      <c r="GN359" t="n">
        <v>0</v>
      </c>
      <c r="GO359" t="n">
        <v>0.000416141481509391</v>
      </c>
      <c r="GP359" t="n">
        <v>0.000315804861914403</v>
      </c>
      <c r="GQ359" t="n">
        <v>0.000453806124804055</v>
      </c>
      <c r="GR359" t="n">
        <v>0.00037045198966598</v>
      </c>
      <c r="GS359" t="n">
        <v>0.00139137687291751</v>
      </c>
      <c r="GT359" t="n">
        <v>0.000271263106007847</v>
      </c>
      <c r="GU359" t="n">
        <v>0.000272560854432917</v>
      </c>
      <c r="GV359" t="n">
        <v>0</v>
      </c>
      <c r="GW359" t="n">
        <v>0.000621884562671902</v>
      </c>
      <c r="GX359" t="n">
        <v>0</v>
      </c>
      <c r="GY359" t="n">
        <v>0.000416049481783908</v>
      </c>
      <c r="GZ359" t="n">
        <v>0.000361868331244697</v>
      </c>
      <c r="HA359" t="n">
        <v>0.00805355620026088</v>
      </c>
      <c r="HB359" t="n">
        <v>0.000379198784376271</v>
      </c>
      <c r="HC359" t="n">
        <v>0.000355512640540229</v>
      </c>
      <c r="HD359" t="n">
        <v>0.000280241304424057</v>
      </c>
      <c r="HE359" t="n">
        <v>0.00034127267963407</v>
      </c>
      <c r="HF359" t="n">
        <v>0.000317826256157467</v>
      </c>
      <c r="HG359" t="n">
        <v>0.000454896641978756</v>
      </c>
      <c r="HH359" t="n">
        <v>0.000450430615332554</v>
      </c>
      <c r="HI359" t="n">
        <v>0.00034018501305342</v>
      </c>
      <c r="HJ359" t="n">
        <v>0</v>
      </c>
      <c r="HK359" t="n">
        <v>0.000390720640854695</v>
      </c>
      <c r="HL359" t="n">
        <v>0.000300710349153428</v>
      </c>
      <c r="HM359" t="n">
        <v>0.000352777958272743</v>
      </c>
      <c r="HN359" t="n">
        <v>0.000312422657736953</v>
      </c>
      <c r="HO359" t="n">
        <v>0.000376367951224585</v>
      </c>
      <c r="HP359" t="n">
        <v>0.000375460786498009</v>
      </c>
      <c r="HQ359" t="n">
        <v>0.000227363798154395</v>
      </c>
      <c r="HR359" t="n">
        <v>0.000366605329354182</v>
      </c>
      <c r="HS359" t="n">
        <v>0.00029787681377649</v>
      </c>
      <c r="HT359" t="n">
        <v>0.000306776052921976</v>
      </c>
      <c r="HU359" t="n">
        <v>0.000322835480557988</v>
      </c>
      <c r="HV359" t="n">
        <v>0.00039871583857026</v>
      </c>
      <c r="HW359" t="n">
        <v>0.000364322234808845</v>
      </c>
      <c r="HX359" t="n">
        <v>0.000395552533178113</v>
      </c>
      <c r="HY359" t="n">
        <v>0.000388736192386162</v>
      </c>
      <c r="HZ359" t="n">
        <v>0.000210558517894198</v>
      </c>
      <c r="IA359" t="n">
        <v>0.000118924754577437</v>
      </c>
      <c r="IB359" t="n">
        <v>0.000304765953075485</v>
      </c>
      <c r="IC359" t="n">
        <v>0.00022329189248207</v>
      </c>
      <c r="ID359" t="n">
        <v>0.0148341722392333</v>
      </c>
      <c r="IE359" t="n">
        <v>0.00108387232051583</v>
      </c>
      <c r="IF359" t="n">
        <v>0.000355928523034047</v>
      </c>
      <c r="IG359" t="n">
        <v>0.0000638710330897699</v>
      </c>
      <c r="IH359" t="n">
        <v>0.000040260849250682</v>
      </c>
      <c r="II359" t="n">
        <v>0.00000955524511047644</v>
      </c>
      <c r="IJ359" t="n">
        <v>0.000202406583959482</v>
      </c>
      <c r="IK359" t="n">
        <v>0.000498939777850442</v>
      </c>
      <c r="IL359" t="n">
        <v>0.000239624178681822</v>
      </c>
      <c r="IM359" t="n">
        <v>0.000416141481509391</v>
      </c>
      <c r="IN359" t="n">
        <v>0.000315804861914403</v>
      </c>
      <c r="IO359" t="n">
        <v>0.000453806124804055</v>
      </c>
      <c r="IP359" t="n">
        <v>0.00037045198966598</v>
      </c>
      <c r="IQ359" t="n">
        <v>0.00139137687291751</v>
      </c>
      <c r="IR359" t="n">
        <v>0.000271263106007847</v>
      </c>
      <c r="IS359" t="n">
        <v>0.000272560854432917</v>
      </c>
      <c r="IT359" t="n">
        <v>0</v>
      </c>
      <c r="IU359" t="n">
        <v>0</v>
      </c>
      <c r="IV359" t="n">
        <v>0.000282681578359192</v>
      </c>
      <c r="IW359" t="n">
        <v>0.000416049481783908</v>
      </c>
      <c r="IX359" t="n">
        <v>0.000361868331244696</v>
      </c>
      <c r="IY359" t="n">
        <v>0.00805355620026088</v>
      </c>
      <c r="IZ359" t="n">
        <v>0.000379198784376271</v>
      </c>
      <c r="JA359" t="n">
        <v>0.000355512640540228</v>
      </c>
      <c r="JB359" t="n">
        <v>0.000280241304424057</v>
      </c>
      <c r="JC359" t="n">
        <v>0</v>
      </c>
      <c r="JD359" t="n">
        <v>0.000317826256157467</v>
      </c>
      <c r="JE359" t="n">
        <v>0.000454896641978756</v>
      </c>
      <c r="JF359" t="n">
        <v>0.000450430615332555</v>
      </c>
      <c r="JG359" t="n">
        <v>0</v>
      </c>
      <c r="JH359" t="n">
        <v>0</v>
      </c>
      <c r="JI359" t="n">
        <v>0.000390720640854695</v>
      </c>
      <c r="JJ359" t="n">
        <v>0.000300710349153428</v>
      </c>
      <c r="JK359" t="n">
        <v>0.000352777958272743</v>
      </c>
      <c r="JL359" t="n">
        <v>0</v>
      </c>
      <c r="JM359" t="n">
        <v>0.000376367951224586</v>
      </c>
      <c r="JN359" t="n">
        <v>0.000375460786498009</v>
      </c>
      <c r="JO359" t="n">
        <v>0.000227363798154395</v>
      </c>
      <c r="JP359" t="n">
        <v>0.000366605329354182</v>
      </c>
      <c r="JQ359" t="n">
        <v>0.00029787681377649</v>
      </c>
      <c r="JR359" t="n">
        <v>0.000306776052921976</v>
      </c>
      <c r="JS359" t="n">
        <v>0.000322835480557988</v>
      </c>
      <c r="JT359" t="n">
        <v>0.00039871583857026</v>
      </c>
      <c r="JU359" t="n">
        <v>0</v>
      </c>
      <c r="JV359" t="n">
        <v>0</v>
      </c>
      <c r="JW359" t="n">
        <v>0.000388736192386162</v>
      </c>
      <c r="JX359" t="n">
        <v>0.000210558517894197</v>
      </c>
      <c r="JY359" t="n">
        <v>0.000118924754577438</v>
      </c>
      <c r="JZ359" t="n">
        <v>0.000304765953075485</v>
      </c>
      <c r="KA359" t="n">
        <v>0.00022329189248207</v>
      </c>
      <c r="KB359" t="n">
        <v>0.0148341722392334</v>
      </c>
      <c r="KC359" t="n">
        <v>0.00108387232051583</v>
      </c>
      <c r="KD359" t="n">
        <v>0.000355928523034047</v>
      </c>
      <c r="KE359" t="n">
        <v>0.0000638710330897699</v>
      </c>
      <c r="KF359" t="n">
        <v>0.0000402608492506821</v>
      </c>
      <c r="KG359" t="n">
        <v>0</v>
      </c>
      <c r="KH359" t="n">
        <v>0.000202406583959483</v>
      </c>
      <c r="KI359" t="n">
        <v>0.000498939777850442</v>
      </c>
      <c r="KJ359" t="n">
        <v>0.000239624178681822</v>
      </c>
      <c r="KK359" t="n">
        <v>0.000416141481509391</v>
      </c>
      <c r="KL359" t="n">
        <v>0.000315804861914403</v>
      </c>
      <c r="KM359" t="n">
        <v>0.000453806124804055</v>
      </c>
      <c r="KN359" t="n">
        <v>0.00037045198966598</v>
      </c>
      <c r="KO359" t="n">
        <v>0.00139137687291751</v>
      </c>
      <c r="KP359" t="n">
        <v>0.000271263106007847</v>
      </c>
      <c r="KQ359" t="n">
        <v>0</v>
      </c>
      <c r="KR359" t="n">
        <v>0</v>
      </c>
      <c r="KS359" t="n">
        <v>0.000621884562671901</v>
      </c>
      <c r="KT359" t="n">
        <v>0.000282681578359192</v>
      </c>
      <c r="KU359" t="n">
        <v>0.000416049481783908</v>
      </c>
      <c r="KV359" t="n">
        <v>0.000361868331244696</v>
      </c>
      <c r="KW359" t="n">
        <v>0.00805355620026088</v>
      </c>
      <c r="KX359" t="n">
        <v>0.000379198784376271</v>
      </c>
      <c r="KY359" t="n">
        <v>0.000355512640540229</v>
      </c>
      <c r="KZ359" t="n">
        <v>0.000280241304424057</v>
      </c>
      <c r="LA359" t="n">
        <v>0.00034127267963407</v>
      </c>
      <c r="LB359" t="n">
        <v>0.000317826256157467</v>
      </c>
      <c r="LC359" t="n">
        <v>0.000454896641978756</v>
      </c>
      <c r="LD359" t="n">
        <v>0.000450430615332555</v>
      </c>
      <c r="LE359" t="n">
        <v>0.00034018501305342</v>
      </c>
      <c r="LF359" t="n">
        <v>0.000347527721553195</v>
      </c>
      <c r="LG359" t="n">
        <v>0.000390720640854695</v>
      </c>
      <c r="LH359" t="n">
        <v>0.000300710349153428</v>
      </c>
      <c r="LI359" t="n">
        <v>0.000352777958272743</v>
      </c>
      <c r="LJ359" t="n">
        <v>0.000312422657736953</v>
      </c>
      <c r="LK359" t="n">
        <v>0.000376367951224585</v>
      </c>
      <c r="LL359" t="n">
        <v>0.000375460786498009</v>
      </c>
      <c r="LM359" t="n">
        <v>0.000227363798154395</v>
      </c>
      <c r="LN359" t="n">
        <v>0.000366605329354182</v>
      </c>
      <c r="LO359" t="n">
        <v>0.00029787681377649</v>
      </c>
      <c r="LP359" t="n">
        <v>0.000306776052921976</v>
      </c>
      <c r="LQ359" t="n">
        <v>0.000322835480557988</v>
      </c>
      <c r="LR359" t="n">
        <v>0.00039871583857026</v>
      </c>
      <c r="LS359" t="n">
        <v>0.000364322234808845</v>
      </c>
      <c r="LT359" t="n">
        <v>0.000395552533178113</v>
      </c>
      <c r="LU359" t="n">
        <v>0.000388736192386162</v>
      </c>
      <c r="LV359" t="n">
        <v>0.000210558517894197</v>
      </c>
      <c r="LW359" t="n">
        <v>0.000118924754577437</v>
      </c>
      <c r="LX359" t="n">
        <v>0.000304765953075485</v>
      </c>
      <c r="LY359" t="n">
        <v>0.00022329189248207</v>
      </c>
      <c r="LZ359" t="n">
        <v>0.0148341722392334</v>
      </c>
      <c r="MA359" t="n">
        <v>0.00108387232051583</v>
      </c>
      <c r="MB359" t="n">
        <v>0.000355928523034047</v>
      </c>
      <c r="MC359" t="n">
        <v>0.0000638710330897699</v>
      </c>
      <c r="MD359" t="n">
        <v>0.0000402608492506821</v>
      </c>
      <c r="ME359" t="n">
        <v>0.00000955524511047644</v>
      </c>
      <c r="MF359" t="n">
        <v>0.000202406583959482</v>
      </c>
      <c r="MG359" t="n">
        <v>0.000498939777850441</v>
      </c>
      <c r="MH359" t="n">
        <v>0.000239624178681823</v>
      </c>
      <c r="MI359" t="n">
        <v>0.000416141481509391</v>
      </c>
      <c r="MJ359" t="n">
        <v>0.000315804861914403</v>
      </c>
      <c r="MK359" t="n">
        <v>0.000453806124804055</v>
      </c>
      <c r="ML359" t="n">
        <v>0.00037045198966598</v>
      </c>
      <c r="MM359" t="n">
        <v>0.00139137687291751</v>
      </c>
      <c r="MN359" t="n">
        <v>0.000271263106007847</v>
      </c>
      <c r="MO359" t="n">
        <v>0.000272560854432917</v>
      </c>
      <c r="MP359" t="n">
        <v>0</v>
      </c>
      <c r="MQ359" t="n">
        <v>0.000621884562671902</v>
      </c>
      <c r="MR359" t="n">
        <v>0.000282681578359191</v>
      </c>
      <c r="MS359" t="n">
        <v>0.000416049481783908</v>
      </c>
      <c r="MT359" t="n">
        <v>0.000361868331244696</v>
      </c>
      <c r="MU359" t="n">
        <v>1.00805355620026</v>
      </c>
      <c r="MV359" t="n">
        <v>0.000379198784376271</v>
      </c>
      <c r="MW359" t="n">
        <v>0.000355512640540228</v>
      </c>
      <c r="MX359" t="n">
        <v>0</v>
      </c>
      <c r="MY359" t="n">
        <v>0</v>
      </c>
      <c r="MZ359" t="n">
        <v>0.000317826256157468</v>
      </c>
      <c r="NA359" t="n">
        <v>0</v>
      </c>
      <c r="NB359" t="n">
        <v>0.000450430615332555</v>
      </c>
      <c r="NC359" t="n">
        <v>0.00034018501305342</v>
      </c>
      <c r="ND359" t="n">
        <v>0</v>
      </c>
      <c r="NE359" t="n">
        <v>0.000390720640854695</v>
      </c>
      <c r="NF359" t="n">
        <v>0.000300710349153428</v>
      </c>
      <c r="NG359" t="n">
        <v>0.000352777958272743</v>
      </c>
      <c r="NH359" t="n">
        <v>0</v>
      </c>
      <c r="NI359" t="n">
        <v>0.000376367951224586</v>
      </c>
      <c r="NJ359" t="n">
        <v>0.000375460786498009</v>
      </c>
      <c r="NK359" t="n">
        <v>0.000227363798154395</v>
      </c>
      <c r="NL359" t="n">
        <v>0.000366605329354182</v>
      </c>
      <c r="NM359" t="n">
        <v>0.00029787681377649</v>
      </c>
      <c r="NN359" t="n">
        <v>0.000306776052921976</v>
      </c>
      <c r="NO359" t="n">
        <v>0.000322835480557988</v>
      </c>
      <c r="NP359" t="n">
        <v>0.000398715838570261</v>
      </c>
      <c r="NQ359" t="n">
        <v>0</v>
      </c>
      <c r="NR359" t="n">
        <v>0.000395552533178113</v>
      </c>
      <c r="NS359" t="n">
        <v>0.000388736192386162</v>
      </c>
      <c r="NT359" t="n">
        <v>0.000210558517894197</v>
      </c>
      <c r="NU359" t="n">
        <v>0.000118924754577437</v>
      </c>
      <c r="NV359" t="n">
        <v>0.000304765953075485</v>
      </c>
      <c r="NW359" t="n">
        <v>0.00022329189248207</v>
      </c>
      <c r="NX359" t="n">
        <v>0.0148341722392333</v>
      </c>
      <c r="NY359" t="n">
        <v>0.00108387232051583</v>
      </c>
      <c r="NZ359" t="n">
        <v>0.000355928523034047</v>
      </c>
      <c r="OA359" t="n">
        <v>0.00006387103308977</v>
      </c>
      <c r="OB359" t="n">
        <v>0.0000402608492506821</v>
      </c>
      <c r="OC359" t="n">
        <v>0.00000955524511047643</v>
      </c>
      <c r="OD359" t="n">
        <v>0.000202406583959482</v>
      </c>
      <c r="OE359" t="n">
        <v>0.000498939777850442</v>
      </c>
      <c r="OF359" t="n">
        <v>0.000239624178681823</v>
      </c>
      <c r="OG359" t="n">
        <v>0.000416141481509391</v>
      </c>
      <c r="OH359" t="n">
        <v>0.000315804861914403</v>
      </c>
      <c r="OI359" t="n">
        <v>0.000453806124804055</v>
      </c>
      <c r="OJ359" t="n">
        <v>0.00037045198966598</v>
      </c>
      <c r="OK359" t="n">
        <v>0.00139137687291751</v>
      </c>
      <c r="OL359" t="n">
        <v>0.000271263106007847</v>
      </c>
      <c r="OM359" t="n">
        <v>0.000272560854432917</v>
      </c>
      <c r="ON359" t="n">
        <v>0.000100634493836321</v>
      </c>
      <c r="OO359" t="n">
        <v>0</v>
      </c>
      <c r="OP359" t="n">
        <v>0.000282681578359192</v>
      </c>
      <c r="OQ359" t="n">
        <v>0.000416049481783908</v>
      </c>
      <c r="OR359" t="n">
        <v>0.000361868331244697</v>
      </c>
      <c r="OS359" t="n">
        <v>0.00805355620026088</v>
      </c>
      <c r="OT359" t="n">
        <v>0.000379198784376271</v>
      </c>
      <c r="OU359" t="n">
        <v>0.000355512640540229</v>
      </c>
      <c r="OV359" t="n">
        <v>0</v>
      </c>
      <c r="OW359" t="n">
        <v>0</v>
      </c>
      <c r="OX359" t="n">
        <v>0.000317826256157468</v>
      </c>
      <c r="OY359" t="n">
        <v>0.000454896641978756</v>
      </c>
      <c r="OZ359" t="n">
        <v>0.000450430615332555</v>
      </c>
      <c r="PA359" t="n">
        <v>0.00034018501305342</v>
      </c>
      <c r="PB359" t="n">
        <v>0</v>
      </c>
      <c r="PC359" t="n">
        <v>0.000390720640854695</v>
      </c>
      <c r="PD359" t="n">
        <v>0</v>
      </c>
      <c r="PE359" t="n">
        <v>0</v>
      </c>
      <c r="PF359" t="n">
        <v>0</v>
      </c>
      <c r="PG359" t="n">
        <v>0.000376367951224585</v>
      </c>
      <c r="PH359" t="n">
        <v>0.000375460786498009</v>
      </c>
      <c r="PI359" t="n">
        <v>0.000227363798154395</v>
      </c>
      <c r="PJ359" t="n">
        <v>0</v>
      </c>
      <c r="PK359" t="n">
        <v>0.00029787681377649</v>
      </c>
      <c r="PL359" t="n">
        <v>0.000306776052921976</v>
      </c>
      <c r="PM359" t="n">
        <v>0</v>
      </c>
      <c r="PN359" t="n">
        <v>0</v>
      </c>
      <c r="PO359" t="n">
        <v>0</v>
      </c>
      <c r="PP359" t="n">
        <v>0</v>
      </c>
      <c r="PQ359" t="n">
        <v>0.000388736192386162</v>
      </c>
      <c r="PR359" t="n">
        <v>0.000210558517894197</v>
      </c>
      <c r="PS359" t="n">
        <v>0.000118924754577438</v>
      </c>
      <c r="PT359" t="n">
        <v>0.000304765953075485</v>
      </c>
      <c r="PU359" t="n">
        <v>0.00022329189248207</v>
      </c>
      <c r="PV359" t="n">
        <v>0.0148341722392333</v>
      </c>
      <c r="PW359" t="n">
        <v>0.00108387232051583</v>
      </c>
      <c r="PX359" t="n">
        <v>0.000355928523034047</v>
      </c>
      <c r="PY359" t="n">
        <v>0.00006387103308977</v>
      </c>
      <c r="PZ359" t="n">
        <v>0.0000402608492506821</v>
      </c>
      <c r="QA359" t="n">
        <v>0.00000955524511047646</v>
      </c>
      <c r="QB359" t="n">
        <v>0.000202406583959482</v>
      </c>
      <c r="QC359" t="n">
        <v>0.000498939777850441</v>
      </c>
      <c r="QD359" t="n">
        <v>0</v>
      </c>
      <c r="QE359" t="n">
        <v>0.000416141481509391</v>
      </c>
      <c r="QF359" t="n">
        <v>0.000315804861914403</v>
      </c>
      <c r="QG359" t="n">
        <v>0.000453806124804056</v>
      </c>
      <c r="QH359" t="n">
        <v>0.00037045198966598</v>
      </c>
      <c r="QI359" t="n">
        <v>0.00139137687291751</v>
      </c>
    </row>
    <row r="360">
      <c r="A360" t="s">
        <v>359</v>
      </c>
      <c r="B360" t="n">
        <v>0.000718247855255327</v>
      </c>
      <c r="C360" t="n">
        <v>0.00072639226194168</v>
      </c>
      <c r="D360" t="n">
        <v>0.000262094727124757</v>
      </c>
      <c r="E360" t="n">
        <v>0</v>
      </c>
      <c r="F360" t="n">
        <v>0</v>
      </c>
      <c r="G360" t="n">
        <v>0.000219846971774418</v>
      </c>
      <c r="H360" t="n">
        <v>0.000284305812512943</v>
      </c>
      <c r="I360" t="n">
        <v>0.000381534052963599</v>
      </c>
      <c r="J360" t="n">
        <v>0.0116438409140892</v>
      </c>
      <c r="K360" t="n">
        <v>0.0192976068091328</v>
      </c>
      <c r="L360" t="n">
        <v>0.000555268259965433</v>
      </c>
      <c r="M360" t="n">
        <v>0.00237890504587067</v>
      </c>
      <c r="N360" t="n">
        <v>0.000308594080422265</v>
      </c>
      <c r="O360" t="n">
        <v>0.000762473717308359</v>
      </c>
      <c r="P360" t="n">
        <v>0.000821042878998833</v>
      </c>
      <c r="Q360" t="n">
        <v>0.000170159310395994</v>
      </c>
      <c r="R360" t="n">
        <v>0</v>
      </c>
      <c r="S360" t="n">
        <v>0.000481867414728219</v>
      </c>
      <c r="T360" t="n">
        <v>0</v>
      </c>
      <c r="U360" t="n">
        <v>0.00012964481423177</v>
      </c>
      <c r="V360" t="n">
        <v>0.00012471721806948</v>
      </c>
      <c r="W360" t="n">
        <v>0.000156414225671876</v>
      </c>
      <c r="X360" t="n">
        <v>0.0015673707647918</v>
      </c>
      <c r="Y360" t="n">
        <v>0.000643760629186317</v>
      </c>
      <c r="Z360" t="n">
        <v>0.000201191467274699</v>
      </c>
      <c r="AA360" t="n">
        <v>0</v>
      </c>
      <c r="AB360" t="n">
        <v>0.000165367223342184</v>
      </c>
      <c r="AC360" t="n">
        <v>0.000227076206192787</v>
      </c>
      <c r="AD360" t="n">
        <v>0.00023126188604869</v>
      </c>
      <c r="AE360" t="n">
        <v>0.000471714639922342</v>
      </c>
      <c r="AF360" t="n">
        <v>0.00041890288669497</v>
      </c>
      <c r="AG360" t="n">
        <v>0.000861493749516865</v>
      </c>
      <c r="AH360" t="n">
        <v>0.0000736532742796422</v>
      </c>
      <c r="AI360" t="n">
        <v>0.0000597543062554919</v>
      </c>
      <c r="AJ360" t="n">
        <v>0.0004370620648246</v>
      </c>
      <c r="AK360" t="n">
        <v>0.000170604570478942</v>
      </c>
      <c r="AL360" t="n">
        <v>0.000191257671561313</v>
      </c>
      <c r="AM360" t="n">
        <v>0.000245632433511878</v>
      </c>
      <c r="AN360" t="n">
        <v>0.000183057376136231</v>
      </c>
      <c r="AO360" t="n">
        <v>0.0000370522158677453</v>
      </c>
      <c r="AP360" t="n">
        <v>0.000023355715498494</v>
      </c>
      <c r="AQ360" t="n">
        <v>0.0000055430918735315</v>
      </c>
      <c r="AR360" t="n">
        <v>0.0000996316098543387</v>
      </c>
      <c r="AS360" t="n">
        <v>0.000152026638082425</v>
      </c>
      <c r="AT360" t="n">
        <v>0.0000950942811113918</v>
      </c>
      <c r="AU360" t="n">
        <v>0.000166663924410257</v>
      </c>
      <c r="AV360" t="n">
        <v>0.000129688489450358</v>
      </c>
      <c r="AW360" t="n">
        <v>0.000233949448302649</v>
      </c>
      <c r="AX360" t="n">
        <v>0.000321804710178262</v>
      </c>
      <c r="AY360" t="n">
        <v>0.000323366677812441</v>
      </c>
      <c r="AZ360" t="n">
        <v>0.000718247855255327</v>
      </c>
      <c r="BA360" t="n">
        <v>0.00072639226194168</v>
      </c>
      <c r="BB360" t="n">
        <v>0.000262094727124757</v>
      </c>
      <c r="BC360" t="n">
        <v>0</v>
      </c>
      <c r="BD360" t="n">
        <v>0.000228466152615779</v>
      </c>
      <c r="BE360" t="n">
        <v>0.000219846971774418</v>
      </c>
      <c r="BF360" t="n">
        <v>0.000284305812512943</v>
      </c>
      <c r="BG360" t="n">
        <v>0.000381534052963599</v>
      </c>
      <c r="BH360" t="n">
        <v>0.0116438409140892</v>
      </c>
      <c r="BI360" t="n">
        <v>0.0192976068091328</v>
      </c>
      <c r="BJ360" t="n">
        <v>0.000555268259965433</v>
      </c>
      <c r="BK360" t="n">
        <v>0.00237890504587067</v>
      </c>
      <c r="BL360" t="n">
        <v>0.000308594080422265</v>
      </c>
      <c r="BM360" t="n">
        <v>0.000762473717308359</v>
      </c>
      <c r="BN360" t="n">
        <v>0.000821042878998833</v>
      </c>
      <c r="BO360" t="n">
        <v>0.000170159310395993</v>
      </c>
      <c r="BP360" t="n">
        <v>0</v>
      </c>
      <c r="BQ360" t="n">
        <v>0.000481867414728219</v>
      </c>
      <c r="BR360" t="n">
        <v>0.0024552381477892</v>
      </c>
      <c r="BS360" t="n">
        <v>0.00012964481423177</v>
      </c>
      <c r="BT360" t="n">
        <v>0.00012471721806948</v>
      </c>
      <c r="BU360" t="n">
        <v>0.000156414225671876</v>
      </c>
      <c r="BV360" t="n">
        <v>0.0015673707647918</v>
      </c>
      <c r="BW360" t="n">
        <v>0.000643760629186317</v>
      </c>
      <c r="BX360" t="n">
        <v>0.000201191467274699</v>
      </c>
      <c r="BY360" t="n">
        <v>0</v>
      </c>
      <c r="BZ360" t="n">
        <v>0.000165367223342184</v>
      </c>
      <c r="CA360" t="n">
        <v>0.000227076206192787</v>
      </c>
      <c r="CB360" t="n">
        <v>0.00023126188604869</v>
      </c>
      <c r="CC360" t="n">
        <v>0.000471714639922342</v>
      </c>
      <c r="CD360" t="n">
        <v>0.00041890288669497</v>
      </c>
      <c r="CE360" t="n">
        <v>0.000861493749516865</v>
      </c>
      <c r="CF360" t="n">
        <v>0.0000736532742796422</v>
      </c>
      <c r="CG360" t="n">
        <v>0.0000597543062554919</v>
      </c>
      <c r="CH360" t="n">
        <v>0.0004370620648246</v>
      </c>
      <c r="CI360" t="n">
        <v>0.000170604570478942</v>
      </c>
      <c r="CJ360" t="n">
        <v>0.000191257671561313</v>
      </c>
      <c r="CK360" t="n">
        <v>0.000245632433511878</v>
      </c>
      <c r="CL360" t="n">
        <v>0.000183057376136231</v>
      </c>
      <c r="CM360" t="n">
        <v>0.0000370522158677453</v>
      </c>
      <c r="CN360" t="n">
        <v>0.000023355715498494</v>
      </c>
      <c r="CO360" t="n">
        <v>0.0000055430918735315</v>
      </c>
      <c r="CP360" t="n">
        <v>0.0000996316098543386</v>
      </c>
      <c r="CQ360" t="n">
        <v>0.000152026638082425</v>
      </c>
      <c r="CR360" t="n">
        <v>0</v>
      </c>
      <c r="CS360" t="n">
        <v>0.000166663924410257</v>
      </c>
      <c r="CT360" t="n">
        <v>0.000129688489450358</v>
      </c>
      <c r="CU360" t="n">
        <v>0.000233949448302649</v>
      </c>
      <c r="CV360" t="n">
        <v>0.000321804710178262</v>
      </c>
      <c r="CW360" t="n">
        <v>0.000323366677812441</v>
      </c>
      <c r="CX360" t="n">
        <v>0.000718247855255327</v>
      </c>
      <c r="CY360" t="n">
        <v>0.00072639226194168</v>
      </c>
      <c r="CZ360" t="n">
        <v>0</v>
      </c>
      <c r="DA360" t="n">
        <v>0</v>
      </c>
      <c r="DB360" t="n">
        <v>0.00022846615261578</v>
      </c>
      <c r="DC360" t="n">
        <v>0.000219846971774418</v>
      </c>
      <c r="DD360" t="n">
        <v>0.000284305812512943</v>
      </c>
      <c r="DE360" t="n">
        <v>0.000381534052963599</v>
      </c>
      <c r="DF360" t="n">
        <v>0</v>
      </c>
      <c r="DG360" t="n">
        <v>0.0192976068091328</v>
      </c>
      <c r="DH360" t="n">
        <v>0</v>
      </c>
      <c r="DI360" t="n">
        <v>0</v>
      </c>
      <c r="DJ360" t="n">
        <v>0.000308594080422265</v>
      </c>
      <c r="DK360" t="n">
        <v>0</v>
      </c>
      <c r="DL360" t="n">
        <v>0.000821042878998833</v>
      </c>
      <c r="DM360" t="n">
        <v>0</v>
      </c>
      <c r="DN360" t="n">
        <v>0</v>
      </c>
      <c r="DO360" t="n">
        <v>0</v>
      </c>
      <c r="DP360" t="n">
        <v>0</v>
      </c>
      <c r="DQ360" t="n">
        <v>0.00012964481423177</v>
      </c>
      <c r="DR360" t="n">
        <v>0</v>
      </c>
      <c r="DS360" t="n">
        <v>0.000156414225671876</v>
      </c>
      <c r="DT360" t="n">
        <v>0.0015673707647918</v>
      </c>
      <c r="DU360" t="n">
        <v>0.000643760629186317</v>
      </c>
      <c r="DV360" t="n">
        <v>0</v>
      </c>
      <c r="DW360" t="n">
        <v>0</v>
      </c>
      <c r="DX360" t="n">
        <v>0.000165367223342184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0.0000736532742796422</v>
      </c>
      <c r="EE360" t="n">
        <v>0.0000597543062554919</v>
      </c>
      <c r="EF360" t="n">
        <v>0.0004370620648246</v>
      </c>
      <c r="EG360" t="n">
        <v>0.000170604570478942</v>
      </c>
      <c r="EH360" t="n">
        <v>0.000191257671561313</v>
      </c>
      <c r="EI360" t="n">
        <v>0.000245632433511878</v>
      </c>
      <c r="EJ360" t="n">
        <v>0.000183057376136231</v>
      </c>
      <c r="EK360" t="n">
        <v>0.0000370522158677453</v>
      </c>
      <c r="EL360" t="n">
        <v>0.000023355715498494</v>
      </c>
      <c r="EM360" t="n">
        <v>0.0000055430918735315</v>
      </c>
      <c r="EN360" t="n">
        <v>0</v>
      </c>
      <c r="EO360" t="n">
        <v>0.000152026638082425</v>
      </c>
      <c r="EP360" t="n">
        <v>0</v>
      </c>
      <c r="EQ360" t="n">
        <v>0</v>
      </c>
      <c r="ER360" t="n">
        <v>0.000129688489450358</v>
      </c>
      <c r="ES360" t="n">
        <v>0.000233949448302649</v>
      </c>
      <c r="ET360" t="n">
        <v>0.000321804710178262</v>
      </c>
      <c r="EU360" t="n">
        <v>0.000323366677812441</v>
      </c>
      <c r="EV360" t="n">
        <v>0.000718247855255327</v>
      </c>
      <c r="EW360" t="n">
        <v>0.00072639226194168</v>
      </c>
      <c r="EX360" t="n">
        <v>0.000262094727124757</v>
      </c>
      <c r="EY360" t="n">
        <v>0.00016647904376744</v>
      </c>
      <c r="EZ360" t="n">
        <v>0.00022846615261578</v>
      </c>
      <c r="FA360" t="n">
        <v>0.000219846971774418</v>
      </c>
      <c r="FB360" t="n">
        <v>0.000284305812512943</v>
      </c>
      <c r="FC360" t="n">
        <v>0.000381534052963599</v>
      </c>
      <c r="FD360" t="n">
        <v>0.0116438409140892</v>
      </c>
      <c r="FE360" t="n">
        <v>0.0192976068091328</v>
      </c>
      <c r="FF360" t="n">
        <v>0</v>
      </c>
      <c r="FG360" t="n">
        <v>0</v>
      </c>
      <c r="FH360" t="n">
        <v>0.000308594080422265</v>
      </c>
      <c r="FI360" t="n">
        <v>0.000762473717308359</v>
      </c>
      <c r="FJ360" t="n">
        <v>0</v>
      </c>
      <c r="FK360" t="n">
        <v>0.000170159310395993</v>
      </c>
      <c r="FL360" t="n">
        <v>0</v>
      </c>
      <c r="FM360" t="n">
        <v>0.000481867414728219</v>
      </c>
      <c r="FN360" t="n">
        <v>0</v>
      </c>
      <c r="FO360" t="n">
        <v>0.00012964481423177</v>
      </c>
      <c r="FP360" t="n">
        <v>0</v>
      </c>
      <c r="FQ360" t="n">
        <v>0.000156414225671876</v>
      </c>
      <c r="FR360" t="n">
        <v>0.0015673707647918</v>
      </c>
      <c r="FS360" t="n">
        <v>0.000643760629186317</v>
      </c>
      <c r="FT360" t="n">
        <v>0.000201191467274699</v>
      </c>
      <c r="FU360" t="n">
        <v>0</v>
      </c>
      <c r="FV360" t="n">
        <v>0.000165367223342184</v>
      </c>
      <c r="FW360" t="n">
        <v>0.000227076206192787</v>
      </c>
      <c r="FX360" t="n">
        <v>0</v>
      </c>
      <c r="FY360" t="n">
        <v>0</v>
      </c>
      <c r="FZ360" t="n">
        <v>0</v>
      </c>
      <c r="GA360" t="n">
        <v>0.000861493749516865</v>
      </c>
      <c r="GB360" t="n">
        <v>0.0000736532742796422</v>
      </c>
      <c r="GC360" t="n">
        <v>0.000059754306255492</v>
      </c>
      <c r="GD360" t="n">
        <v>0.0004370620648246</v>
      </c>
      <c r="GE360" t="n">
        <v>0.000170604570478942</v>
      </c>
      <c r="GF360" t="n">
        <v>0.000191257671561313</v>
      </c>
      <c r="GG360" t="n">
        <v>0.000245632433511878</v>
      </c>
      <c r="GH360" t="n">
        <v>0.000183057376136231</v>
      </c>
      <c r="GI360" t="n">
        <v>0.0000370522158677453</v>
      </c>
      <c r="GJ360" t="n">
        <v>0.000023355715498494</v>
      </c>
      <c r="GK360" t="n">
        <v>0</v>
      </c>
      <c r="GL360" t="n">
        <v>0.0000996316098543387</v>
      </c>
      <c r="GM360" t="n">
        <v>0.000152026638082425</v>
      </c>
      <c r="GN360" t="n">
        <v>0</v>
      </c>
      <c r="GO360" t="n">
        <v>0.000166663924410257</v>
      </c>
      <c r="GP360" t="n">
        <v>0.000129688489450358</v>
      </c>
      <c r="GQ360" t="n">
        <v>0.000233949448302649</v>
      </c>
      <c r="GR360" t="n">
        <v>0.000321804710178262</v>
      </c>
      <c r="GS360" t="n">
        <v>0.000323366677812441</v>
      </c>
      <c r="GT360" t="n">
        <v>0.000718247855255328</v>
      </c>
      <c r="GU360" t="n">
        <v>0.00072639226194168</v>
      </c>
      <c r="GV360" t="n">
        <v>0</v>
      </c>
      <c r="GW360" t="n">
        <v>0.00016647904376744</v>
      </c>
      <c r="GX360" t="n">
        <v>0</v>
      </c>
      <c r="GY360" t="n">
        <v>0.000219846971774418</v>
      </c>
      <c r="GZ360" t="n">
        <v>0.000284305812512943</v>
      </c>
      <c r="HA360" t="n">
        <v>0.000381534052963599</v>
      </c>
      <c r="HB360" t="n">
        <v>0.0116438409140892</v>
      </c>
      <c r="HC360" t="n">
        <v>0.0192976068091328</v>
      </c>
      <c r="HD360" t="n">
        <v>0.000555268259965433</v>
      </c>
      <c r="HE360" t="n">
        <v>0.00237890504587068</v>
      </c>
      <c r="HF360" t="n">
        <v>0.000308594080422265</v>
      </c>
      <c r="HG360" t="n">
        <v>0.000762473717308359</v>
      </c>
      <c r="HH360" t="n">
        <v>0.000821042878998833</v>
      </c>
      <c r="HI360" t="n">
        <v>0.000170159310395994</v>
      </c>
      <c r="HJ360" t="n">
        <v>0</v>
      </c>
      <c r="HK360" t="n">
        <v>0.000481867414728219</v>
      </c>
      <c r="HL360" t="n">
        <v>0.0024552381477892</v>
      </c>
      <c r="HM360" t="n">
        <v>0.00012964481423177</v>
      </c>
      <c r="HN360" t="n">
        <v>0.00012471721806948</v>
      </c>
      <c r="HO360" t="n">
        <v>0.000156414225671876</v>
      </c>
      <c r="HP360" t="n">
        <v>0.0015673707647918</v>
      </c>
      <c r="HQ360" t="n">
        <v>0.000643760629186317</v>
      </c>
      <c r="HR360" t="n">
        <v>0.000201191467274699</v>
      </c>
      <c r="HS360" t="n">
        <v>0.000155166823663238</v>
      </c>
      <c r="HT360" t="n">
        <v>0.000165367223342184</v>
      </c>
      <c r="HU360" t="n">
        <v>0.000227076206192787</v>
      </c>
      <c r="HV360" t="n">
        <v>0.00023126188604869</v>
      </c>
      <c r="HW360" t="n">
        <v>0.000471714639922341</v>
      </c>
      <c r="HX360" t="n">
        <v>0.00041890288669497</v>
      </c>
      <c r="HY360" t="n">
        <v>0.000861493749516865</v>
      </c>
      <c r="HZ360" t="n">
        <v>0.0000736532742796422</v>
      </c>
      <c r="IA360" t="n">
        <v>0.0000597543062554919</v>
      </c>
      <c r="IB360" t="n">
        <v>0.0004370620648246</v>
      </c>
      <c r="IC360" t="n">
        <v>0.000170604570478942</v>
      </c>
      <c r="ID360" t="n">
        <v>0.000191257671561313</v>
      </c>
      <c r="IE360" t="n">
        <v>0.000245632433511878</v>
      </c>
      <c r="IF360" t="n">
        <v>0.000183057376136231</v>
      </c>
      <c r="IG360" t="n">
        <v>0.0000370522158677453</v>
      </c>
      <c r="IH360" t="n">
        <v>0.000023355715498494</v>
      </c>
      <c r="II360" t="n">
        <v>0.0000055430918735315</v>
      </c>
      <c r="IJ360" t="n">
        <v>0.0000996316098543386</v>
      </c>
      <c r="IK360" t="n">
        <v>0.000152026638082425</v>
      </c>
      <c r="IL360" t="n">
        <v>0.0000950942811113917</v>
      </c>
      <c r="IM360" t="n">
        <v>0.000166663924410257</v>
      </c>
      <c r="IN360" t="n">
        <v>0.000129688489450358</v>
      </c>
      <c r="IO360" t="n">
        <v>0.000233949448302649</v>
      </c>
      <c r="IP360" t="n">
        <v>0.000321804710178261</v>
      </c>
      <c r="IQ360" t="n">
        <v>0.00032336667781244</v>
      </c>
      <c r="IR360" t="n">
        <v>0.000718247855255327</v>
      </c>
      <c r="IS360" t="n">
        <v>0.00072639226194168</v>
      </c>
      <c r="IT360" t="n">
        <v>0</v>
      </c>
      <c r="IU360" t="n">
        <v>0</v>
      </c>
      <c r="IV360" t="n">
        <v>0.000228466152615779</v>
      </c>
      <c r="IW360" t="n">
        <v>0.000219846971774417</v>
      </c>
      <c r="IX360" t="n">
        <v>0.000284305812512943</v>
      </c>
      <c r="IY360" t="n">
        <v>0.000381534052963599</v>
      </c>
      <c r="IZ360" t="n">
        <v>0.0116438409140892</v>
      </c>
      <c r="JA360" t="n">
        <v>0.0192976068091328</v>
      </c>
      <c r="JB360" t="n">
        <v>0.000555268259965433</v>
      </c>
      <c r="JC360" t="n">
        <v>0</v>
      </c>
      <c r="JD360" t="n">
        <v>0.000308594080422265</v>
      </c>
      <c r="JE360" t="n">
        <v>0.000762473717308359</v>
      </c>
      <c r="JF360" t="n">
        <v>0.000821042878998833</v>
      </c>
      <c r="JG360" t="n">
        <v>0</v>
      </c>
      <c r="JH360" t="n">
        <v>0</v>
      </c>
      <c r="JI360" t="n">
        <v>0.000481867414728219</v>
      </c>
      <c r="JJ360" t="n">
        <v>0.0024552381477892</v>
      </c>
      <c r="JK360" t="n">
        <v>0.00012964481423177</v>
      </c>
      <c r="JL360" t="n">
        <v>0</v>
      </c>
      <c r="JM360" t="n">
        <v>0.000156414225671876</v>
      </c>
      <c r="JN360" t="n">
        <v>0.0015673707647918</v>
      </c>
      <c r="JO360" t="n">
        <v>0.000643760629186317</v>
      </c>
      <c r="JP360" t="n">
        <v>0.000201191467274699</v>
      </c>
      <c r="JQ360" t="n">
        <v>0.000155166823663238</v>
      </c>
      <c r="JR360" t="n">
        <v>0.000165367223342184</v>
      </c>
      <c r="JS360" t="n">
        <v>0.000227076206192787</v>
      </c>
      <c r="JT360" t="n">
        <v>0.00023126188604869</v>
      </c>
      <c r="JU360" t="n">
        <v>0</v>
      </c>
      <c r="JV360" t="n">
        <v>0</v>
      </c>
      <c r="JW360" t="n">
        <v>0.000861493749516864</v>
      </c>
      <c r="JX360" t="n">
        <v>0.0000736532742796421</v>
      </c>
      <c r="JY360" t="n">
        <v>0.000059754306255492</v>
      </c>
      <c r="JZ360" t="n">
        <v>0.0004370620648246</v>
      </c>
      <c r="KA360" t="n">
        <v>0.000170604570478942</v>
      </c>
      <c r="KB360" t="n">
        <v>0.000191257671561313</v>
      </c>
      <c r="KC360" t="n">
        <v>0.000245632433511878</v>
      </c>
      <c r="KD360" t="n">
        <v>0.000183057376136231</v>
      </c>
      <c r="KE360" t="n">
        <v>0.0000370522158677453</v>
      </c>
      <c r="KF360" t="n">
        <v>0.000023355715498494</v>
      </c>
      <c r="KG360" t="n">
        <v>0</v>
      </c>
      <c r="KH360" t="n">
        <v>0.0000996316098543387</v>
      </c>
      <c r="KI360" t="n">
        <v>0.000152026638082425</v>
      </c>
      <c r="KJ360" t="n">
        <v>0.0000950942811113918</v>
      </c>
      <c r="KK360" t="n">
        <v>0.000166663924410257</v>
      </c>
      <c r="KL360" t="n">
        <v>0.000129688489450358</v>
      </c>
      <c r="KM360" t="n">
        <v>0.000233949448302649</v>
      </c>
      <c r="KN360" t="n">
        <v>0.000321804710178262</v>
      </c>
      <c r="KO360" t="n">
        <v>0.000323366677812441</v>
      </c>
      <c r="KP360" t="n">
        <v>0.000718247855255328</v>
      </c>
      <c r="KQ360" t="n">
        <v>0</v>
      </c>
      <c r="KR360" t="n">
        <v>0</v>
      </c>
      <c r="KS360" t="n">
        <v>0.00016647904376744</v>
      </c>
      <c r="KT360" t="n">
        <v>0.000228466152615779</v>
      </c>
      <c r="KU360" t="n">
        <v>0.000219846971774417</v>
      </c>
      <c r="KV360" t="n">
        <v>0.000284305812512943</v>
      </c>
      <c r="KW360" t="n">
        <v>0.000381534052963599</v>
      </c>
      <c r="KX360" t="n">
        <v>0.0116438409140892</v>
      </c>
      <c r="KY360" t="n">
        <v>0.0192976068091328</v>
      </c>
      <c r="KZ360" t="n">
        <v>0.000555268259965433</v>
      </c>
      <c r="LA360" t="n">
        <v>0.00237890504587068</v>
      </c>
      <c r="LB360" t="n">
        <v>0.000308594080422264</v>
      </c>
      <c r="LC360" t="n">
        <v>0.000762473717308359</v>
      </c>
      <c r="LD360" t="n">
        <v>0.000821042878998833</v>
      </c>
      <c r="LE360" t="n">
        <v>0.000170159310395994</v>
      </c>
      <c r="LF360" t="n">
        <v>0.000139673084626552</v>
      </c>
      <c r="LG360" t="n">
        <v>0.000481867414728219</v>
      </c>
      <c r="LH360" t="n">
        <v>0.0024552381477892</v>
      </c>
      <c r="LI360" t="n">
        <v>0.00012964481423177</v>
      </c>
      <c r="LJ360" t="n">
        <v>0.00012471721806948</v>
      </c>
      <c r="LK360" t="n">
        <v>0.000156414225671876</v>
      </c>
      <c r="LL360" t="n">
        <v>0.0015673707647918</v>
      </c>
      <c r="LM360" t="n">
        <v>0.000643760629186317</v>
      </c>
      <c r="LN360" t="n">
        <v>0.0002011914672747</v>
      </c>
      <c r="LO360" t="n">
        <v>0.000155166823663238</v>
      </c>
      <c r="LP360" t="n">
        <v>0.000165367223342184</v>
      </c>
      <c r="LQ360" t="n">
        <v>0.000227076206192787</v>
      </c>
      <c r="LR360" t="n">
        <v>0.00023126188604869</v>
      </c>
      <c r="LS360" t="n">
        <v>0.000471714639922342</v>
      </c>
      <c r="LT360" t="n">
        <v>0.000418902886694969</v>
      </c>
      <c r="LU360" t="n">
        <v>0.000861493749516865</v>
      </c>
      <c r="LV360" t="n">
        <v>0.0000736532742796422</v>
      </c>
      <c r="LW360" t="n">
        <v>0.0000597543062554919</v>
      </c>
      <c r="LX360" t="n">
        <v>0.0004370620648246</v>
      </c>
      <c r="LY360" t="n">
        <v>0.000170604570478942</v>
      </c>
      <c r="LZ360" t="n">
        <v>0.000191257671561313</v>
      </c>
      <c r="MA360" t="n">
        <v>0.000245632433511878</v>
      </c>
      <c r="MB360" t="n">
        <v>0.000183057376136231</v>
      </c>
      <c r="MC360" t="n">
        <v>0.0000370522158677453</v>
      </c>
      <c r="MD360" t="n">
        <v>0.000023355715498494</v>
      </c>
      <c r="ME360" t="n">
        <v>0.0000055430918735315</v>
      </c>
      <c r="MF360" t="n">
        <v>0.0000996316098543386</v>
      </c>
      <c r="MG360" t="n">
        <v>0.000152026638082425</v>
      </c>
      <c r="MH360" t="n">
        <v>0.0000950942811113918</v>
      </c>
      <c r="MI360" t="n">
        <v>0.000166663924410257</v>
      </c>
      <c r="MJ360" t="n">
        <v>0.000129688489450358</v>
      </c>
      <c r="MK360" t="n">
        <v>0.000233949448302649</v>
      </c>
      <c r="ML360" t="n">
        <v>0.000321804710178262</v>
      </c>
      <c r="MM360" t="n">
        <v>0.000323366677812441</v>
      </c>
      <c r="MN360" t="n">
        <v>0.000718247855255327</v>
      </c>
      <c r="MO360" t="n">
        <v>0.00072639226194168</v>
      </c>
      <c r="MP360" t="n">
        <v>0</v>
      </c>
      <c r="MQ360" t="n">
        <v>0.00016647904376744</v>
      </c>
      <c r="MR360" t="n">
        <v>0.000228466152615779</v>
      </c>
      <c r="MS360" t="n">
        <v>0.000219846971774418</v>
      </c>
      <c r="MT360" t="n">
        <v>0.000284305812512943</v>
      </c>
      <c r="MU360" t="n">
        <v>0.0003815340529636</v>
      </c>
      <c r="MV360" t="n">
        <v>1.01164384091409</v>
      </c>
      <c r="MW360" t="n">
        <v>0.0192976068091328</v>
      </c>
      <c r="MX360" t="n">
        <v>0</v>
      </c>
      <c r="MY360" t="n">
        <v>0</v>
      </c>
      <c r="MZ360" t="n">
        <v>0.000308594080422265</v>
      </c>
      <c r="NA360" t="n">
        <v>0</v>
      </c>
      <c r="NB360" t="n">
        <v>0.000821042878998833</v>
      </c>
      <c r="NC360" t="n">
        <v>0.000170159310395993</v>
      </c>
      <c r="ND360" t="n">
        <v>0</v>
      </c>
      <c r="NE360" t="n">
        <v>0.000481867414728219</v>
      </c>
      <c r="NF360" t="n">
        <v>0.0024552381477892</v>
      </c>
      <c r="NG360" t="n">
        <v>0.000129644814231769</v>
      </c>
      <c r="NH360" t="n">
        <v>0</v>
      </c>
      <c r="NI360" t="n">
        <v>0.000156414225671876</v>
      </c>
      <c r="NJ360" t="n">
        <v>0.0015673707647918</v>
      </c>
      <c r="NK360" t="n">
        <v>0.000643760629186318</v>
      </c>
      <c r="NL360" t="n">
        <v>0.000201191467274699</v>
      </c>
      <c r="NM360" t="n">
        <v>0.000155166823663238</v>
      </c>
      <c r="NN360" t="n">
        <v>0.000165367223342184</v>
      </c>
      <c r="NO360" t="n">
        <v>0.000227076206192787</v>
      </c>
      <c r="NP360" t="n">
        <v>0.00023126188604869</v>
      </c>
      <c r="NQ360" t="n">
        <v>0</v>
      </c>
      <c r="NR360" t="n">
        <v>0.00041890288669497</v>
      </c>
      <c r="NS360" t="n">
        <v>0.000861493749516865</v>
      </c>
      <c r="NT360" t="n">
        <v>0.0000736532742796422</v>
      </c>
      <c r="NU360" t="n">
        <v>0.0000597543062554919</v>
      </c>
      <c r="NV360" t="n">
        <v>0.0004370620648246</v>
      </c>
      <c r="NW360" t="n">
        <v>0.000170604570478942</v>
      </c>
      <c r="NX360" t="n">
        <v>0.000191257671561313</v>
      </c>
      <c r="NY360" t="n">
        <v>0.000245632433511877</v>
      </c>
      <c r="NZ360" t="n">
        <v>0.000183057376136231</v>
      </c>
      <c r="OA360" t="n">
        <v>0.0000370522158677453</v>
      </c>
      <c r="OB360" t="n">
        <v>0.0000233557154984941</v>
      </c>
      <c r="OC360" t="n">
        <v>0.00000554309187353149</v>
      </c>
      <c r="OD360" t="n">
        <v>0.0000996316098543387</v>
      </c>
      <c r="OE360" t="n">
        <v>0.000152026638082425</v>
      </c>
      <c r="OF360" t="n">
        <v>0.0000950942811113918</v>
      </c>
      <c r="OG360" t="n">
        <v>0.000166663924410257</v>
      </c>
      <c r="OH360" t="n">
        <v>0.000129688489450358</v>
      </c>
      <c r="OI360" t="n">
        <v>0.000233949448302649</v>
      </c>
      <c r="OJ360" t="n">
        <v>0.000321804710178262</v>
      </c>
      <c r="OK360" t="n">
        <v>0.00032336667781244</v>
      </c>
      <c r="OL360" t="n">
        <v>0.000718247855255327</v>
      </c>
      <c r="OM360" t="n">
        <v>0.000726392261941679</v>
      </c>
      <c r="ON360" t="n">
        <v>0.000262094727124757</v>
      </c>
      <c r="OO360" t="n">
        <v>0</v>
      </c>
      <c r="OP360" t="n">
        <v>0.00022846615261578</v>
      </c>
      <c r="OQ360" t="n">
        <v>0.000219846971774418</v>
      </c>
      <c r="OR360" t="n">
        <v>0.000284305812512943</v>
      </c>
      <c r="OS360" t="n">
        <v>0.000381534052963599</v>
      </c>
      <c r="OT360" t="n">
        <v>0.0116438409140892</v>
      </c>
      <c r="OU360" t="n">
        <v>0.0192976068091328</v>
      </c>
      <c r="OV360" t="n">
        <v>0</v>
      </c>
      <c r="OW360" t="n">
        <v>0</v>
      </c>
      <c r="OX360" t="n">
        <v>0.000308594080422265</v>
      </c>
      <c r="OY360" t="n">
        <v>0.000762473717308358</v>
      </c>
      <c r="OZ360" t="n">
        <v>0.000821042878998832</v>
      </c>
      <c r="PA360" t="n">
        <v>0.000170159310395993</v>
      </c>
      <c r="PB360" t="n">
        <v>0</v>
      </c>
      <c r="PC360" t="n">
        <v>0.000481867414728218</v>
      </c>
      <c r="PD360" t="n">
        <v>0</v>
      </c>
      <c r="PE360" t="n">
        <v>0</v>
      </c>
      <c r="PF360" t="n">
        <v>0</v>
      </c>
      <c r="PG360" t="n">
        <v>0.000156414225671876</v>
      </c>
      <c r="PH360" t="n">
        <v>0.0015673707647918</v>
      </c>
      <c r="PI360" t="n">
        <v>0.000643760629186317</v>
      </c>
      <c r="PJ360" t="n">
        <v>0</v>
      </c>
      <c r="PK360" t="n">
        <v>0.000155166823663238</v>
      </c>
      <c r="PL360" t="n">
        <v>0.000165367223342184</v>
      </c>
      <c r="PM360" t="n">
        <v>0</v>
      </c>
      <c r="PN360" t="n">
        <v>0</v>
      </c>
      <c r="PO360" t="n">
        <v>0</v>
      </c>
      <c r="PP360" t="n">
        <v>0</v>
      </c>
      <c r="PQ360" t="n">
        <v>0.000861493749516865</v>
      </c>
      <c r="PR360" t="n">
        <v>0.0000736532742796422</v>
      </c>
      <c r="PS360" t="n">
        <v>0.0000597543062554919</v>
      </c>
      <c r="PT360" t="n">
        <v>0.0004370620648246</v>
      </c>
      <c r="PU360" t="n">
        <v>0.000170604570478942</v>
      </c>
      <c r="PV360" t="n">
        <v>0.000191257671561313</v>
      </c>
      <c r="PW360" t="n">
        <v>0.000245632433511878</v>
      </c>
      <c r="PX360" t="n">
        <v>0.000183057376136231</v>
      </c>
      <c r="PY360" t="n">
        <v>0.0000370522158677453</v>
      </c>
      <c r="PZ360" t="n">
        <v>0.000023355715498494</v>
      </c>
      <c r="QA360" t="n">
        <v>0.00000554309187353151</v>
      </c>
      <c r="QB360" t="n">
        <v>0.0000996316098543387</v>
      </c>
      <c r="QC360" t="n">
        <v>0.000152026638082425</v>
      </c>
      <c r="QD360" t="n">
        <v>0</v>
      </c>
      <c r="QE360" t="n">
        <v>0.000166663924410257</v>
      </c>
      <c r="QF360" t="n">
        <v>0.000129688489450358</v>
      </c>
      <c r="QG360" t="n">
        <v>0.000233949448302649</v>
      </c>
      <c r="QH360" t="n">
        <v>0.000321804710178262</v>
      </c>
      <c r="QI360" t="n">
        <v>0.000323366677812441</v>
      </c>
    </row>
    <row r="361">
      <c r="A361" t="s">
        <v>360</v>
      </c>
      <c r="B361" t="n">
        <v>0.00000656422650165641</v>
      </c>
      <c r="C361" t="n">
        <v>0.00000660840619815626</v>
      </c>
      <c r="D361" t="n">
        <v>0.0000024577768278114</v>
      </c>
      <c r="E361" t="n">
        <v>0</v>
      </c>
      <c r="F361" t="n">
        <v>0</v>
      </c>
      <c r="G361" t="n">
        <v>0.0000160594485730798</v>
      </c>
      <c r="H361" t="n">
        <v>0.00000637640103577035</v>
      </c>
      <c r="I361" t="n">
        <v>0.00000597138015594488</v>
      </c>
      <c r="J361" t="n">
        <v>0.0000171670926809405</v>
      </c>
      <c r="K361" t="n">
        <v>0.000298992833606789</v>
      </c>
      <c r="L361" t="n">
        <v>0.00000645945033470965</v>
      </c>
      <c r="M361" t="n">
        <v>0.00000762687305661574</v>
      </c>
      <c r="N361" t="n">
        <v>0.00000564226382524164</v>
      </c>
      <c r="O361" t="n">
        <v>0.00000786181783152752</v>
      </c>
      <c r="P361" t="n">
        <v>0.00000717373565179376</v>
      </c>
      <c r="Q361" t="n">
        <v>0.0000113416260456422</v>
      </c>
      <c r="R361" t="n">
        <v>0</v>
      </c>
      <c r="S361" t="n">
        <v>0.00000834848311918966</v>
      </c>
      <c r="T361" t="n">
        <v>0</v>
      </c>
      <c r="U361" t="n">
        <v>0.00000692688484500162</v>
      </c>
      <c r="V361" t="n">
        <v>0.00000822398422632307</v>
      </c>
      <c r="W361" t="n">
        <v>0.00000940556397958275</v>
      </c>
      <c r="X361" t="n">
        <v>0.00000760311643117965</v>
      </c>
      <c r="Y361" t="n">
        <v>0.0000131117024155876</v>
      </c>
      <c r="Z361" t="n">
        <v>0.0000115276226831479</v>
      </c>
      <c r="AA361" t="n">
        <v>0</v>
      </c>
      <c r="AB361" t="n">
        <v>0.00000906604216423433</v>
      </c>
      <c r="AC361" t="n">
        <v>0.00000775967484170847</v>
      </c>
      <c r="AD361" t="n">
        <v>0.0000101579742790986</v>
      </c>
      <c r="AE361" t="n">
        <v>0.00000752125222469919</v>
      </c>
      <c r="AF361" t="n">
        <v>0.00000606601993098058</v>
      </c>
      <c r="AG361" t="n">
        <v>0.0000100489468748035</v>
      </c>
      <c r="AH361" t="n">
        <v>0.00000693394440581811</v>
      </c>
      <c r="AI361" t="n">
        <v>0.0000025757190587846</v>
      </c>
      <c r="AJ361" t="n">
        <v>0.00000810405162859854</v>
      </c>
      <c r="AK361" t="n">
        <v>0.0000259555314244229</v>
      </c>
      <c r="AL361" t="n">
        <v>0.0000069287849424995</v>
      </c>
      <c r="AM361" t="n">
        <v>0.00000816754292777606</v>
      </c>
      <c r="AN361" t="n">
        <v>0.00000557305856929296</v>
      </c>
      <c r="AO361" t="n">
        <v>0.00000166373033125392</v>
      </c>
      <c r="AP361" t="n">
        <v>0.0000010487257339961</v>
      </c>
      <c r="AQ361" t="n">
        <v>0.000000248897666746405</v>
      </c>
      <c r="AR361" t="n">
        <v>0.00000547979830426136</v>
      </c>
      <c r="AS361" t="n">
        <v>0.00000784957616097213</v>
      </c>
      <c r="AT361" t="n">
        <v>0.00000485462004233108</v>
      </c>
      <c r="AU361" t="n">
        <v>0.00000875676700313478</v>
      </c>
      <c r="AV361" t="n">
        <v>0.00000881507096751201</v>
      </c>
      <c r="AW361" t="n">
        <v>0.0000170253324570734</v>
      </c>
      <c r="AX361" t="n">
        <v>0.0000248939992987444</v>
      </c>
      <c r="AY361" t="n">
        <v>0.00000929286634570899</v>
      </c>
      <c r="AZ361" t="n">
        <v>0.00000656422650165641</v>
      </c>
      <c r="BA361" t="n">
        <v>0.00000660840619815626</v>
      </c>
      <c r="BB361" t="n">
        <v>0.0000024577768278114</v>
      </c>
      <c r="BC361" t="n">
        <v>0</v>
      </c>
      <c r="BD361" t="n">
        <v>0.0000154651442339308</v>
      </c>
      <c r="BE361" t="n">
        <v>0.0000160594485730798</v>
      </c>
      <c r="BF361" t="n">
        <v>0.00000637640103577035</v>
      </c>
      <c r="BG361" t="n">
        <v>0.00000597138015594488</v>
      </c>
      <c r="BH361" t="n">
        <v>0.0000171670926809405</v>
      </c>
      <c r="BI361" t="n">
        <v>0.000298992833606789</v>
      </c>
      <c r="BJ361" t="n">
        <v>0.00000645945033470965</v>
      </c>
      <c r="BK361" t="n">
        <v>0.00000762687305661574</v>
      </c>
      <c r="BL361" t="n">
        <v>0.00000564226382524164</v>
      </c>
      <c r="BM361" t="n">
        <v>0.00000786181783152751</v>
      </c>
      <c r="BN361" t="n">
        <v>0.00000717373565179376</v>
      </c>
      <c r="BO361" t="n">
        <v>0.0000113416260456422</v>
      </c>
      <c r="BP361" t="n">
        <v>0</v>
      </c>
      <c r="BQ361" t="n">
        <v>0.00000834848311918966</v>
      </c>
      <c r="BR361" t="n">
        <v>0.00000797455106687498</v>
      </c>
      <c r="BS361" t="n">
        <v>0.00000692688484500162</v>
      </c>
      <c r="BT361" t="n">
        <v>0.00000822398422632307</v>
      </c>
      <c r="BU361" t="n">
        <v>0.00000940556397958275</v>
      </c>
      <c r="BV361" t="n">
        <v>0.00000760311643117964</v>
      </c>
      <c r="BW361" t="n">
        <v>0.0000131117024155876</v>
      </c>
      <c r="BX361" t="n">
        <v>0.0000115276226831479</v>
      </c>
      <c r="BY361" t="n">
        <v>0</v>
      </c>
      <c r="BZ361" t="n">
        <v>0.00000906604216423434</v>
      </c>
      <c r="CA361" t="n">
        <v>0.00000775967484170847</v>
      </c>
      <c r="CB361" t="n">
        <v>0.0000101579742790986</v>
      </c>
      <c r="CC361" t="n">
        <v>0.00000752125222469919</v>
      </c>
      <c r="CD361" t="n">
        <v>0.00000606601993098058</v>
      </c>
      <c r="CE361" t="n">
        <v>0.0000100489468748035</v>
      </c>
      <c r="CF361" t="n">
        <v>0.00000693394440581811</v>
      </c>
      <c r="CG361" t="n">
        <v>0.0000025757190587846</v>
      </c>
      <c r="CH361" t="n">
        <v>0.00000810405162859855</v>
      </c>
      <c r="CI361" t="n">
        <v>0.0000259555314244229</v>
      </c>
      <c r="CJ361" t="n">
        <v>0.00000692878494249951</v>
      </c>
      <c r="CK361" t="n">
        <v>0.00000816754292777606</v>
      </c>
      <c r="CL361" t="n">
        <v>0.00000557305856929296</v>
      </c>
      <c r="CM361" t="n">
        <v>0.00000166373033125392</v>
      </c>
      <c r="CN361" t="n">
        <v>0.0000010487257339961</v>
      </c>
      <c r="CO361" t="n">
        <v>0.000000248897666746405</v>
      </c>
      <c r="CP361" t="n">
        <v>0.00000547979830426136</v>
      </c>
      <c r="CQ361" t="n">
        <v>0.00000784957616097213</v>
      </c>
      <c r="CR361" t="n">
        <v>0</v>
      </c>
      <c r="CS361" t="n">
        <v>0.00000875676700313478</v>
      </c>
      <c r="CT361" t="n">
        <v>0.00000881507096751201</v>
      </c>
      <c r="CU361" t="n">
        <v>0.0000170253324570734</v>
      </c>
      <c r="CV361" t="n">
        <v>0.0000248939992987444</v>
      </c>
      <c r="CW361" t="n">
        <v>0.00000929286634570899</v>
      </c>
      <c r="CX361" t="n">
        <v>0.00000656422650165641</v>
      </c>
      <c r="CY361" t="n">
        <v>0.00000660840619815626</v>
      </c>
      <c r="CZ361" t="n">
        <v>0</v>
      </c>
      <c r="DA361" t="n">
        <v>0</v>
      </c>
      <c r="DB361" t="n">
        <v>0.0000154651442339308</v>
      </c>
      <c r="DC361" t="n">
        <v>0.0000160594485730798</v>
      </c>
      <c r="DD361" t="n">
        <v>0.00000637640103577035</v>
      </c>
      <c r="DE361" t="n">
        <v>0.00000597138015594488</v>
      </c>
      <c r="DF361" t="n">
        <v>0</v>
      </c>
      <c r="DG361" t="n">
        <v>0.000298992833606789</v>
      </c>
      <c r="DH361" t="n">
        <v>0</v>
      </c>
      <c r="DI361" t="n">
        <v>0</v>
      </c>
      <c r="DJ361" t="n">
        <v>0.00000564226382524164</v>
      </c>
      <c r="DK361" t="n">
        <v>0</v>
      </c>
      <c r="DL361" t="n">
        <v>0.00000717373565179376</v>
      </c>
      <c r="DM361" t="n">
        <v>0</v>
      </c>
      <c r="DN361" t="n">
        <v>0</v>
      </c>
      <c r="DO361" t="n">
        <v>0</v>
      </c>
      <c r="DP361" t="n">
        <v>0</v>
      </c>
      <c r="DQ361" t="n">
        <v>0.00000692688484500162</v>
      </c>
      <c r="DR361" t="n">
        <v>0</v>
      </c>
      <c r="DS361" t="n">
        <v>0.00000940556397958275</v>
      </c>
      <c r="DT361" t="n">
        <v>0.00000760311643117964</v>
      </c>
      <c r="DU361" t="n">
        <v>0.0000131117024155876</v>
      </c>
      <c r="DV361" t="n">
        <v>0</v>
      </c>
      <c r="DW361" t="n">
        <v>0</v>
      </c>
      <c r="DX361" t="n">
        <v>0.00000906604216423433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0.00000693394440581811</v>
      </c>
      <c r="EE361" t="n">
        <v>0.0000025757190587846</v>
      </c>
      <c r="EF361" t="n">
        <v>0.00000810405162859854</v>
      </c>
      <c r="EG361" t="n">
        <v>0.0000259555314244229</v>
      </c>
      <c r="EH361" t="n">
        <v>0.00000692878494249951</v>
      </c>
      <c r="EI361" t="n">
        <v>0.00000816754292777606</v>
      </c>
      <c r="EJ361" t="n">
        <v>0.00000557305856929295</v>
      </c>
      <c r="EK361" t="n">
        <v>0.00000166373033125392</v>
      </c>
      <c r="EL361" t="n">
        <v>0.0000010487257339961</v>
      </c>
      <c r="EM361" t="n">
        <v>0.000000248897666746405</v>
      </c>
      <c r="EN361" t="n">
        <v>0</v>
      </c>
      <c r="EO361" t="n">
        <v>0.00000784957616097213</v>
      </c>
      <c r="EP361" t="n">
        <v>0</v>
      </c>
      <c r="EQ361" t="n">
        <v>0</v>
      </c>
      <c r="ER361" t="n">
        <v>0.00000881507096751201</v>
      </c>
      <c r="ES361" t="n">
        <v>0.0000170253324570734</v>
      </c>
      <c r="ET361" t="n">
        <v>0.0000248939992987444</v>
      </c>
      <c r="EU361" t="n">
        <v>0.00000929286634570899</v>
      </c>
      <c r="EV361" t="n">
        <v>0.0000065642265016564</v>
      </c>
      <c r="EW361" t="n">
        <v>0.00000660840619815627</v>
      </c>
      <c r="EX361" t="n">
        <v>0.0000024577768278114</v>
      </c>
      <c r="EY361" t="n">
        <v>0.0000125239302743355</v>
      </c>
      <c r="EZ361" t="n">
        <v>0.0000154651442339308</v>
      </c>
      <c r="FA361" t="n">
        <v>0.0000160594485730798</v>
      </c>
      <c r="FB361" t="n">
        <v>0.00000637640103577035</v>
      </c>
      <c r="FC361" t="n">
        <v>0.00000597138015594488</v>
      </c>
      <c r="FD361" t="n">
        <v>0.0000171670926809405</v>
      </c>
      <c r="FE361" t="n">
        <v>0.000298992833606789</v>
      </c>
      <c r="FF361" t="n">
        <v>0</v>
      </c>
      <c r="FG361" t="n">
        <v>0</v>
      </c>
      <c r="FH361" t="n">
        <v>0.00000564226382524164</v>
      </c>
      <c r="FI361" t="n">
        <v>0.00000786181783152751</v>
      </c>
      <c r="FJ361" t="n">
        <v>0</v>
      </c>
      <c r="FK361" t="n">
        <v>0.0000113416260456422</v>
      </c>
      <c r="FL361" t="n">
        <v>0</v>
      </c>
      <c r="FM361" t="n">
        <v>0.00000834848311918966</v>
      </c>
      <c r="FN361" t="n">
        <v>0</v>
      </c>
      <c r="FO361" t="n">
        <v>0.00000692688484500162</v>
      </c>
      <c r="FP361" t="n">
        <v>0</v>
      </c>
      <c r="FQ361" t="n">
        <v>0.00000940556397958276</v>
      </c>
      <c r="FR361" t="n">
        <v>0.00000760311643117964</v>
      </c>
      <c r="FS361" t="n">
        <v>0.0000131117024155876</v>
      </c>
      <c r="FT361" t="n">
        <v>0.0000115276226831479</v>
      </c>
      <c r="FU361" t="n">
        <v>0</v>
      </c>
      <c r="FV361" t="n">
        <v>0.00000906604216423433</v>
      </c>
      <c r="FW361" t="n">
        <v>0.00000775967484170848</v>
      </c>
      <c r="FX361" t="n">
        <v>0</v>
      </c>
      <c r="FY361" t="n">
        <v>0</v>
      </c>
      <c r="FZ361" t="n">
        <v>0</v>
      </c>
      <c r="GA361" t="n">
        <v>0.0000100489468748035</v>
      </c>
      <c r="GB361" t="n">
        <v>0.00000693394440581811</v>
      </c>
      <c r="GC361" t="n">
        <v>0.0000025757190587846</v>
      </c>
      <c r="GD361" t="n">
        <v>0.00000810405162859855</v>
      </c>
      <c r="GE361" t="n">
        <v>0.0000259555314244229</v>
      </c>
      <c r="GF361" t="n">
        <v>0.00000692878494249951</v>
      </c>
      <c r="GG361" t="n">
        <v>0.00000816754292777606</v>
      </c>
      <c r="GH361" t="n">
        <v>0.00000557305856929295</v>
      </c>
      <c r="GI361" t="n">
        <v>0.00000166373033125392</v>
      </c>
      <c r="GJ361" t="n">
        <v>0.0000010487257339961</v>
      </c>
      <c r="GK361" t="n">
        <v>0</v>
      </c>
      <c r="GL361" t="n">
        <v>0.00000547979830426136</v>
      </c>
      <c r="GM361" t="n">
        <v>0.00000784957616097213</v>
      </c>
      <c r="GN361" t="n">
        <v>0</v>
      </c>
      <c r="GO361" t="n">
        <v>0.00000875676700313478</v>
      </c>
      <c r="GP361" t="n">
        <v>0.00000881507096751201</v>
      </c>
      <c r="GQ361" t="n">
        <v>0.0000170253324570734</v>
      </c>
      <c r="GR361" t="n">
        <v>0.0000248939992987444</v>
      </c>
      <c r="GS361" t="n">
        <v>0.00000929286634570899</v>
      </c>
      <c r="GT361" t="n">
        <v>0.00000656422650165641</v>
      </c>
      <c r="GU361" t="n">
        <v>0.00000660840619815626</v>
      </c>
      <c r="GV361" t="n">
        <v>0</v>
      </c>
      <c r="GW361" t="n">
        <v>0.0000125239302743355</v>
      </c>
      <c r="GX361" t="n">
        <v>0</v>
      </c>
      <c r="GY361" t="n">
        <v>0.0000160594485730798</v>
      </c>
      <c r="GZ361" t="n">
        <v>0.00000637640103577035</v>
      </c>
      <c r="HA361" t="n">
        <v>0.00000597138015594488</v>
      </c>
      <c r="HB361" t="n">
        <v>0.0000171670926809405</v>
      </c>
      <c r="HC361" t="n">
        <v>0.000298992833606789</v>
      </c>
      <c r="HD361" t="n">
        <v>0.00000645945033470965</v>
      </c>
      <c r="HE361" t="n">
        <v>0.00000762687305661575</v>
      </c>
      <c r="HF361" t="n">
        <v>0.00000564226382524164</v>
      </c>
      <c r="HG361" t="n">
        <v>0.00000786181783152752</v>
      </c>
      <c r="HH361" t="n">
        <v>0.00000717373565179375</v>
      </c>
      <c r="HI361" t="n">
        <v>0.0000113416260456422</v>
      </c>
      <c r="HJ361" t="n">
        <v>0</v>
      </c>
      <c r="HK361" t="n">
        <v>0.00000834848311918966</v>
      </c>
      <c r="HL361" t="n">
        <v>0.00000797455106687499</v>
      </c>
      <c r="HM361" t="n">
        <v>0.00000692688484500162</v>
      </c>
      <c r="HN361" t="n">
        <v>0.00000822398422632307</v>
      </c>
      <c r="HO361" t="n">
        <v>0.00000940556397958275</v>
      </c>
      <c r="HP361" t="n">
        <v>0.00000760311643117965</v>
      </c>
      <c r="HQ361" t="n">
        <v>0.0000131117024155876</v>
      </c>
      <c r="HR361" t="n">
        <v>0.0000115276226831479</v>
      </c>
      <c r="HS361" t="n">
        <v>0.00000990734927996577</v>
      </c>
      <c r="HT361" t="n">
        <v>0.00000906604216423433</v>
      </c>
      <c r="HU361" t="n">
        <v>0.00000775967484170847</v>
      </c>
      <c r="HV361" t="n">
        <v>0.0000101579742790986</v>
      </c>
      <c r="HW361" t="n">
        <v>0.00000752125222469919</v>
      </c>
      <c r="HX361" t="n">
        <v>0.00000606601993098058</v>
      </c>
      <c r="HY361" t="n">
        <v>0.0000100489468748035</v>
      </c>
      <c r="HZ361" t="n">
        <v>0.00000693394440581811</v>
      </c>
      <c r="IA361" t="n">
        <v>0.00000257571905878459</v>
      </c>
      <c r="IB361" t="n">
        <v>0.00000810405162859855</v>
      </c>
      <c r="IC361" t="n">
        <v>0.0000259555314244229</v>
      </c>
      <c r="ID361" t="n">
        <v>0.0000069287849424995</v>
      </c>
      <c r="IE361" t="n">
        <v>0.00000816754292777606</v>
      </c>
      <c r="IF361" t="n">
        <v>0.00000557305856929295</v>
      </c>
      <c r="IG361" t="n">
        <v>0.00000166373033125392</v>
      </c>
      <c r="IH361" t="n">
        <v>0.0000010487257339961</v>
      </c>
      <c r="II361" t="n">
        <v>0.000000248897666746405</v>
      </c>
      <c r="IJ361" t="n">
        <v>0.00000547979830426136</v>
      </c>
      <c r="IK361" t="n">
        <v>0.00000784957616097213</v>
      </c>
      <c r="IL361" t="n">
        <v>0.00000485462004233108</v>
      </c>
      <c r="IM361" t="n">
        <v>0.00000875676700313478</v>
      </c>
      <c r="IN361" t="n">
        <v>0.00000881507096751201</v>
      </c>
      <c r="IO361" t="n">
        <v>0.0000170253324570734</v>
      </c>
      <c r="IP361" t="n">
        <v>0.0000248939992987443</v>
      </c>
      <c r="IQ361" t="n">
        <v>0.00000929286634570898</v>
      </c>
      <c r="IR361" t="n">
        <v>0.00000656422650165641</v>
      </c>
      <c r="IS361" t="n">
        <v>0.00000660840619815626</v>
      </c>
      <c r="IT361" t="n">
        <v>0</v>
      </c>
      <c r="IU361" t="n">
        <v>0</v>
      </c>
      <c r="IV361" t="n">
        <v>0.0000154651442339308</v>
      </c>
      <c r="IW361" t="n">
        <v>0.0000160594485730798</v>
      </c>
      <c r="IX361" t="n">
        <v>0.00000637640103577035</v>
      </c>
      <c r="IY361" t="n">
        <v>0.00000597138015594488</v>
      </c>
      <c r="IZ361" t="n">
        <v>0.0000171670926809405</v>
      </c>
      <c r="JA361" t="n">
        <v>0.000298992833606789</v>
      </c>
      <c r="JB361" t="n">
        <v>0.00000645945033470965</v>
      </c>
      <c r="JC361" t="n">
        <v>0</v>
      </c>
      <c r="JD361" t="n">
        <v>0.00000564226382524164</v>
      </c>
      <c r="JE361" t="n">
        <v>0.00000786181783152752</v>
      </c>
      <c r="JF361" t="n">
        <v>0.00000717373565179376</v>
      </c>
      <c r="JG361" t="n">
        <v>0</v>
      </c>
      <c r="JH361" t="n">
        <v>0</v>
      </c>
      <c r="JI361" t="n">
        <v>0.00000834848311918967</v>
      </c>
      <c r="JJ361" t="n">
        <v>0.00000797455106687498</v>
      </c>
      <c r="JK361" t="n">
        <v>0.00000692688484500162</v>
      </c>
      <c r="JL361" t="n">
        <v>0</v>
      </c>
      <c r="JM361" t="n">
        <v>0.00000940556397958276</v>
      </c>
      <c r="JN361" t="n">
        <v>0.00000760311643117965</v>
      </c>
      <c r="JO361" t="n">
        <v>0.0000131117024155876</v>
      </c>
      <c r="JP361" t="n">
        <v>0.0000115276226831479</v>
      </c>
      <c r="JQ361" t="n">
        <v>0.00000990734927996577</v>
      </c>
      <c r="JR361" t="n">
        <v>0.00000906604216423434</v>
      </c>
      <c r="JS361" t="n">
        <v>0.00000775967484170847</v>
      </c>
      <c r="JT361" t="n">
        <v>0.0000101579742790986</v>
      </c>
      <c r="JU361" t="n">
        <v>0</v>
      </c>
      <c r="JV361" t="n">
        <v>0</v>
      </c>
      <c r="JW361" t="n">
        <v>0.0000100489468748035</v>
      </c>
      <c r="JX361" t="n">
        <v>0.0000069339444058181</v>
      </c>
      <c r="JY361" t="n">
        <v>0.0000025757190587846</v>
      </c>
      <c r="JZ361" t="n">
        <v>0.00000810405162859855</v>
      </c>
      <c r="KA361" t="n">
        <v>0.0000259555314244229</v>
      </c>
      <c r="KB361" t="n">
        <v>0.00000692878494249951</v>
      </c>
      <c r="KC361" t="n">
        <v>0.00000816754292777606</v>
      </c>
      <c r="KD361" t="n">
        <v>0.00000557305856929295</v>
      </c>
      <c r="KE361" t="n">
        <v>0.00000166373033125392</v>
      </c>
      <c r="KF361" t="n">
        <v>0.0000010487257339961</v>
      </c>
      <c r="KG361" t="n">
        <v>0</v>
      </c>
      <c r="KH361" t="n">
        <v>0.00000547979830426136</v>
      </c>
      <c r="KI361" t="n">
        <v>0.00000784957616097213</v>
      </c>
      <c r="KJ361" t="n">
        <v>0.00000485462004233108</v>
      </c>
      <c r="KK361" t="n">
        <v>0.00000875676700313479</v>
      </c>
      <c r="KL361" t="n">
        <v>0.000008815070967512</v>
      </c>
      <c r="KM361" t="n">
        <v>0.0000170253324570734</v>
      </c>
      <c r="KN361" t="n">
        <v>0.0000248939992987444</v>
      </c>
      <c r="KO361" t="n">
        <v>0.000009292866345709</v>
      </c>
      <c r="KP361" t="n">
        <v>0.00000656422650165641</v>
      </c>
      <c r="KQ361" t="n">
        <v>0</v>
      </c>
      <c r="KR361" t="n">
        <v>0</v>
      </c>
      <c r="KS361" t="n">
        <v>0.0000125239302743355</v>
      </c>
      <c r="KT361" t="n">
        <v>0.0000154651442339308</v>
      </c>
      <c r="KU361" t="n">
        <v>0.0000160594485730798</v>
      </c>
      <c r="KV361" t="n">
        <v>0.00000637640103577035</v>
      </c>
      <c r="KW361" t="n">
        <v>0.00000597138015594488</v>
      </c>
      <c r="KX361" t="n">
        <v>0.0000171670926809405</v>
      </c>
      <c r="KY361" t="n">
        <v>0.000298992833606789</v>
      </c>
      <c r="KZ361" t="n">
        <v>0.00000645945033470966</v>
      </c>
      <c r="LA361" t="n">
        <v>0.00000762687305661575</v>
      </c>
      <c r="LB361" t="n">
        <v>0.00000564226382524164</v>
      </c>
      <c r="LC361" t="n">
        <v>0.00000786181783152752</v>
      </c>
      <c r="LD361" t="n">
        <v>0.00000717373565179376</v>
      </c>
      <c r="LE361" t="n">
        <v>0.0000113416260456422</v>
      </c>
      <c r="LF361" t="n">
        <v>0.00000910103864639607</v>
      </c>
      <c r="LG361" t="n">
        <v>0.00000834848311918966</v>
      </c>
      <c r="LH361" t="n">
        <v>0.00000797455106687499</v>
      </c>
      <c r="LI361" t="n">
        <v>0.00000692688484500162</v>
      </c>
      <c r="LJ361" t="n">
        <v>0.00000822398422632307</v>
      </c>
      <c r="LK361" t="n">
        <v>0.00000940556397958274</v>
      </c>
      <c r="LL361" t="n">
        <v>0.00000760311643117964</v>
      </c>
      <c r="LM361" t="n">
        <v>0.0000131117024155876</v>
      </c>
      <c r="LN361" t="n">
        <v>0.0000115276226831479</v>
      </c>
      <c r="LO361" t="n">
        <v>0.00000990734927996577</v>
      </c>
      <c r="LP361" t="n">
        <v>0.00000906604216423434</v>
      </c>
      <c r="LQ361" t="n">
        <v>0.00000775967484170847</v>
      </c>
      <c r="LR361" t="n">
        <v>0.0000101579742790986</v>
      </c>
      <c r="LS361" t="n">
        <v>0.0000075212522246992</v>
      </c>
      <c r="LT361" t="n">
        <v>0.00000606601993098058</v>
      </c>
      <c r="LU361" t="n">
        <v>0.0000100489468748035</v>
      </c>
      <c r="LV361" t="n">
        <v>0.0000069339444058181</v>
      </c>
      <c r="LW361" t="n">
        <v>0.0000025757190587846</v>
      </c>
      <c r="LX361" t="n">
        <v>0.00000810405162859855</v>
      </c>
      <c r="LY361" t="n">
        <v>0.0000259555314244229</v>
      </c>
      <c r="LZ361" t="n">
        <v>0.00000692878494249951</v>
      </c>
      <c r="MA361" t="n">
        <v>0.00000816754292777606</v>
      </c>
      <c r="MB361" t="n">
        <v>0.00000557305856929296</v>
      </c>
      <c r="MC361" t="n">
        <v>0.00000166373033125392</v>
      </c>
      <c r="MD361" t="n">
        <v>0.00000104872573399611</v>
      </c>
      <c r="ME361" t="n">
        <v>0.000000248897666746405</v>
      </c>
      <c r="MF361" t="n">
        <v>0.00000547979830426136</v>
      </c>
      <c r="MG361" t="n">
        <v>0.00000784957616097213</v>
      </c>
      <c r="MH361" t="n">
        <v>0.00000485462004233109</v>
      </c>
      <c r="MI361" t="n">
        <v>0.00000875676700313479</v>
      </c>
      <c r="MJ361" t="n">
        <v>0.00000881507096751201</v>
      </c>
      <c r="MK361" t="n">
        <v>0.0000170253324570734</v>
      </c>
      <c r="ML361" t="n">
        <v>0.0000248939992987444</v>
      </c>
      <c r="MM361" t="n">
        <v>0.00000929286634570899</v>
      </c>
      <c r="MN361" t="n">
        <v>0.0000065642265016564</v>
      </c>
      <c r="MO361" t="n">
        <v>0.00000660840619815627</v>
      </c>
      <c r="MP361" t="n">
        <v>0</v>
      </c>
      <c r="MQ361" t="n">
        <v>0.0000125239302743355</v>
      </c>
      <c r="MR361" t="n">
        <v>0.0000154651442339308</v>
      </c>
      <c r="MS361" t="n">
        <v>0.0000160594485730798</v>
      </c>
      <c r="MT361" t="n">
        <v>0.00000637640103577035</v>
      </c>
      <c r="MU361" t="n">
        <v>0.00000597138015594489</v>
      </c>
      <c r="MV361" t="n">
        <v>0.0000171670926809405</v>
      </c>
      <c r="MW361" t="n">
        <v>1.00029899283361</v>
      </c>
      <c r="MX361" t="n">
        <v>0</v>
      </c>
      <c r="MY361" t="n">
        <v>0</v>
      </c>
      <c r="MZ361" t="n">
        <v>0.00000564226382524164</v>
      </c>
      <c r="NA361" t="n">
        <v>0</v>
      </c>
      <c r="NB361" t="n">
        <v>0.00000717373565179375</v>
      </c>
      <c r="NC361" t="n">
        <v>0.0000113416260456422</v>
      </c>
      <c r="ND361" t="n">
        <v>0</v>
      </c>
      <c r="NE361" t="n">
        <v>0.00000834848311918966</v>
      </c>
      <c r="NF361" t="n">
        <v>0.00000797455106687498</v>
      </c>
      <c r="NG361" t="n">
        <v>0.00000692688484500161</v>
      </c>
      <c r="NH361" t="n">
        <v>0</v>
      </c>
      <c r="NI361" t="n">
        <v>0.00000940556397958276</v>
      </c>
      <c r="NJ361" t="n">
        <v>0.00000760311643117965</v>
      </c>
      <c r="NK361" t="n">
        <v>0.0000131117024155876</v>
      </c>
      <c r="NL361" t="n">
        <v>0.0000115276226831479</v>
      </c>
      <c r="NM361" t="n">
        <v>0.00000990734927996578</v>
      </c>
      <c r="NN361" t="n">
        <v>0.00000906604216423434</v>
      </c>
      <c r="NO361" t="n">
        <v>0.00000775967484170846</v>
      </c>
      <c r="NP361" t="n">
        <v>0.0000101579742790987</v>
      </c>
      <c r="NQ361" t="n">
        <v>0</v>
      </c>
      <c r="NR361" t="n">
        <v>0.00000606601993098059</v>
      </c>
      <c r="NS361" t="n">
        <v>0.0000100489468748035</v>
      </c>
      <c r="NT361" t="n">
        <v>0.00000693394440581811</v>
      </c>
      <c r="NU361" t="n">
        <v>0.00000257571905878459</v>
      </c>
      <c r="NV361" t="n">
        <v>0.00000810405162859854</v>
      </c>
      <c r="NW361" t="n">
        <v>0.0000259555314244229</v>
      </c>
      <c r="NX361" t="n">
        <v>0.0000069287849424995</v>
      </c>
      <c r="NY361" t="n">
        <v>0.00000816754292777605</v>
      </c>
      <c r="NZ361" t="n">
        <v>0.00000557305856929296</v>
      </c>
      <c r="OA361" t="n">
        <v>0.00000166373033125392</v>
      </c>
      <c r="OB361" t="n">
        <v>0.00000104872573399611</v>
      </c>
      <c r="OC361" t="n">
        <v>0.000000248897666746405</v>
      </c>
      <c r="OD361" t="n">
        <v>0.00000547979830426136</v>
      </c>
      <c r="OE361" t="n">
        <v>0.00000784957616097214</v>
      </c>
      <c r="OF361" t="n">
        <v>0.00000485462004233109</v>
      </c>
      <c r="OG361" t="n">
        <v>0.0000087567670031348</v>
      </c>
      <c r="OH361" t="n">
        <v>0.00000881507096751202</v>
      </c>
      <c r="OI361" t="n">
        <v>0.0000170253324570734</v>
      </c>
      <c r="OJ361" t="n">
        <v>0.0000248939992987444</v>
      </c>
      <c r="OK361" t="n">
        <v>0.00000929286634570898</v>
      </c>
      <c r="OL361" t="n">
        <v>0.0000065642265016564</v>
      </c>
      <c r="OM361" t="n">
        <v>0.00000660840619815626</v>
      </c>
      <c r="ON361" t="n">
        <v>0.0000024577768278114</v>
      </c>
      <c r="OO361" t="n">
        <v>0</v>
      </c>
      <c r="OP361" t="n">
        <v>0.0000154651442339308</v>
      </c>
      <c r="OQ361" t="n">
        <v>0.0000160594485730798</v>
      </c>
      <c r="OR361" t="n">
        <v>0.00000637640103577035</v>
      </c>
      <c r="OS361" t="n">
        <v>0.00000597138015594488</v>
      </c>
      <c r="OT361" t="n">
        <v>0.0000171670926809405</v>
      </c>
      <c r="OU361" t="n">
        <v>0.000298992833606789</v>
      </c>
      <c r="OV361" t="n">
        <v>0</v>
      </c>
      <c r="OW361" t="n">
        <v>0</v>
      </c>
      <c r="OX361" t="n">
        <v>0.00000564226382524165</v>
      </c>
      <c r="OY361" t="n">
        <v>0.00000786181783152751</v>
      </c>
      <c r="OZ361" t="n">
        <v>0.00000717373565179375</v>
      </c>
      <c r="PA361" t="n">
        <v>0.0000113416260456422</v>
      </c>
      <c r="PB361" t="n">
        <v>0</v>
      </c>
      <c r="PC361" t="n">
        <v>0.00000834848311918965</v>
      </c>
      <c r="PD361" t="n">
        <v>0</v>
      </c>
      <c r="PE361" t="n">
        <v>0</v>
      </c>
      <c r="PF361" t="n">
        <v>0</v>
      </c>
      <c r="PG361" t="n">
        <v>0.00000940556397958275</v>
      </c>
      <c r="PH361" t="n">
        <v>0.00000760311643117965</v>
      </c>
      <c r="PI361" t="n">
        <v>0.0000131117024155876</v>
      </c>
      <c r="PJ361" t="n">
        <v>0</v>
      </c>
      <c r="PK361" t="n">
        <v>0.00000990734927996577</v>
      </c>
      <c r="PL361" t="n">
        <v>0.00000906604216423433</v>
      </c>
      <c r="PM361" t="n">
        <v>0</v>
      </c>
      <c r="PN361" t="n">
        <v>0</v>
      </c>
      <c r="PO361" t="n">
        <v>0</v>
      </c>
      <c r="PP361" t="n">
        <v>0</v>
      </c>
      <c r="PQ361" t="n">
        <v>0.0000100489468748035</v>
      </c>
      <c r="PR361" t="n">
        <v>0.00000693394440581811</v>
      </c>
      <c r="PS361" t="n">
        <v>0.0000025757190587846</v>
      </c>
      <c r="PT361" t="n">
        <v>0.00000810405162859854</v>
      </c>
      <c r="PU361" t="n">
        <v>0.000025955531424423</v>
      </c>
      <c r="PV361" t="n">
        <v>0.0000069287849424995</v>
      </c>
      <c r="PW361" t="n">
        <v>0.00000816754292777606</v>
      </c>
      <c r="PX361" t="n">
        <v>0.00000557305856929295</v>
      </c>
      <c r="PY361" t="n">
        <v>0.00000166373033125392</v>
      </c>
      <c r="PZ361" t="n">
        <v>0.0000010487257339961</v>
      </c>
      <c r="QA361" t="n">
        <v>0.000000248897666746405</v>
      </c>
      <c r="QB361" t="n">
        <v>0.00000547979830426136</v>
      </c>
      <c r="QC361" t="n">
        <v>0.00000784957616097213</v>
      </c>
      <c r="QD361" t="n">
        <v>0</v>
      </c>
      <c r="QE361" t="n">
        <v>0.00000875676700313479</v>
      </c>
      <c r="QF361" t="n">
        <v>0.000008815070967512</v>
      </c>
      <c r="QG361" t="n">
        <v>0.0000170253324570734</v>
      </c>
      <c r="QH361" t="n">
        <v>0.0000248939992987444</v>
      </c>
      <c r="QI361" t="n">
        <v>0.00000929286634570899</v>
      </c>
    </row>
    <row r="362">
      <c r="A362" t="s">
        <v>361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1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</row>
    <row r="363">
      <c r="A363" t="s">
        <v>362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1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</row>
    <row r="364">
      <c r="A364" t="s">
        <v>363</v>
      </c>
      <c r="B364" t="n">
        <v>0.00170158311957279</v>
      </c>
      <c r="C364" t="n">
        <v>0.00153746225855763</v>
      </c>
      <c r="D364" t="n">
        <v>0.000477806738921047</v>
      </c>
      <c r="E364" t="n">
        <v>0</v>
      </c>
      <c r="F364" t="n">
        <v>0</v>
      </c>
      <c r="G364" t="n">
        <v>0.00197892183209038</v>
      </c>
      <c r="H364" t="n">
        <v>0.00292059754693625</v>
      </c>
      <c r="I364" t="n">
        <v>0.00444808575339019</v>
      </c>
      <c r="J364" t="n">
        <v>0.0020176268771812</v>
      </c>
      <c r="K364" t="n">
        <v>0.00158066121987728</v>
      </c>
      <c r="L364" t="n">
        <v>0.00126240010903938</v>
      </c>
      <c r="M364" t="n">
        <v>0.00176687053438693</v>
      </c>
      <c r="N364" t="n">
        <v>0.026582446810808</v>
      </c>
      <c r="O364" t="n">
        <v>0.00424940640737122</v>
      </c>
      <c r="P364" t="n">
        <v>0.00174176371623977</v>
      </c>
      <c r="Q364" t="n">
        <v>0.00209683385972782</v>
      </c>
      <c r="R364" t="n">
        <v>0</v>
      </c>
      <c r="S364" t="n">
        <v>0.00375349989930073</v>
      </c>
      <c r="T364" t="n">
        <v>0</v>
      </c>
      <c r="U364" t="n">
        <v>0.00122116024361165</v>
      </c>
      <c r="V364" t="n">
        <v>0.0020457335123186</v>
      </c>
      <c r="W364" t="n">
        <v>0.00294960854371161</v>
      </c>
      <c r="X364" t="n">
        <v>0.0277244906434665</v>
      </c>
      <c r="Y364" t="n">
        <v>0.00130875841018846</v>
      </c>
      <c r="Z364" t="n">
        <v>0.00129110463506725</v>
      </c>
      <c r="AA364" t="n">
        <v>0</v>
      </c>
      <c r="AB364" t="n">
        <v>0.00157978545033981</v>
      </c>
      <c r="AC364" t="n">
        <v>0.00119426801253084</v>
      </c>
      <c r="AD364" t="n">
        <v>0.00131199686773625</v>
      </c>
      <c r="AE364" t="n">
        <v>0.00273100787169085</v>
      </c>
      <c r="AF364" t="n">
        <v>0.0011292385923872</v>
      </c>
      <c r="AG364" t="n">
        <v>0.002022218771293</v>
      </c>
      <c r="AH364" t="n">
        <v>0.000635481786389543</v>
      </c>
      <c r="AI364" t="n">
        <v>0.000550963784617528</v>
      </c>
      <c r="AJ364" t="n">
        <v>0.00276567294097016</v>
      </c>
      <c r="AK364" t="n">
        <v>0.00123179428559029</v>
      </c>
      <c r="AL364" t="n">
        <v>0.00129185409184664</v>
      </c>
      <c r="AM364" t="n">
        <v>0.00110154747969008</v>
      </c>
      <c r="AN364" t="n">
        <v>0.00103876962367075</v>
      </c>
      <c r="AO364" t="n">
        <v>0.000180688986845186</v>
      </c>
      <c r="AP364" t="n">
        <v>0.000113896577348774</v>
      </c>
      <c r="AQ364" t="n">
        <v>0.0000270314644146623</v>
      </c>
      <c r="AR364" t="n">
        <v>0.000849503922098378</v>
      </c>
      <c r="AS364" t="n">
        <v>0.000794489960712512</v>
      </c>
      <c r="AT364" t="n">
        <v>0.000486226688240023</v>
      </c>
      <c r="AU364" t="n">
        <v>0.000930602692842052</v>
      </c>
      <c r="AV364" t="n">
        <v>0.000541795416301249</v>
      </c>
      <c r="AW364" t="n">
        <v>0.0013818237846782</v>
      </c>
      <c r="AX364" t="n">
        <v>0.00172776181730357</v>
      </c>
      <c r="AY364" t="n">
        <v>0.00119963896494813</v>
      </c>
      <c r="AZ364" t="n">
        <v>0.00170158311957279</v>
      </c>
      <c r="BA364" t="n">
        <v>0.00153746225855763</v>
      </c>
      <c r="BB364" t="n">
        <v>0.000477806738921047</v>
      </c>
      <c r="BC364" t="n">
        <v>0</v>
      </c>
      <c r="BD364" t="n">
        <v>0.000997139628498285</v>
      </c>
      <c r="BE364" t="n">
        <v>0.00197892183209038</v>
      </c>
      <c r="BF364" t="n">
        <v>0.00292059754693625</v>
      </c>
      <c r="BG364" t="n">
        <v>0.00444808575339019</v>
      </c>
      <c r="BH364" t="n">
        <v>0.0020176268771812</v>
      </c>
      <c r="BI364" t="n">
        <v>0.00158066121987728</v>
      </c>
      <c r="BJ364" t="n">
        <v>0.00126240010903937</v>
      </c>
      <c r="BK364" t="n">
        <v>0.00176687053438693</v>
      </c>
      <c r="BL364" t="n">
        <v>0.026582446810808</v>
      </c>
      <c r="BM364" t="n">
        <v>0.00424940640737121</v>
      </c>
      <c r="BN364" t="n">
        <v>0.00174176371623977</v>
      </c>
      <c r="BO364" t="n">
        <v>0.00209683385972782</v>
      </c>
      <c r="BP364" t="n">
        <v>0</v>
      </c>
      <c r="BQ364" t="n">
        <v>0.00375349989930073</v>
      </c>
      <c r="BR364" t="n">
        <v>0.0012179992682643</v>
      </c>
      <c r="BS364" t="n">
        <v>0.00122116024361165</v>
      </c>
      <c r="BT364" t="n">
        <v>0.00204573351231861</v>
      </c>
      <c r="BU364" t="n">
        <v>0.00294960854371161</v>
      </c>
      <c r="BV364" t="n">
        <v>0.0277244906434665</v>
      </c>
      <c r="BW364" t="n">
        <v>0.00130875841018846</v>
      </c>
      <c r="BX364" t="n">
        <v>0.00129110463506725</v>
      </c>
      <c r="BY364" t="n">
        <v>0</v>
      </c>
      <c r="BZ364" t="n">
        <v>0.00157978545033982</v>
      </c>
      <c r="CA364" t="n">
        <v>0.00119426801253084</v>
      </c>
      <c r="CB364" t="n">
        <v>0.00131199686773625</v>
      </c>
      <c r="CC364" t="n">
        <v>0.00273100787169085</v>
      </c>
      <c r="CD364" t="n">
        <v>0.0011292385923872</v>
      </c>
      <c r="CE364" t="n">
        <v>0.002022218771293</v>
      </c>
      <c r="CF364" t="n">
        <v>0.000635481786389543</v>
      </c>
      <c r="CG364" t="n">
        <v>0.000550963784617528</v>
      </c>
      <c r="CH364" t="n">
        <v>0.00276567294097016</v>
      </c>
      <c r="CI364" t="n">
        <v>0.00123179428559029</v>
      </c>
      <c r="CJ364" t="n">
        <v>0.00129185409184664</v>
      </c>
      <c r="CK364" t="n">
        <v>0.00110154747969008</v>
      </c>
      <c r="CL364" t="n">
        <v>0.00103876962367075</v>
      </c>
      <c r="CM364" t="n">
        <v>0.000180688986845186</v>
      </c>
      <c r="CN364" t="n">
        <v>0.000113896577348774</v>
      </c>
      <c r="CO364" t="n">
        <v>0.0000270314644146623</v>
      </c>
      <c r="CP364" t="n">
        <v>0.000849503922098378</v>
      </c>
      <c r="CQ364" t="n">
        <v>0.000794489960712512</v>
      </c>
      <c r="CR364" t="n">
        <v>0</v>
      </c>
      <c r="CS364" t="n">
        <v>0.000930602692842052</v>
      </c>
      <c r="CT364" t="n">
        <v>0.000541795416301249</v>
      </c>
      <c r="CU364" t="n">
        <v>0.0013818237846782</v>
      </c>
      <c r="CV364" t="n">
        <v>0.00172776181730357</v>
      </c>
      <c r="CW364" t="n">
        <v>0.00119963896494813</v>
      </c>
      <c r="CX364" t="n">
        <v>0.00170158311957279</v>
      </c>
      <c r="CY364" t="n">
        <v>0.00153746225855763</v>
      </c>
      <c r="CZ364" t="n">
        <v>0</v>
      </c>
      <c r="DA364" t="n">
        <v>0</v>
      </c>
      <c r="DB364" t="n">
        <v>0.000997139628498285</v>
      </c>
      <c r="DC364" t="n">
        <v>0.00197892183209038</v>
      </c>
      <c r="DD364" t="n">
        <v>0.00292059754693625</v>
      </c>
      <c r="DE364" t="n">
        <v>0.00444808575339018</v>
      </c>
      <c r="DF364" t="n">
        <v>0</v>
      </c>
      <c r="DG364" t="n">
        <v>0.00158066121987728</v>
      </c>
      <c r="DH364" t="n">
        <v>0</v>
      </c>
      <c r="DI364" t="n">
        <v>0</v>
      </c>
      <c r="DJ364" t="n">
        <v>0.026582446810808</v>
      </c>
      <c r="DK364" t="n">
        <v>0</v>
      </c>
      <c r="DL364" t="n">
        <v>0.00174176371623977</v>
      </c>
      <c r="DM364" t="n">
        <v>0</v>
      </c>
      <c r="DN364" t="n">
        <v>0</v>
      </c>
      <c r="DO364" t="n">
        <v>0</v>
      </c>
      <c r="DP364" t="n">
        <v>0</v>
      </c>
      <c r="DQ364" t="n">
        <v>0.00122116024361165</v>
      </c>
      <c r="DR364" t="n">
        <v>0</v>
      </c>
      <c r="DS364" t="n">
        <v>0.00294960854371161</v>
      </c>
      <c r="DT364" t="n">
        <v>0.0277244906434665</v>
      </c>
      <c r="DU364" t="n">
        <v>0.00130875841018846</v>
      </c>
      <c r="DV364" t="n">
        <v>0</v>
      </c>
      <c r="DW364" t="n">
        <v>0</v>
      </c>
      <c r="DX364" t="n">
        <v>0.00157978545033982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0.000635481786389543</v>
      </c>
      <c r="EE364" t="n">
        <v>0.000550963784617528</v>
      </c>
      <c r="EF364" t="n">
        <v>0.00276567294097016</v>
      </c>
      <c r="EG364" t="n">
        <v>0.00123179428559029</v>
      </c>
      <c r="EH364" t="n">
        <v>0.00129185409184664</v>
      </c>
      <c r="EI364" t="n">
        <v>0.00110154747969008</v>
      </c>
      <c r="EJ364" t="n">
        <v>0.00103876962367075</v>
      </c>
      <c r="EK364" t="n">
        <v>0.000180688986845186</v>
      </c>
      <c r="EL364" t="n">
        <v>0.000113896577348774</v>
      </c>
      <c r="EM364" t="n">
        <v>0.0000270314644146623</v>
      </c>
      <c r="EN364" t="n">
        <v>0</v>
      </c>
      <c r="EO364" t="n">
        <v>0.000794489960712512</v>
      </c>
      <c r="EP364" t="n">
        <v>0</v>
      </c>
      <c r="EQ364" t="n">
        <v>0</v>
      </c>
      <c r="ER364" t="n">
        <v>0.00054179541630125</v>
      </c>
      <c r="ES364" t="n">
        <v>0.0013818237846782</v>
      </c>
      <c r="ET364" t="n">
        <v>0.00172776181730357</v>
      </c>
      <c r="EU364" t="n">
        <v>0.00119963896494813</v>
      </c>
      <c r="EV364" t="n">
        <v>0.00170158311957279</v>
      </c>
      <c r="EW364" t="n">
        <v>0.00153746225855763</v>
      </c>
      <c r="EX364" t="n">
        <v>0.000477806738921048</v>
      </c>
      <c r="EY364" t="n">
        <v>0.000622361189330494</v>
      </c>
      <c r="EZ364" t="n">
        <v>0.000997139628498286</v>
      </c>
      <c r="FA364" t="n">
        <v>0.00197892183209038</v>
      </c>
      <c r="FB364" t="n">
        <v>0.00292059754693625</v>
      </c>
      <c r="FC364" t="n">
        <v>0.00444808575339018</v>
      </c>
      <c r="FD364" t="n">
        <v>0.0020176268771812</v>
      </c>
      <c r="FE364" t="n">
        <v>0.00158066121987728</v>
      </c>
      <c r="FF364" t="n">
        <v>0</v>
      </c>
      <c r="FG364" t="n">
        <v>0</v>
      </c>
      <c r="FH364" t="n">
        <v>0.026582446810808</v>
      </c>
      <c r="FI364" t="n">
        <v>0.00424940640737121</v>
      </c>
      <c r="FJ364" t="n">
        <v>0</v>
      </c>
      <c r="FK364" t="n">
        <v>0.00209683385972782</v>
      </c>
      <c r="FL364" t="n">
        <v>0</v>
      </c>
      <c r="FM364" t="n">
        <v>0.00375349989930073</v>
      </c>
      <c r="FN364" t="n">
        <v>0</v>
      </c>
      <c r="FO364" t="n">
        <v>0.00122116024361165</v>
      </c>
      <c r="FP364" t="n">
        <v>0</v>
      </c>
      <c r="FQ364" t="n">
        <v>0.00294960854371161</v>
      </c>
      <c r="FR364" t="n">
        <v>0.0277244906434665</v>
      </c>
      <c r="FS364" t="n">
        <v>0.00130875841018846</v>
      </c>
      <c r="FT364" t="n">
        <v>0.00129110463506725</v>
      </c>
      <c r="FU364" t="n">
        <v>0</v>
      </c>
      <c r="FV364" t="n">
        <v>0.00157978545033982</v>
      </c>
      <c r="FW364" t="n">
        <v>0.00119426801253084</v>
      </c>
      <c r="FX364" t="n">
        <v>0</v>
      </c>
      <c r="FY364" t="n">
        <v>0</v>
      </c>
      <c r="FZ364" t="n">
        <v>0</v>
      </c>
      <c r="GA364" t="n">
        <v>0.00202221877129299</v>
      </c>
      <c r="GB364" t="n">
        <v>0.000635481786389543</v>
      </c>
      <c r="GC364" t="n">
        <v>0.000550963784617529</v>
      </c>
      <c r="GD364" t="n">
        <v>0.00276567294097016</v>
      </c>
      <c r="GE364" t="n">
        <v>0.00123179428559029</v>
      </c>
      <c r="GF364" t="n">
        <v>0.00129185409184664</v>
      </c>
      <c r="GG364" t="n">
        <v>0.00110154747969009</v>
      </c>
      <c r="GH364" t="n">
        <v>0.00103876962367075</v>
      </c>
      <c r="GI364" t="n">
        <v>0.000180688986845186</v>
      </c>
      <c r="GJ364" t="n">
        <v>0.000113896577348774</v>
      </c>
      <c r="GK364" t="n">
        <v>0</v>
      </c>
      <c r="GL364" t="n">
        <v>0.000849503922098378</v>
      </c>
      <c r="GM364" t="n">
        <v>0.000794489960712511</v>
      </c>
      <c r="GN364" t="n">
        <v>0</v>
      </c>
      <c r="GO364" t="n">
        <v>0.000930602692842052</v>
      </c>
      <c r="GP364" t="n">
        <v>0.000541795416301249</v>
      </c>
      <c r="GQ364" t="n">
        <v>0.0013818237846782</v>
      </c>
      <c r="GR364" t="n">
        <v>0.00172776181730357</v>
      </c>
      <c r="GS364" t="n">
        <v>0.00119963896494813</v>
      </c>
      <c r="GT364" t="n">
        <v>0.00170158311957279</v>
      </c>
      <c r="GU364" t="n">
        <v>0.00153746225855763</v>
      </c>
      <c r="GV364" t="n">
        <v>0</v>
      </c>
      <c r="GW364" t="n">
        <v>0.000622361189330494</v>
      </c>
      <c r="GX364" t="n">
        <v>0</v>
      </c>
      <c r="GY364" t="n">
        <v>0.00197892183209038</v>
      </c>
      <c r="GZ364" t="n">
        <v>0.00292059754693625</v>
      </c>
      <c r="HA364" t="n">
        <v>0.00444808575339019</v>
      </c>
      <c r="HB364" t="n">
        <v>0.0020176268771812</v>
      </c>
      <c r="HC364" t="n">
        <v>0.00158066121987728</v>
      </c>
      <c r="HD364" t="n">
        <v>0.00126240010903938</v>
      </c>
      <c r="HE364" t="n">
        <v>0.00176687053438693</v>
      </c>
      <c r="HF364" t="n">
        <v>0.026582446810808</v>
      </c>
      <c r="HG364" t="n">
        <v>0.00424940640737121</v>
      </c>
      <c r="HH364" t="n">
        <v>0.00174176371623977</v>
      </c>
      <c r="HI364" t="n">
        <v>0.00209683385972782</v>
      </c>
      <c r="HJ364" t="n">
        <v>0</v>
      </c>
      <c r="HK364" t="n">
        <v>0.00375349989930073</v>
      </c>
      <c r="HL364" t="n">
        <v>0.0012179992682643</v>
      </c>
      <c r="HM364" t="n">
        <v>0.00122116024361165</v>
      </c>
      <c r="HN364" t="n">
        <v>0.0020457335123186</v>
      </c>
      <c r="HO364" t="n">
        <v>0.00294960854371161</v>
      </c>
      <c r="HP364" t="n">
        <v>0.0277244906434665</v>
      </c>
      <c r="HQ364" t="n">
        <v>0.00130875841018846</v>
      </c>
      <c r="HR364" t="n">
        <v>0.00129110463506725</v>
      </c>
      <c r="HS364" t="n">
        <v>0.00103830187730533</v>
      </c>
      <c r="HT364" t="n">
        <v>0.00157978545033981</v>
      </c>
      <c r="HU364" t="n">
        <v>0.00119426801253084</v>
      </c>
      <c r="HV364" t="n">
        <v>0.00131199686773625</v>
      </c>
      <c r="HW364" t="n">
        <v>0.00273100787169085</v>
      </c>
      <c r="HX364" t="n">
        <v>0.0011292385923872</v>
      </c>
      <c r="HY364" t="n">
        <v>0.00202221877129299</v>
      </c>
      <c r="HZ364" t="n">
        <v>0.000635481786389544</v>
      </c>
      <c r="IA364" t="n">
        <v>0.000550963784617528</v>
      </c>
      <c r="IB364" t="n">
        <v>0.00276567294097016</v>
      </c>
      <c r="IC364" t="n">
        <v>0.00123179428559029</v>
      </c>
      <c r="ID364" t="n">
        <v>0.00129185409184664</v>
      </c>
      <c r="IE364" t="n">
        <v>0.00110154747969009</v>
      </c>
      <c r="IF364" t="n">
        <v>0.00103876962367075</v>
      </c>
      <c r="IG364" t="n">
        <v>0.000180688986845185</v>
      </c>
      <c r="IH364" t="n">
        <v>0.000113896577348774</v>
      </c>
      <c r="II364" t="n">
        <v>0.0000270314644146623</v>
      </c>
      <c r="IJ364" t="n">
        <v>0.000849503922098378</v>
      </c>
      <c r="IK364" t="n">
        <v>0.000794489960712512</v>
      </c>
      <c r="IL364" t="n">
        <v>0.000486226688240023</v>
      </c>
      <c r="IM364" t="n">
        <v>0.000930602692842052</v>
      </c>
      <c r="IN364" t="n">
        <v>0.000541795416301249</v>
      </c>
      <c r="IO364" t="n">
        <v>0.0013818237846782</v>
      </c>
      <c r="IP364" t="n">
        <v>0.00172776181730357</v>
      </c>
      <c r="IQ364" t="n">
        <v>0.00119963896494813</v>
      </c>
      <c r="IR364" t="n">
        <v>0.00170158311957279</v>
      </c>
      <c r="IS364" t="n">
        <v>0.00153746225855763</v>
      </c>
      <c r="IT364" t="n">
        <v>0</v>
      </c>
      <c r="IU364" t="n">
        <v>0</v>
      </c>
      <c r="IV364" t="n">
        <v>0.000997139628498285</v>
      </c>
      <c r="IW364" t="n">
        <v>0.00197892183209038</v>
      </c>
      <c r="IX364" t="n">
        <v>0.00292059754693625</v>
      </c>
      <c r="IY364" t="n">
        <v>0.00444808575339019</v>
      </c>
      <c r="IZ364" t="n">
        <v>0.0020176268771812</v>
      </c>
      <c r="JA364" t="n">
        <v>0.00158066121987728</v>
      </c>
      <c r="JB364" t="n">
        <v>0.00126240010903937</v>
      </c>
      <c r="JC364" t="n">
        <v>0</v>
      </c>
      <c r="JD364" t="n">
        <v>0.026582446810808</v>
      </c>
      <c r="JE364" t="n">
        <v>0.00424940640737122</v>
      </c>
      <c r="JF364" t="n">
        <v>0.00174176371623977</v>
      </c>
      <c r="JG364" t="n">
        <v>0</v>
      </c>
      <c r="JH364" t="n">
        <v>0</v>
      </c>
      <c r="JI364" t="n">
        <v>0.00375349989930073</v>
      </c>
      <c r="JJ364" t="n">
        <v>0.0012179992682643</v>
      </c>
      <c r="JK364" t="n">
        <v>0.00122116024361165</v>
      </c>
      <c r="JL364" t="n">
        <v>0</v>
      </c>
      <c r="JM364" t="n">
        <v>0.00294960854371161</v>
      </c>
      <c r="JN364" t="n">
        <v>0.0277244906434665</v>
      </c>
      <c r="JO364" t="n">
        <v>0.00130875841018846</v>
      </c>
      <c r="JP364" t="n">
        <v>0.00129110463506725</v>
      </c>
      <c r="JQ364" t="n">
        <v>0.00103830187730533</v>
      </c>
      <c r="JR364" t="n">
        <v>0.00157978545033982</v>
      </c>
      <c r="JS364" t="n">
        <v>0.00119426801253084</v>
      </c>
      <c r="JT364" t="n">
        <v>0.00131199686773625</v>
      </c>
      <c r="JU364" t="n">
        <v>0</v>
      </c>
      <c r="JV364" t="n">
        <v>0</v>
      </c>
      <c r="JW364" t="n">
        <v>0.00202221877129299</v>
      </c>
      <c r="JX364" t="n">
        <v>0.000635481786389543</v>
      </c>
      <c r="JY364" t="n">
        <v>0.000550963784617528</v>
      </c>
      <c r="JZ364" t="n">
        <v>0.00276567294097016</v>
      </c>
      <c r="KA364" t="n">
        <v>0.00123179428559029</v>
      </c>
      <c r="KB364" t="n">
        <v>0.00129185409184664</v>
      </c>
      <c r="KC364" t="n">
        <v>0.00110154747969009</v>
      </c>
      <c r="KD364" t="n">
        <v>0.00103876962367075</v>
      </c>
      <c r="KE364" t="n">
        <v>0.000180688986845186</v>
      </c>
      <c r="KF364" t="n">
        <v>0.000113896577348774</v>
      </c>
      <c r="KG364" t="n">
        <v>0</v>
      </c>
      <c r="KH364" t="n">
        <v>0.000849503922098378</v>
      </c>
      <c r="KI364" t="n">
        <v>0.000794489960712512</v>
      </c>
      <c r="KJ364" t="n">
        <v>0.000486226688240023</v>
      </c>
      <c r="KK364" t="n">
        <v>0.000930602692842053</v>
      </c>
      <c r="KL364" t="n">
        <v>0.000541795416301249</v>
      </c>
      <c r="KM364" t="n">
        <v>0.0013818237846782</v>
      </c>
      <c r="KN364" t="n">
        <v>0.00172776181730357</v>
      </c>
      <c r="KO364" t="n">
        <v>0.00119963896494813</v>
      </c>
      <c r="KP364" t="n">
        <v>0.00170158311957279</v>
      </c>
      <c r="KQ364" t="n">
        <v>0</v>
      </c>
      <c r="KR364" t="n">
        <v>0</v>
      </c>
      <c r="KS364" t="n">
        <v>0.000622361189330494</v>
      </c>
      <c r="KT364" t="n">
        <v>0.000997139628498285</v>
      </c>
      <c r="KU364" t="n">
        <v>0.00197892183209038</v>
      </c>
      <c r="KV364" t="n">
        <v>0.00292059754693625</v>
      </c>
      <c r="KW364" t="n">
        <v>0.00444808575339019</v>
      </c>
      <c r="KX364" t="n">
        <v>0.0020176268771812</v>
      </c>
      <c r="KY364" t="n">
        <v>0.00158066121987728</v>
      </c>
      <c r="KZ364" t="n">
        <v>0.00126240010903938</v>
      </c>
      <c r="LA364" t="n">
        <v>0.00176687053438693</v>
      </c>
      <c r="LB364" t="n">
        <v>0.0265824468108079</v>
      </c>
      <c r="LC364" t="n">
        <v>0.00424940640737122</v>
      </c>
      <c r="LD364" t="n">
        <v>0.00174176371623977</v>
      </c>
      <c r="LE364" t="n">
        <v>0.00209683385972782</v>
      </c>
      <c r="LF364" t="n">
        <v>0.00164573034332252</v>
      </c>
      <c r="LG364" t="n">
        <v>0.00375349989930073</v>
      </c>
      <c r="LH364" t="n">
        <v>0.0012179992682643</v>
      </c>
      <c r="LI364" t="n">
        <v>0.00122116024361165</v>
      </c>
      <c r="LJ364" t="n">
        <v>0.0020457335123186</v>
      </c>
      <c r="LK364" t="n">
        <v>0.00294960854371161</v>
      </c>
      <c r="LL364" t="n">
        <v>0.0277244906434665</v>
      </c>
      <c r="LM364" t="n">
        <v>0.00130875841018846</v>
      </c>
      <c r="LN364" t="n">
        <v>0.00129110463506726</v>
      </c>
      <c r="LO364" t="n">
        <v>0.00103830187730533</v>
      </c>
      <c r="LP364" t="n">
        <v>0.00157978545033982</v>
      </c>
      <c r="LQ364" t="n">
        <v>0.00119426801253084</v>
      </c>
      <c r="LR364" t="n">
        <v>0.00131199686773625</v>
      </c>
      <c r="LS364" t="n">
        <v>0.00273100787169086</v>
      </c>
      <c r="LT364" t="n">
        <v>0.0011292385923872</v>
      </c>
      <c r="LU364" t="n">
        <v>0.00202221877129299</v>
      </c>
      <c r="LV364" t="n">
        <v>0.000635481786389543</v>
      </c>
      <c r="LW364" t="n">
        <v>0.000550963784617528</v>
      </c>
      <c r="LX364" t="n">
        <v>0.00276567294097016</v>
      </c>
      <c r="LY364" t="n">
        <v>0.00123179428559029</v>
      </c>
      <c r="LZ364" t="n">
        <v>0.00129185409184664</v>
      </c>
      <c r="MA364" t="n">
        <v>0.00110154747969008</v>
      </c>
      <c r="MB364" t="n">
        <v>0.00103876962367075</v>
      </c>
      <c r="MC364" t="n">
        <v>0.000180688986845185</v>
      </c>
      <c r="MD364" t="n">
        <v>0.000113896577348774</v>
      </c>
      <c r="ME364" t="n">
        <v>0.0000270314644146623</v>
      </c>
      <c r="MF364" t="n">
        <v>0.000849503922098378</v>
      </c>
      <c r="MG364" t="n">
        <v>0.000794489960712511</v>
      </c>
      <c r="MH364" t="n">
        <v>0.000486226688240023</v>
      </c>
      <c r="MI364" t="n">
        <v>0.000930602692842053</v>
      </c>
      <c r="MJ364" t="n">
        <v>0.000541795416301249</v>
      </c>
      <c r="MK364" t="n">
        <v>0.0013818237846782</v>
      </c>
      <c r="ML364" t="n">
        <v>0.00172776181730358</v>
      </c>
      <c r="MM364" t="n">
        <v>0.00119963896494813</v>
      </c>
      <c r="MN364" t="n">
        <v>0.00170158311957279</v>
      </c>
      <c r="MO364" t="n">
        <v>0.00153746225855763</v>
      </c>
      <c r="MP364" t="n">
        <v>0</v>
      </c>
      <c r="MQ364" t="n">
        <v>0.000622361189330494</v>
      </c>
      <c r="MR364" t="n">
        <v>0.000997139628498284</v>
      </c>
      <c r="MS364" t="n">
        <v>0.00197892183209038</v>
      </c>
      <c r="MT364" t="n">
        <v>0.00292059754693625</v>
      </c>
      <c r="MU364" t="n">
        <v>0.00444808575339019</v>
      </c>
      <c r="MV364" t="n">
        <v>0.0020176268771812</v>
      </c>
      <c r="MW364" t="n">
        <v>0.00158066121987728</v>
      </c>
      <c r="MX364" t="n">
        <v>0</v>
      </c>
      <c r="MY364" t="n">
        <v>0</v>
      </c>
      <c r="MZ364" t="n">
        <v>1.02658244681081</v>
      </c>
      <c r="NA364" t="n">
        <v>0</v>
      </c>
      <c r="NB364" t="n">
        <v>0.00174176371623977</v>
      </c>
      <c r="NC364" t="n">
        <v>0.00209683385972782</v>
      </c>
      <c r="ND364" t="n">
        <v>0</v>
      </c>
      <c r="NE364" t="n">
        <v>0.00375349989930073</v>
      </c>
      <c r="NF364" t="n">
        <v>0.0012179992682643</v>
      </c>
      <c r="NG364" t="n">
        <v>0.00122116024361165</v>
      </c>
      <c r="NH364" t="n">
        <v>0</v>
      </c>
      <c r="NI364" t="n">
        <v>0.00294960854371161</v>
      </c>
      <c r="NJ364" t="n">
        <v>0.0277244906434665</v>
      </c>
      <c r="NK364" t="n">
        <v>0.00130875841018847</v>
      </c>
      <c r="NL364" t="n">
        <v>0.00129110463506725</v>
      </c>
      <c r="NM364" t="n">
        <v>0.00103830187730533</v>
      </c>
      <c r="NN364" t="n">
        <v>0.00157978545033982</v>
      </c>
      <c r="NO364" t="n">
        <v>0.00119426801253084</v>
      </c>
      <c r="NP364" t="n">
        <v>0.00131199686773625</v>
      </c>
      <c r="NQ364" t="n">
        <v>0</v>
      </c>
      <c r="NR364" t="n">
        <v>0.0011292385923872</v>
      </c>
      <c r="NS364" t="n">
        <v>0.002022218771293</v>
      </c>
      <c r="NT364" t="n">
        <v>0.000635481786389543</v>
      </c>
      <c r="NU364" t="n">
        <v>0.000550963784617528</v>
      </c>
      <c r="NV364" t="n">
        <v>0.00276567294097016</v>
      </c>
      <c r="NW364" t="n">
        <v>0.00123179428559029</v>
      </c>
      <c r="NX364" t="n">
        <v>0.00129185409184664</v>
      </c>
      <c r="NY364" t="n">
        <v>0.00110154747969008</v>
      </c>
      <c r="NZ364" t="n">
        <v>0.00103876962367075</v>
      </c>
      <c r="OA364" t="n">
        <v>0.000180688986845186</v>
      </c>
      <c r="OB364" t="n">
        <v>0.000113896577348774</v>
      </c>
      <c r="OC364" t="n">
        <v>0.0000270314644146622</v>
      </c>
      <c r="OD364" t="n">
        <v>0.000849503922098378</v>
      </c>
      <c r="OE364" t="n">
        <v>0.000794489960712512</v>
      </c>
      <c r="OF364" t="n">
        <v>0.000486226688240023</v>
      </c>
      <c r="OG364" t="n">
        <v>0.000930602692842054</v>
      </c>
      <c r="OH364" t="n">
        <v>0.00054179541630125</v>
      </c>
      <c r="OI364" t="n">
        <v>0.0013818237846782</v>
      </c>
      <c r="OJ364" t="n">
        <v>0.00172776181730357</v>
      </c>
      <c r="OK364" t="n">
        <v>0.00119963896494813</v>
      </c>
      <c r="OL364" t="n">
        <v>0.00170158311957279</v>
      </c>
      <c r="OM364" t="n">
        <v>0.00153746225855763</v>
      </c>
      <c r="ON364" t="n">
        <v>0.000477806738921047</v>
      </c>
      <c r="OO364" t="n">
        <v>0</v>
      </c>
      <c r="OP364" t="n">
        <v>0.000997139628498286</v>
      </c>
      <c r="OQ364" t="n">
        <v>0.00197892183209038</v>
      </c>
      <c r="OR364" t="n">
        <v>0.00292059754693625</v>
      </c>
      <c r="OS364" t="n">
        <v>0.00444808575339019</v>
      </c>
      <c r="OT364" t="n">
        <v>0.0020176268771812</v>
      </c>
      <c r="OU364" t="n">
        <v>0.00158066121987728</v>
      </c>
      <c r="OV364" t="n">
        <v>0</v>
      </c>
      <c r="OW364" t="n">
        <v>0</v>
      </c>
      <c r="OX364" t="n">
        <v>0.026582446810808</v>
      </c>
      <c r="OY364" t="n">
        <v>0.00424940640737121</v>
      </c>
      <c r="OZ364" t="n">
        <v>0.00174176371623977</v>
      </c>
      <c r="PA364" t="n">
        <v>0.00209683385972782</v>
      </c>
      <c r="PB364" t="n">
        <v>0</v>
      </c>
      <c r="PC364" t="n">
        <v>0.00375349989930073</v>
      </c>
      <c r="PD364" t="n">
        <v>0</v>
      </c>
      <c r="PE364" t="n">
        <v>0</v>
      </c>
      <c r="PF364" t="n">
        <v>0</v>
      </c>
      <c r="PG364" t="n">
        <v>0.00294960854371161</v>
      </c>
      <c r="PH364" t="n">
        <v>0.0277244906434665</v>
      </c>
      <c r="PI364" t="n">
        <v>0.00130875841018846</v>
      </c>
      <c r="PJ364" t="n">
        <v>0</v>
      </c>
      <c r="PK364" t="n">
        <v>0.00103830187730533</v>
      </c>
      <c r="PL364" t="n">
        <v>0.00157978545033981</v>
      </c>
      <c r="PM364" t="n">
        <v>0</v>
      </c>
      <c r="PN364" t="n">
        <v>0</v>
      </c>
      <c r="PO364" t="n">
        <v>0</v>
      </c>
      <c r="PP364" t="n">
        <v>0</v>
      </c>
      <c r="PQ364" t="n">
        <v>0.002022218771293</v>
      </c>
      <c r="PR364" t="n">
        <v>0.000635481786389543</v>
      </c>
      <c r="PS364" t="n">
        <v>0.000550963784617528</v>
      </c>
      <c r="PT364" t="n">
        <v>0.00276567294097016</v>
      </c>
      <c r="PU364" t="n">
        <v>0.00123179428559029</v>
      </c>
      <c r="PV364" t="n">
        <v>0.00129185409184664</v>
      </c>
      <c r="PW364" t="n">
        <v>0.00110154747969008</v>
      </c>
      <c r="PX364" t="n">
        <v>0.00103876962367075</v>
      </c>
      <c r="PY364" t="n">
        <v>0.000180688986845186</v>
      </c>
      <c r="PZ364" t="n">
        <v>0.000113896577348774</v>
      </c>
      <c r="QA364" t="n">
        <v>0.0000270314644146623</v>
      </c>
      <c r="QB364" t="n">
        <v>0.000849503922098378</v>
      </c>
      <c r="QC364" t="n">
        <v>0.000794489960712511</v>
      </c>
      <c r="QD364" t="n">
        <v>0</v>
      </c>
      <c r="QE364" t="n">
        <v>0.000930602692842053</v>
      </c>
      <c r="QF364" t="n">
        <v>0.000541795416301249</v>
      </c>
      <c r="QG364" t="n">
        <v>0.0013818237846782</v>
      </c>
      <c r="QH364" t="n">
        <v>0.00172776181730358</v>
      </c>
      <c r="QI364" t="n">
        <v>0.00119963896494813</v>
      </c>
    </row>
    <row r="365">
      <c r="A365" t="s">
        <v>364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1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</row>
    <row r="366">
      <c r="A366" t="s">
        <v>365</v>
      </c>
      <c r="B366" t="n">
        <v>0.000186534406962681</v>
      </c>
      <c r="C366" t="n">
        <v>0.000190587583654735</v>
      </c>
      <c r="D366" t="n">
        <v>0.0000826978660699922</v>
      </c>
      <c r="E366" t="n">
        <v>0</v>
      </c>
      <c r="F366" t="n">
        <v>0</v>
      </c>
      <c r="G366" t="n">
        <v>0.000118947451329395</v>
      </c>
      <c r="H366" t="n">
        <v>0.000225312705605892</v>
      </c>
      <c r="I366" t="n">
        <v>0.000201699078025716</v>
      </c>
      <c r="J366" t="n">
        <v>0.000287415329136725</v>
      </c>
      <c r="K366" t="n">
        <v>0.000285125436062075</v>
      </c>
      <c r="L366" t="n">
        <v>0.000199100989635844</v>
      </c>
      <c r="M366" t="n">
        <v>0.000250197241106229</v>
      </c>
      <c r="N366" t="n">
        <v>0.000187769224919384</v>
      </c>
      <c r="O366" t="n">
        <v>0.000306496347246882</v>
      </c>
      <c r="P366" t="n">
        <v>0.00151728626128285</v>
      </c>
      <c r="Q366" t="n">
        <v>0.000134444049973864</v>
      </c>
      <c r="R366" t="n">
        <v>0</v>
      </c>
      <c r="S366" t="n">
        <v>0.000305363818278763</v>
      </c>
      <c r="T366" t="n">
        <v>0</v>
      </c>
      <c r="U366" t="n">
        <v>0.000228123116539344</v>
      </c>
      <c r="V366" t="n">
        <v>0.000196464334486488</v>
      </c>
      <c r="W366" t="n">
        <v>0.000169189152517092</v>
      </c>
      <c r="X366" t="n">
        <v>0.000250311316620276</v>
      </c>
      <c r="Y366" t="n">
        <v>0.000163863729341392</v>
      </c>
      <c r="Z366" t="n">
        <v>0.00021557162618968</v>
      </c>
      <c r="AA366" t="n">
        <v>0</v>
      </c>
      <c r="AB366" t="n">
        <v>0.000234889949931378</v>
      </c>
      <c r="AC366" t="n">
        <v>0.000219436515068663</v>
      </c>
      <c r="AD366" t="n">
        <v>0.00028362683562556</v>
      </c>
      <c r="AE366" t="n">
        <v>0.000221571696726485</v>
      </c>
      <c r="AF366" t="n">
        <v>0.000224194063631262</v>
      </c>
      <c r="AG366" t="n">
        <v>0.00029790260061079</v>
      </c>
      <c r="AH366" t="n">
        <v>0.0000984967429436969</v>
      </c>
      <c r="AI366" t="n">
        <v>0.0000869902701363857</v>
      </c>
      <c r="AJ366" t="n">
        <v>0.00026641120769069</v>
      </c>
      <c r="AK366" t="n">
        <v>0.000864497601379702</v>
      </c>
      <c r="AL366" t="n">
        <v>0.000239574715672576</v>
      </c>
      <c r="AM366" t="n">
        <v>0.000186794217041002</v>
      </c>
      <c r="AN366" t="n">
        <v>0.000332672355972288</v>
      </c>
      <c r="AO366" t="n">
        <v>0.000136701528749697</v>
      </c>
      <c r="AP366" t="n">
        <v>0.000086169259758248</v>
      </c>
      <c r="AQ366" t="n">
        <v>0.000020450845258231</v>
      </c>
      <c r="AR366" t="n">
        <v>0.000560303907743442</v>
      </c>
      <c r="AS366" t="n">
        <v>0.000878574312916111</v>
      </c>
      <c r="AT366" t="n">
        <v>0.000478380587537674</v>
      </c>
      <c r="AU366" t="n">
        <v>0.00091479608057111</v>
      </c>
      <c r="AV366" t="n">
        <v>0.00016847967861748</v>
      </c>
      <c r="AW366" t="n">
        <v>0.000619323217078867</v>
      </c>
      <c r="AX366" t="n">
        <v>0.000734644485052994</v>
      </c>
      <c r="AY366" t="n">
        <v>0.000244337937544653</v>
      </c>
      <c r="AZ366" t="n">
        <v>0.000186534406962681</v>
      </c>
      <c r="BA366" t="n">
        <v>0.000190587583654735</v>
      </c>
      <c r="BB366" t="n">
        <v>0.0000826978660699921</v>
      </c>
      <c r="BC366" t="n">
        <v>0</v>
      </c>
      <c r="BD366" t="n">
        <v>0.000130646552580648</v>
      </c>
      <c r="BE366" t="n">
        <v>0.000118947451329395</v>
      </c>
      <c r="BF366" t="n">
        <v>0.000225312705605892</v>
      </c>
      <c r="BG366" t="n">
        <v>0.000201699078025716</v>
      </c>
      <c r="BH366" t="n">
        <v>0.000287415329136725</v>
      </c>
      <c r="BI366" t="n">
        <v>0.000285125436062075</v>
      </c>
      <c r="BJ366" t="n">
        <v>0.000199100989635844</v>
      </c>
      <c r="BK366" t="n">
        <v>0.000250197241106229</v>
      </c>
      <c r="BL366" t="n">
        <v>0.000187769224919384</v>
      </c>
      <c r="BM366" t="n">
        <v>0.000306496347246882</v>
      </c>
      <c r="BN366" t="n">
        <v>0.00151728626128285</v>
      </c>
      <c r="BO366" t="n">
        <v>0.000134444049973864</v>
      </c>
      <c r="BP366" t="n">
        <v>0</v>
      </c>
      <c r="BQ366" t="n">
        <v>0.000305363818278763</v>
      </c>
      <c r="BR366" t="n">
        <v>0.000251892840731042</v>
      </c>
      <c r="BS366" t="n">
        <v>0.000228123116539344</v>
      </c>
      <c r="BT366" t="n">
        <v>0.000196464334486488</v>
      </c>
      <c r="BU366" t="n">
        <v>0.000169189152517092</v>
      </c>
      <c r="BV366" t="n">
        <v>0.000250311316620276</v>
      </c>
      <c r="BW366" t="n">
        <v>0.000163863729341392</v>
      </c>
      <c r="BX366" t="n">
        <v>0.00021557162618968</v>
      </c>
      <c r="BY366" t="n">
        <v>0</v>
      </c>
      <c r="BZ366" t="n">
        <v>0.000234889949931378</v>
      </c>
      <c r="CA366" t="n">
        <v>0.000219436515068663</v>
      </c>
      <c r="CB366" t="n">
        <v>0.00028362683562556</v>
      </c>
      <c r="CC366" t="n">
        <v>0.000221571696726485</v>
      </c>
      <c r="CD366" t="n">
        <v>0.000224194063631262</v>
      </c>
      <c r="CE366" t="n">
        <v>0.00029790260061079</v>
      </c>
      <c r="CF366" t="n">
        <v>0.0000984967429436969</v>
      </c>
      <c r="CG366" t="n">
        <v>0.0000869902701363857</v>
      </c>
      <c r="CH366" t="n">
        <v>0.00026641120769069</v>
      </c>
      <c r="CI366" t="n">
        <v>0.000864497601379703</v>
      </c>
      <c r="CJ366" t="n">
        <v>0.000239574715672577</v>
      </c>
      <c r="CK366" t="n">
        <v>0.000186794217041002</v>
      </c>
      <c r="CL366" t="n">
        <v>0.000332672355972289</v>
      </c>
      <c r="CM366" t="n">
        <v>0.000136701528749697</v>
      </c>
      <c r="CN366" t="n">
        <v>0.0000861692597582479</v>
      </c>
      <c r="CO366" t="n">
        <v>0.000020450845258231</v>
      </c>
      <c r="CP366" t="n">
        <v>0.000560303907743441</v>
      </c>
      <c r="CQ366" t="n">
        <v>0.000878574312916111</v>
      </c>
      <c r="CR366" t="n">
        <v>0</v>
      </c>
      <c r="CS366" t="n">
        <v>0.000914796080571109</v>
      </c>
      <c r="CT366" t="n">
        <v>0.00016847967861748</v>
      </c>
      <c r="CU366" t="n">
        <v>0.000619323217078867</v>
      </c>
      <c r="CV366" t="n">
        <v>0.000734644485052994</v>
      </c>
      <c r="CW366" t="n">
        <v>0.000244337937544653</v>
      </c>
      <c r="CX366" t="n">
        <v>0.000186534406962681</v>
      </c>
      <c r="CY366" t="n">
        <v>0.000190587583654735</v>
      </c>
      <c r="CZ366" t="n">
        <v>0</v>
      </c>
      <c r="DA366" t="n">
        <v>0</v>
      </c>
      <c r="DB366" t="n">
        <v>0.000130646552580648</v>
      </c>
      <c r="DC366" t="n">
        <v>0.000118947451329395</v>
      </c>
      <c r="DD366" t="n">
        <v>0.000225312705605892</v>
      </c>
      <c r="DE366" t="n">
        <v>0.000201699078025716</v>
      </c>
      <c r="DF366" t="n">
        <v>0</v>
      </c>
      <c r="DG366" t="n">
        <v>0.000285125436062075</v>
      </c>
      <c r="DH366" t="n">
        <v>0</v>
      </c>
      <c r="DI366" t="n">
        <v>0</v>
      </c>
      <c r="DJ366" t="n">
        <v>0.000187769224919384</v>
      </c>
      <c r="DK366" t="n">
        <v>0</v>
      </c>
      <c r="DL366" t="n">
        <v>0.00151728626128285</v>
      </c>
      <c r="DM366" t="n">
        <v>0</v>
      </c>
      <c r="DN366" t="n">
        <v>0</v>
      </c>
      <c r="DO366" t="n">
        <v>0</v>
      </c>
      <c r="DP366" t="n">
        <v>0</v>
      </c>
      <c r="DQ366" t="n">
        <v>0.000228123116539344</v>
      </c>
      <c r="DR366" t="n">
        <v>0</v>
      </c>
      <c r="DS366" t="n">
        <v>0.000169189152517092</v>
      </c>
      <c r="DT366" t="n">
        <v>0.000250311316620276</v>
      </c>
      <c r="DU366" t="n">
        <v>0.000163863729341392</v>
      </c>
      <c r="DV366" t="n">
        <v>0</v>
      </c>
      <c r="DW366" t="n">
        <v>0</v>
      </c>
      <c r="DX366" t="n">
        <v>0.000234889949931378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0.0000984967429436969</v>
      </c>
      <c r="EE366" t="n">
        <v>0.0000869902701363858</v>
      </c>
      <c r="EF366" t="n">
        <v>0.00026641120769069</v>
      </c>
      <c r="EG366" t="n">
        <v>0.000864497601379702</v>
      </c>
      <c r="EH366" t="n">
        <v>0.000239574715672577</v>
      </c>
      <c r="EI366" t="n">
        <v>0.000186794217041002</v>
      </c>
      <c r="EJ366" t="n">
        <v>0.000332672355972288</v>
      </c>
      <c r="EK366" t="n">
        <v>0.000136701528749697</v>
      </c>
      <c r="EL366" t="n">
        <v>0.0000861692597582479</v>
      </c>
      <c r="EM366" t="n">
        <v>0.000020450845258231</v>
      </c>
      <c r="EN366" t="n">
        <v>0</v>
      </c>
      <c r="EO366" t="n">
        <v>0.000878574312916111</v>
      </c>
      <c r="EP366" t="n">
        <v>0</v>
      </c>
      <c r="EQ366" t="n">
        <v>0</v>
      </c>
      <c r="ER366" t="n">
        <v>0.00016847967861748</v>
      </c>
      <c r="ES366" t="n">
        <v>0.000619323217078867</v>
      </c>
      <c r="ET366" t="n">
        <v>0.000734644485052994</v>
      </c>
      <c r="EU366" t="n">
        <v>0.000244337937544653</v>
      </c>
      <c r="EV366" t="n">
        <v>0.000186534406962681</v>
      </c>
      <c r="EW366" t="n">
        <v>0.000190587583654735</v>
      </c>
      <c r="EX366" t="n">
        <v>0.0000826978660699922</v>
      </c>
      <c r="EY366" t="n">
        <v>0.0000967424463906039</v>
      </c>
      <c r="EZ366" t="n">
        <v>0.000130646552580648</v>
      </c>
      <c r="FA366" t="n">
        <v>0.000118947451329395</v>
      </c>
      <c r="FB366" t="n">
        <v>0.000225312705605892</v>
      </c>
      <c r="FC366" t="n">
        <v>0.000201699078025716</v>
      </c>
      <c r="FD366" t="n">
        <v>0.000287415329136725</v>
      </c>
      <c r="FE366" t="n">
        <v>0.000285125436062075</v>
      </c>
      <c r="FF366" t="n">
        <v>0</v>
      </c>
      <c r="FG366" t="n">
        <v>0</v>
      </c>
      <c r="FH366" t="n">
        <v>0.000187769224919384</v>
      </c>
      <c r="FI366" t="n">
        <v>0.000306496347246882</v>
      </c>
      <c r="FJ366" t="n">
        <v>0</v>
      </c>
      <c r="FK366" t="n">
        <v>0.000134444049973864</v>
      </c>
      <c r="FL366" t="n">
        <v>0</v>
      </c>
      <c r="FM366" t="n">
        <v>0.000305363818278763</v>
      </c>
      <c r="FN366" t="n">
        <v>0</v>
      </c>
      <c r="FO366" t="n">
        <v>0.000228123116539344</v>
      </c>
      <c r="FP366" t="n">
        <v>0</v>
      </c>
      <c r="FQ366" t="n">
        <v>0.000169189152517092</v>
      </c>
      <c r="FR366" t="n">
        <v>0.000250311316620276</v>
      </c>
      <c r="FS366" t="n">
        <v>0.000163863729341392</v>
      </c>
      <c r="FT366" t="n">
        <v>0.00021557162618968</v>
      </c>
      <c r="FU366" t="n">
        <v>0</v>
      </c>
      <c r="FV366" t="n">
        <v>0.000234889949931378</v>
      </c>
      <c r="FW366" t="n">
        <v>0.000219436515068663</v>
      </c>
      <c r="FX366" t="n">
        <v>0</v>
      </c>
      <c r="FY366" t="n">
        <v>0</v>
      </c>
      <c r="FZ366" t="n">
        <v>0</v>
      </c>
      <c r="GA366" t="n">
        <v>0.00029790260061079</v>
      </c>
      <c r="GB366" t="n">
        <v>0.0000984967429436969</v>
      </c>
      <c r="GC366" t="n">
        <v>0.0000869902701363858</v>
      </c>
      <c r="GD366" t="n">
        <v>0.00026641120769069</v>
      </c>
      <c r="GE366" t="n">
        <v>0.000864497601379702</v>
      </c>
      <c r="GF366" t="n">
        <v>0.000239574715672577</v>
      </c>
      <c r="GG366" t="n">
        <v>0.000186794217041002</v>
      </c>
      <c r="GH366" t="n">
        <v>0.000332672355972288</v>
      </c>
      <c r="GI366" t="n">
        <v>0.000136701528749697</v>
      </c>
      <c r="GJ366" t="n">
        <v>0.000086169259758248</v>
      </c>
      <c r="GK366" t="n">
        <v>0</v>
      </c>
      <c r="GL366" t="n">
        <v>0.000560303907743442</v>
      </c>
      <c r="GM366" t="n">
        <v>0.00087857431291611</v>
      </c>
      <c r="GN366" t="n">
        <v>0</v>
      </c>
      <c r="GO366" t="n">
        <v>0.000914796080571109</v>
      </c>
      <c r="GP366" t="n">
        <v>0.00016847967861748</v>
      </c>
      <c r="GQ366" t="n">
        <v>0.000619323217078867</v>
      </c>
      <c r="GR366" t="n">
        <v>0.000734644485052993</v>
      </c>
      <c r="GS366" t="n">
        <v>0.000244337937544653</v>
      </c>
      <c r="GT366" t="n">
        <v>0.000186534406962681</v>
      </c>
      <c r="GU366" t="n">
        <v>0.000190587583654735</v>
      </c>
      <c r="GV366" t="n">
        <v>0</v>
      </c>
      <c r="GW366" t="n">
        <v>0.0000967424463906039</v>
      </c>
      <c r="GX366" t="n">
        <v>0</v>
      </c>
      <c r="GY366" t="n">
        <v>0.000118947451329395</v>
      </c>
      <c r="GZ366" t="n">
        <v>0.000225312705605892</v>
      </c>
      <c r="HA366" t="n">
        <v>0.000201699078025717</v>
      </c>
      <c r="HB366" t="n">
        <v>0.000287415329136725</v>
      </c>
      <c r="HC366" t="n">
        <v>0.000285125436062075</v>
      </c>
      <c r="HD366" t="n">
        <v>0.000199100989635844</v>
      </c>
      <c r="HE366" t="n">
        <v>0.000250197241106229</v>
      </c>
      <c r="HF366" t="n">
        <v>0.000187769224919384</v>
      </c>
      <c r="HG366" t="n">
        <v>0.000306496347246882</v>
      </c>
      <c r="HH366" t="n">
        <v>0.00151728626128285</v>
      </c>
      <c r="HI366" t="n">
        <v>0.000134444049973864</v>
      </c>
      <c r="HJ366" t="n">
        <v>0</v>
      </c>
      <c r="HK366" t="n">
        <v>0.000305363818278763</v>
      </c>
      <c r="HL366" t="n">
        <v>0.000251892840731043</v>
      </c>
      <c r="HM366" t="n">
        <v>0.000228123116539344</v>
      </c>
      <c r="HN366" t="n">
        <v>0.000196464334486488</v>
      </c>
      <c r="HO366" t="n">
        <v>0.000169189152517092</v>
      </c>
      <c r="HP366" t="n">
        <v>0.000250311316620276</v>
      </c>
      <c r="HQ366" t="n">
        <v>0.000163863729341392</v>
      </c>
      <c r="HR366" t="n">
        <v>0.00021557162618968</v>
      </c>
      <c r="HS366" t="n">
        <v>0.000192925366038812</v>
      </c>
      <c r="HT366" t="n">
        <v>0.000234889949931378</v>
      </c>
      <c r="HU366" t="n">
        <v>0.000219436515068663</v>
      </c>
      <c r="HV366" t="n">
        <v>0.00028362683562556</v>
      </c>
      <c r="HW366" t="n">
        <v>0.000221571696726485</v>
      </c>
      <c r="HX366" t="n">
        <v>0.000224194063631262</v>
      </c>
      <c r="HY366" t="n">
        <v>0.00029790260061079</v>
      </c>
      <c r="HZ366" t="n">
        <v>0.000098496742943697</v>
      </c>
      <c r="IA366" t="n">
        <v>0.0000869902701363857</v>
      </c>
      <c r="IB366" t="n">
        <v>0.00026641120769069</v>
      </c>
      <c r="IC366" t="n">
        <v>0.000864497601379702</v>
      </c>
      <c r="ID366" t="n">
        <v>0.000239574715672576</v>
      </c>
      <c r="IE366" t="n">
        <v>0.000186794217041002</v>
      </c>
      <c r="IF366" t="n">
        <v>0.000332672355972288</v>
      </c>
      <c r="IG366" t="n">
        <v>0.000136701528749697</v>
      </c>
      <c r="IH366" t="n">
        <v>0.0000861692597582479</v>
      </c>
      <c r="II366" t="n">
        <v>0.000020450845258231</v>
      </c>
      <c r="IJ366" t="n">
        <v>0.000560303907743441</v>
      </c>
      <c r="IK366" t="n">
        <v>0.000878574312916111</v>
      </c>
      <c r="IL366" t="n">
        <v>0.000478380587537674</v>
      </c>
      <c r="IM366" t="n">
        <v>0.000914796080571109</v>
      </c>
      <c r="IN366" t="n">
        <v>0.00016847967861748</v>
      </c>
      <c r="IO366" t="n">
        <v>0.000619323217078867</v>
      </c>
      <c r="IP366" t="n">
        <v>0.000734644485052993</v>
      </c>
      <c r="IQ366" t="n">
        <v>0.000244337937544653</v>
      </c>
      <c r="IR366" t="n">
        <v>0.000186534406962681</v>
      </c>
      <c r="IS366" t="n">
        <v>0.000190587583654735</v>
      </c>
      <c r="IT366" t="n">
        <v>0</v>
      </c>
      <c r="IU366" t="n">
        <v>0</v>
      </c>
      <c r="IV366" t="n">
        <v>0.000130646552580648</v>
      </c>
      <c r="IW366" t="n">
        <v>0.000118947451329395</v>
      </c>
      <c r="IX366" t="n">
        <v>0.000225312705605892</v>
      </c>
      <c r="IY366" t="n">
        <v>0.000201699078025717</v>
      </c>
      <c r="IZ366" t="n">
        <v>0.000287415329136725</v>
      </c>
      <c r="JA366" t="n">
        <v>0.000285125436062075</v>
      </c>
      <c r="JB366" t="n">
        <v>0.000199100989635844</v>
      </c>
      <c r="JC366" t="n">
        <v>0</v>
      </c>
      <c r="JD366" t="n">
        <v>0.000187769224919384</v>
      </c>
      <c r="JE366" t="n">
        <v>0.000306496347246882</v>
      </c>
      <c r="JF366" t="n">
        <v>0.00151728626128285</v>
      </c>
      <c r="JG366" t="n">
        <v>0</v>
      </c>
      <c r="JH366" t="n">
        <v>0</v>
      </c>
      <c r="JI366" t="n">
        <v>0.000305363818278763</v>
      </c>
      <c r="JJ366" t="n">
        <v>0.000251892840731043</v>
      </c>
      <c r="JK366" t="n">
        <v>0.000228123116539344</v>
      </c>
      <c r="JL366" t="n">
        <v>0</v>
      </c>
      <c r="JM366" t="n">
        <v>0.000169189152517092</v>
      </c>
      <c r="JN366" t="n">
        <v>0.000250311316620276</v>
      </c>
      <c r="JO366" t="n">
        <v>0.000163863729341392</v>
      </c>
      <c r="JP366" t="n">
        <v>0.00021557162618968</v>
      </c>
      <c r="JQ366" t="n">
        <v>0.000192925366038812</v>
      </c>
      <c r="JR366" t="n">
        <v>0.000234889949931378</v>
      </c>
      <c r="JS366" t="n">
        <v>0.000219436515068663</v>
      </c>
      <c r="JT366" t="n">
        <v>0.00028362683562556</v>
      </c>
      <c r="JU366" t="n">
        <v>0</v>
      </c>
      <c r="JV366" t="n">
        <v>0</v>
      </c>
      <c r="JW366" t="n">
        <v>0.00029790260061079</v>
      </c>
      <c r="JX366" t="n">
        <v>0.0000984967429436968</v>
      </c>
      <c r="JY366" t="n">
        <v>0.0000869902701363858</v>
      </c>
      <c r="JZ366" t="n">
        <v>0.00026641120769069</v>
      </c>
      <c r="KA366" t="n">
        <v>0.000864497601379702</v>
      </c>
      <c r="KB366" t="n">
        <v>0.000239574715672577</v>
      </c>
      <c r="KC366" t="n">
        <v>0.000186794217041002</v>
      </c>
      <c r="KD366" t="n">
        <v>0.000332672355972288</v>
      </c>
      <c r="KE366" t="n">
        <v>0.000136701528749697</v>
      </c>
      <c r="KF366" t="n">
        <v>0.0000861692597582479</v>
      </c>
      <c r="KG366" t="n">
        <v>0</v>
      </c>
      <c r="KH366" t="n">
        <v>0.000560303907743442</v>
      </c>
      <c r="KI366" t="n">
        <v>0.000878574312916111</v>
      </c>
      <c r="KJ366" t="n">
        <v>0.000478380587537674</v>
      </c>
      <c r="KK366" t="n">
        <v>0.00091479608057111</v>
      </c>
      <c r="KL366" t="n">
        <v>0.00016847967861748</v>
      </c>
      <c r="KM366" t="n">
        <v>0.000619323217078867</v>
      </c>
      <c r="KN366" t="n">
        <v>0.000734644485052994</v>
      </c>
      <c r="KO366" t="n">
        <v>0.000244337937544653</v>
      </c>
      <c r="KP366" t="n">
        <v>0.000186534406962681</v>
      </c>
      <c r="KQ366" t="n">
        <v>0</v>
      </c>
      <c r="KR366" t="n">
        <v>0</v>
      </c>
      <c r="KS366" t="n">
        <v>0.0000967424463906038</v>
      </c>
      <c r="KT366" t="n">
        <v>0.000130646552580648</v>
      </c>
      <c r="KU366" t="n">
        <v>0.000118947451329395</v>
      </c>
      <c r="KV366" t="n">
        <v>0.000225312705605892</v>
      </c>
      <c r="KW366" t="n">
        <v>0.000201699078025716</v>
      </c>
      <c r="KX366" t="n">
        <v>0.000287415329136725</v>
      </c>
      <c r="KY366" t="n">
        <v>0.000285125436062075</v>
      </c>
      <c r="KZ366" t="n">
        <v>0.000199100989635844</v>
      </c>
      <c r="LA366" t="n">
        <v>0.000250197241106229</v>
      </c>
      <c r="LB366" t="n">
        <v>0.000187769224919383</v>
      </c>
      <c r="LC366" t="n">
        <v>0.000306496347246882</v>
      </c>
      <c r="LD366" t="n">
        <v>0.00151728626128285</v>
      </c>
      <c r="LE366" t="n">
        <v>0.000134444049973864</v>
      </c>
      <c r="LF366" t="n">
        <v>0.000244982292935853</v>
      </c>
      <c r="LG366" t="n">
        <v>0.000305363818278763</v>
      </c>
      <c r="LH366" t="n">
        <v>0.000251892840731043</v>
      </c>
      <c r="LI366" t="n">
        <v>0.000228123116539344</v>
      </c>
      <c r="LJ366" t="n">
        <v>0.000196464334486488</v>
      </c>
      <c r="LK366" t="n">
        <v>0.000169189152517092</v>
      </c>
      <c r="LL366" t="n">
        <v>0.000250311316620276</v>
      </c>
      <c r="LM366" t="n">
        <v>0.000163863729341392</v>
      </c>
      <c r="LN366" t="n">
        <v>0.00021557162618968</v>
      </c>
      <c r="LO366" t="n">
        <v>0.000192925366038812</v>
      </c>
      <c r="LP366" t="n">
        <v>0.000234889949931378</v>
      </c>
      <c r="LQ366" t="n">
        <v>0.000219436515068663</v>
      </c>
      <c r="LR366" t="n">
        <v>0.00028362683562556</v>
      </c>
      <c r="LS366" t="n">
        <v>0.000221571696726485</v>
      </c>
      <c r="LT366" t="n">
        <v>0.000224194063631262</v>
      </c>
      <c r="LU366" t="n">
        <v>0.00029790260061079</v>
      </c>
      <c r="LV366" t="n">
        <v>0.0000984967429436968</v>
      </c>
      <c r="LW366" t="n">
        <v>0.0000869902701363857</v>
      </c>
      <c r="LX366" t="n">
        <v>0.00026641120769069</v>
      </c>
      <c r="LY366" t="n">
        <v>0.000864497601379702</v>
      </c>
      <c r="LZ366" t="n">
        <v>0.000239574715672577</v>
      </c>
      <c r="MA366" t="n">
        <v>0.000186794217041002</v>
      </c>
      <c r="MB366" t="n">
        <v>0.000332672355972289</v>
      </c>
      <c r="MC366" t="n">
        <v>0.000136701528749697</v>
      </c>
      <c r="MD366" t="n">
        <v>0.000086169259758248</v>
      </c>
      <c r="ME366" t="n">
        <v>0.000020450845258231</v>
      </c>
      <c r="MF366" t="n">
        <v>0.000560303907743441</v>
      </c>
      <c r="MG366" t="n">
        <v>0.00087857431291611</v>
      </c>
      <c r="MH366" t="n">
        <v>0.000478380587537675</v>
      </c>
      <c r="MI366" t="n">
        <v>0.00091479608057111</v>
      </c>
      <c r="MJ366" t="n">
        <v>0.00016847967861748</v>
      </c>
      <c r="MK366" t="n">
        <v>0.000619323217078867</v>
      </c>
      <c r="ML366" t="n">
        <v>0.000734644485052994</v>
      </c>
      <c r="MM366" t="n">
        <v>0.000244337937544653</v>
      </c>
      <c r="MN366" t="n">
        <v>0.000186534406962681</v>
      </c>
      <c r="MO366" t="n">
        <v>0.000190587583654735</v>
      </c>
      <c r="MP366" t="n">
        <v>0</v>
      </c>
      <c r="MQ366" t="n">
        <v>0.0000967424463906039</v>
      </c>
      <c r="MR366" t="n">
        <v>0.000130646552580648</v>
      </c>
      <c r="MS366" t="n">
        <v>0.000118947451329395</v>
      </c>
      <c r="MT366" t="n">
        <v>0.000225312705605892</v>
      </c>
      <c r="MU366" t="n">
        <v>0.000201699078025717</v>
      </c>
      <c r="MV366" t="n">
        <v>0.000287415329136725</v>
      </c>
      <c r="MW366" t="n">
        <v>0.000285125436062075</v>
      </c>
      <c r="MX366" t="n">
        <v>0</v>
      </c>
      <c r="MY366" t="n">
        <v>0</v>
      </c>
      <c r="MZ366" t="n">
        <v>0.000187769224919384</v>
      </c>
      <c r="NA366" t="n">
        <v>0</v>
      </c>
      <c r="NB366" t="n">
        <v>1.00151728626128</v>
      </c>
      <c r="NC366" t="n">
        <v>0.000134444049973864</v>
      </c>
      <c r="ND366" t="n">
        <v>0</v>
      </c>
      <c r="NE366" t="n">
        <v>0.000305363818278763</v>
      </c>
      <c r="NF366" t="n">
        <v>0.000251892840731043</v>
      </c>
      <c r="NG366" t="n">
        <v>0.000228123116539344</v>
      </c>
      <c r="NH366" t="n">
        <v>0</v>
      </c>
      <c r="NI366" t="n">
        <v>0.000169189152517092</v>
      </c>
      <c r="NJ366" t="n">
        <v>0.000250311316620276</v>
      </c>
      <c r="NK366" t="n">
        <v>0.000163863729341392</v>
      </c>
      <c r="NL366" t="n">
        <v>0.00021557162618968</v>
      </c>
      <c r="NM366" t="n">
        <v>0.000192925366038812</v>
      </c>
      <c r="NN366" t="n">
        <v>0.000234889949931378</v>
      </c>
      <c r="NO366" t="n">
        <v>0.000219436515068662</v>
      </c>
      <c r="NP366" t="n">
        <v>0.00028362683562556</v>
      </c>
      <c r="NQ366" t="n">
        <v>0</v>
      </c>
      <c r="NR366" t="n">
        <v>0.000224194063631262</v>
      </c>
      <c r="NS366" t="n">
        <v>0.000297902600610791</v>
      </c>
      <c r="NT366" t="n">
        <v>0.0000984967429436969</v>
      </c>
      <c r="NU366" t="n">
        <v>0.0000869902701363857</v>
      </c>
      <c r="NV366" t="n">
        <v>0.00026641120769069</v>
      </c>
      <c r="NW366" t="n">
        <v>0.000864497601379703</v>
      </c>
      <c r="NX366" t="n">
        <v>0.000239574715672577</v>
      </c>
      <c r="NY366" t="n">
        <v>0.000186794217041002</v>
      </c>
      <c r="NZ366" t="n">
        <v>0.000332672355972288</v>
      </c>
      <c r="OA366" t="n">
        <v>0.000136701528749697</v>
      </c>
      <c r="OB366" t="n">
        <v>0.000086169259758248</v>
      </c>
      <c r="OC366" t="n">
        <v>0.0000204508452582309</v>
      </c>
      <c r="OD366" t="n">
        <v>0.000560303907743442</v>
      </c>
      <c r="OE366" t="n">
        <v>0.000878574312916111</v>
      </c>
      <c r="OF366" t="n">
        <v>0.000478380587537674</v>
      </c>
      <c r="OG366" t="n">
        <v>0.000914796080571111</v>
      </c>
      <c r="OH366" t="n">
        <v>0.00016847967861748</v>
      </c>
      <c r="OI366" t="n">
        <v>0.000619323217078866</v>
      </c>
      <c r="OJ366" t="n">
        <v>0.000734644485052993</v>
      </c>
      <c r="OK366" t="n">
        <v>0.000244337937544653</v>
      </c>
      <c r="OL366" t="n">
        <v>0.000186534406962681</v>
      </c>
      <c r="OM366" t="n">
        <v>0.000190587583654735</v>
      </c>
      <c r="ON366" t="n">
        <v>0.0000826978660699921</v>
      </c>
      <c r="OO366" t="n">
        <v>0</v>
      </c>
      <c r="OP366" t="n">
        <v>0.000130646552580648</v>
      </c>
      <c r="OQ366" t="n">
        <v>0.000118947451329395</v>
      </c>
      <c r="OR366" t="n">
        <v>0.000225312705605892</v>
      </c>
      <c r="OS366" t="n">
        <v>0.000201699078025717</v>
      </c>
      <c r="OT366" t="n">
        <v>0.000287415329136725</v>
      </c>
      <c r="OU366" t="n">
        <v>0.000285125436062075</v>
      </c>
      <c r="OV366" t="n">
        <v>0</v>
      </c>
      <c r="OW366" t="n">
        <v>0</v>
      </c>
      <c r="OX366" t="n">
        <v>0.000187769224919384</v>
      </c>
      <c r="OY366" t="n">
        <v>0.000306496347246882</v>
      </c>
      <c r="OZ366" t="n">
        <v>0.00151728626128285</v>
      </c>
      <c r="PA366" t="n">
        <v>0.000134444049973864</v>
      </c>
      <c r="PB366" t="n">
        <v>0</v>
      </c>
      <c r="PC366" t="n">
        <v>0.000305363818278763</v>
      </c>
      <c r="PD366" t="n">
        <v>0</v>
      </c>
      <c r="PE366" t="n">
        <v>0</v>
      </c>
      <c r="PF366" t="n">
        <v>0</v>
      </c>
      <c r="PG366" t="n">
        <v>0.000169189152517092</v>
      </c>
      <c r="PH366" t="n">
        <v>0.000250311316620276</v>
      </c>
      <c r="PI366" t="n">
        <v>0.000163863729341392</v>
      </c>
      <c r="PJ366" t="n">
        <v>0</v>
      </c>
      <c r="PK366" t="n">
        <v>0.000192925366038812</v>
      </c>
      <c r="PL366" t="n">
        <v>0.000234889949931378</v>
      </c>
      <c r="PM366" t="n">
        <v>0</v>
      </c>
      <c r="PN366" t="n">
        <v>0</v>
      </c>
      <c r="PO366" t="n">
        <v>0</v>
      </c>
      <c r="PP366" t="n">
        <v>0</v>
      </c>
      <c r="PQ366" t="n">
        <v>0.00029790260061079</v>
      </c>
      <c r="PR366" t="n">
        <v>0.0000984967429436969</v>
      </c>
      <c r="PS366" t="n">
        <v>0.0000869902701363858</v>
      </c>
      <c r="PT366" t="n">
        <v>0.00026641120769069</v>
      </c>
      <c r="PU366" t="n">
        <v>0.000864497601379703</v>
      </c>
      <c r="PV366" t="n">
        <v>0.000239574715672576</v>
      </c>
      <c r="PW366" t="n">
        <v>0.000186794217041002</v>
      </c>
      <c r="PX366" t="n">
        <v>0.000332672355972288</v>
      </c>
      <c r="PY366" t="n">
        <v>0.000136701528749697</v>
      </c>
      <c r="PZ366" t="n">
        <v>0.0000861692597582479</v>
      </c>
      <c r="QA366" t="n">
        <v>0.000020450845258231</v>
      </c>
      <c r="QB366" t="n">
        <v>0.000560303907743441</v>
      </c>
      <c r="QC366" t="n">
        <v>0.00087857431291611</v>
      </c>
      <c r="QD366" t="n">
        <v>0</v>
      </c>
      <c r="QE366" t="n">
        <v>0.00091479608057111</v>
      </c>
      <c r="QF366" t="n">
        <v>0.00016847967861748</v>
      </c>
      <c r="QG366" t="n">
        <v>0.000619323217078867</v>
      </c>
      <c r="QH366" t="n">
        <v>0.000734644485052995</v>
      </c>
      <c r="QI366" t="n">
        <v>0.000244337937544653</v>
      </c>
    </row>
    <row r="367">
      <c r="A367" t="s">
        <v>366</v>
      </c>
      <c r="B367" t="n">
        <v>0.0227234784779162</v>
      </c>
      <c r="C367" t="n">
        <v>0.0229560349295839</v>
      </c>
      <c r="D367" t="n">
        <v>0.00842487860263976</v>
      </c>
      <c r="E367" t="n">
        <v>0</v>
      </c>
      <c r="F367" t="n">
        <v>0</v>
      </c>
      <c r="G367" t="n">
        <v>0.009998045142454</v>
      </c>
      <c r="H367" t="n">
        <v>0.0109794655949745</v>
      </c>
      <c r="I367" t="n">
        <v>0.00769850501525594</v>
      </c>
      <c r="J367" t="n">
        <v>0.0120970931524223</v>
      </c>
      <c r="K367" t="n">
        <v>0.00850649295926256</v>
      </c>
      <c r="L367" t="n">
        <v>0.0146736016732213</v>
      </c>
      <c r="M367" t="n">
        <v>0.0113904442628318</v>
      </c>
      <c r="N367" t="n">
        <v>0.00931235871014795</v>
      </c>
      <c r="O367" t="n">
        <v>0.0116634820759314</v>
      </c>
      <c r="P367" t="n">
        <v>0.00828776749573509</v>
      </c>
      <c r="Q367" t="n">
        <v>0.00966230056926482</v>
      </c>
      <c r="R367" t="n">
        <v>0</v>
      </c>
      <c r="S367" t="n">
        <v>0.0142642489805856</v>
      </c>
      <c r="T367" t="n">
        <v>0</v>
      </c>
      <c r="U367" t="n">
        <v>0.011084536683228</v>
      </c>
      <c r="V367" t="n">
        <v>0.00671436715544063</v>
      </c>
      <c r="W367" t="n">
        <v>0.00812548242483048</v>
      </c>
      <c r="X367" t="n">
        <v>0.00963658407492418</v>
      </c>
      <c r="Y367" t="n">
        <v>0.00665851007772618</v>
      </c>
      <c r="Z367" t="n">
        <v>0.0277275743997577</v>
      </c>
      <c r="AA367" t="n">
        <v>0</v>
      </c>
      <c r="AB367" t="n">
        <v>0.0129940345163093</v>
      </c>
      <c r="AC367" t="n">
        <v>0.0109447033974162</v>
      </c>
      <c r="AD367" t="n">
        <v>0.0182159071347267</v>
      </c>
      <c r="AE367" t="n">
        <v>0.00921535053692196</v>
      </c>
      <c r="AF367" t="n">
        <v>0.00736837510376987</v>
      </c>
      <c r="AG367" t="n">
        <v>0.0115254419712979</v>
      </c>
      <c r="AH367" t="n">
        <v>0.00865513632764188</v>
      </c>
      <c r="AI367" t="n">
        <v>0.00459094316482116</v>
      </c>
      <c r="AJ367" t="n">
        <v>0.0170147632052516</v>
      </c>
      <c r="AK367" t="n">
        <v>0.0104389057663355</v>
      </c>
      <c r="AL367" t="n">
        <v>0.00612600812566441</v>
      </c>
      <c r="AM367" t="n">
        <v>0.0250952466011229</v>
      </c>
      <c r="AN367" t="n">
        <v>0.00908552695882169</v>
      </c>
      <c r="AO367" t="n">
        <v>0.00204314742930415</v>
      </c>
      <c r="AP367" t="n">
        <v>0.00128788977833693</v>
      </c>
      <c r="AQ367" t="n">
        <v>0.000305659287781365</v>
      </c>
      <c r="AR367" t="n">
        <v>0.00866544421020348</v>
      </c>
      <c r="AS367" t="n">
        <v>0.0136455076283561</v>
      </c>
      <c r="AT367" t="n">
        <v>0.00815978307327301</v>
      </c>
      <c r="AU367" t="n">
        <v>0.0142658402041945</v>
      </c>
      <c r="AV367" t="n">
        <v>0.00477879200908102</v>
      </c>
      <c r="AW367" t="n">
        <v>0.00774511775670885</v>
      </c>
      <c r="AX367" t="n">
        <v>0.00894706131498467</v>
      </c>
      <c r="AY367" t="n">
        <v>0.00754565319418128</v>
      </c>
      <c r="AZ367" t="n">
        <v>0.0227234784779162</v>
      </c>
      <c r="BA367" t="n">
        <v>0.0229560349295839</v>
      </c>
      <c r="BB367" t="n">
        <v>0.00842487860263976</v>
      </c>
      <c r="BC367" t="n">
        <v>0</v>
      </c>
      <c r="BD367" t="n">
        <v>0.0112506016588199</v>
      </c>
      <c r="BE367" t="n">
        <v>0.00999804514245401</v>
      </c>
      <c r="BF367" t="n">
        <v>0.0109794655949745</v>
      </c>
      <c r="BG367" t="n">
        <v>0.00769850501525594</v>
      </c>
      <c r="BH367" t="n">
        <v>0.0120970931524223</v>
      </c>
      <c r="BI367" t="n">
        <v>0.00850649295926256</v>
      </c>
      <c r="BJ367" t="n">
        <v>0.0146736016732213</v>
      </c>
      <c r="BK367" t="n">
        <v>0.0113904442628318</v>
      </c>
      <c r="BL367" t="n">
        <v>0.00931235871014795</v>
      </c>
      <c r="BM367" t="n">
        <v>0.0116634820759314</v>
      </c>
      <c r="BN367" t="n">
        <v>0.00828776749573509</v>
      </c>
      <c r="BO367" t="n">
        <v>0.00966230056926482</v>
      </c>
      <c r="BP367" t="n">
        <v>0</v>
      </c>
      <c r="BQ367" t="n">
        <v>0.0142642489805856</v>
      </c>
      <c r="BR367" t="n">
        <v>0.0152693757190822</v>
      </c>
      <c r="BS367" t="n">
        <v>0.011084536683228</v>
      </c>
      <c r="BT367" t="n">
        <v>0.00671436715544063</v>
      </c>
      <c r="BU367" t="n">
        <v>0.00812548242483048</v>
      </c>
      <c r="BV367" t="n">
        <v>0.00963658407492418</v>
      </c>
      <c r="BW367" t="n">
        <v>0.00665851007772618</v>
      </c>
      <c r="BX367" t="n">
        <v>0.0277275743997577</v>
      </c>
      <c r="BY367" t="n">
        <v>0</v>
      </c>
      <c r="BZ367" t="n">
        <v>0.0129940345163093</v>
      </c>
      <c r="CA367" t="n">
        <v>0.0109447033974162</v>
      </c>
      <c r="CB367" t="n">
        <v>0.0182159071347267</v>
      </c>
      <c r="CC367" t="n">
        <v>0.00921535053692196</v>
      </c>
      <c r="CD367" t="n">
        <v>0.00736837510376987</v>
      </c>
      <c r="CE367" t="n">
        <v>0.0115254419712979</v>
      </c>
      <c r="CF367" t="n">
        <v>0.00865513632764188</v>
      </c>
      <c r="CG367" t="n">
        <v>0.00459094316482116</v>
      </c>
      <c r="CH367" t="n">
        <v>0.0170147632052516</v>
      </c>
      <c r="CI367" t="n">
        <v>0.0104389057663355</v>
      </c>
      <c r="CJ367" t="n">
        <v>0.00612600812566441</v>
      </c>
      <c r="CK367" t="n">
        <v>0.0250952466011229</v>
      </c>
      <c r="CL367" t="n">
        <v>0.00908552695882169</v>
      </c>
      <c r="CM367" t="n">
        <v>0.00204314742930415</v>
      </c>
      <c r="CN367" t="n">
        <v>0.00128788977833693</v>
      </c>
      <c r="CO367" t="n">
        <v>0.000305659287781365</v>
      </c>
      <c r="CP367" t="n">
        <v>0.00866544421020347</v>
      </c>
      <c r="CQ367" t="n">
        <v>0.0136455076283561</v>
      </c>
      <c r="CR367" t="n">
        <v>0</v>
      </c>
      <c r="CS367" t="n">
        <v>0.0142658402041945</v>
      </c>
      <c r="CT367" t="n">
        <v>0.00477879200908102</v>
      </c>
      <c r="CU367" t="n">
        <v>0.00774511775670885</v>
      </c>
      <c r="CV367" t="n">
        <v>0.00894706131498467</v>
      </c>
      <c r="CW367" t="n">
        <v>0.00754565319418128</v>
      </c>
      <c r="CX367" t="n">
        <v>0.0227234784779162</v>
      </c>
      <c r="CY367" t="n">
        <v>0.0229560349295839</v>
      </c>
      <c r="CZ367" t="n">
        <v>0</v>
      </c>
      <c r="DA367" t="n">
        <v>0</v>
      </c>
      <c r="DB367" t="n">
        <v>0.0112506016588199</v>
      </c>
      <c r="DC367" t="n">
        <v>0.00999804514245401</v>
      </c>
      <c r="DD367" t="n">
        <v>0.0109794655949745</v>
      </c>
      <c r="DE367" t="n">
        <v>0.00769850501525594</v>
      </c>
      <c r="DF367" t="n">
        <v>0</v>
      </c>
      <c r="DG367" t="n">
        <v>0.00850649295926256</v>
      </c>
      <c r="DH367" t="n">
        <v>0</v>
      </c>
      <c r="DI367" t="n">
        <v>0</v>
      </c>
      <c r="DJ367" t="n">
        <v>0.00931235871014795</v>
      </c>
      <c r="DK367" t="n">
        <v>0</v>
      </c>
      <c r="DL367" t="n">
        <v>0.00828776749573509</v>
      </c>
      <c r="DM367" t="n">
        <v>0</v>
      </c>
      <c r="DN367" t="n">
        <v>0</v>
      </c>
      <c r="DO367" t="n">
        <v>0</v>
      </c>
      <c r="DP367" t="n">
        <v>0</v>
      </c>
      <c r="DQ367" t="n">
        <v>0.011084536683228</v>
      </c>
      <c r="DR367" t="n">
        <v>0</v>
      </c>
      <c r="DS367" t="n">
        <v>0.00812548242483048</v>
      </c>
      <c r="DT367" t="n">
        <v>0.00963658407492418</v>
      </c>
      <c r="DU367" t="n">
        <v>0.00665851007772618</v>
      </c>
      <c r="DV367" t="n">
        <v>0</v>
      </c>
      <c r="DW367" t="n">
        <v>0</v>
      </c>
      <c r="DX367" t="n">
        <v>0.0129940345163093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0.00865513632764188</v>
      </c>
      <c r="EE367" t="n">
        <v>0.00459094316482116</v>
      </c>
      <c r="EF367" t="n">
        <v>0.0170147632052516</v>
      </c>
      <c r="EG367" t="n">
        <v>0.0104389057663355</v>
      </c>
      <c r="EH367" t="n">
        <v>0.00612600812566441</v>
      </c>
      <c r="EI367" t="n">
        <v>0.0250952466011229</v>
      </c>
      <c r="EJ367" t="n">
        <v>0.00908552695882168</v>
      </c>
      <c r="EK367" t="n">
        <v>0.00204314742930415</v>
      </c>
      <c r="EL367" t="n">
        <v>0.00128788977833693</v>
      </c>
      <c r="EM367" t="n">
        <v>0.000305659287781365</v>
      </c>
      <c r="EN367" t="n">
        <v>0</v>
      </c>
      <c r="EO367" t="n">
        <v>0.0136455076283561</v>
      </c>
      <c r="EP367" t="n">
        <v>0</v>
      </c>
      <c r="EQ367" t="n">
        <v>0</v>
      </c>
      <c r="ER367" t="n">
        <v>0.00477879200908102</v>
      </c>
      <c r="ES367" t="n">
        <v>0.00774511775670885</v>
      </c>
      <c r="ET367" t="n">
        <v>0.00894706131498467</v>
      </c>
      <c r="EU367" t="n">
        <v>0.00754565319418128</v>
      </c>
      <c r="EV367" t="n">
        <v>0.0227234784779162</v>
      </c>
      <c r="EW367" t="n">
        <v>0.0229560349295839</v>
      </c>
      <c r="EX367" t="n">
        <v>0.00842487860263976</v>
      </c>
      <c r="EY367" t="n">
        <v>0.00917680148108252</v>
      </c>
      <c r="EZ367" t="n">
        <v>0.0112506016588199</v>
      </c>
      <c r="FA367" t="n">
        <v>0.00999804514245401</v>
      </c>
      <c r="FB367" t="n">
        <v>0.0109794655949745</v>
      </c>
      <c r="FC367" t="n">
        <v>0.00769850501525594</v>
      </c>
      <c r="FD367" t="n">
        <v>0.0120970931524223</v>
      </c>
      <c r="FE367" t="n">
        <v>0.00850649295926257</v>
      </c>
      <c r="FF367" t="n">
        <v>0</v>
      </c>
      <c r="FG367" t="n">
        <v>0</v>
      </c>
      <c r="FH367" t="n">
        <v>0.00931235871014795</v>
      </c>
      <c r="FI367" t="n">
        <v>0.0116634820759314</v>
      </c>
      <c r="FJ367" t="n">
        <v>0</v>
      </c>
      <c r="FK367" t="n">
        <v>0.00966230056926482</v>
      </c>
      <c r="FL367" t="n">
        <v>0</v>
      </c>
      <c r="FM367" t="n">
        <v>0.0142642489805856</v>
      </c>
      <c r="FN367" t="n">
        <v>0</v>
      </c>
      <c r="FO367" t="n">
        <v>0.011084536683228</v>
      </c>
      <c r="FP367" t="n">
        <v>0</v>
      </c>
      <c r="FQ367" t="n">
        <v>0.00812548242483049</v>
      </c>
      <c r="FR367" t="n">
        <v>0.00963658407492418</v>
      </c>
      <c r="FS367" t="n">
        <v>0.00665851007772618</v>
      </c>
      <c r="FT367" t="n">
        <v>0.0277275743997577</v>
      </c>
      <c r="FU367" t="n">
        <v>0</v>
      </c>
      <c r="FV367" t="n">
        <v>0.0129940345163093</v>
      </c>
      <c r="FW367" t="n">
        <v>0.0109447033974162</v>
      </c>
      <c r="FX367" t="n">
        <v>0</v>
      </c>
      <c r="FY367" t="n">
        <v>0</v>
      </c>
      <c r="FZ367" t="n">
        <v>0</v>
      </c>
      <c r="GA367" t="n">
        <v>0.0115254419712979</v>
      </c>
      <c r="GB367" t="n">
        <v>0.00865513632764188</v>
      </c>
      <c r="GC367" t="n">
        <v>0.00459094316482116</v>
      </c>
      <c r="GD367" t="n">
        <v>0.0170147632052516</v>
      </c>
      <c r="GE367" t="n">
        <v>0.0104389057663355</v>
      </c>
      <c r="GF367" t="n">
        <v>0.00612600812566442</v>
      </c>
      <c r="GG367" t="n">
        <v>0.0250952466011229</v>
      </c>
      <c r="GH367" t="n">
        <v>0.00908552695882169</v>
      </c>
      <c r="GI367" t="n">
        <v>0.00204314742930415</v>
      </c>
      <c r="GJ367" t="n">
        <v>0.00128788977833693</v>
      </c>
      <c r="GK367" t="n">
        <v>0</v>
      </c>
      <c r="GL367" t="n">
        <v>0.00866544421020348</v>
      </c>
      <c r="GM367" t="n">
        <v>0.0136455076283561</v>
      </c>
      <c r="GN367" t="n">
        <v>0</v>
      </c>
      <c r="GO367" t="n">
        <v>0.0142658402041945</v>
      </c>
      <c r="GP367" t="n">
        <v>0.00477879200908102</v>
      </c>
      <c r="GQ367" t="n">
        <v>0.00774511775670885</v>
      </c>
      <c r="GR367" t="n">
        <v>0.00894706131498467</v>
      </c>
      <c r="GS367" t="n">
        <v>0.00754565319418128</v>
      </c>
      <c r="GT367" t="n">
        <v>0.0227234784779162</v>
      </c>
      <c r="GU367" t="n">
        <v>0.0229560349295839</v>
      </c>
      <c r="GV367" t="n">
        <v>0</v>
      </c>
      <c r="GW367" t="n">
        <v>0.00917680148108252</v>
      </c>
      <c r="GX367" t="n">
        <v>0</v>
      </c>
      <c r="GY367" t="n">
        <v>0.00999804514245401</v>
      </c>
      <c r="GZ367" t="n">
        <v>0.0109794655949745</v>
      </c>
      <c r="HA367" t="n">
        <v>0.00769850501525594</v>
      </c>
      <c r="HB367" t="n">
        <v>0.0120970931524223</v>
      </c>
      <c r="HC367" t="n">
        <v>0.00850649295926256</v>
      </c>
      <c r="HD367" t="n">
        <v>0.0146736016732213</v>
      </c>
      <c r="HE367" t="n">
        <v>0.0113904442628318</v>
      </c>
      <c r="HF367" t="n">
        <v>0.00931235871014795</v>
      </c>
      <c r="HG367" t="n">
        <v>0.0116634820759314</v>
      </c>
      <c r="HH367" t="n">
        <v>0.00828776749573508</v>
      </c>
      <c r="HI367" t="n">
        <v>0.00966230056926482</v>
      </c>
      <c r="HJ367" t="n">
        <v>0</v>
      </c>
      <c r="HK367" t="n">
        <v>0.0142642489805856</v>
      </c>
      <c r="HL367" t="n">
        <v>0.0152693757190823</v>
      </c>
      <c r="HM367" t="n">
        <v>0.011084536683228</v>
      </c>
      <c r="HN367" t="n">
        <v>0.00671436715544063</v>
      </c>
      <c r="HO367" t="n">
        <v>0.00812548242483048</v>
      </c>
      <c r="HP367" t="n">
        <v>0.00963658407492419</v>
      </c>
      <c r="HQ367" t="n">
        <v>0.00665851007772618</v>
      </c>
      <c r="HR367" t="n">
        <v>0.0277275743997577</v>
      </c>
      <c r="HS367" t="n">
        <v>0.0144664883696408</v>
      </c>
      <c r="HT367" t="n">
        <v>0.0129940345163093</v>
      </c>
      <c r="HU367" t="n">
        <v>0.0109447033974162</v>
      </c>
      <c r="HV367" t="n">
        <v>0.0182159071347267</v>
      </c>
      <c r="HW367" t="n">
        <v>0.00921535053692195</v>
      </c>
      <c r="HX367" t="n">
        <v>0.00736837510376987</v>
      </c>
      <c r="HY367" t="n">
        <v>0.0115254419712979</v>
      </c>
      <c r="HZ367" t="n">
        <v>0.00865513632764188</v>
      </c>
      <c r="IA367" t="n">
        <v>0.00459094316482116</v>
      </c>
      <c r="IB367" t="n">
        <v>0.0170147632052516</v>
      </c>
      <c r="IC367" t="n">
        <v>0.0104389057663355</v>
      </c>
      <c r="ID367" t="n">
        <v>0.00612600812566441</v>
      </c>
      <c r="IE367" t="n">
        <v>0.0250952466011229</v>
      </c>
      <c r="IF367" t="n">
        <v>0.00908552695882169</v>
      </c>
      <c r="IG367" t="n">
        <v>0.00204314742930415</v>
      </c>
      <c r="IH367" t="n">
        <v>0.00128788977833692</v>
      </c>
      <c r="II367" t="n">
        <v>0.000305659287781365</v>
      </c>
      <c r="IJ367" t="n">
        <v>0.00866544421020347</v>
      </c>
      <c r="IK367" t="n">
        <v>0.0136455076283561</v>
      </c>
      <c r="IL367" t="n">
        <v>0.00815978307327301</v>
      </c>
      <c r="IM367" t="n">
        <v>0.0142658402041945</v>
      </c>
      <c r="IN367" t="n">
        <v>0.00477879200908102</v>
      </c>
      <c r="IO367" t="n">
        <v>0.00774511775670885</v>
      </c>
      <c r="IP367" t="n">
        <v>0.00894706131498466</v>
      </c>
      <c r="IQ367" t="n">
        <v>0.00754565319418127</v>
      </c>
      <c r="IR367" t="n">
        <v>0.0227234784779162</v>
      </c>
      <c r="IS367" t="n">
        <v>0.0229560349295839</v>
      </c>
      <c r="IT367" t="n">
        <v>0</v>
      </c>
      <c r="IU367" t="n">
        <v>0</v>
      </c>
      <c r="IV367" t="n">
        <v>0.0112506016588199</v>
      </c>
      <c r="IW367" t="n">
        <v>0.009998045142454</v>
      </c>
      <c r="IX367" t="n">
        <v>0.0109794655949745</v>
      </c>
      <c r="IY367" t="n">
        <v>0.00769850501525594</v>
      </c>
      <c r="IZ367" t="n">
        <v>0.0120970931524223</v>
      </c>
      <c r="JA367" t="n">
        <v>0.00850649295926256</v>
      </c>
      <c r="JB367" t="n">
        <v>0.0146736016732213</v>
      </c>
      <c r="JC367" t="n">
        <v>0</v>
      </c>
      <c r="JD367" t="n">
        <v>0.00931235871014795</v>
      </c>
      <c r="JE367" t="n">
        <v>0.0116634820759314</v>
      </c>
      <c r="JF367" t="n">
        <v>0.00828776749573509</v>
      </c>
      <c r="JG367" t="n">
        <v>0</v>
      </c>
      <c r="JH367" t="n">
        <v>0</v>
      </c>
      <c r="JI367" t="n">
        <v>0.0142642489805856</v>
      </c>
      <c r="JJ367" t="n">
        <v>0.0152693757190823</v>
      </c>
      <c r="JK367" t="n">
        <v>0.011084536683228</v>
      </c>
      <c r="JL367" t="n">
        <v>0</v>
      </c>
      <c r="JM367" t="n">
        <v>0.00812548242483049</v>
      </c>
      <c r="JN367" t="n">
        <v>0.00963658407492418</v>
      </c>
      <c r="JO367" t="n">
        <v>0.00665851007772618</v>
      </c>
      <c r="JP367" t="n">
        <v>0.0277275743997577</v>
      </c>
      <c r="JQ367" t="n">
        <v>0.0144664883696408</v>
      </c>
      <c r="JR367" t="n">
        <v>0.0129940345163093</v>
      </c>
      <c r="JS367" t="n">
        <v>0.0109447033974162</v>
      </c>
      <c r="JT367" t="n">
        <v>0.0182159071347267</v>
      </c>
      <c r="JU367" t="n">
        <v>0</v>
      </c>
      <c r="JV367" t="n">
        <v>0</v>
      </c>
      <c r="JW367" t="n">
        <v>0.0115254419712979</v>
      </c>
      <c r="JX367" t="n">
        <v>0.00865513632764187</v>
      </c>
      <c r="JY367" t="n">
        <v>0.00459094316482116</v>
      </c>
      <c r="JZ367" t="n">
        <v>0.0170147632052516</v>
      </c>
      <c r="KA367" t="n">
        <v>0.0104389057663355</v>
      </c>
      <c r="KB367" t="n">
        <v>0.00612600812566442</v>
      </c>
      <c r="KC367" t="n">
        <v>0.0250952466011229</v>
      </c>
      <c r="KD367" t="n">
        <v>0.00908552695882169</v>
      </c>
      <c r="KE367" t="n">
        <v>0.00204314742930415</v>
      </c>
      <c r="KF367" t="n">
        <v>0.00128788977833693</v>
      </c>
      <c r="KG367" t="n">
        <v>0</v>
      </c>
      <c r="KH367" t="n">
        <v>0.00866544421020348</v>
      </c>
      <c r="KI367" t="n">
        <v>0.0136455076283561</v>
      </c>
      <c r="KJ367" t="n">
        <v>0.00815978307327301</v>
      </c>
      <c r="KK367" t="n">
        <v>0.0142658402041945</v>
      </c>
      <c r="KL367" t="n">
        <v>0.00477879200908102</v>
      </c>
      <c r="KM367" t="n">
        <v>0.00774511775670884</v>
      </c>
      <c r="KN367" t="n">
        <v>0.00894706131498467</v>
      </c>
      <c r="KO367" t="n">
        <v>0.00754565319418128</v>
      </c>
      <c r="KP367" t="n">
        <v>0.0227234784779162</v>
      </c>
      <c r="KQ367" t="n">
        <v>0</v>
      </c>
      <c r="KR367" t="n">
        <v>0</v>
      </c>
      <c r="KS367" t="n">
        <v>0.00917680148108251</v>
      </c>
      <c r="KT367" t="n">
        <v>0.0112506016588199</v>
      </c>
      <c r="KU367" t="n">
        <v>0.009998045142454</v>
      </c>
      <c r="KV367" t="n">
        <v>0.0109794655949745</v>
      </c>
      <c r="KW367" t="n">
        <v>0.00769850501525594</v>
      </c>
      <c r="KX367" t="n">
        <v>0.0120970931524223</v>
      </c>
      <c r="KY367" t="n">
        <v>0.00850649295926256</v>
      </c>
      <c r="KZ367" t="n">
        <v>0.0146736016732213</v>
      </c>
      <c r="LA367" t="n">
        <v>0.0113904442628318</v>
      </c>
      <c r="LB367" t="n">
        <v>0.00931235871014794</v>
      </c>
      <c r="LC367" t="n">
        <v>0.0116634820759314</v>
      </c>
      <c r="LD367" t="n">
        <v>0.00828776749573509</v>
      </c>
      <c r="LE367" t="n">
        <v>0.00966230056926482</v>
      </c>
      <c r="LF367" t="n">
        <v>0.0228229462469707</v>
      </c>
      <c r="LG367" t="n">
        <v>0.0142642489805856</v>
      </c>
      <c r="LH367" t="n">
        <v>0.0152693757190823</v>
      </c>
      <c r="LI367" t="n">
        <v>0.011084536683228</v>
      </c>
      <c r="LJ367" t="n">
        <v>0.00671436715544063</v>
      </c>
      <c r="LK367" t="n">
        <v>0.00812548242483047</v>
      </c>
      <c r="LL367" t="n">
        <v>0.00963658407492418</v>
      </c>
      <c r="LM367" t="n">
        <v>0.00665851007772618</v>
      </c>
      <c r="LN367" t="n">
        <v>0.0277275743997577</v>
      </c>
      <c r="LO367" t="n">
        <v>0.0144664883696408</v>
      </c>
      <c r="LP367" t="n">
        <v>0.0129940345163093</v>
      </c>
      <c r="LQ367" t="n">
        <v>0.0109447033974162</v>
      </c>
      <c r="LR367" t="n">
        <v>0.0182159071347267</v>
      </c>
      <c r="LS367" t="n">
        <v>0.00921535053692197</v>
      </c>
      <c r="LT367" t="n">
        <v>0.00736837510376986</v>
      </c>
      <c r="LU367" t="n">
        <v>0.0115254419712979</v>
      </c>
      <c r="LV367" t="n">
        <v>0.00865513632764187</v>
      </c>
      <c r="LW367" t="n">
        <v>0.00459094316482116</v>
      </c>
      <c r="LX367" t="n">
        <v>0.0170147632052516</v>
      </c>
      <c r="LY367" t="n">
        <v>0.0104389057663355</v>
      </c>
      <c r="LZ367" t="n">
        <v>0.00612600812566441</v>
      </c>
      <c r="MA367" t="n">
        <v>0.0250952466011229</v>
      </c>
      <c r="MB367" t="n">
        <v>0.00908552695882169</v>
      </c>
      <c r="MC367" t="n">
        <v>0.00204314742930415</v>
      </c>
      <c r="MD367" t="n">
        <v>0.00128788977833693</v>
      </c>
      <c r="ME367" t="n">
        <v>0.000305659287781365</v>
      </c>
      <c r="MF367" t="n">
        <v>0.00866544421020347</v>
      </c>
      <c r="MG367" t="n">
        <v>0.0136455076283561</v>
      </c>
      <c r="MH367" t="n">
        <v>0.00815978307327302</v>
      </c>
      <c r="MI367" t="n">
        <v>0.0142658402041945</v>
      </c>
      <c r="MJ367" t="n">
        <v>0.00477879200908102</v>
      </c>
      <c r="MK367" t="n">
        <v>0.00774511775670884</v>
      </c>
      <c r="ML367" t="n">
        <v>0.00894706131498467</v>
      </c>
      <c r="MM367" t="n">
        <v>0.00754565319418128</v>
      </c>
      <c r="MN367" t="n">
        <v>0.0227234784779162</v>
      </c>
      <c r="MO367" t="n">
        <v>0.0229560349295839</v>
      </c>
      <c r="MP367" t="n">
        <v>0</v>
      </c>
      <c r="MQ367" t="n">
        <v>0.00917680148108253</v>
      </c>
      <c r="MR367" t="n">
        <v>0.0112506016588199</v>
      </c>
      <c r="MS367" t="n">
        <v>0.00999804514245401</v>
      </c>
      <c r="MT367" t="n">
        <v>0.0109794655949745</v>
      </c>
      <c r="MU367" t="n">
        <v>0.00769850501525595</v>
      </c>
      <c r="MV367" t="n">
        <v>0.0120970931524223</v>
      </c>
      <c r="MW367" t="n">
        <v>0.00850649295926257</v>
      </c>
      <c r="MX367" t="n">
        <v>0</v>
      </c>
      <c r="MY367" t="n">
        <v>0</v>
      </c>
      <c r="MZ367" t="n">
        <v>0.00931235871014795</v>
      </c>
      <c r="NA367" t="n">
        <v>0</v>
      </c>
      <c r="NB367" t="n">
        <v>0.00828776749573508</v>
      </c>
      <c r="NC367" t="n">
        <v>1.00966230056926</v>
      </c>
      <c r="ND367" t="n">
        <v>0</v>
      </c>
      <c r="NE367" t="n">
        <v>0.0142642489805856</v>
      </c>
      <c r="NF367" t="n">
        <v>0.0152693757190823</v>
      </c>
      <c r="NG367" t="n">
        <v>0.011084536683228</v>
      </c>
      <c r="NH367" t="n">
        <v>0</v>
      </c>
      <c r="NI367" t="n">
        <v>0.00812548242483048</v>
      </c>
      <c r="NJ367" t="n">
        <v>0.00963658407492419</v>
      </c>
      <c r="NK367" t="n">
        <v>0.00665851007772618</v>
      </c>
      <c r="NL367" t="n">
        <v>0.0277275743997577</v>
      </c>
      <c r="NM367" t="n">
        <v>0.0144664883696408</v>
      </c>
      <c r="NN367" t="n">
        <v>0.0129940345163093</v>
      </c>
      <c r="NO367" t="n">
        <v>0.0109447033974162</v>
      </c>
      <c r="NP367" t="n">
        <v>0.0182159071347267</v>
      </c>
      <c r="NQ367" t="n">
        <v>0</v>
      </c>
      <c r="NR367" t="n">
        <v>0.00736837510376987</v>
      </c>
      <c r="NS367" t="n">
        <v>0.0115254419712979</v>
      </c>
      <c r="NT367" t="n">
        <v>0.00865513632764188</v>
      </c>
      <c r="NU367" t="n">
        <v>0.00459094316482115</v>
      </c>
      <c r="NV367" t="n">
        <v>0.0170147632052516</v>
      </c>
      <c r="NW367" t="n">
        <v>0.0104389057663355</v>
      </c>
      <c r="NX367" t="n">
        <v>0.00612600812566441</v>
      </c>
      <c r="NY367" t="n">
        <v>0.0250952466011229</v>
      </c>
      <c r="NZ367" t="n">
        <v>0.00908552695882169</v>
      </c>
      <c r="OA367" t="n">
        <v>0.00204314742930415</v>
      </c>
      <c r="OB367" t="n">
        <v>0.00128788977833693</v>
      </c>
      <c r="OC367" t="n">
        <v>0.000305659287781365</v>
      </c>
      <c r="OD367" t="n">
        <v>0.00866544421020348</v>
      </c>
      <c r="OE367" t="n">
        <v>0.0136455076283561</v>
      </c>
      <c r="OF367" t="n">
        <v>0.00815978307327302</v>
      </c>
      <c r="OG367" t="n">
        <v>0.0142658402041945</v>
      </c>
      <c r="OH367" t="n">
        <v>0.00477879200908103</v>
      </c>
      <c r="OI367" t="n">
        <v>0.00774511775670884</v>
      </c>
      <c r="OJ367" t="n">
        <v>0.00894706131498467</v>
      </c>
      <c r="OK367" t="n">
        <v>0.00754565319418127</v>
      </c>
      <c r="OL367" t="n">
        <v>0.0227234784779162</v>
      </c>
      <c r="OM367" t="n">
        <v>0.0229560349295839</v>
      </c>
      <c r="ON367" t="n">
        <v>0.00842487860263976</v>
      </c>
      <c r="OO367" t="n">
        <v>0</v>
      </c>
      <c r="OP367" t="n">
        <v>0.0112506016588199</v>
      </c>
      <c r="OQ367" t="n">
        <v>0.00999804514245401</v>
      </c>
      <c r="OR367" t="n">
        <v>0.0109794655949745</v>
      </c>
      <c r="OS367" t="n">
        <v>0.00769850501525594</v>
      </c>
      <c r="OT367" t="n">
        <v>0.0120970931524223</v>
      </c>
      <c r="OU367" t="n">
        <v>0.00850649295926257</v>
      </c>
      <c r="OV367" t="n">
        <v>0</v>
      </c>
      <c r="OW367" t="n">
        <v>0</v>
      </c>
      <c r="OX367" t="n">
        <v>0.00931235871014796</v>
      </c>
      <c r="OY367" t="n">
        <v>0.0116634820759314</v>
      </c>
      <c r="OZ367" t="n">
        <v>0.00828776749573508</v>
      </c>
      <c r="PA367" t="n">
        <v>0.00966230056926482</v>
      </c>
      <c r="PB367" t="n">
        <v>0</v>
      </c>
      <c r="PC367" t="n">
        <v>0.0142642489805856</v>
      </c>
      <c r="PD367" t="n">
        <v>0</v>
      </c>
      <c r="PE367" t="n">
        <v>0</v>
      </c>
      <c r="PF367" t="n">
        <v>0</v>
      </c>
      <c r="PG367" t="n">
        <v>0.00812548242483048</v>
      </c>
      <c r="PH367" t="n">
        <v>0.00963658407492419</v>
      </c>
      <c r="PI367" t="n">
        <v>0.00665851007772618</v>
      </c>
      <c r="PJ367" t="n">
        <v>0</v>
      </c>
      <c r="PK367" t="n">
        <v>0.0144664883696408</v>
      </c>
      <c r="PL367" t="n">
        <v>0.0129940345163093</v>
      </c>
      <c r="PM367" t="n">
        <v>0</v>
      </c>
      <c r="PN367" t="n">
        <v>0</v>
      </c>
      <c r="PO367" t="n">
        <v>0</v>
      </c>
      <c r="PP367" t="n">
        <v>0</v>
      </c>
      <c r="PQ367" t="n">
        <v>0.0115254419712979</v>
      </c>
      <c r="PR367" t="n">
        <v>0.00865513632764188</v>
      </c>
      <c r="PS367" t="n">
        <v>0.00459094316482116</v>
      </c>
      <c r="PT367" t="n">
        <v>0.0170147632052516</v>
      </c>
      <c r="PU367" t="n">
        <v>0.0104389057663355</v>
      </c>
      <c r="PV367" t="n">
        <v>0.00612600812566441</v>
      </c>
      <c r="PW367" t="n">
        <v>0.0250952466011229</v>
      </c>
      <c r="PX367" t="n">
        <v>0.00908552695882168</v>
      </c>
      <c r="PY367" t="n">
        <v>0.00204314742930415</v>
      </c>
      <c r="PZ367" t="n">
        <v>0.00128788977833692</v>
      </c>
      <c r="QA367" t="n">
        <v>0.000305659287781366</v>
      </c>
      <c r="QB367" t="n">
        <v>0.00866544421020347</v>
      </c>
      <c r="QC367" t="n">
        <v>0.0136455076283561</v>
      </c>
      <c r="QD367" t="n">
        <v>0</v>
      </c>
      <c r="QE367" t="n">
        <v>0.0142658402041945</v>
      </c>
      <c r="QF367" t="n">
        <v>0.00477879200908102</v>
      </c>
      <c r="QG367" t="n">
        <v>0.00774511775670885</v>
      </c>
      <c r="QH367" t="n">
        <v>0.00894706131498468</v>
      </c>
      <c r="QI367" t="n">
        <v>0.00754565319418128</v>
      </c>
    </row>
    <row r="368">
      <c r="A368" t="s">
        <v>367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1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</row>
    <row r="369">
      <c r="A369" t="s">
        <v>368</v>
      </c>
      <c r="B369" t="n">
        <v>0.00186258153734352</v>
      </c>
      <c r="C369" t="n">
        <v>0.00188604031144683</v>
      </c>
      <c r="D369" t="n">
        <v>0.000672835649524895</v>
      </c>
      <c r="E369" t="n">
        <v>0</v>
      </c>
      <c r="F369" t="n">
        <v>0</v>
      </c>
      <c r="G369" t="n">
        <v>0.000629448089009179</v>
      </c>
      <c r="H369" t="n">
        <v>0.000698898709635361</v>
      </c>
      <c r="I369" t="n">
        <v>0.000460798998093164</v>
      </c>
      <c r="J369" t="n">
        <v>0.000985715626000678</v>
      </c>
      <c r="K369" t="n">
        <v>0.000659150135495828</v>
      </c>
      <c r="L369" t="n">
        <v>0.00113148712834872</v>
      </c>
      <c r="M369" t="n">
        <v>0.000699587257829836</v>
      </c>
      <c r="N369" t="n">
        <v>0.000731223976550827</v>
      </c>
      <c r="O369" t="n">
        <v>0.00105581581359886</v>
      </c>
      <c r="P369" t="n">
        <v>0.0011209085448012</v>
      </c>
      <c r="Q369" t="n">
        <v>0.000431712884400791</v>
      </c>
      <c r="R369" t="n">
        <v>0</v>
      </c>
      <c r="S369" t="n">
        <v>0.00236150703717234</v>
      </c>
      <c r="T369" t="n">
        <v>0</v>
      </c>
      <c r="U369" t="n">
        <v>0.000633316386400479</v>
      </c>
      <c r="V369" t="n">
        <v>0.000333560568448244</v>
      </c>
      <c r="W369" t="n">
        <v>0.000595863263212738</v>
      </c>
      <c r="X369" t="n">
        <v>0.000652297373637051</v>
      </c>
      <c r="Y369" t="n">
        <v>0.000355352471754203</v>
      </c>
      <c r="Z369" t="n">
        <v>0.000496294858496886</v>
      </c>
      <c r="AA369" t="n">
        <v>0</v>
      </c>
      <c r="AB369" t="n">
        <v>0.000442913390706179</v>
      </c>
      <c r="AC369" t="n">
        <v>0.000330477446345336</v>
      </c>
      <c r="AD369" t="n">
        <v>0.000468346037073287</v>
      </c>
      <c r="AE369" t="n">
        <v>0.000302926895205785</v>
      </c>
      <c r="AF369" t="n">
        <v>0.00026747840820338</v>
      </c>
      <c r="AG369" t="n">
        <v>0.00053351167253852</v>
      </c>
      <c r="AH369" t="n">
        <v>0.000184888137094553</v>
      </c>
      <c r="AI369" t="n">
        <v>0.000431139384661327</v>
      </c>
      <c r="AJ369" t="n">
        <v>0.000527150913535051</v>
      </c>
      <c r="AK369" t="n">
        <v>0.00026038046002725</v>
      </c>
      <c r="AL369" t="n">
        <v>0.000326332348112973</v>
      </c>
      <c r="AM369" t="n">
        <v>0.000260054345277071</v>
      </c>
      <c r="AN369" t="n">
        <v>0.000210744103667813</v>
      </c>
      <c r="AO369" t="n">
        <v>0.0000670748895217833</v>
      </c>
      <c r="AP369" t="n">
        <v>0.000042280387288515</v>
      </c>
      <c r="AQ369" t="n">
        <v>0.0000100345489832345</v>
      </c>
      <c r="AR369" t="n">
        <v>0.000251426227077641</v>
      </c>
      <c r="AS369" t="n">
        <v>0.000377341466160886</v>
      </c>
      <c r="AT369" t="n">
        <v>0.000211969055880061</v>
      </c>
      <c r="AU369" t="n">
        <v>0.000399218676563216</v>
      </c>
      <c r="AV369" t="n">
        <v>0.000372211112572565</v>
      </c>
      <c r="AW369" t="n">
        <v>0.000471470100334801</v>
      </c>
      <c r="AX369" t="n">
        <v>0.00065623997017464</v>
      </c>
      <c r="AY369" t="n">
        <v>0.000328133019241853</v>
      </c>
      <c r="AZ369" t="n">
        <v>0.00186258153734352</v>
      </c>
      <c r="BA369" t="n">
        <v>0.00188604031144683</v>
      </c>
      <c r="BB369" t="n">
        <v>0.000672835649524895</v>
      </c>
      <c r="BC369" t="n">
        <v>0</v>
      </c>
      <c r="BD369" t="n">
        <v>0.000705363949218972</v>
      </c>
      <c r="BE369" t="n">
        <v>0.000629448089009179</v>
      </c>
      <c r="BF369" t="n">
        <v>0.000698898709635362</v>
      </c>
      <c r="BG369" t="n">
        <v>0.000460798998093164</v>
      </c>
      <c r="BH369" t="n">
        <v>0.000985715626000677</v>
      </c>
      <c r="BI369" t="n">
        <v>0.000659150135495829</v>
      </c>
      <c r="BJ369" t="n">
        <v>0.00113148712834872</v>
      </c>
      <c r="BK369" t="n">
        <v>0.000699587257829836</v>
      </c>
      <c r="BL369" t="n">
        <v>0.000731223976550827</v>
      </c>
      <c r="BM369" t="n">
        <v>0.00105581581359886</v>
      </c>
      <c r="BN369" t="n">
        <v>0.0011209085448012</v>
      </c>
      <c r="BO369" t="n">
        <v>0.000431712884400791</v>
      </c>
      <c r="BP369" t="n">
        <v>0</v>
      </c>
      <c r="BQ369" t="n">
        <v>0.00236150703717234</v>
      </c>
      <c r="BR369" t="n">
        <v>0.00130424634639592</v>
      </c>
      <c r="BS369" t="n">
        <v>0.000633316386400479</v>
      </c>
      <c r="BT369" t="n">
        <v>0.000333560568448244</v>
      </c>
      <c r="BU369" t="n">
        <v>0.000595863263212739</v>
      </c>
      <c r="BV369" t="n">
        <v>0.000652297373637051</v>
      </c>
      <c r="BW369" t="n">
        <v>0.000355352471754204</v>
      </c>
      <c r="BX369" t="n">
        <v>0.000496294858496886</v>
      </c>
      <c r="BY369" t="n">
        <v>0</v>
      </c>
      <c r="BZ369" t="n">
        <v>0.000442913390706179</v>
      </c>
      <c r="CA369" t="n">
        <v>0.000330477446345336</v>
      </c>
      <c r="CB369" t="n">
        <v>0.000468346037073287</v>
      </c>
      <c r="CC369" t="n">
        <v>0.000302926895205785</v>
      </c>
      <c r="CD369" t="n">
        <v>0.00026747840820338</v>
      </c>
      <c r="CE369" t="n">
        <v>0.00053351167253852</v>
      </c>
      <c r="CF369" t="n">
        <v>0.000184888137094553</v>
      </c>
      <c r="CG369" t="n">
        <v>0.000431139384661327</v>
      </c>
      <c r="CH369" t="n">
        <v>0.000527150913535051</v>
      </c>
      <c r="CI369" t="n">
        <v>0.00026038046002725</v>
      </c>
      <c r="CJ369" t="n">
        <v>0.000326332348112973</v>
      </c>
      <c r="CK369" t="n">
        <v>0.000260054345277071</v>
      </c>
      <c r="CL369" t="n">
        <v>0.000210744103667813</v>
      </c>
      <c r="CM369" t="n">
        <v>0.0000670748895217832</v>
      </c>
      <c r="CN369" t="n">
        <v>0.0000422803872885149</v>
      </c>
      <c r="CO369" t="n">
        <v>0.0000100345489832345</v>
      </c>
      <c r="CP369" t="n">
        <v>0.000251426227077641</v>
      </c>
      <c r="CQ369" t="n">
        <v>0.000377341466160885</v>
      </c>
      <c r="CR369" t="n">
        <v>0</v>
      </c>
      <c r="CS369" t="n">
        <v>0.000399218676563216</v>
      </c>
      <c r="CT369" t="n">
        <v>0.000372211112572565</v>
      </c>
      <c r="CU369" t="n">
        <v>0.000471470100334801</v>
      </c>
      <c r="CV369" t="n">
        <v>0.00065623997017464</v>
      </c>
      <c r="CW369" t="n">
        <v>0.000328133019241853</v>
      </c>
      <c r="CX369" t="n">
        <v>0.00186258153734352</v>
      </c>
      <c r="CY369" t="n">
        <v>0.00188604031144683</v>
      </c>
      <c r="CZ369" t="n">
        <v>0</v>
      </c>
      <c r="DA369" t="n">
        <v>0</v>
      </c>
      <c r="DB369" t="n">
        <v>0.000705363949218972</v>
      </c>
      <c r="DC369" t="n">
        <v>0.000629448089009179</v>
      </c>
      <c r="DD369" t="n">
        <v>0.000698898709635362</v>
      </c>
      <c r="DE369" t="n">
        <v>0.000460798998093164</v>
      </c>
      <c r="DF369" t="n">
        <v>0</v>
      </c>
      <c r="DG369" t="n">
        <v>0.000659150135495829</v>
      </c>
      <c r="DH369" t="n">
        <v>0</v>
      </c>
      <c r="DI369" t="n">
        <v>0</v>
      </c>
      <c r="DJ369" t="n">
        <v>0.000731223976550827</v>
      </c>
      <c r="DK369" t="n">
        <v>0</v>
      </c>
      <c r="DL369" t="n">
        <v>0.0011209085448012</v>
      </c>
      <c r="DM369" t="n">
        <v>0</v>
      </c>
      <c r="DN369" t="n">
        <v>0</v>
      </c>
      <c r="DO369" t="n">
        <v>0</v>
      </c>
      <c r="DP369" t="n">
        <v>0</v>
      </c>
      <c r="DQ369" t="n">
        <v>0.000633316386400479</v>
      </c>
      <c r="DR369" t="n">
        <v>0</v>
      </c>
      <c r="DS369" t="n">
        <v>0.000595863263212739</v>
      </c>
      <c r="DT369" t="n">
        <v>0.000652297373637051</v>
      </c>
      <c r="DU369" t="n">
        <v>0.000355352471754204</v>
      </c>
      <c r="DV369" t="n">
        <v>0</v>
      </c>
      <c r="DW369" t="n">
        <v>0</v>
      </c>
      <c r="DX369" t="n">
        <v>0.000442913390706179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0.000184888137094553</v>
      </c>
      <c r="EE369" t="n">
        <v>0.000431139384661328</v>
      </c>
      <c r="EF369" t="n">
        <v>0.000527150913535051</v>
      </c>
      <c r="EG369" t="n">
        <v>0.00026038046002725</v>
      </c>
      <c r="EH369" t="n">
        <v>0.000326332348112973</v>
      </c>
      <c r="EI369" t="n">
        <v>0.000260054345277071</v>
      </c>
      <c r="EJ369" t="n">
        <v>0.000210744103667813</v>
      </c>
      <c r="EK369" t="n">
        <v>0.0000670748895217832</v>
      </c>
      <c r="EL369" t="n">
        <v>0.0000422803872885149</v>
      </c>
      <c r="EM369" t="n">
        <v>0.0000100345489832345</v>
      </c>
      <c r="EN369" t="n">
        <v>0</v>
      </c>
      <c r="EO369" t="n">
        <v>0.000377341466160886</v>
      </c>
      <c r="EP369" t="n">
        <v>0</v>
      </c>
      <c r="EQ369" t="n">
        <v>0</v>
      </c>
      <c r="ER369" t="n">
        <v>0.000372211112572565</v>
      </c>
      <c r="ES369" t="n">
        <v>0.000471470100334801</v>
      </c>
      <c r="ET369" t="n">
        <v>0.000656239970174639</v>
      </c>
      <c r="EU369" t="n">
        <v>0.000328133019241853</v>
      </c>
      <c r="EV369" t="n">
        <v>0.00186258153734352</v>
      </c>
      <c r="EW369" t="n">
        <v>0.00188604031144683</v>
      </c>
      <c r="EX369" t="n">
        <v>0.000672835649524895</v>
      </c>
      <c r="EY369" t="n">
        <v>0.000381986640260056</v>
      </c>
      <c r="EZ369" t="n">
        <v>0.000705363949218972</v>
      </c>
      <c r="FA369" t="n">
        <v>0.000629448089009179</v>
      </c>
      <c r="FB369" t="n">
        <v>0.000698898709635361</v>
      </c>
      <c r="FC369" t="n">
        <v>0.000460798998093164</v>
      </c>
      <c r="FD369" t="n">
        <v>0.000985715626000677</v>
      </c>
      <c r="FE369" t="n">
        <v>0.000659150135495829</v>
      </c>
      <c r="FF369" t="n">
        <v>0</v>
      </c>
      <c r="FG369" t="n">
        <v>0</v>
      </c>
      <c r="FH369" t="n">
        <v>0.000731223976550827</v>
      </c>
      <c r="FI369" t="n">
        <v>0.00105581581359886</v>
      </c>
      <c r="FJ369" t="n">
        <v>0</v>
      </c>
      <c r="FK369" t="n">
        <v>0.000431712884400791</v>
      </c>
      <c r="FL369" t="n">
        <v>0</v>
      </c>
      <c r="FM369" t="n">
        <v>0.00236150703717234</v>
      </c>
      <c r="FN369" t="n">
        <v>0</v>
      </c>
      <c r="FO369" t="n">
        <v>0.000633316386400479</v>
      </c>
      <c r="FP369" t="n">
        <v>0</v>
      </c>
      <c r="FQ369" t="n">
        <v>0.000595863263212739</v>
      </c>
      <c r="FR369" t="n">
        <v>0.000652297373637051</v>
      </c>
      <c r="FS369" t="n">
        <v>0.000355352471754203</v>
      </c>
      <c r="FT369" t="n">
        <v>0.000496294858496886</v>
      </c>
      <c r="FU369" t="n">
        <v>0</v>
      </c>
      <c r="FV369" t="n">
        <v>0.000442913390706179</v>
      </c>
      <c r="FW369" t="n">
        <v>0.000330477446345336</v>
      </c>
      <c r="FX369" t="n">
        <v>0</v>
      </c>
      <c r="FY369" t="n">
        <v>0</v>
      </c>
      <c r="FZ369" t="n">
        <v>0</v>
      </c>
      <c r="GA369" t="n">
        <v>0.00053351167253852</v>
      </c>
      <c r="GB369" t="n">
        <v>0.000184888137094553</v>
      </c>
      <c r="GC369" t="n">
        <v>0.000431139384661328</v>
      </c>
      <c r="GD369" t="n">
        <v>0.000527150913535051</v>
      </c>
      <c r="GE369" t="n">
        <v>0.00026038046002725</v>
      </c>
      <c r="GF369" t="n">
        <v>0.000326332348112973</v>
      </c>
      <c r="GG369" t="n">
        <v>0.000260054345277071</v>
      </c>
      <c r="GH369" t="n">
        <v>0.000210744103667813</v>
      </c>
      <c r="GI369" t="n">
        <v>0.0000670748895217832</v>
      </c>
      <c r="GJ369" t="n">
        <v>0.000042280387288515</v>
      </c>
      <c r="GK369" t="n">
        <v>0</v>
      </c>
      <c r="GL369" t="n">
        <v>0.000251426227077641</v>
      </c>
      <c r="GM369" t="n">
        <v>0.000377341466160885</v>
      </c>
      <c r="GN369" t="n">
        <v>0</v>
      </c>
      <c r="GO369" t="n">
        <v>0.000399218676563216</v>
      </c>
      <c r="GP369" t="n">
        <v>0.000372211112572565</v>
      </c>
      <c r="GQ369" t="n">
        <v>0.000471470100334801</v>
      </c>
      <c r="GR369" t="n">
        <v>0.000656239970174639</v>
      </c>
      <c r="GS369" t="n">
        <v>0.000328133019241853</v>
      </c>
      <c r="GT369" t="n">
        <v>0.00186258153734352</v>
      </c>
      <c r="GU369" t="n">
        <v>0.00188604031144683</v>
      </c>
      <c r="GV369" t="n">
        <v>0</v>
      </c>
      <c r="GW369" t="n">
        <v>0.000381986640260056</v>
      </c>
      <c r="GX369" t="n">
        <v>0</v>
      </c>
      <c r="GY369" t="n">
        <v>0.000629448089009179</v>
      </c>
      <c r="GZ369" t="n">
        <v>0.000698898709635362</v>
      </c>
      <c r="HA369" t="n">
        <v>0.000460798998093164</v>
      </c>
      <c r="HB369" t="n">
        <v>0.000985715626000677</v>
      </c>
      <c r="HC369" t="n">
        <v>0.000659150135495828</v>
      </c>
      <c r="HD369" t="n">
        <v>0.00113148712834872</v>
      </c>
      <c r="HE369" t="n">
        <v>0.000699587257829837</v>
      </c>
      <c r="HF369" t="n">
        <v>0.000731223976550827</v>
      </c>
      <c r="HG369" t="n">
        <v>0.00105581581359886</v>
      </c>
      <c r="HH369" t="n">
        <v>0.0011209085448012</v>
      </c>
      <c r="HI369" t="n">
        <v>0.000431712884400791</v>
      </c>
      <c r="HJ369" t="n">
        <v>0</v>
      </c>
      <c r="HK369" t="n">
        <v>0.00236150703717234</v>
      </c>
      <c r="HL369" t="n">
        <v>0.00130424634639592</v>
      </c>
      <c r="HM369" t="n">
        <v>0.000633316386400479</v>
      </c>
      <c r="HN369" t="n">
        <v>0.000333560568448244</v>
      </c>
      <c r="HO369" t="n">
        <v>0.000595863263212738</v>
      </c>
      <c r="HP369" t="n">
        <v>0.000652297373637051</v>
      </c>
      <c r="HQ369" t="n">
        <v>0.000355352471754203</v>
      </c>
      <c r="HR369" t="n">
        <v>0.000496294858496886</v>
      </c>
      <c r="HS369" t="n">
        <v>0.000435726268338738</v>
      </c>
      <c r="HT369" t="n">
        <v>0.000442913390706178</v>
      </c>
      <c r="HU369" t="n">
        <v>0.000330477446345336</v>
      </c>
      <c r="HV369" t="n">
        <v>0.000468346037073286</v>
      </c>
      <c r="HW369" t="n">
        <v>0.000302926895205785</v>
      </c>
      <c r="HX369" t="n">
        <v>0.00026747840820338</v>
      </c>
      <c r="HY369" t="n">
        <v>0.00053351167253852</v>
      </c>
      <c r="HZ369" t="n">
        <v>0.000184888137094553</v>
      </c>
      <c r="IA369" t="n">
        <v>0.000431139384661327</v>
      </c>
      <c r="IB369" t="n">
        <v>0.000527150913535051</v>
      </c>
      <c r="IC369" t="n">
        <v>0.000260380460027249</v>
      </c>
      <c r="ID369" t="n">
        <v>0.000326332348112973</v>
      </c>
      <c r="IE369" t="n">
        <v>0.000260054345277071</v>
      </c>
      <c r="IF369" t="n">
        <v>0.000210744103667813</v>
      </c>
      <c r="IG369" t="n">
        <v>0.0000670748895217832</v>
      </c>
      <c r="IH369" t="n">
        <v>0.0000422803872885149</v>
      </c>
      <c r="II369" t="n">
        <v>0.0000100345489832345</v>
      </c>
      <c r="IJ369" t="n">
        <v>0.000251426227077641</v>
      </c>
      <c r="IK369" t="n">
        <v>0.000377341466160886</v>
      </c>
      <c r="IL369" t="n">
        <v>0.000211969055880061</v>
      </c>
      <c r="IM369" t="n">
        <v>0.000399218676563216</v>
      </c>
      <c r="IN369" t="n">
        <v>0.000372211112572565</v>
      </c>
      <c r="IO369" t="n">
        <v>0.000471470100334801</v>
      </c>
      <c r="IP369" t="n">
        <v>0.000656239970174639</v>
      </c>
      <c r="IQ369" t="n">
        <v>0.000328133019241853</v>
      </c>
      <c r="IR369" t="n">
        <v>0.00186258153734352</v>
      </c>
      <c r="IS369" t="n">
        <v>0.00188604031144683</v>
      </c>
      <c r="IT369" t="n">
        <v>0</v>
      </c>
      <c r="IU369" t="n">
        <v>0</v>
      </c>
      <c r="IV369" t="n">
        <v>0.000705363949218972</v>
      </c>
      <c r="IW369" t="n">
        <v>0.000629448089009178</v>
      </c>
      <c r="IX369" t="n">
        <v>0.000698898709635362</v>
      </c>
      <c r="IY369" t="n">
        <v>0.000460798998093164</v>
      </c>
      <c r="IZ369" t="n">
        <v>0.000985715626000677</v>
      </c>
      <c r="JA369" t="n">
        <v>0.000659150135495828</v>
      </c>
      <c r="JB369" t="n">
        <v>0.00113148712834872</v>
      </c>
      <c r="JC369" t="n">
        <v>0</v>
      </c>
      <c r="JD369" t="n">
        <v>0.000731223976550827</v>
      </c>
      <c r="JE369" t="n">
        <v>0.00105581581359886</v>
      </c>
      <c r="JF369" t="n">
        <v>0.0011209085448012</v>
      </c>
      <c r="JG369" t="n">
        <v>0</v>
      </c>
      <c r="JH369" t="n">
        <v>0</v>
      </c>
      <c r="JI369" t="n">
        <v>0.00236150703717235</v>
      </c>
      <c r="JJ369" t="n">
        <v>0.00130424634639592</v>
      </c>
      <c r="JK369" t="n">
        <v>0.000633316386400479</v>
      </c>
      <c r="JL369" t="n">
        <v>0</v>
      </c>
      <c r="JM369" t="n">
        <v>0.000595863263212739</v>
      </c>
      <c r="JN369" t="n">
        <v>0.000652297373637051</v>
      </c>
      <c r="JO369" t="n">
        <v>0.000355352471754203</v>
      </c>
      <c r="JP369" t="n">
        <v>0.000496294858496886</v>
      </c>
      <c r="JQ369" t="n">
        <v>0.000435726268338738</v>
      </c>
      <c r="JR369" t="n">
        <v>0.000442913390706179</v>
      </c>
      <c r="JS369" t="n">
        <v>0.000330477446345336</v>
      </c>
      <c r="JT369" t="n">
        <v>0.000468346037073287</v>
      </c>
      <c r="JU369" t="n">
        <v>0</v>
      </c>
      <c r="JV369" t="n">
        <v>0</v>
      </c>
      <c r="JW369" t="n">
        <v>0.00053351167253852</v>
      </c>
      <c r="JX369" t="n">
        <v>0.000184888137094552</v>
      </c>
      <c r="JY369" t="n">
        <v>0.000431139384661328</v>
      </c>
      <c r="JZ369" t="n">
        <v>0.000527150913535051</v>
      </c>
      <c r="KA369" t="n">
        <v>0.00026038046002725</v>
      </c>
      <c r="KB369" t="n">
        <v>0.000326332348112973</v>
      </c>
      <c r="KC369" t="n">
        <v>0.000260054345277071</v>
      </c>
      <c r="KD369" t="n">
        <v>0.000210744103667813</v>
      </c>
      <c r="KE369" t="n">
        <v>0.0000670748895217832</v>
      </c>
      <c r="KF369" t="n">
        <v>0.0000422803872885149</v>
      </c>
      <c r="KG369" t="n">
        <v>0</v>
      </c>
      <c r="KH369" t="n">
        <v>0.000251426227077641</v>
      </c>
      <c r="KI369" t="n">
        <v>0.000377341466160885</v>
      </c>
      <c r="KJ369" t="n">
        <v>0.000211969055880061</v>
      </c>
      <c r="KK369" t="n">
        <v>0.000399218676563216</v>
      </c>
      <c r="KL369" t="n">
        <v>0.000372211112572565</v>
      </c>
      <c r="KM369" t="n">
        <v>0.000471470100334801</v>
      </c>
      <c r="KN369" t="n">
        <v>0.000656239970174639</v>
      </c>
      <c r="KO369" t="n">
        <v>0.000328133019241853</v>
      </c>
      <c r="KP369" t="n">
        <v>0.00186258153734352</v>
      </c>
      <c r="KQ369" t="n">
        <v>0</v>
      </c>
      <c r="KR369" t="n">
        <v>0</v>
      </c>
      <c r="KS369" t="n">
        <v>0.000381986640260056</v>
      </c>
      <c r="KT369" t="n">
        <v>0.000705363949218972</v>
      </c>
      <c r="KU369" t="n">
        <v>0.000629448089009178</v>
      </c>
      <c r="KV369" t="n">
        <v>0.000698898709635361</v>
      </c>
      <c r="KW369" t="n">
        <v>0.000460798998093164</v>
      </c>
      <c r="KX369" t="n">
        <v>0.000985715626000679</v>
      </c>
      <c r="KY369" t="n">
        <v>0.000659150135495829</v>
      </c>
      <c r="KZ369" t="n">
        <v>0.00113148712834872</v>
      </c>
      <c r="LA369" t="n">
        <v>0.000699587257829836</v>
      </c>
      <c r="LB369" t="n">
        <v>0.000731223976550826</v>
      </c>
      <c r="LC369" t="n">
        <v>0.00105581581359886</v>
      </c>
      <c r="LD369" t="n">
        <v>0.0011209085448012</v>
      </c>
      <c r="LE369" t="n">
        <v>0.000431712884400791</v>
      </c>
      <c r="LF369" t="n">
        <v>0.00073343163181275</v>
      </c>
      <c r="LG369" t="n">
        <v>0.00236150703717234</v>
      </c>
      <c r="LH369" t="n">
        <v>0.00130424634639592</v>
      </c>
      <c r="LI369" t="n">
        <v>0.000633316386400479</v>
      </c>
      <c r="LJ369" t="n">
        <v>0.000333560568448244</v>
      </c>
      <c r="LK369" t="n">
        <v>0.000595863263212738</v>
      </c>
      <c r="LL369" t="n">
        <v>0.000652297373637051</v>
      </c>
      <c r="LM369" t="n">
        <v>0.000355352471754203</v>
      </c>
      <c r="LN369" t="n">
        <v>0.000496294858496886</v>
      </c>
      <c r="LO369" t="n">
        <v>0.000435726268338738</v>
      </c>
      <c r="LP369" t="n">
        <v>0.000442913390706179</v>
      </c>
      <c r="LQ369" t="n">
        <v>0.000330477446345336</v>
      </c>
      <c r="LR369" t="n">
        <v>0.000468346037073287</v>
      </c>
      <c r="LS369" t="n">
        <v>0.000302926895205786</v>
      </c>
      <c r="LT369" t="n">
        <v>0.00026747840820338</v>
      </c>
      <c r="LU369" t="n">
        <v>0.00053351167253852</v>
      </c>
      <c r="LV369" t="n">
        <v>0.000184888137094552</v>
      </c>
      <c r="LW369" t="n">
        <v>0.000431139384661327</v>
      </c>
      <c r="LX369" t="n">
        <v>0.000527150913535051</v>
      </c>
      <c r="LY369" t="n">
        <v>0.00026038046002725</v>
      </c>
      <c r="LZ369" t="n">
        <v>0.000326332348112973</v>
      </c>
      <c r="MA369" t="n">
        <v>0.000260054345277071</v>
      </c>
      <c r="MB369" t="n">
        <v>0.000210744103667813</v>
      </c>
      <c r="MC369" t="n">
        <v>0.0000670748895217832</v>
      </c>
      <c r="MD369" t="n">
        <v>0.000042280387288515</v>
      </c>
      <c r="ME369" t="n">
        <v>0.0000100345489832345</v>
      </c>
      <c r="MF369" t="n">
        <v>0.000251426227077641</v>
      </c>
      <c r="MG369" t="n">
        <v>0.000377341466160885</v>
      </c>
      <c r="MH369" t="n">
        <v>0.000211969055880061</v>
      </c>
      <c r="MI369" t="n">
        <v>0.000399218676563216</v>
      </c>
      <c r="MJ369" t="n">
        <v>0.000372211112572565</v>
      </c>
      <c r="MK369" t="n">
        <v>0.000471470100334801</v>
      </c>
      <c r="ML369" t="n">
        <v>0.00065623997017464</v>
      </c>
      <c r="MM369" t="n">
        <v>0.000328133019241853</v>
      </c>
      <c r="MN369" t="n">
        <v>0.00186258153734352</v>
      </c>
      <c r="MO369" t="n">
        <v>0.00188604031144683</v>
      </c>
      <c r="MP369" t="n">
        <v>0</v>
      </c>
      <c r="MQ369" t="n">
        <v>0.000381986640260056</v>
      </c>
      <c r="MR369" t="n">
        <v>0.000705363949218971</v>
      </c>
      <c r="MS369" t="n">
        <v>0.000629448089009178</v>
      </c>
      <c r="MT369" t="n">
        <v>0.000698898709635362</v>
      </c>
      <c r="MU369" t="n">
        <v>0.000460798998093164</v>
      </c>
      <c r="MV369" t="n">
        <v>0.000985715626000678</v>
      </c>
      <c r="MW369" t="n">
        <v>0.000659150135495829</v>
      </c>
      <c r="MX369" t="n">
        <v>0</v>
      </c>
      <c r="MY369" t="n">
        <v>0</v>
      </c>
      <c r="MZ369" t="n">
        <v>0.000731223976550827</v>
      </c>
      <c r="NA369" t="n">
        <v>0</v>
      </c>
      <c r="NB369" t="n">
        <v>0.0011209085448012</v>
      </c>
      <c r="NC369" t="n">
        <v>0.00043171288440079</v>
      </c>
      <c r="ND369" t="n">
        <v>0</v>
      </c>
      <c r="NE369" t="n">
        <v>1.00236150703717</v>
      </c>
      <c r="NF369" t="n">
        <v>0.00130424634639592</v>
      </c>
      <c r="NG369" t="n">
        <v>0.000633316386400478</v>
      </c>
      <c r="NH369" t="n">
        <v>0</v>
      </c>
      <c r="NI369" t="n">
        <v>0.000595863263212739</v>
      </c>
      <c r="NJ369" t="n">
        <v>0.000652297373637051</v>
      </c>
      <c r="NK369" t="n">
        <v>0.000355352471754203</v>
      </c>
      <c r="NL369" t="n">
        <v>0.000496294858496885</v>
      </c>
      <c r="NM369" t="n">
        <v>0.000435726268338738</v>
      </c>
      <c r="NN369" t="n">
        <v>0.000442913390706179</v>
      </c>
      <c r="NO369" t="n">
        <v>0.000330477446345336</v>
      </c>
      <c r="NP369" t="n">
        <v>0.000468346037073287</v>
      </c>
      <c r="NQ369" t="n">
        <v>0</v>
      </c>
      <c r="NR369" t="n">
        <v>0.00026747840820338</v>
      </c>
      <c r="NS369" t="n">
        <v>0.00053351167253852</v>
      </c>
      <c r="NT369" t="n">
        <v>0.000184888137094552</v>
      </c>
      <c r="NU369" t="n">
        <v>0.000431139384661327</v>
      </c>
      <c r="NV369" t="n">
        <v>0.000527150913535051</v>
      </c>
      <c r="NW369" t="n">
        <v>0.00026038046002725</v>
      </c>
      <c r="NX369" t="n">
        <v>0.000326332348112973</v>
      </c>
      <c r="NY369" t="n">
        <v>0.00026005434527707</v>
      </c>
      <c r="NZ369" t="n">
        <v>0.000210744103667813</v>
      </c>
      <c r="OA369" t="n">
        <v>0.0000670748895217832</v>
      </c>
      <c r="OB369" t="n">
        <v>0.000042280387288515</v>
      </c>
      <c r="OC369" t="n">
        <v>0.0000100345489832345</v>
      </c>
      <c r="OD369" t="n">
        <v>0.000251426227077641</v>
      </c>
      <c r="OE369" t="n">
        <v>0.000377341466160886</v>
      </c>
      <c r="OF369" t="n">
        <v>0.000211969055880061</v>
      </c>
      <c r="OG369" t="n">
        <v>0.000399218676563216</v>
      </c>
      <c r="OH369" t="n">
        <v>0.000372211112572566</v>
      </c>
      <c r="OI369" t="n">
        <v>0.000471470100334801</v>
      </c>
      <c r="OJ369" t="n">
        <v>0.00065623997017464</v>
      </c>
      <c r="OK369" t="n">
        <v>0.000328133019241853</v>
      </c>
      <c r="OL369" t="n">
        <v>0.00186258153734352</v>
      </c>
      <c r="OM369" t="n">
        <v>0.00188604031144683</v>
      </c>
      <c r="ON369" t="n">
        <v>0.000672835649524895</v>
      </c>
      <c r="OO369" t="n">
        <v>0</v>
      </c>
      <c r="OP369" t="n">
        <v>0.000705363949218972</v>
      </c>
      <c r="OQ369" t="n">
        <v>0.000629448089009179</v>
      </c>
      <c r="OR369" t="n">
        <v>0.000698898709635362</v>
      </c>
      <c r="OS369" t="n">
        <v>0.000460798998093164</v>
      </c>
      <c r="OT369" t="n">
        <v>0.000985715626000676</v>
      </c>
      <c r="OU369" t="n">
        <v>0.000659150135495829</v>
      </c>
      <c r="OV369" t="n">
        <v>0</v>
      </c>
      <c r="OW369" t="n">
        <v>0</v>
      </c>
      <c r="OX369" t="n">
        <v>0.000731223976550828</v>
      </c>
      <c r="OY369" t="n">
        <v>0.00105581581359886</v>
      </c>
      <c r="OZ369" t="n">
        <v>0.0011209085448012</v>
      </c>
      <c r="PA369" t="n">
        <v>0.000431712884400791</v>
      </c>
      <c r="PB369" t="n">
        <v>0</v>
      </c>
      <c r="PC369" t="n">
        <v>0.00236150703717234</v>
      </c>
      <c r="PD369" t="n">
        <v>0</v>
      </c>
      <c r="PE369" t="n">
        <v>0</v>
      </c>
      <c r="PF369" t="n">
        <v>0</v>
      </c>
      <c r="PG369" t="n">
        <v>0.000595863263212738</v>
      </c>
      <c r="PH369" t="n">
        <v>0.000652297373637051</v>
      </c>
      <c r="PI369" t="n">
        <v>0.000355352471754203</v>
      </c>
      <c r="PJ369" t="n">
        <v>0</v>
      </c>
      <c r="PK369" t="n">
        <v>0.000435726268338738</v>
      </c>
      <c r="PL369" t="n">
        <v>0.000442913390706178</v>
      </c>
      <c r="PM369" t="n">
        <v>0</v>
      </c>
      <c r="PN369" t="n">
        <v>0</v>
      </c>
      <c r="PO369" t="n">
        <v>0</v>
      </c>
      <c r="PP369" t="n">
        <v>0</v>
      </c>
      <c r="PQ369" t="n">
        <v>0.00053351167253852</v>
      </c>
      <c r="PR369" t="n">
        <v>0.000184888137094553</v>
      </c>
      <c r="PS369" t="n">
        <v>0.000431139384661328</v>
      </c>
      <c r="PT369" t="n">
        <v>0.000527150913535051</v>
      </c>
      <c r="PU369" t="n">
        <v>0.00026038046002725</v>
      </c>
      <c r="PV369" t="n">
        <v>0.000326332348112973</v>
      </c>
      <c r="PW369" t="n">
        <v>0.000260054345277071</v>
      </c>
      <c r="PX369" t="n">
        <v>0.000210744103667813</v>
      </c>
      <c r="PY369" t="n">
        <v>0.0000670748895217833</v>
      </c>
      <c r="PZ369" t="n">
        <v>0.0000422803872885149</v>
      </c>
      <c r="QA369" t="n">
        <v>0.0000100345489832346</v>
      </c>
      <c r="QB369" t="n">
        <v>0.000251426227077641</v>
      </c>
      <c r="QC369" t="n">
        <v>0.000377341466160885</v>
      </c>
      <c r="QD369" t="n">
        <v>0</v>
      </c>
      <c r="QE369" t="n">
        <v>0.000399218676563216</v>
      </c>
      <c r="QF369" t="n">
        <v>0.000372211112572565</v>
      </c>
      <c r="QG369" t="n">
        <v>0.000471470100334802</v>
      </c>
      <c r="QH369" t="n">
        <v>0.00065623997017464</v>
      </c>
      <c r="QI369" t="n">
        <v>0.000328133019241853</v>
      </c>
    </row>
    <row r="370">
      <c r="A370" t="s">
        <v>369</v>
      </c>
      <c r="B370" t="n">
        <v>0.000712589171174659</v>
      </c>
      <c r="C370" t="n">
        <v>0.000709639558992951</v>
      </c>
      <c r="D370" t="n">
        <v>0.000286664767824661</v>
      </c>
      <c r="E370" t="n">
        <v>0</v>
      </c>
      <c r="F370" t="n">
        <v>0</v>
      </c>
      <c r="G370" t="n">
        <v>0.0012917486336406</v>
      </c>
      <c r="H370" t="n">
        <v>0.000443099044148937</v>
      </c>
      <c r="I370" t="n">
        <v>0.000337511539797244</v>
      </c>
      <c r="J370" t="n">
        <v>0.000515927053436111</v>
      </c>
      <c r="K370" t="n">
        <v>0.000552879560193589</v>
      </c>
      <c r="L370" t="n">
        <v>0.000510029068164665</v>
      </c>
      <c r="M370" t="n">
        <v>0.00440095432631425</v>
      </c>
      <c r="N370" t="n">
        <v>0.000708187052339497</v>
      </c>
      <c r="O370" t="n">
        <v>0.000451386490399923</v>
      </c>
      <c r="P370" t="n">
        <v>0.000469458396764727</v>
      </c>
      <c r="Q370" t="n">
        <v>0.000870406345108286</v>
      </c>
      <c r="R370" t="n">
        <v>0</v>
      </c>
      <c r="S370" t="n">
        <v>0.000475170248068059</v>
      </c>
      <c r="T370" t="n">
        <v>0</v>
      </c>
      <c r="U370" t="n">
        <v>0.000696485233123497</v>
      </c>
      <c r="V370" t="n">
        <v>0.000505169757402905</v>
      </c>
      <c r="W370" t="n">
        <v>0.0007056755383481</v>
      </c>
      <c r="X370" t="n">
        <v>0.000784629374311144</v>
      </c>
      <c r="Y370" t="n">
        <v>0.00230133812444564</v>
      </c>
      <c r="Z370" t="n">
        <v>0.000937218350056752</v>
      </c>
      <c r="AA370" t="n">
        <v>0</v>
      </c>
      <c r="AB370" t="n">
        <v>0.000614081170658666</v>
      </c>
      <c r="AC370" t="n">
        <v>0.000968033399722689</v>
      </c>
      <c r="AD370" t="n">
        <v>0.000664107468511165</v>
      </c>
      <c r="AE370" t="n">
        <v>0.00119165435119171</v>
      </c>
      <c r="AF370" t="n">
        <v>0.000569745843374215</v>
      </c>
      <c r="AG370" t="n">
        <v>0.00205393504382051</v>
      </c>
      <c r="AH370" t="n">
        <v>0.000367281946139359</v>
      </c>
      <c r="AI370" t="n">
        <v>0.000419162732376295</v>
      </c>
      <c r="AJ370" t="n">
        <v>0.000478802131931157</v>
      </c>
      <c r="AK370" t="n">
        <v>0.000325814893067443</v>
      </c>
      <c r="AL370" t="n">
        <v>0.000261651320781062</v>
      </c>
      <c r="AM370" t="n">
        <v>0.00190300163209681</v>
      </c>
      <c r="AN370" t="n">
        <v>0.000535762009215258</v>
      </c>
      <c r="AO370" t="n">
        <v>0.00012076378786669</v>
      </c>
      <c r="AP370" t="n">
        <v>0.0000761229687861114</v>
      </c>
      <c r="AQ370" t="n">
        <v>0.000018066524646576</v>
      </c>
      <c r="AR370" t="n">
        <v>0.000260968293355704</v>
      </c>
      <c r="AS370" t="n">
        <v>0.000430909271591358</v>
      </c>
      <c r="AT370" t="n">
        <v>0.00031081561602364</v>
      </c>
      <c r="AU370" t="n">
        <v>0.000461056419516776</v>
      </c>
      <c r="AV370" t="n">
        <v>0.000301143604083503</v>
      </c>
      <c r="AW370" t="n">
        <v>0.000390063589534289</v>
      </c>
      <c r="AX370" t="n">
        <v>0.000506241169074317</v>
      </c>
      <c r="AY370" t="n">
        <v>0.000387561501545936</v>
      </c>
      <c r="AZ370" t="n">
        <v>0.000712589171174659</v>
      </c>
      <c r="BA370" t="n">
        <v>0.000709639558992951</v>
      </c>
      <c r="BB370" t="n">
        <v>0.000286664767824661</v>
      </c>
      <c r="BC370" t="n">
        <v>0</v>
      </c>
      <c r="BD370" t="n">
        <v>0.00152344123162756</v>
      </c>
      <c r="BE370" t="n">
        <v>0.0012917486336406</v>
      </c>
      <c r="BF370" t="n">
        <v>0.000443099044148937</v>
      </c>
      <c r="BG370" t="n">
        <v>0.000337511539797244</v>
      </c>
      <c r="BH370" t="n">
        <v>0.000515927053436111</v>
      </c>
      <c r="BI370" t="n">
        <v>0.000552879560193589</v>
      </c>
      <c r="BJ370" t="n">
        <v>0.000510029068164664</v>
      </c>
      <c r="BK370" t="n">
        <v>0.00440095432631425</v>
      </c>
      <c r="BL370" t="n">
        <v>0.000708187052339497</v>
      </c>
      <c r="BM370" t="n">
        <v>0.000451386490399923</v>
      </c>
      <c r="BN370" t="n">
        <v>0.000469458396764727</v>
      </c>
      <c r="BO370" t="n">
        <v>0.000870406345108286</v>
      </c>
      <c r="BP370" t="n">
        <v>0</v>
      </c>
      <c r="BQ370" t="n">
        <v>0.000475170248068059</v>
      </c>
      <c r="BR370" t="n">
        <v>0.00465070106291968</v>
      </c>
      <c r="BS370" t="n">
        <v>0.000696485233123498</v>
      </c>
      <c r="BT370" t="n">
        <v>0.000505169757402905</v>
      </c>
      <c r="BU370" t="n">
        <v>0.0007056755383481</v>
      </c>
      <c r="BV370" t="n">
        <v>0.000784629374311144</v>
      </c>
      <c r="BW370" t="n">
        <v>0.00230133812444564</v>
      </c>
      <c r="BX370" t="n">
        <v>0.000937218350056752</v>
      </c>
      <c r="BY370" t="n">
        <v>0</v>
      </c>
      <c r="BZ370" t="n">
        <v>0.000614081170658666</v>
      </c>
      <c r="CA370" t="n">
        <v>0.00096803339972269</v>
      </c>
      <c r="CB370" t="n">
        <v>0.000664107468511165</v>
      </c>
      <c r="CC370" t="n">
        <v>0.00119165435119171</v>
      </c>
      <c r="CD370" t="n">
        <v>0.000569745843374215</v>
      </c>
      <c r="CE370" t="n">
        <v>0.00205393504382051</v>
      </c>
      <c r="CF370" t="n">
        <v>0.000367281946139358</v>
      </c>
      <c r="CG370" t="n">
        <v>0.000419162732376295</v>
      </c>
      <c r="CH370" t="n">
        <v>0.000478802131931157</v>
      </c>
      <c r="CI370" t="n">
        <v>0.000325814893067443</v>
      </c>
      <c r="CJ370" t="n">
        <v>0.000261651320781062</v>
      </c>
      <c r="CK370" t="n">
        <v>0.00190300163209681</v>
      </c>
      <c r="CL370" t="n">
        <v>0.000535762009215258</v>
      </c>
      <c r="CM370" t="n">
        <v>0.00012076378786669</v>
      </c>
      <c r="CN370" t="n">
        <v>0.0000761229687861113</v>
      </c>
      <c r="CO370" t="n">
        <v>0.000018066524646576</v>
      </c>
      <c r="CP370" t="n">
        <v>0.000260968293355704</v>
      </c>
      <c r="CQ370" t="n">
        <v>0.000430909271591358</v>
      </c>
      <c r="CR370" t="n">
        <v>0</v>
      </c>
      <c r="CS370" t="n">
        <v>0.000461056419516776</v>
      </c>
      <c r="CT370" t="n">
        <v>0.000301143604083503</v>
      </c>
      <c r="CU370" t="n">
        <v>0.00039006358953429</v>
      </c>
      <c r="CV370" t="n">
        <v>0.000506241169074317</v>
      </c>
      <c r="CW370" t="n">
        <v>0.000387561501545936</v>
      </c>
      <c r="CX370" t="n">
        <v>0.000712589171174659</v>
      </c>
      <c r="CY370" t="n">
        <v>0.000709639558992951</v>
      </c>
      <c r="CZ370" t="n">
        <v>0</v>
      </c>
      <c r="DA370" t="n">
        <v>0</v>
      </c>
      <c r="DB370" t="n">
        <v>0.00152344123162756</v>
      </c>
      <c r="DC370" t="n">
        <v>0.0012917486336406</v>
      </c>
      <c r="DD370" t="n">
        <v>0.000443099044148937</v>
      </c>
      <c r="DE370" t="n">
        <v>0.000337511539797244</v>
      </c>
      <c r="DF370" t="n">
        <v>0</v>
      </c>
      <c r="DG370" t="n">
        <v>0.000552879560193589</v>
      </c>
      <c r="DH370" t="n">
        <v>0</v>
      </c>
      <c r="DI370" t="n">
        <v>0</v>
      </c>
      <c r="DJ370" t="n">
        <v>0.000708187052339497</v>
      </c>
      <c r="DK370" t="n">
        <v>0</v>
      </c>
      <c r="DL370" t="n">
        <v>0.000469458396764727</v>
      </c>
      <c r="DM370" t="n">
        <v>0</v>
      </c>
      <c r="DN370" t="n">
        <v>0</v>
      </c>
      <c r="DO370" t="n">
        <v>0</v>
      </c>
      <c r="DP370" t="n">
        <v>0</v>
      </c>
      <c r="DQ370" t="n">
        <v>0.000696485233123498</v>
      </c>
      <c r="DR370" t="n">
        <v>0</v>
      </c>
      <c r="DS370" t="n">
        <v>0.0007056755383481</v>
      </c>
      <c r="DT370" t="n">
        <v>0.000784629374311144</v>
      </c>
      <c r="DU370" t="n">
        <v>0.00230133812444564</v>
      </c>
      <c r="DV370" t="n">
        <v>0</v>
      </c>
      <c r="DW370" t="n">
        <v>0</v>
      </c>
      <c r="DX370" t="n">
        <v>0.000614081170658666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0.000367281946139359</v>
      </c>
      <c r="EE370" t="n">
        <v>0.000419162732376295</v>
      </c>
      <c r="EF370" t="n">
        <v>0.000478802131931157</v>
      </c>
      <c r="EG370" t="n">
        <v>0.000325814893067443</v>
      </c>
      <c r="EH370" t="n">
        <v>0.000261651320781062</v>
      </c>
      <c r="EI370" t="n">
        <v>0.00190300163209681</v>
      </c>
      <c r="EJ370" t="n">
        <v>0.000535762009215258</v>
      </c>
      <c r="EK370" t="n">
        <v>0.00012076378786669</v>
      </c>
      <c r="EL370" t="n">
        <v>0.0000761229687861113</v>
      </c>
      <c r="EM370" t="n">
        <v>0.000018066524646576</v>
      </c>
      <c r="EN370" t="n">
        <v>0</v>
      </c>
      <c r="EO370" t="n">
        <v>0.000430909271591358</v>
      </c>
      <c r="EP370" t="n">
        <v>0</v>
      </c>
      <c r="EQ370" t="n">
        <v>0</v>
      </c>
      <c r="ER370" t="n">
        <v>0.000301143604083503</v>
      </c>
      <c r="ES370" t="n">
        <v>0.00039006358953429</v>
      </c>
      <c r="ET370" t="n">
        <v>0.000506241169074317</v>
      </c>
      <c r="EU370" t="n">
        <v>0.000387561501545936</v>
      </c>
      <c r="EV370" t="n">
        <v>0.000712589171174658</v>
      </c>
      <c r="EW370" t="n">
        <v>0.000709639558992951</v>
      </c>
      <c r="EX370" t="n">
        <v>0.000286664767824662</v>
      </c>
      <c r="EY370" t="n">
        <v>0.00125000929202224</v>
      </c>
      <c r="EZ370" t="n">
        <v>0.00152344123162756</v>
      </c>
      <c r="FA370" t="n">
        <v>0.0012917486336406</v>
      </c>
      <c r="FB370" t="n">
        <v>0.000443099044148937</v>
      </c>
      <c r="FC370" t="n">
        <v>0.000337511539797244</v>
      </c>
      <c r="FD370" t="n">
        <v>0.000515927053436111</v>
      </c>
      <c r="FE370" t="n">
        <v>0.000552879560193589</v>
      </c>
      <c r="FF370" t="n">
        <v>0</v>
      </c>
      <c r="FG370" t="n">
        <v>0</v>
      </c>
      <c r="FH370" t="n">
        <v>0.000708187052339497</v>
      </c>
      <c r="FI370" t="n">
        <v>0.000451386490399923</v>
      </c>
      <c r="FJ370" t="n">
        <v>0</v>
      </c>
      <c r="FK370" t="n">
        <v>0.000870406345108286</v>
      </c>
      <c r="FL370" t="n">
        <v>0</v>
      </c>
      <c r="FM370" t="n">
        <v>0.000475170248068059</v>
      </c>
      <c r="FN370" t="n">
        <v>0</v>
      </c>
      <c r="FO370" t="n">
        <v>0.000696485233123498</v>
      </c>
      <c r="FP370" t="n">
        <v>0</v>
      </c>
      <c r="FQ370" t="n">
        <v>0.0007056755383481</v>
      </c>
      <c r="FR370" t="n">
        <v>0.000784629374311144</v>
      </c>
      <c r="FS370" t="n">
        <v>0.00230133812444564</v>
      </c>
      <c r="FT370" t="n">
        <v>0.000937218350056752</v>
      </c>
      <c r="FU370" t="n">
        <v>0</v>
      </c>
      <c r="FV370" t="n">
        <v>0.000614081170658666</v>
      </c>
      <c r="FW370" t="n">
        <v>0.00096803339972269</v>
      </c>
      <c r="FX370" t="n">
        <v>0</v>
      </c>
      <c r="FY370" t="n">
        <v>0</v>
      </c>
      <c r="FZ370" t="n">
        <v>0</v>
      </c>
      <c r="GA370" t="n">
        <v>0.00205393504382051</v>
      </c>
      <c r="GB370" t="n">
        <v>0.000367281946139359</v>
      </c>
      <c r="GC370" t="n">
        <v>0.000419162732376295</v>
      </c>
      <c r="GD370" t="n">
        <v>0.000478802131931157</v>
      </c>
      <c r="GE370" t="n">
        <v>0.000325814893067443</v>
      </c>
      <c r="GF370" t="n">
        <v>0.000261651320781062</v>
      </c>
      <c r="GG370" t="n">
        <v>0.00190300163209681</v>
      </c>
      <c r="GH370" t="n">
        <v>0.000535762009215258</v>
      </c>
      <c r="GI370" t="n">
        <v>0.00012076378786669</v>
      </c>
      <c r="GJ370" t="n">
        <v>0.0000761229687861114</v>
      </c>
      <c r="GK370" t="n">
        <v>0</v>
      </c>
      <c r="GL370" t="n">
        <v>0.000260968293355705</v>
      </c>
      <c r="GM370" t="n">
        <v>0.000430909271591358</v>
      </c>
      <c r="GN370" t="n">
        <v>0</v>
      </c>
      <c r="GO370" t="n">
        <v>0.000461056419516776</v>
      </c>
      <c r="GP370" t="n">
        <v>0.000301143604083503</v>
      </c>
      <c r="GQ370" t="n">
        <v>0.000390063589534289</v>
      </c>
      <c r="GR370" t="n">
        <v>0.000506241169074317</v>
      </c>
      <c r="GS370" t="n">
        <v>0.000387561501545936</v>
      </c>
      <c r="GT370" t="n">
        <v>0.000712589171174659</v>
      </c>
      <c r="GU370" t="n">
        <v>0.000709639558992951</v>
      </c>
      <c r="GV370" t="n">
        <v>0</v>
      </c>
      <c r="GW370" t="n">
        <v>0.00125000929202224</v>
      </c>
      <c r="GX370" t="n">
        <v>0</v>
      </c>
      <c r="GY370" t="n">
        <v>0.0012917486336406</v>
      </c>
      <c r="GZ370" t="n">
        <v>0.000443099044148937</v>
      </c>
      <c r="HA370" t="n">
        <v>0.000337511539797244</v>
      </c>
      <c r="HB370" t="n">
        <v>0.00051592705343611</v>
      </c>
      <c r="HC370" t="n">
        <v>0.000552879560193589</v>
      </c>
      <c r="HD370" t="n">
        <v>0.000510029068164665</v>
      </c>
      <c r="HE370" t="n">
        <v>0.00440095432631425</v>
      </c>
      <c r="HF370" t="n">
        <v>0.000708187052339497</v>
      </c>
      <c r="HG370" t="n">
        <v>0.000451386490399923</v>
      </c>
      <c r="HH370" t="n">
        <v>0.000469458396764726</v>
      </c>
      <c r="HI370" t="n">
        <v>0.000870406345108286</v>
      </c>
      <c r="HJ370" t="n">
        <v>0</v>
      </c>
      <c r="HK370" t="n">
        <v>0.000475170248068059</v>
      </c>
      <c r="HL370" t="n">
        <v>0.00465070106291969</v>
      </c>
      <c r="HM370" t="n">
        <v>0.000696485233123498</v>
      </c>
      <c r="HN370" t="n">
        <v>0.000505169757402905</v>
      </c>
      <c r="HO370" t="n">
        <v>0.0007056755383481</v>
      </c>
      <c r="HP370" t="n">
        <v>0.000784629374311145</v>
      </c>
      <c r="HQ370" t="n">
        <v>0.00230133812444564</v>
      </c>
      <c r="HR370" t="n">
        <v>0.000937218350056752</v>
      </c>
      <c r="HS370" t="n">
        <v>0.000724492929627942</v>
      </c>
      <c r="HT370" t="n">
        <v>0.000614081170658666</v>
      </c>
      <c r="HU370" t="n">
        <v>0.000968033399722689</v>
      </c>
      <c r="HV370" t="n">
        <v>0.000664107468511165</v>
      </c>
      <c r="HW370" t="n">
        <v>0.00119165435119171</v>
      </c>
      <c r="HX370" t="n">
        <v>0.000569745843374215</v>
      </c>
      <c r="HY370" t="n">
        <v>0.00205393504382051</v>
      </c>
      <c r="HZ370" t="n">
        <v>0.000367281946139359</v>
      </c>
      <c r="IA370" t="n">
        <v>0.000419162732376295</v>
      </c>
      <c r="IB370" t="n">
        <v>0.000478802131931157</v>
      </c>
      <c r="IC370" t="n">
        <v>0.000325814893067443</v>
      </c>
      <c r="ID370" t="n">
        <v>0.000261651320781062</v>
      </c>
      <c r="IE370" t="n">
        <v>0.00190300163209681</v>
      </c>
      <c r="IF370" t="n">
        <v>0.000535762009215258</v>
      </c>
      <c r="IG370" t="n">
        <v>0.00012076378786669</v>
      </c>
      <c r="IH370" t="n">
        <v>0.0000761229687861113</v>
      </c>
      <c r="II370" t="n">
        <v>0.000018066524646576</v>
      </c>
      <c r="IJ370" t="n">
        <v>0.000260968293355704</v>
      </c>
      <c r="IK370" t="n">
        <v>0.000430909271591358</v>
      </c>
      <c r="IL370" t="n">
        <v>0.00031081561602364</v>
      </c>
      <c r="IM370" t="n">
        <v>0.000461056419516776</v>
      </c>
      <c r="IN370" t="n">
        <v>0.000301143604083503</v>
      </c>
      <c r="IO370" t="n">
        <v>0.00039006358953429</v>
      </c>
      <c r="IP370" t="n">
        <v>0.000506241169074317</v>
      </c>
      <c r="IQ370" t="n">
        <v>0.000387561501545935</v>
      </c>
      <c r="IR370" t="n">
        <v>0.000712589171174659</v>
      </c>
      <c r="IS370" t="n">
        <v>0.000709639558992951</v>
      </c>
      <c r="IT370" t="n">
        <v>0</v>
      </c>
      <c r="IU370" t="n">
        <v>0</v>
      </c>
      <c r="IV370" t="n">
        <v>0.00152344123162756</v>
      </c>
      <c r="IW370" t="n">
        <v>0.0012917486336406</v>
      </c>
      <c r="IX370" t="n">
        <v>0.000443099044148937</v>
      </c>
      <c r="IY370" t="n">
        <v>0.000337511539797244</v>
      </c>
      <c r="IZ370" t="n">
        <v>0.00051592705343611</v>
      </c>
      <c r="JA370" t="n">
        <v>0.000552879560193589</v>
      </c>
      <c r="JB370" t="n">
        <v>0.000510029068164664</v>
      </c>
      <c r="JC370" t="n">
        <v>0</v>
      </c>
      <c r="JD370" t="n">
        <v>0.000708187052339497</v>
      </c>
      <c r="JE370" t="n">
        <v>0.000451386490399923</v>
      </c>
      <c r="JF370" t="n">
        <v>0.000469458396764726</v>
      </c>
      <c r="JG370" t="n">
        <v>0</v>
      </c>
      <c r="JH370" t="n">
        <v>0</v>
      </c>
      <c r="JI370" t="n">
        <v>0.000475170248068059</v>
      </c>
      <c r="JJ370" t="n">
        <v>0.00465070106291969</v>
      </c>
      <c r="JK370" t="n">
        <v>0.000696485233123498</v>
      </c>
      <c r="JL370" t="n">
        <v>0</v>
      </c>
      <c r="JM370" t="n">
        <v>0.0007056755383481</v>
      </c>
      <c r="JN370" t="n">
        <v>0.000784629374311145</v>
      </c>
      <c r="JO370" t="n">
        <v>0.00230133812444564</v>
      </c>
      <c r="JP370" t="n">
        <v>0.000937218350056752</v>
      </c>
      <c r="JQ370" t="n">
        <v>0.000724492929627942</v>
      </c>
      <c r="JR370" t="n">
        <v>0.000614081170658666</v>
      </c>
      <c r="JS370" t="n">
        <v>0.000968033399722689</v>
      </c>
      <c r="JT370" t="n">
        <v>0.000664107468511166</v>
      </c>
      <c r="JU370" t="n">
        <v>0</v>
      </c>
      <c r="JV370" t="n">
        <v>0</v>
      </c>
      <c r="JW370" t="n">
        <v>0.00205393504382051</v>
      </c>
      <c r="JX370" t="n">
        <v>0.000367281946139358</v>
      </c>
      <c r="JY370" t="n">
        <v>0.000419162732376295</v>
      </c>
      <c r="JZ370" t="n">
        <v>0.000478802131931157</v>
      </c>
      <c r="KA370" t="n">
        <v>0.000325814893067443</v>
      </c>
      <c r="KB370" t="n">
        <v>0.000261651320781062</v>
      </c>
      <c r="KC370" t="n">
        <v>0.00190300163209681</v>
      </c>
      <c r="KD370" t="n">
        <v>0.000535762009215258</v>
      </c>
      <c r="KE370" t="n">
        <v>0.00012076378786669</v>
      </c>
      <c r="KF370" t="n">
        <v>0.0000761229687861113</v>
      </c>
      <c r="KG370" t="n">
        <v>0</v>
      </c>
      <c r="KH370" t="n">
        <v>0.000260968293355705</v>
      </c>
      <c r="KI370" t="n">
        <v>0.000430909271591358</v>
      </c>
      <c r="KJ370" t="n">
        <v>0.00031081561602364</v>
      </c>
      <c r="KK370" t="n">
        <v>0.000461056419516777</v>
      </c>
      <c r="KL370" t="n">
        <v>0.000301143604083503</v>
      </c>
      <c r="KM370" t="n">
        <v>0.000390063589534289</v>
      </c>
      <c r="KN370" t="n">
        <v>0.000506241169074317</v>
      </c>
      <c r="KO370" t="n">
        <v>0.000387561501545936</v>
      </c>
      <c r="KP370" t="n">
        <v>0.000712589171174659</v>
      </c>
      <c r="KQ370" t="n">
        <v>0</v>
      </c>
      <c r="KR370" t="n">
        <v>0</v>
      </c>
      <c r="KS370" t="n">
        <v>0.00125000929202224</v>
      </c>
      <c r="KT370" t="n">
        <v>0.00152344123162756</v>
      </c>
      <c r="KU370" t="n">
        <v>0.0012917486336406</v>
      </c>
      <c r="KV370" t="n">
        <v>0.000443099044148937</v>
      </c>
      <c r="KW370" t="n">
        <v>0.000337511539797244</v>
      </c>
      <c r="KX370" t="n">
        <v>0.000515927053436111</v>
      </c>
      <c r="KY370" t="n">
        <v>0.000552879560193589</v>
      </c>
      <c r="KZ370" t="n">
        <v>0.000510029068164665</v>
      </c>
      <c r="LA370" t="n">
        <v>0.00440095432631425</v>
      </c>
      <c r="LB370" t="n">
        <v>0.000708187052339496</v>
      </c>
      <c r="LC370" t="n">
        <v>0.000451386490399923</v>
      </c>
      <c r="LD370" t="n">
        <v>0.000469458396764726</v>
      </c>
      <c r="LE370" t="n">
        <v>0.000870406345108287</v>
      </c>
      <c r="LF370" t="n">
        <v>0.000526938271515313</v>
      </c>
      <c r="LG370" t="n">
        <v>0.000475170248068059</v>
      </c>
      <c r="LH370" t="n">
        <v>0.00465070106291969</v>
      </c>
      <c r="LI370" t="n">
        <v>0.000696485233123498</v>
      </c>
      <c r="LJ370" t="n">
        <v>0.000505169757402905</v>
      </c>
      <c r="LK370" t="n">
        <v>0.000705675538348099</v>
      </c>
      <c r="LL370" t="n">
        <v>0.000784629374311144</v>
      </c>
      <c r="LM370" t="n">
        <v>0.00230133812444564</v>
      </c>
      <c r="LN370" t="n">
        <v>0.000937218350056753</v>
      </c>
      <c r="LO370" t="n">
        <v>0.000724492929627942</v>
      </c>
      <c r="LP370" t="n">
        <v>0.000614081170658666</v>
      </c>
      <c r="LQ370" t="n">
        <v>0.000968033399722689</v>
      </c>
      <c r="LR370" t="n">
        <v>0.000664107468511165</v>
      </c>
      <c r="LS370" t="n">
        <v>0.00119165435119171</v>
      </c>
      <c r="LT370" t="n">
        <v>0.000569745843374215</v>
      </c>
      <c r="LU370" t="n">
        <v>0.00205393504382051</v>
      </c>
      <c r="LV370" t="n">
        <v>0.000367281946139358</v>
      </c>
      <c r="LW370" t="n">
        <v>0.000419162732376295</v>
      </c>
      <c r="LX370" t="n">
        <v>0.000478802131931157</v>
      </c>
      <c r="LY370" t="n">
        <v>0.000325814893067443</v>
      </c>
      <c r="LZ370" t="n">
        <v>0.000261651320781062</v>
      </c>
      <c r="MA370" t="n">
        <v>0.00190300163209681</v>
      </c>
      <c r="MB370" t="n">
        <v>0.000535762009215258</v>
      </c>
      <c r="MC370" t="n">
        <v>0.00012076378786669</v>
      </c>
      <c r="MD370" t="n">
        <v>0.0000761229687861114</v>
      </c>
      <c r="ME370" t="n">
        <v>0.000018066524646576</v>
      </c>
      <c r="MF370" t="n">
        <v>0.000260968293355704</v>
      </c>
      <c r="MG370" t="n">
        <v>0.000430909271591358</v>
      </c>
      <c r="MH370" t="n">
        <v>0.00031081561602364</v>
      </c>
      <c r="MI370" t="n">
        <v>0.000461056419516777</v>
      </c>
      <c r="MJ370" t="n">
        <v>0.000301143604083503</v>
      </c>
      <c r="MK370" t="n">
        <v>0.000390063589534289</v>
      </c>
      <c r="ML370" t="n">
        <v>0.000506241169074318</v>
      </c>
      <c r="MM370" t="n">
        <v>0.000387561501545936</v>
      </c>
      <c r="MN370" t="n">
        <v>0.000712589171174658</v>
      </c>
      <c r="MO370" t="n">
        <v>0.000709639558992951</v>
      </c>
      <c r="MP370" t="n">
        <v>0</v>
      </c>
      <c r="MQ370" t="n">
        <v>0.00125000929202224</v>
      </c>
      <c r="MR370" t="n">
        <v>0.00152344123162756</v>
      </c>
      <c r="MS370" t="n">
        <v>0.0012917486336406</v>
      </c>
      <c r="MT370" t="n">
        <v>0.000443099044148937</v>
      </c>
      <c r="MU370" t="n">
        <v>0.000337511539797244</v>
      </c>
      <c r="MV370" t="n">
        <v>0.000515927053436111</v>
      </c>
      <c r="MW370" t="n">
        <v>0.000552879560193589</v>
      </c>
      <c r="MX370" t="n">
        <v>0</v>
      </c>
      <c r="MY370" t="n">
        <v>0</v>
      </c>
      <c r="MZ370" t="n">
        <v>0.000708187052339497</v>
      </c>
      <c r="NA370" t="n">
        <v>0</v>
      </c>
      <c r="NB370" t="n">
        <v>0.000469458396764726</v>
      </c>
      <c r="NC370" t="n">
        <v>0.000870406345108286</v>
      </c>
      <c r="ND370" t="n">
        <v>0</v>
      </c>
      <c r="NE370" t="n">
        <v>0.000475170248068059</v>
      </c>
      <c r="NF370" t="n">
        <v>1.00465070106292</v>
      </c>
      <c r="NG370" t="n">
        <v>0.000696485233123497</v>
      </c>
      <c r="NH370" t="n">
        <v>0</v>
      </c>
      <c r="NI370" t="n">
        <v>0.0007056755383481</v>
      </c>
      <c r="NJ370" t="n">
        <v>0.000784629374311145</v>
      </c>
      <c r="NK370" t="n">
        <v>0.00230133812444564</v>
      </c>
      <c r="NL370" t="n">
        <v>0.000937218350056752</v>
      </c>
      <c r="NM370" t="n">
        <v>0.000724492929627942</v>
      </c>
      <c r="NN370" t="n">
        <v>0.000614081170658666</v>
      </c>
      <c r="NO370" t="n">
        <v>0.000968033399722689</v>
      </c>
      <c r="NP370" t="n">
        <v>0.000664107468511166</v>
      </c>
      <c r="NQ370" t="n">
        <v>0</v>
      </c>
      <c r="NR370" t="n">
        <v>0.000569745843374215</v>
      </c>
      <c r="NS370" t="n">
        <v>0.00205393504382051</v>
      </c>
      <c r="NT370" t="n">
        <v>0.000367281946139359</v>
      </c>
      <c r="NU370" t="n">
        <v>0.000419162732376295</v>
      </c>
      <c r="NV370" t="n">
        <v>0.000478802131931157</v>
      </c>
      <c r="NW370" t="n">
        <v>0.000325814893067443</v>
      </c>
      <c r="NX370" t="n">
        <v>0.000261651320781062</v>
      </c>
      <c r="NY370" t="n">
        <v>0.00190300163209681</v>
      </c>
      <c r="NZ370" t="n">
        <v>0.000535762009215257</v>
      </c>
      <c r="OA370" t="n">
        <v>0.00012076378786669</v>
      </c>
      <c r="OB370" t="n">
        <v>0.0000761229687861114</v>
      </c>
      <c r="OC370" t="n">
        <v>0.0000180665246465759</v>
      </c>
      <c r="OD370" t="n">
        <v>0.000260968293355705</v>
      </c>
      <c r="OE370" t="n">
        <v>0.000430909271591358</v>
      </c>
      <c r="OF370" t="n">
        <v>0.00031081561602364</v>
      </c>
      <c r="OG370" t="n">
        <v>0.000461056419516777</v>
      </c>
      <c r="OH370" t="n">
        <v>0.000301143604083503</v>
      </c>
      <c r="OI370" t="n">
        <v>0.000390063589534289</v>
      </c>
      <c r="OJ370" t="n">
        <v>0.000506241169074317</v>
      </c>
      <c r="OK370" t="n">
        <v>0.000387561501545935</v>
      </c>
      <c r="OL370" t="n">
        <v>0.000712589171174659</v>
      </c>
      <c r="OM370" t="n">
        <v>0.000709639558992951</v>
      </c>
      <c r="ON370" t="n">
        <v>0.000286664767824661</v>
      </c>
      <c r="OO370" t="n">
        <v>0</v>
      </c>
      <c r="OP370" t="n">
        <v>0.00152344123162756</v>
      </c>
      <c r="OQ370" t="n">
        <v>0.00129174863364061</v>
      </c>
      <c r="OR370" t="n">
        <v>0.000443099044148937</v>
      </c>
      <c r="OS370" t="n">
        <v>0.000337511539797244</v>
      </c>
      <c r="OT370" t="n">
        <v>0.000515927053436111</v>
      </c>
      <c r="OU370" t="n">
        <v>0.000552879560193589</v>
      </c>
      <c r="OV370" t="n">
        <v>0</v>
      </c>
      <c r="OW370" t="n">
        <v>0</v>
      </c>
      <c r="OX370" t="n">
        <v>0.000708187052339498</v>
      </c>
      <c r="OY370" t="n">
        <v>0.000451386490399923</v>
      </c>
      <c r="OZ370" t="n">
        <v>0.000469458396764726</v>
      </c>
      <c r="PA370" t="n">
        <v>0.000870406345108286</v>
      </c>
      <c r="PB370" t="n">
        <v>0</v>
      </c>
      <c r="PC370" t="n">
        <v>0.000475170248068059</v>
      </c>
      <c r="PD370" t="n">
        <v>0</v>
      </c>
      <c r="PE370" t="n">
        <v>0</v>
      </c>
      <c r="PF370" t="n">
        <v>0</v>
      </c>
      <c r="PG370" t="n">
        <v>0.0007056755383481</v>
      </c>
      <c r="PH370" t="n">
        <v>0.000784629374311145</v>
      </c>
      <c r="PI370" t="n">
        <v>0.00230133812444564</v>
      </c>
      <c r="PJ370" t="n">
        <v>0</v>
      </c>
      <c r="PK370" t="n">
        <v>0.000724492929627942</v>
      </c>
      <c r="PL370" t="n">
        <v>0.000614081170658665</v>
      </c>
      <c r="PM370" t="n">
        <v>0</v>
      </c>
      <c r="PN370" t="n">
        <v>0</v>
      </c>
      <c r="PO370" t="n">
        <v>0</v>
      </c>
      <c r="PP370" t="n">
        <v>0</v>
      </c>
      <c r="PQ370" t="n">
        <v>0.00205393504382051</v>
      </c>
      <c r="PR370" t="n">
        <v>0.000367281946139359</v>
      </c>
      <c r="PS370" t="n">
        <v>0.000419162732376295</v>
      </c>
      <c r="PT370" t="n">
        <v>0.000478802131931157</v>
      </c>
      <c r="PU370" t="n">
        <v>0.000325814893067443</v>
      </c>
      <c r="PV370" t="n">
        <v>0.000261651320781062</v>
      </c>
      <c r="PW370" t="n">
        <v>0.00190300163209681</v>
      </c>
      <c r="PX370" t="n">
        <v>0.000535762009215258</v>
      </c>
      <c r="PY370" t="n">
        <v>0.00012076378786669</v>
      </c>
      <c r="PZ370" t="n">
        <v>0.0000761229687861113</v>
      </c>
      <c r="QA370" t="n">
        <v>0.000018066524646576</v>
      </c>
      <c r="QB370" t="n">
        <v>0.000260968293355704</v>
      </c>
      <c r="QC370" t="n">
        <v>0.000430909271591358</v>
      </c>
      <c r="QD370" t="n">
        <v>0</v>
      </c>
      <c r="QE370" t="n">
        <v>0.000461056419516777</v>
      </c>
      <c r="QF370" t="n">
        <v>0.000301143604083503</v>
      </c>
      <c r="QG370" t="n">
        <v>0.00039006358953429</v>
      </c>
      <c r="QH370" t="n">
        <v>0.000506241169074318</v>
      </c>
      <c r="QI370" t="n">
        <v>0.000387561501545936</v>
      </c>
    </row>
    <row r="371">
      <c r="A371" t="s">
        <v>370</v>
      </c>
      <c r="B371" t="n">
        <v>0.000550453703540479</v>
      </c>
      <c r="C371" t="n">
        <v>0.000555860159060097</v>
      </c>
      <c r="D371" t="n">
        <v>0.000208253379442955</v>
      </c>
      <c r="E371" t="n">
        <v>0</v>
      </c>
      <c r="F371" t="n">
        <v>0</v>
      </c>
      <c r="G371" t="n">
        <v>0.000371975345213382</v>
      </c>
      <c r="H371" t="n">
        <v>0.00141150032317858</v>
      </c>
      <c r="I371" t="n">
        <v>0.00162195904932719</v>
      </c>
      <c r="J371" t="n">
        <v>0.00109115562002459</v>
      </c>
      <c r="K371" t="n">
        <v>0.00106052919623743</v>
      </c>
      <c r="L371" t="n">
        <v>0.000573256833751226</v>
      </c>
      <c r="M371" t="n">
        <v>0.000782872258658377</v>
      </c>
      <c r="N371" t="n">
        <v>0.000915189738650298</v>
      </c>
      <c r="O371" t="n">
        <v>0.000595953634681197</v>
      </c>
      <c r="P371" t="n">
        <v>0.000751942089611551</v>
      </c>
      <c r="Q371" t="n">
        <v>0.000366165506159368</v>
      </c>
      <c r="R371" t="n">
        <v>0</v>
      </c>
      <c r="S371" t="n">
        <v>0.00198344854605918</v>
      </c>
      <c r="T371" t="n">
        <v>0</v>
      </c>
      <c r="U371" t="n">
        <v>0.00197243491817522</v>
      </c>
      <c r="V371" t="n">
        <v>0.000791214853830857</v>
      </c>
      <c r="W371" t="n">
        <v>0.000506240687630727</v>
      </c>
      <c r="X371" t="n">
        <v>0.00134730108673679</v>
      </c>
      <c r="Y371" t="n">
        <v>0.00104737616516528</v>
      </c>
      <c r="Z371" t="n">
        <v>0.000461657696711876</v>
      </c>
      <c r="AA371" t="n">
        <v>0</v>
      </c>
      <c r="AB371" t="n">
        <v>0.000439583568061043</v>
      </c>
      <c r="AC371" t="n">
        <v>0.000673693110359327</v>
      </c>
      <c r="AD371" t="n">
        <v>0.00150784535922115</v>
      </c>
      <c r="AE371" t="n">
        <v>0.00112527356008527</v>
      </c>
      <c r="AF371" t="n">
        <v>0.00169500847768166</v>
      </c>
      <c r="AG371" t="n">
        <v>0.00126800641681899</v>
      </c>
      <c r="AH371" t="n">
        <v>0.000185260175342893</v>
      </c>
      <c r="AI371" t="n">
        <v>0.000168555350064587</v>
      </c>
      <c r="AJ371" t="n">
        <v>0.00143884487241127</v>
      </c>
      <c r="AK371" t="n">
        <v>0.000875397048848782</v>
      </c>
      <c r="AL371" t="n">
        <v>0.000473695875605253</v>
      </c>
      <c r="AM371" t="n">
        <v>0.000291831641176915</v>
      </c>
      <c r="AN371" t="n">
        <v>0.00042069823367677</v>
      </c>
      <c r="AO371" t="n">
        <v>0.0000626836886973</v>
      </c>
      <c r="AP371" t="n">
        <v>0.0000395124114804274</v>
      </c>
      <c r="AQ371" t="n">
        <v>0.00000937761581364045</v>
      </c>
      <c r="AR371" t="n">
        <v>0.000283290650298761</v>
      </c>
      <c r="AS371" t="n">
        <v>0.000294818052869937</v>
      </c>
      <c r="AT371" t="n">
        <v>0.000172428436807724</v>
      </c>
      <c r="AU371" t="n">
        <v>0.000336154119105562</v>
      </c>
      <c r="AV371" t="n">
        <v>0.000175057178060566</v>
      </c>
      <c r="AW371" t="n">
        <v>0.000328888862767229</v>
      </c>
      <c r="AX371" t="n">
        <v>0.000386934170418875</v>
      </c>
      <c r="AY371" t="n">
        <v>0.000511101086356928</v>
      </c>
      <c r="AZ371" t="n">
        <v>0.000550453703540479</v>
      </c>
      <c r="BA371" t="n">
        <v>0.000555860159060097</v>
      </c>
      <c r="BB371" t="n">
        <v>0.000208253379442955</v>
      </c>
      <c r="BC371" t="n">
        <v>0</v>
      </c>
      <c r="BD371" t="n">
        <v>0.000389587854504366</v>
      </c>
      <c r="BE371" t="n">
        <v>0.000371975345213382</v>
      </c>
      <c r="BF371" t="n">
        <v>0.00141150032317858</v>
      </c>
      <c r="BG371" t="n">
        <v>0.00162195904932719</v>
      </c>
      <c r="BH371" t="n">
        <v>0.00109115562002459</v>
      </c>
      <c r="BI371" t="n">
        <v>0.00106052919623743</v>
      </c>
      <c r="BJ371" t="n">
        <v>0.000573256833751226</v>
      </c>
      <c r="BK371" t="n">
        <v>0.000782872258658377</v>
      </c>
      <c r="BL371" t="n">
        <v>0.000915189738650298</v>
      </c>
      <c r="BM371" t="n">
        <v>0.000595953634681197</v>
      </c>
      <c r="BN371" t="n">
        <v>0.000751942089611551</v>
      </c>
      <c r="BO371" t="n">
        <v>0.000366165506159367</v>
      </c>
      <c r="BP371" t="n">
        <v>0</v>
      </c>
      <c r="BQ371" t="n">
        <v>0.00198344854605918</v>
      </c>
      <c r="BR371" t="n">
        <v>0.00089415369509562</v>
      </c>
      <c r="BS371" t="n">
        <v>0.00197243491817522</v>
      </c>
      <c r="BT371" t="n">
        <v>0.000791214853830857</v>
      </c>
      <c r="BU371" t="n">
        <v>0.000506240687630727</v>
      </c>
      <c r="BV371" t="n">
        <v>0.00134730108673679</v>
      </c>
      <c r="BW371" t="n">
        <v>0.00104737616516528</v>
      </c>
      <c r="BX371" t="n">
        <v>0.000461657696711876</v>
      </c>
      <c r="BY371" t="n">
        <v>0</v>
      </c>
      <c r="BZ371" t="n">
        <v>0.000439583568061043</v>
      </c>
      <c r="CA371" t="n">
        <v>0.000673693110359327</v>
      </c>
      <c r="CB371" t="n">
        <v>0.00150784535922115</v>
      </c>
      <c r="CC371" t="n">
        <v>0.00112527356008527</v>
      </c>
      <c r="CD371" t="n">
        <v>0.00169500847768166</v>
      </c>
      <c r="CE371" t="n">
        <v>0.00126800641681899</v>
      </c>
      <c r="CF371" t="n">
        <v>0.000185260175342892</v>
      </c>
      <c r="CG371" t="n">
        <v>0.000168555350064587</v>
      </c>
      <c r="CH371" t="n">
        <v>0.00143884487241127</v>
      </c>
      <c r="CI371" t="n">
        <v>0.000875397048848783</v>
      </c>
      <c r="CJ371" t="n">
        <v>0.000473695875605253</v>
      </c>
      <c r="CK371" t="n">
        <v>0.000291831641176915</v>
      </c>
      <c r="CL371" t="n">
        <v>0.00042069823367677</v>
      </c>
      <c r="CM371" t="n">
        <v>0.0000626836886973</v>
      </c>
      <c r="CN371" t="n">
        <v>0.0000395124114804274</v>
      </c>
      <c r="CO371" t="n">
        <v>0.00000937761581364045</v>
      </c>
      <c r="CP371" t="n">
        <v>0.000283290650298761</v>
      </c>
      <c r="CQ371" t="n">
        <v>0.000294818052869937</v>
      </c>
      <c r="CR371" t="n">
        <v>0</v>
      </c>
      <c r="CS371" t="n">
        <v>0.000336154119105562</v>
      </c>
      <c r="CT371" t="n">
        <v>0.000175057178060566</v>
      </c>
      <c r="CU371" t="n">
        <v>0.000328888862767229</v>
      </c>
      <c r="CV371" t="n">
        <v>0.000386934170418875</v>
      </c>
      <c r="CW371" t="n">
        <v>0.000511101086356928</v>
      </c>
      <c r="CX371" t="n">
        <v>0.000550453703540479</v>
      </c>
      <c r="CY371" t="n">
        <v>0.000555860159060097</v>
      </c>
      <c r="CZ371" t="n">
        <v>0</v>
      </c>
      <c r="DA371" t="n">
        <v>0</v>
      </c>
      <c r="DB371" t="n">
        <v>0.000389587854504366</v>
      </c>
      <c r="DC371" t="n">
        <v>0.000371975345213382</v>
      </c>
      <c r="DD371" t="n">
        <v>0.00141150032317859</v>
      </c>
      <c r="DE371" t="n">
        <v>0.00162195904932719</v>
      </c>
      <c r="DF371" t="n">
        <v>0</v>
      </c>
      <c r="DG371" t="n">
        <v>0.00106052919623743</v>
      </c>
      <c r="DH371" t="n">
        <v>0</v>
      </c>
      <c r="DI371" t="n">
        <v>0</v>
      </c>
      <c r="DJ371" t="n">
        <v>0.000915189738650298</v>
      </c>
      <c r="DK371" t="n">
        <v>0</v>
      </c>
      <c r="DL371" t="n">
        <v>0.000751942089611552</v>
      </c>
      <c r="DM371" t="n">
        <v>0</v>
      </c>
      <c r="DN371" t="n">
        <v>0</v>
      </c>
      <c r="DO371" t="n">
        <v>0</v>
      </c>
      <c r="DP371" t="n">
        <v>0</v>
      </c>
      <c r="DQ371" t="n">
        <v>0.00197243491817522</v>
      </c>
      <c r="DR371" t="n">
        <v>0</v>
      </c>
      <c r="DS371" t="n">
        <v>0.000506240687630727</v>
      </c>
      <c r="DT371" t="n">
        <v>0.00134730108673679</v>
      </c>
      <c r="DU371" t="n">
        <v>0.00104737616516528</v>
      </c>
      <c r="DV371" t="n">
        <v>0</v>
      </c>
      <c r="DW371" t="n">
        <v>0</v>
      </c>
      <c r="DX371" t="n">
        <v>0.000439583568061043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0.000185260175342893</v>
      </c>
      <c r="EE371" t="n">
        <v>0.000168555350064587</v>
      </c>
      <c r="EF371" t="n">
        <v>0.00143884487241127</v>
      </c>
      <c r="EG371" t="n">
        <v>0.000875397048848782</v>
      </c>
      <c r="EH371" t="n">
        <v>0.000473695875605253</v>
      </c>
      <c r="EI371" t="n">
        <v>0.000291831641176915</v>
      </c>
      <c r="EJ371" t="n">
        <v>0.00042069823367677</v>
      </c>
      <c r="EK371" t="n">
        <v>0.0000626836886973</v>
      </c>
      <c r="EL371" t="n">
        <v>0.0000395124114804274</v>
      </c>
      <c r="EM371" t="n">
        <v>0.00000937761581364045</v>
      </c>
      <c r="EN371" t="n">
        <v>0</v>
      </c>
      <c r="EO371" t="n">
        <v>0.000294818052869937</v>
      </c>
      <c r="EP371" t="n">
        <v>0</v>
      </c>
      <c r="EQ371" t="n">
        <v>0</v>
      </c>
      <c r="ER371" t="n">
        <v>0.000175057178060566</v>
      </c>
      <c r="ES371" t="n">
        <v>0.000328888862767229</v>
      </c>
      <c r="ET371" t="n">
        <v>0.000386934170418875</v>
      </c>
      <c r="EU371" t="n">
        <v>0.000511101086356928</v>
      </c>
      <c r="EV371" t="n">
        <v>0.000550453703540479</v>
      </c>
      <c r="EW371" t="n">
        <v>0.000555860159060097</v>
      </c>
      <c r="EX371" t="n">
        <v>0.000208253379442955</v>
      </c>
      <c r="EY371" t="n">
        <v>0.000264614264027133</v>
      </c>
      <c r="EZ371" t="n">
        <v>0.000389587854504366</v>
      </c>
      <c r="FA371" t="n">
        <v>0.000371975345213382</v>
      </c>
      <c r="FB371" t="n">
        <v>0.00141150032317858</v>
      </c>
      <c r="FC371" t="n">
        <v>0.00162195904932719</v>
      </c>
      <c r="FD371" t="n">
        <v>0.00109115562002459</v>
      </c>
      <c r="FE371" t="n">
        <v>0.00106052919623743</v>
      </c>
      <c r="FF371" t="n">
        <v>0</v>
      </c>
      <c r="FG371" t="n">
        <v>0</v>
      </c>
      <c r="FH371" t="n">
        <v>0.000915189738650298</v>
      </c>
      <c r="FI371" t="n">
        <v>0.000595953634681197</v>
      </c>
      <c r="FJ371" t="n">
        <v>0</v>
      </c>
      <c r="FK371" t="n">
        <v>0.000366165506159367</v>
      </c>
      <c r="FL371" t="n">
        <v>0</v>
      </c>
      <c r="FM371" t="n">
        <v>0.00198344854605918</v>
      </c>
      <c r="FN371" t="n">
        <v>0</v>
      </c>
      <c r="FO371" t="n">
        <v>0.00197243491817522</v>
      </c>
      <c r="FP371" t="n">
        <v>0</v>
      </c>
      <c r="FQ371" t="n">
        <v>0.000506240687630727</v>
      </c>
      <c r="FR371" t="n">
        <v>0.00134730108673679</v>
      </c>
      <c r="FS371" t="n">
        <v>0.00104737616516528</v>
      </c>
      <c r="FT371" t="n">
        <v>0.000461657696711876</v>
      </c>
      <c r="FU371" t="n">
        <v>0</v>
      </c>
      <c r="FV371" t="n">
        <v>0.000439583568061043</v>
      </c>
      <c r="FW371" t="n">
        <v>0.000673693110359328</v>
      </c>
      <c r="FX371" t="n">
        <v>0</v>
      </c>
      <c r="FY371" t="n">
        <v>0</v>
      </c>
      <c r="FZ371" t="n">
        <v>0</v>
      </c>
      <c r="GA371" t="n">
        <v>0.00126800641681899</v>
      </c>
      <c r="GB371" t="n">
        <v>0.000185260175342893</v>
      </c>
      <c r="GC371" t="n">
        <v>0.000168555350064587</v>
      </c>
      <c r="GD371" t="n">
        <v>0.00143884487241127</v>
      </c>
      <c r="GE371" t="n">
        <v>0.000875397048848783</v>
      </c>
      <c r="GF371" t="n">
        <v>0.000473695875605253</v>
      </c>
      <c r="GG371" t="n">
        <v>0.000291831641176915</v>
      </c>
      <c r="GH371" t="n">
        <v>0.00042069823367677</v>
      </c>
      <c r="GI371" t="n">
        <v>0.0000626836886973</v>
      </c>
      <c r="GJ371" t="n">
        <v>0.0000395124114804274</v>
      </c>
      <c r="GK371" t="n">
        <v>0</v>
      </c>
      <c r="GL371" t="n">
        <v>0.000283290650298761</v>
      </c>
      <c r="GM371" t="n">
        <v>0.000294818052869937</v>
      </c>
      <c r="GN371" t="n">
        <v>0</v>
      </c>
      <c r="GO371" t="n">
        <v>0.000336154119105562</v>
      </c>
      <c r="GP371" t="n">
        <v>0.000175057178060566</v>
      </c>
      <c r="GQ371" t="n">
        <v>0.000328888862767229</v>
      </c>
      <c r="GR371" t="n">
        <v>0.000386934170418875</v>
      </c>
      <c r="GS371" t="n">
        <v>0.000511101086356928</v>
      </c>
      <c r="GT371" t="n">
        <v>0.000550453703540479</v>
      </c>
      <c r="GU371" t="n">
        <v>0.000555860159060097</v>
      </c>
      <c r="GV371" t="n">
        <v>0</v>
      </c>
      <c r="GW371" t="n">
        <v>0.000264614264027133</v>
      </c>
      <c r="GX371" t="n">
        <v>0</v>
      </c>
      <c r="GY371" t="n">
        <v>0.000371975345213382</v>
      </c>
      <c r="GZ371" t="n">
        <v>0.00141150032317859</v>
      </c>
      <c r="HA371" t="n">
        <v>0.00162195904932719</v>
      </c>
      <c r="HB371" t="n">
        <v>0.00109115562002459</v>
      </c>
      <c r="HC371" t="n">
        <v>0.00106052919623743</v>
      </c>
      <c r="HD371" t="n">
        <v>0.000573256833751226</v>
      </c>
      <c r="HE371" t="n">
        <v>0.000782872258658378</v>
      </c>
      <c r="HF371" t="n">
        <v>0.000915189738650298</v>
      </c>
      <c r="HG371" t="n">
        <v>0.000595953634681197</v>
      </c>
      <c r="HH371" t="n">
        <v>0.000751942089611551</v>
      </c>
      <c r="HI371" t="n">
        <v>0.000366165506159368</v>
      </c>
      <c r="HJ371" t="n">
        <v>0</v>
      </c>
      <c r="HK371" t="n">
        <v>0.00198344854605918</v>
      </c>
      <c r="HL371" t="n">
        <v>0.000894153695095621</v>
      </c>
      <c r="HM371" t="n">
        <v>0.00197243491817522</v>
      </c>
      <c r="HN371" t="n">
        <v>0.000791214853830857</v>
      </c>
      <c r="HO371" t="n">
        <v>0.000506240687630727</v>
      </c>
      <c r="HP371" t="n">
        <v>0.00134730108673679</v>
      </c>
      <c r="HQ371" t="n">
        <v>0.00104737616516528</v>
      </c>
      <c r="HR371" t="n">
        <v>0.000461657696711876</v>
      </c>
      <c r="HS371" t="n">
        <v>0.000410290089989302</v>
      </c>
      <c r="HT371" t="n">
        <v>0.000439583568061043</v>
      </c>
      <c r="HU371" t="n">
        <v>0.000673693110359327</v>
      </c>
      <c r="HV371" t="n">
        <v>0.00150784535922115</v>
      </c>
      <c r="HW371" t="n">
        <v>0.00112527356008527</v>
      </c>
      <c r="HX371" t="n">
        <v>0.00169500847768166</v>
      </c>
      <c r="HY371" t="n">
        <v>0.00126800641681899</v>
      </c>
      <c r="HZ371" t="n">
        <v>0.000185260175342893</v>
      </c>
      <c r="IA371" t="n">
        <v>0.000168555350064587</v>
      </c>
      <c r="IB371" t="n">
        <v>0.00143884487241127</v>
      </c>
      <c r="IC371" t="n">
        <v>0.000875397048848782</v>
      </c>
      <c r="ID371" t="n">
        <v>0.000473695875605253</v>
      </c>
      <c r="IE371" t="n">
        <v>0.000291831641176915</v>
      </c>
      <c r="IF371" t="n">
        <v>0.00042069823367677</v>
      </c>
      <c r="IG371" t="n">
        <v>0.0000626836886972999</v>
      </c>
      <c r="IH371" t="n">
        <v>0.0000395124114804274</v>
      </c>
      <c r="II371" t="n">
        <v>0.00000937761581364045</v>
      </c>
      <c r="IJ371" t="n">
        <v>0.000283290650298761</v>
      </c>
      <c r="IK371" t="n">
        <v>0.000294818052869937</v>
      </c>
      <c r="IL371" t="n">
        <v>0.000172428436807724</v>
      </c>
      <c r="IM371" t="n">
        <v>0.000336154119105562</v>
      </c>
      <c r="IN371" t="n">
        <v>0.000175057178060566</v>
      </c>
      <c r="IO371" t="n">
        <v>0.000328888862767229</v>
      </c>
      <c r="IP371" t="n">
        <v>0.000386934170418875</v>
      </c>
      <c r="IQ371" t="n">
        <v>0.000511101086356927</v>
      </c>
      <c r="IR371" t="n">
        <v>0.000550453703540479</v>
      </c>
      <c r="IS371" t="n">
        <v>0.000555860159060097</v>
      </c>
      <c r="IT371" t="n">
        <v>0</v>
      </c>
      <c r="IU371" t="n">
        <v>0</v>
      </c>
      <c r="IV371" t="n">
        <v>0.000389587854504366</v>
      </c>
      <c r="IW371" t="n">
        <v>0.000371975345213381</v>
      </c>
      <c r="IX371" t="n">
        <v>0.00141150032317858</v>
      </c>
      <c r="IY371" t="n">
        <v>0.00162195904932719</v>
      </c>
      <c r="IZ371" t="n">
        <v>0.00109115562002459</v>
      </c>
      <c r="JA371" t="n">
        <v>0.00106052919623743</v>
      </c>
      <c r="JB371" t="n">
        <v>0.000573256833751225</v>
      </c>
      <c r="JC371" t="n">
        <v>0</v>
      </c>
      <c r="JD371" t="n">
        <v>0.000915189738650298</v>
      </c>
      <c r="JE371" t="n">
        <v>0.000595953634681197</v>
      </c>
      <c r="JF371" t="n">
        <v>0.000751942089611551</v>
      </c>
      <c r="JG371" t="n">
        <v>0</v>
      </c>
      <c r="JH371" t="n">
        <v>0</v>
      </c>
      <c r="JI371" t="n">
        <v>0.00198344854605918</v>
      </c>
      <c r="JJ371" t="n">
        <v>0.00089415369509562</v>
      </c>
      <c r="JK371" t="n">
        <v>0.00197243491817522</v>
      </c>
      <c r="JL371" t="n">
        <v>0</v>
      </c>
      <c r="JM371" t="n">
        <v>0.000506240687630728</v>
      </c>
      <c r="JN371" t="n">
        <v>0.00134730108673679</v>
      </c>
      <c r="JO371" t="n">
        <v>0.00104737616516528</v>
      </c>
      <c r="JP371" t="n">
        <v>0.000461657696711876</v>
      </c>
      <c r="JQ371" t="n">
        <v>0.000410290089989302</v>
      </c>
      <c r="JR371" t="n">
        <v>0.000439583568061043</v>
      </c>
      <c r="JS371" t="n">
        <v>0.000673693110359327</v>
      </c>
      <c r="JT371" t="n">
        <v>0.00150784535922115</v>
      </c>
      <c r="JU371" t="n">
        <v>0</v>
      </c>
      <c r="JV371" t="n">
        <v>0</v>
      </c>
      <c r="JW371" t="n">
        <v>0.00126800641681899</v>
      </c>
      <c r="JX371" t="n">
        <v>0.000185260175342892</v>
      </c>
      <c r="JY371" t="n">
        <v>0.000168555350064587</v>
      </c>
      <c r="JZ371" t="n">
        <v>0.00143884487241127</v>
      </c>
      <c r="KA371" t="n">
        <v>0.000875397048848783</v>
      </c>
      <c r="KB371" t="n">
        <v>0.000473695875605254</v>
      </c>
      <c r="KC371" t="n">
        <v>0.000291831641176915</v>
      </c>
      <c r="KD371" t="n">
        <v>0.00042069823367677</v>
      </c>
      <c r="KE371" t="n">
        <v>0.0000626836886972999</v>
      </c>
      <c r="KF371" t="n">
        <v>0.0000395124114804274</v>
      </c>
      <c r="KG371" t="n">
        <v>0</v>
      </c>
      <c r="KH371" t="n">
        <v>0.000283290650298761</v>
      </c>
      <c r="KI371" t="n">
        <v>0.000294818052869937</v>
      </c>
      <c r="KJ371" t="n">
        <v>0.000172428436807724</v>
      </c>
      <c r="KK371" t="n">
        <v>0.000336154119105562</v>
      </c>
      <c r="KL371" t="n">
        <v>0.000175057178060566</v>
      </c>
      <c r="KM371" t="n">
        <v>0.000328888862767229</v>
      </c>
      <c r="KN371" t="n">
        <v>0.000386934170418875</v>
      </c>
      <c r="KO371" t="n">
        <v>0.000511101086356929</v>
      </c>
      <c r="KP371" t="n">
        <v>0.000550453703540479</v>
      </c>
      <c r="KQ371" t="n">
        <v>0</v>
      </c>
      <c r="KR371" t="n">
        <v>0</v>
      </c>
      <c r="KS371" t="n">
        <v>0.000264614264027132</v>
      </c>
      <c r="KT371" t="n">
        <v>0.000389587854504366</v>
      </c>
      <c r="KU371" t="n">
        <v>0.000371975345213381</v>
      </c>
      <c r="KV371" t="n">
        <v>0.00141150032317858</v>
      </c>
      <c r="KW371" t="n">
        <v>0.00162195904932719</v>
      </c>
      <c r="KX371" t="n">
        <v>0.00109115562002459</v>
      </c>
      <c r="KY371" t="n">
        <v>0.00106052919623743</v>
      </c>
      <c r="KZ371" t="n">
        <v>0.000573256833751226</v>
      </c>
      <c r="LA371" t="n">
        <v>0.000782872258658377</v>
      </c>
      <c r="LB371" t="n">
        <v>0.000915189738650297</v>
      </c>
      <c r="LC371" t="n">
        <v>0.000595953634681197</v>
      </c>
      <c r="LD371" t="n">
        <v>0.000751942089611551</v>
      </c>
      <c r="LE371" t="n">
        <v>0.000366165506159368</v>
      </c>
      <c r="LF371" t="n">
        <v>0.00060471118106027</v>
      </c>
      <c r="LG371" t="n">
        <v>0.00198344854605918</v>
      </c>
      <c r="LH371" t="n">
        <v>0.000894153695095621</v>
      </c>
      <c r="LI371" t="n">
        <v>0.00197243491817522</v>
      </c>
      <c r="LJ371" t="n">
        <v>0.000791214853830857</v>
      </c>
      <c r="LK371" t="n">
        <v>0.000506240687630727</v>
      </c>
      <c r="LL371" t="n">
        <v>0.00134730108673679</v>
      </c>
      <c r="LM371" t="n">
        <v>0.00104737616516528</v>
      </c>
      <c r="LN371" t="n">
        <v>0.000461657696711877</v>
      </c>
      <c r="LO371" t="n">
        <v>0.000410290089989302</v>
      </c>
      <c r="LP371" t="n">
        <v>0.000439583568061043</v>
      </c>
      <c r="LQ371" t="n">
        <v>0.000673693110359327</v>
      </c>
      <c r="LR371" t="n">
        <v>0.00150784535922115</v>
      </c>
      <c r="LS371" t="n">
        <v>0.00112527356008527</v>
      </c>
      <c r="LT371" t="n">
        <v>0.00169500847768166</v>
      </c>
      <c r="LU371" t="n">
        <v>0.00126800641681899</v>
      </c>
      <c r="LV371" t="n">
        <v>0.000185260175342892</v>
      </c>
      <c r="LW371" t="n">
        <v>0.000168555350064587</v>
      </c>
      <c r="LX371" t="n">
        <v>0.00143884487241127</v>
      </c>
      <c r="LY371" t="n">
        <v>0.000875397048848783</v>
      </c>
      <c r="LZ371" t="n">
        <v>0.000473695875605253</v>
      </c>
      <c r="MA371" t="n">
        <v>0.000291831641176915</v>
      </c>
      <c r="MB371" t="n">
        <v>0.000420698233676771</v>
      </c>
      <c r="MC371" t="n">
        <v>0.0000626836886972999</v>
      </c>
      <c r="MD371" t="n">
        <v>0.0000395124114804274</v>
      </c>
      <c r="ME371" t="n">
        <v>0.00000937761581364045</v>
      </c>
      <c r="MF371" t="n">
        <v>0.000283290650298761</v>
      </c>
      <c r="MG371" t="n">
        <v>0.000294818052869937</v>
      </c>
      <c r="MH371" t="n">
        <v>0.000172428436807724</v>
      </c>
      <c r="MI371" t="n">
        <v>0.000336154119105562</v>
      </c>
      <c r="MJ371" t="n">
        <v>0.000175057178060566</v>
      </c>
      <c r="MK371" t="n">
        <v>0.000328888862767229</v>
      </c>
      <c r="ML371" t="n">
        <v>0.000386934170418875</v>
      </c>
      <c r="MM371" t="n">
        <v>0.000511101086356928</v>
      </c>
      <c r="MN371" t="n">
        <v>0.000550453703540479</v>
      </c>
      <c r="MO371" t="n">
        <v>0.000555860159060097</v>
      </c>
      <c r="MP371" t="n">
        <v>0</v>
      </c>
      <c r="MQ371" t="n">
        <v>0.000264614264027133</v>
      </c>
      <c r="MR371" t="n">
        <v>0.000389587854504366</v>
      </c>
      <c r="MS371" t="n">
        <v>0.000371975345213382</v>
      </c>
      <c r="MT371" t="n">
        <v>0.00141150032317858</v>
      </c>
      <c r="MU371" t="n">
        <v>0.00162195904932719</v>
      </c>
      <c r="MV371" t="n">
        <v>0.00109115562002459</v>
      </c>
      <c r="MW371" t="n">
        <v>0.00106052919623743</v>
      </c>
      <c r="MX371" t="n">
        <v>0</v>
      </c>
      <c r="MY371" t="n">
        <v>0</v>
      </c>
      <c r="MZ371" t="n">
        <v>0.000915189738650298</v>
      </c>
      <c r="NA371" t="n">
        <v>0</v>
      </c>
      <c r="NB371" t="n">
        <v>0.000751942089611551</v>
      </c>
      <c r="NC371" t="n">
        <v>0.000366165506159367</v>
      </c>
      <c r="ND371" t="n">
        <v>0</v>
      </c>
      <c r="NE371" t="n">
        <v>0.00198344854605918</v>
      </c>
      <c r="NF371" t="n">
        <v>0.00089415369509562</v>
      </c>
      <c r="NG371" t="n">
        <v>1.00197243491817</v>
      </c>
      <c r="NH371" t="n">
        <v>0</v>
      </c>
      <c r="NI371" t="n">
        <v>0.000506240687630727</v>
      </c>
      <c r="NJ371" t="n">
        <v>0.00134730108673679</v>
      </c>
      <c r="NK371" t="n">
        <v>0.00104737616516528</v>
      </c>
      <c r="NL371" t="n">
        <v>0.000461657696711876</v>
      </c>
      <c r="NM371" t="n">
        <v>0.000410290089989302</v>
      </c>
      <c r="NN371" t="n">
        <v>0.000439583568061043</v>
      </c>
      <c r="NO371" t="n">
        <v>0.000673693110359327</v>
      </c>
      <c r="NP371" t="n">
        <v>0.00150784535922115</v>
      </c>
      <c r="NQ371" t="n">
        <v>0</v>
      </c>
      <c r="NR371" t="n">
        <v>0.00169500847768166</v>
      </c>
      <c r="NS371" t="n">
        <v>0.00126800641681899</v>
      </c>
      <c r="NT371" t="n">
        <v>0.000185260175342892</v>
      </c>
      <c r="NU371" t="n">
        <v>0.000168555350064587</v>
      </c>
      <c r="NV371" t="n">
        <v>0.00143884487241127</v>
      </c>
      <c r="NW371" t="n">
        <v>0.000875397048848782</v>
      </c>
      <c r="NX371" t="n">
        <v>0.000473695875605253</v>
      </c>
      <c r="NY371" t="n">
        <v>0.000291831641176914</v>
      </c>
      <c r="NZ371" t="n">
        <v>0.00042069823367677</v>
      </c>
      <c r="OA371" t="n">
        <v>0.0000626836886972999</v>
      </c>
      <c r="OB371" t="n">
        <v>0.0000395124114804274</v>
      </c>
      <c r="OC371" t="n">
        <v>0.00000937761581364044</v>
      </c>
      <c r="OD371" t="n">
        <v>0.000283290650298761</v>
      </c>
      <c r="OE371" t="n">
        <v>0.000294818052869937</v>
      </c>
      <c r="OF371" t="n">
        <v>0.000172428436807724</v>
      </c>
      <c r="OG371" t="n">
        <v>0.000336154119105562</v>
      </c>
      <c r="OH371" t="n">
        <v>0.000175057178060566</v>
      </c>
      <c r="OI371" t="n">
        <v>0.000328888862767229</v>
      </c>
      <c r="OJ371" t="n">
        <v>0.000386934170418875</v>
      </c>
      <c r="OK371" t="n">
        <v>0.000511101086356928</v>
      </c>
      <c r="OL371" t="n">
        <v>0.000550453703540479</v>
      </c>
      <c r="OM371" t="n">
        <v>0.000555860159060097</v>
      </c>
      <c r="ON371" t="n">
        <v>0.000208253379442955</v>
      </c>
      <c r="OO371" t="n">
        <v>0</v>
      </c>
      <c r="OP371" t="n">
        <v>0.000389587854504367</v>
      </c>
      <c r="OQ371" t="n">
        <v>0.000371975345213382</v>
      </c>
      <c r="OR371" t="n">
        <v>0.00141150032317859</v>
      </c>
      <c r="OS371" t="n">
        <v>0.00162195904932719</v>
      </c>
      <c r="OT371" t="n">
        <v>0.00109115562002459</v>
      </c>
      <c r="OU371" t="n">
        <v>0.00106052919623743</v>
      </c>
      <c r="OV371" t="n">
        <v>0</v>
      </c>
      <c r="OW371" t="n">
        <v>0</v>
      </c>
      <c r="OX371" t="n">
        <v>0.000915189738650299</v>
      </c>
      <c r="OY371" t="n">
        <v>0.000595953634681196</v>
      </c>
      <c r="OZ371" t="n">
        <v>0.000751942089611551</v>
      </c>
      <c r="PA371" t="n">
        <v>0.000366165506159367</v>
      </c>
      <c r="PB371" t="n">
        <v>0</v>
      </c>
      <c r="PC371" t="n">
        <v>0.00198344854605918</v>
      </c>
      <c r="PD371" t="n">
        <v>0</v>
      </c>
      <c r="PE371" t="n">
        <v>0</v>
      </c>
      <c r="PF371" t="n">
        <v>0</v>
      </c>
      <c r="PG371" t="n">
        <v>0.000506240687630727</v>
      </c>
      <c r="PH371" t="n">
        <v>0.00134730108673679</v>
      </c>
      <c r="PI371" t="n">
        <v>0.00104737616516528</v>
      </c>
      <c r="PJ371" t="n">
        <v>0</v>
      </c>
      <c r="PK371" t="n">
        <v>0.000410290089989302</v>
      </c>
      <c r="PL371" t="n">
        <v>0.000439583568061042</v>
      </c>
      <c r="PM371" t="n">
        <v>0</v>
      </c>
      <c r="PN371" t="n">
        <v>0</v>
      </c>
      <c r="PO371" t="n">
        <v>0</v>
      </c>
      <c r="PP371" t="n">
        <v>0</v>
      </c>
      <c r="PQ371" t="n">
        <v>0.00126800641681899</v>
      </c>
      <c r="PR371" t="n">
        <v>0.000185260175342893</v>
      </c>
      <c r="PS371" t="n">
        <v>0.000168555350064587</v>
      </c>
      <c r="PT371" t="n">
        <v>0.00143884487241127</v>
      </c>
      <c r="PU371" t="n">
        <v>0.000875397048848783</v>
      </c>
      <c r="PV371" t="n">
        <v>0.000473695875605253</v>
      </c>
      <c r="PW371" t="n">
        <v>0.000291831641176915</v>
      </c>
      <c r="PX371" t="n">
        <v>0.00042069823367677</v>
      </c>
      <c r="PY371" t="n">
        <v>0.0000626836886973</v>
      </c>
      <c r="PZ371" t="n">
        <v>0.0000395124114804274</v>
      </c>
      <c r="QA371" t="n">
        <v>0.00000937761581364046</v>
      </c>
      <c r="QB371" t="n">
        <v>0.000283290650298761</v>
      </c>
      <c r="QC371" t="n">
        <v>0.000294818052869937</v>
      </c>
      <c r="QD371" t="n">
        <v>0</v>
      </c>
      <c r="QE371" t="n">
        <v>0.000336154119105562</v>
      </c>
      <c r="QF371" t="n">
        <v>0.000175057178060566</v>
      </c>
      <c r="QG371" t="n">
        <v>0.000328888862767229</v>
      </c>
      <c r="QH371" t="n">
        <v>0.000386934170418876</v>
      </c>
      <c r="QI371" t="n">
        <v>0.000511101086356928</v>
      </c>
    </row>
    <row r="372">
      <c r="A372" t="s">
        <v>371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1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</row>
    <row r="373">
      <c r="A373" t="s">
        <v>372</v>
      </c>
      <c r="B373" t="n">
        <v>0.000346228205813098</v>
      </c>
      <c r="C373" t="n">
        <v>0.000358840727076738</v>
      </c>
      <c r="D373" t="n">
        <v>0.000146845315779566</v>
      </c>
      <c r="E373" t="n">
        <v>0</v>
      </c>
      <c r="F373" t="n">
        <v>0</v>
      </c>
      <c r="G373" t="n">
        <v>0.000339210076444742</v>
      </c>
      <c r="H373" t="n">
        <v>0.000234026941948282</v>
      </c>
      <c r="I373" t="n">
        <v>0.000225726177302207</v>
      </c>
      <c r="J373" t="n">
        <v>0.000269088587428835</v>
      </c>
      <c r="K373" t="n">
        <v>0.00024040601076436</v>
      </c>
      <c r="L373" t="n">
        <v>0.000262328823012572</v>
      </c>
      <c r="M373" t="n">
        <v>0.000259426597534117</v>
      </c>
      <c r="N373" t="n">
        <v>0.000312354106213712</v>
      </c>
      <c r="O373" t="n">
        <v>0.000321938684423063</v>
      </c>
      <c r="P373" t="n">
        <v>0.000355667384804528</v>
      </c>
      <c r="Q373" t="n">
        <v>0.000338618503471867</v>
      </c>
      <c r="R373" t="n">
        <v>0</v>
      </c>
      <c r="S373" t="n">
        <v>0.000319436577190847</v>
      </c>
      <c r="T373" t="n">
        <v>0</v>
      </c>
      <c r="U373" t="n">
        <v>0.000225659550179772</v>
      </c>
      <c r="V373" t="n">
        <v>0.000203264973526155</v>
      </c>
      <c r="W373" t="n">
        <v>0.00750078621905492</v>
      </c>
      <c r="X373" t="n">
        <v>0.000327119743869778</v>
      </c>
      <c r="Y373" t="n">
        <v>0.000597863659735603</v>
      </c>
      <c r="Z373" t="n">
        <v>0.00037729246329097</v>
      </c>
      <c r="AA373" t="n">
        <v>0</v>
      </c>
      <c r="AB373" t="n">
        <v>0.000314470543046029</v>
      </c>
      <c r="AC373" t="n">
        <v>0.000286874485772857</v>
      </c>
      <c r="AD373" t="n">
        <v>0.000335471702936608</v>
      </c>
      <c r="AE373" t="n">
        <v>0.000249684420388463</v>
      </c>
      <c r="AF373" t="n">
        <v>0.000215494429922106</v>
      </c>
      <c r="AG373" t="n">
        <v>0.000717913191837445</v>
      </c>
      <c r="AH373" t="n">
        <v>0.000163520978627459</v>
      </c>
      <c r="AI373" t="n">
        <v>0.000210042190253858</v>
      </c>
      <c r="AJ373" t="n">
        <v>0.00874181749182182</v>
      </c>
      <c r="AK373" t="n">
        <v>0.000214288483846054</v>
      </c>
      <c r="AL373" t="n">
        <v>0.000283727022926896</v>
      </c>
      <c r="AM373" t="n">
        <v>0.000401531428653658</v>
      </c>
      <c r="AN373" t="n">
        <v>0.000203973408388389</v>
      </c>
      <c r="AO373" t="n">
        <v>0.0000450926089548579</v>
      </c>
      <c r="AP373" t="n">
        <v>0.0000284239449970343</v>
      </c>
      <c r="AQ373" t="n">
        <v>0.00000674595212231856</v>
      </c>
      <c r="AR373" t="n">
        <v>0.000196498229412162</v>
      </c>
      <c r="AS373" t="n">
        <v>0.000255002570250775</v>
      </c>
      <c r="AT373" t="n">
        <v>0.000169232981293394</v>
      </c>
      <c r="AU373" t="n">
        <v>0.000316968723758956</v>
      </c>
      <c r="AV373" t="n">
        <v>0.000160809373609942</v>
      </c>
      <c r="AW373" t="n">
        <v>0.000266079231075538</v>
      </c>
      <c r="AX373" t="n">
        <v>0.00031806082759688</v>
      </c>
      <c r="AY373" t="n">
        <v>0.00082300922776314</v>
      </c>
      <c r="AZ373" t="n">
        <v>0.000346228205813098</v>
      </c>
      <c r="BA373" t="n">
        <v>0.000358840727076738</v>
      </c>
      <c r="BB373" t="n">
        <v>0.000146845315779566</v>
      </c>
      <c r="BC373" t="n">
        <v>0</v>
      </c>
      <c r="BD373" t="n">
        <v>0.000262498536951717</v>
      </c>
      <c r="BE373" t="n">
        <v>0.000339210076444742</v>
      </c>
      <c r="BF373" t="n">
        <v>0.000234026941948282</v>
      </c>
      <c r="BG373" t="n">
        <v>0.000225726177302207</v>
      </c>
      <c r="BH373" t="n">
        <v>0.000269088587428835</v>
      </c>
      <c r="BI373" t="n">
        <v>0.00024040601076436</v>
      </c>
      <c r="BJ373" t="n">
        <v>0.000262328823012572</v>
      </c>
      <c r="BK373" t="n">
        <v>0.000259426597534117</v>
      </c>
      <c r="BL373" t="n">
        <v>0.000312354106213712</v>
      </c>
      <c r="BM373" t="n">
        <v>0.000321938684423063</v>
      </c>
      <c r="BN373" t="n">
        <v>0.000355667384804528</v>
      </c>
      <c r="BO373" t="n">
        <v>0.000338618503471866</v>
      </c>
      <c r="BP373" t="n">
        <v>0</v>
      </c>
      <c r="BQ373" t="n">
        <v>0.000319436577190847</v>
      </c>
      <c r="BR373" t="n">
        <v>0.000202351475152044</v>
      </c>
      <c r="BS373" t="n">
        <v>0.000225659550179772</v>
      </c>
      <c r="BT373" t="n">
        <v>0.000203264973526155</v>
      </c>
      <c r="BU373" t="n">
        <v>0.00750078621905492</v>
      </c>
      <c r="BV373" t="n">
        <v>0.000327119743869778</v>
      </c>
      <c r="BW373" t="n">
        <v>0.000597863659735604</v>
      </c>
      <c r="BX373" t="n">
        <v>0.00037729246329097</v>
      </c>
      <c r="BY373" t="n">
        <v>0</v>
      </c>
      <c r="BZ373" t="n">
        <v>0.000314470543046029</v>
      </c>
      <c r="CA373" t="n">
        <v>0.000286874485772857</v>
      </c>
      <c r="CB373" t="n">
        <v>0.000335471702936607</v>
      </c>
      <c r="CC373" t="n">
        <v>0.000249684420388463</v>
      </c>
      <c r="CD373" t="n">
        <v>0.000215494429922106</v>
      </c>
      <c r="CE373" t="n">
        <v>0.000717913191837445</v>
      </c>
      <c r="CF373" t="n">
        <v>0.000163520978627459</v>
      </c>
      <c r="CG373" t="n">
        <v>0.000210042190253858</v>
      </c>
      <c r="CH373" t="n">
        <v>0.00874181749182183</v>
      </c>
      <c r="CI373" t="n">
        <v>0.000214288483846054</v>
      </c>
      <c r="CJ373" t="n">
        <v>0.000283727022926896</v>
      </c>
      <c r="CK373" t="n">
        <v>0.000401531428653658</v>
      </c>
      <c r="CL373" t="n">
        <v>0.00020397340838839</v>
      </c>
      <c r="CM373" t="n">
        <v>0.0000450926089548579</v>
      </c>
      <c r="CN373" t="n">
        <v>0.0000284239449970343</v>
      </c>
      <c r="CO373" t="n">
        <v>0.00000674595212231856</v>
      </c>
      <c r="CP373" t="n">
        <v>0.000196498229412162</v>
      </c>
      <c r="CQ373" t="n">
        <v>0.000255002570250775</v>
      </c>
      <c r="CR373" t="n">
        <v>0</v>
      </c>
      <c r="CS373" t="n">
        <v>0.000316968723758956</v>
      </c>
      <c r="CT373" t="n">
        <v>0.000160809373609942</v>
      </c>
      <c r="CU373" t="n">
        <v>0.000266079231075538</v>
      </c>
      <c r="CV373" t="n">
        <v>0.00031806082759688</v>
      </c>
      <c r="CW373" t="n">
        <v>0.00082300922776314</v>
      </c>
      <c r="CX373" t="n">
        <v>0.000346228205813098</v>
      </c>
      <c r="CY373" t="n">
        <v>0.000358840727076738</v>
      </c>
      <c r="CZ373" t="n">
        <v>0</v>
      </c>
      <c r="DA373" t="n">
        <v>0</v>
      </c>
      <c r="DB373" t="n">
        <v>0.000262498536951717</v>
      </c>
      <c r="DC373" t="n">
        <v>0.000339210076444742</v>
      </c>
      <c r="DD373" t="n">
        <v>0.000234026941948282</v>
      </c>
      <c r="DE373" t="n">
        <v>0.000225726177302207</v>
      </c>
      <c r="DF373" t="n">
        <v>0</v>
      </c>
      <c r="DG373" t="n">
        <v>0.00024040601076436</v>
      </c>
      <c r="DH373" t="n">
        <v>0</v>
      </c>
      <c r="DI373" t="n">
        <v>0</v>
      </c>
      <c r="DJ373" t="n">
        <v>0.000312354106213712</v>
      </c>
      <c r="DK373" t="n">
        <v>0</v>
      </c>
      <c r="DL373" t="n">
        <v>0.000355667384804528</v>
      </c>
      <c r="DM373" t="n">
        <v>0</v>
      </c>
      <c r="DN373" t="n">
        <v>0</v>
      </c>
      <c r="DO373" t="n">
        <v>0</v>
      </c>
      <c r="DP373" t="n">
        <v>0</v>
      </c>
      <c r="DQ373" t="n">
        <v>0.000225659550179772</v>
      </c>
      <c r="DR373" t="n">
        <v>0</v>
      </c>
      <c r="DS373" t="n">
        <v>0.00750078621905492</v>
      </c>
      <c r="DT373" t="n">
        <v>0.000327119743869778</v>
      </c>
      <c r="DU373" t="n">
        <v>0.000597863659735604</v>
      </c>
      <c r="DV373" t="n">
        <v>0</v>
      </c>
      <c r="DW373" t="n">
        <v>0</v>
      </c>
      <c r="DX373" t="n">
        <v>0.000314470543046029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0.000163520978627459</v>
      </c>
      <c r="EE373" t="n">
        <v>0.000210042190253859</v>
      </c>
      <c r="EF373" t="n">
        <v>0.00874181749182183</v>
      </c>
      <c r="EG373" t="n">
        <v>0.000214288483846054</v>
      </c>
      <c r="EH373" t="n">
        <v>0.000283727022926896</v>
      </c>
      <c r="EI373" t="n">
        <v>0.000401531428653658</v>
      </c>
      <c r="EJ373" t="n">
        <v>0.000203973408388389</v>
      </c>
      <c r="EK373" t="n">
        <v>0.0000450926089548579</v>
      </c>
      <c r="EL373" t="n">
        <v>0.0000284239449970343</v>
      </c>
      <c r="EM373" t="n">
        <v>0.00000674595212231856</v>
      </c>
      <c r="EN373" t="n">
        <v>0</v>
      </c>
      <c r="EO373" t="n">
        <v>0.000255002570250775</v>
      </c>
      <c r="EP373" t="n">
        <v>0</v>
      </c>
      <c r="EQ373" t="n">
        <v>0</v>
      </c>
      <c r="ER373" t="n">
        <v>0.000160809373609942</v>
      </c>
      <c r="ES373" t="n">
        <v>0.000266079231075538</v>
      </c>
      <c r="ET373" t="n">
        <v>0.00031806082759688</v>
      </c>
      <c r="EU373" t="n">
        <v>0.00082300922776314</v>
      </c>
      <c r="EV373" t="n">
        <v>0.000346228205813098</v>
      </c>
      <c r="EW373" t="n">
        <v>0.000358840727076738</v>
      </c>
      <c r="EX373" t="n">
        <v>0.000146845315779566</v>
      </c>
      <c r="EY373" t="n">
        <v>0.000212538018718678</v>
      </c>
      <c r="EZ373" t="n">
        <v>0.000262498536951717</v>
      </c>
      <c r="FA373" t="n">
        <v>0.000339210076444742</v>
      </c>
      <c r="FB373" t="n">
        <v>0.000234026941948282</v>
      </c>
      <c r="FC373" t="n">
        <v>0.000225726177302207</v>
      </c>
      <c r="FD373" t="n">
        <v>0.000269088587428835</v>
      </c>
      <c r="FE373" t="n">
        <v>0.00024040601076436</v>
      </c>
      <c r="FF373" t="n">
        <v>0</v>
      </c>
      <c r="FG373" t="n">
        <v>0</v>
      </c>
      <c r="FH373" t="n">
        <v>0.000312354106213712</v>
      </c>
      <c r="FI373" t="n">
        <v>0.000321938684423063</v>
      </c>
      <c r="FJ373" t="n">
        <v>0</v>
      </c>
      <c r="FK373" t="n">
        <v>0.000338618503471866</v>
      </c>
      <c r="FL373" t="n">
        <v>0</v>
      </c>
      <c r="FM373" t="n">
        <v>0.000319436577190847</v>
      </c>
      <c r="FN373" t="n">
        <v>0</v>
      </c>
      <c r="FO373" t="n">
        <v>0.000225659550179772</v>
      </c>
      <c r="FP373" t="n">
        <v>0</v>
      </c>
      <c r="FQ373" t="n">
        <v>0.00750078621905493</v>
      </c>
      <c r="FR373" t="n">
        <v>0.000327119743869778</v>
      </c>
      <c r="FS373" t="n">
        <v>0.000597863659735603</v>
      </c>
      <c r="FT373" t="n">
        <v>0.000377292463290971</v>
      </c>
      <c r="FU373" t="n">
        <v>0</v>
      </c>
      <c r="FV373" t="n">
        <v>0.000314470543046029</v>
      </c>
      <c r="FW373" t="n">
        <v>0.000286874485772857</v>
      </c>
      <c r="FX373" t="n">
        <v>0</v>
      </c>
      <c r="FY373" t="n">
        <v>0</v>
      </c>
      <c r="FZ373" t="n">
        <v>0</v>
      </c>
      <c r="GA373" t="n">
        <v>0.000717913191837445</v>
      </c>
      <c r="GB373" t="n">
        <v>0.000163520978627459</v>
      </c>
      <c r="GC373" t="n">
        <v>0.000210042190253859</v>
      </c>
      <c r="GD373" t="n">
        <v>0.00874181749182183</v>
      </c>
      <c r="GE373" t="n">
        <v>0.000214288483846054</v>
      </c>
      <c r="GF373" t="n">
        <v>0.000283727022926896</v>
      </c>
      <c r="GG373" t="n">
        <v>0.000401531428653658</v>
      </c>
      <c r="GH373" t="n">
        <v>0.000203973408388389</v>
      </c>
      <c r="GI373" t="n">
        <v>0.0000450926089548579</v>
      </c>
      <c r="GJ373" t="n">
        <v>0.0000284239449970343</v>
      </c>
      <c r="GK373" t="n">
        <v>0</v>
      </c>
      <c r="GL373" t="n">
        <v>0.000196498229412162</v>
      </c>
      <c r="GM373" t="n">
        <v>0.000255002570250775</v>
      </c>
      <c r="GN373" t="n">
        <v>0</v>
      </c>
      <c r="GO373" t="n">
        <v>0.000316968723758956</v>
      </c>
      <c r="GP373" t="n">
        <v>0.000160809373609942</v>
      </c>
      <c r="GQ373" t="n">
        <v>0.000266079231075538</v>
      </c>
      <c r="GR373" t="n">
        <v>0.00031806082759688</v>
      </c>
      <c r="GS373" t="n">
        <v>0.00082300922776314</v>
      </c>
      <c r="GT373" t="n">
        <v>0.000346228205813098</v>
      </c>
      <c r="GU373" t="n">
        <v>0.000358840727076738</v>
      </c>
      <c r="GV373" t="n">
        <v>0</v>
      </c>
      <c r="GW373" t="n">
        <v>0.000212538018718678</v>
      </c>
      <c r="GX373" t="n">
        <v>0</v>
      </c>
      <c r="GY373" t="n">
        <v>0.000339210076444742</v>
      </c>
      <c r="GZ373" t="n">
        <v>0.000234026941948282</v>
      </c>
      <c r="HA373" t="n">
        <v>0.000225726177302207</v>
      </c>
      <c r="HB373" t="n">
        <v>0.000269088587428835</v>
      </c>
      <c r="HC373" t="n">
        <v>0.00024040601076436</v>
      </c>
      <c r="HD373" t="n">
        <v>0.000262328823012572</v>
      </c>
      <c r="HE373" t="n">
        <v>0.000259426597534117</v>
      </c>
      <c r="HF373" t="n">
        <v>0.000312354106213712</v>
      </c>
      <c r="HG373" t="n">
        <v>0.000321938684423063</v>
      </c>
      <c r="HH373" t="n">
        <v>0.000355667384804527</v>
      </c>
      <c r="HI373" t="n">
        <v>0.000338618503471867</v>
      </c>
      <c r="HJ373" t="n">
        <v>0</v>
      </c>
      <c r="HK373" t="n">
        <v>0.000319436577190847</v>
      </c>
      <c r="HL373" t="n">
        <v>0.000202351475152044</v>
      </c>
      <c r="HM373" t="n">
        <v>0.000225659550179772</v>
      </c>
      <c r="HN373" t="n">
        <v>0.000203264973526155</v>
      </c>
      <c r="HO373" t="n">
        <v>0.00750078621905492</v>
      </c>
      <c r="HP373" t="n">
        <v>0.000327119743869778</v>
      </c>
      <c r="HQ373" t="n">
        <v>0.000597863659735603</v>
      </c>
      <c r="HR373" t="n">
        <v>0.000377292463290971</v>
      </c>
      <c r="HS373" t="n">
        <v>0.000264363551471021</v>
      </c>
      <c r="HT373" t="n">
        <v>0.000314470543046029</v>
      </c>
      <c r="HU373" t="n">
        <v>0.000286874485772857</v>
      </c>
      <c r="HV373" t="n">
        <v>0.000335471702936607</v>
      </c>
      <c r="HW373" t="n">
        <v>0.000249684420388463</v>
      </c>
      <c r="HX373" t="n">
        <v>0.000215494429922106</v>
      </c>
      <c r="HY373" t="n">
        <v>0.000717913191837445</v>
      </c>
      <c r="HZ373" t="n">
        <v>0.000163520978627459</v>
      </c>
      <c r="IA373" t="n">
        <v>0.000210042190253858</v>
      </c>
      <c r="IB373" t="n">
        <v>0.00874181749182183</v>
      </c>
      <c r="IC373" t="n">
        <v>0.000214288483846054</v>
      </c>
      <c r="ID373" t="n">
        <v>0.000283727022926896</v>
      </c>
      <c r="IE373" t="n">
        <v>0.000401531428653658</v>
      </c>
      <c r="IF373" t="n">
        <v>0.000203973408388389</v>
      </c>
      <c r="IG373" t="n">
        <v>0.0000450926089548578</v>
      </c>
      <c r="IH373" t="n">
        <v>0.0000284239449970343</v>
      </c>
      <c r="II373" t="n">
        <v>0.00000674595212231856</v>
      </c>
      <c r="IJ373" t="n">
        <v>0.000196498229412162</v>
      </c>
      <c r="IK373" t="n">
        <v>0.000255002570250775</v>
      </c>
      <c r="IL373" t="n">
        <v>0.000169232981293394</v>
      </c>
      <c r="IM373" t="n">
        <v>0.000316968723758956</v>
      </c>
      <c r="IN373" t="n">
        <v>0.000160809373609942</v>
      </c>
      <c r="IO373" t="n">
        <v>0.000266079231075538</v>
      </c>
      <c r="IP373" t="n">
        <v>0.000318060827596879</v>
      </c>
      <c r="IQ373" t="n">
        <v>0.000823009227763139</v>
      </c>
      <c r="IR373" t="n">
        <v>0.000346228205813098</v>
      </c>
      <c r="IS373" t="n">
        <v>0.000358840727076737</v>
      </c>
      <c r="IT373" t="n">
        <v>0</v>
      </c>
      <c r="IU373" t="n">
        <v>0</v>
      </c>
      <c r="IV373" t="n">
        <v>0.000262498536951717</v>
      </c>
      <c r="IW373" t="n">
        <v>0.000339210076444742</v>
      </c>
      <c r="IX373" t="n">
        <v>0.000234026941948282</v>
      </c>
      <c r="IY373" t="n">
        <v>0.000225726177302207</v>
      </c>
      <c r="IZ373" t="n">
        <v>0.000269088587428835</v>
      </c>
      <c r="JA373" t="n">
        <v>0.00024040601076436</v>
      </c>
      <c r="JB373" t="n">
        <v>0.000262328823012572</v>
      </c>
      <c r="JC373" t="n">
        <v>0</v>
      </c>
      <c r="JD373" t="n">
        <v>0.000312354106213712</v>
      </c>
      <c r="JE373" t="n">
        <v>0.000321938684423063</v>
      </c>
      <c r="JF373" t="n">
        <v>0.000355667384804527</v>
      </c>
      <c r="JG373" t="n">
        <v>0</v>
      </c>
      <c r="JH373" t="n">
        <v>0</v>
      </c>
      <c r="JI373" t="n">
        <v>0.000319436577190847</v>
      </c>
      <c r="JJ373" t="n">
        <v>0.000202351475152044</v>
      </c>
      <c r="JK373" t="n">
        <v>0.000225659550179772</v>
      </c>
      <c r="JL373" t="n">
        <v>0</v>
      </c>
      <c r="JM373" t="n">
        <v>0.00750078621905493</v>
      </c>
      <c r="JN373" t="n">
        <v>0.000327119743869778</v>
      </c>
      <c r="JO373" t="n">
        <v>0.000597863659735603</v>
      </c>
      <c r="JP373" t="n">
        <v>0.000377292463290971</v>
      </c>
      <c r="JQ373" t="n">
        <v>0.000264363551471021</v>
      </c>
      <c r="JR373" t="n">
        <v>0.000314470543046029</v>
      </c>
      <c r="JS373" t="n">
        <v>0.000286874485772857</v>
      </c>
      <c r="JT373" t="n">
        <v>0.000335471702936608</v>
      </c>
      <c r="JU373" t="n">
        <v>0</v>
      </c>
      <c r="JV373" t="n">
        <v>0</v>
      </c>
      <c r="JW373" t="n">
        <v>0.000717913191837444</v>
      </c>
      <c r="JX373" t="n">
        <v>0.000163520978627458</v>
      </c>
      <c r="JY373" t="n">
        <v>0.000210042190253859</v>
      </c>
      <c r="JZ373" t="n">
        <v>0.00874181749182183</v>
      </c>
      <c r="KA373" t="n">
        <v>0.000214288483846054</v>
      </c>
      <c r="KB373" t="n">
        <v>0.000283727022926896</v>
      </c>
      <c r="KC373" t="n">
        <v>0.000401531428653658</v>
      </c>
      <c r="KD373" t="n">
        <v>0.000203973408388389</v>
      </c>
      <c r="KE373" t="n">
        <v>0.0000450926089548578</v>
      </c>
      <c r="KF373" t="n">
        <v>0.0000284239449970343</v>
      </c>
      <c r="KG373" t="n">
        <v>0</v>
      </c>
      <c r="KH373" t="n">
        <v>0.000196498229412162</v>
      </c>
      <c r="KI373" t="n">
        <v>0.000255002570250775</v>
      </c>
      <c r="KJ373" t="n">
        <v>0.000169232981293394</v>
      </c>
      <c r="KK373" t="n">
        <v>0.000316968723758956</v>
      </c>
      <c r="KL373" t="n">
        <v>0.000160809373609941</v>
      </c>
      <c r="KM373" t="n">
        <v>0.000266079231075538</v>
      </c>
      <c r="KN373" t="n">
        <v>0.00031806082759688</v>
      </c>
      <c r="KO373" t="n">
        <v>0.00082300922776314</v>
      </c>
      <c r="KP373" t="n">
        <v>0.000346228205813098</v>
      </c>
      <c r="KQ373" t="n">
        <v>0</v>
      </c>
      <c r="KR373" t="n">
        <v>0</v>
      </c>
      <c r="KS373" t="n">
        <v>0.000212538018718677</v>
      </c>
      <c r="KT373" t="n">
        <v>0.000262498536951716</v>
      </c>
      <c r="KU373" t="n">
        <v>0.000339210076444742</v>
      </c>
      <c r="KV373" t="n">
        <v>0.000234026941948282</v>
      </c>
      <c r="KW373" t="n">
        <v>0.000225726177302207</v>
      </c>
      <c r="KX373" t="n">
        <v>0.000269088587428835</v>
      </c>
      <c r="KY373" t="n">
        <v>0.00024040601076436</v>
      </c>
      <c r="KZ373" t="n">
        <v>0.000262328823012572</v>
      </c>
      <c r="LA373" t="n">
        <v>0.000259426597534117</v>
      </c>
      <c r="LB373" t="n">
        <v>0.000312354106213712</v>
      </c>
      <c r="LC373" t="n">
        <v>0.000321938684423063</v>
      </c>
      <c r="LD373" t="n">
        <v>0.000355667384804527</v>
      </c>
      <c r="LE373" t="n">
        <v>0.000338618503471867</v>
      </c>
      <c r="LF373" t="n">
        <v>0.000237230395540814</v>
      </c>
      <c r="LG373" t="n">
        <v>0.000319436577190847</v>
      </c>
      <c r="LH373" t="n">
        <v>0.000202351475152044</v>
      </c>
      <c r="LI373" t="n">
        <v>0.000225659550179772</v>
      </c>
      <c r="LJ373" t="n">
        <v>0.000203264973526155</v>
      </c>
      <c r="LK373" t="n">
        <v>0.00750078621905491</v>
      </c>
      <c r="LL373" t="n">
        <v>0.000327119743869778</v>
      </c>
      <c r="LM373" t="n">
        <v>0.000597863659735603</v>
      </c>
      <c r="LN373" t="n">
        <v>0.000377292463290971</v>
      </c>
      <c r="LO373" t="n">
        <v>0.000264363551471021</v>
      </c>
      <c r="LP373" t="n">
        <v>0.000314470543046029</v>
      </c>
      <c r="LQ373" t="n">
        <v>0.000286874485772857</v>
      </c>
      <c r="LR373" t="n">
        <v>0.000335471702936608</v>
      </c>
      <c r="LS373" t="n">
        <v>0.000249684420388464</v>
      </c>
      <c r="LT373" t="n">
        <v>0.000215494429922106</v>
      </c>
      <c r="LU373" t="n">
        <v>0.000717913191837444</v>
      </c>
      <c r="LV373" t="n">
        <v>0.000163520978627458</v>
      </c>
      <c r="LW373" t="n">
        <v>0.000210042190253858</v>
      </c>
      <c r="LX373" t="n">
        <v>0.00874181749182183</v>
      </c>
      <c r="LY373" t="n">
        <v>0.000214288483846054</v>
      </c>
      <c r="LZ373" t="n">
        <v>0.000283727022926896</v>
      </c>
      <c r="MA373" t="n">
        <v>0.000401531428653658</v>
      </c>
      <c r="MB373" t="n">
        <v>0.00020397340838839</v>
      </c>
      <c r="MC373" t="n">
        <v>0.0000450926089548578</v>
      </c>
      <c r="MD373" t="n">
        <v>0.0000284239449970343</v>
      </c>
      <c r="ME373" t="n">
        <v>0.00000674595212231856</v>
      </c>
      <c r="MF373" t="n">
        <v>0.000196498229412162</v>
      </c>
      <c r="MG373" t="n">
        <v>0.000255002570250775</v>
      </c>
      <c r="MH373" t="n">
        <v>0.000169232981293395</v>
      </c>
      <c r="MI373" t="n">
        <v>0.000316968723758956</v>
      </c>
      <c r="MJ373" t="n">
        <v>0.000160809373609942</v>
      </c>
      <c r="MK373" t="n">
        <v>0.000266079231075538</v>
      </c>
      <c r="ML373" t="n">
        <v>0.00031806082759688</v>
      </c>
      <c r="MM373" t="n">
        <v>0.00082300922776314</v>
      </c>
      <c r="MN373" t="n">
        <v>0.000346228205813098</v>
      </c>
      <c r="MO373" t="n">
        <v>0.000358840727076738</v>
      </c>
      <c r="MP373" t="n">
        <v>0</v>
      </c>
      <c r="MQ373" t="n">
        <v>0.000212538018718678</v>
      </c>
      <c r="MR373" t="n">
        <v>0.000262498536951716</v>
      </c>
      <c r="MS373" t="n">
        <v>0.000339210076444742</v>
      </c>
      <c r="MT373" t="n">
        <v>0.000234026941948282</v>
      </c>
      <c r="MU373" t="n">
        <v>0.000225726177302208</v>
      </c>
      <c r="MV373" t="n">
        <v>0.000269088587428835</v>
      </c>
      <c r="MW373" t="n">
        <v>0.00024040601076436</v>
      </c>
      <c r="MX373" t="n">
        <v>0</v>
      </c>
      <c r="MY373" t="n">
        <v>0</v>
      </c>
      <c r="MZ373" t="n">
        <v>0.000312354106213712</v>
      </c>
      <c r="NA373" t="n">
        <v>0</v>
      </c>
      <c r="NB373" t="n">
        <v>0.000355667384804527</v>
      </c>
      <c r="NC373" t="n">
        <v>0.000338618503471866</v>
      </c>
      <c r="ND373" t="n">
        <v>0</v>
      </c>
      <c r="NE373" t="n">
        <v>0.000319436577190847</v>
      </c>
      <c r="NF373" t="n">
        <v>0.000202351475152044</v>
      </c>
      <c r="NG373" t="n">
        <v>0.000225659550179771</v>
      </c>
      <c r="NH373" t="n">
        <v>0</v>
      </c>
      <c r="NI373" t="n">
        <v>1.00750078621906</v>
      </c>
      <c r="NJ373" t="n">
        <v>0.000327119743869778</v>
      </c>
      <c r="NK373" t="n">
        <v>0.000597863659735603</v>
      </c>
      <c r="NL373" t="n">
        <v>0.000377292463290971</v>
      </c>
      <c r="NM373" t="n">
        <v>0.000264363551471021</v>
      </c>
      <c r="NN373" t="n">
        <v>0.000314470543046029</v>
      </c>
      <c r="NO373" t="n">
        <v>0.000286874485772857</v>
      </c>
      <c r="NP373" t="n">
        <v>0.000335471702936608</v>
      </c>
      <c r="NQ373" t="n">
        <v>0</v>
      </c>
      <c r="NR373" t="n">
        <v>0.000215494429922106</v>
      </c>
      <c r="NS373" t="n">
        <v>0.000717913191837445</v>
      </c>
      <c r="NT373" t="n">
        <v>0.000163520978627459</v>
      </c>
      <c r="NU373" t="n">
        <v>0.000210042190253858</v>
      </c>
      <c r="NV373" t="n">
        <v>0.00874181749182183</v>
      </c>
      <c r="NW373" t="n">
        <v>0.000214288483846054</v>
      </c>
      <c r="NX373" t="n">
        <v>0.000283727022926896</v>
      </c>
      <c r="NY373" t="n">
        <v>0.000401531428653658</v>
      </c>
      <c r="NZ373" t="n">
        <v>0.00020397340838839</v>
      </c>
      <c r="OA373" t="n">
        <v>0.0000450926089548579</v>
      </c>
      <c r="OB373" t="n">
        <v>0.0000284239449970343</v>
      </c>
      <c r="OC373" t="n">
        <v>0.00000674595212231855</v>
      </c>
      <c r="OD373" t="n">
        <v>0.000196498229412162</v>
      </c>
      <c r="OE373" t="n">
        <v>0.000255002570250775</v>
      </c>
      <c r="OF373" t="n">
        <v>0.000169232981293395</v>
      </c>
      <c r="OG373" t="n">
        <v>0.000316968723758956</v>
      </c>
      <c r="OH373" t="n">
        <v>0.000160809373609942</v>
      </c>
      <c r="OI373" t="n">
        <v>0.000266079231075538</v>
      </c>
      <c r="OJ373" t="n">
        <v>0.00031806082759688</v>
      </c>
      <c r="OK373" t="n">
        <v>0.000823009227763139</v>
      </c>
      <c r="OL373" t="n">
        <v>0.000346228205813098</v>
      </c>
      <c r="OM373" t="n">
        <v>0.000358840727076737</v>
      </c>
      <c r="ON373" t="n">
        <v>0.000146845315779566</v>
      </c>
      <c r="OO373" t="n">
        <v>0</v>
      </c>
      <c r="OP373" t="n">
        <v>0.000262498536951717</v>
      </c>
      <c r="OQ373" t="n">
        <v>0.000339210076444743</v>
      </c>
      <c r="OR373" t="n">
        <v>0.000234026941948282</v>
      </c>
      <c r="OS373" t="n">
        <v>0.000225726177302208</v>
      </c>
      <c r="OT373" t="n">
        <v>0.000269088587428835</v>
      </c>
      <c r="OU373" t="n">
        <v>0.00024040601076436</v>
      </c>
      <c r="OV373" t="n">
        <v>0</v>
      </c>
      <c r="OW373" t="n">
        <v>0</v>
      </c>
      <c r="OX373" t="n">
        <v>0.000312354106213713</v>
      </c>
      <c r="OY373" t="n">
        <v>0.000321938684423063</v>
      </c>
      <c r="OZ373" t="n">
        <v>0.000355667384804527</v>
      </c>
      <c r="PA373" t="n">
        <v>0.000338618503471866</v>
      </c>
      <c r="PB373" t="n">
        <v>0</v>
      </c>
      <c r="PC373" t="n">
        <v>0.000319436577190847</v>
      </c>
      <c r="PD373" t="n">
        <v>0</v>
      </c>
      <c r="PE373" t="n">
        <v>0</v>
      </c>
      <c r="PF373" t="n">
        <v>0</v>
      </c>
      <c r="PG373" t="n">
        <v>0.00750078621905492</v>
      </c>
      <c r="PH373" t="n">
        <v>0.000327119743869778</v>
      </c>
      <c r="PI373" t="n">
        <v>0.000597863659735603</v>
      </c>
      <c r="PJ373" t="n">
        <v>0</v>
      </c>
      <c r="PK373" t="n">
        <v>0.000264363551471021</v>
      </c>
      <c r="PL373" t="n">
        <v>0.000314470543046029</v>
      </c>
      <c r="PM373" t="n">
        <v>0</v>
      </c>
      <c r="PN373" t="n">
        <v>0</v>
      </c>
      <c r="PO373" t="n">
        <v>0</v>
      </c>
      <c r="PP373" t="n">
        <v>0</v>
      </c>
      <c r="PQ373" t="n">
        <v>0.000717913191837445</v>
      </c>
      <c r="PR373" t="n">
        <v>0.000163520978627459</v>
      </c>
      <c r="PS373" t="n">
        <v>0.000210042190253859</v>
      </c>
      <c r="PT373" t="n">
        <v>0.00874181749182182</v>
      </c>
      <c r="PU373" t="n">
        <v>0.000214288483846054</v>
      </c>
      <c r="PV373" t="n">
        <v>0.000283727022926895</v>
      </c>
      <c r="PW373" t="n">
        <v>0.000401531428653658</v>
      </c>
      <c r="PX373" t="n">
        <v>0.000203973408388389</v>
      </c>
      <c r="PY373" t="n">
        <v>0.0000450926089548579</v>
      </c>
      <c r="PZ373" t="n">
        <v>0.0000284239449970343</v>
      </c>
      <c r="QA373" t="n">
        <v>0.00000674595212231857</v>
      </c>
      <c r="QB373" t="n">
        <v>0.000196498229412162</v>
      </c>
      <c r="QC373" t="n">
        <v>0.000255002570250775</v>
      </c>
      <c r="QD373" t="n">
        <v>0</v>
      </c>
      <c r="QE373" t="n">
        <v>0.000316968723758956</v>
      </c>
      <c r="QF373" t="n">
        <v>0.000160809373609941</v>
      </c>
      <c r="QG373" t="n">
        <v>0.000266079231075539</v>
      </c>
      <c r="QH373" t="n">
        <v>0.00031806082759688</v>
      </c>
      <c r="QI373" t="n">
        <v>0.00082300922776314</v>
      </c>
    </row>
    <row r="374">
      <c r="A374" t="s">
        <v>373</v>
      </c>
      <c r="B374" t="n">
        <v>0.0000273458653672979</v>
      </c>
      <c r="C374" t="n">
        <v>0.0000271411402008157</v>
      </c>
      <c r="D374" t="n">
        <v>0.0000114301280534594</v>
      </c>
      <c r="E374" t="n">
        <v>0</v>
      </c>
      <c r="F374" t="n">
        <v>0</v>
      </c>
      <c r="G374" t="n">
        <v>0.0000200414049112736</v>
      </c>
      <c r="H374" t="n">
        <v>0.0000309872785304376</v>
      </c>
      <c r="I374" t="n">
        <v>0.0000291239457251412</v>
      </c>
      <c r="J374" t="n">
        <v>0.0000374732493015615</v>
      </c>
      <c r="K374" t="n">
        <v>0.000037649594863179</v>
      </c>
      <c r="L374" t="n">
        <v>0.0000281510781783236</v>
      </c>
      <c r="M374" t="n">
        <v>0.0000336113144504209</v>
      </c>
      <c r="N374" t="n">
        <v>0.0000264344743661678</v>
      </c>
      <c r="O374" t="n">
        <v>0.0000369735465915577</v>
      </c>
      <c r="P374" t="n">
        <v>0.0000381599436740205</v>
      </c>
      <c r="Q374" t="n">
        <v>0.0000203990818159344</v>
      </c>
      <c r="R374" t="n">
        <v>0</v>
      </c>
      <c r="S374" t="n">
        <v>0.0000399361031155247</v>
      </c>
      <c r="T374" t="n">
        <v>0</v>
      </c>
      <c r="U374" t="n">
        <v>0.0000293862185723344</v>
      </c>
      <c r="V374" t="n">
        <v>0.0000274018926699854</v>
      </c>
      <c r="W374" t="n">
        <v>0.0000247526779403249</v>
      </c>
      <c r="X374" t="n">
        <v>0.000386362241885815</v>
      </c>
      <c r="Y374" t="n">
        <v>0.0000221599317321701</v>
      </c>
      <c r="Z374" t="n">
        <v>0.0000326773847241061</v>
      </c>
      <c r="AA374" t="n">
        <v>0</v>
      </c>
      <c r="AB374" t="n">
        <v>0.0000324167703340529</v>
      </c>
      <c r="AC374" t="n">
        <v>0.0000302063668984421</v>
      </c>
      <c r="AD374" t="n">
        <v>0.0000404508612708582</v>
      </c>
      <c r="AE374" t="n">
        <v>0.0000309496591576366</v>
      </c>
      <c r="AF374" t="n">
        <v>0.0000311729236836005</v>
      </c>
      <c r="AG374" t="n">
        <v>0.0000406671793937014</v>
      </c>
      <c r="AH374" t="n">
        <v>0.0000126401680992692</v>
      </c>
      <c r="AI374" t="n">
        <v>0.0000241030644382151</v>
      </c>
      <c r="AJ374" t="n">
        <v>0.0000600609974366647</v>
      </c>
      <c r="AK374" t="n">
        <v>0.000101452074312199</v>
      </c>
      <c r="AL374" t="n">
        <v>0.0000376752794627195</v>
      </c>
      <c r="AM374" t="n">
        <v>0.0000337233876671643</v>
      </c>
      <c r="AN374" t="n">
        <v>0.0000480570968242583</v>
      </c>
      <c r="AO374" t="n">
        <v>0.0000247627739109889</v>
      </c>
      <c r="AP374" t="n">
        <v>0.0000156091151063841</v>
      </c>
      <c r="AQ374" t="n">
        <v>0.00000370456469688461</v>
      </c>
      <c r="AR374" t="n">
        <v>0.0000867918850785832</v>
      </c>
      <c r="AS374" t="n">
        <v>0.00013432205641366</v>
      </c>
      <c r="AT374" t="n">
        <v>0.0000706297727071175</v>
      </c>
      <c r="AU374" t="n">
        <v>0.000137310292862804</v>
      </c>
      <c r="AV374" t="n">
        <v>0.0000250673490594301</v>
      </c>
      <c r="AW374" t="n">
        <v>0.00012857468836653</v>
      </c>
      <c r="AX374" t="n">
        <v>0.00017281047177321</v>
      </c>
      <c r="AY374" t="n">
        <v>0.0000550262086890783</v>
      </c>
      <c r="AZ374" t="n">
        <v>0.0000273458653672979</v>
      </c>
      <c r="BA374" t="n">
        <v>0.0000271411402008157</v>
      </c>
      <c r="BB374" t="n">
        <v>0.0000114301280534594</v>
      </c>
      <c r="BC374" t="n">
        <v>0</v>
      </c>
      <c r="BD374" t="n">
        <v>0.0000222367023340773</v>
      </c>
      <c r="BE374" t="n">
        <v>0.0000200414049112736</v>
      </c>
      <c r="BF374" t="n">
        <v>0.0000309872785304376</v>
      </c>
      <c r="BG374" t="n">
        <v>0.0000291239457251412</v>
      </c>
      <c r="BH374" t="n">
        <v>0.0000374732493015615</v>
      </c>
      <c r="BI374" t="n">
        <v>0.000037649594863179</v>
      </c>
      <c r="BJ374" t="n">
        <v>0.0000281510781783236</v>
      </c>
      <c r="BK374" t="n">
        <v>0.0000336113144504209</v>
      </c>
      <c r="BL374" t="n">
        <v>0.0000264344743661678</v>
      </c>
      <c r="BM374" t="n">
        <v>0.0000369735465915577</v>
      </c>
      <c r="BN374" t="n">
        <v>0.0000381599436740205</v>
      </c>
      <c r="BO374" t="n">
        <v>0.0000203990818159344</v>
      </c>
      <c r="BP374" t="n">
        <v>0</v>
      </c>
      <c r="BQ374" t="n">
        <v>0.0000399361031155247</v>
      </c>
      <c r="BR374" t="n">
        <v>0.0000335735808169718</v>
      </c>
      <c r="BS374" t="n">
        <v>0.0000293862185723344</v>
      </c>
      <c r="BT374" t="n">
        <v>0.0000274018926699854</v>
      </c>
      <c r="BU374" t="n">
        <v>0.0000247526779403249</v>
      </c>
      <c r="BV374" t="n">
        <v>0.000386362241885814</v>
      </c>
      <c r="BW374" t="n">
        <v>0.0000221599317321702</v>
      </c>
      <c r="BX374" t="n">
        <v>0.0000326773847241061</v>
      </c>
      <c r="BY374" t="n">
        <v>0</v>
      </c>
      <c r="BZ374" t="n">
        <v>0.0000324167703340529</v>
      </c>
      <c r="CA374" t="n">
        <v>0.0000302063668984421</v>
      </c>
      <c r="CB374" t="n">
        <v>0.0000404508612708582</v>
      </c>
      <c r="CC374" t="n">
        <v>0.0000309496591576366</v>
      </c>
      <c r="CD374" t="n">
        <v>0.0000311729236836005</v>
      </c>
      <c r="CE374" t="n">
        <v>0.0000406671793937014</v>
      </c>
      <c r="CF374" t="n">
        <v>0.0000126401680992692</v>
      </c>
      <c r="CG374" t="n">
        <v>0.0000241030644382151</v>
      </c>
      <c r="CH374" t="n">
        <v>0.0000600609974366647</v>
      </c>
      <c r="CI374" t="n">
        <v>0.000101452074312199</v>
      </c>
      <c r="CJ374" t="n">
        <v>0.0000376752794627195</v>
      </c>
      <c r="CK374" t="n">
        <v>0.0000337233876671643</v>
      </c>
      <c r="CL374" t="n">
        <v>0.0000480570968242583</v>
      </c>
      <c r="CM374" t="n">
        <v>0.0000247627739109889</v>
      </c>
      <c r="CN374" t="n">
        <v>0.0000156091151063841</v>
      </c>
      <c r="CO374" t="n">
        <v>0.00000370456469688462</v>
      </c>
      <c r="CP374" t="n">
        <v>0.0000867918850785832</v>
      </c>
      <c r="CQ374" t="n">
        <v>0.00013432205641366</v>
      </c>
      <c r="CR374" t="n">
        <v>0</v>
      </c>
      <c r="CS374" t="n">
        <v>0.000137310292862804</v>
      </c>
      <c r="CT374" t="n">
        <v>0.0000250673490594301</v>
      </c>
      <c r="CU374" t="n">
        <v>0.00012857468836653</v>
      </c>
      <c r="CV374" t="n">
        <v>0.00017281047177321</v>
      </c>
      <c r="CW374" t="n">
        <v>0.0000550262086890784</v>
      </c>
      <c r="CX374" t="n">
        <v>0.0000273458653672979</v>
      </c>
      <c r="CY374" t="n">
        <v>0.0000271411402008157</v>
      </c>
      <c r="CZ374" t="n">
        <v>0</v>
      </c>
      <c r="DA374" t="n">
        <v>0</v>
      </c>
      <c r="DB374" t="n">
        <v>0.0000222367023340773</v>
      </c>
      <c r="DC374" t="n">
        <v>0.0000200414049112736</v>
      </c>
      <c r="DD374" t="n">
        <v>0.0000309872785304376</v>
      </c>
      <c r="DE374" t="n">
        <v>0.0000291239457251412</v>
      </c>
      <c r="DF374" t="n">
        <v>0</v>
      </c>
      <c r="DG374" t="n">
        <v>0.000037649594863179</v>
      </c>
      <c r="DH374" t="n">
        <v>0</v>
      </c>
      <c r="DI374" t="n">
        <v>0</v>
      </c>
      <c r="DJ374" t="n">
        <v>0.0000264344743661678</v>
      </c>
      <c r="DK374" t="n">
        <v>0</v>
      </c>
      <c r="DL374" t="n">
        <v>0.0000381599436740205</v>
      </c>
      <c r="DM374" t="n">
        <v>0</v>
      </c>
      <c r="DN374" t="n">
        <v>0</v>
      </c>
      <c r="DO374" t="n">
        <v>0</v>
      </c>
      <c r="DP374" t="n">
        <v>0</v>
      </c>
      <c r="DQ374" t="n">
        <v>0.0000293862185723344</v>
      </c>
      <c r="DR374" t="n">
        <v>0</v>
      </c>
      <c r="DS374" t="n">
        <v>0.0000247526779403249</v>
      </c>
      <c r="DT374" t="n">
        <v>0.000386362241885815</v>
      </c>
      <c r="DU374" t="n">
        <v>0.0000221599317321702</v>
      </c>
      <c r="DV374" t="n">
        <v>0</v>
      </c>
      <c r="DW374" t="n">
        <v>0</v>
      </c>
      <c r="DX374" t="n">
        <v>0.0000324167703340529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0.0000126401680992692</v>
      </c>
      <c r="EE374" t="n">
        <v>0.0000241030644382151</v>
      </c>
      <c r="EF374" t="n">
        <v>0.0000600609974366647</v>
      </c>
      <c r="EG374" t="n">
        <v>0.000101452074312199</v>
      </c>
      <c r="EH374" t="n">
        <v>0.0000376752794627195</v>
      </c>
      <c r="EI374" t="n">
        <v>0.0000337233876671643</v>
      </c>
      <c r="EJ374" t="n">
        <v>0.0000480570968242583</v>
      </c>
      <c r="EK374" t="n">
        <v>0.0000247627739109889</v>
      </c>
      <c r="EL374" t="n">
        <v>0.0000156091151063841</v>
      </c>
      <c r="EM374" t="n">
        <v>0.00000370456469688462</v>
      </c>
      <c r="EN374" t="n">
        <v>0</v>
      </c>
      <c r="EO374" t="n">
        <v>0.00013432205641366</v>
      </c>
      <c r="EP374" t="n">
        <v>0</v>
      </c>
      <c r="EQ374" t="n">
        <v>0</v>
      </c>
      <c r="ER374" t="n">
        <v>0.0000250673490594301</v>
      </c>
      <c r="ES374" t="n">
        <v>0.00012857468836653</v>
      </c>
      <c r="ET374" t="n">
        <v>0.00017281047177321</v>
      </c>
      <c r="EU374" t="n">
        <v>0.0000550262086890784</v>
      </c>
      <c r="EV374" t="n">
        <v>0.0000273458653672979</v>
      </c>
      <c r="EW374" t="n">
        <v>0.0000271411402008157</v>
      </c>
      <c r="EX374" t="n">
        <v>0.0000114301280534594</v>
      </c>
      <c r="EY374" t="n">
        <v>0.000016109258810092</v>
      </c>
      <c r="EZ374" t="n">
        <v>0.0000222367023340773</v>
      </c>
      <c r="FA374" t="n">
        <v>0.0000200414049112736</v>
      </c>
      <c r="FB374" t="n">
        <v>0.0000309872785304376</v>
      </c>
      <c r="FC374" t="n">
        <v>0.0000291239457251412</v>
      </c>
      <c r="FD374" t="n">
        <v>0.0000374732493015615</v>
      </c>
      <c r="FE374" t="n">
        <v>0.000037649594863179</v>
      </c>
      <c r="FF374" t="n">
        <v>0</v>
      </c>
      <c r="FG374" t="n">
        <v>0</v>
      </c>
      <c r="FH374" t="n">
        <v>0.0000264344743661678</v>
      </c>
      <c r="FI374" t="n">
        <v>0.0000369735465915577</v>
      </c>
      <c r="FJ374" t="n">
        <v>0</v>
      </c>
      <c r="FK374" t="n">
        <v>0.0000203990818159344</v>
      </c>
      <c r="FL374" t="n">
        <v>0</v>
      </c>
      <c r="FM374" t="n">
        <v>0.0000399361031155247</v>
      </c>
      <c r="FN374" t="n">
        <v>0</v>
      </c>
      <c r="FO374" t="n">
        <v>0.0000293862185723344</v>
      </c>
      <c r="FP374" t="n">
        <v>0</v>
      </c>
      <c r="FQ374" t="n">
        <v>0.0000247526779403249</v>
      </c>
      <c r="FR374" t="n">
        <v>0.000386362241885814</v>
      </c>
      <c r="FS374" t="n">
        <v>0.0000221599317321701</v>
      </c>
      <c r="FT374" t="n">
        <v>0.0000326773847241061</v>
      </c>
      <c r="FU374" t="n">
        <v>0</v>
      </c>
      <c r="FV374" t="n">
        <v>0.0000324167703340529</v>
      </c>
      <c r="FW374" t="n">
        <v>0.0000302063668984421</v>
      </c>
      <c r="FX374" t="n">
        <v>0</v>
      </c>
      <c r="FY374" t="n">
        <v>0</v>
      </c>
      <c r="FZ374" t="n">
        <v>0</v>
      </c>
      <c r="GA374" t="n">
        <v>0.0000406671793937014</v>
      </c>
      <c r="GB374" t="n">
        <v>0.0000126401680992692</v>
      </c>
      <c r="GC374" t="n">
        <v>0.0000241030644382151</v>
      </c>
      <c r="GD374" t="n">
        <v>0.0000600609974366647</v>
      </c>
      <c r="GE374" t="n">
        <v>0.000101452074312199</v>
      </c>
      <c r="GF374" t="n">
        <v>0.0000376752794627196</v>
      </c>
      <c r="GG374" t="n">
        <v>0.0000337233876671643</v>
      </c>
      <c r="GH374" t="n">
        <v>0.0000480570968242583</v>
      </c>
      <c r="GI374" t="n">
        <v>0.0000247627739109889</v>
      </c>
      <c r="GJ374" t="n">
        <v>0.0000156091151063841</v>
      </c>
      <c r="GK374" t="n">
        <v>0</v>
      </c>
      <c r="GL374" t="n">
        <v>0.0000867918850785833</v>
      </c>
      <c r="GM374" t="n">
        <v>0.00013432205641366</v>
      </c>
      <c r="GN374" t="n">
        <v>0</v>
      </c>
      <c r="GO374" t="n">
        <v>0.000137310292862804</v>
      </c>
      <c r="GP374" t="n">
        <v>0.0000250673490594301</v>
      </c>
      <c r="GQ374" t="n">
        <v>0.00012857468836653</v>
      </c>
      <c r="GR374" t="n">
        <v>0.00017281047177321</v>
      </c>
      <c r="GS374" t="n">
        <v>0.0000550262086890783</v>
      </c>
      <c r="GT374" t="n">
        <v>0.0000273458653672979</v>
      </c>
      <c r="GU374" t="n">
        <v>0.0000271411402008157</v>
      </c>
      <c r="GV374" t="n">
        <v>0</v>
      </c>
      <c r="GW374" t="n">
        <v>0.000016109258810092</v>
      </c>
      <c r="GX374" t="n">
        <v>0</v>
      </c>
      <c r="GY374" t="n">
        <v>0.0000200414049112736</v>
      </c>
      <c r="GZ374" t="n">
        <v>0.0000309872785304376</v>
      </c>
      <c r="HA374" t="n">
        <v>0.0000291239457251412</v>
      </c>
      <c r="HB374" t="n">
        <v>0.0000374732493015615</v>
      </c>
      <c r="HC374" t="n">
        <v>0.000037649594863179</v>
      </c>
      <c r="HD374" t="n">
        <v>0.0000281510781783236</v>
      </c>
      <c r="HE374" t="n">
        <v>0.0000336113144504209</v>
      </c>
      <c r="HF374" t="n">
        <v>0.0000264344743661678</v>
      </c>
      <c r="HG374" t="n">
        <v>0.0000369735465915577</v>
      </c>
      <c r="HH374" t="n">
        <v>0.0000381599436740205</v>
      </c>
      <c r="HI374" t="n">
        <v>0.0000203990818159344</v>
      </c>
      <c r="HJ374" t="n">
        <v>0</v>
      </c>
      <c r="HK374" t="n">
        <v>0.0000399361031155247</v>
      </c>
      <c r="HL374" t="n">
        <v>0.0000335735808169718</v>
      </c>
      <c r="HM374" t="n">
        <v>0.0000293862185723344</v>
      </c>
      <c r="HN374" t="n">
        <v>0.0000274018926699854</v>
      </c>
      <c r="HO374" t="n">
        <v>0.0000247526779403249</v>
      </c>
      <c r="HP374" t="n">
        <v>0.000386362241885815</v>
      </c>
      <c r="HQ374" t="n">
        <v>0.0000221599317321701</v>
      </c>
      <c r="HR374" t="n">
        <v>0.0000326773847241061</v>
      </c>
      <c r="HS374" t="n">
        <v>0.000027684082921931</v>
      </c>
      <c r="HT374" t="n">
        <v>0.0000324167703340529</v>
      </c>
      <c r="HU374" t="n">
        <v>0.0000302063668984421</v>
      </c>
      <c r="HV374" t="n">
        <v>0.0000404508612708582</v>
      </c>
      <c r="HW374" t="n">
        <v>0.0000309496591576366</v>
      </c>
      <c r="HX374" t="n">
        <v>0.0000311729236836005</v>
      </c>
      <c r="HY374" t="n">
        <v>0.0000406671793937014</v>
      </c>
      <c r="HZ374" t="n">
        <v>0.0000126401680992692</v>
      </c>
      <c r="IA374" t="n">
        <v>0.0000241030644382151</v>
      </c>
      <c r="IB374" t="n">
        <v>0.0000600609974366647</v>
      </c>
      <c r="IC374" t="n">
        <v>0.000101452074312199</v>
      </c>
      <c r="ID374" t="n">
        <v>0.0000376752794627195</v>
      </c>
      <c r="IE374" t="n">
        <v>0.0000337233876671643</v>
      </c>
      <c r="IF374" t="n">
        <v>0.0000480570968242583</v>
      </c>
      <c r="IG374" t="n">
        <v>0.0000247627739109889</v>
      </c>
      <c r="IH374" t="n">
        <v>0.000015609115106384</v>
      </c>
      <c r="II374" t="n">
        <v>0.00000370456469688462</v>
      </c>
      <c r="IJ374" t="n">
        <v>0.0000867918850785832</v>
      </c>
      <c r="IK374" t="n">
        <v>0.00013432205641366</v>
      </c>
      <c r="IL374" t="n">
        <v>0.0000706297727071175</v>
      </c>
      <c r="IM374" t="n">
        <v>0.000137310292862804</v>
      </c>
      <c r="IN374" t="n">
        <v>0.0000250673490594301</v>
      </c>
      <c r="IO374" t="n">
        <v>0.00012857468836653</v>
      </c>
      <c r="IP374" t="n">
        <v>0.00017281047177321</v>
      </c>
      <c r="IQ374" t="n">
        <v>0.0000550262086890783</v>
      </c>
      <c r="IR374" t="n">
        <v>0.0000273458653672979</v>
      </c>
      <c r="IS374" t="n">
        <v>0.0000271411402008157</v>
      </c>
      <c r="IT374" t="n">
        <v>0</v>
      </c>
      <c r="IU374" t="n">
        <v>0</v>
      </c>
      <c r="IV374" t="n">
        <v>0.0000222367023340773</v>
      </c>
      <c r="IW374" t="n">
        <v>0.0000200414049112736</v>
      </c>
      <c r="IX374" t="n">
        <v>0.0000309872785304376</v>
      </c>
      <c r="IY374" t="n">
        <v>0.0000291239457251412</v>
      </c>
      <c r="IZ374" t="n">
        <v>0.0000374732493015615</v>
      </c>
      <c r="JA374" t="n">
        <v>0.000037649594863179</v>
      </c>
      <c r="JB374" t="n">
        <v>0.0000281510781783236</v>
      </c>
      <c r="JC374" t="n">
        <v>0</v>
      </c>
      <c r="JD374" t="n">
        <v>0.0000264344743661678</v>
      </c>
      <c r="JE374" t="n">
        <v>0.0000369735465915577</v>
      </c>
      <c r="JF374" t="n">
        <v>0.0000381599436740205</v>
      </c>
      <c r="JG374" t="n">
        <v>0</v>
      </c>
      <c r="JH374" t="n">
        <v>0</v>
      </c>
      <c r="JI374" t="n">
        <v>0.0000399361031155247</v>
      </c>
      <c r="JJ374" t="n">
        <v>0.0000335735808169718</v>
      </c>
      <c r="JK374" t="n">
        <v>0.0000293862185723344</v>
      </c>
      <c r="JL374" t="n">
        <v>0</v>
      </c>
      <c r="JM374" t="n">
        <v>0.0000247526779403249</v>
      </c>
      <c r="JN374" t="n">
        <v>0.000386362241885815</v>
      </c>
      <c r="JO374" t="n">
        <v>0.0000221599317321701</v>
      </c>
      <c r="JP374" t="n">
        <v>0.0000326773847241061</v>
      </c>
      <c r="JQ374" t="n">
        <v>0.000027684082921931</v>
      </c>
      <c r="JR374" t="n">
        <v>0.0000324167703340529</v>
      </c>
      <c r="JS374" t="n">
        <v>0.0000302063668984421</v>
      </c>
      <c r="JT374" t="n">
        <v>0.0000404508612708582</v>
      </c>
      <c r="JU374" t="n">
        <v>0</v>
      </c>
      <c r="JV374" t="n">
        <v>0</v>
      </c>
      <c r="JW374" t="n">
        <v>0.0000406671793937014</v>
      </c>
      <c r="JX374" t="n">
        <v>0.0000126401680992692</v>
      </c>
      <c r="JY374" t="n">
        <v>0.0000241030644382151</v>
      </c>
      <c r="JZ374" t="n">
        <v>0.0000600609974366647</v>
      </c>
      <c r="KA374" t="n">
        <v>0.000101452074312199</v>
      </c>
      <c r="KB374" t="n">
        <v>0.0000376752794627196</v>
      </c>
      <c r="KC374" t="n">
        <v>0.0000337233876671643</v>
      </c>
      <c r="KD374" t="n">
        <v>0.0000480570968242583</v>
      </c>
      <c r="KE374" t="n">
        <v>0.0000247627739109889</v>
      </c>
      <c r="KF374" t="n">
        <v>0.0000156091151063841</v>
      </c>
      <c r="KG374" t="n">
        <v>0</v>
      </c>
      <c r="KH374" t="n">
        <v>0.0000867918850785833</v>
      </c>
      <c r="KI374" t="n">
        <v>0.00013432205641366</v>
      </c>
      <c r="KJ374" t="n">
        <v>0.0000706297727071175</v>
      </c>
      <c r="KK374" t="n">
        <v>0.000137310292862804</v>
      </c>
      <c r="KL374" t="n">
        <v>0.0000250673490594301</v>
      </c>
      <c r="KM374" t="n">
        <v>0.00012857468836653</v>
      </c>
      <c r="KN374" t="n">
        <v>0.00017281047177321</v>
      </c>
      <c r="KO374" t="n">
        <v>0.0000550262086890784</v>
      </c>
      <c r="KP374" t="n">
        <v>0.0000273458653672979</v>
      </c>
      <c r="KQ374" t="n">
        <v>0</v>
      </c>
      <c r="KR374" t="n">
        <v>0</v>
      </c>
      <c r="KS374" t="n">
        <v>0.000016109258810092</v>
      </c>
      <c r="KT374" t="n">
        <v>0.0000222367023340773</v>
      </c>
      <c r="KU374" t="n">
        <v>0.0000200414049112736</v>
      </c>
      <c r="KV374" t="n">
        <v>0.0000309872785304376</v>
      </c>
      <c r="KW374" t="n">
        <v>0.0000291239457251412</v>
      </c>
      <c r="KX374" t="n">
        <v>0.0000374732493015615</v>
      </c>
      <c r="KY374" t="n">
        <v>0.000037649594863179</v>
      </c>
      <c r="KZ374" t="n">
        <v>0.0000281510781783236</v>
      </c>
      <c r="LA374" t="n">
        <v>0.0000336113144504209</v>
      </c>
      <c r="LB374" t="n">
        <v>0.0000264344743661678</v>
      </c>
      <c r="LC374" t="n">
        <v>0.0000369735465915577</v>
      </c>
      <c r="LD374" t="n">
        <v>0.0000381599436740205</v>
      </c>
      <c r="LE374" t="n">
        <v>0.0000203990818159344</v>
      </c>
      <c r="LF374" t="n">
        <v>0.0000334117542427011</v>
      </c>
      <c r="LG374" t="n">
        <v>0.0000399361031155247</v>
      </c>
      <c r="LH374" t="n">
        <v>0.0000335735808169718</v>
      </c>
      <c r="LI374" t="n">
        <v>0.0000293862185723344</v>
      </c>
      <c r="LJ374" t="n">
        <v>0.0000274018926699854</v>
      </c>
      <c r="LK374" t="n">
        <v>0.0000247526779403249</v>
      </c>
      <c r="LL374" t="n">
        <v>0.000386362241885814</v>
      </c>
      <c r="LM374" t="n">
        <v>0.0000221599317321701</v>
      </c>
      <c r="LN374" t="n">
        <v>0.0000326773847241061</v>
      </c>
      <c r="LO374" t="n">
        <v>0.000027684082921931</v>
      </c>
      <c r="LP374" t="n">
        <v>0.0000324167703340529</v>
      </c>
      <c r="LQ374" t="n">
        <v>0.0000302063668984421</v>
      </c>
      <c r="LR374" t="n">
        <v>0.0000404508612708582</v>
      </c>
      <c r="LS374" t="n">
        <v>0.0000309496591576367</v>
      </c>
      <c r="LT374" t="n">
        <v>0.0000311729236836005</v>
      </c>
      <c r="LU374" t="n">
        <v>0.0000406671793937014</v>
      </c>
      <c r="LV374" t="n">
        <v>0.0000126401680992692</v>
      </c>
      <c r="LW374" t="n">
        <v>0.0000241030644382151</v>
      </c>
      <c r="LX374" t="n">
        <v>0.0000600609974366647</v>
      </c>
      <c r="LY374" t="n">
        <v>0.000101452074312199</v>
      </c>
      <c r="LZ374" t="n">
        <v>0.0000376752794627195</v>
      </c>
      <c r="MA374" t="n">
        <v>0.0000337233876671643</v>
      </c>
      <c r="MB374" t="n">
        <v>0.0000480570968242583</v>
      </c>
      <c r="MC374" t="n">
        <v>0.0000247627739109889</v>
      </c>
      <c r="MD374" t="n">
        <v>0.0000156091151063841</v>
      </c>
      <c r="ME374" t="n">
        <v>0.00000370456469688462</v>
      </c>
      <c r="MF374" t="n">
        <v>0.0000867918850785832</v>
      </c>
      <c r="MG374" t="n">
        <v>0.00013432205641366</v>
      </c>
      <c r="MH374" t="n">
        <v>0.0000706297727071176</v>
      </c>
      <c r="MI374" t="n">
        <v>0.000137310292862804</v>
      </c>
      <c r="MJ374" t="n">
        <v>0.0000250673490594301</v>
      </c>
      <c r="MK374" t="n">
        <v>0.00012857468836653</v>
      </c>
      <c r="ML374" t="n">
        <v>0.00017281047177321</v>
      </c>
      <c r="MM374" t="n">
        <v>0.0000550262086890784</v>
      </c>
      <c r="MN374" t="n">
        <v>0.0000273458653672979</v>
      </c>
      <c r="MO374" t="n">
        <v>0.0000271411402008157</v>
      </c>
      <c r="MP374" t="n">
        <v>0</v>
      </c>
      <c r="MQ374" t="n">
        <v>0.000016109258810092</v>
      </c>
      <c r="MR374" t="n">
        <v>0.0000222367023340773</v>
      </c>
      <c r="MS374" t="n">
        <v>0.0000200414049112736</v>
      </c>
      <c r="MT374" t="n">
        <v>0.0000309872785304376</v>
      </c>
      <c r="MU374" t="n">
        <v>0.0000291239457251413</v>
      </c>
      <c r="MV374" t="n">
        <v>0.0000374732493015615</v>
      </c>
      <c r="MW374" t="n">
        <v>0.000037649594863179</v>
      </c>
      <c r="MX374" t="n">
        <v>0</v>
      </c>
      <c r="MY374" t="n">
        <v>0</v>
      </c>
      <c r="MZ374" t="n">
        <v>0.0000264344743661678</v>
      </c>
      <c r="NA374" t="n">
        <v>0</v>
      </c>
      <c r="NB374" t="n">
        <v>0.0000381599436740205</v>
      </c>
      <c r="NC374" t="n">
        <v>0.0000203990818159344</v>
      </c>
      <c r="ND374" t="n">
        <v>0</v>
      </c>
      <c r="NE374" t="n">
        <v>0.0000399361031155247</v>
      </c>
      <c r="NF374" t="n">
        <v>0.0000335735808169718</v>
      </c>
      <c r="NG374" t="n">
        <v>0.0000293862185723344</v>
      </c>
      <c r="NH374" t="n">
        <v>0</v>
      </c>
      <c r="NI374" t="n">
        <v>0.0000247526779403249</v>
      </c>
      <c r="NJ374" t="n">
        <v>1.00038636224189</v>
      </c>
      <c r="NK374" t="n">
        <v>0.0000221599317321702</v>
      </c>
      <c r="NL374" t="n">
        <v>0.0000326773847241061</v>
      </c>
      <c r="NM374" t="n">
        <v>0.000027684082921931</v>
      </c>
      <c r="NN374" t="n">
        <v>0.0000324167703340529</v>
      </c>
      <c r="NO374" t="n">
        <v>0.0000302063668984421</v>
      </c>
      <c r="NP374" t="n">
        <v>0.0000404508612708582</v>
      </c>
      <c r="NQ374" t="n">
        <v>0</v>
      </c>
      <c r="NR374" t="n">
        <v>0.0000311729236836005</v>
      </c>
      <c r="NS374" t="n">
        <v>0.0000406671793937014</v>
      </c>
      <c r="NT374" t="n">
        <v>0.0000126401680992692</v>
      </c>
      <c r="NU374" t="n">
        <v>0.000024103064438215</v>
      </c>
      <c r="NV374" t="n">
        <v>0.0000600609974366647</v>
      </c>
      <c r="NW374" t="n">
        <v>0.000101452074312199</v>
      </c>
      <c r="NX374" t="n">
        <v>0.0000376752794627195</v>
      </c>
      <c r="NY374" t="n">
        <v>0.0000337233876671643</v>
      </c>
      <c r="NZ374" t="n">
        <v>0.0000480570968242583</v>
      </c>
      <c r="OA374" t="n">
        <v>0.0000247627739109889</v>
      </c>
      <c r="OB374" t="n">
        <v>0.0000156091151063841</v>
      </c>
      <c r="OC374" t="n">
        <v>0.00000370456469688461</v>
      </c>
      <c r="OD374" t="n">
        <v>0.0000867918850785833</v>
      </c>
      <c r="OE374" t="n">
        <v>0.00013432205641366</v>
      </c>
      <c r="OF374" t="n">
        <v>0.0000706297727071175</v>
      </c>
      <c r="OG374" t="n">
        <v>0.000137310292862804</v>
      </c>
      <c r="OH374" t="n">
        <v>0.0000250673490594301</v>
      </c>
      <c r="OI374" t="n">
        <v>0.00012857468836653</v>
      </c>
      <c r="OJ374" t="n">
        <v>0.00017281047177321</v>
      </c>
      <c r="OK374" t="n">
        <v>0.0000550262086890783</v>
      </c>
      <c r="OL374" t="n">
        <v>0.0000273458653672979</v>
      </c>
      <c r="OM374" t="n">
        <v>0.0000271411402008157</v>
      </c>
      <c r="ON374" t="n">
        <v>0.0000114301280534594</v>
      </c>
      <c r="OO374" t="n">
        <v>0</v>
      </c>
      <c r="OP374" t="n">
        <v>0.0000222367023340773</v>
      </c>
      <c r="OQ374" t="n">
        <v>0.0000200414049112736</v>
      </c>
      <c r="OR374" t="n">
        <v>0.0000309872785304376</v>
      </c>
      <c r="OS374" t="n">
        <v>0.0000291239457251412</v>
      </c>
      <c r="OT374" t="n">
        <v>0.0000374732493015615</v>
      </c>
      <c r="OU374" t="n">
        <v>0.000037649594863179</v>
      </c>
      <c r="OV374" t="n">
        <v>0</v>
      </c>
      <c r="OW374" t="n">
        <v>0</v>
      </c>
      <c r="OX374" t="n">
        <v>0.0000264344743661678</v>
      </c>
      <c r="OY374" t="n">
        <v>0.0000369735465915577</v>
      </c>
      <c r="OZ374" t="n">
        <v>0.0000381599436740205</v>
      </c>
      <c r="PA374" t="n">
        <v>0.0000203990818159344</v>
      </c>
      <c r="PB374" t="n">
        <v>0</v>
      </c>
      <c r="PC374" t="n">
        <v>0.0000399361031155247</v>
      </c>
      <c r="PD374" t="n">
        <v>0</v>
      </c>
      <c r="PE374" t="n">
        <v>0</v>
      </c>
      <c r="PF374" t="n">
        <v>0</v>
      </c>
      <c r="PG374" t="n">
        <v>0.0000247526779403249</v>
      </c>
      <c r="PH374" t="n">
        <v>0.000386362241885815</v>
      </c>
      <c r="PI374" t="n">
        <v>0.0000221599317321701</v>
      </c>
      <c r="PJ374" t="n">
        <v>0</v>
      </c>
      <c r="PK374" t="n">
        <v>0.000027684082921931</v>
      </c>
      <c r="PL374" t="n">
        <v>0.0000324167703340529</v>
      </c>
      <c r="PM374" t="n">
        <v>0</v>
      </c>
      <c r="PN374" t="n">
        <v>0</v>
      </c>
      <c r="PO374" t="n">
        <v>0</v>
      </c>
      <c r="PP374" t="n">
        <v>0</v>
      </c>
      <c r="PQ374" t="n">
        <v>0.0000406671793937014</v>
      </c>
      <c r="PR374" t="n">
        <v>0.0000126401680992692</v>
      </c>
      <c r="PS374" t="n">
        <v>0.0000241030644382151</v>
      </c>
      <c r="PT374" t="n">
        <v>0.0000600609974366647</v>
      </c>
      <c r="PU374" t="n">
        <v>0.000101452074312199</v>
      </c>
      <c r="PV374" t="n">
        <v>0.0000376752794627195</v>
      </c>
      <c r="PW374" t="n">
        <v>0.0000337233876671643</v>
      </c>
      <c r="PX374" t="n">
        <v>0.0000480570968242583</v>
      </c>
      <c r="PY374" t="n">
        <v>0.0000247627739109889</v>
      </c>
      <c r="PZ374" t="n">
        <v>0.0000156091151063841</v>
      </c>
      <c r="QA374" t="n">
        <v>0.00000370456469688462</v>
      </c>
      <c r="QB374" t="n">
        <v>0.0000867918850785833</v>
      </c>
      <c r="QC374" t="n">
        <v>0.00013432205641366</v>
      </c>
      <c r="QD374" t="n">
        <v>0</v>
      </c>
      <c r="QE374" t="n">
        <v>0.000137310292862804</v>
      </c>
      <c r="QF374" t="n">
        <v>0.0000250673490594301</v>
      </c>
      <c r="QG374" t="n">
        <v>0.00012857468836653</v>
      </c>
      <c r="QH374" t="n">
        <v>0.00017281047177321</v>
      </c>
      <c r="QI374" t="n">
        <v>0.0000550262086890784</v>
      </c>
    </row>
    <row r="375">
      <c r="A375" t="s">
        <v>374</v>
      </c>
      <c r="B375" t="n">
        <v>0.000126096500664521</v>
      </c>
      <c r="C375" t="n">
        <v>0.00012172446287033</v>
      </c>
      <c r="D375" t="n">
        <v>0.000060191236725351</v>
      </c>
      <c r="E375" t="n">
        <v>0</v>
      </c>
      <c r="F375" t="n">
        <v>0</v>
      </c>
      <c r="G375" t="n">
        <v>0.000191499051710628</v>
      </c>
      <c r="H375" t="n">
        <v>0.000102441499549289</v>
      </c>
      <c r="I375" t="n">
        <v>0.0000917615726909143</v>
      </c>
      <c r="J375" t="n">
        <v>0.000136283171710139</v>
      </c>
      <c r="K375" t="n">
        <v>0.000123896846886099</v>
      </c>
      <c r="L375" t="n">
        <v>0.000117473615032506</v>
      </c>
      <c r="M375" t="n">
        <v>0.000130355178871137</v>
      </c>
      <c r="N375" t="n">
        <v>0.000188182663656401</v>
      </c>
      <c r="O375" t="n">
        <v>0.00012194742419821</v>
      </c>
      <c r="P375" t="n">
        <v>0.000312434807641166</v>
      </c>
      <c r="Q375" t="n">
        <v>0.00013677334228878</v>
      </c>
      <c r="R375" t="n">
        <v>0</v>
      </c>
      <c r="S375" t="n">
        <v>0.000138719415883726</v>
      </c>
      <c r="T375" t="n">
        <v>0</v>
      </c>
      <c r="U375" t="n">
        <v>0.000128267489998497</v>
      </c>
      <c r="V375" t="n">
        <v>0.000112145331204028</v>
      </c>
      <c r="W375" t="n">
        <v>0.000140701372566402</v>
      </c>
      <c r="X375" t="n">
        <v>0.000290359505961459</v>
      </c>
      <c r="Y375" t="n">
        <v>0.0067923766231074</v>
      </c>
      <c r="Z375" t="n">
        <v>0.00185746483292551</v>
      </c>
      <c r="AA375" t="n">
        <v>0</v>
      </c>
      <c r="AB375" t="n">
        <v>0.00106135179606994</v>
      </c>
      <c r="AC375" t="n">
        <v>0.000567949999993281</v>
      </c>
      <c r="AD375" t="n">
        <v>0.000535557283047581</v>
      </c>
      <c r="AE375" t="n">
        <v>0.000240489605340892</v>
      </c>
      <c r="AF375" t="n">
        <v>0.000211834066331509</v>
      </c>
      <c r="AG375" t="n">
        <v>0.000432457943536624</v>
      </c>
      <c r="AH375" t="n">
        <v>0.0000889767301417129</v>
      </c>
      <c r="AI375" t="n">
        <v>0.00008512826779313</v>
      </c>
      <c r="AJ375" t="n">
        <v>0.000303214150509664</v>
      </c>
      <c r="AK375" t="n">
        <v>0.000159191016736095</v>
      </c>
      <c r="AL375" t="n">
        <v>0.0000927069683718723</v>
      </c>
      <c r="AM375" t="n">
        <v>0.000125392901212386</v>
      </c>
      <c r="AN375" t="n">
        <v>0.000159773503774605</v>
      </c>
      <c r="AO375" t="n">
        <v>0.000254998132205666</v>
      </c>
      <c r="AP375" t="n">
        <v>0.000160737048757476</v>
      </c>
      <c r="AQ375" t="n">
        <v>0.0000381482737643461</v>
      </c>
      <c r="AR375" t="n">
        <v>0.000188789336780048</v>
      </c>
      <c r="AS375" t="n">
        <v>0.000304963334645582</v>
      </c>
      <c r="AT375" t="n">
        <v>0.000157957323693316</v>
      </c>
      <c r="AU375" t="n">
        <v>0.000293744398959439</v>
      </c>
      <c r="AV375" t="n">
        <v>0.000206658958502728</v>
      </c>
      <c r="AW375" t="n">
        <v>0.000209980946113203</v>
      </c>
      <c r="AX375" t="n">
        <v>0.000239914232030324</v>
      </c>
      <c r="AY375" t="n">
        <v>0.000203720544220006</v>
      </c>
      <c r="AZ375" t="n">
        <v>0.000126096500664521</v>
      </c>
      <c r="BA375" t="n">
        <v>0.00012172446287033</v>
      </c>
      <c r="BB375" t="n">
        <v>0.000060191236725351</v>
      </c>
      <c r="BC375" t="n">
        <v>0</v>
      </c>
      <c r="BD375" t="n">
        <v>0.000183060846963652</v>
      </c>
      <c r="BE375" t="n">
        <v>0.000191499051710628</v>
      </c>
      <c r="BF375" t="n">
        <v>0.000102441499549289</v>
      </c>
      <c r="BG375" t="n">
        <v>0.0000917615726909143</v>
      </c>
      <c r="BH375" t="n">
        <v>0.000136283171710139</v>
      </c>
      <c r="BI375" t="n">
        <v>0.000123896846886099</v>
      </c>
      <c r="BJ375" t="n">
        <v>0.000117473615032506</v>
      </c>
      <c r="BK375" t="n">
        <v>0.000130355178871137</v>
      </c>
      <c r="BL375" t="n">
        <v>0.000188182663656401</v>
      </c>
      <c r="BM375" t="n">
        <v>0.000121947424198209</v>
      </c>
      <c r="BN375" t="n">
        <v>0.000312434807641166</v>
      </c>
      <c r="BO375" t="n">
        <v>0.00013677334228878</v>
      </c>
      <c r="BP375" t="n">
        <v>0</v>
      </c>
      <c r="BQ375" t="n">
        <v>0.000138719415883726</v>
      </c>
      <c r="BR375" t="n">
        <v>0.000153621457342189</v>
      </c>
      <c r="BS375" t="n">
        <v>0.000128267489998497</v>
      </c>
      <c r="BT375" t="n">
        <v>0.000112145331204028</v>
      </c>
      <c r="BU375" t="n">
        <v>0.000140701372566402</v>
      </c>
      <c r="BV375" t="n">
        <v>0.000290359505961459</v>
      </c>
      <c r="BW375" t="n">
        <v>0.0067923766231074</v>
      </c>
      <c r="BX375" t="n">
        <v>0.00185746483292551</v>
      </c>
      <c r="BY375" t="n">
        <v>0</v>
      </c>
      <c r="BZ375" t="n">
        <v>0.00106135179606994</v>
      </c>
      <c r="CA375" t="n">
        <v>0.000567949999993281</v>
      </c>
      <c r="CB375" t="n">
        <v>0.000535557283047581</v>
      </c>
      <c r="CC375" t="n">
        <v>0.000240489605340892</v>
      </c>
      <c r="CD375" t="n">
        <v>0.000211834066331509</v>
      </c>
      <c r="CE375" t="n">
        <v>0.000432457943536624</v>
      </c>
      <c r="CF375" t="n">
        <v>0.0000889767301417129</v>
      </c>
      <c r="CG375" t="n">
        <v>0.00008512826779313</v>
      </c>
      <c r="CH375" t="n">
        <v>0.000303214150509665</v>
      </c>
      <c r="CI375" t="n">
        <v>0.000159191016736095</v>
      </c>
      <c r="CJ375" t="n">
        <v>0.0000927069683718723</v>
      </c>
      <c r="CK375" t="n">
        <v>0.000125392901212386</v>
      </c>
      <c r="CL375" t="n">
        <v>0.000159773503774606</v>
      </c>
      <c r="CM375" t="n">
        <v>0.000254998132205666</v>
      </c>
      <c r="CN375" t="n">
        <v>0.000160737048757476</v>
      </c>
      <c r="CO375" t="n">
        <v>0.0000381482737643461</v>
      </c>
      <c r="CP375" t="n">
        <v>0.000188789336780048</v>
      </c>
      <c r="CQ375" t="n">
        <v>0.000304963334645582</v>
      </c>
      <c r="CR375" t="n">
        <v>0</v>
      </c>
      <c r="CS375" t="n">
        <v>0.000293744398959439</v>
      </c>
      <c r="CT375" t="n">
        <v>0.000206658958502728</v>
      </c>
      <c r="CU375" t="n">
        <v>0.000209980946113203</v>
      </c>
      <c r="CV375" t="n">
        <v>0.000239914232030324</v>
      </c>
      <c r="CW375" t="n">
        <v>0.000203720544220006</v>
      </c>
      <c r="CX375" t="n">
        <v>0.000126096500664521</v>
      </c>
      <c r="CY375" t="n">
        <v>0.00012172446287033</v>
      </c>
      <c r="CZ375" t="n">
        <v>0</v>
      </c>
      <c r="DA375" t="n">
        <v>0</v>
      </c>
      <c r="DB375" t="n">
        <v>0.000183060846963652</v>
      </c>
      <c r="DC375" t="n">
        <v>0.000191499051710628</v>
      </c>
      <c r="DD375" t="n">
        <v>0.000102441499549289</v>
      </c>
      <c r="DE375" t="n">
        <v>0.0000917615726909143</v>
      </c>
      <c r="DF375" t="n">
        <v>0</v>
      </c>
      <c r="DG375" t="n">
        <v>0.000123896846886099</v>
      </c>
      <c r="DH375" t="n">
        <v>0</v>
      </c>
      <c r="DI375" t="n">
        <v>0</v>
      </c>
      <c r="DJ375" t="n">
        <v>0.000188182663656401</v>
      </c>
      <c r="DK375" t="n">
        <v>0</v>
      </c>
      <c r="DL375" t="n">
        <v>0.000312434807641166</v>
      </c>
      <c r="DM375" t="n">
        <v>0</v>
      </c>
      <c r="DN375" t="n">
        <v>0</v>
      </c>
      <c r="DO375" t="n">
        <v>0</v>
      </c>
      <c r="DP375" t="n">
        <v>0</v>
      </c>
      <c r="DQ375" t="n">
        <v>0.000128267489998497</v>
      </c>
      <c r="DR375" t="n">
        <v>0</v>
      </c>
      <c r="DS375" t="n">
        <v>0.000140701372566402</v>
      </c>
      <c r="DT375" t="n">
        <v>0.000290359505961459</v>
      </c>
      <c r="DU375" t="n">
        <v>0.0067923766231074</v>
      </c>
      <c r="DV375" t="n">
        <v>0</v>
      </c>
      <c r="DW375" t="n">
        <v>0</v>
      </c>
      <c r="DX375" t="n">
        <v>0.00106135179606994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0.0000889767301417129</v>
      </c>
      <c r="EE375" t="n">
        <v>0.00008512826779313</v>
      </c>
      <c r="EF375" t="n">
        <v>0.000303214150509664</v>
      </c>
      <c r="EG375" t="n">
        <v>0.000159191016736095</v>
      </c>
      <c r="EH375" t="n">
        <v>0.0000927069683718723</v>
      </c>
      <c r="EI375" t="n">
        <v>0.000125392901212386</v>
      </c>
      <c r="EJ375" t="n">
        <v>0.000159773503774605</v>
      </c>
      <c r="EK375" t="n">
        <v>0.000254998132205666</v>
      </c>
      <c r="EL375" t="n">
        <v>0.000160737048757476</v>
      </c>
      <c r="EM375" t="n">
        <v>0.0000381482737643462</v>
      </c>
      <c r="EN375" t="n">
        <v>0</v>
      </c>
      <c r="EO375" t="n">
        <v>0.000304963334645582</v>
      </c>
      <c r="EP375" t="n">
        <v>0</v>
      </c>
      <c r="EQ375" t="n">
        <v>0</v>
      </c>
      <c r="ER375" t="n">
        <v>0.000206658958502728</v>
      </c>
      <c r="ES375" t="n">
        <v>0.000209980946113203</v>
      </c>
      <c r="ET375" t="n">
        <v>0.000239914232030324</v>
      </c>
      <c r="EU375" t="n">
        <v>0.000203720544220006</v>
      </c>
      <c r="EV375" t="n">
        <v>0.000126096500664521</v>
      </c>
      <c r="EW375" t="n">
        <v>0.00012172446287033</v>
      </c>
      <c r="EX375" t="n">
        <v>0.000060191236725351</v>
      </c>
      <c r="EY375" t="n">
        <v>0.0000935727852406168</v>
      </c>
      <c r="EZ375" t="n">
        <v>0.000183060846963652</v>
      </c>
      <c r="FA375" t="n">
        <v>0.000191499051710628</v>
      </c>
      <c r="FB375" t="n">
        <v>0.000102441499549289</v>
      </c>
      <c r="FC375" t="n">
        <v>0.0000917615726909143</v>
      </c>
      <c r="FD375" t="n">
        <v>0.000136283171710139</v>
      </c>
      <c r="FE375" t="n">
        <v>0.000123896846886099</v>
      </c>
      <c r="FF375" t="n">
        <v>0</v>
      </c>
      <c r="FG375" t="n">
        <v>0</v>
      </c>
      <c r="FH375" t="n">
        <v>0.000188182663656401</v>
      </c>
      <c r="FI375" t="n">
        <v>0.000121947424198209</v>
      </c>
      <c r="FJ375" t="n">
        <v>0</v>
      </c>
      <c r="FK375" t="n">
        <v>0.00013677334228878</v>
      </c>
      <c r="FL375" t="n">
        <v>0</v>
      </c>
      <c r="FM375" t="n">
        <v>0.000138719415883726</v>
      </c>
      <c r="FN375" t="n">
        <v>0</v>
      </c>
      <c r="FO375" t="n">
        <v>0.000128267489998497</v>
      </c>
      <c r="FP375" t="n">
        <v>0</v>
      </c>
      <c r="FQ375" t="n">
        <v>0.000140701372566402</v>
      </c>
      <c r="FR375" t="n">
        <v>0.000290359505961459</v>
      </c>
      <c r="FS375" t="n">
        <v>0.0067923766231074</v>
      </c>
      <c r="FT375" t="n">
        <v>0.00185746483292551</v>
      </c>
      <c r="FU375" t="n">
        <v>0</v>
      </c>
      <c r="FV375" t="n">
        <v>0.00106135179606994</v>
      </c>
      <c r="FW375" t="n">
        <v>0.000567949999993281</v>
      </c>
      <c r="FX375" t="n">
        <v>0</v>
      </c>
      <c r="FY375" t="n">
        <v>0</v>
      </c>
      <c r="FZ375" t="n">
        <v>0</v>
      </c>
      <c r="GA375" t="n">
        <v>0.000432457943536624</v>
      </c>
      <c r="GB375" t="n">
        <v>0.0000889767301417129</v>
      </c>
      <c r="GC375" t="n">
        <v>0.00008512826779313</v>
      </c>
      <c r="GD375" t="n">
        <v>0.000303214150509665</v>
      </c>
      <c r="GE375" t="n">
        <v>0.000159191016736095</v>
      </c>
      <c r="GF375" t="n">
        <v>0.0000927069683718723</v>
      </c>
      <c r="GG375" t="n">
        <v>0.000125392901212386</v>
      </c>
      <c r="GH375" t="n">
        <v>0.000159773503774605</v>
      </c>
      <c r="GI375" t="n">
        <v>0.000254998132205666</v>
      </c>
      <c r="GJ375" t="n">
        <v>0.000160737048757476</v>
      </c>
      <c r="GK375" t="n">
        <v>0</v>
      </c>
      <c r="GL375" t="n">
        <v>0.000188789336780048</v>
      </c>
      <c r="GM375" t="n">
        <v>0.000304963334645582</v>
      </c>
      <c r="GN375" t="n">
        <v>0</v>
      </c>
      <c r="GO375" t="n">
        <v>0.000293744398959439</v>
      </c>
      <c r="GP375" t="n">
        <v>0.000206658958502728</v>
      </c>
      <c r="GQ375" t="n">
        <v>0.000209980946113203</v>
      </c>
      <c r="GR375" t="n">
        <v>0.000239914232030324</v>
      </c>
      <c r="GS375" t="n">
        <v>0.000203720544220006</v>
      </c>
      <c r="GT375" t="n">
        <v>0.000126096500664521</v>
      </c>
      <c r="GU375" t="n">
        <v>0.00012172446287033</v>
      </c>
      <c r="GV375" t="n">
        <v>0</v>
      </c>
      <c r="GW375" t="n">
        <v>0.0000935727852406168</v>
      </c>
      <c r="GX375" t="n">
        <v>0</v>
      </c>
      <c r="GY375" t="n">
        <v>0.000191499051710628</v>
      </c>
      <c r="GZ375" t="n">
        <v>0.000102441499549289</v>
      </c>
      <c r="HA375" t="n">
        <v>0.0000917615726909144</v>
      </c>
      <c r="HB375" t="n">
        <v>0.000136283171710138</v>
      </c>
      <c r="HC375" t="n">
        <v>0.000123896846886099</v>
      </c>
      <c r="HD375" t="n">
        <v>0.000117473615032506</v>
      </c>
      <c r="HE375" t="n">
        <v>0.000130355178871137</v>
      </c>
      <c r="HF375" t="n">
        <v>0.000188182663656401</v>
      </c>
      <c r="HG375" t="n">
        <v>0.000121947424198209</v>
      </c>
      <c r="HH375" t="n">
        <v>0.000312434807641166</v>
      </c>
      <c r="HI375" t="n">
        <v>0.00013677334228878</v>
      </c>
      <c r="HJ375" t="n">
        <v>0</v>
      </c>
      <c r="HK375" t="n">
        <v>0.000138719415883726</v>
      </c>
      <c r="HL375" t="n">
        <v>0.000153621457342189</v>
      </c>
      <c r="HM375" t="n">
        <v>0.000128267489998497</v>
      </c>
      <c r="HN375" t="n">
        <v>0.000112145331204028</v>
      </c>
      <c r="HO375" t="n">
        <v>0.000140701372566402</v>
      </c>
      <c r="HP375" t="n">
        <v>0.000290359505961459</v>
      </c>
      <c r="HQ375" t="n">
        <v>0.0067923766231074</v>
      </c>
      <c r="HR375" t="n">
        <v>0.00185746483292551</v>
      </c>
      <c r="HS375" t="n">
        <v>0.000743563993903216</v>
      </c>
      <c r="HT375" t="n">
        <v>0.00106135179606994</v>
      </c>
      <c r="HU375" t="n">
        <v>0.000567949999993281</v>
      </c>
      <c r="HV375" t="n">
        <v>0.000535557283047581</v>
      </c>
      <c r="HW375" t="n">
        <v>0.000240489605340892</v>
      </c>
      <c r="HX375" t="n">
        <v>0.000211834066331509</v>
      </c>
      <c r="HY375" t="n">
        <v>0.000432457943536624</v>
      </c>
      <c r="HZ375" t="n">
        <v>0.000088976730141713</v>
      </c>
      <c r="IA375" t="n">
        <v>0.0000851282677931299</v>
      </c>
      <c r="IB375" t="n">
        <v>0.000303214150509665</v>
      </c>
      <c r="IC375" t="n">
        <v>0.000159191016736095</v>
      </c>
      <c r="ID375" t="n">
        <v>0.0000927069683718723</v>
      </c>
      <c r="IE375" t="n">
        <v>0.000125392901212386</v>
      </c>
      <c r="IF375" t="n">
        <v>0.000159773503774605</v>
      </c>
      <c r="IG375" t="n">
        <v>0.000254998132205666</v>
      </c>
      <c r="IH375" t="n">
        <v>0.000160737048757475</v>
      </c>
      <c r="II375" t="n">
        <v>0.0000381482737643461</v>
      </c>
      <c r="IJ375" t="n">
        <v>0.000188789336780048</v>
      </c>
      <c r="IK375" t="n">
        <v>0.000304963334645582</v>
      </c>
      <c r="IL375" t="n">
        <v>0.000157957323693315</v>
      </c>
      <c r="IM375" t="n">
        <v>0.000293744398959439</v>
      </c>
      <c r="IN375" t="n">
        <v>0.000206658958502728</v>
      </c>
      <c r="IO375" t="n">
        <v>0.000209980946113203</v>
      </c>
      <c r="IP375" t="n">
        <v>0.000239914232030324</v>
      </c>
      <c r="IQ375" t="n">
        <v>0.000203720544220006</v>
      </c>
      <c r="IR375" t="n">
        <v>0.000126096500664521</v>
      </c>
      <c r="IS375" t="n">
        <v>0.00012172446287033</v>
      </c>
      <c r="IT375" t="n">
        <v>0</v>
      </c>
      <c r="IU375" t="n">
        <v>0</v>
      </c>
      <c r="IV375" t="n">
        <v>0.000183060846963652</v>
      </c>
      <c r="IW375" t="n">
        <v>0.000191499051710628</v>
      </c>
      <c r="IX375" t="n">
        <v>0.000102441499549289</v>
      </c>
      <c r="IY375" t="n">
        <v>0.0000917615726909144</v>
      </c>
      <c r="IZ375" t="n">
        <v>0.000136283171710138</v>
      </c>
      <c r="JA375" t="n">
        <v>0.000123896846886099</v>
      </c>
      <c r="JB375" t="n">
        <v>0.000117473615032506</v>
      </c>
      <c r="JC375" t="n">
        <v>0</v>
      </c>
      <c r="JD375" t="n">
        <v>0.000188182663656401</v>
      </c>
      <c r="JE375" t="n">
        <v>0.00012194742419821</v>
      </c>
      <c r="JF375" t="n">
        <v>0.000312434807641166</v>
      </c>
      <c r="JG375" t="n">
        <v>0</v>
      </c>
      <c r="JH375" t="n">
        <v>0</v>
      </c>
      <c r="JI375" t="n">
        <v>0.000138719415883727</v>
      </c>
      <c r="JJ375" t="n">
        <v>0.000153621457342189</v>
      </c>
      <c r="JK375" t="n">
        <v>0.000128267489998497</v>
      </c>
      <c r="JL375" t="n">
        <v>0</v>
      </c>
      <c r="JM375" t="n">
        <v>0.000140701372566402</v>
      </c>
      <c r="JN375" t="n">
        <v>0.000290359505961459</v>
      </c>
      <c r="JO375" t="n">
        <v>0.0067923766231074</v>
      </c>
      <c r="JP375" t="n">
        <v>0.00185746483292551</v>
      </c>
      <c r="JQ375" t="n">
        <v>0.000743563993903216</v>
      </c>
      <c r="JR375" t="n">
        <v>0.00106135179606994</v>
      </c>
      <c r="JS375" t="n">
        <v>0.000567949999993281</v>
      </c>
      <c r="JT375" t="n">
        <v>0.000535557283047582</v>
      </c>
      <c r="JU375" t="n">
        <v>0</v>
      </c>
      <c r="JV375" t="n">
        <v>0</v>
      </c>
      <c r="JW375" t="n">
        <v>0.000432457943536624</v>
      </c>
      <c r="JX375" t="n">
        <v>0.0000889767301417128</v>
      </c>
      <c r="JY375" t="n">
        <v>0.00008512826779313</v>
      </c>
      <c r="JZ375" t="n">
        <v>0.000303214150509665</v>
      </c>
      <c r="KA375" t="n">
        <v>0.000159191016736095</v>
      </c>
      <c r="KB375" t="n">
        <v>0.0000927069683718723</v>
      </c>
      <c r="KC375" t="n">
        <v>0.000125392901212386</v>
      </c>
      <c r="KD375" t="n">
        <v>0.000159773503774605</v>
      </c>
      <c r="KE375" t="n">
        <v>0.000254998132205666</v>
      </c>
      <c r="KF375" t="n">
        <v>0.000160737048757476</v>
      </c>
      <c r="KG375" t="n">
        <v>0</v>
      </c>
      <c r="KH375" t="n">
        <v>0.000188789336780048</v>
      </c>
      <c r="KI375" t="n">
        <v>0.000304963334645582</v>
      </c>
      <c r="KJ375" t="n">
        <v>0.000157957323693316</v>
      </c>
      <c r="KK375" t="n">
        <v>0.000293744398959439</v>
      </c>
      <c r="KL375" t="n">
        <v>0.000206658958502727</v>
      </c>
      <c r="KM375" t="n">
        <v>0.000209980946113203</v>
      </c>
      <c r="KN375" t="n">
        <v>0.000239914232030324</v>
      </c>
      <c r="KO375" t="n">
        <v>0.000203720544220007</v>
      </c>
      <c r="KP375" t="n">
        <v>0.000126096500664521</v>
      </c>
      <c r="KQ375" t="n">
        <v>0</v>
      </c>
      <c r="KR375" t="n">
        <v>0</v>
      </c>
      <c r="KS375" t="n">
        <v>0.0000935727852406167</v>
      </c>
      <c r="KT375" t="n">
        <v>0.000183060846963652</v>
      </c>
      <c r="KU375" t="n">
        <v>0.000191499051710628</v>
      </c>
      <c r="KV375" t="n">
        <v>0.000102441499549289</v>
      </c>
      <c r="KW375" t="n">
        <v>0.0000917615726909143</v>
      </c>
      <c r="KX375" t="n">
        <v>0.000136283171710139</v>
      </c>
      <c r="KY375" t="n">
        <v>0.000123896846886099</v>
      </c>
      <c r="KZ375" t="n">
        <v>0.000117473615032506</v>
      </c>
      <c r="LA375" t="n">
        <v>0.000130355178871137</v>
      </c>
      <c r="LB375" t="n">
        <v>0.000188182663656401</v>
      </c>
      <c r="LC375" t="n">
        <v>0.000121947424198209</v>
      </c>
      <c r="LD375" t="n">
        <v>0.000312434807641166</v>
      </c>
      <c r="LE375" t="n">
        <v>0.000136773342288781</v>
      </c>
      <c r="LF375" t="n">
        <v>0.000143719359277966</v>
      </c>
      <c r="LG375" t="n">
        <v>0.000138719415883726</v>
      </c>
      <c r="LH375" t="n">
        <v>0.000153621457342189</v>
      </c>
      <c r="LI375" t="n">
        <v>0.000128267489998497</v>
      </c>
      <c r="LJ375" t="n">
        <v>0.000112145331204028</v>
      </c>
      <c r="LK375" t="n">
        <v>0.000140701372566401</v>
      </c>
      <c r="LL375" t="n">
        <v>0.000290359505961459</v>
      </c>
      <c r="LM375" t="n">
        <v>0.0067923766231074</v>
      </c>
      <c r="LN375" t="n">
        <v>0.00185746483292551</v>
      </c>
      <c r="LO375" t="n">
        <v>0.000743563993903216</v>
      </c>
      <c r="LP375" t="n">
        <v>0.00106135179606994</v>
      </c>
      <c r="LQ375" t="n">
        <v>0.000567949999993281</v>
      </c>
      <c r="LR375" t="n">
        <v>0.000535557283047582</v>
      </c>
      <c r="LS375" t="n">
        <v>0.000240489605340892</v>
      </c>
      <c r="LT375" t="n">
        <v>0.000211834066331509</v>
      </c>
      <c r="LU375" t="n">
        <v>0.000432457943536624</v>
      </c>
      <c r="LV375" t="n">
        <v>0.0000889767301417129</v>
      </c>
      <c r="LW375" t="n">
        <v>0.00008512826779313</v>
      </c>
      <c r="LX375" t="n">
        <v>0.000303214150509665</v>
      </c>
      <c r="LY375" t="n">
        <v>0.000159191016736095</v>
      </c>
      <c r="LZ375" t="n">
        <v>0.0000927069683718723</v>
      </c>
      <c r="MA375" t="n">
        <v>0.000125392901212386</v>
      </c>
      <c r="MB375" t="n">
        <v>0.000159773503774606</v>
      </c>
      <c r="MC375" t="n">
        <v>0.000254998132205666</v>
      </c>
      <c r="MD375" t="n">
        <v>0.000160737048757476</v>
      </c>
      <c r="ME375" t="n">
        <v>0.0000381482737643462</v>
      </c>
      <c r="MF375" t="n">
        <v>0.000188789336780048</v>
      </c>
      <c r="MG375" t="n">
        <v>0.000304963334645581</v>
      </c>
      <c r="MH375" t="n">
        <v>0.000157957323693316</v>
      </c>
      <c r="MI375" t="n">
        <v>0.000293744398959439</v>
      </c>
      <c r="MJ375" t="n">
        <v>0.000206658958502728</v>
      </c>
      <c r="MK375" t="n">
        <v>0.000209980946113203</v>
      </c>
      <c r="ML375" t="n">
        <v>0.000239914232030324</v>
      </c>
      <c r="MM375" t="n">
        <v>0.000203720544220007</v>
      </c>
      <c r="MN375" t="n">
        <v>0.000126096500664521</v>
      </c>
      <c r="MO375" t="n">
        <v>0.00012172446287033</v>
      </c>
      <c r="MP375" t="n">
        <v>0</v>
      </c>
      <c r="MQ375" t="n">
        <v>0.0000935727852406168</v>
      </c>
      <c r="MR375" t="n">
        <v>0.000183060846963652</v>
      </c>
      <c r="MS375" t="n">
        <v>0.000191499051710628</v>
      </c>
      <c r="MT375" t="n">
        <v>0.000102441499549289</v>
      </c>
      <c r="MU375" t="n">
        <v>0.0000917615726909145</v>
      </c>
      <c r="MV375" t="n">
        <v>0.000136283171710139</v>
      </c>
      <c r="MW375" t="n">
        <v>0.000123896846886099</v>
      </c>
      <c r="MX375" t="n">
        <v>0</v>
      </c>
      <c r="MY375" t="n">
        <v>0</v>
      </c>
      <c r="MZ375" t="n">
        <v>0.000188182663656401</v>
      </c>
      <c r="NA375" t="n">
        <v>0</v>
      </c>
      <c r="NB375" t="n">
        <v>0.000312434807641166</v>
      </c>
      <c r="NC375" t="n">
        <v>0.00013677334228878</v>
      </c>
      <c r="ND375" t="n">
        <v>0</v>
      </c>
      <c r="NE375" t="n">
        <v>0.000138719415883727</v>
      </c>
      <c r="NF375" t="n">
        <v>0.000153621457342189</v>
      </c>
      <c r="NG375" t="n">
        <v>0.000128267489998497</v>
      </c>
      <c r="NH375" t="n">
        <v>0</v>
      </c>
      <c r="NI375" t="n">
        <v>0.000140701372566402</v>
      </c>
      <c r="NJ375" t="n">
        <v>0.000290359505961459</v>
      </c>
      <c r="NK375" t="n">
        <v>1.00679237662311</v>
      </c>
      <c r="NL375" t="n">
        <v>0.00185746483292551</v>
      </c>
      <c r="NM375" t="n">
        <v>0.000743563993903216</v>
      </c>
      <c r="NN375" t="n">
        <v>0.00106135179606994</v>
      </c>
      <c r="NO375" t="n">
        <v>0.000567949999993281</v>
      </c>
      <c r="NP375" t="n">
        <v>0.000535557283047582</v>
      </c>
      <c r="NQ375" t="n">
        <v>0</v>
      </c>
      <c r="NR375" t="n">
        <v>0.000211834066331509</v>
      </c>
      <c r="NS375" t="n">
        <v>0.000432457943536624</v>
      </c>
      <c r="NT375" t="n">
        <v>0.000088976730141713</v>
      </c>
      <c r="NU375" t="n">
        <v>0.0000851282677931298</v>
      </c>
      <c r="NV375" t="n">
        <v>0.000303214150509665</v>
      </c>
      <c r="NW375" t="n">
        <v>0.000159191016736095</v>
      </c>
      <c r="NX375" t="n">
        <v>0.0000927069683718722</v>
      </c>
      <c r="NY375" t="n">
        <v>0.000125392901212385</v>
      </c>
      <c r="NZ375" t="n">
        <v>0.000159773503774605</v>
      </c>
      <c r="OA375" t="n">
        <v>0.000254998132205666</v>
      </c>
      <c r="OB375" t="n">
        <v>0.000160737048757476</v>
      </c>
      <c r="OC375" t="n">
        <v>0.0000381482737643461</v>
      </c>
      <c r="OD375" t="n">
        <v>0.000188789336780049</v>
      </c>
      <c r="OE375" t="n">
        <v>0.000304963334645582</v>
      </c>
      <c r="OF375" t="n">
        <v>0.000157957323693316</v>
      </c>
      <c r="OG375" t="n">
        <v>0.000293744398959439</v>
      </c>
      <c r="OH375" t="n">
        <v>0.000206658958502728</v>
      </c>
      <c r="OI375" t="n">
        <v>0.000209980946113203</v>
      </c>
      <c r="OJ375" t="n">
        <v>0.000239914232030324</v>
      </c>
      <c r="OK375" t="n">
        <v>0.000203720544220006</v>
      </c>
      <c r="OL375" t="n">
        <v>0.000126096500664521</v>
      </c>
      <c r="OM375" t="n">
        <v>0.00012172446287033</v>
      </c>
      <c r="ON375" t="n">
        <v>0.0000601912367253509</v>
      </c>
      <c r="OO375" t="n">
        <v>0</v>
      </c>
      <c r="OP375" t="n">
        <v>0.000183060846963652</v>
      </c>
      <c r="OQ375" t="n">
        <v>0.000191499051710628</v>
      </c>
      <c r="OR375" t="n">
        <v>0.000102441499549289</v>
      </c>
      <c r="OS375" t="n">
        <v>0.0000917615726909144</v>
      </c>
      <c r="OT375" t="n">
        <v>0.000136283171710138</v>
      </c>
      <c r="OU375" t="n">
        <v>0.000123896846886099</v>
      </c>
      <c r="OV375" t="n">
        <v>0</v>
      </c>
      <c r="OW375" t="n">
        <v>0</v>
      </c>
      <c r="OX375" t="n">
        <v>0.000188182663656402</v>
      </c>
      <c r="OY375" t="n">
        <v>0.000121947424198209</v>
      </c>
      <c r="OZ375" t="n">
        <v>0.000312434807641166</v>
      </c>
      <c r="PA375" t="n">
        <v>0.00013677334228878</v>
      </c>
      <c r="PB375" t="n">
        <v>0</v>
      </c>
      <c r="PC375" t="n">
        <v>0.000138719415883726</v>
      </c>
      <c r="PD375" t="n">
        <v>0</v>
      </c>
      <c r="PE375" t="n">
        <v>0</v>
      </c>
      <c r="PF375" t="n">
        <v>0</v>
      </c>
      <c r="PG375" t="n">
        <v>0.000140701372566402</v>
      </c>
      <c r="PH375" t="n">
        <v>0.000290359505961459</v>
      </c>
      <c r="PI375" t="n">
        <v>0.0067923766231074</v>
      </c>
      <c r="PJ375" t="n">
        <v>0</v>
      </c>
      <c r="PK375" t="n">
        <v>0.000743563993903216</v>
      </c>
      <c r="PL375" t="n">
        <v>0.00106135179606994</v>
      </c>
      <c r="PM375" t="n">
        <v>0</v>
      </c>
      <c r="PN375" t="n">
        <v>0</v>
      </c>
      <c r="PO375" t="n">
        <v>0</v>
      </c>
      <c r="PP375" t="n">
        <v>0</v>
      </c>
      <c r="PQ375" t="n">
        <v>0.000432457943536624</v>
      </c>
      <c r="PR375" t="n">
        <v>0.0000889767301417129</v>
      </c>
      <c r="PS375" t="n">
        <v>0.00008512826779313</v>
      </c>
      <c r="PT375" t="n">
        <v>0.000303214150509664</v>
      </c>
      <c r="PU375" t="n">
        <v>0.000159191016736095</v>
      </c>
      <c r="PV375" t="n">
        <v>0.0000927069683718722</v>
      </c>
      <c r="PW375" t="n">
        <v>0.000125392901212386</v>
      </c>
      <c r="PX375" t="n">
        <v>0.000159773503774605</v>
      </c>
      <c r="PY375" t="n">
        <v>0.000254998132205666</v>
      </c>
      <c r="PZ375" t="n">
        <v>0.000160737048757475</v>
      </c>
      <c r="QA375" t="n">
        <v>0.0000381482737643462</v>
      </c>
      <c r="QB375" t="n">
        <v>0.000188789336780048</v>
      </c>
      <c r="QC375" t="n">
        <v>0.000304963334645582</v>
      </c>
      <c r="QD375" t="n">
        <v>0</v>
      </c>
      <c r="QE375" t="n">
        <v>0.000293744398959439</v>
      </c>
      <c r="QF375" t="n">
        <v>0.000206658958502727</v>
      </c>
      <c r="QG375" t="n">
        <v>0.000209980946113203</v>
      </c>
      <c r="QH375" t="n">
        <v>0.000239914232030324</v>
      </c>
      <c r="QI375" t="n">
        <v>0.000203720544220006</v>
      </c>
    </row>
    <row r="376">
      <c r="A376" t="s">
        <v>375</v>
      </c>
      <c r="B376" t="n">
        <v>0.00204741482034687</v>
      </c>
      <c r="C376" t="n">
        <v>0.00205474319212051</v>
      </c>
      <c r="D376" t="n">
        <v>0.000683464853916165</v>
      </c>
      <c r="E376" t="n">
        <v>0</v>
      </c>
      <c r="F376" t="n">
        <v>0</v>
      </c>
      <c r="G376" t="n">
        <v>0.00254102189194684</v>
      </c>
      <c r="H376" t="n">
        <v>0.00111240589782813</v>
      </c>
      <c r="I376" t="n">
        <v>0.00091668270052768</v>
      </c>
      <c r="J376" t="n">
        <v>0.00181024613912785</v>
      </c>
      <c r="K376" t="n">
        <v>0.00122964680923342</v>
      </c>
      <c r="L376" t="n">
        <v>0.00167799389472189</v>
      </c>
      <c r="M376" t="n">
        <v>0.00175810809871512</v>
      </c>
      <c r="N376" t="n">
        <v>0.00226642410431588</v>
      </c>
      <c r="O376" t="n">
        <v>0.00118730037888901</v>
      </c>
      <c r="P376" t="n">
        <v>0.00125085848857743</v>
      </c>
      <c r="Q376" t="n">
        <v>0.00181690858790745</v>
      </c>
      <c r="R376" t="n">
        <v>0</v>
      </c>
      <c r="S376" t="n">
        <v>0.00134957447457367</v>
      </c>
      <c r="T376" t="n">
        <v>0</v>
      </c>
      <c r="U376" t="n">
        <v>0.00168624814462459</v>
      </c>
      <c r="V376" t="n">
        <v>0.00118441443345214</v>
      </c>
      <c r="W376" t="n">
        <v>0.00173341782089329</v>
      </c>
      <c r="X376" t="n">
        <v>0.00527514628719499</v>
      </c>
      <c r="Y376" t="n">
        <v>0.00127461381117714</v>
      </c>
      <c r="Z376" t="n">
        <v>0.0114055690728897</v>
      </c>
      <c r="AA376" t="n">
        <v>0</v>
      </c>
      <c r="AB376" t="n">
        <v>0.0258659587191746</v>
      </c>
      <c r="AC376" t="n">
        <v>0.0181236002305555</v>
      </c>
      <c r="AD376" t="n">
        <v>0.0120134896640535</v>
      </c>
      <c r="AE376" t="n">
        <v>0.0059155890422245</v>
      </c>
      <c r="AF376" t="n">
        <v>0.00396133106187283</v>
      </c>
      <c r="AG376" t="n">
        <v>0.0131102429576671</v>
      </c>
      <c r="AH376" t="n">
        <v>0.0019273357485809</v>
      </c>
      <c r="AI376" t="n">
        <v>0.00177697650546204</v>
      </c>
      <c r="AJ376" t="n">
        <v>0.00802616365648291</v>
      </c>
      <c r="AK376" t="n">
        <v>0.00121309697809856</v>
      </c>
      <c r="AL376" t="n">
        <v>0.000722791985088171</v>
      </c>
      <c r="AM376" t="n">
        <v>0.00139725071253132</v>
      </c>
      <c r="AN376" t="n">
        <v>0.00204346270048453</v>
      </c>
      <c r="AO376" t="n">
        <v>0.000247578153350645</v>
      </c>
      <c r="AP376" t="n">
        <v>0.000156059894879368</v>
      </c>
      <c r="AQ376" t="n">
        <v>0.0000370382288312459</v>
      </c>
      <c r="AR376" t="n">
        <v>0.000920812505250386</v>
      </c>
      <c r="AS376" t="n">
        <v>0.00145280648092157</v>
      </c>
      <c r="AT376" t="n">
        <v>0.00080570237873785</v>
      </c>
      <c r="AU376" t="n">
        <v>0.00153167722225028</v>
      </c>
      <c r="AV376" t="n">
        <v>0.000869653896741954</v>
      </c>
      <c r="AW376" t="n">
        <v>0.00141364270184722</v>
      </c>
      <c r="AX376" t="n">
        <v>0.00185496618016894</v>
      </c>
      <c r="AY376" t="n">
        <v>0.00153183697933906</v>
      </c>
      <c r="AZ376" t="n">
        <v>0.00204741482034687</v>
      </c>
      <c r="BA376" t="n">
        <v>0.00205474319212051</v>
      </c>
      <c r="BB376" t="n">
        <v>0.000683464853916165</v>
      </c>
      <c r="BC376" t="n">
        <v>0</v>
      </c>
      <c r="BD376" t="n">
        <v>0.00269222116166042</v>
      </c>
      <c r="BE376" t="n">
        <v>0.00254102189194684</v>
      </c>
      <c r="BF376" t="n">
        <v>0.00111240589782813</v>
      </c>
      <c r="BG376" t="n">
        <v>0.00091668270052768</v>
      </c>
      <c r="BH376" t="n">
        <v>0.00181024613912785</v>
      </c>
      <c r="BI376" t="n">
        <v>0.00122964680923342</v>
      </c>
      <c r="BJ376" t="n">
        <v>0.00167799389472189</v>
      </c>
      <c r="BK376" t="n">
        <v>0.00175810809871512</v>
      </c>
      <c r="BL376" t="n">
        <v>0.00226642410431588</v>
      </c>
      <c r="BM376" t="n">
        <v>0.00118730037888901</v>
      </c>
      <c r="BN376" t="n">
        <v>0.00125085848857743</v>
      </c>
      <c r="BO376" t="n">
        <v>0.00181690858790745</v>
      </c>
      <c r="BP376" t="n">
        <v>0</v>
      </c>
      <c r="BQ376" t="n">
        <v>0.00134957447457367</v>
      </c>
      <c r="BR376" t="n">
        <v>0.00311243129095303</v>
      </c>
      <c r="BS376" t="n">
        <v>0.00168624814462459</v>
      </c>
      <c r="BT376" t="n">
        <v>0.00118441443345214</v>
      </c>
      <c r="BU376" t="n">
        <v>0.00173341782089329</v>
      </c>
      <c r="BV376" t="n">
        <v>0.00527514628719499</v>
      </c>
      <c r="BW376" t="n">
        <v>0.00127461381117714</v>
      </c>
      <c r="BX376" t="n">
        <v>0.0114055690728897</v>
      </c>
      <c r="BY376" t="n">
        <v>0</v>
      </c>
      <c r="BZ376" t="n">
        <v>0.0258659587191746</v>
      </c>
      <c r="CA376" t="n">
        <v>0.0181236002305555</v>
      </c>
      <c r="CB376" t="n">
        <v>0.0120134896640535</v>
      </c>
      <c r="CC376" t="n">
        <v>0.0059155890422245</v>
      </c>
      <c r="CD376" t="n">
        <v>0.00396133106187283</v>
      </c>
      <c r="CE376" t="n">
        <v>0.013110242957667</v>
      </c>
      <c r="CF376" t="n">
        <v>0.0019273357485809</v>
      </c>
      <c r="CG376" t="n">
        <v>0.00177697650546204</v>
      </c>
      <c r="CH376" t="n">
        <v>0.00802616365648292</v>
      </c>
      <c r="CI376" t="n">
        <v>0.00121309697809856</v>
      </c>
      <c r="CJ376" t="n">
        <v>0.000722791985088171</v>
      </c>
      <c r="CK376" t="n">
        <v>0.00139725071253132</v>
      </c>
      <c r="CL376" t="n">
        <v>0.00204346270048453</v>
      </c>
      <c r="CM376" t="n">
        <v>0.000247578153350645</v>
      </c>
      <c r="CN376" t="n">
        <v>0.000156059894879368</v>
      </c>
      <c r="CO376" t="n">
        <v>0.0000370382288312459</v>
      </c>
      <c r="CP376" t="n">
        <v>0.000920812505250385</v>
      </c>
      <c r="CQ376" t="n">
        <v>0.00145280648092157</v>
      </c>
      <c r="CR376" t="n">
        <v>0</v>
      </c>
      <c r="CS376" t="n">
        <v>0.00153167722225028</v>
      </c>
      <c r="CT376" t="n">
        <v>0.000869653896741954</v>
      </c>
      <c r="CU376" t="n">
        <v>0.00141364270184722</v>
      </c>
      <c r="CV376" t="n">
        <v>0.00185496618016894</v>
      </c>
      <c r="CW376" t="n">
        <v>0.00153183697933906</v>
      </c>
      <c r="CX376" t="n">
        <v>0.00204741482034687</v>
      </c>
      <c r="CY376" t="n">
        <v>0.00205474319212051</v>
      </c>
      <c r="CZ376" t="n">
        <v>0</v>
      </c>
      <c r="DA376" t="n">
        <v>0</v>
      </c>
      <c r="DB376" t="n">
        <v>0.00269222116166042</v>
      </c>
      <c r="DC376" t="n">
        <v>0.00254102189194684</v>
      </c>
      <c r="DD376" t="n">
        <v>0.00111240589782813</v>
      </c>
      <c r="DE376" t="n">
        <v>0.00091668270052768</v>
      </c>
      <c r="DF376" t="n">
        <v>0</v>
      </c>
      <c r="DG376" t="n">
        <v>0.00122964680923342</v>
      </c>
      <c r="DH376" t="n">
        <v>0</v>
      </c>
      <c r="DI376" t="n">
        <v>0</v>
      </c>
      <c r="DJ376" t="n">
        <v>0.00226642410431588</v>
      </c>
      <c r="DK376" t="n">
        <v>0</v>
      </c>
      <c r="DL376" t="n">
        <v>0.00125085848857743</v>
      </c>
      <c r="DM376" t="n">
        <v>0</v>
      </c>
      <c r="DN376" t="n">
        <v>0</v>
      </c>
      <c r="DO376" t="n">
        <v>0</v>
      </c>
      <c r="DP376" t="n">
        <v>0</v>
      </c>
      <c r="DQ376" t="n">
        <v>0.00168624814462459</v>
      </c>
      <c r="DR376" t="n">
        <v>0</v>
      </c>
      <c r="DS376" t="n">
        <v>0.00173341782089329</v>
      </c>
      <c r="DT376" t="n">
        <v>0.00527514628719499</v>
      </c>
      <c r="DU376" t="n">
        <v>0.00127461381117714</v>
      </c>
      <c r="DV376" t="n">
        <v>0</v>
      </c>
      <c r="DW376" t="n">
        <v>0</v>
      </c>
      <c r="DX376" t="n">
        <v>0.0258659587191746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0.0019273357485809</v>
      </c>
      <c r="EE376" t="n">
        <v>0.00177697650546204</v>
      </c>
      <c r="EF376" t="n">
        <v>0.00802616365648291</v>
      </c>
      <c r="EG376" t="n">
        <v>0.00121309697809856</v>
      </c>
      <c r="EH376" t="n">
        <v>0.000722791985088171</v>
      </c>
      <c r="EI376" t="n">
        <v>0.00139725071253132</v>
      </c>
      <c r="EJ376" t="n">
        <v>0.00204346270048452</v>
      </c>
      <c r="EK376" t="n">
        <v>0.000247578153350645</v>
      </c>
      <c r="EL376" t="n">
        <v>0.000156059894879368</v>
      </c>
      <c r="EM376" t="n">
        <v>0.0000370382288312459</v>
      </c>
      <c r="EN376" t="n">
        <v>0</v>
      </c>
      <c r="EO376" t="n">
        <v>0.00145280648092157</v>
      </c>
      <c r="EP376" t="n">
        <v>0</v>
      </c>
      <c r="EQ376" t="n">
        <v>0</v>
      </c>
      <c r="ER376" t="n">
        <v>0.000869653896741954</v>
      </c>
      <c r="ES376" t="n">
        <v>0.00141364270184722</v>
      </c>
      <c r="ET376" t="n">
        <v>0.00185496618016894</v>
      </c>
      <c r="EU376" t="n">
        <v>0.00153183697933906</v>
      </c>
      <c r="EV376" t="n">
        <v>0.00204741482034687</v>
      </c>
      <c r="EW376" t="n">
        <v>0.00205474319212051</v>
      </c>
      <c r="EX376" t="n">
        <v>0.000683464853916165</v>
      </c>
      <c r="EY376" t="n">
        <v>0.00163774299400229</v>
      </c>
      <c r="EZ376" t="n">
        <v>0.00269222116166043</v>
      </c>
      <c r="FA376" t="n">
        <v>0.00254102189194684</v>
      </c>
      <c r="FB376" t="n">
        <v>0.00111240589782813</v>
      </c>
      <c r="FC376" t="n">
        <v>0.00091668270052768</v>
      </c>
      <c r="FD376" t="n">
        <v>0.00181024613912785</v>
      </c>
      <c r="FE376" t="n">
        <v>0.00122964680923342</v>
      </c>
      <c r="FF376" t="n">
        <v>0</v>
      </c>
      <c r="FG376" t="n">
        <v>0</v>
      </c>
      <c r="FH376" t="n">
        <v>0.00226642410431588</v>
      </c>
      <c r="FI376" t="n">
        <v>0.00118730037888901</v>
      </c>
      <c r="FJ376" t="n">
        <v>0</v>
      </c>
      <c r="FK376" t="n">
        <v>0.00181690858790745</v>
      </c>
      <c r="FL376" t="n">
        <v>0</v>
      </c>
      <c r="FM376" t="n">
        <v>0.00134957447457367</v>
      </c>
      <c r="FN376" t="n">
        <v>0</v>
      </c>
      <c r="FO376" t="n">
        <v>0.00168624814462459</v>
      </c>
      <c r="FP376" t="n">
        <v>0</v>
      </c>
      <c r="FQ376" t="n">
        <v>0.00173341782089329</v>
      </c>
      <c r="FR376" t="n">
        <v>0.00527514628719499</v>
      </c>
      <c r="FS376" t="n">
        <v>0.00127461381117714</v>
      </c>
      <c r="FT376" t="n">
        <v>0.0114055690728897</v>
      </c>
      <c r="FU376" t="n">
        <v>0</v>
      </c>
      <c r="FV376" t="n">
        <v>0.0258659587191746</v>
      </c>
      <c r="FW376" t="n">
        <v>0.0181236002305555</v>
      </c>
      <c r="FX376" t="n">
        <v>0</v>
      </c>
      <c r="FY376" t="n">
        <v>0</v>
      </c>
      <c r="FZ376" t="n">
        <v>0</v>
      </c>
      <c r="GA376" t="n">
        <v>0.013110242957667</v>
      </c>
      <c r="GB376" t="n">
        <v>0.0019273357485809</v>
      </c>
      <c r="GC376" t="n">
        <v>0.00177697650546204</v>
      </c>
      <c r="GD376" t="n">
        <v>0.00802616365648292</v>
      </c>
      <c r="GE376" t="n">
        <v>0.00121309697809856</v>
      </c>
      <c r="GF376" t="n">
        <v>0.000722791985088171</v>
      </c>
      <c r="GG376" t="n">
        <v>0.00139725071253132</v>
      </c>
      <c r="GH376" t="n">
        <v>0.00204346270048452</v>
      </c>
      <c r="GI376" t="n">
        <v>0.000247578153350645</v>
      </c>
      <c r="GJ376" t="n">
        <v>0.000156059894879368</v>
      </c>
      <c r="GK376" t="n">
        <v>0</v>
      </c>
      <c r="GL376" t="n">
        <v>0.000920812505250386</v>
      </c>
      <c r="GM376" t="n">
        <v>0.00145280648092156</v>
      </c>
      <c r="GN376" t="n">
        <v>0</v>
      </c>
      <c r="GO376" t="n">
        <v>0.00153167722225028</v>
      </c>
      <c r="GP376" t="n">
        <v>0.000869653896741954</v>
      </c>
      <c r="GQ376" t="n">
        <v>0.00141364270184722</v>
      </c>
      <c r="GR376" t="n">
        <v>0.00185496618016894</v>
      </c>
      <c r="GS376" t="n">
        <v>0.00153183697933906</v>
      </c>
      <c r="GT376" t="n">
        <v>0.00204741482034687</v>
      </c>
      <c r="GU376" t="n">
        <v>0.00205474319212051</v>
      </c>
      <c r="GV376" t="n">
        <v>0</v>
      </c>
      <c r="GW376" t="n">
        <v>0.00163774299400229</v>
      </c>
      <c r="GX376" t="n">
        <v>0</v>
      </c>
      <c r="GY376" t="n">
        <v>0.00254102189194684</v>
      </c>
      <c r="GZ376" t="n">
        <v>0.00111240589782813</v>
      </c>
      <c r="HA376" t="n">
        <v>0.00091668270052768</v>
      </c>
      <c r="HB376" t="n">
        <v>0.00181024613912785</v>
      </c>
      <c r="HC376" t="n">
        <v>0.00122964680923342</v>
      </c>
      <c r="HD376" t="n">
        <v>0.00167799389472189</v>
      </c>
      <c r="HE376" t="n">
        <v>0.00175810809871512</v>
      </c>
      <c r="HF376" t="n">
        <v>0.00226642410431588</v>
      </c>
      <c r="HG376" t="n">
        <v>0.00118730037888901</v>
      </c>
      <c r="HH376" t="n">
        <v>0.00125085848857743</v>
      </c>
      <c r="HI376" t="n">
        <v>0.00181690858790745</v>
      </c>
      <c r="HJ376" t="n">
        <v>0</v>
      </c>
      <c r="HK376" t="n">
        <v>0.00134957447457367</v>
      </c>
      <c r="HL376" t="n">
        <v>0.00311243129095304</v>
      </c>
      <c r="HM376" t="n">
        <v>0.00168624814462459</v>
      </c>
      <c r="HN376" t="n">
        <v>0.00118441443345214</v>
      </c>
      <c r="HO376" t="n">
        <v>0.00173341782089329</v>
      </c>
      <c r="HP376" t="n">
        <v>0.00527514628719499</v>
      </c>
      <c r="HQ376" t="n">
        <v>0.00127461381117714</v>
      </c>
      <c r="HR376" t="n">
        <v>0.0114055690728897</v>
      </c>
      <c r="HS376" t="n">
        <v>0.00466814919104295</v>
      </c>
      <c r="HT376" t="n">
        <v>0.0258659587191746</v>
      </c>
      <c r="HU376" t="n">
        <v>0.0181236002305555</v>
      </c>
      <c r="HV376" t="n">
        <v>0.0120134896640535</v>
      </c>
      <c r="HW376" t="n">
        <v>0.0059155890422245</v>
      </c>
      <c r="HX376" t="n">
        <v>0.00396133106187283</v>
      </c>
      <c r="HY376" t="n">
        <v>0.013110242957667</v>
      </c>
      <c r="HZ376" t="n">
        <v>0.0019273357485809</v>
      </c>
      <c r="IA376" t="n">
        <v>0.00177697650546204</v>
      </c>
      <c r="IB376" t="n">
        <v>0.00802616365648292</v>
      </c>
      <c r="IC376" t="n">
        <v>0.00121309697809856</v>
      </c>
      <c r="ID376" t="n">
        <v>0.000722791985088171</v>
      </c>
      <c r="IE376" t="n">
        <v>0.00139725071253132</v>
      </c>
      <c r="IF376" t="n">
        <v>0.00204346270048452</v>
      </c>
      <c r="IG376" t="n">
        <v>0.000247578153350645</v>
      </c>
      <c r="IH376" t="n">
        <v>0.000156059894879367</v>
      </c>
      <c r="II376" t="n">
        <v>0.0000370382288312459</v>
      </c>
      <c r="IJ376" t="n">
        <v>0.000920812505250385</v>
      </c>
      <c r="IK376" t="n">
        <v>0.00145280648092157</v>
      </c>
      <c r="IL376" t="n">
        <v>0.000805702378737849</v>
      </c>
      <c r="IM376" t="n">
        <v>0.00153167722225028</v>
      </c>
      <c r="IN376" t="n">
        <v>0.000869653896741954</v>
      </c>
      <c r="IO376" t="n">
        <v>0.00141364270184722</v>
      </c>
      <c r="IP376" t="n">
        <v>0.00185496618016894</v>
      </c>
      <c r="IQ376" t="n">
        <v>0.00153183697933905</v>
      </c>
      <c r="IR376" t="n">
        <v>0.00204741482034687</v>
      </c>
      <c r="IS376" t="n">
        <v>0.00205474319212051</v>
      </c>
      <c r="IT376" t="n">
        <v>0</v>
      </c>
      <c r="IU376" t="n">
        <v>0</v>
      </c>
      <c r="IV376" t="n">
        <v>0.00269222116166042</v>
      </c>
      <c r="IW376" t="n">
        <v>0.00254102189194684</v>
      </c>
      <c r="IX376" t="n">
        <v>0.00111240589782813</v>
      </c>
      <c r="IY376" t="n">
        <v>0.00091668270052768</v>
      </c>
      <c r="IZ376" t="n">
        <v>0.00181024613912785</v>
      </c>
      <c r="JA376" t="n">
        <v>0.00122964680923342</v>
      </c>
      <c r="JB376" t="n">
        <v>0.00167799389472189</v>
      </c>
      <c r="JC376" t="n">
        <v>0</v>
      </c>
      <c r="JD376" t="n">
        <v>0.00226642410431588</v>
      </c>
      <c r="JE376" t="n">
        <v>0.00118730037888901</v>
      </c>
      <c r="JF376" t="n">
        <v>0.00125085848857743</v>
      </c>
      <c r="JG376" t="n">
        <v>0</v>
      </c>
      <c r="JH376" t="n">
        <v>0</v>
      </c>
      <c r="JI376" t="n">
        <v>0.00134957447457368</v>
      </c>
      <c r="JJ376" t="n">
        <v>0.00311243129095304</v>
      </c>
      <c r="JK376" t="n">
        <v>0.00168624814462459</v>
      </c>
      <c r="JL376" t="n">
        <v>0</v>
      </c>
      <c r="JM376" t="n">
        <v>0.00173341782089329</v>
      </c>
      <c r="JN376" t="n">
        <v>0.00527514628719499</v>
      </c>
      <c r="JO376" t="n">
        <v>0.00127461381117714</v>
      </c>
      <c r="JP376" t="n">
        <v>0.0114055690728897</v>
      </c>
      <c r="JQ376" t="n">
        <v>0.00466814919104295</v>
      </c>
      <c r="JR376" t="n">
        <v>0.0258659587191746</v>
      </c>
      <c r="JS376" t="n">
        <v>0.0181236002305555</v>
      </c>
      <c r="JT376" t="n">
        <v>0.0120134896640535</v>
      </c>
      <c r="JU376" t="n">
        <v>0</v>
      </c>
      <c r="JV376" t="n">
        <v>0</v>
      </c>
      <c r="JW376" t="n">
        <v>0.013110242957667</v>
      </c>
      <c r="JX376" t="n">
        <v>0.0019273357485809</v>
      </c>
      <c r="JY376" t="n">
        <v>0.00177697650546205</v>
      </c>
      <c r="JZ376" t="n">
        <v>0.00802616365648292</v>
      </c>
      <c r="KA376" t="n">
        <v>0.00121309697809856</v>
      </c>
      <c r="KB376" t="n">
        <v>0.000722791985088171</v>
      </c>
      <c r="KC376" t="n">
        <v>0.00139725071253132</v>
      </c>
      <c r="KD376" t="n">
        <v>0.00204346270048452</v>
      </c>
      <c r="KE376" t="n">
        <v>0.000247578153350645</v>
      </c>
      <c r="KF376" t="n">
        <v>0.000156059894879368</v>
      </c>
      <c r="KG376" t="n">
        <v>0</v>
      </c>
      <c r="KH376" t="n">
        <v>0.000920812505250386</v>
      </c>
      <c r="KI376" t="n">
        <v>0.00145280648092157</v>
      </c>
      <c r="KJ376" t="n">
        <v>0.000805702378737849</v>
      </c>
      <c r="KK376" t="n">
        <v>0.00153167722225028</v>
      </c>
      <c r="KL376" t="n">
        <v>0.000869653896741953</v>
      </c>
      <c r="KM376" t="n">
        <v>0.00141364270184722</v>
      </c>
      <c r="KN376" t="n">
        <v>0.00185496618016894</v>
      </c>
      <c r="KO376" t="n">
        <v>0.00153183697933906</v>
      </c>
      <c r="KP376" t="n">
        <v>0.00204741482034687</v>
      </c>
      <c r="KQ376" t="n">
        <v>0</v>
      </c>
      <c r="KR376" t="n">
        <v>0</v>
      </c>
      <c r="KS376" t="n">
        <v>0.00163774299400229</v>
      </c>
      <c r="KT376" t="n">
        <v>0.00269222116166042</v>
      </c>
      <c r="KU376" t="n">
        <v>0.00254102189194684</v>
      </c>
      <c r="KV376" t="n">
        <v>0.00111240589782813</v>
      </c>
      <c r="KW376" t="n">
        <v>0.00091668270052768</v>
      </c>
      <c r="KX376" t="n">
        <v>0.00181024613912785</v>
      </c>
      <c r="KY376" t="n">
        <v>0.00122964680923342</v>
      </c>
      <c r="KZ376" t="n">
        <v>0.00167799389472189</v>
      </c>
      <c r="LA376" t="n">
        <v>0.00175810809871512</v>
      </c>
      <c r="LB376" t="n">
        <v>0.00226642410431588</v>
      </c>
      <c r="LC376" t="n">
        <v>0.00118730037888901</v>
      </c>
      <c r="LD376" t="n">
        <v>0.00125085848857743</v>
      </c>
      <c r="LE376" t="n">
        <v>0.00181690858790745</v>
      </c>
      <c r="LF376" t="n">
        <v>0.00171024272554194</v>
      </c>
      <c r="LG376" t="n">
        <v>0.00134957447457367</v>
      </c>
      <c r="LH376" t="n">
        <v>0.00311243129095304</v>
      </c>
      <c r="LI376" t="n">
        <v>0.00168624814462459</v>
      </c>
      <c r="LJ376" t="n">
        <v>0.00118441443345214</v>
      </c>
      <c r="LK376" t="n">
        <v>0.00173341782089329</v>
      </c>
      <c r="LL376" t="n">
        <v>0.00527514628719499</v>
      </c>
      <c r="LM376" t="n">
        <v>0.00127461381117714</v>
      </c>
      <c r="LN376" t="n">
        <v>0.0114055690728897</v>
      </c>
      <c r="LO376" t="n">
        <v>0.00466814919104295</v>
      </c>
      <c r="LP376" t="n">
        <v>0.0258659587191746</v>
      </c>
      <c r="LQ376" t="n">
        <v>0.0181236002305555</v>
      </c>
      <c r="LR376" t="n">
        <v>0.0120134896640535</v>
      </c>
      <c r="LS376" t="n">
        <v>0.00591558904222451</v>
      </c>
      <c r="LT376" t="n">
        <v>0.00396133106187283</v>
      </c>
      <c r="LU376" t="n">
        <v>0.013110242957667</v>
      </c>
      <c r="LV376" t="n">
        <v>0.0019273357485809</v>
      </c>
      <c r="LW376" t="n">
        <v>0.00177697650546204</v>
      </c>
      <c r="LX376" t="n">
        <v>0.00802616365648292</v>
      </c>
      <c r="LY376" t="n">
        <v>0.00121309697809856</v>
      </c>
      <c r="LZ376" t="n">
        <v>0.000722791985088171</v>
      </c>
      <c r="MA376" t="n">
        <v>0.00139725071253132</v>
      </c>
      <c r="MB376" t="n">
        <v>0.00204346270048453</v>
      </c>
      <c r="MC376" t="n">
        <v>0.000247578153350645</v>
      </c>
      <c r="MD376" t="n">
        <v>0.000156059894879368</v>
      </c>
      <c r="ME376" t="n">
        <v>0.0000370382288312459</v>
      </c>
      <c r="MF376" t="n">
        <v>0.000920812505250385</v>
      </c>
      <c r="MG376" t="n">
        <v>0.00145280648092156</v>
      </c>
      <c r="MH376" t="n">
        <v>0.00080570237873785</v>
      </c>
      <c r="MI376" t="n">
        <v>0.00153167722225028</v>
      </c>
      <c r="MJ376" t="n">
        <v>0.000869653896741954</v>
      </c>
      <c r="MK376" t="n">
        <v>0.00141364270184722</v>
      </c>
      <c r="ML376" t="n">
        <v>0.00185496618016894</v>
      </c>
      <c r="MM376" t="n">
        <v>0.00153183697933906</v>
      </c>
      <c r="MN376" t="n">
        <v>0.00204741482034687</v>
      </c>
      <c r="MO376" t="n">
        <v>0.00205474319212051</v>
      </c>
      <c r="MP376" t="n">
        <v>0</v>
      </c>
      <c r="MQ376" t="n">
        <v>0.00163774299400229</v>
      </c>
      <c r="MR376" t="n">
        <v>0.00269222116166042</v>
      </c>
      <c r="MS376" t="n">
        <v>0.00254102189194684</v>
      </c>
      <c r="MT376" t="n">
        <v>0.00111240589782813</v>
      </c>
      <c r="MU376" t="n">
        <v>0.000916682700527681</v>
      </c>
      <c r="MV376" t="n">
        <v>0.00181024613912785</v>
      </c>
      <c r="MW376" t="n">
        <v>0.00122964680923342</v>
      </c>
      <c r="MX376" t="n">
        <v>0</v>
      </c>
      <c r="MY376" t="n">
        <v>0</v>
      </c>
      <c r="MZ376" t="n">
        <v>0.00226642410431588</v>
      </c>
      <c r="NA376" t="n">
        <v>0</v>
      </c>
      <c r="NB376" t="n">
        <v>0.00125085848857743</v>
      </c>
      <c r="NC376" t="n">
        <v>0.00181690858790744</v>
      </c>
      <c r="ND376" t="n">
        <v>0</v>
      </c>
      <c r="NE376" t="n">
        <v>0.00134957447457368</v>
      </c>
      <c r="NF376" t="n">
        <v>0.00311243129095304</v>
      </c>
      <c r="NG376" t="n">
        <v>0.00168624814462459</v>
      </c>
      <c r="NH376" t="n">
        <v>0</v>
      </c>
      <c r="NI376" t="n">
        <v>0.00173341782089329</v>
      </c>
      <c r="NJ376" t="n">
        <v>0.00527514628719499</v>
      </c>
      <c r="NK376" t="n">
        <v>0.00127461381117714</v>
      </c>
      <c r="NL376" t="n">
        <v>1.01140556907289</v>
      </c>
      <c r="NM376" t="n">
        <v>0.00466814919104295</v>
      </c>
      <c r="NN376" t="n">
        <v>0.0258659587191746</v>
      </c>
      <c r="NO376" t="n">
        <v>0.0181236002305554</v>
      </c>
      <c r="NP376" t="n">
        <v>0.0120134896640535</v>
      </c>
      <c r="NQ376" t="n">
        <v>0</v>
      </c>
      <c r="NR376" t="n">
        <v>0.00396133106187283</v>
      </c>
      <c r="NS376" t="n">
        <v>0.0131102429576671</v>
      </c>
      <c r="NT376" t="n">
        <v>0.0019273357485809</v>
      </c>
      <c r="NU376" t="n">
        <v>0.00177697650546204</v>
      </c>
      <c r="NV376" t="n">
        <v>0.00802616365648291</v>
      </c>
      <c r="NW376" t="n">
        <v>0.00121309697809856</v>
      </c>
      <c r="NX376" t="n">
        <v>0.000722791985088171</v>
      </c>
      <c r="NY376" t="n">
        <v>0.00139725071253131</v>
      </c>
      <c r="NZ376" t="n">
        <v>0.00204346270048453</v>
      </c>
      <c r="OA376" t="n">
        <v>0.000247578153350645</v>
      </c>
      <c r="OB376" t="n">
        <v>0.000156059894879368</v>
      </c>
      <c r="OC376" t="n">
        <v>0.0000370382288312458</v>
      </c>
      <c r="OD376" t="n">
        <v>0.000920812505250386</v>
      </c>
      <c r="OE376" t="n">
        <v>0.00145280648092157</v>
      </c>
      <c r="OF376" t="n">
        <v>0.00080570237873785</v>
      </c>
      <c r="OG376" t="n">
        <v>0.00153167722225028</v>
      </c>
      <c r="OH376" t="n">
        <v>0.000869653896741955</v>
      </c>
      <c r="OI376" t="n">
        <v>0.00141364270184722</v>
      </c>
      <c r="OJ376" t="n">
        <v>0.00185496618016894</v>
      </c>
      <c r="OK376" t="n">
        <v>0.00153183697933905</v>
      </c>
      <c r="OL376" t="n">
        <v>0.00204741482034687</v>
      </c>
      <c r="OM376" t="n">
        <v>0.00205474319212051</v>
      </c>
      <c r="ON376" t="n">
        <v>0.000683464853916165</v>
      </c>
      <c r="OO376" t="n">
        <v>0</v>
      </c>
      <c r="OP376" t="n">
        <v>0.00269222116166043</v>
      </c>
      <c r="OQ376" t="n">
        <v>0.00254102189194684</v>
      </c>
      <c r="OR376" t="n">
        <v>0.00111240589782813</v>
      </c>
      <c r="OS376" t="n">
        <v>0.00091668270052768</v>
      </c>
      <c r="OT376" t="n">
        <v>0.00181024613912785</v>
      </c>
      <c r="OU376" t="n">
        <v>0.00122964680923342</v>
      </c>
      <c r="OV376" t="n">
        <v>0</v>
      </c>
      <c r="OW376" t="n">
        <v>0</v>
      </c>
      <c r="OX376" t="n">
        <v>0.00226642410431588</v>
      </c>
      <c r="OY376" t="n">
        <v>0.00118730037888901</v>
      </c>
      <c r="OZ376" t="n">
        <v>0.00125085848857743</v>
      </c>
      <c r="PA376" t="n">
        <v>0.00181690858790744</v>
      </c>
      <c r="PB376" t="n">
        <v>0</v>
      </c>
      <c r="PC376" t="n">
        <v>0.00134957447457367</v>
      </c>
      <c r="PD376" t="n">
        <v>0</v>
      </c>
      <c r="PE376" t="n">
        <v>0</v>
      </c>
      <c r="PF376" t="n">
        <v>0</v>
      </c>
      <c r="PG376" t="n">
        <v>0.00173341782089329</v>
      </c>
      <c r="PH376" t="n">
        <v>0.00527514628719499</v>
      </c>
      <c r="PI376" t="n">
        <v>0.00127461381117714</v>
      </c>
      <c r="PJ376" t="n">
        <v>0</v>
      </c>
      <c r="PK376" t="n">
        <v>0.00466814919104295</v>
      </c>
      <c r="PL376" t="n">
        <v>0.0258659587191746</v>
      </c>
      <c r="PM376" t="n">
        <v>0</v>
      </c>
      <c r="PN376" t="n">
        <v>0</v>
      </c>
      <c r="PO376" t="n">
        <v>0</v>
      </c>
      <c r="PP376" t="n">
        <v>0</v>
      </c>
      <c r="PQ376" t="n">
        <v>0.0131102429576671</v>
      </c>
      <c r="PR376" t="n">
        <v>0.0019273357485809</v>
      </c>
      <c r="PS376" t="n">
        <v>0.00177697650546204</v>
      </c>
      <c r="PT376" t="n">
        <v>0.00802616365648291</v>
      </c>
      <c r="PU376" t="n">
        <v>0.00121309697809856</v>
      </c>
      <c r="PV376" t="n">
        <v>0.000722791985088171</v>
      </c>
      <c r="PW376" t="n">
        <v>0.00139725071253132</v>
      </c>
      <c r="PX376" t="n">
        <v>0.00204346270048452</v>
      </c>
      <c r="PY376" t="n">
        <v>0.000247578153350645</v>
      </c>
      <c r="PZ376" t="n">
        <v>0.000156059894879367</v>
      </c>
      <c r="QA376" t="n">
        <v>0.0000370382288312459</v>
      </c>
      <c r="QB376" t="n">
        <v>0.000920812505250386</v>
      </c>
      <c r="QC376" t="n">
        <v>0.00145280648092156</v>
      </c>
      <c r="QD376" t="n">
        <v>0</v>
      </c>
      <c r="QE376" t="n">
        <v>0.00153167722225028</v>
      </c>
      <c r="QF376" t="n">
        <v>0.000869653896741953</v>
      </c>
      <c r="QG376" t="n">
        <v>0.00141364270184722</v>
      </c>
      <c r="QH376" t="n">
        <v>0.00185496618016894</v>
      </c>
      <c r="QI376" t="n">
        <v>0.00153183697933906</v>
      </c>
    </row>
    <row r="377">
      <c r="A377" t="s">
        <v>376</v>
      </c>
      <c r="B377" t="n">
        <v>0.00269734668735746</v>
      </c>
      <c r="C377" t="n">
        <v>0.00270429017682994</v>
      </c>
      <c r="D377" t="n">
        <v>0.000925303928460421</v>
      </c>
      <c r="E377" t="n">
        <v>0</v>
      </c>
      <c r="F377" t="n">
        <v>0</v>
      </c>
      <c r="G377" t="n">
        <v>0.00320572429615632</v>
      </c>
      <c r="H377" t="n">
        <v>0.00155369559940354</v>
      </c>
      <c r="I377" t="n">
        <v>0.00130408395130053</v>
      </c>
      <c r="J377" t="n">
        <v>0.00280709928685886</v>
      </c>
      <c r="K377" t="n">
        <v>0.00184840524802359</v>
      </c>
      <c r="L377" t="n">
        <v>0.00223308258729208</v>
      </c>
      <c r="M377" t="n">
        <v>0.00209935991080379</v>
      </c>
      <c r="N377" t="n">
        <v>0.00296364782219263</v>
      </c>
      <c r="O377" t="n">
        <v>0.00208305435795345</v>
      </c>
      <c r="P377" t="n">
        <v>0.00260474664902165</v>
      </c>
      <c r="Q377" t="n">
        <v>0.00266537333844988</v>
      </c>
      <c r="R377" t="n">
        <v>0</v>
      </c>
      <c r="S377" t="n">
        <v>0.0021587056897934</v>
      </c>
      <c r="T377" t="n">
        <v>0</v>
      </c>
      <c r="U377" t="n">
        <v>0.00222438405273759</v>
      </c>
      <c r="V377" t="n">
        <v>0.0016916396626673</v>
      </c>
      <c r="W377" t="n">
        <v>0.00250185928076415</v>
      </c>
      <c r="X377" t="n">
        <v>0.00864966576886825</v>
      </c>
      <c r="Y377" t="n">
        <v>0.00414476484481621</v>
      </c>
      <c r="Z377" t="n">
        <v>0.0259497524532223</v>
      </c>
      <c r="AA377" t="n">
        <v>0</v>
      </c>
      <c r="AB377" t="n">
        <v>0.0345570401842999</v>
      </c>
      <c r="AC377" t="n">
        <v>0.0136228738818994</v>
      </c>
      <c r="AD377" t="n">
        <v>0.044931851661159</v>
      </c>
      <c r="AE377" t="n">
        <v>0.00948730162970254</v>
      </c>
      <c r="AF377" t="n">
        <v>0.0094657940226584</v>
      </c>
      <c r="AG377" t="n">
        <v>0.0252045814051537</v>
      </c>
      <c r="AH377" t="n">
        <v>0.00309984491009144</v>
      </c>
      <c r="AI377" t="n">
        <v>0.00248727335357466</v>
      </c>
      <c r="AJ377" t="n">
        <v>0.00746856468307212</v>
      </c>
      <c r="AK377" t="n">
        <v>0.00185003736226014</v>
      </c>
      <c r="AL377" t="n">
        <v>0.00108291799921385</v>
      </c>
      <c r="AM377" t="n">
        <v>0.00192062839331097</v>
      </c>
      <c r="AN377" t="n">
        <v>0.00348460697907742</v>
      </c>
      <c r="AO377" t="n">
        <v>0.000416542116991667</v>
      </c>
      <c r="AP377" t="n">
        <v>0.000262565650930052</v>
      </c>
      <c r="AQ377" t="n">
        <v>0.0000623156043382088</v>
      </c>
      <c r="AR377" t="n">
        <v>0.00133218310053127</v>
      </c>
      <c r="AS377" t="n">
        <v>0.00216908163270013</v>
      </c>
      <c r="AT377" t="n">
        <v>0.00117826659710407</v>
      </c>
      <c r="AU377" t="n">
        <v>0.00224708483950909</v>
      </c>
      <c r="AV377" t="n">
        <v>0.00153648288825465</v>
      </c>
      <c r="AW377" t="n">
        <v>0.00230664108475778</v>
      </c>
      <c r="AX377" t="n">
        <v>0.00310212123286409</v>
      </c>
      <c r="AY377" t="n">
        <v>0.00226869484430561</v>
      </c>
      <c r="AZ377" t="n">
        <v>0.00269734668735746</v>
      </c>
      <c r="BA377" t="n">
        <v>0.00270429017682994</v>
      </c>
      <c r="BB377" t="n">
        <v>0.000925303928460421</v>
      </c>
      <c r="BC377" t="n">
        <v>0</v>
      </c>
      <c r="BD377" t="n">
        <v>0.00328892604150736</v>
      </c>
      <c r="BE377" t="n">
        <v>0.00320572429615632</v>
      </c>
      <c r="BF377" t="n">
        <v>0.00155369559940354</v>
      </c>
      <c r="BG377" t="n">
        <v>0.00130408395130053</v>
      </c>
      <c r="BH377" t="n">
        <v>0.00280709928685885</v>
      </c>
      <c r="BI377" t="n">
        <v>0.00184840524802359</v>
      </c>
      <c r="BJ377" t="n">
        <v>0.00223308258729208</v>
      </c>
      <c r="BK377" t="n">
        <v>0.00209935991080379</v>
      </c>
      <c r="BL377" t="n">
        <v>0.00296364782219263</v>
      </c>
      <c r="BM377" t="n">
        <v>0.00208305435795345</v>
      </c>
      <c r="BN377" t="n">
        <v>0.00260474664902165</v>
      </c>
      <c r="BO377" t="n">
        <v>0.00266537333844987</v>
      </c>
      <c r="BP377" t="n">
        <v>0</v>
      </c>
      <c r="BQ377" t="n">
        <v>0.0021587056897934</v>
      </c>
      <c r="BR377" t="n">
        <v>0.00233762947017019</v>
      </c>
      <c r="BS377" t="n">
        <v>0.00222438405273759</v>
      </c>
      <c r="BT377" t="n">
        <v>0.0016916396626673</v>
      </c>
      <c r="BU377" t="n">
        <v>0.00250185928076415</v>
      </c>
      <c r="BV377" t="n">
        <v>0.00864966576886824</v>
      </c>
      <c r="BW377" t="n">
        <v>0.00414476484481621</v>
      </c>
      <c r="BX377" t="n">
        <v>0.0259497524532223</v>
      </c>
      <c r="BY377" t="n">
        <v>0</v>
      </c>
      <c r="BZ377" t="n">
        <v>0.0345570401843</v>
      </c>
      <c r="CA377" t="n">
        <v>0.0136228738818994</v>
      </c>
      <c r="CB377" t="n">
        <v>0.044931851661159</v>
      </c>
      <c r="CC377" t="n">
        <v>0.00948730162970254</v>
      </c>
      <c r="CD377" t="n">
        <v>0.0094657940226584</v>
      </c>
      <c r="CE377" t="n">
        <v>0.0252045814051537</v>
      </c>
      <c r="CF377" t="n">
        <v>0.00309984491009144</v>
      </c>
      <c r="CG377" t="n">
        <v>0.00248727335357465</v>
      </c>
      <c r="CH377" t="n">
        <v>0.00746856468307213</v>
      </c>
      <c r="CI377" t="n">
        <v>0.00185003736226014</v>
      </c>
      <c r="CJ377" t="n">
        <v>0.00108291799921385</v>
      </c>
      <c r="CK377" t="n">
        <v>0.00192062839331097</v>
      </c>
      <c r="CL377" t="n">
        <v>0.00348460697907742</v>
      </c>
      <c r="CM377" t="n">
        <v>0.000416542116991667</v>
      </c>
      <c r="CN377" t="n">
        <v>0.000262565650930051</v>
      </c>
      <c r="CO377" t="n">
        <v>0.0000623156043382088</v>
      </c>
      <c r="CP377" t="n">
        <v>0.00133218310053127</v>
      </c>
      <c r="CQ377" t="n">
        <v>0.00216908163270013</v>
      </c>
      <c r="CR377" t="n">
        <v>0</v>
      </c>
      <c r="CS377" t="n">
        <v>0.00224708483950909</v>
      </c>
      <c r="CT377" t="n">
        <v>0.00153648288825465</v>
      </c>
      <c r="CU377" t="n">
        <v>0.00230664108475778</v>
      </c>
      <c r="CV377" t="n">
        <v>0.00310212123286409</v>
      </c>
      <c r="CW377" t="n">
        <v>0.00226869484430561</v>
      </c>
      <c r="CX377" t="n">
        <v>0.00269734668735746</v>
      </c>
      <c r="CY377" t="n">
        <v>0.00270429017682994</v>
      </c>
      <c r="CZ377" t="n">
        <v>0</v>
      </c>
      <c r="DA377" t="n">
        <v>0</v>
      </c>
      <c r="DB377" t="n">
        <v>0.00328892604150736</v>
      </c>
      <c r="DC377" t="n">
        <v>0.00320572429615632</v>
      </c>
      <c r="DD377" t="n">
        <v>0.00155369559940354</v>
      </c>
      <c r="DE377" t="n">
        <v>0.00130408395130053</v>
      </c>
      <c r="DF377" t="n">
        <v>0</v>
      </c>
      <c r="DG377" t="n">
        <v>0.00184840524802359</v>
      </c>
      <c r="DH377" t="n">
        <v>0</v>
      </c>
      <c r="DI377" t="n">
        <v>0</v>
      </c>
      <c r="DJ377" t="n">
        <v>0.00296364782219263</v>
      </c>
      <c r="DK377" t="n">
        <v>0</v>
      </c>
      <c r="DL377" t="n">
        <v>0.00260474664902165</v>
      </c>
      <c r="DM377" t="n">
        <v>0</v>
      </c>
      <c r="DN377" t="n">
        <v>0</v>
      </c>
      <c r="DO377" t="n">
        <v>0</v>
      </c>
      <c r="DP377" t="n">
        <v>0</v>
      </c>
      <c r="DQ377" t="n">
        <v>0.0022243840527376</v>
      </c>
      <c r="DR377" t="n">
        <v>0</v>
      </c>
      <c r="DS377" t="n">
        <v>0.00250185928076415</v>
      </c>
      <c r="DT377" t="n">
        <v>0.00864966576886825</v>
      </c>
      <c r="DU377" t="n">
        <v>0.00414476484481621</v>
      </c>
      <c r="DV377" t="n">
        <v>0</v>
      </c>
      <c r="DW377" t="n">
        <v>0</v>
      </c>
      <c r="DX377" t="n">
        <v>0.0345570401842999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0.00309984491009144</v>
      </c>
      <c r="EE377" t="n">
        <v>0.00248727335357466</v>
      </c>
      <c r="EF377" t="n">
        <v>0.00746856468307212</v>
      </c>
      <c r="EG377" t="n">
        <v>0.00185003736226014</v>
      </c>
      <c r="EH377" t="n">
        <v>0.00108291799921385</v>
      </c>
      <c r="EI377" t="n">
        <v>0.00192062839331097</v>
      </c>
      <c r="EJ377" t="n">
        <v>0.00348460697907741</v>
      </c>
      <c r="EK377" t="n">
        <v>0.000416542116991667</v>
      </c>
      <c r="EL377" t="n">
        <v>0.000262565650930052</v>
      </c>
      <c r="EM377" t="n">
        <v>0.0000623156043382088</v>
      </c>
      <c r="EN377" t="n">
        <v>0</v>
      </c>
      <c r="EO377" t="n">
        <v>0.00216908163270013</v>
      </c>
      <c r="EP377" t="n">
        <v>0</v>
      </c>
      <c r="EQ377" t="n">
        <v>0</v>
      </c>
      <c r="ER377" t="n">
        <v>0.00153648288825465</v>
      </c>
      <c r="ES377" t="n">
        <v>0.00230664108475778</v>
      </c>
      <c r="ET377" t="n">
        <v>0.00310212123286409</v>
      </c>
      <c r="EU377" t="n">
        <v>0.00226869484430561</v>
      </c>
      <c r="EV377" t="n">
        <v>0.00269734668735746</v>
      </c>
      <c r="EW377" t="n">
        <v>0.00270429017682994</v>
      </c>
      <c r="EX377" t="n">
        <v>0.000925303928460422</v>
      </c>
      <c r="EY377" t="n">
        <v>0.00214566538467171</v>
      </c>
      <c r="EZ377" t="n">
        <v>0.00328892604150736</v>
      </c>
      <c r="FA377" t="n">
        <v>0.00320572429615632</v>
      </c>
      <c r="FB377" t="n">
        <v>0.00155369559940354</v>
      </c>
      <c r="FC377" t="n">
        <v>0.00130408395130053</v>
      </c>
      <c r="FD377" t="n">
        <v>0.00280709928685886</v>
      </c>
      <c r="FE377" t="n">
        <v>0.00184840524802359</v>
      </c>
      <c r="FF377" t="n">
        <v>0</v>
      </c>
      <c r="FG377" t="n">
        <v>0</v>
      </c>
      <c r="FH377" t="n">
        <v>0.00296364782219263</v>
      </c>
      <c r="FI377" t="n">
        <v>0.00208305435795345</v>
      </c>
      <c r="FJ377" t="n">
        <v>0</v>
      </c>
      <c r="FK377" t="n">
        <v>0.00266537333844987</v>
      </c>
      <c r="FL377" t="n">
        <v>0</v>
      </c>
      <c r="FM377" t="n">
        <v>0.0021587056897934</v>
      </c>
      <c r="FN377" t="n">
        <v>0</v>
      </c>
      <c r="FO377" t="n">
        <v>0.0022243840527376</v>
      </c>
      <c r="FP377" t="n">
        <v>0</v>
      </c>
      <c r="FQ377" t="n">
        <v>0.00250185928076415</v>
      </c>
      <c r="FR377" t="n">
        <v>0.00864966576886824</v>
      </c>
      <c r="FS377" t="n">
        <v>0.00414476484481621</v>
      </c>
      <c r="FT377" t="n">
        <v>0.0259497524532224</v>
      </c>
      <c r="FU377" t="n">
        <v>0</v>
      </c>
      <c r="FV377" t="n">
        <v>0.0345570401843</v>
      </c>
      <c r="FW377" t="n">
        <v>0.0136228738818994</v>
      </c>
      <c r="FX377" t="n">
        <v>0</v>
      </c>
      <c r="FY377" t="n">
        <v>0</v>
      </c>
      <c r="FZ377" t="n">
        <v>0</v>
      </c>
      <c r="GA377" t="n">
        <v>0.0252045814051537</v>
      </c>
      <c r="GB377" t="n">
        <v>0.00309984491009144</v>
      </c>
      <c r="GC377" t="n">
        <v>0.00248727335357466</v>
      </c>
      <c r="GD377" t="n">
        <v>0.00746856468307213</v>
      </c>
      <c r="GE377" t="n">
        <v>0.00185003736226014</v>
      </c>
      <c r="GF377" t="n">
        <v>0.00108291799921385</v>
      </c>
      <c r="GG377" t="n">
        <v>0.00192062839331097</v>
      </c>
      <c r="GH377" t="n">
        <v>0.00348460697907741</v>
      </c>
      <c r="GI377" t="n">
        <v>0.000416542116991667</v>
      </c>
      <c r="GJ377" t="n">
        <v>0.000262565650930052</v>
      </c>
      <c r="GK377" t="n">
        <v>0</v>
      </c>
      <c r="GL377" t="n">
        <v>0.00133218310053127</v>
      </c>
      <c r="GM377" t="n">
        <v>0.00216908163270013</v>
      </c>
      <c r="GN377" t="n">
        <v>0</v>
      </c>
      <c r="GO377" t="n">
        <v>0.00224708483950909</v>
      </c>
      <c r="GP377" t="n">
        <v>0.00153648288825465</v>
      </c>
      <c r="GQ377" t="n">
        <v>0.00230664108475778</v>
      </c>
      <c r="GR377" t="n">
        <v>0.00310212123286409</v>
      </c>
      <c r="GS377" t="n">
        <v>0.00226869484430561</v>
      </c>
      <c r="GT377" t="n">
        <v>0.00269734668735746</v>
      </c>
      <c r="GU377" t="n">
        <v>0.00270429017682994</v>
      </c>
      <c r="GV377" t="n">
        <v>0</v>
      </c>
      <c r="GW377" t="n">
        <v>0.00214566538467171</v>
      </c>
      <c r="GX377" t="n">
        <v>0</v>
      </c>
      <c r="GY377" t="n">
        <v>0.00320572429615632</v>
      </c>
      <c r="GZ377" t="n">
        <v>0.00155369559940354</v>
      </c>
      <c r="HA377" t="n">
        <v>0.00130408395130053</v>
      </c>
      <c r="HB377" t="n">
        <v>0.00280709928685885</v>
      </c>
      <c r="HC377" t="n">
        <v>0.00184840524802359</v>
      </c>
      <c r="HD377" t="n">
        <v>0.00223308258729208</v>
      </c>
      <c r="HE377" t="n">
        <v>0.00209935991080379</v>
      </c>
      <c r="HF377" t="n">
        <v>0.00296364782219263</v>
      </c>
      <c r="HG377" t="n">
        <v>0.00208305435795345</v>
      </c>
      <c r="HH377" t="n">
        <v>0.00260474664902164</v>
      </c>
      <c r="HI377" t="n">
        <v>0.00266537333844988</v>
      </c>
      <c r="HJ377" t="n">
        <v>0</v>
      </c>
      <c r="HK377" t="n">
        <v>0.0021587056897934</v>
      </c>
      <c r="HL377" t="n">
        <v>0.0023376294701702</v>
      </c>
      <c r="HM377" t="n">
        <v>0.00222438405273759</v>
      </c>
      <c r="HN377" t="n">
        <v>0.0016916396626673</v>
      </c>
      <c r="HO377" t="n">
        <v>0.00250185928076415</v>
      </c>
      <c r="HP377" t="n">
        <v>0.00864966576886825</v>
      </c>
      <c r="HQ377" t="n">
        <v>0.00414476484481621</v>
      </c>
      <c r="HR377" t="n">
        <v>0.0259497524532224</v>
      </c>
      <c r="HS377" t="n">
        <v>0.0380741744247193</v>
      </c>
      <c r="HT377" t="n">
        <v>0.0345570401842999</v>
      </c>
      <c r="HU377" t="n">
        <v>0.0136228738818994</v>
      </c>
      <c r="HV377" t="n">
        <v>0.044931851661159</v>
      </c>
      <c r="HW377" t="n">
        <v>0.00948730162970253</v>
      </c>
      <c r="HX377" t="n">
        <v>0.0094657940226584</v>
      </c>
      <c r="HY377" t="n">
        <v>0.0252045814051537</v>
      </c>
      <c r="HZ377" t="n">
        <v>0.00309984491009144</v>
      </c>
      <c r="IA377" t="n">
        <v>0.00248727335357465</v>
      </c>
      <c r="IB377" t="n">
        <v>0.00746856468307213</v>
      </c>
      <c r="IC377" t="n">
        <v>0.00185003736226014</v>
      </c>
      <c r="ID377" t="n">
        <v>0.00108291799921384</v>
      </c>
      <c r="IE377" t="n">
        <v>0.00192062839331097</v>
      </c>
      <c r="IF377" t="n">
        <v>0.00348460697907741</v>
      </c>
      <c r="IG377" t="n">
        <v>0.000416542116991667</v>
      </c>
      <c r="IH377" t="n">
        <v>0.000262565650930051</v>
      </c>
      <c r="II377" t="n">
        <v>0.0000623156043382088</v>
      </c>
      <c r="IJ377" t="n">
        <v>0.00133218310053127</v>
      </c>
      <c r="IK377" t="n">
        <v>0.00216908163270013</v>
      </c>
      <c r="IL377" t="n">
        <v>0.00117826659710407</v>
      </c>
      <c r="IM377" t="n">
        <v>0.00224708483950909</v>
      </c>
      <c r="IN377" t="n">
        <v>0.00153648288825465</v>
      </c>
      <c r="IO377" t="n">
        <v>0.00230664108475778</v>
      </c>
      <c r="IP377" t="n">
        <v>0.00310212123286409</v>
      </c>
      <c r="IQ377" t="n">
        <v>0.00226869484430561</v>
      </c>
      <c r="IR377" t="n">
        <v>0.00269734668735746</v>
      </c>
      <c r="IS377" t="n">
        <v>0.00270429017682993</v>
      </c>
      <c r="IT377" t="n">
        <v>0</v>
      </c>
      <c r="IU377" t="n">
        <v>0</v>
      </c>
      <c r="IV377" t="n">
        <v>0.00328892604150736</v>
      </c>
      <c r="IW377" t="n">
        <v>0.00320572429615632</v>
      </c>
      <c r="IX377" t="n">
        <v>0.00155369559940354</v>
      </c>
      <c r="IY377" t="n">
        <v>0.00130408395130053</v>
      </c>
      <c r="IZ377" t="n">
        <v>0.00280709928685885</v>
      </c>
      <c r="JA377" t="n">
        <v>0.00184840524802359</v>
      </c>
      <c r="JB377" t="n">
        <v>0.00223308258729208</v>
      </c>
      <c r="JC377" t="n">
        <v>0</v>
      </c>
      <c r="JD377" t="n">
        <v>0.00296364782219263</v>
      </c>
      <c r="JE377" t="n">
        <v>0.00208305435795345</v>
      </c>
      <c r="JF377" t="n">
        <v>0.00260474664902165</v>
      </c>
      <c r="JG377" t="n">
        <v>0</v>
      </c>
      <c r="JH377" t="n">
        <v>0</v>
      </c>
      <c r="JI377" t="n">
        <v>0.0021587056897934</v>
      </c>
      <c r="JJ377" t="n">
        <v>0.00233762947017019</v>
      </c>
      <c r="JK377" t="n">
        <v>0.0022243840527376</v>
      </c>
      <c r="JL377" t="n">
        <v>0</v>
      </c>
      <c r="JM377" t="n">
        <v>0.00250185928076415</v>
      </c>
      <c r="JN377" t="n">
        <v>0.00864966576886825</v>
      </c>
      <c r="JO377" t="n">
        <v>0.00414476484481621</v>
      </c>
      <c r="JP377" t="n">
        <v>0.0259497524532224</v>
      </c>
      <c r="JQ377" t="n">
        <v>0.0380741744247193</v>
      </c>
      <c r="JR377" t="n">
        <v>0.0345570401843</v>
      </c>
      <c r="JS377" t="n">
        <v>0.0136228738818994</v>
      </c>
      <c r="JT377" t="n">
        <v>0.0449318516611591</v>
      </c>
      <c r="JU377" t="n">
        <v>0</v>
      </c>
      <c r="JV377" t="n">
        <v>0</v>
      </c>
      <c r="JW377" t="n">
        <v>0.0252045814051537</v>
      </c>
      <c r="JX377" t="n">
        <v>0.00309984491009144</v>
      </c>
      <c r="JY377" t="n">
        <v>0.00248727335357466</v>
      </c>
      <c r="JZ377" t="n">
        <v>0.00746856468307213</v>
      </c>
      <c r="KA377" t="n">
        <v>0.00185003736226014</v>
      </c>
      <c r="KB377" t="n">
        <v>0.00108291799921385</v>
      </c>
      <c r="KC377" t="n">
        <v>0.00192062839331097</v>
      </c>
      <c r="KD377" t="n">
        <v>0.00348460697907741</v>
      </c>
      <c r="KE377" t="n">
        <v>0.000416542116991667</v>
      </c>
      <c r="KF377" t="n">
        <v>0.000262565650930051</v>
      </c>
      <c r="KG377" t="n">
        <v>0</v>
      </c>
      <c r="KH377" t="n">
        <v>0.00133218310053127</v>
      </c>
      <c r="KI377" t="n">
        <v>0.00216908163270013</v>
      </c>
      <c r="KJ377" t="n">
        <v>0.00117826659710407</v>
      </c>
      <c r="KK377" t="n">
        <v>0.00224708483950909</v>
      </c>
      <c r="KL377" t="n">
        <v>0.00153648288825464</v>
      </c>
      <c r="KM377" t="n">
        <v>0.00230664108475778</v>
      </c>
      <c r="KN377" t="n">
        <v>0.00310212123286409</v>
      </c>
      <c r="KO377" t="n">
        <v>0.00226869484430561</v>
      </c>
      <c r="KP377" t="n">
        <v>0.00269734668735746</v>
      </c>
      <c r="KQ377" t="n">
        <v>0</v>
      </c>
      <c r="KR377" t="n">
        <v>0</v>
      </c>
      <c r="KS377" t="n">
        <v>0.0021456653846717</v>
      </c>
      <c r="KT377" t="n">
        <v>0.00328892604150736</v>
      </c>
      <c r="KU377" t="n">
        <v>0.00320572429615631</v>
      </c>
      <c r="KV377" t="n">
        <v>0.00155369559940354</v>
      </c>
      <c r="KW377" t="n">
        <v>0.00130408395130053</v>
      </c>
      <c r="KX377" t="n">
        <v>0.00280709928685886</v>
      </c>
      <c r="KY377" t="n">
        <v>0.00184840524802359</v>
      </c>
      <c r="KZ377" t="n">
        <v>0.00223308258729208</v>
      </c>
      <c r="LA377" t="n">
        <v>0.00209935991080379</v>
      </c>
      <c r="LB377" t="n">
        <v>0.00296364782219263</v>
      </c>
      <c r="LC377" t="n">
        <v>0.00208305435795345</v>
      </c>
      <c r="LD377" t="n">
        <v>0.00260474664902165</v>
      </c>
      <c r="LE377" t="n">
        <v>0.00266537333844988</v>
      </c>
      <c r="LF377" t="n">
        <v>0.00226330636196836</v>
      </c>
      <c r="LG377" t="n">
        <v>0.0021587056897934</v>
      </c>
      <c r="LH377" t="n">
        <v>0.0023376294701702</v>
      </c>
      <c r="LI377" t="n">
        <v>0.00222438405273759</v>
      </c>
      <c r="LJ377" t="n">
        <v>0.0016916396626673</v>
      </c>
      <c r="LK377" t="n">
        <v>0.00250185928076415</v>
      </c>
      <c r="LL377" t="n">
        <v>0.00864966576886825</v>
      </c>
      <c r="LM377" t="n">
        <v>0.00414476484481621</v>
      </c>
      <c r="LN377" t="n">
        <v>0.0259497524532224</v>
      </c>
      <c r="LO377" t="n">
        <v>0.0380741744247193</v>
      </c>
      <c r="LP377" t="n">
        <v>0.0345570401843</v>
      </c>
      <c r="LQ377" t="n">
        <v>0.0136228738818994</v>
      </c>
      <c r="LR377" t="n">
        <v>0.0449318516611591</v>
      </c>
      <c r="LS377" t="n">
        <v>0.00948730162970255</v>
      </c>
      <c r="LT377" t="n">
        <v>0.0094657940226584</v>
      </c>
      <c r="LU377" t="n">
        <v>0.0252045814051537</v>
      </c>
      <c r="LV377" t="n">
        <v>0.00309984491009144</v>
      </c>
      <c r="LW377" t="n">
        <v>0.00248727335357465</v>
      </c>
      <c r="LX377" t="n">
        <v>0.00746856468307213</v>
      </c>
      <c r="LY377" t="n">
        <v>0.00185003736226014</v>
      </c>
      <c r="LZ377" t="n">
        <v>0.00108291799921385</v>
      </c>
      <c r="MA377" t="n">
        <v>0.00192062839331097</v>
      </c>
      <c r="MB377" t="n">
        <v>0.00348460697907742</v>
      </c>
      <c r="MC377" t="n">
        <v>0.000416542116991667</v>
      </c>
      <c r="MD377" t="n">
        <v>0.000262565650930052</v>
      </c>
      <c r="ME377" t="n">
        <v>0.0000623156043382088</v>
      </c>
      <c r="MF377" t="n">
        <v>0.00133218310053127</v>
      </c>
      <c r="MG377" t="n">
        <v>0.00216908163270013</v>
      </c>
      <c r="MH377" t="n">
        <v>0.00117826659710407</v>
      </c>
      <c r="MI377" t="n">
        <v>0.00224708483950909</v>
      </c>
      <c r="MJ377" t="n">
        <v>0.00153648288825465</v>
      </c>
      <c r="MK377" t="n">
        <v>0.00230664108475778</v>
      </c>
      <c r="ML377" t="n">
        <v>0.00310212123286409</v>
      </c>
      <c r="MM377" t="n">
        <v>0.00226869484430561</v>
      </c>
      <c r="MN377" t="n">
        <v>0.00269734668735746</v>
      </c>
      <c r="MO377" t="n">
        <v>0.00270429017682994</v>
      </c>
      <c r="MP377" t="n">
        <v>0</v>
      </c>
      <c r="MQ377" t="n">
        <v>0.00214566538467171</v>
      </c>
      <c r="MR377" t="n">
        <v>0.00328892604150735</v>
      </c>
      <c r="MS377" t="n">
        <v>0.00320572429615632</v>
      </c>
      <c r="MT377" t="n">
        <v>0.00155369559940354</v>
      </c>
      <c r="MU377" t="n">
        <v>0.00130408395130053</v>
      </c>
      <c r="MV377" t="n">
        <v>0.00280709928685886</v>
      </c>
      <c r="MW377" t="n">
        <v>0.0018484052480236</v>
      </c>
      <c r="MX377" t="n">
        <v>0</v>
      </c>
      <c r="MY377" t="n">
        <v>0</v>
      </c>
      <c r="MZ377" t="n">
        <v>0.00296364782219263</v>
      </c>
      <c r="NA377" t="n">
        <v>0</v>
      </c>
      <c r="NB377" t="n">
        <v>0.00260474664902164</v>
      </c>
      <c r="NC377" t="n">
        <v>0.00266537333844987</v>
      </c>
      <c r="ND377" t="n">
        <v>0</v>
      </c>
      <c r="NE377" t="n">
        <v>0.0021587056897934</v>
      </c>
      <c r="NF377" t="n">
        <v>0.00233762947017019</v>
      </c>
      <c r="NG377" t="n">
        <v>0.00222438405273759</v>
      </c>
      <c r="NH377" t="n">
        <v>0</v>
      </c>
      <c r="NI377" t="n">
        <v>0.00250185928076415</v>
      </c>
      <c r="NJ377" t="n">
        <v>0.00864966576886825</v>
      </c>
      <c r="NK377" t="n">
        <v>0.00414476484481621</v>
      </c>
      <c r="NL377" t="n">
        <v>0.0259497524532223</v>
      </c>
      <c r="NM377" t="n">
        <v>1.03807417442472</v>
      </c>
      <c r="NN377" t="n">
        <v>0.0345570401843</v>
      </c>
      <c r="NO377" t="n">
        <v>0.0136228738818994</v>
      </c>
      <c r="NP377" t="n">
        <v>0.0449318516611591</v>
      </c>
      <c r="NQ377" t="n">
        <v>0</v>
      </c>
      <c r="NR377" t="n">
        <v>0.00946579402265841</v>
      </c>
      <c r="NS377" t="n">
        <v>0.0252045814051537</v>
      </c>
      <c r="NT377" t="n">
        <v>0.00309984491009144</v>
      </c>
      <c r="NU377" t="n">
        <v>0.00248727335357465</v>
      </c>
      <c r="NV377" t="n">
        <v>0.00746856468307212</v>
      </c>
      <c r="NW377" t="n">
        <v>0.00185003736226014</v>
      </c>
      <c r="NX377" t="n">
        <v>0.00108291799921384</v>
      </c>
      <c r="NY377" t="n">
        <v>0.00192062839331097</v>
      </c>
      <c r="NZ377" t="n">
        <v>0.00348460697907742</v>
      </c>
      <c r="OA377" t="n">
        <v>0.000416542116991667</v>
      </c>
      <c r="OB377" t="n">
        <v>0.000262565650930052</v>
      </c>
      <c r="OC377" t="n">
        <v>0.0000623156043382088</v>
      </c>
      <c r="OD377" t="n">
        <v>0.00133218310053127</v>
      </c>
      <c r="OE377" t="n">
        <v>0.00216908163270013</v>
      </c>
      <c r="OF377" t="n">
        <v>0.00117826659710407</v>
      </c>
      <c r="OG377" t="n">
        <v>0.00224708483950909</v>
      </c>
      <c r="OH377" t="n">
        <v>0.00153648288825465</v>
      </c>
      <c r="OI377" t="n">
        <v>0.00230664108475778</v>
      </c>
      <c r="OJ377" t="n">
        <v>0.00310212123286409</v>
      </c>
      <c r="OK377" t="n">
        <v>0.00226869484430561</v>
      </c>
      <c r="OL377" t="n">
        <v>0.00269734668735746</v>
      </c>
      <c r="OM377" t="n">
        <v>0.00270429017682993</v>
      </c>
      <c r="ON377" t="n">
        <v>0.000925303928460421</v>
      </c>
      <c r="OO377" t="n">
        <v>0</v>
      </c>
      <c r="OP377" t="n">
        <v>0.00328892604150736</v>
      </c>
      <c r="OQ377" t="n">
        <v>0.00320572429615632</v>
      </c>
      <c r="OR377" t="n">
        <v>0.00155369559940354</v>
      </c>
      <c r="OS377" t="n">
        <v>0.00130408395130053</v>
      </c>
      <c r="OT377" t="n">
        <v>0.00280709928685885</v>
      </c>
      <c r="OU377" t="n">
        <v>0.0018484052480236</v>
      </c>
      <c r="OV377" t="n">
        <v>0</v>
      </c>
      <c r="OW377" t="n">
        <v>0</v>
      </c>
      <c r="OX377" t="n">
        <v>0.00296364782219264</v>
      </c>
      <c r="OY377" t="n">
        <v>0.00208305435795345</v>
      </c>
      <c r="OZ377" t="n">
        <v>0.00260474664902165</v>
      </c>
      <c r="PA377" t="n">
        <v>0.00266537333844987</v>
      </c>
      <c r="PB377" t="n">
        <v>0</v>
      </c>
      <c r="PC377" t="n">
        <v>0.0021587056897934</v>
      </c>
      <c r="PD377" t="n">
        <v>0</v>
      </c>
      <c r="PE377" t="n">
        <v>0</v>
      </c>
      <c r="PF377" t="n">
        <v>0</v>
      </c>
      <c r="PG377" t="n">
        <v>0.00250185928076415</v>
      </c>
      <c r="PH377" t="n">
        <v>0.00864966576886825</v>
      </c>
      <c r="PI377" t="n">
        <v>0.00414476484481621</v>
      </c>
      <c r="PJ377" t="n">
        <v>0</v>
      </c>
      <c r="PK377" t="n">
        <v>0.0380741744247193</v>
      </c>
      <c r="PL377" t="n">
        <v>0.0345570401842999</v>
      </c>
      <c r="PM377" t="n">
        <v>0</v>
      </c>
      <c r="PN377" t="n">
        <v>0</v>
      </c>
      <c r="PO377" t="n">
        <v>0</v>
      </c>
      <c r="PP377" t="n">
        <v>0</v>
      </c>
      <c r="PQ377" t="n">
        <v>0.0252045814051537</v>
      </c>
      <c r="PR377" t="n">
        <v>0.00309984491009144</v>
      </c>
      <c r="PS377" t="n">
        <v>0.00248727335357466</v>
      </c>
      <c r="PT377" t="n">
        <v>0.00746856468307212</v>
      </c>
      <c r="PU377" t="n">
        <v>0.00185003736226014</v>
      </c>
      <c r="PV377" t="n">
        <v>0.00108291799921384</v>
      </c>
      <c r="PW377" t="n">
        <v>0.00192062839331097</v>
      </c>
      <c r="PX377" t="n">
        <v>0.00348460697907741</v>
      </c>
      <c r="PY377" t="n">
        <v>0.000416542116991667</v>
      </c>
      <c r="PZ377" t="n">
        <v>0.000262565650930051</v>
      </c>
      <c r="QA377" t="n">
        <v>0.0000623156043382089</v>
      </c>
      <c r="QB377" t="n">
        <v>0.00133218310053127</v>
      </c>
      <c r="QC377" t="n">
        <v>0.00216908163270013</v>
      </c>
      <c r="QD377" t="n">
        <v>0</v>
      </c>
      <c r="QE377" t="n">
        <v>0.00224708483950909</v>
      </c>
      <c r="QF377" t="n">
        <v>0.00153648288825465</v>
      </c>
      <c r="QG377" t="n">
        <v>0.00230664108475778</v>
      </c>
      <c r="QH377" t="n">
        <v>0.00310212123286409</v>
      </c>
      <c r="QI377" t="n">
        <v>0.00226869484430561</v>
      </c>
    </row>
    <row r="378">
      <c r="A378" t="s">
        <v>377</v>
      </c>
      <c r="B378" t="n">
        <v>0.000943864966297297</v>
      </c>
      <c r="C378" t="n">
        <v>0.000944469537738736</v>
      </c>
      <c r="D378" t="n">
        <v>0.000314757786255819</v>
      </c>
      <c r="E378" t="n">
        <v>0</v>
      </c>
      <c r="F378" t="n">
        <v>0</v>
      </c>
      <c r="G378" t="n">
        <v>0.00096862802327876</v>
      </c>
      <c r="H378" t="n">
        <v>0.000445683095885001</v>
      </c>
      <c r="I378" t="n">
        <v>0.00036314760261554</v>
      </c>
      <c r="J378" t="n">
        <v>0.000530573490126148</v>
      </c>
      <c r="K378" t="n">
        <v>0.000429976661554847</v>
      </c>
      <c r="L378" t="n">
        <v>0.000919266785370777</v>
      </c>
      <c r="M378" t="n">
        <v>0.000796998514471189</v>
      </c>
      <c r="N378" t="n">
        <v>0.00072748248426484</v>
      </c>
      <c r="O378" t="n">
        <v>0.000470524759721684</v>
      </c>
      <c r="P378" t="n">
        <v>0.000588348445862537</v>
      </c>
      <c r="Q378" t="n">
        <v>0.000650051320734113</v>
      </c>
      <c r="R378" t="n">
        <v>0</v>
      </c>
      <c r="S378" t="n">
        <v>0.000451696677780389</v>
      </c>
      <c r="T378" t="n">
        <v>0</v>
      </c>
      <c r="U378" t="n">
        <v>0.000859321091698704</v>
      </c>
      <c r="V378" t="n">
        <v>0.000399302483803375</v>
      </c>
      <c r="W378" t="n">
        <v>0.000586031794499731</v>
      </c>
      <c r="X378" t="n">
        <v>0.00260169871229437</v>
      </c>
      <c r="Y378" t="n">
        <v>0.000362032043328987</v>
      </c>
      <c r="Z378" t="n">
        <v>0.000589946496893336</v>
      </c>
      <c r="AA378" t="n">
        <v>0</v>
      </c>
      <c r="AB378" t="n">
        <v>0.00164335401054037</v>
      </c>
      <c r="AC378" t="n">
        <v>0.00146091834944015</v>
      </c>
      <c r="AD378" t="n">
        <v>0.0016677403714931</v>
      </c>
      <c r="AE378" t="n">
        <v>0.000856898003091188</v>
      </c>
      <c r="AF378" t="n">
        <v>0.0010098635739384</v>
      </c>
      <c r="AG378" t="n">
        <v>0.00133938797372836</v>
      </c>
      <c r="AH378" t="n">
        <v>0.000437686606718505</v>
      </c>
      <c r="AI378" t="n">
        <v>0.000677431855055653</v>
      </c>
      <c r="AJ378" t="n">
        <v>0.00313637743537354</v>
      </c>
      <c r="AK378" t="n">
        <v>0.000429570639560995</v>
      </c>
      <c r="AL378" t="n">
        <v>0.000291100925588137</v>
      </c>
      <c r="AM378" t="n">
        <v>0.00031552381731461</v>
      </c>
      <c r="AN378" t="n">
        <v>0.00040804167770177</v>
      </c>
      <c r="AO378" t="n">
        <v>0.0000761860976759363</v>
      </c>
      <c r="AP378" t="n">
        <v>0.0000480236007646675</v>
      </c>
      <c r="AQ378" t="n">
        <v>0.0000113976054886859</v>
      </c>
      <c r="AR378" t="n">
        <v>0.000332637753509892</v>
      </c>
      <c r="AS378" t="n">
        <v>0.000492279253284142</v>
      </c>
      <c r="AT378" t="n">
        <v>0.000274595525876155</v>
      </c>
      <c r="AU378" t="n">
        <v>0.000530113404194802</v>
      </c>
      <c r="AV378" t="n">
        <v>0.000224501527088686</v>
      </c>
      <c r="AW378" t="n">
        <v>0.000404823267346798</v>
      </c>
      <c r="AX378" t="n">
        <v>0.000499831626077135</v>
      </c>
      <c r="AY378" t="n">
        <v>0.000639386737887696</v>
      </c>
      <c r="AZ378" t="n">
        <v>0.000943864966297296</v>
      </c>
      <c r="BA378" t="n">
        <v>0.000944469537738736</v>
      </c>
      <c r="BB378" t="n">
        <v>0.000314757786255819</v>
      </c>
      <c r="BC378" t="n">
        <v>0</v>
      </c>
      <c r="BD378" t="n">
        <v>0.000920520218442532</v>
      </c>
      <c r="BE378" t="n">
        <v>0.00096862802327876</v>
      </c>
      <c r="BF378" t="n">
        <v>0.000445683095885001</v>
      </c>
      <c r="BG378" t="n">
        <v>0.00036314760261554</v>
      </c>
      <c r="BH378" t="n">
        <v>0.000530573490126148</v>
      </c>
      <c r="BI378" t="n">
        <v>0.000429976661554847</v>
      </c>
      <c r="BJ378" t="n">
        <v>0.000919266785370776</v>
      </c>
      <c r="BK378" t="n">
        <v>0.000796998514471189</v>
      </c>
      <c r="BL378" t="n">
        <v>0.00072748248426484</v>
      </c>
      <c r="BM378" t="n">
        <v>0.000470524759721683</v>
      </c>
      <c r="BN378" t="n">
        <v>0.000588348445862537</v>
      </c>
      <c r="BO378" t="n">
        <v>0.000650051320734113</v>
      </c>
      <c r="BP378" t="n">
        <v>0</v>
      </c>
      <c r="BQ378" t="n">
        <v>0.000451696677780389</v>
      </c>
      <c r="BR378" t="n">
        <v>0.000670565222855629</v>
      </c>
      <c r="BS378" t="n">
        <v>0.000859321091698704</v>
      </c>
      <c r="BT378" t="n">
        <v>0.000399302483803375</v>
      </c>
      <c r="BU378" t="n">
        <v>0.000586031794499731</v>
      </c>
      <c r="BV378" t="n">
        <v>0.00260169871229437</v>
      </c>
      <c r="BW378" t="n">
        <v>0.000362032043328987</v>
      </c>
      <c r="BX378" t="n">
        <v>0.000589946496893336</v>
      </c>
      <c r="BY378" t="n">
        <v>0</v>
      </c>
      <c r="BZ378" t="n">
        <v>0.00164335401054037</v>
      </c>
      <c r="CA378" t="n">
        <v>0.00146091834944015</v>
      </c>
      <c r="CB378" t="n">
        <v>0.0016677403714931</v>
      </c>
      <c r="CC378" t="n">
        <v>0.000856898003091188</v>
      </c>
      <c r="CD378" t="n">
        <v>0.0010098635739384</v>
      </c>
      <c r="CE378" t="n">
        <v>0.00133938797372836</v>
      </c>
      <c r="CF378" t="n">
        <v>0.000437686606718505</v>
      </c>
      <c r="CG378" t="n">
        <v>0.000677431855055653</v>
      </c>
      <c r="CH378" t="n">
        <v>0.00313637743537354</v>
      </c>
      <c r="CI378" t="n">
        <v>0.000429570639560995</v>
      </c>
      <c r="CJ378" t="n">
        <v>0.000291100925588137</v>
      </c>
      <c r="CK378" t="n">
        <v>0.00031552381731461</v>
      </c>
      <c r="CL378" t="n">
        <v>0.00040804167770177</v>
      </c>
      <c r="CM378" t="n">
        <v>0.0000761860976759363</v>
      </c>
      <c r="CN378" t="n">
        <v>0.0000480236007646675</v>
      </c>
      <c r="CO378" t="n">
        <v>0.0000113976054886859</v>
      </c>
      <c r="CP378" t="n">
        <v>0.000332637753509892</v>
      </c>
      <c r="CQ378" t="n">
        <v>0.000492279253284142</v>
      </c>
      <c r="CR378" t="n">
        <v>0</v>
      </c>
      <c r="CS378" t="n">
        <v>0.000530113404194802</v>
      </c>
      <c r="CT378" t="n">
        <v>0.000224501527088686</v>
      </c>
      <c r="CU378" t="n">
        <v>0.000404823267346799</v>
      </c>
      <c r="CV378" t="n">
        <v>0.000499831626077135</v>
      </c>
      <c r="CW378" t="n">
        <v>0.000639386737887696</v>
      </c>
      <c r="CX378" t="n">
        <v>0.000943864966297296</v>
      </c>
      <c r="CY378" t="n">
        <v>0.000944469537738736</v>
      </c>
      <c r="CZ378" t="n">
        <v>0</v>
      </c>
      <c r="DA378" t="n">
        <v>0</v>
      </c>
      <c r="DB378" t="n">
        <v>0.000920520218442532</v>
      </c>
      <c r="DC378" t="n">
        <v>0.00096862802327876</v>
      </c>
      <c r="DD378" t="n">
        <v>0.000445683095885001</v>
      </c>
      <c r="DE378" t="n">
        <v>0.00036314760261554</v>
      </c>
      <c r="DF378" t="n">
        <v>0</v>
      </c>
      <c r="DG378" t="n">
        <v>0.000429976661554847</v>
      </c>
      <c r="DH378" t="n">
        <v>0</v>
      </c>
      <c r="DI378" t="n">
        <v>0</v>
      </c>
      <c r="DJ378" t="n">
        <v>0.00072748248426484</v>
      </c>
      <c r="DK378" t="n">
        <v>0</v>
      </c>
      <c r="DL378" t="n">
        <v>0.000588348445862537</v>
      </c>
      <c r="DM378" t="n">
        <v>0</v>
      </c>
      <c r="DN378" t="n">
        <v>0</v>
      </c>
      <c r="DO378" t="n">
        <v>0</v>
      </c>
      <c r="DP378" t="n">
        <v>0</v>
      </c>
      <c r="DQ378" t="n">
        <v>0.000859321091698705</v>
      </c>
      <c r="DR378" t="n">
        <v>0</v>
      </c>
      <c r="DS378" t="n">
        <v>0.000586031794499731</v>
      </c>
      <c r="DT378" t="n">
        <v>0.00260169871229437</v>
      </c>
      <c r="DU378" t="n">
        <v>0.000362032043328987</v>
      </c>
      <c r="DV378" t="n">
        <v>0</v>
      </c>
      <c r="DW378" t="n">
        <v>0</v>
      </c>
      <c r="DX378" t="n">
        <v>0.00164335401054037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0.000437686606718506</v>
      </c>
      <c r="EE378" t="n">
        <v>0.000677431855055653</v>
      </c>
      <c r="EF378" t="n">
        <v>0.00313637743537354</v>
      </c>
      <c r="EG378" t="n">
        <v>0.000429570639560995</v>
      </c>
      <c r="EH378" t="n">
        <v>0.000291100925588137</v>
      </c>
      <c r="EI378" t="n">
        <v>0.00031552381731461</v>
      </c>
      <c r="EJ378" t="n">
        <v>0.00040804167770177</v>
      </c>
      <c r="EK378" t="n">
        <v>0.0000761860976759363</v>
      </c>
      <c r="EL378" t="n">
        <v>0.0000480236007646675</v>
      </c>
      <c r="EM378" t="n">
        <v>0.0000113976054886859</v>
      </c>
      <c r="EN378" t="n">
        <v>0</v>
      </c>
      <c r="EO378" t="n">
        <v>0.000492279253284142</v>
      </c>
      <c r="EP378" t="n">
        <v>0</v>
      </c>
      <c r="EQ378" t="n">
        <v>0</v>
      </c>
      <c r="ER378" t="n">
        <v>0.000224501527088686</v>
      </c>
      <c r="ES378" t="n">
        <v>0.000404823267346799</v>
      </c>
      <c r="ET378" t="n">
        <v>0.000499831626077135</v>
      </c>
      <c r="EU378" t="n">
        <v>0.000639386737887696</v>
      </c>
      <c r="EV378" t="n">
        <v>0.000943864966297296</v>
      </c>
      <c r="EW378" t="n">
        <v>0.000944469537738736</v>
      </c>
      <c r="EX378" t="n">
        <v>0.000314757786255819</v>
      </c>
      <c r="EY378" t="n">
        <v>0.000558839325453418</v>
      </c>
      <c r="EZ378" t="n">
        <v>0.000920520218442532</v>
      </c>
      <c r="FA378" t="n">
        <v>0.00096862802327876</v>
      </c>
      <c r="FB378" t="n">
        <v>0.000445683095885001</v>
      </c>
      <c r="FC378" t="n">
        <v>0.00036314760261554</v>
      </c>
      <c r="FD378" t="n">
        <v>0.000530573490126148</v>
      </c>
      <c r="FE378" t="n">
        <v>0.000429976661554847</v>
      </c>
      <c r="FF378" t="n">
        <v>0</v>
      </c>
      <c r="FG378" t="n">
        <v>0</v>
      </c>
      <c r="FH378" t="n">
        <v>0.00072748248426484</v>
      </c>
      <c r="FI378" t="n">
        <v>0.000470524759721683</v>
      </c>
      <c r="FJ378" t="n">
        <v>0</v>
      </c>
      <c r="FK378" t="n">
        <v>0.000650051320734113</v>
      </c>
      <c r="FL378" t="n">
        <v>0</v>
      </c>
      <c r="FM378" t="n">
        <v>0.000451696677780389</v>
      </c>
      <c r="FN378" t="n">
        <v>0</v>
      </c>
      <c r="FO378" t="n">
        <v>0.000859321091698705</v>
      </c>
      <c r="FP378" t="n">
        <v>0</v>
      </c>
      <c r="FQ378" t="n">
        <v>0.000586031794499731</v>
      </c>
      <c r="FR378" t="n">
        <v>0.00260169871229437</v>
      </c>
      <c r="FS378" t="n">
        <v>0.000362032043328987</v>
      </c>
      <c r="FT378" t="n">
        <v>0.000589946496893337</v>
      </c>
      <c r="FU378" t="n">
        <v>0</v>
      </c>
      <c r="FV378" t="n">
        <v>0.00164335401054037</v>
      </c>
      <c r="FW378" t="n">
        <v>0.00146091834944015</v>
      </c>
      <c r="FX378" t="n">
        <v>0</v>
      </c>
      <c r="FY378" t="n">
        <v>0</v>
      </c>
      <c r="FZ378" t="n">
        <v>0</v>
      </c>
      <c r="GA378" t="n">
        <v>0.00133938797372836</v>
      </c>
      <c r="GB378" t="n">
        <v>0.000437686606718506</v>
      </c>
      <c r="GC378" t="n">
        <v>0.000677431855055653</v>
      </c>
      <c r="GD378" t="n">
        <v>0.00313637743537354</v>
      </c>
      <c r="GE378" t="n">
        <v>0.000429570639560995</v>
      </c>
      <c r="GF378" t="n">
        <v>0.000291100925588137</v>
      </c>
      <c r="GG378" t="n">
        <v>0.00031552381731461</v>
      </c>
      <c r="GH378" t="n">
        <v>0.00040804167770177</v>
      </c>
      <c r="GI378" t="n">
        <v>0.0000761860976759363</v>
      </c>
      <c r="GJ378" t="n">
        <v>0.0000480236007646675</v>
      </c>
      <c r="GK378" t="n">
        <v>0</v>
      </c>
      <c r="GL378" t="n">
        <v>0.000332637753509892</v>
      </c>
      <c r="GM378" t="n">
        <v>0.000492279253284142</v>
      </c>
      <c r="GN378" t="n">
        <v>0</v>
      </c>
      <c r="GO378" t="n">
        <v>0.000530113404194802</v>
      </c>
      <c r="GP378" t="n">
        <v>0.000224501527088686</v>
      </c>
      <c r="GQ378" t="n">
        <v>0.000404823267346798</v>
      </c>
      <c r="GR378" t="n">
        <v>0.000499831626077135</v>
      </c>
      <c r="GS378" t="n">
        <v>0.000639386737887696</v>
      </c>
      <c r="GT378" t="n">
        <v>0.000943864966297297</v>
      </c>
      <c r="GU378" t="n">
        <v>0.000944469537738736</v>
      </c>
      <c r="GV378" t="n">
        <v>0</v>
      </c>
      <c r="GW378" t="n">
        <v>0.000558839325453418</v>
      </c>
      <c r="GX378" t="n">
        <v>0</v>
      </c>
      <c r="GY378" t="n">
        <v>0.00096862802327876</v>
      </c>
      <c r="GZ378" t="n">
        <v>0.000445683095885001</v>
      </c>
      <c r="HA378" t="n">
        <v>0.00036314760261554</v>
      </c>
      <c r="HB378" t="n">
        <v>0.000530573490126147</v>
      </c>
      <c r="HC378" t="n">
        <v>0.000429976661554847</v>
      </c>
      <c r="HD378" t="n">
        <v>0.000919266785370777</v>
      </c>
      <c r="HE378" t="n">
        <v>0.00079699851447119</v>
      </c>
      <c r="HF378" t="n">
        <v>0.00072748248426484</v>
      </c>
      <c r="HG378" t="n">
        <v>0.000470524759721684</v>
      </c>
      <c r="HH378" t="n">
        <v>0.000588348445862537</v>
      </c>
      <c r="HI378" t="n">
        <v>0.000650051320734113</v>
      </c>
      <c r="HJ378" t="n">
        <v>0</v>
      </c>
      <c r="HK378" t="n">
        <v>0.000451696677780389</v>
      </c>
      <c r="HL378" t="n">
        <v>0.000670565222855631</v>
      </c>
      <c r="HM378" t="n">
        <v>0.000859321091698705</v>
      </c>
      <c r="HN378" t="n">
        <v>0.000399302483803375</v>
      </c>
      <c r="HO378" t="n">
        <v>0.000586031794499731</v>
      </c>
      <c r="HP378" t="n">
        <v>0.00260169871229437</v>
      </c>
      <c r="HQ378" t="n">
        <v>0.000362032043328987</v>
      </c>
      <c r="HR378" t="n">
        <v>0.000589946496893337</v>
      </c>
      <c r="HS378" t="n">
        <v>0.000534926120555402</v>
      </c>
      <c r="HT378" t="n">
        <v>0.00164335401054037</v>
      </c>
      <c r="HU378" t="n">
        <v>0.00146091834944015</v>
      </c>
      <c r="HV378" t="n">
        <v>0.0016677403714931</v>
      </c>
      <c r="HW378" t="n">
        <v>0.000856898003091187</v>
      </c>
      <c r="HX378" t="n">
        <v>0.0010098635739384</v>
      </c>
      <c r="HY378" t="n">
        <v>0.00133938797372836</v>
      </c>
      <c r="HZ378" t="n">
        <v>0.000437686606718506</v>
      </c>
      <c r="IA378" t="n">
        <v>0.000677431855055653</v>
      </c>
      <c r="IB378" t="n">
        <v>0.00313637743537354</v>
      </c>
      <c r="IC378" t="n">
        <v>0.000429570639560995</v>
      </c>
      <c r="ID378" t="n">
        <v>0.000291100925588137</v>
      </c>
      <c r="IE378" t="n">
        <v>0.00031552381731461</v>
      </c>
      <c r="IF378" t="n">
        <v>0.00040804167770177</v>
      </c>
      <c r="IG378" t="n">
        <v>0.0000761860976759363</v>
      </c>
      <c r="IH378" t="n">
        <v>0.0000480236007646674</v>
      </c>
      <c r="II378" t="n">
        <v>0.0000113976054886859</v>
      </c>
      <c r="IJ378" t="n">
        <v>0.000332637753509892</v>
      </c>
      <c r="IK378" t="n">
        <v>0.000492279253284142</v>
      </c>
      <c r="IL378" t="n">
        <v>0.000274595525876154</v>
      </c>
      <c r="IM378" t="n">
        <v>0.000530113404194802</v>
      </c>
      <c r="IN378" t="n">
        <v>0.000224501527088686</v>
      </c>
      <c r="IO378" t="n">
        <v>0.000404823267346799</v>
      </c>
      <c r="IP378" t="n">
        <v>0.000499831626077135</v>
      </c>
      <c r="IQ378" t="n">
        <v>0.000639386737887695</v>
      </c>
      <c r="IR378" t="n">
        <v>0.000943864966297296</v>
      </c>
      <c r="IS378" t="n">
        <v>0.000944469537738736</v>
      </c>
      <c r="IT378" t="n">
        <v>0</v>
      </c>
      <c r="IU378" t="n">
        <v>0</v>
      </c>
      <c r="IV378" t="n">
        <v>0.000920520218442532</v>
      </c>
      <c r="IW378" t="n">
        <v>0.000968628023278759</v>
      </c>
      <c r="IX378" t="n">
        <v>0.000445683095885001</v>
      </c>
      <c r="IY378" t="n">
        <v>0.00036314760261554</v>
      </c>
      <c r="IZ378" t="n">
        <v>0.000530573490126147</v>
      </c>
      <c r="JA378" t="n">
        <v>0.000429976661554847</v>
      </c>
      <c r="JB378" t="n">
        <v>0.000919266785370776</v>
      </c>
      <c r="JC378" t="n">
        <v>0</v>
      </c>
      <c r="JD378" t="n">
        <v>0.00072748248426484</v>
      </c>
      <c r="JE378" t="n">
        <v>0.000470524759721684</v>
      </c>
      <c r="JF378" t="n">
        <v>0.000588348445862537</v>
      </c>
      <c r="JG378" t="n">
        <v>0</v>
      </c>
      <c r="JH378" t="n">
        <v>0</v>
      </c>
      <c r="JI378" t="n">
        <v>0.00045169667778039</v>
      </c>
      <c r="JJ378" t="n">
        <v>0.00067056522285563</v>
      </c>
      <c r="JK378" t="n">
        <v>0.000859321091698705</v>
      </c>
      <c r="JL378" t="n">
        <v>0</v>
      </c>
      <c r="JM378" t="n">
        <v>0.000586031794499731</v>
      </c>
      <c r="JN378" t="n">
        <v>0.00260169871229437</v>
      </c>
      <c r="JO378" t="n">
        <v>0.000362032043328987</v>
      </c>
      <c r="JP378" t="n">
        <v>0.000589946496893337</v>
      </c>
      <c r="JQ378" t="n">
        <v>0.000534926120555402</v>
      </c>
      <c r="JR378" t="n">
        <v>0.00164335401054037</v>
      </c>
      <c r="JS378" t="n">
        <v>0.00146091834944015</v>
      </c>
      <c r="JT378" t="n">
        <v>0.0016677403714931</v>
      </c>
      <c r="JU378" t="n">
        <v>0</v>
      </c>
      <c r="JV378" t="n">
        <v>0</v>
      </c>
      <c r="JW378" t="n">
        <v>0.00133938797372836</v>
      </c>
      <c r="JX378" t="n">
        <v>0.000437686606718505</v>
      </c>
      <c r="JY378" t="n">
        <v>0.000677431855055653</v>
      </c>
      <c r="JZ378" t="n">
        <v>0.00313637743537354</v>
      </c>
      <c r="KA378" t="n">
        <v>0.000429570639560995</v>
      </c>
      <c r="KB378" t="n">
        <v>0.000291100925588137</v>
      </c>
      <c r="KC378" t="n">
        <v>0.00031552381731461</v>
      </c>
      <c r="KD378" t="n">
        <v>0.00040804167770177</v>
      </c>
      <c r="KE378" t="n">
        <v>0.0000761860976759363</v>
      </c>
      <c r="KF378" t="n">
        <v>0.0000480236007646675</v>
      </c>
      <c r="KG378" t="n">
        <v>0</v>
      </c>
      <c r="KH378" t="n">
        <v>0.000332637753509892</v>
      </c>
      <c r="KI378" t="n">
        <v>0.000492279253284142</v>
      </c>
      <c r="KJ378" t="n">
        <v>0.000274595525876154</v>
      </c>
      <c r="KK378" t="n">
        <v>0.000530113404194802</v>
      </c>
      <c r="KL378" t="n">
        <v>0.000224501527088685</v>
      </c>
      <c r="KM378" t="n">
        <v>0.000404823267346798</v>
      </c>
      <c r="KN378" t="n">
        <v>0.000499831626077135</v>
      </c>
      <c r="KO378" t="n">
        <v>0.000639386737887696</v>
      </c>
      <c r="KP378" t="n">
        <v>0.000943864966297297</v>
      </c>
      <c r="KQ378" t="n">
        <v>0</v>
      </c>
      <c r="KR378" t="n">
        <v>0</v>
      </c>
      <c r="KS378" t="n">
        <v>0.000558839325453417</v>
      </c>
      <c r="KT378" t="n">
        <v>0.000920520218442532</v>
      </c>
      <c r="KU378" t="n">
        <v>0.000968628023278759</v>
      </c>
      <c r="KV378" t="n">
        <v>0.000445683095885001</v>
      </c>
      <c r="KW378" t="n">
        <v>0.00036314760261554</v>
      </c>
      <c r="KX378" t="n">
        <v>0.000530573490126148</v>
      </c>
      <c r="KY378" t="n">
        <v>0.000429976661554847</v>
      </c>
      <c r="KZ378" t="n">
        <v>0.000919266785370777</v>
      </c>
      <c r="LA378" t="n">
        <v>0.000796998514471189</v>
      </c>
      <c r="LB378" t="n">
        <v>0.00072748248426484</v>
      </c>
      <c r="LC378" t="n">
        <v>0.000470524759721683</v>
      </c>
      <c r="LD378" t="n">
        <v>0.000588348445862537</v>
      </c>
      <c r="LE378" t="n">
        <v>0.000650051320734113</v>
      </c>
      <c r="LF378" t="n">
        <v>0.000765884187261886</v>
      </c>
      <c r="LG378" t="n">
        <v>0.000451696677780389</v>
      </c>
      <c r="LH378" t="n">
        <v>0.000670565222855631</v>
      </c>
      <c r="LI378" t="n">
        <v>0.000859321091698705</v>
      </c>
      <c r="LJ378" t="n">
        <v>0.000399302483803375</v>
      </c>
      <c r="LK378" t="n">
        <v>0.00058603179449973</v>
      </c>
      <c r="LL378" t="n">
        <v>0.00260169871229437</v>
      </c>
      <c r="LM378" t="n">
        <v>0.000362032043328987</v>
      </c>
      <c r="LN378" t="n">
        <v>0.000589946496893338</v>
      </c>
      <c r="LO378" t="n">
        <v>0.000534926120555402</v>
      </c>
      <c r="LP378" t="n">
        <v>0.00164335401054037</v>
      </c>
      <c r="LQ378" t="n">
        <v>0.00146091834944015</v>
      </c>
      <c r="LR378" t="n">
        <v>0.0016677403714931</v>
      </c>
      <c r="LS378" t="n">
        <v>0.000856898003091189</v>
      </c>
      <c r="LT378" t="n">
        <v>0.0010098635739384</v>
      </c>
      <c r="LU378" t="n">
        <v>0.00133938797372836</v>
      </c>
      <c r="LV378" t="n">
        <v>0.000437686606718505</v>
      </c>
      <c r="LW378" t="n">
        <v>0.000677431855055653</v>
      </c>
      <c r="LX378" t="n">
        <v>0.00313637743537354</v>
      </c>
      <c r="LY378" t="n">
        <v>0.000429570639560995</v>
      </c>
      <c r="LZ378" t="n">
        <v>0.000291100925588137</v>
      </c>
      <c r="MA378" t="n">
        <v>0.00031552381731461</v>
      </c>
      <c r="MB378" t="n">
        <v>0.000408041677701771</v>
      </c>
      <c r="MC378" t="n">
        <v>0.0000761860976759363</v>
      </c>
      <c r="MD378" t="n">
        <v>0.0000480236007646675</v>
      </c>
      <c r="ME378" t="n">
        <v>0.0000113976054886859</v>
      </c>
      <c r="MF378" t="n">
        <v>0.000332637753509892</v>
      </c>
      <c r="MG378" t="n">
        <v>0.000492279253284141</v>
      </c>
      <c r="MH378" t="n">
        <v>0.000274595525876155</v>
      </c>
      <c r="MI378" t="n">
        <v>0.000530113404194802</v>
      </c>
      <c r="MJ378" t="n">
        <v>0.000224501527088686</v>
      </c>
      <c r="MK378" t="n">
        <v>0.000404823267346798</v>
      </c>
      <c r="ML378" t="n">
        <v>0.000499831626077136</v>
      </c>
      <c r="MM378" t="n">
        <v>0.000639386737887696</v>
      </c>
      <c r="MN378" t="n">
        <v>0.000943864966297296</v>
      </c>
      <c r="MO378" t="n">
        <v>0.000944469537738736</v>
      </c>
      <c r="MP378" t="n">
        <v>0</v>
      </c>
      <c r="MQ378" t="n">
        <v>0.000558839325453418</v>
      </c>
      <c r="MR378" t="n">
        <v>0.000920520218442531</v>
      </c>
      <c r="MS378" t="n">
        <v>0.00096862802327876</v>
      </c>
      <c r="MT378" t="n">
        <v>0.000445683095885001</v>
      </c>
      <c r="MU378" t="n">
        <v>0.000363147602615541</v>
      </c>
      <c r="MV378" t="n">
        <v>0.000530573490126148</v>
      </c>
      <c r="MW378" t="n">
        <v>0.000429976661554847</v>
      </c>
      <c r="MX378" t="n">
        <v>0</v>
      </c>
      <c r="MY378" t="n">
        <v>0</v>
      </c>
      <c r="MZ378" t="n">
        <v>0.00072748248426484</v>
      </c>
      <c r="NA378" t="n">
        <v>0</v>
      </c>
      <c r="NB378" t="n">
        <v>0.000588348445862536</v>
      </c>
      <c r="NC378" t="n">
        <v>0.000650051320734112</v>
      </c>
      <c r="ND378" t="n">
        <v>0</v>
      </c>
      <c r="NE378" t="n">
        <v>0.00045169667778039</v>
      </c>
      <c r="NF378" t="n">
        <v>0.00067056522285563</v>
      </c>
      <c r="NG378" t="n">
        <v>0.000859321091698704</v>
      </c>
      <c r="NH378" t="n">
        <v>0</v>
      </c>
      <c r="NI378" t="n">
        <v>0.000586031794499731</v>
      </c>
      <c r="NJ378" t="n">
        <v>0.00260169871229437</v>
      </c>
      <c r="NK378" t="n">
        <v>0.000362032043328987</v>
      </c>
      <c r="NL378" t="n">
        <v>0.000589946496893337</v>
      </c>
      <c r="NM378" t="n">
        <v>0.000534926120555402</v>
      </c>
      <c r="NN378" t="n">
        <v>1.00164335401054</v>
      </c>
      <c r="NO378" t="n">
        <v>0.00146091834944015</v>
      </c>
      <c r="NP378" t="n">
        <v>0.00166774037149311</v>
      </c>
      <c r="NQ378" t="n">
        <v>0</v>
      </c>
      <c r="NR378" t="n">
        <v>0.0010098635739384</v>
      </c>
      <c r="NS378" t="n">
        <v>0.00133938797372836</v>
      </c>
      <c r="NT378" t="n">
        <v>0.000437686606718506</v>
      </c>
      <c r="NU378" t="n">
        <v>0.000677431855055652</v>
      </c>
      <c r="NV378" t="n">
        <v>0.00313637743537354</v>
      </c>
      <c r="NW378" t="n">
        <v>0.000429570639560995</v>
      </c>
      <c r="NX378" t="n">
        <v>0.000291100925588137</v>
      </c>
      <c r="NY378" t="n">
        <v>0.000315523817314609</v>
      </c>
      <c r="NZ378" t="n">
        <v>0.00040804167770177</v>
      </c>
      <c r="OA378" t="n">
        <v>0.0000761860976759363</v>
      </c>
      <c r="OB378" t="n">
        <v>0.0000480236007646675</v>
      </c>
      <c r="OC378" t="n">
        <v>0.0000113976054886859</v>
      </c>
      <c r="OD378" t="n">
        <v>0.000332637753509892</v>
      </c>
      <c r="OE378" t="n">
        <v>0.000492279253284142</v>
      </c>
      <c r="OF378" t="n">
        <v>0.000274595525876155</v>
      </c>
      <c r="OG378" t="n">
        <v>0.000530113404194803</v>
      </c>
      <c r="OH378" t="n">
        <v>0.000224501527088686</v>
      </c>
      <c r="OI378" t="n">
        <v>0.000404823267346799</v>
      </c>
      <c r="OJ378" t="n">
        <v>0.000499831626077135</v>
      </c>
      <c r="OK378" t="n">
        <v>0.000639386737887695</v>
      </c>
      <c r="OL378" t="n">
        <v>0.000943864966297297</v>
      </c>
      <c r="OM378" t="n">
        <v>0.000944469537738735</v>
      </c>
      <c r="ON378" t="n">
        <v>0.000314757786255819</v>
      </c>
      <c r="OO378" t="n">
        <v>0</v>
      </c>
      <c r="OP378" t="n">
        <v>0.000920520218442532</v>
      </c>
      <c r="OQ378" t="n">
        <v>0.00096862802327876</v>
      </c>
      <c r="OR378" t="n">
        <v>0.000445683095885001</v>
      </c>
      <c r="OS378" t="n">
        <v>0.00036314760261554</v>
      </c>
      <c r="OT378" t="n">
        <v>0.000530573490126147</v>
      </c>
      <c r="OU378" t="n">
        <v>0.000429976661554847</v>
      </c>
      <c r="OV378" t="n">
        <v>0</v>
      </c>
      <c r="OW378" t="n">
        <v>0</v>
      </c>
      <c r="OX378" t="n">
        <v>0.000727482484264842</v>
      </c>
      <c r="OY378" t="n">
        <v>0.000470524759721683</v>
      </c>
      <c r="OZ378" t="n">
        <v>0.000588348445862536</v>
      </c>
      <c r="PA378" t="n">
        <v>0.000650051320734112</v>
      </c>
      <c r="PB378" t="n">
        <v>0</v>
      </c>
      <c r="PC378" t="n">
        <v>0.000451696677780389</v>
      </c>
      <c r="PD378" t="n">
        <v>0</v>
      </c>
      <c r="PE378" t="n">
        <v>0</v>
      </c>
      <c r="PF378" t="n">
        <v>0</v>
      </c>
      <c r="PG378" t="n">
        <v>0.000586031794499731</v>
      </c>
      <c r="PH378" t="n">
        <v>0.00260169871229437</v>
      </c>
      <c r="PI378" t="n">
        <v>0.000362032043328987</v>
      </c>
      <c r="PJ378" t="n">
        <v>0</v>
      </c>
      <c r="PK378" t="n">
        <v>0.000534926120555402</v>
      </c>
      <c r="PL378" t="n">
        <v>0.00164335401054037</v>
      </c>
      <c r="PM378" t="n">
        <v>0</v>
      </c>
      <c r="PN378" t="n">
        <v>0</v>
      </c>
      <c r="PO378" t="n">
        <v>0</v>
      </c>
      <c r="PP378" t="n">
        <v>0</v>
      </c>
      <c r="PQ378" t="n">
        <v>0.00133938797372836</v>
      </c>
      <c r="PR378" t="n">
        <v>0.000437686606718506</v>
      </c>
      <c r="PS378" t="n">
        <v>0.000677431855055653</v>
      </c>
      <c r="PT378" t="n">
        <v>0.00313637743537354</v>
      </c>
      <c r="PU378" t="n">
        <v>0.000429570639560995</v>
      </c>
      <c r="PV378" t="n">
        <v>0.000291100925588137</v>
      </c>
      <c r="PW378" t="n">
        <v>0.00031552381731461</v>
      </c>
      <c r="PX378" t="n">
        <v>0.00040804167770177</v>
      </c>
      <c r="PY378" t="n">
        <v>0.0000761860976759364</v>
      </c>
      <c r="PZ378" t="n">
        <v>0.0000480236007646674</v>
      </c>
      <c r="QA378" t="n">
        <v>0.0000113976054886859</v>
      </c>
      <c r="QB378" t="n">
        <v>0.000332637753509892</v>
      </c>
      <c r="QC378" t="n">
        <v>0.000492279253284142</v>
      </c>
      <c r="QD378" t="n">
        <v>0</v>
      </c>
      <c r="QE378" t="n">
        <v>0.000530113404194802</v>
      </c>
      <c r="QF378" t="n">
        <v>0.000224501527088685</v>
      </c>
      <c r="QG378" t="n">
        <v>0.000404823267346799</v>
      </c>
      <c r="QH378" t="n">
        <v>0.000499831626077136</v>
      </c>
      <c r="QI378" t="n">
        <v>0.000639386737887696</v>
      </c>
    </row>
    <row r="379">
      <c r="A379" t="s">
        <v>378</v>
      </c>
      <c r="B379" t="n">
        <v>0.0016490311394843</v>
      </c>
      <c r="C379" t="n">
        <v>0.00166692832629477</v>
      </c>
      <c r="D379" t="n">
        <v>0.000554955650712917</v>
      </c>
      <c r="E379" t="n">
        <v>0</v>
      </c>
      <c r="F379" t="n">
        <v>0</v>
      </c>
      <c r="G379" t="n">
        <v>0.00247198181899679</v>
      </c>
      <c r="H379" t="n">
        <v>0.000720770256673616</v>
      </c>
      <c r="I379" t="n">
        <v>0.000498224018232367</v>
      </c>
      <c r="J379" t="n">
        <v>0.000732236238296803</v>
      </c>
      <c r="K379" t="n">
        <v>0.000507211417807054</v>
      </c>
      <c r="L379" t="n">
        <v>0.00101002016656828</v>
      </c>
      <c r="M379" t="n">
        <v>0.000661496942935861</v>
      </c>
      <c r="N379" t="n">
        <v>0.00064747322218799</v>
      </c>
      <c r="O379" t="n">
        <v>0.000630007902594096</v>
      </c>
      <c r="P379" t="n">
        <v>0.00047888348477197</v>
      </c>
      <c r="Q379" t="n">
        <v>0.00154831549484369</v>
      </c>
      <c r="R379" t="n">
        <v>0</v>
      </c>
      <c r="S379" t="n">
        <v>0.000622836946448829</v>
      </c>
      <c r="T379" t="n">
        <v>0</v>
      </c>
      <c r="U379" t="n">
        <v>0.000479378681262359</v>
      </c>
      <c r="V379" t="n">
        <v>0.000823496506109489</v>
      </c>
      <c r="W379" t="n">
        <v>0.00109349126735417</v>
      </c>
      <c r="X379" t="n">
        <v>0.000610074221236484</v>
      </c>
      <c r="Y379" t="n">
        <v>0.000613946612789713</v>
      </c>
      <c r="Z379" t="n">
        <v>0.00150725294385364</v>
      </c>
      <c r="AA379" t="n">
        <v>0</v>
      </c>
      <c r="AB379" t="n">
        <v>0.00132964207376691</v>
      </c>
      <c r="AC379" t="n">
        <v>0.004500317176012</v>
      </c>
      <c r="AD379" t="n">
        <v>0.00190159853947102</v>
      </c>
      <c r="AE379" t="n">
        <v>0.00084418772062619</v>
      </c>
      <c r="AF379" t="n">
        <v>0.00112164448224041</v>
      </c>
      <c r="AG379" t="n">
        <v>0.00179363853859095</v>
      </c>
      <c r="AH379" t="n">
        <v>0.000802580678724361</v>
      </c>
      <c r="AI379" t="n">
        <v>0.00125042303761709</v>
      </c>
      <c r="AJ379" t="n">
        <v>0.00118652008617859</v>
      </c>
      <c r="AK379" t="n">
        <v>0.000830917904378402</v>
      </c>
      <c r="AL379" t="n">
        <v>0.000361962083097965</v>
      </c>
      <c r="AM379" t="n">
        <v>0.000535077393462392</v>
      </c>
      <c r="AN379" t="n">
        <v>0.000608397036314301</v>
      </c>
      <c r="AO379" t="n">
        <v>0.000117071040614013</v>
      </c>
      <c r="AP379" t="n">
        <v>0.0000737952603827157</v>
      </c>
      <c r="AQ379" t="n">
        <v>0.0000175140816463681</v>
      </c>
      <c r="AR379" t="n">
        <v>0.000809455850900414</v>
      </c>
      <c r="AS379" t="n">
        <v>0.00125873376733374</v>
      </c>
      <c r="AT379" t="n">
        <v>0.000663718685777023</v>
      </c>
      <c r="AU379" t="n">
        <v>0.00129236308502336</v>
      </c>
      <c r="AV379" t="n">
        <v>0.000338039657969138</v>
      </c>
      <c r="AW379" t="n">
        <v>0.000710959551246261</v>
      </c>
      <c r="AX379" t="n">
        <v>0.000834555704025817</v>
      </c>
      <c r="AY379" t="n">
        <v>0.000456768315591773</v>
      </c>
      <c r="AZ379" t="n">
        <v>0.0016490311394843</v>
      </c>
      <c r="BA379" t="n">
        <v>0.00166692832629476</v>
      </c>
      <c r="BB379" t="n">
        <v>0.000554955650712917</v>
      </c>
      <c r="BC379" t="n">
        <v>0</v>
      </c>
      <c r="BD379" t="n">
        <v>0.00286984320492112</v>
      </c>
      <c r="BE379" t="n">
        <v>0.00247198181899679</v>
      </c>
      <c r="BF379" t="n">
        <v>0.000720770256673617</v>
      </c>
      <c r="BG379" t="n">
        <v>0.000498224018232367</v>
      </c>
      <c r="BH379" t="n">
        <v>0.000732236238296803</v>
      </c>
      <c r="BI379" t="n">
        <v>0.000507211417807054</v>
      </c>
      <c r="BJ379" t="n">
        <v>0.00101002016656828</v>
      </c>
      <c r="BK379" t="n">
        <v>0.00066149694293586</v>
      </c>
      <c r="BL379" t="n">
        <v>0.00064747322218799</v>
      </c>
      <c r="BM379" t="n">
        <v>0.000630007902594096</v>
      </c>
      <c r="BN379" t="n">
        <v>0.00047888348477197</v>
      </c>
      <c r="BO379" t="n">
        <v>0.00154831549484369</v>
      </c>
      <c r="BP379" t="n">
        <v>0</v>
      </c>
      <c r="BQ379" t="n">
        <v>0.000622836946448829</v>
      </c>
      <c r="BR379" t="n">
        <v>0.000574358474818152</v>
      </c>
      <c r="BS379" t="n">
        <v>0.000479378681262359</v>
      </c>
      <c r="BT379" t="n">
        <v>0.000823496506109489</v>
      </c>
      <c r="BU379" t="n">
        <v>0.00109349126735417</v>
      </c>
      <c r="BV379" t="n">
        <v>0.000610074221236484</v>
      </c>
      <c r="BW379" t="n">
        <v>0.000613946612789714</v>
      </c>
      <c r="BX379" t="n">
        <v>0.00150725294385364</v>
      </c>
      <c r="BY379" t="n">
        <v>0</v>
      </c>
      <c r="BZ379" t="n">
        <v>0.00132964207376691</v>
      </c>
      <c r="CA379" t="n">
        <v>0.004500317176012</v>
      </c>
      <c r="CB379" t="n">
        <v>0.00190159853947101</v>
      </c>
      <c r="CC379" t="n">
        <v>0.00084418772062619</v>
      </c>
      <c r="CD379" t="n">
        <v>0.00112164448224041</v>
      </c>
      <c r="CE379" t="n">
        <v>0.00179363853859095</v>
      </c>
      <c r="CF379" t="n">
        <v>0.000802580678724361</v>
      </c>
      <c r="CG379" t="n">
        <v>0.00125042303761709</v>
      </c>
      <c r="CH379" t="n">
        <v>0.00118652008617859</v>
      </c>
      <c r="CI379" t="n">
        <v>0.000830917904378402</v>
      </c>
      <c r="CJ379" t="n">
        <v>0.000361962083097965</v>
      </c>
      <c r="CK379" t="n">
        <v>0.000535077393462392</v>
      </c>
      <c r="CL379" t="n">
        <v>0.000608397036314301</v>
      </c>
      <c r="CM379" t="n">
        <v>0.000117071040614013</v>
      </c>
      <c r="CN379" t="n">
        <v>0.0000737952603827156</v>
      </c>
      <c r="CO379" t="n">
        <v>0.0000175140816463681</v>
      </c>
      <c r="CP379" t="n">
        <v>0.000809455850900414</v>
      </c>
      <c r="CQ379" t="n">
        <v>0.00125873376733374</v>
      </c>
      <c r="CR379" t="n">
        <v>0</v>
      </c>
      <c r="CS379" t="n">
        <v>0.00129236308502336</v>
      </c>
      <c r="CT379" t="n">
        <v>0.000338039657969138</v>
      </c>
      <c r="CU379" t="n">
        <v>0.000710959551246261</v>
      </c>
      <c r="CV379" t="n">
        <v>0.000834555704025817</v>
      </c>
      <c r="CW379" t="n">
        <v>0.000456768315591773</v>
      </c>
      <c r="CX379" t="n">
        <v>0.0016490311394843</v>
      </c>
      <c r="CY379" t="n">
        <v>0.00166692832629477</v>
      </c>
      <c r="CZ379" t="n">
        <v>0</v>
      </c>
      <c r="DA379" t="n">
        <v>0</v>
      </c>
      <c r="DB379" t="n">
        <v>0.00286984320492112</v>
      </c>
      <c r="DC379" t="n">
        <v>0.00247198181899679</v>
      </c>
      <c r="DD379" t="n">
        <v>0.000720770256673617</v>
      </c>
      <c r="DE379" t="n">
        <v>0.000498224018232367</v>
      </c>
      <c r="DF379" t="n">
        <v>0</v>
      </c>
      <c r="DG379" t="n">
        <v>0.000507211417807054</v>
      </c>
      <c r="DH379" t="n">
        <v>0</v>
      </c>
      <c r="DI379" t="n">
        <v>0</v>
      </c>
      <c r="DJ379" t="n">
        <v>0.00064747322218799</v>
      </c>
      <c r="DK379" t="n">
        <v>0</v>
      </c>
      <c r="DL379" t="n">
        <v>0.00047888348477197</v>
      </c>
      <c r="DM379" t="n">
        <v>0</v>
      </c>
      <c r="DN379" t="n">
        <v>0</v>
      </c>
      <c r="DO379" t="n">
        <v>0</v>
      </c>
      <c r="DP379" t="n">
        <v>0</v>
      </c>
      <c r="DQ379" t="n">
        <v>0.000479378681262359</v>
      </c>
      <c r="DR379" t="n">
        <v>0</v>
      </c>
      <c r="DS379" t="n">
        <v>0.00109349126735417</v>
      </c>
      <c r="DT379" t="n">
        <v>0.000610074221236484</v>
      </c>
      <c r="DU379" t="n">
        <v>0.000613946612789714</v>
      </c>
      <c r="DV379" t="n">
        <v>0</v>
      </c>
      <c r="DW379" t="n">
        <v>0</v>
      </c>
      <c r="DX379" t="n">
        <v>0.00132964207376691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0.000802580678724362</v>
      </c>
      <c r="EE379" t="n">
        <v>0.00125042303761709</v>
      </c>
      <c r="EF379" t="n">
        <v>0.00118652008617859</v>
      </c>
      <c r="EG379" t="n">
        <v>0.000830917904378402</v>
      </c>
      <c r="EH379" t="n">
        <v>0.000361962083097965</v>
      </c>
      <c r="EI379" t="n">
        <v>0.000535077393462392</v>
      </c>
      <c r="EJ379" t="n">
        <v>0.0006083970363143</v>
      </c>
      <c r="EK379" t="n">
        <v>0.000117071040614013</v>
      </c>
      <c r="EL379" t="n">
        <v>0.0000737952603827157</v>
      </c>
      <c r="EM379" t="n">
        <v>0.0000175140816463681</v>
      </c>
      <c r="EN379" t="n">
        <v>0</v>
      </c>
      <c r="EO379" t="n">
        <v>0.00125873376733374</v>
      </c>
      <c r="EP379" t="n">
        <v>0</v>
      </c>
      <c r="EQ379" t="n">
        <v>0</v>
      </c>
      <c r="ER379" t="n">
        <v>0.000338039657969138</v>
      </c>
      <c r="ES379" t="n">
        <v>0.000710959551246261</v>
      </c>
      <c r="ET379" t="n">
        <v>0.000834555704025816</v>
      </c>
      <c r="EU379" t="n">
        <v>0.000456768315591773</v>
      </c>
      <c r="EV379" t="n">
        <v>0.0016490311394843</v>
      </c>
      <c r="EW379" t="n">
        <v>0.00166692832629477</v>
      </c>
      <c r="EX379" t="n">
        <v>0.000554955650712917</v>
      </c>
      <c r="EY379" t="n">
        <v>0.00163745427352783</v>
      </c>
      <c r="EZ379" t="n">
        <v>0.00286984320492112</v>
      </c>
      <c r="FA379" t="n">
        <v>0.00247198181899679</v>
      </c>
      <c r="FB379" t="n">
        <v>0.000720770256673616</v>
      </c>
      <c r="FC379" t="n">
        <v>0.000498224018232367</v>
      </c>
      <c r="FD379" t="n">
        <v>0.000732236238296803</v>
      </c>
      <c r="FE379" t="n">
        <v>0.000507211417807054</v>
      </c>
      <c r="FF379" t="n">
        <v>0</v>
      </c>
      <c r="FG379" t="n">
        <v>0</v>
      </c>
      <c r="FH379" t="n">
        <v>0.00064747322218799</v>
      </c>
      <c r="FI379" t="n">
        <v>0.000630007902594096</v>
      </c>
      <c r="FJ379" t="n">
        <v>0</v>
      </c>
      <c r="FK379" t="n">
        <v>0.00154831549484369</v>
      </c>
      <c r="FL379" t="n">
        <v>0</v>
      </c>
      <c r="FM379" t="n">
        <v>0.000622836946448829</v>
      </c>
      <c r="FN379" t="n">
        <v>0</v>
      </c>
      <c r="FO379" t="n">
        <v>0.000479378681262359</v>
      </c>
      <c r="FP379" t="n">
        <v>0</v>
      </c>
      <c r="FQ379" t="n">
        <v>0.00109349126735417</v>
      </c>
      <c r="FR379" t="n">
        <v>0.000610074221236484</v>
      </c>
      <c r="FS379" t="n">
        <v>0.000613946612789713</v>
      </c>
      <c r="FT379" t="n">
        <v>0.00150725294385364</v>
      </c>
      <c r="FU379" t="n">
        <v>0</v>
      </c>
      <c r="FV379" t="n">
        <v>0.00132964207376691</v>
      </c>
      <c r="FW379" t="n">
        <v>0.004500317176012</v>
      </c>
      <c r="FX379" t="n">
        <v>0</v>
      </c>
      <c r="FY379" t="n">
        <v>0</v>
      </c>
      <c r="FZ379" t="n">
        <v>0</v>
      </c>
      <c r="GA379" t="n">
        <v>0.00179363853859095</v>
      </c>
      <c r="GB379" t="n">
        <v>0.000802580678724361</v>
      </c>
      <c r="GC379" t="n">
        <v>0.00125042303761709</v>
      </c>
      <c r="GD379" t="n">
        <v>0.00118652008617859</v>
      </c>
      <c r="GE379" t="n">
        <v>0.000830917904378402</v>
      </c>
      <c r="GF379" t="n">
        <v>0.000361962083097965</v>
      </c>
      <c r="GG379" t="n">
        <v>0.000535077393462392</v>
      </c>
      <c r="GH379" t="n">
        <v>0.000608397036314301</v>
      </c>
      <c r="GI379" t="n">
        <v>0.000117071040614013</v>
      </c>
      <c r="GJ379" t="n">
        <v>0.0000737952603827157</v>
      </c>
      <c r="GK379" t="n">
        <v>0</v>
      </c>
      <c r="GL379" t="n">
        <v>0.000809455850900414</v>
      </c>
      <c r="GM379" t="n">
        <v>0.00125873376733374</v>
      </c>
      <c r="GN379" t="n">
        <v>0</v>
      </c>
      <c r="GO379" t="n">
        <v>0.00129236308502336</v>
      </c>
      <c r="GP379" t="n">
        <v>0.000338039657969138</v>
      </c>
      <c r="GQ379" t="n">
        <v>0.000710959551246261</v>
      </c>
      <c r="GR379" t="n">
        <v>0.000834555704025816</v>
      </c>
      <c r="GS379" t="n">
        <v>0.000456768315591773</v>
      </c>
      <c r="GT379" t="n">
        <v>0.0016490311394843</v>
      </c>
      <c r="GU379" t="n">
        <v>0.00166692832629477</v>
      </c>
      <c r="GV379" t="n">
        <v>0</v>
      </c>
      <c r="GW379" t="n">
        <v>0.00163745427352783</v>
      </c>
      <c r="GX379" t="n">
        <v>0</v>
      </c>
      <c r="GY379" t="n">
        <v>0.00247198181899679</v>
      </c>
      <c r="GZ379" t="n">
        <v>0.000720770256673617</v>
      </c>
      <c r="HA379" t="n">
        <v>0.000498224018232367</v>
      </c>
      <c r="HB379" t="n">
        <v>0.000732236238296802</v>
      </c>
      <c r="HC379" t="n">
        <v>0.000507211417807054</v>
      </c>
      <c r="HD379" t="n">
        <v>0.00101002016656828</v>
      </c>
      <c r="HE379" t="n">
        <v>0.000661496942935861</v>
      </c>
      <c r="HF379" t="n">
        <v>0.00064747322218799</v>
      </c>
      <c r="HG379" t="n">
        <v>0.000630007902594096</v>
      </c>
      <c r="HH379" t="n">
        <v>0.00047888348477197</v>
      </c>
      <c r="HI379" t="n">
        <v>0.00154831549484369</v>
      </c>
      <c r="HJ379" t="n">
        <v>0</v>
      </c>
      <c r="HK379" t="n">
        <v>0.000622836946448829</v>
      </c>
      <c r="HL379" t="n">
        <v>0.000574358474818153</v>
      </c>
      <c r="HM379" t="n">
        <v>0.000479378681262359</v>
      </c>
      <c r="HN379" t="n">
        <v>0.000823496506109489</v>
      </c>
      <c r="HO379" t="n">
        <v>0.00109349126735417</v>
      </c>
      <c r="HP379" t="n">
        <v>0.000610074221236485</v>
      </c>
      <c r="HQ379" t="n">
        <v>0.000613946612789713</v>
      </c>
      <c r="HR379" t="n">
        <v>0.00150725294385364</v>
      </c>
      <c r="HS379" t="n">
        <v>0.00118790254640796</v>
      </c>
      <c r="HT379" t="n">
        <v>0.00132964207376691</v>
      </c>
      <c r="HU379" t="n">
        <v>0.004500317176012</v>
      </c>
      <c r="HV379" t="n">
        <v>0.00190159853947101</v>
      </c>
      <c r="HW379" t="n">
        <v>0.00084418772062619</v>
      </c>
      <c r="HX379" t="n">
        <v>0.00112164448224041</v>
      </c>
      <c r="HY379" t="n">
        <v>0.00179363853859095</v>
      </c>
      <c r="HZ379" t="n">
        <v>0.000802580678724362</v>
      </c>
      <c r="IA379" t="n">
        <v>0.00125042303761709</v>
      </c>
      <c r="IB379" t="n">
        <v>0.00118652008617859</v>
      </c>
      <c r="IC379" t="n">
        <v>0.000830917904378401</v>
      </c>
      <c r="ID379" t="n">
        <v>0.000361962083097965</v>
      </c>
      <c r="IE379" t="n">
        <v>0.000535077393462392</v>
      </c>
      <c r="IF379" t="n">
        <v>0.000608397036314301</v>
      </c>
      <c r="IG379" t="n">
        <v>0.000117071040614012</v>
      </c>
      <c r="IH379" t="n">
        <v>0.0000737952603827156</v>
      </c>
      <c r="II379" t="n">
        <v>0.0000175140816463681</v>
      </c>
      <c r="IJ379" t="n">
        <v>0.000809455850900414</v>
      </c>
      <c r="IK379" t="n">
        <v>0.00125873376733374</v>
      </c>
      <c r="IL379" t="n">
        <v>0.000663718685777023</v>
      </c>
      <c r="IM379" t="n">
        <v>0.00129236308502336</v>
      </c>
      <c r="IN379" t="n">
        <v>0.000338039657969138</v>
      </c>
      <c r="IO379" t="n">
        <v>0.000710959551246261</v>
      </c>
      <c r="IP379" t="n">
        <v>0.000834555704025816</v>
      </c>
      <c r="IQ379" t="n">
        <v>0.000456768315591772</v>
      </c>
      <c r="IR379" t="n">
        <v>0.0016490311394843</v>
      </c>
      <c r="IS379" t="n">
        <v>0.00166692832629476</v>
      </c>
      <c r="IT379" t="n">
        <v>0</v>
      </c>
      <c r="IU379" t="n">
        <v>0</v>
      </c>
      <c r="IV379" t="n">
        <v>0.00286984320492112</v>
      </c>
      <c r="IW379" t="n">
        <v>0.00247198181899679</v>
      </c>
      <c r="IX379" t="n">
        <v>0.000720770256673616</v>
      </c>
      <c r="IY379" t="n">
        <v>0.000498224018232367</v>
      </c>
      <c r="IZ379" t="n">
        <v>0.000732236238296802</v>
      </c>
      <c r="JA379" t="n">
        <v>0.000507211417807054</v>
      </c>
      <c r="JB379" t="n">
        <v>0.00101002016656828</v>
      </c>
      <c r="JC379" t="n">
        <v>0</v>
      </c>
      <c r="JD379" t="n">
        <v>0.00064747322218799</v>
      </c>
      <c r="JE379" t="n">
        <v>0.000630007902594096</v>
      </c>
      <c r="JF379" t="n">
        <v>0.00047888348477197</v>
      </c>
      <c r="JG379" t="n">
        <v>0</v>
      </c>
      <c r="JH379" t="n">
        <v>0</v>
      </c>
      <c r="JI379" t="n">
        <v>0.000622836946448829</v>
      </c>
      <c r="JJ379" t="n">
        <v>0.000574358474818153</v>
      </c>
      <c r="JK379" t="n">
        <v>0.000479378681262359</v>
      </c>
      <c r="JL379" t="n">
        <v>0</v>
      </c>
      <c r="JM379" t="n">
        <v>0.00109349126735417</v>
      </c>
      <c r="JN379" t="n">
        <v>0.000610074221236484</v>
      </c>
      <c r="JO379" t="n">
        <v>0.000613946612789713</v>
      </c>
      <c r="JP379" t="n">
        <v>0.00150725294385364</v>
      </c>
      <c r="JQ379" t="n">
        <v>0.00118790254640796</v>
      </c>
      <c r="JR379" t="n">
        <v>0.00132964207376691</v>
      </c>
      <c r="JS379" t="n">
        <v>0.004500317176012</v>
      </c>
      <c r="JT379" t="n">
        <v>0.00190159853947102</v>
      </c>
      <c r="JU379" t="n">
        <v>0</v>
      </c>
      <c r="JV379" t="n">
        <v>0</v>
      </c>
      <c r="JW379" t="n">
        <v>0.00179363853859095</v>
      </c>
      <c r="JX379" t="n">
        <v>0.000802580678724361</v>
      </c>
      <c r="JY379" t="n">
        <v>0.00125042303761709</v>
      </c>
      <c r="JZ379" t="n">
        <v>0.00118652008617859</v>
      </c>
      <c r="KA379" t="n">
        <v>0.000830917904378402</v>
      </c>
      <c r="KB379" t="n">
        <v>0.000361962083097965</v>
      </c>
      <c r="KC379" t="n">
        <v>0.000535077393462392</v>
      </c>
      <c r="KD379" t="n">
        <v>0.000608397036314301</v>
      </c>
      <c r="KE379" t="n">
        <v>0.000117071040614013</v>
      </c>
      <c r="KF379" t="n">
        <v>0.0000737952603827156</v>
      </c>
      <c r="KG379" t="n">
        <v>0</v>
      </c>
      <c r="KH379" t="n">
        <v>0.000809455850900415</v>
      </c>
      <c r="KI379" t="n">
        <v>0.00125873376733374</v>
      </c>
      <c r="KJ379" t="n">
        <v>0.000663718685777023</v>
      </c>
      <c r="KK379" t="n">
        <v>0.00129236308502336</v>
      </c>
      <c r="KL379" t="n">
        <v>0.000338039657969138</v>
      </c>
      <c r="KM379" t="n">
        <v>0.000710959551246261</v>
      </c>
      <c r="KN379" t="n">
        <v>0.000834555704025816</v>
      </c>
      <c r="KO379" t="n">
        <v>0.000456768315591773</v>
      </c>
      <c r="KP379" t="n">
        <v>0.0016490311394843</v>
      </c>
      <c r="KQ379" t="n">
        <v>0</v>
      </c>
      <c r="KR379" t="n">
        <v>0</v>
      </c>
      <c r="KS379" t="n">
        <v>0.00163745427352783</v>
      </c>
      <c r="KT379" t="n">
        <v>0.00286984320492111</v>
      </c>
      <c r="KU379" t="n">
        <v>0.00247198181899679</v>
      </c>
      <c r="KV379" t="n">
        <v>0.000720770256673616</v>
      </c>
      <c r="KW379" t="n">
        <v>0.000498224018232367</v>
      </c>
      <c r="KX379" t="n">
        <v>0.000732236238296803</v>
      </c>
      <c r="KY379" t="n">
        <v>0.000507211417807054</v>
      </c>
      <c r="KZ379" t="n">
        <v>0.00101002016656828</v>
      </c>
      <c r="LA379" t="n">
        <v>0.000661496942935861</v>
      </c>
      <c r="LB379" t="n">
        <v>0.00064747322218799</v>
      </c>
      <c r="LC379" t="n">
        <v>0.000630007902594096</v>
      </c>
      <c r="LD379" t="n">
        <v>0.00047888348477197</v>
      </c>
      <c r="LE379" t="n">
        <v>0.00154831549484369</v>
      </c>
      <c r="LF379" t="n">
        <v>0.00072678277478637</v>
      </c>
      <c r="LG379" t="n">
        <v>0.000622836946448829</v>
      </c>
      <c r="LH379" t="n">
        <v>0.000574358474818153</v>
      </c>
      <c r="LI379" t="n">
        <v>0.000479378681262359</v>
      </c>
      <c r="LJ379" t="n">
        <v>0.000823496506109489</v>
      </c>
      <c r="LK379" t="n">
        <v>0.00109349126735416</v>
      </c>
      <c r="LL379" t="n">
        <v>0.000610074221236484</v>
      </c>
      <c r="LM379" t="n">
        <v>0.000613946612789713</v>
      </c>
      <c r="LN379" t="n">
        <v>0.00150725294385364</v>
      </c>
      <c r="LO379" t="n">
        <v>0.00118790254640796</v>
      </c>
      <c r="LP379" t="n">
        <v>0.00132964207376691</v>
      </c>
      <c r="LQ379" t="n">
        <v>0.004500317176012</v>
      </c>
      <c r="LR379" t="n">
        <v>0.00190159853947102</v>
      </c>
      <c r="LS379" t="n">
        <v>0.000844187720626191</v>
      </c>
      <c r="LT379" t="n">
        <v>0.00112164448224041</v>
      </c>
      <c r="LU379" t="n">
        <v>0.00179363853859095</v>
      </c>
      <c r="LV379" t="n">
        <v>0.000802580678724361</v>
      </c>
      <c r="LW379" t="n">
        <v>0.00125042303761709</v>
      </c>
      <c r="LX379" t="n">
        <v>0.00118652008617859</v>
      </c>
      <c r="LY379" t="n">
        <v>0.000830917904378402</v>
      </c>
      <c r="LZ379" t="n">
        <v>0.000361962083097965</v>
      </c>
      <c r="MA379" t="n">
        <v>0.000535077393462392</v>
      </c>
      <c r="MB379" t="n">
        <v>0.000608397036314301</v>
      </c>
      <c r="MC379" t="n">
        <v>0.000117071040614013</v>
      </c>
      <c r="MD379" t="n">
        <v>0.0000737952603827157</v>
      </c>
      <c r="ME379" t="n">
        <v>0.0000175140816463681</v>
      </c>
      <c r="MF379" t="n">
        <v>0.000809455850900414</v>
      </c>
      <c r="MG379" t="n">
        <v>0.00125873376733374</v>
      </c>
      <c r="MH379" t="n">
        <v>0.000663718685777023</v>
      </c>
      <c r="MI379" t="n">
        <v>0.00129236308502336</v>
      </c>
      <c r="MJ379" t="n">
        <v>0.000338039657969138</v>
      </c>
      <c r="MK379" t="n">
        <v>0.000710959551246261</v>
      </c>
      <c r="ML379" t="n">
        <v>0.000834555704025817</v>
      </c>
      <c r="MM379" t="n">
        <v>0.000456768315591773</v>
      </c>
      <c r="MN379" t="n">
        <v>0.0016490311394843</v>
      </c>
      <c r="MO379" t="n">
        <v>0.00166692832629477</v>
      </c>
      <c r="MP379" t="n">
        <v>0</v>
      </c>
      <c r="MQ379" t="n">
        <v>0.00163745427352783</v>
      </c>
      <c r="MR379" t="n">
        <v>0.00286984320492111</v>
      </c>
      <c r="MS379" t="n">
        <v>0.00247198181899679</v>
      </c>
      <c r="MT379" t="n">
        <v>0.000720770256673617</v>
      </c>
      <c r="MU379" t="n">
        <v>0.000498224018232368</v>
      </c>
      <c r="MV379" t="n">
        <v>0.000732236238296803</v>
      </c>
      <c r="MW379" t="n">
        <v>0.000507211417807054</v>
      </c>
      <c r="MX379" t="n">
        <v>0</v>
      </c>
      <c r="MY379" t="n">
        <v>0</v>
      </c>
      <c r="MZ379" t="n">
        <v>0.00064747322218799</v>
      </c>
      <c r="NA379" t="n">
        <v>0</v>
      </c>
      <c r="NB379" t="n">
        <v>0.00047888348477197</v>
      </c>
      <c r="NC379" t="n">
        <v>0.00154831549484369</v>
      </c>
      <c r="ND379" t="n">
        <v>0</v>
      </c>
      <c r="NE379" t="n">
        <v>0.000622836946448829</v>
      </c>
      <c r="NF379" t="n">
        <v>0.000574358474818153</v>
      </c>
      <c r="NG379" t="n">
        <v>0.000479378681262358</v>
      </c>
      <c r="NH379" t="n">
        <v>0</v>
      </c>
      <c r="NI379" t="n">
        <v>0.00109349126735417</v>
      </c>
      <c r="NJ379" t="n">
        <v>0.000610074221236484</v>
      </c>
      <c r="NK379" t="n">
        <v>0.000613946612789714</v>
      </c>
      <c r="NL379" t="n">
        <v>0.00150725294385364</v>
      </c>
      <c r="NM379" t="n">
        <v>0.00118790254640796</v>
      </c>
      <c r="NN379" t="n">
        <v>0.00132964207376691</v>
      </c>
      <c r="NO379" t="n">
        <v>1.00450031717601</v>
      </c>
      <c r="NP379" t="n">
        <v>0.00190159853947102</v>
      </c>
      <c r="NQ379" t="n">
        <v>0</v>
      </c>
      <c r="NR379" t="n">
        <v>0.00112164448224041</v>
      </c>
      <c r="NS379" t="n">
        <v>0.00179363853859095</v>
      </c>
      <c r="NT379" t="n">
        <v>0.000802580678724362</v>
      </c>
      <c r="NU379" t="n">
        <v>0.00125042303761709</v>
      </c>
      <c r="NV379" t="n">
        <v>0.00118652008617859</v>
      </c>
      <c r="NW379" t="n">
        <v>0.000830917904378402</v>
      </c>
      <c r="NX379" t="n">
        <v>0.000361962083097965</v>
      </c>
      <c r="NY379" t="n">
        <v>0.000535077393462392</v>
      </c>
      <c r="NZ379" t="n">
        <v>0.000608397036314301</v>
      </c>
      <c r="OA379" t="n">
        <v>0.000117071040614013</v>
      </c>
      <c r="OB379" t="n">
        <v>0.0000737952603827157</v>
      </c>
      <c r="OC379" t="n">
        <v>0.000017514081646368</v>
      </c>
      <c r="OD379" t="n">
        <v>0.000809455850900415</v>
      </c>
      <c r="OE379" t="n">
        <v>0.00125873376733374</v>
      </c>
      <c r="OF379" t="n">
        <v>0.000663718685777023</v>
      </c>
      <c r="OG379" t="n">
        <v>0.00129236308502336</v>
      </c>
      <c r="OH379" t="n">
        <v>0.000338039657969138</v>
      </c>
      <c r="OI379" t="n">
        <v>0.000710959551246261</v>
      </c>
      <c r="OJ379" t="n">
        <v>0.000834555704025816</v>
      </c>
      <c r="OK379" t="n">
        <v>0.000456768315591772</v>
      </c>
      <c r="OL379" t="n">
        <v>0.0016490311394843</v>
      </c>
      <c r="OM379" t="n">
        <v>0.00166692832629477</v>
      </c>
      <c r="ON379" t="n">
        <v>0.000554955650712917</v>
      </c>
      <c r="OO379" t="n">
        <v>0</v>
      </c>
      <c r="OP379" t="n">
        <v>0.00286984320492112</v>
      </c>
      <c r="OQ379" t="n">
        <v>0.00247198181899679</v>
      </c>
      <c r="OR379" t="n">
        <v>0.000720770256673617</v>
      </c>
      <c r="OS379" t="n">
        <v>0.000498224018232367</v>
      </c>
      <c r="OT379" t="n">
        <v>0.000732236238296802</v>
      </c>
      <c r="OU379" t="n">
        <v>0.000507211417807054</v>
      </c>
      <c r="OV379" t="n">
        <v>0</v>
      </c>
      <c r="OW379" t="n">
        <v>0</v>
      </c>
      <c r="OX379" t="n">
        <v>0.000647473222187991</v>
      </c>
      <c r="OY379" t="n">
        <v>0.000630007902594095</v>
      </c>
      <c r="OZ379" t="n">
        <v>0.00047888348477197</v>
      </c>
      <c r="PA379" t="n">
        <v>0.00154831549484369</v>
      </c>
      <c r="PB379" t="n">
        <v>0</v>
      </c>
      <c r="PC379" t="n">
        <v>0.000622836946448829</v>
      </c>
      <c r="PD379" t="n">
        <v>0</v>
      </c>
      <c r="PE379" t="n">
        <v>0</v>
      </c>
      <c r="PF379" t="n">
        <v>0</v>
      </c>
      <c r="PG379" t="n">
        <v>0.00109349126735417</v>
      </c>
      <c r="PH379" t="n">
        <v>0.000610074221236485</v>
      </c>
      <c r="PI379" t="n">
        <v>0.000613946612789713</v>
      </c>
      <c r="PJ379" t="n">
        <v>0</v>
      </c>
      <c r="PK379" t="n">
        <v>0.00118790254640796</v>
      </c>
      <c r="PL379" t="n">
        <v>0.00132964207376691</v>
      </c>
      <c r="PM379" t="n">
        <v>0</v>
      </c>
      <c r="PN379" t="n">
        <v>0</v>
      </c>
      <c r="PO379" t="n">
        <v>0</v>
      </c>
      <c r="PP379" t="n">
        <v>0</v>
      </c>
      <c r="PQ379" t="n">
        <v>0.00179363853859095</v>
      </c>
      <c r="PR379" t="n">
        <v>0.000802580678724362</v>
      </c>
      <c r="PS379" t="n">
        <v>0.00125042303761709</v>
      </c>
      <c r="PT379" t="n">
        <v>0.00118652008617859</v>
      </c>
      <c r="PU379" t="n">
        <v>0.000830917904378402</v>
      </c>
      <c r="PV379" t="n">
        <v>0.000361962083097964</v>
      </c>
      <c r="PW379" t="n">
        <v>0.000535077393462392</v>
      </c>
      <c r="PX379" t="n">
        <v>0.000608397036314301</v>
      </c>
      <c r="PY379" t="n">
        <v>0.000117071040614013</v>
      </c>
      <c r="PZ379" t="n">
        <v>0.0000737952603827156</v>
      </c>
      <c r="QA379" t="n">
        <v>0.0000175140816463681</v>
      </c>
      <c r="QB379" t="n">
        <v>0.000809455850900414</v>
      </c>
      <c r="QC379" t="n">
        <v>0.00125873376733374</v>
      </c>
      <c r="QD379" t="n">
        <v>0</v>
      </c>
      <c r="QE379" t="n">
        <v>0.00129236308502336</v>
      </c>
      <c r="QF379" t="n">
        <v>0.000338039657969137</v>
      </c>
      <c r="QG379" t="n">
        <v>0.000710959551246262</v>
      </c>
      <c r="QH379" t="n">
        <v>0.000834555704025818</v>
      </c>
      <c r="QI379" t="n">
        <v>0.000456768315591773</v>
      </c>
    </row>
    <row r="380">
      <c r="A380" t="s">
        <v>379</v>
      </c>
      <c r="B380" t="n">
        <v>0.000148433042433988</v>
      </c>
      <c r="C380" t="n">
        <v>0.000148696015653853</v>
      </c>
      <c r="D380" t="n">
        <v>0.0000560638654662288</v>
      </c>
      <c r="E380" t="n">
        <v>0</v>
      </c>
      <c r="F380" t="n">
        <v>0</v>
      </c>
      <c r="G380" t="n">
        <v>0.000219762918491714</v>
      </c>
      <c r="H380" t="n">
        <v>0.000111594387328706</v>
      </c>
      <c r="I380" t="n">
        <v>0.000101080146061877</v>
      </c>
      <c r="J380" t="n">
        <v>0.000152700127816128</v>
      </c>
      <c r="K380" t="n">
        <v>0.000132367991763579</v>
      </c>
      <c r="L380" t="n">
        <v>0.000120116170327389</v>
      </c>
      <c r="M380" t="n">
        <v>0.000126911960919663</v>
      </c>
      <c r="N380" t="n">
        <v>0.000110819903211738</v>
      </c>
      <c r="O380" t="n">
        <v>0.000145545373431181</v>
      </c>
      <c r="P380" t="n">
        <v>0.000147382651453304</v>
      </c>
      <c r="Q380" t="n">
        <v>0.000162674344615909</v>
      </c>
      <c r="R380" t="n">
        <v>0</v>
      </c>
      <c r="S380" t="n">
        <v>0.000160355054908631</v>
      </c>
      <c r="T380" t="n">
        <v>0</v>
      </c>
      <c r="U380" t="n">
        <v>0.000127124071356786</v>
      </c>
      <c r="V380" t="n">
        <v>0.000161188633709349</v>
      </c>
      <c r="W380" t="n">
        <v>0.000147290530901696</v>
      </c>
      <c r="X380" t="n">
        <v>0.000133749836540622</v>
      </c>
      <c r="Y380" t="n">
        <v>0.000113126163980525</v>
      </c>
      <c r="Z380" t="n">
        <v>0.00021233123802881</v>
      </c>
      <c r="AA380" t="n">
        <v>0</v>
      </c>
      <c r="AB380" t="n">
        <v>0.000221213524176494</v>
      </c>
      <c r="AC380" t="n">
        <v>0.00118799159223284</v>
      </c>
      <c r="AD380" t="n">
        <v>0.00100696647802257</v>
      </c>
      <c r="AE380" t="n">
        <v>0.00207924010751822</v>
      </c>
      <c r="AF380" t="n">
        <v>0.000722141254160815</v>
      </c>
      <c r="AG380" t="n">
        <v>0.000384263164823336</v>
      </c>
      <c r="AH380" t="n">
        <v>0.000733892199467666</v>
      </c>
      <c r="AI380" t="n">
        <v>0.000237038497450758</v>
      </c>
      <c r="AJ380" t="n">
        <v>0.000715957986604912</v>
      </c>
      <c r="AK380" t="n">
        <v>0.000133691513176373</v>
      </c>
      <c r="AL380" t="n">
        <v>0.000118246767530575</v>
      </c>
      <c r="AM380" t="n">
        <v>0.000138927402298064</v>
      </c>
      <c r="AN380" t="n">
        <v>0.000724386944584425</v>
      </c>
      <c r="AO380" t="n">
        <v>0.0000498382943101297</v>
      </c>
      <c r="AP380" t="n">
        <v>0.0000314153687057849</v>
      </c>
      <c r="AQ380" t="n">
        <v>0.00000745591694670211</v>
      </c>
      <c r="AR380" t="n">
        <v>0.000145221175579541</v>
      </c>
      <c r="AS380" t="n">
        <v>0.000213839708497545</v>
      </c>
      <c r="AT380" t="n">
        <v>0.000119732373892443</v>
      </c>
      <c r="AU380" t="n">
        <v>0.000241247435973166</v>
      </c>
      <c r="AV380" t="n">
        <v>0.000170007529975689</v>
      </c>
      <c r="AW380" t="n">
        <v>0.000197609159338384</v>
      </c>
      <c r="AX380" t="n">
        <v>0.000241902525633933</v>
      </c>
      <c r="AY380" t="n">
        <v>0.0002585504863349</v>
      </c>
      <c r="AZ380" t="n">
        <v>0.000148433042433988</v>
      </c>
      <c r="BA380" t="n">
        <v>0.000148696015653853</v>
      </c>
      <c r="BB380" t="n">
        <v>0.0000560638654662288</v>
      </c>
      <c r="BC380" t="n">
        <v>0</v>
      </c>
      <c r="BD380" t="n">
        <v>0.000266373388809547</v>
      </c>
      <c r="BE380" t="n">
        <v>0.000219762918491714</v>
      </c>
      <c r="BF380" t="n">
        <v>0.000111594387328706</v>
      </c>
      <c r="BG380" t="n">
        <v>0.000101080146061877</v>
      </c>
      <c r="BH380" t="n">
        <v>0.000152700127816128</v>
      </c>
      <c r="BI380" t="n">
        <v>0.000132367991763579</v>
      </c>
      <c r="BJ380" t="n">
        <v>0.000120116170327389</v>
      </c>
      <c r="BK380" t="n">
        <v>0.000126911960919663</v>
      </c>
      <c r="BL380" t="n">
        <v>0.000110819903211738</v>
      </c>
      <c r="BM380" t="n">
        <v>0.000145545373431181</v>
      </c>
      <c r="BN380" t="n">
        <v>0.000147382651453304</v>
      </c>
      <c r="BO380" t="n">
        <v>0.000162674344615909</v>
      </c>
      <c r="BP380" t="n">
        <v>0</v>
      </c>
      <c r="BQ380" t="n">
        <v>0.000160355054908631</v>
      </c>
      <c r="BR380" t="n">
        <v>0.000133100965168165</v>
      </c>
      <c r="BS380" t="n">
        <v>0.000127124071356786</v>
      </c>
      <c r="BT380" t="n">
        <v>0.000161188633709349</v>
      </c>
      <c r="BU380" t="n">
        <v>0.000147290530901696</v>
      </c>
      <c r="BV380" t="n">
        <v>0.000133749836540622</v>
      </c>
      <c r="BW380" t="n">
        <v>0.000113126163980525</v>
      </c>
      <c r="BX380" t="n">
        <v>0.00021233123802881</v>
      </c>
      <c r="BY380" t="n">
        <v>0</v>
      </c>
      <c r="BZ380" t="n">
        <v>0.000221213524176494</v>
      </c>
      <c r="CA380" t="n">
        <v>0.00118799159223284</v>
      </c>
      <c r="CB380" t="n">
        <v>0.00100696647802257</v>
      </c>
      <c r="CC380" t="n">
        <v>0.00207924010751822</v>
      </c>
      <c r="CD380" t="n">
        <v>0.000722141254160815</v>
      </c>
      <c r="CE380" t="n">
        <v>0.000384263164823336</v>
      </c>
      <c r="CF380" t="n">
        <v>0.000733892199467666</v>
      </c>
      <c r="CG380" t="n">
        <v>0.000237038497450758</v>
      </c>
      <c r="CH380" t="n">
        <v>0.000715957986604913</v>
      </c>
      <c r="CI380" t="n">
        <v>0.000133691513176373</v>
      </c>
      <c r="CJ380" t="n">
        <v>0.000118246767530575</v>
      </c>
      <c r="CK380" t="n">
        <v>0.000138927402298064</v>
      </c>
      <c r="CL380" t="n">
        <v>0.000724386944584425</v>
      </c>
      <c r="CM380" t="n">
        <v>0.0000498382943101297</v>
      </c>
      <c r="CN380" t="n">
        <v>0.0000314153687057849</v>
      </c>
      <c r="CO380" t="n">
        <v>0.00000745591694670211</v>
      </c>
      <c r="CP380" t="n">
        <v>0.000145221175579541</v>
      </c>
      <c r="CQ380" t="n">
        <v>0.000213839708497545</v>
      </c>
      <c r="CR380" t="n">
        <v>0</v>
      </c>
      <c r="CS380" t="n">
        <v>0.000241247435973165</v>
      </c>
      <c r="CT380" t="n">
        <v>0.000170007529975689</v>
      </c>
      <c r="CU380" t="n">
        <v>0.000197609159338384</v>
      </c>
      <c r="CV380" t="n">
        <v>0.000241902525633933</v>
      </c>
      <c r="CW380" t="n">
        <v>0.0002585504863349</v>
      </c>
      <c r="CX380" t="n">
        <v>0.000148433042433988</v>
      </c>
      <c r="CY380" t="n">
        <v>0.000148696015653853</v>
      </c>
      <c r="CZ380" t="n">
        <v>0</v>
      </c>
      <c r="DA380" t="n">
        <v>0</v>
      </c>
      <c r="DB380" t="n">
        <v>0.000266373388809547</v>
      </c>
      <c r="DC380" t="n">
        <v>0.000219762918491714</v>
      </c>
      <c r="DD380" t="n">
        <v>0.000111594387328706</v>
      </c>
      <c r="DE380" t="n">
        <v>0.000101080146061877</v>
      </c>
      <c r="DF380" t="n">
        <v>0</v>
      </c>
      <c r="DG380" t="n">
        <v>0.000132367991763579</v>
      </c>
      <c r="DH380" t="n">
        <v>0</v>
      </c>
      <c r="DI380" t="n">
        <v>0</v>
      </c>
      <c r="DJ380" t="n">
        <v>0.000110819903211738</v>
      </c>
      <c r="DK380" t="n">
        <v>0</v>
      </c>
      <c r="DL380" t="n">
        <v>0.000147382651453304</v>
      </c>
      <c r="DM380" t="n">
        <v>0</v>
      </c>
      <c r="DN380" t="n">
        <v>0</v>
      </c>
      <c r="DO380" t="n">
        <v>0</v>
      </c>
      <c r="DP380" t="n">
        <v>0</v>
      </c>
      <c r="DQ380" t="n">
        <v>0.000127124071356786</v>
      </c>
      <c r="DR380" t="n">
        <v>0</v>
      </c>
      <c r="DS380" t="n">
        <v>0.000147290530901696</v>
      </c>
      <c r="DT380" t="n">
        <v>0.000133749836540622</v>
      </c>
      <c r="DU380" t="n">
        <v>0.000113126163980525</v>
      </c>
      <c r="DV380" t="n">
        <v>0</v>
      </c>
      <c r="DW380" t="n">
        <v>0</v>
      </c>
      <c r="DX380" t="n">
        <v>0.000221213524176494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0.000733892199467666</v>
      </c>
      <c r="EE380" t="n">
        <v>0.000237038497450758</v>
      </c>
      <c r="EF380" t="n">
        <v>0.000715957986604912</v>
      </c>
      <c r="EG380" t="n">
        <v>0.000133691513176373</v>
      </c>
      <c r="EH380" t="n">
        <v>0.000118246767530575</v>
      </c>
      <c r="EI380" t="n">
        <v>0.000138927402298064</v>
      </c>
      <c r="EJ380" t="n">
        <v>0.000724386944584424</v>
      </c>
      <c r="EK380" t="n">
        <v>0.0000498382943101297</v>
      </c>
      <c r="EL380" t="n">
        <v>0.0000314153687057849</v>
      </c>
      <c r="EM380" t="n">
        <v>0.00000745591694670212</v>
      </c>
      <c r="EN380" t="n">
        <v>0</v>
      </c>
      <c r="EO380" t="n">
        <v>0.000213839708497545</v>
      </c>
      <c r="EP380" t="n">
        <v>0</v>
      </c>
      <c r="EQ380" t="n">
        <v>0</v>
      </c>
      <c r="ER380" t="n">
        <v>0.000170007529975689</v>
      </c>
      <c r="ES380" t="n">
        <v>0.000197609159338384</v>
      </c>
      <c r="ET380" t="n">
        <v>0.000241902525633933</v>
      </c>
      <c r="EU380" t="n">
        <v>0.0002585504863349</v>
      </c>
      <c r="EV380" t="n">
        <v>0.000148433042433987</v>
      </c>
      <c r="EW380" t="n">
        <v>0.000148696015653853</v>
      </c>
      <c r="EX380" t="n">
        <v>0.0000560638654662289</v>
      </c>
      <c r="EY380" t="n">
        <v>0.00020167914200281</v>
      </c>
      <c r="EZ380" t="n">
        <v>0.000266373388809547</v>
      </c>
      <c r="FA380" t="n">
        <v>0.000219762918491714</v>
      </c>
      <c r="FB380" t="n">
        <v>0.000111594387328706</v>
      </c>
      <c r="FC380" t="n">
        <v>0.000101080146061877</v>
      </c>
      <c r="FD380" t="n">
        <v>0.000152700127816128</v>
      </c>
      <c r="FE380" t="n">
        <v>0.000132367991763579</v>
      </c>
      <c r="FF380" t="n">
        <v>0</v>
      </c>
      <c r="FG380" t="n">
        <v>0</v>
      </c>
      <c r="FH380" t="n">
        <v>0.000110819903211738</v>
      </c>
      <c r="FI380" t="n">
        <v>0.000145545373431181</v>
      </c>
      <c r="FJ380" t="n">
        <v>0</v>
      </c>
      <c r="FK380" t="n">
        <v>0.000162674344615909</v>
      </c>
      <c r="FL380" t="n">
        <v>0</v>
      </c>
      <c r="FM380" t="n">
        <v>0.000160355054908631</v>
      </c>
      <c r="FN380" t="n">
        <v>0</v>
      </c>
      <c r="FO380" t="n">
        <v>0.000127124071356786</v>
      </c>
      <c r="FP380" t="n">
        <v>0</v>
      </c>
      <c r="FQ380" t="n">
        <v>0.000147290530901696</v>
      </c>
      <c r="FR380" t="n">
        <v>0.000133749836540622</v>
      </c>
      <c r="FS380" t="n">
        <v>0.000113126163980525</v>
      </c>
      <c r="FT380" t="n">
        <v>0.00021233123802881</v>
      </c>
      <c r="FU380" t="n">
        <v>0</v>
      </c>
      <c r="FV380" t="n">
        <v>0.000221213524176494</v>
      </c>
      <c r="FW380" t="n">
        <v>0.00118799159223284</v>
      </c>
      <c r="FX380" t="n">
        <v>0</v>
      </c>
      <c r="FY380" t="n">
        <v>0</v>
      </c>
      <c r="FZ380" t="n">
        <v>0</v>
      </c>
      <c r="GA380" t="n">
        <v>0.000384263164823336</v>
      </c>
      <c r="GB380" t="n">
        <v>0.000733892199467666</v>
      </c>
      <c r="GC380" t="n">
        <v>0.000237038497450758</v>
      </c>
      <c r="GD380" t="n">
        <v>0.000715957986604913</v>
      </c>
      <c r="GE380" t="n">
        <v>0.000133691513176373</v>
      </c>
      <c r="GF380" t="n">
        <v>0.000118246767530575</v>
      </c>
      <c r="GG380" t="n">
        <v>0.000138927402298064</v>
      </c>
      <c r="GH380" t="n">
        <v>0.000724386944584424</v>
      </c>
      <c r="GI380" t="n">
        <v>0.0000498382943101297</v>
      </c>
      <c r="GJ380" t="n">
        <v>0.0000314153687057849</v>
      </c>
      <c r="GK380" t="n">
        <v>0</v>
      </c>
      <c r="GL380" t="n">
        <v>0.000145221175579541</v>
      </c>
      <c r="GM380" t="n">
        <v>0.000213839708497545</v>
      </c>
      <c r="GN380" t="n">
        <v>0</v>
      </c>
      <c r="GO380" t="n">
        <v>0.000241247435973165</v>
      </c>
      <c r="GP380" t="n">
        <v>0.000170007529975689</v>
      </c>
      <c r="GQ380" t="n">
        <v>0.000197609159338384</v>
      </c>
      <c r="GR380" t="n">
        <v>0.000241902525633933</v>
      </c>
      <c r="GS380" t="n">
        <v>0.0002585504863349</v>
      </c>
      <c r="GT380" t="n">
        <v>0.000148433042433988</v>
      </c>
      <c r="GU380" t="n">
        <v>0.000148696015653853</v>
      </c>
      <c r="GV380" t="n">
        <v>0</v>
      </c>
      <c r="GW380" t="n">
        <v>0.000201679142002809</v>
      </c>
      <c r="GX380" t="n">
        <v>0</v>
      </c>
      <c r="GY380" t="n">
        <v>0.000219762918491714</v>
      </c>
      <c r="GZ380" t="n">
        <v>0.000111594387328706</v>
      </c>
      <c r="HA380" t="n">
        <v>0.000101080146061877</v>
      </c>
      <c r="HB380" t="n">
        <v>0.000152700127816128</v>
      </c>
      <c r="HC380" t="n">
        <v>0.000132367991763579</v>
      </c>
      <c r="HD380" t="n">
        <v>0.000120116170327389</v>
      </c>
      <c r="HE380" t="n">
        <v>0.000126911960919663</v>
      </c>
      <c r="HF380" t="n">
        <v>0.000110819903211738</v>
      </c>
      <c r="HG380" t="n">
        <v>0.000145545373431181</v>
      </c>
      <c r="HH380" t="n">
        <v>0.000147382651453304</v>
      </c>
      <c r="HI380" t="n">
        <v>0.000162674344615909</v>
      </c>
      <c r="HJ380" t="n">
        <v>0</v>
      </c>
      <c r="HK380" t="n">
        <v>0.000160355054908631</v>
      </c>
      <c r="HL380" t="n">
        <v>0.000133100965168165</v>
      </c>
      <c r="HM380" t="n">
        <v>0.000127124071356786</v>
      </c>
      <c r="HN380" t="n">
        <v>0.000161188633709349</v>
      </c>
      <c r="HO380" t="n">
        <v>0.000147290530901695</v>
      </c>
      <c r="HP380" t="n">
        <v>0.000133749836540622</v>
      </c>
      <c r="HQ380" t="n">
        <v>0.000113126163980525</v>
      </c>
      <c r="HR380" t="n">
        <v>0.00021233123802881</v>
      </c>
      <c r="HS380" t="n">
        <v>0.000196752896003069</v>
      </c>
      <c r="HT380" t="n">
        <v>0.000221213524176494</v>
      </c>
      <c r="HU380" t="n">
        <v>0.00118799159223284</v>
      </c>
      <c r="HV380" t="n">
        <v>0.00100696647802257</v>
      </c>
      <c r="HW380" t="n">
        <v>0.00207924010751822</v>
      </c>
      <c r="HX380" t="n">
        <v>0.000722141254160815</v>
      </c>
      <c r="HY380" t="n">
        <v>0.000384263164823335</v>
      </c>
      <c r="HZ380" t="n">
        <v>0.000733892199467667</v>
      </c>
      <c r="IA380" t="n">
        <v>0.000237038497450758</v>
      </c>
      <c r="IB380" t="n">
        <v>0.000715957986604913</v>
      </c>
      <c r="IC380" t="n">
        <v>0.000133691513176373</v>
      </c>
      <c r="ID380" t="n">
        <v>0.000118246767530575</v>
      </c>
      <c r="IE380" t="n">
        <v>0.000138927402298064</v>
      </c>
      <c r="IF380" t="n">
        <v>0.000724386944584424</v>
      </c>
      <c r="IG380" t="n">
        <v>0.0000498382943101297</v>
      </c>
      <c r="IH380" t="n">
        <v>0.0000314153687057849</v>
      </c>
      <c r="II380" t="n">
        <v>0.00000745591694670212</v>
      </c>
      <c r="IJ380" t="n">
        <v>0.000145221175579541</v>
      </c>
      <c r="IK380" t="n">
        <v>0.000213839708497545</v>
      </c>
      <c r="IL380" t="n">
        <v>0.000119732373892443</v>
      </c>
      <c r="IM380" t="n">
        <v>0.000241247435973165</v>
      </c>
      <c r="IN380" t="n">
        <v>0.000170007529975689</v>
      </c>
      <c r="IO380" t="n">
        <v>0.000197609159338384</v>
      </c>
      <c r="IP380" t="n">
        <v>0.000241902525633933</v>
      </c>
      <c r="IQ380" t="n">
        <v>0.0002585504863349</v>
      </c>
      <c r="IR380" t="n">
        <v>0.000148433042433988</v>
      </c>
      <c r="IS380" t="n">
        <v>0.000148696015653853</v>
      </c>
      <c r="IT380" t="n">
        <v>0</v>
      </c>
      <c r="IU380" t="n">
        <v>0</v>
      </c>
      <c r="IV380" t="n">
        <v>0.000266373388809547</v>
      </c>
      <c r="IW380" t="n">
        <v>0.000219762918491714</v>
      </c>
      <c r="IX380" t="n">
        <v>0.000111594387328706</v>
      </c>
      <c r="IY380" t="n">
        <v>0.000101080146061877</v>
      </c>
      <c r="IZ380" t="n">
        <v>0.000152700127816128</v>
      </c>
      <c r="JA380" t="n">
        <v>0.000132367991763579</v>
      </c>
      <c r="JB380" t="n">
        <v>0.000120116170327388</v>
      </c>
      <c r="JC380" t="n">
        <v>0</v>
      </c>
      <c r="JD380" t="n">
        <v>0.000110819903211738</v>
      </c>
      <c r="JE380" t="n">
        <v>0.000145545373431181</v>
      </c>
      <c r="JF380" t="n">
        <v>0.000147382651453304</v>
      </c>
      <c r="JG380" t="n">
        <v>0</v>
      </c>
      <c r="JH380" t="n">
        <v>0</v>
      </c>
      <c r="JI380" t="n">
        <v>0.000160355054908631</v>
      </c>
      <c r="JJ380" t="n">
        <v>0.000133100965168165</v>
      </c>
      <c r="JK380" t="n">
        <v>0.000127124071356786</v>
      </c>
      <c r="JL380" t="n">
        <v>0</v>
      </c>
      <c r="JM380" t="n">
        <v>0.000147290530901696</v>
      </c>
      <c r="JN380" t="n">
        <v>0.000133749836540622</v>
      </c>
      <c r="JO380" t="n">
        <v>0.000113126163980525</v>
      </c>
      <c r="JP380" t="n">
        <v>0.00021233123802881</v>
      </c>
      <c r="JQ380" t="n">
        <v>0.000196752896003069</v>
      </c>
      <c r="JR380" t="n">
        <v>0.000221213524176494</v>
      </c>
      <c r="JS380" t="n">
        <v>0.00118799159223284</v>
      </c>
      <c r="JT380" t="n">
        <v>0.00100696647802257</v>
      </c>
      <c r="JU380" t="n">
        <v>0</v>
      </c>
      <c r="JV380" t="n">
        <v>0</v>
      </c>
      <c r="JW380" t="n">
        <v>0.000384263164823335</v>
      </c>
      <c r="JX380" t="n">
        <v>0.000733892199467665</v>
      </c>
      <c r="JY380" t="n">
        <v>0.000237038497450758</v>
      </c>
      <c r="JZ380" t="n">
        <v>0.000715957986604913</v>
      </c>
      <c r="KA380" t="n">
        <v>0.000133691513176373</v>
      </c>
      <c r="KB380" t="n">
        <v>0.000118246767530575</v>
      </c>
      <c r="KC380" t="n">
        <v>0.000138927402298064</v>
      </c>
      <c r="KD380" t="n">
        <v>0.000724386944584425</v>
      </c>
      <c r="KE380" t="n">
        <v>0.0000498382943101297</v>
      </c>
      <c r="KF380" t="n">
        <v>0.0000314153687057849</v>
      </c>
      <c r="KG380" t="n">
        <v>0</v>
      </c>
      <c r="KH380" t="n">
        <v>0.000145221175579541</v>
      </c>
      <c r="KI380" t="n">
        <v>0.000213839708497545</v>
      </c>
      <c r="KJ380" t="n">
        <v>0.000119732373892443</v>
      </c>
      <c r="KK380" t="n">
        <v>0.000241247435973166</v>
      </c>
      <c r="KL380" t="n">
        <v>0.000170007529975689</v>
      </c>
      <c r="KM380" t="n">
        <v>0.000197609159338384</v>
      </c>
      <c r="KN380" t="n">
        <v>0.000241902525633933</v>
      </c>
      <c r="KO380" t="n">
        <v>0.0002585504863349</v>
      </c>
      <c r="KP380" t="n">
        <v>0.000148433042433988</v>
      </c>
      <c r="KQ380" t="n">
        <v>0</v>
      </c>
      <c r="KR380" t="n">
        <v>0</v>
      </c>
      <c r="KS380" t="n">
        <v>0.000201679142002809</v>
      </c>
      <c r="KT380" t="n">
        <v>0.000266373388809547</v>
      </c>
      <c r="KU380" t="n">
        <v>0.000219762918491713</v>
      </c>
      <c r="KV380" t="n">
        <v>0.000111594387328706</v>
      </c>
      <c r="KW380" t="n">
        <v>0.000101080146061877</v>
      </c>
      <c r="KX380" t="n">
        <v>0.000152700127816128</v>
      </c>
      <c r="KY380" t="n">
        <v>0.000132367991763579</v>
      </c>
      <c r="KZ380" t="n">
        <v>0.000120116170327389</v>
      </c>
      <c r="LA380" t="n">
        <v>0.000126911960919663</v>
      </c>
      <c r="LB380" t="n">
        <v>0.000110819903211738</v>
      </c>
      <c r="LC380" t="n">
        <v>0.000145545373431181</v>
      </c>
      <c r="LD380" t="n">
        <v>0.000147382651453304</v>
      </c>
      <c r="LE380" t="n">
        <v>0.000162674344615909</v>
      </c>
      <c r="LF380" t="n">
        <v>0.00020103460226623</v>
      </c>
      <c r="LG380" t="n">
        <v>0.000160355054908631</v>
      </c>
      <c r="LH380" t="n">
        <v>0.000133100965168165</v>
      </c>
      <c r="LI380" t="n">
        <v>0.000127124071356786</v>
      </c>
      <c r="LJ380" t="n">
        <v>0.000161188633709349</v>
      </c>
      <c r="LK380" t="n">
        <v>0.000147290530901695</v>
      </c>
      <c r="LL380" t="n">
        <v>0.000133749836540622</v>
      </c>
      <c r="LM380" t="n">
        <v>0.000113126163980525</v>
      </c>
      <c r="LN380" t="n">
        <v>0.00021233123802881</v>
      </c>
      <c r="LO380" t="n">
        <v>0.000196752896003069</v>
      </c>
      <c r="LP380" t="n">
        <v>0.000221213524176494</v>
      </c>
      <c r="LQ380" t="n">
        <v>0.00118799159223284</v>
      </c>
      <c r="LR380" t="n">
        <v>0.00100696647802257</v>
      </c>
      <c r="LS380" t="n">
        <v>0.00207924010751822</v>
      </c>
      <c r="LT380" t="n">
        <v>0.000722141254160815</v>
      </c>
      <c r="LU380" t="n">
        <v>0.000384263164823335</v>
      </c>
      <c r="LV380" t="n">
        <v>0.000733892199467666</v>
      </c>
      <c r="LW380" t="n">
        <v>0.000237038497450758</v>
      </c>
      <c r="LX380" t="n">
        <v>0.000715957986604913</v>
      </c>
      <c r="LY380" t="n">
        <v>0.000133691513176373</v>
      </c>
      <c r="LZ380" t="n">
        <v>0.000118246767530575</v>
      </c>
      <c r="MA380" t="n">
        <v>0.000138927402298064</v>
      </c>
      <c r="MB380" t="n">
        <v>0.000724386944584425</v>
      </c>
      <c r="MC380" t="n">
        <v>0.0000498382943101297</v>
      </c>
      <c r="MD380" t="n">
        <v>0.0000314153687057849</v>
      </c>
      <c r="ME380" t="n">
        <v>0.00000745591694670212</v>
      </c>
      <c r="MF380" t="n">
        <v>0.000145221175579541</v>
      </c>
      <c r="MG380" t="n">
        <v>0.000213839708497545</v>
      </c>
      <c r="MH380" t="n">
        <v>0.000119732373892443</v>
      </c>
      <c r="MI380" t="n">
        <v>0.000241247435973166</v>
      </c>
      <c r="MJ380" t="n">
        <v>0.000170007529975689</v>
      </c>
      <c r="MK380" t="n">
        <v>0.000197609159338384</v>
      </c>
      <c r="ML380" t="n">
        <v>0.000241902525633933</v>
      </c>
      <c r="MM380" t="n">
        <v>0.0002585504863349</v>
      </c>
      <c r="MN380" t="n">
        <v>0.000148433042433987</v>
      </c>
      <c r="MO380" t="n">
        <v>0.000148696015653853</v>
      </c>
      <c r="MP380" t="n">
        <v>0</v>
      </c>
      <c r="MQ380" t="n">
        <v>0.00020167914200281</v>
      </c>
      <c r="MR380" t="n">
        <v>0.000266373388809546</v>
      </c>
      <c r="MS380" t="n">
        <v>0.000219762918491714</v>
      </c>
      <c r="MT380" t="n">
        <v>0.000111594387328706</v>
      </c>
      <c r="MU380" t="n">
        <v>0.000101080146061877</v>
      </c>
      <c r="MV380" t="n">
        <v>0.000152700127816128</v>
      </c>
      <c r="MW380" t="n">
        <v>0.000132367991763579</v>
      </c>
      <c r="MX380" t="n">
        <v>0</v>
      </c>
      <c r="MY380" t="n">
        <v>0</v>
      </c>
      <c r="MZ380" t="n">
        <v>0.000110819903211738</v>
      </c>
      <c r="NA380" t="n">
        <v>0</v>
      </c>
      <c r="NB380" t="n">
        <v>0.000147382651453304</v>
      </c>
      <c r="NC380" t="n">
        <v>0.000162674344615909</v>
      </c>
      <c r="ND380" t="n">
        <v>0</v>
      </c>
      <c r="NE380" t="n">
        <v>0.000160355054908631</v>
      </c>
      <c r="NF380" t="n">
        <v>0.000133100965168165</v>
      </c>
      <c r="NG380" t="n">
        <v>0.000127124071356786</v>
      </c>
      <c r="NH380" t="n">
        <v>0</v>
      </c>
      <c r="NI380" t="n">
        <v>0.000147290530901696</v>
      </c>
      <c r="NJ380" t="n">
        <v>0.000133749836540622</v>
      </c>
      <c r="NK380" t="n">
        <v>0.000113126163980525</v>
      </c>
      <c r="NL380" t="n">
        <v>0.00021233123802881</v>
      </c>
      <c r="NM380" t="n">
        <v>0.000196752896003069</v>
      </c>
      <c r="NN380" t="n">
        <v>0.000221213524176494</v>
      </c>
      <c r="NO380" t="n">
        <v>0.00118799159223284</v>
      </c>
      <c r="NP380" t="n">
        <v>1.00100696647802</v>
      </c>
      <c r="NQ380" t="n">
        <v>0</v>
      </c>
      <c r="NR380" t="n">
        <v>0.000722141254160815</v>
      </c>
      <c r="NS380" t="n">
        <v>0.000384263164823336</v>
      </c>
      <c r="NT380" t="n">
        <v>0.000733892199467666</v>
      </c>
      <c r="NU380" t="n">
        <v>0.000237038497450757</v>
      </c>
      <c r="NV380" t="n">
        <v>0.000715957986604912</v>
      </c>
      <c r="NW380" t="n">
        <v>0.000133691513176373</v>
      </c>
      <c r="NX380" t="n">
        <v>0.000118246767530575</v>
      </c>
      <c r="NY380" t="n">
        <v>0.000138927402298064</v>
      </c>
      <c r="NZ380" t="n">
        <v>0.000724386944584424</v>
      </c>
      <c r="OA380" t="n">
        <v>0.0000498382943101296</v>
      </c>
      <c r="OB380" t="n">
        <v>0.0000314153687057849</v>
      </c>
      <c r="OC380" t="n">
        <v>0.00000745591694670211</v>
      </c>
      <c r="OD380" t="n">
        <v>0.000145221175579541</v>
      </c>
      <c r="OE380" t="n">
        <v>0.000213839708497545</v>
      </c>
      <c r="OF380" t="n">
        <v>0.000119732373892443</v>
      </c>
      <c r="OG380" t="n">
        <v>0.000241247435973166</v>
      </c>
      <c r="OH380" t="n">
        <v>0.00017000752997569</v>
      </c>
      <c r="OI380" t="n">
        <v>0.000197609159338384</v>
      </c>
      <c r="OJ380" t="n">
        <v>0.000241902525633933</v>
      </c>
      <c r="OK380" t="n">
        <v>0.0002585504863349</v>
      </c>
      <c r="OL380" t="n">
        <v>0.000148433042433987</v>
      </c>
      <c r="OM380" t="n">
        <v>0.000148696015653853</v>
      </c>
      <c r="ON380" t="n">
        <v>0.0000560638654662288</v>
      </c>
      <c r="OO380" t="n">
        <v>0</v>
      </c>
      <c r="OP380" t="n">
        <v>0.000266373388809547</v>
      </c>
      <c r="OQ380" t="n">
        <v>0.000219762918491714</v>
      </c>
      <c r="OR380" t="n">
        <v>0.000111594387328706</v>
      </c>
      <c r="OS380" t="n">
        <v>0.000101080146061877</v>
      </c>
      <c r="OT380" t="n">
        <v>0.000152700127816128</v>
      </c>
      <c r="OU380" t="n">
        <v>0.000132367991763579</v>
      </c>
      <c r="OV380" t="n">
        <v>0</v>
      </c>
      <c r="OW380" t="n">
        <v>0</v>
      </c>
      <c r="OX380" t="n">
        <v>0.000110819903211738</v>
      </c>
      <c r="OY380" t="n">
        <v>0.000145545373431181</v>
      </c>
      <c r="OZ380" t="n">
        <v>0.000147382651453304</v>
      </c>
      <c r="PA380" t="n">
        <v>0.000162674344615909</v>
      </c>
      <c r="PB380" t="n">
        <v>0</v>
      </c>
      <c r="PC380" t="n">
        <v>0.000160355054908631</v>
      </c>
      <c r="PD380" t="n">
        <v>0</v>
      </c>
      <c r="PE380" t="n">
        <v>0</v>
      </c>
      <c r="PF380" t="n">
        <v>0</v>
      </c>
      <c r="PG380" t="n">
        <v>0.000147290530901695</v>
      </c>
      <c r="PH380" t="n">
        <v>0.000133749836540622</v>
      </c>
      <c r="PI380" t="n">
        <v>0.000113126163980525</v>
      </c>
      <c r="PJ380" t="n">
        <v>0</v>
      </c>
      <c r="PK380" t="n">
        <v>0.000196752896003069</v>
      </c>
      <c r="PL380" t="n">
        <v>0.000221213524176494</v>
      </c>
      <c r="PM380" t="n">
        <v>0</v>
      </c>
      <c r="PN380" t="n">
        <v>0</v>
      </c>
      <c r="PO380" t="n">
        <v>0</v>
      </c>
      <c r="PP380" t="n">
        <v>0</v>
      </c>
      <c r="PQ380" t="n">
        <v>0.000384263164823336</v>
      </c>
      <c r="PR380" t="n">
        <v>0.000733892199467666</v>
      </c>
      <c r="PS380" t="n">
        <v>0.000237038497450758</v>
      </c>
      <c r="PT380" t="n">
        <v>0.000715957986604912</v>
      </c>
      <c r="PU380" t="n">
        <v>0.000133691513176373</v>
      </c>
      <c r="PV380" t="n">
        <v>0.000118246767530575</v>
      </c>
      <c r="PW380" t="n">
        <v>0.000138927402298064</v>
      </c>
      <c r="PX380" t="n">
        <v>0.000724386944584424</v>
      </c>
      <c r="PY380" t="n">
        <v>0.0000498382943101297</v>
      </c>
      <c r="PZ380" t="n">
        <v>0.0000314153687057849</v>
      </c>
      <c r="QA380" t="n">
        <v>0.00000745591694670213</v>
      </c>
      <c r="QB380" t="n">
        <v>0.000145221175579541</v>
      </c>
      <c r="QC380" t="n">
        <v>0.000213839708497545</v>
      </c>
      <c r="QD380" t="n">
        <v>0</v>
      </c>
      <c r="QE380" t="n">
        <v>0.000241247435973166</v>
      </c>
      <c r="QF380" t="n">
        <v>0.000170007529975689</v>
      </c>
      <c r="QG380" t="n">
        <v>0.000197609159338384</v>
      </c>
      <c r="QH380" t="n">
        <v>0.000241902525633934</v>
      </c>
      <c r="QI380" t="n">
        <v>0.0002585504863349</v>
      </c>
    </row>
    <row r="381">
      <c r="A381" t="s">
        <v>380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1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</row>
    <row r="382">
      <c r="A382" t="s">
        <v>381</v>
      </c>
      <c r="B382" t="n">
        <v>0.0000301664554620894</v>
      </c>
      <c r="C382" t="n">
        <v>0.0000295938601979922</v>
      </c>
      <c r="D382" t="n">
        <v>0.0000136040373753602</v>
      </c>
      <c r="E382" t="n">
        <v>0</v>
      </c>
      <c r="F382" t="n">
        <v>0</v>
      </c>
      <c r="G382" t="n">
        <v>0.0000336754448341687</v>
      </c>
      <c r="H382" t="n">
        <v>0.0000399957270467837</v>
      </c>
      <c r="I382" t="n">
        <v>0.0000359966613541931</v>
      </c>
      <c r="J382" t="n">
        <v>0.0000430509779116334</v>
      </c>
      <c r="K382" t="n">
        <v>0.0000428902527646171</v>
      </c>
      <c r="L382" t="n">
        <v>0.0000301849691943302</v>
      </c>
      <c r="M382" t="n">
        <v>0.0000386683279168177</v>
      </c>
      <c r="N382" t="n">
        <v>0.0000350517864778326</v>
      </c>
      <c r="O382" t="n">
        <v>0.0000434039495120077</v>
      </c>
      <c r="P382" t="n">
        <v>0.0000548171649618074</v>
      </c>
      <c r="Q382" t="n">
        <v>0.0000293658657747589</v>
      </c>
      <c r="R382" t="n">
        <v>0</v>
      </c>
      <c r="S382" t="n">
        <v>0.0000608991978277993</v>
      </c>
      <c r="T382" t="n">
        <v>0</v>
      </c>
      <c r="U382" t="n">
        <v>0.000034696876925735</v>
      </c>
      <c r="V382" t="n">
        <v>0.0000384161640632148</v>
      </c>
      <c r="W382" t="n">
        <v>0.0000338847395605083</v>
      </c>
      <c r="X382" t="n">
        <v>0.0000444513797451201</v>
      </c>
      <c r="Y382" t="n">
        <v>0.0000317801588373927</v>
      </c>
      <c r="Z382" t="n">
        <v>0.0000414341052287401</v>
      </c>
      <c r="AA382" t="n">
        <v>0</v>
      </c>
      <c r="AB382" t="n">
        <v>0.0000379542115806281</v>
      </c>
      <c r="AC382" t="n">
        <v>0.0000372702519322331</v>
      </c>
      <c r="AD382" t="n">
        <v>0.0000505216689850562</v>
      </c>
      <c r="AE382" t="n">
        <v>0.0000433792005282895</v>
      </c>
      <c r="AF382" t="n">
        <v>0.00146905362360138</v>
      </c>
      <c r="AG382" t="n">
        <v>0.0000464390853990196</v>
      </c>
      <c r="AH382" t="n">
        <v>0.0000236676767478958</v>
      </c>
      <c r="AI382" t="n">
        <v>0.0000905198049921565</v>
      </c>
      <c r="AJ382" t="n">
        <v>0.0000555658988500161</v>
      </c>
      <c r="AK382" t="n">
        <v>0.0000554511716826461</v>
      </c>
      <c r="AL382" t="n">
        <v>0.000051002221936646</v>
      </c>
      <c r="AM382" t="n">
        <v>0.0000406566960844815</v>
      </c>
      <c r="AN382" t="n">
        <v>0.000114517178659715</v>
      </c>
      <c r="AO382" t="n">
        <v>0.0000426047466406777</v>
      </c>
      <c r="AP382" t="n">
        <v>0.0000268557309766544</v>
      </c>
      <c r="AQ382" t="n">
        <v>0.00000637376252305891</v>
      </c>
      <c r="AR382" t="n">
        <v>0.00025271494355685</v>
      </c>
      <c r="AS382" t="n">
        <v>0.000401658976673172</v>
      </c>
      <c r="AT382" t="n">
        <v>0.000201998439509894</v>
      </c>
      <c r="AU382" t="n">
        <v>0.000401821524574017</v>
      </c>
      <c r="AV382" t="n">
        <v>0.0000860491417755359</v>
      </c>
      <c r="AW382" t="n">
        <v>0.000160541914304096</v>
      </c>
      <c r="AX382" t="n">
        <v>0.000171996683400894</v>
      </c>
      <c r="AY382" t="n">
        <v>0.0000597962001215238</v>
      </c>
      <c r="AZ382" t="n">
        <v>0.0000301664554620894</v>
      </c>
      <c r="BA382" t="n">
        <v>0.0000295938601979922</v>
      </c>
      <c r="BB382" t="n">
        <v>0.0000136040373753602</v>
      </c>
      <c r="BC382" t="n">
        <v>0</v>
      </c>
      <c r="BD382" t="n">
        <v>0.000038597447010868</v>
      </c>
      <c r="BE382" t="n">
        <v>0.0000336754448341687</v>
      </c>
      <c r="BF382" t="n">
        <v>0.0000399957270467837</v>
      </c>
      <c r="BG382" t="n">
        <v>0.0000359966613541931</v>
      </c>
      <c r="BH382" t="n">
        <v>0.0000430509779116334</v>
      </c>
      <c r="BI382" t="n">
        <v>0.0000428902527646171</v>
      </c>
      <c r="BJ382" t="n">
        <v>0.0000301849691943302</v>
      </c>
      <c r="BK382" t="n">
        <v>0.0000386683279168178</v>
      </c>
      <c r="BL382" t="n">
        <v>0.0000350517864778326</v>
      </c>
      <c r="BM382" t="n">
        <v>0.0000434039495120077</v>
      </c>
      <c r="BN382" t="n">
        <v>0.0000548171649618074</v>
      </c>
      <c r="BO382" t="n">
        <v>0.0000293658657747589</v>
      </c>
      <c r="BP382" t="n">
        <v>0</v>
      </c>
      <c r="BQ382" t="n">
        <v>0.0000608991978277994</v>
      </c>
      <c r="BR382" t="n">
        <v>0.0000426799571956601</v>
      </c>
      <c r="BS382" t="n">
        <v>0.000034696876925735</v>
      </c>
      <c r="BT382" t="n">
        <v>0.0000384161640632148</v>
      </c>
      <c r="BU382" t="n">
        <v>0.0000338847395605083</v>
      </c>
      <c r="BV382" t="n">
        <v>0.0000444513797451201</v>
      </c>
      <c r="BW382" t="n">
        <v>0.0000317801588373927</v>
      </c>
      <c r="BX382" t="n">
        <v>0.0000414341052287401</v>
      </c>
      <c r="BY382" t="n">
        <v>0</v>
      </c>
      <c r="BZ382" t="n">
        <v>0.0000379542115806281</v>
      </c>
      <c r="CA382" t="n">
        <v>0.0000372702519322331</v>
      </c>
      <c r="CB382" t="n">
        <v>0.0000505216689850561</v>
      </c>
      <c r="CC382" t="n">
        <v>0.0000433792005282895</v>
      </c>
      <c r="CD382" t="n">
        <v>0.00146905362360138</v>
      </c>
      <c r="CE382" t="n">
        <v>0.0000464390853990196</v>
      </c>
      <c r="CF382" t="n">
        <v>0.0000236676767478958</v>
      </c>
      <c r="CG382" t="n">
        <v>0.0000905198049921565</v>
      </c>
      <c r="CH382" t="n">
        <v>0.0000555658988500162</v>
      </c>
      <c r="CI382" t="n">
        <v>0.0000554511716826461</v>
      </c>
      <c r="CJ382" t="n">
        <v>0.000051002221936646</v>
      </c>
      <c r="CK382" t="n">
        <v>0.0000406566960844815</v>
      </c>
      <c r="CL382" t="n">
        <v>0.000114517178659715</v>
      </c>
      <c r="CM382" t="n">
        <v>0.0000426047466406777</v>
      </c>
      <c r="CN382" t="n">
        <v>0.0000268557309766544</v>
      </c>
      <c r="CO382" t="n">
        <v>0.00000637376252305891</v>
      </c>
      <c r="CP382" t="n">
        <v>0.00025271494355685</v>
      </c>
      <c r="CQ382" t="n">
        <v>0.000401658976673172</v>
      </c>
      <c r="CR382" t="n">
        <v>0</v>
      </c>
      <c r="CS382" t="n">
        <v>0.000401821524574017</v>
      </c>
      <c r="CT382" t="n">
        <v>0.0000860491417755359</v>
      </c>
      <c r="CU382" t="n">
        <v>0.000160541914304096</v>
      </c>
      <c r="CV382" t="n">
        <v>0.000171996683400894</v>
      </c>
      <c r="CW382" t="n">
        <v>0.0000597962001215238</v>
      </c>
      <c r="CX382" t="n">
        <v>0.0000301664554620894</v>
      </c>
      <c r="CY382" t="n">
        <v>0.0000295938601979922</v>
      </c>
      <c r="CZ382" t="n">
        <v>0</v>
      </c>
      <c r="DA382" t="n">
        <v>0</v>
      </c>
      <c r="DB382" t="n">
        <v>0.000038597447010868</v>
      </c>
      <c r="DC382" t="n">
        <v>0.0000336754448341687</v>
      </c>
      <c r="DD382" t="n">
        <v>0.0000399957270467837</v>
      </c>
      <c r="DE382" t="n">
        <v>0.0000359966613541931</v>
      </c>
      <c r="DF382" t="n">
        <v>0</v>
      </c>
      <c r="DG382" t="n">
        <v>0.0000428902527646171</v>
      </c>
      <c r="DH382" t="n">
        <v>0</v>
      </c>
      <c r="DI382" t="n">
        <v>0</v>
      </c>
      <c r="DJ382" t="n">
        <v>0.0000350517864778326</v>
      </c>
      <c r="DK382" t="n">
        <v>0</v>
      </c>
      <c r="DL382" t="n">
        <v>0.0000548171649618074</v>
      </c>
      <c r="DM382" t="n">
        <v>0</v>
      </c>
      <c r="DN382" t="n">
        <v>0</v>
      </c>
      <c r="DO382" t="n">
        <v>0</v>
      </c>
      <c r="DP382" t="n">
        <v>0</v>
      </c>
      <c r="DQ382" t="n">
        <v>0.000034696876925735</v>
      </c>
      <c r="DR382" t="n">
        <v>0</v>
      </c>
      <c r="DS382" t="n">
        <v>0.0000338847395605083</v>
      </c>
      <c r="DT382" t="n">
        <v>0.0000444513797451201</v>
      </c>
      <c r="DU382" t="n">
        <v>0.0000317801588373927</v>
      </c>
      <c r="DV382" t="n">
        <v>0</v>
      </c>
      <c r="DW382" t="n">
        <v>0</v>
      </c>
      <c r="DX382" t="n">
        <v>0.0000379542115806281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0.0000236676767478958</v>
      </c>
      <c r="EE382" t="n">
        <v>0.0000905198049921565</v>
      </c>
      <c r="EF382" t="n">
        <v>0.0000555658988500161</v>
      </c>
      <c r="EG382" t="n">
        <v>0.0000554511716826461</v>
      </c>
      <c r="EH382" t="n">
        <v>0.000051002221936646</v>
      </c>
      <c r="EI382" t="n">
        <v>0.0000406566960844815</v>
      </c>
      <c r="EJ382" t="n">
        <v>0.000114517178659715</v>
      </c>
      <c r="EK382" t="n">
        <v>0.0000426047466406777</v>
      </c>
      <c r="EL382" t="n">
        <v>0.0000268557309766544</v>
      </c>
      <c r="EM382" t="n">
        <v>0.00000637376252305892</v>
      </c>
      <c r="EN382" t="n">
        <v>0</v>
      </c>
      <c r="EO382" t="n">
        <v>0.000401658976673172</v>
      </c>
      <c r="EP382" t="n">
        <v>0</v>
      </c>
      <c r="EQ382" t="n">
        <v>0</v>
      </c>
      <c r="ER382" t="n">
        <v>0.0000860491417755359</v>
      </c>
      <c r="ES382" t="n">
        <v>0.000160541914304096</v>
      </c>
      <c r="ET382" t="n">
        <v>0.000171996683400894</v>
      </c>
      <c r="EU382" t="n">
        <v>0.0000597962001215238</v>
      </c>
      <c r="EV382" t="n">
        <v>0.0000301664554620894</v>
      </c>
      <c r="EW382" t="n">
        <v>0.0000295938601979923</v>
      </c>
      <c r="EX382" t="n">
        <v>0.0000136040373753602</v>
      </c>
      <c r="EY382" t="n">
        <v>0.0000266727128474925</v>
      </c>
      <c r="EZ382" t="n">
        <v>0.000038597447010868</v>
      </c>
      <c r="FA382" t="n">
        <v>0.0000336754448341687</v>
      </c>
      <c r="FB382" t="n">
        <v>0.0000399957270467837</v>
      </c>
      <c r="FC382" t="n">
        <v>0.0000359966613541931</v>
      </c>
      <c r="FD382" t="n">
        <v>0.0000430509779116334</v>
      </c>
      <c r="FE382" t="n">
        <v>0.0000428902527646171</v>
      </c>
      <c r="FF382" t="n">
        <v>0</v>
      </c>
      <c r="FG382" t="n">
        <v>0</v>
      </c>
      <c r="FH382" t="n">
        <v>0.0000350517864778326</v>
      </c>
      <c r="FI382" t="n">
        <v>0.0000434039495120077</v>
      </c>
      <c r="FJ382" t="n">
        <v>0</v>
      </c>
      <c r="FK382" t="n">
        <v>0.0000293658657747589</v>
      </c>
      <c r="FL382" t="n">
        <v>0</v>
      </c>
      <c r="FM382" t="n">
        <v>0.0000608991978277993</v>
      </c>
      <c r="FN382" t="n">
        <v>0</v>
      </c>
      <c r="FO382" t="n">
        <v>0.000034696876925735</v>
      </c>
      <c r="FP382" t="n">
        <v>0</v>
      </c>
      <c r="FQ382" t="n">
        <v>0.0000338847395605083</v>
      </c>
      <c r="FR382" t="n">
        <v>0.0000444513797451201</v>
      </c>
      <c r="FS382" t="n">
        <v>0.0000317801588373927</v>
      </c>
      <c r="FT382" t="n">
        <v>0.0000414341052287401</v>
      </c>
      <c r="FU382" t="n">
        <v>0</v>
      </c>
      <c r="FV382" t="n">
        <v>0.0000379542115806281</v>
      </c>
      <c r="FW382" t="n">
        <v>0.0000372702519322331</v>
      </c>
      <c r="FX382" t="n">
        <v>0</v>
      </c>
      <c r="FY382" t="n">
        <v>0</v>
      </c>
      <c r="FZ382" t="n">
        <v>0</v>
      </c>
      <c r="GA382" t="n">
        <v>0.0000464390853990196</v>
      </c>
      <c r="GB382" t="n">
        <v>0.0000236676767478958</v>
      </c>
      <c r="GC382" t="n">
        <v>0.0000905198049921565</v>
      </c>
      <c r="GD382" t="n">
        <v>0.0000555658988500162</v>
      </c>
      <c r="GE382" t="n">
        <v>0.0000554511716826461</v>
      </c>
      <c r="GF382" t="n">
        <v>0.000051002221936646</v>
      </c>
      <c r="GG382" t="n">
        <v>0.0000406566960844815</v>
      </c>
      <c r="GH382" t="n">
        <v>0.000114517178659715</v>
      </c>
      <c r="GI382" t="n">
        <v>0.0000426047466406777</v>
      </c>
      <c r="GJ382" t="n">
        <v>0.0000268557309766544</v>
      </c>
      <c r="GK382" t="n">
        <v>0</v>
      </c>
      <c r="GL382" t="n">
        <v>0.00025271494355685</v>
      </c>
      <c r="GM382" t="n">
        <v>0.000401658976673172</v>
      </c>
      <c r="GN382" t="n">
        <v>0</v>
      </c>
      <c r="GO382" t="n">
        <v>0.000401821524574017</v>
      </c>
      <c r="GP382" t="n">
        <v>0.0000860491417755359</v>
      </c>
      <c r="GQ382" t="n">
        <v>0.000160541914304096</v>
      </c>
      <c r="GR382" t="n">
        <v>0.000171996683400894</v>
      </c>
      <c r="GS382" t="n">
        <v>0.0000597962001215238</v>
      </c>
      <c r="GT382" t="n">
        <v>0.0000301664554620894</v>
      </c>
      <c r="GU382" t="n">
        <v>0.0000295938601979922</v>
      </c>
      <c r="GV382" t="n">
        <v>0</v>
      </c>
      <c r="GW382" t="n">
        <v>0.0000266727128474925</v>
      </c>
      <c r="GX382" t="n">
        <v>0</v>
      </c>
      <c r="GY382" t="n">
        <v>0.0000336754448341687</v>
      </c>
      <c r="GZ382" t="n">
        <v>0.0000399957270467837</v>
      </c>
      <c r="HA382" t="n">
        <v>0.0000359966613541931</v>
      </c>
      <c r="HB382" t="n">
        <v>0.0000430509779116334</v>
      </c>
      <c r="HC382" t="n">
        <v>0.0000428902527646171</v>
      </c>
      <c r="HD382" t="n">
        <v>0.0000301849691943302</v>
      </c>
      <c r="HE382" t="n">
        <v>0.0000386683279168178</v>
      </c>
      <c r="HF382" t="n">
        <v>0.0000350517864778326</v>
      </c>
      <c r="HG382" t="n">
        <v>0.0000434039495120077</v>
      </c>
      <c r="HH382" t="n">
        <v>0.0000548171649618074</v>
      </c>
      <c r="HI382" t="n">
        <v>0.0000293658657747589</v>
      </c>
      <c r="HJ382" t="n">
        <v>0</v>
      </c>
      <c r="HK382" t="n">
        <v>0.0000608991978277994</v>
      </c>
      <c r="HL382" t="n">
        <v>0.0000426799571956602</v>
      </c>
      <c r="HM382" t="n">
        <v>0.000034696876925735</v>
      </c>
      <c r="HN382" t="n">
        <v>0.0000384161640632148</v>
      </c>
      <c r="HO382" t="n">
        <v>0.0000338847395605083</v>
      </c>
      <c r="HP382" t="n">
        <v>0.0000444513797451201</v>
      </c>
      <c r="HQ382" t="n">
        <v>0.0000317801588373927</v>
      </c>
      <c r="HR382" t="n">
        <v>0.0000414341052287401</v>
      </c>
      <c r="HS382" t="n">
        <v>0.0000345197226869304</v>
      </c>
      <c r="HT382" t="n">
        <v>0.0000379542115806281</v>
      </c>
      <c r="HU382" t="n">
        <v>0.0000372702519322331</v>
      </c>
      <c r="HV382" t="n">
        <v>0.0000505216689850561</v>
      </c>
      <c r="HW382" t="n">
        <v>0.0000433792005282894</v>
      </c>
      <c r="HX382" t="n">
        <v>0.00146905362360138</v>
      </c>
      <c r="HY382" t="n">
        <v>0.0000464390853990196</v>
      </c>
      <c r="HZ382" t="n">
        <v>0.0000236676767478958</v>
      </c>
      <c r="IA382" t="n">
        <v>0.0000905198049921564</v>
      </c>
      <c r="IB382" t="n">
        <v>0.0000555658988500162</v>
      </c>
      <c r="IC382" t="n">
        <v>0.0000554511716826461</v>
      </c>
      <c r="ID382" t="n">
        <v>0.000051002221936646</v>
      </c>
      <c r="IE382" t="n">
        <v>0.0000406566960844815</v>
      </c>
      <c r="IF382" t="n">
        <v>0.000114517178659715</v>
      </c>
      <c r="IG382" t="n">
        <v>0.0000426047466406777</v>
      </c>
      <c r="IH382" t="n">
        <v>0.0000268557309766544</v>
      </c>
      <c r="II382" t="n">
        <v>0.00000637376252305891</v>
      </c>
      <c r="IJ382" t="n">
        <v>0.00025271494355685</v>
      </c>
      <c r="IK382" t="n">
        <v>0.000401658976673172</v>
      </c>
      <c r="IL382" t="n">
        <v>0.000201998439509894</v>
      </c>
      <c r="IM382" t="n">
        <v>0.000401821524574017</v>
      </c>
      <c r="IN382" t="n">
        <v>0.0000860491417755359</v>
      </c>
      <c r="IO382" t="n">
        <v>0.000160541914304096</v>
      </c>
      <c r="IP382" t="n">
        <v>0.000171996683400894</v>
      </c>
      <c r="IQ382" t="n">
        <v>0.0000597962001215237</v>
      </c>
      <c r="IR382" t="n">
        <v>0.0000301664554620894</v>
      </c>
      <c r="IS382" t="n">
        <v>0.0000295938601979922</v>
      </c>
      <c r="IT382" t="n">
        <v>0</v>
      </c>
      <c r="IU382" t="n">
        <v>0</v>
      </c>
      <c r="IV382" t="n">
        <v>0.000038597447010868</v>
      </c>
      <c r="IW382" t="n">
        <v>0.0000336754448341687</v>
      </c>
      <c r="IX382" t="n">
        <v>0.0000399957270467837</v>
      </c>
      <c r="IY382" t="n">
        <v>0.0000359966613541931</v>
      </c>
      <c r="IZ382" t="n">
        <v>0.0000430509779116334</v>
      </c>
      <c r="JA382" t="n">
        <v>0.0000428902527646171</v>
      </c>
      <c r="JB382" t="n">
        <v>0.0000301849691943302</v>
      </c>
      <c r="JC382" t="n">
        <v>0</v>
      </c>
      <c r="JD382" t="n">
        <v>0.0000350517864778326</v>
      </c>
      <c r="JE382" t="n">
        <v>0.0000434039495120077</v>
      </c>
      <c r="JF382" t="n">
        <v>0.0000548171649618074</v>
      </c>
      <c r="JG382" t="n">
        <v>0</v>
      </c>
      <c r="JH382" t="n">
        <v>0</v>
      </c>
      <c r="JI382" t="n">
        <v>0.0000608991978277994</v>
      </c>
      <c r="JJ382" t="n">
        <v>0.0000426799571956602</v>
      </c>
      <c r="JK382" t="n">
        <v>0.000034696876925735</v>
      </c>
      <c r="JL382" t="n">
        <v>0</v>
      </c>
      <c r="JM382" t="n">
        <v>0.0000338847395605083</v>
      </c>
      <c r="JN382" t="n">
        <v>0.0000444513797451201</v>
      </c>
      <c r="JO382" t="n">
        <v>0.0000317801588373927</v>
      </c>
      <c r="JP382" t="n">
        <v>0.0000414341052287401</v>
      </c>
      <c r="JQ382" t="n">
        <v>0.0000345197226869304</v>
      </c>
      <c r="JR382" t="n">
        <v>0.0000379542115806281</v>
      </c>
      <c r="JS382" t="n">
        <v>0.0000372702519322331</v>
      </c>
      <c r="JT382" t="n">
        <v>0.0000505216689850562</v>
      </c>
      <c r="JU382" t="n">
        <v>0</v>
      </c>
      <c r="JV382" t="n">
        <v>0</v>
      </c>
      <c r="JW382" t="n">
        <v>0.0000464390853990196</v>
      </c>
      <c r="JX382" t="n">
        <v>0.0000236676767478958</v>
      </c>
      <c r="JY382" t="n">
        <v>0.0000905198049921565</v>
      </c>
      <c r="JZ382" t="n">
        <v>0.0000555658988500162</v>
      </c>
      <c r="KA382" t="n">
        <v>0.0000554511716826461</v>
      </c>
      <c r="KB382" t="n">
        <v>0.000051002221936646</v>
      </c>
      <c r="KC382" t="n">
        <v>0.0000406566960844815</v>
      </c>
      <c r="KD382" t="n">
        <v>0.000114517178659715</v>
      </c>
      <c r="KE382" t="n">
        <v>0.0000426047466406777</v>
      </c>
      <c r="KF382" t="n">
        <v>0.0000268557309766544</v>
      </c>
      <c r="KG382" t="n">
        <v>0</v>
      </c>
      <c r="KH382" t="n">
        <v>0.00025271494355685</v>
      </c>
      <c r="KI382" t="n">
        <v>0.000401658976673172</v>
      </c>
      <c r="KJ382" t="n">
        <v>0.000201998439509894</v>
      </c>
      <c r="KK382" t="n">
        <v>0.000401821524574018</v>
      </c>
      <c r="KL382" t="n">
        <v>0.0000860491417755358</v>
      </c>
      <c r="KM382" t="n">
        <v>0.000160541914304096</v>
      </c>
      <c r="KN382" t="n">
        <v>0.000171996683400894</v>
      </c>
      <c r="KO382" t="n">
        <v>0.0000597962001215238</v>
      </c>
      <c r="KP382" t="n">
        <v>0.0000301664554620894</v>
      </c>
      <c r="KQ382" t="n">
        <v>0</v>
      </c>
      <c r="KR382" t="n">
        <v>0</v>
      </c>
      <c r="KS382" t="n">
        <v>0.0000266727128474925</v>
      </c>
      <c r="KT382" t="n">
        <v>0.000038597447010868</v>
      </c>
      <c r="KU382" t="n">
        <v>0.0000336754448341686</v>
      </c>
      <c r="KV382" t="n">
        <v>0.0000399957270467837</v>
      </c>
      <c r="KW382" t="n">
        <v>0.0000359966613541931</v>
      </c>
      <c r="KX382" t="n">
        <v>0.0000430509779116335</v>
      </c>
      <c r="KY382" t="n">
        <v>0.0000428902527646171</v>
      </c>
      <c r="KZ382" t="n">
        <v>0.0000301849691943302</v>
      </c>
      <c r="LA382" t="n">
        <v>0.0000386683279168178</v>
      </c>
      <c r="LB382" t="n">
        <v>0.0000350517864778325</v>
      </c>
      <c r="LC382" t="n">
        <v>0.0000434039495120077</v>
      </c>
      <c r="LD382" t="n">
        <v>0.0000548171649618074</v>
      </c>
      <c r="LE382" t="n">
        <v>0.0000293658657747589</v>
      </c>
      <c r="LF382" t="n">
        <v>0.0000397110643711523</v>
      </c>
      <c r="LG382" t="n">
        <v>0.0000608991978277993</v>
      </c>
      <c r="LH382" t="n">
        <v>0.0000426799571956602</v>
      </c>
      <c r="LI382" t="n">
        <v>0.000034696876925735</v>
      </c>
      <c r="LJ382" t="n">
        <v>0.0000384161640632148</v>
      </c>
      <c r="LK382" t="n">
        <v>0.0000338847395605082</v>
      </c>
      <c r="LL382" t="n">
        <v>0.0000444513797451201</v>
      </c>
      <c r="LM382" t="n">
        <v>0.0000317801588373927</v>
      </c>
      <c r="LN382" t="n">
        <v>0.0000414341052287402</v>
      </c>
      <c r="LO382" t="n">
        <v>0.0000345197226869304</v>
      </c>
      <c r="LP382" t="n">
        <v>0.0000379542115806281</v>
      </c>
      <c r="LQ382" t="n">
        <v>0.0000372702519322331</v>
      </c>
      <c r="LR382" t="n">
        <v>0.0000505216689850562</v>
      </c>
      <c r="LS382" t="n">
        <v>0.0000433792005282895</v>
      </c>
      <c r="LT382" t="n">
        <v>0.00146905362360138</v>
      </c>
      <c r="LU382" t="n">
        <v>0.0000464390853990196</v>
      </c>
      <c r="LV382" t="n">
        <v>0.0000236676767478958</v>
      </c>
      <c r="LW382" t="n">
        <v>0.0000905198049921565</v>
      </c>
      <c r="LX382" t="n">
        <v>0.0000555658988500162</v>
      </c>
      <c r="LY382" t="n">
        <v>0.0000554511716826461</v>
      </c>
      <c r="LZ382" t="n">
        <v>0.000051002221936646</v>
      </c>
      <c r="MA382" t="n">
        <v>0.0000406566960844815</v>
      </c>
      <c r="MB382" t="n">
        <v>0.000114517178659715</v>
      </c>
      <c r="MC382" t="n">
        <v>0.0000426047466406777</v>
      </c>
      <c r="MD382" t="n">
        <v>0.0000268557309766544</v>
      </c>
      <c r="ME382" t="n">
        <v>0.00000637376252305891</v>
      </c>
      <c r="MF382" t="n">
        <v>0.00025271494355685</v>
      </c>
      <c r="MG382" t="n">
        <v>0.000401658976673172</v>
      </c>
      <c r="MH382" t="n">
        <v>0.000201998439509894</v>
      </c>
      <c r="MI382" t="n">
        <v>0.000401821524574018</v>
      </c>
      <c r="MJ382" t="n">
        <v>0.0000860491417755359</v>
      </c>
      <c r="MK382" t="n">
        <v>0.000160541914304096</v>
      </c>
      <c r="ML382" t="n">
        <v>0.000171996683400894</v>
      </c>
      <c r="MM382" t="n">
        <v>0.0000597962001215238</v>
      </c>
      <c r="MN382" t="n">
        <v>0.0000301664554620894</v>
      </c>
      <c r="MO382" t="n">
        <v>0.0000295938601979923</v>
      </c>
      <c r="MP382" t="n">
        <v>0</v>
      </c>
      <c r="MQ382" t="n">
        <v>0.0000266727128474925</v>
      </c>
      <c r="MR382" t="n">
        <v>0.000038597447010868</v>
      </c>
      <c r="MS382" t="n">
        <v>0.0000336754448341687</v>
      </c>
      <c r="MT382" t="n">
        <v>0.0000399957270467837</v>
      </c>
      <c r="MU382" t="n">
        <v>0.0000359966613541931</v>
      </c>
      <c r="MV382" t="n">
        <v>0.0000430509779116334</v>
      </c>
      <c r="MW382" t="n">
        <v>0.0000428902527646171</v>
      </c>
      <c r="MX382" t="n">
        <v>0</v>
      </c>
      <c r="MY382" t="n">
        <v>0</v>
      </c>
      <c r="MZ382" t="n">
        <v>0.0000350517864778326</v>
      </c>
      <c r="NA382" t="n">
        <v>0</v>
      </c>
      <c r="NB382" t="n">
        <v>0.0000548171649618074</v>
      </c>
      <c r="NC382" t="n">
        <v>0.0000293658657747589</v>
      </c>
      <c r="ND382" t="n">
        <v>0</v>
      </c>
      <c r="NE382" t="n">
        <v>0.0000608991978277994</v>
      </c>
      <c r="NF382" t="n">
        <v>0.0000426799571956602</v>
      </c>
      <c r="NG382" t="n">
        <v>0.000034696876925735</v>
      </c>
      <c r="NH382" t="n">
        <v>0</v>
      </c>
      <c r="NI382" t="n">
        <v>0.0000338847395605083</v>
      </c>
      <c r="NJ382" t="n">
        <v>0.0000444513797451201</v>
      </c>
      <c r="NK382" t="n">
        <v>0.0000317801588373927</v>
      </c>
      <c r="NL382" t="n">
        <v>0.0000414341052287401</v>
      </c>
      <c r="NM382" t="n">
        <v>0.0000345197226869304</v>
      </c>
      <c r="NN382" t="n">
        <v>0.0000379542115806281</v>
      </c>
      <c r="NO382" t="n">
        <v>0.0000372702519322331</v>
      </c>
      <c r="NP382" t="n">
        <v>0.0000505216689850562</v>
      </c>
      <c r="NQ382" t="n">
        <v>0</v>
      </c>
      <c r="NR382" t="n">
        <v>1.0014690536236</v>
      </c>
      <c r="NS382" t="n">
        <v>0.0000464390853990196</v>
      </c>
      <c r="NT382" t="n">
        <v>0.0000236676767478958</v>
      </c>
      <c r="NU382" t="n">
        <v>0.0000905198049921564</v>
      </c>
      <c r="NV382" t="n">
        <v>0.0000555658988500161</v>
      </c>
      <c r="NW382" t="n">
        <v>0.0000554511716826461</v>
      </c>
      <c r="NX382" t="n">
        <v>0.000051002221936646</v>
      </c>
      <c r="NY382" t="n">
        <v>0.0000406566960844815</v>
      </c>
      <c r="NZ382" t="n">
        <v>0.000114517178659715</v>
      </c>
      <c r="OA382" t="n">
        <v>0.0000426047466406777</v>
      </c>
      <c r="OB382" t="n">
        <v>0.0000268557309766544</v>
      </c>
      <c r="OC382" t="n">
        <v>0.0000063737625230589</v>
      </c>
      <c r="OD382" t="n">
        <v>0.00025271494355685</v>
      </c>
      <c r="OE382" t="n">
        <v>0.000401658976673172</v>
      </c>
      <c r="OF382" t="n">
        <v>0.000201998439509894</v>
      </c>
      <c r="OG382" t="n">
        <v>0.000401821524574018</v>
      </c>
      <c r="OH382" t="n">
        <v>0.000086049141775536</v>
      </c>
      <c r="OI382" t="n">
        <v>0.000160541914304096</v>
      </c>
      <c r="OJ382" t="n">
        <v>0.000171996683400894</v>
      </c>
      <c r="OK382" t="n">
        <v>0.0000597962001215238</v>
      </c>
      <c r="OL382" t="n">
        <v>0.0000301664554620894</v>
      </c>
      <c r="OM382" t="n">
        <v>0.0000295938601979922</v>
      </c>
      <c r="ON382" t="n">
        <v>0.0000136040373753602</v>
      </c>
      <c r="OO382" t="n">
        <v>0</v>
      </c>
      <c r="OP382" t="n">
        <v>0.000038597447010868</v>
      </c>
      <c r="OQ382" t="n">
        <v>0.0000336754448341687</v>
      </c>
      <c r="OR382" t="n">
        <v>0.0000399957270467837</v>
      </c>
      <c r="OS382" t="n">
        <v>0.0000359966613541931</v>
      </c>
      <c r="OT382" t="n">
        <v>0.0000430509779116334</v>
      </c>
      <c r="OU382" t="n">
        <v>0.0000428902527646171</v>
      </c>
      <c r="OV382" t="n">
        <v>0</v>
      </c>
      <c r="OW382" t="n">
        <v>0</v>
      </c>
      <c r="OX382" t="n">
        <v>0.0000350517864778326</v>
      </c>
      <c r="OY382" t="n">
        <v>0.0000434039495120077</v>
      </c>
      <c r="OZ382" t="n">
        <v>0.0000548171649618074</v>
      </c>
      <c r="PA382" t="n">
        <v>0.0000293658657747589</v>
      </c>
      <c r="PB382" t="n">
        <v>0</v>
      </c>
      <c r="PC382" t="n">
        <v>0.0000608991978277993</v>
      </c>
      <c r="PD382" t="n">
        <v>0</v>
      </c>
      <c r="PE382" t="n">
        <v>0</v>
      </c>
      <c r="PF382" t="n">
        <v>0</v>
      </c>
      <c r="PG382" t="n">
        <v>0.0000338847395605083</v>
      </c>
      <c r="PH382" t="n">
        <v>0.0000444513797451201</v>
      </c>
      <c r="PI382" t="n">
        <v>0.0000317801588373927</v>
      </c>
      <c r="PJ382" t="n">
        <v>0</v>
      </c>
      <c r="PK382" t="n">
        <v>0.0000345197226869304</v>
      </c>
      <c r="PL382" t="n">
        <v>0.0000379542115806281</v>
      </c>
      <c r="PM382" t="n">
        <v>0</v>
      </c>
      <c r="PN382" t="n">
        <v>0</v>
      </c>
      <c r="PO382" t="n">
        <v>0</v>
      </c>
      <c r="PP382" t="n">
        <v>0</v>
      </c>
      <c r="PQ382" t="n">
        <v>0.0000464390853990196</v>
      </c>
      <c r="PR382" t="n">
        <v>0.0000236676767478958</v>
      </c>
      <c r="PS382" t="n">
        <v>0.0000905198049921566</v>
      </c>
      <c r="PT382" t="n">
        <v>0.0000555658988500161</v>
      </c>
      <c r="PU382" t="n">
        <v>0.0000554511716826462</v>
      </c>
      <c r="PV382" t="n">
        <v>0.000051002221936646</v>
      </c>
      <c r="PW382" t="n">
        <v>0.0000406566960844815</v>
      </c>
      <c r="PX382" t="n">
        <v>0.000114517178659715</v>
      </c>
      <c r="PY382" t="n">
        <v>0.0000426047466406777</v>
      </c>
      <c r="PZ382" t="n">
        <v>0.0000268557309766544</v>
      </c>
      <c r="QA382" t="n">
        <v>0.00000637376252305892</v>
      </c>
      <c r="QB382" t="n">
        <v>0.00025271494355685</v>
      </c>
      <c r="QC382" t="n">
        <v>0.000401658976673172</v>
      </c>
      <c r="QD382" t="n">
        <v>0</v>
      </c>
      <c r="QE382" t="n">
        <v>0.000401821524574018</v>
      </c>
      <c r="QF382" t="n">
        <v>0.0000860491417755358</v>
      </c>
      <c r="QG382" t="n">
        <v>0.000160541914304096</v>
      </c>
      <c r="QH382" t="n">
        <v>0.000171996683400894</v>
      </c>
      <c r="QI382" t="n">
        <v>0.0000597962001215238</v>
      </c>
    </row>
    <row r="383">
      <c r="A383" t="s">
        <v>382</v>
      </c>
      <c r="B383" t="n">
        <v>0.000349953493843372</v>
      </c>
      <c r="C383" t="n">
        <v>0.000352787342150275</v>
      </c>
      <c r="D383" t="n">
        <v>0.000128555466260044</v>
      </c>
      <c r="E383" t="n">
        <v>0</v>
      </c>
      <c r="F383" t="n">
        <v>0</v>
      </c>
      <c r="G383" t="n">
        <v>0.000268984726482396</v>
      </c>
      <c r="H383" t="n">
        <v>0.00023184883476312</v>
      </c>
      <c r="I383" t="n">
        <v>0.00018267359269541</v>
      </c>
      <c r="J383" t="n">
        <v>0.000238023738494128</v>
      </c>
      <c r="K383" t="n">
        <v>0.000208439698573646</v>
      </c>
      <c r="L383" t="n">
        <v>0.00025303218153418</v>
      </c>
      <c r="M383" t="n">
        <v>0.000222329877320518</v>
      </c>
      <c r="N383" t="n">
        <v>0.000224187660854708</v>
      </c>
      <c r="O383" t="n">
        <v>0.000222461821457281</v>
      </c>
      <c r="P383" t="n">
        <v>0.000207098723113129</v>
      </c>
      <c r="Q383" t="n">
        <v>0.00020945197752372</v>
      </c>
      <c r="R383" t="n">
        <v>0</v>
      </c>
      <c r="S383" t="n">
        <v>0.000219031362480476</v>
      </c>
      <c r="T383" t="n">
        <v>0</v>
      </c>
      <c r="U383" t="n">
        <v>0.000171423789204849</v>
      </c>
      <c r="V383" t="n">
        <v>0.000221935359335666</v>
      </c>
      <c r="W383" t="n">
        <v>0.000218331210849911</v>
      </c>
      <c r="X383" t="n">
        <v>0.000224554676755585</v>
      </c>
      <c r="Y383" t="n">
        <v>0.000160763297658669</v>
      </c>
      <c r="Z383" t="n">
        <v>0.000236670520788159</v>
      </c>
      <c r="AA383" t="n">
        <v>0</v>
      </c>
      <c r="AB383" t="n">
        <v>0.000310801069877469</v>
      </c>
      <c r="AC383" t="n">
        <v>0.000243778143102718</v>
      </c>
      <c r="AD383" t="n">
        <v>0.000316606075066644</v>
      </c>
      <c r="AE383" t="n">
        <v>0.000196632131947927</v>
      </c>
      <c r="AF383" t="n">
        <v>0.000196885712869472</v>
      </c>
      <c r="AG383" t="n">
        <v>0.00345056731771096</v>
      </c>
      <c r="AH383" t="n">
        <v>0.000127456203735872</v>
      </c>
      <c r="AI383" t="n">
        <v>0.0000897641332900325</v>
      </c>
      <c r="AJ383" t="n">
        <v>0.00018912064937486</v>
      </c>
      <c r="AK383" t="n">
        <v>0.000378361019165285</v>
      </c>
      <c r="AL383" t="n">
        <v>0.000125925822890635</v>
      </c>
      <c r="AM383" t="n">
        <v>0.000464141740582496</v>
      </c>
      <c r="AN383" t="n">
        <v>0.000176226799183677</v>
      </c>
      <c r="AO383" t="n">
        <v>0.0000541053371522211</v>
      </c>
      <c r="AP383" t="n">
        <v>0.0000341050820281809</v>
      </c>
      <c r="AQ383" t="n">
        <v>0.00000809427581282145</v>
      </c>
      <c r="AR383" t="n">
        <v>0.000138143516740772</v>
      </c>
      <c r="AS383" t="n">
        <v>0.000310616392988481</v>
      </c>
      <c r="AT383" t="n">
        <v>0.000154811699346185</v>
      </c>
      <c r="AU383" t="n">
        <v>0.000269287914508221</v>
      </c>
      <c r="AV383" t="n">
        <v>0.000348329275000183</v>
      </c>
      <c r="AW383" t="n">
        <v>0.000540704130678743</v>
      </c>
      <c r="AX383" t="n">
        <v>0.000822060449156845</v>
      </c>
      <c r="AY383" t="n">
        <v>0.000256111142157012</v>
      </c>
      <c r="AZ383" t="n">
        <v>0.000349953493843372</v>
      </c>
      <c r="BA383" t="n">
        <v>0.000352787342150275</v>
      </c>
      <c r="BB383" t="n">
        <v>0.000128555466260044</v>
      </c>
      <c r="BC383" t="n">
        <v>0</v>
      </c>
      <c r="BD383" t="n">
        <v>0.000287523786632649</v>
      </c>
      <c r="BE383" t="n">
        <v>0.000268984726482396</v>
      </c>
      <c r="BF383" t="n">
        <v>0.00023184883476312</v>
      </c>
      <c r="BG383" t="n">
        <v>0.00018267359269541</v>
      </c>
      <c r="BH383" t="n">
        <v>0.000238023738494128</v>
      </c>
      <c r="BI383" t="n">
        <v>0.000208439698573646</v>
      </c>
      <c r="BJ383" t="n">
        <v>0.00025303218153418</v>
      </c>
      <c r="BK383" t="n">
        <v>0.000222329877320518</v>
      </c>
      <c r="BL383" t="n">
        <v>0.000224187660854708</v>
      </c>
      <c r="BM383" t="n">
        <v>0.000222461821457281</v>
      </c>
      <c r="BN383" t="n">
        <v>0.000207098723113129</v>
      </c>
      <c r="BO383" t="n">
        <v>0.00020945197752372</v>
      </c>
      <c r="BP383" t="n">
        <v>0</v>
      </c>
      <c r="BQ383" t="n">
        <v>0.000219031362480476</v>
      </c>
      <c r="BR383" t="n">
        <v>0.00018845590231914</v>
      </c>
      <c r="BS383" t="n">
        <v>0.000171423789204849</v>
      </c>
      <c r="BT383" t="n">
        <v>0.000221935359335666</v>
      </c>
      <c r="BU383" t="n">
        <v>0.000218331210849911</v>
      </c>
      <c r="BV383" t="n">
        <v>0.000224554676755585</v>
      </c>
      <c r="BW383" t="n">
        <v>0.000160763297658669</v>
      </c>
      <c r="BX383" t="n">
        <v>0.000236670520788159</v>
      </c>
      <c r="BY383" t="n">
        <v>0</v>
      </c>
      <c r="BZ383" t="n">
        <v>0.000310801069877469</v>
      </c>
      <c r="CA383" t="n">
        <v>0.000243778143102718</v>
      </c>
      <c r="CB383" t="n">
        <v>0.000316606075066644</v>
      </c>
      <c r="CC383" t="n">
        <v>0.000196632131947927</v>
      </c>
      <c r="CD383" t="n">
        <v>0.000196885712869472</v>
      </c>
      <c r="CE383" t="n">
        <v>0.00345056731771096</v>
      </c>
      <c r="CF383" t="n">
        <v>0.000127456203735872</v>
      </c>
      <c r="CG383" t="n">
        <v>0.0000897641332900325</v>
      </c>
      <c r="CH383" t="n">
        <v>0.00018912064937486</v>
      </c>
      <c r="CI383" t="n">
        <v>0.000378361019165286</v>
      </c>
      <c r="CJ383" t="n">
        <v>0.000125925822890635</v>
      </c>
      <c r="CK383" t="n">
        <v>0.000464141740582496</v>
      </c>
      <c r="CL383" t="n">
        <v>0.000176226799183677</v>
      </c>
      <c r="CM383" t="n">
        <v>0.0000541053371522211</v>
      </c>
      <c r="CN383" t="n">
        <v>0.0000341050820281809</v>
      </c>
      <c r="CO383" t="n">
        <v>0.00000809427581282145</v>
      </c>
      <c r="CP383" t="n">
        <v>0.000138143516740772</v>
      </c>
      <c r="CQ383" t="n">
        <v>0.000310616392988481</v>
      </c>
      <c r="CR383" t="n">
        <v>0</v>
      </c>
      <c r="CS383" t="n">
        <v>0.000269287914508221</v>
      </c>
      <c r="CT383" t="n">
        <v>0.000348329275000183</v>
      </c>
      <c r="CU383" t="n">
        <v>0.000540704130678743</v>
      </c>
      <c r="CV383" t="n">
        <v>0.000822060449156845</v>
      </c>
      <c r="CW383" t="n">
        <v>0.000256111142157012</v>
      </c>
      <c r="CX383" t="n">
        <v>0.000349953493843372</v>
      </c>
      <c r="CY383" t="n">
        <v>0.000352787342150275</v>
      </c>
      <c r="CZ383" t="n">
        <v>0</v>
      </c>
      <c r="DA383" t="n">
        <v>0</v>
      </c>
      <c r="DB383" t="n">
        <v>0.000287523786632649</v>
      </c>
      <c r="DC383" t="n">
        <v>0.000268984726482396</v>
      </c>
      <c r="DD383" t="n">
        <v>0.00023184883476312</v>
      </c>
      <c r="DE383" t="n">
        <v>0.00018267359269541</v>
      </c>
      <c r="DF383" t="n">
        <v>0</v>
      </c>
      <c r="DG383" t="n">
        <v>0.000208439698573646</v>
      </c>
      <c r="DH383" t="n">
        <v>0</v>
      </c>
      <c r="DI383" t="n">
        <v>0</v>
      </c>
      <c r="DJ383" t="n">
        <v>0.000224187660854708</v>
      </c>
      <c r="DK383" t="n">
        <v>0</v>
      </c>
      <c r="DL383" t="n">
        <v>0.000207098723113129</v>
      </c>
      <c r="DM383" t="n">
        <v>0</v>
      </c>
      <c r="DN383" t="n">
        <v>0</v>
      </c>
      <c r="DO383" t="n">
        <v>0</v>
      </c>
      <c r="DP383" t="n">
        <v>0</v>
      </c>
      <c r="DQ383" t="n">
        <v>0.000171423789204849</v>
      </c>
      <c r="DR383" t="n">
        <v>0</v>
      </c>
      <c r="DS383" t="n">
        <v>0.000218331210849911</v>
      </c>
      <c r="DT383" t="n">
        <v>0.000224554676755585</v>
      </c>
      <c r="DU383" t="n">
        <v>0.000160763297658669</v>
      </c>
      <c r="DV383" t="n">
        <v>0</v>
      </c>
      <c r="DW383" t="n">
        <v>0</v>
      </c>
      <c r="DX383" t="n">
        <v>0.000310801069877469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0.000127456203735872</v>
      </c>
      <c r="EE383" t="n">
        <v>0.0000897641332900326</v>
      </c>
      <c r="EF383" t="n">
        <v>0.00018912064937486</v>
      </c>
      <c r="EG383" t="n">
        <v>0.000378361019165285</v>
      </c>
      <c r="EH383" t="n">
        <v>0.000125925822890635</v>
      </c>
      <c r="EI383" t="n">
        <v>0.000464141740582496</v>
      </c>
      <c r="EJ383" t="n">
        <v>0.000176226799183677</v>
      </c>
      <c r="EK383" t="n">
        <v>0.000054105337152221</v>
      </c>
      <c r="EL383" t="n">
        <v>0.0000341050820281809</v>
      </c>
      <c r="EM383" t="n">
        <v>0.00000809427581282145</v>
      </c>
      <c r="EN383" t="n">
        <v>0</v>
      </c>
      <c r="EO383" t="n">
        <v>0.000310616392988481</v>
      </c>
      <c r="EP383" t="n">
        <v>0</v>
      </c>
      <c r="EQ383" t="n">
        <v>0</v>
      </c>
      <c r="ER383" t="n">
        <v>0.000348329275000183</v>
      </c>
      <c r="ES383" t="n">
        <v>0.000540704130678743</v>
      </c>
      <c r="ET383" t="n">
        <v>0.000822060449156845</v>
      </c>
      <c r="EU383" t="n">
        <v>0.000256111142157012</v>
      </c>
      <c r="EV383" t="n">
        <v>0.000349953493843372</v>
      </c>
      <c r="EW383" t="n">
        <v>0.000352787342150275</v>
      </c>
      <c r="EX383" t="n">
        <v>0.000128555466260044</v>
      </c>
      <c r="EY383" t="n">
        <v>0.000261298171300719</v>
      </c>
      <c r="EZ383" t="n">
        <v>0.000287523786632649</v>
      </c>
      <c r="FA383" t="n">
        <v>0.000268984726482396</v>
      </c>
      <c r="FB383" t="n">
        <v>0.00023184883476312</v>
      </c>
      <c r="FC383" t="n">
        <v>0.00018267359269541</v>
      </c>
      <c r="FD383" t="n">
        <v>0.000238023738494128</v>
      </c>
      <c r="FE383" t="n">
        <v>0.000208439698573646</v>
      </c>
      <c r="FF383" t="n">
        <v>0</v>
      </c>
      <c r="FG383" t="n">
        <v>0</v>
      </c>
      <c r="FH383" t="n">
        <v>0.000224187660854708</v>
      </c>
      <c r="FI383" t="n">
        <v>0.000222461821457281</v>
      </c>
      <c r="FJ383" t="n">
        <v>0</v>
      </c>
      <c r="FK383" t="n">
        <v>0.00020945197752372</v>
      </c>
      <c r="FL383" t="n">
        <v>0</v>
      </c>
      <c r="FM383" t="n">
        <v>0.000219031362480476</v>
      </c>
      <c r="FN383" t="n">
        <v>0</v>
      </c>
      <c r="FO383" t="n">
        <v>0.000171423789204849</v>
      </c>
      <c r="FP383" t="n">
        <v>0</v>
      </c>
      <c r="FQ383" t="n">
        <v>0.000218331210849911</v>
      </c>
      <c r="FR383" t="n">
        <v>0.000224554676755585</v>
      </c>
      <c r="FS383" t="n">
        <v>0.000160763297658669</v>
      </c>
      <c r="FT383" t="n">
        <v>0.000236670520788159</v>
      </c>
      <c r="FU383" t="n">
        <v>0</v>
      </c>
      <c r="FV383" t="n">
        <v>0.000310801069877469</v>
      </c>
      <c r="FW383" t="n">
        <v>0.000243778143102718</v>
      </c>
      <c r="FX383" t="n">
        <v>0</v>
      </c>
      <c r="FY383" t="n">
        <v>0</v>
      </c>
      <c r="FZ383" t="n">
        <v>0</v>
      </c>
      <c r="GA383" t="n">
        <v>0.00345056731771096</v>
      </c>
      <c r="GB383" t="n">
        <v>0.000127456203735872</v>
      </c>
      <c r="GC383" t="n">
        <v>0.0000897641332900326</v>
      </c>
      <c r="GD383" t="n">
        <v>0.00018912064937486</v>
      </c>
      <c r="GE383" t="n">
        <v>0.000378361019165285</v>
      </c>
      <c r="GF383" t="n">
        <v>0.000125925822890635</v>
      </c>
      <c r="GG383" t="n">
        <v>0.000464141740582497</v>
      </c>
      <c r="GH383" t="n">
        <v>0.000176226799183677</v>
      </c>
      <c r="GI383" t="n">
        <v>0.000054105337152221</v>
      </c>
      <c r="GJ383" t="n">
        <v>0.0000341050820281809</v>
      </c>
      <c r="GK383" t="n">
        <v>0</v>
      </c>
      <c r="GL383" t="n">
        <v>0.000138143516740772</v>
      </c>
      <c r="GM383" t="n">
        <v>0.000310616392988481</v>
      </c>
      <c r="GN383" t="n">
        <v>0</v>
      </c>
      <c r="GO383" t="n">
        <v>0.000269287914508221</v>
      </c>
      <c r="GP383" t="n">
        <v>0.000348329275000183</v>
      </c>
      <c r="GQ383" t="n">
        <v>0.000540704130678743</v>
      </c>
      <c r="GR383" t="n">
        <v>0.000822060449156844</v>
      </c>
      <c r="GS383" t="n">
        <v>0.000256111142157012</v>
      </c>
      <c r="GT383" t="n">
        <v>0.000349953493843372</v>
      </c>
      <c r="GU383" t="n">
        <v>0.000352787342150275</v>
      </c>
      <c r="GV383" t="n">
        <v>0</v>
      </c>
      <c r="GW383" t="n">
        <v>0.000261298171300719</v>
      </c>
      <c r="GX383" t="n">
        <v>0</v>
      </c>
      <c r="GY383" t="n">
        <v>0.000268984726482396</v>
      </c>
      <c r="GZ383" t="n">
        <v>0.00023184883476312</v>
      </c>
      <c r="HA383" t="n">
        <v>0.00018267359269541</v>
      </c>
      <c r="HB383" t="n">
        <v>0.000238023738494128</v>
      </c>
      <c r="HC383" t="n">
        <v>0.000208439698573646</v>
      </c>
      <c r="HD383" t="n">
        <v>0.00025303218153418</v>
      </c>
      <c r="HE383" t="n">
        <v>0.000222329877320518</v>
      </c>
      <c r="HF383" t="n">
        <v>0.000224187660854708</v>
      </c>
      <c r="HG383" t="n">
        <v>0.000222461821457281</v>
      </c>
      <c r="HH383" t="n">
        <v>0.000207098723113129</v>
      </c>
      <c r="HI383" t="n">
        <v>0.00020945197752372</v>
      </c>
      <c r="HJ383" t="n">
        <v>0</v>
      </c>
      <c r="HK383" t="n">
        <v>0.000219031362480476</v>
      </c>
      <c r="HL383" t="n">
        <v>0.00018845590231914</v>
      </c>
      <c r="HM383" t="n">
        <v>0.000171423789204849</v>
      </c>
      <c r="HN383" t="n">
        <v>0.000221935359335666</v>
      </c>
      <c r="HO383" t="n">
        <v>0.000218331210849911</v>
      </c>
      <c r="HP383" t="n">
        <v>0.000224554676755586</v>
      </c>
      <c r="HQ383" t="n">
        <v>0.000160763297658669</v>
      </c>
      <c r="HR383" t="n">
        <v>0.000236670520788159</v>
      </c>
      <c r="HS383" t="n">
        <v>0.000199439702011564</v>
      </c>
      <c r="HT383" t="n">
        <v>0.000310801069877469</v>
      </c>
      <c r="HU383" t="n">
        <v>0.000243778143102718</v>
      </c>
      <c r="HV383" t="n">
        <v>0.000316606075066644</v>
      </c>
      <c r="HW383" t="n">
        <v>0.000196632131947927</v>
      </c>
      <c r="HX383" t="n">
        <v>0.000196885712869472</v>
      </c>
      <c r="HY383" t="n">
        <v>0.00345056731771096</v>
      </c>
      <c r="HZ383" t="n">
        <v>0.000127456203735872</v>
      </c>
      <c r="IA383" t="n">
        <v>0.0000897641332900325</v>
      </c>
      <c r="IB383" t="n">
        <v>0.00018912064937486</v>
      </c>
      <c r="IC383" t="n">
        <v>0.000378361019165285</v>
      </c>
      <c r="ID383" t="n">
        <v>0.000125925822890635</v>
      </c>
      <c r="IE383" t="n">
        <v>0.000464141740582497</v>
      </c>
      <c r="IF383" t="n">
        <v>0.000176226799183677</v>
      </c>
      <c r="IG383" t="n">
        <v>0.000054105337152221</v>
      </c>
      <c r="IH383" t="n">
        <v>0.0000341050820281809</v>
      </c>
      <c r="II383" t="n">
        <v>0.00000809427581282145</v>
      </c>
      <c r="IJ383" t="n">
        <v>0.000138143516740772</v>
      </c>
      <c r="IK383" t="n">
        <v>0.000310616392988481</v>
      </c>
      <c r="IL383" t="n">
        <v>0.000154811699346185</v>
      </c>
      <c r="IM383" t="n">
        <v>0.000269287914508221</v>
      </c>
      <c r="IN383" t="n">
        <v>0.000348329275000183</v>
      </c>
      <c r="IO383" t="n">
        <v>0.000540704130678743</v>
      </c>
      <c r="IP383" t="n">
        <v>0.000822060449156844</v>
      </c>
      <c r="IQ383" t="n">
        <v>0.000256111142157012</v>
      </c>
      <c r="IR383" t="n">
        <v>0.000349953493843372</v>
      </c>
      <c r="IS383" t="n">
        <v>0.000352787342150275</v>
      </c>
      <c r="IT383" t="n">
        <v>0</v>
      </c>
      <c r="IU383" t="n">
        <v>0</v>
      </c>
      <c r="IV383" t="n">
        <v>0.000287523786632649</v>
      </c>
      <c r="IW383" t="n">
        <v>0.000268984726482396</v>
      </c>
      <c r="IX383" t="n">
        <v>0.00023184883476312</v>
      </c>
      <c r="IY383" t="n">
        <v>0.00018267359269541</v>
      </c>
      <c r="IZ383" t="n">
        <v>0.000238023738494128</v>
      </c>
      <c r="JA383" t="n">
        <v>0.000208439698573646</v>
      </c>
      <c r="JB383" t="n">
        <v>0.000253032181534179</v>
      </c>
      <c r="JC383" t="n">
        <v>0</v>
      </c>
      <c r="JD383" t="n">
        <v>0.000224187660854708</v>
      </c>
      <c r="JE383" t="n">
        <v>0.000222461821457281</v>
      </c>
      <c r="JF383" t="n">
        <v>0.000207098723113129</v>
      </c>
      <c r="JG383" t="n">
        <v>0</v>
      </c>
      <c r="JH383" t="n">
        <v>0</v>
      </c>
      <c r="JI383" t="n">
        <v>0.000219031362480476</v>
      </c>
      <c r="JJ383" t="n">
        <v>0.00018845590231914</v>
      </c>
      <c r="JK383" t="n">
        <v>0.000171423789204849</v>
      </c>
      <c r="JL383" t="n">
        <v>0</v>
      </c>
      <c r="JM383" t="n">
        <v>0.000218331210849911</v>
      </c>
      <c r="JN383" t="n">
        <v>0.000224554676755585</v>
      </c>
      <c r="JO383" t="n">
        <v>0.000160763297658669</v>
      </c>
      <c r="JP383" t="n">
        <v>0.000236670520788159</v>
      </c>
      <c r="JQ383" t="n">
        <v>0.000199439702011564</v>
      </c>
      <c r="JR383" t="n">
        <v>0.000310801069877469</v>
      </c>
      <c r="JS383" t="n">
        <v>0.000243778143102718</v>
      </c>
      <c r="JT383" t="n">
        <v>0.000316606075066645</v>
      </c>
      <c r="JU383" t="n">
        <v>0</v>
      </c>
      <c r="JV383" t="n">
        <v>0</v>
      </c>
      <c r="JW383" t="n">
        <v>0.00345056731771096</v>
      </c>
      <c r="JX383" t="n">
        <v>0.000127456203735872</v>
      </c>
      <c r="JY383" t="n">
        <v>0.0000897641332900326</v>
      </c>
      <c r="JZ383" t="n">
        <v>0.00018912064937486</v>
      </c>
      <c r="KA383" t="n">
        <v>0.000378361019165285</v>
      </c>
      <c r="KB383" t="n">
        <v>0.000125925822890635</v>
      </c>
      <c r="KC383" t="n">
        <v>0.000464141740582496</v>
      </c>
      <c r="KD383" t="n">
        <v>0.000176226799183677</v>
      </c>
      <c r="KE383" t="n">
        <v>0.000054105337152221</v>
      </c>
      <c r="KF383" t="n">
        <v>0.0000341050820281809</v>
      </c>
      <c r="KG383" t="n">
        <v>0</v>
      </c>
      <c r="KH383" t="n">
        <v>0.000138143516740772</v>
      </c>
      <c r="KI383" t="n">
        <v>0.000310616392988481</v>
      </c>
      <c r="KJ383" t="n">
        <v>0.000154811699346185</v>
      </c>
      <c r="KK383" t="n">
        <v>0.000269287914508221</v>
      </c>
      <c r="KL383" t="n">
        <v>0.000348329275000183</v>
      </c>
      <c r="KM383" t="n">
        <v>0.000540704130678743</v>
      </c>
      <c r="KN383" t="n">
        <v>0.000822060449156845</v>
      </c>
      <c r="KO383" t="n">
        <v>0.000256111142157012</v>
      </c>
      <c r="KP383" t="n">
        <v>0.000349953493843372</v>
      </c>
      <c r="KQ383" t="n">
        <v>0</v>
      </c>
      <c r="KR383" t="n">
        <v>0</v>
      </c>
      <c r="KS383" t="n">
        <v>0.000261298171300719</v>
      </c>
      <c r="KT383" t="n">
        <v>0.000287523786632648</v>
      </c>
      <c r="KU383" t="n">
        <v>0.000268984726482396</v>
      </c>
      <c r="KV383" t="n">
        <v>0.00023184883476312</v>
      </c>
      <c r="KW383" t="n">
        <v>0.00018267359269541</v>
      </c>
      <c r="KX383" t="n">
        <v>0.000238023738494129</v>
      </c>
      <c r="KY383" t="n">
        <v>0.000208439698573646</v>
      </c>
      <c r="KZ383" t="n">
        <v>0.00025303218153418</v>
      </c>
      <c r="LA383" t="n">
        <v>0.000222329877320518</v>
      </c>
      <c r="LB383" t="n">
        <v>0.000224187660854708</v>
      </c>
      <c r="LC383" t="n">
        <v>0.000222461821457281</v>
      </c>
      <c r="LD383" t="n">
        <v>0.000207098723113129</v>
      </c>
      <c r="LE383" t="n">
        <v>0.00020945197752372</v>
      </c>
      <c r="LF383" t="n">
        <v>0.000197375991215845</v>
      </c>
      <c r="LG383" t="n">
        <v>0.000219031362480476</v>
      </c>
      <c r="LH383" t="n">
        <v>0.00018845590231914</v>
      </c>
      <c r="LI383" t="n">
        <v>0.000171423789204849</v>
      </c>
      <c r="LJ383" t="n">
        <v>0.000221935359335666</v>
      </c>
      <c r="LK383" t="n">
        <v>0.000218331210849911</v>
      </c>
      <c r="LL383" t="n">
        <v>0.000224554676755585</v>
      </c>
      <c r="LM383" t="n">
        <v>0.000160763297658669</v>
      </c>
      <c r="LN383" t="n">
        <v>0.000236670520788159</v>
      </c>
      <c r="LO383" t="n">
        <v>0.000199439702011564</v>
      </c>
      <c r="LP383" t="n">
        <v>0.000310801069877469</v>
      </c>
      <c r="LQ383" t="n">
        <v>0.000243778143102718</v>
      </c>
      <c r="LR383" t="n">
        <v>0.000316606075066644</v>
      </c>
      <c r="LS383" t="n">
        <v>0.000196632131947928</v>
      </c>
      <c r="LT383" t="n">
        <v>0.000196885712869472</v>
      </c>
      <c r="LU383" t="n">
        <v>0.00345056731771096</v>
      </c>
      <c r="LV383" t="n">
        <v>0.000127456203735872</v>
      </c>
      <c r="LW383" t="n">
        <v>0.0000897641332900325</v>
      </c>
      <c r="LX383" t="n">
        <v>0.00018912064937486</v>
      </c>
      <c r="LY383" t="n">
        <v>0.000378361019165285</v>
      </c>
      <c r="LZ383" t="n">
        <v>0.000125925822890635</v>
      </c>
      <c r="MA383" t="n">
        <v>0.000464141740582496</v>
      </c>
      <c r="MB383" t="n">
        <v>0.000176226799183677</v>
      </c>
      <c r="MC383" t="n">
        <v>0.000054105337152221</v>
      </c>
      <c r="MD383" t="n">
        <v>0.0000341050820281809</v>
      </c>
      <c r="ME383" t="n">
        <v>0.00000809427581282145</v>
      </c>
      <c r="MF383" t="n">
        <v>0.000138143516740772</v>
      </c>
      <c r="MG383" t="n">
        <v>0.000310616392988481</v>
      </c>
      <c r="MH383" t="n">
        <v>0.000154811699346186</v>
      </c>
      <c r="MI383" t="n">
        <v>0.000269287914508221</v>
      </c>
      <c r="MJ383" t="n">
        <v>0.000348329275000183</v>
      </c>
      <c r="MK383" t="n">
        <v>0.000540704130678743</v>
      </c>
      <c r="ML383" t="n">
        <v>0.000822060449156846</v>
      </c>
      <c r="MM383" t="n">
        <v>0.000256111142157012</v>
      </c>
      <c r="MN383" t="n">
        <v>0.000349953493843372</v>
      </c>
      <c r="MO383" t="n">
        <v>0.000352787342150275</v>
      </c>
      <c r="MP383" t="n">
        <v>0</v>
      </c>
      <c r="MQ383" t="n">
        <v>0.000261298171300719</v>
      </c>
      <c r="MR383" t="n">
        <v>0.000287523786632648</v>
      </c>
      <c r="MS383" t="n">
        <v>0.000268984726482396</v>
      </c>
      <c r="MT383" t="n">
        <v>0.00023184883476312</v>
      </c>
      <c r="MU383" t="n">
        <v>0.00018267359269541</v>
      </c>
      <c r="MV383" t="n">
        <v>0.000238023738494128</v>
      </c>
      <c r="MW383" t="n">
        <v>0.000208439698573646</v>
      </c>
      <c r="MX383" t="n">
        <v>0</v>
      </c>
      <c r="MY383" t="n">
        <v>0</v>
      </c>
      <c r="MZ383" t="n">
        <v>0.000224187660854708</v>
      </c>
      <c r="NA383" t="n">
        <v>0</v>
      </c>
      <c r="NB383" t="n">
        <v>0.000207098723113129</v>
      </c>
      <c r="NC383" t="n">
        <v>0.000209451977523719</v>
      </c>
      <c r="ND383" t="n">
        <v>0</v>
      </c>
      <c r="NE383" t="n">
        <v>0.000219031362480476</v>
      </c>
      <c r="NF383" t="n">
        <v>0.00018845590231914</v>
      </c>
      <c r="NG383" t="n">
        <v>0.000171423789204849</v>
      </c>
      <c r="NH383" t="n">
        <v>0</v>
      </c>
      <c r="NI383" t="n">
        <v>0.000218331210849911</v>
      </c>
      <c r="NJ383" t="n">
        <v>0.000224554676755585</v>
      </c>
      <c r="NK383" t="n">
        <v>0.000160763297658669</v>
      </c>
      <c r="NL383" t="n">
        <v>0.000236670520788159</v>
      </c>
      <c r="NM383" t="n">
        <v>0.000199439702011565</v>
      </c>
      <c r="NN383" t="n">
        <v>0.000310801069877469</v>
      </c>
      <c r="NO383" t="n">
        <v>0.000243778143102718</v>
      </c>
      <c r="NP383" t="n">
        <v>0.000316606075066645</v>
      </c>
      <c r="NQ383" t="n">
        <v>0</v>
      </c>
      <c r="NR383" t="n">
        <v>0.000196885712869472</v>
      </c>
      <c r="NS383" t="n">
        <v>1.00345056731771</v>
      </c>
      <c r="NT383" t="n">
        <v>0.000127456203735872</v>
      </c>
      <c r="NU383" t="n">
        <v>0.0000897641332900325</v>
      </c>
      <c r="NV383" t="n">
        <v>0.00018912064937486</v>
      </c>
      <c r="NW383" t="n">
        <v>0.000378361019165285</v>
      </c>
      <c r="NX383" t="n">
        <v>0.000125925822890635</v>
      </c>
      <c r="NY383" t="n">
        <v>0.000464141740582496</v>
      </c>
      <c r="NZ383" t="n">
        <v>0.000176226799183677</v>
      </c>
      <c r="OA383" t="n">
        <v>0.000054105337152221</v>
      </c>
      <c r="OB383" t="n">
        <v>0.0000341050820281809</v>
      </c>
      <c r="OC383" t="n">
        <v>0.00000809427581282144</v>
      </c>
      <c r="OD383" t="n">
        <v>0.000138143516740772</v>
      </c>
      <c r="OE383" t="n">
        <v>0.000310616392988481</v>
      </c>
      <c r="OF383" t="n">
        <v>0.000154811699346186</v>
      </c>
      <c r="OG383" t="n">
        <v>0.000269287914508221</v>
      </c>
      <c r="OH383" t="n">
        <v>0.000348329275000184</v>
      </c>
      <c r="OI383" t="n">
        <v>0.000540704130678743</v>
      </c>
      <c r="OJ383" t="n">
        <v>0.000822060449156845</v>
      </c>
      <c r="OK383" t="n">
        <v>0.000256111142157012</v>
      </c>
      <c r="OL383" t="n">
        <v>0.000349953493843372</v>
      </c>
      <c r="OM383" t="n">
        <v>0.000352787342150275</v>
      </c>
      <c r="ON383" t="n">
        <v>0.000128555466260044</v>
      </c>
      <c r="OO383" t="n">
        <v>0</v>
      </c>
      <c r="OP383" t="n">
        <v>0.000287523786632649</v>
      </c>
      <c r="OQ383" t="n">
        <v>0.000268984726482396</v>
      </c>
      <c r="OR383" t="n">
        <v>0.00023184883476312</v>
      </c>
      <c r="OS383" t="n">
        <v>0.00018267359269541</v>
      </c>
      <c r="OT383" t="n">
        <v>0.000238023738494128</v>
      </c>
      <c r="OU383" t="n">
        <v>0.000208439698573646</v>
      </c>
      <c r="OV383" t="n">
        <v>0</v>
      </c>
      <c r="OW383" t="n">
        <v>0</v>
      </c>
      <c r="OX383" t="n">
        <v>0.000224187660854709</v>
      </c>
      <c r="OY383" t="n">
        <v>0.000222461821457281</v>
      </c>
      <c r="OZ383" t="n">
        <v>0.000207098723113129</v>
      </c>
      <c r="PA383" t="n">
        <v>0.00020945197752372</v>
      </c>
      <c r="PB383" t="n">
        <v>0</v>
      </c>
      <c r="PC383" t="n">
        <v>0.000219031362480476</v>
      </c>
      <c r="PD383" t="n">
        <v>0</v>
      </c>
      <c r="PE383" t="n">
        <v>0</v>
      </c>
      <c r="PF383" t="n">
        <v>0</v>
      </c>
      <c r="PG383" t="n">
        <v>0.000218331210849911</v>
      </c>
      <c r="PH383" t="n">
        <v>0.000224554676755586</v>
      </c>
      <c r="PI383" t="n">
        <v>0.000160763297658669</v>
      </c>
      <c r="PJ383" t="n">
        <v>0</v>
      </c>
      <c r="PK383" t="n">
        <v>0.000199439702011565</v>
      </c>
      <c r="PL383" t="n">
        <v>0.000310801069877469</v>
      </c>
      <c r="PM383" t="n">
        <v>0</v>
      </c>
      <c r="PN383" t="n">
        <v>0</v>
      </c>
      <c r="PO383" t="n">
        <v>0</v>
      </c>
      <c r="PP383" t="n">
        <v>0</v>
      </c>
      <c r="PQ383" t="n">
        <v>0.00345056731771096</v>
      </c>
      <c r="PR383" t="n">
        <v>0.000127456203735872</v>
      </c>
      <c r="PS383" t="n">
        <v>0.0000897641332900326</v>
      </c>
      <c r="PT383" t="n">
        <v>0.00018912064937486</v>
      </c>
      <c r="PU383" t="n">
        <v>0.000378361019165286</v>
      </c>
      <c r="PV383" t="n">
        <v>0.000125925822890635</v>
      </c>
      <c r="PW383" t="n">
        <v>0.000464141740582496</v>
      </c>
      <c r="PX383" t="n">
        <v>0.000176226799183677</v>
      </c>
      <c r="PY383" t="n">
        <v>0.0000541053371522211</v>
      </c>
      <c r="PZ383" t="n">
        <v>0.0000341050820281809</v>
      </c>
      <c r="QA383" t="n">
        <v>0.00000809427581282146</v>
      </c>
      <c r="QB383" t="n">
        <v>0.000138143516740772</v>
      </c>
      <c r="QC383" t="n">
        <v>0.000310616392988481</v>
      </c>
      <c r="QD383" t="n">
        <v>0</v>
      </c>
      <c r="QE383" t="n">
        <v>0.000269287914508221</v>
      </c>
      <c r="QF383" t="n">
        <v>0.000348329275000183</v>
      </c>
      <c r="QG383" t="n">
        <v>0.000540704130678743</v>
      </c>
      <c r="QH383" t="n">
        <v>0.000822060449156846</v>
      </c>
      <c r="QI383" t="n">
        <v>0.000256111142157012</v>
      </c>
    </row>
    <row r="384">
      <c r="A384" t="s">
        <v>383</v>
      </c>
      <c r="B384" t="n">
        <v>0.00918774158483342</v>
      </c>
      <c r="C384" t="n">
        <v>0.0092778718227145</v>
      </c>
      <c r="D384" t="n">
        <v>0.00335252585411203</v>
      </c>
      <c r="E384" t="n">
        <v>0</v>
      </c>
      <c r="F384" t="n">
        <v>0</v>
      </c>
      <c r="G384" t="n">
        <v>0.00778839180877172</v>
      </c>
      <c r="H384" t="n">
        <v>0.00745795879087896</v>
      </c>
      <c r="I384" t="n">
        <v>0.00540462467558537</v>
      </c>
      <c r="J384" t="n">
        <v>0.0127914396018577</v>
      </c>
      <c r="K384" t="n">
        <v>0.00895851133213448</v>
      </c>
      <c r="L384" t="n">
        <v>0.00744542627327219</v>
      </c>
      <c r="M384" t="n">
        <v>0.00829027231602892</v>
      </c>
      <c r="N384" t="n">
        <v>0.007444923066528</v>
      </c>
      <c r="O384" t="n">
        <v>0.0113602951759532</v>
      </c>
      <c r="P384" t="n">
        <v>0.00655822193184606</v>
      </c>
      <c r="Q384" t="n">
        <v>0.00752141758627703</v>
      </c>
      <c r="R384" t="n">
        <v>0</v>
      </c>
      <c r="S384" t="n">
        <v>0.0179469914693807</v>
      </c>
      <c r="T384" t="n">
        <v>0</v>
      </c>
      <c r="U384" t="n">
        <v>0.0137835113917615</v>
      </c>
      <c r="V384" t="n">
        <v>0.0195863035683548</v>
      </c>
      <c r="W384" t="n">
        <v>0.00952922474677693</v>
      </c>
      <c r="X384" t="n">
        <v>0.00854856056662268</v>
      </c>
      <c r="Y384" t="n">
        <v>0.00620831707122059</v>
      </c>
      <c r="Z384" t="n">
        <v>0.0205182607096266</v>
      </c>
      <c r="AA384" t="n">
        <v>0</v>
      </c>
      <c r="AB384" t="n">
        <v>0.0126874373146626</v>
      </c>
      <c r="AC384" t="n">
        <v>0.00939954154481456</v>
      </c>
      <c r="AD384" t="n">
        <v>0.0125558617002606</v>
      </c>
      <c r="AE384" t="n">
        <v>0.00804174319206621</v>
      </c>
      <c r="AF384" t="n">
        <v>0.0075264647601233</v>
      </c>
      <c r="AG384" t="n">
        <v>0.0106516909071585</v>
      </c>
      <c r="AH384" t="n">
        <v>0.0135683727909794</v>
      </c>
      <c r="AI384" t="n">
        <v>0.00423068099265894</v>
      </c>
      <c r="AJ384" t="n">
        <v>0.00668002930108275</v>
      </c>
      <c r="AK384" t="n">
        <v>0.00431921082107731</v>
      </c>
      <c r="AL384" t="n">
        <v>0.00531974683799005</v>
      </c>
      <c r="AM384" t="n">
        <v>0.00437125983078534</v>
      </c>
      <c r="AN384" t="n">
        <v>0.00480481694509322</v>
      </c>
      <c r="AO384" t="n">
        <v>0.00151156050178758</v>
      </c>
      <c r="AP384" t="n">
        <v>0.000952806093025003</v>
      </c>
      <c r="AQ384" t="n">
        <v>0.000226132730211916</v>
      </c>
      <c r="AR384" t="n">
        <v>0.00706232761319665</v>
      </c>
      <c r="AS384" t="n">
        <v>0.00479978389999606</v>
      </c>
      <c r="AT384" t="n">
        <v>0.00257755813903612</v>
      </c>
      <c r="AU384" t="n">
        <v>0.00706774756103795</v>
      </c>
      <c r="AV384" t="n">
        <v>0.00224016883750334</v>
      </c>
      <c r="AW384" t="n">
        <v>0.0069378481971848</v>
      </c>
      <c r="AX384" t="n">
        <v>0.00653197703475999</v>
      </c>
      <c r="AY384" t="n">
        <v>0.00350474773813398</v>
      </c>
      <c r="AZ384" t="n">
        <v>0.00918774158483342</v>
      </c>
      <c r="BA384" t="n">
        <v>0.0092778718227145</v>
      </c>
      <c r="BB384" t="n">
        <v>0.00335252585411203</v>
      </c>
      <c r="BC384" t="n">
        <v>0</v>
      </c>
      <c r="BD384" t="n">
        <v>0.0164253216272369</v>
      </c>
      <c r="BE384" t="n">
        <v>0.00778839180877172</v>
      </c>
      <c r="BF384" t="n">
        <v>0.00745795879087896</v>
      </c>
      <c r="BG384" t="n">
        <v>0.00540462467558537</v>
      </c>
      <c r="BH384" t="n">
        <v>0.0127914396018577</v>
      </c>
      <c r="BI384" t="n">
        <v>0.00895851133213448</v>
      </c>
      <c r="BJ384" t="n">
        <v>0.00744542627327219</v>
      </c>
      <c r="BK384" t="n">
        <v>0.00829027231602892</v>
      </c>
      <c r="BL384" t="n">
        <v>0.007444923066528</v>
      </c>
      <c r="BM384" t="n">
        <v>0.0113602951759532</v>
      </c>
      <c r="BN384" t="n">
        <v>0.00655822193184606</v>
      </c>
      <c r="BO384" t="n">
        <v>0.00752141758627703</v>
      </c>
      <c r="BP384" t="n">
        <v>0</v>
      </c>
      <c r="BQ384" t="n">
        <v>0.0179469914693807</v>
      </c>
      <c r="BR384" t="n">
        <v>0.0146293252556827</v>
      </c>
      <c r="BS384" t="n">
        <v>0.0137835113917615</v>
      </c>
      <c r="BT384" t="n">
        <v>0.0195863035683548</v>
      </c>
      <c r="BU384" t="n">
        <v>0.00952922474677694</v>
      </c>
      <c r="BV384" t="n">
        <v>0.00854856056662268</v>
      </c>
      <c r="BW384" t="n">
        <v>0.0062083170712206</v>
      </c>
      <c r="BX384" t="n">
        <v>0.0205182607096266</v>
      </c>
      <c r="BY384" t="n">
        <v>0</v>
      </c>
      <c r="BZ384" t="n">
        <v>0.0126874373146626</v>
      </c>
      <c r="CA384" t="n">
        <v>0.00939954154481456</v>
      </c>
      <c r="CB384" t="n">
        <v>0.0125558617002606</v>
      </c>
      <c r="CC384" t="n">
        <v>0.00804174319206621</v>
      </c>
      <c r="CD384" t="n">
        <v>0.0075264647601233</v>
      </c>
      <c r="CE384" t="n">
        <v>0.0106516909071585</v>
      </c>
      <c r="CF384" t="n">
        <v>0.0135683727909794</v>
      </c>
      <c r="CG384" t="n">
        <v>0.00423068099265894</v>
      </c>
      <c r="CH384" t="n">
        <v>0.00668002930108275</v>
      </c>
      <c r="CI384" t="n">
        <v>0.00431921082107731</v>
      </c>
      <c r="CJ384" t="n">
        <v>0.00531974683799005</v>
      </c>
      <c r="CK384" t="n">
        <v>0.00437125983078534</v>
      </c>
      <c r="CL384" t="n">
        <v>0.00480481694509322</v>
      </c>
      <c r="CM384" t="n">
        <v>0.00151156050178758</v>
      </c>
      <c r="CN384" t="n">
        <v>0.000952806093025003</v>
      </c>
      <c r="CO384" t="n">
        <v>0.000226132730211916</v>
      </c>
      <c r="CP384" t="n">
        <v>0.00706232761319665</v>
      </c>
      <c r="CQ384" t="n">
        <v>0.00479978389999606</v>
      </c>
      <c r="CR384" t="n">
        <v>0</v>
      </c>
      <c r="CS384" t="n">
        <v>0.00706774756103794</v>
      </c>
      <c r="CT384" t="n">
        <v>0.00224016883750334</v>
      </c>
      <c r="CU384" t="n">
        <v>0.0069378481971848</v>
      </c>
      <c r="CV384" t="n">
        <v>0.00653197703475999</v>
      </c>
      <c r="CW384" t="n">
        <v>0.00350474773813398</v>
      </c>
      <c r="CX384" t="n">
        <v>0.00918774158483342</v>
      </c>
      <c r="CY384" t="n">
        <v>0.0092778718227145</v>
      </c>
      <c r="CZ384" t="n">
        <v>0</v>
      </c>
      <c r="DA384" t="n">
        <v>0</v>
      </c>
      <c r="DB384" t="n">
        <v>0.0164253216272369</v>
      </c>
      <c r="DC384" t="n">
        <v>0.00778839180877172</v>
      </c>
      <c r="DD384" t="n">
        <v>0.00745795879087896</v>
      </c>
      <c r="DE384" t="n">
        <v>0.00540462467558537</v>
      </c>
      <c r="DF384" t="n">
        <v>0</v>
      </c>
      <c r="DG384" t="n">
        <v>0.00895851133213449</v>
      </c>
      <c r="DH384" t="n">
        <v>0</v>
      </c>
      <c r="DI384" t="n">
        <v>0</v>
      </c>
      <c r="DJ384" t="n">
        <v>0.007444923066528</v>
      </c>
      <c r="DK384" t="n">
        <v>0</v>
      </c>
      <c r="DL384" t="n">
        <v>0.00655822193184606</v>
      </c>
      <c r="DM384" t="n">
        <v>0</v>
      </c>
      <c r="DN384" t="n">
        <v>0</v>
      </c>
      <c r="DO384" t="n">
        <v>0</v>
      </c>
      <c r="DP384" t="n">
        <v>0</v>
      </c>
      <c r="DQ384" t="n">
        <v>0.0137835113917615</v>
      </c>
      <c r="DR384" t="n">
        <v>0</v>
      </c>
      <c r="DS384" t="n">
        <v>0.00952922474677694</v>
      </c>
      <c r="DT384" t="n">
        <v>0.00854856056662268</v>
      </c>
      <c r="DU384" t="n">
        <v>0.0062083170712206</v>
      </c>
      <c r="DV384" t="n">
        <v>0</v>
      </c>
      <c r="DW384" t="n">
        <v>0</v>
      </c>
      <c r="DX384" t="n">
        <v>0.0126874373146626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0.0135683727909794</v>
      </c>
      <c r="EE384" t="n">
        <v>0.00423068099265894</v>
      </c>
      <c r="EF384" t="n">
        <v>0.00668002930108275</v>
      </c>
      <c r="EG384" t="n">
        <v>0.00431921082107731</v>
      </c>
      <c r="EH384" t="n">
        <v>0.00531974683799005</v>
      </c>
      <c r="EI384" t="n">
        <v>0.00437125983078534</v>
      </c>
      <c r="EJ384" t="n">
        <v>0.00480481694509322</v>
      </c>
      <c r="EK384" t="n">
        <v>0.00151156050178758</v>
      </c>
      <c r="EL384" t="n">
        <v>0.000952806093025003</v>
      </c>
      <c r="EM384" t="n">
        <v>0.000226132730211916</v>
      </c>
      <c r="EN384" t="n">
        <v>0</v>
      </c>
      <c r="EO384" t="n">
        <v>0.00479978389999606</v>
      </c>
      <c r="EP384" t="n">
        <v>0</v>
      </c>
      <c r="EQ384" t="n">
        <v>0</v>
      </c>
      <c r="ER384" t="n">
        <v>0.00224016883750334</v>
      </c>
      <c r="ES384" t="n">
        <v>0.0069378481971848</v>
      </c>
      <c r="ET384" t="n">
        <v>0.00653197703475999</v>
      </c>
      <c r="EU384" t="n">
        <v>0.00350474773813398</v>
      </c>
      <c r="EV384" t="n">
        <v>0.00918774158483341</v>
      </c>
      <c r="EW384" t="n">
        <v>0.00927787182271451</v>
      </c>
      <c r="EX384" t="n">
        <v>0.00335252585411204</v>
      </c>
      <c r="EY384" t="n">
        <v>0.0059083172447676</v>
      </c>
      <c r="EZ384" t="n">
        <v>0.0164253216272369</v>
      </c>
      <c r="FA384" t="n">
        <v>0.00778839180877172</v>
      </c>
      <c r="FB384" t="n">
        <v>0.00745795879087896</v>
      </c>
      <c r="FC384" t="n">
        <v>0.00540462467558537</v>
      </c>
      <c r="FD384" t="n">
        <v>0.0127914396018577</v>
      </c>
      <c r="FE384" t="n">
        <v>0.00895851133213449</v>
      </c>
      <c r="FF384" t="n">
        <v>0</v>
      </c>
      <c r="FG384" t="n">
        <v>0</v>
      </c>
      <c r="FH384" t="n">
        <v>0.007444923066528</v>
      </c>
      <c r="FI384" t="n">
        <v>0.0113602951759532</v>
      </c>
      <c r="FJ384" t="n">
        <v>0</v>
      </c>
      <c r="FK384" t="n">
        <v>0.00752141758627703</v>
      </c>
      <c r="FL384" t="n">
        <v>0</v>
      </c>
      <c r="FM384" t="n">
        <v>0.0179469914693807</v>
      </c>
      <c r="FN384" t="n">
        <v>0</v>
      </c>
      <c r="FO384" t="n">
        <v>0.0137835113917615</v>
      </c>
      <c r="FP384" t="n">
        <v>0</v>
      </c>
      <c r="FQ384" t="n">
        <v>0.00952922474677694</v>
      </c>
      <c r="FR384" t="n">
        <v>0.00854856056662268</v>
      </c>
      <c r="FS384" t="n">
        <v>0.00620831707122059</v>
      </c>
      <c r="FT384" t="n">
        <v>0.0205182607096266</v>
      </c>
      <c r="FU384" t="n">
        <v>0</v>
      </c>
      <c r="FV384" t="n">
        <v>0.0126874373146626</v>
      </c>
      <c r="FW384" t="n">
        <v>0.00939954154481456</v>
      </c>
      <c r="FX384" t="n">
        <v>0</v>
      </c>
      <c r="FY384" t="n">
        <v>0</v>
      </c>
      <c r="FZ384" t="n">
        <v>0</v>
      </c>
      <c r="GA384" t="n">
        <v>0.0106516909071585</v>
      </c>
      <c r="GB384" t="n">
        <v>0.0135683727909794</v>
      </c>
      <c r="GC384" t="n">
        <v>0.00423068099265894</v>
      </c>
      <c r="GD384" t="n">
        <v>0.00668002930108275</v>
      </c>
      <c r="GE384" t="n">
        <v>0.00431921082107731</v>
      </c>
      <c r="GF384" t="n">
        <v>0.00531974683799005</v>
      </c>
      <c r="GG384" t="n">
        <v>0.00437125983078534</v>
      </c>
      <c r="GH384" t="n">
        <v>0.00480481694509322</v>
      </c>
      <c r="GI384" t="n">
        <v>0.00151156050178758</v>
      </c>
      <c r="GJ384" t="n">
        <v>0.000952806093025003</v>
      </c>
      <c r="GK384" t="n">
        <v>0</v>
      </c>
      <c r="GL384" t="n">
        <v>0.00706232761319666</v>
      </c>
      <c r="GM384" t="n">
        <v>0.00479978389999606</v>
      </c>
      <c r="GN384" t="n">
        <v>0</v>
      </c>
      <c r="GO384" t="n">
        <v>0.00706774756103794</v>
      </c>
      <c r="GP384" t="n">
        <v>0.00224016883750334</v>
      </c>
      <c r="GQ384" t="n">
        <v>0.0069378481971848</v>
      </c>
      <c r="GR384" t="n">
        <v>0.00653197703475999</v>
      </c>
      <c r="GS384" t="n">
        <v>0.00350474773813398</v>
      </c>
      <c r="GT384" t="n">
        <v>0.00918774158483342</v>
      </c>
      <c r="GU384" t="n">
        <v>0.0092778718227145</v>
      </c>
      <c r="GV384" t="n">
        <v>0</v>
      </c>
      <c r="GW384" t="n">
        <v>0.0059083172447676</v>
      </c>
      <c r="GX384" t="n">
        <v>0</v>
      </c>
      <c r="GY384" t="n">
        <v>0.00778839180877172</v>
      </c>
      <c r="GZ384" t="n">
        <v>0.00745795879087896</v>
      </c>
      <c r="HA384" t="n">
        <v>0.00540462467558537</v>
      </c>
      <c r="HB384" t="n">
        <v>0.0127914396018577</v>
      </c>
      <c r="HC384" t="n">
        <v>0.00895851133213449</v>
      </c>
      <c r="HD384" t="n">
        <v>0.00744542627327219</v>
      </c>
      <c r="HE384" t="n">
        <v>0.00829027231602893</v>
      </c>
      <c r="HF384" t="n">
        <v>0.007444923066528</v>
      </c>
      <c r="HG384" t="n">
        <v>0.0113602951759532</v>
      </c>
      <c r="HH384" t="n">
        <v>0.00655822193184605</v>
      </c>
      <c r="HI384" t="n">
        <v>0.00752141758627703</v>
      </c>
      <c r="HJ384" t="n">
        <v>0</v>
      </c>
      <c r="HK384" t="n">
        <v>0.0179469914693807</v>
      </c>
      <c r="HL384" t="n">
        <v>0.0146293252556827</v>
      </c>
      <c r="HM384" t="n">
        <v>0.0137835113917615</v>
      </c>
      <c r="HN384" t="n">
        <v>0.0195863035683548</v>
      </c>
      <c r="HO384" t="n">
        <v>0.00952922474677693</v>
      </c>
      <c r="HP384" t="n">
        <v>0.00854856056662268</v>
      </c>
      <c r="HQ384" t="n">
        <v>0.0062083170712206</v>
      </c>
      <c r="HR384" t="n">
        <v>0.0205182607096266</v>
      </c>
      <c r="HS384" t="n">
        <v>0.0239821473258077</v>
      </c>
      <c r="HT384" t="n">
        <v>0.0126874373146626</v>
      </c>
      <c r="HU384" t="n">
        <v>0.00939954154481456</v>
      </c>
      <c r="HV384" t="n">
        <v>0.0125558617002606</v>
      </c>
      <c r="HW384" t="n">
        <v>0.00804174319206621</v>
      </c>
      <c r="HX384" t="n">
        <v>0.0075264647601233</v>
      </c>
      <c r="HY384" t="n">
        <v>0.0106516909071585</v>
      </c>
      <c r="HZ384" t="n">
        <v>0.0135683727909794</v>
      </c>
      <c r="IA384" t="n">
        <v>0.00423068099265894</v>
      </c>
      <c r="IB384" t="n">
        <v>0.00668002930108276</v>
      </c>
      <c r="IC384" t="n">
        <v>0.0043192108210773</v>
      </c>
      <c r="ID384" t="n">
        <v>0.00531974683799005</v>
      </c>
      <c r="IE384" t="n">
        <v>0.00437125983078535</v>
      </c>
      <c r="IF384" t="n">
        <v>0.00480481694509322</v>
      </c>
      <c r="IG384" t="n">
        <v>0.00151156050178758</v>
      </c>
      <c r="IH384" t="n">
        <v>0.000952806093025002</v>
      </c>
      <c r="II384" t="n">
        <v>0.000226132730211916</v>
      </c>
      <c r="IJ384" t="n">
        <v>0.00706232761319665</v>
      </c>
      <c r="IK384" t="n">
        <v>0.00479978389999606</v>
      </c>
      <c r="IL384" t="n">
        <v>0.00257755813903612</v>
      </c>
      <c r="IM384" t="n">
        <v>0.00706774756103794</v>
      </c>
      <c r="IN384" t="n">
        <v>0.00224016883750334</v>
      </c>
      <c r="IO384" t="n">
        <v>0.0069378481971848</v>
      </c>
      <c r="IP384" t="n">
        <v>0.00653197703475999</v>
      </c>
      <c r="IQ384" t="n">
        <v>0.00350474773813398</v>
      </c>
      <c r="IR384" t="n">
        <v>0.00918774158483342</v>
      </c>
      <c r="IS384" t="n">
        <v>0.0092778718227145</v>
      </c>
      <c r="IT384" t="n">
        <v>0</v>
      </c>
      <c r="IU384" t="n">
        <v>0</v>
      </c>
      <c r="IV384" t="n">
        <v>0.0164253216272369</v>
      </c>
      <c r="IW384" t="n">
        <v>0.00778839180877172</v>
      </c>
      <c r="IX384" t="n">
        <v>0.00745795879087896</v>
      </c>
      <c r="IY384" t="n">
        <v>0.00540462467558537</v>
      </c>
      <c r="IZ384" t="n">
        <v>0.0127914396018577</v>
      </c>
      <c r="JA384" t="n">
        <v>0.00895851133213448</v>
      </c>
      <c r="JB384" t="n">
        <v>0.00744542627327219</v>
      </c>
      <c r="JC384" t="n">
        <v>0</v>
      </c>
      <c r="JD384" t="n">
        <v>0.007444923066528</v>
      </c>
      <c r="JE384" t="n">
        <v>0.0113602951759532</v>
      </c>
      <c r="JF384" t="n">
        <v>0.00655822193184606</v>
      </c>
      <c r="JG384" t="n">
        <v>0</v>
      </c>
      <c r="JH384" t="n">
        <v>0</v>
      </c>
      <c r="JI384" t="n">
        <v>0.0179469914693807</v>
      </c>
      <c r="JJ384" t="n">
        <v>0.0146293252556827</v>
      </c>
      <c r="JK384" t="n">
        <v>0.0137835113917615</v>
      </c>
      <c r="JL384" t="n">
        <v>0</v>
      </c>
      <c r="JM384" t="n">
        <v>0.00952922474677694</v>
      </c>
      <c r="JN384" t="n">
        <v>0.00854856056662268</v>
      </c>
      <c r="JO384" t="n">
        <v>0.00620831707122059</v>
      </c>
      <c r="JP384" t="n">
        <v>0.0205182607096266</v>
      </c>
      <c r="JQ384" t="n">
        <v>0.0239821473258077</v>
      </c>
      <c r="JR384" t="n">
        <v>0.0126874373146626</v>
      </c>
      <c r="JS384" t="n">
        <v>0.00939954154481456</v>
      </c>
      <c r="JT384" t="n">
        <v>0.0125558617002606</v>
      </c>
      <c r="JU384" t="n">
        <v>0</v>
      </c>
      <c r="JV384" t="n">
        <v>0</v>
      </c>
      <c r="JW384" t="n">
        <v>0.0106516909071585</v>
      </c>
      <c r="JX384" t="n">
        <v>0.0135683727909794</v>
      </c>
      <c r="JY384" t="n">
        <v>0.00423068099265894</v>
      </c>
      <c r="JZ384" t="n">
        <v>0.00668002930108275</v>
      </c>
      <c r="KA384" t="n">
        <v>0.00431921082107731</v>
      </c>
      <c r="KB384" t="n">
        <v>0.00531974683799005</v>
      </c>
      <c r="KC384" t="n">
        <v>0.00437125983078534</v>
      </c>
      <c r="KD384" t="n">
        <v>0.00480481694509322</v>
      </c>
      <c r="KE384" t="n">
        <v>0.00151156050178758</v>
      </c>
      <c r="KF384" t="n">
        <v>0.000952806093025003</v>
      </c>
      <c r="KG384" t="n">
        <v>0</v>
      </c>
      <c r="KH384" t="n">
        <v>0.00706232761319666</v>
      </c>
      <c r="KI384" t="n">
        <v>0.00479978389999606</v>
      </c>
      <c r="KJ384" t="n">
        <v>0.00257755813903612</v>
      </c>
      <c r="KK384" t="n">
        <v>0.00706774756103795</v>
      </c>
      <c r="KL384" t="n">
        <v>0.00224016883750334</v>
      </c>
      <c r="KM384" t="n">
        <v>0.0069378481971848</v>
      </c>
      <c r="KN384" t="n">
        <v>0.00653197703475999</v>
      </c>
      <c r="KO384" t="n">
        <v>0.00350474773813398</v>
      </c>
      <c r="KP384" t="n">
        <v>0.00918774158483342</v>
      </c>
      <c r="KQ384" t="n">
        <v>0</v>
      </c>
      <c r="KR384" t="n">
        <v>0</v>
      </c>
      <c r="KS384" t="n">
        <v>0.00590831724476759</v>
      </c>
      <c r="KT384" t="n">
        <v>0.0164253216272369</v>
      </c>
      <c r="KU384" t="n">
        <v>0.00778839180877171</v>
      </c>
      <c r="KV384" t="n">
        <v>0.00745795879087896</v>
      </c>
      <c r="KW384" t="n">
        <v>0.00540462467558537</v>
      </c>
      <c r="KX384" t="n">
        <v>0.0127914396018577</v>
      </c>
      <c r="KY384" t="n">
        <v>0.00895851133213449</v>
      </c>
      <c r="KZ384" t="n">
        <v>0.00744542627327219</v>
      </c>
      <c r="LA384" t="n">
        <v>0.00829027231602892</v>
      </c>
      <c r="LB384" t="n">
        <v>0.00744492306652799</v>
      </c>
      <c r="LC384" t="n">
        <v>0.0113602951759532</v>
      </c>
      <c r="LD384" t="n">
        <v>0.00655822193184606</v>
      </c>
      <c r="LE384" t="n">
        <v>0.00752141758627704</v>
      </c>
      <c r="LF384" t="n">
        <v>0.0316838605276862</v>
      </c>
      <c r="LG384" t="n">
        <v>0.0179469914693807</v>
      </c>
      <c r="LH384" t="n">
        <v>0.0146293252556827</v>
      </c>
      <c r="LI384" t="n">
        <v>0.0137835113917615</v>
      </c>
      <c r="LJ384" t="n">
        <v>0.0195863035683548</v>
      </c>
      <c r="LK384" t="n">
        <v>0.00952922474677693</v>
      </c>
      <c r="LL384" t="n">
        <v>0.00854856056662268</v>
      </c>
      <c r="LM384" t="n">
        <v>0.0062083170712206</v>
      </c>
      <c r="LN384" t="n">
        <v>0.0205182607096266</v>
      </c>
      <c r="LO384" t="n">
        <v>0.0239821473258077</v>
      </c>
      <c r="LP384" t="n">
        <v>0.0126874373146626</v>
      </c>
      <c r="LQ384" t="n">
        <v>0.00939954154481456</v>
      </c>
      <c r="LR384" t="n">
        <v>0.0125558617002606</v>
      </c>
      <c r="LS384" t="n">
        <v>0.00804174319206622</v>
      </c>
      <c r="LT384" t="n">
        <v>0.0075264647601233</v>
      </c>
      <c r="LU384" t="n">
        <v>0.0106516909071585</v>
      </c>
      <c r="LV384" t="n">
        <v>0.0135683727909794</v>
      </c>
      <c r="LW384" t="n">
        <v>0.00423068099265894</v>
      </c>
      <c r="LX384" t="n">
        <v>0.00668002930108275</v>
      </c>
      <c r="LY384" t="n">
        <v>0.00431921082107731</v>
      </c>
      <c r="LZ384" t="n">
        <v>0.00531974683799005</v>
      </c>
      <c r="MA384" t="n">
        <v>0.00437125983078534</v>
      </c>
      <c r="MB384" t="n">
        <v>0.00480481694509323</v>
      </c>
      <c r="MC384" t="n">
        <v>0.00151156050178758</v>
      </c>
      <c r="MD384" t="n">
        <v>0.000952806093025003</v>
      </c>
      <c r="ME384" t="n">
        <v>0.000226132730211916</v>
      </c>
      <c r="MF384" t="n">
        <v>0.00706232761319665</v>
      </c>
      <c r="MG384" t="n">
        <v>0.00479978389999606</v>
      </c>
      <c r="MH384" t="n">
        <v>0.00257755813903612</v>
      </c>
      <c r="MI384" t="n">
        <v>0.00706774756103795</v>
      </c>
      <c r="MJ384" t="n">
        <v>0.00224016883750334</v>
      </c>
      <c r="MK384" t="n">
        <v>0.0069378481971848</v>
      </c>
      <c r="ML384" t="n">
        <v>0.00653197703475999</v>
      </c>
      <c r="MM384" t="n">
        <v>0.00350474773813398</v>
      </c>
      <c r="MN384" t="n">
        <v>0.00918774158483341</v>
      </c>
      <c r="MO384" t="n">
        <v>0.0092778718227145</v>
      </c>
      <c r="MP384" t="n">
        <v>0</v>
      </c>
      <c r="MQ384" t="n">
        <v>0.0059083172447676</v>
      </c>
      <c r="MR384" t="n">
        <v>0.0164253216272369</v>
      </c>
      <c r="MS384" t="n">
        <v>0.00778839180877172</v>
      </c>
      <c r="MT384" t="n">
        <v>0.00745795879087896</v>
      </c>
      <c r="MU384" t="n">
        <v>0.00540462467558538</v>
      </c>
      <c r="MV384" t="n">
        <v>0.0127914396018577</v>
      </c>
      <c r="MW384" t="n">
        <v>0.00895851133213449</v>
      </c>
      <c r="MX384" t="n">
        <v>0</v>
      </c>
      <c r="MY384" t="n">
        <v>0</v>
      </c>
      <c r="MZ384" t="n">
        <v>0.007444923066528</v>
      </c>
      <c r="NA384" t="n">
        <v>0</v>
      </c>
      <c r="NB384" t="n">
        <v>0.00655822193184605</v>
      </c>
      <c r="NC384" t="n">
        <v>0.00752141758627703</v>
      </c>
      <c r="ND384" t="n">
        <v>0</v>
      </c>
      <c r="NE384" t="n">
        <v>0.0179469914693807</v>
      </c>
      <c r="NF384" t="n">
        <v>0.0146293252556827</v>
      </c>
      <c r="NG384" t="n">
        <v>0.0137835113917615</v>
      </c>
      <c r="NH384" t="n">
        <v>0</v>
      </c>
      <c r="NI384" t="n">
        <v>0.00952922474677694</v>
      </c>
      <c r="NJ384" t="n">
        <v>0.00854856056662268</v>
      </c>
      <c r="NK384" t="n">
        <v>0.0062083170712206</v>
      </c>
      <c r="NL384" t="n">
        <v>0.0205182607096266</v>
      </c>
      <c r="NM384" t="n">
        <v>0.0239821473258077</v>
      </c>
      <c r="NN384" t="n">
        <v>0.0126874373146626</v>
      </c>
      <c r="NO384" t="n">
        <v>0.00939954154481456</v>
      </c>
      <c r="NP384" t="n">
        <v>0.0125558617002606</v>
      </c>
      <c r="NQ384" t="n">
        <v>0</v>
      </c>
      <c r="NR384" t="n">
        <v>0.0075264647601233</v>
      </c>
      <c r="NS384" t="n">
        <v>0.0106516909071585</v>
      </c>
      <c r="NT384" t="n">
        <v>1.01356837279098</v>
      </c>
      <c r="NU384" t="n">
        <v>0.00423068099265894</v>
      </c>
      <c r="NV384" t="n">
        <v>0.00668002930108275</v>
      </c>
      <c r="NW384" t="n">
        <v>0.00431921082107731</v>
      </c>
      <c r="NX384" t="n">
        <v>0.00531974683799005</v>
      </c>
      <c r="NY384" t="n">
        <v>0.00437125983078534</v>
      </c>
      <c r="NZ384" t="n">
        <v>0.00480481694509322</v>
      </c>
      <c r="OA384" t="n">
        <v>0.00151156050178758</v>
      </c>
      <c r="OB384" t="n">
        <v>0.000952806093025003</v>
      </c>
      <c r="OC384" t="n">
        <v>0.000226132730211916</v>
      </c>
      <c r="OD384" t="n">
        <v>0.00706232761319665</v>
      </c>
      <c r="OE384" t="n">
        <v>0.00479978389999606</v>
      </c>
      <c r="OF384" t="n">
        <v>0.00257755813903612</v>
      </c>
      <c r="OG384" t="n">
        <v>0.00706774756103796</v>
      </c>
      <c r="OH384" t="n">
        <v>0.00224016883750334</v>
      </c>
      <c r="OI384" t="n">
        <v>0.0069378481971848</v>
      </c>
      <c r="OJ384" t="n">
        <v>0.00653197703475999</v>
      </c>
      <c r="OK384" t="n">
        <v>0.00350474773813398</v>
      </c>
      <c r="OL384" t="n">
        <v>0.00918774158483342</v>
      </c>
      <c r="OM384" t="n">
        <v>0.00927787182271449</v>
      </c>
      <c r="ON384" t="n">
        <v>0.00335252585411203</v>
      </c>
      <c r="OO384" t="n">
        <v>0</v>
      </c>
      <c r="OP384" t="n">
        <v>0.0164253216272369</v>
      </c>
      <c r="OQ384" t="n">
        <v>0.00778839180877172</v>
      </c>
      <c r="OR384" t="n">
        <v>0.00745795879087896</v>
      </c>
      <c r="OS384" t="n">
        <v>0.00540462467558537</v>
      </c>
      <c r="OT384" t="n">
        <v>0.0127914396018577</v>
      </c>
      <c r="OU384" t="n">
        <v>0.00895851133213449</v>
      </c>
      <c r="OV384" t="n">
        <v>0</v>
      </c>
      <c r="OW384" t="n">
        <v>0</v>
      </c>
      <c r="OX384" t="n">
        <v>0.00744492306652801</v>
      </c>
      <c r="OY384" t="n">
        <v>0.0113602951759532</v>
      </c>
      <c r="OZ384" t="n">
        <v>0.00655822193184605</v>
      </c>
      <c r="PA384" t="n">
        <v>0.00752141758627703</v>
      </c>
      <c r="PB384" t="n">
        <v>0</v>
      </c>
      <c r="PC384" t="n">
        <v>0.0179469914693807</v>
      </c>
      <c r="PD384" t="n">
        <v>0</v>
      </c>
      <c r="PE384" t="n">
        <v>0</v>
      </c>
      <c r="PF384" t="n">
        <v>0</v>
      </c>
      <c r="PG384" t="n">
        <v>0.00952922474677694</v>
      </c>
      <c r="PH384" t="n">
        <v>0.00854856056662268</v>
      </c>
      <c r="PI384" t="n">
        <v>0.00620831707122059</v>
      </c>
      <c r="PJ384" t="n">
        <v>0</v>
      </c>
      <c r="PK384" t="n">
        <v>0.0239821473258077</v>
      </c>
      <c r="PL384" t="n">
        <v>0.0126874373146625</v>
      </c>
      <c r="PM384" t="n">
        <v>0</v>
      </c>
      <c r="PN384" t="n">
        <v>0</v>
      </c>
      <c r="PO384" t="n">
        <v>0</v>
      </c>
      <c r="PP384" t="n">
        <v>0</v>
      </c>
      <c r="PQ384" t="n">
        <v>0.0106516909071585</v>
      </c>
      <c r="PR384" t="n">
        <v>0.0135683727909794</v>
      </c>
      <c r="PS384" t="n">
        <v>0.00423068099265894</v>
      </c>
      <c r="PT384" t="n">
        <v>0.00668002930108275</v>
      </c>
      <c r="PU384" t="n">
        <v>0.00431921082107731</v>
      </c>
      <c r="PV384" t="n">
        <v>0.00531974683799005</v>
      </c>
      <c r="PW384" t="n">
        <v>0.00437125983078534</v>
      </c>
      <c r="PX384" t="n">
        <v>0.00480481694509322</v>
      </c>
      <c r="PY384" t="n">
        <v>0.00151156050178759</v>
      </c>
      <c r="PZ384" t="n">
        <v>0.000952806093025002</v>
      </c>
      <c r="QA384" t="n">
        <v>0.000226132730211917</v>
      </c>
      <c r="QB384" t="n">
        <v>0.00706232761319665</v>
      </c>
      <c r="QC384" t="n">
        <v>0.00479978389999606</v>
      </c>
      <c r="QD384" t="n">
        <v>0</v>
      </c>
      <c r="QE384" t="n">
        <v>0.00706774756103795</v>
      </c>
      <c r="QF384" t="n">
        <v>0.00224016883750334</v>
      </c>
      <c r="QG384" t="n">
        <v>0.00693784819718481</v>
      </c>
      <c r="QH384" t="n">
        <v>0.00653197703476</v>
      </c>
      <c r="QI384" t="n">
        <v>0.00350474773813398</v>
      </c>
    </row>
    <row r="385">
      <c r="A385" t="s">
        <v>384</v>
      </c>
      <c r="B385" t="n">
        <v>0.00043684886397206</v>
      </c>
      <c r="C385" t="n">
        <v>0.00044465776288402</v>
      </c>
      <c r="D385" t="n">
        <v>0.000173185493015693</v>
      </c>
      <c r="E385" t="n">
        <v>0</v>
      </c>
      <c r="F385" t="n">
        <v>0</v>
      </c>
      <c r="G385" t="n">
        <v>0.000626019423681282</v>
      </c>
      <c r="H385" t="n">
        <v>0.000348602917575587</v>
      </c>
      <c r="I385" t="n">
        <v>0.00114707499380178</v>
      </c>
      <c r="J385" t="n">
        <v>0.00038052556325846</v>
      </c>
      <c r="K385" t="n">
        <v>0.000315862894102312</v>
      </c>
      <c r="L385" t="n">
        <v>0.000324867599178876</v>
      </c>
      <c r="M385" t="n">
        <v>0.000299163581654245</v>
      </c>
      <c r="N385" t="n">
        <v>0.000275678679327722</v>
      </c>
      <c r="O385" t="n">
        <v>0.000333298719252642</v>
      </c>
      <c r="P385" t="n">
        <v>0.000254342207569127</v>
      </c>
      <c r="Q385" t="n">
        <v>0.000464091459226971</v>
      </c>
      <c r="R385" t="n">
        <v>0</v>
      </c>
      <c r="S385" t="n">
        <v>0.000310173074134787</v>
      </c>
      <c r="T385" t="n">
        <v>0</v>
      </c>
      <c r="U385" t="n">
        <v>0.000279427108940314</v>
      </c>
      <c r="V385" t="n">
        <v>0.000425662482772579</v>
      </c>
      <c r="W385" t="n">
        <v>0.000389689650046929</v>
      </c>
      <c r="X385" t="n">
        <v>0.000312409800126048</v>
      </c>
      <c r="Y385" t="n">
        <v>0.000271870329929373</v>
      </c>
      <c r="Z385" t="n">
        <v>0.000799985224607174</v>
      </c>
      <c r="AA385" t="n">
        <v>0</v>
      </c>
      <c r="AB385" t="n">
        <v>0.00049305053435522</v>
      </c>
      <c r="AC385" t="n">
        <v>0.000383201629712445</v>
      </c>
      <c r="AD385" t="n">
        <v>0.000527409265707156</v>
      </c>
      <c r="AE385" t="n">
        <v>0.000381676263059997</v>
      </c>
      <c r="AF385" t="n">
        <v>0.000288000155155854</v>
      </c>
      <c r="AG385" t="n">
        <v>0.000435779749381188</v>
      </c>
      <c r="AH385" t="n">
        <v>0.00017283313314906</v>
      </c>
      <c r="AI385" t="n">
        <v>0.0258835874159618</v>
      </c>
      <c r="AJ385" t="n">
        <v>0.000332111435339858</v>
      </c>
      <c r="AK385" t="n">
        <v>0.000536377160454162</v>
      </c>
      <c r="AL385" t="n">
        <v>0.000413248529200876</v>
      </c>
      <c r="AM385" t="n">
        <v>0.000262686061137012</v>
      </c>
      <c r="AN385" t="n">
        <v>0.000258314305989865</v>
      </c>
      <c r="AO385" t="n">
        <v>0.0000798801854023152</v>
      </c>
      <c r="AP385" t="n">
        <v>0.0000503521541306916</v>
      </c>
      <c r="AQ385" t="n">
        <v>0.000011950249026096</v>
      </c>
      <c r="AR385" t="n">
        <v>0.000429424122481894</v>
      </c>
      <c r="AS385" t="n">
        <v>0.000273443528641748</v>
      </c>
      <c r="AT385" t="n">
        <v>0.000147987069692771</v>
      </c>
      <c r="AU385" t="n">
        <v>0.000418448681999447</v>
      </c>
      <c r="AV385" t="n">
        <v>0.000144942070057581</v>
      </c>
      <c r="AW385" t="n">
        <v>0.000395360504180002</v>
      </c>
      <c r="AX385" t="n">
        <v>0.000350262844773767</v>
      </c>
      <c r="AY385" t="n">
        <v>0.000191768442017492</v>
      </c>
      <c r="AZ385" t="n">
        <v>0.00043684886397206</v>
      </c>
      <c r="BA385" t="n">
        <v>0.00044465776288402</v>
      </c>
      <c r="BB385" t="n">
        <v>0.000173185493015693</v>
      </c>
      <c r="BC385" t="n">
        <v>0</v>
      </c>
      <c r="BD385" t="n">
        <v>0.00126703329908047</v>
      </c>
      <c r="BE385" t="n">
        <v>0.000626019423681282</v>
      </c>
      <c r="BF385" t="n">
        <v>0.000348602917575587</v>
      </c>
      <c r="BG385" t="n">
        <v>0.00114707499380178</v>
      </c>
      <c r="BH385" t="n">
        <v>0.00038052556325846</v>
      </c>
      <c r="BI385" t="n">
        <v>0.000315862894102312</v>
      </c>
      <c r="BJ385" t="n">
        <v>0.000324867599178876</v>
      </c>
      <c r="BK385" t="n">
        <v>0.000299163581654245</v>
      </c>
      <c r="BL385" t="n">
        <v>0.000275678679327722</v>
      </c>
      <c r="BM385" t="n">
        <v>0.000333298719252642</v>
      </c>
      <c r="BN385" t="n">
        <v>0.000254342207569127</v>
      </c>
      <c r="BO385" t="n">
        <v>0.000464091459226971</v>
      </c>
      <c r="BP385" t="n">
        <v>0</v>
      </c>
      <c r="BQ385" t="n">
        <v>0.000310173074134788</v>
      </c>
      <c r="BR385" t="n">
        <v>0.000333101748871448</v>
      </c>
      <c r="BS385" t="n">
        <v>0.000279427108940314</v>
      </c>
      <c r="BT385" t="n">
        <v>0.00042566248277258</v>
      </c>
      <c r="BU385" t="n">
        <v>0.000389689650046929</v>
      </c>
      <c r="BV385" t="n">
        <v>0.000312409800126048</v>
      </c>
      <c r="BW385" t="n">
        <v>0.000271870329929373</v>
      </c>
      <c r="BX385" t="n">
        <v>0.000799985224607174</v>
      </c>
      <c r="BY385" t="n">
        <v>0</v>
      </c>
      <c r="BZ385" t="n">
        <v>0.000493050534355221</v>
      </c>
      <c r="CA385" t="n">
        <v>0.000383201629712445</v>
      </c>
      <c r="CB385" t="n">
        <v>0.000527409265707156</v>
      </c>
      <c r="CC385" t="n">
        <v>0.000381676263059997</v>
      </c>
      <c r="CD385" t="n">
        <v>0.000288000155155854</v>
      </c>
      <c r="CE385" t="n">
        <v>0.000435779749381188</v>
      </c>
      <c r="CF385" t="n">
        <v>0.000172833133149059</v>
      </c>
      <c r="CG385" t="n">
        <v>0.0258835874159618</v>
      </c>
      <c r="CH385" t="n">
        <v>0.000332111435339858</v>
      </c>
      <c r="CI385" t="n">
        <v>0.000536377160454162</v>
      </c>
      <c r="CJ385" t="n">
        <v>0.000413248529200876</v>
      </c>
      <c r="CK385" t="n">
        <v>0.000262686061137012</v>
      </c>
      <c r="CL385" t="n">
        <v>0.000258314305989866</v>
      </c>
      <c r="CM385" t="n">
        <v>0.0000798801854023152</v>
      </c>
      <c r="CN385" t="n">
        <v>0.0000503521541306916</v>
      </c>
      <c r="CO385" t="n">
        <v>0.000011950249026096</v>
      </c>
      <c r="CP385" t="n">
        <v>0.000429424122481893</v>
      </c>
      <c r="CQ385" t="n">
        <v>0.000273443528641748</v>
      </c>
      <c r="CR385" t="n">
        <v>0</v>
      </c>
      <c r="CS385" t="n">
        <v>0.000418448681999447</v>
      </c>
      <c r="CT385" t="n">
        <v>0.000144942070057581</v>
      </c>
      <c r="CU385" t="n">
        <v>0.000395360504180002</v>
      </c>
      <c r="CV385" t="n">
        <v>0.000350262844773767</v>
      </c>
      <c r="CW385" t="n">
        <v>0.000191768442017492</v>
      </c>
      <c r="CX385" t="n">
        <v>0.00043684886397206</v>
      </c>
      <c r="CY385" t="n">
        <v>0.00044465776288402</v>
      </c>
      <c r="CZ385" t="n">
        <v>0</v>
      </c>
      <c r="DA385" t="n">
        <v>0</v>
      </c>
      <c r="DB385" t="n">
        <v>0.00126703329908047</v>
      </c>
      <c r="DC385" t="n">
        <v>0.000626019423681282</v>
      </c>
      <c r="DD385" t="n">
        <v>0.000348602917575587</v>
      </c>
      <c r="DE385" t="n">
        <v>0.00114707499380178</v>
      </c>
      <c r="DF385" t="n">
        <v>0</v>
      </c>
      <c r="DG385" t="n">
        <v>0.000315862894102312</v>
      </c>
      <c r="DH385" t="n">
        <v>0</v>
      </c>
      <c r="DI385" t="n">
        <v>0</v>
      </c>
      <c r="DJ385" t="n">
        <v>0.000275678679327722</v>
      </c>
      <c r="DK385" t="n">
        <v>0</v>
      </c>
      <c r="DL385" t="n">
        <v>0.000254342207569127</v>
      </c>
      <c r="DM385" t="n">
        <v>0</v>
      </c>
      <c r="DN385" t="n">
        <v>0</v>
      </c>
      <c r="DO385" t="n">
        <v>0</v>
      </c>
      <c r="DP385" t="n">
        <v>0</v>
      </c>
      <c r="DQ385" t="n">
        <v>0.000279427108940314</v>
      </c>
      <c r="DR385" t="n">
        <v>0</v>
      </c>
      <c r="DS385" t="n">
        <v>0.000389689650046929</v>
      </c>
      <c r="DT385" t="n">
        <v>0.000312409800126048</v>
      </c>
      <c r="DU385" t="n">
        <v>0.000271870329929373</v>
      </c>
      <c r="DV385" t="n">
        <v>0</v>
      </c>
      <c r="DW385" t="n">
        <v>0</v>
      </c>
      <c r="DX385" t="n">
        <v>0.00049305053435522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0.00017283313314906</v>
      </c>
      <c r="EE385" t="n">
        <v>0.0258835874159618</v>
      </c>
      <c r="EF385" t="n">
        <v>0.000332111435339858</v>
      </c>
      <c r="EG385" t="n">
        <v>0.000536377160454162</v>
      </c>
      <c r="EH385" t="n">
        <v>0.000413248529200876</v>
      </c>
      <c r="EI385" t="n">
        <v>0.000262686061137012</v>
      </c>
      <c r="EJ385" t="n">
        <v>0.000258314305989865</v>
      </c>
      <c r="EK385" t="n">
        <v>0.0000798801854023152</v>
      </c>
      <c r="EL385" t="n">
        <v>0.0000503521541306916</v>
      </c>
      <c r="EM385" t="n">
        <v>0.000011950249026096</v>
      </c>
      <c r="EN385" t="n">
        <v>0</v>
      </c>
      <c r="EO385" t="n">
        <v>0.000273443528641748</v>
      </c>
      <c r="EP385" t="n">
        <v>0</v>
      </c>
      <c r="EQ385" t="n">
        <v>0</v>
      </c>
      <c r="ER385" t="n">
        <v>0.000144942070057581</v>
      </c>
      <c r="ES385" t="n">
        <v>0.000395360504180002</v>
      </c>
      <c r="ET385" t="n">
        <v>0.000350262844773767</v>
      </c>
      <c r="EU385" t="n">
        <v>0.000191768442017492</v>
      </c>
      <c r="EV385" t="n">
        <v>0.00043684886397206</v>
      </c>
      <c r="EW385" t="n">
        <v>0.00044465776288402</v>
      </c>
      <c r="EX385" t="n">
        <v>0.000173185493015693</v>
      </c>
      <c r="EY385" t="n">
        <v>0.000455258019574016</v>
      </c>
      <c r="EZ385" t="n">
        <v>0.00126703329908047</v>
      </c>
      <c r="FA385" t="n">
        <v>0.000626019423681282</v>
      </c>
      <c r="FB385" t="n">
        <v>0.000348602917575587</v>
      </c>
      <c r="FC385" t="n">
        <v>0.00114707499380178</v>
      </c>
      <c r="FD385" t="n">
        <v>0.00038052556325846</v>
      </c>
      <c r="FE385" t="n">
        <v>0.000315862894102312</v>
      </c>
      <c r="FF385" t="n">
        <v>0</v>
      </c>
      <c r="FG385" t="n">
        <v>0</v>
      </c>
      <c r="FH385" t="n">
        <v>0.000275678679327722</v>
      </c>
      <c r="FI385" t="n">
        <v>0.000333298719252642</v>
      </c>
      <c r="FJ385" t="n">
        <v>0</v>
      </c>
      <c r="FK385" t="n">
        <v>0.000464091459226971</v>
      </c>
      <c r="FL385" t="n">
        <v>0</v>
      </c>
      <c r="FM385" t="n">
        <v>0.000310173074134787</v>
      </c>
      <c r="FN385" t="n">
        <v>0</v>
      </c>
      <c r="FO385" t="n">
        <v>0.000279427108940314</v>
      </c>
      <c r="FP385" t="n">
        <v>0</v>
      </c>
      <c r="FQ385" t="n">
        <v>0.000389689650046929</v>
      </c>
      <c r="FR385" t="n">
        <v>0.000312409800126048</v>
      </c>
      <c r="FS385" t="n">
        <v>0.000271870329929373</v>
      </c>
      <c r="FT385" t="n">
        <v>0.000799985224607174</v>
      </c>
      <c r="FU385" t="n">
        <v>0</v>
      </c>
      <c r="FV385" t="n">
        <v>0.00049305053435522</v>
      </c>
      <c r="FW385" t="n">
        <v>0.000383201629712445</v>
      </c>
      <c r="FX385" t="n">
        <v>0</v>
      </c>
      <c r="FY385" t="n">
        <v>0</v>
      </c>
      <c r="FZ385" t="n">
        <v>0</v>
      </c>
      <c r="GA385" t="n">
        <v>0.000435779749381188</v>
      </c>
      <c r="GB385" t="n">
        <v>0.00017283313314906</v>
      </c>
      <c r="GC385" t="n">
        <v>0.0258835874159619</v>
      </c>
      <c r="GD385" t="n">
        <v>0.000332111435339858</v>
      </c>
      <c r="GE385" t="n">
        <v>0.000536377160454162</v>
      </c>
      <c r="GF385" t="n">
        <v>0.000413248529200877</v>
      </c>
      <c r="GG385" t="n">
        <v>0.000262686061137012</v>
      </c>
      <c r="GH385" t="n">
        <v>0.000258314305989865</v>
      </c>
      <c r="GI385" t="n">
        <v>0.0000798801854023152</v>
      </c>
      <c r="GJ385" t="n">
        <v>0.0000503521541306916</v>
      </c>
      <c r="GK385" t="n">
        <v>0</v>
      </c>
      <c r="GL385" t="n">
        <v>0.000429424122481894</v>
      </c>
      <c r="GM385" t="n">
        <v>0.000273443528641748</v>
      </c>
      <c r="GN385" t="n">
        <v>0</v>
      </c>
      <c r="GO385" t="n">
        <v>0.000418448681999447</v>
      </c>
      <c r="GP385" t="n">
        <v>0.000144942070057581</v>
      </c>
      <c r="GQ385" t="n">
        <v>0.000395360504180002</v>
      </c>
      <c r="GR385" t="n">
        <v>0.000350262844773767</v>
      </c>
      <c r="GS385" t="n">
        <v>0.000191768442017492</v>
      </c>
      <c r="GT385" t="n">
        <v>0.00043684886397206</v>
      </c>
      <c r="GU385" t="n">
        <v>0.00044465776288402</v>
      </c>
      <c r="GV385" t="n">
        <v>0</v>
      </c>
      <c r="GW385" t="n">
        <v>0.000455258019574016</v>
      </c>
      <c r="GX385" t="n">
        <v>0</v>
      </c>
      <c r="GY385" t="n">
        <v>0.000626019423681282</v>
      </c>
      <c r="GZ385" t="n">
        <v>0.000348602917575587</v>
      </c>
      <c r="HA385" t="n">
        <v>0.00114707499380178</v>
      </c>
      <c r="HB385" t="n">
        <v>0.000380525563258459</v>
      </c>
      <c r="HC385" t="n">
        <v>0.000315862894102312</v>
      </c>
      <c r="HD385" t="n">
        <v>0.000324867599178876</v>
      </c>
      <c r="HE385" t="n">
        <v>0.000299163581654245</v>
      </c>
      <c r="HF385" t="n">
        <v>0.000275678679327722</v>
      </c>
      <c r="HG385" t="n">
        <v>0.000333298719252642</v>
      </c>
      <c r="HH385" t="n">
        <v>0.000254342207569127</v>
      </c>
      <c r="HI385" t="n">
        <v>0.000464091459226971</v>
      </c>
      <c r="HJ385" t="n">
        <v>0</v>
      </c>
      <c r="HK385" t="n">
        <v>0.000310173074134788</v>
      </c>
      <c r="HL385" t="n">
        <v>0.000333101748871448</v>
      </c>
      <c r="HM385" t="n">
        <v>0.000279427108940314</v>
      </c>
      <c r="HN385" t="n">
        <v>0.000425662482772579</v>
      </c>
      <c r="HO385" t="n">
        <v>0.000389689650046929</v>
      </c>
      <c r="HP385" t="n">
        <v>0.000312409800126048</v>
      </c>
      <c r="HQ385" t="n">
        <v>0.000271870329929373</v>
      </c>
      <c r="HR385" t="n">
        <v>0.000799985224607174</v>
      </c>
      <c r="HS385" t="n">
        <v>0.000847511808908176</v>
      </c>
      <c r="HT385" t="n">
        <v>0.00049305053435522</v>
      </c>
      <c r="HU385" t="n">
        <v>0.000383201629712445</v>
      </c>
      <c r="HV385" t="n">
        <v>0.000527409265707156</v>
      </c>
      <c r="HW385" t="n">
        <v>0.000381676263059997</v>
      </c>
      <c r="HX385" t="n">
        <v>0.000288000155155854</v>
      </c>
      <c r="HY385" t="n">
        <v>0.000435779749381188</v>
      </c>
      <c r="HZ385" t="n">
        <v>0.00017283313314906</v>
      </c>
      <c r="IA385" t="n">
        <v>0.0258835874159618</v>
      </c>
      <c r="IB385" t="n">
        <v>0.000332111435339858</v>
      </c>
      <c r="IC385" t="n">
        <v>0.000536377160454162</v>
      </c>
      <c r="ID385" t="n">
        <v>0.000413248529200876</v>
      </c>
      <c r="IE385" t="n">
        <v>0.000262686061137012</v>
      </c>
      <c r="IF385" t="n">
        <v>0.000258314305989865</v>
      </c>
      <c r="IG385" t="n">
        <v>0.0000798801854023152</v>
      </c>
      <c r="IH385" t="n">
        <v>0.0000503521541306916</v>
      </c>
      <c r="II385" t="n">
        <v>0.000011950249026096</v>
      </c>
      <c r="IJ385" t="n">
        <v>0.000429424122481894</v>
      </c>
      <c r="IK385" t="n">
        <v>0.000273443528641748</v>
      </c>
      <c r="IL385" t="n">
        <v>0.000147987069692771</v>
      </c>
      <c r="IM385" t="n">
        <v>0.000418448681999447</v>
      </c>
      <c r="IN385" t="n">
        <v>0.000144942070057581</v>
      </c>
      <c r="IO385" t="n">
        <v>0.000395360504180003</v>
      </c>
      <c r="IP385" t="n">
        <v>0.000350262844773767</v>
      </c>
      <c r="IQ385" t="n">
        <v>0.000191768442017492</v>
      </c>
      <c r="IR385" t="n">
        <v>0.00043684886397206</v>
      </c>
      <c r="IS385" t="n">
        <v>0.00044465776288402</v>
      </c>
      <c r="IT385" t="n">
        <v>0</v>
      </c>
      <c r="IU385" t="n">
        <v>0</v>
      </c>
      <c r="IV385" t="n">
        <v>0.00126703329908047</v>
      </c>
      <c r="IW385" t="n">
        <v>0.000626019423681281</v>
      </c>
      <c r="IX385" t="n">
        <v>0.000348602917575587</v>
      </c>
      <c r="IY385" t="n">
        <v>0.00114707499380178</v>
      </c>
      <c r="IZ385" t="n">
        <v>0.000380525563258459</v>
      </c>
      <c r="JA385" t="n">
        <v>0.000315862894102311</v>
      </c>
      <c r="JB385" t="n">
        <v>0.000324867599178876</v>
      </c>
      <c r="JC385" t="n">
        <v>0</v>
      </c>
      <c r="JD385" t="n">
        <v>0.000275678679327722</v>
      </c>
      <c r="JE385" t="n">
        <v>0.000333298719252642</v>
      </c>
      <c r="JF385" t="n">
        <v>0.000254342207569127</v>
      </c>
      <c r="JG385" t="n">
        <v>0</v>
      </c>
      <c r="JH385" t="n">
        <v>0</v>
      </c>
      <c r="JI385" t="n">
        <v>0.000310173074134788</v>
      </c>
      <c r="JJ385" t="n">
        <v>0.000333101748871448</v>
      </c>
      <c r="JK385" t="n">
        <v>0.000279427108940314</v>
      </c>
      <c r="JL385" t="n">
        <v>0</v>
      </c>
      <c r="JM385" t="n">
        <v>0.000389689650046929</v>
      </c>
      <c r="JN385" t="n">
        <v>0.000312409800126048</v>
      </c>
      <c r="JO385" t="n">
        <v>0.000271870329929372</v>
      </c>
      <c r="JP385" t="n">
        <v>0.000799985224607174</v>
      </c>
      <c r="JQ385" t="n">
        <v>0.000847511808908176</v>
      </c>
      <c r="JR385" t="n">
        <v>0.000493050534355221</v>
      </c>
      <c r="JS385" t="n">
        <v>0.000383201629712445</v>
      </c>
      <c r="JT385" t="n">
        <v>0.000527409265707157</v>
      </c>
      <c r="JU385" t="n">
        <v>0</v>
      </c>
      <c r="JV385" t="n">
        <v>0</v>
      </c>
      <c r="JW385" t="n">
        <v>0.000435779749381187</v>
      </c>
      <c r="JX385" t="n">
        <v>0.000172833133149059</v>
      </c>
      <c r="JY385" t="n">
        <v>0.0258835874159619</v>
      </c>
      <c r="JZ385" t="n">
        <v>0.000332111435339858</v>
      </c>
      <c r="KA385" t="n">
        <v>0.000536377160454162</v>
      </c>
      <c r="KB385" t="n">
        <v>0.000413248529200877</v>
      </c>
      <c r="KC385" t="n">
        <v>0.000262686061137012</v>
      </c>
      <c r="KD385" t="n">
        <v>0.000258314305989865</v>
      </c>
      <c r="KE385" t="n">
        <v>0.0000798801854023152</v>
      </c>
      <c r="KF385" t="n">
        <v>0.0000503521541306916</v>
      </c>
      <c r="KG385" t="n">
        <v>0</v>
      </c>
      <c r="KH385" t="n">
        <v>0.000429424122481894</v>
      </c>
      <c r="KI385" t="n">
        <v>0.000273443528641748</v>
      </c>
      <c r="KJ385" t="n">
        <v>0.000147987069692771</v>
      </c>
      <c r="KK385" t="n">
        <v>0.000418448681999447</v>
      </c>
      <c r="KL385" t="n">
        <v>0.000144942070057581</v>
      </c>
      <c r="KM385" t="n">
        <v>0.000395360504180002</v>
      </c>
      <c r="KN385" t="n">
        <v>0.000350262844773767</v>
      </c>
      <c r="KO385" t="n">
        <v>0.000191768442017492</v>
      </c>
      <c r="KP385" t="n">
        <v>0.00043684886397206</v>
      </c>
      <c r="KQ385" t="n">
        <v>0</v>
      </c>
      <c r="KR385" t="n">
        <v>0</v>
      </c>
      <c r="KS385" t="n">
        <v>0.000455258019574015</v>
      </c>
      <c r="KT385" t="n">
        <v>0.00126703329908047</v>
      </c>
      <c r="KU385" t="n">
        <v>0.000626019423681281</v>
      </c>
      <c r="KV385" t="n">
        <v>0.000348602917575587</v>
      </c>
      <c r="KW385" t="n">
        <v>0.00114707499380178</v>
      </c>
      <c r="KX385" t="n">
        <v>0.00038052556325846</v>
      </c>
      <c r="KY385" t="n">
        <v>0.000315862894102312</v>
      </c>
      <c r="KZ385" t="n">
        <v>0.000324867599178876</v>
      </c>
      <c r="LA385" t="n">
        <v>0.000299163581654245</v>
      </c>
      <c r="LB385" t="n">
        <v>0.000275678679327721</v>
      </c>
      <c r="LC385" t="n">
        <v>0.000333298719252642</v>
      </c>
      <c r="LD385" t="n">
        <v>0.000254342207569127</v>
      </c>
      <c r="LE385" t="n">
        <v>0.000464091459226971</v>
      </c>
      <c r="LF385" t="n">
        <v>0.000369208613653976</v>
      </c>
      <c r="LG385" t="n">
        <v>0.000310173074134787</v>
      </c>
      <c r="LH385" t="n">
        <v>0.000333101748871448</v>
      </c>
      <c r="LI385" t="n">
        <v>0.000279427108940314</v>
      </c>
      <c r="LJ385" t="n">
        <v>0.000425662482772579</v>
      </c>
      <c r="LK385" t="n">
        <v>0.000389689650046929</v>
      </c>
      <c r="LL385" t="n">
        <v>0.000312409800126048</v>
      </c>
      <c r="LM385" t="n">
        <v>0.000271870329929373</v>
      </c>
      <c r="LN385" t="n">
        <v>0.000799985224607175</v>
      </c>
      <c r="LO385" t="n">
        <v>0.000847511808908176</v>
      </c>
      <c r="LP385" t="n">
        <v>0.000493050534355221</v>
      </c>
      <c r="LQ385" t="n">
        <v>0.000383201629712445</v>
      </c>
      <c r="LR385" t="n">
        <v>0.000527409265707156</v>
      </c>
      <c r="LS385" t="n">
        <v>0.000381676263059997</v>
      </c>
      <c r="LT385" t="n">
        <v>0.000288000155155854</v>
      </c>
      <c r="LU385" t="n">
        <v>0.000435779749381188</v>
      </c>
      <c r="LV385" t="n">
        <v>0.000172833133149059</v>
      </c>
      <c r="LW385" t="n">
        <v>0.0258835874159618</v>
      </c>
      <c r="LX385" t="n">
        <v>0.000332111435339858</v>
      </c>
      <c r="LY385" t="n">
        <v>0.000536377160454162</v>
      </c>
      <c r="LZ385" t="n">
        <v>0.000413248529200876</v>
      </c>
      <c r="MA385" t="n">
        <v>0.000262686061137012</v>
      </c>
      <c r="MB385" t="n">
        <v>0.000258314305989866</v>
      </c>
      <c r="MC385" t="n">
        <v>0.0000798801854023152</v>
      </c>
      <c r="MD385" t="n">
        <v>0.0000503521541306916</v>
      </c>
      <c r="ME385" t="n">
        <v>0.000011950249026096</v>
      </c>
      <c r="MF385" t="n">
        <v>0.000429424122481893</v>
      </c>
      <c r="MG385" t="n">
        <v>0.000273443528641748</v>
      </c>
      <c r="MH385" t="n">
        <v>0.000147987069692771</v>
      </c>
      <c r="MI385" t="n">
        <v>0.000418448681999448</v>
      </c>
      <c r="MJ385" t="n">
        <v>0.000144942070057581</v>
      </c>
      <c r="MK385" t="n">
        <v>0.000395360504180002</v>
      </c>
      <c r="ML385" t="n">
        <v>0.000350262844773767</v>
      </c>
      <c r="MM385" t="n">
        <v>0.000191768442017492</v>
      </c>
      <c r="MN385" t="n">
        <v>0.00043684886397206</v>
      </c>
      <c r="MO385" t="n">
        <v>0.00044465776288402</v>
      </c>
      <c r="MP385" t="n">
        <v>0</v>
      </c>
      <c r="MQ385" t="n">
        <v>0.000455258019574016</v>
      </c>
      <c r="MR385" t="n">
        <v>0.00126703329908047</v>
      </c>
      <c r="MS385" t="n">
        <v>0.000626019423681282</v>
      </c>
      <c r="MT385" t="n">
        <v>0.000348602917575587</v>
      </c>
      <c r="MU385" t="n">
        <v>0.00114707499380178</v>
      </c>
      <c r="MV385" t="n">
        <v>0.00038052556325846</v>
      </c>
      <c r="MW385" t="n">
        <v>0.000315862894102312</v>
      </c>
      <c r="MX385" t="n">
        <v>0</v>
      </c>
      <c r="MY385" t="n">
        <v>0</v>
      </c>
      <c r="MZ385" t="n">
        <v>0.000275678679327722</v>
      </c>
      <c r="NA385" t="n">
        <v>0</v>
      </c>
      <c r="NB385" t="n">
        <v>0.000254342207569127</v>
      </c>
      <c r="NC385" t="n">
        <v>0.00046409145922697</v>
      </c>
      <c r="ND385" t="n">
        <v>0</v>
      </c>
      <c r="NE385" t="n">
        <v>0.000310173074134788</v>
      </c>
      <c r="NF385" t="n">
        <v>0.000333101748871448</v>
      </c>
      <c r="NG385" t="n">
        <v>0.000279427108940314</v>
      </c>
      <c r="NH385" t="n">
        <v>0</v>
      </c>
      <c r="NI385" t="n">
        <v>0.000389689650046929</v>
      </c>
      <c r="NJ385" t="n">
        <v>0.000312409800126048</v>
      </c>
      <c r="NK385" t="n">
        <v>0.000271870329929373</v>
      </c>
      <c r="NL385" t="n">
        <v>0.000799985224607174</v>
      </c>
      <c r="NM385" t="n">
        <v>0.000847511808908176</v>
      </c>
      <c r="NN385" t="n">
        <v>0.00049305053435522</v>
      </c>
      <c r="NO385" t="n">
        <v>0.000383201629712445</v>
      </c>
      <c r="NP385" t="n">
        <v>0.000527409265707157</v>
      </c>
      <c r="NQ385" t="n">
        <v>0</v>
      </c>
      <c r="NR385" t="n">
        <v>0.000288000155155854</v>
      </c>
      <c r="NS385" t="n">
        <v>0.000435779749381188</v>
      </c>
      <c r="NT385" t="n">
        <v>0.000172833133149059</v>
      </c>
      <c r="NU385" t="n">
        <v>1.02588358741596</v>
      </c>
      <c r="NV385" t="n">
        <v>0.000332111435339858</v>
      </c>
      <c r="NW385" t="n">
        <v>0.000536377160454162</v>
      </c>
      <c r="NX385" t="n">
        <v>0.000413248529200876</v>
      </c>
      <c r="NY385" t="n">
        <v>0.000262686061137012</v>
      </c>
      <c r="NZ385" t="n">
        <v>0.000258314305989866</v>
      </c>
      <c r="OA385" t="n">
        <v>0.0000798801854023152</v>
      </c>
      <c r="OB385" t="n">
        <v>0.0000503521541306916</v>
      </c>
      <c r="OC385" t="n">
        <v>0.000011950249026096</v>
      </c>
      <c r="OD385" t="n">
        <v>0.000429424122481894</v>
      </c>
      <c r="OE385" t="n">
        <v>0.000273443528641748</v>
      </c>
      <c r="OF385" t="n">
        <v>0.000147987069692771</v>
      </c>
      <c r="OG385" t="n">
        <v>0.000418448681999448</v>
      </c>
      <c r="OH385" t="n">
        <v>0.000144942070057581</v>
      </c>
      <c r="OI385" t="n">
        <v>0.000395360504180002</v>
      </c>
      <c r="OJ385" t="n">
        <v>0.000350262844773767</v>
      </c>
      <c r="OK385" t="n">
        <v>0.000191768442017492</v>
      </c>
      <c r="OL385" t="n">
        <v>0.00043684886397206</v>
      </c>
      <c r="OM385" t="n">
        <v>0.00044465776288402</v>
      </c>
      <c r="ON385" t="n">
        <v>0.000173185493015693</v>
      </c>
      <c r="OO385" t="n">
        <v>0</v>
      </c>
      <c r="OP385" t="n">
        <v>0.00126703329908048</v>
      </c>
      <c r="OQ385" t="n">
        <v>0.000626019423681282</v>
      </c>
      <c r="OR385" t="n">
        <v>0.000348602917575587</v>
      </c>
      <c r="OS385" t="n">
        <v>0.00114707499380178</v>
      </c>
      <c r="OT385" t="n">
        <v>0.00038052556325846</v>
      </c>
      <c r="OU385" t="n">
        <v>0.000315862894102312</v>
      </c>
      <c r="OV385" t="n">
        <v>0</v>
      </c>
      <c r="OW385" t="n">
        <v>0</v>
      </c>
      <c r="OX385" t="n">
        <v>0.000275678679327722</v>
      </c>
      <c r="OY385" t="n">
        <v>0.000333298719252642</v>
      </c>
      <c r="OZ385" t="n">
        <v>0.000254342207569127</v>
      </c>
      <c r="PA385" t="n">
        <v>0.00046409145922697</v>
      </c>
      <c r="PB385" t="n">
        <v>0</v>
      </c>
      <c r="PC385" t="n">
        <v>0.000310173074134787</v>
      </c>
      <c r="PD385" t="n">
        <v>0</v>
      </c>
      <c r="PE385" t="n">
        <v>0</v>
      </c>
      <c r="PF385" t="n">
        <v>0</v>
      </c>
      <c r="PG385" t="n">
        <v>0.000389689650046929</v>
      </c>
      <c r="PH385" t="n">
        <v>0.000312409800126048</v>
      </c>
      <c r="PI385" t="n">
        <v>0.000271870329929372</v>
      </c>
      <c r="PJ385" t="n">
        <v>0</v>
      </c>
      <c r="PK385" t="n">
        <v>0.000847511808908177</v>
      </c>
      <c r="PL385" t="n">
        <v>0.00049305053435522</v>
      </c>
      <c r="PM385" t="n">
        <v>0</v>
      </c>
      <c r="PN385" t="n">
        <v>0</v>
      </c>
      <c r="PO385" t="n">
        <v>0</v>
      </c>
      <c r="PP385" t="n">
        <v>0</v>
      </c>
      <c r="PQ385" t="n">
        <v>0.000435779749381188</v>
      </c>
      <c r="PR385" t="n">
        <v>0.00017283313314906</v>
      </c>
      <c r="PS385" t="n">
        <v>0.0258835874159618</v>
      </c>
      <c r="PT385" t="n">
        <v>0.000332111435339858</v>
      </c>
      <c r="PU385" t="n">
        <v>0.000536377160454163</v>
      </c>
      <c r="PV385" t="n">
        <v>0.000413248529200876</v>
      </c>
      <c r="PW385" t="n">
        <v>0.000262686061137012</v>
      </c>
      <c r="PX385" t="n">
        <v>0.000258314305989865</v>
      </c>
      <c r="PY385" t="n">
        <v>0.0000798801854023152</v>
      </c>
      <c r="PZ385" t="n">
        <v>0.0000503521541306915</v>
      </c>
      <c r="QA385" t="n">
        <v>0.0000119502490260961</v>
      </c>
      <c r="QB385" t="n">
        <v>0.000429424122481893</v>
      </c>
      <c r="QC385" t="n">
        <v>0.000273443528641748</v>
      </c>
      <c r="QD385" t="n">
        <v>0</v>
      </c>
      <c r="QE385" t="n">
        <v>0.000418448681999447</v>
      </c>
      <c r="QF385" t="n">
        <v>0.000144942070057581</v>
      </c>
      <c r="QG385" t="n">
        <v>0.000395360504180003</v>
      </c>
      <c r="QH385" t="n">
        <v>0.000350262844773767</v>
      </c>
      <c r="QI385" t="n">
        <v>0.000191768442017492</v>
      </c>
    </row>
    <row r="386">
      <c r="A386" t="s">
        <v>385</v>
      </c>
      <c r="B386" t="n">
        <v>0.000289932708841798</v>
      </c>
      <c r="C386" t="n">
        <v>0.000291452510606531</v>
      </c>
      <c r="D386" t="n">
        <v>0.000110159913619934</v>
      </c>
      <c r="E386" t="n">
        <v>0</v>
      </c>
      <c r="F386" t="n">
        <v>0</v>
      </c>
      <c r="G386" t="n">
        <v>0.000261316474869876</v>
      </c>
      <c r="H386" t="n">
        <v>0.000302531296610484</v>
      </c>
      <c r="I386" t="n">
        <v>0.000286703513117491</v>
      </c>
      <c r="J386" t="n">
        <v>0.000281212277081479</v>
      </c>
      <c r="K386" t="n">
        <v>0.00037323654456562</v>
      </c>
      <c r="L386" t="n">
        <v>0.000244541869253562</v>
      </c>
      <c r="M386" t="n">
        <v>0.000478735843169059</v>
      </c>
      <c r="N386" t="n">
        <v>0.000381665275251193</v>
      </c>
      <c r="O386" t="n">
        <v>0.00027561634225287</v>
      </c>
      <c r="P386" t="n">
        <v>0.00114370073610791</v>
      </c>
      <c r="Q386" t="n">
        <v>0.000759678463293171</v>
      </c>
      <c r="R386" t="n">
        <v>0</v>
      </c>
      <c r="S386" t="n">
        <v>0.000332857436391635</v>
      </c>
      <c r="T386" t="n">
        <v>0</v>
      </c>
      <c r="U386" t="n">
        <v>0.000297333160430563</v>
      </c>
      <c r="V386" t="n">
        <v>0.000223261542008472</v>
      </c>
      <c r="W386" t="n">
        <v>0.000253522373193577</v>
      </c>
      <c r="X386" t="n">
        <v>0.000303889809278957</v>
      </c>
      <c r="Y386" t="n">
        <v>0.000197171279638702</v>
      </c>
      <c r="Z386" t="n">
        <v>0.000424804178138485</v>
      </c>
      <c r="AA386" t="n">
        <v>0</v>
      </c>
      <c r="AB386" t="n">
        <v>0.000380872639373714</v>
      </c>
      <c r="AC386" t="n">
        <v>0.000324529687183545</v>
      </c>
      <c r="AD386" t="n">
        <v>0.000379634499974112</v>
      </c>
      <c r="AE386" t="n">
        <v>0.000560036263578302</v>
      </c>
      <c r="AF386" t="n">
        <v>0.00034949217238679</v>
      </c>
      <c r="AG386" t="n">
        <v>0.000355854358095238</v>
      </c>
      <c r="AH386" t="n">
        <v>0.000151312988443896</v>
      </c>
      <c r="AI386" t="n">
        <v>0.000336209083644653</v>
      </c>
      <c r="AJ386" t="n">
        <v>0.00132627022434996</v>
      </c>
      <c r="AK386" t="n">
        <v>0.000254922124872336</v>
      </c>
      <c r="AL386" t="n">
        <v>0.000390753467787198</v>
      </c>
      <c r="AM386" t="n">
        <v>0.000793443277904977</v>
      </c>
      <c r="AN386" t="n">
        <v>0.000465685848124692</v>
      </c>
      <c r="AO386" t="n">
        <v>0.0000862155472822873</v>
      </c>
      <c r="AP386" t="n">
        <v>0.0000543456240533832</v>
      </c>
      <c r="AQ386" t="n">
        <v>0.0000128980329074148</v>
      </c>
      <c r="AR386" t="n">
        <v>0.000557588963818475</v>
      </c>
      <c r="AS386" t="n">
        <v>0.000526394825054075</v>
      </c>
      <c r="AT386" t="n">
        <v>0.000380693311502314</v>
      </c>
      <c r="AU386" t="n">
        <v>0.000883056583010033</v>
      </c>
      <c r="AV386" t="n">
        <v>0.000185903219208085</v>
      </c>
      <c r="AW386" t="n">
        <v>0.000381917389279583</v>
      </c>
      <c r="AX386" t="n">
        <v>0.00036726997601919</v>
      </c>
      <c r="AY386" t="n">
        <v>0.00025285018350062</v>
      </c>
      <c r="AZ386" t="n">
        <v>0.000289932708841798</v>
      </c>
      <c r="BA386" t="n">
        <v>0.000291452510606531</v>
      </c>
      <c r="BB386" t="n">
        <v>0.000110159913619934</v>
      </c>
      <c r="BC386" t="n">
        <v>0</v>
      </c>
      <c r="BD386" t="n">
        <v>0.000384988085642644</v>
      </c>
      <c r="BE386" t="n">
        <v>0.000261316474869876</v>
      </c>
      <c r="BF386" t="n">
        <v>0.000302531296610484</v>
      </c>
      <c r="BG386" t="n">
        <v>0.000286703513117491</v>
      </c>
      <c r="BH386" t="n">
        <v>0.000281212277081479</v>
      </c>
      <c r="BI386" t="n">
        <v>0.00037323654456562</v>
      </c>
      <c r="BJ386" t="n">
        <v>0.000244541869253562</v>
      </c>
      <c r="BK386" t="n">
        <v>0.000478735843169059</v>
      </c>
      <c r="BL386" t="n">
        <v>0.000381665275251193</v>
      </c>
      <c r="BM386" t="n">
        <v>0.00027561634225287</v>
      </c>
      <c r="BN386" t="n">
        <v>0.00114370073610791</v>
      </c>
      <c r="BO386" t="n">
        <v>0.000759678463293171</v>
      </c>
      <c r="BP386" t="n">
        <v>0</v>
      </c>
      <c r="BQ386" t="n">
        <v>0.000332857436391636</v>
      </c>
      <c r="BR386" t="n">
        <v>0.000278731736374832</v>
      </c>
      <c r="BS386" t="n">
        <v>0.000297333160430563</v>
      </c>
      <c r="BT386" t="n">
        <v>0.000223261542008472</v>
      </c>
      <c r="BU386" t="n">
        <v>0.000253522373193577</v>
      </c>
      <c r="BV386" t="n">
        <v>0.000303889809278957</v>
      </c>
      <c r="BW386" t="n">
        <v>0.000197171279638702</v>
      </c>
      <c r="BX386" t="n">
        <v>0.000424804178138485</v>
      </c>
      <c r="BY386" t="n">
        <v>0</v>
      </c>
      <c r="BZ386" t="n">
        <v>0.000380872639373714</v>
      </c>
      <c r="CA386" t="n">
        <v>0.000324529687183545</v>
      </c>
      <c r="CB386" t="n">
        <v>0.000379634499974112</v>
      </c>
      <c r="CC386" t="n">
        <v>0.000560036263578302</v>
      </c>
      <c r="CD386" t="n">
        <v>0.00034949217238679</v>
      </c>
      <c r="CE386" t="n">
        <v>0.000355854358095237</v>
      </c>
      <c r="CF386" t="n">
        <v>0.000151312988443896</v>
      </c>
      <c r="CG386" t="n">
        <v>0.000336209083644653</v>
      </c>
      <c r="CH386" t="n">
        <v>0.00132627022434996</v>
      </c>
      <c r="CI386" t="n">
        <v>0.000254922124872336</v>
      </c>
      <c r="CJ386" t="n">
        <v>0.000390753467787198</v>
      </c>
      <c r="CK386" t="n">
        <v>0.000793443277904976</v>
      </c>
      <c r="CL386" t="n">
        <v>0.000465685848124692</v>
      </c>
      <c r="CM386" t="n">
        <v>0.0000862155472822873</v>
      </c>
      <c r="CN386" t="n">
        <v>0.0000543456240533832</v>
      </c>
      <c r="CO386" t="n">
        <v>0.0000128980329074148</v>
      </c>
      <c r="CP386" t="n">
        <v>0.000557588963818475</v>
      </c>
      <c r="CQ386" t="n">
        <v>0.000526394825054075</v>
      </c>
      <c r="CR386" t="n">
        <v>0</v>
      </c>
      <c r="CS386" t="n">
        <v>0.000883056583010033</v>
      </c>
      <c r="CT386" t="n">
        <v>0.000185903219208085</v>
      </c>
      <c r="CU386" t="n">
        <v>0.000381917389279583</v>
      </c>
      <c r="CV386" t="n">
        <v>0.00036726997601919</v>
      </c>
      <c r="CW386" t="n">
        <v>0.00025285018350062</v>
      </c>
      <c r="CX386" t="n">
        <v>0.000289932708841798</v>
      </c>
      <c r="CY386" t="n">
        <v>0.000291452510606531</v>
      </c>
      <c r="CZ386" t="n">
        <v>0</v>
      </c>
      <c r="DA386" t="n">
        <v>0</v>
      </c>
      <c r="DB386" t="n">
        <v>0.000384988085642644</v>
      </c>
      <c r="DC386" t="n">
        <v>0.000261316474869876</v>
      </c>
      <c r="DD386" t="n">
        <v>0.000302531296610484</v>
      </c>
      <c r="DE386" t="n">
        <v>0.000286703513117491</v>
      </c>
      <c r="DF386" t="n">
        <v>0</v>
      </c>
      <c r="DG386" t="n">
        <v>0.00037323654456562</v>
      </c>
      <c r="DH386" t="n">
        <v>0</v>
      </c>
      <c r="DI386" t="n">
        <v>0</v>
      </c>
      <c r="DJ386" t="n">
        <v>0.000381665275251193</v>
      </c>
      <c r="DK386" t="n">
        <v>0</v>
      </c>
      <c r="DL386" t="n">
        <v>0.00114370073610791</v>
      </c>
      <c r="DM386" t="n">
        <v>0</v>
      </c>
      <c r="DN386" t="n">
        <v>0</v>
      </c>
      <c r="DO386" t="n">
        <v>0</v>
      </c>
      <c r="DP386" t="n">
        <v>0</v>
      </c>
      <c r="DQ386" t="n">
        <v>0.000297333160430563</v>
      </c>
      <c r="DR386" t="n">
        <v>0</v>
      </c>
      <c r="DS386" t="n">
        <v>0.000253522373193577</v>
      </c>
      <c r="DT386" t="n">
        <v>0.000303889809278957</v>
      </c>
      <c r="DU386" t="n">
        <v>0.000197171279638702</v>
      </c>
      <c r="DV386" t="n">
        <v>0</v>
      </c>
      <c r="DW386" t="n">
        <v>0</v>
      </c>
      <c r="DX386" t="n">
        <v>0.000380872639373714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0.000151312988443896</v>
      </c>
      <c r="EE386" t="n">
        <v>0.000336209083644653</v>
      </c>
      <c r="EF386" t="n">
        <v>0.00132627022434996</v>
      </c>
      <c r="EG386" t="n">
        <v>0.000254922124872336</v>
      </c>
      <c r="EH386" t="n">
        <v>0.000390753467787198</v>
      </c>
      <c r="EI386" t="n">
        <v>0.000793443277904976</v>
      </c>
      <c r="EJ386" t="n">
        <v>0.000465685848124692</v>
      </c>
      <c r="EK386" t="n">
        <v>0.0000862155472822873</v>
      </c>
      <c r="EL386" t="n">
        <v>0.0000543456240533832</v>
      </c>
      <c r="EM386" t="n">
        <v>0.0000128980329074148</v>
      </c>
      <c r="EN386" t="n">
        <v>0</v>
      </c>
      <c r="EO386" t="n">
        <v>0.000526394825054075</v>
      </c>
      <c r="EP386" t="n">
        <v>0</v>
      </c>
      <c r="EQ386" t="n">
        <v>0</v>
      </c>
      <c r="ER386" t="n">
        <v>0.000185903219208085</v>
      </c>
      <c r="ES386" t="n">
        <v>0.000381917389279583</v>
      </c>
      <c r="ET386" t="n">
        <v>0.00036726997601919</v>
      </c>
      <c r="EU386" t="n">
        <v>0.00025285018350062</v>
      </c>
      <c r="EV386" t="n">
        <v>0.000289932708841798</v>
      </c>
      <c r="EW386" t="n">
        <v>0.000291452510606531</v>
      </c>
      <c r="EX386" t="n">
        <v>0.000110159913619934</v>
      </c>
      <c r="EY386" t="n">
        <v>0.000304879104658992</v>
      </c>
      <c r="EZ386" t="n">
        <v>0.000384988085642644</v>
      </c>
      <c r="FA386" t="n">
        <v>0.000261316474869876</v>
      </c>
      <c r="FB386" t="n">
        <v>0.000302531296610484</v>
      </c>
      <c r="FC386" t="n">
        <v>0.000286703513117491</v>
      </c>
      <c r="FD386" t="n">
        <v>0.000281212277081479</v>
      </c>
      <c r="FE386" t="n">
        <v>0.000373236544565621</v>
      </c>
      <c r="FF386" t="n">
        <v>0</v>
      </c>
      <c r="FG386" t="n">
        <v>0</v>
      </c>
      <c r="FH386" t="n">
        <v>0.000381665275251193</v>
      </c>
      <c r="FI386" t="n">
        <v>0.00027561634225287</v>
      </c>
      <c r="FJ386" t="n">
        <v>0</v>
      </c>
      <c r="FK386" t="n">
        <v>0.000759678463293171</v>
      </c>
      <c r="FL386" t="n">
        <v>0</v>
      </c>
      <c r="FM386" t="n">
        <v>0.000332857436391635</v>
      </c>
      <c r="FN386" t="n">
        <v>0</v>
      </c>
      <c r="FO386" t="n">
        <v>0.000297333160430563</v>
      </c>
      <c r="FP386" t="n">
        <v>0</v>
      </c>
      <c r="FQ386" t="n">
        <v>0.000253522373193577</v>
      </c>
      <c r="FR386" t="n">
        <v>0.000303889809278957</v>
      </c>
      <c r="FS386" t="n">
        <v>0.000197171279638702</v>
      </c>
      <c r="FT386" t="n">
        <v>0.000424804178138485</v>
      </c>
      <c r="FU386" t="n">
        <v>0</v>
      </c>
      <c r="FV386" t="n">
        <v>0.000380872639373714</v>
      </c>
      <c r="FW386" t="n">
        <v>0.000324529687183545</v>
      </c>
      <c r="FX386" t="n">
        <v>0</v>
      </c>
      <c r="FY386" t="n">
        <v>0</v>
      </c>
      <c r="FZ386" t="n">
        <v>0</v>
      </c>
      <c r="GA386" t="n">
        <v>0.000355854358095237</v>
      </c>
      <c r="GB386" t="n">
        <v>0.000151312988443896</v>
      </c>
      <c r="GC386" t="n">
        <v>0.000336209083644653</v>
      </c>
      <c r="GD386" t="n">
        <v>0.00132627022434996</v>
      </c>
      <c r="GE386" t="n">
        <v>0.000254922124872336</v>
      </c>
      <c r="GF386" t="n">
        <v>0.000390753467787198</v>
      </c>
      <c r="GG386" t="n">
        <v>0.000793443277904977</v>
      </c>
      <c r="GH386" t="n">
        <v>0.000465685848124692</v>
      </c>
      <c r="GI386" t="n">
        <v>0.0000862155472822873</v>
      </c>
      <c r="GJ386" t="n">
        <v>0.0000543456240533832</v>
      </c>
      <c r="GK386" t="n">
        <v>0</v>
      </c>
      <c r="GL386" t="n">
        <v>0.000557588963818475</v>
      </c>
      <c r="GM386" t="n">
        <v>0.000526394825054075</v>
      </c>
      <c r="GN386" t="n">
        <v>0</v>
      </c>
      <c r="GO386" t="n">
        <v>0.000883056583010033</v>
      </c>
      <c r="GP386" t="n">
        <v>0.000185903219208085</v>
      </c>
      <c r="GQ386" t="n">
        <v>0.000381917389279583</v>
      </c>
      <c r="GR386" t="n">
        <v>0.00036726997601919</v>
      </c>
      <c r="GS386" t="n">
        <v>0.00025285018350062</v>
      </c>
      <c r="GT386" t="n">
        <v>0.000289932708841798</v>
      </c>
      <c r="GU386" t="n">
        <v>0.000291452510606531</v>
      </c>
      <c r="GV386" t="n">
        <v>0</v>
      </c>
      <c r="GW386" t="n">
        <v>0.000304879104658991</v>
      </c>
      <c r="GX386" t="n">
        <v>0</v>
      </c>
      <c r="GY386" t="n">
        <v>0.000261316474869876</v>
      </c>
      <c r="GZ386" t="n">
        <v>0.000302531296610484</v>
      </c>
      <c r="HA386" t="n">
        <v>0.000286703513117491</v>
      </c>
      <c r="HB386" t="n">
        <v>0.000281212277081479</v>
      </c>
      <c r="HC386" t="n">
        <v>0.00037323654456562</v>
      </c>
      <c r="HD386" t="n">
        <v>0.000244541869253562</v>
      </c>
      <c r="HE386" t="n">
        <v>0.000478735843169059</v>
      </c>
      <c r="HF386" t="n">
        <v>0.000381665275251193</v>
      </c>
      <c r="HG386" t="n">
        <v>0.00027561634225287</v>
      </c>
      <c r="HH386" t="n">
        <v>0.00114370073610791</v>
      </c>
      <c r="HI386" t="n">
        <v>0.000759678463293171</v>
      </c>
      <c r="HJ386" t="n">
        <v>0</v>
      </c>
      <c r="HK386" t="n">
        <v>0.000332857436391636</v>
      </c>
      <c r="HL386" t="n">
        <v>0.000278731736374833</v>
      </c>
      <c r="HM386" t="n">
        <v>0.000297333160430563</v>
      </c>
      <c r="HN386" t="n">
        <v>0.000223261542008472</v>
      </c>
      <c r="HO386" t="n">
        <v>0.000253522373193577</v>
      </c>
      <c r="HP386" t="n">
        <v>0.000303889809278957</v>
      </c>
      <c r="HQ386" t="n">
        <v>0.000197171279638702</v>
      </c>
      <c r="HR386" t="n">
        <v>0.000424804178138485</v>
      </c>
      <c r="HS386" t="n">
        <v>0.000404107420793007</v>
      </c>
      <c r="HT386" t="n">
        <v>0.000380872639373713</v>
      </c>
      <c r="HU386" t="n">
        <v>0.000324529687183545</v>
      </c>
      <c r="HV386" t="n">
        <v>0.000379634499974112</v>
      </c>
      <c r="HW386" t="n">
        <v>0.000560036263578301</v>
      </c>
      <c r="HX386" t="n">
        <v>0.00034949217238679</v>
      </c>
      <c r="HY386" t="n">
        <v>0.000355854358095237</v>
      </c>
      <c r="HZ386" t="n">
        <v>0.000151312988443896</v>
      </c>
      <c r="IA386" t="n">
        <v>0.000336209083644653</v>
      </c>
      <c r="IB386" t="n">
        <v>0.00132627022434996</v>
      </c>
      <c r="IC386" t="n">
        <v>0.000254922124872336</v>
      </c>
      <c r="ID386" t="n">
        <v>0.000390753467787198</v>
      </c>
      <c r="IE386" t="n">
        <v>0.000793443277904977</v>
      </c>
      <c r="IF386" t="n">
        <v>0.000465685848124692</v>
      </c>
      <c r="IG386" t="n">
        <v>0.0000862155472822872</v>
      </c>
      <c r="IH386" t="n">
        <v>0.0000543456240533832</v>
      </c>
      <c r="II386" t="n">
        <v>0.0000128980329074148</v>
      </c>
      <c r="IJ386" t="n">
        <v>0.000557588963818475</v>
      </c>
      <c r="IK386" t="n">
        <v>0.000526394825054075</v>
      </c>
      <c r="IL386" t="n">
        <v>0.000380693311502313</v>
      </c>
      <c r="IM386" t="n">
        <v>0.000883056583010033</v>
      </c>
      <c r="IN386" t="n">
        <v>0.000185903219208085</v>
      </c>
      <c r="IO386" t="n">
        <v>0.000381917389279584</v>
      </c>
      <c r="IP386" t="n">
        <v>0.00036726997601919</v>
      </c>
      <c r="IQ386" t="n">
        <v>0.000252850183500619</v>
      </c>
      <c r="IR386" t="n">
        <v>0.000289932708841798</v>
      </c>
      <c r="IS386" t="n">
        <v>0.000291452510606531</v>
      </c>
      <c r="IT386" t="n">
        <v>0</v>
      </c>
      <c r="IU386" t="n">
        <v>0</v>
      </c>
      <c r="IV386" t="n">
        <v>0.000384988085642644</v>
      </c>
      <c r="IW386" t="n">
        <v>0.000261316474869876</v>
      </c>
      <c r="IX386" t="n">
        <v>0.000302531296610484</v>
      </c>
      <c r="IY386" t="n">
        <v>0.000286703513117491</v>
      </c>
      <c r="IZ386" t="n">
        <v>0.000281212277081479</v>
      </c>
      <c r="JA386" t="n">
        <v>0.00037323654456562</v>
      </c>
      <c r="JB386" t="n">
        <v>0.000244541869253562</v>
      </c>
      <c r="JC386" t="n">
        <v>0</v>
      </c>
      <c r="JD386" t="n">
        <v>0.000381665275251193</v>
      </c>
      <c r="JE386" t="n">
        <v>0.00027561634225287</v>
      </c>
      <c r="JF386" t="n">
        <v>0.00114370073610791</v>
      </c>
      <c r="JG386" t="n">
        <v>0</v>
      </c>
      <c r="JH386" t="n">
        <v>0</v>
      </c>
      <c r="JI386" t="n">
        <v>0.000332857436391636</v>
      </c>
      <c r="JJ386" t="n">
        <v>0.000278731736374833</v>
      </c>
      <c r="JK386" t="n">
        <v>0.000297333160430563</v>
      </c>
      <c r="JL386" t="n">
        <v>0</v>
      </c>
      <c r="JM386" t="n">
        <v>0.000253522373193577</v>
      </c>
      <c r="JN386" t="n">
        <v>0.000303889809278957</v>
      </c>
      <c r="JO386" t="n">
        <v>0.000197171279638702</v>
      </c>
      <c r="JP386" t="n">
        <v>0.000424804178138485</v>
      </c>
      <c r="JQ386" t="n">
        <v>0.000404107420793006</v>
      </c>
      <c r="JR386" t="n">
        <v>0.000380872639373714</v>
      </c>
      <c r="JS386" t="n">
        <v>0.000324529687183545</v>
      </c>
      <c r="JT386" t="n">
        <v>0.000379634499974112</v>
      </c>
      <c r="JU386" t="n">
        <v>0</v>
      </c>
      <c r="JV386" t="n">
        <v>0</v>
      </c>
      <c r="JW386" t="n">
        <v>0.000355854358095237</v>
      </c>
      <c r="JX386" t="n">
        <v>0.000151312988443896</v>
      </c>
      <c r="JY386" t="n">
        <v>0.000336209083644653</v>
      </c>
      <c r="JZ386" t="n">
        <v>0.00132627022434996</v>
      </c>
      <c r="KA386" t="n">
        <v>0.000254922124872336</v>
      </c>
      <c r="KB386" t="n">
        <v>0.000390753467787199</v>
      </c>
      <c r="KC386" t="n">
        <v>0.000793443277904977</v>
      </c>
      <c r="KD386" t="n">
        <v>0.000465685848124692</v>
      </c>
      <c r="KE386" t="n">
        <v>0.0000862155472822872</v>
      </c>
      <c r="KF386" t="n">
        <v>0.0000543456240533832</v>
      </c>
      <c r="KG386" t="n">
        <v>0</v>
      </c>
      <c r="KH386" t="n">
        <v>0.000557588963818475</v>
      </c>
      <c r="KI386" t="n">
        <v>0.000526394825054075</v>
      </c>
      <c r="KJ386" t="n">
        <v>0.000380693311502314</v>
      </c>
      <c r="KK386" t="n">
        <v>0.000883056583010034</v>
      </c>
      <c r="KL386" t="n">
        <v>0.000185903219208085</v>
      </c>
      <c r="KM386" t="n">
        <v>0.000381917389279583</v>
      </c>
      <c r="KN386" t="n">
        <v>0.00036726997601919</v>
      </c>
      <c r="KO386" t="n">
        <v>0.00025285018350062</v>
      </c>
      <c r="KP386" t="n">
        <v>0.000289932708841798</v>
      </c>
      <c r="KQ386" t="n">
        <v>0</v>
      </c>
      <c r="KR386" t="n">
        <v>0</v>
      </c>
      <c r="KS386" t="n">
        <v>0.000304879104658991</v>
      </c>
      <c r="KT386" t="n">
        <v>0.000384988085642644</v>
      </c>
      <c r="KU386" t="n">
        <v>0.000261316474869876</v>
      </c>
      <c r="KV386" t="n">
        <v>0.000302531296610484</v>
      </c>
      <c r="KW386" t="n">
        <v>0.000286703513117491</v>
      </c>
      <c r="KX386" t="n">
        <v>0.000281212277081479</v>
      </c>
      <c r="KY386" t="n">
        <v>0.000373236544565621</v>
      </c>
      <c r="KZ386" t="n">
        <v>0.000244541869253562</v>
      </c>
      <c r="LA386" t="n">
        <v>0.000478735843169059</v>
      </c>
      <c r="LB386" t="n">
        <v>0.000381665275251192</v>
      </c>
      <c r="LC386" t="n">
        <v>0.00027561634225287</v>
      </c>
      <c r="LD386" t="n">
        <v>0.00114370073610791</v>
      </c>
      <c r="LE386" t="n">
        <v>0.000759678463293171</v>
      </c>
      <c r="LF386" t="n">
        <v>0.000388139987416437</v>
      </c>
      <c r="LG386" t="n">
        <v>0.000332857436391635</v>
      </c>
      <c r="LH386" t="n">
        <v>0.000278731736374833</v>
      </c>
      <c r="LI386" t="n">
        <v>0.000297333160430563</v>
      </c>
      <c r="LJ386" t="n">
        <v>0.000223261542008472</v>
      </c>
      <c r="LK386" t="n">
        <v>0.000253522373193577</v>
      </c>
      <c r="LL386" t="n">
        <v>0.000303889809278957</v>
      </c>
      <c r="LM386" t="n">
        <v>0.000197171279638702</v>
      </c>
      <c r="LN386" t="n">
        <v>0.000424804178138485</v>
      </c>
      <c r="LO386" t="n">
        <v>0.000404107420793006</v>
      </c>
      <c r="LP386" t="n">
        <v>0.000380872639373714</v>
      </c>
      <c r="LQ386" t="n">
        <v>0.000324529687183545</v>
      </c>
      <c r="LR386" t="n">
        <v>0.000379634499974112</v>
      </c>
      <c r="LS386" t="n">
        <v>0.000560036263578302</v>
      </c>
      <c r="LT386" t="n">
        <v>0.00034949217238679</v>
      </c>
      <c r="LU386" t="n">
        <v>0.000355854358095237</v>
      </c>
      <c r="LV386" t="n">
        <v>0.000151312988443896</v>
      </c>
      <c r="LW386" t="n">
        <v>0.000336209083644653</v>
      </c>
      <c r="LX386" t="n">
        <v>0.00132627022434996</v>
      </c>
      <c r="LY386" t="n">
        <v>0.000254922124872336</v>
      </c>
      <c r="LZ386" t="n">
        <v>0.000390753467787198</v>
      </c>
      <c r="MA386" t="n">
        <v>0.000793443277904976</v>
      </c>
      <c r="MB386" t="n">
        <v>0.000465685848124692</v>
      </c>
      <c r="MC386" t="n">
        <v>0.0000862155472822872</v>
      </c>
      <c r="MD386" t="n">
        <v>0.0000543456240533832</v>
      </c>
      <c r="ME386" t="n">
        <v>0.0000128980329074148</v>
      </c>
      <c r="MF386" t="n">
        <v>0.000557588963818475</v>
      </c>
      <c r="MG386" t="n">
        <v>0.000526394825054075</v>
      </c>
      <c r="MH386" t="n">
        <v>0.000380693311502314</v>
      </c>
      <c r="MI386" t="n">
        <v>0.000883056583010034</v>
      </c>
      <c r="MJ386" t="n">
        <v>0.000185903219208085</v>
      </c>
      <c r="MK386" t="n">
        <v>0.000381917389279583</v>
      </c>
      <c r="ML386" t="n">
        <v>0.00036726997601919</v>
      </c>
      <c r="MM386" t="n">
        <v>0.00025285018350062</v>
      </c>
      <c r="MN386" t="n">
        <v>0.000289932708841798</v>
      </c>
      <c r="MO386" t="n">
        <v>0.000291452510606531</v>
      </c>
      <c r="MP386" t="n">
        <v>0</v>
      </c>
      <c r="MQ386" t="n">
        <v>0.000304879104658992</v>
      </c>
      <c r="MR386" t="n">
        <v>0.000384988085642643</v>
      </c>
      <c r="MS386" t="n">
        <v>0.000261316474869876</v>
      </c>
      <c r="MT386" t="n">
        <v>0.000302531296610484</v>
      </c>
      <c r="MU386" t="n">
        <v>0.000286703513117492</v>
      </c>
      <c r="MV386" t="n">
        <v>0.000281212277081479</v>
      </c>
      <c r="MW386" t="n">
        <v>0.000373236544565621</v>
      </c>
      <c r="MX386" t="n">
        <v>0</v>
      </c>
      <c r="MY386" t="n">
        <v>0</v>
      </c>
      <c r="MZ386" t="n">
        <v>0.000381665275251193</v>
      </c>
      <c r="NA386" t="n">
        <v>0</v>
      </c>
      <c r="NB386" t="n">
        <v>0.00114370073610791</v>
      </c>
      <c r="NC386" t="n">
        <v>0.00075967846329317</v>
      </c>
      <c r="ND386" t="n">
        <v>0</v>
      </c>
      <c r="NE386" t="n">
        <v>0.000332857436391636</v>
      </c>
      <c r="NF386" t="n">
        <v>0.000278731736374833</v>
      </c>
      <c r="NG386" t="n">
        <v>0.000297333160430562</v>
      </c>
      <c r="NH386" t="n">
        <v>0</v>
      </c>
      <c r="NI386" t="n">
        <v>0.000253522373193577</v>
      </c>
      <c r="NJ386" t="n">
        <v>0.000303889809278957</v>
      </c>
      <c r="NK386" t="n">
        <v>0.000197171279638702</v>
      </c>
      <c r="NL386" t="n">
        <v>0.000424804178138485</v>
      </c>
      <c r="NM386" t="n">
        <v>0.000404107420793007</v>
      </c>
      <c r="NN386" t="n">
        <v>0.000380872639373713</v>
      </c>
      <c r="NO386" t="n">
        <v>0.000324529687183545</v>
      </c>
      <c r="NP386" t="n">
        <v>0.000379634499974112</v>
      </c>
      <c r="NQ386" t="n">
        <v>0</v>
      </c>
      <c r="NR386" t="n">
        <v>0.00034949217238679</v>
      </c>
      <c r="NS386" t="n">
        <v>0.000355854358095238</v>
      </c>
      <c r="NT386" t="n">
        <v>0.000151312988443896</v>
      </c>
      <c r="NU386" t="n">
        <v>0.000336209083644653</v>
      </c>
      <c r="NV386" t="n">
        <v>1.00132627022435</v>
      </c>
      <c r="NW386" t="n">
        <v>0.000254922124872336</v>
      </c>
      <c r="NX386" t="n">
        <v>0.000390753467787198</v>
      </c>
      <c r="NY386" t="n">
        <v>0.000793443277904975</v>
      </c>
      <c r="NZ386" t="n">
        <v>0.000465685848124692</v>
      </c>
      <c r="OA386" t="n">
        <v>0.0000862155472822872</v>
      </c>
      <c r="OB386" t="n">
        <v>0.0000543456240533832</v>
      </c>
      <c r="OC386" t="n">
        <v>0.0000128980329074148</v>
      </c>
      <c r="OD386" t="n">
        <v>0.000557588963818475</v>
      </c>
      <c r="OE386" t="n">
        <v>0.000526394825054076</v>
      </c>
      <c r="OF386" t="n">
        <v>0.000380693311502314</v>
      </c>
      <c r="OG386" t="n">
        <v>0.000883056583010035</v>
      </c>
      <c r="OH386" t="n">
        <v>0.000185903219208085</v>
      </c>
      <c r="OI386" t="n">
        <v>0.000381917389279583</v>
      </c>
      <c r="OJ386" t="n">
        <v>0.00036726997601919</v>
      </c>
      <c r="OK386" t="n">
        <v>0.00025285018350062</v>
      </c>
      <c r="OL386" t="n">
        <v>0.000289932708841798</v>
      </c>
      <c r="OM386" t="n">
        <v>0.00029145251060653</v>
      </c>
      <c r="ON386" t="n">
        <v>0.000110159913619934</v>
      </c>
      <c r="OO386" t="n">
        <v>0</v>
      </c>
      <c r="OP386" t="n">
        <v>0.000384988085642644</v>
      </c>
      <c r="OQ386" t="n">
        <v>0.000261316474869876</v>
      </c>
      <c r="OR386" t="n">
        <v>0.000302531296610484</v>
      </c>
      <c r="OS386" t="n">
        <v>0.000286703513117491</v>
      </c>
      <c r="OT386" t="n">
        <v>0.000281212277081479</v>
      </c>
      <c r="OU386" t="n">
        <v>0.000373236544565621</v>
      </c>
      <c r="OV386" t="n">
        <v>0</v>
      </c>
      <c r="OW386" t="n">
        <v>0</v>
      </c>
      <c r="OX386" t="n">
        <v>0.000381665275251193</v>
      </c>
      <c r="OY386" t="n">
        <v>0.00027561634225287</v>
      </c>
      <c r="OZ386" t="n">
        <v>0.00114370073610791</v>
      </c>
      <c r="PA386" t="n">
        <v>0.000759678463293171</v>
      </c>
      <c r="PB386" t="n">
        <v>0</v>
      </c>
      <c r="PC386" t="n">
        <v>0.000332857436391635</v>
      </c>
      <c r="PD386" t="n">
        <v>0</v>
      </c>
      <c r="PE386" t="n">
        <v>0</v>
      </c>
      <c r="PF386" t="n">
        <v>0</v>
      </c>
      <c r="PG386" t="n">
        <v>0.000253522373193577</v>
      </c>
      <c r="PH386" t="n">
        <v>0.000303889809278957</v>
      </c>
      <c r="PI386" t="n">
        <v>0.000197171279638702</v>
      </c>
      <c r="PJ386" t="n">
        <v>0</v>
      </c>
      <c r="PK386" t="n">
        <v>0.000404107420793007</v>
      </c>
      <c r="PL386" t="n">
        <v>0.000380872639373713</v>
      </c>
      <c r="PM386" t="n">
        <v>0</v>
      </c>
      <c r="PN386" t="n">
        <v>0</v>
      </c>
      <c r="PO386" t="n">
        <v>0</v>
      </c>
      <c r="PP386" t="n">
        <v>0</v>
      </c>
      <c r="PQ386" t="n">
        <v>0.000355854358095237</v>
      </c>
      <c r="PR386" t="n">
        <v>0.000151312988443896</v>
      </c>
      <c r="PS386" t="n">
        <v>0.000336209083644653</v>
      </c>
      <c r="PT386" t="n">
        <v>0.00132627022434996</v>
      </c>
      <c r="PU386" t="n">
        <v>0.000254922124872336</v>
      </c>
      <c r="PV386" t="n">
        <v>0.000390753467787198</v>
      </c>
      <c r="PW386" t="n">
        <v>0.000793443277904976</v>
      </c>
      <c r="PX386" t="n">
        <v>0.000465685848124692</v>
      </c>
      <c r="PY386" t="n">
        <v>0.0000862155472822873</v>
      </c>
      <c r="PZ386" t="n">
        <v>0.0000543456240533832</v>
      </c>
      <c r="QA386" t="n">
        <v>0.0000128980329074148</v>
      </c>
      <c r="QB386" t="n">
        <v>0.000557588963818475</v>
      </c>
      <c r="QC386" t="n">
        <v>0.000526394825054075</v>
      </c>
      <c r="QD386" t="n">
        <v>0</v>
      </c>
      <c r="QE386" t="n">
        <v>0.000883056583010034</v>
      </c>
      <c r="QF386" t="n">
        <v>0.000185903219208085</v>
      </c>
      <c r="QG386" t="n">
        <v>0.000381917389279584</v>
      </c>
      <c r="QH386" t="n">
        <v>0.000367269976019191</v>
      </c>
      <c r="QI386" t="n">
        <v>0.00025285018350062</v>
      </c>
    </row>
    <row r="387">
      <c r="A387" t="s">
        <v>386</v>
      </c>
      <c r="B387" t="n">
        <v>0.0125357147421594</v>
      </c>
      <c r="C387" t="n">
        <v>0.0126556592612884</v>
      </c>
      <c r="D387" t="n">
        <v>0.00459365418095697</v>
      </c>
      <c r="E387" t="n">
        <v>0</v>
      </c>
      <c r="F387" t="n">
        <v>0</v>
      </c>
      <c r="G387" t="n">
        <v>0.00748170472259793</v>
      </c>
      <c r="H387" t="n">
        <v>0.0145400217280384</v>
      </c>
      <c r="I387" t="n">
        <v>0.0134482776583609</v>
      </c>
      <c r="J387" t="n">
        <v>0.0191886957852327</v>
      </c>
      <c r="K387" t="n">
        <v>0.0200137806731888</v>
      </c>
      <c r="L387" t="n">
        <v>0.0142854478957768</v>
      </c>
      <c r="M387" t="n">
        <v>0.0171886175373495</v>
      </c>
      <c r="N387" t="n">
        <v>0.0113310966074986</v>
      </c>
      <c r="O387" t="n">
        <v>0.0160331746621164</v>
      </c>
      <c r="P387" t="n">
        <v>0.0148351898633588</v>
      </c>
      <c r="Q387" t="n">
        <v>0.00921931948666276</v>
      </c>
      <c r="R387" t="n">
        <v>0</v>
      </c>
      <c r="S387" t="n">
        <v>0.0173525127140317</v>
      </c>
      <c r="T387" t="n">
        <v>0</v>
      </c>
      <c r="U387" t="n">
        <v>0.0152699663727003</v>
      </c>
      <c r="V387" t="n">
        <v>0.0128133173131498</v>
      </c>
      <c r="W387" t="n">
        <v>0.0109568574263616</v>
      </c>
      <c r="X387" t="n">
        <v>0.0162035751110875</v>
      </c>
      <c r="Y387" t="n">
        <v>0.0120712728503339</v>
      </c>
      <c r="Z387" t="n">
        <v>0.0150492688903416</v>
      </c>
      <c r="AA387" t="n">
        <v>0</v>
      </c>
      <c r="AB387" t="n">
        <v>0.0174184094178717</v>
      </c>
      <c r="AC387" t="n">
        <v>0.0148637587054577</v>
      </c>
      <c r="AD387" t="n">
        <v>0.0184947993582332</v>
      </c>
      <c r="AE387" t="n">
        <v>0.0131314766374315</v>
      </c>
      <c r="AF387" t="n">
        <v>0.0118349934792228</v>
      </c>
      <c r="AG387" t="n">
        <v>0.0221090231946855</v>
      </c>
      <c r="AH387" t="n">
        <v>0.00502494558021167</v>
      </c>
      <c r="AI387" t="n">
        <v>0.00435442109320407</v>
      </c>
      <c r="AJ387" t="n">
        <v>0.0165213402047992</v>
      </c>
      <c r="AK387" t="n">
        <v>0.00811807835860976</v>
      </c>
      <c r="AL387" t="n">
        <v>0.0113414439705443</v>
      </c>
      <c r="AM387" t="n">
        <v>0.00875619855055227</v>
      </c>
      <c r="AN387" t="n">
        <v>0.00881036247090153</v>
      </c>
      <c r="AO387" t="n">
        <v>0.00161624986966282</v>
      </c>
      <c r="AP387" t="n">
        <v>0.00101879661571428</v>
      </c>
      <c r="AQ387" t="n">
        <v>0.000241794486756154</v>
      </c>
      <c r="AR387" t="n">
        <v>0.00622910295454227</v>
      </c>
      <c r="AS387" t="n">
        <v>0.00912458717702186</v>
      </c>
      <c r="AT387" t="n">
        <v>0.00544799350990866</v>
      </c>
      <c r="AU387" t="n">
        <v>0.0100039914461817</v>
      </c>
      <c r="AV387" t="n">
        <v>0.00436451022826841</v>
      </c>
      <c r="AW387" t="n">
        <v>0.00795373490381642</v>
      </c>
      <c r="AX387" t="n">
        <v>0.0100064614378531</v>
      </c>
      <c r="AY387" t="n">
        <v>0.00684072852449546</v>
      </c>
      <c r="AZ387" t="n">
        <v>0.0125357147421594</v>
      </c>
      <c r="BA387" t="n">
        <v>0.0126556592612884</v>
      </c>
      <c r="BB387" t="n">
        <v>0.00459365418095697</v>
      </c>
      <c r="BC387" t="n">
        <v>0</v>
      </c>
      <c r="BD387" t="n">
        <v>0.00786895208105583</v>
      </c>
      <c r="BE387" t="n">
        <v>0.00748170472259793</v>
      </c>
      <c r="BF387" t="n">
        <v>0.0145400217280384</v>
      </c>
      <c r="BG387" t="n">
        <v>0.0134482776583609</v>
      </c>
      <c r="BH387" t="n">
        <v>0.0191886957852327</v>
      </c>
      <c r="BI387" t="n">
        <v>0.0200137806731888</v>
      </c>
      <c r="BJ387" t="n">
        <v>0.0142854478957768</v>
      </c>
      <c r="BK387" t="n">
        <v>0.0171886175373495</v>
      </c>
      <c r="BL387" t="n">
        <v>0.0113310966074986</v>
      </c>
      <c r="BM387" t="n">
        <v>0.0160331746621164</v>
      </c>
      <c r="BN387" t="n">
        <v>0.0148351898633588</v>
      </c>
      <c r="BO387" t="n">
        <v>0.00921931948666276</v>
      </c>
      <c r="BP387" t="n">
        <v>0</v>
      </c>
      <c r="BQ387" t="n">
        <v>0.0173525127140317</v>
      </c>
      <c r="BR387" t="n">
        <v>0.0175410741036861</v>
      </c>
      <c r="BS387" t="n">
        <v>0.0152699663727003</v>
      </c>
      <c r="BT387" t="n">
        <v>0.0128133173131498</v>
      </c>
      <c r="BU387" t="n">
        <v>0.0109568574263616</v>
      </c>
      <c r="BV387" t="n">
        <v>0.0162035751110875</v>
      </c>
      <c r="BW387" t="n">
        <v>0.0120712728503339</v>
      </c>
      <c r="BX387" t="n">
        <v>0.0150492688903416</v>
      </c>
      <c r="BY387" t="n">
        <v>0</v>
      </c>
      <c r="BZ387" t="n">
        <v>0.0174184094178717</v>
      </c>
      <c r="CA387" t="n">
        <v>0.0148637587054577</v>
      </c>
      <c r="CB387" t="n">
        <v>0.0184947993582332</v>
      </c>
      <c r="CC387" t="n">
        <v>0.0131314766374315</v>
      </c>
      <c r="CD387" t="n">
        <v>0.0118349934792228</v>
      </c>
      <c r="CE387" t="n">
        <v>0.0221090231946855</v>
      </c>
      <c r="CF387" t="n">
        <v>0.00502494558021167</v>
      </c>
      <c r="CG387" t="n">
        <v>0.00435442109320407</v>
      </c>
      <c r="CH387" t="n">
        <v>0.0165213402047992</v>
      </c>
      <c r="CI387" t="n">
        <v>0.00811807835860976</v>
      </c>
      <c r="CJ387" t="n">
        <v>0.0113414439705443</v>
      </c>
      <c r="CK387" t="n">
        <v>0.00875619855055227</v>
      </c>
      <c r="CL387" t="n">
        <v>0.00881036247090153</v>
      </c>
      <c r="CM387" t="n">
        <v>0.00161624986966282</v>
      </c>
      <c r="CN387" t="n">
        <v>0.00101879661571428</v>
      </c>
      <c r="CO387" t="n">
        <v>0.000241794486756154</v>
      </c>
      <c r="CP387" t="n">
        <v>0.00622910295454227</v>
      </c>
      <c r="CQ387" t="n">
        <v>0.00912458717702186</v>
      </c>
      <c r="CR387" t="n">
        <v>0</v>
      </c>
      <c r="CS387" t="n">
        <v>0.0100039914461817</v>
      </c>
      <c r="CT387" t="n">
        <v>0.00436451022826841</v>
      </c>
      <c r="CU387" t="n">
        <v>0.00795373490381642</v>
      </c>
      <c r="CV387" t="n">
        <v>0.0100064614378531</v>
      </c>
      <c r="CW387" t="n">
        <v>0.00684072852449546</v>
      </c>
      <c r="CX387" t="n">
        <v>0.0125357147421594</v>
      </c>
      <c r="CY387" t="n">
        <v>0.0126556592612884</v>
      </c>
      <c r="CZ387" t="n">
        <v>0</v>
      </c>
      <c r="DA387" t="n">
        <v>0</v>
      </c>
      <c r="DB387" t="n">
        <v>0.00786895208105583</v>
      </c>
      <c r="DC387" t="n">
        <v>0.00748170472259793</v>
      </c>
      <c r="DD387" t="n">
        <v>0.0145400217280384</v>
      </c>
      <c r="DE387" t="n">
        <v>0.0134482776583609</v>
      </c>
      <c r="DF387" t="n">
        <v>0</v>
      </c>
      <c r="DG387" t="n">
        <v>0.0200137806731888</v>
      </c>
      <c r="DH387" t="n">
        <v>0</v>
      </c>
      <c r="DI387" t="n">
        <v>0</v>
      </c>
      <c r="DJ387" t="n">
        <v>0.0113310966074986</v>
      </c>
      <c r="DK387" t="n">
        <v>0</v>
      </c>
      <c r="DL387" t="n">
        <v>0.0148351898633588</v>
      </c>
      <c r="DM387" t="n">
        <v>0</v>
      </c>
      <c r="DN387" t="n">
        <v>0</v>
      </c>
      <c r="DO387" t="n">
        <v>0</v>
      </c>
      <c r="DP387" t="n">
        <v>0</v>
      </c>
      <c r="DQ387" t="n">
        <v>0.0152699663727003</v>
      </c>
      <c r="DR387" t="n">
        <v>0</v>
      </c>
      <c r="DS387" t="n">
        <v>0.0109568574263616</v>
      </c>
      <c r="DT387" t="n">
        <v>0.0162035751110875</v>
      </c>
      <c r="DU387" t="n">
        <v>0.0120712728503339</v>
      </c>
      <c r="DV387" t="n">
        <v>0</v>
      </c>
      <c r="DW387" t="n">
        <v>0</v>
      </c>
      <c r="DX387" t="n">
        <v>0.0174184094178717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0.00502494558021167</v>
      </c>
      <c r="EE387" t="n">
        <v>0.00435442109320407</v>
      </c>
      <c r="EF387" t="n">
        <v>0.0165213402047992</v>
      </c>
      <c r="EG387" t="n">
        <v>0.00811807835860976</v>
      </c>
      <c r="EH387" t="n">
        <v>0.0113414439705443</v>
      </c>
      <c r="EI387" t="n">
        <v>0.00875619855055226</v>
      </c>
      <c r="EJ387" t="n">
        <v>0.00881036247090153</v>
      </c>
      <c r="EK387" t="n">
        <v>0.00161624986966282</v>
      </c>
      <c r="EL387" t="n">
        <v>0.00101879661571428</v>
      </c>
      <c r="EM387" t="n">
        <v>0.000241794486756155</v>
      </c>
      <c r="EN387" t="n">
        <v>0</v>
      </c>
      <c r="EO387" t="n">
        <v>0.00912458717702186</v>
      </c>
      <c r="EP387" t="n">
        <v>0</v>
      </c>
      <c r="EQ387" t="n">
        <v>0</v>
      </c>
      <c r="ER387" t="n">
        <v>0.00436451022826841</v>
      </c>
      <c r="ES387" t="n">
        <v>0.00795373490381642</v>
      </c>
      <c r="ET387" t="n">
        <v>0.0100064614378531</v>
      </c>
      <c r="EU387" t="n">
        <v>0.00684072852449546</v>
      </c>
      <c r="EV387" t="n">
        <v>0.0125357147421594</v>
      </c>
      <c r="EW387" t="n">
        <v>0.0126556592612884</v>
      </c>
      <c r="EX387" t="n">
        <v>0.00459365418095697</v>
      </c>
      <c r="EY387" t="n">
        <v>0.00561343741600524</v>
      </c>
      <c r="EZ387" t="n">
        <v>0.00786895208105583</v>
      </c>
      <c r="FA387" t="n">
        <v>0.00748170472259793</v>
      </c>
      <c r="FB387" t="n">
        <v>0.0145400217280384</v>
      </c>
      <c r="FC387" t="n">
        <v>0.0134482776583609</v>
      </c>
      <c r="FD387" t="n">
        <v>0.0191886957852327</v>
      </c>
      <c r="FE387" t="n">
        <v>0.0200137806731888</v>
      </c>
      <c r="FF387" t="n">
        <v>0</v>
      </c>
      <c r="FG387" t="n">
        <v>0</v>
      </c>
      <c r="FH387" t="n">
        <v>0.0113310966074986</v>
      </c>
      <c r="FI387" t="n">
        <v>0.0160331746621164</v>
      </c>
      <c r="FJ387" t="n">
        <v>0</v>
      </c>
      <c r="FK387" t="n">
        <v>0.00921931948666276</v>
      </c>
      <c r="FL387" t="n">
        <v>0</v>
      </c>
      <c r="FM387" t="n">
        <v>0.0173525127140317</v>
      </c>
      <c r="FN387" t="n">
        <v>0</v>
      </c>
      <c r="FO387" t="n">
        <v>0.0152699663727003</v>
      </c>
      <c r="FP387" t="n">
        <v>0</v>
      </c>
      <c r="FQ387" t="n">
        <v>0.0109568574263616</v>
      </c>
      <c r="FR387" t="n">
        <v>0.0162035751110875</v>
      </c>
      <c r="FS387" t="n">
        <v>0.0120712728503339</v>
      </c>
      <c r="FT387" t="n">
        <v>0.0150492688903416</v>
      </c>
      <c r="FU387" t="n">
        <v>0</v>
      </c>
      <c r="FV387" t="n">
        <v>0.0174184094178717</v>
      </c>
      <c r="FW387" t="n">
        <v>0.0148637587054577</v>
      </c>
      <c r="FX387" t="n">
        <v>0</v>
      </c>
      <c r="FY387" t="n">
        <v>0</v>
      </c>
      <c r="FZ387" t="n">
        <v>0</v>
      </c>
      <c r="GA387" t="n">
        <v>0.0221090231946855</v>
      </c>
      <c r="GB387" t="n">
        <v>0.00502494558021167</v>
      </c>
      <c r="GC387" t="n">
        <v>0.00435442109320407</v>
      </c>
      <c r="GD387" t="n">
        <v>0.0165213402047992</v>
      </c>
      <c r="GE387" t="n">
        <v>0.00811807835860976</v>
      </c>
      <c r="GF387" t="n">
        <v>0.0113414439705443</v>
      </c>
      <c r="GG387" t="n">
        <v>0.00875619855055227</v>
      </c>
      <c r="GH387" t="n">
        <v>0.00881036247090153</v>
      </c>
      <c r="GI387" t="n">
        <v>0.00161624986966282</v>
      </c>
      <c r="GJ387" t="n">
        <v>0.00101879661571428</v>
      </c>
      <c r="GK387" t="n">
        <v>0</v>
      </c>
      <c r="GL387" t="n">
        <v>0.00622910295454227</v>
      </c>
      <c r="GM387" t="n">
        <v>0.00912458717702186</v>
      </c>
      <c r="GN387" t="n">
        <v>0</v>
      </c>
      <c r="GO387" t="n">
        <v>0.0100039914461817</v>
      </c>
      <c r="GP387" t="n">
        <v>0.00436451022826841</v>
      </c>
      <c r="GQ387" t="n">
        <v>0.00795373490381642</v>
      </c>
      <c r="GR387" t="n">
        <v>0.0100064614378531</v>
      </c>
      <c r="GS387" t="n">
        <v>0.00684072852449546</v>
      </c>
      <c r="GT387" t="n">
        <v>0.0125357147421594</v>
      </c>
      <c r="GU387" t="n">
        <v>0.0126556592612884</v>
      </c>
      <c r="GV387" t="n">
        <v>0</v>
      </c>
      <c r="GW387" t="n">
        <v>0.00561343741600524</v>
      </c>
      <c r="GX387" t="n">
        <v>0</v>
      </c>
      <c r="GY387" t="n">
        <v>0.00748170472259793</v>
      </c>
      <c r="GZ387" t="n">
        <v>0.0145400217280384</v>
      </c>
      <c r="HA387" t="n">
        <v>0.0134482776583609</v>
      </c>
      <c r="HB387" t="n">
        <v>0.0191886957852327</v>
      </c>
      <c r="HC387" t="n">
        <v>0.0200137806731888</v>
      </c>
      <c r="HD387" t="n">
        <v>0.0142854478957768</v>
      </c>
      <c r="HE387" t="n">
        <v>0.0171886175373495</v>
      </c>
      <c r="HF387" t="n">
        <v>0.0113310966074986</v>
      </c>
      <c r="HG387" t="n">
        <v>0.0160331746621164</v>
      </c>
      <c r="HH387" t="n">
        <v>0.0148351898633588</v>
      </c>
      <c r="HI387" t="n">
        <v>0.00921931948666277</v>
      </c>
      <c r="HJ387" t="n">
        <v>0</v>
      </c>
      <c r="HK387" t="n">
        <v>0.0173525127140317</v>
      </c>
      <c r="HL387" t="n">
        <v>0.0175410741036861</v>
      </c>
      <c r="HM387" t="n">
        <v>0.0152699663727003</v>
      </c>
      <c r="HN387" t="n">
        <v>0.0128133173131498</v>
      </c>
      <c r="HO387" t="n">
        <v>0.0109568574263616</v>
      </c>
      <c r="HP387" t="n">
        <v>0.0162035751110875</v>
      </c>
      <c r="HQ387" t="n">
        <v>0.0120712728503339</v>
      </c>
      <c r="HR387" t="n">
        <v>0.0150492688903416</v>
      </c>
      <c r="HS387" t="n">
        <v>0.0140609094404495</v>
      </c>
      <c r="HT387" t="n">
        <v>0.0174184094178717</v>
      </c>
      <c r="HU387" t="n">
        <v>0.0148637587054577</v>
      </c>
      <c r="HV387" t="n">
        <v>0.0184947993582332</v>
      </c>
      <c r="HW387" t="n">
        <v>0.0131314766374315</v>
      </c>
      <c r="HX387" t="n">
        <v>0.0118349934792228</v>
      </c>
      <c r="HY387" t="n">
        <v>0.0221090231946855</v>
      </c>
      <c r="HZ387" t="n">
        <v>0.00502494558021167</v>
      </c>
      <c r="IA387" t="n">
        <v>0.00435442109320407</v>
      </c>
      <c r="IB387" t="n">
        <v>0.0165213402047992</v>
      </c>
      <c r="IC387" t="n">
        <v>0.00811807835860976</v>
      </c>
      <c r="ID387" t="n">
        <v>0.0113414439705443</v>
      </c>
      <c r="IE387" t="n">
        <v>0.00875619855055227</v>
      </c>
      <c r="IF387" t="n">
        <v>0.00881036247090153</v>
      </c>
      <c r="IG387" t="n">
        <v>0.00161624986966282</v>
      </c>
      <c r="IH387" t="n">
        <v>0.00101879661571428</v>
      </c>
      <c r="II387" t="n">
        <v>0.000241794486756154</v>
      </c>
      <c r="IJ387" t="n">
        <v>0.00622910295454227</v>
      </c>
      <c r="IK387" t="n">
        <v>0.00912458717702186</v>
      </c>
      <c r="IL387" t="n">
        <v>0.00544799350990866</v>
      </c>
      <c r="IM387" t="n">
        <v>0.0100039914461817</v>
      </c>
      <c r="IN387" t="n">
        <v>0.00436451022826841</v>
      </c>
      <c r="IO387" t="n">
        <v>0.00795373490381642</v>
      </c>
      <c r="IP387" t="n">
        <v>0.0100064614378531</v>
      </c>
      <c r="IQ387" t="n">
        <v>0.00684072852449545</v>
      </c>
      <c r="IR387" t="n">
        <v>0.0125357147421594</v>
      </c>
      <c r="IS387" t="n">
        <v>0.0126556592612884</v>
      </c>
      <c r="IT387" t="n">
        <v>0</v>
      </c>
      <c r="IU387" t="n">
        <v>0</v>
      </c>
      <c r="IV387" t="n">
        <v>0.00786895208105582</v>
      </c>
      <c r="IW387" t="n">
        <v>0.00748170472259792</v>
      </c>
      <c r="IX387" t="n">
        <v>0.0145400217280384</v>
      </c>
      <c r="IY387" t="n">
        <v>0.0134482776583609</v>
      </c>
      <c r="IZ387" t="n">
        <v>0.0191886957852327</v>
      </c>
      <c r="JA387" t="n">
        <v>0.0200137806731888</v>
      </c>
      <c r="JB387" t="n">
        <v>0.0142854478957768</v>
      </c>
      <c r="JC387" t="n">
        <v>0</v>
      </c>
      <c r="JD387" t="n">
        <v>0.0113310966074986</v>
      </c>
      <c r="JE387" t="n">
        <v>0.0160331746621164</v>
      </c>
      <c r="JF387" t="n">
        <v>0.0148351898633588</v>
      </c>
      <c r="JG387" t="n">
        <v>0</v>
      </c>
      <c r="JH387" t="n">
        <v>0</v>
      </c>
      <c r="JI387" t="n">
        <v>0.0173525127140317</v>
      </c>
      <c r="JJ387" t="n">
        <v>0.0175410741036861</v>
      </c>
      <c r="JK387" t="n">
        <v>0.0152699663727003</v>
      </c>
      <c r="JL387" t="n">
        <v>0</v>
      </c>
      <c r="JM387" t="n">
        <v>0.0109568574263616</v>
      </c>
      <c r="JN387" t="n">
        <v>0.0162035751110875</v>
      </c>
      <c r="JO387" t="n">
        <v>0.0120712728503339</v>
      </c>
      <c r="JP387" t="n">
        <v>0.0150492688903416</v>
      </c>
      <c r="JQ387" t="n">
        <v>0.0140609094404495</v>
      </c>
      <c r="JR387" t="n">
        <v>0.0174184094178717</v>
      </c>
      <c r="JS387" t="n">
        <v>0.0148637587054577</v>
      </c>
      <c r="JT387" t="n">
        <v>0.0184947993582332</v>
      </c>
      <c r="JU387" t="n">
        <v>0</v>
      </c>
      <c r="JV387" t="n">
        <v>0</v>
      </c>
      <c r="JW387" t="n">
        <v>0.0221090231946855</v>
      </c>
      <c r="JX387" t="n">
        <v>0.00502494558021167</v>
      </c>
      <c r="JY387" t="n">
        <v>0.00435442109320407</v>
      </c>
      <c r="JZ387" t="n">
        <v>0.0165213402047992</v>
      </c>
      <c r="KA387" t="n">
        <v>0.00811807835860976</v>
      </c>
      <c r="KB387" t="n">
        <v>0.0113414439705443</v>
      </c>
      <c r="KC387" t="n">
        <v>0.00875619855055227</v>
      </c>
      <c r="KD387" t="n">
        <v>0.00881036247090153</v>
      </c>
      <c r="KE387" t="n">
        <v>0.00161624986966282</v>
      </c>
      <c r="KF387" t="n">
        <v>0.00101879661571428</v>
      </c>
      <c r="KG387" t="n">
        <v>0</v>
      </c>
      <c r="KH387" t="n">
        <v>0.00622910295454228</v>
      </c>
      <c r="KI387" t="n">
        <v>0.00912458717702186</v>
      </c>
      <c r="KJ387" t="n">
        <v>0.00544799350990866</v>
      </c>
      <c r="KK387" t="n">
        <v>0.0100039914461817</v>
      </c>
      <c r="KL387" t="n">
        <v>0.0043645102282684</v>
      </c>
      <c r="KM387" t="n">
        <v>0.00795373490381641</v>
      </c>
      <c r="KN387" t="n">
        <v>0.0100064614378531</v>
      </c>
      <c r="KO387" t="n">
        <v>0.00684072852449547</v>
      </c>
      <c r="KP387" t="n">
        <v>0.0125357147421594</v>
      </c>
      <c r="KQ387" t="n">
        <v>0</v>
      </c>
      <c r="KR387" t="n">
        <v>0</v>
      </c>
      <c r="KS387" t="n">
        <v>0.00561343741600523</v>
      </c>
      <c r="KT387" t="n">
        <v>0.00786895208105582</v>
      </c>
      <c r="KU387" t="n">
        <v>0.00748170472259792</v>
      </c>
      <c r="KV387" t="n">
        <v>0.0145400217280384</v>
      </c>
      <c r="KW387" t="n">
        <v>0.0134482776583609</v>
      </c>
      <c r="KX387" t="n">
        <v>0.0191886957852327</v>
      </c>
      <c r="KY387" t="n">
        <v>0.0200137806731888</v>
      </c>
      <c r="KZ387" t="n">
        <v>0.0142854478957768</v>
      </c>
      <c r="LA387" t="n">
        <v>0.0171886175373495</v>
      </c>
      <c r="LB387" t="n">
        <v>0.0113310966074986</v>
      </c>
      <c r="LC387" t="n">
        <v>0.0160331746621164</v>
      </c>
      <c r="LD387" t="n">
        <v>0.0148351898633588</v>
      </c>
      <c r="LE387" t="n">
        <v>0.00921931948666278</v>
      </c>
      <c r="LF387" t="n">
        <v>0.0181487249499528</v>
      </c>
      <c r="LG387" t="n">
        <v>0.0173525127140317</v>
      </c>
      <c r="LH387" t="n">
        <v>0.0175410741036861</v>
      </c>
      <c r="LI387" t="n">
        <v>0.0152699663727003</v>
      </c>
      <c r="LJ387" t="n">
        <v>0.0128133173131498</v>
      </c>
      <c r="LK387" t="n">
        <v>0.0109568574263616</v>
      </c>
      <c r="LL387" t="n">
        <v>0.0162035751110875</v>
      </c>
      <c r="LM387" t="n">
        <v>0.0120712728503339</v>
      </c>
      <c r="LN387" t="n">
        <v>0.0150492688903416</v>
      </c>
      <c r="LO387" t="n">
        <v>0.0140609094404495</v>
      </c>
      <c r="LP387" t="n">
        <v>0.0174184094178717</v>
      </c>
      <c r="LQ387" t="n">
        <v>0.0148637587054577</v>
      </c>
      <c r="LR387" t="n">
        <v>0.0184947993582332</v>
      </c>
      <c r="LS387" t="n">
        <v>0.0131314766374316</v>
      </c>
      <c r="LT387" t="n">
        <v>0.0118349934792228</v>
      </c>
      <c r="LU387" t="n">
        <v>0.0221090231946855</v>
      </c>
      <c r="LV387" t="n">
        <v>0.00502494558021167</v>
      </c>
      <c r="LW387" t="n">
        <v>0.00435442109320407</v>
      </c>
      <c r="LX387" t="n">
        <v>0.0165213402047992</v>
      </c>
      <c r="LY387" t="n">
        <v>0.00811807835860976</v>
      </c>
      <c r="LZ387" t="n">
        <v>0.0113414439705443</v>
      </c>
      <c r="MA387" t="n">
        <v>0.00875619855055226</v>
      </c>
      <c r="MB387" t="n">
        <v>0.00881036247090154</v>
      </c>
      <c r="MC387" t="n">
        <v>0.00161624986966282</v>
      </c>
      <c r="MD387" t="n">
        <v>0.00101879661571428</v>
      </c>
      <c r="ME387" t="n">
        <v>0.000241794486756155</v>
      </c>
      <c r="MF387" t="n">
        <v>0.00622910295454227</v>
      </c>
      <c r="MG387" t="n">
        <v>0.00912458717702186</v>
      </c>
      <c r="MH387" t="n">
        <v>0.00544799350990866</v>
      </c>
      <c r="MI387" t="n">
        <v>0.0100039914461817</v>
      </c>
      <c r="MJ387" t="n">
        <v>0.00436451022826841</v>
      </c>
      <c r="MK387" t="n">
        <v>0.00795373490381642</v>
      </c>
      <c r="ML387" t="n">
        <v>0.0100064614378531</v>
      </c>
      <c r="MM387" t="n">
        <v>0.00684072852449546</v>
      </c>
      <c r="MN387" t="n">
        <v>0.0125357147421594</v>
      </c>
      <c r="MO387" t="n">
        <v>0.0126556592612884</v>
      </c>
      <c r="MP387" t="n">
        <v>0</v>
      </c>
      <c r="MQ387" t="n">
        <v>0.00561343741600524</v>
      </c>
      <c r="MR387" t="n">
        <v>0.00786895208105582</v>
      </c>
      <c r="MS387" t="n">
        <v>0.00748170472259793</v>
      </c>
      <c r="MT387" t="n">
        <v>0.0145400217280384</v>
      </c>
      <c r="MU387" t="n">
        <v>0.0134482776583609</v>
      </c>
      <c r="MV387" t="n">
        <v>0.0191886957852327</v>
      </c>
      <c r="MW387" t="n">
        <v>0.0200137806731888</v>
      </c>
      <c r="MX387" t="n">
        <v>0</v>
      </c>
      <c r="MY387" t="n">
        <v>0</v>
      </c>
      <c r="MZ387" t="n">
        <v>0.0113310966074986</v>
      </c>
      <c r="NA387" t="n">
        <v>0</v>
      </c>
      <c r="NB387" t="n">
        <v>0.0148351898633588</v>
      </c>
      <c r="NC387" t="n">
        <v>0.00921931948666276</v>
      </c>
      <c r="ND387" t="n">
        <v>0</v>
      </c>
      <c r="NE387" t="n">
        <v>0.0173525127140317</v>
      </c>
      <c r="NF387" t="n">
        <v>0.0175410741036861</v>
      </c>
      <c r="NG387" t="n">
        <v>0.0152699663727003</v>
      </c>
      <c r="NH387" t="n">
        <v>0</v>
      </c>
      <c r="NI387" t="n">
        <v>0.0109568574263616</v>
      </c>
      <c r="NJ387" t="n">
        <v>0.0162035751110875</v>
      </c>
      <c r="NK387" t="n">
        <v>0.0120712728503339</v>
      </c>
      <c r="NL387" t="n">
        <v>0.0150492688903416</v>
      </c>
      <c r="NM387" t="n">
        <v>0.0140609094404495</v>
      </c>
      <c r="NN387" t="n">
        <v>0.0174184094178717</v>
      </c>
      <c r="NO387" t="n">
        <v>0.0148637587054577</v>
      </c>
      <c r="NP387" t="n">
        <v>0.0184947993582332</v>
      </c>
      <c r="NQ387" t="n">
        <v>0</v>
      </c>
      <c r="NR387" t="n">
        <v>0.0118349934792228</v>
      </c>
      <c r="NS387" t="n">
        <v>0.0221090231946856</v>
      </c>
      <c r="NT387" t="n">
        <v>0.00502494558021167</v>
      </c>
      <c r="NU387" t="n">
        <v>0.00435442109320407</v>
      </c>
      <c r="NV387" t="n">
        <v>0.0165213402047992</v>
      </c>
      <c r="NW387" t="n">
        <v>1.00811807835861</v>
      </c>
      <c r="NX387" t="n">
        <v>0.0113414439705443</v>
      </c>
      <c r="NY387" t="n">
        <v>0.00875619855055226</v>
      </c>
      <c r="NZ387" t="n">
        <v>0.00881036247090153</v>
      </c>
      <c r="OA387" t="n">
        <v>0.00161624986966282</v>
      </c>
      <c r="OB387" t="n">
        <v>0.00101879661571428</v>
      </c>
      <c r="OC387" t="n">
        <v>0.000241794486756154</v>
      </c>
      <c r="OD387" t="n">
        <v>0.00622910295454227</v>
      </c>
      <c r="OE387" t="n">
        <v>0.00912458717702187</v>
      </c>
      <c r="OF387" t="n">
        <v>0.00544799350990866</v>
      </c>
      <c r="OG387" t="n">
        <v>0.0100039914461817</v>
      </c>
      <c r="OH387" t="n">
        <v>0.00436451022826841</v>
      </c>
      <c r="OI387" t="n">
        <v>0.00795373490381641</v>
      </c>
      <c r="OJ387" t="n">
        <v>0.0100064614378531</v>
      </c>
      <c r="OK387" t="n">
        <v>0.00684072852449545</v>
      </c>
      <c r="OL387" t="n">
        <v>0.0125357147421594</v>
      </c>
      <c r="OM387" t="n">
        <v>0.0126556592612884</v>
      </c>
      <c r="ON387" t="n">
        <v>0.00459365418095697</v>
      </c>
      <c r="OO387" t="n">
        <v>0</v>
      </c>
      <c r="OP387" t="n">
        <v>0.00786895208105583</v>
      </c>
      <c r="OQ387" t="n">
        <v>0.00748170472259793</v>
      </c>
      <c r="OR387" t="n">
        <v>0.0145400217280384</v>
      </c>
      <c r="OS387" t="n">
        <v>0.0134482776583609</v>
      </c>
      <c r="OT387" t="n">
        <v>0.0191886957852327</v>
      </c>
      <c r="OU387" t="n">
        <v>0.0200137806731888</v>
      </c>
      <c r="OV387" t="n">
        <v>0</v>
      </c>
      <c r="OW387" t="n">
        <v>0</v>
      </c>
      <c r="OX387" t="n">
        <v>0.0113310966074986</v>
      </c>
      <c r="OY387" t="n">
        <v>0.0160331746621164</v>
      </c>
      <c r="OZ387" t="n">
        <v>0.0148351898633588</v>
      </c>
      <c r="PA387" t="n">
        <v>0.00921931948666276</v>
      </c>
      <c r="PB387" t="n">
        <v>0</v>
      </c>
      <c r="PC387" t="n">
        <v>0.0173525127140317</v>
      </c>
      <c r="PD387" t="n">
        <v>0</v>
      </c>
      <c r="PE387" t="n">
        <v>0</v>
      </c>
      <c r="PF387" t="n">
        <v>0</v>
      </c>
      <c r="PG387" t="n">
        <v>0.0109568574263616</v>
      </c>
      <c r="PH387" t="n">
        <v>0.0162035751110875</v>
      </c>
      <c r="PI387" t="n">
        <v>0.0120712728503339</v>
      </c>
      <c r="PJ387" t="n">
        <v>0</v>
      </c>
      <c r="PK387" t="n">
        <v>0.0140609094404495</v>
      </c>
      <c r="PL387" t="n">
        <v>0.0174184094178717</v>
      </c>
      <c r="PM387" t="n">
        <v>0</v>
      </c>
      <c r="PN387" t="n">
        <v>0</v>
      </c>
      <c r="PO387" t="n">
        <v>0</v>
      </c>
      <c r="PP387" t="n">
        <v>0</v>
      </c>
      <c r="PQ387" t="n">
        <v>0.0221090231946855</v>
      </c>
      <c r="PR387" t="n">
        <v>0.00502494558021167</v>
      </c>
      <c r="PS387" t="n">
        <v>0.00435442109320407</v>
      </c>
      <c r="PT387" t="n">
        <v>0.0165213402047992</v>
      </c>
      <c r="PU387" t="n">
        <v>0.00811807835860976</v>
      </c>
      <c r="PV387" t="n">
        <v>0.0113414439705443</v>
      </c>
      <c r="PW387" t="n">
        <v>0.00875619855055227</v>
      </c>
      <c r="PX387" t="n">
        <v>0.00881036247090153</v>
      </c>
      <c r="PY387" t="n">
        <v>0.00161624986966282</v>
      </c>
      <c r="PZ387" t="n">
        <v>0.00101879661571428</v>
      </c>
      <c r="QA387" t="n">
        <v>0.000241794486756155</v>
      </c>
      <c r="QB387" t="n">
        <v>0.00622910295454227</v>
      </c>
      <c r="QC387" t="n">
        <v>0.00912458717702186</v>
      </c>
      <c r="QD387" t="n">
        <v>0</v>
      </c>
      <c r="QE387" t="n">
        <v>0.0100039914461817</v>
      </c>
      <c r="QF387" t="n">
        <v>0.0043645102282684</v>
      </c>
      <c r="QG387" t="n">
        <v>0.00795373490381642</v>
      </c>
      <c r="QH387" t="n">
        <v>0.0100064614378531</v>
      </c>
      <c r="QI387" t="n">
        <v>0.00684072852449546</v>
      </c>
    </row>
    <row r="388">
      <c r="A388" t="s">
        <v>387</v>
      </c>
      <c r="B388" t="n">
        <v>0.00028556505871513</v>
      </c>
      <c r="C388" t="n">
        <v>0.000283350248556427</v>
      </c>
      <c r="D388" t="n">
        <v>0.00010893710152136</v>
      </c>
      <c r="E388" t="n">
        <v>0</v>
      </c>
      <c r="F388" t="n">
        <v>0</v>
      </c>
      <c r="G388" t="n">
        <v>0.000278673512265592</v>
      </c>
      <c r="H388" t="n">
        <v>0.000320146294903486</v>
      </c>
      <c r="I388" t="n">
        <v>0.000295690744439811</v>
      </c>
      <c r="J388" t="n">
        <v>0.000375493041925079</v>
      </c>
      <c r="K388" t="n">
        <v>0.000368426939221221</v>
      </c>
      <c r="L388" t="n">
        <v>0.000293940547595494</v>
      </c>
      <c r="M388" t="n">
        <v>0.00036262360247327</v>
      </c>
      <c r="N388" t="n">
        <v>0.000348408281106301</v>
      </c>
      <c r="O388" t="n">
        <v>0.000378752849892325</v>
      </c>
      <c r="P388" t="n">
        <v>0.000509501587738386</v>
      </c>
      <c r="Q388" t="n">
        <v>0.000272085297412918</v>
      </c>
      <c r="R388" t="n">
        <v>0</v>
      </c>
      <c r="S388" t="n">
        <v>0.000445120600295292</v>
      </c>
      <c r="T388" t="n">
        <v>0</v>
      </c>
      <c r="U388" t="n">
        <v>0.000523461298056577</v>
      </c>
      <c r="V388" t="n">
        <v>0.000346181700411874</v>
      </c>
      <c r="W388" t="n">
        <v>0.00036791750172125</v>
      </c>
      <c r="X388" t="n">
        <v>0.000386485010992109</v>
      </c>
      <c r="Y388" t="n">
        <v>0.00027783406695221</v>
      </c>
      <c r="Z388" t="n">
        <v>0.000328873984208563</v>
      </c>
      <c r="AA388" t="n">
        <v>0</v>
      </c>
      <c r="AB388" t="n">
        <v>0.000337556126648253</v>
      </c>
      <c r="AC388" t="n">
        <v>0.000407627641390698</v>
      </c>
      <c r="AD388" t="n">
        <v>0.000521588796376471</v>
      </c>
      <c r="AE388" t="n">
        <v>0.000504349305408683</v>
      </c>
      <c r="AF388" t="n">
        <v>0.000649362434904153</v>
      </c>
      <c r="AG388" t="n">
        <v>0.000427246452401106</v>
      </c>
      <c r="AH388" t="n">
        <v>0.000251611946615722</v>
      </c>
      <c r="AI388" t="n">
        <v>0.000170597120588641</v>
      </c>
      <c r="AJ388" t="n">
        <v>0.000490321590140492</v>
      </c>
      <c r="AK388" t="n">
        <v>0.000450328592457339</v>
      </c>
      <c r="AL388" t="n">
        <v>0.000584789447768953</v>
      </c>
      <c r="AM388" t="n">
        <v>0.00111602352122792</v>
      </c>
      <c r="AN388" t="n">
        <v>0.00054834604637128</v>
      </c>
      <c r="AO388" t="n">
        <v>0.000120955494914473</v>
      </c>
      <c r="AP388" t="n">
        <v>0.0000762438105541123</v>
      </c>
      <c r="AQ388" t="n">
        <v>0.0000180952044368063</v>
      </c>
      <c r="AR388" t="n">
        <v>0.000325794889357898</v>
      </c>
      <c r="AS388" t="n">
        <v>0.00142443103168681</v>
      </c>
      <c r="AT388" t="n">
        <v>0.000385570735545148</v>
      </c>
      <c r="AU388" t="n">
        <v>0.000858179820929243</v>
      </c>
      <c r="AV388" t="n">
        <v>0.000245983977996968</v>
      </c>
      <c r="AW388" t="n">
        <v>0.00100111337425765</v>
      </c>
      <c r="AX388" t="n">
        <v>0.000465915625243726</v>
      </c>
      <c r="AY388" t="n">
        <v>0.000343804098213425</v>
      </c>
      <c r="AZ388" t="n">
        <v>0.00028556505871513</v>
      </c>
      <c r="BA388" t="n">
        <v>0.000283350248556427</v>
      </c>
      <c r="BB388" t="n">
        <v>0.00010893710152136</v>
      </c>
      <c r="BC388" t="n">
        <v>0</v>
      </c>
      <c r="BD388" t="n">
        <v>0.000271845005041459</v>
      </c>
      <c r="BE388" t="n">
        <v>0.000278673512265592</v>
      </c>
      <c r="BF388" t="n">
        <v>0.000320146294903486</v>
      </c>
      <c r="BG388" t="n">
        <v>0.000295690744439811</v>
      </c>
      <c r="BH388" t="n">
        <v>0.000375493041925079</v>
      </c>
      <c r="BI388" t="n">
        <v>0.000368426939221221</v>
      </c>
      <c r="BJ388" t="n">
        <v>0.000293940547595494</v>
      </c>
      <c r="BK388" t="n">
        <v>0.00036262360247327</v>
      </c>
      <c r="BL388" t="n">
        <v>0.000348408281106301</v>
      </c>
      <c r="BM388" t="n">
        <v>0.000378752849892325</v>
      </c>
      <c r="BN388" t="n">
        <v>0.000509501587738387</v>
      </c>
      <c r="BO388" t="n">
        <v>0.000272085297412918</v>
      </c>
      <c r="BP388" t="n">
        <v>0</v>
      </c>
      <c r="BQ388" t="n">
        <v>0.000445120600295292</v>
      </c>
      <c r="BR388" t="n">
        <v>0.00036744521698111</v>
      </c>
      <c r="BS388" t="n">
        <v>0.000523461298056577</v>
      </c>
      <c r="BT388" t="n">
        <v>0.000346181700411875</v>
      </c>
      <c r="BU388" t="n">
        <v>0.00036791750172125</v>
      </c>
      <c r="BV388" t="n">
        <v>0.000386485010992109</v>
      </c>
      <c r="BW388" t="n">
        <v>0.00027783406695221</v>
      </c>
      <c r="BX388" t="n">
        <v>0.000328873984208563</v>
      </c>
      <c r="BY388" t="n">
        <v>0</v>
      </c>
      <c r="BZ388" t="n">
        <v>0.000337556126648253</v>
      </c>
      <c r="CA388" t="n">
        <v>0.000407627641390698</v>
      </c>
      <c r="CB388" t="n">
        <v>0.000521588796376471</v>
      </c>
      <c r="CC388" t="n">
        <v>0.000504349305408683</v>
      </c>
      <c r="CD388" t="n">
        <v>0.000649362434904153</v>
      </c>
      <c r="CE388" t="n">
        <v>0.000427246452401106</v>
      </c>
      <c r="CF388" t="n">
        <v>0.000251611946615722</v>
      </c>
      <c r="CG388" t="n">
        <v>0.000170597120588641</v>
      </c>
      <c r="CH388" t="n">
        <v>0.000490321590140492</v>
      </c>
      <c r="CI388" t="n">
        <v>0.00045032859245734</v>
      </c>
      <c r="CJ388" t="n">
        <v>0.000584789447768953</v>
      </c>
      <c r="CK388" t="n">
        <v>0.00111602352122792</v>
      </c>
      <c r="CL388" t="n">
        <v>0.00054834604637128</v>
      </c>
      <c r="CM388" t="n">
        <v>0.000120955494914473</v>
      </c>
      <c r="CN388" t="n">
        <v>0.0000762438105541123</v>
      </c>
      <c r="CO388" t="n">
        <v>0.0000180952044368063</v>
      </c>
      <c r="CP388" t="n">
        <v>0.000325794889357898</v>
      </c>
      <c r="CQ388" t="n">
        <v>0.00142443103168681</v>
      </c>
      <c r="CR388" t="n">
        <v>0</v>
      </c>
      <c r="CS388" t="n">
        <v>0.000858179820929243</v>
      </c>
      <c r="CT388" t="n">
        <v>0.000245983977996968</v>
      </c>
      <c r="CU388" t="n">
        <v>0.00100111337425765</v>
      </c>
      <c r="CV388" t="n">
        <v>0.000465915625243726</v>
      </c>
      <c r="CW388" t="n">
        <v>0.000343804098213425</v>
      </c>
      <c r="CX388" t="n">
        <v>0.00028556505871513</v>
      </c>
      <c r="CY388" t="n">
        <v>0.000283350248556427</v>
      </c>
      <c r="CZ388" t="n">
        <v>0</v>
      </c>
      <c r="DA388" t="n">
        <v>0</v>
      </c>
      <c r="DB388" t="n">
        <v>0.000271845005041459</v>
      </c>
      <c r="DC388" t="n">
        <v>0.000278673512265592</v>
      </c>
      <c r="DD388" t="n">
        <v>0.000320146294903486</v>
      </c>
      <c r="DE388" t="n">
        <v>0.000295690744439811</v>
      </c>
      <c r="DF388" t="n">
        <v>0</v>
      </c>
      <c r="DG388" t="n">
        <v>0.000368426939221221</v>
      </c>
      <c r="DH388" t="n">
        <v>0</v>
      </c>
      <c r="DI388" t="n">
        <v>0</v>
      </c>
      <c r="DJ388" t="n">
        <v>0.000348408281106301</v>
      </c>
      <c r="DK388" t="n">
        <v>0</v>
      </c>
      <c r="DL388" t="n">
        <v>0.000509501587738387</v>
      </c>
      <c r="DM388" t="n">
        <v>0</v>
      </c>
      <c r="DN388" t="n">
        <v>0</v>
      </c>
      <c r="DO388" t="n">
        <v>0</v>
      </c>
      <c r="DP388" t="n">
        <v>0</v>
      </c>
      <c r="DQ388" t="n">
        <v>0.000523461298056577</v>
      </c>
      <c r="DR388" t="n">
        <v>0</v>
      </c>
      <c r="DS388" t="n">
        <v>0.00036791750172125</v>
      </c>
      <c r="DT388" t="n">
        <v>0.000386485010992109</v>
      </c>
      <c r="DU388" t="n">
        <v>0.00027783406695221</v>
      </c>
      <c r="DV388" t="n">
        <v>0</v>
      </c>
      <c r="DW388" t="n">
        <v>0</v>
      </c>
      <c r="DX388" t="n">
        <v>0.000337556126648253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0.000251611946615722</v>
      </c>
      <c r="EE388" t="n">
        <v>0.000170597120588641</v>
      </c>
      <c r="EF388" t="n">
        <v>0.000490321590140492</v>
      </c>
      <c r="EG388" t="n">
        <v>0.000450328592457339</v>
      </c>
      <c r="EH388" t="n">
        <v>0.000584789447768953</v>
      </c>
      <c r="EI388" t="n">
        <v>0.00111602352122792</v>
      </c>
      <c r="EJ388" t="n">
        <v>0.000548346046371279</v>
      </c>
      <c r="EK388" t="n">
        <v>0.000120955494914473</v>
      </c>
      <c r="EL388" t="n">
        <v>0.0000762438105541123</v>
      </c>
      <c r="EM388" t="n">
        <v>0.0000180952044368063</v>
      </c>
      <c r="EN388" t="n">
        <v>0</v>
      </c>
      <c r="EO388" t="n">
        <v>0.00142443103168681</v>
      </c>
      <c r="EP388" t="n">
        <v>0</v>
      </c>
      <c r="EQ388" t="n">
        <v>0</v>
      </c>
      <c r="ER388" t="n">
        <v>0.000245983977996968</v>
      </c>
      <c r="ES388" t="n">
        <v>0.00100111337425765</v>
      </c>
      <c r="ET388" t="n">
        <v>0.000465915625243726</v>
      </c>
      <c r="EU388" t="n">
        <v>0.000343804098213425</v>
      </c>
      <c r="EV388" t="n">
        <v>0.00028556505871513</v>
      </c>
      <c r="EW388" t="n">
        <v>0.000283350248556427</v>
      </c>
      <c r="EX388" t="n">
        <v>0.00010893710152136</v>
      </c>
      <c r="EY388" t="n">
        <v>0.000326408419900541</v>
      </c>
      <c r="EZ388" t="n">
        <v>0.00027184500504146</v>
      </c>
      <c r="FA388" t="n">
        <v>0.000278673512265592</v>
      </c>
      <c r="FB388" t="n">
        <v>0.000320146294903486</v>
      </c>
      <c r="FC388" t="n">
        <v>0.000295690744439811</v>
      </c>
      <c r="FD388" t="n">
        <v>0.000375493041925079</v>
      </c>
      <c r="FE388" t="n">
        <v>0.000368426939221221</v>
      </c>
      <c r="FF388" t="n">
        <v>0</v>
      </c>
      <c r="FG388" t="n">
        <v>0</v>
      </c>
      <c r="FH388" t="n">
        <v>0.000348408281106301</v>
      </c>
      <c r="FI388" t="n">
        <v>0.000378752849892325</v>
      </c>
      <c r="FJ388" t="n">
        <v>0</v>
      </c>
      <c r="FK388" t="n">
        <v>0.000272085297412918</v>
      </c>
      <c r="FL388" t="n">
        <v>0</v>
      </c>
      <c r="FM388" t="n">
        <v>0.000445120600295292</v>
      </c>
      <c r="FN388" t="n">
        <v>0</v>
      </c>
      <c r="FO388" t="n">
        <v>0.000523461298056577</v>
      </c>
      <c r="FP388" t="n">
        <v>0</v>
      </c>
      <c r="FQ388" t="n">
        <v>0.00036791750172125</v>
      </c>
      <c r="FR388" t="n">
        <v>0.000386485010992109</v>
      </c>
      <c r="FS388" t="n">
        <v>0.00027783406695221</v>
      </c>
      <c r="FT388" t="n">
        <v>0.000328873984208563</v>
      </c>
      <c r="FU388" t="n">
        <v>0</v>
      </c>
      <c r="FV388" t="n">
        <v>0.000337556126648253</v>
      </c>
      <c r="FW388" t="n">
        <v>0.000407627641390698</v>
      </c>
      <c r="FX388" t="n">
        <v>0</v>
      </c>
      <c r="FY388" t="n">
        <v>0</v>
      </c>
      <c r="FZ388" t="n">
        <v>0</v>
      </c>
      <c r="GA388" t="n">
        <v>0.000427246452401106</v>
      </c>
      <c r="GB388" t="n">
        <v>0.000251611946615722</v>
      </c>
      <c r="GC388" t="n">
        <v>0.000170597120588641</v>
      </c>
      <c r="GD388" t="n">
        <v>0.000490321590140492</v>
      </c>
      <c r="GE388" t="n">
        <v>0.000450328592457339</v>
      </c>
      <c r="GF388" t="n">
        <v>0.000584789447768953</v>
      </c>
      <c r="GG388" t="n">
        <v>0.00111602352122792</v>
      </c>
      <c r="GH388" t="n">
        <v>0.000548346046371279</v>
      </c>
      <c r="GI388" t="n">
        <v>0.000120955494914473</v>
      </c>
      <c r="GJ388" t="n">
        <v>0.0000762438105541123</v>
      </c>
      <c r="GK388" t="n">
        <v>0</v>
      </c>
      <c r="GL388" t="n">
        <v>0.000325794889357898</v>
      </c>
      <c r="GM388" t="n">
        <v>0.0014244310316868</v>
      </c>
      <c r="GN388" t="n">
        <v>0</v>
      </c>
      <c r="GO388" t="n">
        <v>0.000858179820929243</v>
      </c>
      <c r="GP388" t="n">
        <v>0.000245983977996968</v>
      </c>
      <c r="GQ388" t="n">
        <v>0.00100111337425765</v>
      </c>
      <c r="GR388" t="n">
        <v>0.000465915625243726</v>
      </c>
      <c r="GS388" t="n">
        <v>0.000343804098213425</v>
      </c>
      <c r="GT388" t="n">
        <v>0.00028556505871513</v>
      </c>
      <c r="GU388" t="n">
        <v>0.000283350248556427</v>
      </c>
      <c r="GV388" t="n">
        <v>0</v>
      </c>
      <c r="GW388" t="n">
        <v>0.000326408419900541</v>
      </c>
      <c r="GX388" t="n">
        <v>0</v>
      </c>
      <c r="GY388" t="n">
        <v>0.000278673512265592</v>
      </c>
      <c r="GZ388" t="n">
        <v>0.000320146294903487</v>
      </c>
      <c r="HA388" t="n">
        <v>0.000295690744439811</v>
      </c>
      <c r="HB388" t="n">
        <v>0.000375493041925078</v>
      </c>
      <c r="HC388" t="n">
        <v>0.000368426939221221</v>
      </c>
      <c r="HD388" t="n">
        <v>0.000293940547595494</v>
      </c>
      <c r="HE388" t="n">
        <v>0.00036262360247327</v>
      </c>
      <c r="HF388" t="n">
        <v>0.000348408281106301</v>
      </c>
      <c r="HG388" t="n">
        <v>0.000378752849892325</v>
      </c>
      <c r="HH388" t="n">
        <v>0.000509501587738386</v>
      </c>
      <c r="HI388" t="n">
        <v>0.000272085297412918</v>
      </c>
      <c r="HJ388" t="n">
        <v>0</v>
      </c>
      <c r="HK388" t="n">
        <v>0.000445120600295292</v>
      </c>
      <c r="HL388" t="n">
        <v>0.00036744521698111</v>
      </c>
      <c r="HM388" t="n">
        <v>0.000523461298056577</v>
      </c>
      <c r="HN388" t="n">
        <v>0.000346181700411874</v>
      </c>
      <c r="HO388" t="n">
        <v>0.00036791750172125</v>
      </c>
      <c r="HP388" t="n">
        <v>0.000386485010992109</v>
      </c>
      <c r="HQ388" t="n">
        <v>0.00027783406695221</v>
      </c>
      <c r="HR388" t="n">
        <v>0.000328873984208563</v>
      </c>
      <c r="HS388" t="n">
        <v>0.000286703941789144</v>
      </c>
      <c r="HT388" t="n">
        <v>0.000337556126648252</v>
      </c>
      <c r="HU388" t="n">
        <v>0.000407627641390698</v>
      </c>
      <c r="HV388" t="n">
        <v>0.00052158879637647</v>
      </c>
      <c r="HW388" t="n">
        <v>0.000504349305408683</v>
      </c>
      <c r="HX388" t="n">
        <v>0.000649362434904153</v>
      </c>
      <c r="HY388" t="n">
        <v>0.000427246452401106</v>
      </c>
      <c r="HZ388" t="n">
        <v>0.000251611946615722</v>
      </c>
      <c r="IA388" t="n">
        <v>0.000170597120588641</v>
      </c>
      <c r="IB388" t="n">
        <v>0.000490321590140493</v>
      </c>
      <c r="IC388" t="n">
        <v>0.000450328592457339</v>
      </c>
      <c r="ID388" t="n">
        <v>0.000584789447768953</v>
      </c>
      <c r="IE388" t="n">
        <v>0.00111602352122792</v>
      </c>
      <c r="IF388" t="n">
        <v>0.000548346046371279</v>
      </c>
      <c r="IG388" t="n">
        <v>0.000120955494914473</v>
      </c>
      <c r="IH388" t="n">
        <v>0.0000762438105541123</v>
      </c>
      <c r="II388" t="n">
        <v>0.0000180952044368063</v>
      </c>
      <c r="IJ388" t="n">
        <v>0.000325794889357898</v>
      </c>
      <c r="IK388" t="n">
        <v>0.00142443103168681</v>
      </c>
      <c r="IL388" t="n">
        <v>0.000385570735545148</v>
      </c>
      <c r="IM388" t="n">
        <v>0.000858179820929243</v>
      </c>
      <c r="IN388" t="n">
        <v>0.000245983977996968</v>
      </c>
      <c r="IO388" t="n">
        <v>0.00100111337425765</v>
      </c>
      <c r="IP388" t="n">
        <v>0.000465915625243725</v>
      </c>
      <c r="IQ388" t="n">
        <v>0.000343804098213425</v>
      </c>
      <c r="IR388" t="n">
        <v>0.00028556505871513</v>
      </c>
      <c r="IS388" t="n">
        <v>0.000283350248556426</v>
      </c>
      <c r="IT388" t="n">
        <v>0</v>
      </c>
      <c r="IU388" t="n">
        <v>0</v>
      </c>
      <c r="IV388" t="n">
        <v>0.000271845005041459</v>
      </c>
      <c r="IW388" t="n">
        <v>0.000278673512265592</v>
      </c>
      <c r="IX388" t="n">
        <v>0.000320146294903486</v>
      </c>
      <c r="IY388" t="n">
        <v>0.000295690744439811</v>
      </c>
      <c r="IZ388" t="n">
        <v>0.000375493041925078</v>
      </c>
      <c r="JA388" t="n">
        <v>0.000368426939221221</v>
      </c>
      <c r="JB388" t="n">
        <v>0.000293940547595494</v>
      </c>
      <c r="JC388" t="n">
        <v>0</v>
      </c>
      <c r="JD388" t="n">
        <v>0.000348408281106301</v>
      </c>
      <c r="JE388" t="n">
        <v>0.000378752849892325</v>
      </c>
      <c r="JF388" t="n">
        <v>0.000509501587738386</v>
      </c>
      <c r="JG388" t="n">
        <v>0</v>
      </c>
      <c r="JH388" t="n">
        <v>0</v>
      </c>
      <c r="JI388" t="n">
        <v>0.000445120600295292</v>
      </c>
      <c r="JJ388" t="n">
        <v>0.00036744521698111</v>
      </c>
      <c r="JK388" t="n">
        <v>0.000523461298056577</v>
      </c>
      <c r="JL388" t="n">
        <v>0</v>
      </c>
      <c r="JM388" t="n">
        <v>0.00036791750172125</v>
      </c>
      <c r="JN388" t="n">
        <v>0.000386485010992109</v>
      </c>
      <c r="JO388" t="n">
        <v>0.00027783406695221</v>
      </c>
      <c r="JP388" t="n">
        <v>0.000328873984208563</v>
      </c>
      <c r="JQ388" t="n">
        <v>0.000286703941789144</v>
      </c>
      <c r="JR388" t="n">
        <v>0.000337556126648253</v>
      </c>
      <c r="JS388" t="n">
        <v>0.000407627641390698</v>
      </c>
      <c r="JT388" t="n">
        <v>0.000521588796376471</v>
      </c>
      <c r="JU388" t="n">
        <v>0</v>
      </c>
      <c r="JV388" t="n">
        <v>0</v>
      </c>
      <c r="JW388" t="n">
        <v>0.000427246452401106</v>
      </c>
      <c r="JX388" t="n">
        <v>0.000251611946615722</v>
      </c>
      <c r="JY388" t="n">
        <v>0.000170597120588641</v>
      </c>
      <c r="JZ388" t="n">
        <v>0.000490321590140492</v>
      </c>
      <c r="KA388" t="n">
        <v>0.000450328592457339</v>
      </c>
      <c r="KB388" t="n">
        <v>0.000584789447768953</v>
      </c>
      <c r="KC388" t="n">
        <v>0.00111602352122792</v>
      </c>
      <c r="KD388" t="n">
        <v>0.000548346046371279</v>
      </c>
      <c r="KE388" t="n">
        <v>0.000120955494914473</v>
      </c>
      <c r="KF388" t="n">
        <v>0.0000762438105541123</v>
      </c>
      <c r="KG388" t="n">
        <v>0</v>
      </c>
      <c r="KH388" t="n">
        <v>0.000325794889357898</v>
      </c>
      <c r="KI388" t="n">
        <v>0.00142443103168681</v>
      </c>
      <c r="KJ388" t="n">
        <v>0.000385570735545148</v>
      </c>
      <c r="KK388" t="n">
        <v>0.000858179820929244</v>
      </c>
      <c r="KL388" t="n">
        <v>0.000245983977996968</v>
      </c>
      <c r="KM388" t="n">
        <v>0.00100111337425765</v>
      </c>
      <c r="KN388" t="n">
        <v>0.000465915625243726</v>
      </c>
      <c r="KO388" t="n">
        <v>0.000343804098213425</v>
      </c>
      <c r="KP388" t="n">
        <v>0.00028556505871513</v>
      </c>
      <c r="KQ388" t="n">
        <v>0</v>
      </c>
      <c r="KR388" t="n">
        <v>0</v>
      </c>
      <c r="KS388" t="n">
        <v>0.000326408419900541</v>
      </c>
      <c r="KT388" t="n">
        <v>0.000271845005041459</v>
      </c>
      <c r="KU388" t="n">
        <v>0.000278673512265591</v>
      </c>
      <c r="KV388" t="n">
        <v>0.000320146294903486</v>
      </c>
      <c r="KW388" t="n">
        <v>0.000295690744439811</v>
      </c>
      <c r="KX388" t="n">
        <v>0.000375493041925079</v>
      </c>
      <c r="KY388" t="n">
        <v>0.000368426939221221</v>
      </c>
      <c r="KZ388" t="n">
        <v>0.000293940547595494</v>
      </c>
      <c r="LA388" t="n">
        <v>0.00036262360247327</v>
      </c>
      <c r="LB388" t="n">
        <v>0.0003484082811063</v>
      </c>
      <c r="LC388" t="n">
        <v>0.000378752849892325</v>
      </c>
      <c r="LD388" t="n">
        <v>0.000509501587738386</v>
      </c>
      <c r="LE388" t="n">
        <v>0.000272085297412919</v>
      </c>
      <c r="LF388" t="n">
        <v>0.000383516230443962</v>
      </c>
      <c r="LG388" t="n">
        <v>0.000445120600295292</v>
      </c>
      <c r="LH388" t="n">
        <v>0.00036744521698111</v>
      </c>
      <c r="LI388" t="n">
        <v>0.000523461298056577</v>
      </c>
      <c r="LJ388" t="n">
        <v>0.000346181700411874</v>
      </c>
      <c r="LK388" t="n">
        <v>0.000367917501721249</v>
      </c>
      <c r="LL388" t="n">
        <v>0.000386485010992109</v>
      </c>
      <c r="LM388" t="n">
        <v>0.00027783406695221</v>
      </c>
      <c r="LN388" t="n">
        <v>0.000328873984208564</v>
      </c>
      <c r="LO388" t="n">
        <v>0.000286703941789144</v>
      </c>
      <c r="LP388" t="n">
        <v>0.000337556126648253</v>
      </c>
      <c r="LQ388" t="n">
        <v>0.000407627641390698</v>
      </c>
      <c r="LR388" t="n">
        <v>0.000521588796376471</v>
      </c>
      <c r="LS388" t="n">
        <v>0.000504349305408683</v>
      </c>
      <c r="LT388" t="n">
        <v>0.000649362434904153</v>
      </c>
      <c r="LU388" t="n">
        <v>0.000427246452401106</v>
      </c>
      <c r="LV388" t="n">
        <v>0.000251611946615722</v>
      </c>
      <c r="LW388" t="n">
        <v>0.000170597120588641</v>
      </c>
      <c r="LX388" t="n">
        <v>0.000490321590140493</v>
      </c>
      <c r="LY388" t="n">
        <v>0.000450328592457339</v>
      </c>
      <c r="LZ388" t="n">
        <v>0.000584789447768953</v>
      </c>
      <c r="MA388" t="n">
        <v>0.00111602352122792</v>
      </c>
      <c r="MB388" t="n">
        <v>0.00054834604637128</v>
      </c>
      <c r="MC388" t="n">
        <v>0.000120955494914473</v>
      </c>
      <c r="MD388" t="n">
        <v>0.0000762438105541124</v>
      </c>
      <c r="ME388" t="n">
        <v>0.0000180952044368063</v>
      </c>
      <c r="MF388" t="n">
        <v>0.000325794889357898</v>
      </c>
      <c r="MG388" t="n">
        <v>0.0014244310316868</v>
      </c>
      <c r="MH388" t="n">
        <v>0.000385570735545148</v>
      </c>
      <c r="MI388" t="n">
        <v>0.000858179820929244</v>
      </c>
      <c r="MJ388" t="n">
        <v>0.000245983977996968</v>
      </c>
      <c r="MK388" t="n">
        <v>0.00100111337425765</v>
      </c>
      <c r="ML388" t="n">
        <v>0.000465915625243726</v>
      </c>
      <c r="MM388" t="n">
        <v>0.000343804098213425</v>
      </c>
      <c r="MN388" t="n">
        <v>0.00028556505871513</v>
      </c>
      <c r="MO388" t="n">
        <v>0.000283350248556427</v>
      </c>
      <c r="MP388" t="n">
        <v>0</v>
      </c>
      <c r="MQ388" t="n">
        <v>0.000326408419900541</v>
      </c>
      <c r="MR388" t="n">
        <v>0.000271845005041459</v>
      </c>
      <c r="MS388" t="n">
        <v>0.000278673512265592</v>
      </c>
      <c r="MT388" t="n">
        <v>0.000320146294903486</v>
      </c>
      <c r="MU388" t="n">
        <v>0.000295690744439811</v>
      </c>
      <c r="MV388" t="n">
        <v>0.000375493041925079</v>
      </c>
      <c r="MW388" t="n">
        <v>0.000368426939221221</v>
      </c>
      <c r="MX388" t="n">
        <v>0</v>
      </c>
      <c r="MY388" t="n">
        <v>0</v>
      </c>
      <c r="MZ388" t="n">
        <v>0.000348408281106301</v>
      </c>
      <c r="NA388" t="n">
        <v>0</v>
      </c>
      <c r="NB388" t="n">
        <v>0.000509501587738386</v>
      </c>
      <c r="NC388" t="n">
        <v>0.000272085297412918</v>
      </c>
      <c r="ND388" t="n">
        <v>0</v>
      </c>
      <c r="NE388" t="n">
        <v>0.000445120600295292</v>
      </c>
      <c r="NF388" t="n">
        <v>0.00036744521698111</v>
      </c>
      <c r="NG388" t="n">
        <v>0.000523461298056577</v>
      </c>
      <c r="NH388" t="n">
        <v>0</v>
      </c>
      <c r="NI388" t="n">
        <v>0.00036791750172125</v>
      </c>
      <c r="NJ388" t="n">
        <v>0.000386485010992109</v>
      </c>
      <c r="NK388" t="n">
        <v>0.00027783406695221</v>
      </c>
      <c r="NL388" t="n">
        <v>0.000328873984208563</v>
      </c>
      <c r="NM388" t="n">
        <v>0.000286703941789144</v>
      </c>
      <c r="NN388" t="n">
        <v>0.000337556126648252</v>
      </c>
      <c r="NO388" t="n">
        <v>0.000407627641390698</v>
      </c>
      <c r="NP388" t="n">
        <v>0.000521588796376472</v>
      </c>
      <c r="NQ388" t="n">
        <v>0</v>
      </c>
      <c r="NR388" t="n">
        <v>0.000649362434904153</v>
      </c>
      <c r="NS388" t="n">
        <v>0.000427246452401106</v>
      </c>
      <c r="NT388" t="n">
        <v>0.000251611946615722</v>
      </c>
      <c r="NU388" t="n">
        <v>0.000170597120588641</v>
      </c>
      <c r="NV388" t="n">
        <v>0.000490321590140492</v>
      </c>
      <c r="NW388" t="n">
        <v>0.00045032859245734</v>
      </c>
      <c r="NX388" t="n">
        <v>1.00058478944777</v>
      </c>
      <c r="NY388" t="n">
        <v>0.00111602352122792</v>
      </c>
      <c r="NZ388" t="n">
        <v>0.000548346046371279</v>
      </c>
      <c r="OA388" t="n">
        <v>0.000120955494914473</v>
      </c>
      <c r="OB388" t="n">
        <v>0.0000762438105541124</v>
      </c>
      <c r="OC388" t="n">
        <v>0.0000180952044368063</v>
      </c>
      <c r="OD388" t="n">
        <v>0.000325794889357898</v>
      </c>
      <c r="OE388" t="n">
        <v>0.00142443103168681</v>
      </c>
      <c r="OF388" t="n">
        <v>0.000385570735545148</v>
      </c>
      <c r="OG388" t="n">
        <v>0.000858179820929245</v>
      </c>
      <c r="OH388" t="n">
        <v>0.000245983977996969</v>
      </c>
      <c r="OI388" t="n">
        <v>0.00100111337425765</v>
      </c>
      <c r="OJ388" t="n">
        <v>0.000465915625243726</v>
      </c>
      <c r="OK388" t="n">
        <v>0.000343804098213425</v>
      </c>
      <c r="OL388" t="n">
        <v>0.00028556505871513</v>
      </c>
      <c r="OM388" t="n">
        <v>0.000283350248556426</v>
      </c>
      <c r="ON388" t="n">
        <v>0.00010893710152136</v>
      </c>
      <c r="OO388" t="n">
        <v>0</v>
      </c>
      <c r="OP388" t="n">
        <v>0.000271845005041459</v>
      </c>
      <c r="OQ388" t="n">
        <v>0.000278673512265592</v>
      </c>
      <c r="OR388" t="n">
        <v>0.000320146294903487</v>
      </c>
      <c r="OS388" t="n">
        <v>0.000295690744439811</v>
      </c>
      <c r="OT388" t="n">
        <v>0.000375493041925078</v>
      </c>
      <c r="OU388" t="n">
        <v>0.000368426939221221</v>
      </c>
      <c r="OV388" t="n">
        <v>0</v>
      </c>
      <c r="OW388" t="n">
        <v>0</v>
      </c>
      <c r="OX388" t="n">
        <v>0.000348408281106301</v>
      </c>
      <c r="OY388" t="n">
        <v>0.000378752849892325</v>
      </c>
      <c r="OZ388" t="n">
        <v>0.000509501587738386</v>
      </c>
      <c r="PA388" t="n">
        <v>0.000272085297412918</v>
      </c>
      <c r="PB388" t="n">
        <v>0</v>
      </c>
      <c r="PC388" t="n">
        <v>0.000445120600295292</v>
      </c>
      <c r="PD388" t="n">
        <v>0</v>
      </c>
      <c r="PE388" t="n">
        <v>0</v>
      </c>
      <c r="PF388" t="n">
        <v>0</v>
      </c>
      <c r="PG388" t="n">
        <v>0.00036791750172125</v>
      </c>
      <c r="PH388" t="n">
        <v>0.000386485010992109</v>
      </c>
      <c r="PI388" t="n">
        <v>0.00027783406695221</v>
      </c>
      <c r="PJ388" t="n">
        <v>0</v>
      </c>
      <c r="PK388" t="n">
        <v>0.000286703941789144</v>
      </c>
      <c r="PL388" t="n">
        <v>0.000337556126648252</v>
      </c>
      <c r="PM388" t="n">
        <v>0</v>
      </c>
      <c r="PN388" t="n">
        <v>0</v>
      </c>
      <c r="PO388" t="n">
        <v>0</v>
      </c>
      <c r="PP388" t="n">
        <v>0</v>
      </c>
      <c r="PQ388" t="n">
        <v>0.000427246452401106</v>
      </c>
      <c r="PR388" t="n">
        <v>0.000251611946615722</v>
      </c>
      <c r="PS388" t="n">
        <v>0.000170597120588641</v>
      </c>
      <c r="PT388" t="n">
        <v>0.000490321590140492</v>
      </c>
      <c r="PU388" t="n">
        <v>0.00045032859245734</v>
      </c>
      <c r="PV388" t="n">
        <v>0.000584789447768953</v>
      </c>
      <c r="PW388" t="n">
        <v>0.00111602352122792</v>
      </c>
      <c r="PX388" t="n">
        <v>0.000548346046371279</v>
      </c>
      <c r="PY388" t="n">
        <v>0.000120955494914474</v>
      </c>
      <c r="PZ388" t="n">
        <v>0.0000762438105541123</v>
      </c>
      <c r="QA388" t="n">
        <v>0.0000180952044368063</v>
      </c>
      <c r="QB388" t="n">
        <v>0.000325794889357898</v>
      </c>
      <c r="QC388" t="n">
        <v>0.00142443103168681</v>
      </c>
      <c r="QD388" t="n">
        <v>0</v>
      </c>
      <c r="QE388" t="n">
        <v>0.000858179820929244</v>
      </c>
      <c r="QF388" t="n">
        <v>0.000245983977996968</v>
      </c>
      <c r="QG388" t="n">
        <v>0.00100111337425765</v>
      </c>
      <c r="QH388" t="n">
        <v>0.000465915625243726</v>
      </c>
      <c r="QI388" t="n">
        <v>0.000343804098213425</v>
      </c>
    </row>
    <row r="389">
      <c r="A389" t="s">
        <v>388</v>
      </c>
      <c r="B389" t="n">
        <v>0.0101881497957463</v>
      </c>
      <c r="C389" t="n">
        <v>0.0102878192593278</v>
      </c>
      <c r="D389" t="n">
        <v>0.00371718961760133</v>
      </c>
      <c r="E389" t="n">
        <v>0</v>
      </c>
      <c r="F389" t="n">
        <v>0</v>
      </c>
      <c r="G389" t="n">
        <v>0.00997094459210586</v>
      </c>
      <c r="H389" t="n">
        <v>0.00869819349485462</v>
      </c>
      <c r="I389" t="n">
        <v>0.00624418436741509</v>
      </c>
      <c r="J389" t="n">
        <v>0.00834828659287535</v>
      </c>
      <c r="K389" t="n">
        <v>0.00712740185039963</v>
      </c>
      <c r="L389" t="n">
        <v>0.00810922146478634</v>
      </c>
      <c r="M389" t="n">
        <v>0.00884351827058838</v>
      </c>
      <c r="N389" t="n">
        <v>0.00878164965964178</v>
      </c>
      <c r="O389" t="n">
        <v>0.00848340075278625</v>
      </c>
      <c r="P389" t="n">
        <v>0.0077395581073342</v>
      </c>
      <c r="Q389" t="n">
        <v>0.00862814674602921</v>
      </c>
      <c r="R389" t="n">
        <v>0</v>
      </c>
      <c r="S389" t="n">
        <v>0.00927785530660351</v>
      </c>
      <c r="T389" t="n">
        <v>0</v>
      </c>
      <c r="U389" t="n">
        <v>0.00654331000504104</v>
      </c>
      <c r="V389" t="n">
        <v>0.00701848535020113</v>
      </c>
      <c r="W389" t="n">
        <v>0.00990733944924012</v>
      </c>
      <c r="X389" t="n">
        <v>0.00909879381017839</v>
      </c>
      <c r="Y389" t="n">
        <v>0.00540885174680473</v>
      </c>
      <c r="Z389" t="n">
        <v>0.00897533699169079</v>
      </c>
      <c r="AA389" t="n">
        <v>0</v>
      </c>
      <c r="AB389" t="n">
        <v>0.00688078707311116</v>
      </c>
      <c r="AC389" t="n">
        <v>0.00656929423770278</v>
      </c>
      <c r="AD389" t="n">
        <v>0.00770378504238843</v>
      </c>
      <c r="AE389" t="n">
        <v>0.00772777761077497</v>
      </c>
      <c r="AF389" t="n">
        <v>0.00636303832802056</v>
      </c>
      <c r="AG389" t="n">
        <v>0.00812865157457199</v>
      </c>
      <c r="AH389" t="n">
        <v>0.00536391831990187</v>
      </c>
      <c r="AI389" t="n">
        <v>0.00312961060355909</v>
      </c>
      <c r="AJ389" t="n">
        <v>0.00744167276805863</v>
      </c>
      <c r="AK389" t="n">
        <v>0.00531743881563389</v>
      </c>
      <c r="AL389" t="n">
        <v>0.00572173241491098</v>
      </c>
      <c r="AM389" t="n">
        <v>0.00634869777364703</v>
      </c>
      <c r="AN389" t="n">
        <v>0.00559293911129255</v>
      </c>
      <c r="AO389" t="n">
        <v>0.00104076406391835</v>
      </c>
      <c r="AP389" t="n">
        <v>0.000656041448772899</v>
      </c>
      <c r="AQ389" t="n">
        <v>0.000155700561771222</v>
      </c>
      <c r="AR389" t="n">
        <v>0.00274446419813757</v>
      </c>
      <c r="AS389" t="n">
        <v>0.00504287263833723</v>
      </c>
      <c r="AT389" t="n">
        <v>0.00605885840553985</v>
      </c>
      <c r="AU389" t="n">
        <v>0.00601207246389962</v>
      </c>
      <c r="AV389" t="n">
        <v>0.00282844677612569</v>
      </c>
      <c r="AW389" t="n">
        <v>0.0036722604292023</v>
      </c>
      <c r="AX389" t="n">
        <v>0.00435004242537086</v>
      </c>
      <c r="AY389" t="n">
        <v>0.00324004974626422</v>
      </c>
      <c r="AZ389" t="n">
        <v>0.0101881497957463</v>
      </c>
      <c r="BA389" t="n">
        <v>0.0102878192593278</v>
      </c>
      <c r="BB389" t="n">
        <v>0.00371718961760133</v>
      </c>
      <c r="BC389" t="n">
        <v>0</v>
      </c>
      <c r="BD389" t="n">
        <v>0.00806773334968482</v>
      </c>
      <c r="BE389" t="n">
        <v>0.00997094459210586</v>
      </c>
      <c r="BF389" t="n">
        <v>0.00869819349485462</v>
      </c>
      <c r="BG389" t="n">
        <v>0.00624418436741509</v>
      </c>
      <c r="BH389" t="n">
        <v>0.00834828659287534</v>
      </c>
      <c r="BI389" t="n">
        <v>0.00712740185039963</v>
      </c>
      <c r="BJ389" t="n">
        <v>0.00810922146478634</v>
      </c>
      <c r="BK389" t="n">
        <v>0.00884351827058838</v>
      </c>
      <c r="BL389" t="n">
        <v>0.00878164965964178</v>
      </c>
      <c r="BM389" t="n">
        <v>0.00848340075278625</v>
      </c>
      <c r="BN389" t="n">
        <v>0.0077395581073342</v>
      </c>
      <c r="BO389" t="n">
        <v>0.00862814674602921</v>
      </c>
      <c r="BP389" t="n">
        <v>0</v>
      </c>
      <c r="BQ389" t="n">
        <v>0.00927785530660351</v>
      </c>
      <c r="BR389" t="n">
        <v>0.00750538604023624</v>
      </c>
      <c r="BS389" t="n">
        <v>0.00654331000504104</v>
      </c>
      <c r="BT389" t="n">
        <v>0.00701848535020113</v>
      </c>
      <c r="BU389" t="n">
        <v>0.00990733944924012</v>
      </c>
      <c r="BV389" t="n">
        <v>0.00909879381017839</v>
      </c>
      <c r="BW389" t="n">
        <v>0.00540885174680473</v>
      </c>
      <c r="BX389" t="n">
        <v>0.00897533699169079</v>
      </c>
      <c r="BY389" t="n">
        <v>0</v>
      </c>
      <c r="BZ389" t="n">
        <v>0.00688078707311116</v>
      </c>
      <c r="CA389" t="n">
        <v>0.00656929423770278</v>
      </c>
      <c r="CB389" t="n">
        <v>0.00770378504238843</v>
      </c>
      <c r="CC389" t="n">
        <v>0.00772777761077497</v>
      </c>
      <c r="CD389" t="n">
        <v>0.00636303832802056</v>
      </c>
      <c r="CE389" t="n">
        <v>0.00812865157457199</v>
      </c>
      <c r="CF389" t="n">
        <v>0.00536391831990187</v>
      </c>
      <c r="CG389" t="n">
        <v>0.00312961060355909</v>
      </c>
      <c r="CH389" t="n">
        <v>0.00744167276805864</v>
      </c>
      <c r="CI389" t="n">
        <v>0.00531743881563389</v>
      </c>
      <c r="CJ389" t="n">
        <v>0.00572173241491098</v>
      </c>
      <c r="CK389" t="n">
        <v>0.00634869777364703</v>
      </c>
      <c r="CL389" t="n">
        <v>0.00559293911129255</v>
      </c>
      <c r="CM389" t="n">
        <v>0.00104076406391835</v>
      </c>
      <c r="CN389" t="n">
        <v>0.000656041448772899</v>
      </c>
      <c r="CO389" t="n">
        <v>0.000155700561771222</v>
      </c>
      <c r="CP389" t="n">
        <v>0.00274446419813757</v>
      </c>
      <c r="CQ389" t="n">
        <v>0.00504287263833723</v>
      </c>
      <c r="CR389" t="n">
        <v>0</v>
      </c>
      <c r="CS389" t="n">
        <v>0.00601207246389962</v>
      </c>
      <c r="CT389" t="n">
        <v>0.00282844677612569</v>
      </c>
      <c r="CU389" t="n">
        <v>0.0036722604292023</v>
      </c>
      <c r="CV389" t="n">
        <v>0.00435004242537086</v>
      </c>
      <c r="CW389" t="n">
        <v>0.00324004974626422</v>
      </c>
      <c r="CX389" t="n">
        <v>0.0101881497957463</v>
      </c>
      <c r="CY389" t="n">
        <v>0.0102878192593278</v>
      </c>
      <c r="CZ389" t="n">
        <v>0</v>
      </c>
      <c r="DA389" t="n">
        <v>0</v>
      </c>
      <c r="DB389" t="n">
        <v>0.00806773334968482</v>
      </c>
      <c r="DC389" t="n">
        <v>0.00997094459210585</v>
      </c>
      <c r="DD389" t="n">
        <v>0.00869819349485462</v>
      </c>
      <c r="DE389" t="n">
        <v>0.00624418436741509</v>
      </c>
      <c r="DF389" t="n">
        <v>0</v>
      </c>
      <c r="DG389" t="n">
        <v>0.00712740185039962</v>
      </c>
      <c r="DH389" t="n">
        <v>0</v>
      </c>
      <c r="DI389" t="n">
        <v>0</v>
      </c>
      <c r="DJ389" t="n">
        <v>0.00878164965964178</v>
      </c>
      <c r="DK389" t="n">
        <v>0</v>
      </c>
      <c r="DL389" t="n">
        <v>0.0077395581073342</v>
      </c>
      <c r="DM389" t="n">
        <v>0</v>
      </c>
      <c r="DN389" t="n">
        <v>0</v>
      </c>
      <c r="DO389" t="n">
        <v>0</v>
      </c>
      <c r="DP389" t="n">
        <v>0</v>
      </c>
      <c r="DQ389" t="n">
        <v>0.00654331000504105</v>
      </c>
      <c r="DR389" t="n">
        <v>0</v>
      </c>
      <c r="DS389" t="n">
        <v>0.00990733944924012</v>
      </c>
      <c r="DT389" t="n">
        <v>0.00909879381017839</v>
      </c>
      <c r="DU389" t="n">
        <v>0.00540885174680473</v>
      </c>
      <c r="DV389" t="n">
        <v>0</v>
      </c>
      <c r="DW389" t="n">
        <v>0</v>
      </c>
      <c r="DX389" t="n">
        <v>0.00688078707311116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0.00536391831990187</v>
      </c>
      <c r="EE389" t="n">
        <v>0.00312961060355909</v>
      </c>
      <c r="EF389" t="n">
        <v>0.00744167276805863</v>
      </c>
      <c r="EG389" t="n">
        <v>0.00531743881563389</v>
      </c>
      <c r="EH389" t="n">
        <v>0.00572173241491098</v>
      </c>
      <c r="EI389" t="n">
        <v>0.00634869777364703</v>
      </c>
      <c r="EJ389" t="n">
        <v>0.00559293911129255</v>
      </c>
      <c r="EK389" t="n">
        <v>0.00104076406391835</v>
      </c>
      <c r="EL389" t="n">
        <v>0.000656041448772899</v>
      </c>
      <c r="EM389" t="n">
        <v>0.000155700561771222</v>
      </c>
      <c r="EN389" t="n">
        <v>0</v>
      </c>
      <c r="EO389" t="n">
        <v>0.00504287263833723</v>
      </c>
      <c r="EP389" t="n">
        <v>0</v>
      </c>
      <c r="EQ389" t="n">
        <v>0</v>
      </c>
      <c r="ER389" t="n">
        <v>0.00282844677612569</v>
      </c>
      <c r="ES389" t="n">
        <v>0.0036722604292023</v>
      </c>
      <c r="ET389" t="n">
        <v>0.00435004242537086</v>
      </c>
      <c r="EU389" t="n">
        <v>0.00324004974626422</v>
      </c>
      <c r="EV389" t="n">
        <v>0.0101881497957463</v>
      </c>
      <c r="EW389" t="n">
        <v>0.0102878192593278</v>
      </c>
      <c r="EX389" t="n">
        <v>0.00371718961760133</v>
      </c>
      <c r="EY389" t="n">
        <v>0.0144117189204205</v>
      </c>
      <c r="EZ389" t="n">
        <v>0.00806773334968482</v>
      </c>
      <c r="FA389" t="n">
        <v>0.00997094459210585</v>
      </c>
      <c r="FB389" t="n">
        <v>0.00869819349485462</v>
      </c>
      <c r="FC389" t="n">
        <v>0.00624418436741509</v>
      </c>
      <c r="FD389" t="n">
        <v>0.00834828659287535</v>
      </c>
      <c r="FE389" t="n">
        <v>0.00712740185039963</v>
      </c>
      <c r="FF389" t="n">
        <v>0</v>
      </c>
      <c r="FG389" t="n">
        <v>0</v>
      </c>
      <c r="FH389" t="n">
        <v>0.00878164965964178</v>
      </c>
      <c r="FI389" t="n">
        <v>0.00848340075278625</v>
      </c>
      <c r="FJ389" t="n">
        <v>0</v>
      </c>
      <c r="FK389" t="n">
        <v>0.00862814674602921</v>
      </c>
      <c r="FL389" t="n">
        <v>0</v>
      </c>
      <c r="FM389" t="n">
        <v>0.00927785530660351</v>
      </c>
      <c r="FN389" t="n">
        <v>0</v>
      </c>
      <c r="FO389" t="n">
        <v>0.00654331000504105</v>
      </c>
      <c r="FP389" t="n">
        <v>0</v>
      </c>
      <c r="FQ389" t="n">
        <v>0.00990733944924013</v>
      </c>
      <c r="FR389" t="n">
        <v>0.00909879381017839</v>
      </c>
      <c r="FS389" t="n">
        <v>0.00540885174680473</v>
      </c>
      <c r="FT389" t="n">
        <v>0.00897533699169079</v>
      </c>
      <c r="FU389" t="n">
        <v>0</v>
      </c>
      <c r="FV389" t="n">
        <v>0.00688078707311116</v>
      </c>
      <c r="FW389" t="n">
        <v>0.00656929423770278</v>
      </c>
      <c r="FX389" t="n">
        <v>0</v>
      </c>
      <c r="FY389" t="n">
        <v>0</v>
      </c>
      <c r="FZ389" t="n">
        <v>0</v>
      </c>
      <c r="GA389" t="n">
        <v>0.00812865157457199</v>
      </c>
      <c r="GB389" t="n">
        <v>0.00536391831990187</v>
      </c>
      <c r="GC389" t="n">
        <v>0.00312961060355909</v>
      </c>
      <c r="GD389" t="n">
        <v>0.00744167276805864</v>
      </c>
      <c r="GE389" t="n">
        <v>0.00531743881563389</v>
      </c>
      <c r="GF389" t="n">
        <v>0.00572173241491098</v>
      </c>
      <c r="GG389" t="n">
        <v>0.00634869777364703</v>
      </c>
      <c r="GH389" t="n">
        <v>0.00559293911129255</v>
      </c>
      <c r="GI389" t="n">
        <v>0.00104076406391835</v>
      </c>
      <c r="GJ389" t="n">
        <v>0.000656041448772899</v>
      </c>
      <c r="GK389" t="n">
        <v>0</v>
      </c>
      <c r="GL389" t="n">
        <v>0.00274446419813757</v>
      </c>
      <c r="GM389" t="n">
        <v>0.00504287263833723</v>
      </c>
      <c r="GN389" t="n">
        <v>0</v>
      </c>
      <c r="GO389" t="n">
        <v>0.00601207246389962</v>
      </c>
      <c r="GP389" t="n">
        <v>0.00282844677612569</v>
      </c>
      <c r="GQ389" t="n">
        <v>0.0036722604292023</v>
      </c>
      <c r="GR389" t="n">
        <v>0.00435004242537086</v>
      </c>
      <c r="GS389" t="n">
        <v>0.00324004974626422</v>
      </c>
      <c r="GT389" t="n">
        <v>0.0101881497957463</v>
      </c>
      <c r="GU389" t="n">
        <v>0.0102878192593278</v>
      </c>
      <c r="GV389" t="n">
        <v>0</v>
      </c>
      <c r="GW389" t="n">
        <v>0.0144117189204205</v>
      </c>
      <c r="GX389" t="n">
        <v>0</v>
      </c>
      <c r="GY389" t="n">
        <v>0.00997094459210586</v>
      </c>
      <c r="GZ389" t="n">
        <v>0.00869819349485462</v>
      </c>
      <c r="HA389" t="n">
        <v>0.00624418436741509</v>
      </c>
      <c r="HB389" t="n">
        <v>0.00834828659287534</v>
      </c>
      <c r="HC389" t="n">
        <v>0.00712740185039962</v>
      </c>
      <c r="HD389" t="n">
        <v>0.00810922146478634</v>
      </c>
      <c r="HE389" t="n">
        <v>0.00884351827058838</v>
      </c>
      <c r="HF389" t="n">
        <v>0.00878164965964178</v>
      </c>
      <c r="HG389" t="n">
        <v>0.00848340075278625</v>
      </c>
      <c r="HH389" t="n">
        <v>0.0077395581073342</v>
      </c>
      <c r="HI389" t="n">
        <v>0.00862814674602921</v>
      </c>
      <c r="HJ389" t="n">
        <v>0</v>
      </c>
      <c r="HK389" t="n">
        <v>0.00927785530660351</v>
      </c>
      <c r="HL389" t="n">
        <v>0.00750538604023625</v>
      </c>
      <c r="HM389" t="n">
        <v>0.00654331000504104</v>
      </c>
      <c r="HN389" t="n">
        <v>0.00701848535020113</v>
      </c>
      <c r="HO389" t="n">
        <v>0.00990733944924011</v>
      </c>
      <c r="HP389" t="n">
        <v>0.0090987938101784</v>
      </c>
      <c r="HQ389" t="n">
        <v>0.00540885174680473</v>
      </c>
      <c r="HR389" t="n">
        <v>0.00897533699169079</v>
      </c>
      <c r="HS389" t="n">
        <v>0.00666372040384691</v>
      </c>
      <c r="HT389" t="n">
        <v>0.00688078707311116</v>
      </c>
      <c r="HU389" t="n">
        <v>0.00656929423770278</v>
      </c>
      <c r="HV389" t="n">
        <v>0.00770378504238843</v>
      </c>
      <c r="HW389" t="n">
        <v>0.00772777761077497</v>
      </c>
      <c r="HX389" t="n">
        <v>0.00636303832802056</v>
      </c>
      <c r="HY389" t="n">
        <v>0.00812865157457199</v>
      </c>
      <c r="HZ389" t="n">
        <v>0.00536391831990187</v>
      </c>
      <c r="IA389" t="n">
        <v>0.00312961060355909</v>
      </c>
      <c r="IB389" t="n">
        <v>0.00744167276805864</v>
      </c>
      <c r="IC389" t="n">
        <v>0.00531743881563388</v>
      </c>
      <c r="ID389" t="n">
        <v>0.00572173241491098</v>
      </c>
      <c r="IE389" t="n">
        <v>0.00634869777364703</v>
      </c>
      <c r="IF389" t="n">
        <v>0.00559293911129255</v>
      </c>
      <c r="IG389" t="n">
        <v>0.00104076406391835</v>
      </c>
      <c r="IH389" t="n">
        <v>0.000656041448772899</v>
      </c>
      <c r="II389" t="n">
        <v>0.000155700561771222</v>
      </c>
      <c r="IJ389" t="n">
        <v>0.00274446419813757</v>
      </c>
      <c r="IK389" t="n">
        <v>0.00504287263833723</v>
      </c>
      <c r="IL389" t="n">
        <v>0.00605885840553985</v>
      </c>
      <c r="IM389" t="n">
        <v>0.00601207246389962</v>
      </c>
      <c r="IN389" t="n">
        <v>0.00282844677612569</v>
      </c>
      <c r="IO389" t="n">
        <v>0.0036722604292023</v>
      </c>
      <c r="IP389" t="n">
        <v>0.00435004242537085</v>
      </c>
      <c r="IQ389" t="n">
        <v>0.00324004974626421</v>
      </c>
      <c r="IR389" t="n">
        <v>0.0101881497957463</v>
      </c>
      <c r="IS389" t="n">
        <v>0.0102878192593278</v>
      </c>
      <c r="IT389" t="n">
        <v>0</v>
      </c>
      <c r="IU389" t="n">
        <v>0</v>
      </c>
      <c r="IV389" t="n">
        <v>0.00806773334968482</v>
      </c>
      <c r="IW389" t="n">
        <v>0.00997094459210585</v>
      </c>
      <c r="IX389" t="n">
        <v>0.00869819349485462</v>
      </c>
      <c r="IY389" t="n">
        <v>0.00624418436741509</v>
      </c>
      <c r="IZ389" t="n">
        <v>0.00834828659287534</v>
      </c>
      <c r="JA389" t="n">
        <v>0.00712740185039962</v>
      </c>
      <c r="JB389" t="n">
        <v>0.00810922146478633</v>
      </c>
      <c r="JC389" t="n">
        <v>0</v>
      </c>
      <c r="JD389" t="n">
        <v>0.00878164965964178</v>
      </c>
      <c r="JE389" t="n">
        <v>0.00848340075278625</v>
      </c>
      <c r="JF389" t="n">
        <v>0.0077395581073342</v>
      </c>
      <c r="JG389" t="n">
        <v>0</v>
      </c>
      <c r="JH389" t="n">
        <v>0</v>
      </c>
      <c r="JI389" t="n">
        <v>0.00927785530660352</v>
      </c>
      <c r="JJ389" t="n">
        <v>0.00750538604023625</v>
      </c>
      <c r="JK389" t="n">
        <v>0.00654331000504105</v>
      </c>
      <c r="JL389" t="n">
        <v>0</v>
      </c>
      <c r="JM389" t="n">
        <v>0.00990733944924013</v>
      </c>
      <c r="JN389" t="n">
        <v>0.00909879381017839</v>
      </c>
      <c r="JO389" t="n">
        <v>0.00540885174680473</v>
      </c>
      <c r="JP389" t="n">
        <v>0.00897533699169079</v>
      </c>
      <c r="JQ389" t="n">
        <v>0.00666372040384691</v>
      </c>
      <c r="JR389" t="n">
        <v>0.00688078707311116</v>
      </c>
      <c r="JS389" t="n">
        <v>0.00656929423770278</v>
      </c>
      <c r="JT389" t="n">
        <v>0.00770378504238844</v>
      </c>
      <c r="JU389" t="n">
        <v>0</v>
      </c>
      <c r="JV389" t="n">
        <v>0</v>
      </c>
      <c r="JW389" t="n">
        <v>0.00812865157457199</v>
      </c>
      <c r="JX389" t="n">
        <v>0.00536391831990187</v>
      </c>
      <c r="JY389" t="n">
        <v>0.00312961060355909</v>
      </c>
      <c r="JZ389" t="n">
        <v>0.00744167276805864</v>
      </c>
      <c r="KA389" t="n">
        <v>0.00531743881563389</v>
      </c>
      <c r="KB389" t="n">
        <v>0.00572173241491098</v>
      </c>
      <c r="KC389" t="n">
        <v>0.00634869777364703</v>
      </c>
      <c r="KD389" t="n">
        <v>0.00559293911129255</v>
      </c>
      <c r="KE389" t="n">
        <v>0.00104076406391835</v>
      </c>
      <c r="KF389" t="n">
        <v>0.000656041448772899</v>
      </c>
      <c r="KG389" t="n">
        <v>0</v>
      </c>
      <c r="KH389" t="n">
        <v>0.00274446419813757</v>
      </c>
      <c r="KI389" t="n">
        <v>0.00504287263833723</v>
      </c>
      <c r="KJ389" t="n">
        <v>0.00605885840553985</v>
      </c>
      <c r="KK389" t="n">
        <v>0.00601207246389962</v>
      </c>
      <c r="KL389" t="n">
        <v>0.00282844677612569</v>
      </c>
      <c r="KM389" t="n">
        <v>0.0036722604292023</v>
      </c>
      <c r="KN389" t="n">
        <v>0.00435004242537086</v>
      </c>
      <c r="KO389" t="n">
        <v>0.00324004974626422</v>
      </c>
      <c r="KP389" t="n">
        <v>0.0101881497957463</v>
      </c>
      <c r="KQ389" t="n">
        <v>0</v>
      </c>
      <c r="KR389" t="n">
        <v>0</v>
      </c>
      <c r="KS389" t="n">
        <v>0.0144117189204205</v>
      </c>
      <c r="KT389" t="n">
        <v>0.00806773334968481</v>
      </c>
      <c r="KU389" t="n">
        <v>0.00997094459210585</v>
      </c>
      <c r="KV389" t="n">
        <v>0.00869819349485462</v>
      </c>
      <c r="KW389" t="n">
        <v>0.00624418436741509</v>
      </c>
      <c r="KX389" t="n">
        <v>0.00834828659287536</v>
      </c>
      <c r="KY389" t="n">
        <v>0.00712740185039963</v>
      </c>
      <c r="KZ389" t="n">
        <v>0.00810922146478634</v>
      </c>
      <c r="LA389" t="n">
        <v>0.00884351827058838</v>
      </c>
      <c r="LB389" t="n">
        <v>0.00878164965964178</v>
      </c>
      <c r="LC389" t="n">
        <v>0.00848340075278625</v>
      </c>
      <c r="LD389" t="n">
        <v>0.0077395581073342</v>
      </c>
      <c r="LE389" t="n">
        <v>0.00862814674602922</v>
      </c>
      <c r="LF389" t="n">
        <v>0.00811335591582613</v>
      </c>
      <c r="LG389" t="n">
        <v>0.00927785530660351</v>
      </c>
      <c r="LH389" t="n">
        <v>0.00750538604023625</v>
      </c>
      <c r="LI389" t="n">
        <v>0.00654331000504104</v>
      </c>
      <c r="LJ389" t="n">
        <v>0.00701848535020113</v>
      </c>
      <c r="LK389" t="n">
        <v>0.00990733944924011</v>
      </c>
      <c r="LL389" t="n">
        <v>0.00909879381017839</v>
      </c>
      <c r="LM389" t="n">
        <v>0.00540885174680473</v>
      </c>
      <c r="LN389" t="n">
        <v>0.0089753369916908</v>
      </c>
      <c r="LO389" t="n">
        <v>0.00666372040384691</v>
      </c>
      <c r="LP389" t="n">
        <v>0.00688078707311116</v>
      </c>
      <c r="LQ389" t="n">
        <v>0.00656929423770278</v>
      </c>
      <c r="LR389" t="n">
        <v>0.00770378504238843</v>
      </c>
      <c r="LS389" t="n">
        <v>0.00772777761077498</v>
      </c>
      <c r="LT389" t="n">
        <v>0.00636303832802056</v>
      </c>
      <c r="LU389" t="n">
        <v>0.00812865157457199</v>
      </c>
      <c r="LV389" t="n">
        <v>0.00536391831990187</v>
      </c>
      <c r="LW389" t="n">
        <v>0.00312961060355909</v>
      </c>
      <c r="LX389" t="n">
        <v>0.00744167276805864</v>
      </c>
      <c r="LY389" t="n">
        <v>0.00531743881563389</v>
      </c>
      <c r="LZ389" t="n">
        <v>0.00572173241491098</v>
      </c>
      <c r="MA389" t="n">
        <v>0.00634869777364703</v>
      </c>
      <c r="MB389" t="n">
        <v>0.00559293911129255</v>
      </c>
      <c r="MC389" t="n">
        <v>0.00104076406391835</v>
      </c>
      <c r="MD389" t="n">
        <v>0.0006560414487729</v>
      </c>
      <c r="ME389" t="n">
        <v>0.000155700561771222</v>
      </c>
      <c r="MF389" t="n">
        <v>0.00274446419813757</v>
      </c>
      <c r="MG389" t="n">
        <v>0.00504287263833723</v>
      </c>
      <c r="MH389" t="n">
        <v>0.00605885840553986</v>
      </c>
      <c r="MI389" t="n">
        <v>0.00601207246389963</v>
      </c>
      <c r="MJ389" t="n">
        <v>0.00282844677612569</v>
      </c>
      <c r="MK389" t="n">
        <v>0.0036722604292023</v>
      </c>
      <c r="ML389" t="n">
        <v>0.00435004242537086</v>
      </c>
      <c r="MM389" t="n">
        <v>0.00324004974626422</v>
      </c>
      <c r="MN389" t="n">
        <v>0.0101881497957463</v>
      </c>
      <c r="MO389" t="n">
        <v>0.0102878192593278</v>
      </c>
      <c r="MP389" t="n">
        <v>0</v>
      </c>
      <c r="MQ389" t="n">
        <v>0.0144117189204205</v>
      </c>
      <c r="MR389" t="n">
        <v>0.00806773334968481</v>
      </c>
      <c r="MS389" t="n">
        <v>0.00997094459210585</v>
      </c>
      <c r="MT389" t="n">
        <v>0.00869819349485462</v>
      </c>
      <c r="MU389" t="n">
        <v>0.0062441843674151</v>
      </c>
      <c r="MV389" t="n">
        <v>0.00834828659287535</v>
      </c>
      <c r="MW389" t="n">
        <v>0.00712740185039963</v>
      </c>
      <c r="MX389" t="n">
        <v>0</v>
      </c>
      <c r="MY389" t="n">
        <v>0</v>
      </c>
      <c r="MZ389" t="n">
        <v>0.00878164965964178</v>
      </c>
      <c r="NA389" t="n">
        <v>0</v>
      </c>
      <c r="NB389" t="n">
        <v>0.0077395581073342</v>
      </c>
      <c r="NC389" t="n">
        <v>0.0086281467460292</v>
      </c>
      <c r="ND389" t="n">
        <v>0</v>
      </c>
      <c r="NE389" t="n">
        <v>0.00927785530660352</v>
      </c>
      <c r="NF389" t="n">
        <v>0.00750538604023625</v>
      </c>
      <c r="NG389" t="n">
        <v>0.00654331000504104</v>
      </c>
      <c r="NH389" t="n">
        <v>0</v>
      </c>
      <c r="NI389" t="n">
        <v>0.00990733944924012</v>
      </c>
      <c r="NJ389" t="n">
        <v>0.00909879381017839</v>
      </c>
      <c r="NK389" t="n">
        <v>0.00540885174680473</v>
      </c>
      <c r="NL389" t="n">
        <v>0.00897533699169079</v>
      </c>
      <c r="NM389" t="n">
        <v>0.00666372040384691</v>
      </c>
      <c r="NN389" t="n">
        <v>0.00688078707311116</v>
      </c>
      <c r="NO389" t="n">
        <v>0.00656929423770278</v>
      </c>
      <c r="NP389" t="n">
        <v>0.00770378504238844</v>
      </c>
      <c r="NQ389" t="n">
        <v>0</v>
      </c>
      <c r="NR389" t="n">
        <v>0.00636303832802056</v>
      </c>
      <c r="NS389" t="n">
        <v>0.008128651574572</v>
      </c>
      <c r="NT389" t="n">
        <v>0.00536391831990187</v>
      </c>
      <c r="NU389" t="n">
        <v>0.00312961060355909</v>
      </c>
      <c r="NV389" t="n">
        <v>0.00744167276805863</v>
      </c>
      <c r="NW389" t="n">
        <v>0.00531743881563389</v>
      </c>
      <c r="NX389" t="n">
        <v>0.00572173241491098</v>
      </c>
      <c r="NY389" t="n">
        <v>1.00634869777365</v>
      </c>
      <c r="NZ389" t="n">
        <v>0.00559293911129255</v>
      </c>
      <c r="OA389" t="n">
        <v>0.00104076406391835</v>
      </c>
      <c r="OB389" t="n">
        <v>0.000656041448772899</v>
      </c>
      <c r="OC389" t="n">
        <v>0.000155700561771222</v>
      </c>
      <c r="OD389" t="n">
        <v>0.00274446419813757</v>
      </c>
      <c r="OE389" t="n">
        <v>0.00504287263833723</v>
      </c>
      <c r="OF389" t="n">
        <v>0.00605885840553986</v>
      </c>
      <c r="OG389" t="n">
        <v>0.00601207246389963</v>
      </c>
      <c r="OH389" t="n">
        <v>0.00282844677612569</v>
      </c>
      <c r="OI389" t="n">
        <v>0.0036722604292023</v>
      </c>
      <c r="OJ389" t="n">
        <v>0.00435004242537086</v>
      </c>
      <c r="OK389" t="n">
        <v>0.00324004974626421</v>
      </c>
      <c r="OL389" t="n">
        <v>0.0101881497957463</v>
      </c>
      <c r="OM389" t="n">
        <v>0.0102878192593278</v>
      </c>
      <c r="ON389" t="n">
        <v>0.00371718961760133</v>
      </c>
      <c r="OO389" t="n">
        <v>0</v>
      </c>
      <c r="OP389" t="n">
        <v>0.00806773334968482</v>
      </c>
      <c r="OQ389" t="n">
        <v>0.00997094459210585</v>
      </c>
      <c r="OR389" t="n">
        <v>0.00869819349485462</v>
      </c>
      <c r="OS389" t="n">
        <v>0.0062441843674151</v>
      </c>
      <c r="OT389" t="n">
        <v>0.00834828659287534</v>
      </c>
      <c r="OU389" t="n">
        <v>0.00712740185039963</v>
      </c>
      <c r="OV389" t="n">
        <v>0</v>
      </c>
      <c r="OW389" t="n">
        <v>0</v>
      </c>
      <c r="OX389" t="n">
        <v>0.00878164965964179</v>
      </c>
      <c r="OY389" t="n">
        <v>0.00848340075278624</v>
      </c>
      <c r="OZ389" t="n">
        <v>0.0077395581073342</v>
      </c>
      <c r="PA389" t="n">
        <v>0.00862814674602921</v>
      </c>
      <c r="PB389" t="n">
        <v>0</v>
      </c>
      <c r="PC389" t="n">
        <v>0.00927785530660351</v>
      </c>
      <c r="PD389" t="n">
        <v>0</v>
      </c>
      <c r="PE389" t="n">
        <v>0</v>
      </c>
      <c r="PF389" t="n">
        <v>0</v>
      </c>
      <c r="PG389" t="n">
        <v>0.00990733944924011</v>
      </c>
      <c r="PH389" t="n">
        <v>0.0090987938101784</v>
      </c>
      <c r="PI389" t="n">
        <v>0.00540885174680472</v>
      </c>
      <c r="PJ389" t="n">
        <v>0</v>
      </c>
      <c r="PK389" t="n">
        <v>0.00666372040384691</v>
      </c>
      <c r="PL389" t="n">
        <v>0.00688078707311115</v>
      </c>
      <c r="PM389" t="n">
        <v>0</v>
      </c>
      <c r="PN389" t="n">
        <v>0</v>
      </c>
      <c r="PO389" t="n">
        <v>0</v>
      </c>
      <c r="PP389" t="n">
        <v>0</v>
      </c>
      <c r="PQ389" t="n">
        <v>0.00812865157457199</v>
      </c>
      <c r="PR389" t="n">
        <v>0.00536391831990187</v>
      </c>
      <c r="PS389" t="n">
        <v>0.00312961060355909</v>
      </c>
      <c r="PT389" t="n">
        <v>0.00744167276805863</v>
      </c>
      <c r="PU389" t="n">
        <v>0.00531743881563389</v>
      </c>
      <c r="PV389" t="n">
        <v>0.00572173241491098</v>
      </c>
      <c r="PW389" t="n">
        <v>0.00634869777364703</v>
      </c>
      <c r="PX389" t="n">
        <v>0.00559293911129255</v>
      </c>
      <c r="PY389" t="n">
        <v>0.00104076406391835</v>
      </c>
      <c r="PZ389" t="n">
        <v>0.000656041448772899</v>
      </c>
      <c r="QA389" t="n">
        <v>0.000155700561771222</v>
      </c>
      <c r="QB389" t="n">
        <v>0.00274446419813757</v>
      </c>
      <c r="QC389" t="n">
        <v>0.00504287263833723</v>
      </c>
      <c r="QD389" t="n">
        <v>0</v>
      </c>
      <c r="QE389" t="n">
        <v>0.00601207246389963</v>
      </c>
      <c r="QF389" t="n">
        <v>0.00282844677612569</v>
      </c>
      <c r="QG389" t="n">
        <v>0.0036722604292023</v>
      </c>
      <c r="QH389" t="n">
        <v>0.00435004242537086</v>
      </c>
      <c r="QI389" t="n">
        <v>0.00324004974626422</v>
      </c>
    </row>
    <row r="390">
      <c r="A390" t="s">
        <v>389</v>
      </c>
      <c r="B390" t="n">
        <v>0.000722786190174874</v>
      </c>
      <c r="C390" t="n">
        <v>0.000700616402328531</v>
      </c>
      <c r="D390" t="n">
        <v>0.000332134050823931</v>
      </c>
      <c r="E390" t="n">
        <v>0</v>
      </c>
      <c r="F390" t="n">
        <v>0</v>
      </c>
      <c r="G390" t="n">
        <v>0.00063011519954554</v>
      </c>
      <c r="H390" t="n">
        <v>0.000845969879300625</v>
      </c>
      <c r="I390" t="n">
        <v>0.000779712596853445</v>
      </c>
      <c r="J390" t="n">
        <v>0.00124516933546374</v>
      </c>
      <c r="K390" t="n">
        <v>0.00158434116300154</v>
      </c>
      <c r="L390" t="n">
        <v>0.000811901562211828</v>
      </c>
      <c r="M390" t="n">
        <v>0.0012995426026218</v>
      </c>
      <c r="N390" t="n">
        <v>0.000955434629253087</v>
      </c>
      <c r="O390" t="n">
        <v>0.00100594306793157</v>
      </c>
      <c r="P390" t="n">
        <v>0.00170870474916864</v>
      </c>
      <c r="Q390" t="n">
        <v>0.000579001006009994</v>
      </c>
      <c r="R390" t="n">
        <v>0</v>
      </c>
      <c r="S390" t="n">
        <v>0.00118221729385953</v>
      </c>
      <c r="T390" t="n">
        <v>0</v>
      </c>
      <c r="U390" t="n">
        <v>0.000988506900507797</v>
      </c>
      <c r="V390" t="n">
        <v>0.000938412017954042</v>
      </c>
      <c r="W390" t="n">
        <v>0.000798691942905704</v>
      </c>
      <c r="X390" t="n">
        <v>0.00122220837054749</v>
      </c>
      <c r="Y390" t="n">
        <v>0.00069208078589553</v>
      </c>
      <c r="Z390" t="n">
        <v>0.000831074699178604</v>
      </c>
      <c r="AA390" t="n">
        <v>0</v>
      </c>
      <c r="AB390" t="n">
        <v>0.00106203108785482</v>
      </c>
      <c r="AC390" t="n">
        <v>0.00114945324629598</v>
      </c>
      <c r="AD390" t="n">
        <v>0.00124990906689005</v>
      </c>
      <c r="AE390" t="n">
        <v>0.00133878526610549</v>
      </c>
      <c r="AF390" t="n">
        <v>0.00192009948738009</v>
      </c>
      <c r="AG390" t="n">
        <v>0.00112059050848458</v>
      </c>
      <c r="AH390" t="n">
        <v>0.000485010126853372</v>
      </c>
      <c r="AI390" t="n">
        <v>0.000527516200003971</v>
      </c>
      <c r="AJ390" t="n">
        <v>0.0013881988588405</v>
      </c>
      <c r="AK390" t="n">
        <v>0.00183138928594148</v>
      </c>
      <c r="AL390" t="n">
        <v>0.00198752356889917</v>
      </c>
      <c r="AM390" t="n">
        <v>0.00116527688870628</v>
      </c>
      <c r="AN390" t="n">
        <v>0.00146350623524756</v>
      </c>
      <c r="AO390" t="n">
        <v>0.00128923986521109</v>
      </c>
      <c r="AP390" t="n">
        <v>0.000812667172434357</v>
      </c>
      <c r="AQ390" t="n">
        <v>0.000192873080682042</v>
      </c>
      <c r="AR390" t="n">
        <v>0.00106751053616177</v>
      </c>
      <c r="AS390" t="n">
        <v>0.00239182488824838</v>
      </c>
      <c r="AT390" t="n">
        <v>0.00132567087372353</v>
      </c>
      <c r="AU390" t="n">
        <v>0.00292948435998329</v>
      </c>
      <c r="AV390" t="n">
        <v>0.00147330596991039</v>
      </c>
      <c r="AW390" t="n">
        <v>0.00211078322921179</v>
      </c>
      <c r="AX390" t="n">
        <v>0.00234475660603972</v>
      </c>
      <c r="AY390" t="n">
        <v>0.00105765345595555</v>
      </c>
      <c r="AZ390" t="n">
        <v>0.000722786190174874</v>
      </c>
      <c r="BA390" t="n">
        <v>0.000700616402328531</v>
      </c>
      <c r="BB390" t="n">
        <v>0.000332134050823931</v>
      </c>
      <c r="BC390" t="n">
        <v>0</v>
      </c>
      <c r="BD390" t="n">
        <v>0.00061020305767162</v>
      </c>
      <c r="BE390" t="n">
        <v>0.00063011519954554</v>
      </c>
      <c r="BF390" t="n">
        <v>0.000845969879300625</v>
      </c>
      <c r="BG390" t="n">
        <v>0.000779712596853445</v>
      </c>
      <c r="BH390" t="n">
        <v>0.00124516933546374</v>
      </c>
      <c r="BI390" t="n">
        <v>0.00158434116300154</v>
      </c>
      <c r="BJ390" t="n">
        <v>0.000811901562211827</v>
      </c>
      <c r="BK390" t="n">
        <v>0.0012995426026218</v>
      </c>
      <c r="BL390" t="n">
        <v>0.000955434629253087</v>
      </c>
      <c r="BM390" t="n">
        <v>0.00100594306793157</v>
      </c>
      <c r="BN390" t="n">
        <v>0.00170870474916864</v>
      </c>
      <c r="BO390" t="n">
        <v>0.000579001006009994</v>
      </c>
      <c r="BP390" t="n">
        <v>0</v>
      </c>
      <c r="BQ390" t="n">
        <v>0.00118221729385953</v>
      </c>
      <c r="BR390" t="n">
        <v>0.00102284302558827</v>
      </c>
      <c r="BS390" t="n">
        <v>0.000988506900507798</v>
      </c>
      <c r="BT390" t="n">
        <v>0.000938412017954042</v>
      </c>
      <c r="BU390" t="n">
        <v>0.000798691942905704</v>
      </c>
      <c r="BV390" t="n">
        <v>0.00122220837054748</v>
      </c>
      <c r="BW390" t="n">
        <v>0.000692080785895531</v>
      </c>
      <c r="BX390" t="n">
        <v>0.000831074699178604</v>
      </c>
      <c r="BY390" t="n">
        <v>0</v>
      </c>
      <c r="BZ390" t="n">
        <v>0.00106203108785482</v>
      </c>
      <c r="CA390" t="n">
        <v>0.00114945324629598</v>
      </c>
      <c r="CB390" t="n">
        <v>0.00124990906689005</v>
      </c>
      <c r="CC390" t="n">
        <v>0.00133878526610549</v>
      </c>
      <c r="CD390" t="n">
        <v>0.00192009948738009</v>
      </c>
      <c r="CE390" t="n">
        <v>0.00112059050848458</v>
      </c>
      <c r="CF390" t="n">
        <v>0.000485010126853372</v>
      </c>
      <c r="CG390" t="n">
        <v>0.000527516200003971</v>
      </c>
      <c r="CH390" t="n">
        <v>0.0013881988588405</v>
      </c>
      <c r="CI390" t="n">
        <v>0.00183138928594148</v>
      </c>
      <c r="CJ390" t="n">
        <v>0.00198752356889918</v>
      </c>
      <c r="CK390" t="n">
        <v>0.00116527688870628</v>
      </c>
      <c r="CL390" t="n">
        <v>0.00146350623524756</v>
      </c>
      <c r="CM390" t="n">
        <v>0.00128923986521109</v>
      </c>
      <c r="CN390" t="n">
        <v>0.000812667172434357</v>
      </c>
      <c r="CO390" t="n">
        <v>0.000192873080682042</v>
      </c>
      <c r="CP390" t="n">
        <v>0.00106751053616177</v>
      </c>
      <c r="CQ390" t="n">
        <v>0.00239182488824838</v>
      </c>
      <c r="CR390" t="n">
        <v>0</v>
      </c>
      <c r="CS390" t="n">
        <v>0.00292948435998329</v>
      </c>
      <c r="CT390" t="n">
        <v>0.00147330596991039</v>
      </c>
      <c r="CU390" t="n">
        <v>0.00211078322921179</v>
      </c>
      <c r="CV390" t="n">
        <v>0.00234475660603972</v>
      </c>
      <c r="CW390" t="n">
        <v>0.00105765345595555</v>
      </c>
      <c r="CX390" t="n">
        <v>0.000722786190174873</v>
      </c>
      <c r="CY390" t="n">
        <v>0.000700616402328531</v>
      </c>
      <c r="CZ390" t="n">
        <v>0</v>
      </c>
      <c r="DA390" t="n">
        <v>0</v>
      </c>
      <c r="DB390" t="n">
        <v>0.000610203057671621</v>
      </c>
      <c r="DC390" t="n">
        <v>0.00063011519954554</v>
      </c>
      <c r="DD390" t="n">
        <v>0.000845969879300626</v>
      </c>
      <c r="DE390" t="n">
        <v>0.000779712596853444</v>
      </c>
      <c r="DF390" t="n">
        <v>0</v>
      </c>
      <c r="DG390" t="n">
        <v>0.00158434116300154</v>
      </c>
      <c r="DH390" t="n">
        <v>0</v>
      </c>
      <c r="DI390" t="n">
        <v>0</v>
      </c>
      <c r="DJ390" t="n">
        <v>0.000955434629253087</v>
      </c>
      <c r="DK390" t="n">
        <v>0</v>
      </c>
      <c r="DL390" t="n">
        <v>0.00170870474916864</v>
      </c>
      <c r="DM390" t="n">
        <v>0</v>
      </c>
      <c r="DN390" t="n">
        <v>0</v>
      </c>
      <c r="DO390" t="n">
        <v>0</v>
      </c>
      <c r="DP390" t="n">
        <v>0</v>
      </c>
      <c r="DQ390" t="n">
        <v>0.000988506900507798</v>
      </c>
      <c r="DR390" t="n">
        <v>0</v>
      </c>
      <c r="DS390" t="n">
        <v>0.000798691942905704</v>
      </c>
      <c r="DT390" t="n">
        <v>0.00122220837054749</v>
      </c>
      <c r="DU390" t="n">
        <v>0.000692080785895531</v>
      </c>
      <c r="DV390" t="n">
        <v>0</v>
      </c>
      <c r="DW390" t="n">
        <v>0</v>
      </c>
      <c r="DX390" t="n">
        <v>0.00106203108785482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0.000485010126853372</v>
      </c>
      <c r="EE390" t="n">
        <v>0.000527516200003971</v>
      </c>
      <c r="EF390" t="n">
        <v>0.0013881988588405</v>
      </c>
      <c r="EG390" t="n">
        <v>0.00183138928594148</v>
      </c>
      <c r="EH390" t="n">
        <v>0.00198752356889918</v>
      </c>
      <c r="EI390" t="n">
        <v>0.00116527688870628</v>
      </c>
      <c r="EJ390" t="n">
        <v>0.00146350623524756</v>
      </c>
      <c r="EK390" t="n">
        <v>0.00128923986521109</v>
      </c>
      <c r="EL390" t="n">
        <v>0.000812667172434357</v>
      </c>
      <c r="EM390" t="n">
        <v>0.000192873080682042</v>
      </c>
      <c r="EN390" t="n">
        <v>0</v>
      </c>
      <c r="EO390" t="n">
        <v>0.00239182488824838</v>
      </c>
      <c r="EP390" t="n">
        <v>0</v>
      </c>
      <c r="EQ390" t="n">
        <v>0</v>
      </c>
      <c r="ER390" t="n">
        <v>0.00147330596991039</v>
      </c>
      <c r="ES390" t="n">
        <v>0.00211078322921179</v>
      </c>
      <c r="ET390" t="n">
        <v>0.00234475660603972</v>
      </c>
      <c r="EU390" t="n">
        <v>0.00105765345595555</v>
      </c>
      <c r="EV390" t="n">
        <v>0.000722786190174873</v>
      </c>
      <c r="EW390" t="n">
        <v>0.000700616402328531</v>
      </c>
      <c r="EX390" t="n">
        <v>0.000332134050823931</v>
      </c>
      <c r="EY390" t="n">
        <v>0.000514590014512136</v>
      </c>
      <c r="EZ390" t="n">
        <v>0.000610203057671621</v>
      </c>
      <c r="FA390" t="n">
        <v>0.00063011519954554</v>
      </c>
      <c r="FB390" t="n">
        <v>0.000845969879300625</v>
      </c>
      <c r="FC390" t="n">
        <v>0.000779712596853444</v>
      </c>
      <c r="FD390" t="n">
        <v>0.00124516933546374</v>
      </c>
      <c r="FE390" t="n">
        <v>0.00158434116300154</v>
      </c>
      <c r="FF390" t="n">
        <v>0</v>
      </c>
      <c r="FG390" t="n">
        <v>0</v>
      </c>
      <c r="FH390" t="n">
        <v>0.000955434629253087</v>
      </c>
      <c r="FI390" t="n">
        <v>0.00100594306793157</v>
      </c>
      <c r="FJ390" t="n">
        <v>0</v>
      </c>
      <c r="FK390" t="n">
        <v>0.000579001006009994</v>
      </c>
      <c r="FL390" t="n">
        <v>0</v>
      </c>
      <c r="FM390" t="n">
        <v>0.00118221729385953</v>
      </c>
      <c r="FN390" t="n">
        <v>0</v>
      </c>
      <c r="FO390" t="n">
        <v>0.000988506900507798</v>
      </c>
      <c r="FP390" t="n">
        <v>0</v>
      </c>
      <c r="FQ390" t="n">
        <v>0.000798691942905704</v>
      </c>
      <c r="FR390" t="n">
        <v>0.00122220837054748</v>
      </c>
      <c r="FS390" t="n">
        <v>0.00069208078589553</v>
      </c>
      <c r="FT390" t="n">
        <v>0.000831074699178604</v>
      </c>
      <c r="FU390" t="n">
        <v>0</v>
      </c>
      <c r="FV390" t="n">
        <v>0.00106203108785482</v>
      </c>
      <c r="FW390" t="n">
        <v>0.00114945324629598</v>
      </c>
      <c r="FX390" t="n">
        <v>0</v>
      </c>
      <c r="FY390" t="n">
        <v>0</v>
      </c>
      <c r="FZ390" t="n">
        <v>0</v>
      </c>
      <c r="GA390" t="n">
        <v>0.00112059050848458</v>
      </c>
      <c r="GB390" t="n">
        <v>0.000485010126853372</v>
      </c>
      <c r="GC390" t="n">
        <v>0.000527516200003971</v>
      </c>
      <c r="GD390" t="n">
        <v>0.0013881988588405</v>
      </c>
      <c r="GE390" t="n">
        <v>0.00183138928594148</v>
      </c>
      <c r="GF390" t="n">
        <v>0.00198752356889918</v>
      </c>
      <c r="GG390" t="n">
        <v>0.00116527688870628</v>
      </c>
      <c r="GH390" t="n">
        <v>0.00146350623524756</v>
      </c>
      <c r="GI390" t="n">
        <v>0.00128923986521109</v>
      </c>
      <c r="GJ390" t="n">
        <v>0.000812667172434357</v>
      </c>
      <c r="GK390" t="n">
        <v>0</v>
      </c>
      <c r="GL390" t="n">
        <v>0.00106751053616177</v>
      </c>
      <c r="GM390" t="n">
        <v>0.00239182488824838</v>
      </c>
      <c r="GN390" t="n">
        <v>0</v>
      </c>
      <c r="GO390" t="n">
        <v>0.00292948435998329</v>
      </c>
      <c r="GP390" t="n">
        <v>0.00147330596991039</v>
      </c>
      <c r="GQ390" t="n">
        <v>0.00211078322921179</v>
      </c>
      <c r="GR390" t="n">
        <v>0.00234475660603972</v>
      </c>
      <c r="GS390" t="n">
        <v>0.00105765345595555</v>
      </c>
      <c r="GT390" t="n">
        <v>0.000722786190174874</v>
      </c>
      <c r="GU390" t="n">
        <v>0.000700616402328531</v>
      </c>
      <c r="GV390" t="n">
        <v>0</v>
      </c>
      <c r="GW390" t="n">
        <v>0.000514590014512135</v>
      </c>
      <c r="GX390" t="n">
        <v>0</v>
      </c>
      <c r="GY390" t="n">
        <v>0.00063011519954554</v>
      </c>
      <c r="GZ390" t="n">
        <v>0.000845969879300626</v>
      </c>
      <c r="HA390" t="n">
        <v>0.000779712596853445</v>
      </c>
      <c r="HB390" t="n">
        <v>0.00124516933546374</v>
      </c>
      <c r="HC390" t="n">
        <v>0.00158434116300154</v>
      </c>
      <c r="HD390" t="n">
        <v>0.000811901562211828</v>
      </c>
      <c r="HE390" t="n">
        <v>0.0012995426026218</v>
      </c>
      <c r="HF390" t="n">
        <v>0.000955434629253087</v>
      </c>
      <c r="HG390" t="n">
        <v>0.00100594306793157</v>
      </c>
      <c r="HH390" t="n">
        <v>0.00170870474916864</v>
      </c>
      <c r="HI390" t="n">
        <v>0.000579001006009994</v>
      </c>
      <c r="HJ390" t="n">
        <v>0</v>
      </c>
      <c r="HK390" t="n">
        <v>0.00118221729385953</v>
      </c>
      <c r="HL390" t="n">
        <v>0.00102284302558827</v>
      </c>
      <c r="HM390" t="n">
        <v>0.000988506900507798</v>
      </c>
      <c r="HN390" t="n">
        <v>0.000938412017954042</v>
      </c>
      <c r="HO390" t="n">
        <v>0.000798691942905704</v>
      </c>
      <c r="HP390" t="n">
        <v>0.00122220837054749</v>
      </c>
      <c r="HQ390" t="n">
        <v>0.00069208078589553</v>
      </c>
      <c r="HR390" t="n">
        <v>0.000831074699178604</v>
      </c>
      <c r="HS390" t="n">
        <v>0.000768730214914101</v>
      </c>
      <c r="HT390" t="n">
        <v>0.00106203108785482</v>
      </c>
      <c r="HU390" t="n">
        <v>0.00114945324629598</v>
      </c>
      <c r="HV390" t="n">
        <v>0.00124990906689005</v>
      </c>
      <c r="HW390" t="n">
        <v>0.00133878526610549</v>
      </c>
      <c r="HX390" t="n">
        <v>0.00192009948738009</v>
      </c>
      <c r="HY390" t="n">
        <v>0.00112059050848458</v>
      </c>
      <c r="HZ390" t="n">
        <v>0.000485010126853373</v>
      </c>
      <c r="IA390" t="n">
        <v>0.000527516200003971</v>
      </c>
      <c r="IB390" t="n">
        <v>0.0013881988588405</v>
      </c>
      <c r="IC390" t="n">
        <v>0.00183138928594148</v>
      </c>
      <c r="ID390" t="n">
        <v>0.00198752356889917</v>
      </c>
      <c r="IE390" t="n">
        <v>0.00116527688870628</v>
      </c>
      <c r="IF390" t="n">
        <v>0.00146350623524756</v>
      </c>
      <c r="IG390" t="n">
        <v>0.00128923986521109</v>
      </c>
      <c r="IH390" t="n">
        <v>0.000812667172434356</v>
      </c>
      <c r="II390" t="n">
        <v>0.000192873080682042</v>
      </c>
      <c r="IJ390" t="n">
        <v>0.00106751053616177</v>
      </c>
      <c r="IK390" t="n">
        <v>0.00239182488824838</v>
      </c>
      <c r="IL390" t="n">
        <v>0.00132567087372353</v>
      </c>
      <c r="IM390" t="n">
        <v>0.00292948435998329</v>
      </c>
      <c r="IN390" t="n">
        <v>0.00147330596991039</v>
      </c>
      <c r="IO390" t="n">
        <v>0.00211078322921179</v>
      </c>
      <c r="IP390" t="n">
        <v>0.00234475660603972</v>
      </c>
      <c r="IQ390" t="n">
        <v>0.00105765345595555</v>
      </c>
      <c r="IR390" t="n">
        <v>0.000722786190174874</v>
      </c>
      <c r="IS390" t="n">
        <v>0.000700616402328531</v>
      </c>
      <c r="IT390" t="n">
        <v>0</v>
      </c>
      <c r="IU390" t="n">
        <v>0</v>
      </c>
      <c r="IV390" t="n">
        <v>0.00061020305767162</v>
      </c>
      <c r="IW390" t="n">
        <v>0.00063011519954554</v>
      </c>
      <c r="IX390" t="n">
        <v>0.000845969879300625</v>
      </c>
      <c r="IY390" t="n">
        <v>0.000779712596853445</v>
      </c>
      <c r="IZ390" t="n">
        <v>0.00124516933546374</v>
      </c>
      <c r="JA390" t="n">
        <v>0.00158434116300154</v>
      </c>
      <c r="JB390" t="n">
        <v>0.000811901562211827</v>
      </c>
      <c r="JC390" t="n">
        <v>0</v>
      </c>
      <c r="JD390" t="n">
        <v>0.000955434629253087</v>
      </c>
      <c r="JE390" t="n">
        <v>0.00100594306793157</v>
      </c>
      <c r="JF390" t="n">
        <v>0.00170870474916864</v>
      </c>
      <c r="JG390" t="n">
        <v>0</v>
      </c>
      <c r="JH390" t="n">
        <v>0</v>
      </c>
      <c r="JI390" t="n">
        <v>0.00118221729385953</v>
      </c>
      <c r="JJ390" t="n">
        <v>0.00102284302558827</v>
      </c>
      <c r="JK390" t="n">
        <v>0.000988506900507798</v>
      </c>
      <c r="JL390" t="n">
        <v>0</v>
      </c>
      <c r="JM390" t="n">
        <v>0.000798691942905704</v>
      </c>
      <c r="JN390" t="n">
        <v>0.00122220837054749</v>
      </c>
      <c r="JO390" t="n">
        <v>0.00069208078589553</v>
      </c>
      <c r="JP390" t="n">
        <v>0.000831074699178604</v>
      </c>
      <c r="JQ390" t="n">
        <v>0.000768730214914101</v>
      </c>
      <c r="JR390" t="n">
        <v>0.00106203108785482</v>
      </c>
      <c r="JS390" t="n">
        <v>0.00114945324629598</v>
      </c>
      <c r="JT390" t="n">
        <v>0.00124990906689005</v>
      </c>
      <c r="JU390" t="n">
        <v>0</v>
      </c>
      <c r="JV390" t="n">
        <v>0</v>
      </c>
      <c r="JW390" t="n">
        <v>0.00112059050848458</v>
      </c>
      <c r="JX390" t="n">
        <v>0.000485010126853372</v>
      </c>
      <c r="JY390" t="n">
        <v>0.000527516200003971</v>
      </c>
      <c r="JZ390" t="n">
        <v>0.0013881988588405</v>
      </c>
      <c r="KA390" t="n">
        <v>0.00183138928594148</v>
      </c>
      <c r="KB390" t="n">
        <v>0.00198752356889918</v>
      </c>
      <c r="KC390" t="n">
        <v>0.00116527688870628</v>
      </c>
      <c r="KD390" t="n">
        <v>0.00146350623524756</v>
      </c>
      <c r="KE390" t="n">
        <v>0.00128923986521109</v>
      </c>
      <c r="KF390" t="n">
        <v>0.000812667172434357</v>
      </c>
      <c r="KG390" t="n">
        <v>0</v>
      </c>
      <c r="KH390" t="n">
        <v>0.00106751053616177</v>
      </c>
      <c r="KI390" t="n">
        <v>0.00239182488824838</v>
      </c>
      <c r="KJ390" t="n">
        <v>0.00132567087372353</v>
      </c>
      <c r="KK390" t="n">
        <v>0.00292948435998329</v>
      </c>
      <c r="KL390" t="n">
        <v>0.00147330596991039</v>
      </c>
      <c r="KM390" t="n">
        <v>0.00211078322921179</v>
      </c>
      <c r="KN390" t="n">
        <v>0.00234475660603972</v>
      </c>
      <c r="KO390" t="n">
        <v>0.00105765345595555</v>
      </c>
      <c r="KP390" t="n">
        <v>0.000722786190174874</v>
      </c>
      <c r="KQ390" t="n">
        <v>0</v>
      </c>
      <c r="KR390" t="n">
        <v>0</v>
      </c>
      <c r="KS390" t="n">
        <v>0.000514590014512135</v>
      </c>
      <c r="KT390" t="n">
        <v>0.00061020305767162</v>
      </c>
      <c r="KU390" t="n">
        <v>0.00063011519954554</v>
      </c>
      <c r="KV390" t="n">
        <v>0.000845969879300625</v>
      </c>
      <c r="KW390" t="n">
        <v>0.000779712596853445</v>
      </c>
      <c r="KX390" t="n">
        <v>0.00124516933546375</v>
      </c>
      <c r="KY390" t="n">
        <v>0.00158434116300154</v>
      </c>
      <c r="KZ390" t="n">
        <v>0.000811901562211828</v>
      </c>
      <c r="LA390" t="n">
        <v>0.0012995426026218</v>
      </c>
      <c r="LB390" t="n">
        <v>0.000955434629253086</v>
      </c>
      <c r="LC390" t="n">
        <v>0.00100594306793157</v>
      </c>
      <c r="LD390" t="n">
        <v>0.00170870474916864</v>
      </c>
      <c r="LE390" t="n">
        <v>0.000579001006009994</v>
      </c>
      <c r="LF390" t="n">
        <v>0.00104405025941688</v>
      </c>
      <c r="LG390" t="n">
        <v>0.00118221729385953</v>
      </c>
      <c r="LH390" t="n">
        <v>0.00102284302558827</v>
      </c>
      <c r="LI390" t="n">
        <v>0.000988506900507798</v>
      </c>
      <c r="LJ390" t="n">
        <v>0.000938412017954042</v>
      </c>
      <c r="LK390" t="n">
        <v>0.000798691942905703</v>
      </c>
      <c r="LL390" t="n">
        <v>0.00122220837054748</v>
      </c>
      <c r="LM390" t="n">
        <v>0.00069208078589553</v>
      </c>
      <c r="LN390" t="n">
        <v>0.000831074699178605</v>
      </c>
      <c r="LO390" t="n">
        <v>0.000768730214914101</v>
      </c>
      <c r="LP390" t="n">
        <v>0.00106203108785482</v>
      </c>
      <c r="LQ390" t="n">
        <v>0.00114945324629598</v>
      </c>
      <c r="LR390" t="n">
        <v>0.00124990906689005</v>
      </c>
      <c r="LS390" t="n">
        <v>0.00133878526610549</v>
      </c>
      <c r="LT390" t="n">
        <v>0.00192009948738009</v>
      </c>
      <c r="LU390" t="n">
        <v>0.00112059050848458</v>
      </c>
      <c r="LV390" t="n">
        <v>0.000485010126853372</v>
      </c>
      <c r="LW390" t="n">
        <v>0.000527516200003971</v>
      </c>
      <c r="LX390" t="n">
        <v>0.0013881988588405</v>
      </c>
      <c r="LY390" t="n">
        <v>0.00183138928594148</v>
      </c>
      <c r="LZ390" t="n">
        <v>0.00198752356889918</v>
      </c>
      <c r="MA390" t="n">
        <v>0.00116527688870628</v>
      </c>
      <c r="MB390" t="n">
        <v>0.00146350623524756</v>
      </c>
      <c r="MC390" t="n">
        <v>0.00128923986521109</v>
      </c>
      <c r="MD390" t="n">
        <v>0.000812667172434357</v>
      </c>
      <c r="ME390" t="n">
        <v>0.000192873080682042</v>
      </c>
      <c r="MF390" t="n">
        <v>0.00106751053616177</v>
      </c>
      <c r="MG390" t="n">
        <v>0.00239182488824838</v>
      </c>
      <c r="MH390" t="n">
        <v>0.00132567087372354</v>
      </c>
      <c r="MI390" t="n">
        <v>0.00292948435998329</v>
      </c>
      <c r="MJ390" t="n">
        <v>0.00147330596991039</v>
      </c>
      <c r="MK390" t="n">
        <v>0.00211078322921179</v>
      </c>
      <c r="ML390" t="n">
        <v>0.00234475660603972</v>
      </c>
      <c r="MM390" t="n">
        <v>0.00105765345595555</v>
      </c>
      <c r="MN390" t="n">
        <v>0.000722786190174873</v>
      </c>
      <c r="MO390" t="n">
        <v>0.000700616402328531</v>
      </c>
      <c r="MP390" t="n">
        <v>0</v>
      </c>
      <c r="MQ390" t="n">
        <v>0.000514590014512136</v>
      </c>
      <c r="MR390" t="n">
        <v>0.00061020305767162</v>
      </c>
      <c r="MS390" t="n">
        <v>0.00063011519954554</v>
      </c>
      <c r="MT390" t="n">
        <v>0.000845969879300625</v>
      </c>
      <c r="MU390" t="n">
        <v>0.000779712596853446</v>
      </c>
      <c r="MV390" t="n">
        <v>0.00124516933546374</v>
      </c>
      <c r="MW390" t="n">
        <v>0.00158434116300154</v>
      </c>
      <c r="MX390" t="n">
        <v>0</v>
      </c>
      <c r="MY390" t="n">
        <v>0</v>
      </c>
      <c r="MZ390" t="n">
        <v>0.000955434629253087</v>
      </c>
      <c r="NA390" t="n">
        <v>0</v>
      </c>
      <c r="NB390" t="n">
        <v>0.00170870474916864</v>
      </c>
      <c r="NC390" t="n">
        <v>0.000579001006009993</v>
      </c>
      <c r="ND390" t="n">
        <v>0</v>
      </c>
      <c r="NE390" t="n">
        <v>0.00118221729385953</v>
      </c>
      <c r="NF390" t="n">
        <v>0.00102284302558827</v>
      </c>
      <c r="NG390" t="n">
        <v>0.000988506900507796</v>
      </c>
      <c r="NH390" t="n">
        <v>0</v>
      </c>
      <c r="NI390" t="n">
        <v>0.000798691942905704</v>
      </c>
      <c r="NJ390" t="n">
        <v>0.00122220837054749</v>
      </c>
      <c r="NK390" t="n">
        <v>0.000692080785895531</v>
      </c>
      <c r="NL390" t="n">
        <v>0.000831074699178604</v>
      </c>
      <c r="NM390" t="n">
        <v>0.000768730214914101</v>
      </c>
      <c r="NN390" t="n">
        <v>0.00106203108785482</v>
      </c>
      <c r="NO390" t="n">
        <v>0.00114945324629598</v>
      </c>
      <c r="NP390" t="n">
        <v>0.00124990906689005</v>
      </c>
      <c r="NQ390" t="n">
        <v>0</v>
      </c>
      <c r="NR390" t="n">
        <v>0.00192009948738009</v>
      </c>
      <c r="NS390" t="n">
        <v>0.00112059050848458</v>
      </c>
      <c r="NT390" t="n">
        <v>0.000485010126853372</v>
      </c>
      <c r="NU390" t="n">
        <v>0.00052751620000397</v>
      </c>
      <c r="NV390" t="n">
        <v>0.0013881988588405</v>
      </c>
      <c r="NW390" t="n">
        <v>0.00183138928594148</v>
      </c>
      <c r="NX390" t="n">
        <v>0.00198752356889917</v>
      </c>
      <c r="NY390" t="n">
        <v>0.00116527688870628</v>
      </c>
      <c r="NZ390" t="n">
        <v>1.00146350623525</v>
      </c>
      <c r="OA390" t="n">
        <v>0.00128923986521109</v>
      </c>
      <c r="OB390" t="n">
        <v>0.000812667172434357</v>
      </c>
      <c r="OC390" t="n">
        <v>0.000192873080682042</v>
      </c>
      <c r="OD390" t="n">
        <v>0.00106751053616177</v>
      </c>
      <c r="OE390" t="n">
        <v>0.00239182488824838</v>
      </c>
      <c r="OF390" t="n">
        <v>0.00132567087372354</v>
      </c>
      <c r="OG390" t="n">
        <v>0.00292948435998329</v>
      </c>
      <c r="OH390" t="n">
        <v>0.0014733059699104</v>
      </c>
      <c r="OI390" t="n">
        <v>0.00211078322921179</v>
      </c>
      <c r="OJ390" t="n">
        <v>0.00234475660603972</v>
      </c>
      <c r="OK390" t="n">
        <v>0.00105765345595555</v>
      </c>
      <c r="OL390" t="n">
        <v>0.000722786190174873</v>
      </c>
      <c r="OM390" t="n">
        <v>0.000700616402328531</v>
      </c>
      <c r="ON390" t="n">
        <v>0.000332134050823931</v>
      </c>
      <c r="OO390" t="n">
        <v>0</v>
      </c>
      <c r="OP390" t="n">
        <v>0.000610203057671621</v>
      </c>
      <c r="OQ390" t="n">
        <v>0.00063011519954554</v>
      </c>
      <c r="OR390" t="n">
        <v>0.000845969879300626</v>
      </c>
      <c r="OS390" t="n">
        <v>0.000779712596853445</v>
      </c>
      <c r="OT390" t="n">
        <v>0.00124516933546374</v>
      </c>
      <c r="OU390" t="n">
        <v>0.00158434116300154</v>
      </c>
      <c r="OV390" t="n">
        <v>0</v>
      </c>
      <c r="OW390" t="n">
        <v>0</v>
      </c>
      <c r="OX390" t="n">
        <v>0.000955434629253089</v>
      </c>
      <c r="OY390" t="n">
        <v>0.00100594306793157</v>
      </c>
      <c r="OZ390" t="n">
        <v>0.00170870474916864</v>
      </c>
      <c r="PA390" t="n">
        <v>0.000579001006009994</v>
      </c>
      <c r="PB390" t="n">
        <v>0</v>
      </c>
      <c r="PC390" t="n">
        <v>0.00118221729385953</v>
      </c>
      <c r="PD390" t="n">
        <v>0</v>
      </c>
      <c r="PE390" t="n">
        <v>0</v>
      </c>
      <c r="PF390" t="n">
        <v>0</v>
      </c>
      <c r="PG390" t="n">
        <v>0.000798691942905704</v>
      </c>
      <c r="PH390" t="n">
        <v>0.00122220837054749</v>
      </c>
      <c r="PI390" t="n">
        <v>0.00069208078589553</v>
      </c>
      <c r="PJ390" t="n">
        <v>0</v>
      </c>
      <c r="PK390" t="n">
        <v>0.000768730214914101</v>
      </c>
      <c r="PL390" t="n">
        <v>0.00106203108785482</v>
      </c>
      <c r="PM390" t="n">
        <v>0</v>
      </c>
      <c r="PN390" t="n">
        <v>0</v>
      </c>
      <c r="PO390" t="n">
        <v>0</v>
      </c>
      <c r="PP390" t="n">
        <v>0</v>
      </c>
      <c r="PQ390" t="n">
        <v>0.00112059050848458</v>
      </c>
      <c r="PR390" t="n">
        <v>0.000485010126853372</v>
      </c>
      <c r="PS390" t="n">
        <v>0.000527516200003971</v>
      </c>
      <c r="PT390" t="n">
        <v>0.0013881988588405</v>
      </c>
      <c r="PU390" t="n">
        <v>0.00183138928594148</v>
      </c>
      <c r="PV390" t="n">
        <v>0.00198752356889917</v>
      </c>
      <c r="PW390" t="n">
        <v>0.00116527688870628</v>
      </c>
      <c r="PX390" t="n">
        <v>0.00146350623524756</v>
      </c>
      <c r="PY390" t="n">
        <v>0.00128923986521109</v>
      </c>
      <c r="PZ390" t="n">
        <v>0.000812667172434356</v>
      </c>
      <c r="QA390" t="n">
        <v>0.000192873080682042</v>
      </c>
      <c r="QB390" t="n">
        <v>0.00106751053616177</v>
      </c>
      <c r="QC390" t="n">
        <v>0.00239182488824838</v>
      </c>
      <c r="QD390" t="n">
        <v>0</v>
      </c>
      <c r="QE390" t="n">
        <v>0.00292948435998329</v>
      </c>
      <c r="QF390" t="n">
        <v>0.00147330596991039</v>
      </c>
      <c r="QG390" t="n">
        <v>0.00211078322921179</v>
      </c>
      <c r="QH390" t="n">
        <v>0.00234475660603972</v>
      </c>
      <c r="QI390" t="n">
        <v>0.00105765345595555</v>
      </c>
    </row>
    <row r="391">
      <c r="A391" t="s">
        <v>390</v>
      </c>
      <c r="B391" t="n">
        <v>0.00161971301764223</v>
      </c>
      <c r="C391" t="n">
        <v>0.00109633705324078</v>
      </c>
      <c r="D391" t="n">
        <v>0.00228037151555567</v>
      </c>
      <c r="E391" t="n">
        <v>0</v>
      </c>
      <c r="F391" t="n">
        <v>0</v>
      </c>
      <c r="G391" t="n">
        <v>0.00154410581364733</v>
      </c>
      <c r="H391" t="n">
        <v>0.0010627205138451</v>
      </c>
      <c r="I391" t="n">
        <v>0.000792275286541089</v>
      </c>
      <c r="J391" t="n">
        <v>0.00131092704145922</v>
      </c>
      <c r="K391" t="n">
        <v>0.00143108080372932</v>
      </c>
      <c r="L391" t="n">
        <v>0.0014405098426717</v>
      </c>
      <c r="M391" t="n">
        <v>0.00129678093101093</v>
      </c>
      <c r="N391" t="n">
        <v>0.000954385959853474</v>
      </c>
      <c r="O391" t="n">
        <v>0.000863840820249043</v>
      </c>
      <c r="P391" t="n">
        <v>0.00103184547008908</v>
      </c>
      <c r="Q391" t="n">
        <v>0.00107990603298936</v>
      </c>
      <c r="R391" t="n">
        <v>0</v>
      </c>
      <c r="S391" t="n">
        <v>0.00117521752391901</v>
      </c>
      <c r="T391" t="n">
        <v>0</v>
      </c>
      <c r="U391" t="n">
        <v>0.000942669882626573</v>
      </c>
      <c r="V391" t="n">
        <v>0.00107419504579348</v>
      </c>
      <c r="W391" t="n">
        <v>0.00112368675832923</v>
      </c>
      <c r="X391" t="n">
        <v>0.00125796876286828</v>
      </c>
      <c r="Y391" t="n">
        <v>0.000940898172042343</v>
      </c>
      <c r="Z391" t="n">
        <v>0.000825122904248863</v>
      </c>
      <c r="AA391" t="n">
        <v>0</v>
      </c>
      <c r="AB391" t="n">
        <v>0.000979591446452813</v>
      </c>
      <c r="AC391" t="n">
        <v>0.000990509083257914</v>
      </c>
      <c r="AD391" t="n">
        <v>0.00103844841610616</v>
      </c>
      <c r="AE391" t="n">
        <v>0.000884038153536852</v>
      </c>
      <c r="AF391" t="n">
        <v>0.00207312722449909</v>
      </c>
      <c r="AG391" t="n">
        <v>0.000965237990040568</v>
      </c>
      <c r="AH391" t="n">
        <v>0.000640062633140553</v>
      </c>
      <c r="AI391" t="n">
        <v>0.000869638108126118</v>
      </c>
      <c r="AJ391" t="n">
        <v>0.00119316299023211</v>
      </c>
      <c r="AK391" t="n">
        <v>0.00168625218014271</v>
      </c>
      <c r="AL391" t="n">
        <v>0.00113743745847065</v>
      </c>
      <c r="AM391" t="n">
        <v>0.000949469889775134</v>
      </c>
      <c r="AN391" t="n">
        <v>0.00117865569848997</v>
      </c>
      <c r="AO391" t="n">
        <v>0.000295440874079124</v>
      </c>
      <c r="AP391" t="n">
        <v>0.0111787612927642</v>
      </c>
      <c r="AQ391" t="n">
        <v>0.0000419643394862948</v>
      </c>
      <c r="AR391" t="n">
        <v>0.00331827194907982</v>
      </c>
      <c r="AS391" t="n">
        <v>0.00557118730911235</v>
      </c>
      <c r="AT391" t="n">
        <v>0.000589179162002922</v>
      </c>
      <c r="AU391" t="n">
        <v>0.00186029262423097</v>
      </c>
      <c r="AV391" t="n">
        <v>0.000587205786095931</v>
      </c>
      <c r="AW391" t="n">
        <v>0.000976302571714863</v>
      </c>
      <c r="AX391" t="n">
        <v>0.00114574726660733</v>
      </c>
      <c r="AY391" t="n">
        <v>0.000560774891287751</v>
      </c>
      <c r="AZ391" t="n">
        <v>0.00161971301764223</v>
      </c>
      <c r="BA391" t="n">
        <v>0.00109633705324078</v>
      </c>
      <c r="BB391" t="n">
        <v>0.00228037151555567</v>
      </c>
      <c r="BC391" t="n">
        <v>0</v>
      </c>
      <c r="BD391" t="n">
        <v>0.00062909057426213</v>
      </c>
      <c r="BE391" t="n">
        <v>0.00154410581364733</v>
      </c>
      <c r="BF391" t="n">
        <v>0.0010627205138451</v>
      </c>
      <c r="BG391" t="n">
        <v>0.000792275286541089</v>
      </c>
      <c r="BH391" t="n">
        <v>0.00131092704145922</v>
      </c>
      <c r="BI391" t="n">
        <v>0.00143108080372932</v>
      </c>
      <c r="BJ391" t="n">
        <v>0.0014405098426717</v>
      </c>
      <c r="BK391" t="n">
        <v>0.00129678093101093</v>
      </c>
      <c r="BL391" t="n">
        <v>0.000954385959853474</v>
      </c>
      <c r="BM391" t="n">
        <v>0.000863840820249042</v>
      </c>
      <c r="BN391" t="n">
        <v>0.00103184547008908</v>
      </c>
      <c r="BO391" t="n">
        <v>0.00107990603298936</v>
      </c>
      <c r="BP391" t="n">
        <v>0</v>
      </c>
      <c r="BQ391" t="n">
        <v>0.00117521752391901</v>
      </c>
      <c r="BR391" t="n">
        <v>0.000990003926489402</v>
      </c>
      <c r="BS391" t="n">
        <v>0.000942669882626573</v>
      </c>
      <c r="BT391" t="n">
        <v>0.00107419504579348</v>
      </c>
      <c r="BU391" t="n">
        <v>0.00112368675832923</v>
      </c>
      <c r="BV391" t="n">
        <v>0.00125796876286828</v>
      </c>
      <c r="BW391" t="n">
        <v>0.000940898172042343</v>
      </c>
      <c r="BX391" t="n">
        <v>0.000825122904248863</v>
      </c>
      <c r="BY391" t="n">
        <v>0</v>
      </c>
      <c r="BZ391" t="n">
        <v>0.000979591446452814</v>
      </c>
      <c r="CA391" t="n">
        <v>0.000990509083257914</v>
      </c>
      <c r="CB391" t="n">
        <v>0.00103844841610616</v>
      </c>
      <c r="CC391" t="n">
        <v>0.000884038153536852</v>
      </c>
      <c r="CD391" t="n">
        <v>0.00207312722449909</v>
      </c>
      <c r="CE391" t="n">
        <v>0.000965237990040568</v>
      </c>
      <c r="CF391" t="n">
        <v>0.000640062633140553</v>
      </c>
      <c r="CG391" t="n">
        <v>0.000869638108126118</v>
      </c>
      <c r="CH391" t="n">
        <v>0.00119316299023212</v>
      </c>
      <c r="CI391" t="n">
        <v>0.00168625218014271</v>
      </c>
      <c r="CJ391" t="n">
        <v>0.00113743745847065</v>
      </c>
      <c r="CK391" t="n">
        <v>0.000949469889775134</v>
      </c>
      <c r="CL391" t="n">
        <v>0.00117865569848997</v>
      </c>
      <c r="CM391" t="n">
        <v>0.000295440874079124</v>
      </c>
      <c r="CN391" t="n">
        <v>0.0111787612927642</v>
      </c>
      <c r="CO391" t="n">
        <v>0.0000419643394862948</v>
      </c>
      <c r="CP391" t="n">
        <v>0.00331827194907982</v>
      </c>
      <c r="CQ391" t="n">
        <v>0.00557118730911235</v>
      </c>
      <c r="CR391" t="n">
        <v>0</v>
      </c>
      <c r="CS391" t="n">
        <v>0.00186029262423097</v>
      </c>
      <c r="CT391" t="n">
        <v>0.00058720578609593</v>
      </c>
      <c r="CU391" t="n">
        <v>0.000976302571714863</v>
      </c>
      <c r="CV391" t="n">
        <v>0.00114574726660733</v>
      </c>
      <c r="CW391" t="n">
        <v>0.000560774891287751</v>
      </c>
      <c r="CX391" t="n">
        <v>0.00161971301764223</v>
      </c>
      <c r="CY391" t="n">
        <v>0.00109633705324078</v>
      </c>
      <c r="CZ391" t="n">
        <v>0</v>
      </c>
      <c r="DA391" t="n">
        <v>0</v>
      </c>
      <c r="DB391" t="n">
        <v>0.00062909057426213</v>
      </c>
      <c r="DC391" t="n">
        <v>0.00154410581364733</v>
      </c>
      <c r="DD391" t="n">
        <v>0.0010627205138451</v>
      </c>
      <c r="DE391" t="n">
        <v>0.000792275286541089</v>
      </c>
      <c r="DF391" t="n">
        <v>0</v>
      </c>
      <c r="DG391" t="n">
        <v>0.00143108080372932</v>
      </c>
      <c r="DH391" t="n">
        <v>0</v>
      </c>
      <c r="DI391" t="n">
        <v>0</v>
      </c>
      <c r="DJ391" t="n">
        <v>0.000954385959853474</v>
      </c>
      <c r="DK391" t="n">
        <v>0</v>
      </c>
      <c r="DL391" t="n">
        <v>0.00103184547008908</v>
      </c>
      <c r="DM391" t="n">
        <v>0</v>
      </c>
      <c r="DN391" t="n">
        <v>0</v>
      </c>
      <c r="DO391" t="n">
        <v>0</v>
      </c>
      <c r="DP391" t="n">
        <v>0</v>
      </c>
      <c r="DQ391" t="n">
        <v>0.000942669882626573</v>
      </c>
      <c r="DR391" t="n">
        <v>0</v>
      </c>
      <c r="DS391" t="n">
        <v>0.00112368675832923</v>
      </c>
      <c r="DT391" t="n">
        <v>0.00125796876286828</v>
      </c>
      <c r="DU391" t="n">
        <v>0.000940898172042343</v>
      </c>
      <c r="DV391" t="n">
        <v>0</v>
      </c>
      <c r="DW391" t="n">
        <v>0</v>
      </c>
      <c r="DX391" t="n">
        <v>0.000979591446452813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0.000640062633140553</v>
      </c>
      <c r="EE391" t="n">
        <v>0.000869638108126119</v>
      </c>
      <c r="EF391" t="n">
        <v>0.00119316299023211</v>
      </c>
      <c r="EG391" t="n">
        <v>0.00168625218014271</v>
      </c>
      <c r="EH391" t="n">
        <v>0.00113743745847065</v>
      </c>
      <c r="EI391" t="n">
        <v>0.000949469889775134</v>
      </c>
      <c r="EJ391" t="n">
        <v>0.00117865569848997</v>
      </c>
      <c r="EK391" t="n">
        <v>0.000295440874079124</v>
      </c>
      <c r="EL391" t="n">
        <v>0.0111787612927642</v>
      </c>
      <c r="EM391" t="n">
        <v>0.0000419643394862948</v>
      </c>
      <c r="EN391" t="n">
        <v>0</v>
      </c>
      <c r="EO391" t="n">
        <v>0.00557118730911235</v>
      </c>
      <c r="EP391" t="n">
        <v>0</v>
      </c>
      <c r="EQ391" t="n">
        <v>0</v>
      </c>
      <c r="ER391" t="n">
        <v>0.000587205786095931</v>
      </c>
      <c r="ES391" t="n">
        <v>0.000976302571714863</v>
      </c>
      <c r="ET391" t="n">
        <v>0.00114574726660733</v>
      </c>
      <c r="EU391" t="n">
        <v>0.000560774891287751</v>
      </c>
      <c r="EV391" t="n">
        <v>0.00161971301764223</v>
      </c>
      <c r="EW391" t="n">
        <v>0.00109633705324078</v>
      </c>
      <c r="EX391" t="n">
        <v>0.00228037151555567</v>
      </c>
      <c r="EY391" t="n">
        <v>0.000674411736616369</v>
      </c>
      <c r="EZ391" t="n">
        <v>0.00062909057426213</v>
      </c>
      <c r="FA391" t="n">
        <v>0.00154410581364733</v>
      </c>
      <c r="FB391" t="n">
        <v>0.0010627205138451</v>
      </c>
      <c r="FC391" t="n">
        <v>0.000792275286541088</v>
      </c>
      <c r="FD391" t="n">
        <v>0.00131092704145922</v>
      </c>
      <c r="FE391" t="n">
        <v>0.00143108080372932</v>
      </c>
      <c r="FF391" t="n">
        <v>0</v>
      </c>
      <c r="FG391" t="n">
        <v>0</v>
      </c>
      <c r="FH391" t="n">
        <v>0.000954385959853474</v>
      </c>
      <c r="FI391" t="n">
        <v>0.000863840820249042</v>
      </c>
      <c r="FJ391" t="n">
        <v>0</v>
      </c>
      <c r="FK391" t="n">
        <v>0.00107990603298936</v>
      </c>
      <c r="FL391" t="n">
        <v>0</v>
      </c>
      <c r="FM391" t="n">
        <v>0.00117521752391901</v>
      </c>
      <c r="FN391" t="n">
        <v>0</v>
      </c>
      <c r="FO391" t="n">
        <v>0.000942669882626573</v>
      </c>
      <c r="FP391" t="n">
        <v>0</v>
      </c>
      <c r="FQ391" t="n">
        <v>0.00112368675832923</v>
      </c>
      <c r="FR391" t="n">
        <v>0.00125796876286828</v>
      </c>
      <c r="FS391" t="n">
        <v>0.000940898172042343</v>
      </c>
      <c r="FT391" t="n">
        <v>0.000825122904248863</v>
      </c>
      <c r="FU391" t="n">
        <v>0</v>
      </c>
      <c r="FV391" t="n">
        <v>0.000979591446452814</v>
      </c>
      <c r="FW391" t="n">
        <v>0.000990509083257914</v>
      </c>
      <c r="FX391" t="n">
        <v>0</v>
      </c>
      <c r="FY391" t="n">
        <v>0</v>
      </c>
      <c r="FZ391" t="n">
        <v>0</v>
      </c>
      <c r="GA391" t="n">
        <v>0.000965237990040568</v>
      </c>
      <c r="GB391" t="n">
        <v>0.000640062633140553</v>
      </c>
      <c r="GC391" t="n">
        <v>0.000869638108126119</v>
      </c>
      <c r="GD391" t="n">
        <v>0.00119316299023212</v>
      </c>
      <c r="GE391" t="n">
        <v>0.00168625218014271</v>
      </c>
      <c r="GF391" t="n">
        <v>0.00113743745847065</v>
      </c>
      <c r="GG391" t="n">
        <v>0.000949469889775135</v>
      </c>
      <c r="GH391" t="n">
        <v>0.00117865569848997</v>
      </c>
      <c r="GI391" t="n">
        <v>0.000295440874079124</v>
      </c>
      <c r="GJ391" t="n">
        <v>0.0111787612927642</v>
      </c>
      <c r="GK391" t="n">
        <v>0</v>
      </c>
      <c r="GL391" t="n">
        <v>0.00331827194907982</v>
      </c>
      <c r="GM391" t="n">
        <v>0.00557118730911235</v>
      </c>
      <c r="GN391" t="n">
        <v>0</v>
      </c>
      <c r="GO391" t="n">
        <v>0.00186029262423097</v>
      </c>
      <c r="GP391" t="n">
        <v>0.00058720578609593</v>
      </c>
      <c r="GQ391" t="n">
        <v>0.000976302571714863</v>
      </c>
      <c r="GR391" t="n">
        <v>0.00114574726660733</v>
      </c>
      <c r="GS391" t="n">
        <v>0.000560774891287751</v>
      </c>
      <c r="GT391" t="n">
        <v>0.00161971301764223</v>
      </c>
      <c r="GU391" t="n">
        <v>0.00109633705324078</v>
      </c>
      <c r="GV391" t="n">
        <v>0</v>
      </c>
      <c r="GW391" t="n">
        <v>0.000674411736616369</v>
      </c>
      <c r="GX391" t="n">
        <v>0</v>
      </c>
      <c r="GY391" t="n">
        <v>0.00154410581364733</v>
      </c>
      <c r="GZ391" t="n">
        <v>0.0010627205138451</v>
      </c>
      <c r="HA391" t="n">
        <v>0.000792275286541089</v>
      </c>
      <c r="HB391" t="n">
        <v>0.00131092704145922</v>
      </c>
      <c r="HC391" t="n">
        <v>0.00143108080372932</v>
      </c>
      <c r="HD391" t="n">
        <v>0.0014405098426717</v>
      </c>
      <c r="HE391" t="n">
        <v>0.00129678093101093</v>
      </c>
      <c r="HF391" t="n">
        <v>0.000954385959853474</v>
      </c>
      <c r="HG391" t="n">
        <v>0.000863840820249042</v>
      </c>
      <c r="HH391" t="n">
        <v>0.00103184547008908</v>
      </c>
      <c r="HI391" t="n">
        <v>0.00107990603298936</v>
      </c>
      <c r="HJ391" t="n">
        <v>0</v>
      </c>
      <c r="HK391" t="n">
        <v>0.00117521752391901</v>
      </c>
      <c r="HL391" t="n">
        <v>0.000990003926489404</v>
      </c>
      <c r="HM391" t="n">
        <v>0.000942669882626573</v>
      </c>
      <c r="HN391" t="n">
        <v>0.00107419504579348</v>
      </c>
      <c r="HO391" t="n">
        <v>0.00112368675832923</v>
      </c>
      <c r="HP391" t="n">
        <v>0.00125796876286828</v>
      </c>
      <c r="HQ391" t="n">
        <v>0.000940898172042343</v>
      </c>
      <c r="HR391" t="n">
        <v>0.000825122904248863</v>
      </c>
      <c r="HS391" t="n">
        <v>0.000774990435620009</v>
      </c>
      <c r="HT391" t="n">
        <v>0.000979591446452813</v>
      </c>
      <c r="HU391" t="n">
        <v>0.000990509083257914</v>
      </c>
      <c r="HV391" t="n">
        <v>0.00103844841610616</v>
      </c>
      <c r="HW391" t="n">
        <v>0.000884038153536851</v>
      </c>
      <c r="HX391" t="n">
        <v>0.00207312722449909</v>
      </c>
      <c r="HY391" t="n">
        <v>0.000965237990040568</v>
      </c>
      <c r="HZ391" t="n">
        <v>0.000640062633140554</v>
      </c>
      <c r="IA391" t="n">
        <v>0.000869638108126118</v>
      </c>
      <c r="IB391" t="n">
        <v>0.00119316299023212</v>
      </c>
      <c r="IC391" t="n">
        <v>0.0016862521801427</v>
      </c>
      <c r="ID391" t="n">
        <v>0.00113743745847065</v>
      </c>
      <c r="IE391" t="n">
        <v>0.000949469889775135</v>
      </c>
      <c r="IF391" t="n">
        <v>0.00117865569848997</v>
      </c>
      <c r="IG391" t="n">
        <v>0.000295440874079124</v>
      </c>
      <c r="IH391" t="n">
        <v>0.0111787612927642</v>
      </c>
      <c r="II391" t="n">
        <v>0.0000419643394862948</v>
      </c>
      <c r="IJ391" t="n">
        <v>0.00331827194907982</v>
      </c>
      <c r="IK391" t="n">
        <v>0.00557118730911236</v>
      </c>
      <c r="IL391" t="n">
        <v>0.000589179162002921</v>
      </c>
      <c r="IM391" t="n">
        <v>0.00186029262423097</v>
      </c>
      <c r="IN391" t="n">
        <v>0.000587205786095931</v>
      </c>
      <c r="IO391" t="n">
        <v>0.000976302571714864</v>
      </c>
      <c r="IP391" t="n">
        <v>0.00114574726660733</v>
      </c>
      <c r="IQ391" t="n">
        <v>0.00056077489128775</v>
      </c>
      <c r="IR391" t="n">
        <v>0.00161971301764223</v>
      </c>
      <c r="IS391" t="n">
        <v>0.00109633705324078</v>
      </c>
      <c r="IT391" t="n">
        <v>0</v>
      </c>
      <c r="IU391" t="n">
        <v>0</v>
      </c>
      <c r="IV391" t="n">
        <v>0.00062909057426213</v>
      </c>
      <c r="IW391" t="n">
        <v>0.00154410581364733</v>
      </c>
      <c r="IX391" t="n">
        <v>0.0010627205138451</v>
      </c>
      <c r="IY391" t="n">
        <v>0.000792275286541089</v>
      </c>
      <c r="IZ391" t="n">
        <v>0.00131092704145922</v>
      </c>
      <c r="JA391" t="n">
        <v>0.00143108080372932</v>
      </c>
      <c r="JB391" t="n">
        <v>0.0014405098426717</v>
      </c>
      <c r="JC391" t="n">
        <v>0</v>
      </c>
      <c r="JD391" t="n">
        <v>0.000954385959853474</v>
      </c>
      <c r="JE391" t="n">
        <v>0.000863840820249043</v>
      </c>
      <c r="JF391" t="n">
        <v>0.00103184547008908</v>
      </c>
      <c r="JG391" t="n">
        <v>0</v>
      </c>
      <c r="JH391" t="n">
        <v>0</v>
      </c>
      <c r="JI391" t="n">
        <v>0.00117521752391901</v>
      </c>
      <c r="JJ391" t="n">
        <v>0.000990003926489403</v>
      </c>
      <c r="JK391" t="n">
        <v>0.000942669882626573</v>
      </c>
      <c r="JL391" t="n">
        <v>0</v>
      </c>
      <c r="JM391" t="n">
        <v>0.00112368675832923</v>
      </c>
      <c r="JN391" t="n">
        <v>0.00125796876286828</v>
      </c>
      <c r="JO391" t="n">
        <v>0.000940898172042342</v>
      </c>
      <c r="JP391" t="n">
        <v>0.000825122904248863</v>
      </c>
      <c r="JQ391" t="n">
        <v>0.000774990435620008</v>
      </c>
      <c r="JR391" t="n">
        <v>0.000979591446452814</v>
      </c>
      <c r="JS391" t="n">
        <v>0.000990509083257914</v>
      </c>
      <c r="JT391" t="n">
        <v>0.00103844841610616</v>
      </c>
      <c r="JU391" t="n">
        <v>0</v>
      </c>
      <c r="JV391" t="n">
        <v>0</v>
      </c>
      <c r="JW391" t="n">
        <v>0.000965237990040567</v>
      </c>
      <c r="JX391" t="n">
        <v>0.000640062633140553</v>
      </c>
      <c r="JY391" t="n">
        <v>0.000869638108126119</v>
      </c>
      <c r="JZ391" t="n">
        <v>0.00119316299023212</v>
      </c>
      <c r="KA391" t="n">
        <v>0.00168625218014271</v>
      </c>
      <c r="KB391" t="n">
        <v>0.00113743745847065</v>
      </c>
      <c r="KC391" t="n">
        <v>0.000949469889775135</v>
      </c>
      <c r="KD391" t="n">
        <v>0.00117865569848997</v>
      </c>
      <c r="KE391" t="n">
        <v>0.000295440874079124</v>
      </c>
      <c r="KF391" t="n">
        <v>0.0111787612927642</v>
      </c>
      <c r="KG391" t="n">
        <v>0</v>
      </c>
      <c r="KH391" t="n">
        <v>0.00331827194907982</v>
      </c>
      <c r="KI391" t="n">
        <v>0.00557118730911235</v>
      </c>
      <c r="KJ391" t="n">
        <v>0.000589179162002922</v>
      </c>
      <c r="KK391" t="n">
        <v>0.00186029262423097</v>
      </c>
      <c r="KL391" t="n">
        <v>0.00058720578609593</v>
      </c>
      <c r="KM391" t="n">
        <v>0.000976302571714863</v>
      </c>
      <c r="KN391" t="n">
        <v>0.00114574726660733</v>
      </c>
      <c r="KO391" t="n">
        <v>0.000560774891287751</v>
      </c>
      <c r="KP391" t="n">
        <v>0.00161971301764223</v>
      </c>
      <c r="KQ391" t="n">
        <v>0</v>
      </c>
      <c r="KR391" t="n">
        <v>0</v>
      </c>
      <c r="KS391" t="n">
        <v>0.000674411736616368</v>
      </c>
      <c r="KT391" t="n">
        <v>0.00062909057426213</v>
      </c>
      <c r="KU391" t="n">
        <v>0.00154410581364733</v>
      </c>
      <c r="KV391" t="n">
        <v>0.0010627205138451</v>
      </c>
      <c r="KW391" t="n">
        <v>0.000792275286541089</v>
      </c>
      <c r="KX391" t="n">
        <v>0.00131092704145922</v>
      </c>
      <c r="KY391" t="n">
        <v>0.00143108080372932</v>
      </c>
      <c r="KZ391" t="n">
        <v>0.0014405098426717</v>
      </c>
      <c r="LA391" t="n">
        <v>0.00129678093101093</v>
      </c>
      <c r="LB391" t="n">
        <v>0.000954385959853473</v>
      </c>
      <c r="LC391" t="n">
        <v>0.000863840820249042</v>
      </c>
      <c r="LD391" t="n">
        <v>0.00103184547008908</v>
      </c>
      <c r="LE391" t="n">
        <v>0.00107990603298937</v>
      </c>
      <c r="LF391" t="n">
        <v>0.000914286892364509</v>
      </c>
      <c r="LG391" t="n">
        <v>0.00117521752391901</v>
      </c>
      <c r="LH391" t="n">
        <v>0.000990003926489403</v>
      </c>
      <c r="LI391" t="n">
        <v>0.000942669882626573</v>
      </c>
      <c r="LJ391" t="n">
        <v>0.00107419504579348</v>
      </c>
      <c r="LK391" t="n">
        <v>0.00112368675832923</v>
      </c>
      <c r="LL391" t="n">
        <v>0.00125796876286828</v>
      </c>
      <c r="LM391" t="n">
        <v>0.000940898172042343</v>
      </c>
      <c r="LN391" t="n">
        <v>0.000825122904248864</v>
      </c>
      <c r="LO391" t="n">
        <v>0.000774990435620008</v>
      </c>
      <c r="LP391" t="n">
        <v>0.000979591446452814</v>
      </c>
      <c r="LQ391" t="n">
        <v>0.000990509083257914</v>
      </c>
      <c r="LR391" t="n">
        <v>0.00103844841610616</v>
      </c>
      <c r="LS391" t="n">
        <v>0.000884038153536852</v>
      </c>
      <c r="LT391" t="n">
        <v>0.00207312722449909</v>
      </c>
      <c r="LU391" t="n">
        <v>0.000965237990040568</v>
      </c>
      <c r="LV391" t="n">
        <v>0.000640062633140553</v>
      </c>
      <c r="LW391" t="n">
        <v>0.000869638108126118</v>
      </c>
      <c r="LX391" t="n">
        <v>0.00119316299023212</v>
      </c>
      <c r="LY391" t="n">
        <v>0.00168625218014271</v>
      </c>
      <c r="LZ391" t="n">
        <v>0.00113743745847065</v>
      </c>
      <c r="MA391" t="n">
        <v>0.000949469889775134</v>
      </c>
      <c r="MB391" t="n">
        <v>0.00117865569848997</v>
      </c>
      <c r="MC391" t="n">
        <v>0.000295440874079124</v>
      </c>
      <c r="MD391" t="n">
        <v>0.0111787612927642</v>
      </c>
      <c r="ME391" t="n">
        <v>0.0000419643394862948</v>
      </c>
      <c r="MF391" t="n">
        <v>0.00331827194907982</v>
      </c>
      <c r="MG391" t="n">
        <v>0.00557118730911235</v>
      </c>
      <c r="MH391" t="n">
        <v>0.000589179162002922</v>
      </c>
      <c r="MI391" t="n">
        <v>0.00186029262423097</v>
      </c>
      <c r="MJ391" t="n">
        <v>0.00058720578609593</v>
      </c>
      <c r="MK391" t="n">
        <v>0.000976302571714863</v>
      </c>
      <c r="ML391" t="n">
        <v>0.00114574726660733</v>
      </c>
      <c r="MM391" t="n">
        <v>0.000560774891287751</v>
      </c>
      <c r="MN391" t="n">
        <v>0.00161971301764222</v>
      </c>
      <c r="MO391" t="n">
        <v>0.00109633705324078</v>
      </c>
      <c r="MP391" t="n">
        <v>0</v>
      </c>
      <c r="MQ391" t="n">
        <v>0.000674411736616369</v>
      </c>
      <c r="MR391" t="n">
        <v>0.000629090574262129</v>
      </c>
      <c r="MS391" t="n">
        <v>0.00154410581364733</v>
      </c>
      <c r="MT391" t="n">
        <v>0.0010627205138451</v>
      </c>
      <c r="MU391" t="n">
        <v>0.00079227528654109</v>
      </c>
      <c r="MV391" t="n">
        <v>0.00131092704145922</v>
      </c>
      <c r="MW391" t="n">
        <v>0.00143108080372932</v>
      </c>
      <c r="MX391" t="n">
        <v>0</v>
      </c>
      <c r="MY391" t="n">
        <v>0</v>
      </c>
      <c r="MZ391" t="n">
        <v>0.000954385959853474</v>
      </c>
      <c r="NA391" t="n">
        <v>0</v>
      </c>
      <c r="NB391" t="n">
        <v>0.00103184547008908</v>
      </c>
      <c r="NC391" t="n">
        <v>0.00107990603298936</v>
      </c>
      <c r="ND391" t="n">
        <v>0</v>
      </c>
      <c r="NE391" t="n">
        <v>0.00117521752391901</v>
      </c>
      <c r="NF391" t="n">
        <v>0.000990003926489403</v>
      </c>
      <c r="NG391" t="n">
        <v>0.000942669882626572</v>
      </c>
      <c r="NH391" t="n">
        <v>0</v>
      </c>
      <c r="NI391" t="n">
        <v>0.00112368675832923</v>
      </c>
      <c r="NJ391" t="n">
        <v>0.00125796876286828</v>
      </c>
      <c r="NK391" t="n">
        <v>0.000940898172042343</v>
      </c>
      <c r="NL391" t="n">
        <v>0.000825122904248863</v>
      </c>
      <c r="NM391" t="n">
        <v>0.000774990435620009</v>
      </c>
      <c r="NN391" t="n">
        <v>0.000979591446452813</v>
      </c>
      <c r="NO391" t="n">
        <v>0.000990509083257913</v>
      </c>
      <c r="NP391" t="n">
        <v>0.00103844841610616</v>
      </c>
      <c r="NQ391" t="n">
        <v>0</v>
      </c>
      <c r="NR391" t="n">
        <v>0.00207312722449909</v>
      </c>
      <c r="NS391" t="n">
        <v>0.000965237990040568</v>
      </c>
      <c r="NT391" t="n">
        <v>0.000640062633140553</v>
      </c>
      <c r="NU391" t="n">
        <v>0.000869638108126118</v>
      </c>
      <c r="NV391" t="n">
        <v>0.00119316299023211</v>
      </c>
      <c r="NW391" t="n">
        <v>0.00168625218014271</v>
      </c>
      <c r="NX391" t="n">
        <v>0.00113743745847065</v>
      </c>
      <c r="NY391" t="n">
        <v>0.000949469889775134</v>
      </c>
      <c r="NZ391" t="n">
        <v>0.00117865569848997</v>
      </c>
      <c r="OA391" t="n">
        <v>1.00029544087408</v>
      </c>
      <c r="OB391" t="n">
        <v>0.0111787612927642</v>
      </c>
      <c r="OC391" t="n">
        <v>0.0000419643394862947</v>
      </c>
      <c r="OD391" t="n">
        <v>0.00331827194907982</v>
      </c>
      <c r="OE391" t="n">
        <v>0.00557118730911235</v>
      </c>
      <c r="OF391" t="n">
        <v>0.000589179162002922</v>
      </c>
      <c r="OG391" t="n">
        <v>0.00186029262423097</v>
      </c>
      <c r="OH391" t="n">
        <v>0.000587205786095931</v>
      </c>
      <c r="OI391" t="n">
        <v>0.000976302571714863</v>
      </c>
      <c r="OJ391" t="n">
        <v>0.00114574726660733</v>
      </c>
      <c r="OK391" t="n">
        <v>0.00056077489128775</v>
      </c>
      <c r="OL391" t="n">
        <v>0.00161971301764223</v>
      </c>
      <c r="OM391" t="n">
        <v>0.00109633705324078</v>
      </c>
      <c r="ON391" t="n">
        <v>0.00228037151555567</v>
      </c>
      <c r="OO391" t="n">
        <v>0</v>
      </c>
      <c r="OP391" t="n">
        <v>0.00062909057426213</v>
      </c>
      <c r="OQ391" t="n">
        <v>0.00154410581364733</v>
      </c>
      <c r="OR391" t="n">
        <v>0.0010627205138451</v>
      </c>
      <c r="OS391" t="n">
        <v>0.000792275286541089</v>
      </c>
      <c r="OT391" t="n">
        <v>0.00131092704145922</v>
      </c>
      <c r="OU391" t="n">
        <v>0.00143108080372932</v>
      </c>
      <c r="OV391" t="n">
        <v>0</v>
      </c>
      <c r="OW391" t="n">
        <v>0</v>
      </c>
      <c r="OX391" t="n">
        <v>0.000954385959853475</v>
      </c>
      <c r="OY391" t="n">
        <v>0.000863840820249042</v>
      </c>
      <c r="OZ391" t="n">
        <v>0.00103184547008908</v>
      </c>
      <c r="PA391" t="n">
        <v>0.00107990603298936</v>
      </c>
      <c r="PB391" t="n">
        <v>0</v>
      </c>
      <c r="PC391" t="n">
        <v>0.00117521752391901</v>
      </c>
      <c r="PD391" t="n">
        <v>0</v>
      </c>
      <c r="PE391" t="n">
        <v>0</v>
      </c>
      <c r="PF391" t="n">
        <v>0</v>
      </c>
      <c r="PG391" t="n">
        <v>0.00112368675832923</v>
      </c>
      <c r="PH391" t="n">
        <v>0.00125796876286829</v>
      </c>
      <c r="PI391" t="n">
        <v>0.000940898172042343</v>
      </c>
      <c r="PJ391" t="n">
        <v>0</v>
      </c>
      <c r="PK391" t="n">
        <v>0.000774990435620009</v>
      </c>
      <c r="PL391" t="n">
        <v>0.000979591446452812</v>
      </c>
      <c r="PM391" t="n">
        <v>0</v>
      </c>
      <c r="PN391" t="n">
        <v>0</v>
      </c>
      <c r="PO391" t="n">
        <v>0</v>
      </c>
      <c r="PP391" t="n">
        <v>0</v>
      </c>
      <c r="PQ391" t="n">
        <v>0.000965237990040568</v>
      </c>
      <c r="PR391" t="n">
        <v>0.000640062633140553</v>
      </c>
      <c r="PS391" t="n">
        <v>0.000869638108126119</v>
      </c>
      <c r="PT391" t="n">
        <v>0.00119316299023211</v>
      </c>
      <c r="PU391" t="n">
        <v>0.00168625218014271</v>
      </c>
      <c r="PV391" t="n">
        <v>0.00113743745847065</v>
      </c>
      <c r="PW391" t="n">
        <v>0.000949469889775134</v>
      </c>
      <c r="PX391" t="n">
        <v>0.00117865569848997</v>
      </c>
      <c r="PY391" t="n">
        <v>0.000295440874079124</v>
      </c>
      <c r="PZ391" t="n">
        <v>0.0111787612927642</v>
      </c>
      <c r="QA391" t="n">
        <v>0.0000419643394862948</v>
      </c>
      <c r="QB391" t="n">
        <v>0.00331827194907982</v>
      </c>
      <c r="QC391" t="n">
        <v>0.00557118730911235</v>
      </c>
      <c r="QD391" t="n">
        <v>0</v>
      </c>
      <c r="QE391" t="n">
        <v>0.00186029262423097</v>
      </c>
      <c r="QF391" t="n">
        <v>0.00058720578609593</v>
      </c>
      <c r="QG391" t="n">
        <v>0.000976302571714864</v>
      </c>
      <c r="QH391" t="n">
        <v>0.00114574726660733</v>
      </c>
      <c r="QI391" t="n">
        <v>0.000560774891287751</v>
      </c>
    </row>
    <row r="392">
      <c r="A392" t="s">
        <v>391</v>
      </c>
      <c r="B392" t="n">
        <v>0.00190872286763337</v>
      </c>
      <c r="C392" t="n">
        <v>0.00192111779513149</v>
      </c>
      <c r="D392" t="n">
        <v>0.000714561478120448</v>
      </c>
      <c r="E392" t="n">
        <v>0</v>
      </c>
      <c r="F392" t="n">
        <v>0</v>
      </c>
      <c r="G392" t="n">
        <v>0.000730890903418369</v>
      </c>
      <c r="H392" t="n">
        <v>0.00111485704467371</v>
      </c>
      <c r="I392" t="n">
        <v>0.000796713826827317</v>
      </c>
      <c r="J392" t="n">
        <v>0.00132658237896996</v>
      </c>
      <c r="K392" t="n">
        <v>0.00121700321861828</v>
      </c>
      <c r="L392" t="n">
        <v>0.00135220497820165</v>
      </c>
      <c r="M392" t="n">
        <v>0.00119064771131854</v>
      </c>
      <c r="N392" t="n">
        <v>0.00117587198190383</v>
      </c>
      <c r="O392" t="n">
        <v>0.00106257403772269</v>
      </c>
      <c r="P392" t="n">
        <v>0.0010119223169564</v>
      </c>
      <c r="Q392" t="n">
        <v>0.000685017026885811</v>
      </c>
      <c r="R392" t="n">
        <v>0</v>
      </c>
      <c r="S392" t="n">
        <v>0.000977081822366466</v>
      </c>
      <c r="T392" t="n">
        <v>0</v>
      </c>
      <c r="U392" t="n">
        <v>0.000867053989690515</v>
      </c>
      <c r="V392" t="n">
        <v>0.000827625831805609</v>
      </c>
      <c r="W392" t="n">
        <v>0.000783471147174809</v>
      </c>
      <c r="X392" t="n">
        <v>0.00116927117916639</v>
      </c>
      <c r="Y392" t="n">
        <v>0.000671223204252312</v>
      </c>
      <c r="Z392" t="n">
        <v>0.000956960504053362</v>
      </c>
      <c r="AA392" t="n">
        <v>0</v>
      </c>
      <c r="AB392" t="n">
        <v>0.000899844240359013</v>
      </c>
      <c r="AC392" t="n">
        <v>0.00091153211576828</v>
      </c>
      <c r="AD392" t="n">
        <v>0.00105754949809573</v>
      </c>
      <c r="AE392" t="n">
        <v>0.000968200014655776</v>
      </c>
      <c r="AF392" t="n">
        <v>0.00113864519848535</v>
      </c>
      <c r="AG392" t="n">
        <v>0.000958952676434354</v>
      </c>
      <c r="AH392" t="n">
        <v>0.000672250574284398</v>
      </c>
      <c r="AI392" t="n">
        <v>0.000574044635508348</v>
      </c>
      <c r="AJ392" t="n">
        <v>0.00104495489309403</v>
      </c>
      <c r="AK392" t="n">
        <v>0.00124284417752053</v>
      </c>
      <c r="AL392" t="n">
        <v>0.000770130551595219</v>
      </c>
      <c r="AM392" t="n">
        <v>0.00139030568450456</v>
      </c>
      <c r="AN392" t="n">
        <v>0.00101314464577812</v>
      </c>
      <c r="AO392" t="n">
        <v>0.000531989980953132</v>
      </c>
      <c r="AP392" t="n">
        <v>0.0026189093637346</v>
      </c>
      <c r="AQ392" t="n">
        <v>0.0000795868552336565</v>
      </c>
      <c r="AR392" t="n">
        <v>0.000908221214918466</v>
      </c>
      <c r="AS392" t="n">
        <v>0.00145036140065005</v>
      </c>
      <c r="AT392" t="n">
        <v>0.000540688845001741</v>
      </c>
      <c r="AU392" t="n">
        <v>0.00127996256975973</v>
      </c>
      <c r="AV392" t="n">
        <v>0.000593730198294935</v>
      </c>
      <c r="AW392" t="n">
        <v>0.000775628480053927</v>
      </c>
      <c r="AX392" t="n">
        <v>0.00119351059594064</v>
      </c>
      <c r="AY392" t="n">
        <v>0.000616515832690258</v>
      </c>
      <c r="AZ392" t="n">
        <v>0.00190872286763337</v>
      </c>
      <c r="BA392" t="n">
        <v>0.00192111779513149</v>
      </c>
      <c r="BB392" t="n">
        <v>0.000714561478120448</v>
      </c>
      <c r="BC392" t="n">
        <v>0</v>
      </c>
      <c r="BD392" t="n">
        <v>0.000706086072591741</v>
      </c>
      <c r="BE392" t="n">
        <v>0.000730890903418369</v>
      </c>
      <c r="BF392" t="n">
        <v>0.00111485704467371</v>
      </c>
      <c r="BG392" t="n">
        <v>0.000796713826827317</v>
      </c>
      <c r="BH392" t="n">
        <v>0.00132658237896996</v>
      </c>
      <c r="BI392" t="n">
        <v>0.00121700321861828</v>
      </c>
      <c r="BJ392" t="n">
        <v>0.00135220497820165</v>
      </c>
      <c r="BK392" t="n">
        <v>0.00119064771131854</v>
      </c>
      <c r="BL392" t="n">
        <v>0.00117587198190383</v>
      </c>
      <c r="BM392" t="n">
        <v>0.00106257403772269</v>
      </c>
      <c r="BN392" t="n">
        <v>0.0010119223169564</v>
      </c>
      <c r="BO392" t="n">
        <v>0.000685017026885811</v>
      </c>
      <c r="BP392" t="n">
        <v>0</v>
      </c>
      <c r="BQ392" t="n">
        <v>0.000977081822366466</v>
      </c>
      <c r="BR392" t="n">
        <v>0.000955352930787411</v>
      </c>
      <c r="BS392" t="n">
        <v>0.000867053989690515</v>
      </c>
      <c r="BT392" t="n">
        <v>0.000827625831805609</v>
      </c>
      <c r="BU392" t="n">
        <v>0.000783471147174809</v>
      </c>
      <c r="BV392" t="n">
        <v>0.00116927117916639</v>
      </c>
      <c r="BW392" t="n">
        <v>0.000671223204252313</v>
      </c>
      <c r="BX392" t="n">
        <v>0.000956960504053362</v>
      </c>
      <c r="BY392" t="n">
        <v>0</v>
      </c>
      <c r="BZ392" t="n">
        <v>0.000899844240359014</v>
      </c>
      <c r="CA392" t="n">
        <v>0.000911532115768281</v>
      </c>
      <c r="CB392" t="n">
        <v>0.00105754949809573</v>
      </c>
      <c r="CC392" t="n">
        <v>0.000968200014655776</v>
      </c>
      <c r="CD392" t="n">
        <v>0.00113864519848535</v>
      </c>
      <c r="CE392" t="n">
        <v>0.000958952676434354</v>
      </c>
      <c r="CF392" t="n">
        <v>0.000672250574284398</v>
      </c>
      <c r="CG392" t="n">
        <v>0.000574044635508348</v>
      </c>
      <c r="CH392" t="n">
        <v>0.00104495489309403</v>
      </c>
      <c r="CI392" t="n">
        <v>0.00124284417752053</v>
      </c>
      <c r="CJ392" t="n">
        <v>0.000770130551595219</v>
      </c>
      <c r="CK392" t="n">
        <v>0.00139030568450456</v>
      </c>
      <c r="CL392" t="n">
        <v>0.00101314464577812</v>
      </c>
      <c r="CM392" t="n">
        <v>0.000531989980953132</v>
      </c>
      <c r="CN392" t="n">
        <v>0.00261890936373459</v>
      </c>
      <c r="CO392" t="n">
        <v>0.0000795868552336565</v>
      </c>
      <c r="CP392" t="n">
        <v>0.000908221214918466</v>
      </c>
      <c r="CQ392" t="n">
        <v>0.00145036140065005</v>
      </c>
      <c r="CR392" t="n">
        <v>0</v>
      </c>
      <c r="CS392" t="n">
        <v>0.00127996256975972</v>
      </c>
      <c r="CT392" t="n">
        <v>0.000593730198294935</v>
      </c>
      <c r="CU392" t="n">
        <v>0.000775628480053927</v>
      </c>
      <c r="CV392" t="n">
        <v>0.00119351059594064</v>
      </c>
      <c r="CW392" t="n">
        <v>0.000616515832690258</v>
      </c>
      <c r="CX392" t="n">
        <v>0.00190872286763337</v>
      </c>
      <c r="CY392" t="n">
        <v>0.00192111779513149</v>
      </c>
      <c r="CZ392" t="n">
        <v>0</v>
      </c>
      <c r="DA392" t="n">
        <v>0</v>
      </c>
      <c r="DB392" t="n">
        <v>0.000706086072591741</v>
      </c>
      <c r="DC392" t="n">
        <v>0.000730890903418369</v>
      </c>
      <c r="DD392" t="n">
        <v>0.00111485704467371</v>
      </c>
      <c r="DE392" t="n">
        <v>0.000796713826827317</v>
      </c>
      <c r="DF392" t="n">
        <v>0</v>
      </c>
      <c r="DG392" t="n">
        <v>0.00121700321861828</v>
      </c>
      <c r="DH392" t="n">
        <v>0</v>
      </c>
      <c r="DI392" t="n">
        <v>0</v>
      </c>
      <c r="DJ392" t="n">
        <v>0.00117587198190383</v>
      </c>
      <c r="DK392" t="n">
        <v>0</v>
      </c>
      <c r="DL392" t="n">
        <v>0.0010119223169564</v>
      </c>
      <c r="DM392" t="n">
        <v>0</v>
      </c>
      <c r="DN392" t="n">
        <v>0</v>
      </c>
      <c r="DO392" t="n">
        <v>0</v>
      </c>
      <c r="DP392" t="n">
        <v>0</v>
      </c>
      <c r="DQ392" t="n">
        <v>0.000867053989690515</v>
      </c>
      <c r="DR392" t="n">
        <v>0</v>
      </c>
      <c r="DS392" t="n">
        <v>0.000783471147174809</v>
      </c>
      <c r="DT392" t="n">
        <v>0.00116927117916639</v>
      </c>
      <c r="DU392" t="n">
        <v>0.000671223204252313</v>
      </c>
      <c r="DV392" t="n">
        <v>0</v>
      </c>
      <c r="DW392" t="n">
        <v>0</v>
      </c>
      <c r="DX392" t="n">
        <v>0.000899844240359013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0.000672250574284398</v>
      </c>
      <c r="EE392" t="n">
        <v>0.000574044635508348</v>
      </c>
      <c r="EF392" t="n">
        <v>0.00104495489309403</v>
      </c>
      <c r="EG392" t="n">
        <v>0.00124284417752053</v>
      </c>
      <c r="EH392" t="n">
        <v>0.000770130551595219</v>
      </c>
      <c r="EI392" t="n">
        <v>0.00139030568450456</v>
      </c>
      <c r="EJ392" t="n">
        <v>0.00101314464577812</v>
      </c>
      <c r="EK392" t="n">
        <v>0.000531989980953132</v>
      </c>
      <c r="EL392" t="n">
        <v>0.00261890936373459</v>
      </c>
      <c r="EM392" t="n">
        <v>0.0000795868552336565</v>
      </c>
      <c r="EN392" t="n">
        <v>0</v>
      </c>
      <c r="EO392" t="n">
        <v>0.00145036140065005</v>
      </c>
      <c r="EP392" t="n">
        <v>0</v>
      </c>
      <c r="EQ392" t="n">
        <v>0</v>
      </c>
      <c r="ER392" t="n">
        <v>0.000593730198294935</v>
      </c>
      <c r="ES392" t="n">
        <v>0.000775628480053927</v>
      </c>
      <c r="ET392" t="n">
        <v>0.00119351059594064</v>
      </c>
      <c r="EU392" t="n">
        <v>0.000616515832690258</v>
      </c>
      <c r="EV392" t="n">
        <v>0.00190872286763337</v>
      </c>
      <c r="EW392" t="n">
        <v>0.00192111779513149</v>
      </c>
      <c r="EX392" t="n">
        <v>0.000714561478120449</v>
      </c>
      <c r="EY392" t="n">
        <v>0.000695362111040965</v>
      </c>
      <c r="EZ392" t="n">
        <v>0.000706086072591741</v>
      </c>
      <c r="FA392" t="n">
        <v>0.000730890903418369</v>
      </c>
      <c r="FB392" t="n">
        <v>0.00111485704467371</v>
      </c>
      <c r="FC392" t="n">
        <v>0.000796713826827317</v>
      </c>
      <c r="FD392" t="n">
        <v>0.00132658237896996</v>
      </c>
      <c r="FE392" t="n">
        <v>0.00121700321861828</v>
      </c>
      <c r="FF392" t="n">
        <v>0</v>
      </c>
      <c r="FG392" t="n">
        <v>0</v>
      </c>
      <c r="FH392" t="n">
        <v>0.00117587198190383</v>
      </c>
      <c r="FI392" t="n">
        <v>0.00106257403772269</v>
      </c>
      <c r="FJ392" t="n">
        <v>0</v>
      </c>
      <c r="FK392" t="n">
        <v>0.000685017026885811</v>
      </c>
      <c r="FL392" t="n">
        <v>0</v>
      </c>
      <c r="FM392" t="n">
        <v>0.000977081822366466</v>
      </c>
      <c r="FN392" t="n">
        <v>0</v>
      </c>
      <c r="FO392" t="n">
        <v>0.000867053989690515</v>
      </c>
      <c r="FP392" t="n">
        <v>0</v>
      </c>
      <c r="FQ392" t="n">
        <v>0.00078347114717481</v>
      </c>
      <c r="FR392" t="n">
        <v>0.00116927117916639</v>
      </c>
      <c r="FS392" t="n">
        <v>0.000671223204252312</v>
      </c>
      <c r="FT392" t="n">
        <v>0.000956960504053362</v>
      </c>
      <c r="FU392" t="n">
        <v>0</v>
      </c>
      <c r="FV392" t="n">
        <v>0.000899844240359014</v>
      </c>
      <c r="FW392" t="n">
        <v>0.000911532115768281</v>
      </c>
      <c r="FX392" t="n">
        <v>0</v>
      </c>
      <c r="FY392" t="n">
        <v>0</v>
      </c>
      <c r="FZ392" t="n">
        <v>0</v>
      </c>
      <c r="GA392" t="n">
        <v>0.000958952676434354</v>
      </c>
      <c r="GB392" t="n">
        <v>0.000672250574284398</v>
      </c>
      <c r="GC392" t="n">
        <v>0.000574044635508348</v>
      </c>
      <c r="GD392" t="n">
        <v>0.00104495489309403</v>
      </c>
      <c r="GE392" t="n">
        <v>0.00124284417752053</v>
      </c>
      <c r="GF392" t="n">
        <v>0.000770130551595219</v>
      </c>
      <c r="GG392" t="n">
        <v>0.00139030568450456</v>
      </c>
      <c r="GH392" t="n">
        <v>0.00101314464577812</v>
      </c>
      <c r="GI392" t="n">
        <v>0.000531989980953132</v>
      </c>
      <c r="GJ392" t="n">
        <v>0.0026189093637346</v>
      </c>
      <c r="GK392" t="n">
        <v>0</v>
      </c>
      <c r="GL392" t="n">
        <v>0.000908221214918466</v>
      </c>
      <c r="GM392" t="n">
        <v>0.00145036140065005</v>
      </c>
      <c r="GN392" t="n">
        <v>0</v>
      </c>
      <c r="GO392" t="n">
        <v>0.00127996256975973</v>
      </c>
      <c r="GP392" t="n">
        <v>0.000593730198294935</v>
      </c>
      <c r="GQ392" t="n">
        <v>0.000775628480053927</v>
      </c>
      <c r="GR392" t="n">
        <v>0.00119351059594064</v>
      </c>
      <c r="GS392" t="n">
        <v>0.000616515832690258</v>
      </c>
      <c r="GT392" t="n">
        <v>0.00190872286763337</v>
      </c>
      <c r="GU392" t="n">
        <v>0.00192111779513149</v>
      </c>
      <c r="GV392" t="n">
        <v>0</v>
      </c>
      <c r="GW392" t="n">
        <v>0.000695362111040965</v>
      </c>
      <c r="GX392" t="n">
        <v>0</v>
      </c>
      <c r="GY392" t="n">
        <v>0.00073089090341837</v>
      </c>
      <c r="GZ392" t="n">
        <v>0.00111485704467371</v>
      </c>
      <c r="HA392" t="n">
        <v>0.000796713826827317</v>
      </c>
      <c r="HB392" t="n">
        <v>0.00132658237896996</v>
      </c>
      <c r="HC392" t="n">
        <v>0.00121700321861828</v>
      </c>
      <c r="HD392" t="n">
        <v>0.00135220497820165</v>
      </c>
      <c r="HE392" t="n">
        <v>0.00119064771131854</v>
      </c>
      <c r="HF392" t="n">
        <v>0.00117587198190383</v>
      </c>
      <c r="HG392" t="n">
        <v>0.00106257403772269</v>
      </c>
      <c r="HH392" t="n">
        <v>0.0010119223169564</v>
      </c>
      <c r="HI392" t="n">
        <v>0.000685017026885811</v>
      </c>
      <c r="HJ392" t="n">
        <v>0</v>
      </c>
      <c r="HK392" t="n">
        <v>0.000977081822366466</v>
      </c>
      <c r="HL392" t="n">
        <v>0.000955352930787413</v>
      </c>
      <c r="HM392" t="n">
        <v>0.000867053989690515</v>
      </c>
      <c r="HN392" t="n">
        <v>0.000827625831805609</v>
      </c>
      <c r="HO392" t="n">
        <v>0.000783471147174809</v>
      </c>
      <c r="HP392" t="n">
        <v>0.00116927117916639</v>
      </c>
      <c r="HQ392" t="n">
        <v>0.000671223204252312</v>
      </c>
      <c r="HR392" t="n">
        <v>0.000956960504053362</v>
      </c>
      <c r="HS392" t="n">
        <v>0.000787551364932017</v>
      </c>
      <c r="HT392" t="n">
        <v>0.000899844240359013</v>
      </c>
      <c r="HU392" t="n">
        <v>0.00091153211576828</v>
      </c>
      <c r="HV392" t="n">
        <v>0.00105754949809573</v>
      </c>
      <c r="HW392" t="n">
        <v>0.000968200014655776</v>
      </c>
      <c r="HX392" t="n">
        <v>0.00113864519848535</v>
      </c>
      <c r="HY392" t="n">
        <v>0.000958952676434354</v>
      </c>
      <c r="HZ392" t="n">
        <v>0.000672250574284398</v>
      </c>
      <c r="IA392" t="n">
        <v>0.000574044635508348</v>
      </c>
      <c r="IB392" t="n">
        <v>0.00104495489309403</v>
      </c>
      <c r="IC392" t="n">
        <v>0.00124284417752053</v>
      </c>
      <c r="ID392" t="n">
        <v>0.000770130551595219</v>
      </c>
      <c r="IE392" t="n">
        <v>0.00139030568450456</v>
      </c>
      <c r="IF392" t="n">
        <v>0.00101314464577812</v>
      </c>
      <c r="IG392" t="n">
        <v>0.000531989980953132</v>
      </c>
      <c r="IH392" t="n">
        <v>0.00261890936373459</v>
      </c>
      <c r="II392" t="n">
        <v>0.0000795868552336565</v>
      </c>
      <c r="IJ392" t="n">
        <v>0.000908221214918465</v>
      </c>
      <c r="IK392" t="n">
        <v>0.00145036140065005</v>
      </c>
      <c r="IL392" t="n">
        <v>0.000540688845001741</v>
      </c>
      <c r="IM392" t="n">
        <v>0.00127996256975973</v>
      </c>
      <c r="IN392" t="n">
        <v>0.000593730198294935</v>
      </c>
      <c r="IO392" t="n">
        <v>0.000775628480053928</v>
      </c>
      <c r="IP392" t="n">
        <v>0.00119351059594064</v>
      </c>
      <c r="IQ392" t="n">
        <v>0.000616515832690257</v>
      </c>
      <c r="IR392" t="n">
        <v>0.00190872286763337</v>
      </c>
      <c r="IS392" t="n">
        <v>0.00192111779513149</v>
      </c>
      <c r="IT392" t="n">
        <v>0</v>
      </c>
      <c r="IU392" t="n">
        <v>0</v>
      </c>
      <c r="IV392" t="n">
        <v>0.000706086072591741</v>
      </c>
      <c r="IW392" t="n">
        <v>0.000730890903418369</v>
      </c>
      <c r="IX392" t="n">
        <v>0.00111485704467371</v>
      </c>
      <c r="IY392" t="n">
        <v>0.000796713826827317</v>
      </c>
      <c r="IZ392" t="n">
        <v>0.00132658237896996</v>
      </c>
      <c r="JA392" t="n">
        <v>0.00121700321861828</v>
      </c>
      <c r="JB392" t="n">
        <v>0.00135220497820165</v>
      </c>
      <c r="JC392" t="n">
        <v>0</v>
      </c>
      <c r="JD392" t="n">
        <v>0.00117587198190383</v>
      </c>
      <c r="JE392" t="n">
        <v>0.00106257403772269</v>
      </c>
      <c r="JF392" t="n">
        <v>0.0010119223169564</v>
      </c>
      <c r="JG392" t="n">
        <v>0</v>
      </c>
      <c r="JH392" t="n">
        <v>0</v>
      </c>
      <c r="JI392" t="n">
        <v>0.000977081822366467</v>
      </c>
      <c r="JJ392" t="n">
        <v>0.000955352930787412</v>
      </c>
      <c r="JK392" t="n">
        <v>0.000867053989690515</v>
      </c>
      <c r="JL392" t="n">
        <v>0</v>
      </c>
      <c r="JM392" t="n">
        <v>0.00078347114717481</v>
      </c>
      <c r="JN392" t="n">
        <v>0.00116927117916639</v>
      </c>
      <c r="JO392" t="n">
        <v>0.000671223204252312</v>
      </c>
      <c r="JP392" t="n">
        <v>0.000956960504053362</v>
      </c>
      <c r="JQ392" t="n">
        <v>0.000787551364932017</v>
      </c>
      <c r="JR392" t="n">
        <v>0.000899844240359014</v>
      </c>
      <c r="JS392" t="n">
        <v>0.00091153211576828</v>
      </c>
      <c r="JT392" t="n">
        <v>0.00105754949809574</v>
      </c>
      <c r="JU392" t="n">
        <v>0</v>
      </c>
      <c r="JV392" t="n">
        <v>0</v>
      </c>
      <c r="JW392" t="n">
        <v>0.000958952676434353</v>
      </c>
      <c r="JX392" t="n">
        <v>0.000672250574284397</v>
      </c>
      <c r="JY392" t="n">
        <v>0.000574044635508348</v>
      </c>
      <c r="JZ392" t="n">
        <v>0.00104495489309403</v>
      </c>
      <c r="KA392" t="n">
        <v>0.00124284417752053</v>
      </c>
      <c r="KB392" t="n">
        <v>0.00077013055159522</v>
      </c>
      <c r="KC392" t="n">
        <v>0.00139030568450456</v>
      </c>
      <c r="KD392" t="n">
        <v>0.00101314464577812</v>
      </c>
      <c r="KE392" t="n">
        <v>0.000531989980953132</v>
      </c>
      <c r="KF392" t="n">
        <v>0.00261890936373459</v>
      </c>
      <c r="KG392" t="n">
        <v>0</v>
      </c>
      <c r="KH392" t="n">
        <v>0.000908221214918466</v>
      </c>
      <c r="KI392" t="n">
        <v>0.00145036140065005</v>
      </c>
      <c r="KJ392" t="n">
        <v>0.000540688845001741</v>
      </c>
      <c r="KK392" t="n">
        <v>0.00127996256975973</v>
      </c>
      <c r="KL392" t="n">
        <v>0.000593730198294934</v>
      </c>
      <c r="KM392" t="n">
        <v>0.000775628480053927</v>
      </c>
      <c r="KN392" t="n">
        <v>0.00119351059594064</v>
      </c>
      <c r="KO392" t="n">
        <v>0.000616515832690258</v>
      </c>
      <c r="KP392" t="n">
        <v>0.00190872286763337</v>
      </c>
      <c r="KQ392" t="n">
        <v>0</v>
      </c>
      <c r="KR392" t="n">
        <v>0</v>
      </c>
      <c r="KS392" t="n">
        <v>0.000695362111040965</v>
      </c>
      <c r="KT392" t="n">
        <v>0.00070608607259174</v>
      </c>
      <c r="KU392" t="n">
        <v>0.000730890903418369</v>
      </c>
      <c r="KV392" t="n">
        <v>0.00111485704467371</v>
      </c>
      <c r="KW392" t="n">
        <v>0.000796713826827317</v>
      </c>
      <c r="KX392" t="n">
        <v>0.00132658237896996</v>
      </c>
      <c r="KY392" t="n">
        <v>0.00121700321861828</v>
      </c>
      <c r="KZ392" t="n">
        <v>0.00135220497820165</v>
      </c>
      <c r="LA392" t="n">
        <v>0.00119064771131854</v>
      </c>
      <c r="LB392" t="n">
        <v>0.00117587198190383</v>
      </c>
      <c r="LC392" t="n">
        <v>0.00106257403772269</v>
      </c>
      <c r="LD392" t="n">
        <v>0.0010119223169564</v>
      </c>
      <c r="LE392" t="n">
        <v>0.000685017026885812</v>
      </c>
      <c r="LF392" t="n">
        <v>0.000923177974283179</v>
      </c>
      <c r="LG392" t="n">
        <v>0.000977081822366466</v>
      </c>
      <c r="LH392" t="n">
        <v>0.000955352930787413</v>
      </c>
      <c r="LI392" t="n">
        <v>0.000867053989690515</v>
      </c>
      <c r="LJ392" t="n">
        <v>0.000827625831805609</v>
      </c>
      <c r="LK392" t="n">
        <v>0.000783471147174808</v>
      </c>
      <c r="LL392" t="n">
        <v>0.00116927117916639</v>
      </c>
      <c r="LM392" t="n">
        <v>0.000671223204252312</v>
      </c>
      <c r="LN392" t="n">
        <v>0.000956960504053363</v>
      </c>
      <c r="LO392" t="n">
        <v>0.000787551364932017</v>
      </c>
      <c r="LP392" t="n">
        <v>0.000899844240359014</v>
      </c>
      <c r="LQ392" t="n">
        <v>0.000911532115768281</v>
      </c>
      <c r="LR392" t="n">
        <v>0.00105754949809574</v>
      </c>
      <c r="LS392" t="n">
        <v>0.000968200014655777</v>
      </c>
      <c r="LT392" t="n">
        <v>0.00113864519848535</v>
      </c>
      <c r="LU392" t="n">
        <v>0.000958952676434353</v>
      </c>
      <c r="LV392" t="n">
        <v>0.000672250574284398</v>
      </c>
      <c r="LW392" t="n">
        <v>0.000574044635508348</v>
      </c>
      <c r="LX392" t="n">
        <v>0.00104495489309403</v>
      </c>
      <c r="LY392" t="n">
        <v>0.00124284417752053</v>
      </c>
      <c r="LZ392" t="n">
        <v>0.000770130551595219</v>
      </c>
      <c r="MA392" t="n">
        <v>0.00139030568450456</v>
      </c>
      <c r="MB392" t="n">
        <v>0.00101314464577812</v>
      </c>
      <c r="MC392" t="n">
        <v>0.000531989980953132</v>
      </c>
      <c r="MD392" t="n">
        <v>0.0026189093637346</v>
      </c>
      <c r="ME392" t="n">
        <v>0.0000795868552336565</v>
      </c>
      <c r="MF392" t="n">
        <v>0.000908221214918465</v>
      </c>
      <c r="MG392" t="n">
        <v>0.00145036140065005</v>
      </c>
      <c r="MH392" t="n">
        <v>0.000540688845001742</v>
      </c>
      <c r="MI392" t="n">
        <v>0.00127996256975973</v>
      </c>
      <c r="MJ392" t="n">
        <v>0.000593730198294935</v>
      </c>
      <c r="MK392" t="n">
        <v>0.000775628480053927</v>
      </c>
      <c r="ML392" t="n">
        <v>0.00119351059594064</v>
      </c>
      <c r="MM392" t="n">
        <v>0.000616515832690258</v>
      </c>
      <c r="MN392" t="n">
        <v>0.00190872286763337</v>
      </c>
      <c r="MO392" t="n">
        <v>0.00192111779513149</v>
      </c>
      <c r="MP392" t="n">
        <v>0</v>
      </c>
      <c r="MQ392" t="n">
        <v>0.000695362111040965</v>
      </c>
      <c r="MR392" t="n">
        <v>0.00070608607259174</v>
      </c>
      <c r="MS392" t="n">
        <v>0.000730890903418369</v>
      </c>
      <c r="MT392" t="n">
        <v>0.00111485704467371</v>
      </c>
      <c r="MU392" t="n">
        <v>0.000796713826827318</v>
      </c>
      <c r="MV392" t="n">
        <v>0.00132658237896996</v>
      </c>
      <c r="MW392" t="n">
        <v>0.00121700321861828</v>
      </c>
      <c r="MX392" t="n">
        <v>0</v>
      </c>
      <c r="MY392" t="n">
        <v>0</v>
      </c>
      <c r="MZ392" t="n">
        <v>0.00117587198190383</v>
      </c>
      <c r="NA392" t="n">
        <v>0</v>
      </c>
      <c r="NB392" t="n">
        <v>0.0010119223169564</v>
      </c>
      <c r="NC392" t="n">
        <v>0.000685017026885811</v>
      </c>
      <c r="ND392" t="n">
        <v>0</v>
      </c>
      <c r="NE392" t="n">
        <v>0.000977081822366467</v>
      </c>
      <c r="NF392" t="n">
        <v>0.000955352930787412</v>
      </c>
      <c r="NG392" t="n">
        <v>0.000867053989690514</v>
      </c>
      <c r="NH392" t="n">
        <v>0</v>
      </c>
      <c r="NI392" t="n">
        <v>0.000783471147174809</v>
      </c>
      <c r="NJ392" t="n">
        <v>0.00116927117916639</v>
      </c>
      <c r="NK392" t="n">
        <v>0.000671223204252313</v>
      </c>
      <c r="NL392" t="n">
        <v>0.000956960504053362</v>
      </c>
      <c r="NM392" t="n">
        <v>0.000787551364932017</v>
      </c>
      <c r="NN392" t="n">
        <v>0.000899844240359013</v>
      </c>
      <c r="NO392" t="n">
        <v>0.00091153211576828</v>
      </c>
      <c r="NP392" t="n">
        <v>0.00105754949809574</v>
      </c>
      <c r="NQ392" t="n">
        <v>0</v>
      </c>
      <c r="NR392" t="n">
        <v>0.00113864519848535</v>
      </c>
      <c r="NS392" t="n">
        <v>0.000958952676434354</v>
      </c>
      <c r="NT392" t="n">
        <v>0.000672250574284398</v>
      </c>
      <c r="NU392" t="n">
        <v>0.000574044635508348</v>
      </c>
      <c r="NV392" t="n">
        <v>0.00104495489309403</v>
      </c>
      <c r="NW392" t="n">
        <v>0.00124284417752053</v>
      </c>
      <c r="NX392" t="n">
        <v>0.000770130551595219</v>
      </c>
      <c r="NY392" t="n">
        <v>0.00139030568450456</v>
      </c>
      <c r="NZ392" t="n">
        <v>0.00101314464577812</v>
      </c>
      <c r="OA392" t="n">
        <v>0.000531989980953132</v>
      </c>
      <c r="OB392" t="n">
        <v>1.00261890936373</v>
      </c>
      <c r="OC392" t="n">
        <v>0.0000795868552336564</v>
      </c>
      <c r="OD392" t="n">
        <v>0.000908221214918466</v>
      </c>
      <c r="OE392" t="n">
        <v>0.00145036140065005</v>
      </c>
      <c r="OF392" t="n">
        <v>0.000540688845001741</v>
      </c>
      <c r="OG392" t="n">
        <v>0.00127996256975973</v>
      </c>
      <c r="OH392" t="n">
        <v>0.000593730198294935</v>
      </c>
      <c r="OI392" t="n">
        <v>0.000775628480053927</v>
      </c>
      <c r="OJ392" t="n">
        <v>0.00119351059594064</v>
      </c>
      <c r="OK392" t="n">
        <v>0.000616515832690257</v>
      </c>
      <c r="OL392" t="n">
        <v>0.00190872286763337</v>
      </c>
      <c r="OM392" t="n">
        <v>0.00192111779513149</v>
      </c>
      <c r="ON392" t="n">
        <v>0.000714561478120448</v>
      </c>
      <c r="OO392" t="n">
        <v>0</v>
      </c>
      <c r="OP392" t="n">
        <v>0.000706086072591741</v>
      </c>
      <c r="OQ392" t="n">
        <v>0.000730890903418369</v>
      </c>
      <c r="OR392" t="n">
        <v>0.00111485704467371</v>
      </c>
      <c r="OS392" t="n">
        <v>0.000796713826827318</v>
      </c>
      <c r="OT392" t="n">
        <v>0.00132658237896996</v>
      </c>
      <c r="OU392" t="n">
        <v>0.00121700321861828</v>
      </c>
      <c r="OV392" t="n">
        <v>0</v>
      </c>
      <c r="OW392" t="n">
        <v>0</v>
      </c>
      <c r="OX392" t="n">
        <v>0.00117587198190384</v>
      </c>
      <c r="OY392" t="n">
        <v>0.00106257403772269</v>
      </c>
      <c r="OZ392" t="n">
        <v>0.0010119223169564</v>
      </c>
      <c r="PA392" t="n">
        <v>0.000685017026885811</v>
      </c>
      <c r="PB392" t="n">
        <v>0</v>
      </c>
      <c r="PC392" t="n">
        <v>0.000977081822366466</v>
      </c>
      <c r="PD392" t="n">
        <v>0</v>
      </c>
      <c r="PE392" t="n">
        <v>0</v>
      </c>
      <c r="PF392" t="n">
        <v>0</v>
      </c>
      <c r="PG392" t="n">
        <v>0.000783471147174809</v>
      </c>
      <c r="PH392" t="n">
        <v>0.00116927117916639</v>
      </c>
      <c r="PI392" t="n">
        <v>0.000671223204252312</v>
      </c>
      <c r="PJ392" t="n">
        <v>0</v>
      </c>
      <c r="PK392" t="n">
        <v>0.000787551364932017</v>
      </c>
      <c r="PL392" t="n">
        <v>0.000899844240359013</v>
      </c>
      <c r="PM392" t="n">
        <v>0</v>
      </c>
      <c r="PN392" t="n">
        <v>0</v>
      </c>
      <c r="PO392" t="n">
        <v>0</v>
      </c>
      <c r="PP392" t="n">
        <v>0</v>
      </c>
      <c r="PQ392" t="n">
        <v>0.000958952676434354</v>
      </c>
      <c r="PR392" t="n">
        <v>0.000672250574284398</v>
      </c>
      <c r="PS392" t="n">
        <v>0.000574044635508348</v>
      </c>
      <c r="PT392" t="n">
        <v>0.00104495489309403</v>
      </c>
      <c r="PU392" t="n">
        <v>0.00124284417752053</v>
      </c>
      <c r="PV392" t="n">
        <v>0.000770130551595218</v>
      </c>
      <c r="PW392" t="n">
        <v>0.00139030568450456</v>
      </c>
      <c r="PX392" t="n">
        <v>0.00101314464577812</v>
      </c>
      <c r="PY392" t="n">
        <v>0.000531989980953133</v>
      </c>
      <c r="PZ392" t="n">
        <v>0.00261890936373459</v>
      </c>
      <c r="QA392" t="n">
        <v>0.0000795868552336566</v>
      </c>
      <c r="QB392" t="n">
        <v>0.000908221214918466</v>
      </c>
      <c r="QC392" t="n">
        <v>0.00145036140065005</v>
      </c>
      <c r="QD392" t="n">
        <v>0</v>
      </c>
      <c r="QE392" t="n">
        <v>0.00127996256975973</v>
      </c>
      <c r="QF392" t="n">
        <v>0.000593730198294934</v>
      </c>
      <c r="QG392" t="n">
        <v>0.000775628480053928</v>
      </c>
      <c r="QH392" t="n">
        <v>0.00119351059594064</v>
      </c>
      <c r="QI392" t="n">
        <v>0.000616515832690258</v>
      </c>
    </row>
    <row r="393">
      <c r="A393" t="s">
        <v>392</v>
      </c>
      <c r="B393" t="n">
        <v>0.0052732351786795</v>
      </c>
      <c r="C393" t="n">
        <v>0.00420408310818829</v>
      </c>
      <c r="D393" t="n">
        <v>0.00543875706886705</v>
      </c>
      <c r="E393" t="n">
        <v>0</v>
      </c>
      <c r="F393" t="n">
        <v>0</v>
      </c>
      <c r="G393" t="n">
        <v>0.0166338863962113</v>
      </c>
      <c r="H393" t="n">
        <v>0.00393803573331274</v>
      </c>
      <c r="I393" t="n">
        <v>0.00373985133020415</v>
      </c>
      <c r="J393" t="n">
        <v>0.00519328156761566</v>
      </c>
      <c r="K393" t="n">
        <v>0.00516440719360971</v>
      </c>
      <c r="L393" t="n">
        <v>0.00481342993441243</v>
      </c>
      <c r="M393" t="n">
        <v>0.00474260281720104</v>
      </c>
      <c r="N393" t="n">
        <v>0.0039156008947785</v>
      </c>
      <c r="O393" t="n">
        <v>0.00480730006608542</v>
      </c>
      <c r="P393" t="n">
        <v>0.00485710522324169</v>
      </c>
      <c r="Q393" t="n">
        <v>0.0102282473916857</v>
      </c>
      <c r="R393" t="n">
        <v>0</v>
      </c>
      <c r="S393" t="n">
        <v>0.00517727924026041</v>
      </c>
      <c r="T393" t="n">
        <v>0</v>
      </c>
      <c r="U393" t="n">
        <v>0.00429185659300845</v>
      </c>
      <c r="V393" t="n">
        <v>0.00630328564715365</v>
      </c>
      <c r="W393" t="n">
        <v>0.00806297874799726</v>
      </c>
      <c r="X393" t="n">
        <v>0.00491322798580998</v>
      </c>
      <c r="Y393" t="n">
        <v>0.00450906920881497</v>
      </c>
      <c r="Z393" t="n">
        <v>0.00548562477919457</v>
      </c>
      <c r="AA393" t="n">
        <v>0</v>
      </c>
      <c r="AB393" t="n">
        <v>0.00447580422778621</v>
      </c>
      <c r="AC393" t="n">
        <v>0.00436631198466633</v>
      </c>
      <c r="AD393" t="n">
        <v>0.00508810705957398</v>
      </c>
      <c r="AE393" t="n">
        <v>0.0041749689145085</v>
      </c>
      <c r="AF393" t="n">
        <v>0.00644320960732027</v>
      </c>
      <c r="AG393" t="n">
        <v>0.00468059949800096</v>
      </c>
      <c r="AH393" t="n">
        <v>0.00263702466361858</v>
      </c>
      <c r="AI393" t="n">
        <v>0.00250519730860476</v>
      </c>
      <c r="AJ393" t="n">
        <v>0.00495802531930804</v>
      </c>
      <c r="AK393" t="n">
        <v>0.00452161553496821</v>
      </c>
      <c r="AL393" t="n">
        <v>0.00354646079957384</v>
      </c>
      <c r="AM393" t="n">
        <v>0.00364983045472229</v>
      </c>
      <c r="AN393" t="n">
        <v>0.00405469847887544</v>
      </c>
      <c r="AO393" t="n">
        <v>0.0531586818018366</v>
      </c>
      <c r="AP393" t="n">
        <v>0.0335083616288953</v>
      </c>
      <c r="AQ393" t="n">
        <v>0.138985117347318</v>
      </c>
      <c r="AR393" t="n">
        <v>0.00808154305675554</v>
      </c>
      <c r="AS393" t="n">
        <v>0.013136737977462</v>
      </c>
      <c r="AT393" t="n">
        <v>0.00224986416739257</v>
      </c>
      <c r="AU393" t="n">
        <v>0.00572562781579222</v>
      </c>
      <c r="AV393" t="n">
        <v>0.0018280496107439</v>
      </c>
      <c r="AW393" t="n">
        <v>0.00340412102770641</v>
      </c>
      <c r="AX393" t="n">
        <v>0.00373446179347645</v>
      </c>
      <c r="AY393" t="n">
        <v>0.0124930841166843</v>
      </c>
      <c r="AZ393" t="n">
        <v>0.0052732351786795</v>
      </c>
      <c r="BA393" t="n">
        <v>0.00420408310818829</v>
      </c>
      <c r="BB393" t="n">
        <v>0.00543875706886705</v>
      </c>
      <c r="BC393" t="n">
        <v>0</v>
      </c>
      <c r="BD393" t="n">
        <v>0.00617944545559079</v>
      </c>
      <c r="BE393" t="n">
        <v>0.0166338863962113</v>
      </c>
      <c r="BF393" t="n">
        <v>0.00393803573331274</v>
      </c>
      <c r="BG393" t="n">
        <v>0.00373985133020415</v>
      </c>
      <c r="BH393" t="n">
        <v>0.00519328156761566</v>
      </c>
      <c r="BI393" t="n">
        <v>0.00516440719360971</v>
      </c>
      <c r="BJ393" t="n">
        <v>0.00481342993441243</v>
      </c>
      <c r="BK393" t="n">
        <v>0.00474260281720104</v>
      </c>
      <c r="BL393" t="n">
        <v>0.0039156008947785</v>
      </c>
      <c r="BM393" t="n">
        <v>0.00480730006608541</v>
      </c>
      <c r="BN393" t="n">
        <v>0.00485710522324169</v>
      </c>
      <c r="BO393" t="n">
        <v>0.0102282473916857</v>
      </c>
      <c r="BP393" t="n">
        <v>0</v>
      </c>
      <c r="BQ393" t="n">
        <v>0.00517727924026041</v>
      </c>
      <c r="BR393" t="n">
        <v>0.00412020943808692</v>
      </c>
      <c r="BS393" t="n">
        <v>0.00429185659300845</v>
      </c>
      <c r="BT393" t="n">
        <v>0.00630328564715366</v>
      </c>
      <c r="BU393" t="n">
        <v>0.00806297874799726</v>
      </c>
      <c r="BV393" t="n">
        <v>0.00491322798580998</v>
      </c>
      <c r="BW393" t="n">
        <v>0.00450906920881497</v>
      </c>
      <c r="BX393" t="n">
        <v>0.00548562477919457</v>
      </c>
      <c r="BY393" t="n">
        <v>0</v>
      </c>
      <c r="BZ393" t="n">
        <v>0.00447580422778621</v>
      </c>
      <c r="CA393" t="n">
        <v>0.00436631198466633</v>
      </c>
      <c r="CB393" t="n">
        <v>0.00508810705957398</v>
      </c>
      <c r="CC393" t="n">
        <v>0.0041749689145085</v>
      </c>
      <c r="CD393" t="n">
        <v>0.00644320960732027</v>
      </c>
      <c r="CE393" t="n">
        <v>0.00468059949800096</v>
      </c>
      <c r="CF393" t="n">
        <v>0.00263702466361858</v>
      </c>
      <c r="CG393" t="n">
        <v>0.00250519730860476</v>
      </c>
      <c r="CH393" t="n">
        <v>0.00495802531930804</v>
      </c>
      <c r="CI393" t="n">
        <v>0.00452161553496821</v>
      </c>
      <c r="CJ393" t="n">
        <v>0.00354646079957384</v>
      </c>
      <c r="CK393" t="n">
        <v>0.00364983045472229</v>
      </c>
      <c r="CL393" t="n">
        <v>0.00405469847887544</v>
      </c>
      <c r="CM393" t="n">
        <v>0.0531586818018366</v>
      </c>
      <c r="CN393" t="n">
        <v>0.0335083616288953</v>
      </c>
      <c r="CO393" t="n">
        <v>0.138985117347318</v>
      </c>
      <c r="CP393" t="n">
        <v>0.00808154305675554</v>
      </c>
      <c r="CQ393" t="n">
        <v>0.013136737977462</v>
      </c>
      <c r="CR393" t="n">
        <v>0</v>
      </c>
      <c r="CS393" t="n">
        <v>0.00572562781579222</v>
      </c>
      <c r="CT393" t="n">
        <v>0.00182804961074389</v>
      </c>
      <c r="CU393" t="n">
        <v>0.00340412102770641</v>
      </c>
      <c r="CV393" t="n">
        <v>0.00373446179347645</v>
      </c>
      <c r="CW393" t="n">
        <v>0.0124930841166843</v>
      </c>
      <c r="CX393" t="n">
        <v>0.0052732351786795</v>
      </c>
      <c r="CY393" t="n">
        <v>0.0042040831081883</v>
      </c>
      <c r="CZ393" t="n">
        <v>0</v>
      </c>
      <c r="DA393" t="n">
        <v>0</v>
      </c>
      <c r="DB393" t="n">
        <v>0.00617944545559079</v>
      </c>
      <c r="DC393" t="n">
        <v>0.0166338863962113</v>
      </c>
      <c r="DD393" t="n">
        <v>0.00393803573331274</v>
      </c>
      <c r="DE393" t="n">
        <v>0.00373985133020415</v>
      </c>
      <c r="DF393" t="n">
        <v>0</v>
      </c>
      <c r="DG393" t="n">
        <v>0.00516440719360971</v>
      </c>
      <c r="DH393" t="n">
        <v>0</v>
      </c>
      <c r="DI393" t="n">
        <v>0</v>
      </c>
      <c r="DJ393" t="n">
        <v>0.0039156008947785</v>
      </c>
      <c r="DK393" t="n">
        <v>0</v>
      </c>
      <c r="DL393" t="n">
        <v>0.00485710522324169</v>
      </c>
      <c r="DM393" t="n">
        <v>0</v>
      </c>
      <c r="DN393" t="n">
        <v>0</v>
      </c>
      <c r="DO393" t="n">
        <v>0</v>
      </c>
      <c r="DP393" t="n">
        <v>0</v>
      </c>
      <c r="DQ393" t="n">
        <v>0.00429185659300846</v>
      </c>
      <c r="DR393" t="n">
        <v>0</v>
      </c>
      <c r="DS393" t="n">
        <v>0.00806297874799727</v>
      </c>
      <c r="DT393" t="n">
        <v>0.00491322798580998</v>
      </c>
      <c r="DU393" t="n">
        <v>0.00450906920881497</v>
      </c>
      <c r="DV393" t="n">
        <v>0</v>
      </c>
      <c r="DW393" t="n">
        <v>0</v>
      </c>
      <c r="DX393" t="n">
        <v>0.0044758042277862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0.00263702466361858</v>
      </c>
      <c r="EE393" t="n">
        <v>0.00250519730860476</v>
      </c>
      <c r="EF393" t="n">
        <v>0.00495802531930803</v>
      </c>
      <c r="EG393" t="n">
        <v>0.00452161553496821</v>
      </c>
      <c r="EH393" t="n">
        <v>0.00354646079957384</v>
      </c>
      <c r="EI393" t="n">
        <v>0.00364983045472229</v>
      </c>
      <c r="EJ393" t="n">
        <v>0.00405469847887543</v>
      </c>
      <c r="EK393" t="n">
        <v>0.0531586818018366</v>
      </c>
      <c r="EL393" t="n">
        <v>0.0335083616288953</v>
      </c>
      <c r="EM393" t="n">
        <v>0.138985117347318</v>
      </c>
      <c r="EN393" t="n">
        <v>0</v>
      </c>
      <c r="EO393" t="n">
        <v>0.013136737977462</v>
      </c>
      <c r="EP393" t="n">
        <v>0</v>
      </c>
      <c r="EQ393" t="n">
        <v>0</v>
      </c>
      <c r="ER393" t="n">
        <v>0.0018280496107439</v>
      </c>
      <c r="ES393" t="n">
        <v>0.00340412102770641</v>
      </c>
      <c r="ET393" t="n">
        <v>0.00373446179347644</v>
      </c>
      <c r="EU393" t="n">
        <v>0.0124930841166843</v>
      </c>
      <c r="EV393" t="n">
        <v>0.0052732351786795</v>
      </c>
      <c r="EW393" t="n">
        <v>0.0042040831081883</v>
      </c>
      <c r="EX393" t="n">
        <v>0.00543875706886705</v>
      </c>
      <c r="EY393" t="n">
        <v>0.00578461657733667</v>
      </c>
      <c r="EZ393" t="n">
        <v>0.00617944545559079</v>
      </c>
      <c r="FA393" t="n">
        <v>0.0166338863962113</v>
      </c>
      <c r="FB393" t="n">
        <v>0.00393803573331274</v>
      </c>
      <c r="FC393" t="n">
        <v>0.00373985133020415</v>
      </c>
      <c r="FD393" t="n">
        <v>0.00519328156761566</v>
      </c>
      <c r="FE393" t="n">
        <v>0.00516440719360971</v>
      </c>
      <c r="FF393" t="n">
        <v>0</v>
      </c>
      <c r="FG393" t="n">
        <v>0</v>
      </c>
      <c r="FH393" t="n">
        <v>0.0039156008947785</v>
      </c>
      <c r="FI393" t="n">
        <v>0.00480730006608541</v>
      </c>
      <c r="FJ393" t="n">
        <v>0</v>
      </c>
      <c r="FK393" t="n">
        <v>0.0102282473916857</v>
      </c>
      <c r="FL393" t="n">
        <v>0</v>
      </c>
      <c r="FM393" t="n">
        <v>0.00517727924026041</v>
      </c>
      <c r="FN393" t="n">
        <v>0</v>
      </c>
      <c r="FO393" t="n">
        <v>0.00429185659300846</v>
      </c>
      <c r="FP393" t="n">
        <v>0</v>
      </c>
      <c r="FQ393" t="n">
        <v>0.00806297874799727</v>
      </c>
      <c r="FR393" t="n">
        <v>0.00491322798580998</v>
      </c>
      <c r="FS393" t="n">
        <v>0.00450906920881497</v>
      </c>
      <c r="FT393" t="n">
        <v>0.00548562477919457</v>
      </c>
      <c r="FU393" t="n">
        <v>0</v>
      </c>
      <c r="FV393" t="n">
        <v>0.00447580422778621</v>
      </c>
      <c r="FW393" t="n">
        <v>0.00436631198466633</v>
      </c>
      <c r="FX393" t="n">
        <v>0</v>
      </c>
      <c r="FY393" t="n">
        <v>0</v>
      </c>
      <c r="FZ393" t="n">
        <v>0</v>
      </c>
      <c r="GA393" t="n">
        <v>0.00468059949800096</v>
      </c>
      <c r="GB393" t="n">
        <v>0.00263702466361858</v>
      </c>
      <c r="GC393" t="n">
        <v>0.00250519730860476</v>
      </c>
      <c r="GD393" t="n">
        <v>0.00495802531930804</v>
      </c>
      <c r="GE393" t="n">
        <v>0.00452161553496821</v>
      </c>
      <c r="GF393" t="n">
        <v>0.00354646079957384</v>
      </c>
      <c r="GG393" t="n">
        <v>0.0036498304547223</v>
      </c>
      <c r="GH393" t="n">
        <v>0.00405469847887543</v>
      </c>
      <c r="GI393" t="n">
        <v>0.0531586818018366</v>
      </c>
      <c r="GJ393" t="n">
        <v>0.0335083616288953</v>
      </c>
      <c r="GK393" t="n">
        <v>0</v>
      </c>
      <c r="GL393" t="n">
        <v>0.00808154305675554</v>
      </c>
      <c r="GM393" t="n">
        <v>0.013136737977462</v>
      </c>
      <c r="GN393" t="n">
        <v>0</v>
      </c>
      <c r="GO393" t="n">
        <v>0.00572562781579222</v>
      </c>
      <c r="GP393" t="n">
        <v>0.0018280496107439</v>
      </c>
      <c r="GQ393" t="n">
        <v>0.00340412102770641</v>
      </c>
      <c r="GR393" t="n">
        <v>0.00373446179347644</v>
      </c>
      <c r="GS393" t="n">
        <v>0.0124930841166843</v>
      </c>
      <c r="GT393" t="n">
        <v>0.0052732351786795</v>
      </c>
      <c r="GU393" t="n">
        <v>0.0042040831081883</v>
      </c>
      <c r="GV393" t="n">
        <v>0</v>
      </c>
      <c r="GW393" t="n">
        <v>0.00578461657733666</v>
      </c>
      <c r="GX393" t="n">
        <v>0</v>
      </c>
      <c r="GY393" t="n">
        <v>0.0166338863962113</v>
      </c>
      <c r="GZ393" t="n">
        <v>0.00393803573331274</v>
      </c>
      <c r="HA393" t="n">
        <v>0.00373985133020415</v>
      </c>
      <c r="HB393" t="n">
        <v>0.00519328156761566</v>
      </c>
      <c r="HC393" t="n">
        <v>0.00516440719360971</v>
      </c>
      <c r="HD393" t="n">
        <v>0.00481342993441243</v>
      </c>
      <c r="HE393" t="n">
        <v>0.00474260281720105</v>
      </c>
      <c r="HF393" t="n">
        <v>0.0039156008947785</v>
      </c>
      <c r="HG393" t="n">
        <v>0.00480730006608541</v>
      </c>
      <c r="HH393" t="n">
        <v>0.00485710522324169</v>
      </c>
      <c r="HI393" t="n">
        <v>0.0102282473916857</v>
      </c>
      <c r="HJ393" t="n">
        <v>0</v>
      </c>
      <c r="HK393" t="n">
        <v>0.00517727924026041</v>
      </c>
      <c r="HL393" t="n">
        <v>0.00412020943808693</v>
      </c>
      <c r="HM393" t="n">
        <v>0.00429185659300845</v>
      </c>
      <c r="HN393" t="n">
        <v>0.00630328564715366</v>
      </c>
      <c r="HO393" t="n">
        <v>0.00806297874799726</v>
      </c>
      <c r="HP393" t="n">
        <v>0.00491322798580998</v>
      </c>
      <c r="HQ393" t="n">
        <v>0.00450906920881497</v>
      </c>
      <c r="HR393" t="n">
        <v>0.00548562477919458</v>
      </c>
      <c r="HS393" t="n">
        <v>0.0046908154418559</v>
      </c>
      <c r="HT393" t="n">
        <v>0.0044758042277862</v>
      </c>
      <c r="HU393" t="n">
        <v>0.00436631198466633</v>
      </c>
      <c r="HV393" t="n">
        <v>0.00508810705957397</v>
      </c>
      <c r="HW393" t="n">
        <v>0.0041749689145085</v>
      </c>
      <c r="HX393" t="n">
        <v>0.00644320960732027</v>
      </c>
      <c r="HY393" t="n">
        <v>0.00468059949800096</v>
      </c>
      <c r="HZ393" t="n">
        <v>0.00263702466361859</v>
      </c>
      <c r="IA393" t="n">
        <v>0.00250519730860476</v>
      </c>
      <c r="IB393" t="n">
        <v>0.00495802531930804</v>
      </c>
      <c r="IC393" t="n">
        <v>0.00452161553496821</v>
      </c>
      <c r="ID393" t="n">
        <v>0.00354646079957384</v>
      </c>
      <c r="IE393" t="n">
        <v>0.0036498304547223</v>
      </c>
      <c r="IF393" t="n">
        <v>0.00405469847887544</v>
      </c>
      <c r="IG393" t="n">
        <v>0.0531586818018365</v>
      </c>
      <c r="IH393" t="n">
        <v>0.0335083616288952</v>
      </c>
      <c r="II393" t="n">
        <v>0.138985117347318</v>
      </c>
      <c r="IJ393" t="n">
        <v>0.00808154305675554</v>
      </c>
      <c r="IK393" t="n">
        <v>0.013136737977462</v>
      </c>
      <c r="IL393" t="n">
        <v>0.00224986416739257</v>
      </c>
      <c r="IM393" t="n">
        <v>0.00572562781579222</v>
      </c>
      <c r="IN393" t="n">
        <v>0.0018280496107439</v>
      </c>
      <c r="IO393" t="n">
        <v>0.00340412102770641</v>
      </c>
      <c r="IP393" t="n">
        <v>0.00373446179347644</v>
      </c>
      <c r="IQ393" t="n">
        <v>0.0124930841166843</v>
      </c>
      <c r="IR393" t="n">
        <v>0.0052732351786795</v>
      </c>
      <c r="IS393" t="n">
        <v>0.00420408310818829</v>
      </c>
      <c r="IT393" t="n">
        <v>0</v>
      </c>
      <c r="IU393" t="n">
        <v>0</v>
      </c>
      <c r="IV393" t="n">
        <v>0.00617944545559079</v>
      </c>
      <c r="IW393" t="n">
        <v>0.0166338863962113</v>
      </c>
      <c r="IX393" t="n">
        <v>0.00393803573331274</v>
      </c>
      <c r="IY393" t="n">
        <v>0.00373985133020415</v>
      </c>
      <c r="IZ393" t="n">
        <v>0.00519328156761566</v>
      </c>
      <c r="JA393" t="n">
        <v>0.00516440719360971</v>
      </c>
      <c r="JB393" t="n">
        <v>0.00481342993441243</v>
      </c>
      <c r="JC393" t="n">
        <v>0</v>
      </c>
      <c r="JD393" t="n">
        <v>0.0039156008947785</v>
      </c>
      <c r="JE393" t="n">
        <v>0.00480730006608542</v>
      </c>
      <c r="JF393" t="n">
        <v>0.00485710522324169</v>
      </c>
      <c r="JG393" t="n">
        <v>0</v>
      </c>
      <c r="JH393" t="n">
        <v>0</v>
      </c>
      <c r="JI393" t="n">
        <v>0.00517727924026041</v>
      </c>
      <c r="JJ393" t="n">
        <v>0.00412020943808693</v>
      </c>
      <c r="JK393" t="n">
        <v>0.00429185659300846</v>
      </c>
      <c r="JL393" t="n">
        <v>0</v>
      </c>
      <c r="JM393" t="n">
        <v>0.00806297874799727</v>
      </c>
      <c r="JN393" t="n">
        <v>0.00491322798580998</v>
      </c>
      <c r="JO393" t="n">
        <v>0.00450906920881497</v>
      </c>
      <c r="JP393" t="n">
        <v>0.00548562477919457</v>
      </c>
      <c r="JQ393" t="n">
        <v>0.0046908154418559</v>
      </c>
      <c r="JR393" t="n">
        <v>0.00447580422778621</v>
      </c>
      <c r="JS393" t="n">
        <v>0.00436631198466633</v>
      </c>
      <c r="JT393" t="n">
        <v>0.00508810705957398</v>
      </c>
      <c r="JU393" t="n">
        <v>0</v>
      </c>
      <c r="JV393" t="n">
        <v>0</v>
      </c>
      <c r="JW393" t="n">
        <v>0.00468059949800095</v>
      </c>
      <c r="JX393" t="n">
        <v>0.00263702466361858</v>
      </c>
      <c r="JY393" t="n">
        <v>0.00250519730860476</v>
      </c>
      <c r="JZ393" t="n">
        <v>0.00495802531930804</v>
      </c>
      <c r="KA393" t="n">
        <v>0.00452161553496821</v>
      </c>
      <c r="KB393" t="n">
        <v>0.00354646079957384</v>
      </c>
      <c r="KC393" t="n">
        <v>0.0036498304547223</v>
      </c>
      <c r="KD393" t="n">
        <v>0.00405469847887544</v>
      </c>
      <c r="KE393" t="n">
        <v>0.0531586818018366</v>
      </c>
      <c r="KF393" t="n">
        <v>0.0335083616288953</v>
      </c>
      <c r="KG393" t="n">
        <v>0</v>
      </c>
      <c r="KH393" t="n">
        <v>0.00808154305675554</v>
      </c>
      <c r="KI393" t="n">
        <v>0.013136737977462</v>
      </c>
      <c r="KJ393" t="n">
        <v>0.00224986416739257</v>
      </c>
      <c r="KK393" t="n">
        <v>0.00572562781579223</v>
      </c>
      <c r="KL393" t="n">
        <v>0.00182804961074389</v>
      </c>
      <c r="KM393" t="n">
        <v>0.00340412102770641</v>
      </c>
      <c r="KN393" t="n">
        <v>0.00373446179347644</v>
      </c>
      <c r="KO393" t="n">
        <v>0.0124930841166844</v>
      </c>
      <c r="KP393" t="n">
        <v>0.0052732351786795</v>
      </c>
      <c r="KQ393" t="n">
        <v>0</v>
      </c>
      <c r="KR393" t="n">
        <v>0</v>
      </c>
      <c r="KS393" t="n">
        <v>0.00578461657733666</v>
      </c>
      <c r="KT393" t="n">
        <v>0.00617944545559079</v>
      </c>
      <c r="KU393" t="n">
        <v>0.0166338863962113</v>
      </c>
      <c r="KV393" t="n">
        <v>0.00393803573331274</v>
      </c>
      <c r="KW393" t="n">
        <v>0.00373985133020415</v>
      </c>
      <c r="KX393" t="n">
        <v>0.00519328156761566</v>
      </c>
      <c r="KY393" t="n">
        <v>0.00516440719360971</v>
      </c>
      <c r="KZ393" t="n">
        <v>0.00481342993441243</v>
      </c>
      <c r="LA393" t="n">
        <v>0.00474260281720105</v>
      </c>
      <c r="LB393" t="n">
        <v>0.00391560089477849</v>
      </c>
      <c r="LC393" t="n">
        <v>0.00480730006608541</v>
      </c>
      <c r="LD393" t="n">
        <v>0.00485710522324169</v>
      </c>
      <c r="LE393" t="n">
        <v>0.0102282473916857</v>
      </c>
      <c r="LF393" t="n">
        <v>0.00514475549800212</v>
      </c>
      <c r="LG393" t="n">
        <v>0.00517727924026041</v>
      </c>
      <c r="LH393" t="n">
        <v>0.00412020943808693</v>
      </c>
      <c r="LI393" t="n">
        <v>0.00429185659300845</v>
      </c>
      <c r="LJ393" t="n">
        <v>0.00630328564715366</v>
      </c>
      <c r="LK393" t="n">
        <v>0.00806297874799725</v>
      </c>
      <c r="LL393" t="n">
        <v>0.00491322798580998</v>
      </c>
      <c r="LM393" t="n">
        <v>0.00450906920881497</v>
      </c>
      <c r="LN393" t="n">
        <v>0.00548562477919458</v>
      </c>
      <c r="LO393" t="n">
        <v>0.00469081544185589</v>
      </c>
      <c r="LP393" t="n">
        <v>0.00447580422778621</v>
      </c>
      <c r="LQ393" t="n">
        <v>0.00436631198466633</v>
      </c>
      <c r="LR393" t="n">
        <v>0.00508810705957398</v>
      </c>
      <c r="LS393" t="n">
        <v>0.00417496891450851</v>
      </c>
      <c r="LT393" t="n">
        <v>0.00644320960732027</v>
      </c>
      <c r="LU393" t="n">
        <v>0.00468059949800095</v>
      </c>
      <c r="LV393" t="n">
        <v>0.00263702466361858</v>
      </c>
      <c r="LW393" t="n">
        <v>0.00250519730860476</v>
      </c>
      <c r="LX393" t="n">
        <v>0.00495802531930804</v>
      </c>
      <c r="LY393" t="n">
        <v>0.00452161553496821</v>
      </c>
      <c r="LZ393" t="n">
        <v>0.00354646079957384</v>
      </c>
      <c r="MA393" t="n">
        <v>0.00364983045472229</v>
      </c>
      <c r="MB393" t="n">
        <v>0.00405469847887544</v>
      </c>
      <c r="MC393" t="n">
        <v>0.0531586818018366</v>
      </c>
      <c r="MD393" t="n">
        <v>0.0335083616288953</v>
      </c>
      <c r="ME393" t="n">
        <v>0.138985117347318</v>
      </c>
      <c r="MF393" t="n">
        <v>0.00808154305675554</v>
      </c>
      <c r="MG393" t="n">
        <v>0.0131367379774619</v>
      </c>
      <c r="MH393" t="n">
        <v>0.00224986416739257</v>
      </c>
      <c r="MI393" t="n">
        <v>0.00572562781579223</v>
      </c>
      <c r="MJ393" t="n">
        <v>0.00182804961074389</v>
      </c>
      <c r="MK393" t="n">
        <v>0.00340412102770641</v>
      </c>
      <c r="ML393" t="n">
        <v>0.00373446179347645</v>
      </c>
      <c r="MM393" t="n">
        <v>0.0124930841166844</v>
      </c>
      <c r="MN393" t="n">
        <v>0.0052732351786795</v>
      </c>
      <c r="MO393" t="n">
        <v>0.0042040831081883</v>
      </c>
      <c r="MP393" t="n">
        <v>0</v>
      </c>
      <c r="MQ393" t="n">
        <v>0.00578461657733667</v>
      </c>
      <c r="MR393" t="n">
        <v>0.00617944545559078</v>
      </c>
      <c r="MS393" t="n">
        <v>0.0166338863962113</v>
      </c>
      <c r="MT393" t="n">
        <v>0.00393803573331274</v>
      </c>
      <c r="MU393" t="n">
        <v>0.00373985133020415</v>
      </c>
      <c r="MV393" t="n">
        <v>0.00519328156761566</v>
      </c>
      <c r="MW393" t="n">
        <v>0.00516440719360971</v>
      </c>
      <c r="MX393" t="n">
        <v>0</v>
      </c>
      <c r="MY393" t="n">
        <v>0</v>
      </c>
      <c r="MZ393" t="n">
        <v>0.0039156008947785</v>
      </c>
      <c r="NA393" t="n">
        <v>0</v>
      </c>
      <c r="NB393" t="n">
        <v>0.00485710522324169</v>
      </c>
      <c r="NC393" t="n">
        <v>0.0102282473916857</v>
      </c>
      <c r="ND393" t="n">
        <v>0</v>
      </c>
      <c r="NE393" t="n">
        <v>0.00517727924026041</v>
      </c>
      <c r="NF393" t="n">
        <v>0.00412020943808693</v>
      </c>
      <c r="NG393" t="n">
        <v>0.00429185659300845</v>
      </c>
      <c r="NH393" t="n">
        <v>0</v>
      </c>
      <c r="NI393" t="n">
        <v>0.00806297874799726</v>
      </c>
      <c r="NJ393" t="n">
        <v>0.00491322798580998</v>
      </c>
      <c r="NK393" t="n">
        <v>0.00450906920881497</v>
      </c>
      <c r="NL393" t="n">
        <v>0.00548562477919457</v>
      </c>
      <c r="NM393" t="n">
        <v>0.0046908154418559</v>
      </c>
      <c r="NN393" t="n">
        <v>0.0044758042277862</v>
      </c>
      <c r="NO393" t="n">
        <v>0.00436631198466632</v>
      </c>
      <c r="NP393" t="n">
        <v>0.00508810705957398</v>
      </c>
      <c r="NQ393" t="n">
        <v>0</v>
      </c>
      <c r="NR393" t="n">
        <v>0.00644320960732028</v>
      </c>
      <c r="NS393" t="n">
        <v>0.00468059949800096</v>
      </c>
      <c r="NT393" t="n">
        <v>0.00263702466361858</v>
      </c>
      <c r="NU393" t="n">
        <v>0.00250519730860476</v>
      </c>
      <c r="NV393" t="n">
        <v>0.00495802531930803</v>
      </c>
      <c r="NW393" t="n">
        <v>0.00452161553496822</v>
      </c>
      <c r="NX393" t="n">
        <v>0.00354646079957384</v>
      </c>
      <c r="NY393" t="n">
        <v>0.00364983045472229</v>
      </c>
      <c r="NZ393" t="n">
        <v>0.00405469847887544</v>
      </c>
      <c r="OA393" t="n">
        <v>0.0531586818018366</v>
      </c>
      <c r="OB393" t="n">
        <v>0.0335083616288953</v>
      </c>
      <c r="OC393" t="n">
        <v>1.13898511734732</v>
      </c>
      <c r="OD393" t="n">
        <v>0.00808154305675554</v>
      </c>
      <c r="OE393" t="n">
        <v>0.013136737977462</v>
      </c>
      <c r="OF393" t="n">
        <v>0.00224986416739257</v>
      </c>
      <c r="OG393" t="n">
        <v>0.00572562781579223</v>
      </c>
      <c r="OH393" t="n">
        <v>0.0018280496107439</v>
      </c>
      <c r="OI393" t="n">
        <v>0.00340412102770641</v>
      </c>
      <c r="OJ393" t="n">
        <v>0.00373446179347644</v>
      </c>
      <c r="OK393" t="n">
        <v>0.0124930841166843</v>
      </c>
      <c r="OL393" t="n">
        <v>0.00527323517867951</v>
      </c>
      <c r="OM393" t="n">
        <v>0.00420408310818829</v>
      </c>
      <c r="ON393" t="n">
        <v>0.00543875706886705</v>
      </c>
      <c r="OO393" t="n">
        <v>0</v>
      </c>
      <c r="OP393" t="n">
        <v>0.00617944545559079</v>
      </c>
      <c r="OQ393" t="n">
        <v>0.0166338863962113</v>
      </c>
      <c r="OR393" t="n">
        <v>0.00393803573331274</v>
      </c>
      <c r="OS393" t="n">
        <v>0.00373985133020415</v>
      </c>
      <c r="OT393" t="n">
        <v>0.00519328156761566</v>
      </c>
      <c r="OU393" t="n">
        <v>0.00516440719360971</v>
      </c>
      <c r="OV393" t="n">
        <v>0</v>
      </c>
      <c r="OW393" t="n">
        <v>0</v>
      </c>
      <c r="OX393" t="n">
        <v>0.0039156008947785</v>
      </c>
      <c r="OY393" t="n">
        <v>0.00480730006608541</v>
      </c>
      <c r="OZ393" t="n">
        <v>0.00485710522324169</v>
      </c>
      <c r="PA393" t="n">
        <v>0.0102282473916857</v>
      </c>
      <c r="PB393" t="n">
        <v>0</v>
      </c>
      <c r="PC393" t="n">
        <v>0.00517727924026041</v>
      </c>
      <c r="PD393" t="n">
        <v>0</v>
      </c>
      <c r="PE393" t="n">
        <v>0</v>
      </c>
      <c r="PF393" t="n">
        <v>0</v>
      </c>
      <c r="PG393" t="n">
        <v>0.00806297874799726</v>
      </c>
      <c r="PH393" t="n">
        <v>0.00491322798580999</v>
      </c>
      <c r="PI393" t="n">
        <v>0.00450906920881497</v>
      </c>
      <c r="PJ393" t="n">
        <v>0</v>
      </c>
      <c r="PK393" t="n">
        <v>0.0046908154418559</v>
      </c>
      <c r="PL393" t="n">
        <v>0.0044758042277862</v>
      </c>
      <c r="PM393" t="n">
        <v>0</v>
      </c>
      <c r="PN393" t="n">
        <v>0</v>
      </c>
      <c r="PO393" t="n">
        <v>0</v>
      </c>
      <c r="PP393" t="n">
        <v>0</v>
      </c>
      <c r="PQ393" t="n">
        <v>0.00468059949800096</v>
      </c>
      <c r="PR393" t="n">
        <v>0.00263702466361858</v>
      </c>
      <c r="PS393" t="n">
        <v>0.00250519730860476</v>
      </c>
      <c r="PT393" t="n">
        <v>0.00495802531930804</v>
      </c>
      <c r="PU393" t="n">
        <v>0.00452161553496822</v>
      </c>
      <c r="PV393" t="n">
        <v>0.00354646079957384</v>
      </c>
      <c r="PW393" t="n">
        <v>0.00364983045472229</v>
      </c>
      <c r="PX393" t="n">
        <v>0.00405469847887544</v>
      </c>
      <c r="PY393" t="n">
        <v>0.0531586818018366</v>
      </c>
      <c r="PZ393" t="n">
        <v>0.0335083616288953</v>
      </c>
      <c r="QA393" t="n">
        <v>0.138985117347318</v>
      </c>
      <c r="QB393" t="n">
        <v>0.00808154305675554</v>
      </c>
      <c r="QC393" t="n">
        <v>0.013136737977462</v>
      </c>
      <c r="QD393" t="n">
        <v>0</v>
      </c>
      <c r="QE393" t="n">
        <v>0.00572562781579223</v>
      </c>
      <c r="QF393" t="n">
        <v>0.00182804961074389</v>
      </c>
      <c r="QG393" t="n">
        <v>0.00340412102770641</v>
      </c>
      <c r="QH393" t="n">
        <v>0.00373446179347645</v>
      </c>
      <c r="QI393" t="n">
        <v>0.0124930841166843</v>
      </c>
    </row>
    <row r="394">
      <c r="A394" t="s">
        <v>393</v>
      </c>
      <c r="B394" t="n">
        <v>0.000426736509397832</v>
      </c>
      <c r="C394" t="n">
        <v>0.00042089912235907</v>
      </c>
      <c r="D394" t="n">
        <v>0.000182566852627258</v>
      </c>
      <c r="E394" t="n">
        <v>0</v>
      </c>
      <c r="F394" t="n">
        <v>0</v>
      </c>
      <c r="G394" t="n">
        <v>0.00034708495152168</v>
      </c>
      <c r="H394" t="n">
        <v>0.000596446624093226</v>
      </c>
      <c r="I394" t="n">
        <v>0.000532209694339747</v>
      </c>
      <c r="J394" t="n">
        <v>0.000807942062738675</v>
      </c>
      <c r="K394" t="n">
        <v>0.000891059070489028</v>
      </c>
      <c r="L394" t="n">
        <v>0.000503563905010452</v>
      </c>
      <c r="M394" t="n">
        <v>0.000753640682498693</v>
      </c>
      <c r="N394" t="n">
        <v>0.000603236549664351</v>
      </c>
      <c r="O394" t="n">
        <v>0.000673618646875239</v>
      </c>
      <c r="P394" t="n">
        <v>0.000895258998127756</v>
      </c>
      <c r="Q394" t="n">
        <v>0.000352121127165829</v>
      </c>
      <c r="R394" t="n">
        <v>0</v>
      </c>
      <c r="S394" t="n">
        <v>0.000715769113250271</v>
      </c>
      <c r="T394" t="n">
        <v>0</v>
      </c>
      <c r="U394" t="n">
        <v>0.000684819025837299</v>
      </c>
      <c r="V394" t="n">
        <v>0.000560080598890048</v>
      </c>
      <c r="W394" t="n">
        <v>0.000453964871862248</v>
      </c>
      <c r="X394" t="n">
        <v>0.00090602317087335</v>
      </c>
      <c r="Y394" t="n">
        <v>0.000495732475254002</v>
      </c>
      <c r="Z394" t="n">
        <v>0.000515441756400578</v>
      </c>
      <c r="AA394" t="n">
        <v>0</v>
      </c>
      <c r="AB394" t="n">
        <v>0.000683298121217107</v>
      </c>
      <c r="AC394" t="n">
        <v>0.00067088047840884</v>
      </c>
      <c r="AD394" t="n">
        <v>0.000758599652582203</v>
      </c>
      <c r="AE394" t="n">
        <v>0.000873440700475055</v>
      </c>
      <c r="AF394" t="n">
        <v>0.00111278736719499</v>
      </c>
      <c r="AG394" t="n">
        <v>0.00073888494957539</v>
      </c>
      <c r="AH394" t="n">
        <v>0.000210729830909299</v>
      </c>
      <c r="AI394" t="n">
        <v>0.000209913387190238</v>
      </c>
      <c r="AJ394" t="n">
        <v>0.000690464771871202</v>
      </c>
      <c r="AK394" t="n">
        <v>0.00151387136877471</v>
      </c>
      <c r="AL394" t="n">
        <v>0.00106358549109844</v>
      </c>
      <c r="AM394" t="n">
        <v>0.000569726915343076</v>
      </c>
      <c r="AN394" t="n">
        <v>0.0012344862652408</v>
      </c>
      <c r="AO394" t="n">
        <v>0.00048764640350099</v>
      </c>
      <c r="AP394" t="n">
        <v>0.000307385952429732</v>
      </c>
      <c r="AQ394" t="n">
        <v>0.0000729529598562868</v>
      </c>
      <c r="AR394" t="n">
        <v>0.000718712414837012</v>
      </c>
      <c r="AS394" t="n">
        <v>0.000893223359281431</v>
      </c>
      <c r="AT394" t="n">
        <v>0.000438694785940085</v>
      </c>
      <c r="AU394" t="n">
        <v>0.00130503172292158</v>
      </c>
      <c r="AV394" t="n">
        <v>0.00037277233761429</v>
      </c>
      <c r="AW394" t="n">
        <v>0.00101220557302596</v>
      </c>
      <c r="AX394" t="n">
        <v>0.00133478533366717</v>
      </c>
      <c r="AY394" t="n">
        <v>0.000563829483970255</v>
      </c>
      <c r="AZ394" t="n">
        <v>0.000426736509397832</v>
      </c>
      <c r="BA394" t="n">
        <v>0.00042089912235907</v>
      </c>
      <c r="BB394" t="n">
        <v>0.000182566852627258</v>
      </c>
      <c r="BC394" t="n">
        <v>0</v>
      </c>
      <c r="BD394" t="n">
        <v>0.000360085932762817</v>
      </c>
      <c r="BE394" t="n">
        <v>0.00034708495152168</v>
      </c>
      <c r="BF394" t="n">
        <v>0.000596446624093226</v>
      </c>
      <c r="BG394" t="n">
        <v>0.000532209694339747</v>
      </c>
      <c r="BH394" t="n">
        <v>0.000807942062738675</v>
      </c>
      <c r="BI394" t="n">
        <v>0.000891059070489028</v>
      </c>
      <c r="BJ394" t="n">
        <v>0.000503563905010452</v>
      </c>
      <c r="BK394" t="n">
        <v>0.000753640682498693</v>
      </c>
      <c r="BL394" t="n">
        <v>0.000603236549664351</v>
      </c>
      <c r="BM394" t="n">
        <v>0.000673618646875239</v>
      </c>
      <c r="BN394" t="n">
        <v>0.000895258998127756</v>
      </c>
      <c r="BO394" t="n">
        <v>0.000352121127165829</v>
      </c>
      <c r="BP394" t="n">
        <v>0</v>
      </c>
      <c r="BQ394" t="n">
        <v>0.000715769113250271</v>
      </c>
      <c r="BR394" t="n">
        <v>0.000674868413063771</v>
      </c>
      <c r="BS394" t="n">
        <v>0.000684819025837299</v>
      </c>
      <c r="BT394" t="n">
        <v>0.000560080598890049</v>
      </c>
      <c r="BU394" t="n">
        <v>0.000453964871862248</v>
      </c>
      <c r="BV394" t="n">
        <v>0.000906023170873349</v>
      </c>
      <c r="BW394" t="n">
        <v>0.000495732475254002</v>
      </c>
      <c r="BX394" t="n">
        <v>0.000515441756400578</v>
      </c>
      <c r="BY394" t="n">
        <v>0</v>
      </c>
      <c r="BZ394" t="n">
        <v>0.000683298121217108</v>
      </c>
      <c r="CA394" t="n">
        <v>0.00067088047840884</v>
      </c>
      <c r="CB394" t="n">
        <v>0.000758599652582203</v>
      </c>
      <c r="CC394" t="n">
        <v>0.000873440700475055</v>
      </c>
      <c r="CD394" t="n">
        <v>0.00111278736719499</v>
      </c>
      <c r="CE394" t="n">
        <v>0.00073888494957539</v>
      </c>
      <c r="CF394" t="n">
        <v>0.000210729830909299</v>
      </c>
      <c r="CG394" t="n">
        <v>0.000209913387190238</v>
      </c>
      <c r="CH394" t="n">
        <v>0.000690464771871202</v>
      </c>
      <c r="CI394" t="n">
        <v>0.00151387136877471</v>
      </c>
      <c r="CJ394" t="n">
        <v>0.00106358549109844</v>
      </c>
      <c r="CK394" t="n">
        <v>0.000569726915343076</v>
      </c>
      <c r="CL394" t="n">
        <v>0.0012344862652408</v>
      </c>
      <c r="CM394" t="n">
        <v>0.00048764640350099</v>
      </c>
      <c r="CN394" t="n">
        <v>0.000307385952429732</v>
      </c>
      <c r="CO394" t="n">
        <v>0.0000729529598562868</v>
      </c>
      <c r="CP394" t="n">
        <v>0.000718712414837012</v>
      </c>
      <c r="CQ394" t="n">
        <v>0.000893223359281431</v>
      </c>
      <c r="CR394" t="n">
        <v>0</v>
      </c>
      <c r="CS394" t="n">
        <v>0.00130503172292158</v>
      </c>
      <c r="CT394" t="n">
        <v>0.000372772337614289</v>
      </c>
      <c r="CU394" t="n">
        <v>0.00101220557302596</v>
      </c>
      <c r="CV394" t="n">
        <v>0.00133478533366717</v>
      </c>
      <c r="CW394" t="n">
        <v>0.000563829483970255</v>
      </c>
      <c r="CX394" t="n">
        <v>0.000426736509397832</v>
      </c>
      <c r="CY394" t="n">
        <v>0.00042089912235907</v>
      </c>
      <c r="CZ394" t="n">
        <v>0</v>
      </c>
      <c r="DA394" t="n">
        <v>0</v>
      </c>
      <c r="DB394" t="n">
        <v>0.000360085932762817</v>
      </c>
      <c r="DC394" t="n">
        <v>0.00034708495152168</v>
      </c>
      <c r="DD394" t="n">
        <v>0.000596446624093226</v>
      </c>
      <c r="DE394" t="n">
        <v>0.000532209694339747</v>
      </c>
      <c r="DF394" t="n">
        <v>0</v>
      </c>
      <c r="DG394" t="n">
        <v>0.000891059070489028</v>
      </c>
      <c r="DH394" t="n">
        <v>0</v>
      </c>
      <c r="DI394" t="n">
        <v>0</v>
      </c>
      <c r="DJ394" t="n">
        <v>0.000603236549664351</v>
      </c>
      <c r="DK394" t="n">
        <v>0</v>
      </c>
      <c r="DL394" t="n">
        <v>0.000895258998127756</v>
      </c>
      <c r="DM394" t="n">
        <v>0</v>
      </c>
      <c r="DN394" t="n">
        <v>0</v>
      </c>
      <c r="DO394" t="n">
        <v>0</v>
      </c>
      <c r="DP394" t="n">
        <v>0</v>
      </c>
      <c r="DQ394" t="n">
        <v>0.0006848190258373</v>
      </c>
      <c r="DR394" t="n">
        <v>0</v>
      </c>
      <c r="DS394" t="n">
        <v>0.000453964871862248</v>
      </c>
      <c r="DT394" t="n">
        <v>0.00090602317087335</v>
      </c>
      <c r="DU394" t="n">
        <v>0.000495732475254002</v>
      </c>
      <c r="DV394" t="n">
        <v>0</v>
      </c>
      <c r="DW394" t="n">
        <v>0</v>
      </c>
      <c r="DX394" t="n">
        <v>0.000683298121217107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0.000210729830909299</v>
      </c>
      <c r="EE394" t="n">
        <v>0.000209913387190238</v>
      </c>
      <c r="EF394" t="n">
        <v>0.000690464771871202</v>
      </c>
      <c r="EG394" t="n">
        <v>0.00151387136877471</v>
      </c>
      <c r="EH394" t="n">
        <v>0.00106358549109844</v>
      </c>
      <c r="EI394" t="n">
        <v>0.000569726915343075</v>
      </c>
      <c r="EJ394" t="n">
        <v>0.0012344862652408</v>
      </c>
      <c r="EK394" t="n">
        <v>0.00048764640350099</v>
      </c>
      <c r="EL394" t="n">
        <v>0.000307385952429732</v>
      </c>
      <c r="EM394" t="n">
        <v>0.0000729529598562869</v>
      </c>
      <c r="EN394" t="n">
        <v>0</v>
      </c>
      <c r="EO394" t="n">
        <v>0.000893223359281431</v>
      </c>
      <c r="EP394" t="n">
        <v>0</v>
      </c>
      <c r="EQ394" t="n">
        <v>0</v>
      </c>
      <c r="ER394" t="n">
        <v>0.00037277233761429</v>
      </c>
      <c r="ES394" t="n">
        <v>0.00101220557302596</v>
      </c>
      <c r="ET394" t="n">
        <v>0.00133478533366717</v>
      </c>
      <c r="EU394" t="n">
        <v>0.000563829483970255</v>
      </c>
      <c r="EV394" t="n">
        <v>0.000426736509397832</v>
      </c>
      <c r="EW394" t="n">
        <v>0.00042089912235907</v>
      </c>
      <c r="EX394" t="n">
        <v>0.000182566852627258</v>
      </c>
      <c r="EY394" t="n">
        <v>0.000251263424777641</v>
      </c>
      <c r="EZ394" t="n">
        <v>0.000360085932762817</v>
      </c>
      <c r="FA394" t="n">
        <v>0.00034708495152168</v>
      </c>
      <c r="FB394" t="n">
        <v>0.000596446624093226</v>
      </c>
      <c r="FC394" t="n">
        <v>0.000532209694339747</v>
      </c>
      <c r="FD394" t="n">
        <v>0.000807942062738675</v>
      </c>
      <c r="FE394" t="n">
        <v>0.000891059070489028</v>
      </c>
      <c r="FF394" t="n">
        <v>0</v>
      </c>
      <c r="FG394" t="n">
        <v>0</v>
      </c>
      <c r="FH394" t="n">
        <v>0.000603236549664351</v>
      </c>
      <c r="FI394" t="n">
        <v>0.000673618646875239</v>
      </c>
      <c r="FJ394" t="n">
        <v>0</v>
      </c>
      <c r="FK394" t="n">
        <v>0.000352121127165829</v>
      </c>
      <c r="FL394" t="n">
        <v>0</v>
      </c>
      <c r="FM394" t="n">
        <v>0.000715769113250271</v>
      </c>
      <c r="FN394" t="n">
        <v>0</v>
      </c>
      <c r="FO394" t="n">
        <v>0.0006848190258373</v>
      </c>
      <c r="FP394" t="n">
        <v>0</v>
      </c>
      <c r="FQ394" t="n">
        <v>0.000453964871862248</v>
      </c>
      <c r="FR394" t="n">
        <v>0.000906023170873349</v>
      </c>
      <c r="FS394" t="n">
        <v>0.000495732475254002</v>
      </c>
      <c r="FT394" t="n">
        <v>0.000515441756400578</v>
      </c>
      <c r="FU394" t="n">
        <v>0</v>
      </c>
      <c r="FV394" t="n">
        <v>0.000683298121217108</v>
      </c>
      <c r="FW394" t="n">
        <v>0.00067088047840884</v>
      </c>
      <c r="FX394" t="n">
        <v>0</v>
      </c>
      <c r="FY394" t="n">
        <v>0</v>
      </c>
      <c r="FZ394" t="n">
        <v>0</v>
      </c>
      <c r="GA394" t="n">
        <v>0.00073888494957539</v>
      </c>
      <c r="GB394" t="n">
        <v>0.000210729830909299</v>
      </c>
      <c r="GC394" t="n">
        <v>0.000209913387190238</v>
      </c>
      <c r="GD394" t="n">
        <v>0.000690464771871202</v>
      </c>
      <c r="GE394" t="n">
        <v>0.00151387136877471</v>
      </c>
      <c r="GF394" t="n">
        <v>0.00106358549109844</v>
      </c>
      <c r="GG394" t="n">
        <v>0.000569726915343076</v>
      </c>
      <c r="GH394" t="n">
        <v>0.0012344862652408</v>
      </c>
      <c r="GI394" t="n">
        <v>0.00048764640350099</v>
      </c>
      <c r="GJ394" t="n">
        <v>0.000307385952429732</v>
      </c>
      <c r="GK394" t="n">
        <v>0</v>
      </c>
      <c r="GL394" t="n">
        <v>0.000718712414837012</v>
      </c>
      <c r="GM394" t="n">
        <v>0.000893223359281431</v>
      </c>
      <c r="GN394" t="n">
        <v>0</v>
      </c>
      <c r="GO394" t="n">
        <v>0.00130503172292158</v>
      </c>
      <c r="GP394" t="n">
        <v>0.000372772337614289</v>
      </c>
      <c r="GQ394" t="n">
        <v>0.00101220557302596</v>
      </c>
      <c r="GR394" t="n">
        <v>0.00133478533366717</v>
      </c>
      <c r="GS394" t="n">
        <v>0.000563829483970255</v>
      </c>
      <c r="GT394" t="n">
        <v>0.000426736509397832</v>
      </c>
      <c r="GU394" t="n">
        <v>0.00042089912235907</v>
      </c>
      <c r="GV394" t="n">
        <v>0</v>
      </c>
      <c r="GW394" t="n">
        <v>0.000251263424777641</v>
      </c>
      <c r="GX394" t="n">
        <v>0</v>
      </c>
      <c r="GY394" t="n">
        <v>0.00034708495152168</v>
      </c>
      <c r="GZ394" t="n">
        <v>0.000596446624093226</v>
      </c>
      <c r="HA394" t="n">
        <v>0.000532209694339747</v>
      </c>
      <c r="HB394" t="n">
        <v>0.000807942062738674</v>
      </c>
      <c r="HC394" t="n">
        <v>0.000891059070489028</v>
      </c>
      <c r="HD394" t="n">
        <v>0.000503563905010452</v>
      </c>
      <c r="HE394" t="n">
        <v>0.000753640682498693</v>
      </c>
      <c r="HF394" t="n">
        <v>0.000603236549664351</v>
      </c>
      <c r="HG394" t="n">
        <v>0.000673618646875239</v>
      </c>
      <c r="HH394" t="n">
        <v>0.000895258998127756</v>
      </c>
      <c r="HI394" t="n">
        <v>0.000352121127165829</v>
      </c>
      <c r="HJ394" t="n">
        <v>0</v>
      </c>
      <c r="HK394" t="n">
        <v>0.000715769113250271</v>
      </c>
      <c r="HL394" t="n">
        <v>0.000674868413063772</v>
      </c>
      <c r="HM394" t="n">
        <v>0.0006848190258373</v>
      </c>
      <c r="HN394" t="n">
        <v>0.000560080598890049</v>
      </c>
      <c r="HO394" t="n">
        <v>0.000453964871862248</v>
      </c>
      <c r="HP394" t="n">
        <v>0.00090602317087335</v>
      </c>
      <c r="HQ394" t="n">
        <v>0.000495732475254002</v>
      </c>
      <c r="HR394" t="n">
        <v>0.000515441756400578</v>
      </c>
      <c r="HS394" t="n">
        <v>0.000473349312270228</v>
      </c>
      <c r="HT394" t="n">
        <v>0.000683298121217107</v>
      </c>
      <c r="HU394" t="n">
        <v>0.00067088047840884</v>
      </c>
      <c r="HV394" t="n">
        <v>0.000758599652582202</v>
      </c>
      <c r="HW394" t="n">
        <v>0.000873440700475054</v>
      </c>
      <c r="HX394" t="n">
        <v>0.00111278736719499</v>
      </c>
      <c r="HY394" t="n">
        <v>0.00073888494957539</v>
      </c>
      <c r="HZ394" t="n">
        <v>0.0002107298309093</v>
      </c>
      <c r="IA394" t="n">
        <v>0.000209913387190238</v>
      </c>
      <c r="IB394" t="n">
        <v>0.000690464771871202</v>
      </c>
      <c r="IC394" t="n">
        <v>0.00151387136877471</v>
      </c>
      <c r="ID394" t="n">
        <v>0.00106358549109844</v>
      </c>
      <c r="IE394" t="n">
        <v>0.000569726915343076</v>
      </c>
      <c r="IF394" t="n">
        <v>0.0012344862652408</v>
      </c>
      <c r="IG394" t="n">
        <v>0.000487646403500989</v>
      </c>
      <c r="IH394" t="n">
        <v>0.000307385952429732</v>
      </c>
      <c r="II394" t="n">
        <v>0.0000729529598562868</v>
      </c>
      <c r="IJ394" t="n">
        <v>0.000718712414837011</v>
      </c>
      <c r="IK394" t="n">
        <v>0.000893223359281431</v>
      </c>
      <c r="IL394" t="n">
        <v>0.000438694785940085</v>
      </c>
      <c r="IM394" t="n">
        <v>0.00130503172292158</v>
      </c>
      <c r="IN394" t="n">
        <v>0.00037277233761429</v>
      </c>
      <c r="IO394" t="n">
        <v>0.00101220557302596</v>
      </c>
      <c r="IP394" t="n">
        <v>0.00133478533366716</v>
      </c>
      <c r="IQ394" t="n">
        <v>0.000563829483970255</v>
      </c>
      <c r="IR394" t="n">
        <v>0.000426736509397832</v>
      </c>
      <c r="IS394" t="n">
        <v>0.00042089912235907</v>
      </c>
      <c r="IT394" t="n">
        <v>0</v>
      </c>
      <c r="IU394" t="n">
        <v>0</v>
      </c>
      <c r="IV394" t="n">
        <v>0.000360085932762817</v>
      </c>
      <c r="IW394" t="n">
        <v>0.00034708495152168</v>
      </c>
      <c r="IX394" t="n">
        <v>0.000596446624093226</v>
      </c>
      <c r="IY394" t="n">
        <v>0.000532209694339747</v>
      </c>
      <c r="IZ394" t="n">
        <v>0.000807942062738674</v>
      </c>
      <c r="JA394" t="n">
        <v>0.000891059070489028</v>
      </c>
      <c r="JB394" t="n">
        <v>0.000503563905010452</v>
      </c>
      <c r="JC394" t="n">
        <v>0</v>
      </c>
      <c r="JD394" t="n">
        <v>0.000603236549664351</v>
      </c>
      <c r="JE394" t="n">
        <v>0.000673618646875239</v>
      </c>
      <c r="JF394" t="n">
        <v>0.000895258998127756</v>
      </c>
      <c r="JG394" t="n">
        <v>0</v>
      </c>
      <c r="JH394" t="n">
        <v>0</v>
      </c>
      <c r="JI394" t="n">
        <v>0.000715769113250271</v>
      </c>
      <c r="JJ394" t="n">
        <v>0.000674868413063771</v>
      </c>
      <c r="JK394" t="n">
        <v>0.0006848190258373</v>
      </c>
      <c r="JL394" t="n">
        <v>0</v>
      </c>
      <c r="JM394" t="n">
        <v>0.000453964871862248</v>
      </c>
      <c r="JN394" t="n">
        <v>0.00090602317087335</v>
      </c>
      <c r="JO394" t="n">
        <v>0.000495732475254001</v>
      </c>
      <c r="JP394" t="n">
        <v>0.000515441756400578</v>
      </c>
      <c r="JQ394" t="n">
        <v>0.000473349312270228</v>
      </c>
      <c r="JR394" t="n">
        <v>0.000683298121217108</v>
      </c>
      <c r="JS394" t="n">
        <v>0.00067088047840884</v>
      </c>
      <c r="JT394" t="n">
        <v>0.000758599652582204</v>
      </c>
      <c r="JU394" t="n">
        <v>0</v>
      </c>
      <c r="JV394" t="n">
        <v>0</v>
      </c>
      <c r="JW394" t="n">
        <v>0.000738884949575389</v>
      </c>
      <c r="JX394" t="n">
        <v>0.000210729830909299</v>
      </c>
      <c r="JY394" t="n">
        <v>0.000209913387190238</v>
      </c>
      <c r="JZ394" t="n">
        <v>0.000690464771871202</v>
      </c>
      <c r="KA394" t="n">
        <v>0.00151387136877471</v>
      </c>
      <c r="KB394" t="n">
        <v>0.00106358549109844</v>
      </c>
      <c r="KC394" t="n">
        <v>0.000569726915343076</v>
      </c>
      <c r="KD394" t="n">
        <v>0.0012344862652408</v>
      </c>
      <c r="KE394" t="n">
        <v>0.00048764640350099</v>
      </c>
      <c r="KF394" t="n">
        <v>0.000307385952429732</v>
      </c>
      <c r="KG394" t="n">
        <v>0</v>
      </c>
      <c r="KH394" t="n">
        <v>0.000718712414837012</v>
      </c>
      <c r="KI394" t="n">
        <v>0.000893223359281431</v>
      </c>
      <c r="KJ394" t="n">
        <v>0.000438694785940085</v>
      </c>
      <c r="KK394" t="n">
        <v>0.00130503172292158</v>
      </c>
      <c r="KL394" t="n">
        <v>0.000372772337614289</v>
      </c>
      <c r="KM394" t="n">
        <v>0.00101220557302596</v>
      </c>
      <c r="KN394" t="n">
        <v>0.00133478533366717</v>
      </c>
      <c r="KO394" t="n">
        <v>0.000563829483970256</v>
      </c>
      <c r="KP394" t="n">
        <v>0.000426736509397832</v>
      </c>
      <c r="KQ394" t="n">
        <v>0</v>
      </c>
      <c r="KR394" t="n">
        <v>0</v>
      </c>
      <c r="KS394" t="n">
        <v>0.000251263424777641</v>
      </c>
      <c r="KT394" t="n">
        <v>0.000360085932762817</v>
      </c>
      <c r="KU394" t="n">
        <v>0.00034708495152168</v>
      </c>
      <c r="KV394" t="n">
        <v>0.000596446624093226</v>
      </c>
      <c r="KW394" t="n">
        <v>0.000532209694339747</v>
      </c>
      <c r="KX394" t="n">
        <v>0.000807942062738676</v>
      </c>
      <c r="KY394" t="n">
        <v>0.000891059070489028</v>
      </c>
      <c r="KZ394" t="n">
        <v>0.000503563905010452</v>
      </c>
      <c r="LA394" t="n">
        <v>0.000753640682498693</v>
      </c>
      <c r="LB394" t="n">
        <v>0.000603236549664351</v>
      </c>
      <c r="LC394" t="n">
        <v>0.000673618646875239</v>
      </c>
      <c r="LD394" t="n">
        <v>0.000895258998127756</v>
      </c>
      <c r="LE394" t="n">
        <v>0.00035212112716583</v>
      </c>
      <c r="LF394" t="n">
        <v>0.000611932504585043</v>
      </c>
      <c r="LG394" t="n">
        <v>0.000715769113250271</v>
      </c>
      <c r="LH394" t="n">
        <v>0.000674868413063772</v>
      </c>
      <c r="LI394" t="n">
        <v>0.0006848190258373</v>
      </c>
      <c r="LJ394" t="n">
        <v>0.000560080598890049</v>
      </c>
      <c r="LK394" t="n">
        <v>0.000453964871862247</v>
      </c>
      <c r="LL394" t="n">
        <v>0.000906023170873349</v>
      </c>
      <c r="LM394" t="n">
        <v>0.000495732475254002</v>
      </c>
      <c r="LN394" t="n">
        <v>0.000515441756400578</v>
      </c>
      <c r="LO394" t="n">
        <v>0.000473349312270228</v>
      </c>
      <c r="LP394" t="n">
        <v>0.000683298121217108</v>
      </c>
      <c r="LQ394" t="n">
        <v>0.00067088047840884</v>
      </c>
      <c r="LR394" t="n">
        <v>0.000758599652582204</v>
      </c>
      <c r="LS394" t="n">
        <v>0.000873440700475056</v>
      </c>
      <c r="LT394" t="n">
        <v>0.00111278736719499</v>
      </c>
      <c r="LU394" t="n">
        <v>0.000738884949575389</v>
      </c>
      <c r="LV394" t="n">
        <v>0.000210729830909299</v>
      </c>
      <c r="LW394" t="n">
        <v>0.000209913387190238</v>
      </c>
      <c r="LX394" t="n">
        <v>0.000690464771871202</v>
      </c>
      <c r="LY394" t="n">
        <v>0.00151387136877471</v>
      </c>
      <c r="LZ394" t="n">
        <v>0.00106358549109844</v>
      </c>
      <c r="MA394" t="n">
        <v>0.000569726915343075</v>
      </c>
      <c r="MB394" t="n">
        <v>0.00123448626524081</v>
      </c>
      <c r="MC394" t="n">
        <v>0.000487646403500989</v>
      </c>
      <c r="MD394" t="n">
        <v>0.000307385952429732</v>
      </c>
      <c r="ME394" t="n">
        <v>0.0000729529598562868</v>
      </c>
      <c r="MF394" t="n">
        <v>0.000718712414837011</v>
      </c>
      <c r="MG394" t="n">
        <v>0.000893223359281431</v>
      </c>
      <c r="MH394" t="n">
        <v>0.000438694785940086</v>
      </c>
      <c r="MI394" t="n">
        <v>0.00130503172292158</v>
      </c>
      <c r="MJ394" t="n">
        <v>0.000372772337614289</v>
      </c>
      <c r="MK394" t="n">
        <v>0.00101220557302596</v>
      </c>
      <c r="ML394" t="n">
        <v>0.00133478533366717</v>
      </c>
      <c r="MM394" t="n">
        <v>0.000563829483970255</v>
      </c>
      <c r="MN394" t="n">
        <v>0.000426736509397832</v>
      </c>
      <c r="MO394" t="n">
        <v>0.00042089912235907</v>
      </c>
      <c r="MP394" t="n">
        <v>0</v>
      </c>
      <c r="MQ394" t="n">
        <v>0.000251263424777641</v>
      </c>
      <c r="MR394" t="n">
        <v>0.000360085932762816</v>
      </c>
      <c r="MS394" t="n">
        <v>0.00034708495152168</v>
      </c>
      <c r="MT394" t="n">
        <v>0.000596446624093226</v>
      </c>
      <c r="MU394" t="n">
        <v>0.000532209694339748</v>
      </c>
      <c r="MV394" t="n">
        <v>0.000807942062738675</v>
      </c>
      <c r="MW394" t="n">
        <v>0.000891059070489028</v>
      </c>
      <c r="MX394" t="n">
        <v>0</v>
      </c>
      <c r="MY394" t="n">
        <v>0</v>
      </c>
      <c r="MZ394" t="n">
        <v>0.000603236549664351</v>
      </c>
      <c r="NA394" t="n">
        <v>0</v>
      </c>
      <c r="NB394" t="n">
        <v>0.000895258998127756</v>
      </c>
      <c r="NC394" t="n">
        <v>0.000352121127165829</v>
      </c>
      <c r="ND394" t="n">
        <v>0</v>
      </c>
      <c r="NE394" t="n">
        <v>0.000715769113250271</v>
      </c>
      <c r="NF394" t="n">
        <v>0.000674868413063771</v>
      </c>
      <c r="NG394" t="n">
        <v>0.000684819025837299</v>
      </c>
      <c r="NH394" t="n">
        <v>0</v>
      </c>
      <c r="NI394" t="n">
        <v>0.000453964871862248</v>
      </c>
      <c r="NJ394" t="n">
        <v>0.00090602317087335</v>
      </c>
      <c r="NK394" t="n">
        <v>0.000495732475254002</v>
      </c>
      <c r="NL394" t="n">
        <v>0.000515441756400578</v>
      </c>
      <c r="NM394" t="n">
        <v>0.000473349312270228</v>
      </c>
      <c r="NN394" t="n">
        <v>0.000683298121217107</v>
      </c>
      <c r="NO394" t="n">
        <v>0.000670880478408839</v>
      </c>
      <c r="NP394" t="n">
        <v>0.000758599652582204</v>
      </c>
      <c r="NQ394" t="n">
        <v>0</v>
      </c>
      <c r="NR394" t="n">
        <v>0.00111278736719499</v>
      </c>
      <c r="NS394" t="n">
        <v>0.00073888494957539</v>
      </c>
      <c r="NT394" t="n">
        <v>0.000210729830909299</v>
      </c>
      <c r="NU394" t="n">
        <v>0.000209913387190238</v>
      </c>
      <c r="NV394" t="n">
        <v>0.000690464771871202</v>
      </c>
      <c r="NW394" t="n">
        <v>0.00151387136877471</v>
      </c>
      <c r="NX394" t="n">
        <v>0.00106358549109844</v>
      </c>
      <c r="NY394" t="n">
        <v>0.000569726915343075</v>
      </c>
      <c r="NZ394" t="n">
        <v>0.0012344862652408</v>
      </c>
      <c r="OA394" t="n">
        <v>0.00048764640350099</v>
      </c>
      <c r="OB394" t="n">
        <v>0.000307385952429732</v>
      </c>
      <c r="OC394" t="n">
        <v>0.0000729529598562868</v>
      </c>
      <c r="OD394" t="n">
        <v>1.00071871241484</v>
      </c>
      <c r="OE394" t="n">
        <v>0.000893223359281432</v>
      </c>
      <c r="OF394" t="n">
        <v>0.000438694785940085</v>
      </c>
      <c r="OG394" t="n">
        <v>0.00130503172292158</v>
      </c>
      <c r="OH394" t="n">
        <v>0.00037277233761429</v>
      </c>
      <c r="OI394" t="n">
        <v>0.00101220557302596</v>
      </c>
      <c r="OJ394" t="n">
        <v>0.00133478533366717</v>
      </c>
      <c r="OK394" t="n">
        <v>0.000563829483970255</v>
      </c>
      <c r="OL394" t="n">
        <v>0.000426736509397832</v>
      </c>
      <c r="OM394" t="n">
        <v>0.00042089912235907</v>
      </c>
      <c r="ON394" t="n">
        <v>0.000182566852627258</v>
      </c>
      <c r="OO394" t="n">
        <v>0</v>
      </c>
      <c r="OP394" t="n">
        <v>0.000360085932762817</v>
      </c>
      <c r="OQ394" t="n">
        <v>0.00034708495152168</v>
      </c>
      <c r="OR394" t="n">
        <v>0.000596446624093227</v>
      </c>
      <c r="OS394" t="n">
        <v>0.000532209694339748</v>
      </c>
      <c r="OT394" t="n">
        <v>0.000807942062738674</v>
      </c>
      <c r="OU394" t="n">
        <v>0.000891059070489028</v>
      </c>
      <c r="OV394" t="n">
        <v>0</v>
      </c>
      <c r="OW394" t="n">
        <v>0</v>
      </c>
      <c r="OX394" t="n">
        <v>0.000603236549664352</v>
      </c>
      <c r="OY394" t="n">
        <v>0.000673618646875239</v>
      </c>
      <c r="OZ394" t="n">
        <v>0.000895258998127756</v>
      </c>
      <c r="PA394" t="n">
        <v>0.000352121127165829</v>
      </c>
      <c r="PB394" t="n">
        <v>0</v>
      </c>
      <c r="PC394" t="n">
        <v>0.000715769113250271</v>
      </c>
      <c r="PD394" t="n">
        <v>0</v>
      </c>
      <c r="PE394" t="n">
        <v>0</v>
      </c>
      <c r="PF394" t="n">
        <v>0</v>
      </c>
      <c r="PG394" t="n">
        <v>0.000453964871862248</v>
      </c>
      <c r="PH394" t="n">
        <v>0.000906023170873351</v>
      </c>
      <c r="PI394" t="n">
        <v>0.000495732475254001</v>
      </c>
      <c r="PJ394" t="n">
        <v>0</v>
      </c>
      <c r="PK394" t="n">
        <v>0.000473349312270228</v>
      </c>
      <c r="PL394" t="n">
        <v>0.000683298121217107</v>
      </c>
      <c r="PM394" t="n">
        <v>0</v>
      </c>
      <c r="PN394" t="n">
        <v>0</v>
      </c>
      <c r="PO394" t="n">
        <v>0</v>
      </c>
      <c r="PP394" t="n">
        <v>0</v>
      </c>
      <c r="PQ394" t="n">
        <v>0.00073888494957539</v>
      </c>
      <c r="PR394" t="n">
        <v>0.000210729830909299</v>
      </c>
      <c r="PS394" t="n">
        <v>0.000209913387190238</v>
      </c>
      <c r="PT394" t="n">
        <v>0.000690464771871202</v>
      </c>
      <c r="PU394" t="n">
        <v>0.00151387136877471</v>
      </c>
      <c r="PV394" t="n">
        <v>0.00106358549109844</v>
      </c>
      <c r="PW394" t="n">
        <v>0.000569726915343075</v>
      </c>
      <c r="PX394" t="n">
        <v>0.0012344862652408</v>
      </c>
      <c r="PY394" t="n">
        <v>0.00048764640350099</v>
      </c>
      <c r="PZ394" t="n">
        <v>0.000307385952429732</v>
      </c>
      <c r="QA394" t="n">
        <v>0.0000729529598562869</v>
      </c>
      <c r="QB394" t="n">
        <v>0.000718712414837011</v>
      </c>
      <c r="QC394" t="n">
        <v>0.000893223359281431</v>
      </c>
      <c r="QD394" t="n">
        <v>0</v>
      </c>
      <c r="QE394" t="n">
        <v>0.00130503172292158</v>
      </c>
      <c r="QF394" t="n">
        <v>0.000372772337614289</v>
      </c>
      <c r="QG394" t="n">
        <v>0.00101220557302596</v>
      </c>
      <c r="QH394" t="n">
        <v>0.00133478533366717</v>
      </c>
      <c r="QI394" t="n">
        <v>0.000563829483970255</v>
      </c>
    </row>
    <row r="395">
      <c r="A395" t="s">
        <v>394</v>
      </c>
      <c r="B395" t="n">
        <v>0.000214410878074177</v>
      </c>
      <c r="C395" t="n">
        <v>0.000211666576888193</v>
      </c>
      <c r="D395" t="n">
        <v>0.0000938342287081892</v>
      </c>
      <c r="E395" t="n">
        <v>0</v>
      </c>
      <c r="F395" t="n">
        <v>0</v>
      </c>
      <c r="G395" t="n">
        <v>0.000171592958358508</v>
      </c>
      <c r="H395" t="n">
        <v>0.000319149710312429</v>
      </c>
      <c r="I395" t="n">
        <v>0.000234989760831216</v>
      </c>
      <c r="J395" t="n">
        <v>0.000304695883318838</v>
      </c>
      <c r="K395" t="n">
        <v>0.000304887620017071</v>
      </c>
      <c r="L395" t="n">
        <v>0.000216018370355873</v>
      </c>
      <c r="M395" t="n">
        <v>0.000274712483778464</v>
      </c>
      <c r="N395" t="n">
        <v>0.000244370393630043</v>
      </c>
      <c r="O395" t="n">
        <v>0.00054035058049727</v>
      </c>
      <c r="P395" t="n">
        <v>0.000398073275913402</v>
      </c>
      <c r="Q395" t="n">
        <v>0.000175660068183846</v>
      </c>
      <c r="R395" t="n">
        <v>0</v>
      </c>
      <c r="S395" t="n">
        <v>0.000319910144961745</v>
      </c>
      <c r="T395" t="n">
        <v>0</v>
      </c>
      <c r="U395" t="n">
        <v>0.000234337377053151</v>
      </c>
      <c r="V395" t="n">
        <v>0.000302136663884424</v>
      </c>
      <c r="W395" t="n">
        <v>0.000247691549840283</v>
      </c>
      <c r="X395" t="n">
        <v>0.00029898861779455</v>
      </c>
      <c r="Y395" t="n">
        <v>0.000196450530883804</v>
      </c>
      <c r="Z395" t="n">
        <v>0.000246765133953549</v>
      </c>
      <c r="AA395" t="n">
        <v>0</v>
      </c>
      <c r="AB395" t="n">
        <v>0.000266975134393081</v>
      </c>
      <c r="AC395" t="n">
        <v>0.000265085297069281</v>
      </c>
      <c r="AD395" t="n">
        <v>0.000292022315907127</v>
      </c>
      <c r="AE395" t="n">
        <v>0.000316913115947401</v>
      </c>
      <c r="AF395" t="n">
        <v>0.000345780588206694</v>
      </c>
      <c r="AG395" t="n">
        <v>0.000294839663145259</v>
      </c>
      <c r="AH395" t="n">
        <v>0.000109819584210219</v>
      </c>
      <c r="AI395" t="n">
        <v>0.000247743929754446</v>
      </c>
      <c r="AJ395" t="n">
        <v>0.000579294107643077</v>
      </c>
      <c r="AK395" t="n">
        <v>0.000464261591210229</v>
      </c>
      <c r="AL395" t="n">
        <v>0.000241894467879989</v>
      </c>
      <c r="AM395" t="n">
        <v>0.000681074974711032</v>
      </c>
      <c r="AN395" t="n">
        <v>0.000730179096917072</v>
      </c>
      <c r="AO395" t="n">
        <v>0.000257179031374561</v>
      </c>
      <c r="AP395" t="n">
        <v>0.000162111769792129</v>
      </c>
      <c r="AQ395" t="n">
        <v>0.0000384745410109809</v>
      </c>
      <c r="AR395" t="n">
        <v>0.000193480874828939</v>
      </c>
      <c r="AS395" t="n">
        <v>0.00164368355660975</v>
      </c>
      <c r="AT395" t="n">
        <v>0.000362256595492528</v>
      </c>
      <c r="AU395" t="n">
        <v>0.000441877136221162</v>
      </c>
      <c r="AV395" t="n">
        <v>0.000106809495209051</v>
      </c>
      <c r="AW395" t="n">
        <v>0.000469685254405072</v>
      </c>
      <c r="AX395" t="n">
        <v>0.000472285717720936</v>
      </c>
      <c r="AY395" t="n">
        <v>0.000290010934146327</v>
      </c>
      <c r="AZ395" t="n">
        <v>0.000214410878074177</v>
      </c>
      <c r="BA395" t="n">
        <v>0.000211666576888193</v>
      </c>
      <c r="BB395" t="n">
        <v>0.0000938342287081892</v>
      </c>
      <c r="BC395" t="n">
        <v>0</v>
      </c>
      <c r="BD395" t="n">
        <v>0.000158163743200326</v>
      </c>
      <c r="BE395" t="n">
        <v>0.000171592958358508</v>
      </c>
      <c r="BF395" t="n">
        <v>0.000319149710312429</v>
      </c>
      <c r="BG395" t="n">
        <v>0.000234989760831216</v>
      </c>
      <c r="BH395" t="n">
        <v>0.000304695883318838</v>
      </c>
      <c r="BI395" t="n">
        <v>0.000304887620017071</v>
      </c>
      <c r="BJ395" t="n">
        <v>0.000216018370355873</v>
      </c>
      <c r="BK395" t="n">
        <v>0.000274712483778464</v>
      </c>
      <c r="BL395" t="n">
        <v>0.000244370393630043</v>
      </c>
      <c r="BM395" t="n">
        <v>0.00054035058049727</v>
      </c>
      <c r="BN395" t="n">
        <v>0.000398073275913402</v>
      </c>
      <c r="BO395" t="n">
        <v>0.000175660068183846</v>
      </c>
      <c r="BP395" t="n">
        <v>0</v>
      </c>
      <c r="BQ395" t="n">
        <v>0.000319910144961745</v>
      </c>
      <c r="BR395" t="n">
        <v>0.000299130101860596</v>
      </c>
      <c r="BS395" t="n">
        <v>0.000234337377053151</v>
      </c>
      <c r="BT395" t="n">
        <v>0.000302136663884424</v>
      </c>
      <c r="BU395" t="n">
        <v>0.000247691549840283</v>
      </c>
      <c r="BV395" t="n">
        <v>0.00029898861779455</v>
      </c>
      <c r="BW395" t="n">
        <v>0.000196450530883804</v>
      </c>
      <c r="BX395" t="n">
        <v>0.000246765133953549</v>
      </c>
      <c r="BY395" t="n">
        <v>0</v>
      </c>
      <c r="BZ395" t="n">
        <v>0.000266975134393081</v>
      </c>
      <c r="CA395" t="n">
        <v>0.000265085297069281</v>
      </c>
      <c r="CB395" t="n">
        <v>0.000292022315907127</v>
      </c>
      <c r="CC395" t="n">
        <v>0.000316913115947401</v>
      </c>
      <c r="CD395" t="n">
        <v>0.000345780588206694</v>
      </c>
      <c r="CE395" t="n">
        <v>0.000294839663145259</v>
      </c>
      <c r="CF395" t="n">
        <v>0.000109819584210219</v>
      </c>
      <c r="CG395" t="n">
        <v>0.000247743929754446</v>
      </c>
      <c r="CH395" t="n">
        <v>0.000579294107643077</v>
      </c>
      <c r="CI395" t="n">
        <v>0.000464261591210229</v>
      </c>
      <c r="CJ395" t="n">
        <v>0.000241894467879989</v>
      </c>
      <c r="CK395" t="n">
        <v>0.000681074974711032</v>
      </c>
      <c r="CL395" t="n">
        <v>0.000730179096917072</v>
      </c>
      <c r="CM395" t="n">
        <v>0.000257179031374561</v>
      </c>
      <c r="CN395" t="n">
        <v>0.000162111769792129</v>
      </c>
      <c r="CO395" t="n">
        <v>0.0000384745410109809</v>
      </c>
      <c r="CP395" t="n">
        <v>0.000193480874828939</v>
      </c>
      <c r="CQ395" t="n">
        <v>0.00164368355660974</v>
      </c>
      <c r="CR395" t="n">
        <v>0</v>
      </c>
      <c r="CS395" t="n">
        <v>0.000441877136221162</v>
      </c>
      <c r="CT395" t="n">
        <v>0.000106809495209051</v>
      </c>
      <c r="CU395" t="n">
        <v>0.000469685254405072</v>
      </c>
      <c r="CV395" t="n">
        <v>0.000472285717720936</v>
      </c>
      <c r="CW395" t="n">
        <v>0.000290010934146327</v>
      </c>
      <c r="CX395" t="n">
        <v>0.000214410878074177</v>
      </c>
      <c r="CY395" t="n">
        <v>0.000211666576888193</v>
      </c>
      <c r="CZ395" t="n">
        <v>0</v>
      </c>
      <c r="DA395" t="n">
        <v>0</v>
      </c>
      <c r="DB395" t="n">
        <v>0.000158163743200326</v>
      </c>
      <c r="DC395" t="n">
        <v>0.000171592958358508</v>
      </c>
      <c r="DD395" t="n">
        <v>0.000319149710312429</v>
      </c>
      <c r="DE395" t="n">
        <v>0.000234989760831216</v>
      </c>
      <c r="DF395" t="n">
        <v>0</v>
      </c>
      <c r="DG395" t="n">
        <v>0.000304887620017071</v>
      </c>
      <c r="DH395" t="n">
        <v>0</v>
      </c>
      <c r="DI395" t="n">
        <v>0</v>
      </c>
      <c r="DJ395" t="n">
        <v>0.000244370393630043</v>
      </c>
      <c r="DK395" t="n">
        <v>0</v>
      </c>
      <c r="DL395" t="n">
        <v>0.000398073275913402</v>
      </c>
      <c r="DM395" t="n">
        <v>0</v>
      </c>
      <c r="DN395" t="n">
        <v>0</v>
      </c>
      <c r="DO395" t="n">
        <v>0</v>
      </c>
      <c r="DP395" t="n">
        <v>0</v>
      </c>
      <c r="DQ395" t="n">
        <v>0.000234337377053151</v>
      </c>
      <c r="DR395" t="n">
        <v>0</v>
      </c>
      <c r="DS395" t="n">
        <v>0.000247691549840283</v>
      </c>
      <c r="DT395" t="n">
        <v>0.00029898861779455</v>
      </c>
      <c r="DU395" t="n">
        <v>0.000196450530883804</v>
      </c>
      <c r="DV395" t="n">
        <v>0</v>
      </c>
      <c r="DW395" t="n">
        <v>0</v>
      </c>
      <c r="DX395" t="n">
        <v>0.000266975134393081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0.000109819584210219</v>
      </c>
      <c r="EE395" t="n">
        <v>0.000247743929754447</v>
      </c>
      <c r="EF395" t="n">
        <v>0.000579294107643077</v>
      </c>
      <c r="EG395" t="n">
        <v>0.000464261591210229</v>
      </c>
      <c r="EH395" t="n">
        <v>0.000241894467879989</v>
      </c>
      <c r="EI395" t="n">
        <v>0.000681074974711032</v>
      </c>
      <c r="EJ395" t="n">
        <v>0.000730179096917072</v>
      </c>
      <c r="EK395" t="n">
        <v>0.000257179031374561</v>
      </c>
      <c r="EL395" t="n">
        <v>0.000162111769792129</v>
      </c>
      <c r="EM395" t="n">
        <v>0.0000384745410109809</v>
      </c>
      <c r="EN395" t="n">
        <v>0</v>
      </c>
      <c r="EO395" t="n">
        <v>0.00164368355660975</v>
      </c>
      <c r="EP395" t="n">
        <v>0</v>
      </c>
      <c r="EQ395" t="n">
        <v>0</v>
      </c>
      <c r="ER395" t="n">
        <v>0.000106809495209051</v>
      </c>
      <c r="ES395" t="n">
        <v>0.000469685254405072</v>
      </c>
      <c r="ET395" t="n">
        <v>0.000472285717720936</v>
      </c>
      <c r="EU395" t="n">
        <v>0.000290010934146327</v>
      </c>
      <c r="EV395" t="n">
        <v>0.000214410878074177</v>
      </c>
      <c r="EW395" t="n">
        <v>0.000211666576888194</v>
      </c>
      <c r="EX395" t="n">
        <v>0.0000938342287081893</v>
      </c>
      <c r="EY395" t="n">
        <v>0.000183793530306204</v>
      </c>
      <c r="EZ395" t="n">
        <v>0.000158163743200326</v>
      </c>
      <c r="FA395" t="n">
        <v>0.000171592958358508</v>
      </c>
      <c r="FB395" t="n">
        <v>0.000319149710312429</v>
      </c>
      <c r="FC395" t="n">
        <v>0.000234989760831216</v>
      </c>
      <c r="FD395" t="n">
        <v>0.000304695883318838</v>
      </c>
      <c r="FE395" t="n">
        <v>0.000304887620017071</v>
      </c>
      <c r="FF395" t="n">
        <v>0</v>
      </c>
      <c r="FG395" t="n">
        <v>0</v>
      </c>
      <c r="FH395" t="n">
        <v>0.000244370393630043</v>
      </c>
      <c r="FI395" t="n">
        <v>0.00054035058049727</v>
      </c>
      <c r="FJ395" t="n">
        <v>0</v>
      </c>
      <c r="FK395" t="n">
        <v>0.000175660068183846</v>
      </c>
      <c r="FL395" t="n">
        <v>0</v>
      </c>
      <c r="FM395" t="n">
        <v>0.000319910144961745</v>
      </c>
      <c r="FN395" t="n">
        <v>0</v>
      </c>
      <c r="FO395" t="n">
        <v>0.000234337377053151</v>
      </c>
      <c r="FP395" t="n">
        <v>0</v>
      </c>
      <c r="FQ395" t="n">
        <v>0.000247691549840283</v>
      </c>
      <c r="FR395" t="n">
        <v>0.00029898861779455</v>
      </c>
      <c r="FS395" t="n">
        <v>0.000196450530883804</v>
      </c>
      <c r="FT395" t="n">
        <v>0.000246765133953549</v>
      </c>
      <c r="FU395" t="n">
        <v>0</v>
      </c>
      <c r="FV395" t="n">
        <v>0.000266975134393081</v>
      </c>
      <c r="FW395" t="n">
        <v>0.000265085297069281</v>
      </c>
      <c r="FX395" t="n">
        <v>0</v>
      </c>
      <c r="FY395" t="n">
        <v>0</v>
      </c>
      <c r="FZ395" t="n">
        <v>0</v>
      </c>
      <c r="GA395" t="n">
        <v>0.000294839663145259</v>
      </c>
      <c r="GB395" t="n">
        <v>0.000109819584210219</v>
      </c>
      <c r="GC395" t="n">
        <v>0.000247743929754447</v>
      </c>
      <c r="GD395" t="n">
        <v>0.000579294107643077</v>
      </c>
      <c r="GE395" t="n">
        <v>0.000464261591210229</v>
      </c>
      <c r="GF395" t="n">
        <v>0.00024189446787999</v>
      </c>
      <c r="GG395" t="n">
        <v>0.000681074974711032</v>
      </c>
      <c r="GH395" t="n">
        <v>0.000730179096917072</v>
      </c>
      <c r="GI395" t="n">
        <v>0.000257179031374561</v>
      </c>
      <c r="GJ395" t="n">
        <v>0.000162111769792129</v>
      </c>
      <c r="GK395" t="n">
        <v>0</v>
      </c>
      <c r="GL395" t="n">
        <v>0.000193480874828939</v>
      </c>
      <c r="GM395" t="n">
        <v>0.00164368355660974</v>
      </c>
      <c r="GN395" t="n">
        <v>0</v>
      </c>
      <c r="GO395" t="n">
        <v>0.000441877136221162</v>
      </c>
      <c r="GP395" t="n">
        <v>0.000106809495209051</v>
      </c>
      <c r="GQ395" t="n">
        <v>0.000469685254405072</v>
      </c>
      <c r="GR395" t="n">
        <v>0.000472285717720936</v>
      </c>
      <c r="GS395" t="n">
        <v>0.000290010934146327</v>
      </c>
      <c r="GT395" t="n">
        <v>0.000214410878074177</v>
      </c>
      <c r="GU395" t="n">
        <v>0.000211666576888193</v>
      </c>
      <c r="GV395" t="n">
        <v>0</v>
      </c>
      <c r="GW395" t="n">
        <v>0.000183793530306204</v>
      </c>
      <c r="GX395" t="n">
        <v>0</v>
      </c>
      <c r="GY395" t="n">
        <v>0.000171592958358508</v>
      </c>
      <c r="GZ395" t="n">
        <v>0.00031914971031243</v>
      </c>
      <c r="HA395" t="n">
        <v>0.000234989760831216</v>
      </c>
      <c r="HB395" t="n">
        <v>0.000304695883318838</v>
      </c>
      <c r="HC395" t="n">
        <v>0.000304887620017071</v>
      </c>
      <c r="HD395" t="n">
        <v>0.000216018370355873</v>
      </c>
      <c r="HE395" t="n">
        <v>0.000274712483778464</v>
      </c>
      <c r="HF395" t="n">
        <v>0.000244370393630043</v>
      </c>
      <c r="HG395" t="n">
        <v>0.00054035058049727</v>
      </c>
      <c r="HH395" t="n">
        <v>0.000398073275913402</v>
      </c>
      <c r="HI395" t="n">
        <v>0.000175660068183846</v>
      </c>
      <c r="HJ395" t="n">
        <v>0</v>
      </c>
      <c r="HK395" t="n">
        <v>0.000319910144961745</v>
      </c>
      <c r="HL395" t="n">
        <v>0.000299130101860597</v>
      </c>
      <c r="HM395" t="n">
        <v>0.000234337377053151</v>
      </c>
      <c r="HN395" t="n">
        <v>0.000302136663884424</v>
      </c>
      <c r="HO395" t="n">
        <v>0.000247691549840283</v>
      </c>
      <c r="HP395" t="n">
        <v>0.00029898861779455</v>
      </c>
      <c r="HQ395" t="n">
        <v>0.000196450530883804</v>
      </c>
      <c r="HR395" t="n">
        <v>0.000246765133953549</v>
      </c>
      <c r="HS395" t="n">
        <v>0.000207218038906411</v>
      </c>
      <c r="HT395" t="n">
        <v>0.000266975134393081</v>
      </c>
      <c r="HU395" t="n">
        <v>0.000265085297069281</v>
      </c>
      <c r="HV395" t="n">
        <v>0.000292022315907127</v>
      </c>
      <c r="HW395" t="n">
        <v>0.0003169131159474</v>
      </c>
      <c r="HX395" t="n">
        <v>0.000345780588206694</v>
      </c>
      <c r="HY395" t="n">
        <v>0.000294839663145259</v>
      </c>
      <c r="HZ395" t="n">
        <v>0.000109819584210219</v>
      </c>
      <c r="IA395" t="n">
        <v>0.000247743929754446</v>
      </c>
      <c r="IB395" t="n">
        <v>0.000579294107643077</v>
      </c>
      <c r="IC395" t="n">
        <v>0.000464261591210229</v>
      </c>
      <c r="ID395" t="n">
        <v>0.000241894467879989</v>
      </c>
      <c r="IE395" t="n">
        <v>0.000681074974711032</v>
      </c>
      <c r="IF395" t="n">
        <v>0.000730179096917072</v>
      </c>
      <c r="IG395" t="n">
        <v>0.000257179031374561</v>
      </c>
      <c r="IH395" t="n">
        <v>0.000162111769792129</v>
      </c>
      <c r="II395" t="n">
        <v>0.0000384745410109809</v>
      </c>
      <c r="IJ395" t="n">
        <v>0.000193480874828939</v>
      </c>
      <c r="IK395" t="n">
        <v>0.00164368355660975</v>
      </c>
      <c r="IL395" t="n">
        <v>0.000362256595492528</v>
      </c>
      <c r="IM395" t="n">
        <v>0.000441877136221162</v>
      </c>
      <c r="IN395" t="n">
        <v>0.000106809495209051</v>
      </c>
      <c r="IO395" t="n">
        <v>0.000469685254405072</v>
      </c>
      <c r="IP395" t="n">
        <v>0.000472285717720935</v>
      </c>
      <c r="IQ395" t="n">
        <v>0.000290010934146327</v>
      </c>
      <c r="IR395" t="n">
        <v>0.000214410878074177</v>
      </c>
      <c r="IS395" t="n">
        <v>0.000211666576888193</v>
      </c>
      <c r="IT395" t="n">
        <v>0</v>
      </c>
      <c r="IU395" t="n">
        <v>0</v>
      </c>
      <c r="IV395" t="n">
        <v>0.000158163743200326</v>
      </c>
      <c r="IW395" t="n">
        <v>0.000171592958358508</v>
      </c>
      <c r="IX395" t="n">
        <v>0.000319149710312429</v>
      </c>
      <c r="IY395" t="n">
        <v>0.000234989760831216</v>
      </c>
      <c r="IZ395" t="n">
        <v>0.000304695883318838</v>
      </c>
      <c r="JA395" t="n">
        <v>0.000304887620017071</v>
      </c>
      <c r="JB395" t="n">
        <v>0.000216018370355873</v>
      </c>
      <c r="JC395" t="n">
        <v>0</v>
      </c>
      <c r="JD395" t="n">
        <v>0.000244370393630043</v>
      </c>
      <c r="JE395" t="n">
        <v>0.00054035058049727</v>
      </c>
      <c r="JF395" t="n">
        <v>0.000398073275913402</v>
      </c>
      <c r="JG395" t="n">
        <v>0</v>
      </c>
      <c r="JH395" t="n">
        <v>0</v>
      </c>
      <c r="JI395" t="n">
        <v>0.000319910144961745</v>
      </c>
      <c r="JJ395" t="n">
        <v>0.000299130101860596</v>
      </c>
      <c r="JK395" t="n">
        <v>0.000234337377053151</v>
      </c>
      <c r="JL395" t="n">
        <v>0</v>
      </c>
      <c r="JM395" t="n">
        <v>0.000247691549840283</v>
      </c>
      <c r="JN395" t="n">
        <v>0.00029898861779455</v>
      </c>
      <c r="JO395" t="n">
        <v>0.000196450530883804</v>
      </c>
      <c r="JP395" t="n">
        <v>0.000246765133953549</v>
      </c>
      <c r="JQ395" t="n">
        <v>0.000207218038906411</v>
      </c>
      <c r="JR395" t="n">
        <v>0.000266975134393081</v>
      </c>
      <c r="JS395" t="n">
        <v>0.000265085297069281</v>
      </c>
      <c r="JT395" t="n">
        <v>0.000292022315907127</v>
      </c>
      <c r="JU395" t="n">
        <v>0</v>
      </c>
      <c r="JV395" t="n">
        <v>0</v>
      </c>
      <c r="JW395" t="n">
        <v>0.000294839663145259</v>
      </c>
      <c r="JX395" t="n">
        <v>0.000109819584210219</v>
      </c>
      <c r="JY395" t="n">
        <v>0.000247743929754447</v>
      </c>
      <c r="JZ395" t="n">
        <v>0.000579294107643077</v>
      </c>
      <c r="KA395" t="n">
        <v>0.000464261591210229</v>
      </c>
      <c r="KB395" t="n">
        <v>0.00024189446787999</v>
      </c>
      <c r="KC395" t="n">
        <v>0.000681074974711032</v>
      </c>
      <c r="KD395" t="n">
        <v>0.000730179096917072</v>
      </c>
      <c r="KE395" t="n">
        <v>0.000257179031374561</v>
      </c>
      <c r="KF395" t="n">
        <v>0.000162111769792129</v>
      </c>
      <c r="KG395" t="n">
        <v>0</v>
      </c>
      <c r="KH395" t="n">
        <v>0.000193480874828939</v>
      </c>
      <c r="KI395" t="n">
        <v>0.00164368355660974</v>
      </c>
      <c r="KJ395" t="n">
        <v>0.000362256595492528</v>
      </c>
      <c r="KK395" t="n">
        <v>0.000441877136221163</v>
      </c>
      <c r="KL395" t="n">
        <v>0.000106809495209051</v>
      </c>
      <c r="KM395" t="n">
        <v>0.000469685254405072</v>
      </c>
      <c r="KN395" t="n">
        <v>0.000472285717720936</v>
      </c>
      <c r="KO395" t="n">
        <v>0.000290010934146327</v>
      </c>
      <c r="KP395" t="n">
        <v>0.000214410878074177</v>
      </c>
      <c r="KQ395" t="n">
        <v>0</v>
      </c>
      <c r="KR395" t="n">
        <v>0</v>
      </c>
      <c r="KS395" t="n">
        <v>0.000183793530306203</v>
      </c>
      <c r="KT395" t="n">
        <v>0.000158163743200326</v>
      </c>
      <c r="KU395" t="n">
        <v>0.000171592958358508</v>
      </c>
      <c r="KV395" t="n">
        <v>0.000319149710312429</v>
      </c>
      <c r="KW395" t="n">
        <v>0.000234989760831216</v>
      </c>
      <c r="KX395" t="n">
        <v>0.000304695883318838</v>
      </c>
      <c r="KY395" t="n">
        <v>0.000304887620017071</v>
      </c>
      <c r="KZ395" t="n">
        <v>0.000216018370355873</v>
      </c>
      <c r="LA395" t="n">
        <v>0.000274712483778464</v>
      </c>
      <c r="LB395" t="n">
        <v>0.000244370393630043</v>
      </c>
      <c r="LC395" t="n">
        <v>0.00054035058049727</v>
      </c>
      <c r="LD395" t="n">
        <v>0.000398073275913402</v>
      </c>
      <c r="LE395" t="n">
        <v>0.000175660068183846</v>
      </c>
      <c r="LF395" t="n">
        <v>0.000279290492420565</v>
      </c>
      <c r="LG395" t="n">
        <v>0.000319910144961745</v>
      </c>
      <c r="LH395" t="n">
        <v>0.000299130101860596</v>
      </c>
      <c r="LI395" t="n">
        <v>0.000234337377053151</v>
      </c>
      <c r="LJ395" t="n">
        <v>0.000302136663884424</v>
      </c>
      <c r="LK395" t="n">
        <v>0.000247691549840283</v>
      </c>
      <c r="LL395" t="n">
        <v>0.00029898861779455</v>
      </c>
      <c r="LM395" t="n">
        <v>0.000196450530883804</v>
      </c>
      <c r="LN395" t="n">
        <v>0.000246765133953549</v>
      </c>
      <c r="LO395" t="n">
        <v>0.000207218038906411</v>
      </c>
      <c r="LP395" t="n">
        <v>0.000266975134393081</v>
      </c>
      <c r="LQ395" t="n">
        <v>0.000265085297069281</v>
      </c>
      <c r="LR395" t="n">
        <v>0.000292022315907127</v>
      </c>
      <c r="LS395" t="n">
        <v>0.000316913115947401</v>
      </c>
      <c r="LT395" t="n">
        <v>0.000345780588206694</v>
      </c>
      <c r="LU395" t="n">
        <v>0.000294839663145259</v>
      </c>
      <c r="LV395" t="n">
        <v>0.000109819584210219</v>
      </c>
      <c r="LW395" t="n">
        <v>0.000247743929754446</v>
      </c>
      <c r="LX395" t="n">
        <v>0.000579294107643077</v>
      </c>
      <c r="LY395" t="n">
        <v>0.000464261591210229</v>
      </c>
      <c r="LZ395" t="n">
        <v>0.000241894467879989</v>
      </c>
      <c r="MA395" t="n">
        <v>0.000681074974711032</v>
      </c>
      <c r="MB395" t="n">
        <v>0.000730179096917073</v>
      </c>
      <c r="MC395" t="n">
        <v>0.000257179031374561</v>
      </c>
      <c r="MD395" t="n">
        <v>0.000162111769792129</v>
      </c>
      <c r="ME395" t="n">
        <v>0.0000384745410109809</v>
      </c>
      <c r="MF395" t="n">
        <v>0.000193480874828939</v>
      </c>
      <c r="MG395" t="n">
        <v>0.00164368355660974</v>
      </c>
      <c r="MH395" t="n">
        <v>0.000362256595492528</v>
      </c>
      <c r="MI395" t="n">
        <v>0.000441877136221163</v>
      </c>
      <c r="MJ395" t="n">
        <v>0.000106809495209051</v>
      </c>
      <c r="MK395" t="n">
        <v>0.000469685254405072</v>
      </c>
      <c r="ML395" t="n">
        <v>0.000472285717720936</v>
      </c>
      <c r="MM395" t="n">
        <v>0.000290010934146327</v>
      </c>
      <c r="MN395" t="n">
        <v>0.000214410878074177</v>
      </c>
      <c r="MO395" t="n">
        <v>0.000211666576888194</v>
      </c>
      <c r="MP395" t="n">
        <v>0</v>
      </c>
      <c r="MQ395" t="n">
        <v>0.000183793530306204</v>
      </c>
      <c r="MR395" t="n">
        <v>0.000158163743200325</v>
      </c>
      <c r="MS395" t="n">
        <v>0.000171592958358508</v>
      </c>
      <c r="MT395" t="n">
        <v>0.000319149710312429</v>
      </c>
      <c r="MU395" t="n">
        <v>0.000234989760831216</v>
      </c>
      <c r="MV395" t="n">
        <v>0.000304695883318838</v>
      </c>
      <c r="MW395" t="n">
        <v>0.000304887620017071</v>
      </c>
      <c r="MX395" t="n">
        <v>0</v>
      </c>
      <c r="MY395" t="n">
        <v>0</v>
      </c>
      <c r="MZ395" t="n">
        <v>0.000244370393630043</v>
      </c>
      <c r="NA395" t="n">
        <v>0</v>
      </c>
      <c r="NB395" t="n">
        <v>0.000398073275913402</v>
      </c>
      <c r="NC395" t="n">
        <v>0.000175660068183846</v>
      </c>
      <c r="ND395" t="n">
        <v>0</v>
      </c>
      <c r="NE395" t="n">
        <v>0.000319910144961745</v>
      </c>
      <c r="NF395" t="n">
        <v>0.000299130101860596</v>
      </c>
      <c r="NG395" t="n">
        <v>0.000234337377053151</v>
      </c>
      <c r="NH395" t="n">
        <v>0</v>
      </c>
      <c r="NI395" t="n">
        <v>0.000247691549840283</v>
      </c>
      <c r="NJ395" t="n">
        <v>0.00029898861779455</v>
      </c>
      <c r="NK395" t="n">
        <v>0.000196450530883804</v>
      </c>
      <c r="NL395" t="n">
        <v>0.000246765133953549</v>
      </c>
      <c r="NM395" t="n">
        <v>0.000207218038906411</v>
      </c>
      <c r="NN395" t="n">
        <v>0.000266975134393081</v>
      </c>
      <c r="NO395" t="n">
        <v>0.000265085297069281</v>
      </c>
      <c r="NP395" t="n">
        <v>0.000292022315907127</v>
      </c>
      <c r="NQ395" t="n">
        <v>0</v>
      </c>
      <c r="NR395" t="n">
        <v>0.000345780588206695</v>
      </c>
      <c r="NS395" t="n">
        <v>0.000294839663145259</v>
      </c>
      <c r="NT395" t="n">
        <v>0.000109819584210219</v>
      </c>
      <c r="NU395" t="n">
        <v>0.000247743929754446</v>
      </c>
      <c r="NV395" t="n">
        <v>0.000579294107643076</v>
      </c>
      <c r="NW395" t="n">
        <v>0.00046426159121023</v>
      </c>
      <c r="NX395" t="n">
        <v>0.000241894467879989</v>
      </c>
      <c r="NY395" t="n">
        <v>0.000681074974711031</v>
      </c>
      <c r="NZ395" t="n">
        <v>0.000730179096917072</v>
      </c>
      <c r="OA395" t="n">
        <v>0.000257179031374561</v>
      </c>
      <c r="OB395" t="n">
        <v>0.000162111769792129</v>
      </c>
      <c r="OC395" t="n">
        <v>0.0000384745410109809</v>
      </c>
      <c r="OD395" t="n">
        <v>0.000193480874828939</v>
      </c>
      <c r="OE395" t="n">
        <v>1.00164368355661</v>
      </c>
      <c r="OF395" t="n">
        <v>0.000362256595492528</v>
      </c>
      <c r="OG395" t="n">
        <v>0.000441877136221163</v>
      </c>
      <c r="OH395" t="n">
        <v>0.000106809495209051</v>
      </c>
      <c r="OI395" t="n">
        <v>0.000469685254405072</v>
      </c>
      <c r="OJ395" t="n">
        <v>0.000472285717720935</v>
      </c>
      <c r="OK395" t="n">
        <v>0.000290010934146327</v>
      </c>
      <c r="OL395" t="n">
        <v>0.000214410878074177</v>
      </c>
      <c r="OM395" t="n">
        <v>0.000211666576888193</v>
      </c>
      <c r="ON395" t="n">
        <v>0.0000938342287081892</v>
      </c>
      <c r="OO395" t="n">
        <v>0</v>
      </c>
      <c r="OP395" t="n">
        <v>0.000158163743200326</v>
      </c>
      <c r="OQ395" t="n">
        <v>0.000171592958358508</v>
      </c>
      <c r="OR395" t="n">
        <v>0.00031914971031243</v>
      </c>
      <c r="OS395" t="n">
        <v>0.000234989760831216</v>
      </c>
      <c r="OT395" t="n">
        <v>0.000304695883318838</v>
      </c>
      <c r="OU395" t="n">
        <v>0.000304887620017071</v>
      </c>
      <c r="OV395" t="n">
        <v>0</v>
      </c>
      <c r="OW395" t="n">
        <v>0</v>
      </c>
      <c r="OX395" t="n">
        <v>0.000244370393630043</v>
      </c>
      <c r="OY395" t="n">
        <v>0.00054035058049727</v>
      </c>
      <c r="OZ395" t="n">
        <v>0.000398073275913402</v>
      </c>
      <c r="PA395" t="n">
        <v>0.000175660068183846</v>
      </c>
      <c r="PB395" t="n">
        <v>0</v>
      </c>
      <c r="PC395" t="n">
        <v>0.000319910144961745</v>
      </c>
      <c r="PD395" t="n">
        <v>0</v>
      </c>
      <c r="PE395" t="n">
        <v>0</v>
      </c>
      <c r="PF395" t="n">
        <v>0</v>
      </c>
      <c r="PG395" t="n">
        <v>0.000247691549840283</v>
      </c>
      <c r="PH395" t="n">
        <v>0.00029898861779455</v>
      </c>
      <c r="PI395" t="n">
        <v>0.000196450530883804</v>
      </c>
      <c r="PJ395" t="n">
        <v>0</v>
      </c>
      <c r="PK395" t="n">
        <v>0.000207218038906411</v>
      </c>
      <c r="PL395" t="n">
        <v>0.000266975134393081</v>
      </c>
      <c r="PM395" t="n">
        <v>0</v>
      </c>
      <c r="PN395" t="n">
        <v>0</v>
      </c>
      <c r="PO395" t="n">
        <v>0</v>
      </c>
      <c r="PP395" t="n">
        <v>0</v>
      </c>
      <c r="PQ395" t="n">
        <v>0.000294839663145259</v>
      </c>
      <c r="PR395" t="n">
        <v>0.000109819584210219</v>
      </c>
      <c r="PS395" t="n">
        <v>0.000247743929754447</v>
      </c>
      <c r="PT395" t="n">
        <v>0.000579294107643077</v>
      </c>
      <c r="PU395" t="n">
        <v>0.00046426159121023</v>
      </c>
      <c r="PV395" t="n">
        <v>0.000241894467879989</v>
      </c>
      <c r="PW395" t="n">
        <v>0.000681074974711032</v>
      </c>
      <c r="PX395" t="n">
        <v>0.000730179096917072</v>
      </c>
      <c r="PY395" t="n">
        <v>0.000257179031374561</v>
      </c>
      <c r="PZ395" t="n">
        <v>0.000162111769792129</v>
      </c>
      <c r="QA395" t="n">
        <v>0.000038474541010981</v>
      </c>
      <c r="QB395" t="n">
        <v>0.000193480874828939</v>
      </c>
      <c r="QC395" t="n">
        <v>0.00164368355660974</v>
      </c>
      <c r="QD395" t="n">
        <v>0</v>
      </c>
      <c r="QE395" t="n">
        <v>0.000441877136221163</v>
      </c>
      <c r="QF395" t="n">
        <v>0.000106809495209051</v>
      </c>
      <c r="QG395" t="n">
        <v>0.000469685254405072</v>
      </c>
      <c r="QH395" t="n">
        <v>0.000472285717720936</v>
      </c>
      <c r="QI395" t="n">
        <v>0.000290010934146327</v>
      </c>
    </row>
    <row r="396">
      <c r="A396" t="s">
        <v>395</v>
      </c>
      <c r="B396" t="n">
        <v>0.0000029284572421199</v>
      </c>
      <c r="C396" t="n">
        <v>0.00000273725694928413</v>
      </c>
      <c r="D396" t="n">
        <v>0.00000175528625567886</v>
      </c>
      <c r="E396" t="n">
        <v>0</v>
      </c>
      <c r="F396" t="n">
        <v>0</v>
      </c>
      <c r="G396" t="n">
        <v>0.00000185840609537205</v>
      </c>
      <c r="H396" t="n">
        <v>0.00000247927833717254</v>
      </c>
      <c r="I396" t="n">
        <v>0.00000247495921149517</v>
      </c>
      <c r="J396" t="n">
        <v>0.00000369347397460579</v>
      </c>
      <c r="K396" t="n">
        <v>0.00000338433295180145</v>
      </c>
      <c r="L396" t="n">
        <v>0.00000324584225298396</v>
      </c>
      <c r="M396" t="n">
        <v>0.00000344904551286728</v>
      </c>
      <c r="N396" t="n">
        <v>0.00000236314536546094</v>
      </c>
      <c r="O396" t="n">
        <v>0.00000437446089284689</v>
      </c>
      <c r="P396" t="n">
        <v>0.00000631173607879038</v>
      </c>
      <c r="Q396" t="n">
        <v>0.00000251281224373313</v>
      </c>
      <c r="R396" t="n">
        <v>0</v>
      </c>
      <c r="S396" t="n">
        <v>0.00000383706285280829</v>
      </c>
      <c r="T396" t="n">
        <v>0</v>
      </c>
      <c r="U396" t="n">
        <v>0.00000251576829849937</v>
      </c>
      <c r="V396" t="n">
        <v>0.00000293011387697234</v>
      </c>
      <c r="W396" t="n">
        <v>0.00000208108102881677</v>
      </c>
      <c r="X396" t="n">
        <v>0.00000293345072109682</v>
      </c>
      <c r="Y396" t="n">
        <v>0.00000182474314105485</v>
      </c>
      <c r="Z396" t="n">
        <v>0.00000283623117927504</v>
      </c>
      <c r="AA396" t="n">
        <v>0</v>
      </c>
      <c r="AB396" t="n">
        <v>0.00000262084288336022</v>
      </c>
      <c r="AC396" t="n">
        <v>0.00000517877666135986</v>
      </c>
      <c r="AD396" t="n">
        <v>0.00000498821357346112</v>
      </c>
      <c r="AE396" t="n">
        <v>0.0000220389003478062</v>
      </c>
      <c r="AF396" t="n">
        <v>0.00000656059588996831</v>
      </c>
      <c r="AG396" t="n">
        <v>0.00000476516393160311</v>
      </c>
      <c r="AH396" t="n">
        <v>0.00000107718183867805</v>
      </c>
      <c r="AI396" t="n">
        <v>0.00000136810424429563</v>
      </c>
      <c r="AJ396" t="n">
        <v>0.00000233097256711031</v>
      </c>
      <c r="AK396" t="n">
        <v>0.00000239928282821242</v>
      </c>
      <c r="AL396" t="n">
        <v>0.00000217491566321047</v>
      </c>
      <c r="AM396" t="n">
        <v>0.0000023584183994315</v>
      </c>
      <c r="AN396" t="n">
        <v>0.0000108341632101082</v>
      </c>
      <c r="AO396" t="n">
        <v>0.000010624459180412</v>
      </c>
      <c r="AP396" t="n">
        <v>0.00000669708518466724</v>
      </c>
      <c r="AQ396" t="n">
        <v>0.00000158944214189906</v>
      </c>
      <c r="AR396" t="n">
        <v>0.00000431470557389865</v>
      </c>
      <c r="AS396" t="n">
        <v>0.00000782703244302172</v>
      </c>
      <c r="AT396" t="n">
        <v>0.0000269399685532852</v>
      </c>
      <c r="AU396" t="n">
        <v>0.00000565062513109725</v>
      </c>
      <c r="AV396" t="n">
        <v>0.00000195369465876444</v>
      </c>
      <c r="AW396" t="n">
        <v>0.000034771746154428</v>
      </c>
      <c r="AX396" t="n">
        <v>0.0000353396100835927</v>
      </c>
      <c r="AY396" t="n">
        <v>0.00000861377826235731</v>
      </c>
      <c r="AZ396" t="n">
        <v>0.0000029284572421199</v>
      </c>
      <c r="BA396" t="n">
        <v>0.00000273725694928413</v>
      </c>
      <c r="BB396" t="n">
        <v>0.00000175528625567885</v>
      </c>
      <c r="BC396" t="n">
        <v>0</v>
      </c>
      <c r="BD396" t="n">
        <v>0.0000016340662435944</v>
      </c>
      <c r="BE396" t="n">
        <v>0.00000185840609537205</v>
      </c>
      <c r="BF396" t="n">
        <v>0.00000247927833717254</v>
      </c>
      <c r="BG396" t="n">
        <v>0.00000247495921149517</v>
      </c>
      <c r="BH396" t="n">
        <v>0.00000369347397460579</v>
      </c>
      <c r="BI396" t="n">
        <v>0.00000338433295180145</v>
      </c>
      <c r="BJ396" t="n">
        <v>0.00000324584225298396</v>
      </c>
      <c r="BK396" t="n">
        <v>0.00000344904551286728</v>
      </c>
      <c r="BL396" t="n">
        <v>0.00000236314536546094</v>
      </c>
      <c r="BM396" t="n">
        <v>0.00000437446089284689</v>
      </c>
      <c r="BN396" t="n">
        <v>0.00000631173607879038</v>
      </c>
      <c r="BO396" t="n">
        <v>0.00000251281224373313</v>
      </c>
      <c r="BP396" t="n">
        <v>0</v>
      </c>
      <c r="BQ396" t="n">
        <v>0.00000383706285280829</v>
      </c>
      <c r="BR396" t="n">
        <v>0.00000253296079384456</v>
      </c>
      <c r="BS396" t="n">
        <v>0.00000251576829849937</v>
      </c>
      <c r="BT396" t="n">
        <v>0.00000293011387697234</v>
      </c>
      <c r="BU396" t="n">
        <v>0.00000208108102881677</v>
      </c>
      <c r="BV396" t="n">
        <v>0.00000293345072109681</v>
      </c>
      <c r="BW396" t="n">
        <v>0.00000182474314105485</v>
      </c>
      <c r="BX396" t="n">
        <v>0.00000283623117927504</v>
      </c>
      <c r="BY396" t="n">
        <v>0</v>
      </c>
      <c r="BZ396" t="n">
        <v>0.00000262084288336022</v>
      </c>
      <c r="CA396" t="n">
        <v>0.00000517877666135986</v>
      </c>
      <c r="CB396" t="n">
        <v>0.00000498821357346112</v>
      </c>
      <c r="CC396" t="n">
        <v>0.0000220389003478062</v>
      </c>
      <c r="CD396" t="n">
        <v>0.00000656059588996831</v>
      </c>
      <c r="CE396" t="n">
        <v>0.0000047651639316031</v>
      </c>
      <c r="CF396" t="n">
        <v>0.00000107718183867805</v>
      </c>
      <c r="CG396" t="n">
        <v>0.00000136810424429563</v>
      </c>
      <c r="CH396" t="n">
        <v>0.00000233097256711031</v>
      </c>
      <c r="CI396" t="n">
        <v>0.00000239928282821242</v>
      </c>
      <c r="CJ396" t="n">
        <v>0.00000217491566321047</v>
      </c>
      <c r="CK396" t="n">
        <v>0.0000023584183994315</v>
      </c>
      <c r="CL396" t="n">
        <v>0.0000108341632101082</v>
      </c>
      <c r="CM396" t="n">
        <v>0.000010624459180412</v>
      </c>
      <c r="CN396" t="n">
        <v>0.00000669708518466724</v>
      </c>
      <c r="CO396" t="n">
        <v>0.00000158944214189906</v>
      </c>
      <c r="CP396" t="n">
        <v>0.00000431470557389864</v>
      </c>
      <c r="CQ396" t="n">
        <v>0.00000782703244302172</v>
      </c>
      <c r="CR396" t="n">
        <v>0</v>
      </c>
      <c r="CS396" t="n">
        <v>0.00000565062513109725</v>
      </c>
      <c r="CT396" t="n">
        <v>0.00000195369465876444</v>
      </c>
      <c r="CU396" t="n">
        <v>0.000034771746154428</v>
      </c>
      <c r="CV396" t="n">
        <v>0.0000353396100835927</v>
      </c>
      <c r="CW396" t="n">
        <v>0.00000861377826235731</v>
      </c>
      <c r="CX396" t="n">
        <v>0.0000029284572421199</v>
      </c>
      <c r="CY396" t="n">
        <v>0.00000273725694928413</v>
      </c>
      <c r="CZ396" t="n">
        <v>0</v>
      </c>
      <c r="DA396" t="n">
        <v>0</v>
      </c>
      <c r="DB396" t="n">
        <v>0.0000016340662435944</v>
      </c>
      <c r="DC396" t="n">
        <v>0.00000185840609537205</v>
      </c>
      <c r="DD396" t="n">
        <v>0.00000247927833717254</v>
      </c>
      <c r="DE396" t="n">
        <v>0.00000247495921149517</v>
      </c>
      <c r="DF396" t="n">
        <v>0</v>
      </c>
      <c r="DG396" t="n">
        <v>0.00000338433295180145</v>
      </c>
      <c r="DH396" t="n">
        <v>0</v>
      </c>
      <c r="DI396" t="n">
        <v>0</v>
      </c>
      <c r="DJ396" t="n">
        <v>0.00000236314536546094</v>
      </c>
      <c r="DK396" t="n">
        <v>0</v>
      </c>
      <c r="DL396" t="n">
        <v>0.00000631173607879038</v>
      </c>
      <c r="DM396" t="n">
        <v>0</v>
      </c>
      <c r="DN396" t="n">
        <v>0</v>
      </c>
      <c r="DO396" t="n">
        <v>0</v>
      </c>
      <c r="DP396" t="n">
        <v>0</v>
      </c>
      <c r="DQ396" t="n">
        <v>0.00000251576829849937</v>
      </c>
      <c r="DR396" t="n">
        <v>0</v>
      </c>
      <c r="DS396" t="n">
        <v>0.00000208108102881677</v>
      </c>
      <c r="DT396" t="n">
        <v>0.00000293345072109681</v>
      </c>
      <c r="DU396" t="n">
        <v>0.00000182474314105485</v>
      </c>
      <c r="DV396" t="n">
        <v>0</v>
      </c>
      <c r="DW396" t="n">
        <v>0</v>
      </c>
      <c r="DX396" t="n">
        <v>0.00000262084288336022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0.00000107718183867805</v>
      </c>
      <c r="EE396" t="n">
        <v>0.00000136810424429563</v>
      </c>
      <c r="EF396" t="n">
        <v>0.00000233097256711031</v>
      </c>
      <c r="EG396" t="n">
        <v>0.00000239928282821242</v>
      </c>
      <c r="EH396" t="n">
        <v>0.00000217491566321047</v>
      </c>
      <c r="EI396" t="n">
        <v>0.0000023584183994315</v>
      </c>
      <c r="EJ396" t="n">
        <v>0.0000108341632101082</v>
      </c>
      <c r="EK396" t="n">
        <v>0.000010624459180412</v>
      </c>
      <c r="EL396" t="n">
        <v>0.00000669708518466724</v>
      </c>
      <c r="EM396" t="n">
        <v>0.00000158944214189906</v>
      </c>
      <c r="EN396" t="n">
        <v>0</v>
      </c>
      <c r="EO396" t="n">
        <v>0.00000782703244302172</v>
      </c>
      <c r="EP396" t="n">
        <v>0</v>
      </c>
      <c r="EQ396" t="n">
        <v>0</v>
      </c>
      <c r="ER396" t="n">
        <v>0.00000195369465876444</v>
      </c>
      <c r="ES396" t="n">
        <v>0.000034771746154428</v>
      </c>
      <c r="ET396" t="n">
        <v>0.0000353396100835926</v>
      </c>
      <c r="EU396" t="n">
        <v>0.00000861377826235731</v>
      </c>
      <c r="EV396" t="n">
        <v>0.0000029284572421199</v>
      </c>
      <c r="EW396" t="n">
        <v>0.00000273725694928413</v>
      </c>
      <c r="EX396" t="n">
        <v>0.00000175528625567886</v>
      </c>
      <c r="EY396" t="n">
        <v>0.00000133458712109525</v>
      </c>
      <c r="EZ396" t="n">
        <v>0.0000016340662435944</v>
      </c>
      <c r="FA396" t="n">
        <v>0.00000185840609537205</v>
      </c>
      <c r="FB396" t="n">
        <v>0.00000247927833717254</v>
      </c>
      <c r="FC396" t="n">
        <v>0.00000247495921149517</v>
      </c>
      <c r="FD396" t="n">
        <v>0.00000369347397460579</v>
      </c>
      <c r="FE396" t="n">
        <v>0.00000338433295180145</v>
      </c>
      <c r="FF396" t="n">
        <v>0</v>
      </c>
      <c r="FG396" t="n">
        <v>0</v>
      </c>
      <c r="FH396" t="n">
        <v>0.00000236314536546094</v>
      </c>
      <c r="FI396" t="n">
        <v>0.00000437446089284689</v>
      </c>
      <c r="FJ396" t="n">
        <v>0</v>
      </c>
      <c r="FK396" t="n">
        <v>0.00000251281224373313</v>
      </c>
      <c r="FL396" t="n">
        <v>0</v>
      </c>
      <c r="FM396" t="n">
        <v>0.00000383706285280829</v>
      </c>
      <c r="FN396" t="n">
        <v>0</v>
      </c>
      <c r="FO396" t="n">
        <v>0.00000251576829849937</v>
      </c>
      <c r="FP396" t="n">
        <v>0</v>
      </c>
      <c r="FQ396" t="n">
        <v>0.00000208108102881677</v>
      </c>
      <c r="FR396" t="n">
        <v>0.00000293345072109681</v>
      </c>
      <c r="FS396" t="n">
        <v>0.00000182474314105485</v>
      </c>
      <c r="FT396" t="n">
        <v>0.00000283623117927504</v>
      </c>
      <c r="FU396" t="n">
        <v>0</v>
      </c>
      <c r="FV396" t="n">
        <v>0.00000262084288336022</v>
      </c>
      <c r="FW396" t="n">
        <v>0.00000517877666135987</v>
      </c>
      <c r="FX396" t="n">
        <v>0</v>
      </c>
      <c r="FY396" t="n">
        <v>0</v>
      </c>
      <c r="FZ396" t="n">
        <v>0</v>
      </c>
      <c r="GA396" t="n">
        <v>0.0000047651639316031</v>
      </c>
      <c r="GB396" t="n">
        <v>0.00000107718183867805</v>
      </c>
      <c r="GC396" t="n">
        <v>0.00000136810424429563</v>
      </c>
      <c r="GD396" t="n">
        <v>0.00000233097256711031</v>
      </c>
      <c r="GE396" t="n">
        <v>0.00000239928282821242</v>
      </c>
      <c r="GF396" t="n">
        <v>0.00000217491566321047</v>
      </c>
      <c r="GG396" t="n">
        <v>0.0000023584183994315</v>
      </c>
      <c r="GH396" t="n">
        <v>0.0000108341632101082</v>
      </c>
      <c r="GI396" t="n">
        <v>0.000010624459180412</v>
      </c>
      <c r="GJ396" t="n">
        <v>0.00000669708518466724</v>
      </c>
      <c r="GK396" t="n">
        <v>0</v>
      </c>
      <c r="GL396" t="n">
        <v>0.00000431470557389865</v>
      </c>
      <c r="GM396" t="n">
        <v>0.00000782703244302172</v>
      </c>
      <c r="GN396" t="n">
        <v>0</v>
      </c>
      <c r="GO396" t="n">
        <v>0.00000565062513109725</v>
      </c>
      <c r="GP396" t="n">
        <v>0.00000195369465876444</v>
      </c>
      <c r="GQ396" t="n">
        <v>0.000034771746154428</v>
      </c>
      <c r="GR396" t="n">
        <v>0.0000353396100835926</v>
      </c>
      <c r="GS396" t="n">
        <v>0.0000086137782623573</v>
      </c>
      <c r="GT396" t="n">
        <v>0.0000029284572421199</v>
      </c>
      <c r="GU396" t="n">
        <v>0.00000273725694928413</v>
      </c>
      <c r="GV396" t="n">
        <v>0</v>
      </c>
      <c r="GW396" t="n">
        <v>0.00000133458712109525</v>
      </c>
      <c r="GX396" t="n">
        <v>0</v>
      </c>
      <c r="GY396" t="n">
        <v>0.00000185840609537205</v>
      </c>
      <c r="GZ396" t="n">
        <v>0.00000247927833717254</v>
      </c>
      <c r="HA396" t="n">
        <v>0.00000247495921149517</v>
      </c>
      <c r="HB396" t="n">
        <v>0.00000369347397460579</v>
      </c>
      <c r="HC396" t="n">
        <v>0.00000338433295180145</v>
      </c>
      <c r="HD396" t="n">
        <v>0.00000324584225298396</v>
      </c>
      <c r="HE396" t="n">
        <v>0.00000344904551286728</v>
      </c>
      <c r="HF396" t="n">
        <v>0.00000236314536546094</v>
      </c>
      <c r="HG396" t="n">
        <v>0.00000437446089284689</v>
      </c>
      <c r="HH396" t="n">
        <v>0.00000631173607879037</v>
      </c>
      <c r="HI396" t="n">
        <v>0.00000251281224373313</v>
      </c>
      <c r="HJ396" t="n">
        <v>0</v>
      </c>
      <c r="HK396" t="n">
        <v>0.00000383706285280829</v>
      </c>
      <c r="HL396" t="n">
        <v>0.00000253296079384456</v>
      </c>
      <c r="HM396" t="n">
        <v>0.00000251576829849937</v>
      </c>
      <c r="HN396" t="n">
        <v>0.00000293011387697234</v>
      </c>
      <c r="HO396" t="n">
        <v>0.00000208108102881677</v>
      </c>
      <c r="HP396" t="n">
        <v>0.00000293345072109682</v>
      </c>
      <c r="HQ396" t="n">
        <v>0.00000182474314105485</v>
      </c>
      <c r="HR396" t="n">
        <v>0.00000283623117927504</v>
      </c>
      <c r="HS396" t="n">
        <v>0.00000221645733191794</v>
      </c>
      <c r="HT396" t="n">
        <v>0.00000262084288336022</v>
      </c>
      <c r="HU396" t="n">
        <v>0.00000517877666135986</v>
      </c>
      <c r="HV396" t="n">
        <v>0.00000498821357346111</v>
      </c>
      <c r="HW396" t="n">
        <v>0.0000220389003478062</v>
      </c>
      <c r="HX396" t="n">
        <v>0.00000656059588996831</v>
      </c>
      <c r="HY396" t="n">
        <v>0.0000047651639316031</v>
      </c>
      <c r="HZ396" t="n">
        <v>0.00000107718183867805</v>
      </c>
      <c r="IA396" t="n">
        <v>0.00000136810424429563</v>
      </c>
      <c r="IB396" t="n">
        <v>0.00000233097256711031</v>
      </c>
      <c r="IC396" t="n">
        <v>0.00000239928282821242</v>
      </c>
      <c r="ID396" t="n">
        <v>0.00000217491566321047</v>
      </c>
      <c r="IE396" t="n">
        <v>0.0000023584183994315</v>
      </c>
      <c r="IF396" t="n">
        <v>0.0000108341632101082</v>
      </c>
      <c r="IG396" t="n">
        <v>0.000010624459180412</v>
      </c>
      <c r="IH396" t="n">
        <v>0.00000669708518466723</v>
      </c>
      <c r="II396" t="n">
        <v>0.00000158944214189906</v>
      </c>
      <c r="IJ396" t="n">
        <v>0.00000431470557389864</v>
      </c>
      <c r="IK396" t="n">
        <v>0.00000782703244302173</v>
      </c>
      <c r="IL396" t="n">
        <v>0.0000269399685532852</v>
      </c>
      <c r="IM396" t="n">
        <v>0.00000565062513109725</v>
      </c>
      <c r="IN396" t="n">
        <v>0.00000195369465876444</v>
      </c>
      <c r="IO396" t="n">
        <v>0.000034771746154428</v>
      </c>
      <c r="IP396" t="n">
        <v>0.0000353396100835926</v>
      </c>
      <c r="IQ396" t="n">
        <v>0.0000086137782623573</v>
      </c>
      <c r="IR396" t="n">
        <v>0.0000029284572421199</v>
      </c>
      <c r="IS396" t="n">
        <v>0.00000273725694928413</v>
      </c>
      <c r="IT396" t="n">
        <v>0</v>
      </c>
      <c r="IU396" t="n">
        <v>0</v>
      </c>
      <c r="IV396" t="n">
        <v>0.0000016340662435944</v>
      </c>
      <c r="IW396" t="n">
        <v>0.00000185840609537205</v>
      </c>
      <c r="IX396" t="n">
        <v>0.00000247927833717254</v>
      </c>
      <c r="IY396" t="n">
        <v>0.00000247495921149517</v>
      </c>
      <c r="IZ396" t="n">
        <v>0.00000369347397460579</v>
      </c>
      <c r="JA396" t="n">
        <v>0.00000338433295180145</v>
      </c>
      <c r="JB396" t="n">
        <v>0.00000324584225298396</v>
      </c>
      <c r="JC396" t="n">
        <v>0</v>
      </c>
      <c r="JD396" t="n">
        <v>0.00000236314536546094</v>
      </c>
      <c r="JE396" t="n">
        <v>0.00000437446089284689</v>
      </c>
      <c r="JF396" t="n">
        <v>0.00000631173607879038</v>
      </c>
      <c r="JG396" t="n">
        <v>0</v>
      </c>
      <c r="JH396" t="n">
        <v>0</v>
      </c>
      <c r="JI396" t="n">
        <v>0.00000383706285280829</v>
      </c>
      <c r="JJ396" t="n">
        <v>0.00000253296079384456</v>
      </c>
      <c r="JK396" t="n">
        <v>0.00000251576829849937</v>
      </c>
      <c r="JL396" t="n">
        <v>0</v>
      </c>
      <c r="JM396" t="n">
        <v>0.00000208108102881677</v>
      </c>
      <c r="JN396" t="n">
        <v>0.00000293345072109682</v>
      </c>
      <c r="JO396" t="n">
        <v>0.00000182474314105485</v>
      </c>
      <c r="JP396" t="n">
        <v>0.00000283623117927504</v>
      </c>
      <c r="JQ396" t="n">
        <v>0.00000221645733191794</v>
      </c>
      <c r="JR396" t="n">
        <v>0.00000262084288336022</v>
      </c>
      <c r="JS396" t="n">
        <v>0.00000517877666135986</v>
      </c>
      <c r="JT396" t="n">
        <v>0.00000498821357346112</v>
      </c>
      <c r="JU396" t="n">
        <v>0</v>
      </c>
      <c r="JV396" t="n">
        <v>0</v>
      </c>
      <c r="JW396" t="n">
        <v>0.0000047651639316031</v>
      </c>
      <c r="JX396" t="n">
        <v>0.00000107718183867805</v>
      </c>
      <c r="JY396" t="n">
        <v>0.00000136810424429563</v>
      </c>
      <c r="JZ396" t="n">
        <v>0.00000233097256711031</v>
      </c>
      <c r="KA396" t="n">
        <v>0.00000239928282821242</v>
      </c>
      <c r="KB396" t="n">
        <v>0.00000217491566321047</v>
      </c>
      <c r="KC396" t="n">
        <v>0.0000023584183994315</v>
      </c>
      <c r="KD396" t="n">
        <v>0.0000108341632101082</v>
      </c>
      <c r="KE396" t="n">
        <v>0.000010624459180412</v>
      </c>
      <c r="KF396" t="n">
        <v>0.00000669708518466724</v>
      </c>
      <c r="KG396" t="n">
        <v>0</v>
      </c>
      <c r="KH396" t="n">
        <v>0.00000431470557389865</v>
      </c>
      <c r="KI396" t="n">
        <v>0.00000782703244302172</v>
      </c>
      <c r="KJ396" t="n">
        <v>0.0000269399685532852</v>
      </c>
      <c r="KK396" t="n">
        <v>0.00000565062513109725</v>
      </c>
      <c r="KL396" t="n">
        <v>0.00000195369465876443</v>
      </c>
      <c r="KM396" t="n">
        <v>0.000034771746154428</v>
      </c>
      <c r="KN396" t="n">
        <v>0.0000353396100835927</v>
      </c>
      <c r="KO396" t="n">
        <v>0.00000861377826235731</v>
      </c>
      <c r="KP396" t="n">
        <v>0.0000029284572421199</v>
      </c>
      <c r="KQ396" t="n">
        <v>0</v>
      </c>
      <c r="KR396" t="n">
        <v>0</v>
      </c>
      <c r="KS396" t="n">
        <v>0.00000133458712109525</v>
      </c>
      <c r="KT396" t="n">
        <v>0.0000016340662435944</v>
      </c>
      <c r="KU396" t="n">
        <v>0.00000185840609537205</v>
      </c>
      <c r="KV396" t="n">
        <v>0.00000247927833717254</v>
      </c>
      <c r="KW396" t="n">
        <v>0.00000247495921149517</v>
      </c>
      <c r="KX396" t="n">
        <v>0.0000036934739746058</v>
      </c>
      <c r="KY396" t="n">
        <v>0.00000338433295180145</v>
      </c>
      <c r="KZ396" t="n">
        <v>0.00000324584225298396</v>
      </c>
      <c r="LA396" t="n">
        <v>0.00000344904551286728</v>
      </c>
      <c r="LB396" t="n">
        <v>0.00000236314536546094</v>
      </c>
      <c r="LC396" t="n">
        <v>0.00000437446089284689</v>
      </c>
      <c r="LD396" t="n">
        <v>0.00000631173607879038</v>
      </c>
      <c r="LE396" t="n">
        <v>0.00000251281224373313</v>
      </c>
      <c r="LF396" t="n">
        <v>0.000002769575514395</v>
      </c>
      <c r="LG396" t="n">
        <v>0.00000383706285280829</v>
      </c>
      <c r="LH396" t="n">
        <v>0.00000253296079384456</v>
      </c>
      <c r="LI396" t="n">
        <v>0.00000251576829849937</v>
      </c>
      <c r="LJ396" t="n">
        <v>0.00000293011387697234</v>
      </c>
      <c r="LK396" t="n">
        <v>0.00000208108102881677</v>
      </c>
      <c r="LL396" t="n">
        <v>0.00000293345072109681</v>
      </c>
      <c r="LM396" t="n">
        <v>0.00000182474314105485</v>
      </c>
      <c r="LN396" t="n">
        <v>0.00000283623117927504</v>
      </c>
      <c r="LO396" t="n">
        <v>0.00000221645733191793</v>
      </c>
      <c r="LP396" t="n">
        <v>0.00000262084288336022</v>
      </c>
      <c r="LQ396" t="n">
        <v>0.00000517877666135986</v>
      </c>
      <c r="LR396" t="n">
        <v>0.00000498821357346112</v>
      </c>
      <c r="LS396" t="n">
        <v>0.0000220389003478062</v>
      </c>
      <c r="LT396" t="n">
        <v>0.00000656059588996831</v>
      </c>
      <c r="LU396" t="n">
        <v>0.0000047651639316031</v>
      </c>
      <c r="LV396" t="n">
        <v>0.00000107718183867805</v>
      </c>
      <c r="LW396" t="n">
        <v>0.00000136810424429563</v>
      </c>
      <c r="LX396" t="n">
        <v>0.00000233097256711031</v>
      </c>
      <c r="LY396" t="n">
        <v>0.00000239928282821242</v>
      </c>
      <c r="LZ396" t="n">
        <v>0.00000217491566321047</v>
      </c>
      <c r="MA396" t="n">
        <v>0.0000023584183994315</v>
      </c>
      <c r="MB396" t="n">
        <v>0.0000108341632101082</v>
      </c>
      <c r="MC396" t="n">
        <v>0.000010624459180412</v>
      </c>
      <c r="MD396" t="n">
        <v>0.00000669708518466724</v>
      </c>
      <c r="ME396" t="n">
        <v>0.00000158944214189906</v>
      </c>
      <c r="MF396" t="n">
        <v>0.00000431470557389864</v>
      </c>
      <c r="MG396" t="n">
        <v>0.00000782703244302172</v>
      </c>
      <c r="MH396" t="n">
        <v>0.0000269399685532852</v>
      </c>
      <c r="MI396" t="n">
        <v>0.00000565062513109726</v>
      </c>
      <c r="MJ396" t="n">
        <v>0.00000195369465876444</v>
      </c>
      <c r="MK396" t="n">
        <v>0.000034771746154428</v>
      </c>
      <c r="ML396" t="n">
        <v>0.0000353396100835927</v>
      </c>
      <c r="MM396" t="n">
        <v>0.00000861377826235731</v>
      </c>
      <c r="MN396" t="n">
        <v>0.0000029284572421199</v>
      </c>
      <c r="MO396" t="n">
        <v>0.00000273725694928413</v>
      </c>
      <c r="MP396" t="n">
        <v>0</v>
      </c>
      <c r="MQ396" t="n">
        <v>0.00000133458712109525</v>
      </c>
      <c r="MR396" t="n">
        <v>0.0000016340662435944</v>
      </c>
      <c r="MS396" t="n">
        <v>0.00000185840609537205</v>
      </c>
      <c r="MT396" t="n">
        <v>0.00000247927833717254</v>
      </c>
      <c r="MU396" t="n">
        <v>0.00000247495921149517</v>
      </c>
      <c r="MV396" t="n">
        <v>0.00000369347397460579</v>
      </c>
      <c r="MW396" t="n">
        <v>0.00000338433295180145</v>
      </c>
      <c r="MX396" t="n">
        <v>0</v>
      </c>
      <c r="MY396" t="n">
        <v>0</v>
      </c>
      <c r="MZ396" t="n">
        <v>0.00000236314536546094</v>
      </c>
      <c r="NA396" t="n">
        <v>0</v>
      </c>
      <c r="NB396" t="n">
        <v>0.00000631173607879037</v>
      </c>
      <c r="NC396" t="n">
        <v>0.00000251281224373313</v>
      </c>
      <c r="ND396" t="n">
        <v>0</v>
      </c>
      <c r="NE396" t="n">
        <v>0.00000383706285280829</v>
      </c>
      <c r="NF396" t="n">
        <v>0.00000253296079384456</v>
      </c>
      <c r="NG396" t="n">
        <v>0.00000251576829849936</v>
      </c>
      <c r="NH396" t="n">
        <v>0</v>
      </c>
      <c r="NI396" t="n">
        <v>0.00000208108102881677</v>
      </c>
      <c r="NJ396" t="n">
        <v>0.00000293345072109682</v>
      </c>
      <c r="NK396" t="n">
        <v>0.00000182474314105485</v>
      </c>
      <c r="NL396" t="n">
        <v>0.00000283623117927504</v>
      </c>
      <c r="NM396" t="n">
        <v>0.00000221645733191794</v>
      </c>
      <c r="NN396" t="n">
        <v>0.00000262084288336022</v>
      </c>
      <c r="NO396" t="n">
        <v>0.00000517877666135986</v>
      </c>
      <c r="NP396" t="n">
        <v>0.00000498821357346112</v>
      </c>
      <c r="NQ396" t="n">
        <v>0</v>
      </c>
      <c r="NR396" t="n">
        <v>0.00000656059588996832</v>
      </c>
      <c r="NS396" t="n">
        <v>0.00000476516393160311</v>
      </c>
      <c r="NT396" t="n">
        <v>0.00000107718183867805</v>
      </c>
      <c r="NU396" t="n">
        <v>0.00000136810424429563</v>
      </c>
      <c r="NV396" t="n">
        <v>0.00000233097256711031</v>
      </c>
      <c r="NW396" t="n">
        <v>0.00000239928282821242</v>
      </c>
      <c r="NX396" t="n">
        <v>0.00000217491566321047</v>
      </c>
      <c r="NY396" t="n">
        <v>0.0000023584183994315</v>
      </c>
      <c r="NZ396" t="n">
        <v>0.0000108341632101082</v>
      </c>
      <c r="OA396" t="n">
        <v>0.000010624459180412</v>
      </c>
      <c r="OB396" t="n">
        <v>0.00000669708518466724</v>
      </c>
      <c r="OC396" t="n">
        <v>0.00000158944214189906</v>
      </c>
      <c r="OD396" t="n">
        <v>0.00000431470557389865</v>
      </c>
      <c r="OE396" t="n">
        <v>0.00000782703244302173</v>
      </c>
      <c r="OF396" t="n">
        <v>1.00002693996855</v>
      </c>
      <c r="OG396" t="n">
        <v>0.00000565062513109726</v>
      </c>
      <c r="OH396" t="n">
        <v>0.00000195369465876444</v>
      </c>
      <c r="OI396" t="n">
        <v>0.000034771746154428</v>
      </c>
      <c r="OJ396" t="n">
        <v>0.0000353396100835927</v>
      </c>
      <c r="OK396" t="n">
        <v>0.0000086137782623573</v>
      </c>
      <c r="OL396" t="n">
        <v>0.0000029284572421199</v>
      </c>
      <c r="OM396" t="n">
        <v>0.00000273725694928413</v>
      </c>
      <c r="ON396" t="n">
        <v>0.00000175528625567885</v>
      </c>
      <c r="OO396" t="n">
        <v>0</v>
      </c>
      <c r="OP396" t="n">
        <v>0.0000016340662435944</v>
      </c>
      <c r="OQ396" t="n">
        <v>0.00000185840609537205</v>
      </c>
      <c r="OR396" t="n">
        <v>0.00000247927833717254</v>
      </c>
      <c r="OS396" t="n">
        <v>0.00000247495921149517</v>
      </c>
      <c r="OT396" t="n">
        <v>0.00000369347397460579</v>
      </c>
      <c r="OU396" t="n">
        <v>0.00000338433295180145</v>
      </c>
      <c r="OV396" t="n">
        <v>0</v>
      </c>
      <c r="OW396" t="n">
        <v>0</v>
      </c>
      <c r="OX396" t="n">
        <v>0.00000236314536546095</v>
      </c>
      <c r="OY396" t="n">
        <v>0.00000437446089284689</v>
      </c>
      <c r="OZ396" t="n">
        <v>0.00000631173607879038</v>
      </c>
      <c r="PA396" t="n">
        <v>0.00000251281224373313</v>
      </c>
      <c r="PB396" t="n">
        <v>0</v>
      </c>
      <c r="PC396" t="n">
        <v>0.00000383706285280829</v>
      </c>
      <c r="PD396" t="n">
        <v>0</v>
      </c>
      <c r="PE396" t="n">
        <v>0</v>
      </c>
      <c r="PF396" t="n">
        <v>0</v>
      </c>
      <c r="PG396" t="n">
        <v>0.00000208108102881677</v>
      </c>
      <c r="PH396" t="n">
        <v>0.00000293345072109682</v>
      </c>
      <c r="PI396" t="n">
        <v>0.00000182474314105485</v>
      </c>
      <c r="PJ396" t="n">
        <v>0</v>
      </c>
      <c r="PK396" t="n">
        <v>0.00000221645733191794</v>
      </c>
      <c r="PL396" t="n">
        <v>0.00000262084288336022</v>
      </c>
      <c r="PM396" t="n">
        <v>0</v>
      </c>
      <c r="PN396" t="n">
        <v>0</v>
      </c>
      <c r="PO396" t="n">
        <v>0</v>
      </c>
      <c r="PP396" t="n">
        <v>0</v>
      </c>
      <c r="PQ396" t="n">
        <v>0.00000476516393160311</v>
      </c>
      <c r="PR396" t="n">
        <v>0.00000107718183867805</v>
      </c>
      <c r="PS396" t="n">
        <v>0.00000136810424429563</v>
      </c>
      <c r="PT396" t="n">
        <v>0.00000233097256711031</v>
      </c>
      <c r="PU396" t="n">
        <v>0.00000239928282821242</v>
      </c>
      <c r="PV396" t="n">
        <v>0.00000217491566321047</v>
      </c>
      <c r="PW396" t="n">
        <v>0.0000023584183994315</v>
      </c>
      <c r="PX396" t="n">
        <v>0.0000108341632101082</v>
      </c>
      <c r="PY396" t="n">
        <v>0.000010624459180412</v>
      </c>
      <c r="PZ396" t="n">
        <v>0.00000669708518466723</v>
      </c>
      <c r="QA396" t="n">
        <v>0.00000158944214189906</v>
      </c>
      <c r="QB396" t="n">
        <v>0.00000431470557389865</v>
      </c>
      <c r="QC396" t="n">
        <v>0.00000782703244302172</v>
      </c>
      <c r="QD396" t="n">
        <v>0</v>
      </c>
      <c r="QE396" t="n">
        <v>0.00000565062513109725</v>
      </c>
      <c r="QF396" t="n">
        <v>0.00000195369465876443</v>
      </c>
      <c r="QG396" t="n">
        <v>0.000034771746154428</v>
      </c>
      <c r="QH396" t="n">
        <v>0.0000353396100835927</v>
      </c>
      <c r="QI396" t="n">
        <v>0.0000086137782623573</v>
      </c>
    </row>
    <row r="397">
      <c r="A397" t="s">
        <v>396</v>
      </c>
      <c r="B397" t="n">
        <v>0.000309373155465019</v>
      </c>
      <c r="C397" t="n">
        <v>0.000306932956067168</v>
      </c>
      <c r="D397" t="n">
        <v>0.000128126139459777</v>
      </c>
      <c r="E397" t="n">
        <v>0</v>
      </c>
      <c r="F397" t="n">
        <v>0</v>
      </c>
      <c r="G397" t="n">
        <v>0.000239788010220967</v>
      </c>
      <c r="H397" t="n">
        <v>0.000481384356375447</v>
      </c>
      <c r="I397" t="n">
        <v>0.000409892419515583</v>
      </c>
      <c r="J397" t="n">
        <v>0.000466935718928687</v>
      </c>
      <c r="K397" t="n">
        <v>0.000461336337228559</v>
      </c>
      <c r="L397" t="n">
        <v>0.000316097994522433</v>
      </c>
      <c r="M397" t="n">
        <v>0.000419979324666898</v>
      </c>
      <c r="N397" t="n">
        <v>0.000399855594052046</v>
      </c>
      <c r="O397" t="n">
        <v>0.000457940196195832</v>
      </c>
      <c r="P397" t="n">
        <v>0.000655921698857051</v>
      </c>
      <c r="Q397" t="n">
        <v>0.000260311117304862</v>
      </c>
      <c r="R397" t="n">
        <v>0</v>
      </c>
      <c r="S397" t="n">
        <v>0.000794726754391617</v>
      </c>
      <c r="T397" t="n">
        <v>0</v>
      </c>
      <c r="U397" t="n">
        <v>0.000373918234272502</v>
      </c>
      <c r="V397" t="n">
        <v>0.000429629214819737</v>
      </c>
      <c r="W397" t="n">
        <v>0.000345840778209375</v>
      </c>
      <c r="X397" t="n">
        <v>0.000486397346924145</v>
      </c>
      <c r="Y397" t="n">
        <v>0.000271476498667533</v>
      </c>
      <c r="Z397" t="n">
        <v>0.000435931255433988</v>
      </c>
      <c r="AA397" t="n">
        <v>0</v>
      </c>
      <c r="AB397" t="n">
        <v>0.000400291510362585</v>
      </c>
      <c r="AC397" t="n">
        <v>0.000398995837961518</v>
      </c>
      <c r="AD397" t="n">
        <v>0.000562628380159964</v>
      </c>
      <c r="AE397" t="n">
        <v>0.000459441829927237</v>
      </c>
      <c r="AF397" t="n">
        <v>0.000471885461134686</v>
      </c>
      <c r="AG397" t="n">
        <v>0.000538251267749249</v>
      </c>
      <c r="AH397" t="n">
        <v>0.000251847629756339</v>
      </c>
      <c r="AI397" t="n">
        <v>0.000236014136785964</v>
      </c>
      <c r="AJ397" t="n">
        <v>0.000716610933490323</v>
      </c>
      <c r="AK397" t="n">
        <v>0.000593510792780089</v>
      </c>
      <c r="AL397" t="n">
        <v>0.000531421374031392</v>
      </c>
      <c r="AM397" t="n">
        <v>0.000462440560869765</v>
      </c>
      <c r="AN397" t="n">
        <v>0.00168619461341557</v>
      </c>
      <c r="AO397" t="n">
        <v>0.000266467246578473</v>
      </c>
      <c r="AP397" t="n">
        <v>0.000167966558951395</v>
      </c>
      <c r="AQ397" t="n">
        <v>0.0000398640781568176</v>
      </c>
      <c r="AR397" t="n">
        <v>0.000403516843704003</v>
      </c>
      <c r="AS397" t="n">
        <v>0.000651258233804188</v>
      </c>
      <c r="AT397" t="n">
        <v>0.000333404589598775</v>
      </c>
      <c r="AU397" t="n">
        <v>0.000622611079693195</v>
      </c>
      <c r="AV397" t="n">
        <v>0.000400235317314615</v>
      </c>
      <c r="AW397" t="n">
        <v>0.00158504406708302</v>
      </c>
      <c r="AX397" t="n">
        <v>0.00107493060093421</v>
      </c>
      <c r="AY397" t="n">
        <v>0.000490450911392512</v>
      </c>
      <c r="AZ397" t="n">
        <v>0.000309373155465019</v>
      </c>
      <c r="BA397" t="n">
        <v>0.000306932956067168</v>
      </c>
      <c r="BB397" t="n">
        <v>0.000128126139459777</v>
      </c>
      <c r="BC397" t="n">
        <v>0</v>
      </c>
      <c r="BD397" t="n">
        <v>0.000323668389234333</v>
      </c>
      <c r="BE397" t="n">
        <v>0.000239788010220967</v>
      </c>
      <c r="BF397" t="n">
        <v>0.000481384356375447</v>
      </c>
      <c r="BG397" t="n">
        <v>0.000409892419515583</v>
      </c>
      <c r="BH397" t="n">
        <v>0.000466935718928686</v>
      </c>
      <c r="BI397" t="n">
        <v>0.000461336337228559</v>
      </c>
      <c r="BJ397" t="n">
        <v>0.000316097994522433</v>
      </c>
      <c r="BK397" t="n">
        <v>0.000419979324666898</v>
      </c>
      <c r="BL397" t="n">
        <v>0.000399855594052046</v>
      </c>
      <c r="BM397" t="n">
        <v>0.000457940196195832</v>
      </c>
      <c r="BN397" t="n">
        <v>0.000655921698857051</v>
      </c>
      <c r="BO397" t="n">
        <v>0.000260311117304862</v>
      </c>
      <c r="BP397" t="n">
        <v>0</v>
      </c>
      <c r="BQ397" t="n">
        <v>0.000794726754391617</v>
      </c>
      <c r="BR397" t="n">
        <v>0.000518042456343719</v>
      </c>
      <c r="BS397" t="n">
        <v>0.000373918234272503</v>
      </c>
      <c r="BT397" t="n">
        <v>0.000429629214819738</v>
      </c>
      <c r="BU397" t="n">
        <v>0.000345840778209375</v>
      </c>
      <c r="BV397" t="n">
        <v>0.000486397346924145</v>
      </c>
      <c r="BW397" t="n">
        <v>0.000271476498667533</v>
      </c>
      <c r="BX397" t="n">
        <v>0.000435931255433988</v>
      </c>
      <c r="BY397" t="n">
        <v>0</v>
      </c>
      <c r="BZ397" t="n">
        <v>0.000400291510362585</v>
      </c>
      <c r="CA397" t="n">
        <v>0.000398995837961518</v>
      </c>
      <c r="CB397" t="n">
        <v>0.000562628380159964</v>
      </c>
      <c r="CC397" t="n">
        <v>0.000459441829927237</v>
      </c>
      <c r="CD397" t="n">
        <v>0.000471885461134686</v>
      </c>
      <c r="CE397" t="n">
        <v>0.000538251267749249</v>
      </c>
      <c r="CF397" t="n">
        <v>0.000251847629756339</v>
      </c>
      <c r="CG397" t="n">
        <v>0.000236014136785964</v>
      </c>
      <c r="CH397" t="n">
        <v>0.000716610933490324</v>
      </c>
      <c r="CI397" t="n">
        <v>0.000593510792780089</v>
      </c>
      <c r="CJ397" t="n">
        <v>0.000531421374031392</v>
      </c>
      <c r="CK397" t="n">
        <v>0.000462440560869765</v>
      </c>
      <c r="CL397" t="n">
        <v>0.00168619461341557</v>
      </c>
      <c r="CM397" t="n">
        <v>0.000266467246578473</v>
      </c>
      <c r="CN397" t="n">
        <v>0.000167966558951395</v>
      </c>
      <c r="CO397" t="n">
        <v>0.0000398640781568176</v>
      </c>
      <c r="CP397" t="n">
        <v>0.000403516843704003</v>
      </c>
      <c r="CQ397" t="n">
        <v>0.000651258233804188</v>
      </c>
      <c r="CR397" t="n">
        <v>0</v>
      </c>
      <c r="CS397" t="n">
        <v>0.000622611079693194</v>
      </c>
      <c r="CT397" t="n">
        <v>0.000400235317314615</v>
      </c>
      <c r="CU397" t="n">
        <v>0.00158504406708302</v>
      </c>
      <c r="CV397" t="n">
        <v>0.00107493060093421</v>
      </c>
      <c r="CW397" t="n">
        <v>0.000490450911392512</v>
      </c>
      <c r="CX397" t="n">
        <v>0.000309373155465019</v>
      </c>
      <c r="CY397" t="n">
        <v>0.000306932956067168</v>
      </c>
      <c r="CZ397" t="n">
        <v>0</v>
      </c>
      <c r="DA397" t="n">
        <v>0</v>
      </c>
      <c r="DB397" t="n">
        <v>0.000323668389234333</v>
      </c>
      <c r="DC397" t="n">
        <v>0.000239788010220967</v>
      </c>
      <c r="DD397" t="n">
        <v>0.000481384356375447</v>
      </c>
      <c r="DE397" t="n">
        <v>0.000409892419515583</v>
      </c>
      <c r="DF397" t="n">
        <v>0</v>
      </c>
      <c r="DG397" t="n">
        <v>0.000461336337228559</v>
      </c>
      <c r="DH397" t="n">
        <v>0</v>
      </c>
      <c r="DI397" t="n">
        <v>0</v>
      </c>
      <c r="DJ397" t="n">
        <v>0.000399855594052046</v>
      </c>
      <c r="DK397" t="n">
        <v>0</v>
      </c>
      <c r="DL397" t="n">
        <v>0.000655921698857051</v>
      </c>
      <c r="DM397" t="n">
        <v>0</v>
      </c>
      <c r="DN397" t="n">
        <v>0</v>
      </c>
      <c r="DO397" t="n">
        <v>0</v>
      </c>
      <c r="DP397" t="n">
        <v>0</v>
      </c>
      <c r="DQ397" t="n">
        <v>0.000373918234272503</v>
      </c>
      <c r="DR397" t="n">
        <v>0</v>
      </c>
      <c r="DS397" t="n">
        <v>0.000345840778209375</v>
      </c>
      <c r="DT397" t="n">
        <v>0.000486397346924145</v>
      </c>
      <c r="DU397" t="n">
        <v>0.000271476498667533</v>
      </c>
      <c r="DV397" t="n">
        <v>0</v>
      </c>
      <c r="DW397" t="n">
        <v>0</v>
      </c>
      <c r="DX397" t="n">
        <v>0.000400291510362585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0.000251847629756339</v>
      </c>
      <c r="EE397" t="n">
        <v>0.000236014136785964</v>
      </c>
      <c r="EF397" t="n">
        <v>0.000716610933490323</v>
      </c>
      <c r="EG397" t="n">
        <v>0.000593510792780089</v>
      </c>
      <c r="EH397" t="n">
        <v>0.000531421374031392</v>
      </c>
      <c r="EI397" t="n">
        <v>0.000462440560869765</v>
      </c>
      <c r="EJ397" t="n">
        <v>0.00168619461341557</v>
      </c>
      <c r="EK397" t="n">
        <v>0.000266467246578473</v>
      </c>
      <c r="EL397" t="n">
        <v>0.000167966558951395</v>
      </c>
      <c r="EM397" t="n">
        <v>0.0000398640781568176</v>
      </c>
      <c r="EN397" t="n">
        <v>0</v>
      </c>
      <c r="EO397" t="n">
        <v>0.000651258233804188</v>
      </c>
      <c r="EP397" t="n">
        <v>0</v>
      </c>
      <c r="EQ397" t="n">
        <v>0</v>
      </c>
      <c r="ER397" t="n">
        <v>0.000400235317314615</v>
      </c>
      <c r="ES397" t="n">
        <v>0.00158504406708302</v>
      </c>
      <c r="ET397" t="n">
        <v>0.00107493060093421</v>
      </c>
      <c r="EU397" t="n">
        <v>0.000490450911392512</v>
      </c>
      <c r="EV397" t="n">
        <v>0.000309373155465019</v>
      </c>
      <c r="EW397" t="n">
        <v>0.000306932956067169</v>
      </c>
      <c r="EX397" t="n">
        <v>0.000128126139459777</v>
      </c>
      <c r="EY397" t="n">
        <v>0.000227223621332925</v>
      </c>
      <c r="EZ397" t="n">
        <v>0.000323668389234333</v>
      </c>
      <c r="FA397" t="n">
        <v>0.000239788010220967</v>
      </c>
      <c r="FB397" t="n">
        <v>0.000481384356375447</v>
      </c>
      <c r="FC397" t="n">
        <v>0.000409892419515583</v>
      </c>
      <c r="FD397" t="n">
        <v>0.000466935718928687</v>
      </c>
      <c r="FE397" t="n">
        <v>0.000461336337228559</v>
      </c>
      <c r="FF397" t="n">
        <v>0</v>
      </c>
      <c r="FG397" t="n">
        <v>0</v>
      </c>
      <c r="FH397" t="n">
        <v>0.000399855594052046</v>
      </c>
      <c r="FI397" t="n">
        <v>0.000457940196195832</v>
      </c>
      <c r="FJ397" t="n">
        <v>0</v>
      </c>
      <c r="FK397" t="n">
        <v>0.000260311117304862</v>
      </c>
      <c r="FL397" t="n">
        <v>0</v>
      </c>
      <c r="FM397" t="n">
        <v>0.000794726754391617</v>
      </c>
      <c r="FN397" t="n">
        <v>0</v>
      </c>
      <c r="FO397" t="n">
        <v>0.000373918234272503</v>
      </c>
      <c r="FP397" t="n">
        <v>0</v>
      </c>
      <c r="FQ397" t="n">
        <v>0.000345840778209376</v>
      </c>
      <c r="FR397" t="n">
        <v>0.000486397346924145</v>
      </c>
      <c r="FS397" t="n">
        <v>0.000271476498667533</v>
      </c>
      <c r="FT397" t="n">
        <v>0.000435931255433988</v>
      </c>
      <c r="FU397" t="n">
        <v>0</v>
      </c>
      <c r="FV397" t="n">
        <v>0.000400291510362585</v>
      </c>
      <c r="FW397" t="n">
        <v>0.000398995837961518</v>
      </c>
      <c r="FX397" t="n">
        <v>0</v>
      </c>
      <c r="FY397" t="n">
        <v>0</v>
      </c>
      <c r="FZ397" t="n">
        <v>0</v>
      </c>
      <c r="GA397" t="n">
        <v>0.000538251267749249</v>
      </c>
      <c r="GB397" t="n">
        <v>0.000251847629756339</v>
      </c>
      <c r="GC397" t="n">
        <v>0.000236014136785964</v>
      </c>
      <c r="GD397" t="n">
        <v>0.000716610933490324</v>
      </c>
      <c r="GE397" t="n">
        <v>0.000593510792780089</v>
      </c>
      <c r="GF397" t="n">
        <v>0.000531421374031392</v>
      </c>
      <c r="GG397" t="n">
        <v>0.000462440560869765</v>
      </c>
      <c r="GH397" t="n">
        <v>0.00168619461341557</v>
      </c>
      <c r="GI397" t="n">
        <v>0.000266467246578473</v>
      </c>
      <c r="GJ397" t="n">
        <v>0.000167966558951395</v>
      </c>
      <c r="GK397" t="n">
        <v>0</v>
      </c>
      <c r="GL397" t="n">
        <v>0.000403516843704003</v>
      </c>
      <c r="GM397" t="n">
        <v>0.000651258233804187</v>
      </c>
      <c r="GN397" t="n">
        <v>0</v>
      </c>
      <c r="GO397" t="n">
        <v>0.000622611079693195</v>
      </c>
      <c r="GP397" t="n">
        <v>0.000400235317314615</v>
      </c>
      <c r="GQ397" t="n">
        <v>0.00158504406708302</v>
      </c>
      <c r="GR397" t="n">
        <v>0.00107493060093421</v>
      </c>
      <c r="GS397" t="n">
        <v>0.000490450911392512</v>
      </c>
      <c r="GT397" t="n">
        <v>0.000309373155465019</v>
      </c>
      <c r="GU397" t="n">
        <v>0.000306932956067168</v>
      </c>
      <c r="GV397" t="n">
        <v>0</v>
      </c>
      <c r="GW397" t="n">
        <v>0.000227223621332925</v>
      </c>
      <c r="GX397" t="n">
        <v>0</v>
      </c>
      <c r="GY397" t="n">
        <v>0.000239788010220967</v>
      </c>
      <c r="GZ397" t="n">
        <v>0.000481384356375447</v>
      </c>
      <c r="HA397" t="n">
        <v>0.000409892419515583</v>
      </c>
      <c r="HB397" t="n">
        <v>0.000466935718928686</v>
      </c>
      <c r="HC397" t="n">
        <v>0.000461336337228558</v>
      </c>
      <c r="HD397" t="n">
        <v>0.000316097994522433</v>
      </c>
      <c r="HE397" t="n">
        <v>0.000419979324666898</v>
      </c>
      <c r="HF397" t="n">
        <v>0.000399855594052046</v>
      </c>
      <c r="HG397" t="n">
        <v>0.000457940196195832</v>
      </c>
      <c r="HH397" t="n">
        <v>0.000655921698857051</v>
      </c>
      <c r="HI397" t="n">
        <v>0.000260311117304862</v>
      </c>
      <c r="HJ397" t="n">
        <v>0</v>
      </c>
      <c r="HK397" t="n">
        <v>0.000794726754391617</v>
      </c>
      <c r="HL397" t="n">
        <v>0.00051804245634372</v>
      </c>
      <c r="HM397" t="n">
        <v>0.000373918234272503</v>
      </c>
      <c r="HN397" t="n">
        <v>0.000429629214819737</v>
      </c>
      <c r="HO397" t="n">
        <v>0.000345840778209375</v>
      </c>
      <c r="HP397" t="n">
        <v>0.000486397346924146</v>
      </c>
      <c r="HQ397" t="n">
        <v>0.000271476498667533</v>
      </c>
      <c r="HR397" t="n">
        <v>0.000435931255433988</v>
      </c>
      <c r="HS397" t="n">
        <v>0.000349055401509909</v>
      </c>
      <c r="HT397" t="n">
        <v>0.000400291510362584</v>
      </c>
      <c r="HU397" t="n">
        <v>0.000398995837961518</v>
      </c>
      <c r="HV397" t="n">
        <v>0.000562628380159964</v>
      </c>
      <c r="HW397" t="n">
        <v>0.000459441829927237</v>
      </c>
      <c r="HX397" t="n">
        <v>0.000471885461134686</v>
      </c>
      <c r="HY397" t="n">
        <v>0.000538251267749249</v>
      </c>
      <c r="HZ397" t="n">
        <v>0.000251847629756339</v>
      </c>
      <c r="IA397" t="n">
        <v>0.000236014136785964</v>
      </c>
      <c r="IB397" t="n">
        <v>0.000716610933490324</v>
      </c>
      <c r="IC397" t="n">
        <v>0.000593510792780089</v>
      </c>
      <c r="ID397" t="n">
        <v>0.000531421374031392</v>
      </c>
      <c r="IE397" t="n">
        <v>0.000462440560869765</v>
      </c>
      <c r="IF397" t="n">
        <v>0.00168619461341557</v>
      </c>
      <c r="IG397" t="n">
        <v>0.000266467246578473</v>
      </c>
      <c r="IH397" t="n">
        <v>0.000167966558951395</v>
      </c>
      <c r="II397" t="n">
        <v>0.0000398640781568176</v>
      </c>
      <c r="IJ397" t="n">
        <v>0.000403516843704003</v>
      </c>
      <c r="IK397" t="n">
        <v>0.000651258233804188</v>
      </c>
      <c r="IL397" t="n">
        <v>0.000333404589598775</v>
      </c>
      <c r="IM397" t="n">
        <v>0.000622611079693194</v>
      </c>
      <c r="IN397" t="n">
        <v>0.000400235317314615</v>
      </c>
      <c r="IO397" t="n">
        <v>0.00158504406708302</v>
      </c>
      <c r="IP397" t="n">
        <v>0.00107493060093421</v>
      </c>
      <c r="IQ397" t="n">
        <v>0.000490450911392511</v>
      </c>
      <c r="IR397" t="n">
        <v>0.000309373155465019</v>
      </c>
      <c r="IS397" t="n">
        <v>0.000306932956067168</v>
      </c>
      <c r="IT397" t="n">
        <v>0</v>
      </c>
      <c r="IU397" t="n">
        <v>0</v>
      </c>
      <c r="IV397" t="n">
        <v>0.000323668389234333</v>
      </c>
      <c r="IW397" t="n">
        <v>0.000239788010220967</v>
      </c>
      <c r="IX397" t="n">
        <v>0.000481384356375447</v>
      </c>
      <c r="IY397" t="n">
        <v>0.000409892419515583</v>
      </c>
      <c r="IZ397" t="n">
        <v>0.000466935718928686</v>
      </c>
      <c r="JA397" t="n">
        <v>0.000461336337228558</v>
      </c>
      <c r="JB397" t="n">
        <v>0.000316097994522432</v>
      </c>
      <c r="JC397" t="n">
        <v>0</v>
      </c>
      <c r="JD397" t="n">
        <v>0.000399855594052046</v>
      </c>
      <c r="JE397" t="n">
        <v>0.000457940196195832</v>
      </c>
      <c r="JF397" t="n">
        <v>0.000655921698857051</v>
      </c>
      <c r="JG397" t="n">
        <v>0</v>
      </c>
      <c r="JH397" t="n">
        <v>0</v>
      </c>
      <c r="JI397" t="n">
        <v>0.000794726754391617</v>
      </c>
      <c r="JJ397" t="n">
        <v>0.000518042456343719</v>
      </c>
      <c r="JK397" t="n">
        <v>0.000373918234272503</v>
      </c>
      <c r="JL397" t="n">
        <v>0</v>
      </c>
      <c r="JM397" t="n">
        <v>0.000345840778209376</v>
      </c>
      <c r="JN397" t="n">
        <v>0.000486397346924145</v>
      </c>
      <c r="JO397" t="n">
        <v>0.000271476498667533</v>
      </c>
      <c r="JP397" t="n">
        <v>0.000435931255433988</v>
      </c>
      <c r="JQ397" t="n">
        <v>0.000349055401509909</v>
      </c>
      <c r="JR397" t="n">
        <v>0.000400291510362585</v>
      </c>
      <c r="JS397" t="n">
        <v>0.000398995837961518</v>
      </c>
      <c r="JT397" t="n">
        <v>0.000562628380159965</v>
      </c>
      <c r="JU397" t="n">
        <v>0</v>
      </c>
      <c r="JV397" t="n">
        <v>0</v>
      </c>
      <c r="JW397" t="n">
        <v>0.000538251267749248</v>
      </c>
      <c r="JX397" t="n">
        <v>0.000251847629756339</v>
      </c>
      <c r="JY397" t="n">
        <v>0.000236014136785964</v>
      </c>
      <c r="JZ397" t="n">
        <v>0.000716610933490324</v>
      </c>
      <c r="KA397" t="n">
        <v>0.000593510792780089</v>
      </c>
      <c r="KB397" t="n">
        <v>0.000531421374031393</v>
      </c>
      <c r="KC397" t="n">
        <v>0.000462440560869765</v>
      </c>
      <c r="KD397" t="n">
        <v>0.00168619461341557</v>
      </c>
      <c r="KE397" t="n">
        <v>0.000266467246578473</v>
      </c>
      <c r="KF397" t="n">
        <v>0.000167966558951395</v>
      </c>
      <c r="KG397" t="n">
        <v>0</v>
      </c>
      <c r="KH397" t="n">
        <v>0.000403516843704003</v>
      </c>
      <c r="KI397" t="n">
        <v>0.000651258233804188</v>
      </c>
      <c r="KJ397" t="n">
        <v>0.000333404589598775</v>
      </c>
      <c r="KK397" t="n">
        <v>0.000622611079693195</v>
      </c>
      <c r="KL397" t="n">
        <v>0.000400235317314615</v>
      </c>
      <c r="KM397" t="n">
        <v>0.00158504406708302</v>
      </c>
      <c r="KN397" t="n">
        <v>0.00107493060093421</v>
      </c>
      <c r="KO397" t="n">
        <v>0.000490450911392512</v>
      </c>
      <c r="KP397" t="n">
        <v>0.000309373155465019</v>
      </c>
      <c r="KQ397" t="n">
        <v>0</v>
      </c>
      <c r="KR397" t="n">
        <v>0</v>
      </c>
      <c r="KS397" t="n">
        <v>0.000227223621332925</v>
      </c>
      <c r="KT397" t="n">
        <v>0.000323668389234332</v>
      </c>
      <c r="KU397" t="n">
        <v>0.000239788010220967</v>
      </c>
      <c r="KV397" t="n">
        <v>0.000481384356375447</v>
      </c>
      <c r="KW397" t="n">
        <v>0.000409892419515583</v>
      </c>
      <c r="KX397" t="n">
        <v>0.000466935718928687</v>
      </c>
      <c r="KY397" t="n">
        <v>0.000461336337228559</v>
      </c>
      <c r="KZ397" t="n">
        <v>0.000316097994522433</v>
      </c>
      <c r="LA397" t="n">
        <v>0.000419979324666898</v>
      </c>
      <c r="LB397" t="n">
        <v>0.000399855594052045</v>
      </c>
      <c r="LC397" t="n">
        <v>0.000457940196195832</v>
      </c>
      <c r="LD397" t="n">
        <v>0.000655921698857051</v>
      </c>
      <c r="LE397" t="n">
        <v>0.000260311117304862</v>
      </c>
      <c r="LF397" t="n">
        <v>0.000451935867608057</v>
      </c>
      <c r="LG397" t="n">
        <v>0.000794726754391617</v>
      </c>
      <c r="LH397" t="n">
        <v>0.000518042456343719</v>
      </c>
      <c r="LI397" t="n">
        <v>0.000373918234272503</v>
      </c>
      <c r="LJ397" t="n">
        <v>0.000429629214819737</v>
      </c>
      <c r="LK397" t="n">
        <v>0.000345840778209375</v>
      </c>
      <c r="LL397" t="n">
        <v>0.000486397346924145</v>
      </c>
      <c r="LM397" t="n">
        <v>0.000271476498667533</v>
      </c>
      <c r="LN397" t="n">
        <v>0.000435931255433988</v>
      </c>
      <c r="LO397" t="n">
        <v>0.000349055401509909</v>
      </c>
      <c r="LP397" t="n">
        <v>0.000400291510362585</v>
      </c>
      <c r="LQ397" t="n">
        <v>0.000398995837961518</v>
      </c>
      <c r="LR397" t="n">
        <v>0.000562628380159964</v>
      </c>
      <c r="LS397" t="n">
        <v>0.000459441829927237</v>
      </c>
      <c r="LT397" t="n">
        <v>0.000471885461134686</v>
      </c>
      <c r="LU397" t="n">
        <v>0.000538251267749248</v>
      </c>
      <c r="LV397" t="n">
        <v>0.000251847629756339</v>
      </c>
      <c r="LW397" t="n">
        <v>0.000236014136785964</v>
      </c>
      <c r="LX397" t="n">
        <v>0.000716610933490324</v>
      </c>
      <c r="LY397" t="n">
        <v>0.000593510792780089</v>
      </c>
      <c r="LZ397" t="n">
        <v>0.000531421374031392</v>
      </c>
      <c r="MA397" t="n">
        <v>0.000462440560869765</v>
      </c>
      <c r="MB397" t="n">
        <v>0.00168619461341557</v>
      </c>
      <c r="MC397" t="n">
        <v>0.000266467246578473</v>
      </c>
      <c r="MD397" t="n">
        <v>0.000167966558951395</v>
      </c>
      <c r="ME397" t="n">
        <v>0.0000398640781568176</v>
      </c>
      <c r="MF397" t="n">
        <v>0.000403516843704003</v>
      </c>
      <c r="MG397" t="n">
        <v>0.000651258233804187</v>
      </c>
      <c r="MH397" t="n">
        <v>0.000333404589598775</v>
      </c>
      <c r="MI397" t="n">
        <v>0.000622611079693195</v>
      </c>
      <c r="MJ397" t="n">
        <v>0.000400235317314615</v>
      </c>
      <c r="MK397" t="n">
        <v>0.00158504406708302</v>
      </c>
      <c r="ML397" t="n">
        <v>0.00107493060093421</v>
      </c>
      <c r="MM397" t="n">
        <v>0.000490450911392512</v>
      </c>
      <c r="MN397" t="n">
        <v>0.000309373155465019</v>
      </c>
      <c r="MO397" t="n">
        <v>0.000306932956067168</v>
      </c>
      <c r="MP397" t="n">
        <v>0</v>
      </c>
      <c r="MQ397" t="n">
        <v>0.000227223621332925</v>
      </c>
      <c r="MR397" t="n">
        <v>0.000323668389234332</v>
      </c>
      <c r="MS397" t="n">
        <v>0.000239788010220967</v>
      </c>
      <c r="MT397" t="n">
        <v>0.000481384356375447</v>
      </c>
      <c r="MU397" t="n">
        <v>0.000409892419515583</v>
      </c>
      <c r="MV397" t="n">
        <v>0.000466935718928687</v>
      </c>
      <c r="MW397" t="n">
        <v>0.000461336337228559</v>
      </c>
      <c r="MX397" t="n">
        <v>0</v>
      </c>
      <c r="MY397" t="n">
        <v>0</v>
      </c>
      <c r="MZ397" t="n">
        <v>0.000399855594052046</v>
      </c>
      <c r="NA397" t="n">
        <v>0</v>
      </c>
      <c r="NB397" t="n">
        <v>0.000655921698857051</v>
      </c>
      <c r="NC397" t="n">
        <v>0.000260311117304862</v>
      </c>
      <c r="ND397" t="n">
        <v>0</v>
      </c>
      <c r="NE397" t="n">
        <v>0.000794726754391617</v>
      </c>
      <c r="NF397" t="n">
        <v>0.000518042456343719</v>
      </c>
      <c r="NG397" t="n">
        <v>0.000373918234272502</v>
      </c>
      <c r="NH397" t="n">
        <v>0</v>
      </c>
      <c r="NI397" t="n">
        <v>0.000345840778209375</v>
      </c>
      <c r="NJ397" t="n">
        <v>0.000486397346924145</v>
      </c>
      <c r="NK397" t="n">
        <v>0.000271476498667533</v>
      </c>
      <c r="NL397" t="n">
        <v>0.000435931255433988</v>
      </c>
      <c r="NM397" t="n">
        <v>0.00034905540150991</v>
      </c>
      <c r="NN397" t="n">
        <v>0.000400291510362585</v>
      </c>
      <c r="NO397" t="n">
        <v>0.000398995837961518</v>
      </c>
      <c r="NP397" t="n">
        <v>0.000562628380159965</v>
      </c>
      <c r="NQ397" t="n">
        <v>0</v>
      </c>
      <c r="NR397" t="n">
        <v>0.000471885461134686</v>
      </c>
      <c r="NS397" t="n">
        <v>0.000538251267749249</v>
      </c>
      <c r="NT397" t="n">
        <v>0.000251847629756339</v>
      </c>
      <c r="NU397" t="n">
        <v>0.000236014136785964</v>
      </c>
      <c r="NV397" t="n">
        <v>0.000716610933490323</v>
      </c>
      <c r="NW397" t="n">
        <v>0.000593510792780089</v>
      </c>
      <c r="NX397" t="n">
        <v>0.000531421374031392</v>
      </c>
      <c r="NY397" t="n">
        <v>0.000462440560869765</v>
      </c>
      <c r="NZ397" t="n">
        <v>0.00168619461341557</v>
      </c>
      <c r="OA397" t="n">
        <v>0.000266467246578473</v>
      </c>
      <c r="OB397" t="n">
        <v>0.000167966558951395</v>
      </c>
      <c r="OC397" t="n">
        <v>0.0000398640781568176</v>
      </c>
      <c r="OD397" t="n">
        <v>0.000403516843704003</v>
      </c>
      <c r="OE397" t="n">
        <v>0.000651258233804188</v>
      </c>
      <c r="OF397" t="n">
        <v>0.000333404589598776</v>
      </c>
      <c r="OG397" t="n">
        <v>1.00062261107969</v>
      </c>
      <c r="OH397" t="n">
        <v>0.000400235317314615</v>
      </c>
      <c r="OI397" t="n">
        <v>0.00158504406708302</v>
      </c>
      <c r="OJ397" t="n">
        <v>0.00107493060093421</v>
      </c>
      <c r="OK397" t="n">
        <v>0.000490450911392511</v>
      </c>
      <c r="OL397" t="n">
        <v>0.000309373155465019</v>
      </c>
      <c r="OM397" t="n">
        <v>0.000306932956067168</v>
      </c>
      <c r="ON397" t="n">
        <v>0.000128126139459777</v>
      </c>
      <c r="OO397" t="n">
        <v>0</v>
      </c>
      <c r="OP397" t="n">
        <v>0.000323668389234333</v>
      </c>
      <c r="OQ397" t="n">
        <v>0.000239788010220967</v>
      </c>
      <c r="OR397" t="n">
        <v>0.000481384356375447</v>
      </c>
      <c r="OS397" t="n">
        <v>0.000409892419515583</v>
      </c>
      <c r="OT397" t="n">
        <v>0.000466935718928686</v>
      </c>
      <c r="OU397" t="n">
        <v>0.000461336337228559</v>
      </c>
      <c r="OV397" t="n">
        <v>0</v>
      </c>
      <c r="OW397" t="n">
        <v>0</v>
      </c>
      <c r="OX397" t="n">
        <v>0.000399855594052046</v>
      </c>
      <c r="OY397" t="n">
        <v>0.000457940196195832</v>
      </c>
      <c r="OZ397" t="n">
        <v>0.000655921698857051</v>
      </c>
      <c r="PA397" t="n">
        <v>0.000260311117304862</v>
      </c>
      <c r="PB397" t="n">
        <v>0</v>
      </c>
      <c r="PC397" t="n">
        <v>0.000794726754391617</v>
      </c>
      <c r="PD397" t="n">
        <v>0</v>
      </c>
      <c r="PE397" t="n">
        <v>0</v>
      </c>
      <c r="PF397" t="n">
        <v>0</v>
      </c>
      <c r="PG397" t="n">
        <v>0.000345840778209375</v>
      </c>
      <c r="PH397" t="n">
        <v>0.000486397346924146</v>
      </c>
      <c r="PI397" t="n">
        <v>0.000271476498667533</v>
      </c>
      <c r="PJ397" t="n">
        <v>0</v>
      </c>
      <c r="PK397" t="n">
        <v>0.000349055401509909</v>
      </c>
      <c r="PL397" t="n">
        <v>0.000400291510362584</v>
      </c>
      <c r="PM397" t="n">
        <v>0</v>
      </c>
      <c r="PN397" t="n">
        <v>0</v>
      </c>
      <c r="PO397" t="n">
        <v>0</v>
      </c>
      <c r="PP397" t="n">
        <v>0</v>
      </c>
      <c r="PQ397" t="n">
        <v>0.000538251267749249</v>
      </c>
      <c r="PR397" t="n">
        <v>0.000251847629756339</v>
      </c>
      <c r="PS397" t="n">
        <v>0.000236014136785964</v>
      </c>
      <c r="PT397" t="n">
        <v>0.000716610933490324</v>
      </c>
      <c r="PU397" t="n">
        <v>0.000593510792780089</v>
      </c>
      <c r="PV397" t="n">
        <v>0.000531421374031392</v>
      </c>
      <c r="PW397" t="n">
        <v>0.000462440560869765</v>
      </c>
      <c r="PX397" t="n">
        <v>0.00168619461341557</v>
      </c>
      <c r="PY397" t="n">
        <v>0.000266467246578473</v>
      </c>
      <c r="PZ397" t="n">
        <v>0.000167966558951395</v>
      </c>
      <c r="QA397" t="n">
        <v>0.0000398640781568176</v>
      </c>
      <c r="QB397" t="n">
        <v>0.000403516843704003</v>
      </c>
      <c r="QC397" t="n">
        <v>0.000651258233804187</v>
      </c>
      <c r="QD397" t="n">
        <v>0</v>
      </c>
      <c r="QE397" t="n">
        <v>0.000622611079693195</v>
      </c>
      <c r="QF397" t="n">
        <v>0.000400235317314615</v>
      </c>
      <c r="QG397" t="n">
        <v>0.00158504406708302</v>
      </c>
      <c r="QH397" t="n">
        <v>0.00107493060093421</v>
      </c>
      <c r="QI397" t="n">
        <v>0.000490450911392512</v>
      </c>
    </row>
    <row r="398">
      <c r="A398" t="s">
        <v>397</v>
      </c>
      <c r="B398" t="n">
        <v>0.000165367576991095</v>
      </c>
      <c r="C398" t="n">
        <v>0.000164975097388732</v>
      </c>
      <c r="D398" t="n">
        <v>0.0000667127721191607</v>
      </c>
      <c r="E398" t="n">
        <v>0</v>
      </c>
      <c r="F398" t="n">
        <v>0</v>
      </c>
      <c r="G398" t="n">
        <v>0.0000485057252507618</v>
      </c>
      <c r="H398" t="n">
        <v>0.0000877469334349855</v>
      </c>
      <c r="I398" t="n">
        <v>0.0000622299494832498</v>
      </c>
      <c r="J398" t="n">
        <v>0.0000844790718040809</v>
      </c>
      <c r="K398" t="n">
        <v>0.0000663369563352089</v>
      </c>
      <c r="L398" t="n">
        <v>0.000107280712218416</v>
      </c>
      <c r="M398" t="n">
        <v>0.0000804926603989744</v>
      </c>
      <c r="N398" t="n">
        <v>0.0000718494176331712</v>
      </c>
      <c r="O398" t="n">
        <v>0.0000765577309323408</v>
      </c>
      <c r="P398" t="n">
        <v>0.0000706732866330572</v>
      </c>
      <c r="Q398" t="n">
        <v>0.0000436564193826411</v>
      </c>
      <c r="R398" t="n">
        <v>0</v>
      </c>
      <c r="S398" t="n">
        <v>0.0000734015690671518</v>
      </c>
      <c r="T398" t="n">
        <v>0</v>
      </c>
      <c r="U398" t="n">
        <v>0.0000479439209270675</v>
      </c>
      <c r="V398" t="n">
        <v>0.0000490562140469387</v>
      </c>
      <c r="W398" t="n">
        <v>0.0000537490414848</v>
      </c>
      <c r="X398" t="n">
        <v>0.0000698287231501112</v>
      </c>
      <c r="Y398" t="n">
        <v>0.0000415671527674</v>
      </c>
      <c r="Z398" t="n">
        <v>0.0000558567794338278</v>
      </c>
      <c r="AA398" t="n">
        <v>0</v>
      </c>
      <c r="AB398" t="n">
        <v>0.0000495037057054792</v>
      </c>
      <c r="AC398" t="n">
        <v>0.0000496971055443138</v>
      </c>
      <c r="AD398" t="n">
        <v>0.0000672200742288381</v>
      </c>
      <c r="AE398" t="n">
        <v>0.0000570040374842929</v>
      </c>
      <c r="AF398" t="n">
        <v>0.0000601551845346087</v>
      </c>
      <c r="AG398" t="n">
        <v>0.0000624740666257734</v>
      </c>
      <c r="AH398" t="n">
        <v>0.0000315620266313366</v>
      </c>
      <c r="AI398" t="n">
        <v>0.0000255795352730524</v>
      </c>
      <c r="AJ398" t="n">
        <v>0.0000599796345724528</v>
      </c>
      <c r="AK398" t="n">
        <v>0.0000557691545782233</v>
      </c>
      <c r="AL398" t="n">
        <v>0.0000554529242791418</v>
      </c>
      <c r="AM398" t="n">
        <v>0.000223573360438905</v>
      </c>
      <c r="AN398" t="n">
        <v>0.000116272204364447</v>
      </c>
      <c r="AO398" t="n">
        <v>0.000105718379810901</v>
      </c>
      <c r="AP398" t="n">
        <v>0.0000666391562299926</v>
      </c>
      <c r="AQ398" t="n">
        <v>0.0000158156989629778</v>
      </c>
      <c r="AR398" t="n">
        <v>0.000172553616037944</v>
      </c>
      <c r="AS398" t="n">
        <v>0.000184855461713614</v>
      </c>
      <c r="AT398" t="n">
        <v>0.000154166723954378</v>
      </c>
      <c r="AU398" t="n">
        <v>0.000257492857773222</v>
      </c>
      <c r="AV398" t="n">
        <v>0.00540234805717978</v>
      </c>
      <c r="AW398" t="n">
        <v>0.000296229464025868</v>
      </c>
      <c r="AX398" t="n">
        <v>0.00447151478242885</v>
      </c>
      <c r="AY398" t="n">
        <v>0.000100835813798894</v>
      </c>
      <c r="AZ398" t="n">
        <v>0.000165367576991095</v>
      </c>
      <c r="BA398" t="n">
        <v>0.000164975097388732</v>
      </c>
      <c r="BB398" t="n">
        <v>0.0000667127721191606</v>
      </c>
      <c r="BC398" t="n">
        <v>0</v>
      </c>
      <c r="BD398" t="n">
        <v>0.0000433832949745276</v>
      </c>
      <c r="BE398" t="n">
        <v>0.0000485057252507618</v>
      </c>
      <c r="BF398" t="n">
        <v>0.0000877469334349855</v>
      </c>
      <c r="BG398" t="n">
        <v>0.0000622299494832498</v>
      </c>
      <c r="BH398" t="n">
        <v>0.0000844790718040809</v>
      </c>
      <c r="BI398" t="n">
        <v>0.0000663369563352089</v>
      </c>
      <c r="BJ398" t="n">
        <v>0.000107280712218416</v>
      </c>
      <c r="BK398" t="n">
        <v>0.0000804926603989744</v>
      </c>
      <c r="BL398" t="n">
        <v>0.0000718494176331712</v>
      </c>
      <c r="BM398" t="n">
        <v>0.0000765577309323408</v>
      </c>
      <c r="BN398" t="n">
        <v>0.0000706732866330572</v>
      </c>
      <c r="BO398" t="n">
        <v>0.0000436564193826411</v>
      </c>
      <c r="BP398" t="n">
        <v>0</v>
      </c>
      <c r="BQ398" t="n">
        <v>0.0000734015690671518</v>
      </c>
      <c r="BR398" t="n">
        <v>0.0000599147560915153</v>
      </c>
      <c r="BS398" t="n">
        <v>0.0000479439209270675</v>
      </c>
      <c r="BT398" t="n">
        <v>0.0000490562140469388</v>
      </c>
      <c r="BU398" t="n">
        <v>0.0000537490414848</v>
      </c>
      <c r="BV398" t="n">
        <v>0.0000698287231501111</v>
      </c>
      <c r="BW398" t="n">
        <v>0.0000415671527674</v>
      </c>
      <c r="BX398" t="n">
        <v>0.0000558567794338278</v>
      </c>
      <c r="BY398" t="n">
        <v>0</v>
      </c>
      <c r="BZ398" t="n">
        <v>0.0000495037057054792</v>
      </c>
      <c r="CA398" t="n">
        <v>0.0000496971055443138</v>
      </c>
      <c r="CB398" t="n">
        <v>0.0000672200742288381</v>
      </c>
      <c r="CC398" t="n">
        <v>0.0000570040374842929</v>
      </c>
      <c r="CD398" t="n">
        <v>0.0000601551845346087</v>
      </c>
      <c r="CE398" t="n">
        <v>0.0000624740666257734</v>
      </c>
      <c r="CF398" t="n">
        <v>0.0000315620266313366</v>
      </c>
      <c r="CG398" t="n">
        <v>0.0000255795352730524</v>
      </c>
      <c r="CH398" t="n">
        <v>0.0000599796345724528</v>
      </c>
      <c r="CI398" t="n">
        <v>0.0000557691545782233</v>
      </c>
      <c r="CJ398" t="n">
        <v>0.0000554529242791418</v>
      </c>
      <c r="CK398" t="n">
        <v>0.000223573360438905</v>
      </c>
      <c r="CL398" t="n">
        <v>0.000116272204364447</v>
      </c>
      <c r="CM398" t="n">
        <v>0.000105718379810901</v>
      </c>
      <c r="CN398" t="n">
        <v>0.0000666391562299926</v>
      </c>
      <c r="CO398" t="n">
        <v>0.0000158156989629778</v>
      </c>
      <c r="CP398" t="n">
        <v>0.000172553616037944</v>
      </c>
      <c r="CQ398" t="n">
        <v>0.000184855461713614</v>
      </c>
      <c r="CR398" t="n">
        <v>0</v>
      </c>
      <c r="CS398" t="n">
        <v>0.000257492857773222</v>
      </c>
      <c r="CT398" t="n">
        <v>0.00540234805717978</v>
      </c>
      <c r="CU398" t="n">
        <v>0.000296229464025868</v>
      </c>
      <c r="CV398" t="n">
        <v>0.00447151478242885</v>
      </c>
      <c r="CW398" t="n">
        <v>0.000100835813798894</v>
      </c>
      <c r="CX398" t="n">
        <v>0.000165367576991095</v>
      </c>
      <c r="CY398" t="n">
        <v>0.000164975097388732</v>
      </c>
      <c r="CZ398" t="n">
        <v>0</v>
      </c>
      <c r="DA398" t="n">
        <v>0</v>
      </c>
      <c r="DB398" t="n">
        <v>0.0000433832949745276</v>
      </c>
      <c r="DC398" t="n">
        <v>0.0000485057252507618</v>
      </c>
      <c r="DD398" t="n">
        <v>0.0000877469334349855</v>
      </c>
      <c r="DE398" t="n">
        <v>0.0000622299494832498</v>
      </c>
      <c r="DF398" t="n">
        <v>0</v>
      </c>
      <c r="DG398" t="n">
        <v>0.0000663369563352089</v>
      </c>
      <c r="DH398" t="n">
        <v>0</v>
      </c>
      <c r="DI398" t="n">
        <v>0</v>
      </c>
      <c r="DJ398" t="n">
        <v>0.0000718494176331712</v>
      </c>
      <c r="DK398" t="n">
        <v>0</v>
      </c>
      <c r="DL398" t="n">
        <v>0.0000706732866330572</v>
      </c>
      <c r="DM398" t="n">
        <v>0</v>
      </c>
      <c r="DN398" t="n">
        <v>0</v>
      </c>
      <c r="DO398" t="n">
        <v>0</v>
      </c>
      <c r="DP398" t="n">
        <v>0</v>
      </c>
      <c r="DQ398" t="n">
        <v>0.0000479439209270675</v>
      </c>
      <c r="DR398" t="n">
        <v>0</v>
      </c>
      <c r="DS398" t="n">
        <v>0.0000537490414848</v>
      </c>
      <c r="DT398" t="n">
        <v>0.0000698287231501112</v>
      </c>
      <c r="DU398" t="n">
        <v>0.0000415671527674</v>
      </c>
      <c r="DV398" t="n">
        <v>0</v>
      </c>
      <c r="DW398" t="n">
        <v>0</v>
      </c>
      <c r="DX398" t="n">
        <v>0.0000495037057054792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0.0000315620266313366</v>
      </c>
      <c r="EE398" t="n">
        <v>0.0000255795352730524</v>
      </c>
      <c r="EF398" t="n">
        <v>0.0000599796345724528</v>
      </c>
      <c r="EG398" t="n">
        <v>0.0000557691545782233</v>
      </c>
      <c r="EH398" t="n">
        <v>0.0000554529242791418</v>
      </c>
      <c r="EI398" t="n">
        <v>0.000223573360438905</v>
      </c>
      <c r="EJ398" t="n">
        <v>0.000116272204364447</v>
      </c>
      <c r="EK398" t="n">
        <v>0.000105718379810901</v>
      </c>
      <c r="EL398" t="n">
        <v>0.0000666391562299926</v>
      </c>
      <c r="EM398" t="n">
        <v>0.0000158156989629778</v>
      </c>
      <c r="EN398" t="n">
        <v>0</v>
      </c>
      <c r="EO398" t="n">
        <v>0.000184855461713614</v>
      </c>
      <c r="EP398" t="n">
        <v>0</v>
      </c>
      <c r="EQ398" t="n">
        <v>0</v>
      </c>
      <c r="ER398" t="n">
        <v>0.00540234805717979</v>
      </c>
      <c r="ES398" t="n">
        <v>0.000296229464025868</v>
      </c>
      <c r="ET398" t="n">
        <v>0.00447151478242885</v>
      </c>
      <c r="EU398" t="n">
        <v>0.000100835813798894</v>
      </c>
      <c r="EV398" t="n">
        <v>0.000165367576991095</v>
      </c>
      <c r="EW398" t="n">
        <v>0.000164975097388732</v>
      </c>
      <c r="EX398" t="n">
        <v>0.0000667127721191607</v>
      </c>
      <c r="EY398" t="n">
        <v>0.0000555214369555445</v>
      </c>
      <c r="EZ398" t="n">
        <v>0.0000433832949745276</v>
      </c>
      <c r="FA398" t="n">
        <v>0.0000485057252507618</v>
      </c>
      <c r="FB398" t="n">
        <v>0.0000877469334349854</v>
      </c>
      <c r="FC398" t="n">
        <v>0.0000622299494832498</v>
      </c>
      <c r="FD398" t="n">
        <v>0.0000844790718040809</v>
      </c>
      <c r="FE398" t="n">
        <v>0.0000663369563352089</v>
      </c>
      <c r="FF398" t="n">
        <v>0</v>
      </c>
      <c r="FG398" t="n">
        <v>0</v>
      </c>
      <c r="FH398" t="n">
        <v>0.0000718494176331712</v>
      </c>
      <c r="FI398" t="n">
        <v>0.0000765577309323408</v>
      </c>
      <c r="FJ398" t="n">
        <v>0</v>
      </c>
      <c r="FK398" t="n">
        <v>0.0000436564193826411</v>
      </c>
      <c r="FL398" t="n">
        <v>0</v>
      </c>
      <c r="FM398" t="n">
        <v>0.0000734015690671518</v>
      </c>
      <c r="FN398" t="n">
        <v>0</v>
      </c>
      <c r="FO398" t="n">
        <v>0.0000479439209270675</v>
      </c>
      <c r="FP398" t="n">
        <v>0</v>
      </c>
      <c r="FQ398" t="n">
        <v>0.0000537490414848</v>
      </c>
      <c r="FR398" t="n">
        <v>0.0000698287231501112</v>
      </c>
      <c r="FS398" t="n">
        <v>0.0000415671527674</v>
      </c>
      <c r="FT398" t="n">
        <v>0.0000558567794338278</v>
      </c>
      <c r="FU398" t="n">
        <v>0</v>
      </c>
      <c r="FV398" t="n">
        <v>0.0000495037057054792</v>
      </c>
      <c r="FW398" t="n">
        <v>0.0000496971055443138</v>
      </c>
      <c r="FX398" t="n">
        <v>0</v>
      </c>
      <c r="FY398" t="n">
        <v>0</v>
      </c>
      <c r="FZ398" t="n">
        <v>0</v>
      </c>
      <c r="GA398" t="n">
        <v>0.0000624740666257734</v>
      </c>
      <c r="GB398" t="n">
        <v>0.0000315620266313366</v>
      </c>
      <c r="GC398" t="n">
        <v>0.0000255795352730524</v>
      </c>
      <c r="GD398" t="n">
        <v>0.0000599796345724528</v>
      </c>
      <c r="GE398" t="n">
        <v>0.0000557691545782233</v>
      </c>
      <c r="GF398" t="n">
        <v>0.0000554529242791418</v>
      </c>
      <c r="GG398" t="n">
        <v>0.000223573360438905</v>
      </c>
      <c r="GH398" t="n">
        <v>0.000116272204364447</v>
      </c>
      <c r="GI398" t="n">
        <v>0.000105718379810901</v>
      </c>
      <c r="GJ398" t="n">
        <v>0.0000666391562299926</v>
      </c>
      <c r="GK398" t="n">
        <v>0</v>
      </c>
      <c r="GL398" t="n">
        <v>0.000172553616037944</v>
      </c>
      <c r="GM398" t="n">
        <v>0.000184855461713614</v>
      </c>
      <c r="GN398" t="n">
        <v>0</v>
      </c>
      <c r="GO398" t="n">
        <v>0.000257492857773222</v>
      </c>
      <c r="GP398" t="n">
        <v>0.00540234805717978</v>
      </c>
      <c r="GQ398" t="n">
        <v>0.000296229464025868</v>
      </c>
      <c r="GR398" t="n">
        <v>0.00447151478242885</v>
      </c>
      <c r="GS398" t="n">
        <v>0.000100835813798894</v>
      </c>
      <c r="GT398" t="n">
        <v>0.000165367576991095</v>
      </c>
      <c r="GU398" t="n">
        <v>0.000164975097388732</v>
      </c>
      <c r="GV398" t="n">
        <v>0</v>
      </c>
      <c r="GW398" t="n">
        <v>0.0000555214369555445</v>
      </c>
      <c r="GX398" t="n">
        <v>0</v>
      </c>
      <c r="GY398" t="n">
        <v>0.0000485057252507618</v>
      </c>
      <c r="GZ398" t="n">
        <v>0.0000877469334349855</v>
      </c>
      <c r="HA398" t="n">
        <v>0.0000622299494832498</v>
      </c>
      <c r="HB398" t="n">
        <v>0.0000844790718040808</v>
      </c>
      <c r="HC398" t="n">
        <v>0.0000663369563352089</v>
      </c>
      <c r="HD398" t="n">
        <v>0.000107280712218416</v>
      </c>
      <c r="HE398" t="n">
        <v>0.0000804926603989745</v>
      </c>
      <c r="HF398" t="n">
        <v>0.0000718494176331712</v>
      </c>
      <c r="HG398" t="n">
        <v>0.0000765577309323408</v>
      </c>
      <c r="HH398" t="n">
        <v>0.0000706732866330571</v>
      </c>
      <c r="HI398" t="n">
        <v>0.0000436564193826411</v>
      </c>
      <c r="HJ398" t="n">
        <v>0</v>
      </c>
      <c r="HK398" t="n">
        <v>0.0000734015690671518</v>
      </c>
      <c r="HL398" t="n">
        <v>0.0000599147560915153</v>
      </c>
      <c r="HM398" t="n">
        <v>0.0000479439209270675</v>
      </c>
      <c r="HN398" t="n">
        <v>0.0000490562140469387</v>
      </c>
      <c r="HO398" t="n">
        <v>0.0000537490414847999</v>
      </c>
      <c r="HP398" t="n">
        <v>0.0000698287231501113</v>
      </c>
      <c r="HQ398" t="n">
        <v>0.0000415671527674</v>
      </c>
      <c r="HR398" t="n">
        <v>0.0000558567794338278</v>
      </c>
      <c r="HS398" t="n">
        <v>0.0000446957881787877</v>
      </c>
      <c r="HT398" t="n">
        <v>0.0000495037057054791</v>
      </c>
      <c r="HU398" t="n">
        <v>0.0000496971055443138</v>
      </c>
      <c r="HV398" t="n">
        <v>0.000067220074228838</v>
      </c>
      <c r="HW398" t="n">
        <v>0.0000570040374842929</v>
      </c>
      <c r="HX398" t="n">
        <v>0.0000601551845346087</v>
      </c>
      <c r="HY398" t="n">
        <v>0.0000624740666257734</v>
      </c>
      <c r="HZ398" t="n">
        <v>0.0000315620266313366</v>
      </c>
      <c r="IA398" t="n">
        <v>0.0000255795352730524</v>
      </c>
      <c r="IB398" t="n">
        <v>0.0000599796345724528</v>
      </c>
      <c r="IC398" t="n">
        <v>0.0000557691545782232</v>
      </c>
      <c r="ID398" t="n">
        <v>0.0000554529242791418</v>
      </c>
      <c r="IE398" t="n">
        <v>0.000223573360438905</v>
      </c>
      <c r="IF398" t="n">
        <v>0.000116272204364447</v>
      </c>
      <c r="IG398" t="n">
        <v>0.0001057183798109</v>
      </c>
      <c r="IH398" t="n">
        <v>0.0000666391562299926</v>
      </c>
      <c r="II398" t="n">
        <v>0.0000158156989629778</v>
      </c>
      <c r="IJ398" t="n">
        <v>0.000172553616037944</v>
      </c>
      <c r="IK398" t="n">
        <v>0.000184855461713614</v>
      </c>
      <c r="IL398" t="n">
        <v>0.000154166723954378</v>
      </c>
      <c r="IM398" t="n">
        <v>0.000257492857773222</v>
      </c>
      <c r="IN398" t="n">
        <v>0.00540234805717978</v>
      </c>
      <c r="IO398" t="n">
        <v>0.000296229464025868</v>
      </c>
      <c r="IP398" t="n">
        <v>0.00447151478242884</v>
      </c>
      <c r="IQ398" t="n">
        <v>0.000100835813798894</v>
      </c>
      <c r="IR398" t="n">
        <v>0.000165367576991095</v>
      </c>
      <c r="IS398" t="n">
        <v>0.000164975097388732</v>
      </c>
      <c r="IT398" t="n">
        <v>0</v>
      </c>
      <c r="IU398" t="n">
        <v>0</v>
      </c>
      <c r="IV398" t="n">
        <v>0.0000433832949745276</v>
      </c>
      <c r="IW398" t="n">
        <v>0.0000485057252507618</v>
      </c>
      <c r="IX398" t="n">
        <v>0.0000877469334349855</v>
      </c>
      <c r="IY398" t="n">
        <v>0.0000622299494832498</v>
      </c>
      <c r="IZ398" t="n">
        <v>0.0000844790718040808</v>
      </c>
      <c r="JA398" t="n">
        <v>0.0000663369563352089</v>
      </c>
      <c r="JB398" t="n">
        <v>0.000107280712218416</v>
      </c>
      <c r="JC398" t="n">
        <v>0</v>
      </c>
      <c r="JD398" t="n">
        <v>0.0000718494176331712</v>
      </c>
      <c r="JE398" t="n">
        <v>0.0000765577309323408</v>
      </c>
      <c r="JF398" t="n">
        <v>0.0000706732866330572</v>
      </c>
      <c r="JG398" t="n">
        <v>0</v>
      </c>
      <c r="JH398" t="n">
        <v>0</v>
      </c>
      <c r="JI398" t="n">
        <v>0.0000734015690671519</v>
      </c>
      <c r="JJ398" t="n">
        <v>0.0000599147560915153</v>
      </c>
      <c r="JK398" t="n">
        <v>0.0000479439209270675</v>
      </c>
      <c r="JL398" t="n">
        <v>0</v>
      </c>
      <c r="JM398" t="n">
        <v>0.0000537490414848</v>
      </c>
      <c r="JN398" t="n">
        <v>0.0000698287231501112</v>
      </c>
      <c r="JO398" t="n">
        <v>0.0000415671527674</v>
      </c>
      <c r="JP398" t="n">
        <v>0.0000558567794338278</v>
      </c>
      <c r="JQ398" t="n">
        <v>0.0000446957881787877</v>
      </c>
      <c r="JR398" t="n">
        <v>0.0000495037057054792</v>
      </c>
      <c r="JS398" t="n">
        <v>0.0000496971055443138</v>
      </c>
      <c r="JT398" t="n">
        <v>0.0000672200742288381</v>
      </c>
      <c r="JU398" t="n">
        <v>0</v>
      </c>
      <c r="JV398" t="n">
        <v>0</v>
      </c>
      <c r="JW398" t="n">
        <v>0.0000624740666257733</v>
      </c>
      <c r="JX398" t="n">
        <v>0.0000315620266313366</v>
      </c>
      <c r="JY398" t="n">
        <v>0.0000255795352730524</v>
      </c>
      <c r="JZ398" t="n">
        <v>0.0000599796345724528</v>
      </c>
      <c r="KA398" t="n">
        <v>0.0000557691545782233</v>
      </c>
      <c r="KB398" t="n">
        <v>0.0000554529242791419</v>
      </c>
      <c r="KC398" t="n">
        <v>0.000223573360438905</v>
      </c>
      <c r="KD398" t="n">
        <v>0.000116272204364447</v>
      </c>
      <c r="KE398" t="n">
        <v>0.000105718379810901</v>
      </c>
      <c r="KF398" t="n">
        <v>0.0000666391562299926</v>
      </c>
      <c r="KG398" t="n">
        <v>0</v>
      </c>
      <c r="KH398" t="n">
        <v>0.000172553616037944</v>
      </c>
      <c r="KI398" t="n">
        <v>0.000184855461713614</v>
      </c>
      <c r="KJ398" t="n">
        <v>0.000154166723954378</v>
      </c>
      <c r="KK398" t="n">
        <v>0.000257492857773222</v>
      </c>
      <c r="KL398" t="n">
        <v>0.00540234805717978</v>
      </c>
      <c r="KM398" t="n">
        <v>0.000296229464025868</v>
      </c>
      <c r="KN398" t="n">
        <v>0.00447151478242885</v>
      </c>
      <c r="KO398" t="n">
        <v>0.000100835813798894</v>
      </c>
      <c r="KP398" t="n">
        <v>0.000165367576991095</v>
      </c>
      <c r="KQ398" t="n">
        <v>0</v>
      </c>
      <c r="KR398" t="n">
        <v>0</v>
      </c>
      <c r="KS398" t="n">
        <v>0.0000555214369555445</v>
      </c>
      <c r="KT398" t="n">
        <v>0.0000433832949745276</v>
      </c>
      <c r="KU398" t="n">
        <v>0.0000485057252507617</v>
      </c>
      <c r="KV398" t="n">
        <v>0.0000877469334349855</v>
      </c>
      <c r="KW398" t="n">
        <v>0.0000622299494832498</v>
      </c>
      <c r="KX398" t="n">
        <v>0.0000844790718040809</v>
      </c>
      <c r="KY398" t="n">
        <v>0.0000663369563352089</v>
      </c>
      <c r="KZ398" t="n">
        <v>0.000107280712218416</v>
      </c>
      <c r="LA398" t="n">
        <v>0.0000804926603989745</v>
      </c>
      <c r="LB398" t="n">
        <v>0.0000718494176331711</v>
      </c>
      <c r="LC398" t="n">
        <v>0.0000765577309323408</v>
      </c>
      <c r="LD398" t="n">
        <v>0.0000706732866330572</v>
      </c>
      <c r="LE398" t="n">
        <v>0.0000436564193826411</v>
      </c>
      <c r="LF398" t="n">
        <v>0.0000543995970924109</v>
      </c>
      <c r="LG398" t="n">
        <v>0.0000734015690671518</v>
      </c>
      <c r="LH398" t="n">
        <v>0.0000599147560915153</v>
      </c>
      <c r="LI398" t="n">
        <v>0.0000479439209270675</v>
      </c>
      <c r="LJ398" t="n">
        <v>0.0000490562140469387</v>
      </c>
      <c r="LK398" t="n">
        <v>0.0000537490414847999</v>
      </c>
      <c r="LL398" t="n">
        <v>0.0000698287231501112</v>
      </c>
      <c r="LM398" t="n">
        <v>0.0000415671527674</v>
      </c>
      <c r="LN398" t="n">
        <v>0.0000558567794338278</v>
      </c>
      <c r="LO398" t="n">
        <v>0.0000446957881787877</v>
      </c>
      <c r="LP398" t="n">
        <v>0.0000495037057054792</v>
      </c>
      <c r="LQ398" t="n">
        <v>0.0000496971055443138</v>
      </c>
      <c r="LR398" t="n">
        <v>0.0000672200742288381</v>
      </c>
      <c r="LS398" t="n">
        <v>0.000057004037484293</v>
      </c>
      <c r="LT398" t="n">
        <v>0.0000601551845346087</v>
      </c>
      <c r="LU398" t="n">
        <v>0.0000624740666257733</v>
      </c>
      <c r="LV398" t="n">
        <v>0.0000315620266313366</v>
      </c>
      <c r="LW398" t="n">
        <v>0.0000255795352730524</v>
      </c>
      <c r="LX398" t="n">
        <v>0.0000599796345724528</v>
      </c>
      <c r="LY398" t="n">
        <v>0.0000557691545782233</v>
      </c>
      <c r="LZ398" t="n">
        <v>0.0000554529242791418</v>
      </c>
      <c r="MA398" t="n">
        <v>0.000223573360438905</v>
      </c>
      <c r="MB398" t="n">
        <v>0.000116272204364447</v>
      </c>
      <c r="MC398" t="n">
        <v>0.000105718379810901</v>
      </c>
      <c r="MD398" t="n">
        <v>0.0000666391562299927</v>
      </c>
      <c r="ME398" t="n">
        <v>0.0000158156989629778</v>
      </c>
      <c r="MF398" t="n">
        <v>0.000172553616037944</v>
      </c>
      <c r="MG398" t="n">
        <v>0.000184855461713614</v>
      </c>
      <c r="MH398" t="n">
        <v>0.000154166723954378</v>
      </c>
      <c r="MI398" t="n">
        <v>0.000257492857773222</v>
      </c>
      <c r="MJ398" t="n">
        <v>0.00540234805717978</v>
      </c>
      <c r="MK398" t="n">
        <v>0.000296229464025868</v>
      </c>
      <c r="ML398" t="n">
        <v>0.00447151478242885</v>
      </c>
      <c r="MM398" t="n">
        <v>0.000100835813798894</v>
      </c>
      <c r="MN398" t="n">
        <v>0.000165367576991095</v>
      </c>
      <c r="MO398" t="n">
        <v>0.000164975097388732</v>
      </c>
      <c r="MP398" t="n">
        <v>0</v>
      </c>
      <c r="MQ398" t="n">
        <v>0.0000555214369555445</v>
      </c>
      <c r="MR398" t="n">
        <v>0.0000433832949745276</v>
      </c>
      <c r="MS398" t="n">
        <v>0.0000485057252507618</v>
      </c>
      <c r="MT398" t="n">
        <v>0.0000877469334349855</v>
      </c>
      <c r="MU398" t="n">
        <v>0.0000622299494832499</v>
      </c>
      <c r="MV398" t="n">
        <v>0.0000844790718040809</v>
      </c>
      <c r="MW398" t="n">
        <v>0.0000663369563352089</v>
      </c>
      <c r="MX398" t="n">
        <v>0</v>
      </c>
      <c r="MY398" t="n">
        <v>0</v>
      </c>
      <c r="MZ398" t="n">
        <v>0.0000718494176331712</v>
      </c>
      <c r="NA398" t="n">
        <v>0</v>
      </c>
      <c r="NB398" t="n">
        <v>0.0000706732866330571</v>
      </c>
      <c r="NC398" t="n">
        <v>0.000043656419382641</v>
      </c>
      <c r="ND398" t="n">
        <v>0</v>
      </c>
      <c r="NE398" t="n">
        <v>0.0000734015690671519</v>
      </c>
      <c r="NF398" t="n">
        <v>0.0000599147560915153</v>
      </c>
      <c r="NG398" t="n">
        <v>0.0000479439209270674</v>
      </c>
      <c r="NH398" t="n">
        <v>0</v>
      </c>
      <c r="NI398" t="n">
        <v>0.0000537490414848</v>
      </c>
      <c r="NJ398" t="n">
        <v>0.0000698287231501112</v>
      </c>
      <c r="NK398" t="n">
        <v>0.0000415671527674</v>
      </c>
      <c r="NL398" t="n">
        <v>0.0000558567794338278</v>
      </c>
      <c r="NM398" t="n">
        <v>0.0000446957881787877</v>
      </c>
      <c r="NN398" t="n">
        <v>0.0000495037057054791</v>
      </c>
      <c r="NO398" t="n">
        <v>0.0000496971055443138</v>
      </c>
      <c r="NP398" t="n">
        <v>0.0000672200742288382</v>
      </c>
      <c r="NQ398" t="n">
        <v>0</v>
      </c>
      <c r="NR398" t="n">
        <v>0.0000601551845346087</v>
      </c>
      <c r="NS398" t="n">
        <v>0.0000624740666257734</v>
      </c>
      <c r="NT398" t="n">
        <v>0.0000315620266313366</v>
      </c>
      <c r="NU398" t="n">
        <v>0.0000255795352730524</v>
      </c>
      <c r="NV398" t="n">
        <v>0.0000599796345724528</v>
      </c>
      <c r="NW398" t="n">
        <v>0.0000557691545782233</v>
      </c>
      <c r="NX398" t="n">
        <v>0.0000554529242791418</v>
      </c>
      <c r="NY398" t="n">
        <v>0.000223573360438905</v>
      </c>
      <c r="NZ398" t="n">
        <v>0.000116272204364447</v>
      </c>
      <c r="OA398" t="n">
        <v>0.000105718379810901</v>
      </c>
      <c r="OB398" t="n">
        <v>0.0000666391562299926</v>
      </c>
      <c r="OC398" t="n">
        <v>0.0000158156989629778</v>
      </c>
      <c r="OD398" t="n">
        <v>0.000172553616037944</v>
      </c>
      <c r="OE398" t="n">
        <v>0.000184855461713614</v>
      </c>
      <c r="OF398" t="n">
        <v>0.000154166723954378</v>
      </c>
      <c r="OG398" t="n">
        <v>0.000257492857773222</v>
      </c>
      <c r="OH398" t="n">
        <v>1.00540234805718</v>
      </c>
      <c r="OI398" t="n">
        <v>0.000296229464025868</v>
      </c>
      <c r="OJ398" t="n">
        <v>0.00447151478242885</v>
      </c>
      <c r="OK398" t="n">
        <v>0.000100835813798894</v>
      </c>
      <c r="OL398" t="n">
        <v>0.000165367576991095</v>
      </c>
      <c r="OM398" t="n">
        <v>0.000164975097388732</v>
      </c>
      <c r="ON398" t="n">
        <v>0.0000667127721191606</v>
      </c>
      <c r="OO398" t="n">
        <v>0</v>
      </c>
      <c r="OP398" t="n">
        <v>0.0000433832949745276</v>
      </c>
      <c r="OQ398" t="n">
        <v>0.0000485057252507618</v>
      </c>
      <c r="OR398" t="n">
        <v>0.0000877469334349855</v>
      </c>
      <c r="OS398" t="n">
        <v>0.0000622299494832499</v>
      </c>
      <c r="OT398" t="n">
        <v>0.0000844790718040808</v>
      </c>
      <c r="OU398" t="n">
        <v>0.0000663369563352089</v>
      </c>
      <c r="OV398" t="n">
        <v>0</v>
      </c>
      <c r="OW398" t="n">
        <v>0</v>
      </c>
      <c r="OX398" t="n">
        <v>0.0000718494176331713</v>
      </c>
      <c r="OY398" t="n">
        <v>0.0000765577309323407</v>
      </c>
      <c r="OZ398" t="n">
        <v>0.0000706732866330572</v>
      </c>
      <c r="PA398" t="n">
        <v>0.000043656419382641</v>
      </c>
      <c r="PB398" t="n">
        <v>0</v>
      </c>
      <c r="PC398" t="n">
        <v>0.0000734015690671518</v>
      </c>
      <c r="PD398" t="n">
        <v>0</v>
      </c>
      <c r="PE398" t="n">
        <v>0</v>
      </c>
      <c r="PF398" t="n">
        <v>0</v>
      </c>
      <c r="PG398" t="n">
        <v>0.0000537490414847999</v>
      </c>
      <c r="PH398" t="n">
        <v>0.0000698287231501112</v>
      </c>
      <c r="PI398" t="n">
        <v>0.0000415671527674</v>
      </c>
      <c r="PJ398" t="n">
        <v>0</v>
      </c>
      <c r="PK398" t="n">
        <v>0.0000446957881787877</v>
      </c>
      <c r="PL398" t="n">
        <v>0.0000495037057054791</v>
      </c>
      <c r="PM398" t="n">
        <v>0</v>
      </c>
      <c r="PN398" t="n">
        <v>0</v>
      </c>
      <c r="PO398" t="n">
        <v>0</v>
      </c>
      <c r="PP398" t="n">
        <v>0</v>
      </c>
      <c r="PQ398" t="n">
        <v>0.0000624740666257734</v>
      </c>
      <c r="PR398" t="n">
        <v>0.0000315620266313366</v>
      </c>
      <c r="PS398" t="n">
        <v>0.0000255795352730524</v>
      </c>
      <c r="PT398" t="n">
        <v>0.0000599796345724528</v>
      </c>
      <c r="PU398" t="n">
        <v>0.0000557691545782233</v>
      </c>
      <c r="PV398" t="n">
        <v>0.0000554529242791418</v>
      </c>
      <c r="PW398" t="n">
        <v>0.000223573360438905</v>
      </c>
      <c r="PX398" t="n">
        <v>0.000116272204364447</v>
      </c>
      <c r="PY398" t="n">
        <v>0.000105718379810901</v>
      </c>
      <c r="PZ398" t="n">
        <v>0.0000666391562299926</v>
      </c>
      <c r="QA398" t="n">
        <v>0.0000158156989629778</v>
      </c>
      <c r="QB398" t="n">
        <v>0.000172553616037944</v>
      </c>
      <c r="QC398" t="n">
        <v>0.000184855461713614</v>
      </c>
      <c r="QD398" t="n">
        <v>0</v>
      </c>
      <c r="QE398" t="n">
        <v>0.000257492857773222</v>
      </c>
      <c r="QF398" t="n">
        <v>0.00540234805717978</v>
      </c>
      <c r="QG398" t="n">
        <v>0.000296229464025868</v>
      </c>
      <c r="QH398" t="n">
        <v>0.00447151478242885</v>
      </c>
      <c r="QI398" t="n">
        <v>0.000100835813798894</v>
      </c>
    </row>
    <row r="399">
      <c r="A399" t="s">
        <v>398</v>
      </c>
      <c r="B399" t="n">
        <v>0.000326566451936585</v>
      </c>
      <c r="C399" t="n">
        <v>0.000293312346687994</v>
      </c>
      <c r="D399" t="n">
        <v>0.000233001577971728</v>
      </c>
      <c r="E399" t="n">
        <v>0</v>
      </c>
      <c r="F399" t="n">
        <v>0</v>
      </c>
      <c r="G399" t="n">
        <v>0.000307217450978731</v>
      </c>
      <c r="H399" t="n">
        <v>0.000354003083540357</v>
      </c>
      <c r="I399" t="n">
        <v>0.000358179389646091</v>
      </c>
      <c r="J399" t="n">
        <v>0.000421965532495027</v>
      </c>
      <c r="K399" t="n">
        <v>0.000434258638684098</v>
      </c>
      <c r="L399" t="n">
        <v>0.00034740105821558</v>
      </c>
      <c r="M399" t="n">
        <v>0.00038352249621129</v>
      </c>
      <c r="N399" t="n">
        <v>0.000327079573675788</v>
      </c>
      <c r="O399" t="n">
        <v>0.000460266830214516</v>
      </c>
      <c r="P399" t="n">
        <v>0.000495676310843805</v>
      </c>
      <c r="Q399" t="n">
        <v>0.000255994435684619</v>
      </c>
      <c r="R399" t="n">
        <v>0</v>
      </c>
      <c r="S399" t="n">
        <v>0.000508918011074609</v>
      </c>
      <c r="T399" t="n">
        <v>0</v>
      </c>
      <c r="U399" t="n">
        <v>0.000363474542601207</v>
      </c>
      <c r="V399" t="n">
        <v>0.000375803627572147</v>
      </c>
      <c r="W399" t="n">
        <v>0.000318035385077261</v>
      </c>
      <c r="X399" t="n">
        <v>0.000393365514160929</v>
      </c>
      <c r="Y399" t="n">
        <v>0.000243548845813565</v>
      </c>
      <c r="Z399" t="n">
        <v>0.000376446042855114</v>
      </c>
      <c r="AA399" t="n">
        <v>0</v>
      </c>
      <c r="AB399" t="n">
        <v>0.000354199427541144</v>
      </c>
      <c r="AC399" t="n">
        <v>0.000572221694466986</v>
      </c>
      <c r="AD399" t="n">
        <v>0.00252554350846461</v>
      </c>
      <c r="AE399" t="n">
        <v>0.000709212836434692</v>
      </c>
      <c r="AF399" t="n">
        <v>0.000635187296840123</v>
      </c>
      <c r="AG399" t="n">
        <v>0.000436457461636152</v>
      </c>
      <c r="AH399" t="n">
        <v>0.000299513518240773</v>
      </c>
      <c r="AI399" t="n">
        <v>0.000785702472007681</v>
      </c>
      <c r="AJ399" t="n">
        <v>0.000421101697723649</v>
      </c>
      <c r="AK399" t="n">
        <v>0.000445125085312715</v>
      </c>
      <c r="AL399" t="n">
        <v>0.00037381710756536</v>
      </c>
      <c r="AM399" t="n">
        <v>0.000599379819361646</v>
      </c>
      <c r="AN399" t="n">
        <v>0.000696947998296217</v>
      </c>
      <c r="AO399" t="n">
        <v>0.00174165845403584</v>
      </c>
      <c r="AP399" t="n">
        <v>0.00109784741332932</v>
      </c>
      <c r="AQ399" t="n">
        <v>0.000260555883034224</v>
      </c>
      <c r="AR399" t="n">
        <v>0.000586682820394653</v>
      </c>
      <c r="AS399" t="n">
        <v>0.000772400708648311</v>
      </c>
      <c r="AT399" t="n">
        <v>0.000860381252774178</v>
      </c>
      <c r="AU399" t="n">
        <v>0.00118534801640819</v>
      </c>
      <c r="AV399" t="n">
        <v>0.000176375160523699</v>
      </c>
      <c r="AW399" t="n">
        <v>0.000736106218341178</v>
      </c>
      <c r="AX399" t="n">
        <v>0.000543284512813023</v>
      </c>
      <c r="AY399" t="n">
        <v>0.00063469110336693</v>
      </c>
      <c r="AZ399" t="n">
        <v>0.000326566451936585</v>
      </c>
      <c r="BA399" t="n">
        <v>0.000293312346687994</v>
      </c>
      <c r="BB399" t="n">
        <v>0.000233001577971728</v>
      </c>
      <c r="BC399" t="n">
        <v>0</v>
      </c>
      <c r="BD399" t="n">
        <v>0.000264775213379403</v>
      </c>
      <c r="BE399" t="n">
        <v>0.000307217450978731</v>
      </c>
      <c r="BF399" t="n">
        <v>0.000354003083540357</v>
      </c>
      <c r="BG399" t="n">
        <v>0.000358179389646091</v>
      </c>
      <c r="BH399" t="n">
        <v>0.000421965532495027</v>
      </c>
      <c r="BI399" t="n">
        <v>0.000434258638684098</v>
      </c>
      <c r="BJ399" t="n">
        <v>0.00034740105821558</v>
      </c>
      <c r="BK399" t="n">
        <v>0.00038352249621129</v>
      </c>
      <c r="BL399" t="n">
        <v>0.000327079573675788</v>
      </c>
      <c r="BM399" t="n">
        <v>0.000460266830214516</v>
      </c>
      <c r="BN399" t="n">
        <v>0.000495676310843805</v>
      </c>
      <c r="BO399" t="n">
        <v>0.000255994435684619</v>
      </c>
      <c r="BP399" t="n">
        <v>0</v>
      </c>
      <c r="BQ399" t="n">
        <v>0.000508918011074609</v>
      </c>
      <c r="BR399" t="n">
        <v>0.000423642959129281</v>
      </c>
      <c r="BS399" t="n">
        <v>0.000363474542601207</v>
      </c>
      <c r="BT399" t="n">
        <v>0.000375803627572147</v>
      </c>
      <c r="BU399" t="n">
        <v>0.000318035385077261</v>
      </c>
      <c r="BV399" t="n">
        <v>0.000393365514160929</v>
      </c>
      <c r="BW399" t="n">
        <v>0.000243548845813565</v>
      </c>
      <c r="BX399" t="n">
        <v>0.000376446042855114</v>
      </c>
      <c r="BY399" t="n">
        <v>0</v>
      </c>
      <c r="BZ399" t="n">
        <v>0.000354199427541144</v>
      </c>
      <c r="CA399" t="n">
        <v>0.000572221694466986</v>
      </c>
      <c r="CB399" t="n">
        <v>0.00252554350846461</v>
      </c>
      <c r="CC399" t="n">
        <v>0.000709212836434692</v>
      </c>
      <c r="CD399" t="n">
        <v>0.000635187296840124</v>
      </c>
      <c r="CE399" t="n">
        <v>0.000436457461636152</v>
      </c>
      <c r="CF399" t="n">
        <v>0.000299513518240773</v>
      </c>
      <c r="CG399" t="n">
        <v>0.000785702472007681</v>
      </c>
      <c r="CH399" t="n">
        <v>0.000421101697723649</v>
      </c>
      <c r="CI399" t="n">
        <v>0.000445125085312716</v>
      </c>
      <c r="CJ399" t="n">
        <v>0.00037381710756536</v>
      </c>
      <c r="CK399" t="n">
        <v>0.000599379819361646</v>
      </c>
      <c r="CL399" t="n">
        <v>0.000696947998296217</v>
      </c>
      <c r="CM399" t="n">
        <v>0.00174165845403584</v>
      </c>
      <c r="CN399" t="n">
        <v>0.00109784741332932</v>
      </c>
      <c r="CO399" t="n">
        <v>0.000260555883034224</v>
      </c>
      <c r="CP399" t="n">
        <v>0.000586682820394653</v>
      </c>
      <c r="CQ399" t="n">
        <v>0.000772400708648311</v>
      </c>
      <c r="CR399" t="n">
        <v>0</v>
      </c>
      <c r="CS399" t="n">
        <v>0.00118534801640819</v>
      </c>
      <c r="CT399" t="n">
        <v>0.000176375160523699</v>
      </c>
      <c r="CU399" t="n">
        <v>0.000736106218341178</v>
      </c>
      <c r="CV399" t="n">
        <v>0.000543284512813023</v>
      </c>
      <c r="CW399" t="n">
        <v>0.00063469110336693</v>
      </c>
      <c r="CX399" t="n">
        <v>0.000326566451936585</v>
      </c>
      <c r="CY399" t="n">
        <v>0.000293312346687994</v>
      </c>
      <c r="CZ399" t="n">
        <v>0</v>
      </c>
      <c r="DA399" t="n">
        <v>0</v>
      </c>
      <c r="DB399" t="n">
        <v>0.000264775213379404</v>
      </c>
      <c r="DC399" t="n">
        <v>0.000307217450978731</v>
      </c>
      <c r="DD399" t="n">
        <v>0.000354003083540357</v>
      </c>
      <c r="DE399" t="n">
        <v>0.000358179389646091</v>
      </c>
      <c r="DF399" t="n">
        <v>0</v>
      </c>
      <c r="DG399" t="n">
        <v>0.000434258638684098</v>
      </c>
      <c r="DH399" t="n">
        <v>0</v>
      </c>
      <c r="DI399" t="n">
        <v>0</v>
      </c>
      <c r="DJ399" t="n">
        <v>0.000327079573675788</v>
      </c>
      <c r="DK399" t="n">
        <v>0</v>
      </c>
      <c r="DL399" t="n">
        <v>0.000495676310843805</v>
      </c>
      <c r="DM399" t="n">
        <v>0</v>
      </c>
      <c r="DN399" t="n">
        <v>0</v>
      </c>
      <c r="DO399" t="n">
        <v>0</v>
      </c>
      <c r="DP399" t="n">
        <v>0</v>
      </c>
      <c r="DQ399" t="n">
        <v>0.000363474542601207</v>
      </c>
      <c r="DR399" t="n">
        <v>0</v>
      </c>
      <c r="DS399" t="n">
        <v>0.000318035385077261</v>
      </c>
      <c r="DT399" t="n">
        <v>0.000393365514160929</v>
      </c>
      <c r="DU399" t="n">
        <v>0.000243548845813565</v>
      </c>
      <c r="DV399" t="n">
        <v>0</v>
      </c>
      <c r="DW399" t="n">
        <v>0</v>
      </c>
      <c r="DX399" t="n">
        <v>0.000354199427541144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0.000299513518240773</v>
      </c>
      <c r="EE399" t="n">
        <v>0.000785702472007681</v>
      </c>
      <c r="EF399" t="n">
        <v>0.000421101697723649</v>
      </c>
      <c r="EG399" t="n">
        <v>0.000445125085312716</v>
      </c>
      <c r="EH399" t="n">
        <v>0.00037381710756536</v>
      </c>
      <c r="EI399" t="n">
        <v>0.000599379819361646</v>
      </c>
      <c r="EJ399" t="n">
        <v>0.000696947998296216</v>
      </c>
      <c r="EK399" t="n">
        <v>0.00174165845403584</v>
      </c>
      <c r="EL399" t="n">
        <v>0.00109784741332932</v>
      </c>
      <c r="EM399" t="n">
        <v>0.000260555883034224</v>
      </c>
      <c r="EN399" t="n">
        <v>0</v>
      </c>
      <c r="EO399" t="n">
        <v>0.000772400708648311</v>
      </c>
      <c r="EP399" t="n">
        <v>0</v>
      </c>
      <c r="EQ399" t="n">
        <v>0</v>
      </c>
      <c r="ER399" t="n">
        <v>0.000176375160523699</v>
      </c>
      <c r="ES399" t="n">
        <v>0.000736106218341178</v>
      </c>
      <c r="ET399" t="n">
        <v>0.000543284512813023</v>
      </c>
      <c r="EU399" t="n">
        <v>0.00063469110336693</v>
      </c>
      <c r="EV399" t="n">
        <v>0.000326566451936585</v>
      </c>
      <c r="EW399" t="n">
        <v>0.000293312346687994</v>
      </c>
      <c r="EX399" t="n">
        <v>0.000233001577971728</v>
      </c>
      <c r="EY399" t="n">
        <v>0.000240448078424888</v>
      </c>
      <c r="EZ399" t="n">
        <v>0.000264775213379404</v>
      </c>
      <c r="FA399" t="n">
        <v>0.000307217450978731</v>
      </c>
      <c r="FB399" t="n">
        <v>0.000354003083540357</v>
      </c>
      <c r="FC399" t="n">
        <v>0.000358179389646091</v>
      </c>
      <c r="FD399" t="n">
        <v>0.000421965532495027</v>
      </c>
      <c r="FE399" t="n">
        <v>0.000434258638684098</v>
      </c>
      <c r="FF399" t="n">
        <v>0</v>
      </c>
      <c r="FG399" t="n">
        <v>0</v>
      </c>
      <c r="FH399" t="n">
        <v>0.000327079573675788</v>
      </c>
      <c r="FI399" t="n">
        <v>0.000460266830214516</v>
      </c>
      <c r="FJ399" t="n">
        <v>0</v>
      </c>
      <c r="FK399" t="n">
        <v>0.000255994435684619</v>
      </c>
      <c r="FL399" t="n">
        <v>0</v>
      </c>
      <c r="FM399" t="n">
        <v>0.000508918011074609</v>
      </c>
      <c r="FN399" t="n">
        <v>0</v>
      </c>
      <c r="FO399" t="n">
        <v>0.000363474542601207</v>
      </c>
      <c r="FP399" t="n">
        <v>0</v>
      </c>
      <c r="FQ399" t="n">
        <v>0.000318035385077261</v>
      </c>
      <c r="FR399" t="n">
        <v>0.000393365514160929</v>
      </c>
      <c r="FS399" t="n">
        <v>0.000243548845813565</v>
      </c>
      <c r="FT399" t="n">
        <v>0.000376446042855114</v>
      </c>
      <c r="FU399" t="n">
        <v>0</v>
      </c>
      <c r="FV399" t="n">
        <v>0.000354199427541144</v>
      </c>
      <c r="FW399" t="n">
        <v>0.000572221694466986</v>
      </c>
      <c r="FX399" t="n">
        <v>0</v>
      </c>
      <c r="FY399" t="n">
        <v>0</v>
      </c>
      <c r="FZ399" t="n">
        <v>0</v>
      </c>
      <c r="GA399" t="n">
        <v>0.000436457461636152</v>
      </c>
      <c r="GB399" t="n">
        <v>0.000299513518240773</v>
      </c>
      <c r="GC399" t="n">
        <v>0.000785702472007682</v>
      </c>
      <c r="GD399" t="n">
        <v>0.000421101697723649</v>
      </c>
      <c r="GE399" t="n">
        <v>0.000445125085312716</v>
      </c>
      <c r="GF399" t="n">
        <v>0.000373817107565361</v>
      </c>
      <c r="GG399" t="n">
        <v>0.000599379819361646</v>
      </c>
      <c r="GH399" t="n">
        <v>0.000696947998296216</v>
      </c>
      <c r="GI399" t="n">
        <v>0.00174165845403584</v>
      </c>
      <c r="GJ399" t="n">
        <v>0.00109784741332932</v>
      </c>
      <c r="GK399" t="n">
        <v>0</v>
      </c>
      <c r="GL399" t="n">
        <v>0.000586682820394653</v>
      </c>
      <c r="GM399" t="n">
        <v>0.000772400708648311</v>
      </c>
      <c r="GN399" t="n">
        <v>0</v>
      </c>
      <c r="GO399" t="n">
        <v>0.00118534801640819</v>
      </c>
      <c r="GP399" t="n">
        <v>0.000176375160523699</v>
      </c>
      <c r="GQ399" t="n">
        <v>0.000736106218341178</v>
      </c>
      <c r="GR399" t="n">
        <v>0.000543284512813023</v>
      </c>
      <c r="GS399" t="n">
        <v>0.00063469110336693</v>
      </c>
      <c r="GT399" t="n">
        <v>0.000326566451936585</v>
      </c>
      <c r="GU399" t="n">
        <v>0.000293312346687994</v>
      </c>
      <c r="GV399" t="n">
        <v>0</v>
      </c>
      <c r="GW399" t="n">
        <v>0.000240448078424888</v>
      </c>
      <c r="GX399" t="n">
        <v>0</v>
      </c>
      <c r="GY399" t="n">
        <v>0.000307217450978731</v>
      </c>
      <c r="GZ399" t="n">
        <v>0.000354003083540357</v>
      </c>
      <c r="HA399" t="n">
        <v>0.000358179389646091</v>
      </c>
      <c r="HB399" t="n">
        <v>0.000421965532495027</v>
      </c>
      <c r="HC399" t="n">
        <v>0.000434258638684098</v>
      </c>
      <c r="HD399" t="n">
        <v>0.00034740105821558</v>
      </c>
      <c r="HE399" t="n">
        <v>0.00038352249621129</v>
      </c>
      <c r="HF399" t="n">
        <v>0.000327079573675788</v>
      </c>
      <c r="HG399" t="n">
        <v>0.000460266830214516</v>
      </c>
      <c r="HH399" t="n">
        <v>0.000495676310843804</v>
      </c>
      <c r="HI399" t="n">
        <v>0.000255994435684619</v>
      </c>
      <c r="HJ399" t="n">
        <v>0</v>
      </c>
      <c r="HK399" t="n">
        <v>0.000508918011074609</v>
      </c>
      <c r="HL399" t="n">
        <v>0.000423642959129282</v>
      </c>
      <c r="HM399" t="n">
        <v>0.000363474542601207</v>
      </c>
      <c r="HN399" t="n">
        <v>0.000375803627572147</v>
      </c>
      <c r="HO399" t="n">
        <v>0.000318035385077261</v>
      </c>
      <c r="HP399" t="n">
        <v>0.000393365514160929</v>
      </c>
      <c r="HQ399" t="n">
        <v>0.000243548845813565</v>
      </c>
      <c r="HR399" t="n">
        <v>0.000376446042855114</v>
      </c>
      <c r="HS399" t="n">
        <v>0.000312053403802306</v>
      </c>
      <c r="HT399" t="n">
        <v>0.000354199427541144</v>
      </c>
      <c r="HU399" t="n">
        <v>0.000572221694466986</v>
      </c>
      <c r="HV399" t="n">
        <v>0.00252554350846461</v>
      </c>
      <c r="HW399" t="n">
        <v>0.000709212836434692</v>
      </c>
      <c r="HX399" t="n">
        <v>0.000635187296840123</v>
      </c>
      <c r="HY399" t="n">
        <v>0.000436457461636152</v>
      </c>
      <c r="HZ399" t="n">
        <v>0.000299513518240773</v>
      </c>
      <c r="IA399" t="n">
        <v>0.000785702472007681</v>
      </c>
      <c r="IB399" t="n">
        <v>0.000421101697723649</v>
      </c>
      <c r="IC399" t="n">
        <v>0.000445125085312715</v>
      </c>
      <c r="ID399" t="n">
        <v>0.00037381710756536</v>
      </c>
      <c r="IE399" t="n">
        <v>0.000599379819361647</v>
      </c>
      <c r="IF399" t="n">
        <v>0.000696947998296216</v>
      </c>
      <c r="IG399" t="n">
        <v>0.00174165845403584</v>
      </c>
      <c r="IH399" t="n">
        <v>0.00109784741332932</v>
      </c>
      <c r="II399" t="n">
        <v>0.000260555883034224</v>
      </c>
      <c r="IJ399" t="n">
        <v>0.000586682820394653</v>
      </c>
      <c r="IK399" t="n">
        <v>0.000772400708648312</v>
      </c>
      <c r="IL399" t="n">
        <v>0.000860381252774177</v>
      </c>
      <c r="IM399" t="n">
        <v>0.00118534801640819</v>
      </c>
      <c r="IN399" t="n">
        <v>0.000176375160523699</v>
      </c>
      <c r="IO399" t="n">
        <v>0.000736106218341179</v>
      </c>
      <c r="IP399" t="n">
        <v>0.000543284512813023</v>
      </c>
      <c r="IQ399" t="n">
        <v>0.00063469110336693</v>
      </c>
      <c r="IR399" t="n">
        <v>0.000326566451936585</v>
      </c>
      <c r="IS399" t="n">
        <v>0.000293312346687994</v>
      </c>
      <c r="IT399" t="n">
        <v>0</v>
      </c>
      <c r="IU399" t="n">
        <v>0</v>
      </c>
      <c r="IV399" t="n">
        <v>0.000264775213379403</v>
      </c>
      <c r="IW399" t="n">
        <v>0.00030721745097873</v>
      </c>
      <c r="IX399" t="n">
        <v>0.000354003083540357</v>
      </c>
      <c r="IY399" t="n">
        <v>0.000358179389646091</v>
      </c>
      <c r="IZ399" t="n">
        <v>0.000421965532495027</v>
      </c>
      <c r="JA399" t="n">
        <v>0.000434258638684098</v>
      </c>
      <c r="JB399" t="n">
        <v>0.00034740105821558</v>
      </c>
      <c r="JC399" t="n">
        <v>0</v>
      </c>
      <c r="JD399" t="n">
        <v>0.000327079573675788</v>
      </c>
      <c r="JE399" t="n">
        <v>0.000460266830214516</v>
      </c>
      <c r="JF399" t="n">
        <v>0.000495676310843804</v>
      </c>
      <c r="JG399" t="n">
        <v>0</v>
      </c>
      <c r="JH399" t="n">
        <v>0</v>
      </c>
      <c r="JI399" t="n">
        <v>0.000508918011074609</v>
      </c>
      <c r="JJ399" t="n">
        <v>0.000423642959129281</v>
      </c>
      <c r="JK399" t="n">
        <v>0.000363474542601207</v>
      </c>
      <c r="JL399" t="n">
        <v>0</v>
      </c>
      <c r="JM399" t="n">
        <v>0.000318035385077261</v>
      </c>
      <c r="JN399" t="n">
        <v>0.000393365514160929</v>
      </c>
      <c r="JO399" t="n">
        <v>0.000243548845813565</v>
      </c>
      <c r="JP399" t="n">
        <v>0.000376446042855114</v>
      </c>
      <c r="JQ399" t="n">
        <v>0.000312053403802306</v>
      </c>
      <c r="JR399" t="n">
        <v>0.000354199427541144</v>
      </c>
      <c r="JS399" t="n">
        <v>0.000572221694466986</v>
      </c>
      <c r="JT399" t="n">
        <v>0.00252554350846461</v>
      </c>
      <c r="JU399" t="n">
        <v>0</v>
      </c>
      <c r="JV399" t="n">
        <v>0</v>
      </c>
      <c r="JW399" t="n">
        <v>0.000436457461636151</v>
      </c>
      <c r="JX399" t="n">
        <v>0.000299513518240773</v>
      </c>
      <c r="JY399" t="n">
        <v>0.000785702472007682</v>
      </c>
      <c r="JZ399" t="n">
        <v>0.000421101697723649</v>
      </c>
      <c r="KA399" t="n">
        <v>0.000445125085312716</v>
      </c>
      <c r="KB399" t="n">
        <v>0.000373817107565361</v>
      </c>
      <c r="KC399" t="n">
        <v>0.000599379819361646</v>
      </c>
      <c r="KD399" t="n">
        <v>0.000696947998296216</v>
      </c>
      <c r="KE399" t="n">
        <v>0.00174165845403584</v>
      </c>
      <c r="KF399" t="n">
        <v>0.00109784741332932</v>
      </c>
      <c r="KG399" t="n">
        <v>0</v>
      </c>
      <c r="KH399" t="n">
        <v>0.000586682820394653</v>
      </c>
      <c r="KI399" t="n">
        <v>0.000772400708648311</v>
      </c>
      <c r="KJ399" t="n">
        <v>0.000860381252774178</v>
      </c>
      <c r="KK399" t="n">
        <v>0.00118534801640819</v>
      </c>
      <c r="KL399" t="n">
        <v>0.000176375160523699</v>
      </c>
      <c r="KM399" t="n">
        <v>0.000736106218341178</v>
      </c>
      <c r="KN399" t="n">
        <v>0.000543284512813023</v>
      </c>
      <c r="KO399" t="n">
        <v>0.000634691103366931</v>
      </c>
      <c r="KP399" t="n">
        <v>0.000326566451936585</v>
      </c>
      <c r="KQ399" t="n">
        <v>0</v>
      </c>
      <c r="KR399" t="n">
        <v>0</v>
      </c>
      <c r="KS399" t="n">
        <v>0.000240448078424888</v>
      </c>
      <c r="KT399" t="n">
        <v>0.000264775213379403</v>
      </c>
      <c r="KU399" t="n">
        <v>0.00030721745097873</v>
      </c>
      <c r="KV399" t="n">
        <v>0.000354003083540357</v>
      </c>
      <c r="KW399" t="n">
        <v>0.000358179389646091</v>
      </c>
      <c r="KX399" t="n">
        <v>0.000421965532495027</v>
      </c>
      <c r="KY399" t="n">
        <v>0.000434258638684098</v>
      </c>
      <c r="KZ399" t="n">
        <v>0.000347401058215581</v>
      </c>
      <c r="LA399" t="n">
        <v>0.00038352249621129</v>
      </c>
      <c r="LB399" t="n">
        <v>0.000327079573675787</v>
      </c>
      <c r="LC399" t="n">
        <v>0.000460266830214516</v>
      </c>
      <c r="LD399" t="n">
        <v>0.000495676310843804</v>
      </c>
      <c r="LE399" t="n">
        <v>0.000255994435684619</v>
      </c>
      <c r="LF399" t="n">
        <v>0.000405375751776853</v>
      </c>
      <c r="LG399" t="n">
        <v>0.000508918011074609</v>
      </c>
      <c r="LH399" t="n">
        <v>0.000423642959129282</v>
      </c>
      <c r="LI399" t="n">
        <v>0.000363474542601207</v>
      </c>
      <c r="LJ399" t="n">
        <v>0.000375803627572147</v>
      </c>
      <c r="LK399" t="n">
        <v>0.000318035385077261</v>
      </c>
      <c r="LL399" t="n">
        <v>0.000393365514160929</v>
      </c>
      <c r="LM399" t="n">
        <v>0.000243548845813565</v>
      </c>
      <c r="LN399" t="n">
        <v>0.000376446042855114</v>
      </c>
      <c r="LO399" t="n">
        <v>0.000312053403802306</v>
      </c>
      <c r="LP399" t="n">
        <v>0.000354199427541144</v>
      </c>
      <c r="LQ399" t="n">
        <v>0.000572221694466986</v>
      </c>
      <c r="LR399" t="n">
        <v>0.00252554350846461</v>
      </c>
      <c r="LS399" t="n">
        <v>0.000709212836434693</v>
      </c>
      <c r="LT399" t="n">
        <v>0.000635187296840123</v>
      </c>
      <c r="LU399" t="n">
        <v>0.000436457461636151</v>
      </c>
      <c r="LV399" t="n">
        <v>0.000299513518240773</v>
      </c>
      <c r="LW399" t="n">
        <v>0.000785702472007681</v>
      </c>
      <c r="LX399" t="n">
        <v>0.000421101697723649</v>
      </c>
      <c r="LY399" t="n">
        <v>0.000445125085312716</v>
      </c>
      <c r="LZ399" t="n">
        <v>0.00037381710756536</v>
      </c>
      <c r="MA399" t="n">
        <v>0.000599379819361646</v>
      </c>
      <c r="MB399" t="n">
        <v>0.000696947998296217</v>
      </c>
      <c r="MC399" t="n">
        <v>0.00174165845403584</v>
      </c>
      <c r="MD399" t="n">
        <v>0.00109784741332932</v>
      </c>
      <c r="ME399" t="n">
        <v>0.000260555883034224</v>
      </c>
      <c r="MF399" t="n">
        <v>0.000586682820394652</v>
      </c>
      <c r="MG399" t="n">
        <v>0.000772400708648311</v>
      </c>
      <c r="MH399" t="n">
        <v>0.000860381252774178</v>
      </c>
      <c r="MI399" t="n">
        <v>0.00118534801640819</v>
      </c>
      <c r="MJ399" t="n">
        <v>0.000176375160523699</v>
      </c>
      <c r="MK399" t="n">
        <v>0.000736106218341178</v>
      </c>
      <c r="ML399" t="n">
        <v>0.000543284512813024</v>
      </c>
      <c r="MM399" t="n">
        <v>0.00063469110336693</v>
      </c>
      <c r="MN399" t="n">
        <v>0.000326566451936585</v>
      </c>
      <c r="MO399" t="n">
        <v>0.000293312346687994</v>
      </c>
      <c r="MP399" t="n">
        <v>0</v>
      </c>
      <c r="MQ399" t="n">
        <v>0.000240448078424888</v>
      </c>
      <c r="MR399" t="n">
        <v>0.000264775213379403</v>
      </c>
      <c r="MS399" t="n">
        <v>0.00030721745097873</v>
      </c>
      <c r="MT399" t="n">
        <v>0.000354003083540357</v>
      </c>
      <c r="MU399" t="n">
        <v>0.000358179389646091</v>
      </c>
      <c r="MV399" t="n">
        <v>0.000421965532495027</v>
      </c>
      <c r="MW399" t="n">
        <v>0.000434258638684098</v>
      </c>
      <c r="MX399" t="n">
        <v>0</v>
      </c>
      <c r="MY399" t="n">
        <v>0</v>
      </c>
      <c r="MZ399" t="n">
        <v>0.000327079573675788</v>
      </c>
      <c r="NA399" t="n">
        <v>0</v>
      </c>
      <c r="NB399" t="n">
        <v>0.000495676310843804</v>
      </c>
      <c r="NC399" t="n">
        <v>0.000255994435684618</v>
      </c>
      <c r="ND399" t="n">
        <v>0</v>
      </c>
      <c r="NE399" t="n">
        <v>0.000508918011074609</v>
      </c>
      <c r="NF399" t="n">
        <v>0.000423642959129282</v>
      </c>
      <c r="NG399" t="n">
        <v>0.000363474542601207</v>
      </c>
      <c r="NH399" t="n">
        <v>0</v>
      </c>
      <c r="NI399" t="n">
        <v>0.000318035385077261</v>
      </c>
      <c r="NJ399" t="n">
        <v>0.000393365514160929</v>
      </c>
      <c r="NK399" t="n">
        <v>0.000243548845813565</v>
      </c>
      <c r="NL399" t="n">
        <v>0.000376446042855114</v>
      </c>
      <c r="NM399" t="n">
        <v>0.000312053403802306</v>
      </c>
      <c r="NN399" t="n">
        <v>0.000354199427541144</v>
      </c>
      <c r="NO399" t="n">
        <v>0.000572221694466985</v>
      </c>
      <c r="NP399" t="n">
        <v>0.00252554350846461</v>
      </c>
      <c r="NQ399" t="n">
        <v>0</v>
      </c>
      <c r="NR399" t="n">
        <v>0.000635187296840124</v>
      </c>
      <c r="NS399" t="n">
        <v>0.000436457461636152</v>
      </c>
      <c r="NT399" t="n">
        <v>0.000299513518240773</v>
      </c>
      <c r="NU399" t="n">
        <v>0.000785702472007681</v>
      </c>
      <c r="NV399" t="n">
        <v>0.000421101697723649</v>
      </c>
      <c r="NW399" t="n">
        <v>0.000445125085312716</v>
      </c>
      <c r="NX399" t="n">
        <v>0.00037381710756536</v>
      </c>
      <c r="NY399" t="n">
        <v>0.000599379819361646</v>
      </c>
      <c r="NZ399" t="n">
        <v>0.000696947998296216</v>
      </c>
      <c r="OA399" t="n">
        <v>0.00174165845403584</v>
      </c>
      <c r="OB399" t="n">
        <v>0.00109784741332932</v>
      </c>
      <c r="OC399" t="n">
        <v>0.000260555883034224</v>
      </c>
      <c r="OD399" t="n">
        <v>0.000586682820394653</v>
      </c>
      <c r="OE399" t="n">
        <v>0.000772400708648312</v>
      </c>
      <c r="OF399" t="n">
        <v>0.000860381252774179</v>
      </c>
      <c r="OG399" t="n">
        <v>0.00118534801640819</v>
      </c>
      <c r="OH399" t="n">
        <v>0.000176375160523699</v>
      </c>
      <c r="OI399" t="n">
        <v>1.00073610621834</v>
      </c>
      <c r="OJ399" t="n">
        <v>0.000543284512813023</v>
      </c>
      <c r="OK399" t="n">
        <v>0.000634691103366929</v>
      </c>
      <c r="OL399" t="n">
        <v>0.000326566451936585</v>
      </c>
      <c r="OM399" t="n">
        <v>0.000293312346687994</v>
      </c>
      <c r="ON399" t="n">
        <v>0.000233001577971728</v>
      </c>
      <c r="OO399" t="n">
        <v>0</v>
      </c>
      <c r="OP399" t="n">
        <v>0.000264775213379404</v>
      </c>
      <c r="OQ399" t="n">
        <v>0.000307217450978731</v>
      </c>
      <c r="OR399" t="n">
        <v>0.000354003083540357</v>
      </c>
      <c r="OS399" t="n">
        <v>0.000358179389646091</v>
      </c>
      <c r="OT399" t="n">
        <v>0.000421965532495027</v>
      </c>
      <c r="OU399" t="n">
        <v>0.000434258638684099</v>
      </c>
      <c r="OV399" t="n">
        <v>0</v>
      </c>
      <c r="OW399" t="n">
        <v>0</v>
      </c>
      <c r="OX399" t="n">
        <v>0.000327079573675788</v>
      </c>
      <c r="OY399" t="n">
        <v>0.000460266830214516</v>
      </c>
      <c r="OZ399" t="n">
        <v>0.000495676310843804</v>
      </c>
      <c r="PA399" t="n">
        <v>0.000255994435684619</v>
      </c>
      <c r="PB399" t="n">
        <v>0</v>
      </c>
      <c r="PC399" t="n">
        <v>0.000508918011074608</v>
      </c>
      <c r="PD399" t="n">
        <v>0</v>
      </c>
      <c r="PE399" t="n">
        <v>0</v>
      </c>
      <c r="PF399" t="n">
        <v>0</v>
      </c>
      <c r="PG399" t="n">
        <v>0.000318035385077261</v>
      </c>
      <c r="PH399" t="n">
        <v>0.00039336551416093</v>
      </c>
      <c r="PI399" t="n">
        <v>0.000243548845813565</v>
      </c>
      <c r="PJ399" t="n">
        <v>0</v>
      </c>
      <c r="PK399" t="n">
        <v>0.000312053403802306</v>
      </c>
      <c r="PL399" t="n">
        <v>0.000354199427541144</v>
      </c>
      <c r="PM399" t="n">
        <v>0</v>
      </c>
      <c r="PN399" t="n">
        <v>0</v>
      </c>
      <c r="PO399" t="n">
        <v>0</v>
      </c>
      <c r="PP399" t="n">
        <v>0</v>
      </c>
      <c r="PQ399" t="n">
        <v>0.000436457461636152</v>
      </c>
      <c r="PR399" t="n">
        <v>0.000299513518240773</v>
      </c>
      <c r="PS399" t="n">
        <v>0.000785702472007682</v>
      </c>
      <c r="PT399" t="n">
        <v>0.000421101697723649</v>
      </c>
      <c r="PU399" t="n">
        <v>0.000445125085312716</v>
      </c>
      <c r="PV399" t="n">
        <v>0.00037381710756536</v>
      </c>
      <c r="PW399" t="n">
        <v>0.000599379819361646</v>
      </c>
      <c r="PX399" t="n">
        <v>0.000696947998296216</v>
      </c>
      <c r="PY399" t="n">
        <v>0.00174165845403584</v>
      </c>
      <c r="PZ399" t="n">
        <v>0.00109784741332932</v>
      </c>
      <c r="QA399" t="n">
        <v>0.000260555883034225</v>
      </c>
      <c r="QB399" t="n">
        <v>0.000586682820394653</v>
      </c>
      <c r="QC399" t="n">
        <v>0.000772400708648311</v>
      </c>
      <c r="QD399" t="n">
        <v>0</v>
      </c>
      <c r="QE399" t="n">
        <v>0.00118534801640819</v>
      </c>
      <c r="QF399" t="n">
        <v>0.000176375160523699</v>
      </c>
      <c r="QG399" t="n">
        <v>0.000736106218341179</v>
      </c>
      <c r="QH399" t="n">
        <v>0.000543284512813024</v>
      </c>
      <c r="QI399" t="n">
        <v>0.00063469110336693</v>
      </c>
    </row>
    <row r="400">
      <c r="A400" t="s">
        <v>399</v>
      </c>
      <c r="B400" t="n">
        <v>0.00191958907814289</v>
      </c>
      <c r="C400" t="n">
        <v>0.00192016032921219</v>
      </c>
      <c r="D400" t="n">
        <v>0.000758770744700573</v>
      </c>
      <c r="E400" t="n">
        <v>0</v>
      </c>
      <c r="F400" t="n">
        <v>0</v>
      </c>
      <c r="G400" t="n">
        <v>0.000274325675111576</v>
      </c>
      <c r="H400" t="n">
        <v>0.000872519785382356</v>
      </c>
      <c r="I400" t="n">
        <v>0.000592383990841115</v>
      </c>
      <c r="J400" t="n">
        <v>0.000815593844260898</v>
      </c>
      <c r="K400" t="n">
        <v>0.000598322543553562</v>
      </c>
      <c r="L400" t="n">
        <v>0.00116623271898912</v>
      </c>
      <c r="M400" t="n">
        <v>0.000749300305888203</v>
      </c>
      <c r="N400" t="n">
        <v>0.000643043438232619</v>
      </c>
      <c r="O400" t="n">
        <v>0.000693915496519816</v>
      </c>
      <c r="P400" t="n">
        <v>0.000631559537252558</v>
      </c>
      <c r="Q400" t="n">
        <v>0.000264058780119948</v>
      </c>
      <c r="R400" t="n">
        <v>0</v>
      </c>
      <c r="S400" t="n">
        <v>0.000633437607253152</v>
      </c>
      <c r="T400" t="n">
        <v>0</v>
      </c>
      <c r="U400" t="n">
        <v>0.000382379604071429</v>
      </c>
      <c r="V400" t="n">
        <v>0.000386427105880107</v>
      </c>
      <c r="W400" t="n">
        <v>0.000347871628929812</v>
      </c>
      <c r="X400" t="n">
        <v>0.000584332303175183</v>
      </c>
      <c r="Y400" t="n">
        <v>0.000351338680746414</v>
      </c>
      <c r="Z400" t="n">
        <v>0.000407154535611183</v>
      </c>
      <c r="AA400" t="n">
        <v>0</v>
      </c>
      <c r="AB400" t="n">
        <v>0.000392811059619679</v>
      </c>
      <c r="AC400" t="n">
        <v>0.000404367170952772</v>
      </c>
      <c r="AD400" t="n">
        <v>0.000602849918093436</v>
      </c>
      <c r="AE400" t="n">
        <v>0.000464275849609972</v>
      </c>
      <c r="AF400" t="n">
        <v>0.000527198981671054</v>
      </c>
      <c r="AG400" t="n">
        <v>0.000519409696566189</v>
      </c>
      <c r="AH400" t="n">
        <v>0.000228947771039889</v>
      </c>
      <c r="AI400" t="n">
        <v>0.000220964465218714</v>
      </c>
      <c r="AJ400" t="n">
        <v>0.000525201519375901</v>
      </c>
      <c r="AK400" t="n">
        <v>0.00053666060575195</v>
      </c>
      <c r="AL400" t="n">
        <v>0.000517924691803974</v>
      </c>
      <c r="AM400" t="n">
        <v>0.00055586587601453</v>
      </c>
      <c r="AN400" t="n">
        <v>0.00107763434003748</v>
      </c>
      <c r="AO400" t="n">
        <v>0.00097314398515571</v>
      </c>
      <c r="AP400" t="n">
        <v>0.000613417403648328</v>
      </c>
      <c r="AQ400" t="n">
        <v>0.000145584451300043</v>
      </c>
      <c r="AR400" t="n">
        <v>0.00225471846227391</v>
      </c>
      <c r="AS400" t="n">
        <v>0.00228795258059575</v>
      </c>
      <c r="AT400" t="n">
        <v>0.00192504060724152</v>
      </c>
      <c r="AU400" t="n">
        <v>0.00333891574390419</v>
      </c>
      <c r="AV400" t="n">
        <v>0.00131862514569418</v>
      </c>
      <c r="AW400" t="n">
        <v>0.00400560136425988</v>
      </c>
      <c r="AX400" t="n">
        <v>0.000981224906172904</v>
      </c>
      <c r="AY400" t="n">
        <v>0.00100014682734953</v>
      </c>
      <c r="AZ400" t="n">
        <v>0.00191958907814289</v>
      </c>
      <c r="BA400" t="n">
        <v>0.00192016032921219</v>
      </c>
      <c r="BB400" t="n">
        <v>0.000758770744700573</v>
      </c>
      <c r="BC400" t="n">
        <v>0</v>
      </c>
      <c r="BD400" t="n">
        <v>0.000285416969207211</v>
      </c>
      <c r="BE400" t="n">
        <v>0.000274325675111576</v>
      </c>
      <c r="BF400" t="n">
        <v>0.000872519785382356</v>
      </c>
      <c r="BG400" t="n">
        <v>0.000592383990841115</v>
      </c>
      <c r="BH400" t="n">
        <v>0.000815593844260897</v>
      </c>
      <c r="BI400" t="n">
        <v>0.000598322543553562</v>
      </c>
      <c r="BJ400" t="n">
        <v>0.00116623271898912</v>
      </c>
      <c r="BK400" t="n">
        <v>0.000749300305888203</v>
      </c>
      <c r="BL400" t="n">
        <v>0.000643043438232618</v>
      </c>
      <c r="BM400" t="n">
        <v>0.000693915496519816</v>
      </c>
      <c r="BN400" t="n">
        <v>0.000631559537252558</v>
      </c>
      <c r="BO400" t="n">
        <v>0.000264058780119948</v>
      </c>
      <c r="BP400" t="n">
        <v>0</v>
      </c>
      <c r="BQ400" t="n">
        <v>0.000633437607253152</v>
      </c>
      <c r="BR400" t="n">
        <v>0.000522220173684637</v>
      </c>
      <c r="BS400" t="n">
        <v>0.000382379604071429</v>
      </c>
      <c r="BT400" t="n">
        <v>0.000386427105880107</v>
      </c>
      <c r="BU400" t="n">
        <v>0.000347871628929812</v>
      </c>
      <c r="BV400" t="n">
        <v>0.000584332303175182</v>
      </c>
      <c r="BW400" t="n">
        <v>0.000351338680746414</v>
      </c>
      <c r="BX400" t="n">
        <v>0.000407154535611183</v>
      </c>
      <c r="BY400" t="n">
        <v>0</v>
      </c>
      <c r="BZ400" t="n">
        <v>0.000392811059619679</v>
      </c>
      <c r="CA400" t="n">
        <v>0.000404367170952772</v>
      </c>
      <c r="CB400" t="n">
        <v>0.000602849918093436</v>
      </c>
      <c r="CC400" t="n">
        <v>0.000464275849609972</v>
      </c>
      <c r="CD400" t="n">
        <v>0.000527198981671054</v>
      </c>
      <c r="CE400" t="n">
        <v>0.000519409696566189</v>
      </c>
      <c r="CF400" t="n">
        <v>0.000228947771039889</v>
      </c>
      <c r="CG400" t="n">
        <v>0.000220964465218714</v>
      </c>
      <c r="CH400" t="n">
        <v>0.000525201519375901</v>
      </c>
      <c r="CI400" t="n">
        <v>0.000536660605751951</v>
      </c>
      <c r="CJ400" t="n">
        <v>0.000517924691803974</v>
      </c>
      <c r="CK400" t="n">
        <v>0.00055586587601453</v>
      </c>
      <c r="CL400" t="n">
        <v>0.00107763434003748</v>
      </c>
      <c r="CM400" t="n">
        <v>0.00097314398515571</v>
      </c>
      <c r="CN400" t="n">
        <v>0.000613417403648328</v>
      </c>
      <c r="CO400" t="n">
        <v>0.000145584451300043</v>
      </c>
      <c r="CP400" t="n">
        <v>0.00225471846227391</v>
      </c>
      <c r="CQ400" t="n">
        <v>0.00228795258059575</v>
      </c>
      <c r="CR400" t="n">
        <v>0</v>
      </c>
      <c r="CS400" t="n">
        <v>0.00333891574390419</v>
      </c>
      <c r="CT400" t="n">
        <v>0.00131862514569418</v>
      </c>
      <c r="CU400" t="n">
        <v>0.00400560136425988</v>
      </c>
      <c r="CV400" t="n">
        <v>0.000981224906172904</v>
      </c>
      <c r="CW400" t="n">
        <v>0.00100014682734953</v>
      </c>
      <c r="CX400" t="n">
        <v>0.00191958907814289</v>
      </c>
      <c r="CY400" t="n">
        <v>0.00192016032921219</v>
      </c>
      <c r="CZ400" t="n">
        <v>0</v>
      </c>
      <c r="DA400" t="n">
        <v>0</v>
      </c>
      <c r="DB400" t="n">
        <v>0.000285416969207211</v>
      </c>
      <c r="DC400" t="n">
        <v>0.000274325675111576</v>
      </c>
      <c r="DD400" t="n">
        <v>0.000872519785382356</v>
      </c>
      <c r="DE400" t="n">
        <v>0.000592383990841115</v>
      </c>
      <c r="DF400" t="n">
        <v>0</v>
      </c>
      <c r="DG400" t="n">
        <v>0.000598322543553562</v>
      </c>
      <c r="DH400" t="n">
        <v>0</v>
      </c>
      <c r="DI400" t="n">
        <v>0</v>
      </c>
      <c r="DJ400" t="n">
        <v>0.000643043438232618</v>
      </c>
      <c r="DK400" t="n">
        <v>0</v>
      </c>
      <c r="DL400" t="n">
        <v>0.000631559537252558</v>
      </c>
      <c r="DM400" t="n">
        <v>0</v>
      </c>
      <c r="DN400" t="n">
        <v>0</v>
      </c>
      <c r="DO400" t="n">
        <v>0</v>
      </c>
      <c r="DP400" t="n">
        <v>0</v>
      </c>
      <c r="DQ400" t="n">
        <v>0.00038237960407143</v>
      </c>
      <c r="DR400" t="n">
        <v>0</v>
      </c>
      <c r="DS400" t="n">
        <v>0.000347871628929812</v>
      </c>
      <c r="DT400" t="n">
        <v>0.000584332303175183</v>
      </c>
      <c r="DU400" t="n">
        <v>0.000351338680746414</v>
      </c>
      <c r="DV400" t="n">
        <v>0</v>
      </c>
      <c r="DW400" t="n">
        <v>0</v>
      </c>
      <c r="DX400" t="n">
        <v>0.000392811059619679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0.00022894777103989</v>
      </c>
      <c r="EE400" t="n">
        <v>0.000220964465218714</v>
      </c>
      <c r="EF400" t="n">
        <v>0.000525201519375901</v>
      </c>
      <c r="EG400" t="n">
        <v>0.000536660605751951</v>
      </c>
      <c r="EH400" t="n">
        <v>0.000517924691803974</v>
      </c>
      <c r="EI400" t="n">
        <v>0.00055586587601453</v>
      </c>
      <c r="EJ400" t="n">
        <v>0.00107763434003747</v>
      </c>
      <c r="EK400" t="n">
        <v>0.00097314398515571</v>
      </c>
      <c r="EL400" t="n">
        <v>0.000613417403648328</v>
      </c>
      <c r="EM400" t="n">
        <v>0.000145584451300043</v>
      </c>
      <c r="EN400" t="n">
        <v>0</v>
      </c>
      <c r="EO400" t="n">
        <v>0.00228795258059575</v>
      </c>
      <c r="EP400" t="n">
        <v>0</v>
      </c>
      <c r="EQ400" t="n">
        <v>0</v>
      </c>
      <c r="ER400" t="n">
        <v>0.00131862514569418</v>
      </c>
      <c r="ES400" t="n">
        <v>0.00400560136425988</v>
      </c>
      <c r="ET400" t="n">
        <v>0.000981224906172904</v>
      </c>
      <c r="EU400" t="n">
        <v>0.00100014682734953</v>
      </c>
      <c r="EV400" t="n">
        <v>0.00191958907814289</v>
      </c>
      <c r="EW400" t="n">
        <v>0.00192016032921219</v>
      </c>
      <c r="EX400" t="n">
        <v>0.000758770744700573</v>
      </c>
      <c r="EY400" t="n">
        <v>0.000233899109047683</v>
      </c>
      <c r="EZ400" t="n">
        <v>0.000285416969207211</v>
      </c>
      <c r="FA400" t="n">
        <v>0.000274325675111576</v>
      </c>
      <c r="FB400" t="n">
        <v>0.000872519785382355</v>
      </c>
      <c r="FC400" t="n">
        <v>0.000592383990841115</v>
      </c>
      <c r="FD400" t="n">
        <v>0.000815593844260897</v>
      </c>
      <c r="FE400" t="n">
        <v>0.000598322543553562</v>
      </c>
      <c r="FF400" t="n">
        <v>0</v>
      </c>
      <c r="FG400" t="n">
        <v>0</v>
      </c>
      <c r="FH400" t="n">
        <v>0.000643043438232619</v>
      </c>
      <c r="FI400" t="n">
        <v>0.000693915496519816</v>
      </c>
      <c r="FJ400" t="n">
        <v>0</v>
      </c>
      <c r="FK400" t="n">
        <v>0.000264058780119948</v>
      </c>
      <c r="FL400" t="n">
        <v>0</v>
      </c>
      <c r="FM400" t="n">
        <v>0.000633437607253152</v>
      </c>
      <c r="FN400" t="n">
        <v>0</v>
      </c>
      <c r="FO400" t="n">
        <v>0.00038237960407143</v>
      </c>
      <c r="FP400" t="n">
        <v>0</v>
      </c>
      <c r="FQ400" t="n">
        <v>0.000347871628929813</v>
      </c>
      <c r="FR400" t="n">
        <v>0.000584332303175183</v>
      </c>
      <c r="FS400" t="n">
        <v>0.000351338680746413</v>
      </c>
      <c r="FT400" t="n">
        <v>0.000407154535611183</v>
      </c>
      <c r="FU400" t="n">
        <v>0</v>
      </c>
      <c r="FV400" t="n">
        <v>0.000392811059619679</v>
      </c>
      <c r="FW400" t="n">
        <v>0.000404367170952772</v>
      </c>
      <c r="FX400" t="n">
        <v>0</v>
      </c>
      <c r="FY400" t="n">
        <v>0</v>
      </c>
      <c r="FZ400" t="n">
        <v>0</v>
      </c>
      <c r="GA400" t="n">
        <v>0.000519409696566189</v>
      </c>
      <c r="GB400" t="n">
        <v>0.00022894777103989</v>
      </c>
      <c r="GC400" t="n">
        <v>0.000220964465218714</v>
      </c>
      <c r="GD400" t="n">
        <v>0.000525201519375901</v>
      </c>
      <c r="GE400" t="n">
        <v>0.000536660605751951</v>
      </c>
      <c r="GF400" t="n">
        <v>0.000517924691803975</v>
      </c>
      <c r="GG400" t="n">
        <v>0.00055586587601453</v>
      </c>
      <c r="GH400" t="n">
        <v>0.00107763434003747</v>
      </c>
      <c r="GI400" t="n">
        <v>0.00097314398515571</v>
      </c>
      <c r="GJ400" t="n">
        <v>0.000613417403648328</v>
      </c>
      <c r="GK400" t="n">
        <v>0</v>
      </c>
      <c r="GL400" t="n">
        <v>0.00225471846227391</v>
      </c>
      <c r="GM400" t="n">
        <v>0.00228795258059575</v>
      </c>
      <c r="GN400" t="n">
        <v>0</v>
      </c>
      <c r="GO400" t="n">
        <v>0.00333891574390419</v>
      </c>
      <c r="GP400" t="n">
        <v>0.00131862514569418</v>
      </c>
      <c r="GQ400" t="n">
        <v>0.00400560136425988</v>
      </c>
      <c r="GR400" t="n">
        <v>0.000981224906172903</v>
      </c>
      <c r="GS400" t="n">
        <v>0.00100014682734953</v>
      </c>
      <c r="GT400" t="n">
        <v>0.00191958907814289</v>
      </c>
      <c r="GU400" t="n">
        <v>0.00192016032921219</v>
      </c>
      <c r="GV400" t="n">
        <v>0</v>
      </c>
      <c r="GW400" t="n">
        <v>0.000233899109047683</v>
      </c>
      <c r="GX400" t="n">
        <v>0</v>
      </c>
      <c r="GY400" t="n">
        <v>0.000274325675111576</v>
      </c>
      <c r="GZ400" t="n">
        <v>0.000872519785382356</v>
      </c>
      <c r="HA400" t="n">
        <v>0.000592383990841115</v>
      </c>
      <c r="HB400" t="n">
        <v>0.000815593844260897</v>
      </c>
      <c r="HC400" t="n">
        <v>0.000598322543553562</v>
      </c>
      <c r="HD400" t="n">
        <v>0.00116623271898912</v>
      </c>
      <c r="HE400" t="n">
        <v>0.000749300305888204</v>
      </c>
      <c r="HF400" t="n">
        <v>0.000643043438232618</v>
      </c>
      <c r="HG400" t="n">
        <v>0.000693915496519816</v>
      </c>
      <c r="HH400" t="n">
        <v>0.000631559537252557</v>
      </c>
      <c r="HI400" t="n">
        <v>0.000264058780119948</v>
      </c>
      <c r="HJ400" t="n">
        <v>0</v>
      </c>
      <c r="HK400" t="n">
        <v>0.000633437607253152</v>
      </c>
      <c r="HL400" t="n">
        <v>0.000522220173684637</v>
      </c>
      <c r="HM400" t="n">
        <v>0.000382379604071429</v>
      </c>
      <c r="HN400" t="n">
        <v>0.000386427105880107</v>
      </c>
      <c r="HO400" t="n">
        <v>0.000347871628929812</v>
      </c>
      <c r="HP400" t="n">
        <v>0.000584332303175183</v>
      </c>
      <c r="HQ400" t="n">
        <v>0.000351338680746413</v>
      </c>
      <c r="HR400" t="n">
        <v>0.000407154535611183</v>
      </c>
      <c r="HS400" t="n">
        <v>0.000340041097061152</v>
      </c>
      <c r="HT400" t="n">
        <v>0.000392811059619679</v>
      </c>
      <c r="HU400" t="n">
        <v>0.000404367170952772</v>
      </c>
      <c r="HV400" t="n">
        <v>0.000602849918093436</v>
      </c>
      <c r="HW400" t="n">
        <v>0.000464275849609971</v>
      </c>
      <c r="HX400" t="n">
        <v>0.000527198981671054</v>
      </c>
      <c r="HY400" t="n">
        <v>0.000519409696566189</v>
      </c>
      <c r="HZ400" t="n">
        <v>0.00022894777103989</v>
      </c>
      <c r="IA400" t="n">
        <v>0.000220964465218714</v>
      </c>
      <c r="IB400" t="n">
        <v>0.000525201519375901</v>
      </c>
      <c r="IC400" t="n">
        <v>0.00053666060575195</v>
      </c>
      <c r="ID400" t="n">
        <v>0.000517924691803974</v>
      </c>
      <c r="IE400" t="n">
        <v>0.000555865876014531</v>
      </c>
      <c r="IF400" t="n">
        <v>0.00107763434003747</v>
      </c>
      <c r="IG400" t="n">
        <v>0.00097314398515571</v>
      </c>
      <c r="IH400" t="n">
        <v>0.000613417403648327</v>
      </c>
      <c r="II400" t="n">
        <v>0.000145584451300043</v>
      </c>
      <c r="IJ400" t="n">
        <v>0.00225471846227391</v>
      </c>
      <c r="IK400" t="n">
        <v>0.00228795258059575</v>
      </c>
      <c r="IL400" t="n">
        <v>0.00192504060724151</v>
      </c>
      <c r="IM400" t="n">
        <v>0.00333891574390419</v>
      </c>
      <c r="IN400" t="n">
        <v>0.00131862514569418</v>
      </c>
      <c r="IO400" t="n">
        <v>0.00400560136425988</v>
      </c>
      <c r="IP400" t="n">
        <v>0.000981224906172903</v>
      </c>
      <c r="IQ400" t="n">
        <v>0.00100014682734953</v>
      </c>
      <c r="IR400" t="n">
        <v>0.00191958907814289</v>
      </c>
      <c r="IS400" t="n">
        <v>0.00192016032921219</v>
      </c>
      <c r="IT400" t="n">
        <v>0</v>
      </c>
      <c r="IU400" t="n">
        <v>0</v>
      </c>
      <c r="IV400" t="n">
        <v>0.00028541696920721</v>
      </c>
      <c r="IW400" t="n">
        <v>0.000274325675111576</v>
      </c>
      <c r="IX400" t="n">
        <v>0.000872519785382356</v>
      </c>
      <c r="IY400" t="n">
        <v>0.000592383990841115</v>
      </c>
      <c r="IZ400" t="n">
        <v>0.000815593844260897</v>
      </c>
      <c r="JA400" t="n">
        <v>0.000598322543553562</v>
      </c>
      <c r="JB400" t="n">
        <v>0.00116623271898912</v>
      </c>
      <c r="JC400" t="n">
        <v>0</v>
      </c>
      <c r="JD400" t="n">
        <v>0.000643043438232619</v>
      </c>
      <c r="JE400" t="n">
        <v>0.000693915496519816</v>
      </c>
      <c r="JF400" t="n">
        <v>0.000631559537252558</v>
      </c>
      <c r="JG400" t="n">
        <v>0</v>
      </c>
      <c r="JH400" t="n">
        <v>0</v>
      </c>
      <c r="JI400" t="n">
        <v>0.000633437607253152</v>
      </c>
      <c r="JJ400" t="n">
        <v>0.000522220173684637</v>
      </c>
      <c r="JK400" t="n">
        <v>0.00038237960407143</v>
      </c>
      <c r="JL400" t="n">
        <v>0</v>
      </c>
      <c r="JM400" t="n">
        <v>0.000347871628929813</v>
      </c>
      <c r="JN400" t="n">
        <v>0.000584332303175183</v>
      </c>
      <c r="JO400" t="n">
        <v>0.000351338680746413</v>
      </c>
      <c r="JP400" t="n">
        <v>0.000407154535611183</v>
      </c>
      <c r="JQ400" t="n">
        <v>0.000340041097061152</v>
      </c>
      <c r="JR400" t="n">
        <v>0.000392811059619679</v>
      </c>
      <c r="JS400" t="n">
        <v>0.000404367170952772</v>
      </c>
      <c r="JT400" t="n">
        <v>0.000602849918093437</v>
      </c>
      <c r="JU400" t="n">
        <v>0</v>
      </c>
      <c r="JV400" t="n">
        <v>0</v>
      </c>
      <c r="JW400" t="n">
        <v>0.000519409696566188</v>
      </c>
      <c r="JX400" t="n">
        <v>0.000228947771039889</v>
      </c>
      <c r="JY400" t="n">
        <v>0.000220964465218714</v>
      </c>
      <c r="JZ400" t="n">
        <v>0.000525201519375901</v>
      </c>
      <c r="KA400" t="n">
        <v>0.000536660605751951</v>
      </c>
      <c r="KB400" t="n">
        <v>0.000517924691803975</v>
      </c>
      <c r="KC400" t="n">
        <v>0.00055586587601453</v>
      </c>
      <c r="KD400" t="n">
        <v>0.00107763434003747</v>
      </c>
      <c r="KE400" t="n">
        <v>0.00097314398515571</v>
      </c>
      <c r="KF400" t="n">
        <v>0.000613417403648328</v>
      </c>
      <c r="KG400" t="n">
        <v>0</v>
      </c>
      <c r="KH400" t="n">
        <v>0.00225471846227391</v>
      </c>
      <c r="KI400" t="n">
        <v>0.00228795258059575</v>
      </c>
      <c r="KJ400" t="n">
        <v>0.00192504060724152</v>
      </c>
      <c r="KK400" t="n">
        <v>0.0033389157439042</v>
      </c>
      <c r="KL400" t="n">
        <v>0.00131862514569418</v>
      </c>
      <c r="KM400" t="n">
        <v>0.00400560136425987</v>
      </c>
      <c r="KN400" t="n">
        <v>0.000981224906172904</v>
      </c>
      <c r="KO400" t="n">
        <v>0.00100014682734953</v>
      </c>
      <c r="KP400" t="n">
        <v>0.00191958907814289</v>
      </c>
      <c r="KQ400" t="n">
        <v>0</v>
      </c>
      <c r="KR400" t="n">
        <v>0</v>
      </c>
      <c r="KS400" t="n">
        <v>0.000233899109047682</v>
      </c>
      <c r="KT400" t="n">
        <v>0.00028541696920721</v>
      </c>
      <c r="KU400" t="n">
        <v>0.000274325675111576</v>
      </c>
      <c r="KV400" t="n">
        <v>0.000872519785382356</v>
      </c>
      <c r="KW400" t="n">
        <v>0.000592383990841115</v>
      </c>
      <c r="KX400" t="n">
        <v>0.000815593844260898</v>
      </c>
      <c r="KY400" t="n">
        <v>0.000598322543553562</v>
      </c>
      <c r="KZ400" t="n">
        <v>0.00116623271898912</v>
      </c>
      <c r="LA400" t="n">
        <v>0.000749300305888204</v>
      </c>
      <c r="LB400" t="n">
        <v>0.000643043438232618</v>
      </c>
      <c r="LC400" t="n">
        <v>0.000693915496519816</v>
      </c>
      <c r="LD400" t="n">
        <v>0.000631559537252558</v>
      </c>
      <c r="LE400" t="n">
        <v>0.000264058780119948</v>
      </c>
      <c r="LF400" t="n">
        <v>0.000419001597707465</v>
      </c>
      <c r="LG400" t="n">
        <v>0.000633437607253152</v>
      </c>
      <c r="LH400" t="n">
        <v>0.000522220173684637</v>
      </c>
      <c r="LI400" t="n">
        <v>0.00038237960407143</v>
      </c>
      <c r="LJ400" t="n">
        <v>0.000386427105880107</v>
      </c>
      <c r="LK400" t="n">
        <v>0.000347871628929812</v>
      </c>
      <c r="LL400" t="n">
        <v>0.000584332303175182</v>
      </c>
      <c r="LM400" t="n">
        <v>0.000351338680746414</v>
      </c>
      <c r="LN400" t="n">
        <v>0.000407154535611184</v>
      </c>
      <c r="LO400" t="n">
        <v>0.000340041097061152</v>
      </c>
      <c r="LP400" t="n">
        <v>0.000392811059619679</v>
      </c>
      <c r="LQ400" t="n">
        <v>0.000404367170952772</v>
      </c>
      <c r="LR400" t="n">
        <v>0.000602849918093437</v>
      </c>
      <c r="LS400" t="n">
        <v>0.000464275849609972</v>
      </c>
      <c r="LT400" t="n">
        <v>0.000527198981671054</v>
      </c>
      <c r="LU400" t="n">
        <v>0.000519409696566188</v>
      </c>
      <c r="LV400" t="n">
        <v>0.000228947771039889</v>
      </c>
      <c r="LW400" t="n">
        <v>0.000220964465218714</v>
      </c>
      <c r="LX400" t="n">
        <v>0.000525201519375901</v>
      </c>
      <c r="LY400" t="n">
        <v>0.000536660605751951</v>
      </c>
      <c r="LZ400" t="n">
        <v>0.000517924691803974</v>
      </c>
      <c r="MA400" t="n">
        <v>0.00055586587601453</v>
      </c>
      <c r="MB400" t="n">
        <v>0.00107763434003748</v>
      </c>
      <c r="MC400" t="n">
        <v>0.00097314398515571</v>
      </c>
      <c r="MD400" t="n">
        <v>0.000613417403648328</v>
      </c>
      <c r="ME400" t="n">
        <v>0.000145584451300043</v>
      </c>
      <c r="MF400" t="n">
        <v>0.00225471846227391</v>
      </c>
      <c r="MG400" t="n">
        <v>0.00228795258059575</v>
      </c>
      <c r="MH400" t="n">
        <v>0.00192504060724152</v>
      </c>
      <c r="MI400" t="n">
        <v>0.0033389157439042</v>
      </c>
      <c r="MJ400" t="n">
        <v>0.00131862514569418</v>
      </c>
      <c r="MK400" t="n">
        <v>0.00400560136425988</v>
      </c>
      <c r="ML400" t="n">
        <v>0.000981224906172904</v>
      </c>
      <c r="MM400" t="n">
        <v>0.00100014682734953</v>
      </c>
      <c r="MN400" t="n">
        <v>0.00191958907814289</v>
      </c>
      <c r="MO400" t="n">
        <v>0.00192016032921219</v>
      </c>
      <c r="MP400" t="n">
        <v>0</v>
      </c>
      <c r="MQ400" t="n">
        <v>0.000233899109047683</v>
      </c>
      <c r="MR400" t="n">
        <v>0.00028541696920721</v>
      </c>
      <c r="MS400" t="n">
        <v>0.000274325675111576</v>
      </c>
      <c r="MT400" t="n">
        <v>0.000872519785382356</v>
      </c>
      <c r="MU400" t="n">
        <v>0.000592383990841116</v>
      </c>
      <c r="MV400" t="n">
        <v>0.000815593844260897</v>
      </c>
      <c r="MW400" t="n">
        <v>0.000598322543553563</v>
      </c>
      <c r="MX400" t="n">
        <v>0</v>
      </c>
      <c r="MY400" t="n">
        <v>0</v>
      </c>
      <c r="MZ400" t="n">
        <v>0.000643043438232619</v>
      </c>
      <c r="NA400" t="n">
        <v>0</v>
      </c>
      <c r="NB400" t="n">
        <v>0.000631559537252557</v>
      </c>
      <c r="NC400" t="n">
        <v>0.000264058780119948</v>
      </c>
      <c r="ND400" t="n">
        <v>0</v>
      </c>
      <c r="NE400" t="n">
        <v>0.000633437607253152</v>
      </c>
      <c r="NF400" t="n">
        <v>0.000522220173684637</v>
      </c>
      <c r="NG400" t="n">
        <v>0.000382379604071429</v>
      </c>
      <c r="NH400" t="n">
        <v>0</v>
      </c>
      <c r="NI400" t="n">
        <v>0.000347871628929812</v>
      </c>
      <c r="NJ400" t="n">
        <v>0.000584332303175183</v>
      </c>
      <c r="NK400" t="n">
        <v>0.000351338680746414</v>
      </c>
      <c r="NL400" t="n">
        <v>0.000407154535611183</v>
      </c>
      <c r="NM400" t="n">
        <v>0.000340041097061152</v>
      </c>
      <c r="NN400" t="n">
        <v>0.000392811059619679</v>
      </c>
      <c r="NO400" t="n">
        <v>0.000404367170952771</v>
      </c>
      <c r="NP400" t="n">
        <v>0.000602849918093437</v>
      </c>
      <c r="NQ400" t="n">
        <v>0</v>
      </c>
      <c r="NR400" t="n">
        <v>0.000527198981671055</v>
      </c>
      <c r="NS400" t="n">
        <v>0.000519409696566189</v>
      </c>
      <c r="NT400" t="n">
        <v>0.000228947771039889</v>
      </c>
      <c r="NU400" t="n">
        <v>0.000220964465218713</v>
      </c>
      <c r="NV400" t="n">
        <v>0.0005252015193759</v>
      </c>
      <c r="NW400" t="n">
        <v>0.000536660605751951</v>
      </c>
      <c r="NX400" t="n">
        <v>0.000517924691803974</v>
      </c>
      <c r="NY400" t="n">
        <v>0.00055586587601453</v>
      </c>
      <c r="NZ400" t="n">
        <v>0.00107763434003747</v>
      </c>
      <c r="OA400" t="n">
        <v>0.00097314398515571</v>
      </c>
      <c r="OB400" t="n">
        <v>0.000613417403648328</v>
      </c>
      <c r="OC400" t="n">
        <v>0.000145584451300043</v>
      </c>
      <c r="OD400" t="n">
        <v>0.00225471846227391</v>
      </c>
      <c r="OE400" t="n">
        <v>0.00228795258059575</v>
      </c>
      <c r="OF400" t="n">
        <v>0.00192504060724152</v>
      </c>
      <c r="OG400" t="n">
        <v>0.0033389157439042</v>
      </c>
      <c r="OH400" t="n">
        <v>0.00131862514569418</v>
      </c>
      <c r="OI400" t="n">
        <v>0.00400560136425988</v>
      </c>
      <c r="OJ400" t="n">
        <v>1.00098122490617</v>
      </c>
      <c r="OK400" t="n">
        <v>0.00100014682734953</v>
      </c>
      <c r="OL400" t="n">
        <v>0.00191958907814289</v>
      </c>
      <c r="OM400" t="n">
        <v>0.00192016032921219</v>
      </c>
      <c r="ON400" t="n">
        <v>0.000758770744700573</v>
      </c>
      <c r="OO400" t="n">
        <v>0</v>
      </c>
      <c r="OP400" t="n">
        <v>0.000285416969207211</v>
      </c>
      <c r="OQ400" t="n">
        <v>0.000274325675111576</v>
      </c>
      <c r="OR400" t="n">
        <v>0.000872519785382356</v>
      </c>
      <c r="OS400" t="n">
        <v>0.000592383990841116</v>
      </c>
      <c r="OT400" t="n">
        <v>0.000815593844260897</v>
      </c>
      <c r="OU400" t="n">
        <v>0.000598322543553563</v>
      </c>
      <c r="OV400" t="n">
        <v>0</v>
      </c>
      <c r="OW400" t="n">
        <v>0</v>
      </c>
      <c r="OX400" t="n">
        <v>0.00064304343823262</v>
      </c>
      <c r="OY400" t="n">
        <v>0.000693915496519815</v>
      </c>
      <c r="OZ400" t="n">
        <v>0.000631559537252557</v>
      </c>
      <c r="PA400" t="n">
        <v>0.000264058780119948</v>
      </c>
      <c r="PB400" t="n">
        <v>0</v>
      </c>
      <c r="PC400" t="n">
        <v>0.000633437607253152</v>
      </c>
      <c r="PD400" t="n">
        <v>0</v>
      </c>
      <c r="PE400" t="n">
        <v>0</v>
      </c>
      <c r="PF400" t="n">
        <v>0</v>
      </c>
      <c r="PG400" t="n">
        <v>0.000347871628929812</v>
      </c>
      <c r="PH400" t="n">
        <v>0.000584332303175183</v>
      </c>
      <c r="PI400" t="n">
        <v>0.000351338680746413</v>
      </c>
      <c r="PJ400" t="n">
        <v>0</v>
      </c>
      <c r="PK400" t="n">
        <v>0.000340041097061152</v>
      </c>
      <c r="PL400" t="n">
        <v>0.000392811059619679</v>
      </c>
      <c r="PM400" t="n">
        <v>0</v>
      </c>
      <c r="PN400" t="n">
        <v>0</v>
      </c>
      <c r="PO400" t="n">
        <v>0</v>
      </c>
      <c r="PP400" t="n">
        <v>0</v>
      </c>
      <c r="PQ400" t="n">
        <v>0.000519409696566189</v>
      </c>
      <c r="PR400" t="n">
        <v>0.00022894777103989</v>
      </c>
      <c r="PS400" t="n">
        <v>0.000220964465218714</v>
      </c>
      <c r="PT400" t="n">
        <v>0.000525201519375901</v>
      </c>
      <c r="PU400" t="n">
        <v>0.000536660605751951</v>
      </c>
      <c r="PV400" t="n">
        <v>0.000517924691803974</v>
      </c>
      <c r="PW400" t="n">
        <v>0.00055586587601453</v>
      </c>
      <c r="PX400" t="n">
        <v>0.00107763434003747</v>
      </c>
      <c r="PY400" t="n">
        <v>0.000973143985155711</v>
      </c>
      <c r="PZ400" t="n">
        <v>0.000613417403648327</v>
      </c>
      <c r="QA400" t="n">
        <v>0.000145584451300043</v>
      </c>
      <c r="QB400" t="n">
        <v>0.00225471846227391</v>
      </c>
      <c r="QC400" t="n">
        <v>0.00228795258059575</v>
      </c>
      <c r="QD400" t="n">
        <v>0</v>
      </c>
      <c r="QE400" t="n">
        <v>0.0033389157439042</v>
      </c>
      <c r="QF400" t="n">
        <v>0.00131862514569418</v>
      </c>
      <c r="QG400" t="n">
        <v>0.00400560136425988</v>
      </c>
      <c r="QH400" t="n">
        <v>0.000981224906172905</v>
      </c>
      <c r="QI400" t="n">
        <v>0.00100014682734953</v>
      </c>
    </row>
    <row r="401">
      <c r="A401" t="s">
        <v>400</v>
      </c>
      <c r="B401" t="n">
        <v>0.0048693517182023</v>
      </c>
      <c r="C401" t="n">
        <v>0.00491083121591569</v>
      </c>
      <c r="D401" t="n">
        <v>0.00179140404941495</v>
      </c>
      <c r="E401" t="n">
        <v>0</v>
      </c>
      <c r="F401" t="n">
        <v>0</v>
      </c>
      <c r="G401" t="n">
        <v>0.0041376318537864</v>
      </c>
      <c r="H401" t="n">
        <v>0.0080290408710162</v>
      </c>
      <c r="I401" t="n">
        <v>0.0118001157441585</v>
      </c>
      <c r="J401" t="n">
        <v>0.0122484938661142</v>
      </c>
      <c r="K401" t="n">
        <v>0.0119961643200348</v>
      </c>
      <c r="L401" t="n">
        <v>0.00728823315029142</v>
      </c>
      <c r="M401" t="n">
        <v>0.00991339053721012</v>
      </c>
      <c r="N401" t="n">
        <v>0.00861510427693182</v>
      </c>
      <c r="O401" t="n">
        <v>0.0166348086609708</v>
      </c>
      <c r="P401" t="n">
        <v>0.0156062978804684</v>
      </c>
      <c r="Q401" t="n">
        <v>0.00429754604500001</v>
      </c>
      <c r="R401" t="n">
        <v>0</v>
      </c>
      <c r="S401" t="n">
        <v>0.0107990811448287</v>
      </c>
      <c r="T401" t="n">
        <v>0</v>
      </c>
      <c r="U401" t="n">
        <v>0.00945094815096524</v>
      </c>
      <c r="V401" t="n">
        <v>0.00718603524808203</v>
      </c>
      <c r="W401" t="n">
        <v>0.00738262580958234</v>
      </c>
      <c r="X401" t="n">
        <v>0.0116454477998283</v>
      </c>
      <c r="Y401" t="n">
        <v>0.00498159984829125</v>
      </c>
      <c r="Z401" t="n">
        <v>0.0102174139046179</v>
      </c>
      <c r="AA401" t="n">
        <v>0</v>
      </c>
      <c r="AB401" t="n">
        <v>0.00889040431346267</v>
      </c>
      <c r="AC401" t="n">
        <v>0.00931303879053822</v>
      </c>
      <c r="AD401" t="n">
        <v>0.0112680949170728</v>
      </c>
      <c r="AE401" t="n">
        <v>0.0098835677273156</v>
      </c>
      <c r="AF401" t="n">
        <v>0.0109181220130848</v>
      </c>
      <c r="AG401" t="n">
        <v>0.0122916762055936</v>
      </c>
      <c r="AH401" t="n">
        <v>0.00208279899426945</v>
      </c>
      <c r="AI401" t="n">
        <v>0.00195180883272309</v>
      </c>
      <c r="AJ401" t="n">
        <v>0.00562475095056503</v>
      </c>
      <c r="AK401" t="n">
        <v>0.0034776151334948</v>
      </c>
      <c r="AL401" t="n">
        <v>0.00605302660314602</v>
      </c>
      <c r="AM401" t="n">
        <v>0.00508395567377845</v>
      </c>
      <c r="AN401" t="n">
        <v>0.00769279060692717</v>
      </c>
      <c r="AO401" t="n">
        <v>0.00116137238479651</v>
      </c>
      <c r="AP401" t="n">
        <v>0.000732066419568311</v>
      </c>
      <c r="AQ401" t="n">
        <v>0.000173743828220512</v>
      </c>
      <c r="AR401" t="n">
        <v>0.00556704080412998</v>
      </c>
      <c r="AS401" t="n">
        <v>0.00659379065656823</v>
      </c>
      <c r="AT401" t="n">
        <v>0.00498622683272182</v>
      </c>
      <c r="AU401" t="n">
        <v>0.00876608611404375</v>
      </c>
      <c r="AV401" t="n">
        <v>0.00209399490760468</v>
      </c>
      <c r="AW401" t="n">
        <v>0.00628723037237146</v>
      </c>
      <c r="AX401" t="n">
        <v>0.00474307724272149</v>
      </c>
      <c r="AY401" t="n">
        <v>0.00354487033458079</v>
      </c>
      <c r="AZ401" t="n">
        <v>0.0048693517182023</v>
      </c>
      <c r="BA401" t="n">
        <v>0.00491083121591568</v>
      </c>
      <c r="BB401" t="n">
        <v>0.00179140404941495</v>
      </c>
      <c r="BC401" t="n">
        <v>0</v>
      </c>
      <c r="BD401" t="n">
        <v>0.00541219817406685</v>
      </c>
      <c r="BE401" t="n">
        <v>0.0041376318537864</v>
      </c>
      <c r="BF401" t="n">
        <v>0.0080290408710162</v>
      </c>
      <c r="BG401" t="n">
        <v>0.0118001157441585</v>
      </c>
      <c r="BH401" t="n">
        <v>0.0122484938661142</v>
      </c>
      <c r="BI401" t="n">
        <v>0.0119961643200348</v>
      </c>
      <c r="BJ401" t="n">
        <v>0.00728823315029142</v>
      </c>
      <c r="BK401" t="n">
        <v>0.00991339053721012</v>
      </c>
      <c r="BL401" t="n">
        <v>0.00861510427693182</v>
      </c>
      <c r="BM401" t="n">
        <v>0.0166348086609708</v>
      </c>
      <c r="BN401" t="n">
        <v>0.0156062978804684</v>
      </c>
      <c r="BO401" t="n">
        <v>0.00429754604500001</v>
      </c>
      <c r="BP401" t="n">
        <v>0</v>
      </c>
      <c r="BQ401" t="n">
        <v>0.0107990811448287</v>
      </c>
      <c r="BR401" t="n">
        <v>0.0076689246838107</v>
      </c>
      <c r="BS401" t="n">
        <v>0.00945094815096524</v>
      </c>
      <c r="BT401" t="n">
        <v>0.00718603524808203</v>
      </c>
      <c r="BU401" t="n">
        <v>0.00738262580958234</v>
      </c>
      <c r="BV401" t="n">
        <v>0.0116454477998283</v>
      </c>
      <c r="BW401" t="n">
        <v>0.00498159984829125</v>
      </c>
      <c r="BX401" t="n">
        <v>0.0102174139046179</v>
      </c>
      <c r="BY401" t="n">
        <v>0</v>
      </c>
      <c r="BZ401" t="n">
        <v>0.00889040431346268</v>
      </c>
      <c r="CA401" t="n">
        <v>0.00931303879053823</v>
      </c>
      <c r="CB401" t="n">
        <v>0.0112680949170728</v>
      </c>
      <c r="CC401" t="n">
        <v>0.00988356772731561</v>
      </c>
      <c r="CD401" t="n">
        <v>0.0109181220130848</v>
      </c>
      <c r="CE401" t="n">
        <v>0.0122916762055936</v>
      </c>
      <c r="CF401" t="n">
        <v>0.00208279899426945</v>
      </c>
      <c r="CG401" t="n">
        <v>0.00195180883272309</v>
      </c>
      <c r="CH401" t="n">
        <v>0.00562475095056503</v>
      </c>
      <c r="CI401" t="n">
        <v>0.0034776151334948</v>
      </c>
      <c r="CJ401" t="n">
        <v>0.00605302660314602</v>
      </c>
      <c r="CK401" t="n">
        <v>0.00508395567377845</v>
      </c>
      <c r="CL401" t="n">
        <v>0.00769279060692717</v>
      </c>
      <c r="CM401" t="n">
        <v>0.0011613723847965</v>
      </c>
      <c r="CN401" t="n">
        <v>0.000732066419568311</v>
      </c>
      <c r="CO401" t="n">
        <v>0.000173743828220512</v>
      </c>
      <c r="CP401" t="n">
        <v>0.00556704080412998</v>
      </c>
      <c r="CQ401" t="n">
        <v>0.00659379065656823</v>
      </c>
      <c r="CR401" t="n">
        <v>0</v>
      </c>
      <c r="CS401" t="n">
        <v>0.00876608611404374</v>
      </c>
      <c r="CT401" t="n">
        <v>0.00209399490760468</v>
      </c>
      <c r="CU401" t="n">
        <v>0.00628723037237146</v>
      </c>
      <c r="CV401" t="n">
        <v>0.00474307724272149</v>
      </c>
      <c r="CW401" t="n">
        <v>0.00354487033458079</v>
      </c>
      <c r="CX401" t="n">
        <v>0.0048693517182023</v>
      </c>
      <c r="CY401" t="n">
        <v>0.00491083121591569</v>
      </c>
      <c r="CZ401" t="n">
        <v>0</v>
      </c>
      <c r="DA401" t="n">
        <v>0</v>
      </c>
      <c r="DB401" t="n">
        <v>0.00541219817406685</v>
      </c>
      <c r="DC401" t="n">
        <v>0.0041376318537864</v>
      </c>
      <c r="DD401" t="n">
        <v>0.00802904087101621</v>
      </c>
      <c r="DE401" t="n">
        <v>0.0118001157441585</v>
      </c>
      <c r="DF401" t="n">
        <v>0</v>
      </c>
      <c r="DG401" t="n">
        <v>0.0119961643200348</v>
      </c>
      <c r="DH401" t="n">
        <v>0</v>
      </c>
      <c r="DI401" t="n">
        <v>0</v>
      </c>
      <c r="DJ401" t="n">
        <v>0.00861510427693182</v>
      </c>
      <c r="DK401" t="n">
        <v>0</v>
      </c>
      <c r="DL401" t="n">
        <v>0.0156062978804684</v>
      </c>
      <c r="DM401" t="n">
        <v>0</v>
      </c>
      <c r="DN401" t="n">
        <v>0</v>
      </c>
      <c r="DO401" t="n">
        <v>0</v>
      </c>
      <c r="DP401" t="n">
        <v>0</v>
      </c>
      <c r="DQ401" t="n">
        <v>0.00945094815096524</v>
      </c>
      <c r="DR401" t="n">
        <v>0</v>
      </c>
      <c r="DS401" t="n">
        <v>0.00738262580958234</v>
      </c>
      <c r="DT401" t="n">
        <v>0.0116454477998283</v>
      </c>
      <c r="DU401" t="n">
        <v>0.00498159984829125</v>
      </c>
      <c r="DV401" t="n">
        <v>0</v>
      </c>
      <c r="DW401" t="n">
        <v>0</v>
      </c>
      <c r="DX401" t="n">
        <v>0.00889040431346268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0.00208279899426945</v>
      </c>
      <c r="EE401" t="n">
        <v>0.00195180883272309</v>
      </c>
      <c r="EF401" t="n">
        <v>0.00562475095056503</v>
      </c>
      <c r="EG401" t="n">
        <v>0.0034776151334948</v>
      </c>
      <c r="EH401" t="n">
        <v>0.00605302660314602</v>
      </c>
      <c r="EI401" t="n">
        <v>0.00508395567377844</v>
      </c>
      <c r="EJ401" t="n">
        <v>0.00769279060692716</v>
      </c>
      <c r="EK401" t="n">
        <v>0.0011613723847965</v>
      </c>
      <c r="EL401" t="n">
        <v>0.000732066419568311</v>
      </c>
      <c r="EM401" t="n">
        <v>0.000173743828220512</v>
      </c>
      <c r="EN401" t="n">
        <v>0</v>
      </c>
      <c r="EO401" t="n">
        <v>0.00659379065656823</v>
      </c>
      <c r="EP401" t="n">
        <v>0</v>
      </c>
      <c r="EQ401" t="n">
        <v>0</v>
      </c>
      <c r="ER401" t="n">
        <v>0.00209399490760468</v>
      </c>
      <c r="ES401" t="n">
        <v>0.00628723037237146</v>
      </c>
      <c r="ET401" t="n">
        <v>0.00474307724272149</v>
      </c>
      <c r="EU401" t="n">
        <v>0.00354487033458079</v>
      </c>
      <c r="EV401" t="n">
        <v>0.00486935171820229</v>
      </c>
      <c r="EW401" t="n">
        <v>0.00491083121591569</v>
      </c>
      <c r="EX401" t="n">
        <v>0.00179140404941495</v>
      </c>
      <c r="EY401" t="n">
        <v>0.00382377079871706</v>
      </c>
      <c r="EZ401" t="n">
        <v>0.00541219817406685</v>
      </c>
      <c r="FA401" t="n">
        <v>0.0041376318537864</v>
      </c>
      <c r="FB401" t="n">
        <v>0.0080290408710162</v>
      </c>
      <c r="FC401" t="n">
        <v>0.0118001157441585</v>
      </c>
      <c r="FD401" t="n">
        <v>0.0122484938661142</v>
      </c>
      <c r="FE401" t="n">
        <v>0.0119961643200348</v>
      </c>
      <c r="FF401" t="n">
        <v>0</v>
      </c>
      <c r="FG401" t="n">
        <v>0</v>
      </c>
      <c r="FH401" t="n">
        <v>0.00861510427693182</v>
      </c>
      <c r="FI401" t="n">
        <v>0.0166348086609708</v>
      </c>
      <c r="FJ401" t="n">
        <v>0</v>
      </c>
      <c r="FK401" t="n">
        <v>0.00429754604500001</v>
      </c>
      <c r="FL401" t="n">
        <v>0</v>
      </c>
      <c r="FM401" t="n">
        <v>0.0107990811448287</v>
      </c>
      <c r="FN401" t="n">
        <v>0</v>
      </c>
      <c r="FO401" t="n">
        <v>0.00945094815096524</v>
      </c>
      <c r="FP401" t="n">
        <v>0</v>
      </c>
      <c r="FQ401" t="n">
        <v>0.00738262580958235</v>
      </c>
      <c r="FR401" t="n">
        <v>0.0116454477998283</v>
      </c>
      <c r="FS401" t="n">
        <v>0.00498159984829125</v>
      </c>
      <c r="FT401" t="n">
        <v>0.0102174139046179</v>
      </c>
      <c r="FU401" t="n">
        <v>0</v>
      </c>
      <c r="FV401" t="n">
        <v>0.00889040431346268</v>
      </c>
      <c r="FW401" t="n">
        <v>0.00931303879053823</v>
      </c>
      <c r="FX401" t="n">
        <v>0</v>
      </c>
      <c r="FY401" t="n">
        <v>0</v>
      </c>
      <c r="FZ401" t="n">
        <v>0</v>
      </c>
      <c r="GA401" t="n">
        <v>0.0122916762055936</v>
      </c>
      <c r="GB401" t="n">
        <v>0.00208279899426945</v>
      </c>
      <c r="GC401" t="n">
        <v>0.00195180883272309</v>
      </c>
      <c r="GD401" t="n">
        <v>0.00562475095056503</v>
      </c>
      <c r="GE401" t="n">
        <v>0.0034776151334948</v>
      </c>
      <c r="GF401" t="n">
        <v>0.00605302660314602</v>
      </c>
      <c r="GG401" t="n">
        <v>0.00508395567377845</v>
      </c>
      <c r="GH401" t="n">
        <v>0.00769279060692716</v>
      </c>
      <c r="GI401" t="n">
        <v>0.0011613723847965</v>
      </c>
      <c r="GJ401" t="n">
        <v>0.000732066419568311</v>
      </c>
      <c r="GK401" t="n">
        <v>0</v>
      </c>
      <c r="GL401" t="n">
        <v>0.00556704080412998</v>
      </c>
      <c r="GM401" t="n">
        <v>0.00659379065656822</v>
      </c>
      <c r="GN401" t="n">
        <v>0</v>
      </c>
      <c r="GO401" t="n">
        <v>0.00876608611404375</v>
      </c>
      <c r="GP401" t="n">
        <v>0.00209399490760468</v>
      </c>
      <c r="GQ401" t="n">
        <v>0.00628723037237146</v>
      </c>
      <c r="GR401" t="n">
        <v>0.00474307724272149</v>
      </c>
      <c r="GS401" t="n">
        <v>0.00354487033458079</v>
      </c>
      <c r="GT401" t="n">
        <v>0.0048693517182023</v>
      </c>
      <c r="GU401" t="n">
        <v>0.00491083121591569</v>
      </c>
      <c r="GV401" t="n">
        <v>0</v>
      </c>
      <c r="GW401" t="n">
        <v>0.00382377079871705</v>
      </c>
      <c r="GX401" t="n">
        <v>0</v>
      </c>
      <c r="GY401" t="n">
        <v>0.0041376318537864</v>
      </c>
      <c r="GZ401" t="n">
        <v>0.00802904087101621</v>
      </c>
      <c r="HA401" t="n">
        <v>0.0118001157441585</v>
      </c>
      <c r="HB401" t="n">
        <v>0.0122484938661142</v>
      </c>
      <c r="HC401" t="n">
        <v>0.0119961643200348</v>
      </c>
      <c r="HD401" t="n">
        <v>0.00728823315029142</v>
      </c>
      <c r="HE401" t="n">
        <v>0.00991339053721012</v>
      </c>
      <c r="HF401" t="n">
        <v>0.00861510427693182</v>
      </c>
      <c r="HG401" t="n">
        <v>0.0166348086609708</v>
      </c>
      <c r="HH401" t="n">
        <v>0.0156062978804684</v>
      </c>
      <c r="HI401" t="n">
        <v>0.00429754604500001</v>
      </c>
      <c r="HJ401" t="n">
        <v>0</v>
      </c>
      <c r="HK401" t="n">
        <v>0.0107990811448287</v>
      </c>
      <c r="HL401" t="n">
        <v>0.00766892468381071</v>
      </c>
      <c r="HM401" t="n">
        <v>0.00945094815096524</v>
      </c>
      <c r="HN401" t="n">
        <v>0.00718603524808203</v>
      </c>
      <c r="HO401" t="n">
        <v>0.00738262580958234</v>
      </c>
      <c r="HP401" t="n">
        <v>0.0116454477998283</v>
      </c>
      <c r="HQ401" t="n">
        <v>0.00498159984829125</v>
      </c>
      <c r="HR401" t="n">
        <v>0.0102174139046179</v>
      </c>
      <c r="HS401" t="n">
        <v>0.00857211679697186</v>
      </c>
      <c r="HT401" t="n">
        <v>0.00889040431346267</v>
      </c>
      <c r="HU401" t="n">
        <v>0.00931303879053822</v>
      </c>
      <c r="HV401" t="n">
        <v>0.0112680949170728</v>
      </c>
      <c r="HW401" t="n">
        <v>0.0098835677273156</v>
      </c>
      <c r="HX401" t="n">
        <v>0.0109181220130848</v>
      </c>
      <c r="HY401" t="n">
        <v>0.0122916762055936</v>
      </c>
      <c r="HZ401" t="n">
        <v>0.00208279899426946</v>
      </c>
      <c r="IA401" t="n">
        <v>0.00195180883272309</v>
      </c>
      <c r="IB401" t="n">
        <v>0.00562475095056503</v>
      </c>
      <c r="IC401" t="n">
        <v>0.0034776151334948</v>
      </c>
      <c r="ID401" t="n">
        <v>0.00605302660314602</v>
      </c>
      <c r="IE401" t="n">
        <v>0.00508395567377845</v>
      </c>
      <c r="IF401" t="n">
        <v>0.00769279060692716</v>
      </c>
      <c r="IG401" t="n">
        <v>0.0011613723847965</v>
      </c>
      <c r="IH401" t="n">
        <v>0.000732066419568311</v>
      </c>
      <c r="II401" t="n">
        <v>0.000173743828220512</v>
      </c>
      <c r="IJ401" t="n">
        <v>0.00556704080412998</v>
      </c>
      <c r="IK401" t="n">
        <v>0.00659379065656823</v>
      </c>
      <c r="IL401" t="n">
        <v>0.00498622683272182</v>
      </c>
      <c r="IM401" t="n">
        <v>0.00876608611404375</v>
      </c>
      <c r="IN401" t="n">
        <v>0.00209399490760468</v>
      </c>
      <c r="IO401" t="n">
        <v>0.00628723037237146</v>
      </c>
      <c r="IP401" t="n">
        <v>0.00474307724272149</v>
      </c>
      <c r="IQ401" t="n">
        <v>0.00354487033458079</v>
      </c>
      <c r="IR401" t="n">
        <v>0.0048693517182023</v>
      </c>
      <c r="IS401" t="n">
        <v>0.00491083121591568</v>
      </c>
      <c r="IT401" t="n">
        <v>0</v>
      </c>
      <c r="IU401" t="n">
        <v>0</v>
      </c>
      <c r="IV401" t="n">
        <v>0.00541219817406685</v>
      </c>
      <c r="IW401" t="n">
        <v>0.0041376318537864</v>
      </c>
      <c r="IX401" t="n">
        <v>0.0080290408710162</v>
      </c>
      <c r="IY401" t="n">
        <v>0.0118001157441585</v>
      </c>
      <c r="IZ401" t="n">
        <v>0.0122484938661142</v>
      </c>
      <c r="JA401" t="n">
        <v>0.0119961643200348</v>
      </c>
      <c r="JB401" t="n">
        <v>0.00728823315029141</v>
      </c>
      <c r="JC401" t="n">
        <v>0</v>
      </c>
      <c r="JD401" t="n">
        <v>0.00861510427693182</v>
      </c>
      <c r="JE401" t="n">
        <v>0.0166348086609708</v>
      </c>
      <c r="JF401" t="n">
        <v>0.0156062978804684</v>
      </c>
      <c r="JG401" t="n">
        <v>0</v>
      </c>
      <c r="JH401" t="n">
        <v>0</v>
      </c>
      <c r="JI401" t="n">
        <v>0.0107990811448287</v>
      </c>
      <c r="JJ401" t="n">
        <v>0.0076689246838107</v>
      </c>
      <c r="JK401" t="n">
        <v>0.00945094815096524</v>
      </c>
      <c r="JL401" t="n">
        <v>0</v>
      </c>
      <c r="JM401" t="n">
        <v>0.00738262580958234</v>
      </c>
      <c r="JN401" t="n">
        <v>0.0116454477998283</v>
      </c>
      <c r="JO401" t="n">
        <v>0.00498159984829125</v>
      </c>
      <c r="JP401" t="n">
        <v>0.0102174139046179</v>
      </c>
      <c r="JQ401" t="n">
        <v>0.00857211679697186</v>
      </c>
      <c r="JR401" t="n">
        <v>0.00889040431346268</v>
      </c>
      <c r="JS401" t="n">
        <v>0.00931303879053822</v>
      </c>
      <c r="JT401" t="n">
        <v>0.0112680949170728</v>
      </c>
      <c r="JU401" t="n">
        <v>0</v>
      </c>
      <c r="JV401" t="n">
        <v>0</v>
      </c>
      <c r="JW401" t="n">
        <v>0.0122916762055936</v>
      </c>
      <c r="JX401" t="n">
        <v>0.00208279899426945</v>
      </c>
      <c r="JY401" t="n">
        <v>0.00195180883272309</v>
      </c>
      <c r="JZ401" t="n">
        <v>0.00562475095056503</v>
      </c>
      <c r="KA401" t="n">
        <v>0.0034776151334948</v>
      </c>
      <c r="KB401" t="n">
        <v>0.00605302660314602</v>
      </c>
      <c r="KC401" t="n">
        <v>0.00508395567377845</v>
      </c>
      <c r="KD401" t="n">
        <v>0.00769279060692716</v>
      </c>
      <c r="KE401" t="n">
        <v>0.0011613723847965</v>
      </c>
      <c r="KF401" t="n">
        <v>0.000732066419568311</v>
      </c>
      <c r="KG401" t="n">
        <v>0</v>
      </c>
      <c r="KH401" t="n">
        <v>0.00556704080412998</v>
      </c>
      <c r="KI401" t="n">
        <v>0.00659379065656823</v>
      </c>
      <c r="KJ401" t="n">
        <v>0.00498622683272182</v>
      </c>
      <c r="KK401" t="n">
        <v>0.00876608611404376</v>
      </c>
      <c r="KL401" t="n">
        <v>0.00209399490760468</v>
      </c>
      <c r="KM401" t="n">
        <v>0.00628723037237145</v>
      </c>
      <c r="KN401" t="n">
        <v>0.00474307724272149</v>
      </c>
      <c r="KO401" t="n">
        <v>0.0035448703345808</v>
      </c>
      <c r="KP401" t="n">
        <v>0.0048693517182023</v>
      </c>
      <c r="KQ401" t="n">
        <v>0</v>
      </c>
      <c r="KR401" t="n">
        <v>0</v>
      </c>
      <c r="KS401" t="n">
        <v>0.00382377079871705</v>
      </c>
      <c r="KT401" t="n">
        <v>0.00541219817406684</v>
      </c>
      <c r="KU401" t="n">
        <v>0.00413763185378639</v>
      </c>
      <c r="KV401" t="n">
        <v>0.0080290408710162</v>
      </c>
      <c r="KW401" t="n">
        <v>0.0118001157441585</v>
      </c>
      <c r="KX401" t="n">
        <v>0.0122484938661142</v>
      </c>
      <c r="KY401" t="n">
        <v>0.0119961643200348</v>
      </c>
      <c r="KZ401" t="n">
        <v>0.00728823315029142</v>
      </c>
      <c r="LA401" t="n">
        <v>0.00991339053721012</v>
      </c>
      <c r="LB401" t="n">
        <v>0.00861510427693182</v>
      </c>
      <c r="LC401" t="n">
        <v>0.0166348086609708</v>
      </c>
      <c r="LD401" t="n">
        <v>0.0156062978804684</v>
      </c>
      <c r="LE401" t="n">
        <v>0.00429754604500001</v>
      </c>
      <c r="LF401" t="n">
        <v>0.0088352068181092</v>
      </c>
      <c r="LG401" t="n">
        <v>0.0107990811448287</v>
      </c>
      <c r="LH401" t="n">
        <v>0.0076689246838107</v>
      </c>
      <c r="LI401" t="n">
        <v>0.00945094815096524</v>
      </c>
      <c r="LJ401" t="n">
        <v>0.00718603524808203</v>
      </c>
      <c r="LK401" t="n">
        <v>0.00738262580958233</v>
      </c>
      <c r="LL401" t="n">
        <v>0.0116454477998283</v>
      </c>
      <c r="LM401" t="n">
        <v>0.00498159984829125</v>
      </c>
      <c r="LN401" t="n">
        <v>0.0102174139046179</v>
      </c>
      <c r="LO401" t="n">
        <v>0.00857211679697186</v>
      </c>
      <c r="LP401" t="n">
        <v>0.00889040431346268</v>
      </c>
      <c r="LQ401" t="n">
        <v>0.00931303879053823</v>
      </c>
      <c r="LR401" t="n">
        <v>0.0112680949170728</v>
      </c>
      <c r="LS401" t="n">
        <v>0.00988356772731562</v>
      </c>
      <c r="LT401" t="n">
        <v>0.0109181220130848</v>
      </c>
      <c r="LU401" t="n">
        <v>0.0122916762055936</v>
      </c>
      <c r="LV401" t="n">
        <v>0.00208279899426945</v>
      </c>
      <c r="LW401" t="n">
        <v>0.00195180883272309</v>
      </c>
      <c r="LX401" t="n">
        <v>0.00562475095056503</v>
      </c>
      <c r="LY401" t="n">
        <v>0.0034776151334948</v>
      </c>
      <c r="LZ401" t="n">
        <v>0.00605302660314602</v>
      </c>
      <c r="MA401" t="n">
        <v>0.00508395567377844</v>
      </c>
      <c r="MB401" t="n">
        <v>0.00769279060692717</v>
      </c>
      <c r="MC401" t="n">
        <v>0.0011613723847965</v>
      </c>
      <c r="MD401" t="n">
        <v>0.000732066419568312</v>
      </c>
      <c r="ME401" t="n">
        <v>0.000173743828220512</v>
      </c>
      <c r="MF401" t="n">
        <v>0.00556704080412998</v>
      </c>
      <c r="MG401" t="n">
        <v>0.00659379065656822</v>
      </c>
      <c r="MH401" t="n">
        <v>0.00498622683272183</v>
      </c>
      <c r="MI401" t="n">
        <v>0.00876608611404376</v>
      </c>
      <c r="MJ401" t="n">
        <v>0.00209399490760468</v>
      </c>
      <c r="MK401" t="n">
        <v>0.00628723037237146</v>
      </c>
      <c r="ML401" t="n">
        <v>0.0047430772427215</v>
      </c>
      <c r="MM401" t="n">
        <v>0.00354487033458079</v>
      </c>
      <c r="MN401" t="n">
        <v>0.00486935171820229</v>
      </c>
      <c r="MO401" t="n">
        <v>0.00491083121591569</v>
      </c>
      <c r="MP401" t="n">
        <v>0</v>
      </c>
      <c r="MQ401" t="n">
        <v>0.00382377079871706</v>
      </c>
      <c r="MR401" t="n">
        <v>0.00541219817406684</v>
      </c>
      <c r="MS401" t="n">
        <v>0.0041376318537864</v>
      </c>
      <c r="MT401" t="n">
        <v>0.0080290408710162</v>
      </c>
      <c r="MU401" t="n">
        <v>0.0118001157441585</v>
      </c>
      <c r="MV401" t="n">
        <v>0.0122484938661142</v>
      </c>
      <c r="MW401" t="n">
        <v>0.0119961643200348</v>
      </c>
      <c r="MX401" t="n">
        <v>0</v>
      </c>
      <c r="MY401" t="n">
        <v>0</v>
      </c>
      <c r="MZ401" t="n">
        <v>0.00861510427693182</v>
      </c>
      <c r="NA401" t="n">
        <v>0</v>
      </c>
      <c r="NB401" t="n">
        <v>0.0156062978804684</v>
      </c>
      <c r="NC401" t="n">
        <v>0.004297546045</v>
      </c>
      <c r="ND401" t="n">
        <v>0</v>
      </c>
      <c r="NE401" t="n">
        <v>0.0107990811448287</v>
      </c>
      <c r="NF401" t="n">
        <v>0.0076689246838107</v>
      </c>
      <c r="NG401" t="n">
        <v>0.00945094815096523</v>
      </c>
      <c r="NH401" t="n">
        <v>0</v>
      </c>
      <c r="NI401" t="n">
        <v>0.00738262580958234</v>
      </c>
      <c r="NJ401" t="n">
        <v>0.0116454477998283</v>
      </c>
      <c r="NK401" t="n">
        <v>0.00498159984829125</v>
      </c>
      <c r="NL401" t="n">
        <v>0.0102174139046179</v>
      </c>
      <c r="NM401" t="n">
        <v>0.00857211679697186</v>
      </c>
      <c r="NN401" t="n">
        <v>0.00889040431346267</v>
      </c>
      <c r="NO401" t="n">
        <v>0.00931303879053822</v>
      </c>
      <c r="NP401" t="n">
        <v>0.0112680949170728</v>
      </c>
      <c r="NQ401" t="n">
        <v>0</v>
      </c>
      <c r="NR401" t="n">
        <v>0.0109181220130848</v>
      </c>
      <c r="NS401" t="n">
        <v>0.0122916762055936</v>
      </c>
      <c r="NT401" t="n">
        <v>0.00208279899426945</v>
      </c>
      <c r="NU401" t="n">
        <v>0.00195180883272309</v>
      </c>
      <c r="NV401" t="n">
        <v>0.00562475095056502</v>
      </c>
      <c r="NW401" t="n">
        <v>0.0034776151334948</v>
      </c>
      <c r="NX401" t="n">
        <v>0.00605302660314602</v>
      </c>
      <c r="NY401" t="n">
        <v>0.00508395567377844</v>
      </c>
      <c r="NZ401" t="n">
        <v>0.00769279060692717</v>
      </c>
      <c r="OA401" t="n">
        <v>0.0011613723847965</v>
      </c>
      <c r="OB401" t="n">
        <v>0.000732066419568311</v>
      </c>
      <c r="OC401" t="n">
        <v>0.000173743828220512</v>
      </c>
      <c r="OD401" t="n">
        <v>0.00556704080412998</v>
      </c>
      <c r="OE401" t="n">
        <v>0.00659379065656823</v>
      </c>
      <c r="OF401" t="n">
        <v>0.00498622683272183</v>
      </c>
      <c r="OG401" t="n">
        <v>0.00876608611404376</v>
      </c>
      <c r="OH401" t="n">
        <v>0.00209399490760468</v>
      </c>
      <c r="OI401" t="n">
        <v>0.00628723037237146</v>
      </c>
      <c r="OJ401" t="n">
        <v>0.00474307724272149</v>
      </c>
      <c r="OK401" t="n">
        <v>1.00354487033458</v>
      </c>
      <c r="OL401" t="n">
        <v>0.0048693517182023</v>
      </c>
      <c r="OM401" t="n">
        <v>0.00491083121591568</v>
      </c>
      <c r="ON401" t="n">
        <v>0.00179140404941495</v>
      </c>
      <c r="OO401" t="n">
        <v>0</v>
      </c>
      <c r="OP401" t="n">
        <v>0.00541219817406685</v>
      </c>
      <c r="OQ401" t="n">
        <v>0.0041376318537864</v>
      </c>
      <c r="OR401" t="n">
        <v>0.00802904087101621</v>
      </c>
      <c r="OS401" t="n">
        <v>0.0118001157441585</v>
      </c>
      <c r="OT401" t="n">
        <v>0.0122484938661142</v>
      </c>
      <c r="OU401" t="n">
        <v>0.0119961643200348</v>
      </c>
      <c r="OV401" t="n">
        <v>0</v>
      </c>
      <c r="OW401" t="n">
        <v>0</v>
      </c>
      <c r="OX401" t="n">
        <v>0.00861510427693183</v>
      </c>
      <c r="OY401" t="n">
        <v>0.0166348086609708</v>
      </c>
      <c r="OZ401" t="n">
        <v>0.0156062978804684</v>
      </c>
      <c r="PA401" t="n">
        <v>0.00429754604500001</v>
      </c>
      <c r="PB401" t="n">
        <v>0</v>
      </c>
      <c r="PC401" t="n">
        <v>0.0107990811448287</v>
      </c>
      <c r="PD401" t="n">
        <v>0</v>
      </c>
      <c r="PE401" t="n">
        <v>0</v>
      </c>
      <c r="PF401" t="n">
        <v>0</v>
      </c>
      <c r="PG401" t="n">
        <v>0.00738262580958233</v>
      </c>
      <c r="PH401" t="n">
        <v>0.0116454477998283</v>
      </c>
      <c r="PI401" t="n">
        <v>0.00498159984829125</v>
      </c>
      <c r="PJ401" t="n">
        <v>0</v>
      </c>
      <c r="PK401" t="n">
        <v>0.00857211679697187</v>
      </c>
      <c r="PL401" t="n">
        <v>0.00889040431346267</v>
      </c>
      <c r="PM401" t="n">
        <v>0</v>
      </c>
      <c r="PN401" t="n">
        <v>0</v>
      </c>
      <c r="PO401" t="n">
        <v>0</v>
      </c>
      <c r="PP401" t="n">
        <v>0</v>
      </c>
      <c r="PQ401" t="n">
        <v>0.0122916762055936</v>
      </c>
      <c r="PR401" t="n">
        <v>0.00208279899426945</v>
      </c>
      <c r="PS401" t="n">
        <v>0.00195180883272309</v>
      </c>
      <c r="PT401" t="n">
        <v>0.00562475095056503</v>
      </c>
      <c r="PU401" t="n">
        <v>0.0034776151334948</v>
      </c>
      <c r="PV401" t="n">
        <v>0.00605302660314601</v>
      </c>
      <c r="PW401" t="n">
        <v>0.00508395567377845</v>
      </c>
      <c r="PX401" t="n">
        <v>0.00769279060692717</v>
      </c>
      <c r="PY401" t="n">
        <v>0.00116137238479651</v>
      </c>
      <c r="PZ401" t="n">
        <v>0.000732066419568311</v>
      </c>
      <c r="QA401" t="n">
        <v>0.000173743828220513</v>
      </c>
      <c r="QB401" t="n">
        <v>0.00556704080412998</v>
      </c>
      <c r="QC401" t="n">
        <v>0.00659379065656822</v>
      </c>
      <c r="QD401" t="n">
        <v>0</v>
      </c>
      <c r="QE401" t="n">
        <v>0.00876608611404375</v>
      </c>
      <c r="QF401" t="n">
        <v>0.00209399490760468</v>
      </c>
      <c r="QG401" t="n">
        <v>0.00628723037237146</v>
      </c>
      <c r="QH401" t="n">
        <v>0.0047430772427215</v>
      </c>
      <c r="QI401" t="n">
        <v>0.00354487033458079</v>
      </c>
    </row>
    <row r="402">
      <c r="A402" t="s">
        <v>401</v>
      </c>
      <c r="B402" t="n">
        <v>0.00715646876394751</v>
      </c>
      <c r="C402" t="n">
        <v>0.00724030338337764</v>
      </c>
      <c r="D402" t="n">
        <v>0.00256439999360005</v>
      </c>
      <c r="E402" t="n">
        <v>0</v>
      </c>
      <c r="F402" t="n">
        <v>0</v>
      </c>
      <c r="G402" t="n">
        <v>0.000863297028582458</v>
      </c>
      <c r="H402" t="n">
        <v>0.0474461451478429</v>
      </c>
      <c r="I402" t="n">
        <v>0.0208533999587898</v>
      </c>
      <c r="J402" t="n">
        <v>0.0365088308492477</v>
      </c>
      <c r="K402" t="n">
        <v>0.0133928393026176</v>
      </c>
      <c r="L402" t="n">
        <v>0.0877778738813808</v>
      </c>
      <c r="M402" t="n">
        <v>0.0343963601342759</v>
      </c>
      <c r="N402" t="n">
        <v>0.00198928646945972</v>
      </c>
      <c r="O402" t="n">
        <v>0.00288061911583156</v>
      </c>
      <c r="P402" t="n">
        <v>0.00204955403333748</v>
      </c>
      <c r="Q402" t="n">
        <v>0.000827409093103679</v>
      </c>
      <c r="R402" t="n">
        <v>0</v>
      </c>
      <c r="S402" t="n">
        <v>0.00370829290510574</v>
      </c>
      <c r="T402" t="n">
        <v>0</v>
      </c>
      <c r="U402" t="n">
        <v>0.00106002802159556</v>
      </c>
      <c r="V402" t="n">
        <v>0.000983492060387071</v>
      </c>
      <c r="W402" t="n">
        <v>0.00102695142394794</v>
      </c>
      <c r="X402" t="n">
        <v>0.00423696502230768</v>
      </c>
      <c r="Y402" t="n">
        <v>0.00860802210963704</v>
      </c>
      <c r="Z402" t="n">
        <v>0.00142328547798459</v>
      </c>
      <c r="AA402" t="n">
        <v>0</v>
      </c>
      <c r="AB402" t="n">
        <v>0.00118146368553083</v>
      </c>
      <c r="AC402" t="n">
        <v>0.00125070747259405</v>
      </c>
      <c r="AD402" t="n">
        <v>0.00152137060567809</v>
      </c>
      <c r="AE402" t="n">
        <v>0.00115011144956897</v>
      </c>
      <c r="AF402" t="n">
        <v>0.00151261770854631</v>
      </c>
      <c r="AG402" t="n">
        <v>0.00402916258785695</v>
      </c>
      <c r="AH402" t="n">
        <v>0.000476214808125005</v>
      </c>
      <c r="AI402" t="n">
        <v>0.000374541413613193</v>
      </c>
      <c r="AJ402" t="n">
        <v>0.00107694708855429</v>
      </c>
      <c r="AK402" t="n">
        <v>0.000816957021821284</v>
      </c>
      <c r="AL402" t="n">
        <v>0.00672718715792975</v>
      </c>
      <c r="AM402" t="n">
        <v>0.00104503801331371</v>
      </c>
      <c r="AN402" t="n">
        <v>0.000893966869392516</v>
      </c>
      <c r="AO402" t="n">
        <v>0.000261010322827611</v>
      </c>
      <c r="AP402" t="n">
        <v>0.000164526808975749</v>
      </c>
      <c r="AQ402" t="n">
        <v>0.0000390477105243973</v>
      </c>
      <c r="AR402" t="n">
        <v>0.000946168234057717</v>
      </c>
      <c r="AS402" t="n">
        <v>0.00150956700987964</v>
      </c>
      <c r="AT402" t="n">
        <v>0.000829421541741819</v>
      </c>
      <c r="AU402" t="n">
        <v>0.00155395742743923</v>
      </c>
      <c r="AV402" t="n">
        <v>0.000796589564683718</v>
      </c>
      <c r="AW402" t="n">
        <v>0.00169925205337691</v>
      </c>
      <c r="AX402" t="n">
        <v>0.00217167741569767</v>
      </c>
      <c r="AY402" t="n">
        <v>0.00284773636904485</v>
      </c>
      <c r="AZ402" t="n">
        <v>0.00715646876394751</v>
      </c>
      <c r="BA402" t="n">
        <v>0.00724030338337764</v>
      </c>
      <c r="BB402" t="n">
        <v>0.00256439999360005</v>
      </c>
      <c r="BC402" t="n">
        <v>0</v>
      </c>
      <c r="BD402" t="n">
        <v>0.000925478341181112</v>
      </c>
      <c r="BE402" t="n">
        <v>0.000863297028582458</v>
      </c>
      <c r="BF402" t="n">
        <v>0.0474461451478429</v>
      </c>
      <c r="BG402" t="n">
        <v>0.0208533999587898</v>
      </c>
      <c r="BH402" t="n">
        <v>0.0365088308492476</v>
      </c>
      <c r="BI402" t="n">
        <v>0.0133928393026176</v>
      </c>
      <c r="BJ402" t="n">
        <v>0.0877778738813807</v>
      </c>
      <c r="BK402" t="n">
        <v>0.0343963601342759</v>
      </c>
      <c r="BL402" t="n">
        <v>0.00198928646945972</v>
      </c>
      <c r="BM402" t="n">
        <v>0.00288061911583156</v>
      </c>
      <c r="BN402" t="n">
        <v>0.00204955403333748</v>
      </c>
      <c r="BO402" t="n">
        <v>0.000827409093103679</v>
      </c>
      <c r="BP402" t="n">
        <v>0</v>
      </c>
      <c r="BQ402" t="n">
        <v>0.00370829290510574</v>
      </c>
      <c r="BR402" t="n">
        <v>0.00972584793776041</v>
      </c>
      <c r="BS402" t="n">
        <v>0.00106002802159556</v>
      </c>
      <c r="BT402" t="n">
        <v>0.000983492060387072</v>
      </c>
      <c r="BU402" t="n">
        <v>0.00102695142394794</v>
      </c>
      <c r="BV402" t="n">
        <v>0.00423696502230768</v>
      </c>
      <c r="BW402" t="n">
        <v>0.00860802210963704</v>
      </c>
      <c r="BX402" t="n">
        <v>0.0014232854779846</v>
      </c>
      <c r="BY402" t="n">
        <v>0</v>
      </c>
      <c r="BZ402" t="n">
        <v>0.00118146368553083</v>
      </c>
      <c r="CA402" t="n">
        <v>0.00125070747259405</v>
      </c>
      <c r="CB402" t="n">
        <v>0.00152137060567809</v>
      </c>
      <c r="CC402" t="n">
        <v>0.00115011144956897</v>
      </c>
      <c r="CD402" t="n">
        <v>0.00151261770854631</v>
      </c>
      <c r="CE402" t="n">
        <v>0.00402916258785694</v>
      </c>
      <c r="CF402" t="n">
        <v>0.000476214808125005</v>
      </c>
      <c r="CG402" t="n">
        <v>0.000374541413613193</v>
      </c>
      <c r="CH402" t="n">
        <v>0.00107694708855429</v>
      </c>
      <c r="CI402" t="n">
        <v>0.000816957021821284</v>
      </c>
      <c r="CJ402" t="n">
        <v>0.00672718715792975</v>
      </c>
      <c r="CK402" t="n">
        <v>0.00104503801331371</v>
      </c>
      <c r="CL402" t="n">
        <v>0.000893966869392517</v>
      </c>
      <c r="CM402" t="n">
        <v>0.000261010322827611</v>
      </c>
      <c r="CN402" t="n">
        <v>0.000164526808975749</v>
      </c>
      <c r="CO402" t="n">
        <v>0.0000390477105243973</v>
      </c>
      <c r="CP402" t="n">
        <v>0.000946168234057717</v>
      </c>
      <c r="CQ402" t="n">
        <v>0.00150956700987964</v>
      </c>
      <c r="CR402" t="n">
        <v>0</v>
      </c>
      <c r="CS402" t="n">
        <v>0.00155395742743923</v>
      </c>
      <c r="CT402" t="n">
        <v>0.000796589564683718</v>
      </c>
      <c r="CU402" t="n">
        <v>0.00169925205337691</v>
      </c>
      <c r="CV402" t="n">
        <v>0.00217167741569767</v>
      </c>
      <c r="CW402" t="n">
        <v>0.00284773636904485</v>
      </c>
      <c r="CX402" t="n">
        <v>0.00715646876394751</v>
      </c>
      <c r="CY402" t="n">
        <v>0.00724030338337764</v>
      </c>
      <c r="CZ402" t="n">
        <v>0</v>
      </c>
      <c r="DA402" t="n">
        <v>0</v>
      </c>
      <c r="DB402" t="n">
        <v>0.000925478341181112</v>
      </c>
      <c r="DC402" t="n">
        <v>0.000863297028582458</v>
      </c>
      <c r="DD402" t="n">
        <v>0.047446145147843</v>
      </c>
      <c r="DE402" t="n">
        <v>0.0208533999587898</v>
      </c>
      <c r="DF402" t="n">
        <v>0</v>
      </c>
      <c r="DG402" t="n">
        <v>0.0133928393026176</v>
      </c>
      <c r="DH402" t="n">
        <v>0</v>
      </c>
      <c r="DI402" t="n">
        <v>0</v>
      </c>
      <c r="DJ402" t="n">
        <v>0.00198928646945972</v>
      </c>
      <c r="DK402" t="n">
        <v>0</v>
      </c>
      <c r="DL402" t="n">
        <v>0.00204955403333748</v>
      </c>
      <c r="DM402" t="n">
        <v>0</v>
      </c>
      <c r="DN402" t="n">
        <v>0</v>
      </c>
      <c r="DO402" t="n">
        <v>0</v>
      </c>
      <c r="DP402" t="n">
        <v>0</v>
      </c>
      <c r="DQ402" t="n">
        <v>0.00106002802159556</v>
      </c>
      <c r="DR402" t="n">
        <v>0</v>
      </c>
      <c r="DS402" t="n">
        <v>0.00102695142394794</v>
      </c>
      <c r="DT402" t="n">
        <v>0.00423696502230768</v>
      </c>
      <c r="DU402" t="n">
        <v>0.00860802210963704</v>
      </c>
      <c r="DV402" t="n">
        <v>0</v>
      </c>
      <c r="DW402" t="n">
        <v>0</v>
      </c>
      <c r="DX402" t="n">
        <v>0.00118146368553083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0.000476214808125005</v>
      </c>
      <c r="EE402" t="n">
        <v>0.000374541413613193</v>
      </c>
      <c r="EF402" t="n">
        <v>0.00107694708855429</v>
      </c>
      <c r="EG402" t="n">
        <v>0.000816957021821284</v>
      </c>
      <c r="EH402" t="n">
        <v>0.00672718715792975</v>
      </c>
      <c r="EI402" t="n">
        <v>0.00104503801331371</v>
      </c>
      <c r="EJ402" t="n">
        <v>0.000893966869392516</v>
      </c>
      <c r="EK402" t="n">
        <v>0.000261010322827611</v>
      </c>
      <c r="EL402" t="n">
        <v>0.000164526808975749</v>
      </c>
      <c r="EM402" t="n">
        <v>0.0000390477105243973</v>
      </c>
      <c r="EN402" t="n">
        <v>0</v>
      </c>
      <c r="EO402" t="n">
        <v>0.00150956700987964</v>
      </c>
      <c r="EP402" t="n">
        <v>0</v>
      </c>
      <c r="EQ402" t="n">
        <v>0</v>
      </c>
      <c r="ER402" t="n">
        <v>0.000796589564683718</v>
      </c>
      <c r="ES402" t="n">
        <v>0.00169925205337691</v>
      </c>
      <c r="ET402" t="n">
        <v>0.00217167741569767</v>
      </c>
      <c r="EU402" t="n">
        <v>0.00284773636904485</v>
      </c>
      <c r="EV402" t="n">
        <v>0.0071564687639475</v>
      </c>
      <c r="EW402" t="n">
        <v>0.00724030338337765</v>
      </c>
      <c r="EX402" t="n">
        <v>0.00256439999360005</v>
      </c>
      <c r="EY402" t="n">
        <v>0.000750429357314759</v>
      </c>
      <c r="EZ402" t="n">
        <v>0.000925478341181112</v>
      </c>
      <c r="FA402" t="n">
        <v>0.000863297028582458</v>
      </c>
      <c r="FB402" t="n">
        <v>0.0474461451478429</v>
      </c>
      <c r="FC402" t="n">
        <v>0.0208533999587897</v>
      </c>
      <c r="FD402" t="n">
        <v>0.0365088308492477</v>
      </c>
      <c r="FE402" t="n">
        <v>0.0133928393026176</v>
      </c>
      <c r="FF402" t="n">
        <v>0</v>
      </c>
      <c r="FG402" t="n">
        <v>0</v>
      </c>
      <c r="FH402" t="n">
        <v>0.00198928646945972</v>
      </c>
      <c r="FI402" t="n">
        <v>0.00288061911583156</v>
      </c>
      <c r="FJ402" t="n">
        <v>0</v>
      </c>
      <c r="FK402" t="n">
        <v>0.000827409093103679</v>
      </c>
      <c r="FL402" t="n">
        <v>0</v>
      </c>
      <c r="FM402" t="n">
        <v>0.00370829290510574</v>
      </c>
      <c r="FN402" t="n">
        <v>0</v>
      </c>
      <c r="FO402" t="n">
        <v>0.00106002802159556</v>
      </c>
      <c r="FP402" t="n">
        <v>0</v>
      </c>
      <c r="FQ402" t="n">
        <v>0.00102695142394795</v>
      </c>
      <c r="FR402" t="n">
        <v>0.00423696502230768</v>
      </c>
      <c r="FS402" t="n">
        <v>0.00860802210963704</v>
      </c>
      <c r="FT402" t="n">
        <v>0.0014232854779846</v>
      </c>
      <c r="FU402" t="n">
        <v>0</v>
      </c>
      <c r="FV402" t="n">
        <v>0.00118146368553083</v>
      </c>
      <c r="FW402" t="n">
        <v>0.00125070747259405</v>
      </c>
      <c r="FX402" t="n">
        <v>0</v>
      </c>
      <c r="FY402" t="n">
        <v>0</v>
      </c>
      <c r="FZ402" t="n">
        <v>0</v>
      </c>
      <c r="GA402" t="n">
        <v>0.00402916258785694</v>
      </c>
      <c r="GB402" t="n">
        <v>0.000476214808125005</v>
      </c>
      <c r="GC402" t="n">
        <v>0.000374541413613193</v>
      </c>
      <c r="GD402" t="n">
        <v>0.00107694708855429</v>
      </c>
      <c r="GE402" t="n">
        <v>0.000816957021821284</v>
      </c>
      <c r="GF402" t="n">
        <v>0.00672718715792975</v>
      </c>
      <c r="GG402" t="n">
        <v>0.00104503801331371</v>
      </c>
      <c r="GH402" t="n">
        <v>0.000893966869392516</v>
      </c>
      <c r="GI402" t="n">
        <v>0.000261010322827611</v>
      </c>
      <c r="GJ402" t="n">
        <v>0.000164526808975749</v>
      </c>
      <c r="GK402" t="n">
        <v>0</v>
      </c>
      <c r="GL402" t="n">
        <v>0.000946168234057717</v>
      </c>
      <c r="GM402" t="n">
        <v>0.00150956700987963</v>
      </c>
      <c r="GN402" t="n">
        <v>0</v>
      </c>
      <c r="GO402" t="n">
        <v>0.00155395742743923</v>
      </c>
      <c r="GP402" t="n">
        <v>0.000796589564683718</v>
      </c>
      <c r="GQ402" t="n">
        <v>0.00169925205337691</v>
      </c>
      <c r="GR402" t="n">
        <v>0.00217167741569767</v>
      </c>
      <c r="GS402" t="n">
        <v>0.00284773636904485</v>
      </c>
      <c r="GT402" t="n">
        <v>0.00715646876394751</v>
      </c>
      <c r="GU402" t="n">
        <v>0.00724030338337764</v>
      </c>
      <c r="GV402" t="n">
        <v>0</v>
      </c>
      <c r="GW402" t="n">
        <v>0.000750429357314759</v>
      </c>
      <c r="GX402" t="n">
        <v>0</v>
      </c>
      <c r="GY402" t="n">
        <v>0.000863297028582458</v>
      </c>
      <c r="GZ402" t="n">
        <v>0.047446145147843</v>
      </c>
      <c r="HA402" t="n">
        <v>0.0208533999587898</v>
      </c>
      <c r="HB402" t="n">
        <v>0.0365088308492476</v>
      </c>
      <c r="HC402" t="n">
        <v>0.0133928393026176</v>
      </c>
      <c r="HD402" t="n">
        <v>0.0877778738813808</v>
      </c>
      <c r="HE402" t="n">
        <v>0.034396360134276</v>
      </c>
      <c r="HF402" t="n">
        <v>0.00198928646945972</v>
      </c>
      <c r="HG402" t="n">
        <v>0.00288061911583156</v>
      </c>
      <c r="HH402" t="n">
        <v>0.00204955403333748</v>
      </c>
      <c r="HI402" t="n">
        <v>0.000827409093103679</v>
      </c>
      <c r="HJ402" t="n">
        <v>0</v>
      </c>
      <c r="HK402" t="n">
        <v>0.00370829290510574</v>
      </c>
      <c r="HL402" t="n">
        <v>0.00972584793776043</v>
      </c>
      <c r="HM402" t="n">
        <v>0.00106002802159556</v>
      </c>
      <c r="HN402" t="n">
        <v>0.000983492060387071</v>
      </c>
      <c r="HO402" t="n">
        <v>0.00102695142394794</v>
      </c>
      <c r="HP402" t="n">
        <v>0.00423696502230769</v>
      </c>
      <c r="HQ402" t="n">
        <v>0.00860802210963704</v>
      </c>
      <c r="HR402" t="n">
        <v>0.0014232854779846</v>
      </c>
      <c r="HS402" t="n">
        <v>0.00128832518354591</v>
      </c>
      <c r="HT402" t="n">
        <v>0.00118146368553083</v>
      </c>
      <c r="HU402" t="n">
        <v>0.00125070747259405</v>
      </c>
      <c r="HV402" t="n">
        <v>0.00152137060567809</v>
      </c>
      <c r="HW402" t="n">
        <v>0.00115011144956897</v>
      </c>
      <c r="HX402" t="n">
        <v>0.00151261770854631</v>
      </c>
      <c r="HY402" t="n">
        <v>0.00402916258785694</v>
      </c>
      <c r="HZ402" t="n">
        <v>0.000476214808125005</v>
      </c>
      <c r="IA402" t="n">
        <v>0.000374541413613193</v>
      </c>
      <c r="IB402" t="n">
        <v>0.00107694708855429</v>
      </c>
      <c r="IC402" t="n">
        <v>0.000816957021821283</v>
      </c>
      <c r="ID402" t="n">
        <v>0.00672718715792975</v>
      </c>
      <c r="IE402" t="n">
        <v>0.00104503801331371</v>
      </c>
      <c r="IF402" t="n">
        <v>0.000893966869392516</v>
      </c>
      <c r="IG402" t="n">
        <v>0.000261010322827611</v>
      </c>
      <c r="IH402" t="n">
        <v>0.000164526808975749</v>
      </c>
      <c r="II402" t="n">
        <v>0.0000390477105243973</v>
      </c>
      <c r="IJ402" t="n">
        <v>0.000946168234057717</v>
      </c>
      <c r="IK402" t="n">
        <v>0.00150956700987964</v>
      </c>
      <c r="IL402" t="n">
        <v>0.000829421541741818</v>
      </c>
      <c r="IM402" t="n">
        <v>0.00155395742743923</v>
      </c>
      <c r="IN402" t="n">
        <v>0.000796589564683718</v>
      </c>
      <c r="IO402" t="n">
        <v>0.00169925205337691</v>
      </c>
      <c r="IP402" t="n">
        <v>0.00217167741569767</v>
      </c>
      <c r="IQ402" t="n">
        <v>0.00284773636904484</v>
      </c>
      <c r="IR402" t="n">
        <v>0.00715646876394751</v>
      </c>
      <c r="IS402" t="n">
        <v>0.00724030338337764</v>
      </c>
      <c r="IT402" t="n">
        <v>0</v>
      </c>
      <c r="IU402" t="n">
        <v>0</v>
      </c>
      <c r="IV402" t="n">
        <v>0.000925478341181112</v>
      </c>
      <c r="IW402" t="n">
        <v>0.000863297028582458</v>
      </c>
      <c r="IX402" t="n">
        <v>0.0474461451478429</v>
      </c>
      <c r="IY402" t="n">
        <v>0.0208533999587898</v>
      </c>
      <c r="IZ402" t="n">
        <v>0.0365088308492476</v>
      </c>
      <c r="JA402" t="n">
        <v>0.0133928393026176</v>
      </c>
      <c r="JB402" t="n">
        <v>0.0877778738813807</v>
      </c>
      <c r="JC402" t="n">
        <v>0</v>
      </c>
      <c r="JD402" t="n">
        <v>0.00198928646945972</v>
      </c>
      <c r="JE402" t="n">
        <v>0.00288061911583156</v>
      </c>
      <c r="JF402" t="n">
        <v>0.00204955403333748</v>
      </c>
      <c r="JG402" t="n">
        <v>0</v>
      </c>
      <c r="JH402" t="n">
        <v>0</v>
      </c>
      <c r="JI402" t="n">
        <v>0.00370829290510574</v>
      </c>
      <c r="JJ402" t="n">
        <v>0.00972584793776042</v>
      </c>
      <c r="JK402" t="n">
        <v>0.00106002802159556</v>
      </c>
      <c r="JL402" t="n">
        <v>0</v>
      </c>
      <c r="JM402" t="n">
        <v>0.00102695142394795</v>
      </c>
      <c r="JN402" t="n">
        <v>0.00423696502230768</v>
      </c>
      <c r="JO402" t="n">
        <v>0.00860802210963704</v>
      </c>
      <c r="JP402" t="n">
        <v>0.0014232854779846</v>
      </c>
      <c r="JQ402" t="n">
        <v>0.00128832518354591</v>
      </c>
      <c r="JR402" t="n">
        <v>0.00118146368553083</v>
      </c>
      <c r="JS402" t="n">
        <v>0.00125070747259405</v>
      </c>
      <c r="JT402" t="n">
        <v>0.00152137060567809</v>
      </c>
      <c r="JU402" t="n">
        <v>0</v>
      </c>
      <c r="JV402" t="n">
        <v>0</v>
      </c>
      <c r="JW402" t="n">
        <v>0.00402916258785694</v>
      </c>
      <c r="JX402" t="n">
        <v>0.000476214808125004</v>
      </c>
      <c r="JY402" t="n">
        <v>0.000374541413613193</v>
      </c>
      <c r="JZ402" t="n">
        <v>0.00107694708855429</v>
      </c>
      <c r="KA402" t="n">
        <v>0.000816957021821284</v>
      </c>
      <c r="KB402" t="n">
        <v>0.00672718715792975</v>
      </c>
      <c r="KC402" t="n">
        <v>0.00104503801331371</v>
      </c>
      <c r="KD402" t="n">
        <v>0.000893966869392516</v>
      </c>
      <c r="KE402" t="n">
        <v>0.000261010322827611</v>
      </c>
      <c r="KF402" t="n">
        <v>0.000164526808975749</v>
      </c>
      <c r="KG402" t="n">
        <v>0</v>
      </c>
      <c r="KH402" t="n">
        <v>0.000946168234057717</v>
      </c>
      <c r="KI402" t="n">
        <v>0.00150956700987963</v>
      </c>
      <c r="KJ402" t="n">
        <v>0.000829421541741818</v>
      </c>
      <c r="KK402" t="n">
        <v>0.00155395742743923</v>
      </c>
      <c r="KL402" t="n">
        <v>0.000796589564683718</v>
      </c>
      <c r="KM402" t="n">
        <v>0.00169925205337691</v>
      </c>
      <c r="KN402" t="n">
        <v>0.00217167741569767</v>
      </c>
      <c r="KO402" t="n">
        <v>0.00284773636904485</v>
      </c>
      <c r="KP402" t="n">
        <v>0.00715646876394751</v>
      </c>
      <c r="KQ402" t="n">
        <v>0</v>
      </c>
      <c r="KR402" t="n">
        <v>0</v>
      </c>
      <c r="KS402" t="n">
        <v>0.000750429357314758</v>
      </c>
      <c r="KT402" t="n">
        <v>0.000925478341181112</v>
      </c>
      <c r="KU402" t="n">
        <v>0.000863297028582458</v>
      </c>
      <c r="KV402" t="n">
        <v>0.0474461451478429</v>
      </c>
      <c r="KW402" t="n">
        <v>0.0208533999587898</v>
      </c>
      <c r="KX402" t="n">
        <v>0.0365088308492477</v>
      </c>
      <c r="KY402" t="n">
        <v>0.0133928393026176</v>
      </c>
      <c r="KZ402" t="n">
        <v>0.0877778738813808</v>
      </c>
      <c r="LA402" t="n">
        <v>0.0343963601342759</v>
      </c>
      <c r="LB402" t="n">
        <v>0.00198928646945972</v>
      </c>
      <c r="LC402" t="n">
        <v>0.00288061911583156</v>
      </c>
      <c r="LD402" t="n">
        <v>0.00204955403333748</v>
      </c>
      <c r="LE402" t="n">
        <v>0.00082740909310368</v>
      </c>
      <c r="LF402" t="n">
        <v>0.00155993960904429</v>
      </c>
      <c r="LG402" t="n">
        <v>0.00370829290510574</v>
      </c>
      <c r="LH402" t="n">
        <v>0.00972584793776043</v>
      </c>
      <c r="LI402" t="n">
        <v>0.00106002802159556</v>
      </c>
      <c r="LJ402" t="n">
        <v>0.000983492060387071</v>
      </c>
      <c r="LK402" t="n">
        <v>0.00102695142394794</v>
      </c>
      <c r="LL402" t="n">
        <v>0.00423696502230768</v>
      </c>
      <c r="LM402" t="n">
        <v>0.00860802210963704</v>
      </c>
      <c r="LN402" t="n">
        <v>0.0014232854779846</v>
      </c>
      <c r="LO402" t="n">
        <v>0.00128832518354591</v>
      </c>
      <c r="LP402" t="n">
        <v>0.00118146368553083</v>
      </c>
      <c r="LQ402" t="n">
        <v>0.00125070747259405</v>
      </c>
      <c r="LR402" t="n">
        <v>0.00152137060567809</v>
      </c>
      <c r="LS402" t="n">
        <v>0.00115011144956897</v>
      </c>
      <c r="LT402" t="n">
        <v>0.00151261770854631</v>
      </c>
      <c r="LU402" t="n">
        <v>0.00402916258785694</v>
      </c>
      <c r="LV402" t="n">
        <v>0.000476214808125005</v>
      </c>
      <c r="LW402" t="n">
        <v>0.000374541413613193</v>
      </c>
      <c r="LX402" t="n">
        <v>0.00107694708855429</v>
      </c>
      <c r="LY402" t="n">
        <v>0.000816957021821284</v>
      </c>
      <c r="LZ402" t="n">
        <v>0.00672718715792975</v>
      </c>
      <c r="MA402" t="n">
        <v>0.00104503801331371</v>
      </c>
      <c r="MB402" t="n">
        <v>0.000893966869392517</v>
      </c>
      <c r="MC402" t="n">
        <v>0.000261010322827611</v>
      </c>
      <c r="MD402" t="n">
        <v>0.000164526808975749</v>
      </c>
      <c r="ME402" t="n">
        <v>0.0000390477105243973</v>
      </c>
      <c r="MF402" t="n">
        <v>0.000946168234057716</v>
      </c>
      <c r="MG402" t="n">
        <v>0.00150956700987963</v>
      </c>
      <c r="MH402" t="n">
        <v>0.000829421541741819</v>
      </c>
      <c r="MI402" t="n">
        <v>0.00155395742743923</v>
      </c>
      <c r="MJ402" t="n">
        <v>0.000796589564683718</v>
      </c>
      <c r="MK402" t="n">
        <v>0.00169925205337691</v>
      </c>
      <c r="ML402" t="n">
        <v>0.00217167741569767</v>
      </c>
      <c r="MM402" t="n">
        <v>0.00284773636904485</v>
      </c>
      <c r="MN402" t="n">
        <v>0.0071564687639475</v>
      </c>
      <c r="MO402" t="n">
        <v>0.00724030338337764</v>
      </c>
      <c r="MP402" t="n">
        <v>0</v>
      </c>
      <c r="MQ402" t="n">
        <v>0.000750429357314759</v>
      </c>
      <c r="MR402" t="n">
        <v>0.000925478341181111</v>
      </c>
      <c r="MS402" t="n">
        <v>0.000863297028582458</v>
      </c>
      <c r="MT402" t="n">
        <v>0.0474461451478429</v>
      </c>
      <c r="MU402" t="n">
        <v>0.0208533999587898</v>
      </c>
      <c r="MV402" t="n">
        <v>0.0365088308492477</v>
      </c>
      <c r="MW402" t="n">
        <v>0.0133928393026176</v>
      </c>
      <c r="MX402" t="n">
        <v>0</v>
      </c>
      <c r="MY402" t="n">
        <v>0</v>
      </c>
      <c r="MZ402" t="n">
        <v>0.00198928646945972</v>
      </c>
      <c r="NA402" t="n">
        <v>0</v>
      </c>
      <c r="NB402" t="n">
        <v>0.00204955403333748</v>
      </c>
      <c r="NC402" t="n">
        <v>0.000827409093103679</v>
      </c>
      <c r="ND402" t="n">
        <v>0</v>
      </c>
      <c r="NE402" t="n">
        <v>0.00370829290510575</v>
      </c>
      <c r="NF402" t="n">
        <v>0.00972584793776042</v>
      </c>
      <c r="NG402" t="n">
        <v>0.00106002802159556</v>
      </c>
      <c r="NH402" t="n">
        <v>0</v>
      </c>
      <c r="NI402" t="n">
        <v>0.00102695142394794</v>
      </c>
      <c r="NJ402" t="n">
        <v>0.00423696502230768</v>
      </c>
      <c r="NK402" t="n">
        <v>0.00860802210963704</v>
      </c>
      <c r="NL402" t="n">
        <v>0.0014232854779846</v>
      </c>
      <c r="NM402" t="n">
        <v>0.00128832518354591</v>
      </c>
      <c r="NN402" t="n">
        <v>0.00118146368553083</v>
      </c>
      <c r="NO402" t="n">
        <v>0.00125070747259405</v>
      </c>
      <c r="NP402" t="n">
        <v>0.00152137060567809</v>
      </c>
      <c r="NQ402" t="n">
        <v>0</v>
      </c>
      <c r="NR402" t="n">
        <v>0.00151261770854631</v>
      </c>
      <c r="NS402" t="n">
        <v>0.00402916258785695</v>
      </c>
      <c r="NT402" t="n">
        <v>0.000476214808125005</v>
      </c>
      <c r="NU402" t="n">
        <v>0.000374541413613193</v>
      </c>
      <c r="NV402" t="n">
        <v>0.00107694708855429</v>
      </c>
      <c r="NW402" t="n">
        <v>0.000816957021821284</v>
      </c>
      <c r="NX402" t="n">
        <v>0.00672718715792975</v>
      </c>
      <c r="NY402" t="n">
        <v>0.00104503801331371</v>
      </c>
      <c r="NZ402" t="n">
        <v>0.000893966869392516</v>
      </c>
      <c r="OA402" t="n">
        <v>0.000261010322827611</v>
      </c>
      <c r="OB402" t="n">
        <v>0.000164526808975749</v>
      </c>
      <c r="OC402" t="n">
        <v>0.0000390477105243973</v>
      </c>
      <c r="OD402" t="n">
        <v>0.000946168234057717</v>
      </c>
      <c r="OE402" t="n">
        <v>0.00150956700987964</v>
      </c>
      <c r="OF402" t="n">
        <v>0.000829421541741819</v>
      </c>
      <c r="OG402" t="n">
        <v>0.00155395742743923</v>
      </c>
      <c r="OH402" t="n">
        <v>0.000796589564683719</v>
      </c>
      <c r="OI402" t="n">
        <v>0.00169925205337691</v>
      </c>
      <c r="OJ402" t="n">
        <v>0.00217167741569767</v>
      </c>
      <c r="OK402" t="n">
        <v>0.00284773636904484</v>
      </c>
      <c r="OL402" t="n">
        <v>1.00715646876395</v>
      </c>
      <c r="OM402" t="n">
        <v>0.00724030338337764</v>
      </c>
      <c r="ON402" t="n">
        <v>0.00256439999360005</v>
      </c>
      <c r="OO402" t="n">
        <v>0</v>
      </c>
      <c r="OP402" t="n">
        <v>0.000925478341181113</v>
      </c>
      <c r="OQ402" t="n">
        <v>0.000863297028582458</v>
      </c>
      <c r="OR402" t="n">
        <v>0.047446145147843</v>
      </c>
      <c r="OS402" t="n">
        <v>0.0208533999587898</v>
      </c>
      <c r="OT402" t="n">
        <v>0.0365088308492476</v>
      </c>
      <c r="OU402" t="n">
        <v>0.0133928393026176</v>
      </c>
      <c r="OV402" t="n">
        <v>0</v>
      </c>
      <c r="OW402" t="n">
        <v>0</v>
      </c>
      <c r="OX402" t="n">
        <v>0.00198928646945972</v>
      </c>
      <c r="OY402" t="n">
        <v>0.00288061911583156</v>
      </c>
      <c r="OZ402" t="n">
        <v>0.00204955403333748</v>
      </c>
      <c r="PA402" t="n">
        <v>0.000827409093103679</v>
      </c>
      <c r="PB402" t="n">
        <v>0</v>
      </c>
      <c r="PC402" t="n">
        <v>0.00370829290510574</v>
      </c>
      <c r="PD402" t="n">
        <v>0</v>
      </c>
      <c r="PE402" t="n">
        <v>0</v>
      </c>
      <c r="PF402" t="n">
        <v>0</v>
      </c>
      <c r="PG402" t="n">
        <v>0.00102695142394794</v>
      </c>
      <c r="PH402" t="n">
        <v>0.00423696502230769</v>
      </c>
      <c r="PI402" t="n">
        <v>0.00860802210963704</v>
      </c>
      <c r="PJ402" t="n">
        <v>0</v>
      </c>
      <c r="PK402" t="n">
        <v>0.00128832518354591</v>
      </c>
      <c r="PL402" t="n">
        <v>0.00118146368553083</v>
      </c>
      <c r="PM402" t="n">
        <v>0</v>
      </c>
      <c r="PN402" t="n">
        <v>0</v>
      </c>
      <c r="PO402" t="n">
        <v>0</v>
      </c>
      <c r="PP402" t="n">
        <v>0</v>
      </c>
      <c r="PQ402" t="n">
        <v>0.00402916258785695</v>
      </c>
      <c r="PR402" t="n">
        <v>0.000476214808125005</v>
      </c>
      <c r="PS402" t="n">
        <v>0.000374541413613194</v>
      </c>
      <c r="PT402" t="n">
        <v>0.00107694708855429</v>
      </c>
      <c r="PU402" t="n">
        <v>0.000816957021821284</v>
      </c>
      <c r="PV402" t="n">
        <v>0.00672718715792975</v>
      </c>
      <c r="PW402" t="n">
        <v>0.00104503801331371</v>
      </c>
      <c r="PX402" t="n">
        <v>0.000893966869392516</v>
      </c>
      <c r="PY402" t="n">
        <v>0.000261010322827611</v>
      </c>
      <c r="PZ402" t="n">
        <v>0.000164526808975749</v>
      </c>
      <c r="QA402" t="n">
        <v>0.0000390477105243973</v>
      </c>
      <c r="QB402" t="n">
        <v>0.000946168234057717</v>
      </c>
      <c r="QC402" t="n">
        <v>0.00150956700987963</v>
      </c>
      <c r="QD402" t="n">
        <v>0</v>
      </c>
      <c r="QE402" t="n">
        <v>0.00155395742743923</v>
      </c>
      <c r="QF402" t="n">
        <v>0.000796589564683718</v>
      </c>
      <c r="QG402" t="n">
        <v>0.00169925205337691</v>
      </c>
      <c r="QH402" t="n">
        <v>0.00217167741569767</v>
      </c>
      <c r="QI402" t="n">
        <v>0.00284773636904485</v>
      </c>
    </row>
    <row r="403">
      <c r="A403" t="s">
        <v>402</v>
      </c>
      <c r="B403" t="n">
        <v>0.000635549273024197</v>
      </c>
      <c r="C403" t="n">
        <v>0.000621745260103394</v>
      </c>
      <c r="D403" t="n">
        <v>0.000224086381682998</v>
      </c>
      <c r="E403" t="n">
        <v>0</v>
      </c>
      <c r="F403" t="n">
        <v>0</v>
      </c>
      <c r="G403" t="n">
        <v>0.000589091663159453</v>
      </c>
      <c r="H403" t="n">
        <v>0.00112687321822529</v>
      </c>
      <c r="I403" t="n">
        <v>0.00163822440393453</v>
      </c>
      <c r="J403" t="n">
        <v>0.000911675310097265</v>
      </c>
      <c r="K403" t="n">
        <v>0.000795015721495153</v>
      </c>
      <c r="L403" t="n">
        <v>0.0005471672199315</v>
      </c>
      <c r="M403" t="n">
        <v>0.000856840102602768</v>
      </c>
      <c r="N403" t="n">
        <v>0.0306692088578437</v>
      </c>
      <c r="O403" t="n">
        <v>0.0230714987205885</v>
      </c>
      <c r="P403" t="n">
        <v>0.00488147682169826</v>
      </c>
      <c r="Q403" t="n">
        <v>0.000630710725112512</v>
      </c>
      <c r="R403" t="n">
        <v>0</v>
      </c>
      <c r="S403" t="n">
        <v>0.00168906265227452</v>
      </c>
      <c r="T403" t="n">
        <v>0</v>
      </c>
      <c r="U403" t="n">
        <v>0.000634982325563402</v>
      </c>
      <c r="V403" t="n">
        <v>0.000736736849716572</v>
      </c>
      <c r="W403" t="n">
        <v>0.000998885943993321</v>
      </c>
      <c r="X403" t="n">
        <v>0.00881161444598659</v>
      </c>
      <c r="Y403" t="n">
        <v>0.000841114817298702</v>
      </c>
      <c r="Z403" t="n">
        <v>0.000553226728225409</v>
      </c>
      <c r="AA403" t="n">
        <v>0</v>
      </c>
      <c r="AB403" t="n">
        <v>0.000624620837792242</v>
      </c>
      <c r="AC403" t="n">
        <v>0.000543070323004961</v>
      </c>
      <c r="AD403" t="n">
        <v>0.000641807922350303</v>
      </c>
      <c r="AE403" t="n">
        <v>0.000923479381252197</v>
      </c>
      <c r="AF403" t="n">
        <v>0.000584158466661165</v>
      </c>
      <c r="AG403" t="n">
        <v>0.000863167131680923</v>
      </c>
      <c r="AH403" t="n">
        <v>0.000248451542860215</v>
      </c>
      <c r="AI403" t="n">
        <v>0.000221565771733236</v>
      </c>
      <c r="AJ403" t="n">
        <v>0.000911753027888614</v>
      </c>
      <c r="AK403" t="n">
        <v>0.00112705892407849</v>
      </c>
      <c r="AL403" t="n">
        <v>0.000575295634471268</v>
      </c>
      <c r="AM403" t="n">
        <v>0.000493715882580147</v>
      </c>
      <c r="AN403" t="n">
        <v>0.000533239765343668</v>
      </c>
      <c r="AO403" t="n">
        <v>0.000134696802668727</v>
      </c>
      <c r="AP403" t="n">
        <v>0.0000849055887227952</v>
      </c>
      <c r="AQ403" t="n">
        <v>0.0000201509338876452</v>
      </c>
      <c r="AR403" t="n">
        <v>0.000639647727733123</v>
      </c>
      <c r="AS403" t="n">
        <v>0.000841678685971135</v>
      </c>
      <c r="AT403" t="n">
        <v>0.000466624391764242</v>
      </c>
      <c r="AU403" t="n">
        <v>0.000910693686608228</v>
      </c>
      <c r="AV403" t="n">
        <v>0.000275773833297059</v>
      </c>
      <c r="AW403" t="n">
        <v>0.000789716465204667</v>
      </c>
      <c r="AX403" t="n">
        <v>0.000964091874420051</v>
      </c>
      <c r="AY403" t="n">
        <v>0.000514693732864895</v>
      </c>
      <c r="AZ403" t="n">
        <v>0.000635549273024197</v>
      </c>
      <c r="BA403" t="n">
        <v>0.000621745260103394</v>
      </c>
      <c r="BB403" t="n">
        <v>0.000224086381682998</v>
      </c>
      <c r="BC403" t="n">
        <v>0</v>
      </c>
      <c r="BD403" t="n">
        <v>0.000391607197483672</v>
      </c>
      <c r="BE403" t="n">
        <v>0.000589091663159453</v>
      </c>
      <c r="BF403" t="n">
        <v>0.00112687321822529</v>
      </c>
      <c r="BG403" t="n">
        <v>0.00163822440393453</v>
      </c>
      <c r="BH403" t="n">
        <v>0.000911675310097265</v>
      </c>
      <c r="BI403" t="n">
        <v>0.000795015721495153</v>
      </c>
      <c r="BJ403" t="n">
        <v>0.0005471672199315</v>
      </c>
      <c r="BK403" t="n">
        <v>0.000856840102602768</v>
      </c>
      <c r="BL403" t="n">
        <v>0.0306692088578437</v>
      </c>
      <c r="BM403" t="n">
        <v>0.0230714987205885</v>
      </c>
      <c r="BN403" t="n">
        <v>0.00488147682169826</v>
      </c>
      <c r="BO403" t="n">
        <v>0.000630710725112512</v>
      </c>
      <c r="BP403" t="n">
        <v>0</v>
      </c>
      <c r="BQ403" t="n">
        <v>0.00168906265227452</v>
      </c>
      <c r="BR403" t="n">
        <v>0.000803040877957496</v>
      </c>
      <c r="BS403" t="n">
        <v>0.000634982325563402</v>
      </c>
      <c r="BT403" t="n">
        <v>0.000736736849716573</v>
      </c>
      <c r="BU403" t="n">
        <v>0.000998885943993322</v>
      </c>
      <c r="BV403" t="n">
        <v>0.00881161444598658</v>
      </c>
      <c r="BW403" t="n">
        <v>0.000841114817298703</v>
      </c>
      <c r="BX403" t="n">
        <v>0.000553226728225409</v>
      </c>
      <c r="BY403" t="n">
        <v>0</v>
      </c>
      <c r="BZ403" t="n">
        <v>0.000624620837792243</v>
      </c>
      <c r="CA403" t="n">
        <v>0.000543070323004961</v>
      </c>
      <c r="CB403" t="n">
        <v>0.000641807922350303</v>
      </c>
      <c r="CC403" t="n">
        <v>0.000923479381252197</v>
      </c>
      <c r="CD403" t="n">
        <v>0.000584158466661165</v>
      </c>
      <c r="CE403" t="n">
        <v>0.000863167131680923</v>
      </c>
      <c r="CF403" t="n">
        <v>0.000248451542860215</v>
      </c>
      <c r="CG403" t="n">
        <v>0.000221565771733236</v>
      </c>
      <c r="CH403" t="n">
        <v>0.000911753027888614</v>
      </c>
      <c r="CI403" t="n">
        <v>0.00112705892407849</v>
      </c>
      <c r="CJ403" t="n">
        <v>0.000575295634471268</v>
      </c>
      <c r="CK403" t="n">
        <v>0.000493715882580147</v>
      </c>
      <c r="CL403" t="n">
        <v>0.000533239765343668</v>
      </c>
      <c r="CM403" t="n">
        <v>0.000134696802668727</v>
      </c>
      <c r="CN403" t="n">
        <v>0.0000849055887227952</v>
      </c>
      <c r="CO403" t="n">
        <v>0.0000201509338876452</v>
      </c>
      <c r="CP403" t="n">
        <v>0.000639647727733122</v>
      </c>
      <c r="CQ403" t="n">
        <v>0.000841678685971135</v>
      </c>
      <c r="CR403" t="n">
        <v>0</v>
      </c>
      <c r="CS403" t="n">
        <v>0.000910693686608227</v>
      </c>
      <c r="CT403" t="n">
        <v>0.000275773833297059</v>
      </c>
      <c r="CU403" t="n">
        <v>0.000789716465204667</v>
      </c>
      <c r="CV403" t="n">
        <v>0.000964091874420051</v>
      </c>
      <c r="CW403" t="n">
        <v>0.000514693732864895</v>
      </c>
      <c r="CX403" t="n">
        <v>0.000635549273024197</v>
      </c>
      <c r="CY403" t="n">
        <v>0.000621745260103394</v>
      </c>
      <c r="CZ403" t="n">
        <v>0</v>
      </c>
      <c r="DA403" t="n">
        <v>0</v>
      </c>
      <c r="DB403" t="n">
        <v>0.000391607197483672</v>
      </c>
      <c r="DC403" t="n">
        <v>0.000589091663159453</v>
      </c>
      <c r="DD403" t="n">
        <v>0.00112687321822529</v>
      </c>
      <c r="DE403" t="n">
        <v>0.00163822440393453</v>
      </c>
      <c r="DF403" t="n">
        <v>0</v>
      </c>
      <c r="DG403" t="n">
        <v>0.000795015721495153</v>
      </c>
      <c r="DH403" t="n">
        <v>0</v>
      </c>
      <c r="DI403" t="n">
        <v>0</v>
      </c>
      <c r="DJ403" t="n">
        <v>0.0306692088578437</v>
      </c>
      <c r="DK403" t="n">
        <v>0</v>
      </c>
      <c r="DL403" t="n">
        <v>0.00488147682169826</v>
      </c>
      <c r="DM403" t="n">
        <v>0</v>
      </c>
      <c r="DN403" t="n">
        <v>0</v>
      </c>
      <c r="DO403" t="n">
        <v>0</v>
      </c>
      <c r="DP403" t="n">
        <v>0</v>
      </c>
      <c r="DQ403" t="n">
        <v>0.000634982325563402</v>
      </c>
      <c r="DR403" t="n">
        <v>0</v>
      </c>
      <c r="DS403" t="n">
        <v>0.000998885943993322</v>
      </c>
      <c r="DT403" t="n">
        <v>0.00881161444598659</v>
      </c>
      <c r="DU403" t="n">
        <v>0.000841114817298703</v>
      </c>
      <c r="DV403" t="n">
        <v>0</v>
      </c>
      <c r="DW403" t="n">
        <v>0</v>
      </c>
      <c r="DX403" t="n">
        <v>0.000624620837792242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0.000248451542860215</v>
      </c>
      <c r="EE403" t="n">
        <v>0.000221565771733236</v>
      </c>
      <c r="EF403" t="n">
        <v>0.000911753027888614</v>
      </c>
      <c r="EG403" t="n">
        <v>0.00112705892407849</v>
      </c>
      <c r="EH403" t="n">
        <v>0.000575295634471268</v>
      </c>
      <c r="EI403" t="n">
        <v>0.000493715882580146</v>
      </c>
      <c r="EJ403" t="n">
        <v>0.000533239765343668</v>
      </c>
      <c r="EK403" t="n">
        <v>0.000134696802668727</v>
      </c>
      <c r="EL403" t="n">
        <v>0.0000849055887227952</v>
      </c>
      <c r="EM403" t="n">
        <v>0.0000201509338876453</v>
      </c>
      <c r="EN403" t="n">
        <v>0</v>
      </c>
      <c r="EO403" t="n">
        <v>0.000841678685971135</v>
      </c>
      <c r="EP403" t="n">
        <v>0</v>
      </c>
      <c r="EQ403" t="n">
        <v>0</v>
      </c>
      <c r="ER403" t="n">
        <v>0.00027577383329706</v>
      </c>
      <c r="ES403" t="n">
        <v>0.000789716465204667</v>
      </c>
      <c r="ET403" t="n">
        <v>0.000964091874420051</v>
      </c>
      <c r="EU403" t="n">
        <v>0.000514693732864895</v>
      </c>
      <c r="EV403" t="n">
        <v>0.000635549273024197</v>
      </c>
      <c r="EW403" t="n">
        <v>0.000621745260103394</v>
      </c>
      <c r="EX403" t="n">
        <v>0.000224086381682998</v>
      </c>
      <c r="EY403" t="n">
        <v>0.00026510201908955</v>
      </c>
      <c r="EZ403" t="n">
        <v>0.000391607197483673</v>
      </c>
      <c r="FA403" t="n">
        <v>0.000589091663159453</v>
      </c>
      <c r="FB403" t="n">
        <v>0.00112687321822529</v>
      </c>
      <c r="FC403" t="n">
        <v>0.00163822440393452</v>
      </c>
      <c r="FD403" t="n">
        <v>0.000911675310097265</v>
      </c>
      <c r="FE403" t="n">
        <v>0.000795015721495153</v>
      </c>
      <c r="FF403" t="n">
        <v>0</v>
      </c>
      <c r="FG403" t="n">
        <v>0</v>
      </c>
      <c r="FH403" t="n">
        <v>0.0306692088578437</v>
      </c>
      <c r="FI403" t="n">
        <v>0.0230714987205885</v>
      </c>
      <c r="FJ403" t="n">
        <v>0</v>
      </c>
      <c r="FK403" t="n">
        <v>0.000630710725112512</v>
      </c>
      <c r="FL403" t="n">
        <v>0</v>
      </c>
      <c r="FM403" t="n">
        <v>0.00168906265227452</v>
      </c>
      <c r="FN403" t="n">
        <v>0</v>
      </c>
      <c r="FO403" t="n">
        <v>0.000634982325563402</v>
      </c>
      <c r="FP403" t="n">
        <v>0</v>
      </c>
      <c r="FQ403" t="n">
        <v>0.000998885943993322</v>
      </c>
      <c r="FR403" t="n">
        <v>0.00881161444598659</v>
      </c>
      <c r="FS403" t="n">
        <v>0.000841114817298702</v>
      </c>
      <c r="FT403" t="n">
        <v>0.00055322672822541</v>
      </c>
      <c r="FU403" t="n">
        <v>0</v>
      </c>
      <c r="FV403" t="n">
        <v>0.000624620837792243</v>
      </c>
      <c r="FW403" t="n">
        <v>0.000543070323004961</v>
      </c>
      <c r="FX403" t="n">
        <v>0</v>
      </c>
      <c r="FY403" t="n">
        <v>0</v>
      </c>
      <c r="FZ403" t="n">
        <v>0</v>
      </c>
      <c r="GA403" t="n">
        <v>0.000863167131680923</v>
      </c>
      <c r="GB403" t="n">
        <v>0.000248451542860216</v>
      </c>
      <c r="GC403" t="n">
        <v>0.000221565771733236</v>
      </c>
      <c r="GD403" t="n">
        <v>0.000911753027888614</v>
      </c>
      <c r="GE403" t="n">
        <v>0.00112705892407849</v>
      </c>
      <c r="GF403" t="n">
        <v>0.000575295634471268</v>
      </c>
      <c r="GG403" t="n">
        <v>0.000493715882580147</v>
      </c>
      <c r="GH403" t="n">
        <v>0.000533239765343668</v>
      </c>
      <c r="GI403" t="n">
        <v>0.000134696802668727</v>
      </c>
      <c r="GJ403" t="n">
        <v>0.0000849055887227952</v>
      </c>
      <c r="GK403" t="n">
        <v>0</v>
      </c>
      <c r="GL403" t="n">
        <v>0.000639647727733123</v>
      </c>
      <c r="GM403" t="n">
        <v>0.000841678685971134</v>
      </c>
      <c r="GN403" t="n">
        <v>0</v>
      </c>
      <c r="GO403" t="n">
        <v>0.000910693686608228</v>
      </c>
      <c r="GP403" t="n">
        <v>0.000275773833297059</v>
      </c>
      <c r="GQ403" t="n">
        <v>0.000789716465204667</v>
      </c>
      <c r="GR403" t="n">
        <v>0.000964091874420051</v>
      </c>
      <c r="GS403" t="n">
        <v>0.000514693732864895</v>
      </c>
      <c r="GT403" t="n">
        <v>0.000635549273024197</v>
      </c>
      <c r="GU403" t="n">
        <v>0.000621745260103394</v>
      </c>
      <c r="GV403" t="n">
        <v>0</v>
      </c>
      <c r="GW403" t="n">
        <v>0.00026510201908955</v>
      </c>
      <c r="GX403" t="n">
        <v>0</v>
      </c>
      <c r="GY403" t="n">
        <v>0.000589091663159453</v>
      </c>
      <c r="GZ403" t="n">
        <v>0.00112687321822529</v>
      </c>
      <c r="HA403" t="n">
        <v>0.00163822440393453</v>
      </c>
      <c r="HB403" t="n">
        <v>0.000911675310097265</v>
      </c>
      <c r="HC403" t="n">
        <v>0.000795015721495153</v>
      </c>
      <c r="HD403" t="n">
        <v>0.0005471672199315</v>
      </c>
      <c r="HE403" t="n">
        <v>0.000856840102602769</v>
      </c>
      <c r="HF403" t="n">
        <v>0.0306692088578437</v>
      </c>
      <c r="HG403" t="n">
        <v>0.0230714987205885</v>
      </c>
      <c r="HH403" t="n">
        <v>0.00488147682169825</v>
      </c>
      <c r="HI403" t="n">
        <v>0.000630710725112512</v>
      </c>
      <c r="HJ403" t="n">
        <v>0</v>
      </c>
      <c r="HK403" t="n">
        <v>0.00168906265227452</v>
      </c>
      <c r="HL403" t="n">
        <v>0.000803040877957497</v>
      </c>
      <c r="HM403" t="n">
        <v>0.000634982325563402</v>
      </c>
      <c r="HN403" t="n">
        <v>0.000736736849716572</v>
      </c>
      <c r="HO403" t="n">
        <v>0.000998885943993321</v>
      </c>
      <c r="HP403" t="n">
        <v>0.00881161444598659</v>
      </c>
      <c r="HQ403" t="n">
        <v>0.000841114817298702</v>
      </c>
      <c r="HR403" t="n">
        <v>0.00055322672822541</v>
      </c>
      <c r="HS403" t="n">
        <v>0.00046656673878475</v>
      </c>
      <c r="HT403" t="n">
        <v>0.000624620837792242</v>
      </c>
      <c r="HU403" t="n">
        <v>0.00054307032300496</v>
      </c>
      <c r="HV403" t="n">
        <v>0.000641807922350303</v>
      </c>
      <c r="HW403" t="n">
        <v>0.000923479381252197</v>
      </c>
      <c r="HX403" t="n">
        <v>0.000584158466661165</v>
      </c>
      <c r="HY403" t="n">
        <v>0.000863167131680923</v>
      </c>
      <c r="HZ403" t="n">
        <v>0.000248451542860216</v>
      </c>
      <c r="IA403" t="n">
        <v>0.000221565771733236</v>
      </c>
      <c r="IB403" t="n">
        <v>0.000911753027888615</v>
      </c>
      <c r="IC403" t="n">
        <v>0.00112705892407849</v>
      </c>
      <c r="ID403" t="n">
        <v>0.000575295634471268</v>
      </c>
      <c r="IE403" t="n">
        <v>0.000493715882580147</v>
      </c>
      <c r="IF403" t="n">
        <v>0.000533239765343668</v>
      </c>
      <c r="IG403" t="n">
        <v>0.000134696802668727</v>
      </c>
      <c r="IH403" t="n">
        <v>0.0000849055887227951</v>
      </c>
      <c r="II403" t="n">
        <v>0.0000201509338876453</v>
      </c>
      <c r="IJ403" t="n">
        <v>0.000639647727733122</v>
      </c>
      <c r="IK403" t="n">
        <v>0.000841678685971135</v>
      </c>
      <c r="IL403" t="n">
        <v>0.000466624391764241</v>
      </c>
      <c r="IM403" t="n">
        <v>0.000910693686608228</v>
      </c>
      <c r="IN403" t="n">
        <v>0.000275773833297059</v>
      </c>
      <c r="IO403" t="n">
        <v>0.000789716465204667</v>
      </c>
      <c r="IP403" t="n">
        <v>0.00096409187442005</v>
      </c>
      <c r="IQ403" t="n">
        <v>0.000514693732864894</v>
      </c>
      <c r="IR403" t="n">
        <v>0.000635549273024197</v>
      </c>
      <c r="IS403" t="n">
        <v>0.000621745260103393</v>
      </c>
      <c r="IT403" t="n">
        <v>0</v>
      </c>
      <c r="IU403" t="n">
        <v>0</v>
      </c>
      <c r="IV403" t="n">
        <v>0.000391607197483672</v>
      </c>
      <c r="IW403" t="n">
        <v>0.000589091663159453</v>
      </c>
      <c r="IX403" t="n">
        <v>0.00112687321822529</v>
      </c>
      <c r="IY403" t="n">
        <v>0.00163822440393453</v>
      </c>
      <c r="IZ403" t="n">
        <v>0.000911675310097265</v>
      </c>
      <c r="JA403" t="n">
        <v>0.000795015721495152</v>
      </c>
      <c r="JB403" t="n">
        <v>0.0005471672199315</v>
      </c>
      <c r="JC403" t="n">
        <v>0</v>
      </c>
      <c r="JD403" t="n">
        <v>0.0306692088578437</v>
      </c>
      <c r="JE403" t="n">
        <v>0.0230714987205885</v>
      </c>
      <c r="JF403" t="n">
        <v>0.00488147682169825</v>
      </c>
      <c r="JG403" t="n">
        <v>0</v>
      </c>
      <c r="JH403" t="n">
        <v>0</v>
      </c>
      <c r="JI403" t="n">
        <v>0.00168906265227452</v>
      </c>
      <c r="JJ403" t="n">
        <v>0.000803040877957496</v>
      </c>
      <c r="JK403" t="n">
        <v>0.000634982325563402</v>
      </c>
      <c r="JL403" t="n">
        <v>0</v>
      </c>
      <c r="JM403" t="n">
        <v>0.000998885943993322</v>
      </c>
      <c r="JN403" t="n">
        <v>0.00881161444598659</v>
      </c>
      <c r="JO403" t="n">
        <v>0.000841114817298702</v>
      </c>
      <c r="JP403" t="n">
        <v>0.00055322672822541</v>
      </c>
      <c r="JQ403" t="n">
        <v>0.00046656673878475</v>
      </c>
      <c r="JR403" t="n">
        <v>0.000624620837792243</v>
      </c>
      <c r="JS403" t="n">
        <v>0.00054307032300496</v>
      </c>
      <c r="JT403" t="n">
        <v>0.000641807922350304</v>
      </c>
      <c r="JU403" t="n">
        <v>0</v>
      </c>
      <c r="JV403" t="n">
        <v>0</v>
      </c>
      <c r="JW403" t="n">
        <v>0.000863167131680922</v>
      </c>
      <c r="JX403" t="n">
        <v>0.000248451542860215</v>
      </c>
      <c r="JY403" t="n">
        <v>0.000221565771733236</v>
      </c>
      <c r="JZ403" t="n">
        <v>0.000911753027888614</v>
      </c>
      <c r="KA403" t="n">
        <v>0.00112705892407849</v>
      </c>
      <c r="KB403" t="n">
        <v>0.000575295634471268</v>
      </c>
      <c r="KC403" t="n">
        <v>0.000493715882580147</v>
      </c>
      <c r="KD403" t="n">
        <v>0.000533239765343668</v>
      </c>
      <c r="KE403" t="n">
        <v>0.000134696802668727</v>
      </c>
      <c r="KF403" t="n">
        <v>0.0000849055887227952</v>
      </c>
      <c r="KG403" t="n">
        <v>0</v>
      </c>
      <c r="KH403" t="n">
        <v>0.000639647727733123</v>
      </c>
      <c r="KI403" t="n">
        <v>0.000841678685971135</v>
      </c>
      <c r="KJ403" t="n">
        <v>0.000466624391764242</v>
      </c>
      <c r="KK403" t="n">
        <v>0.000910693686608228</v>
      </c>
      <c r="KL403" t="n">
        <v>0.000275773833297059</v>
      </c>
      <c r="KM403" t="n">
        <v>0.000789716465204667</v>
      </c>
      <c r="KN403" t="n">
        <v>0.000964091874420051</v>
      </c>
      <c r="KO403" t="n">
        <v>0.000514693732864895</v>
      </c>
      <c r="KP403" t="n">
        <v>0.000635549273024197</v>
      </c>
      <c r="KQ403" t="n">
        <v>0</v>
      </c>
      <c r="KR403" t="n">
        <v>0</v>
      </c>
      <c r="KS403" t="n">
        <v>0.00026510201908955</v>
      </c>
      <c r="KT403" t="n">
        <v>0.000391607197483672</v>
      </c>
      <c r="KU403" t="n">
        <v>0.000589091663159452</v>
      </c>
      <c r="KV403" t="n">
        <v>0.00112687321822529</v>
      </c>
      <c r="KW403" t="n">
        <v>0.00163822440393453</v>
      </c>
      <c r="KX403" t="n">
        <v>0.000911675310097266</v>
      </c>
      <c r="KY403" t="n">
        <v>0.000795015721495153</v>
      </c>
      <c r="KZ403" t="n">
        <v>0.0005471672199315</v>
      </c>
      <c r="LA403" t="n">
        <v>0.000856840102602769</v>
      </c>
      <c r="LB403" t="n">
        <v>0.0306692088578437</v>
      </c>
      <c r="LC403" t="n">
        <v>0.0230714987205885</v>
      </c>
      <c r="LD403" t="n">
        <v>0.00488147682169826</v>
      </c>
      <c r="LE403" t="n">
        <v>0.000630710725112513</v>
      </c>
      <c r="LF403" t="n">
        <v>0.000684589335406662</v>
      </c>
      <c r="LG403" t="n">
        <v>0.00168906265227452</v>
      </c>
      <c r="LH403" t="n">
        <v>0.000803040877957497</v>
      </c>
      <c r="LI403" t="n">
        <v>0.000634982325563402</v>
      </c>
      <c r="LJ403" t="n">
        <v>0.000736736849716572</v>
      </c>
      <c r="LK403" t="n">
        <v>0.00099888594399332</v>
      </c>
      <c r="LL403" t="n">
        <v>0.00881161444598658</v>
      </c>
      <c r="LM403" t="n">
        <v>0.000841114817298702</v>
      </c>
      <c r="LN403" t="n">
        <v>0.00055322672822541</v>
      </c>
      <c r="LO403" t="n">
        <v>0.00046656673878475</v>
      </c>
      <c r="LP403" t="n">
        <v>0.000624620837792243</v>
      </c>
      <c r="LQ403" t="n">
        <v>0.000543070323004961</v>
      </c>
      <c r="LR403" t="n">
        <v>0.000641807922350304</v>
      </c>
      <c r="LS403" t="n">
        <v>0.000923479381252198</v>
      </c>
      <c r="LT403" t="n">
        <v>0.000584158466661165</v>
      </c>
      <c r="LU403" t="n">
        <v>0.000863167131680923</v>
      </c>
      <c r="LV403" t="n">
        <v>0.000248451542860215</v>
      </c>
      <c r="LW403" t="n">
        <v>0.000221565771733236</v>
      </c>
      <c r="LX403" t="n">
        <v>0.000911753027888615</v>
      </c>
      <c r="LY403" t="n">
        <v>0.00112705892407849</v>
      </c>
      <c r="LZ403" t="n">
        <v>0.000575295634471268</v>
      </c>
      <c r="MA403" t="n">
        <v>0.000493715882580147</v>
      </c>
      <c r="MB403" t="n">
        <v>0.000533239765343668</v>
      </c>
      <c r="MC403" t="n">
        <v>0.000134696802668727</v>
      </c>
      <c r="MD403" t="n">
        <v>0.0000849055887227952</v>
      </c>
      <c r="ME403" t="n">
        <v>0.0000201509338876453</v>
      </c>
      <c r="MF403" t="n">
        <v>0.000639647727733122</v>
      </c>
      <c r="MG403" t="n">
        <v>0.000841678685971134</v>
      </c>
      <c r="MH403" t="n">
        <v>0.000466624391764242</v>
      </c>
      <c r="MI403" t="n">
        <v>0.000910693686608229</v>
      </c>
      <c r="MJ403" t="n">
        <v>0.000275773833297059</v>
      </c>
      <c r="MK403" t="n">
        <v>0.000789716465204667</v>
      </c>
      <c r="ML403" t="n">
        <v>0.000964091874420052</v>
      </c>
      <c r="MM403" t="n">
        <v>0.000514693732864895</v>
      </c>
      <c r="MN403" t="n">
        <v>0.000635549273024197</v>
      </c>
      <c r="MO403" t="n">
        <v>0.000621745260103394</v>
      </c>
      <c r="MP403" t="n">
        <v>0</v>
      </c>
      <c r="MQ403" t="n">
        <v>0.00026510201908955</v>
      </c>
      <c r="MR403" t="n">
        <v>0.000391607197483672</v>
      </c>
      <c r="MS403" t="n">
        <v>0.000589091663159453</v>
      </c>
      <c r="MT403" t="n">
        <v>0.00112687321822529</v>
      </c>
      <c r="MU403" t="n">
        <v>0.00163822440393453</v>
      </c>
      <c r="MV403" t="n">
        <v>0.000911675310097265</v>
      </c>
      <c r="MW403" t="n">
        <v>0.000795015721495153</v>
      </c>
      <c r="MX403" t="n">
        <v>0</v>
      </c>
      <c r="MY403" t="n">
        <v>0</v>
      </c>
      <c r="MZ403" t="n">
        <v>0.0306692088578437</v>
      </c>
      <c r="NA403" t="n">
        <v>0</v>
      </c>
      <c r="NB403" t="n">
        <v>0.00488147682169825</v>
      </c>
      <c r="NC403" t="n">
        <v>0.000630710725112512</v>
      </c>
      <c r="ND403" t="n">
        <v>0</v>
      </c>
      <c r="NE403" t="n">
        <v>0.00168906265227452</v>
      </c>
      <c r="NF403" t="n">
        <v>0.000803040877957496</v>
      </c>
      <c r="NG403" t="n">
        <v>0.000634982325563402</v>
      </c>
      <c r="NH403" t="n">
        <v>0</v>
      </c>
      <c r="NI403" t="n">
        <v>0.000998885943993321</v>
      </c>
      <c r="NJ403" t="n">
        <v>0.00881161444598659</v>
      </c>
      <c r="NK403" t="n">
        <v>0.000841114817298703</v>
      </c>
      <c r="NL403" t="n">
        <v>0.000553226728225409</v>
      </c>
      <c r="NM403" t="n">
        <v>0.00046656673878475</v>
      </c>
      <c r="NN403" t="n">
        <v>0.000624620837792242</v>
      </c>
      <c r="NO403" t="n">
        <v>0.00054307032300496</v>
      </c>
      <c r="NP403" t="n">
        <v>0.000641807922350304</v>
      </c>
      <c r="NQ403" t="n">
        <v>0</v>
      </c>
      <c r="NR403" t="n">
        <v>0.000584158466661165</v>
      </c>
      <c r="NS403" t="n">
        <v>0.000863167131680924</v>
      </c>
      <c r="NT403" t="n">
        <v>0.000248451542860215</v>
      </c>
      <c r="NU403" t="n">
        <v>0.000221565771733236</v>
      </c>
      <c r="NV403" t="n">
        <v>0.000911753027888614</v>
      </c>
      <c r="NW403" t="n">
        <v>0.00112705892407849</v>
      </c>
      <c r="NX403" t="n">
        <v>0.000575295634471268</v>
      </c>
      <c r="NY403" t="n">
        <v>0.000493715882580146</v>
      </c>
      <c r="NZ403" t="n">
        <v>0.000533239765343668</v>
      </c>
      <c r="OA403" t="n">
        <v>0.000134696802668727</v>
      </c>
      <c r="OB403" t="n">
        <v>0.0000849055887227952</v>
      </c>
      <c r="OC403" t="n">
        <v>0.0000201509338876452</v>
      </c>
      <c r="OD403" t="n">
        <v>0.000639647727733123</v>
      </c>
      <c r="OE403" t="n">
        <v>0.000841678685971135</v>
      </c>
      <c r="OF403" t="n">
        <v>0.000466624391764242</v>
      </c>
      <c r="OG403" t="n">
        <v>0.000910693686608229</v>
      </c>
      <c r="OH403" t="n">
        <v>0.00027577383329706</v>
      </c>
      <c r="OI403" t="n">
        <v>0.000789716465204667</v>
      </c>
      <c r="OJ403" t="n">
        <v>0.000964091874420051</v>
      </c>
      <c r="OK403" t="n">
        <v>0.000514693732864894</v>
      </c>
      <c r="OL403" t="n">
        <v>0.000635549273024197</v>
      </c>
      <c r="OM403" t="n">
        <v>1.0006217452601</v>
      </c>
      <c r="ON403" t="n">
        <v>0.000224086381682998</v>
      </c>
      <c r="OO403" t="n">
        <v>0</v>
      </c>
      <c r="OP403" t="n">
        <v>0.000391607197483673</v>
      </c>
      <c r="OQ403" t="n">
        <v>0.000589091663159453</v>
      </c>
      <c r="OR403" t="n">
        <v>0.00112687321822529</v>
      </c>
      <c r="OS403" t="n">
        <v>0.00163822440393453</v>
      </c>
      <c r="OT403" t="n">
        <v>0.000911675310097265</v>
      </c>
      <c r="OU403" t="n">
        <v>0.000795015721495153</v>
      </c>
      <c r="OV403" t="n">
        <v>0</v>
      </c>
      <c r="OW403" t="n">
        <v>0</v>
      </c>
      <c r="OX403" t="n">
        <v>0.0306692088578438</v>
      </c>
      <c r="OY403" t="n">
        <v>0.0230714987205885</v>
      </c>
      <c r="OZ403" t="n">
        <v>0.00488147682169826</v>
      </c>
      <c r="PA403" t="n">
        <v>0.000630710725112512</v>
      </c>
      <c r="PB403" t="n">
        <v>0</v>
      </c>
      <c r="PC403" t="n">
        <v>0.00168906265227451</v>
      </c>
      <c r="PD403" t="n">
        <v>0</v>
      </c>
      <c r="PE403" t="n">
        <v>0</v>
      </c>
      <c r="PF403" t="n">
        <v>0</v>
      </c>
      <c r="PG403" t="n">
        <v>0.000998885943993321</v>
      </c>
      <c r="PH403" t="n">
        <v>0.00881161444598659</v>
      </c>
      <c r="PI403" t="n">
        <v>0.000841114817298702</v>
      </c>
      <c r="PJ403" t="n">
        <v>0</v>
      </c>
      <c r="PK403" t="n">
        <v>0.00046656673878475</v>
      </c>
      <c r="PL403" t="n">
        <v>0.000624620837792242</v>
      </c>
      <c r="PM403" t="n">
        <v>0</v>
      </c>
      <c r="PN403" t="n">
        <v>0</v>
      </c>
      <c r="PO403" t="n">
        <v>0</v>
      </c>
      <c r="PP403" t="n">
        <v>0</v>
      </c>
      <c r="PQ403" t="n">
        <v>0.000863167131680924</v>
      </c>
      <c r="PR403" t="n">
        <v>0.000248451542860216</v>
      </c>
      <c r="PS403" t="n">
        <v>0.000221565771733236</v>
      </c>
      <c r="PT403" t="n">
        <v>0.000911753027888614</v>
      </c>
      <c r="PU403" t="n">
        <v>0.00112705892407849</v>
      </c>
      <c r="PV403" t="n">
        <v>0.000575295634471267</v>
      </c>
      <c r="PW403" t="n">
        <v>0.000493715882580147</v>
      </c>
      <c r="PX403" t="n">
        <v>0.000533239765343668</v>
      </c>
      <c r="PY403" t="n">
        <v>0.000134696802668727</v>
      </c>
      <c r="PZ403" t="n">
        <v>0.0000849055887227951</v>
      </c>
      <c r="QA403" t="n">
        <v>0.0000201509338876453</v>
      </c>
      <c r="QB403" t="n">
        <v>0.000639647727733123</v>
      </c>
      <c r="QC403" t="n">
        <v>0.000841678685971134</v>
      </c>
      <c r="QD403" t="n">
        <v>0</v>
      </c>
      <c r="QE403" t="n">
        <v>0.000910693686608229</v>
      </c>
      <c r="QF403" t="n">
        <v>0.000275773833297059</v>
      </c>
      <c r="QG403" t="n">
        <v>0.000789716465204668</v>
      </c>
      <c r="QH403" t="n">
        <v>0.000964091874420052</v>
      </c>
      <c r="QI403" t="n">
        <v>0.000514693732864895</v>
      </c>
    </row>
    <row r="404">
      <c r="A404" t="s">
        <v>403</v>
      </c>
      <c r="B404" t="n">
        <v>0.0000451867462401356</v>
      </c>
      <c r="C404" t="n">
        <v>0.0000456132393119928</v>
      </c>
      <c r="D404" t="n">
        <v>0.0000164652468465961</v>
      </c>
      <c r="E404" t="n">
        <v>0</v>
      </c>
      <c r="F404" t="n">
        <v>0</v>
      </c>
      <c r="G404" t="n">
        <v>0.00000884632367717786</v>
      </c>
      <c r="H404" t="n">
        <v>0.000778965487303647</v>
      </c>
      <c r="I404" t="n">
        <v>0.0000619180264804616</v>
      </c>
      <c r="J404" t="n">
        <v>0.0000262541949546201</v>
      </c>
      <c r="K404" t="n">
        <v>0.0000195803736588285</v>
      </c>
      <c r="L404" t="n">
        <v>0.0000299811595411529</v>
      </c>
      <c r="M404" t="n">
        <v>0.0000219895587324667</v>
      </c>
      <c r="N404" t="n">
        <v>0.0000191087772973428</v>
      </c>
      <c r="O404" t="n">
        <v>0.0000301436621689808</v>
      </c>
      <c r="P404" t="n">
        <v>0.0000240197401102552</v>
      </c>
      <c r="Q404" t="n">
        <v>0.00000840757528739938</v>
      </c>
      <c r="R404" t="n">
        <v>0</v>
      </c>
      <c r="S404" t="n">
        <v>0.0000420785851036534</v>
      </c>
      <c r="T404" t="n">
        <v>0</v>
      </c>
      <c r="U404" t="n">
        <v>0.0000168778968230908</v>
      </c>
      <c r="V404" t="n">
        <v>0.0000115061533081623</v>
      </c>
      <c r="W404" t="n">
        <v>0.0000119525329511673</v>
      </c>
      <c r="X404" t="n">
        <v>0.0000197174341653043</v>
      </c>
      <c r="Y404" t="n">
        <v>0.000221377601651696</v>
      </c>
      <c r="Z404" t="n">
        <v>0.0000272786380274199</v>
      </c>
      <c r="AA404" t="n">
        <v>0</v>
      </c>
      <c r="AB404" t="n">
        <v>0.0000200565083372592</v>
      </c>
      <c r="AC404" t="n">
        <v>0.0000169301568505699</v>
      </c>
      <c r="AD404" t="n">
        <v>0.00002038635390201</v>
      </c>
      <c r="AE404" t="n">
        <v>0.0000155394575795784</v>
      </c>
      <c r="AF404" t="n">
        <v>0.0000167327526646795</v>
      </c>
      <c r="AG404" t="n">
        <v>0.0000199428695742994</v>
      </c>
      <c r="AH404" t="n">
        <v>0.00000934503518730133</v>
      </c>
      <c r="AI404" t="n">
        <v>0.00000502300519334414</v>
      </c>
      <c r="AJ404" t="n">
        <v>0.0000131257714112595</v>
      </c>
      <c r="AK404" t="n">
        <v>0.0000115896567611611</v>
      </c>
      <c r="AL404" t="n">
        <v>0.000235329987752172</v>
      </c>
      <c r="AM404" t="n">
        <v>0.0000140867733117904</v>
      </c>
      <c r="AN404" t="n">
        <v>0.0000161859737908879</v>
      </c>
      <c r="AO404" t="n">
        <v>0.00000540813720735718</v>
      </c>
      <c r="AP404" t="n">
        <v>0.00000340899757370193</v>
      </c>
      <c r="AQ404" t="n">
        <v>0.000000809069058506778</v>
      </c>
      <c r="AR404" t="n">
        <v>0.0000191660633272435</v>
      </c>
      <c r="AS404" t="n">
        <v>0.0000310640361682611</v>
      </c>
      <c r="AT404" t="n">
        <v>0.0000165557656607795</v>
      </c>
      <c r="AU404" t="n">
        <v>0.0000315848766125674</v>
      </c>
      <c r="AV404" t="n">
        <v>0.0000211284847019525</v>
      </c>
      <c r="AW404" t="n">
        <v>0.0000359775889353531</v>
      </c>
      <c r="AX404" t="n">
        <v>0.0000445809143065925</v>
      </c>
      <c r="AY404" t="n">
        <v>0.0000745586017274543</v>
      </c>
      <c r="AZ404" t="n">
        <v>0.0000451867462401356</v>
      </c>
      <c r="BA404" t="n">
        <v>0.0000456132393119928</v>
      </c>
      <c r="BB404" t="n">
        <v>0.0000164652468465961</v>
      </c>
      <c r="BC404" t="n">
        <v>0</v>
      </c>
      <c r="BD404" t="n">
        <v>0.000010140896165006</v>
      </c>
      <c r="BE404" t="n">
        <v>0.00000884632367717786</v>
      </c>
      <c r="BF404" t="n">
        <v>0.000778965487303647</v>
      </c>
      <c r="BG404" t="n">
        <v>0.0000619180264804616</v>
      </c>
      <c r="BH404" t="n">
        <v>0.0000262541949546201</v>
      </c>
      <c r="BI404" t="n">
        <v>0.0000195803736588285</v>
      </c>
      <c r="BJ404" t="n">
        <v>0.0000299811595411529</v>
      </c>
      <c r="BK404" t="n">
        <v>0.0000219895587324667</v>
      </c>
      <c r="BL404" t="n">
        <v>0.0000191087772973428</v>
      </c>
      <c r="BM404" t="n">
        <v>0.0000301436621689808</v>
      </c>
      <c r="BN404" t="n">
        <v>0.0000240197401102552</v>
      </c>
      <c r="BO404" t="n">
        <v>0.00000840757528739938</v>
      </c>
      <c r="BP404" t="n">
        <v>0</v>
      </c>
      <c r="BQ404" t="n">
        <v>0.0000420785851036534</v>
      </c>
      <c r="BR404" t="n">
        <v>0.0000179979181205856</v>
      </c>
      <c r="BS404" t="n">
        <v>0.0000168778968230908</v>
      </c>
      <c r="BT404" t="n">
        <v>0.0000115061533081623</v>
      </c>
      <c r="BU404" t="n">
        <v>0.0000119525329511673</v>
      </c>
      <c r="BV404" t="n">
        <v>0.0000197174341653043</v>
      </c>
      <c r="BW404" t="n">
        <v>0.000221377601651697</v>
      </c>
      <c r="BX404" t="n">
        <v>0.0000272786380274199</v>
      </c>
      <c r="BY404" t="n">
        <v>0</v>
      </c>
      <c r="BZ404" t="n">
        <v>0.0000200565083372592</v>
      </c>
      <c r="CA404" t="n">
        <v>0.0000169301568505699</v>
      </c>
      <c r="CB404" t="n">
        <v>0.00002038635390201</v>
      </c>
      <c r="CC404" t="n">
        <v>0.0000155394575795784</v>
      </c>
      <c r="CD404" t="n">
        <v>0.0000167327526646795</v>
      </c>
      <c r="CE404" t="n">
        <v>0.0000199428695742994</v>
      </c>
      <c r="CF404" t="n">
        <v>0.00000934503518730133</v>
      </c>
      <c r="CG404" t="n">
        <v>0.00000502300519334414</v>
      </c>
      <c r="CH404" t="n">
        <v>0.0000131257714112595</v>
      </c>
      <c r="CI404" t="n">
        <v>0.0000115896567611612</v>
      </c>
      <c r="CJ404" t="n">
        <v>0.000235329987752172</v>
      </c>
      <c r="CK404" t="n">
        <v>0.0000140867733117904</v>
      </c>
      <c r="CL404" t="n">
        <v>0.0000161859737908879</v>
      </c>
      <c r="CM404" t="n">
        <v>0.00000540813720735718</v>
      </c>
      <c r="CN404" t="n">
        <v>0.00000340899757370193</v>
      </c>
      <c r="CO404" t="n">
        <v>0.000000809069058506778</v>
      </c>
      <c r="CP404" t="n">
        <v>0.0000191660633272435</v>
      </c>
      <c r="CQ404" t="n">
        <v>0.0000310640361682611</v>
      </c>
      <c r="CR404" t="n">
        <v>0</v>
      </c>
      <c r="CS404" t="n">
        <v>0.0000315848766125674</v>
      </c>
      <c r="CT404" t="n">
        <v>0.0000211284847019525</v>
      </c>
      <c r="CU404" t="n">
        <v>0.0000359775889353531</v>
      </c>
      <c r="CV404" t="n">
        <v>0.0000445809143065925</v>
      </c>
      <c r="CW404" t="n">
        <v>0.0000745586017274543</v>
      </c>
      <c r="CX404" t="n">
        <v>0.0000451867462401356</v>
      </c>
      <c r="CY404" t="n">
        <v>0.0000456132393119928</v>
      </c>
      <c r="CZ404" t="n">
        <v>0</v>
      </c>
      <c r="DA404" t="n">
        <v>0</v>
      </c>
      <c r="DB404" t="n">
        <v>0.000010140896165006</v>
      </c>
      <c r="DC404" t="n">
        <v>0.00000884632367717786</v>
      </c>
      <c r="DD404" t="n">
        <v>0.000778965487303648</v>
      </c>
      <c r="DE404" t="n">
        <v>0.0000619180264804616</v>
      </c>
      <c r="DF404" t="n">
        <v>0</v>
      </c>
      <c r="DG404" t="n">
        <v>0.0000195803736588285</v>
      </c>
      <c r="DH404" t="n">
        <v>0</v>
      </c>
      <c r="DI404" t="n">
        <v>0</v>
      </c>
      <c r="DJ404" t="n">
        <v>0.0000191087772973428</v>
      </c>
      <c r="DK404" t="n">
        <v>0</v>
      </c>
      <c r="DL404" t="n">
        <v>0.0000240197401102552</v>
      </c>
      <c r="DM404" t="n">
        <v>0</v>
      </c>
      <c r="DN404" t="n">
        <v>0</v>
      </c>
      <c r="DO404" t="n">
        <v>0</v>
      </c>
      <c r="DP404" t="n">
        <v>0</v>
      </c>
      <c r="DQ404" t="n">
        <v>0.0000168778968230908</v>
      </c>
      <c r="DR404" t="n">
        <v>0</v>
      </c>
      <c r="DS404" t="n">
        <v>0.0000119525329511673</v>
      </c>
      <c r="DT404" t="n">
        <v>0.0000197174341653043</v>
      </c>
      <c r="DU404" t="n">
        <v>0.000221377601651696</v>
      </c>
      <c r="DV404" t="n">
        <v>0</v>
      </c>
      <c r="DW404" t="n">
        <v>0</v>
      </c>
      <c r="DX404" t="n">
        <v>0.0000200565083372592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0.00000934503518730133</v>
      </c>
      <c r="EE404" t="n">
        <v>0.00000502300519334414</v>
      </c>
      <c r="EF404" t="n">
        <v>0.0000131257714112595</v>
      </c>
      <c r="EG404" t="n">
        <v>0.0000115896567611611</v>
      </c>
      <c r="EH404" t="n">
        <v>0.000235329987752172</v>
      </c>
      <c r="EI404" t="n">
        <v>0.0000140867733117904</v>
      </c>
      <c r="EJ404" t="n">
        <v>0.0000161859737908878</v>
      </c>
      <c r="EK404" t="n">
        <v>0.00000540813720735718</v>
      </c>
      <c r="EL404" t="n">
        <v>0.00000340899757370193</v>
      </c>
      <c r="EM404" t="n">
        <v>0.000000809069058506779</v>
      </c>
      <c r="EN404" t="n">
        <v>0</v>
      </c>
      <c r="EO404" t="n">
        <v>0.0000310640361682611</v>
      </c>
      <c r="EP404" t="n">
        <v>0</v>
      </c>
      <c r="EQ404" t="n">
        <v>0</v>
      </c>
      <c r="ER404" t="n">
        <v>0.0000211284847019525</v>
      </c>
      <c r="ES404" t="n">
        <v>0.0000359775889353531</v>
      </c>
      <c r="ET404" t="n">
        <v>0.0000445809143065925</v>
      </c>
      <c r="EU404" t="n">
        <v>0.0000745586017274543</v>
      </c>
      <c r="EV404" t="n">
        <v>0.0000451867462401356</v>
      </c>
      <c r="EW404" t="n">
        <v>0.0000456132393119928</v>
      </c>
      <c r="EX404" t="n">
        <v>0.0000164652468465961</v>
      </c>
      <c r="EY404" t="n">
        <v>0.00000752272344576134</v>
      </c>
      <c r="EZ404" t="n">
        <v>0.000010140896165006</v>
      </c>
      <c r="FA404" t="n">
        <v>0.00000884632367717786</v>
      </c>
      <c r="FB404" t="n">
        <v>0.000778965487303647</v>
      </c>
      <c r="FC404" t="n">
        <v>0.0000619180264804615</v>
      </c>
      <c r="FD404" t="n">
        <v>0.0000262541949546201</v>
      </c>
      <c r="FE404" t="n">
        <v>0.0000195803736588285</v>
      </c>
      <c r="FF404" t="n">
        <v>0</v>
      </c>
      <c r="FG404" t="n">
        <v>0</v>
      </c>
      <c r="FH404" t="n">
        <v>0.0000191087772973428</v>
      </c>
      <c r="FI404" t="n">
        <v>0.0000301436621689808</v>
      </c>
      <c r="FJ404" t="n">
        <v>0</v>
      </c>
      <c r="FK404" t="n">
        <v>0.00000840757528739938</v>
      </c>
      <c r="FL404" t="n">
        <v>0</v>
      </c>
      <c r="FM404" t="n">
        <v>0.0000420785851036534</v>
      </c>
      <c r="FN404" t="n">
        <v>0</v>
      </c>
      <c r="FO404" t="n">
        <v>0.0000168778968230908</v>
      </c>
      <c r="FP404" t="n">
        <v>0</v>
      </c>
      <c r="FQ404" t="n">
        <v>0.0000119525329511673</v>
      </c>
      <c r="FR404" t="n">
        <v>0.0000197174341653043</v>
      </c>
      <c r="FS404" t="n">
        <v>0.000221377601651696</v>
      </c>
      <c r="FT404" t="n">
        <v>0.0000272786380274199</v>
      </c>
      <c r="FU404" t="n">
        <v>0</v>
      </c>
      <c r="FV404" t="n">
        <v>0.0000200565083372592</v>
      </c>
      <c r="FW404" t="n">
        <v>0.0000169301568505699</v>
      </c>
      <c r="FX404" t="n">
        <v>0</v>
      </c>
      <c r="FY404" t="n">
        <v>0</v>
      </c>
      <c r="FZ404" t="n">
        <v>0</v>
      </c>
      <c r="GA404" t="n">
        <v>0.0000199428695742994</v>
      </c>
      <c r="GB404" t="n">
        <v>0.00000934503518730133</v>
      </c>
      <c r="GC404" t="n">
        <v>0.00000502300519334414</v>
      </c>
      <c r="GD404" t="n">
        <v>0.0000131257714112595</v>
      </c>
      <c r="GE404" t="n">
        <v>0.0000115896567611611</v>
      </c>
      <c r="GF404" t="n">
        <v>0.000235329987752172</v>
      </c>
      <c r="GG404" t="n">
        <v>0.0000140867733117904</v>
      </c>
      <c r="GH404" t="n">
        <v>0.0000161859737908878</v>
      </c>
      <c r="GI404" t="n">
        <v>0.00000540813720735718</v>
      </c>
      <c r="GJ404" t="n">
        <v>0.00000340899757370193</v>
      </c>
      <c r="GK404" t="n">
        <v>0</v>
      </c>
      <c r="GL404" t="n">
        <v>0.0000191660633272435</v>
      </c>
      <c r="GM404" t="n">
        <v>0.0000310640361682611</v>
      </c>
      <c r="GN404" t="n">
        <v>0</v>
      </c>
      <c r="GO404" t="n">
        <v>0.0000315848766125674</v>
      </c>
      <c r="GP404" t="n">
        <v>0.0000211284847019525</v>
      </c>
      <c r="GQ404" t="n">
        <v>0.0000359775889353531</v>
      </c>
      <c r="GR404" t="n">
        <v>0.0000445809143065925</v>
      </c>
      <c r="GS404" t="n">
        <v>0.0000745586017274543</v>
      </c>
      <c r="GT404" t="n">
        <v>0.0000451867462401357</v>
      </c>
      <c r="GU404" t="n">
        <v>0.0000456132393119928</v>
      </c>
      <c r="GV404" t="n">
        <v>0</v>
      </c>
      <c r="GW404" t="n">
        <v>0.00000752272344576134</v>
      </c>
      <c r="GX404" t="n">
        <v>0</v>
      </c>
      <c r="GY404" t="n">
        <v>0.00000884632367717786</v>
      </c>
      <c r="GZ404" t="n">
        <v>0.000778965487303648</v>
      </c>
      <c r="HA404" t="n">
        <v>0.0000619180264804616</v>
      </c>
      <c r="HB404" t="n">
        <v>0.00002625419495462</v>
      </c>
      <c r="HC404" t="n">
        <v>0.0000195803736588285</v>
      </c>
      <c r="HD404" t="n">
        <v>0.0000299811595411529</v>
      </c>
      <c r="HE404" t="n">
        <v>0.0000219895587324668</v>
      </c>
      <c r="HF404" t="n">
        <v>0.0000191087772973428</v>
      </c>
      <c r="HG404" t="n">
        <v>0.0000301436621689808</v>
      </c>
      <c r="HH404" t="n">
        <v>0.0000240197401102552</v>
      </c>
      <c r="HI404" t="n">
        <v>0.00000840757528739938</v>
      </c>
      <c r="HJ404" t="n">
        <v>0</v>
      </c>
      <c r="HK404" t="n">
        <v>0.0000420785851036534</v>
      </c>
      <c r="HL404" t="n">
        <v>0.0000179979181205856</v>
      </c>
      <c r="HM404" t="n">
        <v>0.0000168778968230908</v>
      </c>
      <c r="HN404" t="n">
        <v>0.0000115061533081623</v>
      </c>
      <c r="HO404" t="n">
        <v>0.0000119525329511673</v>
      </c>
      <c r="HP404" t="n">
        <v>0.0000197174341653044</v>
      </c>
      <c r="HQ404" t="n">
        <v>0.000221377601651696</v>
      </c>
      <c r="HR404" t="n">
        <v>0.0000272786380274199</v>
      </c>
      <c r="HS404" t="n">
        <v>0.0000182131313749553</v>
      </c>
      <c r="HT404" t="n">
        <v>0.0000200565083372591</v>
      </c>
      <c r="HU404" t="n">
        <v>0.0000169301568505699</v>
      </c>
      <c r="HV404" t="n">
        <v>0.00002038635390201</v>
      </c>
      <c r="HW404" t="n">
        <v>0.0000155394575795784</v>
      </c>
      <c r="HX404" t="n">
        <v>0.0000167327526646795</v>
      </c>
      <c r="HY404" t="n">
        <v>0.0000199428695742994</v>
      </c>
      <c r="HZ404" t="n">
        <v>0.00000934503518730133</v>
      </c>
      <c r="IA404" t="n">
        <v>0.00000502300519334413</v>
      </c>
      <c r="IB404" t="n">
        <v>0.0000131257714112595</v>
      </c>
      <c r="IC404" t="n">
        <v>0.0000115896567611611</v>
      </c>
      <c r="ID404" t="n">
        <v>0.000235329987752172</v>
      </c>
      <c r="IE404" t="n">
        <v>0.0000140867733117904</v>
      </c>
      <c r="IF404" t="n">
        <v>0.0000161859737908878</v>
      </c>
      <c r="IG404" t="n">
        <v>0.00000540813720735718</v>
      </c>
      <c r="IH404" t="n">
        <v>0.00000340899757370193</v>
      </c>
      <c r="II404" t="n">
        <v>0.000000809069058506778</v>
      </c>
      <c r="IJ404" t="n">
        <v>0.0000191660633272435</v>
      </c>
      <c r="IK404" t="n">
        <v>0.0000310640361682611</v>
      </c>
      <c r="IL404" t="n">
        <v>0.0000165557656607795</v>
      </c>
      <c r="IM404" t="n">
        <v>0.0000315848766125674</v>
      </c>
      <c r="IN404" t="n">
        <v>0.0000211284847019525</v>
      </c>
      <c r="IO404" t="n">
        <v>0.0000359775889353531</v>
      </c>
      <c r="IP404" t="n">
        <v>0.0000445809143065925</v>
      </c>
      <c r="IQ404" t="n">
        <v>0.0000745586017274543</v>
      </c>
      <c r="IR404" t="n">
        <v>0.0000451867462401356</v>
      </c>
      <c r="IS404" t="n">
        <v>0.0000456132393119928</v>
      </c>
      <c r="IT404" t="n">
        <v>0</v>
      </c>
      <c r="IU404" t="n">
        <v>0</v>
      </c>
      <c r="IV404" t="n">
        <v>0.000010140896165006</v>
      </c>
      <c r="IW404" t="n">
        <v>0.00000884632367717785</v>
      </c>
      <c r="IX404" t="n">
        <v>0.000778965487303647</v>
      </c>
      <c r="IY404" t="n">
        <v>0.0000619180264804616</v>
      </c>
      <c r="IZ404" t="n">
        <v>0.0000262541949546201</v>
      </c>
      <c r="JA404" t="n">
        <v>0.0000195803736588284</v>
      </c>
      <c r="JB404" t="n">
        <v>0.0000299811595411529</v>
      </c>
      <c r="JC404" t="n">
        <v>0</v>
      </c>
      <c r="JD404" t="n">
        <v>0.0000191087772973428</v>
      </c>
      <c r="JE404" t="n">
        <v>0.0000301436621689808</v>
      </c>
      <c r="JF404" t="n">
        <v>0.0000240197401102552</v>
      </c>
      <c r="JG404" t="n">
        <v>0</v>
      </c>
      <c r="JH404" t="n">
        <v>0</v>
      </c>
      <c r="JI404" t="n">
        <v>0.0000420785851036534</v>
      </c>
      <c r="JJ404" t="n">
        <v>0.0000179979181205856</v>
      </c>
      <c r="JK404" t="n">
        <v>0.0000168778968230908</v>
      </c>
      <c r="JL404" t="n">
        <v>0</v>
      </c>
      <c r="JM404" t="n">
        <v>0.0000119525329511673</v>
      </c>
      <c r="JN404" t="n">
        <v>0.0000197174341653043</v>
      </c>
      <c r="JO404" t="n">
        <v>0.000221377601651696</v>
      </c>
      <c r="JP404" t="n">
        <v>0.0000272786380274199</v>
      </c>
      <c r="JQ404" t="n">
        <v>0.0000182131313749553</v>
      </c>
      <c r="JR404" t="n">
        <v>0.0000200565083372592</v>
      </c>
      <c r="JS404" t="n">
        <v>0.0000169301568505699</v>
      </c>
      <c r="JT404" t="n">
        <v>0.0000203863539020101</v>
      </c>
      <c r="JU404" t="n">
        <v>0</v>
      </c>
      <c r="JV404" t="n">
        <v>0</v>
      </c>
      <c r="JW404" t="n">
        <v>0.0000199428695742994</v>
      </c>
      <c r="JX404" t="n">
        <v>0.00000934503518730132</v>
      </c>
      <c r="JY404" t="n">
        <v>0.00000502300519334414</v>
      </c>
      <c r="JZ404" t="n">
        <v>0.0000131257714112595</v>
      </c>
      <c r="KA404" t="n">
        <v>0.0000115896567611611</v>
      </c>
      <c r="KB404" t="n">
        <v>0.000235329987752172</v>
      </c>
      <c r="KC404" t="n">
        <v>0.0000140867733117904</v>
      </c>
      <c r="KD404" t="n">
        <v>0.0000161859737908879</v>
      </c>
      <c r="KE404" t="n">
        <v>0.00000540813720735718</v>
      </c>
      <c r="KF404" t="n">
        <v>0.00000340899757370193</v>
      </c>
      <c r="KG404" t="n">
        <v>0</v>
      </c>
      <c r="KH404" t="n">
        <v>0.0000191660633272435</v>
      </c>
      <c r="KI404" t="n">
        <v>0.0000310640361682611</v>
      </c>
      <c r="KJ404" t="n">
        <v>0.0000165557656607795</v>
      </c>
      <c r="KK404" t="n">
        <v>0.0000315848766125675</v>
      </c>
      <c r="KL404" t="n">
        <v>0.0000211284847019525</v>
      </c>
      <c r="KM404" t="n">
        <v>0.0000359775889353531</v>
      </c>
      <c r="KN404" t="n">
        <v>0.0000445809143065925</v>
      </c>
      <c r="KO404" t="n">
        <v>0.0000745586017274544</v>
      </c>
      <c r="KP404" t="n">
        <v>0.0000451867462401357</v>
      </c>
      <c r="KQ404" t="n">
        <v>0</v>
      </c>
      <c r="KR404" t="n">
        <v>0</v>
      </c>
      <c r="KS404" t="n">
        <v>0.00000752272344576133</v>
      </c>
      <c r="KT404" t="n">
        <v>0.000010140896165006</v>
      </c>
      <c r="KU404" t="n">
        <v>0.00000884632367717785</v>
      </c>
      <c r="KV404" t="n">
        <v>0.000778965487303647</v>
      </c>
      <c r="KW404" t="n">
        <v>0.0000619180264804616</v>
      </c>
      <c r="KX404" t="n">
        <v>0.0000262541949546201</v>
      </c>
      <c r="KY404" t="n">
        <v>0.0000195803736588285</v>
      </c>
      <c r="KZ404" t="n">
        <v>0.0000299811595411529</v>
      </c>
      <c r="LA404" t="n">
        <v>0.0000219895587324667</v>
      </c>
      <c r="LB404" t="n">
        <v>0.0000191087772973428</v>
      </c>
      <c r="LC404" t="n">
        <v>0.0000301436621689808</v>
      </c>
      <c r="LD404" t="n">
        <v>0.0000240197401102552</v>
      </c>
      <c r="LE404" t="n">
        <v>0.00000840757528739938</v>
      </c>
      <c r="LF404" t="n">
        <v>0.0000227648553991466</v>
      </c>
      <c r="LG404" t="n">
        <v>0.0000420785851036534</v>
      </c>
      <c r="LH404" t="n">
        <v>0.0000179979181205856</v>
      </c>
      <c r="LI404" t="n">
        <v>0.0000168778968230908</v>
      </c>
      <c r="LJ404" t="n">
        <v>0.0000115061533081623</v>
      </c>
      <c r="LK404" t="n">
        <v>0.0000119525329511673</v>
      </c>
      <c r="LL404" t="n">
        <v>0.0000197174341653043</v>
      </c>
      <c r="LM404" t="n">
        <v>0.000221377601651696</v>
      </c>
      <c r="LN404" t="n">
        <v>0.0000272786380274199</v>
      </c>
      <c r="LO404" t="n">
        <v>0.0000182131313749553</v>
      </c>
      <c r="LP404" t="n">
        <v>0.0000200565083372592</v>
      </c>
      <c r="LQ404" t="n">
        <v>0.0000169301568505699</v>
      </c>
      <c r="LR404" t="n">
        <v>0.0000203863539020101</v>
      </c>
      <c r="LS404" t="n">
        <v>0.0000155394575795784</v>
      </c>
      <c r="LT404" t="n">
        <v>0.0000167327526646795</v>
      </c>
      <c r="LU404" t="n">
        <v>0.0000199428695742994</v>
      </c>
      <c r="LV404" t="n">
        <v>0.00000934503518730132</v>
      </c>
      <c r="LW404" t="n">
        <v>0.00000502300519334414</v>
      </c>
      <c r="LX404" t="n">
        <v>0.0000131257714112595</v>
      </c>
      <c r="LY404" t="n">
        <v>0.0000115896567611611</v>
      </c>
      <c r="LZ404" t="n">
        <v>0.000235329987752172</v>
      </c>
      <c r="MA404" t="n">
        <v>0.0000140867733117904</v>
      </c>
      <c r="MB404" t="n">
        <v>0.0000161859737908879</v>
      </c>
      <c r="MC404" t="n">
        <v>0.00000540813720735718</v>
      </c>
      <c r="MD404" t="n">
        <v>0.00000340899757370193</v>
      </c>
      <c r="ME404" t="n">
        <v>0.000000809069058506779</v>
      </c>
      <c r="MF404" t="n">
        <v>0.0000191660633272435</v>
      </c>
      <c r="MG404" t="n">
        <v>0.0000310640361682611</v>
      </c>
      <c r="MH404" t="n">
        <v>0.0000165557656607795</v>
      </c>
      <c r="MI404" t="n">
        <v>0.0000315848766125675</v>
      </c>
      <c r="MJ404" t="n">
        <v>0.0000211284847019525</v>
      </c>
      <c r="MK404" t="n">
        <v>0.0000359775889353531</v>
      </c>
      <c r="ML404" t="n">
        <v>0.0000445809143065925</v>
      </c>
      <c r="MM404" t="n">
        <v>0.0000745586017274543</v>
      </c>
      <c r="MN404" t="n">
        <v>0.0000451867462401356</v>
      </c>
      <c r="MO404" t="n">
        <v>0.0000456132393119928</v>
      </c>
      <c r="MP404" t="n">
        <v>0</v>
      </c>
      <c r="MQ404" t="n">
        <v>0.00000752272344576134</v>
      </c>
      <c r="MR404" t="n">
        <v>0.000010140896165006</v>
      </c>
      <c r="MS404" t="n">
        <v>0.00000884632367717786</v>
      </c>
      <c r="MT404" t="n">
        <v>0.000778965487303647</v>
      </c>
      <c r="MU404" t="n">
        <v>0.0000619180264804616</v>
      </c>
      <c r="MV404" t="n">
        <v>0.0000262541949546201</v>
      </c>
      <c r="MW404" t="n">
        <v>0.0000195803736588285</v>
      </c>
      <c r="MX404" t="n">
        <v>0</v>
      </c>
      <c r="MY404" t="n">
        <v>0</v>
      </c>
      <c r="MZ404" t="n">
        <v>0.0000191087772973428</v>
      </c>
      <c r="NA404" t="n">
        <v>0</v>
      </c>
      <c r="NB404" t="n">
        <v>0.0000240197401102552</v>
      </c>
      <c r="NC404" t="n">
        <v>0.00000840757528739937</v>
      </c>
      <c r="ND404" t="n">
        <v>0</v>
      </c>
      <c r="NE404" t="n">
        <v>0.0000420785851036534</v>
      </c>
      <c r="NF404" t="n">
        <v>0.0000179979181205856</v>
      </c>
      <c r="NG404" t="n">
        <v>0.0000168778968230908</v>
      </c>
      <c r="NH404" t="n">
        <v>0</v>
      </c>
      <c r="NI404" t="n">
        <v>0.0000119525329511673</v>
      </c>
      <c r="NJ404" t="n">
        <v>0.0000197174341653043</v>
      </c>
      <c r="NK404" t="n">
        <v>0.000221377601651696</v>
      </c>
      <c r="NL404" t="n">
        <v>0.0000272786380274199</v>
      </c>
      <c r="NM404" t="n">
        <v>0.0000182131313749553</v>
      </c>
      <c r="NN404" t="n">
        <v>0.0000200565083372592</v>
      </c>
      <c r="NO404" t="n">
        <v>0.0000169301568505699</v>
      </c>
      <c r="NP404" t="n">
        <v>0.0000203863539020101</v>
      </c>
      <c r="NQ404" t="n">
        <v>0</v>
      </c>
      <c r="NR404" t="n">
        <v>0.0000167327526646795</v>
      </c>
      <c r="NS404" t="n">
        <v>0.0000199428695742994</v>
      </c>
      <c r="NT404" t="n">
        <v>0.00000934503518730132</v>
      </c>
      <c r="NU404" t="n">
        <v>0.00000502300519334413</v>
      </c>
      <c r="NV404" t="n">
        <v>0.0000131257714112595</v>
      </c>
      <c r="NW404" t="n">
        <v>0.0000115896567611612</v>
      </c>
      <c r="NX404" t="n">
        <v>0.000235329987752172</v>
      </c>
      <c r="NY404" t="n">
        <v>0.0000140867733117904</v>
      </c>
      <c r="NZ404" t="n">
        <v>0.0000161859737908879</v>
      </c>
      <c r="OA404" t="n">
        <v>0.00000540813720735718</v>
      </c>
      <c r="OB404" t="n">
        <v>0.00000340899757370193</v>
      </c>
      <c r="OC404" t="n">
        <v>0.000000809069058506778</v>
      </c>
      <c r="OD404" t="n">
        <v>0.0000191660633272435</v>
      </c>
      <c r="OE404" t="n">
        <v>0.0000310640361682611</v>
      </c>
      <c r="OF404" t="n">
        <v>0.0000165557656607795</v>
      </c>
      <c r="OG404" t="n">
        <v>0.0000315848766125675</v>
      </c>
      <c r="OH404" t="n">
        <v>0.0000211284847019525</v>
      </c>
      <c r="OI404" t="n">
        <v>0.0000359775889353531</v>
      </c>
      <c r="OJ404" t="n">
        <v>0.0000445809143065925</v>
      </c>
      <c r="OK404" t="n">
        <v>0.0000745586017274543</v>
      </c>
      <c r="OL404" t="n">
        <v>0.0000451867462401356</v>
      </c>
      <c r="OM404" t="n">
        <v>0.0000456132393119928</v>
      </c>
      <c r="ON404" t="n">
        <v>1.00001646524685</v>
      </c>
      <c r="OO404" t="n">
        <v>0</v>
      </c>
      <c r="OP404" t="n">
        <v>0.000010140896165006</v>
      </c>
      <c r="OQ404" t="n">
        <v>0.00000884632367717786</v>
      </c>
      <c r="OR404" t="n">
        <v>0.000778965487303648</v>
      </c>
      <c r="OS404" t="n">
        <v>0.0000619180264804616</v>
      </c>
      <c r="OT404" t="n">
        <v>0.00002625419495462</v>
      </c>
      <c r="OU404" t="n">
        <v>0.0000195803736588285</v>
      </c>
      <c r="OV404" t="n">
        <v>0</v>
      </c>
      <c r="OW404" t="n">
        <v>0</v>
      </c>
      <c r="OX404" t="n">
        <v>0.0000191087772973429</v>
      </c>
      <c r="OY404" t="n">
        <v>0.0000301436621689808</v>
      </c>
      <c r="OZ404" t="n">
        <v>0.0000240197401102552</v>
      </c>
      <c r="PA404" t="n">
        <v>0.00000840757528739938</v>
      </c>
      <c r="PB404" t="n">
        <v>0</v>
      </c>
      <c r="PC404" t="n">
        <v>0.0000420785851036534</v>
      </c>
      <c r="PD404" t="n">
        <v>0</v>
      </c>
      <c r="PE404" t="n">
        <v>0</v>
      </c>
      <c r="PF404" t="n">
        <v>0</v>
      </c>
      <c r="PG404" t="n">
        <v>0.0000119525329511673</v>
      </c>
      <c r="PH404" t="n">
        <v>0.0000197174341653043</v>
      </c>
      <c r="PI404" t="n">
        <v>0.000221377601651696</v>
      </c>
      <c r="PJ404" t="n">
        <v>0</v>
      </c>
      <c r="PK404" t="n">
        <v>0.0000182131313749553</v>
      </c>
      <c r="PL404" t="n">
        <v>0.0000200565083372591</v>
      </c>
      <c r="PM404" t="n">
        <v>0</v>
      </c>
      <c r="PN404" t="n">
        <v>0</v>
      </c>
      <c r="PO404" t="n">
        <v>0</v>
      </c>
      <c r="PP404" t="n">
        <v>0</v>
      </c>
      <c r="PQ404" t="n">
        <v>0.0000199428695742994</v>
      </c>
      <c r="PR404" t="n">
        <v>0.00000934503518730133</v>
      </c>
      <c r="PS404" t="n">
        <v>0.00000502300519334414</v>
      </c>
      <c r="PT404" t="n">
        <v>0.0000131257714112595</v>
      </c>
      <c r="PU404" t="n">
        <v>0.0000115896567611612</v>
      </c>
      <c r="PV404" t="n">
        <v>0.000235329987752172</v>
      </c>
      <c r="PW404" t="n">
        <v>0.0000140867733117904</v>
      </c>
      <c r="PX404" t="n">
        <v>0.0000161859737908878</v>
      </c>
      <c r="PY404" t="n">
        <v>0.00000540813720735718</v>
      </c>
      <c r="PZ404" t="n">
        <v>0.00000340899757370193</v>
      </c>
      <c r="QA404" t="n">
        <v>0.00000080906905850678</v>
      </c>
      <c r="QB404" t="n">
        <v>0.0000191660633272435</v>
      </c>
      <c r="QC404" t="n">
        <v>0.0000310640361682611</v>
      </c>
      <c r="QD404" t="n">
        <v>0</v>
      </c>
      <c r="QE404" t="n">
        <v>0.0000315848766125675</v>
      </c>
      <c r="QF404" t="n">
        <v>0.0000211284847019525</v>
      </c>
      <c r="QG404" t="n">
        <v>0.0000359775889353531</v>
      </c>
      <c r="QH404" t="n">
        <v>0.0000445809143065926</v>
      </c>
      <c r="QI404" t="n">
        <v>0.0000745586017274543</v>
      </c>
    </row>
    <row r="405">
      <c r="A405" t="s">
        <v>404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1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</row>
    <row r="406">
      <c r="A406" t="s">
        <v>405</v>
      </c>
      <c r="B406" t="n">
        <v>0.00304197614658594</v>
      </c>
      <c r="C406" t="n">
        <v>0.00304980423717781</v>
      </c>
      <c r="D406" t="n">
        <v>0.00105036103308311</v>
      </c>
      <c r="E406" t="n">
        <v>0</v>
      </c>
      <c r="F406" t="n">
        <v>0</v>
      </c>
      <c r="G406" t="n">
        <v>0.00366432905748473</v>
      </c>
      <c r="H406" t="n">
        <v>0.00175571508735063</v>
      </c>
      <c r="I406" t="n">
        <v>0.00145804458786031</v>
      </c>
      <c r="J406" t="n">
        <v>0.00268432176234614</v>
      </c>
      <c r="K406" t="n">
        <v>0.0019868553878905</v>
      </c>
      <c r="L406" t="n">
        <v>0.00249136381051609</v>
      </c>
      <c r="M406" t="n">
        <v>0.00249566578279632</v>
      </c>
      <c r="N406" t="n">
        <v>0.00308137805658363</v>
      </c>
      <c r="O406" t="n">
        <v>0.00198677373264678</v>
      </c>
      <c r="P406" t="n">
        <v>0.00234055584903676</v>
      </c>
      <c r="Q406" t="n">
        <v>0.00271996880989801</v>
      </c>
      <c r="R406" t="n">
        <v>0</v>
      </c>
      <c r="S406" t="n">
        <v>0.00214994014595792</v>
      </c>
      <c r="T406" t="n">
        <v>0</v>
      </c>
      <c r="U406" t="n">
        <v>0.00238654870377497</v>
      </c>
      <c r="V406" t="n">
        <v>0.00189583839111089</v>
      </c>
      <c r="W406" t="n">
        <v>0.00254226853192525</v>
      </c>
      <c r="X406" t="n">
        <v>0.0070254201182561</v>
      </c>
      <c r="Y406" t="n">
        <v>0.00412589284882558</v>
      </c>
      <c r="Z406" t="n">
        <v>0.0704625553543333</v>
      </c>
      <c r="AA406" t="n">
        <v>0</v>
      </c>
      <c r="AB406" t="n">
        <v>0.0341180813444853</v>
      </c>
      <c r="AC406" t="n">
        <v>0.0255420287737585</v>
      </c>
      <c r="AD406" t="n">
        <v>0.0345208677258663</v>
      </c>
      <c r="AE406" t="n">
        <v>0.0298099541488813</v>
      </c>
      <c r="AF406" t="n">
        <v>0.00914216481437985</v>
      </c>
      <c r="AG406" t="n">
        <v>0.0231323080387334</v>
      </c>
      <c r="AH406" t="n">
        <v>0.00316461366124015</v>
      </c>
      <c r="AI406" t="n">
        <v>0.00257645355220696</v>
      </c>
      <c r="AJ406" t="n">
        <v>0.00943848507118322</v>
      </c>
      <c r="AK406" t="n">
        <v>0.0021596890904509</v>
      </c>
      <c r="AL406" t="n">
        <v>0.00137247447760196</v>
      </c>
      <c r="AM406" t="n">
        <v>0.00219414375799722</v>
      </c>
      <c r="AN406" t="n">
        <v>0.00808069244842748</v>
      </c>
      <c r="AO406" t="n">
        <v>0.000611771196727433</v>
      </c>
      <c r="AP406" t="n">
        <v>0.000385627517450609</v>
      </c>
      <c r="AQ406" t="n">
        <v>0.0000915222981921701</v>
      </c>
      <c r="AR406" t="n">
        <v>0.00158531116954804</v>
      </c>
      <c r="AS406" t="n">
        <v>0.00263016612248731</v>
      </c>
      <c r="AT406" t="n">
        <v>0.00144322152605835</v>
      </c>
      <c r="AU406" t="n">
        <v>0.00280310564746394</v>
      </c>
      <c r="AV406" t="n">
        <v>0.00180982052874047</v>
      </c>
      <c r="AW406" t="n">
        <v>0.00277358646600868</v>
      </c>
      <c r="AX406" t="n">
        <v>0.0036723225138784</v>
      </c>
      <c r="AY406" t="n">
        <v>0.00247833628002302</v>
      </c>
      <c r="AZ406" t="n">
        <v>0.00304197614658594</v>
      </c>
      <c r="BA406" t="n">
        <v>0.00304980423717781</v>
      </c>
      <c r="BB406" t="n">
        <v>0.00105036103308311</v>
      </c>
      <c r="BC406" t="n">
        <v>0</v>
      </c>
      <c r="BD406" t="n">
        <v>0.00389516110710999</v>
      </c>
      <c r="BE406" t="n">
        <v>0.00366432905748473</v>
      </c>
      <c r="BF406" t="n">
        <v>0.00175571508735063</v>
      </c>
      <c r="BG406" t="n">
        <v>0.00145804458786031</v>
      </c>
      <c r="BH406" t="n">
        <v>0.00268432176234614</v>
      </c>
      <c r="BI406" t="n">
        <v>0.0019868553878905</v>
      </c>
      <c r="BJ406" t="n">
        <v>0.00249136381051609</v>
      </c>
      <c r="BK406" t="n">
        <v>0.00249566578279632</v>
      </c>
      <c r="BL406" t="n">
        <v>0.00308137805658363</v>
      </c>
      <c r="BM406" t="n">
        <v>0.00198677373264678</v>
      </c>
      <c r="BN406" t="n">
        <v>0.00234055584903676</v>
      </c>
      <c r="BO406" t="n">
        <v>0.00271996880989801</v>
      </c>
      <c r="BP406" t="n">
        <v>0</v>
      </c>
      <c r="BQ406" t="n">
        <v>0.00214994014595792</v>
      </c>
      <c r="BR406" t="n">
        <v>0.00343861905016677</v>
      </c>
      <c r="BS406" t="n">
        <v>0.00238654870377497</v>
      </c>
      <c r="BT406" t="n">
        <v>0.0018958383911109</v>
      </c>
      <c r="BU406" t="n">
        <v>0.00254226853192525</v>
      </c>
      <c r="BV406" t="n">
        <v>0.0070254201182561</v>
      </c>
      <c r="BW406" t="n">
        <v>0.00412589284882558</v>
      </c>
      <c r="BX406" t="n">
        <v>0.0704625553543333</v>
      </c>
      <c r="BY406" t="n">
        <v>0</v>
      </c>
      <c r="BZ406" t="n">
        <v>0.0341180813444853</v>
      </c>
      <c r="CA406" t="n">
        <v>0.0255420287737585</v>
      </c>
      <c r="CB406" t="n">
        <v>0.0345208677258663</v>
      </c>
      <c r="CC406" t="n">
        <v>0.0298099541488813</v>
      </c>
      <c r="CD406" t="n">
        <v>0.00914216481437986</v>
      </c>
      <c r="CE406" t="n">
        <v>0.0231323080387334</v>
      </c>
      <c r="CF406" t="n">
        <v>0.00316461366124015</v>
      </c>
      <c r="CG406" t="n">
        <v>0.00257645355220696</v>
      </c>
      <c r="CH406" t="n">
        <v>0.00943848507118322</v>
      </c>
      <c r="CI406" t="n">
        <v>0.00215968909045091</v>
      </c>
      <c r="CJ406" t="n">
        <v>0.00137247447760196</v>
      </c>
      <c r="CK406" t="n">
        <v>0.00219414375799722</v>
      </c>
      <c r="CL406" t="n">
        <v>0.00808069244842748</v>
      </c>
      <c r="CM406" t="n">
        <v>0.000611771196727433</v>
      </c>
      <c r="CN406" t="n">
        <v>0.000385627517450609</v>
      </c>
      <c r="CO406" t="n">
        <v>0.0000915222981921701</v>
      </c>
      <c r="CP406" t="n">
        <v>0.00158531116954804</v>
      </c>
      <c r="CQ406" t="n">
        <v>0.00263016612248731</v>
      </c>
      <c r="CR406" t="n">
        <v>0</v>
      </c>
      <c r="CS406" t="n">
        <v>0.00280310564746394</v>
      </c>
      <c r="CT406" t="n">
        <v>0.00180982052874047</v>
      </c>
      <c r="CU406" t="n">
        <v>0.00277358646600868</v>
      </c>
      <c r="CV406" t="n">
        <v>0.0036723225138784</v>
      </c>
      <c r="CW406" t="n">
        <v>0.00247833628002302</v>
      </c>
      <c r="CX406" t="n">
        <v>0.00304197614658594</v>
      </c>
      <c r="CY406" t="n">
        <v>0.00304980423717781</v>
      </c>
      <c r="CZ406" t="n">
        <v>0</v>
      </c>
      <c r="DA406" t="n">
        <v>0</v>
      </c>
      <c r="DB406" t="n">
        <v>0.00389516110710999</v>
      </c>
      <c r="DC406" t="n">
        <v>0.00366432905748473</v>
      </c>
      <c r="DD406" t="n">
        <v>0.00175571508735063</v>
      </c>
      <c r="DE406" t="n">
        <v>0.00145804458786031</v>
      </c>
      <c r="DF406" t="n">
        <v>0</v>
      </c>
      <c r="DG406" t="n">
        <v>0.0019868553878905</v>
      </c>
      <c r="DH406" t="n">
        <v>0</v>
      </c>
      <c r="DI406" t="n">
        <v>0</v>
      </c>
      <c r="DJ406" t="n">
        <v>0.00308137805658363</v>
      </c>
      <c r="DK406" t="n">
        <v>0</v>
      </c>
      <c r="DL406" t="n">
        <v>0.00234055584903676</v>
      </c>
      <c r="DM406" t="n">
        <v>0</v>
      </c>
      <c r="DN406" t="n">
        <v>0</v>
      </c>
      <c r="DO406" t="n">
        <v>0</v>
      </c>
      <c r="DP406" t="n">
        <v>0</v>
      </c>
      <c r="DQ406" t="n">
        <v>0.00238654870377497</v>
      </c>
      <c r="DR406" t="n">
        <v>0</v>
      </c>
      <c r="DS406" t="n">
        <v>0.00254226853192525</v>
      </c>
      <c r="DT406" t="n">
        <v>0.0070254201182561</v>
      </c>
      <c r="DU406" t="n">
        <v>0.00412589284882558</v>
      </c>
      <c r="DV406" t="n">
        <v>0</v>
      </c>
      <c r="DW406" t="n">
        <v>0</v>
      </c>
      <c r="DX406" t="n">
        <v>0.0341180813444853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0.00316461366124015</v>
      </c>
      <c r="EE406" t="n">
        <v>0.00257645355220696</v>
      </c>
      <c r="EF406" t="n">
        <v>0.00943848507118322</v>
      </c>
      <c r="EG406" t="n">
        <v>0.0021596890904509</v>
      </c>
      <c r="EH406" t="n">
        <v>0.00137247447760196</v>
      </c>
      <c r="EI406" t="n">
        <v>0.00219414375799722</v>
      </c>
      <c r="EJ406" t="n">
        <v>0.00808069244842748</v>
      </c>
      <c r="EK406" t="n">
        <v>0.000611771196727433</v>
      </c>
      <c r="EL406" t="n">
        <v>0.000385627517450609</v>
      </c>
      <c r="EM406" t="n">
        <v>0.0000915222981921701</v>
      </c>
      <c r="EN406" t="n">
        <v>0</v>
      </c>
      <c r="EO406" t="n">
        <v>0.00263016612248731</v>
      </c>
      <c r="EP406" t="n">
        <v>0</v>
      </c>
      <c r="EQ406" t="n">
        <v>0</v>
      </c>
      <c r="ER406" t="n">
        <v>0.00180982052874047</v>
      </c>
      <c r="ES406" t="n">
        <v>0.00277358646600868</v>
      </c>
      <c r="ET406" t="n">
        <v>0.0036723225138784</v>
      </c>
      <c r="EU406" t="n">
        <v>0.00247833628002302</v>
      </c>
      <c r="EV406" t="n">
        <v>0.00304197614658594</v>
      </c>
      <c r="EW406" t="n">
        <v>0.00304980423717781</v>
      </c>
      <c r="EX406" t="n">
        <v>0.00105036103308311</v>
      </c>
      <c r="EY406" t="n">
        <v>0.00249962956243585</v>
      </c>
      <c r="EZ406" t="n">
        <v>0.00389516110710999</v>
      </c>
      <c r="FA406" t="n">
        <v>0.00366432905748473</v>
      </c>
      <c r="FB406" t="n">
        <v>0.00175571508735063</v>
      </c>
      <c r="FC406" t="n">
        <v>0.00145804458786031</v>
      </c>
      <c r="FD406" t="n">
        <v>0.00268432176234614</v>
      </c>
      <c r="FE406" t="n">
        <v>0.0019868553878905</v>
      </c>
      <c r="FF406" t="n">
        <v>0</v>
      </c>
      <c r="FG406" t="n">
        <v>0</v>
      </c>
      <c r="FH406" t="n">
        <v>0.00308137805658363</v>
      </c>
      <c r="FI406" t="n">
        <v>0.00198677373264678</v>
      </c>
      <c r="FJ406" t="n">
        <v>0</v>
      </c>
      <c r="FK406" t="n">
        <v>0.00271996880989801</v>
      </c>
      <c r="FL406" t="n">
        <v>0</v>
      </c>
      <c r="FM406" t="n">
        <v>0.00214994014595792</v>
      </c>
      <c r="FN406" t="n">
        <v>0</v>
      </c>
      <c r="FO406" t="n">
        <v>0.00238654870377497</v>
      </c>
      <c r="FP406" t="n">
        <v>0</v>
      </c>
      <c r="FQ406" t="n">
        <v>0.00254226853192525</v>
      </c>
      <c r="FR406" t="n">
        <v>0.0070254201182561</v>
      </c>
      <c r="FS406" t="n">
        <v>0.00412589284882558</v>
      </c>
      <c r="FT406" t="n">
        <v>0.0704625553543333</v>
      </c>
      <c r="FU406" t="n">
        <v>0</v>
      </c>
      <c r="FV406" t="n">
        <v>0.0341180813444853</v>
      </c>
      <c r="FW406" t="n">
        <v>0.0255420287737585</v>
      </c>
      <c r="FX406" t="n">
        <v>0</v>
      </c>
      <c r="FY406" t="n">
        <v>0</v>
      </c>
      <c r="FZ406" t="n">
        <v>0</v>
      </c>
      <c r="GA406" t="n">
        <v>0.0231323080387334</v>
      </c>
      <c r="GB406" t="n">
        <v>0.00316461366124015</v>
      </c>
      <c r="GC406" t="n">
        <v>0.00257645355220696</v>
      </c>
      <c r="GD406" t="n">
        <v>0.00943848507118322</v>
      </c>
      <c r="GE406" t="n">
        <v>0.0021596890904509</v>
      </c>
      <c r="GF406" t="n">
        <v>0.00137247447760196</v>
      </c>
      <c r="GG406" t="n">
        <v>0.00219414375799722</v>
      </c>
      <c r="GH406" t="n">
        <v>0.00808069244842748</v>
      </c>
      <c r="GI406" t="n">
        <v>0.000611771196727433</v>
      </c>
      <c r="GJ406" t="n">
        <v>0.000385627517450609</v>
      </c>
      <c r="GK406" t="n">
        <v>0</v>
      </c>
      <c r="GL406" t="n">
        <v>0.00158531116954804</v>
      </c>
      <c r="GM406" t="n">
        <v>0.00263016612248731</v>
      </c>
      <c r="GN406" t="n">
        <v>0</v>
      </c>
      <c r="GO406" t="n">
        <v>0.00280310564746394</v>
      </c>
      <c r="GP406" t="n">
        <v>0.00180982052874047</v>
      </c>
      <c r="GQ406" t="n">
        <v>0.00277358646600868</v>
      </c>
      <c r="GR406" t="n">
        <v>0.00367232251387839</v>
      </c>
      <c r="GS406" t="n">
        <v>0.00247833628002302</v>
      </c>
      <c r="GT406" t="n">
        <v>0.00304197614658594</v>
      </c>
      <c r="GU406" t="n">
        <v>0.00304980423717781</v>
      </c>
      <c r="GV406" t="n">
        <v>0</v>
      </c>
      <c r="GW406" t="n">
        <v>0.00249962956243585</v>
      </c>
      <c r="GX406" t="n">
        <v>0</v>
      </c>
      <c r="GY406" t="n">
        <v>0.00366432905748473</v>
      </c>
      <c r="GZ406" t="n">
        <v>0.00175571508735063</v>
      </c>
      <c r="HA406" t="n">
        <v>0.00145804458786031</v>
      </c>
      <c r="HB406" t="n">
        <v>0.00268432176234614</v>
      </c>
      <c r="HC406" t="n">
        <v>0.0019868553878905</v>
      </c>
      <c r="HD406" t="n">
        <v>0.00249136381051609</v>
      </c>
      <c r="HE406" t="n">
        <v>0.00249566578279632</v>
      </c>
      <c r="HF406" t="n">
        <v>0.00308137805658363</v>
      </c>
      <c r="HG406" t="n">
        <v>0.00198677373264678</v>
      </c>
      <c r="HH406" t="n">
        <v>0.00234055584903676</v>
      </c>
      <c r="HI406" t="n">
        <v>0.00271996880989801</v>
      </c>
      <c r="HJ406" t="n">
        <v>0</v>
      </c>
      <c r="HK406" t="n">
        <v>0.00214994014595792</v>
      </c>
      <c r="HL406" t="n">
        <v>0.00343861905016678</v>
      </c>
      <c r="HM406" t="n">
        <v>0.00238654870377497</v>
      </c>
      <c r="HN406" t="n">
        <v>0.0018958383911109</v>
      </c>
      <c r="HO406" t="n">
        <v>0.00254226853192525</v>
      </c>
      <c r="HP406" t="n">
        <v>0.00702542011825611</v>
      </c>
      <c r="HQ406" t="n">
        <v>0.00412589284882558</v>
      </c>
      <c r="HR406" t="n">
        <v>0.0704625553543333</v>
      </c>
      <c r="HS406" t="n">
        <v>0.0625266457463263</v>
      </c>
      <c r="HT406" t="n">
        <v>0.0341180813444853</v>
      </c>
      <c r="HU406" t="n">
        <v>0.0255420287737585</v>
      </c>
      <c r="HV406" t="n">
        <v>0.0345208677258663</v>
      </c>
      <c r="HW406" t="n">
        <v>0.0298099541488813</v>
      </c>
      <c r="HX406" t="n">
        <v>0.00914216481437985</v>
      </c>
      <c r="HY406" t="n">
        <v>0.0231323080387334</v>
      </c>
      <c r="HZ406" t="n">
        <v>0.00316461366124015</v>
      </c>
      <c r="IA406" t="n">
        <v>0.00257645355220696</v>
      </c>
      <c r="IB406" t="n">
        <v>0.00943848507118322</v>
      </c>
      <c r="IC406" t="n">
        <v>0.0021596890904509</v>
      </c>
      <c r="ID406" t="n">
        <v>0.00137247447760196</v>
      </c>
      <c r="IE406" t="n">
        <v>0.00219414375799722</v>
      </c>
      <c r="IF406" t="n">
        <v>0.00808069244842748</v>
      </c>
      <c r="IG406" t="n">
        <v>0.000611771196727433</v>
      </c>
      <c r="IH406" t="n">
        <v>0.000385627517450608</v>
      </c>
      <c r="II406" t="n">
        <v>0.0000915222981921701</v>
      </c>
      <c r="IJ406" t="n">
        <v>0.00158531116954804</v>
      </c>
      <c r="IK406" t="n">
        <v>0.00263016612248731</v>
      </c>
      <c r="IL406" t="n">
        <v>0.00144322152605835</v>
      </c>
      <c r="IM406" t="n">
        <v>0.00280310564746394</v>
      </c>
      <c r="IN406" t="n">
        <v>0.00180982052874047</v>
      </c>
      <c r="IO406" t="n">
        <v>0.00277358646600868</v>
      </c>
      <c r="IP406" t="n">
        <v>0.00367232251387839</v>
      </c>
      <c r="IQ406" t="n">
        <v>0.00247833628002301</v>
      </c>
      <c r="IR406" t="n">
        <v>0.00304197614658594</v>
      </c>
      <c r="IS406" t="n">
        <v>0.00304980423717781</v>
      </c>
      <c r="IT406" t="n">
        <v>0</v>
      </c>
      <c r="IU406" t="n">
        <v>0</v>
      </c>
      <c r="IV406" t="n">
        <v>0.00389516110710999</v>
      </c>
      <c r="IW406" t="n">
        <v>0.00366432905748473</v>
      </c>
      <c r="IX406" t="n">
        <v>0.00175571508735063</v>
      </c>
      <c r="IY406" t="n">
        <v>0.00145804458786031</v>
      </c>
      <c r="IZ406" t="n">
        <v>0.00268432176234614</v>
      </c>
      <c r="JA406" t="n">
        <v>0.0019868553878905</v>
      </c>
      <c r="JB406" t="n">
        <v>0.00249136381051609</v>
      </c>
      <c r="JC406" t="n">
        <v>0</v>
      </c>
      <c r="JD406" t="n">
        <v>0.00308137805658363</v>
      </c>
      <c r="JE406" t="n">
        <v>0.00198677373264678</v>
      </c>
      <c r="JF406" t="n">
        <v>0.00234055584903676</v>
      </c>
      <c r="JG406" t="n">
        <v>0</v>
      </c>
      <c r="JH406" t="n">
        <v>0</v>
      </c>
      <c r="JI406" t="n">
        <v>0.00214994014595792</v>
      </c>
      <c r="JJ406" t="n">
        <v>0.00343861905016678</v>
      </c>
      <c r="JK406" t="n">
        <v>0.00238654870377497</v>
      </c>
      <c r="JL406" t="n">
        <v>0</v>
      </c>
      <c r="JM406" t="n">
        <v>0.00254226853192525</v>
      </c>
      <c r="JN406" t="n">
        <v>0.0070254201182561</v>
      </c>
      <c r="JO406" t="n">
        <v>0.00412589284882558</v>
      </c>
      <c r="JP406" t="n">
        <v>0.0704625553543333</v>
      </c>
      <c r="JQ406" t="n">
        <v>0.0625266457463263</v>
      </c>
      <c r="JR406" t="n">
        <v>0.0341180813444854</v>
      </c>
      <c r="JS406" t="n">
        <v>0.0255420287737585</v>
      </c>
      <c r="JT406" t="n">
        <v>0.0345208677258663</v>
      </c>
      <c r="JU406" t="n">
        <v>0</v>
      </c>
      <c r="JV406" t="n">
        <v>0</v>
      </c>
      <c r="JW406" t="n">
        <v>0.0231323080387334</v>
      </c>
      <c r="JX406" t="n">
        <v>0.00316461366124015</v>
      </c>
      <c r="JY406" t="n">
        <v>0.00257645355220696</v>
      </c>
      <c r="JZ406" t="n">
        <v>0.00943848507118322</v>
      </c>
      <c r="KA406" t="n">
        <v>0.0021596890904509</v>
      </c>
      <c r="KB406" t="n">
        <v>0.00137247447760196</v>
      </c>
      <c r="KC406" t="n">
        <v>0.00219414375799722</v>
      </c>
      <c r="KD406" t="n">
        <v>0.00808069244842748</v>
      </c>
      <c r="KE406" t="n">
        <v>0.000611771196727433</v>
      </c>
      <c r="KF406" t="n">
        <v>0.000385627517450609</v>
      </c>
      <c r="KG406" t="n">
        <v>0</v>
      </c>
      <c r="KH406" t="n">
        <v>0.00158531116954804</v>
      </c>
      <c r="KI406" t="n">
        <v>0.00263016612248731</v>
      </c>
      <c r="KJ406" t="n">
        <v>0.00144322152605835</v>
      </c>
      <c r="KK406" t="n">
        <v>0.00280310564746394</v>
      </c>
      <c r="KL406" t="n">
        <v>0.00180982052874047</v>
      </c>
      <c r="KM406" t="n">
        <v>0.00277358646600868</v>
      </c>
      <c r="KN406" t="n">
        <v>0.0036723225138784</v>
      </c>
      <c r="KO406" t="n">
        <v>0.00247833628002302</v>
      </c>
      <c r="KP406" t="n">
        <v>0.00304197614658594</v>
      </c>
      <c r="KQ406" t="n">
        <v>0</v>
      </c>
      <c r="KR406" t="n">
        <v>0</v>
      </c>
      <c r="KS406" t="n">
        <v>0.00249962956243584</v>
      </c>
      <c r="KT406" t="n">
        <v>0.00389516110710999</v>
      </c>
      <c r="KU406" t="n">
        <v>0.00366432905748473</v>
      </c>
      <c r="KV406" t="n">
        <v>0.00175571508735063</v>
      </c>
      <c r="KW406" t="n">
        <v>0.00145804458786031</v>
      </c>
      <c r="KX406" t="n">
        <v>0.00268432176234614</v>
      </c>
      <c r="KY406" t="n">
        <v>0.0019868553878905</v>
      </c>
      <c r="KZ406" t="n">
        <v>0.00249136381051609</v>
      </c>
      <c r="LA406" t="n">
        <v>0.00249566578279632</v>
      </c>
      <c r="LB406" t="n">
        <v>0.00308137805658363</v>
      </c>
      <c r="LC406" t="n">
        <v>0.00198677373264678</v>
      </c>
      <c r="LD406" t="n">
        <v>0.00234055584903676</v>
      </c>
      <c r="LE406" t="n">
        <v>0.00271996880989801</v>
      </c>
      <c r="LF406" t="n">
        <v>0.00252422986407444</v>
      </c>
      <c r="LG406" t="n">
        <v>0.00214994014595792</v>
      </c>
      <c r="LH406" t="n">
        <v>0.00343861905016678</v>
      </c>
      <c r="LI406" t="n">
        <v>0.00238654870377497</v>
      </c>
      <c r="LJ406" t="n">
        <v>0.0018958383911109</v>
      </c>
      <c r="LK406" t="n">
        <v>0.00254226853192525</v>
      </c>
      <c r="LL406" t="n">
        <v>0.0070254201182561</v>
      </c>
      <c r="LM406" t="n">
        <v>0.00412589284882558</v>
      </c>
      <c r="LN406" t="n">
        <v>0.0704625553543334</v>
      </c>
      <c r="LO406" t="n">
        <v>0.0625266457463263</v>
      </c>
      <c r="LP406" t="n">
        <v>0.0341180813444854</v>
      </c>
      <c r="LQ406" t="n">
        <v>0.0255420287737585</v>
      </c>
      <c r="LR406" t="n">
        <v>0.0345208677258663</v>
      </c>
      <c r="LS406" t="n">
        <v>0.0298099541488813</v>
      </c>
      <c r="LT406" t="n">
        <v>0.00914216481437985</v>
      </c>
      <c r="LU406" t="n">
        <v>0.0231323080387334</v>
      </c>
      <c r="LV406" t="n">
        <v>0.00316461366124015</v>
      </c>
      <c r="LW406" t="n">
        <v>0.00257645355220696</v>
      </c>
      <c r="LX406" t="n">
        <v>0.00943848507118322</v>
      </c>
      <c r="LY406" t="n">
        <v>0.0021596890904509</v>
      </c>
      <c r="LZ406" t="n">
        <v>0.00137247447760196</v>
      </c>
      <c r="MA406" t="n">
        <v>0.00219414375799722</v>
      </c>
      <c r="MB406" t="n">
        <v>0.00808069244842749</v>
      </c>
      <c r="MC406" t="n">
        <v>0.000611771196727433</v>
      </c>
      <c r="MD406" t="n">
        <v>0.000385627517450609</v>
      </c>
      <c r="ME406" t="n">
        <v>0.0000915222981921701</v>
      </c>
      <c r="MF406" t="n">
        <v>0.00158531116954804</v>
      </c>
      <c r="MG406" t="n">
        <v>0.00263016612248731</v>
      </c>
      <c r="MH406" t="n">
        <v>0.00144322152605835</v>
      </c>
      <c r="MI406" t="n">
        <v>0.00280310564746394</v>
      </c>
      <c r="MJ406" t="n">
        <v>0.00180982052874047</v>
      </c>
      <c r="MK406" t="n">
        <v>0.00277358646600868</v>
      </c>
      <c r="ML406" t="n">
        <v>0.0036723225138784</v>
      </c>
      <c r="MM406" t="n">
        <v>0.00247833628002302</v>
      </c>
      <c r="MN406" t="n">
        <v>0.00304197614658594</v>
      </c>
      <c r="MO406" t="n">
        <v>0.00304980423717781</v>
      </c>
      <c r="MP406" t="n">
        <v>0</v>
      </c>
      <c r="MQ406" t="n">
        <v>0.00249962956243585</v>
      </c>
      <c r="MR406" t="n">
        <v>0.00389516110710999</v>
      </c>
      <c r="MS406" t="n">
        <v>0.00366432905748473</v>
      </c>
      <c r="MT406" t="n">
        <v>0.00175571508735063</v>
      </c>
      <c r="MU406" t="n">
        <v>0.00145804458786031</v>
      </c>
      <c r="MV406" t="n">
        <v>0.00268432176234614</v>
      </c>
      <c r="MW406" t="n">
        <v>0.0019868553878905</v>
      </c>
      <c r="MX406" t="n">
        <v>0</v>
      </c>
      <c r="MY406" t="n">
        <v>0</v>
      </c>
      <c r="MZ406" t="n">
        <v>0.00308137805658363</v>
      </c>
      <c r="NA406" t="n">
        <v>0</v>
      </c>
      <c r="NB406" t="n">
        <v>0.00234055584903676</v>
      </c>
      <c r="NC406" t="n">
        <v>0.002719968809898</v>
      </c>
      <c r="ND406" t="n">
        <v>0</v>
      </c>
      <c r="NE406" t="n">
        <v>0.00214994014595792</v>
      </c>
      <c r="NF406" t="n">
        <v>0.00343861905016677</v>
      </c>
      <c r="NG406" t="n">
        <v>0.00238654870377497</v>
      </c>
      <c r="NH406" t="n">
        <v>0</v>
      </c>
      <c r="NI406" t="n">
        <v>0.00254226853192525</v>
      </c>
      <c r="NJ406" t="n">
        <v>0.0070254201182561</v>
      </c>
      <c r="NK406" t="n">
        <v>0.00412589284882558</v>
      </c>
      <c r="NL406" t="n">
        <v>0.0704625553543333</v>
      </c>
      <c r="NM406" t="n">
        <v>0.0625266457463263</v>
      </c>
      <c r="NN406" t="n">
        <v>0.0341180813444853</v>
      </c>
      <c r="NO406" t="n">
        <v>0.0255420287737585</v>
      </c>
      <c r="NP406" t="n">
        <v>0.0345208677258663</v>
      </c>
      <c r="NQ406" t="n">
        <v>0</v>
      </c>
      <c r="NR406" t="n">
        <v>0.00914216481437986</v>
      </c>
      <c r="NS406" t="n">
        <v>0.0231323080387334</v>
      </c>
      <c r="NT406" t="n">
        <v>0.00316461366124015</v>
      </c>
      <c r="NU406" t="n">
        <v>0.00257645355220696</v>
      </c>
      <c r="NV406" t="n">
        <v>0.00943848507118322</v>
      </c>
      <c r="NW406" t="n">
        <v>0.00215968909045091</v>
      </c>
      <c r="NX406" t="n">
        <v>0.00137247447760196</v>
      </c>
      <c r="NY406" t="n">
        <v>0.00219414375799722</v>
      </c>
      <c r="NZ406" t="n">
        <v>0.00808069244842748</v>
      </c>
      <c r="OA406" t="n">
        <v>0.000611771196727433</v>
      </c>
      <c r="OB406" t="n">
        <v>0.000385627517450609</v>
      </c>
      <c r="OC406" t="n">
        <v>0.0000915222981921701</v>
      </c>
      <c r="OD406" t="n">
        <v>0.00158531116954804</v>
      </c>
      <c r="OE406" t="n">
        <v>0.00263016612248731</v>
      </c>
      <c r="OF406" t="n">
        <v>0.00144322152605835</v>
      </c>
      <c r="OG406" t="n">
        <v>0.00280310564746394</v>
      </c>
      <c r="OH406" t="n">
        <v>0.00180982052874047</v>
      </c>
      <c r="OI406" t="n">
        <v>0.00277358646600868</v>
      </c>
      <c r="OJ406" t="n">
        <v>0.0036723225138784</v>
      </c>
      <c r="OK406" t="n">
        <v>0.00247833628002301</v>
      </c>
      <c r="OL406" t="n">
        <v>0.00304197614658594</v>
      </c>
      <c r="OM406" t="n">
        <v>0.00304980423717781</v>
      </c>
      <c r="ON406" t="n">
        <v>0.00105036103308311</v>
      </c>
      <c r="OO406" t="n">
        <v>0</v>
      </c>
      <c r="OP406" t="n">
        <v>1.00389516110711</v>
      </c>
      <c r="OQ406" t="n">
        <v>0.00366432905748473</v>
      </c>
      <c r="OR406" t="n">
        <v>0.00175571508735063</v>
      </c>
      <c r="OS406" t="n">
        <v>0.00145804458786031</v>
      </c>
      <c r="OT406" t="n">
        <v>0.00268432176234614</v>
      </c>
      <c r="OU406" t="n">
        <v>0.0019868553878905</v>
      </c>
      <c r="OV406" t="n">
        <v>0</v>
      </c>
      <c r="OW406" t="n">
        <v>0</v>
      </c>
      <c r="OX406" t="n">
        <v>0.00308137805658364</v>
      </c>
      <c r="OY406" t="n">
        <v>0.00198677373264678</v>
      </c>
      <c r="OZ406" t="n">
        <v>0.00234055584903676</v>
      </c>
      <c r="PA406" t="n">
        <v>0.00271996880989801</v>
      </c>
      <c r="PB406" t="n">
        <v>0</v>
      </c>
      <c r="PC406" t="n">
        <v>0.00214994014595792</v>
      </c>
      <c r="PD406" t="n">
        <v>0</v>
      </c>
      <c r="PE406" t="n">
        <v>0</v>
      </c>
      <c r="PF406" t="n">
        <v>0</v>
      </c>
      <c r="PG406" t="n">
        <v>0.00254226853192525</v>
      </c>
      <c r="PH406" t="n">
        <v>0.00702542011825611</v>
      </c>
      <c r="PI406" t="n">
        <v>0.00412589284882558</v>
      </c>
      <c r="PJ406" t="n">
        <v>0</v>
      </c>
      <c r="PK406" t="n">
        <v>0.0625266457463263</v>
      </c>
      <c r="PL406" t="n">
        <v>0.0341180813444853</v>
      </c>
      <c r="PM406" t="n">
        <v>0</v>
      </c>
      <c r="PN406" t="n">
        <v>0</v>
      </c>
      <c r="PO406" t="n">
        <v>0</v>
      </c>
      <c r="PP406" t="n">
        <v>0</v>
      </c>
      <c r="PQ406" t="n">
        <v>0.0231323080387334</v>
      </c>
      <c r="PR406" t="n">
        <v>0.00316461366124015</v>
      </c>
      <c r="PS406" t="n">
        <v>0.00257645355220696</v>
      </c>
      <c r="PT406" t="n">
        <v>0.00943848507118322</v>
      </c>
      <c r="PU406" t="n">
        <v>0.00215968909045091</v>
      </c>
      <c r="PV406" t="n">
        <v>0.00137247447760196</v>
      </c>
      <c r="PW406" t="n">
        <v>0.00219414375799722</v>
      </c>
      <c r="PX406" t="n">
        <v>0.00808069244842748</v>
      </c>
      <c r="PY406" t="n">
        <v>0.000611771196727433</v>
      </c>
      <c r="PZ406" t="n">
        <v>0.000385627517450609</v>
      </c>
      <c r="QA406" t="n">
        <v>0.0000915222981921702</v>
      </c>
      <c r="QB406" t="n">
        <v>0.00158531116954804</v>
      </c>
      <c r="QC406" t="n">
        <v>0.00263016612248731</v>
      </c>
      <c r="QD406" t="n">
        <v>0</v>
      </c>
      <c r="QE406" t="n">
        <v>0.00280310564746394</v>
      </c>
      <c r="QF406" t="n">
        <v>0.00180982052874047</v>
      </c>
      <c r="QG406" t="n">
        <v>0.00277358646600868</v>
      </c>
      <c r="QH406" t="n">
        <v>0.0036723225138784</v>
      </c>
      <c r="QI406" t="n">
        <v>0.00247833628002302</v>
      </c>
    </row>
    <row r="407">
      <c r="A407" t="s">
        <v>406</v>
      </c>
      <c r="B407" t="n">
        <v>0.0135905878946756</v>
      </c>
      <c r="C407" t="n">
        <v>0.0137471736851061</v>
      </c>
      <c r="D407" t="n">
        <v>0.00498585608413228</v>
      </c>
      <c r="E407" t="n">
        <v>0</v>
      </c>
      <c r="F407" t="n">
        <v>0</v>
      </c>
      <c r="G407" t="n">
        <v>0.00568001057612445</v>
      </c>
      <c r="H407" t="n">
        <v>0.00699146374387758</v>
      </c>
      <c r="I407" t="n">
        <v>0.00602037921947272</v>
      </c>
      <c r="J407" t="n">
        <v>0.00871549214868969</v>
      </c>
      <c r="K407" t="n">
        <v>0.00582514090821728</v>
      </c>
      <c r="L407" t="n">
        <v>0.00911175460995745</v>
      </c>
      <c r="M407" t="n">
        <v>0.00777791136516413</v>
      </c>
      <c r="N407" t="n">
        <v>0.00836365714076358</v>
      </c>
      <c r="O407" t="n">
        <v>0.00780014961617282</v>
      </c>
      <c r="P407" t="n">
        <v>0.00698780947269931</v>
      </c>
      <c r="Q407" t="n">
        <v>0.104035051242438</v>
      </c>
      <c r="R407" t="n">
        <v>0</v>
      </c>
      <c r="S407" t="n">
        <v>0.0162248865167974</v>
      </c>
      <c r="T407" t="n">
        <v>0</v>
      </c>
      <c r="U407" t="n">
        <v>0.0132742362468246</v>
      </c>
      <c r="V407" t="n">
        <v>0.0430833458539581</v>
      </c>
      <c r="W407" t="n">
        <v>0.066404503992547</v>
      </c>
      <c r="X407" t="n">
        <v>0.00702730562138459</v>
      </c>
      <c r="Y407" t="n">
        <v>0.0253158369151955</v>
      </c>
      <c r="Z407" t="n">
        <v>0.014537542401644</v>
      </c>
      <c r="AA407" t="n">
        <v>0</v>
      </c>
      <c r="AB407" t="n">
        <v>0.00773030888795498</v>
      </c>
      <c r="AC407" t="n">
        <v>0.00735275314383835</v>
      </c>
      <c r="AD407" t="n">
        <v>0.010077521423643</v>
      </c>
      <c r="AE407" t="n">
        <v>0.00569131371487182</v>
      </c>
      <c r="AF407" t="n">
        <v>0.00569270609916965</v>
      </c>
      <c r="AG407" t="n">
        <v>0.00758076954058761</v>
      </c>
      <c r="AH407" t="n">
        <v>0.00415972153023119</v>
      </c>
      <c r="AI407" t="n">
        <v>0.0029238886898996</v>
      </c>
      <c r="AJ407" t="n">
        <v>0.0206625068245807</v>
      </c>
      <c r="AK407" t="n">
        <v>0.00499583735914344</v>
      </c>
      <c r="AL407" t="n">
        <v>0.00369390473004535</v>
      </c>
      <c r="AM407" t="n">
        <v>0.0112193274756706</v>
      </c>
      <c r="AN407" t="n">
        <v>0.00464637912245935</v>
      </c>
      <c r="AO407" t="n">
        <v>0.00122260116573692</v>
      </c>
      <c r="AP407" t="n">
        <v>0.000770661735787059</v>
      </c>
      <c r="AQ407" t="n">
        <v>0.000182903786676518</v>
      </c>
      <c r="AR407" t="n">
        <v>0.00428226569252013</v>
      </c>
      <c r="AS407" t="n">
        <v>0.00653632160354854</v>
      </c>
      <c r="AT407" t="n">
        <v>0.00396476149566369</v>
      </c>
      <c r="AU407" t="n">
        <v>0.00698241469048577</v>
      </c>
      <c r="AV407" t="n">
        <v>0.00314023142606562</v>
      </c>
      <c r="AW407" t="n">
        <v>0.00563340497739454</v>
      </c>
      <c r="AX407" t="n">
        <v>0.00716993030600216</v>
      </c>
      <c r="AY407" t="n">
        <v>0.00632547984414857</v>
      </c>
      <c r="AZ407" t="n">
        <v>0.0135905878946756</v>
      </c>
      <c r="BA407" t="n">
        <v>0.0137471736851061</v>
      </c>
      <c r="BB407" t="n">
        <v>0.00498585608413228</v>
      </c>
      <c r="BC407" t="n">
        <v>0</v>
      </c>
      <c r="BD407" t="n">
        <v>0.0061006393247646</v>
      </c>
      <c r="BE407" t="n">
        <v>0.00568001057612445</v>
      </c>
      <c r="BF407" t="n">
        <v>0.00699146374387758</v>
      </c>
      <c r="BG407" t="n">
        <v>0.00602037921947272</v>
      </c>
      <c r="BH407" t="n">
        <v>0.00871549214868969</v>
      </c>
      <c r="BI407" t="n">
        <v>0.00582514090821728</v>
      </c>
      <c r="BJ407" t="n">
        <v>0.00911175460995745</v>
      </c>
      <c r="BK407" t="n">
        <v>0.00777791136516413</v>
      </c>
      <c r="BL407" t="n">
        <v>0.00836365714076357</v>
      </c>
      <c r="BM407" t="n">
        <v>0.00780014961617282</v>
      </c>
      <c r="BN407" t="n">
        <v>0.00698780947269931</v>
      </c>
      <c r="BO407" t="n">
        <v>0.104035051242438</v>
      </c>
      <c r="BP407" t="n">
        <v>0</v>
      </c>
      <c r="BQ407" t="n">
        <v>0.0162248865167974</v>
      </c>
      <c r="BR407" t="n">
        <v>0.012047040514456</v>
      </c>
      <c r="BS407" t="n">
        <v>0.0132742362468246</v>
      </c>
      <c r="BT407" t="n">
        <v>0.0430833458539582</v>
      </c>
      <c r="BU407" t="n">
        <v>0.0664045039925471</v>
      </c>
      <c r="BV407" t="n">
        <v>0.00702730562138458</v>
      </c>
      <c r="BW407" t="n">
        <v>0.0253158369151955</v>
      </c>
      <c r="BX407" t="n">
        <v>0.014537542401644</v>
      </c>
      <c r="BY407" t="n">
        <v>0</v>
      </c>
      <c r="BZ407" t="n">
        <v>0.00773030888795499</v>
      </c>
      <c r="CA407" t="n">
        <v>0.00735275314383835</v>
      </c>
      <c r="CB407" t="n">
        <v>0.010077521423643</v>
      </c>
      <c r="CC407" t="n">
        <v>0.00569131371487182</v>
      </c>
      <c r="CD407" t="n">
        <v>0.00569270609916965</v>
      </c>
      <c r="CE407" t="n">
        <v>0.00758076954058761</v>
      </c>
      <c r="CF407" t="n">
        <v>0.00415972153023118</v>
      </c>
      <c r="CG407" t="n">
        <v>0.0029238886898996</v>
      </c>
      <c r="CH407" t="n">
        <v>0.0206625068245807</v>
      </c>
      <c r="CI407" t="n">
        <v>0.00499583735914344</v>
      </c>
      <c r="CJ407" t="n">
        <v>0.00369390473004535</v>
      </c>
      <c r="CK407" t="n">
        <v>0.0112193274756706</v>
      </c>
      <c r="CL407" t="n">
        <v>0.00464637912245936</v>
      </c>
      <c r="CM407" t="n">
        <v>0.00122260116573692</v>
      </c>
      <c r="CN407" t="n">
        <v>0.000770661735787059</v>
      </c>
      <c r="CO407" t="n">
        <v>0.000182903786676518</v>
      </c>
      <c r="CP407" t="n">
        <v>0.00428226569252013</v>
      </c>
      <c r="CQ407" t="n">
        <v>0.00653632160354854</v>
      </c>
      <c r="CR407" t="n">
        <v>0</v>
      </c>
      <c r="CS407" t="n">
        <v>0.00698241469048577</v>
      </c>
      <c r="CT407" t="n">
        <v>0.00314023142606562</v>
      </c>
      <c r="CU407" t="n">
        <v>0.00563340497739454</v>
      </c>
      <c r="CV407" t="n">
        <v>0.00716993030600215</v>
      </c>
      <c r="CW407" t="n">
        <v>0.00632547984414857</v>
      </c>
      <c r="CX407" t="n">
        <v>0.0135905878946756</v>
      </c>
      <c r="CY407" t="n">
        <v>0.0137471736851061</v>
      </c>
      <c r="CZ407" t="n">
        <v>0</v>
      </c>
      <c r="DA407" t="n">
        <v>0</v>
      </c>
      <c r="DB407" t="n">
        <v>0.0061006393247646</v>
      </c>
      <c r="DC407" t="n">
        <v>0.00568001057612445</v>
      </c>
      <c r="DD407" t="n">
        <v>0.00699146374387758</v>
      </c>
      <c r="DE407" t="n">
        <v>0.00602037921947272</v>
      </c>
      <c r="DF407" t="n">
        <v>0</v>
      </c>
      <c r="DG407" t="n">
        <v>0.00582514090821728</v>
      </c>
      <c r="DH407" t="n">
        <v>0</v>
      </c>
      <c r="DI407" t="n">
        <v>0</v>
      </c>
      <c r="DJ407" t="n">
        <v>0.00836365714076357</v>
      </c>
      <c r="DK407" t="n">
        <v>0</v>
      </c>
      <c r="DL407" t="n">
        <v>0.00698780947269931</v>
      </c>
      <c r="DM407" t="n">
        <v>0</v>
      </c>
      <c r="DN407" t="n">
        <v>0</v>
      </c>
      <c r="DO407" t="n">
        <v>0</v>
      </c>
      <c r="DP407" t="n">
        <v>0</v>
      </c>
      <c r="DQ407" t="n">
        <v>0.0132742362468246</v>
      </c>
      <c r="DR407" t="n">
        <v>0</v>
      </c>
      <c r="DS407" t="n">
        <v>0.0664045039925471</v>
      </c>
      <c r="DT407" t="n">
        <v>0.00702730562138459</v>
      </c>
      <c r="DU407" t="n">
        <v>0.0253158369151955</v>
      </c>
      <c r="DV407" t="n">
        <v>0</v>
      </c>
      <c r="DW407" t="n">
        <v>0</v>
      </c>
      <c r="DX407" t="n">
        <v>0.00773030888795498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0.00415972153023119</v>
      </c>
      <c r="EE407" t="n">
        <v>0.0029238886898996</v>
      </c>
      <c r="EF407" t="n">
        <v>0.0206625068245807</v>
      </c>
      <c r="EG407" t="n">
        <v>0.00499583735914344</v>
      </c>
      <c r="EH407" t="n">
        <v>0.00369390473004535</v>
      </c>
      <c r="EI407" t="n">
        <v>0.0112193274756706</v>
      </c>
      <c r="EJ407" t="n">
        <v>0.00464637912245935</v>
      </c>
      <c r="EK407" t="n">
        <v>0.00122260116573692</v>
      </c>
      <c r="EL407" t="n">
        <v>0.000770661735787059</v>
      </c>
      <c r="EM407" t="n">
        <v>0.000182903786676518</v>
      </c>
      <c r="EN407" t="n">
        <v>0</v>
      </c>
      <c r="EO407" t="n">
        <v>0.00653632160354854</v>
      </c>
      <c r="EP407" t="n">
        <v>0</v>
      </c>
      <c r="EQ407" t="n">
        <v>0</v>
      </c>
      <c r="ER407" t="n">
        <v>0.00314023142606562</v>
      </c>
      <c r="ES407" t="n">
        <v>0.00563340497739454</v>
      </c>
      <c r="ET407" t="n">
        <v>0.00716993030600215</v>
      </c>
      <c r="EU407" t="n">
        <v>0.00632547984414857</v>
      </c>
      <c r="EV407" t="n">
        <v>0.0135905878946755</v>
      </c>
      <c r="EW407" t="n">
        <v>0.0137471736851061</v>
      </c>
      <c r="EX407" t="n">
        <v>0.00498585608413228</v>
      </c>
      <c r="EY407" t="n">
        <v>0.00483557237826835</v>
      </c>
      <c r="EZ407" t="n">
        <v>0.0061006393247646</v>
      </c>
      <c r="FA407" t="n">
        <v>0.00568001057612445</v>
      </c>
      <c r="FB407" t="n">
        <v>0.00699146374387757</v>
      </c>
      <c r="FC407" t="n">
        <v>0.00602037921947272</v>
      </c>
      <c r="FD407" t="n">
        <v>0.00871549214868969</v>
      </c>
      <c r="FE407" t="n">
        <v>0.00582514090821728</v>
      </c>
      <c r="FF407" t="n">
        <v>0</v>
      </c>
      <c r="FG407" t="n">
        <v>0</v>
      </c>
      <c r="FH407" t="n">
        <v>0.00836365714076358</v>
      </c>
      <c r="FI407" t="n">
        <v>0.00780014961617282</v>
      </c>
      <c r="FJ407" t="n">
        <v>0</v>
      </c>
      <c r="FK407" t="n">
        <v>0.104035051242438</v>
      </c>
      <c r="FL407" t="n">
        <v>0</v>
      </c>
      <c r="FM407" t="n">
        <v>0.0162248865167974</v>
      </c>
      <c r="FN407" t="n">
        <v>0</v>
      </c>
      <c r="FO407" t="n">
        <v>0.0132742362468246</v>
      </c>
      <c r="FP407" t="n">
        <v>0</v>
      </c>
      <c r="FQ407" t="n">
        <v>0.0664045039925471</v>
      </c>
      <c r="FR407" t="n">
        <v>0.00702730562138459</v>
      </c>
      <c r="FS407" t="n">
        <v>0.0253158369151955</v>
      </c>
      <c r="FT407" t="n">
        <v>0.014537542401644</v>
      </c>
      <c r="FU407" t="n">
        <v>0</v>
      </c>
      <c r="FV407" t="n">
        <v>0.00773030888795499</v>
      </c>
      <c r="FW407" t="n">
        <v>0.00735275314383835</v>
      </c>
      <c r="FX407" t="n">
        <v>0</v>
      </c>
      <c r="FY407" t="n">
        <v>0</v>
      </c>
      <c r="FZ407" t="n">
        <v>0</v>
      </c>
      <c r="GA407" t="n">
        <v>0.0075807695405876</v>
      </c>
      <c r="GB407" t="n">
        <v>0.00415972153023119</v>
      </c>
      <c r="GC407" t="n">
        <v>0.0029238886898996</v>
      </c>
      <c r="GD407" t="n">
        <v>0.0206625068245807</v>
      </c>
      <c r="GE407" t="n">
        <v>0.00499583735914344</v>
      </c>
      <c r="GF407" t="n">
        <v>0.00369390473004535</v>
      </c>
      <c r="GG407" t="n">
        <v>0.0112193274756706</v>
      </c>
      <c r="GH407" t="n">
        <v>0.00464637912245935</v>
      </c>
      <c r="GI407" t="n">
        <v>0.00122260116573692</v>
      </c>
      <c r="GJ407" t="n">
        <v>0.000770661735787059</v>
      </c>
      <c r="GK407" t="n">
        <v>0</v>
      </c>
      <c r="GL407" t="n">
        <v>0.00428226569252013</v>
      </c>
      <c r="GM407" t="n">
        <v>0.00653632160354854</v>
      </c>
      <c r="GN407" t="n">
        <v>0</v>
      </c>
      <c r="GO407" t="n">
        <v>0.00698241469048577</v>
      </c>
      <c r="GP407" t="n">
        <v>0.00314023142606562</v>
      </c>
      <c r="GQ407" t="n">
        <v>0.00563340497739454</v>
      </c>
      <c r="GR407" t="n">
        <v>0.00716993030600215</v>
      </c>
      <c r="GS407" t="n">
        <v>0.00632547984414857</v>
      </c>
      <c r="GT407" t="n">
        <v>0.0135905878946756</v>
      </c>
      <c r="GU407" t="n">
        <v>0.0137471736851061</v>
      </c>
      <c r="GV407" t="n">
        <v>0</v>
      </c>
      <c r="GW407" t="n">
        <v>0.00483557237826835</v>
      </c>
      <c r="GX407" t="n">
        <v>0</v>
      </c>
      <c r="GY407" t="n">
        <v>0.00568001057612445</v>
      </c>
      <c r="GZ407" t="n">
        <v>0.00699146374387758</v>
      </c>
      <c r="HA407" t="n">
        <v>0.00602037921947272</v>
      </c>
      <c r="HB407" t="n">
        <v>0.00871549214868969</v>
      </c>
      <c r="HC407" t="n">
        <v>0.00582514090821728</v>
      </c>
      <c r="HD407" t="n">
        <v>0.00911175460995745</v>
      </c>
      <c r="HE407" t="n">
        <v>0.00777791136516414</v>
      </c>
      <c r="HF407" t="n">
        <v>0.00836365714076357</v>
      </c>
      <c r="HG407" t="n">
        <v>0.00780014961617282</v>
      </c>
      <c r="HH407" t="n">
        <v>0.00698780947269931</v>
      </c>
      <c r="HI407" t="n">
        <v>0.104035051242438</v>
      </c>
      <c r="HJ407" t="n">
        <v>0</v>
      </c>
      <c r="HK407" t="n">
        <v>0.0162248865167974</v>
      </c>
      <c r="HL407" t="n">
        <v>0.012047040514456</v>
      </c>
      <c r="HM407" t="n">
        <v>0.0132742362468246</v>
      </c>
      <c r="HN407" t="n">
        <v>0.0430833458539581</v>
      </c>
      <c r="HO407" t="n">
        <v>0.066404503992547</v>
      </c>
      <c r="HP407" t="n">
        <v>0.0070273056213846</v>
      </c>
      <c r="HQ407" t="n">
        <v>0.0253158369151955</v>
      </c>
      <c r="HR407" t="n">
        <v>0.014537542401644</v>
      </c>
      <c r="HS407" t="n">
        <v>0.0105093789885069</v>
      </c>
      <c r="HT407" t="n">
        <v>0.00773030888795498</v>
      </c>
      <c r="HU407" t="n">
        <v>0.00735275314383835</v>
      </c>
      <c r="HV407" t="n">
        <v>0.010077521423643</v>
      </c>
      <c r="HW407" t="n">
        <v>0.00569131371487182</v>
      </c>
      <c r="HX407" t="n">
        <v>0.00569270609916965</v>
      </c>
      <c r="HY407" t="n">
        <v>0.0075807695405876</v>
      </c>
      <c r="HZ407" t="n">
        <v>0.00415972153023119</v>
      </c>
      <c r="IA407" t="n">
        <v>0.0029238886898996</v>
      </c>
      <c r="IB407" t="n">
        <v>0.0206625068245807</v>
      </c>
      <c r="IC407" t="n">
        <v>0.00499583735914343</v>
      </c>
      <c r="ID407" t="n">
        <v>0.00369390473004535</v>
      </c>
      <c r="IE407" t="n">
        <v>0.0112193274756706</v>
      </c>
      <c r="IF407" t="n">
        <v>0.00464637912245935</v>
      </c>
      <c r="IG407" t="n">
        <v>0.00122260116573692</v>
      </c>
      <c r="IH407" t="n">
        <v>0.000770661735787059</v>
      </c>
      <c r="II407" t="n">
        <v>0.000182903786676518</v>
      </c>
      <c r="IJ407" t="n">
        <v>0.00428226569252013</v>
      </c>
      <c r="IK407" t="n">
        <v>0.00653632160354854</v>
      </c>
      <c r="IL407" t="n">
        <v>0.00396476149566369</v>
      </c>
      <c r="IM407" t="n">
        <v>0.00698241469048577</v>
      </c>
      <c r="IN407" t="n">
        <v>0.00314023142606562</v>
      </c>
      <c r="IO407" t="n">
        <v>0.00563340497739454</v>
      </c>
      <c r="IP407" t="n">
        <v>0.00716993030600215</v>
      </c>
      <c r="IQ407" t="n">
        <v>0.00632547984414856</v>
      </c>
      <c r="IR407" t="n">
        <v>0.0135905878946756</v>
      </c>
      <c r="IS407" t="n">
        <v>0.0137471736851061</v>
      </c>
      <c r="IT407" t="n">
        <v>0</v>
      </c>
      <c r="IU407" t="n">
        <v>0</v>
      </c>
      <c r="IV407" t="n">
        <v>0.0061006393247646</v>
      </c>
      <c r="IW407" t="n">
        <v>0.00568001057612445</v>
      </c>
      <c r="IX407" t="n">
        <v>0.00699146374387757</v>
      </c>
      <c r="IY407" t="n">
        <v>0.00602037921947272</v>
      </c>
      <c r="IZ407" t="n">
        <v>0.00871549214868969</v>
      </c>
      <c r="JA407" t="n">
        <v>0.00582514090821728</v>
      </c>
      <c r="JB407" t="n">
        <v>0.00911175460995745</v>
      </c>
      <c r="JC407" t="n">
        <v>0</v>
      </c>
      <c r="JD407" t="n">
        <v>0.00836365714076357</v>
      </c>
      <c r="JE407" t="n">
        <v>0.00780014961617283</v>
      </c>
      <c r="JF407" t="n">
        <v>0.00698780947269931</v>
      </c>
      <c r="JG407" t="n">
        <v>0</v>
      </c>
      <c r="JH407" t="n">
        <v>0</v>
      </c>
      <c r="JI407" t="n">
        <v>0.0162248865167974</v>
      </c>
      <c r="JJ407" t="n">
        <v>0.012047040514456</v>
      </c>
      <c r="JK407" t="n">
        <v>0.0132742362468246</v>
      </c>
      <c r="JL407" t="n">
        <v>0</v>
      </c>
      <c r="JM407" t="n">
        <v>0.0664045039925471</v>
      </c>
      <c r="JN407" t="n">
        <v>0.00702730562138459</v>
      </c>
      <c r="JO407" t="n">
        <v>0.0253158369151955</v>
      </c>
      <c r="JP407" t="n">
        <v>0.014537542401644</v>
      </c>
      <c r="JQ407" t="n">
        <v>0.0105093789885069</v>
      </c>
      <c r="JR407" t="n">
        <v>0.00773030888795499</v>
      </c>
      <c r="JS407" t="n">
        <v>0.00735275314383835</v>
      </c>
      <c r="JT407" t="n">
        <v>0.0100775214236431</v>
      </c>
      <c r="JU407" t="n">
        <v>0</v>
      </c>
      <c r="JV407" t="n">
        <v>0</v>
      </c>
      <c r="JW407" t="n">
        <v>0.0075807695405876</v>
      </c>
      <c r="JX407" t="n">
        <v>0.00415972153023118</v>
      </c>
      <c r="JY407" t="n">
        <v>0.0029238886898996</v>
      </c>
      <c r="JZ407" t="n">
        <v>0.0206625068245807</v>
      </c>
      <c r="KA407" t="n">
        <v>0.00499583735914344</v>
      </c>
      <c r="KB407" t="n">
        <v>0.00369390473004535</v>
      </c>
      <c r="KC407" t="n">
        <v>0.0112193274756706</v>
      </c>
      <c r="KD407" t="n">
        <v>0.00464637912245935</v>
      </c>
      <c r="KE407" t="n">
        <v>0.00122260116573692</v>
      </c>
      <c r="KF407" t="n">
        <v>0.000770661735787059</v>
      </c>
      <c r="KG407" t="n">
        <v>0</v>
      </c>
      <c r="KH407" t="n">
        <v>0.00428226569252013</v>
      </c>
      <c r="KI407" t="n">
        <v>0.00653632160354854</v>
      </c>
      <c r="KJ407" t="n">
        <v>0.00396476149566369</v>
      </c>
      <c r="KK407" t="n">
        <v>0.00698241469048577</v>
      </c>
      <c r="KL407" t="n">
        <v>0.00314023142606561</v>
      </c>
      <c r="KM407" t="n">
        <v>0.00563340497739453</v>
      </c>
      <c r="KN407" t="n">
        <v>0.00716993030600215</v>
      </c>
      <c r="KO407" t="n">
        <v>0.00632547984414857</v>
      </c>
      <c r="KP407" t="n">
        <v>0.0135905878946756</v>
      </c>
      <c r="KQ407" t="n">
        <v>0</v>
      </c>
      <c r="KR407" t="n">
        <v>0</v>
      </c>
      <c r="KS407" t="n">
        <v>0.00483557237826835</v>
      </c>
      <c r="KT407" t="n">
        <v>0.0061006393247646</v>
      </c>
      <c r="KU407" t="n">
        <v>0.00568001057612445</v>
      </c>
      <c r="KV407" t="n">
        <v>0.00699146374387758</v>
      </c>
      <c r="KW407" t="n">
        <v>0.00602037921947272</v>
      </c>
      <c r="KX407" t="n">
        <v>0.0087154921486897</v>
      </c>
      <c r="KY407" t="n">
        <v>0.00582514090821728</v>
      </c>
      <c r="KZ407" t="n">
        <v>0.00911175460995746</v>
      </c>
      <c r="LA407" t="n">
        <v>0.00777791136516414</v>
      </c>
      <c r="LB407" t="n">
        <v>0.00836365714076357</v>
      </c>
      <c r="LC407" t="n">
        <v>0.00780014961617282</v>
      </c>
      <c r="LD407" t="n">
        <v>0.00698780947269931</v>
      </c>
      <c r="LE407" t="n">
        <v>0.104035051242438</v>
      </c>
      <c r="LF407" t="n">
        <v>0.0267340074830144</v>
      </c>
      <c r="LG407" t="n">
        <v>0.0162248865167974</v>
      </c>
      <c r="LH407" t="n">
        <v>0.012047040514456</v>
      </c>
      <c r="LI407" t="n">
        <v>0.0132742362468246</v>
      </c>
      <c r="LJ407" t="n">
        <v>0.0430833458539581</v>
      </c>
      <c r="LK407" t="n">
        <v>0.066404503992547</v>
      </c>
      <c r="LL407" t="n">
        <v>0.00702730562138459</v>
      </c>
      <c r="LM407" t="n">
        <v>0.0253158369151955</v>
      </c>
      <c r="LN407" t="n">
        <v>0.0145375424016441</v>
      </c>
      <c r="LO407" t="n">
        <v>0.0105093789885069</v>
      </c>
      <c r="LP407" t="n">
        <v>0.00773030888795499</v>
      </c>
      <c r="LQ407" t="n">
        <v>0.00735275314383835</v>
      </c>
      <c r="LR407" t="n">
        <v>0.010077521423643</v>
      </c>
      <c r="LS407" t="n">
        <v>0.00569131371487183</v>
      </c>
      <c r="LT407" t="n">
        <v>0.00569270609916965</v>
      </c>
      <c r="LU407" t="n">
        <v>0.0075807695405876</v>
      </c>
      <c r="LV407" t="n">
        <v>0.00415972153023118</v>
      </c>
      <c r="LW407" t="n">
        <v>0.0029238886898996</v>
      </c>
      <c r="LX407" t="n">
        <v>0.0206625068245807</v>
      </c>
      <c r="LY407" t="n">
        <v>0.00499583735914344</v>
      </c>
      <c r="LZ407" t="n">
        <v>0.00369390473004535</v>
      </c>
      <c r="MA407" t="n">
        <v>0.0112193274756706</v>
      </c>
      <c r="MB407" t="n">
        <v>0.00464637912245936</v>
      </c>
      <c r="MC407" t="n">
        <v>0.00122260116573692</v>
      </c>
      <c r="MD407" t="n">
        <v>0.00077066173578706</v>
      </c>
      <c r="ME407" t="n">
        <v>0.000182903786676518</v>
      </c>
      <c r="MF407" t="n">
        <v>0.00428226569252013</v>
      </c>
      <c r="MG407" t="n">
        <v>0.00653632160354853</v>
      </c>
      <c r="MH407" t="n">
        <v>0.00396476149566369</v>
      </c>
      <c r="MI407" t="n">
        <v>0.00698241469048578</v>
      </c>
      <c r="MJ407" t="n">
        <v>0.00314023142606562</v>
      </c>
      <c r="MK407" t="n">
        <v>0.00563340497739453</v>
      </c>
      <c r="ML407" t="n">
        <v>0.00716993030600216</v>
      </c>
      <c r="MM407" t="n">
        <v>0.00632547984414857</v>
      </c>
      <c r="MN407" t="n">
        <v>0.0135905878946755</v>
      </c>
      <c r="MO407" t="n">
        <v>0.0137471736851061</v>
      </c>
      <c r="MP407" t="n">
        <v>0</v>
      </c>
      <c r="MQ407" t="n">
        <v>0.00483557237826835</v>
      </c>
      <c r="MR407" t="n">
        <v>0.00610063932476459</v>
      </c>
      <c r="MS407" t="n">
        <v>0.00568001057612445</v>
      </c>
      <c r="MT407" t="n">
        <v>0.00699146374387758</v>
      </c>
      <c r="MU407" t="n">
        <v>0.00602037921947273</v>
      </c>
      <c r="MV407" t="n">
        <v>0.00871549214868969</v>
      </c>
      <c r="MW407" t="n">
        <v>0.00582514090821728</v>
      </c>
      <c r="MX407" t="n">
        <v>0</v>
      </c>
      <c r="MY407" t="n">
        <v>0</v>
      </c>
      <c r="MZ407" t="n">
        <v>0.00836365714076358</v>
      </c>
      <c r="NA407" t="n">
        <v>0</v>
      </c>
      <c r="NB407" t="n">
        <v>0.00698780947269931</v>
      </c>
      <c r="NC407" t="n">
        <v>0.104035051242437</v>
      </c>
      <c r="ND407" t="n">
        <v>0</v>
      </c>
      <c r="NE407" t="n">
        <v>0.0162248865167974</v>
      </c>
      <c r="NF407" t="n">
        <v>0.012047040514456</v>
      </c>
      <c r="NG407" t="n">
        <v>0.0132742362468246</v>
      </c>
      <c r="NH407" t="n">
        <v>0</v>
      </c>
      <c r="NI407" t="n">
        <v>0.066404503992547</v>
      </c>
      <c r="NJ407" t="n">
        <v>0.00702730562138459</v>
      </c>
      <c r="NK407" t="n">
        <v>0.0253158369151955</v>
      </c>
      <c r="NL407" t="n">
        <v>0.014537542401644</v>
      </c>
      <c r="NM407" t="n">
        <v>0.0105093789885069</v>
      </c>
      <c r="NN407" t="n">
        <v>0.00773030888795498</v>
      </c>
      <c r="NO407" t="n">
        <v>0.00735275314383834</v>
      </c>
      <c r="NP407" t="n">
        <v>0.0100775214236431</v>
      </c>
      <c r="NQ407" t="n">
        <v>0</v>
      </c>
      <c r="NR407" t="n">
        <v>0.00569270609916966</v>
      </c>
      <c r="NS407" t="n">
        <v>0.00758076954058761</v>
      </c>
      <c r="NT407" t="n">
        <v>0.00415972153023118</v>
      </c>
      <c r="NU407" t="n">
        <v>0.0029238886898996</v>
      </c>
      <c r="NV407" t="n">
        <v>0.0206625068245807</v>
      </c>
      <c r="NW407" t="n">
        <v>0.00499583735914344</v>
      </c>
      <c r="NX407" t="n">
        <v>0.00369390473004535</v>
      </c>
      <c r="NY407" t="n">
        <v>0.0112193274756706</v>
      </c>
      <c r="NZ407" t="n">
        <v>0.00464637912245935</v>
      </c>
      <c r="OA407" t="n">
        <v>0.00122260116573692</v>
      </c>
      <c r="OB407" t="n">
        <v>0.000770661735787059</v>
      </c>
      <c r="OC407" t="n">
        <v>0.000182903786676518</v>
      </c>
      <c r="OD407" t="n">
        <v>0.00428226569252013</v>
      </c>
      <c r="OE407" t="n">
        <v>0.00653632160354855</v>
      </c>
      <c r="OF407" t="n">
        <v>0.00396476149566369</v>
      </c>
      <c r="OG407" t="n">
        <v>0.00698241469048578</v>
      </c>
      <c r="OH407" t="n">
        <v>0.00314023142606562</v>
      </c>
      <c r="OI407" t="n">
        <v>0.00563340497739454</v>
      </c>
      <c r="OJ407" t="n">
        <v>0.00716993030600215</v>
      </c>
      <c r="OK407" t="n">
        <v>0.00632547984414856</v>
      </c>
      <c r="OL407" t="n">
        <v>0.0135905878946756</v>
      </c>
      <c r="OM407" t="n">
        <v>0.0137471736851061</v>
      </c>
      <c r="ON407" t="n">
        <v>0.00498585608413228</v>
      </c>
      <c r="OO407" t="n">
        <v>0</v>
      </c>
      <c r="OP407" t="n">
        <v>0.0061006393247646</v>
      </c>
      <c r="OQ407" t="n">
        <v>1.00568001057612</v>
      </c>
      <c r="OR407" t="n">
        <v>0.00699146374387758</v>
      </c>
      <c r="OS407" t="n">
        <v>0.00602037921947272</v>
      </c>
      <c r="OT407" t="n">
        <v>0.00871549214868969</v>
      </c>
      <c r="OU407" t="n">
        <v>0.00582514090821728</v>
      </c>
      <c r="OV407" t="n">
        <v>0</v>
      </c>
      <c r="OW407" t="n">
        <v>0</v>
      </c>
      <c r="OX407" t="n">
        <v>0.00836365714076359</v>
      </c>
      <c r="OY407" t="n">
        <v>0.00780014961617282</v>
      </c>
      <c r="OZ407" t="n">
        <v>0.00698780947269931</v>
      </c>
      <c r="PA407" t="n">
        <v>0.104035051242438</v>
      </c>
      <c r="PB407" t="n">
        <v>0</v>
      </c>
      <c r="PC407" t="n">
        <v>0.0162248865167974</v>
      </c>
      <c r="PD407" t="n">
        <v>0</v>
      </c>
      <c r="PE407" t="n">
        <v>0</v>
      </c>
      <c r="PF407" t="n">
        <v>0</v>
      </c>
      <c r="PG407" t="n">
        <v>0.066404503992547</v>
      </c>
      <c r="PH407" t="n">
        <v>0.0070273056213846</v>
      </c>
      <c r="PI407" t="n">
        <v>0.0253158369151955</v>
      </c>
      <c r="PJ407" t="n">
        <v>0</v>
      </c>
      <c r="PK407" t="n">
        <v>0.0105093789885069</v>
      </c>
      <c r="PL407" t="n">
        <v>0.00773030888795498</v>
      </c>
      <c r="PM407" t="n">
        <v>0</v>
      </c>
      <c r="PN407" t="n">
        <v>0</v>
      </c>
      <c r="PO407" t="n">
        <v>0</v>
      </c>
      <c r="PP407" t="n">
        <v>0</v>
      </c>
      <c r="PQ407" t="n">
        <v>0.00758076954058761</v>
      </c>
      <c r="PR407" t="n">
        <v>0.00415972153023119</v>
      </c>
      <c r="PS407" t="n">
        <v>0.0029238886898996</v>
      </c>
      <c r="PT407" t="n">
        <v>0.0206625068245807</v>
      </c>
      <c r="PU407" t="n">
        <v>0.00499583735914344</v>
      </c>
      <c r="PV407" t="n">
        <v>0.00369390473004534</v>
      </c>
      <c r="PW407" t="n">
        <v>0.0112193274756706</v>
      </c>
      <c r="PX407" t="n">
        <v>0.00464637912245935</v>
      </c>
      <c r="PY407" t="n">
        <v>0.00122260116573692</v>
      </c>
      <c r="PZ407" t="n">
        <v>0.000770661735787059</v>
      </c>
      <c r="QA407" t="n">
        <v>0.000182903786676518</v>
      </c>
      <c r="QB407" t="n">
        <v>0.00428226569252013</v>
      </c>
      <c r="QC407" t="n">
        <v>0.00653632160354854</v>
      </c>
      <c r="QD407" t="n">
        <v>0</v>
      </c>
      <c r="QE407" t="n">
        <v>0.00698241469048577</v>
      </c>
      <c r="QF407" t="n">
        <v>0.00314023142606561</v>
      </c>
      <c r="QG407" t="n">
        <v>0.00563340497739454</v>
      </c>
      <c r="QH407" t="n">
        <v>0.00716993030600216</v>
      </c>
      <c r="QI407" t="n">
        <v>0.00632547984414857</v>
      </c>
    </row>
    <row r="408">
      <c r="A408" t="s">
        <v>407</v>
      </c>
      <c r="B408" t="n">
        <v>0.00400025134536553</v>
      </c>
      <c r="C408" t="n">
        <v>0.00404547563376078</v>
      </c>
      <c r="D408" t="n">
        <v>0.00143917473542297</v>
      </c>
      <c r="E408" t="n">
        <v>0</v>
      </c>
      <c r="F408" t="n">
        <v>0</v>
      </c>
      <c r="G408" t="n">
        <v>0.000327583039762425</v>
      </c>
      <c r="H408" t="n">
        <v>0.0151079730161083</v>
      </c>
      <c r="I408" t="n">
        <v>0.00528921182018968</v>
      </c>
      <c r="J408" t="n">
        <v>0.00149468505796608</v>
      </c>
      <c r="K408" t="n">
        <v>0.000850111277454698</v>
      </c>
      <c r="L408" t="n">
        <v>0.00229027595745427</v>
      </c>
      <c r="M408" t="n">
        <v>0.00124595223155775</v>
      </c>
      <c r="N408" t="n">
        <v>0.00101656571203534</v>
      </c>
      <c r="O408" t="n">
        <v>0.00159139547115716</v>
      </c>
      <c r="P408" t="n">
        <v>0.000857350717813091</v>
      </c>
      <c r="Q408" t="n">
        <v>0.000313875751330772</v>
      </c>
      <c r="R408" t="n">
        <v>0</v>
      </c>
      <c r="S408" t="n">
        <v>0.00318211403069395</v>
      </c>
      <c r="T408" t="n">
        <v>0</v>
      </c>
      <c r="U408" t="n">
        <v>0.000721939844397921</v>
      </c>
      <c r="V408" t="n">
        <v>0.000381925416133992</v>
      </c>
      <c r="W408" t="n">
        <v>0.00040729392459334</v>
      </c>
      <c r="X408" t="n">
        <v>0.000763381710509893</v>
      </c>
      <c r="Y408" t="n">
        <v>0.00193771353950644</v>
      </c>
      <c r="Z408" t="n">
        <v>0.000555294262748261</v>
      </c>
      <c r="AA408" t="n">
        <v>0</v>
      </c>
      <c r="AB408" t="n">
        <v>0.000483288753646509</v>
      </c>
      <c r="AC408" t="n">
        <v>0.000459953562867043</v>
      </c>
      <c r="AD408" t="n">
        <v>0.000601528062938456</v>
      </c>
      <c r="AE408" t="n">
        <v>0.000466281061770872</v>
      </c>
      <c r="AF408" t="n">
        <v>0.00049120787304522</v>
      </c>
      <c r="AG408" t="n">
        <v>0.000626518382360507</v>
      </c>
      <c r="AH408" t="n">
        <v>0.000311072074425781</v>
      </c>
      <c r="AI408" t="n">
        <v>0.000210938142605778</v>
      </c>
      <c r="AJ408" t="n">
        <v>0.000474892825679076</v>
      </c>
      <c r="AK408" t="n">
        <v>0.00059048598206909</v>
      </c>
      <c r="AL408" t="n">
        <v>0.00556877515801421</v>
      </c>
      <c r="AM408" t="n">
        <v>0.000459537208379606</v>
      </c>
      <c r="AN408" t="n">
        <v>0.000624049796415599</v>
      </c>
      <c r="AO408" t="n">
        <v>0.000160899360872074</v>
      </c>
      <c r="AP408" t="n">
        <v>0.000101422266076664</v>
      </c>
      <c r="AQ408" t="n">
        <v>0.0000240708934380099</v>
      </c>
      <c r="AR408" t="n">
        <v>0.000916135576752568</v>
      </c>
      <c r="AS408" t="n">
        <v>0.00147159732331402</v>
      </c>
      <c r="AT408" t="n">
        <v>0.000764799354926673</v>
      </c>
      <c r="AU408" t="n">
        <v>0.00148800660983104</v>
      </c>
      <c r="AV408" t="n">
        <v>0.00058102547550543</v>
      </c>
      <c r="AW408" t="n">
        <v>0.00136578821191299</v>
      </c>
      <c r="AX408" t="n">
        <v>0.00173779442461438</v>
      </c>
      <c r="AY408" t="n">
        <v>0.00127091043565423</v>
      </c>
      <c r="AZ408" t="n">
        <v>0.00400025134536553</v>
      </c>
      <c r="BA408" t="n">
        <v>0.00404547563376078</v>
      </c>
      <c r="BB408" t="n">
        <v>0.00143917473542297</v>
      </c>
      <c r="BC408" t="n">
        <v>0</v>
      </c>
      <c r="BD408" t="n">
        <v>0.000361205955123708</v>
      </c>
      <c r="BE408" t="n">
        <v>0.000327583039762425</v>
      </c>
      <c r="BF408" t="n">
        <v>0.0151079730161083</v>
      </c>
      <c r="BG408" t="n">
        <v>0.00528921182018969</v>
      </c>
      <c r="BH408" t="n">
        <v>0.00149468505796608</v>
      </c>
      <c r="BI408" t="n">
        <v>0.000850111277454698</v>
      </c>
      <c r="BJ408" t="n">
        <v>0.00229027595745427</v>
      </c>
      <c r="BK408" t="n">
        <v>0.00124595223155775</v>
      </c>
      <c r="BL408" t="n">
        <v>0.00101656571203534</v>
      </c>
      <c r="BM408" t="n">
        <v>0.00159139547115715</v>
      </c>
      <c r="BN408" t="n">
        <v>0.000857350717813091</v>
      </c>
      <c r="BO408" t="n">
        <v>0.000313875751330772</v>
      </c>
      <c r="BP408" t="n">
        <v>0</v>
      </c>
      <c r="BQ408" t="n">
        <v>0.00318211403069395</v>
      </c>
      <c r="BR408" t="n">
        <v>0.000973735288889135</v>
      </c>
      <c r="BS408" t="n">
        <v>0.000721939844397921</v>
      </c>
      <c r="BT408" t="n">
        <v>0.000381925416133992</v>
      </c>
      <c r="BU408" t="n">
        <v>0.00040729392459334</v>
      </c>
      <c r="BV408" t="n">
        <v>0.000763381710509892</v>
      </c>
      <c r="BW408" t="n">
        <v>0.00193771353950644</v>
      </c>
      <c r="BX408" t="n">
        <v>0.000555294262748261</v>
      </c>
      <c r="BY408" t="n">
        <v>0</v>
      </c>
      <c r="BZ408" t="n">
        <v>0.000483288753646509</v>
      </c>
      <c r="CA408" t="n">
        <v>0.000459953562867043</v>
      </c>
      <c r="CB408" t="n">
        <v>0.000601528062938455</v>
      </c>
      <c r="CC408" t="n">
        <v>0.000466281061770872</v>
      </c>
      <c r="CD408" t="n">
        <v>0.00049120787304522</v>
      </c>
      <c r="CE408" t="n">
        <v>0.000626518382360507</v>
      </c>
      <c r="CF408" t="n">
        <v>0.000311072074425781</v>
      </c>
      <c r="CG408" t="n">
        <v>0.000210938142605778</v>
      </c>
      <c r="CH408" t="n">
        <v>0.000474892825679076</v>
      </c>
      <c r="CI408" t="n">
        <v>0.00059048598206909</v>
      </c>
      <c r="CJ408" t="n">
        <v>0.00556877515801421</v>
      </c>
      <c r="CK408" t="n">
        <v>0.000459537208379606</v>
      </c>
      <c r="CL408" t="n">
        <v>0.000624049796415599</v>
      </c>
      <c r="CM408" t="n">
        <v>0.000160899360872074</v>
      </c>
      <c r="CN408" t="n">
        <v>0.000101422266076664</v>
      </c>
      <c r="CO408" t="n">
        <v>0.0000240708934380099</v>
      </c>
      <c r="CP408" t="n">
        <v>0.000916135576752568</v>
      </c>
      <c r="CQ408" t="n">
        <v>0.00147159732331402</v>
      </c>
      <c r="CR408" t="n">
        <v>0</v>
      </c>
      <c r="CS408" t="n">
        <v>0.00148800660983104</v>
      </c>
      <c r="CT408" t="n">
        <v>0.00058102547550543</v>
      </c>
      <c r="CU408" t="n">
        <v>0.00136578821191299</v>
      </c>
      <c r="CV408" t="n">
        <v>0.00173779442461438</v>
      </c>
      <c r="CW408" t="n">
        <v>0.00127091043565423</v>
      </c>
      <c r="CX408" t="n">
        <v>0.00400025134536553</v>
      </c>
      <c r="CY408" t="n">
        <v>0.00404547563376078</v>
      </c>
      <c r="CZ408" t="n">
        <v>0</v>
      </c>
      <c r="DA408" t="n">
        <v>0</v>
      </c>
      <c r="DB408" t="n">
        <v>0.000361205955123708</v>
      </c>
      <c r="DC408" t="n">
        <v>0.000327583039762425</v>
      </c>
      <c r="DD408" t="n">
        <v>0.0151079730161083</v>
      </c>
      <c r="DE408" t="n">
        <v>0.00528921182018968</v>
      </c>
      <c r="DF408" t="n">
        <v>0</v>
      </c>
      <c r="DG408" t="n">
        <v>0.000850111277454698</v>
      </c>
      <c r="DH408" t="n">
        <v>0</v>
      </c>
      <c r="DI408" t="n">
        <v>0</v>
      </c>
      <c r="DJ408" t="n">
        <v>0.00101656571203534</v>
      </c>
      <c r="DK408" t="n">
        <v>0</v>
      </c>
      <c r="DL408" t="n">
        <v>0.000857350717813092</v>
      </c>
      <c r="DM408" t="n">
        <v>0</v>
      </c>
      <c r="DN408" t="n">
        <v>0</v>
      </c>
      <c r="DO408" t="n">
        <v>0</v>
      </c>
      <c r="DP408" t="n">
        <v>0</v>
      </c>
      <c r="DQ408" t="n">
        <v>0.000721939844397921</v>
      </c>
      <c r="DR408" t="n">
        <v>0</v>
      </c>
      <c r="DS408" t="n">
        <v>0.00040729392459334</v>
      </c>
      <c r="DT408" t="n">
        <v>0.000763381710509892</v>
      </c>
      <c r="DU408" t="n">
        <v>0.00193771353950644</v>
      </c>
      <c r="DV408" t="n">
        <v>0</v>
      </c>
      <c r="DW408" t="n">
        <v>0</v>
      </c>
      <c r="DX408" t="n">
        <v>0.000483288753646509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0.000311072074425781</v>
      </c>
      <c r="EE408" t="n">
        <v>0.000210938142605778</v>
      </c>
      <c r="EF408" t="n">
        <v>0.000474892825679076</v>
      </c>
      <c r="EG408" t="n">
        <v>0.00059048598206909</v>
      </c>
      <c r="EH408" t="n">
        <v>0.00556877515801421</v>
      </c>
      <c r="EI408" t="n">
        <v>0.000459537208379606</v>
      </c>
      <c r="EJ408" t="n">
        <v>0.000624049796415599</v>
      </c>
      <c r="EK408" t="n">
        <v>0.000160899360872074</v>
      </c>
      <c r="EL408" t="n">
        <v>0.000101422266076664</v>
      </c>
      <c r="EM408" t="n">
        <v>0.0000240708934380099</v>
      </c>
      <c r="EN408" t="n">
        <v>0</v>
      </c>
      <c r="EO408" t="n">
        <v>0.00147159732331402</v>
      </c>
      <c r="EP408" t="n">
        <v>0</v>
      </c>
      <c r="EQ408" t="n">
        <v>0</v>
      </c>
      <c r="ER408" t="n">
        <v>0.00058102547550543</v>
      </c>
      <c r="ES408" t="n">
        <v>0.00136578821191299</v>
      </c>
      <c r="ET408" t="n">
        <v>0.00173779442461438</v>
      </c>
      <c r="EU408" t="n">
        <v>0.00127091043565423</v>
      </c>
      <c r="EV408" t="n">
        <v>0.00400025134536553</v>
      </c>
      <c r="EW408" t="n">
        <v>0.00404547563376078</v>
      </c>
      <c r="EX408" t="n">
        <v>0.00143917473542297</v>
      </c>
      <c r="EY408" t="n">
        <v>0.000268762925533025</v>
      </c>
      <c r="EZ408" t="n">
        <v>0.000361205955123708</v>
      </c>
      <c r="FA408" t="n">
        <v>0.000327583039762425</v>
      </c>
      <c r="FB408" t="n">
        <v>0.0151079730161082</v>
      </c>
      <c r="FC408" t="n">
        <v>0.00528921182018968</v>
      </c>
      <c r="FD408" t="n">
        <v>0.00149468505796608</v>
      </c>
      <c r="FE408" t="n">
        <v>0.000850111277454698</v>
      </c>
      <c r="FF408" t="n">
        <v>0</v>
      </c>
      <c r="FG408" t="n">
        <v>0</v>
      </c>
      <c r="FH408" t="n">
        <v>0.00101656571203534</v>
      </c>
      <c r="FI408" t="n">
        <v>0.00159139547115715</v>
      </c>
      <c r="FJ408" t="n">
        <v>0</v>
      </c>
      <c r="FK408" t="n">
        <v>0.000313875751330772</v>
      </c>
      <c r="FL408" t="n">
        <v>0</v>
      </c>
      <c r="FM408" t="n">
        <v>0.00318211403069395</v>
      </c>
      <c r="FN408" t="n">
        <v>0</v>
      </c>
      <c r="FO408" t="n">
        <v>0.000721939844397921</v>
      </c>
      <c r="FP408" t="n">
        <v>0</v>
      </c>
      <c r="FQ408" t="n">
        <v>0.00040729392459334</v>
      </c>
      <c r="FR408" t="n">
        <v>0.000763381710509892</v>
      </c>
      <c r="FS408" t="n">
        <v>0.00193771353950644</v>
      </c>
      <c r="FT408" t="n">
        <v>0.000555294262748261</v>
      </c>
      <c r="FU408" t="n">
        <v>0</v>
      </c>
      <c r="FV408" t="n">
        <v>0.000483288753646509</v>
      </c>
      <c r="FW408" t="n">
        <v>0.000459953562867043</v>
      </c>
      <c r="FX408" t="n">
        <v>0</v>
      </c>
      <c r="FY408" t="n">
        <v>0</v>
      </c>
      <c r="FZ408" t="n">
        <v>0</v>
      </c>
      <c r="GA408" t="n">
        <v>0.000626518382360507</v>
      </c>
      <c r="GB408" t="n">
        <v>0.000311072074425781</v>
      </c>
      <c r="GC408" t="n">
        <v>0.000210938142605778</v>
      </c>
      <c r="GD408" t="n">
        <v>0.000474892825679076</v>
      </c>
      <c r="GE408" t="n">
        <v>0.00059048598206909</v>
      </c>
      <c r="GF408" t="n">
        <v>0.00556877515801422</v>
      </c>
      <c r="GG408" t="n">
        <v>0.000459537208379606</v>
      </c>
      <c r="GH408" t="n">
        <v>0.000624049796415599</v>
      </c>
      <c r="GI408" t="n">
        <v>0.000160899360872074</v>
      </c>
      <c r="GJ408" t="n">
        <v>0.000101422266076664</v>
      </c>
      <c r="GK408" t="n">
        <v>0</v>
      </c>
      <c r="GL408" t="n">
        <v>0.000916135576752568</v>
      </c>
      <c r="GM408" t="n">
        <v>0.00147159732331402</v>
      </c>
      <c r="GN408" t="n">
        <v>0</v>
      </c>
      <c r="GO408" t="n">
        <v>0.00148800660983104</v>
      </c>
      <c r="GP408" t="n">
        <v>0.00058102547550543</v>
      </c>
      <c r="GQ408" t="n">
        <v>0.00136578821191299</v>
      </c>
      <c r="GR408" t="n">
        <v>0.00173779442461438</v>
      </c>
      <c r="GS408" t="n">
        <v>0.00127091043565423</v>
      </c>
      <c r="GT408" t="n">
        <v>0.00400025134536553</v>
      </c>
      <c r="GU408" t="n">
        <v>0.00404547563376078</v>
      </c>
      <c r="GV408" t="n">
        <v>0</v>
      </c>
      <c r="GW408" t="n">
        <v>0.000268762925533025</v>
      </c>
      <c r="GX408" t="n">
        <v>0</v>
      </c>
      <c r="GY408" t="n">
        <v>0.000327583039762425</v>
      </c>
      <c r="GZ408" t="n">
        <v>0.0151079730161083</v>
      </c>
      <c r="HA408" t="n">
        <v>0.00528921182018969</v>
      </c>
      <c r="HB408" t="n">
        <v>0.00149468505796608</v>
      </c>
      <c r="HC408" t="n">
        <v>0.000850111277454698</v>
      </c>
      <c r="HD408" t="n">
        <v>0.00229027595745427</v>
      </c>
      <c r="HE408" t="n">
        <v>0.00124595223155775</v>
      </c>
      <c r="HF408" t="n">
        <v>0.00101656571203534</v>
      </c>
      <c r="HG408" t="n">
        <v>0.00159139547115715</v>
      </c>
      <c r="HH408" t="n">
        <v>0.000857350717813091</v>
      </c>
      <c r="HI408" t="n">
        <v>0.000313875751330772</v>
      </c>
      <c r="HJ408" t="n">
        <v>0</v>
      </c>
      <c r="HK408" t="n">
        <v>0.00318211403069395</v>
      </c>
      <c r="HL408" t="n">
        <v>0.000973735288889137</v>
      </c>
      <c r="HM408" t="n">
        <v>0.000721939844397921</v>
      </c>
      <c r="HN408" t="n">
        <v>0.000381925416133992</v>
      </c>
      <c r="HO408" t="n">
        <v>0.00040729392459334</v>
      </c>
      <c r="HP408" t="n">
        <v>0.000763381710509893</v>
      </c>
      <c r="HQ408" t="n">
        <v>0.00193771353950644</v>
      </c>
      <c r="HR408" t="n">
        <v>0.000555294262748261</v>
      </c>
      <c r="HS408" t="n">
        <v>0.000548363015372534</v>
      </c>
      <c r="HT408" t="n">
        <v>0.000483288753646508</v>
      </c>
      <c r="HU408" t="n">
        <v>0.000459953562867043</v>
      </c>
      <c r="HV408" t="n">
        <v>0.000601528062938455</v>
      </c>
      <c r="HW408" t="n">
        <v>0.000466281061770872</v>
      </c>
      <c r="HX408" t="n">
        <v>0.00049120787304522</v>
      </c>
      <c r="HY408" t="n">
        <v>0.000626518382360507</v>
      </c>
      <c r="HZ408" t="n">
        <v>0.000311072074425782</v>
      </c>
      <c r="IA408" t="n">
        <v>0.000210938142605777</v>
      </c>
      <c r="IB408" t="n">
        <v>0.000474892825679076</v>
      </c>
      <c r="IC408" t="n">
        <v>0.00059048598206909</v>
      </c>
      <c r="ID408" t="n">
        <v>0.00556877515801421</v>
      </c>
      <c r="IE408" t="n">
        <v>0.000459537208379606</v>
      </c>
      <c r="IF408" t="n">
        <v>0.000624049796415599</v>
      </c>
      <c r="IG408" t="n">
        <v>0.000160899360872074</v>
      </c>
      <c r="IH408" t="n">
        <v>0.000101422266076664</v>
      </c>
      <c r="II408" t="n">
        <v>0.0000240708934380099</v>
      </c>
      <c r="IJ408" t="n">
        <v>0.000916135576752568</v>
      </c>
      <c r="IK408" t="n">
        <v>0.00147159732331402</v>
      </c>
      <c r="IL408" t="n">
        <v>0.000764799354926672</v>
      </c>
      <c r="IM408" t="n">
        <v>0.00148800660983104</v>
      </c>
      <c r="IN408" t="n">
        <v>0.00058102547550543</v>
      </c>
      <c r="IO408" t="n">
        <v>0.00136578821191299</v>
      </c>
      <c r="IP408" t="n">
        <v>0.00173779442461438</v>
      </c>
      <c r="IQ408" t="n">
        <v>0.00127091043565422</v>
      </c>
      <c r="IR408" t="n">
        <v>0.00400025134536553</v>
      </c>
      <c r="IS408" t="n">
        <v>0.00404547563376077</v>
      </c>
      <c r="IT408" t="n">
        <v>0</v>
      </c>
      <c r="IU408" t="n">
        <v>0</v>
      </c>
      <c r="IV408" t="n">
        <v>0.000361205955123708</v>
      </c>
      <c r="IW408" t="n">
        <v>0.000327583039762424</v>
      </c>
      <c r="IX408" t="n">
        <v>0.0151079730161083</v>
      </c>
      <c r="IY408" t="n">
        <v>0.00528921182018969</v>
      </c>
      <c r="IZ408" t="n">
        <v>0.00149468505796608</v>
      </c>
      <c r="JA408" t="n">
        <v>0.000850111277454698</v>
      </c>
      <c r="JB408" t="n">
        <v>0.00229027595745427</v>
      </c>
      <c r="JC408" t="n">
        <v>0</v>
      </c>
      <c r="JD408" t="n">
        <v>0.00101656571203534</v>
      </c>
      <c r="JE408" t="n">
        <v>0.00159139547115716</v>
      </c>
      <c r="JF408" t="n">
        <v>0.000857350717813091</v>
      </c>
      <c r="JG408" t="n">
        <v>0</v>
      </c>
      <c r="JH408" t="n">
        <v>0</v>
      </c>
      <c r="JI408" t="n">
        <v>0.00318211403069395</v>
      </c>
      <c r="JJ408" t="n">
        <v>0.000973735288889136</v>
      </c>
      <c r="JK408" t="n">
        <v>0.000721939844397921</v>
      </c>
      <c r="JL408" t="n">
        <v>0</v>
      </c>
      <c r="JM408" t="n">
        <v>0.00040729392459334</v>
      </c>
      <c r="JN408" t="n">
        <v>0.000763381710509893</v>
      </c>
      <c r="JO408" t="n">
        <v>0.00193771353950644</v>
      </c>
      <c r="JP408" t="n">
        <v>0.000555294262748261</v>
      </c>
      <c r="JQ408" t="n">
        <v>0.000548363015372534</v>
      </c>
      <c r="JR408" t="n">
        <v>0.000483288753646509</v>
      </c>
      <c r="JS408" t="n">
        <v>0.000459953562867043</v>
      </c>
      <c r="JT408" t="n">
        <v>0.000601528062938456</v>
      </c>
      <c r="JU408" t="n">
        <v>0</v>
      </c>
      <c r="JV408" t="n">
        <v>0</v>
      </c>
      <c r="JW408" t="n">
        <v>0.000626518382360506</v>
      </c>
      <c r="JX408" t="n">
        <v>0.000311072074425781</v>
      </c>
      <c r="JY408" t="n">
        <v>0.000210938142605778</v>
      </c>
      <c r="JZ408" t="n">
        <v>0.000474892825679076</v>
      </c>
      <c r="KA408" t="n">
        <v>0.00059048598206909</v>
      </c>
      <c r="KB408" t="n">
        <v>0.00556877515801422</v>
      </c>
      <c r="KC408" t="n">
        <v>0.000459537208379606</v>
      </c>
      <c r="KD408" t="n">
        <v>0.000624049796415599</v>
      </c>
      <c r="KE408" t="n">
        <v>0.000160899360872074</v>
      </c>
      <c r="KF408" t="n">
        <v>0.000101422266076664</v>
      </c>
      <c r="KG408" t="n">
        <v>0</v>
      </c>
      <c r="KH408" t="n">
        <v>0.000916135576752568</v>
      </c>
      <c r="KI408" t="n">
        <v>0.00147159732331402</v>
      </c>
      <c r="KJ408" t="n">
        <v>0.000764799354926673</v>
      </c>
      <c r="KK408" t="n">
        <v>0.00148800660983104</v>
      </c>
      <c r="KL408" t="n">
        <v>0.000581025475505429</v>
      </c>
      <c r="KM408" t="n">
        <v>0.00136578821191299</v>
      </c>
      <c r="KN408" t="n">
        <v>0.00173779442461438</v>
      </c>
      <c r="KO408" t="n">
        <v>0.00127091043565423</v>
      </c>
      <c r="KP408" t="n">
        <v>0.00400025134536553</v>
      </c>
      <c r="KQ408" t="n">
        <v>0</v>
      </c>
      <c r="KR408" t="n">
        <v>0</v>
      </c>
      <c r="KS408" t="n">
        <v>0.000268762925533024</v>
      </c>
      <c r="KT408" t="n">
        <v>0.000361205955123708</v>
      </c>
      <c r="KU408" t="n">
        <v>0.000327583039762424</v>
      </c>
      <c r="KV408" t="n">
        <v>0.0151079730161083</v>
      </c>
      <c r="KW408" t="n">
        <v>0.00528921182018969</v>
      </c>
      <c r="KX408" t="n">
        <v>0.00149468505796608</v>
      </c>
      <c r="KY408" t="n">
        <v>0.000850111277454698</v>
      </c>
      <c r="KZ408" t="n">
        <v>0.00229027595745427</v>
      </c>
      <c r="LA408" t="n">
        <v>0.00124595223155775</v>
      </c>
      <c r="LB408" t="n">
        <v>0.00101656571203534</v>
      </c>
      <c r="LC408" t="n">
        <v>0.00159139547115716</v>
      </c>
      <c r="LD408" t="n">
        <v>0.000857350717813091</v>
      </c>
      <c r="LE408" t="n">
        <v>0.000313875751330773</v>
      </c>
      <c r="LF408" t="n">
        <v>0.00136549092626829</v>
      </c>
      <c r="LG408" t="n">
        <v>0.00318211403069395</v>
      </c>
      <c r="LH408" t="n">
        <v>0.000973735288889137</v>
      </c>
      <c r="LI408" t="n">
        <v>0.000721939844397921</v>
      </c>
      <c r="LJ408" t="n">
        <v>0.000381925416133992</v>
      </c>
      <c r="LK408" t="n">
        <v>0.000407293924593339</v>
      </c>
      <c r="LL408" t="n">
        <v>0.000763381710509892</v>
      </c>
      <c r="LM408" t="n">
        <v>0.00193771353950644</v>
      </c>
      <c r="LN408" t="n">
        <v>0.000555294262748262</v>
      </c>
      <c r="LO408" t="n">
        <v>0.000548363015372534</v>
      </c>
      <c r="LP408" t="n">
        <v>0.000483288753646509</v>
      </c>
      <c r="LQ408" t="n">
        <v>0.000459953562867043</v>
      </c>
      <c r="LR408" t="n">
        <v>0.000601528062938456</v>
      </c>
      <c r="LS408" t="n">
        <v>0.000466281061770873</v>
      </c>
      <c r="LT408" t="n">
        <v>0.00049120787304522</v>
      </c>
      <c r="LU408" t="n">
        <v>0.000626518382360506</v>
      </c>
      <c r="LV408" t="n">
        <v>0.000311072074425781</v>
      </c>
      <c r="LW408" t="n">
        <v>0.000210938142605777</v>
      </c>
      <c r="LX408" t="n">
        <v>0.000474892825679076</v>
      </c>
      <c r="LY408" t="n">
        <v>0.00059048598206909</v>
      </c>
      <c r="LZ408" t="n">
        <v>0.00556877515801421</v>
      </c>
      <c r="MA408" t="n">
        <v>0.000459537208379606</v>
      </c>
      <c r="MB408" t="n">
        <v>0.000624049796415599</v>
      </c>
      <c r="MC408" t="n">
        <v>0.000160899360872074</v>
      </c>
      <c r="MD408" t="n">
        <v>0.000101422266076664</v>
      </c>
      <c r="ME408" t="n">
        <v>0.0000240708934380099</v>
      </c>
      <c r="MF408" t="n">
        <v>0.000916135576752568</v>
      </c>
      <c r="MG408" t="n">
        <v>0.00147159732331402</v>
      </c>
      <c r="MH408" t="n">
        <v>0.000764799354926673</v>
      </c>
      <c r="MI408" t="n">
        <v>0.00148800660983104</v>
      </c>
      <c r="MJ408" t="n">
        <v>0.00058102547550543</v>
      </c>
      <c r="MK408" t="n">
        <v>0.00136578821191299</v>
      </c>
      <c r="ML408" t="n">
        <v>0.00173779442461439</v>
      </c>
      <c r="MM408" t="n">
        <v>0.00127091043565423</v>
      </c>
      <c r="MN408" t="n">
        <v>0.00400025134536553</v>
      </c>
      <c r="MO408" t="n">
        <v>0.00404547563376078</v>
      </c>
      <c r="MP408" t="n">
        <v>0</v>
      </c>
      <c r="MQ408" t="n">
        <v>0.000268762925533025</v>
      </c>
      <c r="MR408" t="n">
        <v>0.000361205955123707</v>
      </c>
      <c r="MS408" t="n">
        <v>0.000327583039762425</v>
      </c>
      <c r="MT408" t="n">
        <v>0.0151079730161083</v>
      </c>
      <c r="MU408" t="n">
        <v>0.00528921182018969</v>
      </c>
      <c r="MV408" t="n">
        <v>0.00149468505796608</v>
      </c>
      <c r="MW408" t="n">
        <v>0.000850111277454699</v>
      </c>
      <c r="MX408" t="n">
        <v>0</v>
      </c>
      <c r="MY408" t="n">
        <v>0</v>
      </c>
      <c r="MZ408" t="n">
        <v>0.00101656571203534</v>
      </c>
      <c r="NA408" t="n">
        <v>0</v>
      </c>
      <c r="NB408" t="n">
        <v>0.000857350717813091</v>
      </c>
      <c r="NC408" t="n">
        <v>0.000313875751330772</v>
      </c>
      <c r="ND408" t="n">
        <v>0</v>
      </c>
      <c r="NE408" t="n">
        <v>0.00318211403069396</v>
      </c>
      <c r="NF408" t="n">
        <v>0.000973735288889136</v>
      </c>
      <c r="NG408" t="n">
        <v>0.00072193984439792</v>
      </c>
      <c r="NH408" t="n">
        <v>0</v>
      </c>
      <c r="NI408" t="n">
        <v>0.00040729392459334</v>
      </c>
      <c r="NJ408" t="n">
        <v>0.000763381710509893</v>
      </c>
      <c r="NK408" t="n">
        <v>0.00193771353950644</v>
      </c>
      <c r="NL408" t="n">
        <v>0.000555294262748261</v>
      </c>
      <c r="NM408" t="n">
        <v>0.000548363015372534</v>
      </c>
      <c r="NN408" t="n">
        <v>0.000483288753646508</v>
      </c>
      <c r="NO408" t="n">
        <v>0.000459953562867043</v>
      </c>
      <c r="NP408" t="n">
        <v>0.000601528062938456</v>
      </c>
      <c r="NQ408" t="n">
        <v>0</v>
      </c>
      <c r="NR408" t="n">
        <v>0.000491207873045221</v>
      </c>
      <c r="NS408" t="n">
        <v>0.000626518382360507</v>
      </c>
      <c r="NT408" t="n">
        <v>0.000311072074425781</v>
      </c>
      <c r="NU408" t="n">
        <v>0.000210938142605777</v>
      </c>
      <c r="NV408" t="n">
        <v>0.000474892825679076</v>
      </c>
      <c r="NW408" t="n">
        <v>0.00059048598206909</v>
      </c>
      <c r="NX408" t="n">
        <v>0.00556877515801421</v>
      </c>
      <c r="NY408" t="n">
        <v>0.000459537208379606</v>
      </c>
      <c r="NZ408" t="n">
        <v>0.000624049796415599</v>
      </c>
      <c r="OA408" t="n">
        <v>0.000160899360872074</v>
      </c>
      <c r="OB408" t="n">
        <v>0.000101422266076664</v>
      </c>
      <c r="OC408" t="n">
        <v>0.0000240708934380099</v>
      </c>
      <c r="OD408" t="n">
        <v>0.000916135576752568</v>
      </c>
      <c r="OE408" t="n">
        <v>0.00147159732331402</v>
      </c>
      <c r="OF408" t="n">
        <v>0.000764799354926674</v>
      </c>
      <c r="OG408" t="n">
        <v>0.00148800660983104</v>
      </c>
      <c r="OH408" t="n">
        <v>0.00058102547550543</v>
      </c>
      <c r="OI408" t="n">
        <v>0.00136578821191299</v>
      </c>
      <c r="OJ408" t="n">
        <v>0.00173779442461438</v>
      </c>
      <c r="OK408" t="n">
        <v>0.00127091043565422</v>
      </c>
      <c r="OL408" t="n">
        <v>0.00400025134536553</v>
      </c>
      <c r="OM408" t="n">
        <v>0.00404547563376078</v>
      </c>
      <c r="ON408" t="n">
        <v>0.00143917473542297</v>
      </c>
      <c r="OO408" t="n">
        <v>0</v>
      </c>
      <c r="OP408" t="n">
        <v>0.000361205955123708</v>
      </c>
      <c r="OQ408" t="n">
        <v>0.000327583039762425</v>
      </c>
      <c r="OR408" t="n">
        <v>1.01510797301611</v>
      </c>
      <c r="OS408" t="n">
        <v>0.00528921182018969</v>
      </c>
      <c r="OT408" t="n">
        <v>0.00149468505796608</v>
      </c>
      <c r="OU408" t="n">
        <v>0.000850111277454698</v>
      </c>
      <c r="OV408" t="n">
        <v>0</v>
      </c>
      <c r="OW408" t="n">
        <v>0</v>
      </c>
      <c r="OX408" t="n">
        <v>0.00101656571203534</v>
      </c>
      <c r="OY408" t="n">
        <v>0.00159139547115715</v>
      </c>
      <c r="OZ408" t="n">
        <v>0.000857350717813091</v>
      </c>
      <c r="PA408" t="n">
        <v>0.000313875751330772</v>
      </c>
      <c r="PB408" t="n">
        <v>0</v>
      </c>
      <c r="PC408" t="n">
        <v>0.00318211403069395</v>
      </c>
      <c r="PD408" t="n">
        <v>0</v>
      </c>
      <c r="PE408" t="n">
        <v>0</v>
      </c>
      <c r="PF408" t="n">
        <v>0</v>
      </c>
      <c r="PG408" t="n">
        <v>0.000407293924593339</v>
      </c>
      <c r="PH408" t="n">
        <v>0.000763381710509893</v>
      </c>
      <c r="PI408" t="n">
        <v>0.00193771353950644</v>
      </c>
      <c r="PJ408" t="n">
        <v>0</v>
      </c>
      <c r="PK408" t="n">
        <v>0.000548363015372534</v>
      </c>
      <c r="PL408" t="n">
        <v>0.000483288753646508</v>
      </c>
      <c r="PM408" t="n">
        <v>0</v>
      </c>
      <c r="PN408" t="n">
        <v>0</v>
      </c>
      <c r="PO408" t="n">
        <v>0</v>
      </c>
      <c r="PP408" t="n">
        <v>0</v>
      </c>
      <c r="PQ408" t="n">
        <v>0.000626518382360507</v>
      </c>
      <c r="PR408" t="n">
        <v>0.000311072074425781</v>
      </c>
      <c r="PS408" t="n">
        <v>0.000210938142605778</v>
      </c>
      <c r="PT408" t="n">
        <v>0.000474892825679076</v>
      </c>
      <c r="PU408" t="n">
        <v>0.00059048598206909</v>
      </c>
      <c r="PV408" t="n">
        <v>0.00556877515801421</v>
      </c>
      <c r="PW408" t="n">
        <v>0.000459537208379606</v>
      </c>
      <c r="PX408" t="n">
        <v>0.000624049796415599</v>
      </c>
      <c r="PY408" t="n">
        <v>0.000160899360872074</v>
      </c>
      <c r="PZ408" t="n">
        <v>0.000101422266076664</v>
      </c>
      <c r="QA408" t="n">
        <v>0.0000240708934380099</v>
      </c>
      <c r="QB408" t="n">
        <v>0.000916135576752568</v>
      </c>
      <c r="QC408" t="n">
        <v>0.00147159732331402</v>
      </c>
      <c r="QD408" t="n">
        <v>0</v>
      </c>
      <c r="QE408" t="n">
        <v>0.00148800660983104</v>
      </c>
      <c r="QF408" t="n">
        <v>0.000581025475505429</v>
      </c>
      <c r="QG408" t="n">
        <v>0.00136578821191299</v>
      </c>
      <c r="QH408" t="n">
        <v>0.00173779442461439</v>
      </c>
      <c r="QI408" t="n">
        <v>0.00127091043565423</v>
      </c>
    </row>
    <row r="409">
      <c r="A409" t="s">
        <v>408</v>
      </c>
      <c r="B409" t="n">
        <v>0.00033146835205729</v>
      </c>
      <c r="C409" t="n">
        <v>0.000333054128089179</v>
      </c>
      <c r="D409" t="n">
        <v>0.000122969726045532</v>
      </c>
      <c r="E409" t="n">
        <v>0</v>
      </c>
      <c r="F409" t="n">
        <v>0</v>
      </c>
      <c r="G409" t="n">
        <v>0.000508389209763057</v>
      </c>
      <c r="H409" t="n">
        <v>0.000442182872505823</v>
      </c>
      <c r="I409" t="n">
        <v>0.00984099548658869</v>
      </c>
      <c r="J409" t="n">
        <v>0.000463359717468156</v>
      </c>
      <c r="K409" t="n">
        <v>0.000434416573745184</v>
      </c>
      <c r="L409" t="n">
        <v>0.00034243920864469</v>
      </c>
      <c r="M409" t="n">
        <v>0.000417016137525199</v>
      </c>
      <c r="N409" t="n">
        <v>0.000388365918681203</v>
      </c>
      <c r="O409" t="n">
        <v>0.000555858267982569</v>
      </c>
      <c r="P409" t="n">
        <v>0.000550401033069769</v>
      </c>
      <c r="Q409" t="n">
        <v>0.000415687069763711</v>
      </c>
      <c r="R409" t="n">
        <v>0</v>
      </c>
      <c r="S409" t="n">
        <v>0.000477438782018251</v>
      </c>
      <c r="T409" t="n">
        <v>0</v>
      </c>
      <c r="U409" t="n">
        <v>0.000431074944881811</v>
      </c>
      <c r="V409" t="n">
        <v>0.000381763023470028</v>
      </c>
      <c r="W409" t="n">
        <v>0.000459900597599083</v>
      </c>
      <c r="X409" t="n">
        <v>0.000458792093013302</v>
      </c>
      <c r="Y409" t="n">
        <v>0.000277825851811722</v>
      </c>
      <c r="Z409" t="n">
        <v>0.000447971219399573</v>
      </c>
      <c r="AA409" t="n">
        <v>0</v>
      </c>
      <c r="AB409" t="n">
        <v>0.000374863188028769</v>
      </c>
      <c r="AC409" t="n">
        <v>0.000394486910885273</v>
      </c>
      <c r="AD409" t="n">
        <v>0.000487208466698755</v>
      </c>
      <c r="AE409" t="n">
        <v>0.000445181405489118</v>
      </c>
      <c r="AF409" t="n">
        <v>0.000483343084336884</v>
      </c>
      <c r="AG409" t="n">
        <v>0.000475013896919472</v>
      </c>
      <c r="AH409" t="n">
        <v>0.000257290738741288</v>
      </c>
      <c r="AI409" t="n">
        <v>0.000145319402253916</v>
      </c>
      <c r="AJ409" t="n">
        <v>0.000372406958380025</v>
      </c>
      <c r="AK409" t="n">
        <v>0.000272850210697817</v>
      </c>
      <c r="AL409" t="n">
        <v>0.0181265292528592</v>
      </c>
      <c r="AM409" t="n">
        <v>0.00132443138770041</v>
      </c>
      <c r="AN409" t="n">
        <v>0.000434924758904987</v>
      </c>
      <c r="AO409" t="n">
        <v>0.0000780468320739875</v>
      </c>
      <c r="AP409" t="n">
        <v>0.0000491965072211647</v>
      </c>
      <c r="AQ409" t="n">
        <v>0.0000116759753911447</v>
      </c>
      <c r="AR409" t="n">
        <v>0.000247329531162467</v>
      </c>
      <c r="AS409" t="n">
        <v>0.000609676518026496</v>
      </c>
      <c r="AT409" t="n">
        <v>0.000292807351466542</v>
      </c>
      <c r="AU409" t="n">
        <v>0.000508501628284854</v>
      </c>
      <c r="AV409" t="n">
        <v>0.000385895887911197</v>
      </c>
      <c r="AW409" t="n">
        <v>0.000554525716954497</v>
      </c>
      <c r="AX409" t="n">
        <v>0.000452671623274028</v>
      </c>
      <c r="AY409" t="n">
        <v>0.00170018476137058</v>
      </c>
      <c r="AZ409" t="n">
        <v>0.00033146835205729</v>
      </c>
      <c r="BA409" t="n">
        <v>0.000333054128089179</v>
      </c>
      <c r="BB409" t="n">
        <v>0.000122969726045532</v>
      </c>
      <c r="BC409" t="n">
        <v>0</v>
      </c>
      <c r="BD409" t="n">
        <v>0.000345421086983221</v>
      </c>
      <c r="BE409" t="n">
        <v>0.000508389209763057</v>
      </c>
      <c r="BF409" t="n">
        <v>0.000442182872505823</v>
      </c>
      <c r="BG409" t="n">
        <v>0.00984099548658869</v>
      </c>
      <c r="BH409" t="n">
        <v>0.000463359717468155</v>
      </c>
      <c r="BI409" t="n">
        <v>0.000434416573745184</v>
      </c>
      <c r="BJ409" t="n">
        <v>0.00034243920864469</v>
      </c>
      <c r="BK409" t="n">
        <v>0.000417016137525199</v>
      </c>
      <c r="BL409" t="n">
        <v>0.000388365918681203</v>
      </c>
      <c r="BM409" t="n">
        <v>0.000555858267982569</v>
      </c>
      <c r="BN409" t="n">
        <v>0.000550401033069769</v>
      </c>
      <c r="BO409" t="n">
        <v>0.000415687069763711</v>
      </c>
      <c r="BP409" t="n">
        <v>0</v>
      </c>
      <c r="BQ409" t="n">
        <v>0.000477438782018251</v>
      </c>
      <c r="BR409" t="n">
        <v>0.000367451237093686</v>
      </c>
      <c r="BS409" t="n">
        <v>0.000431074944881811</v>
      </c>
      <c r="BT409" t="n">
        <v>0.000381763023470029</v>
      </c>
      <c r="BU409" t="n">
        <v>0.000459900597599083</v>
      </c>
      <c r="BV409" t="n">
        <v>0.000458792093013301</v>
      </c>
      <c r="BW409" t="n">
        <v>0.000277825851811723</v>
      </c>
      <c r="BX409" t="n">
        <v>0.000447971219399573</v>
      </c>
      <c r="BY409" t="n">
        <v>0</v>
      </c>
      <c r="BZ409" t="n">
        <v>0.000374863188028769</v>
      </c>
      <c r="CA409" t="n">
        <v>0.000394486910885273</v>
      </c>
      <c r="CB409" t="n">
        <v>0.000487208466698755</v>
      </c>
      <c r="CC409" t="n">
        <v>0.000445181405489118</v>
      </c>
      <c r="CD409" t="n">
        <v>0.000483343084336884</v>
      </c>
      <c r="CE409" t="n">
        <v>0.000475013896919471</v>
      </c>
      <c r="CF409" t="n">
        <v>0.000257290738741288</v>
      </c>
      <c r="CG409" t="n">
        <v>0.000145319402253916</v>
      </c>
      <c r="CH409" t="n">
        <v>0.000372406958380025</v>
      </c>
      <c r="CI409" t="n">
        <v>0.000272850210697817</v>
      </c>
      <c r="CJ409" t="n">
        <v>0.0181265292528592</v>
      </c>
      <c r="CK409" t="n">
        <v>0.0013244313877004</v>
      </c>
      <c r="CL409" t="n">
        <v>0.000434924758904987</v>
      </c>
      <c r="CM409" t="n">
        <v>0.0000780468320739875</v>
      </c>
      <c r="CN409" t="n">
        <v>0.0000491965072211646</v>
      </c>
      <c r="CO409" t="n">
        <v>0.0000116759753911447</v>
      </c>
      <c r="CP409" t="n">
        <v>0.000247329531162467</v>
      </c>
      <c r="CQ409" t="n">
        <v>0.000609676518026496</v>
      </c>
      <c r="CR409" t="n">
        <v>0</v>
      </c>
      <c r="CS409" t="n">
        <v>0.000508501628284854</v>
      </c>
      <c r="CT409" t="n">
        <v>0.000385895887911197</v>
      </c>
      <c r="CU409" t="n">
        <v>0.000554525716954497</v>
      </c>
      <c r="CV409" t="n">
        <v>0.000452671623274027</v>
      </c>
      <c r="CW409" t="n">
        <v>0.00170018476137058</v>
      </c>
      <c r="CX409" t="n">
        <v>0.00033146835205729</v>
      </c>
      <c r="CY409" t="n">
        <v>0.000333054128089179</v>
      </c>
      <c r="CZ409" t="n">
        <v>0</v>
      </c>
      <c r="DA409" t="n">
        <v>0</v>
      </c>
      <c r="DB409" t="n">
        <v>0.000345421086983221</v>
      </c>
      <c r="DC409" t="n">
        <v>0.000508389209763057</v>
      </c>
      <c r="DD409" t="n">
        <v>0.000442182872505823</v>
      </c>
      <c r="DE409" t="n">
        <v>0.00984099548658869</v>
      </c>
      <c r="DF409" t="n">
        <v>0</v>
      </c>
      <c r="DG409" t="n">
        <v>0.000434416573745184</v>
      </c>
      <c r="DH409" t="n">
        <v>0</v>
      </c>
      <c r="DI409" t="n">
        <v>0</v>
      </c>
      <c r="DJ409" t="n">
        <v>0.000388365918681203</v>
      </c>
      <c r="DK409" t="n">
        <v>0</v>
      </c>
      <c r="DL409" t="n">
        <v>0.000550401033069769</v>
      </c>
      <c r="DM409" t="n">
        <v>0</v>
      </c>
      <c r="DN409" t="n">
        <v>0</v>
      </c>
      <c r="DO409" t="n">
        <v>0</v>
      </c>
      <c r="DP409" t="n">
        <v>0</v>
      </c>
      <c r="DQ409" t="n">
        <v>0.000431074944881812</v>
      </c>
      <c r="DR409" t="n">
        <v>0</v>
      </c>
      <c r="DS409" t="n">
        <v>0.000459900597599083</v>
      </c>
      <c r="DT409" t="n">
        <v>0.000458792093013302</v>
      </c>
      <c r="DU409" t="n">
        <v>0.000277825851811722</v>
      </c>
      <c r="DV409" t="n">
        <v>0</v>
      </c>
      <c r="DW409" t="n">
        <v>0</v>
      </c>
      <c r="DX409" t="n">
        <v>0.000374863188028769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0.000257290738741288</v>
      </c>
      <c r="EE409" t="n">
        <v>0.000145319402253916</v>
      </c>
      <c r="EF409" t="n">
        <v>0.000372406958380025</v>
      </c>
      <c r="EG409" t="n">
        <v>0.000272850210697817</v>
      </c>
      <c r="EH409" t="n">
        <v>0.0181265292528592</v>
      </c>
      <c r="EI409" t="n">
        <v>0.0013244313877004</v>
      </c>
      <c r="EJ409" t="n">
        <v>0.000434924758904987</v>
      </c>
      <c r="EK409" t="n">
        <v>0.0000780468320739875</v>
      </c>
      <c r="EL409" t="n">
        <v>0.0000491965072211646</v>
      </c>
      <c r="EM409" t="n">
        <v>0.0000116759753911447</v>
      </c>
      <c r="EN409" t="n">
        <v>0</v>
      </c>
      <c r="EO409" t="n">
        <v>0.000609676518026496</v>
      </c>
      <c r="EP409" t="n">
        <v>0</v>
      </c>
      <c r="EQ409" t="n">
        <v>0</v>
      </c>
      <c r="ER409" t="n">
        <v>0.000385895887911197</v>
      </c>
      <c r="ES409" t="n">
        <v>0.000554525716954497</v>
      </c>
      <c r="ET409" t="n">
        <v>0.000452671623274027</v>
      </c>
      <c r="EU409" t="n">
        <v>0.00170018476137058</v>
      </c>
      <c r="EV409" t="n">
        <v>0.00033146835205729</v>
      </c>
      <c r="EW409" t="n">
        <v>0.000333054128089179</v>
      </c>
      <c r="EX409" t="n">
        <v>0.000122969726045532</v>
      </c>
      <c r="EY409" t="n">
        <v>0.000759908172520745</v>
      </c>
      <c r="EZ409" t="n">
        <v>0.000345421086983221</v>
      </c>
      <c r="FA409" t="n">
        <v>0.000508389209763057</v>
      </c>
      <c r="FB409" t="n">
        <v>0.000442182872505823</v>
      </c>
      <c r="FC409" t="n">
        <v>0.00984099548658869</v>
      </c>
      <c r="FD409" t="n">
        <v>0.000463359717468155</v>
      </c>
      <c r="FE409" t="n">
        <v>0.000434416573745184</v>
      </c>
      <c r="FF409" t="n">
        <v>0</v>
      </c>
      <c r="FG409" t="n">
        <v>0</v>
      </c>
      <c r="FH409" t="n">
        <v>0.000388365918681203</v>
      </c>
      <c r="FI409" t="n">
        <v>0.000555858267982568</v>
      </c>
      <c r="FJ409" t="n">
        <v>0</v>
      </c>
      <c r="FK409" t="n">
        <v>0.000415687069763711</v>
      </c>
      <c r="FL409" t="n">
        <v>0</v>
      </c>
      <c r="FM409" t="n">
        <v>0.000477438782018251</v>
      </c>
      <c r="FN409" t="n">
        <v>0</v>
      </c>
      <c r="FO409" t="n">
        <v>0.000431074944881812</v>
      </c>
      <c r="FP409" t="n">
        <v>0</v>
      </c>
      <c r="FQ409" t="n">
        <v>0.000459900597599083</v>
      </c>
      <c r="FR409" t="n">
        <v>0.000458792093013301</v>
      </c>
      <c r="FS409" t="n">
        <v>0.000277825851811722</v>
      </c>
      <c r="FT409" t="n">
        <v>0.000447971219399573</v>
      </c>
      <c r="FU409" t="n">
        <v>0</v>
      </c>
      <c r="FV409" t="n">
        <v>0.000374863188028769</v>
      </c>
      <c r="FW409" t="n">
        <v>0.000394486910885273</v>
      </c>
      <c r="FX409" t="n">
        <v>0</v>
      </c>
      <c r="FY409" t="n">
        <v>0</v>
      </c>
      <c r="FZ409" t="n">
        <v>0</v>
      </c>
      <c r="GA409" t="n">
        <v>0.000475013896919471</v>
      </c>
      <c r="GB409" t="n">
        <v>0.000257290738741288</v>
      </c>
      <c r="GC409" t="n">
        <v>0.000145319402253916</v>
      </c>
      <c r="GD409" t="n">
        <v>0.000372406958380025</v>
      </c>
      <c r="GE409" t="n">
        <v>0.000272850210697817</v>
      </c>
      <c r="GF409" t="n">
        <v>0.0181265292528592</v>
      </c>
      <c r="GG409" t="n">
        <v>0.00132443138770041</v>
      </c>
      <c r="GH409" t="n">
        <v>0.000434924758904987</v>
      </c>
      <c r="GI409" t="n">
        <v>0.0000780468320739875</v>
      </c>
      <c r="GJ409" t="n">
        <v>0.0000491965072211646</v>
      </c>
      <c r="GK409" t="n">
        <v>0</v>
      </c>
      <c r="GL409" t="n">
        <v>0.000247329531162467</v>
      </c>
      <c r="GM409" t="n">
        <v>0.000609676518026496</v>
      </c>
      <c r="GN409" t="n">
        <v>0</v>
      </c>
      <c r="GO409" t="n">
        <v>0.000508501628284854</v>
      </c>
      <c r="GP409" t="n">
        <v>0.000385895887911197</v>
      </c>
      <c r="GQ409" t="n">
        <v>0.000554525716954497</v>
      </c>
      <c r="GR409" t="n">
        <v>0.000452671623274027</v>
      </c>
      <c r="GS409" t="n">
        <v>0.00170018476137058</v>
      </c>
      <c r="GT409" t="n">
        <v>0.00033146835205729</v>
      </c>
      <c r="GU409" t="n">
        <v>0.000333054128089179</v>
      </c>
      <c r="GV409" t="n">
        <v>0</v>
      </c>
      <c r="GW409" t="n">
        <v>0.000759908172520745</v>
      </c>
      <c r="GX409" t="n">
        <v>0</v>
      </c>
      <c r="GY409" t="n">
        <v>0.000508389209763057</v>
      </c>
      <c r="GZ409" t="n">
        <v>0.000442182872505823</v>
      </c>
      <c r="HA409" t="n">
        <v>0.00984099548658869</v>
      </c>
      <c r="HB409" t="n">
        <v>0.000463359717468155</v>
      </c>
      <c r="HC409" t="n">
        <v>0.000434416573745184</v>
      </c>
      <c r="HD409" t="n">
        <v>0.00034243920864469</v>
      </c>
      <c r="HE409" t="n">
        <v>0.000417016137525199</v>
      </c>
      <c r="HF409" t="n">
        <v>0.000388365918681202</v>
      </c>
      <c r="HG409" t="n">
        <v>0.000555858267982569</v>
      </c>
      <c r="HH409" t="n">
        <v>0.000550401033069768</v>
      </c>
      <c r="HI409" t="n">
        <v>0.000415687069763711</v>
      </c>
      <c r="HJ409" t="n">
        <v>0</v>
      </c>
      <c r="HK409" t="n">
        <v>0.000477438782018251</v>
      </c>
      <c r="HL409" t="n">
        <v>0.000367451237093687</v>
      </c>
      <c r="HM409" t="n">
        <v>0.000431074944881812</v>
      </c>
      <c r="HN409" t="n">
        <v>0.000381763023470028</v>
      </c>
      <c r="HO409" t="n">
        <v>0.000459900597599082</v>
      </c>
      <c r="HP409" t="n">
        <v>0.000458792093013302</v>
      </c>
      <c r="HQ409" t="n">
        <v>0.000277825851811722</v>
      </c>
      <c r="HR409" t="n">
        <v>0.000447971219399573</v>
      </c>
      <c r="HS409" t="n">
        <v>0.000363988815256408</v>
      </c>
      <c r="HT409" t="n">
        <v>0.000374863188028769</v>
      </c>
      <c r="HU409" t="n">
        <v>0.000394486910885273</v>
      </c>
      <c r="HV409" t="n">
        <v>0.000487208466698754</v>
      </c>
      <c r="HW409" t="n">
        <v>0.000445181405489118</v>
      </c>
      <c r="HX409" t="n">
        <v>0.000483343084336884</v>
      </c>
      <c r="HY409" t="n">
        <v>0.000475013896919471</v>
      </c>
      <c r="HZ409" t="n">
        <v>0.000257290738741288</v>
      </c>
      <c r="IA409" t="n">
        <v>0.000145319402253916</v>
      </c>
      <c r="IB409" t="n">
        <v>0.000372406958380025</v>
      </c>
      <c r="IC409" t="n">
        <v>0.000272850210697817</v>
      </c>
      <c r="ID409" t="n">
        <v>0.0181265292528592</v>
      </c>
      <c r="IE409" t="n">
        <v>0.00132443138770041</v>
      </c>
      <c r="IF409" t="n">
        <v>0.000434924758904987</v>
      </c>
      <c r="IG409" t="n">
        <v>0.0000780468320739875</v>
      </c>
      <c r="IH409" t="n">
        <v>0.0000491965072211646</v>
      </c>
      <c r="II409" t="n">
        <v>0.0000116759753911447</v>
      </c>
      <c r="IJ409" t="n">
        <v>0.000247329531162467</v>
      </c>
      <c r="IK409" t="n">
        <v>0.000609676518026496</v>
      </c>
      <c r="IL409" t="n">
        <v>0.000292807351466541</v>
      </c>
      <c r="IM409" t="n">
        <v>0.000508501628284854</v>
      </c>
      <c r="IN409" t="n">
        <v>0.000385895887911197</v>
      </c>
      <c r="IO409" t="n">
        <v>0.000554525716954497</v>
      </c>
      <c r="IP409" t="n">
        <v>0.000452671623274027</v>
      </c>
      <c r="IQ409" t="n">
        <v>0.00170018476137058</v>
      </c>
      <c r="IR409" t="n">
        <v>0.00033146835205729</v>
      </c>
      <c r="IS409" t="n">
        <v>0.000333054128089179</v>
      </c>
      <c r="IT409" t="n">
        <v>0</v>
      </c>
      <c r="IU409" t="n">
        <v>0</v>
      </c>
      <c r="IV409" t="n">
        <v>0.000345421086983221</v>
      </c>
      <c r="IW409" t="n">
        <v>0.000508389209763057</v>
      </c>
      <c r="IX409" t="n">
        <v>0.000442182872505823</v>
      </c>
      <c r="IY409" t="n">
        <v>0.00984099548658869</v>
      </c>
      <c r="IZ409" t="n">
        <v>0.000463359717468155</v>
      </c>
      <c r="JA409" t="n">
        <v>0.000434416573745183</v>
      </c>
      <c r="JB409" t="n">
        <v>0.00034243920864469</v>
      </c>
      <c r="JC409" t="n">
        <v>0</v>
      </c>
      <c r="JD409" t="n">
        <v>0.000388365918681203</v>
      </c>
      <c r="JE409" t="n">
        <v>0.000555858267982569</v>
      </c>
      <c r="JF409" t="n">
        <v>0.000550401033069769</v>
      </c>
      <c r="JG409" t="n">
        <v>0</v>
      </c>
      <c r="JH409" t="n">
        <v>0</v>
      </c>
      <c r="JI409" t="n">
        <v>0.000477438782018251</v>
      </c>
      <c r="JJ409" t="n">
        <v>0.000367451237093686</v>
      </c>
      <c r="JK409" t="n">
        <v>0.000431074944881812</v>
      </c>
      <c r="JL409" t="n">
        <v>0</v>
      </c>
      <c r="JM409" t="n">
        <v>0.000459900597599083</v>
      </c>
      <c r="JN409" t="n">
        <v>0.000458792093013302</v>
      </c>
      <c r="JO409" t="n">
        <v>0.000277825851811722</v>
      </c>
      <c r="JP409" t="n">
        <v>0.000447971219399573</v>
      </c>
      <c r="JQ409" t="n">
        <v>0.000363988815256408</v>
      </c>
      <c r="JR409" t="n">
        <v>0.000374863188028769</v>
      </c>
      <c r="JS409" t="n">
        <v>0.000394486910885273</v>
      </c>
      <c r="JT409" t="n">
        <v>0.000487208466698755</v>
      </c>
      <c r="JU409" t="n">
        <v>0</v>
      </c>
      <c r="JV409" t="n">
        <v>0</v>
      </c>
      <c r="JW409" t="n">
        <v>0.000475013896919471</v>
      </c>
      <c r="JX409" t="n">
        <v>0.000257290738741287</v>
      </c>
      <c r="JY409" t="n">
        <v>0.000145319402253916</v>
      </c>
      <c r="JZ409" t="n">
        <v>0.000372406958380025</v>
      </c>
      <c r="KA409" t="n">
        <v>0.000272850210697817</v>
      </c>
      <c r="KB409" t="n">
        <v>0.0181265292528592</v>
      </c>
      <c r="KC409" t="n">
        <v>0.00132443138770041</v>
      </c>
      <c r="KD409" t="n">
        <v>0.000434924758904987</v>
      </c>
      <c r="KE409" t="n">
        <v>0.0000780468320739875</v>
      </c>
      <c r="KF409" t="n">
        <v>0.0000491965072211646</v>
      </c>
      <c r="KG409" t="n">
        <v>0</v>
      </c>
      <c r="KH409" t="n">
        <v>0.000247329531162467</v>
      </c>
      <c r="KI409" t="n">
        <v>0.000609676518026496</v>
      </c>
      <c r="KJ409" t="n">
        <v>0.000292807351466542</v>
      </c>
      <c r="KK409" t="n">
        <v>0.000508501628284854</v>
      </c>
      <c r="KL409" t="n">
        <v>0.000385895887911197</v>
      </c>
      <c r="KM409" t="n">
        <v>0.000554525716954497</v>
      </c>
      <c r="KN409" t="n">
        <v>0.000452671623274027</v>
      </c>
      <c r="KO409" t="n">
        <v>0.00170018476137058</v>
      </c>
      <c r="KP409" t="n">
        <v>0.00033146835205729</v>
      </c>
      <c r="KQ409" t="n">
        <v>0</v>
      </c>
      <c r="KR409" t="n">
        <v>0</v>
      </c>
      <c r="KS409" t="n">
        <v>0.000759908172520744</v>
      </c>
      <c r="KT409" t="n">
        <v>0.000345421086983221</v>
      </c>
      <c r="KU409" t="n">
        <v>0.000508389209763057</v>
      </c>
      <c r="KV409" t="n">
        <v>0.000442182872505823</v>
      </c>
      <c r="KW409" t="n">
        <v>0.00984099548658869</v>
      </c>
      <c r="KX409" t="n">
        <v>0.000463359717468156</v>
      </c>
      <c r="KY409" t="n">
        <v>0.000434416573745184</v>
      </c>
      <c r="KZ409" t="n">
        <v>0.00034243920864469</v>
      </c>
      <c r="LA409" t="n">
        <v>0.000417016137525199</v>
      </c>
      <c r="LB409" t="n">
        <v>0.000388365918681202</v>
      </c>
      <c r="LC409" t="n">
        <v>0.000555858267982569</v>
      </c>
      <c r="LD409" t="n">
        <v>0.000550401033069769</v>
      </c>
      <c r="LE409" t="n">
        <v>0.000415687069763712</v>
      </c>
      <c r="LF409" t="n">
        <v>0.00042465944909637</v>
      </c>
      <c r="LG409" t="n">
        <v>0.000477438782018251</v>
      </c>
      <c r="LH409" t="n">
        <v>0.000367451237093687</v>
      </c>
      <c r="LI409" t="n">
        <v>0.000431074944881812</v>
      </c>
      <c r="LJ409" t="n">
        <v>0.000381763023470028</v>
      </c>
      <c r="LK409" t="n">
        <v>0.000459900597599082</v>
      </c>
      <c r="LL409" t="n">
        <v>0.000458792093013301</v>
      </c>
      <c r="LM409" t="n">
        <v>0.000277825851811722</v>
      </c>
      <c r="LN409" t="n">
        <v>0.000447971219399573</v>
      </c>
      <c r="LO409" t="n">
        <v>0.000363988815256408</v>
      </c>
      <c r="LP409" t="n">
        <v>0.000374863188028769</v>
      </c>
      <c r="LQ409" t="n">
        <v>0.000394486910885273</v>
      </c>
      <c r="LR409" t="n">
        <v>0.000487208466698755</v>
      </c>
      <c r="LS409" t="n">
        <v>0.000445181405489119</v>
      </c>
      <c r="LT409" t="n">
        <v>0.000483343084336884</v>
      </c>
      <c r="LU409" t="n">
        <v>0.000475013896919471</v>
      </c>
      <c r="LV409" t="n">
        <v>0.000257290738741287</v>
      </c>
      <c r="LW409" t="n">
        <v>0.000145319402253916</v>
      </c>
      <c r="LX409" t="n">
        <v>0.000372406958380025</v>
      </c>
      <c r="LY409" t="n">
        <v>0.000272850210697817</v>
      </c>
      <c r="LZ409" t="n">
        <v>0.0181265292528592</v>
      </c>
      <c r="MA409" t="n">
        <v>0.0013244313877004</v>
      </c>
      <c r="MB409" t="n">
        <v>0.000434924758904987</v>
      </c>
      <c r="MC409" t="n">
        <v>0.0000780468320739875</v>
      </c>
      <c r="MD409" t="n">
        <v>0.0000491965072211647</v>
      </c>
      <c r="ME409" t="n">
        <v>0.0000116759753911447</v>
      </c>
      <c r="MF409" t="n">
        <v>0.000247329531162466</v>
      </c>
      <c r="MG409" t="n">
        <v>0.000609676518026496</v>
      </c>
      <c r="MH409" t="n">
        <v>0.000292807351466542</v>
      </c>
      <c r="MI409" t="n">
        <v>0.000508501628284854</v>
      </c>
      <c r="MJ409" t="n">
        <v>0.000385895887911197</v>
      </c>
      <c r="MK409" t="n">
        <v>0.000554525716954497</v>
      </c>
      <c r="ML409" t="n">
        <v>0.000452671623274028</v>
      </c>
      <c r="MM409" t="n">
        <v>0.00170018476137058</v>
      </c>
      <c r="MN409" t="n">
        <v>0.00033146835205729</v>
      </c>
      <c r="MO409" t="n">
        <v>0.000333054128089179</v>
      </c>
      <c r="MP409" t="n">
        <v>0</v>
      </c>
      <c r="MQ409" t="n">
        <v>0.000759908172520745</v>
      </c>
      <c r="MR409" t="n">
        <v>0.00034542108698322</v>
      </c>
      <c r="MS409" t="n">
        <v>0.000508389209763057</v>
      </c>
      <c r="MT409" t="n">
        <v>0.000442182872505823</v>
      </c>
      <c r="MU409" t="n">
        <v>0.0098409954865887</v>
      </c>
      <c r="MV409" t="n">
        <v>0.000463359717468155</v>
      </c>
      <c r="MW409" t="n">
        <v>0.000434416573745184</v>
      </c>
      <c r="MX409" t="n">
        <v>0</v>
      </c>
      <c r="MY409" t="n">
        <v>0</v>
      </c>
      <c r="MZ409" t="n">
        <v>0.000388365918681203</v>
      </c>
      <c r="NA409" t="n">
        <v>0</v>
      </c>
      <c r="NB409" t="n">
        <v>0.000550401033069768</v>
      </c>
      <c r="NC409" t="n">
        <v>0.000415687069763711</v>
      </c>
      <c r="ND409" t="n">
        <v>0</v>
      </c>
      <c r="NE409" t="n">
        <v>0.000477438782018251</v>
      </c>
      <c r="NF409" t="n">
        <v>0.000367451237093686</v>
      </c>
      <c r="NG409" t="n">
        <v>0.000431074944881811</v>
      </c>
      <c r="NH409" t="n">
        <v>0</v>
      </c>
      <c r="NI409" t="n">
        <v>0.000459900597599083</v>
      </c>
      <c r="NJ409" t="n">
        <v>0.000458792093013302</v>
      </c>
      <c r="NK409" t="n">
        <v>0.000277825851811722</v>
      </c>
      <c r="NL409" t="n">
        <v>0.000447971219399573</v>
      </c>
      <c r="NM409" t="n">
        <v>0.000363988815256408</v>
      </c>
      <c r="NN409" t="n">
        <v>0.000374863188028769</v>
      </c>
      <c r="NO409" t="n">
        <v>0.000394486910885272</v>
      </c>
      <c r="NP409" t="n">
        <v>0.000487208466698755</v>
      </c>
      <c r="NQ409" t="n">
        <v>0</v>
      </c>
      <c r="NR409" t="n">
        <v>0.000483343084336884</v>
      </c>
      <c r="NS409" t="n">
        <v>0.000475013896919472</v>
      </c>
      <c r="NT409" t="n">
        <v>0.000257290738741287</v>
      </c>
      <c r="NU409" t="n">
        <v>0.000145319402253916</v>
      </c>
      <c r="NV409" t="n">
        <v>0.000372406958380025</v>
      </c>
      <c r="NW409" t="n">
        <v>0.000272850210697817</v>
      </c>
      <c r="NX409" t="n">
        <v>0.0181265292528592</v>
      </c>
      <c r="NY409" t="n">
        <v>0.0013244313877004</v>
      </c>
      <c r="NZ409" t="n">
        <v>0.000434924758904987</v>
      </c>
      <c r="OA409" t="n">
        <v>0.0000780468320739875</v>
      </c>
      <c r="OB409" t="n">
        <v>0.0000491965072211647</v>
      </c>
      <c r="OC409" t="n">
        <v>0.0000116759753911447</v>
      </c>
      <c r="OD409" t="n">
        <v>0.000247329531162467</v>
      </c>
      <c r="OE409" t="n">
        <v>0.000609676518026497</v>
      </c>
      <c r="OF409" t="n">
        <v>0.000292807351466542</v>
      </c>
      <c r="OG409" t="n">
        <v>0.000508501628284855</v>
      </c>
      <c r="OH409" t="n">
        <v>0.000385895887911197</v>
      </c>
      <c r="OI409" t="n">
        <v>0.000554525716954497</v>
      </c>
      <c r="OJ409" t="n">
        <v>0.000452671623274028</v>
      </c>
      <c r="OK409" t="n">
        <v>0.00170018476137058</v>
      </c>
      <c r="OL409" t="n">
        <v>0.00033146835205729</v>
      </c>
      <c r="OM409" t="n">
        <v>0.000333054128089179</v>
      </c>
      <c r="ON409" t="n">
        <v>0.000122969726045532</v>
      </c>
      <c r="OO409" t="n">
        <v>0</v>
      </c>
      <c r="OP409" t="n">
        <v>0.000345421086983221</v>
      </c>
      <c r="OQ409" t="n">
        <v>0.000508389209763058</v>
      </c>
      <c r="OR409" t="n">
        <v>0.000442182872505823</v>
      </c>
      <c r="OS409" t="n">
        <v>1.00984099548659</v>
      </c>
      <c r="OT409" t="n">
        <v>0.000463359717468155</v>
      </c>
      <c r="OU409" t="n">
        <v>0.000434416573745184</v>
      </c>
      <c r="OV409" t="n">
        <v>0</v>
      </c>
      <c r="OW409" t="n">
        <v>0</v>
      </c>
      <c r="OX409" t="n">
        <v>0.000388365918681203</v>
      </c>
      <c r="OY409" t="n">
        <v>0.000555858267982568</v>
      </c>
      <c r="OZ409" t="n">
        <v>0.000550401033069769</v>
      </c>
      <c r="PA409" t="n">
        <v>0.000415687069763711</v>
      </c>
      <c r="PB409" t="n">
        <v>0</v>
      </c>
      <c r="PC409" t="n">
        <v>0.000477438782018251</v>
      </c>
      <c r="PD409" t="n">
        <v>0</v>
      </c>
      <c r="PE409" t="n">
        <v>0</v>
      </c>
      <c r="PF409" t="n">
        <v>0</v>
      </c>
      <c r="PG409" t="n">
        <v>0.000459900597599082</v>
      </c>
      <c r="PH409" t="n">
        <v>0.000458792093013302</v>
      </c>
      <c r="PI409" t="n">
        <v>0.000277825851811722</v>
      </c>
      <c r="PJ409" t="n">
        <v>0</v>
      </c>
      <c r="PK409" t="n">
        <v>0.000363988815256408</v>
      </c>
      <c r="PL409" t="n">
        <v>0.000374863188028769</v>
      </c>
      <c r="PM409" t="n">
        <v>0</v>
      </c>
      <c r="PN409" t="n">
        <v>0</v>
      </c>
      <c r="PO409" t="n">
        <v>0</v>
      </c>
      <c r="PP409" t="n">
        <v>0</v>
      </c>
      <c r="PQ409" t="n">
        <v>0.000475013896919472</v>
      </c>
      <c r="PR409" t="n">
        <v>0.000257290738741288</v>
      </c>
      <c r="PS409" t="n">
        <v>0.000145319402253916</v>
      </c>
      <c r="PT409" t="n">
        <v>0.000372406958380025</v>
      </c>
      <c r="PU409" t="n">
        <v>0.000272850210697817</v>
      </c>
      <c r="PV409" t="n">
        <v>0.0181265292528592</v>
      </c>
      <c r="PW409" t="n">
        <v>0.0013244313877004</v>
      </c>
      <c r="PX409" t="n">
        <v>0.000434924758904987</v>
      </c>
      <c r="PY409" t="n">
        <v>0.0000780468320739875</v>
      </c>
      <c r="PZ409" t="n">
        <v>0.0000491965072211646</v>
      </c>
      <c r="QA409" t="n">
        <v>0.0000116759753911447</v>
      </c>
      <c r="QB409" t="n">
        <v>0.000247329531162467</v>
      </c>
      <c r="QC409" t="n">
        <v>0.000609676518026496</v>
      </c>
      <c r="QD409" t="n">
        <v>0</v>
      </c>
      <c r="QE409" t="n">
        <v>0.000508501628284854</v>
      </c>
      <c r="QF409" t="n">
        <v>0.000385895887911197</v>
      </c>
      <c r="QG409" t="n">
        <v>0.000554525716954498</v>
      </c>
      <c r="QH409" t="n">
        <v>0.000452671623274028</v>
      </c>
      <c r="QI409" t="n">
        <v>0.00170018476137058</v>
      </c>
    </row>
    <row r="410">
      <c r="A410" t="s">
        <v>409</v>
      </c>
      <c r="B410" t="n">
        <v>0.00114800441850075</v>
      </c>
      <c r="C410" t="n">
        <v>0.00116102195108869</v>
      </c>
      <c r="D410" t="n">
        <v>0.000418916537798793</v>
      </c>
      <c r="E410" t="n">
        <v>0</v>
      </c>
      <c r="F410" t="n">
        <v>0</v>
      </c>
      <c r="G410" t="n">
        <v>0.00035139025218714</v>
      </c>
      <c r="H410" t="n">
        <v>0.000454417408394878</v>
      </c>
      <c r="I410" t="n">
        <v>0.00060982121339577</v>
      </c>
      <c r="J410" t="n">
        <v>0.0186108189810638</v>
      </c>
      <c r="K410" t="n">
        <v>0.0308441406699354</v>
      </c>
      <c r="L410" t="n">
        <v>0.000887507580049699</v>
      </c>
      <c r="M410" t="n">
        <v>0.00380229955978419</v>
      </c>
      <c r="N410" t="n">
        <v>0.000493238323311107</v>
      </c>
      <c r="O410" t="n">
        <v>0.00121869239156938</v>
      </c>
      <c r="P410" t="n">
        <v>0.00131230583700688</v>
      </c>
      <c r="Q410" t="n">
        <v>0.000271972465708512</v>
      </c>
      <c r="R410" t="n">
        <v>0</v>
      </c>
      <c r="S410" t="n">
        <v>0.000770188058609489</v>
      </c>
      <c r="T410" t="n">
        <v>0</v>
      </c>
      <c r="U410" t="n">
        <v>0.000207216517925936</v>
      </c>
      <c r="V410" t="n">
        <v>0.000199340542904911</v>
      </c>
      <c r="W410" t="n">
        <v>0.000250003144282074</v>
      </c>
      <c r="X410" t="n">
        <v>0.00250519169705038</v>
      </c>
      <c r="Y410" t="n">
        <v>0.00102894849090778</v>
      </c>
      <c r="Z410" t="n">
        <v>0.000321572409448962</v>
      </c>
      <c r="AA410" t="n">
        <v>0</v>
      </c>
      <c r="AB410" t="n">
        <v>0.000264313080342637</v>
      </c>
      <c r="AC410" t="n">
        <v>0.00036294502815193</v>
      </c>
      <c r="AD410" t="n">
        <v>0.000369635168517609</v>
      </c>
      <c r="AE410" t="n">
        <v>0.000753960470525643</v>
      </c>
      <c r="AF410" t="n">
        <v>0.00066954932246556</v>
      </c>
      <c r="AG410" t="n">
        <v>0.00137696008936159</v>
      </c>
      <c r="AH410" t="n">
        <v>0.000117722988925626</v>
      </c>
      <c r="AI410" t="n">
        <v>0.00009550770963509</v>
      </c>
      <c r="AJ410" t="n">
        <v>0.000698573866815569</v>
      </c>
      <c r="AK410" t="n">
        <v>0.000272684142797231</v>
      </c>
      <c r="AL410" t="n">
        <v>0.000305694824450957</v>
      </c>
      <c r="AM410" t="n">
        <v>0.000392604192181661</v>
      </c>
      <c r="AN410" t="n">
        <v>0.000292587962645348</v>
      </c>
      <c r="AO410" t="n">
        <v>0.0000592220460112538</v>
      </c>
      <c r="AP410" t="n">
        <v>0.0000373303789121462</v>
      </c>
      <c r="AQ410" t="n">
        <v>0.00000885974655741596</v>
      </c>
      <c r="AR410" t="n">
        <v>0.000159245206927161</v>
      </c>
      <c r="AS410" t="n">
        <v>0.000242990286669769</v>
      </c>
      <c r="AT410" t="n">
        <v>0.000151993012010071</v>
      </c>
      <c r="AU410" t="n">
        <v>0.000266385649783298</v>
      </c>
      <c r="AV410" t="n">
        <v>0.000207286325783421</v>
      </c>
      <c r="AW410" t="n">
        <v>0.000373930807300191</v>
      </c>
      <c r="AX410" t="n">
        <v>0.000514353403878485</v>
      </c>
      <c r="AY410" t="n">
        <v>0.000516849959534687</v>
      </c>
      <c r="AZ410" t="n">
        <v>0.00114800441850075</v>
      </c>
      <c r="BA410" t="n">
        <v>0.00116102195108869</v>
      </c>
      <c r="BB410" t="n">
        <v>0.000418916537798793</v>
      </c>
      <c r="BC410" t="n">
        <v>0</v>
      </c>
      <c r="BD410" t="n">
        <v>0.000365166635391547</v>
      </c>
      <c r="BE410" t="n">
        <v>0.000351390252187141</v>
      </c>
      <c r="BF410" t="n">
        <v>0.000454417408394878</v>
      </c>
      <c r="BG410" t="n">
        <v>0.00060982121339577</v>
      </c>
      <c r="BH410" t="n">
        <v>0.0186108189810638</v>
      </c>
      <c r="BI410" t="n">
        <v>0.0308441406699354</v>
      </c>
      <c r="BJ410" t="n">
        <v>0.000887507580049699</v>
      </c>
      <c r="BK410" t="n">
        <v>0.00380229955978419</v>
      </c>
      <c r="BL410" t="n">
        <v>0.000493238323311107</v>
      </c>
      <c r="BM410" t="n">
        <v>0.00121869239156938</v>
      </c>
      <c r="BN410" t="n">
        <v>0.00131230583700688</v>
      </c>
      <c r="BO410" t="n">
        <v>0.000271972465708512</v>
      </c>
      <c r="BP410" t="n">
        <v>0</v>
      </c>
      <c r="BQ410" t="n">
        <v>0.000770188058609489</v>
      </c>
      <c r="BR410" t="n">
        <v>0.00392430582494621</v>
      </c>
      <c r="BS410" t="n">
        <v>0.000207216517925936</v>
      </c>
      <c r="BT410" t="n">
        <v>0.000199340542904911</v>
      </c>
      <c r="BU410" t="n">
        <v>0.000250003144282074</v>
      </c>
      <c r="BV410" t="n">
        <v>0.00250519169705038</v>
      </c>
      <c r="BW410" t="n">
        <v>0.00102894849090778</v>
      </c>
      <c r="BX410" t="n">
        <v>0.000321572409448962</v>
      </c>
      <c r="BY410" t="n">
        <v>0</v>
      </c>
      <c r="BZ410" t="n">
        <v>0.000264313080342637</v>
      </c>
      <c r="CA410" t="n">
        <v>0.00036294502815193</v>
      </c>
      <c r="CB410" t="n">
        <v>0.000369635168517609</v>
      </c>
      <c r="CC410" t="n">
        <v>0.000753960470525643</v>
      </c>
      <c r="CD410" t="n">
        <v>0.00066954932246556</v>
      </c>
      <c r="CE410" t="n">
        <v>0.00137696008936159</v>
      </c>
      <c r="CF410" t="n">
        <v>0.000117722988925626</v>
      </c>
      <c r="CG410" t="n">
        <v>0.00009550770963509</v>
      </c>
      <c r="CH410" t="n">
        <v>0.000698573866815569</v>
      </c>
      <c r="CI410" t="n">
        <v>0.000272684142797231</v>
      </c>
      <c r="CJ410" t="n">
        <v>0.000305694824450957</v>
      </c>
      <c r="CK410" t="n">
        <v>0.000392604192181661</v>
      </c>
      <c r="CL410" t="n">
        <v>0.000292587962645349</v>
      </c>
      <c r="CM410" t="n">
        <v>0.0000592220460112538</v>
      </c>
      <c r="CN410" t="n">
        <v>0.0000373303789121462</v>
      </c>
      <c r="CO410" t="n">
        <v>0.00000885974655741596</v>
      </c>
      <c r="CP410" t="n">
        <v>0.000159245206927161</v>
      </c>
      <c r="CQ410" t="n">
        <v>0.000242990286669769</v>
      </c>
      <c r="CR410" t="n">
        <v>0</v>
      </c>
      <c r="CS410" t="n">
        <v>0.000266385649783298</v>
      </c>
      <c r="CT410" t="n">
        <v>0.000207286325783421</v>
      </c>
      <c r="CU410" t="n">
        <v>0.000373930807300191</v>
      </c>
      <c r="CV410" t="n">
        <v>0.000514353403878485</v>
      </c>
      <c r="CW410" t="n">
        <v>0.000516849959534687</v>
      </c>
      <c r="CX410" t="n">
        <v>0.00114800441850075</v>
      </c>
      <c r="CY410" t="n">
        <v>0.00116102195108869</v>
      </c>
      <c r="CZ410" t="n">
        <v>0</v>
      </c>
      <c r="DA410" t="n">
        <v>0</v>
      </c>
      <c r="DB410" t="n">
        <v>0.000365166635391547</v>
      </c>
      <c r="DC410" t="n">
        <v>0.00035139025218714</v>
      </c>
      <c r="DD410" t="n">
        <v>0.000454417408394878</v>
      </c>
      <c r="DE410" t="n">
        <v>0.00060982121339577</v>
      </c>
      <c r="DF410" t="n">
        <v>0</v>
      </c>
      <c r="DG410" t="n">
        <v>0.0308441406699354</v>
      </c>
      <c r="DH410" t="n">
        <v>0</v>
      </c>
      <c r="DI410" t="n">
        <v>0</v>
      </c>
      <c r="DJ410" t="n">
        <v>0.000493238323311107</v>
      </c>
      <c r="DK410" t="n">
        <v>0</v>
      </c>
      <c r="DL410" t="n">
        <v>0.00131230583700688</v>
      </c>
      <c r="DM410" t="n">
        <v>0</v>
      </c>
      <c r="DN410" t="n">
        <v>0</v>
      </c>
      <c r="DO410" t="n">
        <v>0</v>
      </c>
      <c r="DP410" t="n">
        <v>0</v>
      </c>
      <c r="DQ410" t="n">
        <v>0.000207216517925936</v>
      </c>
      <c r="DR410" t="n">
        <v>0</v>
      </c>
      <c r="DS410" t="n">
        <v>0.000250003144282074</v>
      </c>
      <c r="DT410" t="n">
        <v>0.00250519169705038</v>
      </c>
      <c r="DU410" t="n">
        <v>0.00102894849090778</v>
      </c>
      <c r="DV410" t="n">
        <v>0</v>
      </c>
      <c r="DW410" t="n">
        <v>0</v>
      </c>
      <c r="DX410" t="n">
        <v>0.000264313080342637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0.000117722988925626</v>
      </c>
      <c r="EE410" t="n">
        <v>0.0000955077096350901</v>
      </c>
      <c r="EF410" t="n">
        <v>0.000698573866815569</v>
      </c>
      <c r="EG410" t="n">
        <v>0.000272684142797231</v>
      </c>
      <c r="EH410" t="n">
        <v>0.000305694824450957</v>
      </c>
      <c r="EI410" t="n">
        <v>0.000392604192181661</v>
      </c>
      <c r="EJ410" t="n">
        <v>0.000292587962645348</v>
      </c>
      <c r="EK410" t="n">
        <v>0.0000592220460112538</v>
      </c>
      <c r="EL410" t="n">
        <v>0.0000373303789121462</v>
      </c>
      <c r="EM410" t="n">
        <v>0.00000885974655741596</v>
      </c>
      <c r="EN410" t="n">
        <v>0</v>
      </c>
      <c r="EO410" t="n">
        <v>0.000242990286669769</v>
      </c>
      <c r="EP410" t="n">
        <v>0</v>
      </c>
      <c r="EQ410" t="n">
        <v>0</v>
      </c>
      <c r="ER410" t="n">
        <v>0.000207286325783421</v>
      </c>
      <c r="ES410" t="n">
        <v>0.000373930807300191</v>
      </c>
      <c r="ET410" t="n">
        <v>0.000514353403878485</v>
      </c>
      <c r="EU410" t="n">
        <v>0.000516849959534687</v>
      </c>
      <c r="EV410" t="n">
        <v>0.00114800441850075</v>
      </c>
      <c r="EW410" t="n">
        <v>0.00116102195108869</v>
      </c>
      <c r="EX410" t="n">
        <v>0.000418916537798793</v>
      </c>
      <c r="EY410" t="n">
        <v>0.000266090147620227</v>
      </c>
      <c r="EZ410" t="n">
        <v>0.000365166635391547</v>
      </c>
      <c r="FA410" t="n">
        <v>0.00035139025218714</v>
      </c>
      <c r="FB410" t="n">
        <v>0.000454417408394878</v>
      </c>
      <c r="FC410" t="n">
        <v>0.00060982121339577</v>
      </c>
      <c r="FD410" t="n">
        <v>0.0186108189810638</v>
      </c>
      <c r="FE410" t="n">
        <v>0.0308441406699354</v>
      </c>
      <c r="FF410" t="n">
        <v>0</v>
      </c>
      <c r="FG410" t="n">
        <v>0</v>
      </c>
      <c r="FH410" t="n">
        <v>0.000493238323311107</v>
      </c>
      <c r="FI410" t="n">
        <v>0.00121869239156938</v>
      </c>
      <c r="FJ410" t="n">
        <v>0</v>
      </c>
      <c r="FK410" t="n">
        <v>0.000271972465708512</v>
      </c>
      <c r="FL410" t="n">
        <v>0</v>
      </c>
      <c r="FM410" t="n">
        <v>0.000770188058609489</v>
      </c>
      <c r="FN410" t="n">
        <v>0</v>
      </c>
      <c r="FO410" t="n">
        <v>0.000207216517925936</v>
      </c>
      <c r="FP410" t="n">
        <v>0</v>
      </c>
      <c r="FQ410" t="n">
        <v>0.000250003144282074</v>
      </c>
      <c r="FR410" t="n">
        <v>0.00250519169705038</v>
      </c>
      <c r="FS410" t="n">
        <v>0.00102894849090778</v>
      </c>
      <c r="FT410" t="n">
        <v>0.000321572409448962</v>
      </c>
      <c r="FU410" t="n">
        <v>0</v>
      </c>
      <c r="FV410" t="n">
        <v>0.000264313080342637</v>
      </c>
      <c r="FW410" t="n">
        <v>0.00036294502815193</v>
      </c>
      <c r="FX410" t="n">
        <v>0</v>
      </c>
      <c r="FY410" t="n">
        <v>0</v>
      </c>
      <c r="FZ410" t="n">
        <v>0</v>
      </c>
      <c r="GA410" t="n">
        <v>0.00137696008936159</v>
      </c>
      <c r="GB410" t="n">
        <v>0.000117722988925626</v>
      </c>
      <c r="GC410" t="n">
        <v>0.0000955077096350901</v>
      </c>
      <c r="GD410" t="n">
        <v>0.000698573866815569</v>
      </c>
      <c r="GE410" t="n">
        <v>0.000272684142797231</v>
      </c>
      <c r="GF410" t="n">
        <v>0.000305694824450957</v>
      </c>
      <c r="GG410" t="n">
        <v>0.000392604192181661</v>
      </c>
      <c r="GH410" t="n">
        <v>0.000292587962645348</v>
      </c>
      <c r="GI410" t="n">
        <v>0.0000592220460112538</v>
      </c>
      <c r="GJ410" t="n">
        <v>0.0000373303789121462</v>
      </c>
      <c r="GK410" t="n">
        <v>0</v>
      </c>
      <c r="GL410" t="n">
        <v>0.000159245206927161</v>
      </c>
      <c r="GM410" t="n">
        <v>0.000242990286669769</v>
      </c>
      <c r="GN410" t="n">
        <v>0</v>
      </c>
      <c r="GO410" t="n">
        <v>0.000266385649783298</v>
      </c>
      <c r="GP410" t="n">
        <v>0.000207286325783421</v>
      </c>
      <c r="GQ410" t="n">
        <v>0.000373930807300191</v>
      </c>
      <c r="GR410" t="n">
        <v>0.000514353403878484</v>
      </c>
      <c r="GS410" t="n">
        <v>0.000516849959534687</v>
      </c>
      <c r="GT410" t="n">
        <v>0.00114800441850075</v>
      </c>
      <c r="GU410" t="n">
        <v>0.00116102195108869</v>
      </c>
      <c r="GV410" t="n">
        <v>0</v>
      </c>
      <c r="GW410" t="n">
        <v>0.000266090147620227</v>
      </c>
      <c r="GX410" t="n">
        <v>0</v>
      </c>
      <c r="GY410" t="n">
        <v>0.00035139025218714</v>
      </c>
      <c r="GZ410" t="n">
        <v>0.000454417408394878</v>
      </c>
      <c r="HA410" t="n">
        <v>0.00060982121339577</v>
      </c>
      <c r="HB410" t="n">
        <v>0.0186108189810638</v>
      </c>
      <c r="HC410" t="n">
        <v>0.0308441406699354</v>
      </c>
      <c r="HD410" t="n">
        <v>0.000887507580049699</v>
      </c>
      <c r="HE410" t="n">
        <v>0.0038022995597842</v>
      </c>
      <c r="HF410" t="n">
        <v>0.000493238323311107</v>
      </c>
      <c r="HG410" t="n">
        <v>0.00121869239156938</v>
      </c>
      <c r="HH410" t="n">
        <v>0.00131230583700688</v>
      </c>
      <c r="HI410" t="n">
        <v>0.000271972465708512</v>
      </c>
      <c r="HJ410" t="n">
        <v>0</v>
      </c>
      <c r="HK410" t="n">
        <v>0.000770188058609489</v>
      </c>
      <c r="HL410" t="n">
        <v>0.00392430582494621</v>
      </c>
      <c r="HM410" t="n">
        <v>0.000207216517925936</v>
      </c>
      <c r="HN410" t="n">
        <v>0.000199340542904911</v>
      </c>
      <c r="HO410" t="n">
        <v>0.000250003144282074</v>
      </c>
      <c r="HP410" t="n">
        <v>0.00250519169705039</v>
      </c>
      <c r="HQ410" t="n">
        <v>0.00102894849090778</v>
      </c>
      <c r="HR410" t="n">
        <v>0.000321572409448962</v>
      </c>
      <c r="HS410" t="n">
        <v>0.000248009371509785</v>
      </c>
      <c r="HT410" t="n">
        <v>0.000264313080342637</v>
      </c>
      <c r="HU410" t="n">
        <v>0.00036294502815193</v>
      </c>
      <c r="HV410" t="n">
        <v>0.000369635168517608</v>
      </c>
      <c r="HW410" t="n">
        <v>0.000753960470525643</v>
      </c>
      <c r="HX410" t="n">
        <v>0.00066954932246556</v>
      </c>
      <c r="HY410" t="n">
        <v>0.00137696008936159</v>
      </c>
      <c r="HZ410" t="n">
        <v>0.000117722988925626</v>
      </c>
      <c r="IA410" t="n">
        <v>0.00009550770963509</v>
      </c>
      <c r="IB410" t="n">
        <v>0.000698573866815569</v>
      </c>
      <c r="IC410" t="n">
        <v>0.000272684142797231</v>
      </c>
      <c r="ID410" t="n">
        <v>0.000305694824450957</v>
      </c>
      <c r="IE410" t="n">
        <v>0.000392604192181661</v>
      </c>
      <c r="IF410" t="n">
        <v>0.000292587962645348</v>
      </c>
      <c r="IG410" t="n">
        <v>0.0000592220460112538</v>
      </c>
      <c r="IH410" t="n">
        <v>0.0000373303789121461</v>
      </c>
      <c r="II410" t="n">
        <v>0.00000885974655741596</v>
      </c>
      <c r="IJ410" t="n">
        <v>0.000159245206927161</v>
      </c>
      <c r="IK410" t="n">
        <v>0.000242990286669769</v>
      </c>
      <c r="IL410" t="n">
        <v>0.000151993012010071</v>
      </c>
      <c r="IM410" t="n">
        <v>0.000266385649783298</v>
      </c>
      <c r="IN410" t="n">
        <v>0.000207286325783421</v>
      </c>
      <c r="IO410" t="n">
        <v>0.000373930807300191</v>
      </c>
      <c r="IP410" t="n">
        <v>0.000514353403878484</v>
      </c>
      <c r="IQ410" t="n">
        <v>0.000516849959534686</v>
      </c>
      <c r="IR410" t="n">
        <v>0.00114800441850075</v>
      </c>
      <c r="IS410" t="n">
        <v>0.00116102195108869</v>
      </c>
      <c r="IT410" t="n">
        <v>0</v>
      </c>
      <c r="IU410" t="n">
        <v>0</v>
      </c>
      <c r="IV410" t="n">
        <v>0.000365166635391547</v>
      </c>
      <c r="IW410" t="n">
        <v>0.00035139025218714</v>
      </c>
      <c r="IX410" t="n">
        <v>0.000454417408394878</v>
      </c>
      <c r="IY410" t="n">
        <v>0.00060982121339577</v>
      </c>
      <c r="IZ410" t="n">
        <v>0.0186108189810638</v>
      </c>
      <c r="JA410" t="n">
        <v>0.0308441406699354</v>
      </c>
      <c r="JB410" t="n">
        <v>0.000887507580049699</v>
      </c>
      <c r="JC410" t="n">
        <v>0</v>
      </c>
      <c r="JD410" t="n">
        <v>0.000493238323311107</v>
      </c>
      <c r="JE410" t="n">
        <v>0.00121869239156938</v>
      </c>
      <c r="JF410" t="n">
        <v>0.00131230583700688</v>
      </c>
      <c r="JG410" t="n">
        <v>0</v>
      </c>
      <c r="JH410" t="n">
        <v>0</v>
      </c>
      <c r="JI410" t="n">
        <v>0.00077018805860949</v>
      </c>
      <c r="JJ410" t="n">
        <v>0.00392430582494621</v>
      </c>
      <c r="JK410" t="n">
        <v>0.000207216517925936</v>
      </c>
      <c r="JL410" t="n">
        <v>0</v>
      </c>
      <c r="JM410" t="n">
        <v>0.000250003144282074</v>
      </c>
      <c r="JN410" t="n">
        <v>0.00250519169705038</v>
      </c>
      <c r="JO410" t="n">
        <v>0.00102894849090778</v>
      </c>
      <c r="JP410" t="n">
        <v>0.000321572409448962</v>
      </c>
      <c r="JQ410" t="n">
        <v>0.000248009371509785</v>
      </c>
      <c r="JR410" t="n">
        <v>0.000264313080342638</v>
      </c>
      <c r="JS410" t="n">
        <v>0.00036294502815193</v>
      </c>
      <c r="JT410" t="n">
        <v>0.000369635168517609</v>
      </c>
      <c r="JU410" t="n">
        <v>0</v>
      </c>
      <c r="JV410" t="n">
        <v>0</v>
      </c>
      <c r="JW410" t="n">
        <v>0.00137696008936159</v>
      </c>
      <c r="JX410" t="n">
        <v>0.000117722988925625</v>
      </c>
      <c r="JY410" t="n">
        <v>0.0000955077096350901</v>
      </c>
      <c r="JZ410" t="n">
        <v>0.000698573866815569</v>
      </c>
      <c r="KA410" t="n">
        <v>0.000272684142797231</v>
      </c>
      <c r="KB410" t="n">
        <v>0.000305694824450957</v>
      </c>
      <c r="KC410" t="n">
        <v>0.000392604192181661</v>
      </c>
      <c r="KD410" t="n">
        <v>0.000292587962645348</v>
      </c>
      <c r="KE410" t="n">
        <v>0.0000592220460112538</v>
      </c>
      <c r="KF410" t="n">
        <v>0.0000373303789121462</v>
      </c>
      <c r="KG410" t="n">
        <v>0</v>
      </c>
      <c r="KH410" t="n">
        <v>0.000159245206927161</v>
      </c>
      <c r="KI410" t="n">
        <v>0.000242990286669769</v>
      </c>
      <c r="KJ410" t="n">
        <v>0.000151993012010071</v>
      </c>
      <c r="KK410" t="n">
        <v>0.000266385649783298</v>
      </c>
      <c r="KL410" t="n">
        <v>0.000207286325783421</v>
      </c>
      <c r="KM410" t="n">
        <v>0.000373930807300191</v>
      </c>
      <c r="KN410" t="n">
        <v>0.000514353403878485</v>
      </c>
      <c r="KO410" t="n">
        <v>0.000516849959534687</v>
      </c>
      <c r="KP410" t="n">
        <v>0.00114800441850075</v>
      </c>
      <c r="KQ410" t="n">
        <v>0</v>
      </c>
      <c r="KR410" t="n">
        <v>0</v>
      </c>
      <c r="KS410" t="n">
        <v>0.000266090147620227</v>
      </c>
      <c r="KT410" t="n">
        <v>0.000365166635391546</v>
      </c>
      <c r="KU410" t="n">
        <v>0.00035139025218714</v>
      </c>
      <c r="KV410" t="n">
        <v>0.000454417408394878</v>
      </c>
      <c r="KW410" t="n">
        <v>0.00060982121339577</v>
      </c>
      <c r="KX410" t="n">
        <v>0.0186108189810638</v>
      </c>
      <c r="KY410" t="n">
        <v>0.0308441406699354</v>
      </c>
      <c r="KZ410" t="n">
        <v>0.0008875075800497</v>
      </c>
      <c r="LA410" t="n">
        <v>0.00380229955978419</v>
      </c>
      <c r="LB410" t="n">
        <v>0.000493238323311107</v>
      </c>
      <c r="LC410" t="n">
        <v>0.00121869239156938</v>
      </c>
      <c r="LD410" t="n">
        <v>0.00131230583700688</v>
      </c>
      <c r="LE410" t="n">
        <v>0.000271972465708512</v>
      </c>
      <c r="LF410" t="n">
        <v>0.000223245105604821</v>
      </c>
      <c r="LG410" t="n">
        <v>0.000770188058609489</v>
      </c>
      <c r="LH410" t="n">
        <v>0.00392430582494621</v>
      </c>
      <c r="LI410" t="n">
        <v>0.000207216517925936</v>
      </c>
      <c r="LJ410" t="n">
        <v>0.000199340542904911</v>
      </c>
      <c r="LK410" t="n">
        <v>0.000250003144282074</v>
      </c>
      <c r="LL410" t="n">
        <v>0.00250519169705038</v>
      </c>
      <c r="LM410" t="n">
        <v>0.00102894849090778</v>
      </c>
      <c r="LN410" t="n">
        <v>0.000321572409448962</v>
      </c>
      <c r="LO410" t="n">
        <v>0.000248009371509785</v>
      </c>
      <c r="LP410" t="n">
        <v>0.000264313080342638</v>
      </c>
      <c r="LQ410" t="n">
        <v>0.00036294502815193</v>
      </c>
      <c r="LR410" t="n">
        <v>0.000369635168517609</v>
      </c>
      <c r="LS410" t="n">
        <v>0.000753960470525644</v>
      </c>
      <c r="LT410" t="n">
        <v>0.00066954932246556</v>
      </c>
      <c r="LU410" t="n">
        <v>0.00137696008936159</v>
      </c>
      <c r="LV410" t="n">
        <v>0.000117722988925625</v>
      </c>
      <c r="LW410" t="n">
        <v>0.00009550770963509</v>
      </c>
      <c r="LX410" t="n">
        <v>0.000698573866815569</v>
      </c>
      <c r="LY410" t="n">
        <v>0.000272684142797231</v>
      </c>
      <c r="LZ410" t="n">
        <v>0.000305694824450957</v>
      </c>
      <c r="MA410" t="n">
        <v>0.000392604192181661</v>
      </c>
      <c r="MB410" t="n">
        <v>0.000292587962645349</v>
      </c>
      <c r="MC410" t="n">
        <v>0.0000592220460112538</v>
      </c>
      <c r="MD410" t="n">
        <v>0.0000373303789121462</v>
      </c>
      <c r="ME410" t="n">
        <v>0.00000885974655741597</v>
      </c>
      <c r="MF410" t="n">
        <v>0.000159245206927161</v>
      </c>
      <c r="MG410" t="n">
        <v>0.000242990286669769</v>
      </c>
      <c r="MH410" t="n">
        <v>0.000151993012010071</v>
      </c>
      <c r="MI410" t="n">
        <v>0.000266385649783298</v>
      </c>
      <c r="MJ410" t="n">
        <v>0.000207286325783421</v>
      </c>
      <c r="MK410" t="n">
        <v>0.000373930807300191</v>
      </c>
      <c r="ML410" t="n">
        <v>0.000514353403878485</v>
      </c>
      <c r="MM410" t="n">
        <v>0.000516849959534687</v>
      </c>
      <c r="MN410" t="n">
        <v>0.00114800441850075</v>
      </c>
      <c r="MO410" t="n">
        <v>0.00116102195108869</v>
      </c>
      <c r="MP410" t="n">
        <v>0</v>
      </c>
      <c r="MQ410" t="n">
        <v>0.000266090147620228</v>
      </c>
      <c r="MR410" t="n">
        <v>0.000365166635391546</v>
      </c>
      <c r="MS410" t="n">
        <v>0.00035139025218714</v>
      </c>
      <c r="MT410" t="n">
        <v>0.000454417408394878</v>
      </c>
      <c r="MU410" t="n">
        <v>0.000609821213395771</v>
      </c>
      <c r="MV410" t="n">
        <v>0.0186108189810638</v>
      </c>
      <c r="MW410" t="n">
        <v>0.0308441406699354</v>
      </c>
      <c r="MX410" t="n">
        <v>0</v>
      </c>
      <c r="MY410" t="n">
        <v>0</v>
      </c>
      <c r="MZ410" t="n">
        <v>0.000493238323311107</v>
      </c>
      <c r="NA410" t="n">
        <v>0</v>
      </c>
      <c r="NB410" t="n">
        <v>0.00131230583700688</v>
      </c>
      <c r="NC410" t="n">
        <v>0.000271972465708512</v>
      </c>
      <c r="ND410" t="n">
        <v>0</v>
      </c>
      <c r="NE410" t="n">
        <v>0.00077018805860949</v>
      </c>
      <c r="NF410" t="n">
        <v>0.00392430582494621</v>
      </c>
      <c r="NG410" t="n">
        <v>0.000207216517925936</v>
      </c>
      <c r="NH410" t="n">
        <v>0</v>
      </c>
      <c r="NI410" t="n">
        <v>0.000250003144282074</v>
      </c>
      <c r="NJ410" t="n">
        <v>0.00250519169705038</v>
      </c>
      <c r="NK410" t="n">
        <v>0.00102894849090778</v>
      </c>
      <c r="NL410" t="n">
        <v>0.000321572409448962</v>
      </c>
      <c r="NM410" t="n">
        <v>0.000248009371509785</v>
      </c>
      <c r="NN410" t="n">
        <v>0.000264313080342637</v>
      </c>
      <c r="NO410" t="n">
        <v>0.00036294502815193</v>
      </c>
      <c r="NP410" t="n">
        <v>0.000369635168517609</v>
      </c>
      <c r="NQ410" t="n">
        <v>0</v>
      </c>
      <c r="NR410" t="n">
        <v>0.000669549322465561</v>
      </c>
      <c r="NS410" t="n">
        <v>0.00137696008936159</v>
      </c>
      <c r="NT410" t="n">
        <v>0.000117722988925626</v>
      </c>
      <c r="NU410" t="n">
        <v>0.00009550770963509</v>
      </c>
      <c r="NV410" t="n">
        <v>0.000698573866815569</v>
      </c>
      <c r="NW410" t="n">
        <v>0.000272684142797231</v>
      </c>
      <c r="NX410" t="n">
        <v>0.000305694824450957</v>
      </c>
      <c r="NY410" t="n">
        <v>0.000392604192181661</v>
      </c>
      <c r="NZ410" t="n">
        <v>0.000292587962645348</v>
      </c>
      <c r="OA410" t="n">
        <v>0.0000592220460112538</v>
      </c>
      <c r="OB410" t="n">
        <v>0.0000373303789121462</v>
      </c>
      <c r="OC410" t="n">
        <v>0.00000885974655741596</v>
      </c>
      <c r="OD410" t="n">
        <v>0.000159245206927161</v>
      </c>
      <c r="OE410" t="n">
        <v>0.00024299028666977</v>
      </c>
      <c r="OF410" t="n">
        <v>0.000151993012010071</v>
      </c>
      <c r="OG410" t="n">
        <v>0.000266385649783299</v>
      </c>
      <c r="OH410" t="n">
        <v>0.000207286325783421</v>
      </c>
      <c r="OI410" t="n">
        <v>0.000373930807300191</v>
      </c>
      <c r="OJ410" t="n">
        <v>0.000514353403878485</v>
      </c>
      <c r="OK410" t="n">
        <v>0.000516849959534687</v>
      </c>
      <c r="OL410" t="n">
        <v>0.00114800441850075</v>
      </c>
      <c r="OM410" t="n">
        <v>0.00116102195108869</v>
      </c>
      <c r="ON410" t="n">
        <v>0.000418916537798793</v>
      </c>
      <c r="OO410" t="n">
        <v>0</v>
      </c>
      <c r="OP410" t="n">
        <v>0.000365166635391547</v>
      </c>
      <c r="OQ410" t="n">
        <v>0.000351390252187141</v>
      </c>
      <c r="OR410" t="n">
        <v>0.000454417408394878</v>
      </c>
      <c r="OS410" t="n">
        <v>0.00060982121339577</v>
      </c>
      <c r="OT410" t="n">
        <v>1.01861081898106</v>
      </c>
      <c r="OU410" t="n">
        <v>0.0308441406699354</v>
      </c>
      <c r="OV410" t="n">
        <v>0</v>
      </c>
      <c r="OW410" t="n">
        <v>0</v>
      </c>
      <c r="OX410" t="n">
        <v>0.000493238323311108</v>
      </c>
      <c r="OY410" t="n">
        <v>0.00121869239156938</v>
      </c>
      <c r="OZ410" t="n">
        <v>0.00131230583700688</v>
      </c>
      <c r="PA410" t="n">
        <v>0.000271972465708512</v>
      </c>
      <c r="PB410" t="n">
        <v>0</v>
      </c>
      <c r="PC410" t="n">
        <v>0.000770188058609489</v>
      </c>
      <c r="PD410" t="n">
        <v>0</v>
      </c>
      <c r="PE410" t="n">
        <v>0</v>
      </c>
      <c r="PF410" t="n">
        <v>0</v>
      </c>
      <c r="PG410" t="n">
        <v>0.000250003144282074</v>
      </c>
      <c r="PH410" t="n">
        <v>0.00250519169705039</v>
      </c>
      <c r="PI410" t="n">
        <v>0.00102894849090778</v>
      </c>
      <c r="PJ410" t="n">
        <v>0</v>
      </c>
      <c r="PK410" t="n">
        <v>0.000248009371509785</v>
      </c>
      <c r="PL410" t="n">
        <v>0.000264313080342637</v>
      </c>
      <c r="PM410" t="n">
        <v>0</v>
      </c>
      <c r="PN410" t="n">
        <v>0</v>
      </c>
      <c r="PO410" t="n">
        <v>0</v>
      </c>
      <c r="PP410" t="n">
        <v>0</v>
      </c>
      <c r="PQ410" t="n">
        <v>0.00137696008936159</v>
      </c>
      <c r="PR410" t="n">
        <v>0.000117722988925626</v>
      </c>
      <c r="PS410" t="n">
        <v>0.0000955077096350901</v>
      </c>
      <c r="PT410" t="n">
        <v>0.000698573866815569</v>
      </c>
      <c r="PU410" t="n">
        <v>0.000272684142797231</v>
      </c>
      <c r="PV410" t="n">
        <v>0.000305694824450956</v>
      </c>
      <c r="PW410" t="n">
        <v>0.000392604192181661</v>
      </c>
      <c r="PX410" t="n">
        <v>0.000292587962645348</v>
      </c>
      <c r="PY410" t="n">
        <v>0.0000592220460112539</v>
      </c>
      <c r="PZ410" t="n">
        <v>0.0000373303789121462</v>
      </c>
      <c r="QA410" t="n">
        <v>0.00000885974655741598</v>
      </c>
      <c r="QB410" t="n">
        <v>0.000159245206927161</v>
      </c>
      <c r="QC410" t="n">
        <v>0.000242990286669769</v>
      </c>
      <c r="QD410" t="n">
        <v>0</v>
      </c>
      <c r="QE410" t="n">
        <v>0.000266385649783299</v>
      </c>
      <c r="QF410" t="n">
        <v>0.000207286325783421</v>
      </c>
      <c r="QG410" t="n">
        <v>0.000373930807300191</v>
      </c>
      <c r="QH410" t="n">
        <v>0.000514353403878485</v>
      </c>
      <c r="QI410" t="n">
        <v>0.000516849959534687</v>
      </c>
    </row>
    <row r="411">
      <c r="A411" t="s">
        <v>410</v>
      </c>
      <c r="B411" t="n">
        <v>0.0000495476203293205</v>
      </c>
      <c r="C411" t="n">
        <v>0.0000498810943232309</v>
      </c>
      <c r="D411" t="n">
        <v>0.0000185516135203244</v>
      </c>
      <c r="E411" t="n">
        <v>0</v>
      </c>
      <c r="F411" t="n">
        <v>0</v>
      </c>
      <c r="G411" t="n">
        <v>0.000121218769705223</v>
      </c>
      <c r="H411" t="n">
        <v>0.0000481298897148221</v>
      </c>
      <c r="I411" t="n">
        <v>0.0000450727403653936</v>
      </c>
      <c r="J411" t="n">
        <v>0.000129579408952275</v>
      </c>
      <c r="K411" t="n">
        <v>0.00225683610963129</v>
      </c>
      <c r="L411" t="n">
        <v>0.0000487567564342173</v>
      </c>
      <c r="M411" t="n">
        <v>0.0000575686122978487</v>
      </c>
      <c r="N411" t="n">
        <v>0.0000425885282508744</v>
      </c>
      <c r="O411" t="n">
        <v>0.0000593420054771896</v>
      </c>
      <c r="P411" t="n">
        <v>0.0000541482732700184</v>
      </c>
      <c r="Q411" t="n">
        <v>0.0000856080424837274</v>
      </c>
      <c r="R411" t="n">
        <v>0</v>
      </c>
      <c r="S411" t="n">
        <v>0.0000630154172484711</v>
      </c>
      <c r="T411" t="n">
        <v>0</v>
      </c>
      <c r="U411" t="n">
        <v>0.0000522850118408405</v>
      </c>
      <c r="V411" t="n">
        <v>0.0000620756836982016</v>
      </c>
      <c r="W411" t="n">
        <v>0.0000709943986432983</v>
      </c>
      <c r="X411" t="n">
        <v>0.0000573892942537323</v>
      </c>
      <c r="Y411" t="n">
        <v>0.0000989688050823104</v>
      </c>
      <c r="Z411" t="n">
        <v>0.0000870119688679461</v>
      </c>
      <c r="AA411" t="n">
        <v>0</v>
      </c>
      <c r="AB411" t="n">
        <v>0.0000684316446011946</v>
      </c>
      <c r="AC411" t="n">
        <v>0.0000585710171394809</v>
      </c>
      <c r="AD411" t="n">
        <v>0.0000766736877176283</v>
      </c>
      <c r="AE411" t="n">
        <v>0.0000567713727636328</v>
      </c>
      <c r="AF411" t="n">
        <v>0.0000457870934792508</v>
      </c>
      <c r="AG411" t="n">
        <v>0.0000758507349398495</v>
      </c>
      <c r="AH411" t="n">
        <v>0.0000523382983078658</v>
      </c>
      <c r="AI411" t="n">
        <v>0.0000194418565488943</v>
      </c>
      <c r="AJ411" t="n">
        <v>0.0000611704171270887</v>
      </c>
      <c r="AK411" t="n">
        <v>0.000195915667464939</v>
      </c>
      <c r="AL411" t="n">
        <v>0.0000522993540195253</v>
      </c>
      <c r="AM411" t="n">
        <v>0.0000616496575654052</v>
      </c>
      <c r="AN411" t="n">
        <v>0.0000420661581367911</v>
      </c>
      <c r="AO411" t="n">
        <v>0.0000125580491109718</v>
      </c>
      <c r="AP411" t="n">
        <v>0.00000791591583326917</v>
      </c>
      <c r="AQ411" t="n">
        <v>0.00000187871138963482</v>
      </c>
      <c r="AR411" t="n">
        <v>0.0000413622177407015</v>
      </c>
      <c r="AS411" t="n">
        <v>0.0000592496037837499</v>
      </c>
      <c r="AT411" t="n">
        <v>0.0000366432923421875</v>
      </c>
      <c r="AU411" t="n">
        <v>0.0000660971961699007</v>
      </c>
      <c r="AV411" t="n">
        <v>0.0000665372819423718</v>
      </c>
      <c r="AW411" t="n">
        <v>0.000128509384670177</v>
      </c>
      <c r="AX411" t="n">
        <v>0.00018790308735101</v>
      </c>
      <c r="AY411" t="n">
        <v>0.000070143742503724</v>
      </c>
      <c r="AZ411" t="n">
        <v>0.0000495476203293205</v>
      </c>
      <c r="BA411" t="n">
        <v>0.0000498810943232309</v>
      </c>
      <c r="BB411" t="n">
        <v>0.0000185516135203244</v>
      </c>
      <c r="BC411" t="n">
        <v>0</v>
      </c>
      <c r="BD411" t="n">
        <v>0.000116732884620546</v>
      </c>
      <c r="BE411" t="n">
        <v>0.000121218769705223</v>
      </c>
      <c r="BF411" t="n">
        <v>0.0000481298897148221</v>
      </c>
      <c r="BG411" t="n">
        <v>0.0000450727403653936</v>
      </c>
      <c r="BH411" t="n">
        <v>0.000129579408952275</v>
      </c>
      <c r="BI411" t="n">
        <v>0.00225683610963129</v>
      </c>
      <c r="BJ411" t="n">
        <v>0.0000487567564342173</v>
      </c>
      <c r="BK411" t="n">
        <v>0.0000575686122978487</v>
      </c>
      <c r="BL411" t="n">
        <v>0.0000425885282508744</v>
      </c>
      <c r="BM411" t="n">
        <v>0.0000593420054771896</v>
      </c>
      <c r="BN411" t="n">
        <v>0.0000541482732700184</v>
      </c>
      <c r="BO411" t="n">
        <v>0.0000856080424837274</v>
      </c>
      <c r="BP411" t="n">
        <v>0</v>
      </c>
      <c r="BQ411" t="n">
        <v>0.0000630154172484711</v>
      </c>
      <c r="BR411" t="n">
        <v>0.0000601929303412359</v>
      </c>
      <c r="BS411" t="n">
        <v>0.0000522850118408405</v>
      </c>
      <c r="BT411" t="n">
        <v>0.0000620756836982017</v>
      </c>
      <c r="BU411" t="n">
        <v>0.0000709943986432983</v>
      </c>
      <c r="BV411" t="n">
        <v>0.0000573892942537323</v>
      </c>
      <c r="BW411" t="n">
        <v>0.0000989688050823105</v>
      </c>
      <c r="BX411" t="n">
        <v>0.0000870119688679461</v>
      </c>
      <c r="BY411" t="n">
        <v>0</v>
      </c>
      <c r="BZ411" t="n">
        <v>0.0000684316446011947</v>
      </c>
      <c r="CA411" t="n">
        <v>0.0000585710171394809</v>
      </c>
      <c r="CB411" t="n">
        <v>0.0000766736877176282</v>
      </c>
      <c r="CC411" t="n">
        <v>0.0000567713727636328</v>
      </c>
      <c r="CD411" t="n">
        <v>0.0000457870934792508</v>
      </c>
      <c r="CE411" t="n">
        <v>0.0000758507349398495</v>
      </c>
      <c r="CF411" t="n">
        <v>0.0000523382983078658</v>
      </c>
      <c r="CG411" t="n">
        <v>0.0000194418565488943</v>
      </c>
      <c r="CH411" t="n">
        <v>0.0000611704171270887</v>
      </c>
      <c r="CI411" t="n">
        <v>0.000195915667464939</v>
      </c>
      <c r="CJ411" t="n">
        <v>0.0000522993540195253</v>
      </c>
      <c r="CK411" t="n">
        <v>0.0000616496575654052</v>
      </c>
      <c r="CL411" t="n">
        <v>0.0000420661581367912</v>
      </c>
      <c r="CM411" t="n">
        <v>0.0000125580491109718</v>
      </c>
      <c r="CN411" t="n">
        <v>0.00000791591583326917</v>
      </c>
      <c r="CO411" t="n">
        <v>0.00000187871138963482</v>
      </c>
      <c r="CP411" t="n">
        <v>0.0000413622177407015</v>
      </c>
      <c r="CQ411" t="n">
        <v>0.0000592496037837499</v>
      </c>
      <c r="CR411" t="n">
        <v>0</v>
      </c>
      <c r="CS411" t="n">
        <v>0.0000660971961699007</v>
      </c>
      <c r="CT411" t="n">
        <v>0.0000665372819423718</v>
      </c>
      <c r="CU411" t="n">
        <v>0.000128509384670177</v>
      </c>
      <c r="CV411" t="n">
        <v>0.00018790308735101</v>
      </c>
      <c r="CW411" t="n">
        <v>0.000070143742503724</v>
      </c>
      <c r="CX411" t="n">
        <v>0.0000495476203293205</v>
      </c>
      <c r="CY411" t="n">
        <v>0.0000498810943232309</v>
      </c>
      <c r="CZ411" t="n">
        <v>0</v>
      </c>
      <c r="DA411" t="n">
        <v>0</v>
      </c>
      <c r="DB411" t="n">
        <v>0.000116732884620546</v>
      </c>
      <c r="DC411" t="n">
        <v>0.000121218769705223</v>
      </c>
      <c r="DD411" t="n">
        <v>0.0000481298897148221</v>
      </c>
      <c r="DE411" t="n">
        <v>0.0000450727403653936</v>
      </c>
      <c r="DF411" t="n">
        <v>0</v>
      </c>
      <c r="DG411" t="n">
        <v>0.00225683610963129</v>
      </c>
      <c r="DH411" t="n">
        <v>0</v>
      </c>
      <c r="DI411" t="n">
        <v>0</v>
      </c>
      <c r="DJ411" t="n">
        <v>0.0000425885282508744</v>
      </c>
      <c r="DK411" t="n">
        <v>0</v>
      </c>
      <c r="DL411" t="n">
        <v>0.0000541482732700184</v>
      </c>
      <c r="DM411" t="n">
        <v>0</v>
      </c>
      <c r="DN411" t="n">
        <v>0</v>
      </c>
      <c r="DO411" t="n">
        <v>0</v>
      </c>
      <c r="DP411" t="n">
        <v>0</v>
      </c>
      <c r="DQ411" t="n">
        <v>0.0000522850118408405</v>
      </c>
      <c r="DR411" t="n">
        <v>0</v>
      </c>
      <c r="DS411" t="n">
        <v>0.0000709943986432984</v>
      </c>
      <c r="DT411" t="n">
        <v>0.0000573892942537323</v>
      </c>
      <c r="DU411" t="n">
        <v>0.0000989688050823105</v>
      </c>
      <c r="DV411" t="n">
        <v>0</v>
      </c>
      <c r="DW411" t="n">
        <v>0</v>
      </c>
      <c r="DX411" t="n">
        <v>0.0000684316446011946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0.0000523382983078658</v>
      </c>
      <c r="EE411" t="n">
        <v>0.0000194418565488943</v>
      </c>
      <c r="EF411" t="n">
        <v>0.0000611704171270887</v>
      </c>
      <c r="EG411" t="n">
        <v>0.000195915667464939</v>
      </c>
      <c r="EH411" t="n">
        <v>0.0000522993540195253</v>
      </c>
      <c r="EI411" t="n">
        <v>0.0000616496575654052</v>
      </c>
      <c r="EJ411" t="n">
        <v>0.0000420661581367911</v>
      </c>
      <c r="EK411" t="n">
        <v>0.0000125580491109718</v>
      </c>
      <c r="EL411" t="n">
        <v>0.00000791591583326917</v>
      </c>
      <c r="EM411" t="n">
        <v>0.00000187871138963482</v>
      </c>
      <c r="EN411" t="n">
        <v>0</v>
      </c>
      <c r="EO411" t="n">
        <v>0.0000592496037837499</v>
      </c>
      <c r="EP411" t="n">
        <v>0</v>
      </c>
      <c r="EQ411" t="n">
        <v>0</v>
      </c>
      <c r="ER411" t="n">
        <v>0.0000665372819423718</v>
      </c>
      <c r="ES411" t="n">
        <v>0.000128509384670177</v>
      </c>
      <c r="ET411" t="n">
        <v>0.00018790308735101</v>
      </c>
      <c r="EU411" t="n">
        <v>0.000070143742503724</v>
      </c>
      <c r="EV411" t="n">
        <v>0.0000495476203293205</v>
      </c>
      <c r="EW411" t="n">
        <v>0.0000498810943232309</v>
      </c>
      <c r="EX411" t="n">
        <v>0.0000185516135203244</v>
      </c>
      <c r="EY411" t="n">
        <v>0.0000945322258619622</v>
      </c>
      <c r="EZ411" t="n">
        <v>0.000116732884620546</v>
      </c>
      <c r="FA411" t="n">
        <v>0.000121218769705223</v>
      </c>
      <c r="FB411" t="n">
        <v>0.0000481298897148221</v>
      </c>
      <c r="FC411" t="n">
        <v>0.0000450727403653936</v>
      </c>
      <c r="FD411" t="n">
        <v>0.000129579408952275</v>
      </c>
      <c r="FE411" t="n">
        <v>0.00225683610963129</v>
      </c>
      <c r="FF411" t="n">
        <v>0</v>
      </c>
      <c r="FG411" t="n">
        <v>0</v>
      </c>
      <c r="FH411" t="n">
        <v>0.0000425885282508744</v>
      </c>
      <c r="FI411" t="n">
        <v>0.0000593420054771896</v>
      </c>
      <c r="FJ411" t="n">
        <v>0</v>
      </c>
      <c r="FK411" t="n">
        <v>0.0000856080424837274</v>
      </c>
      <c r="FL411" t="n">
        <v>0</v>
      </c>
      <c r="FM411" t="n">
        <v>0.0000630154172484711</v>
      </c>
      <c r="FN411" t="n">
        <v>0</v>
      </c>
      <c r="FO411" t="n">
        <v>0.0000522850118408405</v>
      </c>
      <c r="FP411" t="n">
        <v>0</v>
      </c>
      <c r="FQ411" t="n">
        <v>0.0000709943986432984</v>
      </c>
      <c r="FR411" t="n">
        <v>0.0000573892942537323</v>
      </c>
      <c r="FS411" t="n">
        <v>0.0000989688050823104</v>
      </c>
      <c r="FT411" t="n">
        <v>0.0000870119688679462</v>
      </c>
      <c r="FU411" t="n">
        <v>0</v>
      </c>
      <c r="FV411" t="n">
        <v>0.0000684316446011947</v>
      </c>
      <c r="FW411" t="n">
        <v>0.0000585710171394809</v>
      </c>
      <c r="FX411" t="n">
        <v>0</v>
      </c>
      <c r="FY411" t="n">
        <v>0</v>
      </c>
      <c r="FZ411" t="n">
        <v>0</v>
      </c>
      <c r="GA411" t="n">
        <v>0.0000758507349398495</v>
      </c>
      <c r="GB411" t="n">
        <v>0.0000523382983078658</v>
      </c>
      <c r="GC411" t="n">
        <v>0.0000194418565488943</v>
      </c>
      <c r="GD411" t="n">
        <v>0.0000611704171270887</v>
      </c>
      <c r="GE411" t="n">
        <v>0.000195915667464939</v>
      </c>
      <c r="GF411" t="n">
        <v>0.0000522993540195254</v>
      </c>
      <c r="GG411" t="n">
        <v>0.0000616496575654052</v>
      </c>
      <c r="GH411" t="n">
        <v>0.0000420661581367911</v>
      </c>
      <c r="GI411" t="n">
        <v>0.0000125580491109718</v>
      </c>
      <c r="GJ411" t="n">
        <v>0.00000791591583326917</v>
      </c>
      <c r="GK411" t="n">
        <v>0</v>
      </c>
      <c r="GL411" t="n">
        <v>0.0000413622177407016</v>
      </c>
      <c r="GM411" t="n">
        <v>0.0000592496037837499</v>
      </c>
      <c r="GN411" t="n">
        <v>0</v>
      </c>
      <c r="GO411" t="n">
        <v>0.0000660971961699007</v>
      </c>
      <c r="GP411" t="n">
        <v>0.0000665372819423718</v>
      </c>
      <c r="GQ411" t="n">
        <v>0.000128509384670177</v>
      </c>
      <c r="GR411" t="n">
        <v>0.00018790308735101</v>
      </c>
      <c r="GS411" t="n">
        <v>0.000070143742503724</v>
      </c>
      <c r="GT411" t="n">
        <v>0.0000495476203293205</v>
      </c>
      <c r="GU411" t="n">
        <v>0.0000498810943232309</v>
      </c>
      <c r="GV411" t="n">
        <v>0</v>
      </c>
      <c r="GW411" t="n">
        <v>0.0000945322258619622</v>
      </c>
      <c r="GX411" t="n">
        <v>0</v>
      </c>
      <c r="GY411" t="n">
        <v>0.000121218769705223</v>
      </c>
      <c r="GZ411" t="n">
        <v>0.0000481298897148221</v>
      </c>
      <c r="HA411" t="n">
        <v>0.0000450727403653937</v>
      </c>
      <c r="HB411" t="n">
        <v>0.000129579408952275</v>
      </c>
      <c r="HC411" t="n">
        <v>0.00225683610963129</v>
      </c>
      <c r="HD411" t="n">
        <v>0.0000487567564342173</v>
      </c>
      <c r="HE411" t="n">
        <v>0.0000575686122978488</v>
      </c>
      <c r="HF411" t="n">
        <v>0.0000425885282508744</v>
      </c>
      <c r="HG411" t="n">
        <v>0.0000593420054771896</v>
      </c>
      <c r="HH411" t="n">
        <v>0.0000541482732700183</v>
      </c>
      <c r="HI411" t="n">
        <v>0.0000856080424837275</v>
      </c>
      <c r="HJ411" t="n">
        <v>0</v>
      </c>
      <c r="HK411" t="n">
        <v>0.0000630154172484711</v>
      </c>
      <c r="HL411" t="n">
        <v>0.000060192930341236</v>
      </c>
      <c r="HM411" t="n">
        <v>0.0000522850118408405</v>
      </c>
      <c r="HN411" t="n">
        <v>0.0000620756836982016</v>
      </c>
      <c r="HO411" t="n">
        <v>0.0000709943986432983</v>
      </c>
      <c r="HP411" t="n">
        <v>0.0000573892942537323</v>
      </c>
      <c r="HQ411" t="n">
        <v>0.0000989688050823104</v>
      </c>
      <c r="HR411" t="n">
        <v>0.0000870119688679462</v>
      </c>
      <c r="HS411" t="n">
        <v>0.0000747819382024435</v>
      </c>
      <c r="HT411" t="n">
        <v>0.0000684316446011946</v>
      </c>
      <c r="HU411" t="n">
        <v>0.0000585710171394809</v>
      </c>
      <c r="HV411" t="n">
        <v>0.0000766736877176282</v>
      </c>
      <c r="HW411" t="n">
        <v>0.0000567713727636327</v>
      </c>
      <c r="HX411" t="n">
        <v>0.0000457870934792508</v>
      </c>
      <c r="HY411" t="n">
        <v>0.0000758507349398495</v>
      </c>
      <c r="HZ411" t="n">
        <v>0.0000523382983078658</v>
      </c>
      <c r="IA411" t="n">
        <v>0.0000194418565488943</v>
      </c>
      <c r="IB411" t="n">
        <v>0.0000611704171270887</v>
      </c>
      <c r="IC411" t="n">
        <v>0.000195915667464939</v>
      </c>
      <c r="ID411" t="n">
        <v>0.0000522993540195253</v>
      </c>
      <c r="IE411" t="n">
        <v>0.0000616496575654052</v>
      </c>
      <c r="IF411" t="n">
        <v>0.0000420661581367911</v>
      </c>
      <c r="IG411" t="n">
        <v>0.0000125580491109718</v>
      </c>
      <c r="IH411" t="n">
        <v>0.00000791591583326916</v>
      </c>
      <c r="II411" t="n">
        <v>0.00000187871138963482</v>
      </c>
      <c r="IJ411" t="n">
        <v>0.0000413622177407015</v>
      </c>
      <c r="IK411" t="n">
        <v>0.0000592496037837499</v>
      </c>
      <c r="IL411" t="n">
        <v>0.0000366432923421875</v>
      </c>
      <c r="IM411" t="n">
        <v>0.0000660971961699007</v>
      </c>
      <c r="IN411" t="n">
        <v>0.0000665372819423718</v>
      </c>
      <c r="IO411" t="n">
        <v>0.000128509384670177</v>
      </c>
      <c r="IP411" t="n">
        <v>0.00018790308735101</v>
      </c>
      <c r="IQ411" t="n">
        <v>0.000070143742503724</v>
      </c>
      <c r="IR411" t="n">
        <v>0.0000495476203293205</v>
      </c>
      <c r="IS411" t="n">
        <v>0.0000498810943232308</v>
      </c>
      <c r="IT411" t="n">
        <v>0</v>
      </c>
      <c r="IU411" t="n">
        <v>0</v>
      </c>
      <c r="IV411" t="n">
        <v>0.000116732884620546</v>
      </c>
      <c r="IW411" t="n">
        <v>0.000121218769705223</v>
      </c>
      <c r="IX411" t="n">
        <v>0.0000481298897148221</v>
      </c>
      <c r="IY411" t="n">
        <v>0.0000450727403653936</v>
      </c>
      <c r="IZ411" t="n">
        <v>0.000129579408952275</v>
      </c>
      <c r="JA411" t="n">
        <v>0.00225683610963129</v>
      </c>
      <c r="JB411" t="n">
        <v>0.0000487567564342173</v>
      </c>
      <c r="JC411" t="n">
        <v>0</v>
      </c>
      <c r="JD411" t="n">
        <v>0.0000425885282508744</v>
      </c>
      <c r="JE411" t="n">
        <v>0.0000593420054771896</v>
      </c>
      <c r="JF411" t="n">
        <v>0.0000541482732700183</v>
      </c>
      <c r="JG411" t="n">
        <v>0</v>
      </c>
      <c r="JH411" t="n">
        <v>0</v>
      </c>
      <c r="JI411" t="n">
        <v>0.0000630154172484711</v>
      </c>
      <c r="JJ411" t="n">
        <v>0.000060192930341236</v>
      </c>
      <c r="JK411" t="n">
        <v>0.0000522850118408405</v>
      </c>
      <c r="JL411" t="n">
        <v>0</v>
      </c>
      <c r="JM411" t="n">
        <v>0.0000709943986432984</v>
      </c>
      <c r="JN411" t="n">
        <v>0.0000573892942537323</v>
      </c>
      <c r="JO411" t="n">
        <v>0.0000989688050823104</v>
      </c>
      <c r="JP411" t="n">
        <v>0.0000870119688679462</v>
      </c>
      <c r="JQ411" t="n">
        <v>0.0000747819382024435</v>
      </c>
      <c r="JR411" t="n">
        <v>0.0000684316446011947</v>
      </c>
      <c r="JS411" t="n">
        <v>0.0000585710171394809</v>
      </c>
      <c r="JT411" t="n">
        <v>0.0000766736877176284</v>
      </c>
      <c r="JU411" t="n">
        <v>0</v>
      </c>
      <c r="JV411" t="n">
        <v>0</v>
      </c>
      <c r="JW411" t="n">
        <v>0.0000758507349398495</v>
      </c>
      <c r="JX411" t="n">
        <v>0.0000523382983078657</v>
      </c>
      <c r="JY411" t="n">
        <v>0.0000194418565488943</v>
      </c>
      <c r="JZ411" t="n">
        <v>0.0000611704171270887</v>
      </c>
      <c r="KA411" t="n">
        <v>0.000195915667464939</v>
      </c>
      <c r="KB411" t="n">
        <v>0.0000522993540195254</v>
      </c>
      <c r="KC411" t="n">
        <v>0.0000616496575654052</v>
      </c>
      <c r="KD411" t="n">
        <v>0.0000420661581367911</v>
      </c>
      <c r="KE411" t="n">
        <v>0.0000125580491109718</v>
      </c>
      <c r="KF411" t="n">
        <v>0.00000791591583326917</v>
      </c>
      <c r="KG411" t="n">
        <v>0</v>
      </c>
      <c r="KH411" t="n">
        <v>0.0000413622177407016</v>
      </c>
      <c r="KI411" t="n">
        <v>0.0000592496037837499</v>
      </c>
      <c r="KJ411" t="n">
        <v>0.0000366432923421875</v>
      </c>
      <c r="KK411" t="n">
        <v>0.0000660971961699008</v>
      </c>
      <c r="KL411" t="n">
        <v>0.0000665372819423718</v>
      </c>
      <c r="KM411" t="n">
        <v>0.000128509384670177</v>
      </c>
      <c r="KN411" t="n">
        <v>0.00018790308735101</v>
      </c>
      <c r="KO411" t="n">
        <v>0.0000701437425037241</v>
      </c>
      <c r="KP411" t="n">
        <v>0.0000495476203293205</v>
      </c>
      <c r="KQ411" t="n">
        <v>0</v>
      </c>
      <c r="KR411" t="n">
        <v>0</v>
      </c>
      <c r="KS411" t="n">
        <v>0.0000945322258619621</v>
      </c>
      <c r="KT411" t="n">
        <v>0.000116732884620545</v>
      </c>
      <c r="KU411" t="n">
        <v>0.000121218769705223</v>
      </c>
      <c r="KV411" t="n">
        <v>0.0000481298897148221</v>
      </c>
      <c r="KW411" t="n">
        <v>0.0000450727403653937</v>
      </c>
      <c r="KX411" t="n">
        <v>0.000129579408952275</v>
      </c>
      <c r="KY411" t="n">
        <v>0.00225683610963129</v>
      </c>
      <c r="KZ411" t="n">
        <v>0.0000487567564342174</v>
      </c>
      <c r="LA411" t="n">
        <v>0.0000575686122978488</v>
      </c>
      <c r="LB411" t="n">
        <v>0.0000425885282508744</v>
      </c>
      <c r="LC411" t="n">
        <v>0.0000593420054771896</v>
      </c>
      <c r="LD411" t="n">
        <v>0.0000541482732700184</v>
      </c>
      <c r="LE411" t="n">
        <v>0.0000856080424837275</v>
      </c>
      <c r="LF411" t="n">
        <v>0.0000686958025199644</v>
      </c>
      <c r="LG411" t="n">
        <v>0.0000630154172484711</v>
      </c>
      <c r="LH411" t="n">
        <v>0.000060192930341236</v>
      </c>
      <c r="LI411" t="n">
        <v>0.0000522850118408405</v>
      </c>
      <c r="LJ411" t="n">
        <v>0.0000620756836982016</v>
      </c>
      <c r="LK411" t="n">
        <v>0.0000709943986432983</v>
      </c>
      <c r="LL411" t="n">
        <v>0.0000573892942537323</v>
      </c>
      <c r="LM411" t="n">
        <v>0.0000989688050823104</v>
      </c>
      <c r="LN411" t="n">
        <v>0.0000870119688679463</v>
      </c>
      <c r="LO411" t="n">
        <v>0.0000747819382024435</v>
      </c>
      <c r="LP411" t="n">
        <v>0.0000684316446011947</v>
      </c>
      <c r="LQ411" t="n">
        <v>0.0000585710171394809</v>
      </c>
      <c r="LR411" t="n">
        <v>0.0000766736877176283</v>
      </c>
      <c r="LS411" t="n">
        <v>0.0000567713727636328</v>
      </c>
      <c r="LT411" t="n">
        <v>0.0000457870934792508</v>
      </c>
      <c r="LU411" t="n">
        <v>0.0000758507349398495</v>
      </c>
      <c r="LV411" t="n">
        <v>0.0000523382983078657</v>
      </c>
      <c r="LW411" t="n">
        <v>0.0000194418565488943</v>
      </c>
      <c r="LX411" t="n">
        <v>0.0000611704171270887</v>
      </c>
      <c r="LY411" t="n">
        <v>0.000195915667464939</v>
      </c>
      <c r="LZ411" t="n">
        <v>0.0000522993540195253</v>
      </c>
      <c r="MA411" t="n">
        <v>0.0000616496575654052</v>
      </c>
      <c r="MB411" t="n">
        <v>0.0000420661581367912</v>
      </c>
      <c r="MC411" t="n">
        <v>0.0000125580491109718</v>
      </c>
      <c r="MD411" t="n">
        <v>0.00000791591583326917</v>
      </c>
      <c r="ME411" t="n">
        <v>0.00000187871138963482</v>
      </c>
      <c r="MF411" t="n">
        <v>0.0000413622177407015</v>
      </c>
      <c r="MG411" t="n">
        <v>0.0000592496037837499</v>
      </c>
      <c r="MH411" t="n">
        <v>0.0000366432923421876</v>
      </c>
      <c r="MI411" t="n">
        <v>0.0000660971961699008</v>
      </c>
      <c r="MJ411" t="n">
        <v>0.0000665372819423718</v>
      </c>
      <c r="MK411" t="n">
        <v>0.000128509384670177</v>
      </c>
      <c r="ML411" t="n">
        <v>0.00018790308735101</v>
      </c>
      <c r="MM411" t="n">
        <v>0.0000701437425037241</v>
      </c>
      <c r="MN411" t="n">
        <v>0.0000495476203293205</v>
      </c>
      <c r="MO411" t="n">
        <v>0.0000498810943232309</v>
      </c>
      <c r="MP411" t="n">
        <v>0</v>
      </c>
      <c r="MQ411" t="n">
        <v>0.0000945322258619622</v>
      </c>
      <c r="MR411" t="n">
        <v>0.000116732884620545</v>
      </c>
      <c r="MS411" t="n">
        <v>0.000121218769705223</v>
      </c>
      <c r="MT411" t="n">
        <v>0.0000481298897148221</v>
      </c>
      <c r="MU411" t="n">
        <v>0.0000450727403653937</v>
      </c>
      <c r="MV411" t="n">
        <v>0.000129579408952275</v>
      </c>
      <c r="MW411" t="n">
        <v>0.00225683610963129</v>
      </c>
      <c r="MX411" t="n">
        <v>0</v>
      </c>
      <c r="MY411" t="n">
        <v>0</v>
      </c>
      <c r="MZ411" t="n">
        <v>0.0000425885282508744</v>
      </c>
      <c r="NA411" t="n">
        <v>0</v>
      </c>
      <c r="NB411" t="n">
        <v>0.0000541482732700183</v>
      </c>
      <c r="NC411" t="n">
        <v>0.0000856080424837274</v>
      </c>
      <c r="ND411" t="n">
        <v>0</v>
      </c>
      <c r="NE411" t="n">
        <v>0.0000630154172484712</v>
      </c>
      <c r="NF411" t="n">
        <v>0.000060192930341236</v>
      </c>
      <c r="NG411" t="n">
        <v>0.0000522850118408405</v>
      </c>
      <c r="NH411" t="n">
        <v>0</v>
      </c>
      <c r="NI411" t="n">
        <v>0.0000709943986432983</v>
      </c>
      <c r="NJ411" t="n">
        <v>0.0000573892942537323</v>
      </c>
      <c r="NK411" t="n">
        <v>0.0000989688050823104</v>
      </c>
      <c r="NL411" t="n">
        <v>0.0000870119688679461</v>
      </c>
      <c r="NM411" t="n">
        <v>0.0000747819382024435</v>
      </c>
      <c r="NN411" t="n">
        <v>0.0000684316446011946</v>
      </c>
      <c r="NO411" t="n">
        <v>0.0000585710171394808</v>
      </c>
      <c r="NP411" t="n">
        <v>0.0000766736877176284</v>
      </c>
      <c r="NQ411" t="n">
        <v>0</v>
      </c>
      <c r="NR411" t="n">
        <v>0.0000457870934792508</v>
      </c>
      <c r="NS411" t="n">
        <v>0.0000758507349398496</v>
      </c>
      <c r="NT411" t="n">
        <v>0.0000523382983078657</v>
      </c>
      <c r="NU411" t="n">
        <v>0.0000194418565488943</v>
      </c>
      <c r="NV411" t="n">
        <v>0.0000611704171270886</v>
      </c>
      <c r="NW411" t="n">
        <v>0.000195915667464939</v>
      </c>
      <c r="NX411" t="n">
        <v>0.0000522993540195253</v>
      </c>
      <c r="NY411" t="n">
        <v>0.0000616496575654052</v>
      </c>
      <c r="NZ411" t="n">
        <v>0.0000420661581367911</v>
      </c>
      <c r="OA411" t="n">
        <v>0.0000125580491109718</v>
      </c>
      <c r="OB411" t="n">
        <v>0.00000791591583326917</v>
      </c>
      <c r="OC411" t="n">
        <v>0.00000187871138963482</v>
      </c>
      <c r="OD411" t="n">
        <v>0.0000413622177407016</v>
      </c>
      <c r="OE411" t="n">
        <v>0.0000592496037837499</v>
      </c>
      <c r="OF411" t="n">
        <v>0.0000366432923421876</v>
      </c>
      <c r="OG411" t="n">
        <v>0.0000660971961699008</v>
      </c>
      <c r="OH411" t="n">
        <v>0.0000665372819423719</v>
      </c>
      <c r="OI411" t="n">
        <v>0.000128509384670177</v>
      </c>
      <c r="OJ411" t="n">
        <v>0.00018790308735101</v>
      </c>
      <c r="OK411" t="n">
        <v>0.000070143742503724</v>
      </c>
      <c r="OL411" t="n">
        <v>0.0000495476203293205</v>
      </c>
      <c r="OM411" t="n">
        <v>0.0000498810943232308</v>
      </c>
      <c r="ON411" t="n">
        <v>0.0000185516135203244</v>
      </c>
      <c r="OO411" t="n">
        <v>0</v>
      </c>
      <c r="OP411" t="n">
        <v>0.000116732884620546</v>
      </c>
      <c r="OQ411" t="n">
        <v>0.000121218769705223</v>
      </c>
      <c r="OR411" t="n">
        <v>0.0000481298897148221</v>
      </c>
      <c r="OS411" t="n">
        <v>0.0000450727403653937</v>
      </c>
      <c r="OT411" t="n">
        <v>0.000129579408952275</v>
      </c>
      <c r="OU411" t="n">
        <v>1.00225683610963</v>
      </c>
      <c r="OV411" t="n">
        <v>0</v>
      </c>
      <c r="OW411" t="n">
        <v>0</v>
      </c>
      <c r="OX411" t="n">
        <v>0.0000425885282508745</v>
      </c>
      <c r="OY411" t="n">
        <v>0.0000593420054771895</v>
      </c>
      <c r="OZ411" t="n">
        <v>0.0000541482732700183</v>
      </c>
      <c r="PA411" t="n">
        <v>0.0000856080424837275</v>
      </c>
      <c r="PB411" t="n">
        <v>0</v>
      </c>
      <c r="PC411" t="n">
        <v>0.0000630154172484711</v>
      </c>
      <c r="PD411" t="n">
        <v>0</v>
      </c>
      <c r="PE411" t="n">
        <v>0</v>
      </c>
      <c r="PF411" t="n">
        <v>0</v>
      </c>
      <c r="PG411" t="n">
        <v>0.0000709943986432983</v>
      </c>
      <c r="PH411" t="n">
        <v>0.0000573892942537323</v>
      </c>
      <c r="PI411" t="n">
        <v>0.0000989688050823104</v>
      </c>
      <c r="PJ411" t="n">
        <v>0</v>
      </c>
      <c r="PK411" t="n">
        <v>0.0000747819382024435</v>
      </c>
      <c r="PL411" t="n">
        <v>0.0000684316446011946</v>
      </c>
      <c r="PM411" t="n">
        <v>0</v>
      </c>
      <c r="PN411" t="n">
        <v>0</v>
      </c>
      <c r="PO411" t="n">
        <v>0</v>
      </c>
      <c r="PP411" t="n">
        <v>0</v>
      </c>
      <c r="PQ411" t="n">
        <v>0.0000758507349398496</v>
      </c>
      <c r="PR411" t="n">
        <v>0.0000523382983078658</v>
      </c>
      <c r="PS411" t="n">
        <v>0.0000194418565488943</v>
      </c>
      <c r="PT411" t="n">
        <v>0.0000611704171270887</v>
      </c>
      <c r="PU411" t="n">
        <v>0.000195915667464939</v>
      </c>
      <c r="PV411" t="n">
        <v>0.0000522993540195253</v>
      </c>
      <c r="PW411" t="n">
        <v>0.0000616496575654052</v>
      </c>
      <c r="PX411" t="n">
        <v>0.0000420661581367911</v>
      </c>
      <c r="PY411" t="n">
        <v>0.0000125580491109718</v>
      </c>
      <c r="PZ411" t="n">
        <v>0.00000791591583326916</v>
      </c>
      <c r="QA411" t="n">
        <v>0.00000187871138963482</v>
      </c>
      <c r="QB411" t="n">
        <v>0.0000413622177407016</v>
      </c>
      <c r="QC411" t="n">
        <v>0.0000592496037837499</v>
      </c>
      <c r="QD411" t="n">
        <v>0</v>
      </c>
      <c r="QE411" t="n">
        <v>0.0000660971961699008</v>
      </c>
      <c r="QF411" t="n">
        <v>0.0000665372819423718</v>
      </c>
      <c r="QG411" t="n">
        <v>0.000128509384670177</v>
      </c>
      <c r="QH411" t="n">
        <v>0.00018790308735101</v>
      </c>
      <c r="QI411" t="n">
        <v>0.000070143742503724</v>
      </c>
    </row>
    <row r="412">
      <c r="A412" t="s">
        <v>411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1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</row>
    <row r="413">
      <c r="A413" t="s">
        <v>412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1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</row>
    <row r="414">
      <c r="A414" t="s">
        <v>413</v>
      </c>
      <c r="B414" t="n">
        <v>0.00252657141439815</v>
      </c>
      <c r="C414" t="n">
        <v>0.00228287889583848</v>
      </c>
      <c r="D414" t="n">
        <v>0.000709464518235118</v>
      </c>
      <c r="E414" t="n">
        <v>0</v>
      </c>
      <c r="F414" t="n">
        <v>0</v>
      </c>
      <c r="G414" t="n">
        <v>0.00293837384420179</v>
      </c>
      <c r="H414" t="n">
        <v>0.00433660759217165</v>
      </c>
      <c r="I414" t="n">
        <v>0.00660467665906848</v>
      </c>
      <c r="J414" t="n">
        <v>0.00299584447810418</v>
      </c>
      <c r="K414" t="n">
        <v>0.00234702225712742</v>
      </c>
      <c r="L414" t="n">
        <v>0.00187445678811905</v>
      </c>
      <c r="M414" t="n">
        <v>0.00262351250066772</v>
      </c>
      <c r="N414" t="n">
        <v>0.0394705668294412</v>
      </c>
      <c r="O414" t="n">
        <v>0.00630967046718236</v>
      </c>
      <c r="P414" t="n">
        <v>0.00258623300000306</v>
      </c>
      <c r="Q414" t="n">
        <v>0.00311345383589639</v>
      </c>
      <c r="R414" t="n">
        <v>0</v>
      </c>
      <c r="S414" t="n">
        <v>0.00557333076499992</v>
      </c>
      <c r="T414" t="n">
        <v>0</v>
      </c>
      <c r="U414" t="n">
        <v>0.00181322236240996</v>
      </c>
      <c r="V414" t="n">
        <v>0.003037578214221</v>
      </c>
      <c r="W414" t="n">
        <v>0.00437968415676183</v>
      </c>
      <c r="X414" t="n">
        <v>0.0411663143179971</v>
      </c>
      <c r="Y414" t="n">
        <v>0.00194329125007161</v>
      </c>
      <c r="Z414" t="n">
        <v>0.00191707829399299</v>
      </c>
      <c r="AA414" t="n">
        <v>0</v>
      </c>
      <c r="AB414" t="n">
        <v>0.00234572188322649</v>
      </c>
      <c r="AC414" t="n">
        <v>0.00177329181682767</v>
      </c>
      <c r="AD414" t="n">
        <v>0.00194809982755034</v>
      </c>
      <c r="AE414" t="n">
        <v>0.00405509806822886</v>
      </c>
      <c r="AF414" t="n">
        <v>0.00167673381026313</v>
      </c>
      <c r="AG414" t="n">
        <v>0.00300266268655216</v>
      </c>
      <c r="AH414" t="n">
        <v>0.000943586062528406</v>
      </c>
      <c r="AI414" t="n">
        <v>0.000818090713624829</v>
      </c>
      <c r="AJ414" t="n">
        <v>0.00410657000169586</v>
      </c>
      <c r="AK414" t="n">
        <v>0.00182901216789974</v>
      </c>
      <c r="AL414" t="n">
        <v>0.00191819111419751</v>
      </c>
      <c r="AM414" t="n">
        <v>0.00163561705671249</v>
      </c>
      <c r="AN414" t="n">
        <v>0.00154240225300929</v>
      </c>
      <c r="AO414" t="n">
        <v>0.000268293463779911</v>
      </c>
      <c r="AP414" t="n">
        <v>0.000169117707631849</v>
      </c>
      <c r="AQ414" t="n">
        <v>0.0000401372842112783</v>
      </c>
      <c r="AR414" t="n">
        <v>0.00126137377675194</v>
      </c>
      <c r="AS414" t="n">
        <v>0.00117968708120854</v>
      </c>
      <c r="AT414" t="n">
        <v>0.000721966759833135</v>
      </c>
      <c r="AU414" t="n">
        <v>0.00138179212925372</v>
      </c>
      <c r="AV414" t="n">
        <v>0.000804477192758215</v>
      </c>
      <c r="AW414" t="n">
        <v>0.00205178132877807</v>
      </c>
      <c r="AX414" t="n">
        <v>0.00256544248016741</v>
      </c>
      <c r="AY414" t="n">
        <v>0.0017812667988838</v>
      </c>
      <c r="AZ414" t="n">
        <v>0.00252657141439815</v>
      </c>
      <c r="BA414" t="n">
        <v>0.00228287889583848</v>
      </c>
      <c r="BB414" t="n">
        <v>0.000709464518235118</v>
      </c>
      <c r="BC414" t="n">
        <v>0</v>
      </c>
      <c r="BD414" t="n">
        <v>0.00148058854871567</v>
      </c>
      <c r="BE414" t="n">
        <v>0.00293837384420179</v>
      </c>
      <c r="BF414" t="n">
        <v>0.00433660759217165</v>
      </c>
      <c r="BG414" t="n">
        <v>0.00660467665906848</v>
      </c>
      <c r="BH414" t="n">
        <v>0.00299584447810418</v>
      </c>
      <c r="BI414" t="n">
        <v>0.00234702225712742</v>
      </c>
      <c r="BJ414" t="n">
        <v>0.00187445678811905</v>
      </c>
      <c r="BK414" t="n">
        <v>0.00262351250066772</v>
      </c>
      <c r="BL414" t="n">
        <v>0.0394705668294412</v>
      </c>
      <c r="BM414" t="n">
        <v>0.00630967046718235</v>
      </c>
      <c r="BN414" t="n">
        <v>0.00258623300000306</v>
      </c>
      <c r="BO414" t="n">
        <v>0.00311345383589639</v>
      </c>
      <c r="BP414" t="n">
        <v>0</v>
      </c>
      <c r="BQ414" t="n">
        <v>0.00557333076499992</v>
      </c>
      <c r="BR414" t="n">
        <v>0.0018085288332709</v>
      </c>
      <c r="BS414" t="n">
        <v>0.00181322236240996</v>
      </c>
      <c r="BT414" t="n">
        <v>0.003037578214221</v>
      </c>
      <c r="BU414" t="n">
        <v>0.00437968415676183</v>
      </c>
      <c r="BV414" t="n">
        <v>0.0411663143179971</v>
      </c>
      <c r="BW414" t="n">
        <v>0.00194329125007161</v>
      </c>
      <c r="BX414" t="n">
        <v>0.00191707829399299</v>
      </c>
      <c r="BY414" t="n">
        <v>0</v>
      </c>
      <c r="BZ414" t="n">
        <v>0.00234572188322649</v>
      </c>
      <c r="CA414" t="n">
        <v>0.00177329181682767</v>
      </c>
      <c r="CB414" t="n">
        <v>0.00194809982755034</v>
      </c>
      <c r="CC414" t="n">
        <v>0.00405509806822886</v>
      </c>
      <c r="CD414" t="n">
        <v>0.00167673381026313</v>
      </c>
      <c r="CE414" t="n">
        <v>0.00300266268655216</v>
      </c>
      <c r="CF414" t="n">
        <v>0.000943586062528406</v>
      </c>
      <c r="CG414" t="n">
        <v>0.000818090713624829</v>
      </c>
      <c r="CH414" t="n">
        <v>0.00410657000169586</v>
      </c>
      <c r="CI414" t="n">
        <v>0.00182901216789974</v>
      </c>
      <c r="CJ414" t="n">
        <v>0.00191819111419751</v>
      </c>
      <c r="CK414" t="n">
        <v>0.00163561705671249</v>
      </c>
      <c r="CL414" t="n">
        <v>0.00154240225300929</v>
      </c>
      <c r="CM414" t="n">
        <v>0.000268293463779911</v>
      </c>
      <c r="CN414" t="n">
        <v>0.000169117707631848</v>
      </c>
      <c r="CO414" t="n">
        <v>0.0000401372842112783</v>
      </c>
      <c r="CP414" t="n">
        <v>0.00126137377675194</v>
      </c>
      <c r="CQ414" t="n">
        <v>0.00117968708120854</v>
      </c>
      <c r="CR414" t="n">
        <v>0</v>
      </c>
      <c r="CS414" t="n">
        <v>0.00138179212925372</v>
      </c>
      <c r="CT414" t="n">
        <v>0.000804477192758215</v>
      </c>
      <c r="CU414" t="n">
        <v>0.00205178132877807</v>
      </c>
      <c r="CV414" t="n">
        <v>0.00256544248016741</v>
      </c>
      <c r="CW414" t="n">
        <v>0.0017812667988838</v>
      </c>
      <c r="CX414" t="n">
        <v>0.00252657141439815</v>
      </c>
      <c r="CY414" t="n">
        <v>0.00228287889583849</v>
      </c>
      <c r="CZ414" t="n">
        <v>0</v>
      </c>
      <c r="DA414" t="n">
        <v>0</v>
      </c>
      <c r="DB414" t="n">
        <v>0.00148058854871567</v>
      </c>
      <c r="DC414" t="n">
        <v>0.00293837384420179</v>
      </c>
      <c r="DD414" t="n">
        <v>0.00433660759217166</v>
      </c>
      <c r="DE414" t="n">
        <v>0.00660467665906848</v>
      </c>
      <c r="DF414" t="n">
        <v>0</v>
      </c>
      <c r="DG414" t="n">
        <v>0.00234702225712742</v>
      </c>
      <c r="DH414" t="n">
        <v>0</v>
      </c>
      <c r="DI414" t="n">
        <v>0</v>
      </c>
      <c r="DJ414" t="n">
        <v>0.0394705668294411</v>
      </c>
      <c r="DK414" t="n">
        <v>0</v>
      </c>
      <c r="DL414" t="n">
        <v>0.00258623300000306</v>
      </c>
      <c r="DM414" t="n">
        <v>0</v>
      </c>
      <c r="DN414" t="n">
        <v>0</v>
      </c>
      <c r="DO414" t="n">
        <v>0</v>
      </c>
      <c r="DP414" t="n">
        <v>0</v>
      </c>
      <c r="DQ414" t="n">
        <v>0.00181322236240996</v>
      </c>
      <c r="DR414" t="n">
        <v>0</v>
      </c>
      <c r="DS414" t="n">
        <v>0.00437968415676183</v>
      </c>
      <c r="DT414" t="n">
        <v>0.0411663143179971</v>
      </c>
      <c r="DU414" t="n">
        <v>0.00194329125007161</v>
      </c>
      <c r="DV414" t="n">
        <v>0</v>
      </c>
      <c r="DW414" t="n">
        <v>0</v>
      </c>
      <c r="DX414" t="n">
        <v>0.00234572188322649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0.000943586062528406</v>
      </c>
      <c r="EE414" t="n">
        <v>0.000818090713624829</v>
      </c>
      <c r="EF414" t="n">
        <v>0.00410657000169586</v>
      </c>
      <c r="EG414" t="n">
        <v>0.00182901216789974</v>
      </c>
      <c r="EH414" t="n">
        <v>0.00191819111419751</v>
      </c>
      <c r="EI414" t="n">
        <v>0.00163561705671249</v>
      </c>
      <c r="EJ414" t="n">
        <v>0.00154240225300929</v>
      </c>
      <c r="EK414" t="n">
        <v>0.000268293463779911</v>
      </c>
      <c r="EL414" t="n">
        <v>0.000169117707631849</v>
      </c>
      <c r="EM414" t="n">
        <v>0.0000401372842112783</v>
      </c>
      <c r="EN414" t="n">
        <v>0</v>
      </c>
      <c r="EO414" t="n">
        <v>0.00117968708120854</v>
      </c>
      <c r="EP414" t="n">
        <v>0</v>
      </c>
      <c r="EQ414" t="n">
        <v>0</v>
      </c>
      <c r="ER414" t="n">
        <v>0.000804477192758215</v>
      </c>
      <c r="ES414" t="n">
        <v>0.00205178132877807</v>
      </c>
      <c r="ET414" t="n">
        <v>0.00256544248016741</v>
      </c>
      <c r="EU414" t="n">
        <v>0.0017812667988838</v>
      </c>
      <c r="EV414" t="n">
        <v>0.00252657141439815</v>
      </c>
      <c r="EW414" t="n">
        <v>0.00228287889583849</v>
      </c>
      <c r="EX414" t="n">
        <v>0.000709464518235118</v>
      </c>
      <c r="EY414" t="n">
        <v>0.000924104131209324</v>
      </c>
      <c r="EZ414" t="n">
        <v>0.00148058854871567</v>
      </c>
      <c r="FA414" t="n">
        <v>0.00293837384420179</v>
      </c>
      <c r="FB414" t="n">
        <v>0.00433660759217165</v>
      </c>
      <c r="FC414" t="n">
        <v>0.00660467665906848</v>
      </c>
      <c r="FD414" t="n">
        <v>0.00299584447810418</v>
      </c>
      <c r="FE414" t="n">
        <v>0.00234702225712742</v>
      </c>
      <c r="FF414" t="n">
        <v>0</v>
      </c>
      <c r="FG414" t="n">
        <v>0</v>
      </c>
      <c r="FH414" t="n">
        <v>0.0394705668294412</v>
      </c>
      <c r="FI414" t="n">
        <v>0.00630967046718235</v>
      </c>
      <c r="FJ414" t="n">
        <v>0</v>
      </c>
      <c r="FK414" t="n">
        <v>0.00311345383589639</v>
      </c>
      <c r="FL414" t="n">
        <v>0</v>
      </c>
      <c r="FM414" t="n">
        <v>0.00557333076499992</v>
      </c>
      <c r="FN414" t="n">
        <v>0</v>
      </c>
      <c r="FO414" t="n">
        <v>0.00181322236240996</v>
      </c>
      <c r="FP414" t="n">
        <v>0</v>
      </c>
      <c r="FQ414" t="n">
        <v>0.00437968415676183</v>
      </c>
      <c r="FR414" t="n">
        <v>0.0411663143179971</v>
      </c>
      <c r="FS414" t="n">
        <v>0.00194329125007161</v>
      </c>
      <c r="FT414" t="n">
        <v>0.00191707829399299</v>
      </c>
      <c r="FU414" t="n">
        <v>0</v>
      </c>
      <c r="FV414" t="n">
        <v>0.00234572188322649</v>
      </c>
      <c r="FW414" t="n">
        <v>0.00177329181682767</v>
      </c>
      <c r="FX414" t="n">
        <v>0</v>
      </c>
      <c r="FY414" t="n">
        <v>0</v>
      </c>
      <c r="FZ414" t="n">
        <v>0</v>
      </c>
      <c r="GA414" t="n">
        <v>0.00300266268655216</v>
      </c>
      <c r="GB414" t="n">
        <v>0.000943586062528406</v>
      </c>
      <c r="GC414" t="n">
        <v>0.00081809071362483</v>
      </c>
      <c r="GD414" t="n">
        <v>0.00410657000169586</v>
      </c>
      <c r="GE414" t="n">
        <v>0.00182901216789974</v>
      </c>
      <c r="GF414" t="n">
        <v>0.00191819111419751</v>
      </c>
      <c r="GG414" t="n">
        <v>0.00163561705671249</v>
      </c>
      <c r="GH414" t="n">
        <v>0.00154240225300929</v>
      </c>
      <c r="GI414" t="n">
        <v>0.000268293463779911</v>
      </c>
      <c r="GJ414" t="n">
        <v>0.000169117707631849</v>
      </c>
      <c r="GK414" t="n">
        <v>0</v>
      </c>
      <c r="GL414" t="n">
        <v>0.00126137377675194</v>
      </c>
      <c r="GM414" t="n">
        <v>0.00117968708120854</v>
      </c>
      <c r="GN414" t="n">
        <v>0</v>
      </c>
      <c r="GO414" t="n">
        <v>0.00138179212925372</v>
      </c>
      <c r="GP414" t="n">
        <v>0.000804477192758215</v>
      </c>
      <c r="GQ414" t="n">
        <v>0.00205178132877807</v>
      </c>
      <c r="GR414" t="n">
        <v>0.00256544248016741</v>
      </c>
      <c r="GS414" t="n">
        <v>0.0017812667988838</v>
      </c>
      <c r="GT414" t="n">
        <v>0.00252657141439815</v>
      </c>
      <c r="GU414" t="n">
        <v>0.00228287889583849</v>
      </c>
      <c r="GV414" t="n">
        <v>0</v>
      </c>
      <c r="GW414" t="n">
        <v>0.000924104131209324</v>
      </c>
      <c r="GX414" t="n">
        <v>0</v>
      </c>
      <c r="GY414" t="n">
        <v>0.00293837384420179</v>
      </c>
      <c r="GZ414" t="n">
        <v>0.00433660759217166</v>
      </c>
      <c r="HA414" t="n">
        <v>0.00660467665906849</v>
      </c>
      <c r="HB414" t="n">
        <v>0.00299584447810418</v>
      </c>
      <c r="HC414" t="n">
        <v>0.00234702225712742</v>
      </c>
      <c r="HD414" t="n">
        <v>0.00187445678811905</v>
      </c>
      <c r="HE414" t="n">
        <v>0.00262351250066773</v>
      </c>
      <c r="HF414" t="n">
        <v>0.0394705668294411</v>
      </c>
      <c r="HG414" t="n">
        <v>0.00630967046718236</v>
      </c>
      <c r="HH414" t="n">
        <v>0.00258623300000305</v>
      </c>
      <c r="HI414" t="n">
        <v>0.00311345383589639</v>
      </c>
      <c r="HJ414" t="n">
        <v>0</v>
      </c>
      <c r="HK414" t="n">
        <v>0.00557333076499992</v>
      </c>
      <c r="HL414" t="n">
        <v>0.00180852883327091</v>
      </c>
      <c r="HM414" t="n">
        <v>0.00181322236240996</v>
      </c>
      <c r="HN414" t="n">
        <v>0.003037578214221</v>
      </c>
      <c r="HO414" t="n">
        <v>0.00437968415676183</v>
      </c>
      <c r="HP414" t="n">
        <v>0.0411663143179972</v>
      </c>
      <c r="HQ414" t="n">
        <v>0.00194329125007161</v>
      </c>
      <c r="HR414" t="n">
        <v>0.001917078293993</v>
      </c>
      <c r="HS414" t="n">
        <v>0.00154170772649309</v>
      </c>
      <c r="HT414" t="n">
        <v>0.00234572188322649</v>
      </c>
      <c r="HU414" t="n">
        <v>0.00177329181682767</v>
      </c>
      <c r="HV414" t="n">
        <v>0.00194809982755034</v>
      </c>
      <c r="HW414" t="n">
        <v>0.00405509806822885</v>
      </c>
      <c r="HX414" t="n">
        <v>0.00167673381026313</v>
      </c>
      <c r="HY414" t="n">
        <v>0.00300266268655216</v>
      </c>
      <c r="HZ414" t="n">
        <v>0.000943586062528407</v>
      </c>
      <c r="IA414" t="n">
        <v>0.000818090713624829</v>
      </c>
      <c r="IB414" t="n">
        <v>0.00410657000169586</v>
      </c>
      <c r="IC414" t="n">
        <v>0.00182901216789974</v>
      </c>
      <c r="ID414" t="n">
        <v>0.00191819111419751</v>
      </c>
      <c r="IE414" t="n">
        <v>0.00163561705671249</v>
      </c>
      <c r="IF414" t="n">
        <v>0.00154240225300929</v>
      </c>
      <c r="IG414" t="n">
        <v>0.00026829346377991</v>
      </c>
      <c r="IH414" t="n">
        <v>0.000169117707631848</v>
      </c>
      <c r="II414" t="n">
        <v>0.0000401372842112783</v>
      </c>
      <c r="IJ414" t="n">
        <v>0.00126137377675194</v>
      </c>
      <c r="IK414" t="n">
        <v>0.00117968708120854</v>
      </c>
      <c r="IL414" t="n">
        <v>0.000721966759833135</v>
      </c>
      <c r="IM414" t="n">
        <v>0.00138179212925372</v>
      </c>
      <c r="IN414" t="n">
        <v>0.000804477192758215</v>
      </c>
      <c r="IO414" t="n">
        <v>0.00205178132877807</v>
      </c>
      <c r="IP414" t="n">
        <v>0.00256544248016741</v>
      </c>
      <c r="IQ414" t="n">
        <v>0.0017812667988838</v>
      </c>
      <c r="IR414" t="n">
        <v>0.00252657141439815</v>
      </c>
      <c r="IS414" t="n">
        <v>0.00228287889583848</v>
      </c>
      <c r="IT414" t="n">
        <v>0</v>
      </c>
      <c r="IU414" t="n">
        <v>0</v>
      </c>
      <c r="IV414" t="n">
        <v>0.00148058854871567</v>
      </c>
      <c r="IW414" t="n">
        <v>0.00293837384420179</v>
      </c>
      <c r="IX414" t="n">
        <v>0.00433660759217165</v>
      </c>
      <c r="IY414" t="n">
        <v>0.00660467665906849</v>
      </c>
      <c r="IZ414" t="n">
        <v>0.00299584447810418</v>
      </c>
      <c r="JA414" t="n">
        <v>0.00234702225712742</v>
      </c>
      <c r="JB414" t="n">
        <v>0.00187445678811904</v>
      </c>
      <c r="JC414" t="n">
        <v>0</v>
      </c>
      <c r="JD414" t="n">
        <v>0.0394705668294412</v>
      </c>
      <c r="JE414" t="n">
        <v>0.00630967046718236</v>
      </c>
      <c r="JF414" t="n">
        <v>0.00258623300000305</v>
      </c>
      <c r="JG414" t="n">
        <v>0</v>
      </c>
      <c r="JH414" t="n">
        <v>0</v>
      </c>
      <c r="JI414" t="n">
        <v>0.00557333076499993</v>
      </c>
      <c r="JJ414" t="n">
        <v>0.0018085288332709</v>
      </c>
      <c r="JK414" t="n">
        <v>0.00181322236240996</v>
      </c>
      <c r="JL414" t="n">
        <v>0</v>
      </c>
      <c r="JM414" t="n">
        <v>0.00437968415676183</v>
      </c>
      <c r="JN414" t="n">
        <v>0.0411663143179972</v>
      </c>
      <c r="JO414" t="n">
        <v>0.00194329125007161</v>
      </c>
      <c r="JP414" t="n">
        <v>0.00191707829399299</v>
      </c>
      <c r="JQ414" t="n">
        <v>0.00154170772649309</v>
      </c>
      <c r="JR414" t="n">
        <v>0.00234572188322649</v>
      </c>
      <c r="JS414" t="n">
        <v>0.00177329181682767</v>
      </c>
      <c r="JT414" t="n">
        <v>0.00194809982755035</v>
      </c>
      <c r="JU414" t="n">
        <v>0</v>
      </c>
      <c r="JV414" t="n">
        <v>0</v>
      </c>
      <c r="JW414" t="n">
        <v>0.00300266268655216</v>
      </c>
      <c r="JX414" t="n">
        <v>0.000943586062528406</v>
      </c>
      <c r="JY414" t="n">
        <v>0.00081809071362483</v>
      </c>
      <c r="JZ414" t="n">
        <v>0.00410657000169586</v>
      </c>
      <c r="KA414" t="n">
        <v>0.00182901216789974</v>
      </c>
      <c r="KB414" t="n">
        <v>0.00191819111419751</v>
      </c>
      <c r="KC414" t="n">
        <v>0.00163561705671249</v>
      </c>
      <c r="KD414" t="n">
        <v>0.00154240225300929</v>
      </c>
      <c r="KE414" t="n">
        <v>0.000268293463779911</v>
      </c>
      <c r="KF414" t="n">
        <v>0.000169117707631848</v>
      </c>
      <c r="KG414" t="n">
        <v>0</v>
      </c>
      <c r="KH414" t="n">
        <v>0.00126137377675194</v>
      </c>
      <c r="KI414" t="n">
        <v>0.00117968708120854</v>
      </c>
      <c r="KJ414" t="n">
        <v>0.000721966759833135</v>
      </c>
      <c r="KK414" t="n">
        <v>0.00138179212925372</v>
      </c>
      <c r="KL414" t="n">
        <v>0.000804477192758215</v>
      </c>
      <c r="KM414" t="n">
        <v>0.00205178132877807</v>
      </c>
      <c r="KN414" t="n">
        <v>0.00256544248016741</v>
      </c>
      <c r="KO414" t="n">
        <v>0.0017812667988838</v>
      </c>
      <c r="KP414" t="n">
        <v>0.00252657141439815</v>
      </c>
      <c r="KQ414" t="n">
        <v>0</v>
      </c>
      <c r="KR414" t="n">
        <v>0</v>
      </c>
      <c r="KS414" t="n">
        <v>0.000924104131209323</v>
      </c>
      <c r="KT414" t="n">
        <v>0.00148058854871567</v>
      </c>
      <c r="KU414" t="n">
        <v>0.00293837384420178</v>
      </c>
      <c r="KV414" t="n">
        <v>0.00433660759217165</v>
      </c>
      <c r="KW414" t="n">
        <v>0.00660467665906848</v>
      </c>
      <c r="KX414" t="n">
        <v>0.00299584447810418</v>
      </c>
      <c r="KY414" t="n">
        <v>0.00234702225712742</v>
      </c>
      <c r="KZ414" t="n">
        <v>0.00187445678811905</v>
      </c>
      <c r="LA414" t="n">
        <v>0.00262351250066773</v>
      </c>
      <c r="LB414" t="n">
        <v>0.0394705668294411</v>
      </c>
      <c r="LC414" t="n">
        <v>0.00630967046718236</v>
      </c>
      <c r="LD414" t="n">
        <v>0.00258623300000306</v>
      </c>
      <c r="LE414" t="n">
        <v>0.00311345383589639</v>
      </c>
      <c r="LF414" t="n">
        <v>0.00244363921657278</v>
      </c>
      <c r="LG414" t="n">
        <v>0.00557333076499992</v>
      </c>
      <c r="LH414" t="n">
        <v>0.00180852883327091</v>
      </c>
      <c r="LI414" t="n">
        <v>0.00181322236240996</v>
      </c>
      <c r="LJ414" t="n">
        <v>0.003037578214221</v>
      </c>
      <c r="LK414" t="n">
        <v>0.00437968415676182</v>
      </c>
      <c r="LL414" t="n">
        <v>0.0411663143179971</v>
      </c>
      <c r="LM414" t="n">
        <v>0.00194329125007161</v>
      </c>
      <c r="LN414" t="n">
        <v>0.001917078293993</v>
      </c>
      <c r="LO414" t="n">
        <v>0.00154170772649309</v>
      </c>
      <c r="LP414" t="n">
        <v>0.00234572188322649</v>
      </c>
      <c r="LQ414" t="n">
        <v>0.00177329181682767</v>
      </c>
      <c r="LR414" t="n">
        <v>0.00194809982755035</v>
      </c>
      <c r="LS414" t="n">
        <v>0.00405509806822886</v>
      </c>
      <c r="LT414" t="n">
        <v>0.00167673381026313</v>
      </c>
      <c r="LU414" t="n">
        <v>0.00300266268655216</v>
      </c>
      <c r="LV414" t="n">
        <v>0.000943586062528406</v>
      </c>
      <c r="LW414" t="n">
        <v>0.000818090713624829</v>
      </c>
      <c r="LX414" t="n">
        <v>0.00410657000169586</v>
      </c>
      <c r="LY414" t="n">
        <v>0.00182901216789974</v>
      </c>
      <c r="LZ414" t="n">
        <v>0.00191819111419751</v>
      </c>
      <c r="MA414" t="n">
        <v>0.00163561705671249</v>
      </c>
      <c r="MB414" t="n">
        <v>0.00154240225300929</v>
      </c>
      <c r="MC414" t="n">
        <v>0.000268293463779911</v>
      </c>
      <c r="MD414" t="n">
        <v>0.000169117707631849</v>
      </c>
      <c r="ME414" t="n">
        <v>0.0000401372842112783</v>
      </c>
      <c r="MF414" t="n">
        <v>0.00126137377675194</v>
      </c>
      <c r="MG414" t="n">
        <v>0.00117968708120854</v>
      </c>
      <c r="MH414" t="n">
        <v>0.000721966759833135</v>
      </c>
      <c r="MI414" t="n">
        <v>0.00138179212925372</v>
      </c>
      <c r="MJ414" t="n">
        <v>0.000804477192758215</v>
      </c>
      <c r="MK414" t="n">
        <v>0.00205178132877807</v>
      </c>
      <c r="ML414" t="n">
        <v>0.00256544248016741</v>
      </c>
      <c r="MM414" t="n">
        <v>0.0017812667988838</v>
      </c>
      <c r="MN414" t="n">
        <v>0.00252657141439815</v>
      </c>
      <c r="MO414" t="n">
        <v>0.00228287889583849</v>
      </c>
      <c r="MP414" t="n">
        <v>0</v>
      </c>
      <c r="MQ414" t="n">
        <v>0.000924104131209324</v>
      </c>
      <c r="MR414" t="n">
        <v>0.00148058854871567</v>
      </c>
      <c r="MS414" t="n">
        <v>0.00293837384420179</v>
      </c>
      <c r="MT414" t="n">
        <v>0.00433660759217165</v>
      </c>
      <c r="MU414" t="n">
        <v>0.00660467665906849</v>
      </c>
      <c r="MV414" t="n">
        <v>0.00299584447810418</v>
      </c>
      <c r="MW414" t="n">
        <v>0.00234702225712742</v>
      </c>
      <c r="MX414" t="n">
        <v>0</v>
      </c>
      <c r="MY414" t="n">
        <v>0</v>
      </c>
      <c r="MZ414" t="n">
        <v>0.0394705668294412</v>
      </c>
      <c r="NA414" t="n">
        <v>0</v>
      </c>
      <c r="NB414" t="n">
        <v>0.00258623300000305</v>
      </c>
      <c r="NC414" t="n">
        <v>0.00311345383589639</v>
      </c>
      <c r="ND414" t="n">
        <v>0</v>
      </c>
      <c r="NE414" t="n">
        <v>0.00557333076499992</v>
      </c>
      <c r="NF414" t="n">
        <v>0.00180852883327091</v>
      </c>
      <c r="NG414" t="n">
        <v>0.00181322236240996</v>
      </c>
      <c r="NH414" t="n">
        <v>0</v>
      </c>
      <c r="NI414" t="n">
        <v>0.00437968415676183</v>
      </c>
      <c r="NJ414" t="n">
        <v>0.0411663143179971</v>
      </c>
      <c r="NK414" t="n">
        <v>0.00194329125007161</v>
      </c>
      <c r="NL414" t="n">
        <v>0.00191707829399299</v>
      </c>
      <c r="NM414" t="n">
        <v>0.00154170772649309</v>
      </c>
      <c r="NN414" t="n">
        <v>0.00234572188322649</v>
      </c>
      <c r="NO414" t="n">
        <v>0.00177329181682767</v>
      </c>
      <c r="NP414" t="n">
        <v>0.00194809982755035</v>
      </c>
      <c r="NQ414" t="n">
        <v>0</v>
      </c>
      <c r="NR414" t="n">
        <v>0.00167673381026314</v>
      </c>
      <c r="NS414" t="n">
        <v>0.00300266268655216</v>
      </c>
      <c r="NT414" t="n">
        <v>0.000943586062528406</v>
      </c>
      <c r="NU414" t="n">
        <v>0.000818090713624829</v>
      </c>
      <c r="NV414" t="n">
        <v>0.00410657000169585</v>
      </c>
      <c r="NW414" t="n">
        <v>0.00182901216789974</v>
      </c>
      <c r="NX414" t="n">
        <v>0.00191819111419751</v>
      </c>
      <c r="NY414" t="n">
        <v>0.00163561705671249</v>
      </c>
      <c r="NZ414" t="n">
        <v>0.00154240225300929</v>
      </c>
      <c r="OA414" t="n">
        <v>0.000268293463779911</v>
      </c>
      <c r="OB414" t="n">
        <v>0.000169117707631849</v>
      </c>
      <c r="OC414" t="n">
        <v>0.0000401372842112783</v>
      </c>
      <c r="OD414" t="n">
        <v>0.00126137377675194</v>
      </c>
      <c r="OE414" t="n">
        <v>0.00117968708120854</v>
      </c>
      <c r="OF414" t="n">
        <v>0.000721966759833136</v>
      </c>
      <c r="OG414" t="n">
        <v>0.00138179212925372</v>
      </c>
      <c r="OH414" t="n">
        <v>0.000804477192758216</v>
      </c>
      <c r="OI414" t="n">
        <v>0.00205178132877807</v>
      </c>
      <c r="OJ414" t="n">
        <v>0.00256544248016741</v>
      </c>
      <c r="OK414" t="n">
        <v>0.0017812667988838</v>
      </c>
      <c r="OL414" t="n">
        <v>0.00252657141439815</v>
      </c>
      <c r="OM414" t="n">
        <v>0.00228287889583848</v>
      </c>
      <c r="ON414" t="n">
        <v>0.000709464518235118</v>
      </c>
      <c r="OO414" t="n">
        <v>0</v>
      </c>
      <c r="OP414" t="n">
        <v>0.00148058854871567</v>
      </c>
      <c r="OQ414" t="n">
        <v>0.00293837384420179</v>
      </c>
      <c r="OR414" t="n">
        <v>0.00433660759217166</v>
      </c>
      <c r="OS414" t="n">
        <v>0.00660467665906849</v>
      </c>
      <c r="OT414" t="n">
        <v>0.00299584447810418</v>
      </c>
      <c r="OU414" t="n">
        <v>0.00234702225712742</v>
      </c>
      <c r="OV414" t="n">
        <v>0</v>
      </c>
      <c r="OW414" t="n">
        <v>0</v>
      </c>
      <c r="OX414" t="n">
        <v>1.03947056682944</v>
      </c>
      <c r="OY414" t="n">
        <v>0.00630967046718235</v>
      </c>
      <c r="OZ414" t="n">
        <v>0.00258623300000305</v>
      </c>
      <c r="PA414" t="n">
        <v>0.00311345383589639</v>
      </c>
      <c r="PB414" t="n">
        <v>0</v>
      </c>
      <c r="PC414" t="n">
        <v>0.00557333076499992</v>
      </c>
      <c r="PD414" t="n">
        <v>0</v>
      </c>
      <c r="PE414" t="n">
        <v>0</v>
      </c>
      <c r="PF414" t="n">
        <v>0</v>
      </c>
      <c r="PG414" t="n">
        <v>0.00437968415676183</v>
      </c>
      <c r="PH414" t="n">
        <v>0.0411663143179972</v>
      </c>
      <c r="PI414" t="n">
        <v>0.00194329125007161</v>
      </c>
      <c r="PJ414" t="n">
        <v>0</v>
      </c>
      <c r="PK414" t="n">
        <v>0.00154170772649309</v>
      </c>
      <c r="PL414" t="n">
        <v>0.00234572188322649</v>
      </c>
      <c r="PM414" t="n">
        <v>0</v>
      </c>
      <c r="PN414" t="n">
        <v>0</v>
      </c>
      <c r="PO414" t="n">
        <v>0</v>
      </c>
      <c r="PP414" t="n">
        <v>0</v>
      </c>
      <c r="PQ414" t="n">
        <v>0.00300266268655216</v>
      </c>
      <c r="PR414" t="n">
        <v>0.000943586062528407</v>
      </c>
      <c r="PS414" t="n">
        <v>0.00081809071362483</v>
      </c>
      <c r="PT414" t="n">
        <v>0.00410657000169586</v>
      </c>
      <c r="PU414" t="n">
        <v>0.00182901216789974</v>
      </c>
      <c r="PV414" t="n">
        <v>0.00191819111419751</v>
      </c>
      <c r="PW414" t="n">
        <v>0.00163561705671249</v>
      </c>
      <c r="PX414" t="n">
        <v>0.00154240225300929</v>
      </c>
      <c r="PY414" t="n">
        <v>0.000268293463779911</v>
      </c>
      <c r="PZ414" t="n">
        <v>0.000169117707631848</v>
      </c>
      <c r="QA414" t="n">
        <v>0.0000401372842112783</v>
      </c>
      <c r="QB414" t="n">
        <v>0.00126137377675194</v>
      </c>
      <c r="QC414" t="n">
        <v>0.00117968708120854</v>
      </c>
      <c r="QD414" t="n">
        <v>0</v>
      </c>
      <c r="QE414" t="n">
        <v>0.00138179212925372</v>
      </c>
      <c r="QF414" t="n">
        <v>0.000804477192758215</v>
      </c>
      <c r="QG414" t="n">
        <v>0.00205178132877807</v>
      </c>
      <c r="QH414" t="n">
        <v>0.00256544248016741</v>
      </c>
      <c r="QI414" t="n">
        <v>0.0017812667988838</v>
      </c>
    </row>
    <row r="415">
      <c r="A415" t="s">
        <v>414</v>
      </c>
      <c r="B415" t="n">
        <v>0.0000940932489036317</v>
      </c>
      <c r="C415" t="n">
        <v>0.000101220501763136</v>
      </c>
      <c r="D415" t="n">
        <v>0.0000419296364593964</v>
      </c>
      <c r="E415" t="n">
        <v>0</v>
      </c>
      <c r="F415" t="n">
        <v>0</v>
      </c>
      <c r="G415" t="n">
        <v>0.000058674515968622</v>
      </c>
      <c r="H415" t="n">
        <v>0.000177869205172929</v>
      </c>
      <c r="I415" t="n">
        <v>0.000245456517984191</v>
      </c>
      <c r="J415" t="n">
        <v>0.000167484705205104</v>
      </c>
      <c r="K415" t="n">
        <v>0.000158876361236777</v>
      </c>
      <c r="L415" t="n">
        <v>0.0000958480152361821</v>
      </c>
      <c r="M415" t="n">
        <v>0.000164239381482463</v>
      </c>
      <c r="N415" t="n">
        <v>0.000142629978727088</v>
      </c>
      <c r="O415" t="n">
        <v>0.00167804026332288</v>
      </c>
      <c r="P415" t="n">
        <v>0.00146979676790309</v>
      </c>
      <c r="Q415" t="n">
        <v>0.0000651115978379029</v>
      </c>
      <c r="R415" t="n">
        <v>0</v>
      </c>
      <c r="S415" t="n">
        <v>0.000298047121110656</v>
      </c>
      <c r="T415" t="n">
        <v>0</v>
      </c>
      <c r="U415" t="n">
        <v>0.000129611901023172</v>
      </c>
      <c r="V415" t="n">
        <v>0.000105756726149894</v>
      </c>
      <c r="W415" t="n">
        <v>0.00013121315165009</v>
      </c>
      <c r="X415" t="n">
        <v>0.000153159414459061</v>
      </c>
      <c r="Y415" t="n">
        <v>0.000168038274105356</v>
      </c>
      <c r="Z415" t="n">
        <v>0.0000941236290033048</v>
      </c>
      <c r="AA415" t="n">
        <v>0</v>
      </c>
      <c r="AB415" t="n">
        <v>0.0000990962517899576</v>
      </c>
      <c r="AC415" t="n">
        <v>0.0000990860889071703</v>
      </c>
      <c r="AD415" t="n">
        <v>0.000124571630858726</v>
      </c>
      <c r="AE415" t="n">
        <v>0.000120075852797017</v>
      </c>
      <c r="AF415" t="n">
        <v>0.00011877034421164</v>
      </c>
      <c r="AG415" t="n">
        <v>0.000148995931627768</v>
      </c>
      <c r="AH415" t="n">
        <v>0.0000391919565377398</v>
      </c>
      <c r="AI415" t="n">
        <v>0.000035480226079341</v>
      </c>
      <c r="AJ415" t="n">
        <v>0.000113172891990739</v>
      </c>
      <c r="AK415" t="n">
        <v>0.000297968253382265</v>
      </c>
      <c r="AL415" t="n">
        <v>0.000104207095968617</v>
      </c>
      <c r="AM415" t="n">
        <v>0.0000886649367585255</v>
      </c>
      <c r="AN415" t="n">
        <v>0.000107099228326099</v>
      </c>
      <c r="AO415" t="n">
        <v>0.0000323782748598492</v>
      </c>
      <c r="AP415" t="n">
        <v>0.000020409515551511</v>
      </c>
      <c r="AQ415" t="n">
        <v>0.00000484386015980223</v>
      </c>
      <c r="AR415" t="n">
        <v>0.000156694449960964</v>
      </c>
      <c r="AS415" t="n">
        <v>0.000228683987069712</v>
      </c>
      <c r="AT415" t="n">
        <v>0.000123423690221603</v>
      </c>
      <c r="AU415" t="n">
        <v>0.000242510654972581</v>
      </c>
      <c r="AV415" t="n">
        <v>0.0000548113546673828</v>
      </c>
      <c r="AW415" t="n">
        <v>0.00016877511137011</v>
      </c>
      <c r="AX415" t="n">
        <v>0.000202890692735224</v>
      </c>
      <c r="AY415" t="n">
        <v>0.0000839188494260114</v>
      </c>
      <c r="AZ415" t="n">
        <v>0.0000940932489036317</v>
      </c>
      <c r="BA415" t="n">
        <v>0.000101220501763136</v>
      </c>
      <c r="BB415" t="n">
        <v>0.0000419296364593964</v>
      </c>
      <c r="BC415" t="n">
        <v>0</v>
      </c>
      <c r="BD415" t="n">
        <v>0.0000608437472646146</v>
      </c>
      <c r="BE415" t="n">
        <v>0.0000586745159686221</v>
      </c>
      <c r="BF415" t="n">
        <v>0.000177869205172929</v>
      </c>
      <c r="BG415" t="n">
        <v>0.000245456517984191</v>
      </c>
      <c r="BH415" t="n">
        <v>0.000167484705205104</v>
      </c>
      <c r="BI415" t="n">
        <v>0.000158876361236777</v>
      </c>
      <c r="BJ415" t="n">
        <v>0.0000958480152361821</v>
      </c>
      <c r="BK415" t="n">
        <v>0.000164239381482464</v>
      </c>
      <c r="BL415" t="n">
        <v>0.000142629978727088</v>
      </c>
      <c r="BM415" t="n">
        <v>0.00167804026332288</v>
      </c>
      <c r="BN415" t="n">
        <v>0.00146979676790309</v>
      </c>
      <c r="BO415" t="n">
        <v>0.0000651115978379029</v>
      </c>
      <c r="BP415" t="n">
        <v>0</v>
      </c>
      <c r="BQ415" t="n">
        <v>0.000298047121110656</v>
      </c>
      <c r="BR415" t="n">
        <v>0.000113193238475911</v>
      </c>
      <c r="BS415" t="n">
        <v>0.000129611901023172</v>
      </c>
      <c r="BT415" t="n">
        <v>0.000105756726149894</v>
      </c>
      <c r="BU415" t="n">
        <v>0.00013121315165009</v>
      </c>
      <c r="BV415" t="n">
        <v>0.000153159414459061</v>
      </c>
      <c r="BW415" t="n">
        <v>0.000168038274105356</v>
      </c>
      <c r="BX415" t="n">
        <v>0.0000941236290033048</v>
      </c>
      <c r="BY415" t="n">
        <v>0</v>
      </c>
      <c r="BZ415" t="n">
        <v>0.0000990962517899577</v>
      </c>
      <c r="CA415" t="n">
        <v>0.0000990860889071704</v>
      </c>
      <c r="CB415" t="n">
        <v>0.000124571630858726</v>
      </c>
      <c r="CC415" t="n">
        <v>0.000120075852797017</v>
      </c>
      <c r="CD415" t="n">
        <v>0.00011877034421164</v>
      </c>
      <c r="CE415" t="n">
        <v>0.000148995931627768</v>
      </c>
      <c r="CF415" t="n">
        <v>0.0000391919565377398</v>
      </c>
      <c r="CG415" t="n">
        <v>0.000035480226079341</v>
      </c>
      <c r="CH415" t="n">
        <v>0.000113172891990739</v>
      </c>
      <c r="CI415" t="n">
        <v>0.000297968253382265</v>
      </c>
      <c r="CJ415" t="n">
        <v>0.000104207095968617</v>
      </c>
      <c r="CK415" t="n">
        <v>0.0000886649367585256</v>
      </c>
      <c r="CL415" t="n">
        <v>0.000107099228326099</v>
      </c>
      <c r="CM415" t="n">
        <v>0.0000323782748598492</v>
      </c>
      <c r="CN415" t="n">
        <v>0.000020409515551511</v>
      </c>
      <c r="CO415" t="n">
        <v>0.00000484386015980223</v>
      </c>
      <c r="CP415" t="n">
        <v>0.000156694449960964</v>
      </c>
      <c r="CQ415" t="n">
        <v>0.000228683987069712</v>
      </c>
      <c r="CR415" t="n">
        <v>0</v>
      </c>
      <c r="CS415" t="n">
        <v>0.000242510654972581</v>
      </c>
      <c r="CT415" t="n">
        <v>0.0000548113546673828</v>
      </c>
      <c r="CU415" t="n">
        <v>0.00016877511137011</v>
      </c>
      <c r="CV415" t="n">
        <v>0.000202890692735224</v>
      </c>
      <c r="CW415" t="n">
        <v>0.0000839188494260115</v>
      </c>
      <c r="CX415" t="n">
        <v>0.0000940932489036317</v>
      </c>
      <c r="CY415" t="n">
        <v>0.000101220501763136</v>
      </c>
      <c r="CZ415" t="n">
        <v>0</v>
      </c>
      <c r="DA415" t="n">
        <v>0</v>
      </c>
      <c r="DB415" t="n">
        <v>0.0000608437472646146</v>
      </c>
      <c r="DC415" t="n">
        <v>0.000058674515968622</v>
      </c>
      <c r="DD415" t="n">
        <v>0.000177869205172929</v>
      </c>
      <c r="DE415" t="n">
        <v>0.000245456517984191</v>
      </c>
      <c r="DF415" t="n">
        <v>0</v>
      </c>
      <c r="DG415" t="n">
        <v>0.000158876361236777</v>
      </c>
      <c r="DH415" t="n">
        <v>0</v>
      </c>
      <c r="DI415" t="n">
        <v>0</v>
      </c>
      <c r="DJ415" t="n">
        <v>0.000142629978727088</v>
      </c>
      <c r="DK415" t="n">
        <v>0</v>
      </c>
      <c r="DL415" t="n">
        <v>0.00146979676790309</v>
      </c>
      <c r="DM415" t="n">
        <v>0</v>
      </c>
      <c r="DN415" t="n">
        <v>0</v>
      </c>
      <c r="DO415" t="n">
        <v>0</v>
      </c>
      <c r="DP415" t="n">
        <v>0</v>
      </c>
      <c r="DQ415" t="n">
        <v>0.000129611901023172</v>
      </c>
      <c r="DR415" t="n">
        <v>0</v>
      </c>
      <c r="DS415" t="n">
        <v>0.00013121315165009</v>
      </c>
      <c r="DT415" t="n">
        <v>0.000153159414459061</v>
      </c>
      <c r="DU415" t="n">
        <v>0.000168038274105356</v>
      </c>
      <c r="DV415" t="n">
        <v>0</v>
      </c>
      <c r="DW415" t="n">
        <v>0</v>
      </c>
      <c r="DX415" t="n">
        <v>0.0000990962517899576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0.0000391919565377398</v>
      </c>
      <c r="EE415" t="n">
        <v>0.000035480226079341</v>
      </c>
      <c r="EF415" t="n">
        <v>0.000113172891990739</v>
      </c>
      <c r="EG415" t="n">
        <v>0.000297968253382265</v>
      </c>
      <c r="EH415" t="n">
        <v>0.000104207095968617</v>
      </c>
      <c r="EI415" t="n">
        <v>0.0000886649367585255</v>
      </c>
      <c r="EJ415" t="n">
        <v>0.000107099228326099</v>
      </c>
      <c r="EK415" t="n">
        <v>0.0000323782748598492</v>
      </c>
      <c r="EL415" t="n">
        <v>0.000020409515551511</v>
      </c>
      <c r="EM415" t="n">
        <v>0.00000484386015980223</v>
      </c>
      <c r="EN415" t="n">
        <v>0</v>
      </c>
      <c r="EO415" t="n">
        <v>0.000228683987069712</v>
      </c>
      <c r="EP415" t="n">
        <v>0</v>
      </c>
      <c r="EQ415" t="n">
        <v>0</v>
      </c>
      <c r="ER415" t="n">
        <v>0.0000548113546673829</v>
      </c>
      <c r="ES415" t="n">
        <v>0.00016877511137011</v>
      </c>
      <c r="ET415" t="n">
        <v>0.000202890692735224</v>
      </c>
      <c r="EU415" t="n">
        <v>0.0000839188494260115</v>
      </c>
      <c r="EV415" t="n">
        <v>0.0000940932489036317</v>
      </c>
      <c r="EW415" t="n">
        <v>0.000101220501763136</v>
      </c>
      <c r="EX415" t="n">
        <v>0.0000419296364593964</v>
      </c>
      <c r="EY415" t="n">
        <v>0.0000449143855975736</v>
      </c>
      <c r="EZ415" t="n">
        <v>0.0000608437472646146</v>
      </c>
      <c r="FA415" t="n">
        <v>0.000058674515968622</v>
      </c>
      <c r="FB415" t="n">
        <v>0.000177869205172929</v>
      </c>
      <c r="FC415" t="n">
        <v>0.000245456517984191</v>
      </c>
      <c r="FD415" t="n">
        <v>0.000167484705205104</v>
      </c>
      <c r="FE415" t="n">
        <v>0.000158876361236777</v>
      </c>
      <c r="FF415" t="n">
        <v>0</v>
      </c>
      <c r="FG415" t="n">
        <v>0</v>
      </c>
      <c r="FH415" t="n">
        <v>0.000142629978727088</v>
      </c>
      <c r="FI415" t="n">
        <v>0.00167804026332288</v>
      </c>
      <c r="FJ415" t="n">
        <v>0</v>
      </c>
      <c r="FK415" t="n">
        <v>0.0000651115978379029</v>
      </c>
      <c r="FL415" t="n">
        <v>0</v>
      </c>
      <c r="FM415" t="n">
        <v>0.000298047121110656</v>
      </c>
      <c r="FN415" t="n">
        <v>0</v>
      </c>
      <c r="FO415" t="n">
        <v>0.000129611901023172</v>
      </c>
      <c r="FP415" t="n">
        <v>0</v>
      </c>
      <c r="FQ415" t="n">
        <v>0.00013121315165009</v>
      </c>
      <c r="FR415" t="n">
        <v>0.000153159414459061</v>
      </c>
      <c r="FS415" t="n">
        <v>0.000168038274105356</v>
      </c>
      <c r="FT415" t="n">
        <v>0.0000941236290033049</v>
      </c>
      <c r="FU415" t="n">
        <v>0</v>
      </c>
      <c r="FV415" t="n">
        <v>0.0000990962517899577</v>
      </c>
      <c r="FW415" t="n">
        <v>0.0000990860889071704</v>
      </c>
      <c r="FX415" t="n">
        <v>0</v>
      </c>
      <c r="FY415" t="n">
        <v>0</v>
      </c>
      <c r="FZ415" t="n">
        <v>0</v>
      </c>
      <c r="GA415" t="n">
        <v>0.000148995931627768</v>
      </c>
      <c r="GB415" t="n">
        <v>0.0000391919565377398</v>
      </c>
      <c r="GC415" t="n">
        <v>0.000035480226079341</v>
      </c>
      <c r="GD415" t="n">
        <v>0.000113172891990739</v>
      </c>
      <c r="GE415" t="n">
        <v>0.000297968253382265</v>
      </c>
      <c r="GF415" t="n">
        <v>0.000104207095968617</v>
      </c>
      <c r="GG415" t="n">
        <v>0.0000886649367585256</v>
      </c>
      <c r="GH415" t="n">
        <v>0.000107099228326099</v>
      </c>
      <c r="GI415" t="n">
        <v>0.0000323782748598492</v>
      </c>
      <c r="GJ415" t="n">
        <v>0.000020409515551511</v>
      </c>
      <c r="GK415" t="n">
        <v>0</v>
      </c>
      <c r="GL415" t="n">
        <v>0.000156694449960964</v>
      </c>
      <c r="GM415" t="n">
        <v>0.000228683987069712</v>
      </c>
      <c r="GN415" t="n">
        <v>0</v>
      </c>
      <c r="GO415" t="n">
        <v>0.000242510654972581</v>
      </c>
      <c r="GP415" t="n">
        <v>0.0000548113546673828</v>
      </c>
      <c r="GQ415" t="n">
        <v>0.00016877511137011</v>
      </c>
      <c r="GR415" t="n">
        <v>0.000202890692735224</v>
      </c>
      <c r="GS415" t="n">
        <v>0.0000839188494260114</v>
      </c>
      <c r="GT415" t="n">
        <v>0.0000940932489036318</v>
      </c>
      <c r="GU415" t="n">
        <v>0.000101220501763136</v>
      </c>
      <c r="GV415" t="n">
        <v>0</v>
      </c>
      <c r="GW415" t="n">
        <v>0.0000449143855975736</v>
      </c>
      <c r="GX415" t="n">
        <v>0</v>
      </c>
      <c r="GY415" t="n">
        <v>0.0000586745159686221</v>
      </c>
      <c r="GZ415" t="n">
        <v>0.000177869205172929</v>
      </c>
      <c r="HA415" t="n">
        <v>0.000245456517984191</v>
      </c>
      <c r="HB415" t="n">
        <v>0.000167484705205103</v>
      </c>
      <c r="HC415" t="n">
        <v>0.000158876361236777</v>
      </c>
      <c r="HD415" t="n">
        <v>0.0000958480152361821</v>
      </c>
      <c r="HE415" t="n">
        <v>0.000164239381482464</v>
      </c>
      <c r="HF415" t="n">
        <v>0.000142629978727088</v>
      </c>
      <c r="HG415" t="n">
        <v>0.00167804026332288</v>
      </c>
      <c r="HH415" t="n">
        <v>0.00146979676790309</v>
      </c>
      <c r="HI415" t="n">
        <v>0.0000651115978379029</v>
      </c>
      <c r="HJ415" t="n">
        <v>0</v>
      </c>
      <c r="HK415" t="n">
        <v>0.000298047121110656</v>
      </c>
      <c r="HL415" t="n">
        <v>0.000113193238475911</v>
      </c>
      <c r="HM415" t="n">
        <v>0.000129611901023172</v>
      </c>
      <c r="HN415" t="n">
        <v>0.000105756726149894</v>
      </c>
      <c r="HO415" t="n">
        <v>0.00013121315165009</v>
      </c>
      <c r="HP415" t="n">
        <v>0.000153159414459061</v>
      </c>
      <c r="HQ415" t="n">
        <v>0.000168038274105356</v>
      </c>
      <c r="HR415" t="n">
        <v>0.0000941236290033049</v>
      </c>
      <c r="HS415" t="n">
        <v>0.0000838395895481859</v>
      </c>
      <c r="HT415" t="n">
        <v>0.0000990962517899576</v>
      </c>
      <c r="HU415" t="n">
        <v>0.0000990860889071703</v>
      </c>
      <c r="HV415" t="n">
        <v>0.000124571630858726</v>
      </c>
      <c r="HW415" t="n">
        <v>0.000120075852797017</v>
      </c>
      <c r="HX415" t="n">
        <v>0.000118770344211639</v>
      </c>
      <c r="HY415" t="n">
        <v>0.000148995931627768</v>
      </c>
      <c r="HZ415" t="n">
        <v>0.0000391919565377398</v>
      </c>
      <c r="IA415" t="n">
        <v>0.0000354802260793409</v>
      </c>
      <c r="IB415" t="n">
        <v>0.000113172891990739</v>
      </c>
      <c r="IC415" t="n">
        <v>0.000297968253382265</v>
      </c>
      <c r="ID415" t="n">
        <v>0.000104207095968617</v>
      </c>
      <c r="IE415" t="n">
        <v>0.0000886649367585256</v>
      </c>
      <c r="IF415" t="n">
        <v>0.000107099228326099</v>
      </c>
      <c r="IG415" t="n">
        <v>0.0000323782748598492</v>
      </c>
      <c r="IH415" t="n">
        <v>0.000020409515551511</v>
      </c>
      <c r="II415" t="n">
        <v>0.00000484386015980223</v>
      </c>
      <c r="IJ415" t="n">
        <v>0.000156694449960964</v>
      </c>
      <c r="IK415" t="n">
        <v>0.000228683987069712</v>
      </c>
      <c r="IL415" t="n">
        <v>0.000123423690221603</v>
      </c>
      <c r="IM415" t="n">
        <v>0.000242510654972581</v>
      </c>
      <c r="IN415" t="n">
        <v>0.0000548113546673828</v>
      </c>
      <c r="IO415" t="n">
        <v>0.00016877511137011</v>
      </c>
      <c r="IP415" t="n">
        <v>0.000202890692735224</v>
      </c>
      <c r="IQ415" t="n">
        <v>0.0000839188494260114</v>
      </c>
      <c r="IR415" t="n">
        <v>0.0000940932489036317</v>
      </c>
      <c r="IS415" t="n">
        <v>0.000101220501763136</v>
      </c>
      <c r="IT415" t="n">
        <v>0</v>
      </c>
      <c r="IU415" t="n">
        <v>0</v>
      </c>
      <c r="IV415" t="n">
        <v>0.0000608437472646146</v>
      </c>
      <c r="IW415" t="n">
        <v>0.000058674515968622</v>
      </c>
      <c r="IX415" t="n">
        <v>0.000177869205172929</v>
      </c>
      <c r="IY415" t="n">
        <v>0.000245456517984191</v>
      </c>
      <c r="IZ415" t="n">
        <v>0.000167484705205103</v>
      </c>
      <c r="JA415" t="n">
        <v>0.000158876361236777</v>
      </c>
      <c r="JB415" t="n">
        <v>0.000095848015236182</v>
      </c>
      <c r="JC415" t="n">
        <v>0</v>
      </c>
      <c r="JD415" t="n">
        <v>0.000142629978727088</v>
      </c>
      <c r="JE415" t="n">
        <v>0.00167804026332288</v>
      </c>
      <c r="JF415" t="n">
        <v>0.00146979676790309</v>
      </c>
      <c r="JG415" t="n">
        <v>0</v>
      </c>
      <c r="JH415" t="n">
        <v>0</v>
      </c>
      <c r="JI415" t="n">
        <v>0.000298047121110656</v>
      </c>
      <c r="JJ415" t="n">
        <v>0.000113193238475911</v>
      </c>
      <c r="JK415" t="n">
        <v>0.000129611901023172</v>
      </c>
      <c r="JL415" t="n">
        <v>0</v>
      </c>
      <c r="JM415" t="n">
        <v>0.00013121315165009</v>
      </c>
      <c r="JN415" t="n">
        <v>0.000153159414459061</v>
      </c>
      <c r="JO415" t="n">
        <v>0.000168038274105356</v>
      </c>
      <c r="JP415" t="n">
        <v>0.0000941236290033049</v>
      </c>
      <c r="JQ415" t="n">
        <v>0.0000838395895481859</v>
      </c>
      <c r="JR415" t="n">
        <v>0.0000990962517899578</v>
      </c>
      <c r="JS415" t="n">
        <v>0.0000990860889071703</v>
      </c>
      <c r="JT415" t="n">
        <v>0.000124571630858726</v>
      </c>
      <c r="JU415" t="n">
        <v>0</v>
      </c>
      <c r="JV415" t="n">
        <v>0</v>
      </c>
      <c r="JW415" t="n">
        <v>0.000148995931627768</v>
      </c>
      <c r="JX415" t="n">
        <v>0.0000391919565377398</v>
      </c>
      <c r="JY415" t="n">
        <v>0.000035480226079341</v>
      </c>
      <c r="JZ415" t="n">
        <v>0.000113172891990739</v>
      </c>
      <c r="KA415" t="n">
        <v>0.000297968253382265</v>
      </c>
      <c r="KB415" t="n">
        <v>0.000104207095968617</v>
      </c>
      <c r="KC415" t="n">
        <v>0.0000886649367585256</v>
      </c>
      <c r="KD415" t="n">
        <v>0.000107099228326099</v>
      </c>
      <c r="KE415" t="n">
        <v>0.0000323782748598492</v>
      </c>
      <c r="KF415" t="n">
        <v>0.000020409515551511</v>
      </c>
      <c r="KG415" t="n">
        <v>0</v>
      </c>
      <c r="KH415" t="n">
        <v>0.000156694449960964</v>
      </c>
      <c r="KI415" t="n">
        <v>0.000228683987069712</v>
      </c>
      <c r="KJ415" t="n">
        <v>0.000123423690221603</v>
      </c>
      <c r="KK415" t="n">
        <v>0.000242510654972581</v>
      </c>
      <c r="KL415" t="n">
        <v>0.0000548113546673828</v>
      </c>
      <c r="KM415" t="n">
        <v>0.00016877511137011</v>
      </c>
      <c r="KN415" t="n">
        <v>0.000202890692735224</v>
      </c>
      <c r="KO415" t="n">
        <v>0.0000839188494260115</v>
      </c>
      <c r="KP415" t="n">
        <v>0.0000940932489036318</v>
      </c>
      <c r="KQ415" t="n">
        <v>0</v>
      </c>
      <c r="KR415" t="n">
        <v>0</v>
      </c>
      <c r="KS415" t="n">
        <v>0.0000449143855975735</v>
      </c>
      <c r="KT415" t="n">
        <v>0.0000608437472646145</v>
      </c>
      <c r="KU415" t="n">
        <v>0.000058674515968622</v>
      </c>
      <c r="KV415" t="n">
        <v>0.000177869205172929</v>
      </c>
      <c r="KW415" t="n">
        <v>0.000245456517984191</v>
      </c>
      <c r="KX415" t="n">
        <v>0.000167484705205104</v>
      </c>
      <c r="KY415" t="n">
        <v>0.000158876361236777</v>
      </c>
      <c r="KZ415" t="n">
        <v>0.0000958480152361821</v>
      </c>
      <c r="LA415" t="n">
        <v>0.000164239381482464</v>
      </c>
      <c r="LB415" t="n">
        <v>0.000142629978727088</v>
      </c>
      <c r="LC415" t="n">
        <v>0.00167804026332288</v>
      </c>
      <c r="LD415" t="n">
        <v>0.00146979676790309</v>
      </c>
      <c r="LE415" t="n">
        <v>0.0000651115978379029</v>
      </c>
      <c r="LF415" t="n">
        <v>0.000115873297809546</v>
      </c>
      <c r="LG415" t="n">
        <v>0.000298047121110656</v>
      </c>
      <c r="LH415" t="n">
        <v>0.000113193238475911</v>
      </c>
      <c r="LI415" t="n">
        <v>0.000129611901023172</v>
      </c>
      <c r="LJ415" t="n">
        <v>0.000105756726149894</v>
      </c>
      <c r="LK415" t="n">
        <v>0.00013121315165009</v>
      </c>
      <c r="LL415" t="n">
        <v>0.000153159414459061</v>
      </c>
      <c r="LM415" t="n">
        <v>0.000168038274105356</v>
      </c>
      <c r="LN415" t="n">
        <v>0.0000941236290033049</v>
      </c>
      <c r="LO415" t="n">
        <v>0.0000838395895481859</v>
      </c>
      <c r="LP415" t="n">
        <v>0.0000990962517899578</v>
      </c>
      <c r="LQ415" t="n">
        <v>0.0000990860889071704</v>
      </c>
      <c r="LR415" t="n">
        <v>0.000124571630858726</v>
      </c>
      <c r="LS415" t="n">
        <v>0.000120075852797018</v>
      </c>
      <c r="LT415" t="n">
        <v>0.000118770344211639</v>
      </c>
      <c r="LU415" t="n">
        <v>0.000148995931627768</v>
      </c>
      <c r="LV415" t="n">
        <v>0.0000391919565377398</v>
      </c>
      <c r="LW415" t="n">
        <v>0.000035480226079341</v>
      </c>
      <c r="LX415" t="n">
        <v>0.000113172891990739</v>
      </c>
      <c r="LY415" t="n">
        <v>0.000297968253382265</v>
      </c>
      <c r="LZ415" t="n">
        <v>0.000104207095968617</v>
      </c>
      <c r="MA415" t="n">
        <v>0.0000886649367585255</v>
      </c>
      <c r="MB415" t="n">
        <v>0.000107099228326099</v>
      </c>
      <c r="MC415" t="n">
        <v>0.0000323782748598492</v>
      </c>
      <c r="MD415" t="n">
        <v>0.000020409515551511</v>
      </c>
      <c r="ME415" t="n">
        <v>0.00000484386015980223</v>
      </c>
      <c r="MF415" t="n">
        <v>0.000156694449960964</v>
      </c>
      <c r="MG415" t="n">
        <v>0.000228683987069712</v>
      </c>
      <c r="MH415" t="n">
        <v>0.000123423690221603</v>
      </c>
      <c r="MI415" t="n">
        <v>0.000242510654972581</v>
      </c>
      <c r="MJ415" t="n">
        <v>0.0000548113546673828</v>
      </c>
      <c r="MK415" t="n">
        <v>0.00016877511137011</v>
      </c>
      <c r="ML415" t="n">
        <v>0.000202890692735225</v>
      </c>
      <c r="MM415" t="n">
        <v>0.0000839188494260115</v>
      </c>
      <c r="MN415" t="n">
        <v>0.0000940932489036317</v>
      </c>
      <c r="MO415" t="n">
        <v>0.000101220501763136</v>
      </c>
      <c r="MP415" t="n">
        <v>0</v>
      </c>
      <c r="MQ415" t="n">
        <v>0.0000449143855975736</v>
      </c>
      <c r="MR415" t="n">
        <v>0.0000608437472646145</v>
      </c>
      <c r="MS415" t="n">
        <v>0.000058674515968622</v>
      </c>
      <c r="MT415" t="n">
        <v>0.000177869205172929</v>
      </c>
      <c r="MU415" t="n">
        <v>0.000245456517984191</v>
      </c>
      <c r="MV415" t="n">
        <v>0.000167484705205104</v>
      </c>
      <c r="MW415" t="n">
        <v>0.000158876361236777</v>
      </c>
      <c r="MX415" t="n">
        <v>0</v>
      </c>
      <c r="MY415" t="n">
        <v>0</v>
      </c>
      <c r="MZ415" t="n">
        <v>0.000142629978727088</v>
      </c>
      <c r="NA415" t="n">
        <v>0</v>
      </c>
      <c r="NB415" t="n">
        <v>0.00146979676790309</v>
      </c>
      <c r="NC415" t="n">
        <v>0.0000651115978379028</v>
      </c>
      <c r="ND415" t="n">
        <v>0</v>
      </c>
      <c r="NE415" t="n">
        <v>0.000298047121110656</v>
      </c>
      <c r="NF415" t="n">
        <v>0.000113193238475911</v>
      </c>
      <c r="NG415" t="n">
        <v>0.000129611901023172</v>
      </c>
      <c r="NH415" t="n">
        <v>0</v>
      </c>
      <c r="NI415" t="n">
        <v>0.00013121315165009</v>
      </c>
      <c r="NJ415" t="n">
        <v>0.000153159414459061</v>
      </c>
      <c r="NK415" t="n">
        <v>0.000168038274105356</v>
      </c>
      <c r="NL415" t="n">
        <v>0.0000941236290033048</v>
      </c>
      <c r="NM415" t="n">
        <v>0.000083839589548186</v>
      </c>
      <c r="NN415" t="n">
        <v>0.0000990962517899576</v>
      </c>
      <c r="NO415" t="n">
        <v>0.0000990860889071703</v>
      </c>
      <c r="NP415" t="n">
        <v>0.000124571630858726</v>
      </c>
      <c r="NQ415" t="n">
        <v>0</v>
      </c>
      <c r="NR415" t="n">
        <v>0.00011877034421164</v>
      </c>
      <c r="NS415" t="n">
        <v>0.000148995931627768</v>
      </c>
      <c r="NT415" t="n">
        <v>0.0000391919565377398</v>
      </c>
      <c r="NU415" t="n">
        <v>0.0000354802260793409</v>
      </c>
      <c r="NV415" t="n">
        <v>0.000113172891990739</v>
      </c>
      <c r="NW415" t="n">
        <v>0.000297968253382265</v>
      </c>
      <c r="NX415" t="n">
        <v>0.000104207095968617</v>
      </c>
      <c r="NY415" t="n">
        <v>0.0000886649367585255</v>
      </c>
      <c r="NZ415" t="n">
        <v>0.000107099228326099</v>
      </c>
      <c r="OA415" t="n">
        <v>0.0000323782748598492</v>
      </c>
      <c r="OB415" t="n">
        <v>0.000020409515551511</v>
      </c>
      <c r="OC415" t="n">
        <v>0.00000484386015980223</v>
      </c>
      <c r="OD415" t="n">
        <v>0.000156694449960964</v>
      </c>
      <c r="OE415" t="n">
        <v>0.000228683987069712</v>
      </c>
      <c r="OF415" t="n">
        <v>0.000123423690221603</v>
      </c>
      <c r="OG415" t="n">
        <v>0.000242510654972581</v>
      </c>
      <c r="OH415" t="n">
        <v>0.0000548113546673829</v>
      </c>
      <c r="OI415" t="n">
        <v>0.00016877511137011</v>
      </c>
      <c r="OJ415" t="n">
        <v>0.000202890692735224</v>
      </c>
      <c r="OK415" t="n">
        <v>0.0000839188494260114</v>
      </c>
      <c r="OL415" t="n">
        <v>0.0000940932489036317</v>
      </c>
      <c r="OM415" t="n">
        <v>0.000101220501763136</v>
      </c>
      <c r="ON415" t="n">
        <v>0.0000419296364593964</v>
      </c>
      <c r="OO415" t="n">
        <v>0</v>
      </c>
      <c r="OP415" t="n">
        <v>0.0000608437472646146</v>
      </c>
      <c r="OQ415" t="n">
        <v>0.0000586745159686221</v>
      </c>
      <c r="OR415" t="n">
        <v>0.000177869205172929</v>
      </c>
      <c r="OS415" t="n">
        <v>0.000245456517984191</v>
      </c>
      <c r="OT415" t="n">
        <v>0.000167484705205104</v>
      </c>
      <c r="OU415" t="n">
        <v>0.000158876361236777</v>
      </c>
      <c r="OV415" t="n">
        <v>0</v>
      </c>
      <c r="OW415" t="n">
        <v>0</v>
      </c>
      <c r="OX415" t="n">
        <v>0.000142629978727088</v>
      </c>
      <c r="OY415" t="n">
        <v>1.00167804026332</v>
      </c>
      <c r="OZ415" t="n">
        <v>0.00146979676790309</v>
      </c>
      <c r="PA415" t="n">
        <v>0.0000651115978379029</v>
      </c>
      <c r="PB415" t="n">
        <v>0</v>
      </c>
      <c r="PC415" t="n">
        <v>0.000298047121110656</v>
      </c>
      <c r="PD415" t="n">
        <v>0</v>
      </c>
      <c r="PE415" t="n">
        <v>0</v>
      </c>
      <c r="PF415" t="n">
        <v>0</v>
      </c>
      <c r="PG415" t="n">
        <v>0.00013121315165009</v>
      </c>
      <c r="PH415" t="n">
        <v>0.000153159414459061</v>
      </c>
      <c r="PI415" t="n">
        <v>0.000168038274105356</v>
      </c>
      <c r="PJ415" t="n">
        <v>0</v>
      </c>
      <c r="PK415" t="n">
        <v>0.0000838395895481859</v>
      </c>
      <c r="PL415" t="n">
        <v>0.0000990962517899576</v>
      </c>
      <c r="PM415" t="n">
        <v>0</v>
      </c>
      <c r="PN415" t="n">
        <v>0</v>
      </c>
      <c r="PO415" t="n">
        <v>0</v>
      </c>
      <c r="PP415" t="n">
        <v>0</v>
      </c>
      <c r="PQ415" t="n">
        <v>0.000148995931627768</v>
      </c>
      <c r="PR415" t="n">
        <v>0.0000391919565377398</v>
      </c>
      <c r="PS415" t="n">
        <v>0.000035480226079341</v>
      </c>
      <c r="PT415" t="n">
        <v>0.000113172891990739</v>
      </c>
      <c r="PU415" t="n">
        <v>0.000297968253382265</v>
      </c>
      <c r="PV415" t="n">
        <v>0.000104207095968617</v>
      </c>
      <c r="PW415" t="n">
        <v>0.0000886649367585255</v>
      </c>
      <c r="PX415" t="n">
        <v>0.000107099228326099</v>
      </c>
      <c r="PY415" t="n">
        <v>0.0000323782748598493</v>
      </c>
      <c r="PZ415" t="n">
        <v>0.000020409515551511</v>
      </c>
      <c r="QA415" t="n">
        <v>0.00000484386015980224</v>
      </c>
      <c r="QB415" t="n">
        <v>0.000156694449960964</v>
      </c>
      <c r="QC415" t="n">
        <v>0.000228683987069712</v>
      </c>
      <c r="QD415" t="n">
        <v>0</v>
      </c>
      <c r="QE415" t="n">
        <v>0.000242510654972581</v>
      </c>
      <c r="QF415" t="n">
        <v>0.0000548113546673828</v>
      </c>
      <c r="QG415" t="n">
        <v>0.00016877511137011</v>
      </c>
      <c r="QH415" t="n">
        <v>0.000202890692735225</v>
      </c>
      <c r="QI415" t="n">
        <v>0.0000839188494260115</v>
      </c>
    </row>
    <row r="416">
      <c r="A416" t="s">
        <v>415</v>
      </c>
      <c r="B416" t="n">
        <v>0.0000625619708586965</v>
      </c>
      <c r="C416" t="n">
        <v>0.0000639213700506331</v>
      </c>
      <c r="D416" t="n">
        <v>0.000027736124243193</v>
      </c>
      <c r="E416" t="n">
        <v>0</v>
      </c>
      <c r="F416" t="n">
        <v>0</v>
      </c>
      <c r="G416" t="n">
        <v>0.0000398939107532835</v>
      </c>
      <c r="H416" t="n">
        <v>0.0000755678652090711</v>
      </c>
      <c r="I416" t="n">
        <v>0.0000676480658294606</v>
      </c>
      <c r="J416" t="n">
        <v>0.0000963965294048507</v>
      </c>
      <c r="K416" t="n">
        <v>0.0000956285197591318</v>
      </c>
      <c r="L416" t="n">
        <v>0.0000667766902329573</v>
      </c>
      <c r="M416" t="n">
        <v>0.0000839139157321564</v>
      </c>
      <c r="N416" t="n">
        <v>0.0000629761177513847</v>
      </c>
      <c r="O416" t="n">
        <v>0.000102796132129086</v>
      </c>
      <c r="P416" t="n">
        <v>0.000508884234326105</v>
      </c>
      <c r="Q416" t="n">
        <v>0.0000450913312645468</v>
      </c>
      <c r="R416" t="n">
        <v>0</v>
      </c>
      <c r="S416" t="n">
        <v>0.000102416292047817</v>
      </c>
      <c r="T416" t="n">
        <v>0</v>
      </c>
      <c r="U416" t="n">
        <v>0.0000765104518866846</v>
      </c>
      <c r="V416" t="n">
        <v>0.0000658923796904444</v>
      </c>
      <c r="W416" t="n">
        <v>0.0000567445277347654</v>
      </c>
      <c r="X416" t="n">
        <v>0.0000839521756387425</v>
      </c>
      <c r="Y416" t="n">
        <v>0.0000549584284571399</v>
      </c>
      <c r="Z416" t="n">
        <v>0.0000723007943426693</v>
      </c>
      <c r="AA416" t="n">
        <v>0</v>
      </c>
      <c r="AB416" t="n">
        <v>0.0000787799872521511</v>
      </c>
      <c r="AC416" t="n">
        <v>0.000073597043487029</v>
      </c>
      <c r="AD416" t="n">
        <v>0.0000951259025832194</v>
      </c>
      <c r="AE416" t="n">
        <v>0.0000743131643080067</v>
      </c>
      <c r="AF416" t="n">
        <v>0.0000751926827011485</v>
      </c>
      <c r="AG416" t="n">
        <v>0.0000999138664100231</v>
      </c>
      <c r="AH416" t="n">
        <v>0.0000330349261675511</v>
      </c>
      <c r="AI416" t="n">
        <v>0.0000291757581557139</v>
      </c>
      <c r="AJ416" t="n">
        <v>0.0000893519350309975</v>
      </c>
      <c r="AK416" t="n">
        <v>0.000289944759390961</v>
      </c>
      <c r="AL416" t="n">
        <v>0.0000803512157592828</v>
      </c>
      <c r="AM416" t="n">
        <v>0.0000626491088340084</v>
      </c>
      <c r="AN416" t="n">
        <v>0.000111575331214879</v>
      </c>
      <c r="AO416" t="n">
        <v>0.0000458484694445075</v>
      </c>
      <c r="AP416" t="n">
        <v>0.0000289003986218451</v>
      </c>
      <c r="AQ416" t="n">
        <v>0.00000685903049155499</v>
      </c>
      <c r="AR416" t="n">
        <v>0.000187920916677168</v>
      </c>
      <c r="AS416" t="n">
        <v>0.000294665962472294</v>
      </c>
      <c r="AT416" t="n">
        <v>0.000160444568185674</v>
      </c>
      <c r="AU416" t="n">
        <v>0.000306814419206798</v>
      </c>
      <c r="AV416" t="n">
        <v>0.00005650657653769</v>
      </c>
      <c r="AW416" t="n">
        <v>0.000207715464883398</v>
      </c>
      <c r="AX416" t="n">
        <v>0.000246393186188876</v>
      </c>
      <c r="AY416" t="n">
        <v>0.0000819487577506323</v>
      </c>
      <c r="AZ416" t="n">
        <v>0.0000625619708586965</v>
      </c>
      <c r="BA416" t="n">
        <v>0.0000639213700506331</v>
      </c>
      <c r="BB416" t="n">
        <v>0.000027736124243193</v>
      </c>
      <c r="BC416" t="n">
        <v>0</v>
      </c>
      <c r="BD416" t="n">
        <v>0.0000438176846214484</v>
      </c>
      <c r="BE416" t="n">
        <v>0.0000398939107532835</v>
      </c>
      <c r="BF416" t="n">
        <v>0.0000755678652090711</v>
      </c>
      <c r="BG416" t="n">
        <v>0.0000676480658294606</v>
      </c>
      <c r="BH416" t="n">
        <v>0.0000963965294048506</v>
      </c>
      <c r="BI416" t="n">
        <v>0.0000956285197591318</v>
      </c>
      <c r="BJ416" t="n">
        <v>0.0000667766902329572</v>
      </c>
      <c r="BK416" t="n">
        <v>0.0000839139157321564</v>
      </c>
      <c r="BL416" t="n">
        <v>0.0000629761177513847</v>
      </c>
      <c r="BM416" t="n">
        <v>0.000102796132129086</v>
      </c>
      <c r="BN416" t="n">
        <v>0.000508884234326105</v>
      </c>
      <c r="BO416" t="n">
        <v>0.0000450913312645468</v>
      </c>
      <c r="BP416" t="n">
        <v>0</v>
      </c>
      <c r="BQ416" t="n">
        <v>0.000102416292047817</v>
      </c>
      <c r="BR416" t="n">
        <v>0.0000844826046729415</v>
      </c>
      <c r="BS416" t="n">
        <v>0.0000765104518866846</v>
      </c>
      <c r="BT416" t="n">
        <v>0.0000658923796904444</v>
      </c>
      <c r="BU416" t="n">
        <v>0.0000567445277347654</v>
      </c>
      <c r="BV416" t="n">
        <v>0.0000839521756387425</v>
      </c>
      <c r="BW416" t="n">
        <v>0.0000549584284571399</v>
      </c>
      <c r="BX416" t="n">
        <v>0.0000723007943426693</v>
      </c>
      <c r="BY416" t="n">
        <v>0</v>
      </c>
      <c r="BZ416" t="n">
        <v>0.0000787799872521512</v>
      </c>
      <c r="CA416" t="n">
        <v>0.000073597043487029</v>
      </c>
      <c r="CB416" t="n">
        <v>0.0000951259025832193</v>
      </c>
      <c r="CC416" t="n">
        <v>0.0000743131643080067</v>
      </c>
      <c r="CD416" t="n">
        <v>0.0000751926827011485</v>
      </c>
      <c r="CE416" t="n">
        <v>0.0000999138664100231</v>
      </c>
      <c r="CF416" t="n">
        <v>0.0000330349261675511</v>
      </c>
      <c r="CG416" t="n">
        <v>0.0000291757581557139</v>
      </c>
      <c r="CH416" t="n">
        <v>0.0000893519350309975</v>
      </c>
      <c r="CI416" t="n">
        <v>0.000289944759390961</v>
      </c>
      <c r="CJ416" t="n">
        <v>0.0000803512157592828</v>
      </c>
      <c r="CK416" t="n">
        <v>0.0000626491088340084</v>
      </c>
      <c r="CL416" t="n">
        <v>0.000111575331214879</v>
      </c>
      <c r="CM416" t="n">
        <v>0.0000458484694445075</v>
      </c>
      <c r="CN416" t="n">
        <v>0.0000289003986218451</v>
      </c>
      <c r="CO416" t="n">
        <v>0.00000685903049155499</v>
      </c>
      <c r="CP416" t="n">
        <v>0.000187920916677168</v>
      </c>
      <c r="CQ416" t="n">
        <v>0.000294665962472294</v>
      </c>
      <c r="CR416" t="n">
        <v>0</v>
      </c>
      <c r="CS416" t="n">
        <v>0.000306814419206798</v>
      </c>
      <c r="CT416" t="n">
        <v>0.00005650657653769</v>
      </c>
      <c r="CU416" t="n">
        <v>0.000207715464883398</v>
      </c>
      <c r="CV416" t="n">
        <v>0.000246393186188876</v>
      </c>
      <c r="CW416" t="n">
        <v>0.0000819487577506323</v>
      </c>
      <c r="CX416" t="n">
        <v>0.0000625619708586965</v>
      </c>
      <c r="CY416" t="n">
        <v>0.0000639213700506331</v>
      </c>
      <c r="CZ416" t="n">
        <v>0</v>
      </c>
      <c r="DA416" t="n">
        <v>0</v>
      </c>
      <c r="DB416" t="n">
        <v>0.0000438176846214484</v>
      </c>
      <c r="DC416" t="n">
        <v>0.0000398939107532835</v>
      </c>
      <c r="DD416" t="n">
        <v>0.0000755678652090712</v>
      </c>
      <c r="DE416" t="n">
        <v>0.0000676480658294606</v>
      </c>
      <c r="DF416" t="n">
        <v>0</v>
      </c>
      <c r="DG416" t="n">
        <v>0.0000956285197591318</v>
      </c>
      <c r="DH416" t="n">
        <v>0</v>
      </c>
      <c r="DI416" t="n">
        <v>0</v>
      </c>
      <c r="DJ416" t="n">
        <v>0.0000629761177513847</v>
      </c>
      <c r="DK416" t="n">
        <v>0</v>
      </c>
      <c r="DL416" t="n">
        <v>0.000508884234326106</v>
      </c>
      <c r="DM416" t="n">
        <v>0</v>
      </c>
      <c r="DN416" t="n">
        <v>0</v>
      </c>
      <c r="DO416" t="n">
        <v>0</v>
      </c>
      <c r="DP416" t="n">
        <v>0</v>
      </c>
      <c r="DQ416" t="n">
        <v>0.0000765104518866847</v>
      </c>
      <c r="DR416" t="n">
        <v>0</v>
      </c>
      <c r="DS416" t="n">
        <v>0.0000567445277347654</v>
      </c>
      <c r="DT416" t="n">
        <v>0.0000839521756387425</v>
      </c>
      <c r="DU416" t="n">
        <v>0.0000549584284571399</v>
      </c>
      <c r="DV416" t="n">
        <v>0</v>
      </c>
      <c r="DW416" t="n">
        <v>0</v>
      </c>
      <c r="DX416" t="n">
        <v>0.0000787799872521511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0.0000330349261675511</v>
      </c>
      <c r="EE416" t="n">
        <v>0.0000291757581557139</v>
      </c>
      <c r="EF416" t="n">
        <v>0.0000893519350309975</v>
      </c>
      <c r="EG416" t="n">
        <v>0.000289944759390961</v>
      </c>
      <c r="EH416" t="n">
        <v>0.0000803512157592828</v>
      </c>
      <c r="EI416" t="n">
        <v>0.0000626491088340083</v>
      </c>
      <c r="EJ416" t="n">
        <v>0.000111575331214879</v>
      </c>
      <c r="EK416" t="n">
        <v>0.0000458484694445075</v>
      </c>
      <c r="EL416" t="n">
        <v>0.0000289003986218451</v>
      </c>
      <c r="EM416" t="n">
        <v>0.00000685903049155499</v>
      </c>
      <c r="EN416" t="n">
        <v>0</v>
      </c>
      <c r="EO416" t="n">
        <v>0.000294665962472294</v>
      </c>
      <c r="EP416" t="n">
        <v>0</v>
      </c>
      <c r="EQ416" t="n">
        <v>0</v>
      </c>
      <c r="ER416" t="n">
        <v>0.00005650657653769</v>
      </c>
      <c r="ES416" t="n">
        <v>0.000207715464883398</v>
      </c>
      <c r="ET416" t="n">
        <v>0.000246393186188876</v>
      </c>
      <c r="EU416" t="n">
        <v>0.0000819487577506323</v>
      </c>
      <c r="EV416" t="n">
        <v>0.0000625619708586965</v>
      </c>
      <c r="EW416" t="n">
        <v>0.0000639213700506331</v>
      </c>
      <c r="EX416" t="n">
        <v>0.000027736124243193</v>
      </c>
      <c r="EY416" t="n">
        <v>0.0000324465508022809</v>
      </c>
      <c r="EZ416" t="n">
        <v>0.0000438176846214484</v>
      </c>
      <c r="FA416" t="n">
        <v>0.0000398939107532835</v>
      </c>
      <c r="FB416" t="n">
        <v>0.0000755678652090711</v>
      </c>
      <c r="FC416" t="n">
        <v>0.0000676480658294606</v>
      </c>
      <c r="FD416" t="n">
        <v>0.0000963965294048507</v>
      </c>
      <c r="FE416" t="n">
        <v>0.0000956285197591318</v>
      </c>
      <c r="FF416" t="n">
        <v>0</v>
      </c>
      <c r="FG416" t="n">
        <v>0</v>
      </c>
      <c r="FH416" t="n">
        <v>0.0000629761177513847</v>
      </c>
      <c r="FI416" t="n">
        <v>0.000102796132129086</v>
      </c>
      <c r="FJ416" t="n">
        <v>0</v>
      </c>
      <c r="FK416" t="n">
        <v>0.0000450913312645468</v>
      </c>
      <c r="FL416" t="n">
        <v>0</v>
      </c>
      <c r="FM416" t="n">
        <v>0.000102416292047817</v>
      </c>
      <c r="FN416" t="n">
        <v>0</v>
      </c>
      <c r="FO416" t="n">
        <v>0.0000765104518866847</v>
      </c>
      <c r="FP416" t="n">
        <v>0</v>
      </c>
      <c r="FQ416" t="n">
        <v>0.0000567445277347655</v>
      </c>
      <c r="FR416" t="n">
        <v>0.0000839521756387425</v>
      </c>
      <c r="FS416" t="n">
        <v>0.0000549584284571399</v>
      </c>
      <c r="FT416" t="n">
        <v>0.0000723007943426693</v>
      </c>
      <c r="FU416" t="n">
        <v>0</v>
      </c>
      <c r="FV416" t="n">
        <v>0.0000787799872521512</v>
      </c>
      <c r="FW416" t="n">
        <v>0.0000735970434870291</v>
      </c>
      <c r="FX416" t="n">
        <v>0</v>
      </c>
      <c r="FY416" t="n">
        <v>0</v>
      </c>
      <c r="FZ416" t="n">
        <v>0</v>
      </c>
      <c r="GA416" t="n">
        <v>0.0000999138664100231</v>
      </c>
      <c r="GB416" t="n">
        <v>0.0000330349261675511</v>
      </c>
      <c r="GC416" t="n">
        <v>0.0000291757581557139</v>
      </c>
      <c r="GD416" t="n">
        <v>0.0000893519350309975</v>
      </c>
      <c r="GE416" t="n">
        <v>0.000289944759390961</v>
      </c>
      <c r="GF416" t="n">
        <v>0.0000803512157592828</v>
      </c>
      <c r="GG416" t="n">
        <v>0.0000626491088340084</v>
      </c>
      <c r="GH416" t="n">
        <v>0.000111575331214879</v>
      </c>
      <c r="GI416" t="n">
        <v>0.0000458484694445075</v>
      </c>
      <c r="GJ416" t="n">
        <v>0.0000289003986218451</v>
      </c>
      <c r="GK416" t="n">
        <v>0</v>
      </c>
      <c r="GL416" t="n">
        <v>0.000187920916677168</v>
      </c>
      <c r="GM416" t="n">
        <v>0.000294665962472294</v>
      </c>
      <c r="GN416" t="n">
        <v>0</v>
      </c>
      <c r="GO416" t="n">
        <v>0.000306814419206798</v>
      </c>
      <c r="GP416" t="n">
        <v>0.00005650657653769</v>
      </c>
      <c r="GQ416" t="n">
        <v>0.000207715464883398</v>
      </c>
      <c r="GR416" t="n">
        <v>0.000246393186188876</v>
      </c>
      <c r="GS416" t="n">
        <v>0.0000819487577506323</v>
      </c>
      <c r="GT416" t="n">
        <v>0.0000625619708586965</v>
      </c>
      <c r="GU416" t="n">
        <v>0.0000639213700506331</v>
      </c>
      <c r="GV416" t="n">
        <v>0</v>
      </c>
      <c r="GW416" t="n">
        <v>0.0000324465508022809</v>
      </c>
      <c r="GX416" t="n">
        <v>0</v>
      </c>
      <c r="GY416" t="n">
        <v>0.0000398939107532835</v>
      </c>
      <c r="GZ416" t="n">
        <v>0.0000755678652090712</v>
      </c>
      <c r="HA416" t="n">
        <v>0.0000676480658294606</v>
      </c>
      <c r="HB416" t="n">
        <v>0.0000963965294048506</v>
      </c>
      <c r="HC416" t="n">
        <v>0.0000956285197591318</v>
      </c>
      <c r="HD416" t="n">
        <v>0.0000667766902329573</v>
      </c>
      <c r="HE416" t="n">
        <v>0.0000839139157321565</v>
      </c>
      <c r="HF416" t="n">
        <v>0.0000629761177513847</v>
      </c>
      <c r="HG416" t="n">
        <v>0.000102796132129086</v>
      </c>
      <c r="HH416" t="n">
        <v>0.000508884234326105</v>
      </c>
      <c r="HI416" t="n">
        <v>0.0000450913312645468</v>
      </c>
      <c r="HJ416" t="n">
        <v>0</v>
      </c>
      <c r="HK416" t="n">
        <v>0.000102416292047817</v>
      </c>
      <c r="HL416" t="n">
        <v>0.0000844826046729417</v>
      </c>
      <c r="HM416" t="n">
        <v>0.0000765104518866846</v>
      </c>
      <c r="HN416" t="n">
        <v>0.0000658923796904444</v>
      </c>
      <c r="HO416" t="n">
        <v>0.0000567445277347654</v>
      </c>
      <c r="HP416" t="n">
        <v>0.0000839521756387426</v>
      </c>
      <c r="HQ416" t="n">
        <v>0.0000549584284571399</v>
      </c>
      <c r="HR416" t="n">
        <v>0.0000723007943426694</v>
      </c>
      <c r="HS416" t="n">
        <v>0.0000647054413421878</v>
      </c>
      <c r="HT416" t="n">
        <v>0.0000787799872521511</v>
      </c>
      <c r="HU416" t="n">
        <v>0.000073597043487029</v>
      </c>
      <c r="HV416" t="n">
        <v>0.0000951259025832193</v>
      </c>
      <c r="HW416" t="n">
        <v>0.0000743131643080067</v>
      </c>
      <c r="HX416" t="n">
        <v>0.0000751926827011485</v>
      </c>
      <c r="HY416" t="n">
        <v>0.0000999138664100231</v>
      </c>
      <c r="HZ416" t="n">
        <v>0.0000330349261675511</v>
      </c>
      <c r="IA416" t="n">
        <v>0.0000291757581557139</v>
      </c>
      <c r="IB416" t="n">
        <v>0.0000893519350309975</v>
      </c>
      <c r="IC416" t="n">
        <v>0.000289944759390961</v>
      </c>
      <c r="ID416" t="n">
        <v>0.0000803512157592828</v>
      </c>
      <c r="IE416" t="n">
        <v>0.0000626491088340084</v>
      </c>
      <c r="IF416" t="n">
        <v>0.000111575331214879</v>
      </c>
      <c r="IG416" t="n">
        <v>0.0000458484694445074</v>
      </c>
      <c r="IH416" t="n">
        <v>0.0000289003986218451</v>
      </c>
      <c r="II416" t="n">
        <v>0.00000685903049155499</v>
      </c>
      <c r="IJ416" t="n">
        <v>0.000187920916677168</v>
      </c>
      <c r="IK416" t="n">
        <v>0.000294665962472294</v>
      </c>
      <c r="IL416" t="n">
        <v>0.000160444568185674</v>
      </c>
      <c r="IM416" t="n">
        <v>0.000306814419206798</v>
      </c>
      <c r="IN416" t="n">
        <v>0.00005650657653769</v>
      </c>
      <c r="IO416" t="n">
        <v>0.000207715464883398</v>
      </c>
      <c r="IP416" t="n">
        <v>0.000246393186188876</v>
      </c>
      <c r="IQ416" t="n">
        <v>0.0000819487577506322</v>
      </c>
      <c r="IR416" t="n">
        <v>0.0000625619708586965</v>
      </c>
      <c r="IS416" t="n">
        <v>0.000063921370050633</v>
      </c>
      <c r="IT416" t="n">
        <v>0</v>
      </c>
      <c r="IU416" t="n">
        <v>0</v>
      </c>
      <c r="IV416" t="n">
        <v>0.0000438176846214484</v>
      </c>
      <c r="IW416" t="n">
        <v>0.0000398939107532835</v>
      </c>
      <c r="IX416" t="n">
        <v>0.0000755678652090711</v>
      </c>
      <c r="IY416" t="n">
        <v>0.0000676480658294606</v>
      </c>
      <c r="IZ416" t="n">
        <v>0.0000963965294048506</v>
      </c>
      <c r="JA416" t="n">
        <v>0.0000956285197591317</v>
      </c>
      <c r="JB416" t="n">
        <v>0.0000667766902329572</v>
      </c>
      <c r="JC416" t="n">
        <v>0</v>
      </c>
      <c r="JD416" t="n">
        <v>0.0000629761177513847</v>
      </c>
      <c r="JE416" t="n">
        <v>0.000102796132129086</v>
      </c>
      <c r="JF416" t="n">
        <v>0.000508884234326105</v>
      </c>
      <c r="JG416" t="n">
        <v>0</v>
      </c>
      <c r="JH416" t="n">
        <v>0</v>
      </c>
      <c r="JI416" t="n">
        <v>0.000102416292047817</v>
      </c>
      <c r="JJ416" t="n">
        <v>0.0000844826046729416</v>
      </c>
      <c r="JK416" t="n">
        <v>0.0000765104518866847</v>
      </c>
      <c r="JL416" t="n">
        <v>0</v>
      </c>
      <c r="JM416" t="n">
        <v>0.0000567445277347655</v>
      </c>
      <c r="JN416" t="n">
        <v>0.0000839521756387425</v>
      </c>
      <c r="JO416" t="n">
        <v>0.0000549584284571399</v>
      </c>
      <c r="JP416" t="n">
        <v>0.0000723007943426693</v>
      </c>
      <c r="JQ416" t="n">
        <v>0.0000647054413421878</v>
      </c>
      <c r="JR416" t="n">
        <v>0.0000787799872521512</v>
      </c>
      <c r="JS416" t="n">
        <v>0.000073597043487029</v>
      </c>
      <c r="JT416" t="n">
        <v>0.0000951259025832194</v>
      </c>
      <c r="JU416" t="n">
        <v>0</v>
      </c>
      <c r="JV416" t="n">
        <v>0</v>
      </c>
      <c r="JW416" t="n">
        <v>0.000099913866410023</v>
      </c>
      <c r="JX416" t="n">
        <v>0.0000330349261675511</v>
      </c>
      <c r="JY416" t="n">
        <v>0.0000291757581557139</v>
      </c>
      <c r="JZ416" t="n">
        <v>0.0000893519350309975</v>
      </c>
      <c r="KA416" t="n">
        <v>0.000289944759390961</v>
      </c>
      <c r="KB416" t="n">
        <v>0.0000803512157592829</v>
      </c>
      <c r="KC416" t="n">
        <v>0.0000626491088340084</v>
      </c>
      <c r="KD416" t="n">
        <v>0.000111575331214879</v>
      </c>
      <c r="KE416" t="n">
        <v>0.0000458484694445075</v>
      </c>
      <c r="KF416" t="n">
        <v>0.0000289003986218451</v>
      </c>
      <c r="KG416" t="n">
        <v>0</v>
      </c>
      <c r="KH416" t="n">
        <v>0.000187920916677168</v>
      </c>
      <c r="KI416" t="n">
        <v>0.000294665962472294</v>
      </c>
      <c r="KJ416" t="n">
        <v>0.000160444568185674</v>
      </c>
      <c r="KK416" t="n">
        <v>0.000306814419206798</v>
      </c>
      <c r="KL416" t="n">
        <v>0.0000565065765376899</v>
      </c>
      <c r="KM416" t="n">
        <v>0.000207715464883398</v>
      </c>
      <c r="KN416" t="n">
        <v>0.000246393186188876</v>
      </c>
      <c r="KO416" t="n">
        <v>0.0000819487577506324</v>
      </c>
      <c r="KP416" t="n">
        <v>0.0000625619708586965</v>
      </c>
      <c r="KQ416" t="n">
        <v>0</v>
      </c>
      <c r="KR416" t="n">
        <v>0</v>
      </c>
      <c r="KS416" t="n">
        <v>0.0000324465508022809</v>
      </c>
      <c r="KT416" t="n">
        <v>0.0000438176846214484</v>
      </c>
      <c r="KU416" t="n">
        <v>0.0000398939107532835</v>
      </c>
      <c r="KV416" t="n">
        <v>0.0000755678652090711</v>
      </c>
      <c r="KW416" t="n">
        <v>0.0000676480658294606</v>
      </c>
      <c r="KX416" t="n">
        <v>0.0000963965294048507</v>
      </c>
      <c r="KY416" t="n">
        <v>0.0000956285197591318</v>
      </c>
      <c r="KZ416" t="n">
        <v>0.0000667766902329573</v>
      </c>
      <c r="LA416" t="n">
        <v>0.0000839139157321564</v>
      </c>
      <c r="LB416" t="n">
        <v>0.0000629761177513847</v>
      </c>
      <c r="LC416" t="n">
        <v>0.000102796132129086</v>
      </c>
      <c r="LD416" t="n">
        <v>0.000508884234326106</v>
      </c>
      <c r="LE416" t="n">
        <v>0.0000450913312645468</v>
      </c>
      <c r="LF416" t="n">
        <v>0.000082164868782711</v>
      </c>
      <c r="LG416" t="n">
        <v>0.000102416292047817</v>
      </c>
      <c r="LH416" t="n">
        <v>0.0000844826046729416</v>
      </c>
      <c r="LI416" t="n">
        <v>0.0000765104518866846</v>
      </c>
      <c r="LJ416" t="n">
        <v>0.0000658923796904444</v>
      </c>
      <c r="LK416" t="n">
        <v>0.0000567445277347653</v>
      </c>
      <c r="LL416" t="n">
        <v>0.0000839521756387425</v>
      </c>
      <c r="LM416" t="n">
        <v>0.0000549584284571399</v>
      </c>
      <c r="LN416" t="n">
        <v>0.0000723007943426694</v>
      </c>
      <c r="LO416" t="n">
        <v>0.0000647054413421878</v>
      </c>
      <c r="LP416" t="n">
        <v>0.0000787799872521512</v>
      </c>
      <c r="LQ416" t="n">
        <v>0.000073597043487029</v>
      </c>
      <c r="LR416" t="n">
        <v>0.0000951259025832194</v>
      </c>
      <c r="LS416" t="n">
        <v>0.0000743131643080068</v>
      </c>
      <c r="LT416" t="n">
        <v>0.0000751926827011485</v>
      </c>
      <c r="LU416" t="n">
        <v>0.000099913866410023</v>
      </c>
      <c r="LV416" t="n">
        <v>0.0000330349261675511</v>
      </c>
      <c r="LW416" t="n">
        <v>0.0000291757581557139</v>
      </c>
      <c r="LX416" t="n">
        <v>0.0000893519350309975</v>
      </c>
      <c r="LY416" t="n">
        <v>0.000289944759390961</v>
      </c>
      <c r="LZ416" t="n">
        <v>0.0000803512157592828</v>
      </c>
      <c r="MA416" t="n">
        <v>0.0000626491088340083</v>
      </c>
      <c r="MB416" t="n">
        <v>0.000111575331214879</v>
      </c>
      <c r="MC416" t="n">
        <v>0.0000458484694445074</v>
      </c>
      <c r="MD416" t="n">
        <v>0.0000289003986218451</v>
      </c>
      <c r="ME416" t="n">
        <v>0.00000685903049155499</v>
      </c>
      <c r="MF416" t="n">
        <v>0.000187920916677168</v>
      </c>
      <c r="MG416" t="n">
        <v>0.000294665962472294</v>
      </c>
      <c r="MH416" t="n">
        <v>0.000160444568185674</v>
      </c>
      <c r="MI416" t="n">
        <v>0.000306814419206798</v>
      </c>
      <c r="MJ416" t="n">
        <v>0.00005650657653769</v>
      </c>
      <c r="MK416" t="n">
        <v>0.000207715464883398</v>
      </c>
      <c r="ML416" t="n">
        <v>0.000246393186188876</v>
      </c>
      <c r="MM416" t="n">
        <v>0.0000819487577506323</v>
      </c>
      <c r="MN416" t="n">
        <v>0.0000625619708586965</v>
      </c>
      <c r="MO416" t="n">
        <v>0.0000639213700506331</v>
      </c>
      <c r="MP416" t="n">
        <v>0</v>
      </c>
      <c r="MQ416" t="n">
        <v>0.0000324465508022809</v>
      </c>
      <c r="MR416" t="n">
        <v>0.0000438176846214483</v>
      </c>
      <c r="MS416" t="n">
        <v>0.0000398939107532835</v>
      </c>
      <c r="MT416" t="n">
        <v>0.0000755678652090711</v>
      </c>
      <c r="MU416" t="n">
        <v>0.0000676480658294607</v>
      </c>
      <c r="MV416" t="n">
        <v>0.0000963965294048507</v>
      </c>
      <c r="MW416" t="n">
        <v>0.0000956285197591318</v>
      </c>
      <c r="MX416" t="n">
        <v>0</v>
      </c>
      <c r="MY416" t="n">
        <v>0</v>
      </c>
      <c r="MZ416" t="n">
        <v>0.0000629761177513847</v>
      </c>
      <c r="NA416" t="n">
        <v>0</v>
      </c>
      <c r="NB416" t="n">
        <v>0.000508884234326105</v>
      </c>
      <c r="NC416" t="n">
        <v>0.0000450913312645467</v>
      </c>
      <c r="ND416" t="n">
        <v>0</v>
      </c>
      <c r="NE416" t="n">
        <v>0.000102416292047817</v>
      </c>
      <c r="NF416" t="n">
        <v>0.0000844826046729416</v>
      </c>
      <c r="NG416" t="n">
        <v>0.0000765104518866846</v>
      </c>
      <c r="NH416" t="n">
        <v>0</v>
      </c>
      <c r="NI416" t="n">
        <v>0.0000567445277347654</v>
      </c>
      <c r="NJ416" t="n">
        <v>0.0000839521756387425</v>
      </c>
      <c r="NK416" t="n">
        <v>0.0000549584284571399</v>
      </c>
      <c r="NL416" t="n">
        <v>0.0000723007943426693</v>
      </c>
      <c r="NM416" t="n">
        <v>0.0000647054413421878</v>
      </c>
      <c r="NN416" t="n">
        <v>0.0000787799872521511</v>
      </c>
      <c r="NO416" t="n">
        <v>0.000073597043487029</v>
      </c>
      <c r="NP416" t="n">
        <v>0.0000951259025832195</v>
      </c>
      <c r="NQ416" t="n">
        <v>0</v>
      </c>
      <c r="NR416" t="n">
        <v>0.0000751926827011486</v>
      </c>
      <c r="NS416" t="n">
        <v>0.0000999138664100231</v>
      </c>
      <c r="NT416" t="n">
        <v>0.0000330349261675511</v>
      </c>
      <c r="NU416" t="n">
        <v>0.0000291757581557139</v>
      </c>
      <c r="NV416" t="n">
        <v>0.0000893519350309974</v>
      </c>
      <c r="NW416" t="n">
        <v>0.000289944759390961</v>
      </c>
      <c r="NX416" t="n">
        <v>0.0000803512157592828</v>
      </c>
      <c r="NY416" t="n">
        <v>0.0000626491088340083</v>
      </c>
      <c r="NZ416" t="n">
        <v>0.000111575331214879</v>
      </c>
      <c r="OA416" t="n">
        <v>0.0000458484694445074</v>
      </c>
      <c r="OB416" t="n">
        <v>0.0000289003986218451</v>
      </c>
      <c r="OC416" t="n">
        <v>0.00000685903049155499</v>
      </c>
      <c r="OD416" t="n">
        <v>0.000187920916677168</v>
      </c>
      <c r="OE416" t="n">
        <v>0.000294665962472294</v>
      </c>
      <c r="OF416" t="n">
        <v>0.000160444568185674</v>
      </c>
      <c r="OG416" t="n">
        <v>0.000306814419206798</v>
      </c>
      <c r="OH416" t="n">
        <v>0.0000565065765376901</v>
      </c>
      <c r="OI416" t="n">
        <v>0.000207715464883398</v>
      </c>
      <c r="OJ416" t="n">
        <v>0.000246393186188876</v>
      </c>
      <c r="OK416" t="n">
        <v>0.0000819487577506323</v>
      </c>
      <c r="OL416" t="n">
        <v>0.0000625619708586965</v>
      </c>
      <c r="OM416" t="n">
        <v>0.000063921370050633</v>
      </c>
      <c r="ON416" t="n">
        <v>0.000027736124243193</v>
      </c>
      <c r="OO416" t="n">
        <v>0</v>
      </c>
      <c r="OP416" t="n">
        <v>0.0000438176846214484</v>
      </c>
      <c r="OQ416" t="n">
        <v>0.0000398939107532835</v>
      </c>
      <c r="OR416" t="n">
        <v>0.0000755678652090712</v>
      </c>
      <c r="OS416" t="n">
        <v>0.0000676480658294606</v>
      </c>
      <c r="OT416" t="n">
        <v>0.0000963965294048506</v>
      </c>
      <c r="OU416" t="n">
        <v>0.0000956285197591318</v>
      </c>
      <c r="OV416" t="n">
        <v>0</v>
      </c>
      <c r="OW416" t="n">
        <v>0</v>
      </c>
      <c r="OX416" t="n">
        <v>0.0000629761177513847</v>
      </c>
      <c r="OY416" t="n">
        <v>0.000102796132129086</v>
      </c>
      <c r="OZ416" t="n">
        <v>1.00050888423433</v>
      </c>
      <c r="PA416" t="n">
        <v>0.0000450913312645468</v>
      </c>
      <c r="PB416" t="n">
        <v>0</v>
      </c>
      <c r="PC416" t="n">
        <v>0.000102416292047817</v>
      </c>
      <c r="PD416" t="n">
        <v>0</v>
      </c>
      <c r="PE416" t="n">
        <v>0</v>
      </c>
      <c r="PF416" t="n">
        <v>0</v>
      </c>
      <c r="PG416" t="n">
        <v>0.0000567445277347654</v>
      </c>
      <c r="PH416" t="n">
        <v>0.0000839521756387426</v>
      </c>
      <c r="PI416" t="n">
        <v>0.0000549584284571398</v>
      </c>
      <c r="PJ416" t="n">
        <v>0</v>
      </c>
      <c r="PK416" t="n">
        <v>0.0000647054413421878</v>
      </c>
      <c r="PL416" t="n">
        <v>0.0000787799872521511</v>
      </c>
      <c r="PM416" t="n">
        <v>0</v>
      </c>
      <c r="PN416" t="n">
        <v>0</v>
      </c>
      <c r="PO416" t="n">
        <v>0</v>
      </c>
      <c r="PP416" t="n">
        <v>0</v>
      </c>
      <c r="PQ416" t="n">
        <v>0.0000999138664100231</v>
      </c>
      <c r="PR416" t="n">
        <v>0.0000330349261675511</v>
      </c>
      <c r="PS416" t="n">
        <v>0.0000291757581557139</v>
      </c>
      <c r="PT416" t="n">
        <v>0.0000893519350309975</v>
      </c>
      <c r="PU416" t="n">
        <v>0.000289944759390961</v>
      </c>
      <c r="PV416" t="n">
        <v>0.0000803512157592827</v>
      </c>
      <c r="PW416" t="n">
        <v>0.0000626491088340083</v>
      </c>
      <c r="PX416" t="n">
        <v>0.000111575331214879</v>
      </c>
      <c r="PY416" t="n">
        <v>0.0000458484694445075</v>
      </c>
      <c r="PZ416" t="n">
        <v>0.0000289003986218451</v>
      </c>
      <c r="QA416" t="n">
        <v>0.000006859030491555</v>
      </c>
      <c r="QB416" t="n">
        <v>0.000187920916677168</v>
      </c>
      <c r="QC416" t="n">
        <v>0.000294665962472294</v>
      </c>
      <c r="QD416" t="n">
        <v>0</v>
      </c>
      <c r="QE416" t="n">
        <v>0.000306814419206798</v>
      </c>
      <c r="QF416" t="n">
        <v>0.00005650657653769</v>
      </c>
      <c r="QG416" t="n">
        <v>0.000207715464883398</v>
      </c>
      <c r="QH416" t="n">
        <v>0.000246393186188876</v>
      </c>
      <c r="QI416" t="n">
        <v>0.0000819487577506323</v>
      </c>
    </row>
    <row r="417">
      <c r="A417" t="s">
        <v>416</v>
      </c>
      <c r="B417" t="n">
        <v>0.00183256267375183</v>
      </c>
      <c r="C417" t="n">
        <v>0.00185131747281485</v>
      </c>
      <c r="D417" t="n">
        <v>0.00067943462410883</v>
      </c>
      <c r="E417" t="n">
        <v>0</v>
      </c>
      <c r="F417" t="n">
        <v>0</v>
      </c>
      <c r="G417" t="n">
        <v>0.000806304561000782</v>
      </c>
      <c r="H417" t="n">
        <v>0.00088545241199083</v>
      </c>
      <c r="I417" t="n">
        <v>0.000620855339043277</v>
      </c>
      <c r="J417" t="n">
        <v>0.000975584851305779</v>
      </c>
      <c r="K417" t="n">
        <v>0.000686016513573269</v>
      </c>
      <c r="L417" t="n">
        <v>0.00118337052762327</v>
      </c>
      <c r="M417" t="n">
        <v>0.000918596288583297</v>
      </c>
      <c r="N417" t="n">
        <v>0.00075100654124719</v>
      </c>
      <c r="O417" t="n">
        <v>0.00094061575647838</v>
      </c>
      <c r="P417" t="n">
        <v>0.00066837713144042</v>
      </c>
      <c r="Q417" t="n">
        <v>0.000779228029855289</v>
      </c>
      <c r="R417" t="n">
        <v>0</v>
      </c>
      <c r="S417" t="n">
        <v>0.00115035777978833</v>
      </c>
      <c r="T417" t="n">
        <v>0</v>
      </c>
      <c r="U417" t="n">
        <v>0.00089392599822504</v>
      </c>
      <c r="V417" t="n">
        <v>0.000541488339423202</v>
      </c>
      <c r="W417" t="n">
        <v>0.000655289453700589</v>
      </c>
      <c r="X417" t="n">
        <v>0.000777154091761956</v>
      </c>
      <c r="Y417" t="n">
        <v>0.000536983677173369</v>
      </c>
      <c r="Z417" t="n">
        <v>0.00223612410080854</v>
      </c>
      <c r="AA417" t="n">
        <v>0</v>
      </c>
      <c r="AB417" t="n">
        <v>0.00104791978301972</v>
      </c>
      <c r="AC417" t="n">
        <v>0.000882648972114102</v>
      </c>
      <c r="AD417" t="n">
        <v>0.00146904407773976</v>
      </c>
      <c r="AE417" t="n">
        <v>0.000743183198642511</v>
      </c>
      <c r="AF417" t="n">
        <v>0.000594231609147947</v>
      </c>
      <c r="AG417" t="n">
        <v>0.000929483343653557</v>
      </c>
      <c r="AH417" t="n">
        <v>0.000698004039552506</v>
      </c>
      <c r="AI417" t="n">
        <v>0.000370242218388514</v>
      </c>
      <c r="AJ417" t="n">
        <v>0.00137217635860517</v>
      </c>
      <c r="AK417" t="n">
        <v>0.000841858304431273</v>
      </c>
      <c r="AL417" t="n">
        <v>0.000494039406911369</v>
      </c>
      <c r="AM417" t="n">
        <v>0.0020238368106586</v>
      </c>
      <c r="AN417" t="n">
        <v>0.000732713417634702</v>
      </c>
      <c r="AO417" t="n">
        <v>0.000164772119706654</v>
      </c>
      <c r="AP417" t="n">
        <v>0.000103863444057672</v>
      </c>
      <c r="AQ417" t="n">
        <v>0.0000246502665609963</v>
      </c>
      <c r="AR417" t="n">
        <v>0.000698835331330576</v>
      </c>
      <c r="AS417" t="n">
        <v>0.0011004586277767</v>
      </c>
      <c r="AT417" t="n">
        <v>0.00065805567138519</v>
      </c>
      <c r="AU417" t="n">
        <v>0.00115048610595962</v>
      </c>
      <c r="AV417" t="n">
        <v>0.000385391517851296</v>
      </c>
      <c r="AW417" t="n">
        <v>0.000624614480505304</v>
      </c>
      <c r="AX417" t="n">
        <v>0.000721546686681105</v>
      </c>
      <c r="AY417" t="n">
        <v>0.000608528417256692</v>
      </c>
      <c r="AZ417" t="n">
        <v>0.00183256267375183</v>
      </c>
      <c r="BA417" t="n">
        <v>0.00185131747281485</v>
      </c>
      <c r="BB417" t="n">
        <v>0.00067943462410883</v>
      </c>
      <c r="BC417" t="n">
        <v>0</v>
      </c>
      <c r="BD417" t="n">
        <v>0.000907318510994731</v>
      </c>
      <c r="BE417" t="n">
        <v>0.000806304561000782</v>
      </c>
      <c r="BF417" t="n">
        <v>0.00088545241199083</v>
      </c>
      <c r="BG417" t="n">
        <v>0.000620855339043277</v>
      </c>
      <c r="BH417" t="n">
        <v>0.000975584851305779</v>
      </c>
      <c r="BI417" t="n">
        <v>0.000686016513573269</v>
      </c>
      <c r="BJ417" t="n">
        <v>0.00118337052762327</v>
      </c>
      <c r="BK417" t="n">
        <v>0.000918596288583297</v>
      </c>
      <c r="BL417" t="n">
        <v>0.00075100654124719</v>
      </c>
      <c r="BM417" t="n">
        <v>0.00094061575647838</v>
      </c>
      <c r="BN417" t="n">
        <v>0.00066837713144042</v>
      </c>
      <c r="BO417" t="n">
        <v>0.000779228029855289</v>
      </c>
      <c r="BP417" t="n">
        <v>0</v>
      </c>
      <c r="BQ417" t="n">
        <v>0.00115035777978833</v>
      </c>
      <c r="BR417" t="n">
        <v>0.00123141745316312</v>
      </c>
      <c r="BS417" t="n">
        <v>0.00089392599822504</v>
      </c>
      <c r="BT417" t="n">
        <v>0.000541488339423202</v>
      </c>
      <c r="BU417" t="n">
        <v>0.000655289453700589</v>
      </c>
      <c r="BV417" t="n">
        <v>0.000777154091761956</v>
      </c>
      <c r="BW417" t="n">
        <v>0.00053698367717337</v>
      </c>
      <c r="BX417" t="n">
        <v>0.00223612410080854</v>
      </c>
      <c r="BY417" t="n">
        <v>0</v>
      </c>
      <c r="BZ417" t="n">
        <v>0.00104791978301972</v>
      </c>
      <c r="CA417" t="n">
        <v>0.000882648972114102</v>
      </c>
      <c r="CB417" t="n">
        <v>0.00146904407773976</v>
      </c>
      <c r="CC417" t="n">
        <v>0.000743183198642511</v>
      </c>
      <c r="CD417" t="n">
        <v>0.000594231609147947</v>
      </c>
      <c r="CE417" t="n">
        <v>0.000929483343653557</v>
      </c>
      <c r="CF417" t="n">
        <v>0.000698004039552506</v>
      </c>
      <c r="CG417" t="n">
        <v>0.000370242218388513</v>
      </c>
      <c r="CH417" t="n">
        <v>0.00137217635860517</v>
      </c>
      <c r="CI417" t="n">
        <v>0.000841858304431274</v>
      </c>
      <c r="CJ417" t="n">
        <v>0.000494039406911369</v>
      </c>
      <c r="CK417" t="n">
        <v>0.0020238368106586</v>
      </c>
      <c r="CL417" t="n">
        <v>0.000732713417634702</v>
      </c>
      <c r="CM417" t="n">
        <v>0.000164772119706654</v>
      </c>
      <c r="CN417" t="n">
        <v>0.000103863444057672</v>
      </c>
      <c r="CO417" t="n">
        <v>0.0000246502665609963</v>
      </c>
      <c r="CP417" t="n">
        <v>0.000698835331330576</v>
      </c>
      <c r="CQ417" t="n">
        <v>0.0011004586277767</v>
      </c>
      <c r="CR417" t="n">
        <v>0</v>
      </c>
      <c r="CS417" t="n">
        <v>0.00115048610595962</v>
      </c>
      <c r="CT417" t="n">
        <v>0.000385391517851296</v>
      </c>
      <c r="CU417" t="n">
        <v>0.000624614480505305</v>
      </c>
      <c r="CV417" t="n">
        <v>0.000721546686681105</v>
      </c>
      <c r="CW417" t="n">
        <v>0.000608528417256692</v>
      </c>
      <c r="CX417" t="n">
        <v>0.00183256267375182</v>
      </c>
      <c r="CY417" t="n">
        <v>0.00185131747281485</v>
      </c>
      <c r="CZ417" t="n">
        <v>0</v>
      </c>
      <c r="DA417" t="n">
        <v>0</v>
      </c>
      <c r="DB417" t="n">
        <v>0.000907318510994731</v>
      </c>
      <c r="DC417" t="n">
        <v>0.000806304561000782</v>
      </c>
      <c r="DD417" t="n">
        <v>0.000885452411990831</v>
      </c>
      <c r="DE417" t="n">
        <v>0.000620855339043277</v>
      </c>
      <c r="DF417" t="n">
        <v>0</v>
      </c>
      <c r="DG417" t="n">
        <v>0.000686016513573269</v>
      </c>
      <c r="DH417" t="n">
        <v>0</v>
      </c>
      <c r="DI417" t="n">
        <v>0</v>
      </c>
      <c r="DJ417" t="n">
        <v>0.00075100654124719</v>
      </c>
      <c r="DK417" t="n">
        <v>0</v>
      </c>
      <c r="DL417" t="n">
        <v>0.00066837713144042</v>
      </c>
      <c r="DM417" t="n">
        <v>0</v>
      </c>
      <c r="DN417" t="n">
        <v>0</v>
      </c>
      <c r="DO417" t="n">
        <v>0</v>
      </c>
      <c r="DP417" t="n">
        <v>0</v>
      </c>
      <c r="DQ417" t="n">
        <v>0.00089392599822504</v>
      </c>
      <c r="DR417" t="n">
        <v>0</v>
      </c>
      <c r="DS417" t="n">
        <v>0.000655289453700589</v>
      </c>
      <c r="DT417" t="n">
        <v>0.000777154091761956</v>
      </c>
      <c r="DU417" t="n">
        <v>0.00053698367717337</v>
      </c>
      <c r="DV417" t="n">
        <v>0</v>
      </c>
      <c r="DW417" t="n">
        <v>0</v>
      </c>
      <c r="DX417" t="n">
        <v>0.00104791978301972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0.000698004039552506</v>
      </c>
      <c r="EE417" t="n">
        <v>0.000370242218388514</v>
      </c>
      <c r="EF417" t="n">
        <v>0.00137217635860517</v>
      </c>
      <c r="EG417" t="n">
        <v>0.000841858304431273</v>
      </c>
      <c r="EH417" t="n">
        <v>0.000494039406911369</v>
      </c>
      <c r="EI417" t="n">
        <v>0.0020238368106586</v>
      </c>
      <c r="EJ417" t="n">
        <v>0.000732713417634702</v>
      </c>
      <c r="EK417" t="n">
        <v>0.000164772119706654</v>
      </c>
      <c r="EL417" t="n">
        <v>0.000103863444057672</v>
      </c>
      <c r="EM417" t="n">
        <v>0.0000246502665609963</v>
      </c>
      <c r="EN417" t="n">
        <v>0</v>
      </c>
      <c r="EO417" t="n">
        <v>0.0011004586277767</v>
      </c>
      <c r="EP417" t="n">
        <v>0</v>
      </c>
      <c r="EQ417" t="n">
        <v>0</v>
      </c>
      <c r="ER417" t="n">
        <v>0.000385391517851296</v>
      </c>
      <c r="ES417" t="n">
        <v>0.000624614480505304</v>
      </c>
      <c r="ET417" t="n">
        <v>0.000721546686681104</v>
      </c>
      <c r="EU417" t="n">
        <v>0.000608528417256692</v>
      </c>
      <c r="EV417" t="n">
        <v>0.00183256267375182</v>
      </c>
      <c r="EW417" t="n">
        <v>0.00185131747281485</v>
      </c>
      <c r="EX417" t="n">
        <v>0.00067943462410883</v>
      </c>
      <c r="EY417" t="n">
        <v>0.00074007436295486</v>
      </c>
      <c r="EZ417" t="n">
        <v>0.000907318510994731</v>
      </c>
      <c r="FA417" t="n">
        <v>0.000806304561000782</v>
      </c>
      <c r="FB417" t="n">
        <v>0.00088545241199083</v>
      </c>
      <c r="FC417" t="n">
        <v>0.000620855339043277</v>
      </c>
      <c r="FD417" t="n">
        <v>0.000975584851305779</v>
      </c>
      <c r="FE417" t="n">
        <v>0.000686016513573269</v>
      </c>
      <c r="FF417" t="n">
        <v>0</v>
      </c>
      <c r="FG417" t="n">
        <v>0</v>
      </c>
      <c r="FH417" t="n">
        <v>0.00075100654124719</v>
      </c>
      <c r="FI417" t="n">
        <v>0.00094061575647838</v>
      </c>
      <c r="FJ417" t="n">
        <v>0</v>
      </c>
      <c r="FK417" t="n">
        <v>0.000779228029855289</v>
      </c>
      <c r="FL417" t="n">
        <v>0</v>
      </c>
      <c r="FM417" t="n">
        <v>0.00115035777978833</v>
      </c>
      <c r="FN417" t="n">
        <v>0</v>
      </c>
      <c r="FO417" t="n">
        <v>0.00089392599822504</v>
      </c>
      <c r="FP417" t="n">
        <v>0</v>
      </c>
      <c r="FQ417" t="n">
        <v>0.00065528945370059</v>
      </c>
      <c r="FR417" t="n">
        <v>0.000777154091761956</v>
      </c>
      <c r="FS417" t="n">
        <v>0.000536983677173369</v>
      </c>
      <c r="FT417" t="n">
        <v>0.00223612410080854</v>
      </c>
      <c r="FU417" t="n">
        <v>0</v>
      </c>
      <c r="FV417" t="n">
        <v>0.00104791978301972</v>
      </c>
      <c r="FW417" t="n">
        <v>0.000882648972114102</v>
      </c>
      <c r="FX417" t="n">
        <v>0</v>
      </c>
      <c r="FY417" t="n">
        <v>0</v>
      </c>
      <c r="FZ417" t="n">
        <v>0</v>
      </c>
      <c r="GA417" t="n">
        <v>0.000929483343653557</v>
      </c>
      <c r="GB417" t="n">
        <v>0.000698004039552506</v>
      </c>
      <c r="GC417" t="n">
        <v>0.000370242218388514</v>
      </c>
      <c r="GD417" t="n">
        <v>0.00137217635860517</v>
      </c>
      <c r="GE417" t="n">
        <v>0.000841858304431273</v>
      </c>
      <c r="GF417" t="n">
        <v>0.000494039406911369</v>
      </c>
      <c r="GG417" t="n">
        <v>0.0020238368106586</v>
      </c>
      <c r="GH417" t="n">
        <v>0.000732713417634702</v>
      </c>
      <c r="GI417" t="n">
        <v>0.000164772119706654</v>
      </c>
      <c r="GJ417" t="n">
        <v>0.000103863444057672</v>
      </c>
      <c r="GK417" t="n">
        <v>0</v>
      </c>
      <c r="GL417" t="n">
        <v>0.000698835331330576</v>
      </c>
      <c r="GM417" t="n">
        <v>0.0011004586277767</v>
      </c>
      <c r="GN417" t="n">
        <v>0</v>
      </c>
      <c r="GO417" t="n">
        <v>0.00115048610595962</v>
      </c>
      <c r="GP417" t="n">
        <v>0.000385391517851296</v>
      </c>
      <c r="GQ417" t="n">
        <v>0.000624614480505304</v>
      </c>
      <c r="GR417" t="n">
        <v>0.000721546686681104</v>
      </c>
      <c r="GS417" t="n">
        <v>0.000608528417256692</v>
      </c>
      <c r="GT417" t="n">
        <v>0.00183256267375183</v>
      </c>
      <c r="GU417" t="n">
        <v>0.00185131747281485</v>
      </c>
      <c r="GV417" t="n">
        <v>0</v>
      </c>
      <c r="GW417" t="n">
        <v>0.00074007436295486</v>
      </c>
      <c r="GX417" t="n">
        <v>0</v>
      </c>
      <c r="GY417" t="n">
        <v>0.000806304561000782</v>
      </c>
      <c r="GZ417" t="n">
        <v>0.000885452411990831</v>
      </c>
      <c r="HA417" t="n">
        <v>0.000620855339043277</v>
      </c>
      <c r="HB417" t="n">
        <v>0.000975584851305778</v>
      </c>
      <c r="HC417" t="n">
        <v>0.000686016513573269</v>
      </c>
      <c r="HD417" t="n">
        <v>0.00118337052762327</v>
      </c>
      <c r="HE417" t="n">
        <v>0.000918596288583297</v>
      </c>
      <c r="HF417" t="n">
        <v>0.00075100654124719</v>
      </c>
      <c r="HG417" t="n">
        <v>0.00094061575647838</v>
      </c>
      <c r="HH417" t="n">
        <v>0.00066837713144042</v>
      </c>
      <c r="HI417" t="n">
        <v>0.000779228029855289</v>
      </c>
      <c r="HJ417" t="n">
        <v>0</v>
      </c>
      <c r="HK417" t="n">
        <v>0.00115035777978833</v>
      </c>
      <c r="HL417" t="n">
        <v>0.00123141745316312</v>
      </c>
      <c r="HM417" t="n">
        <v>0.00089392599822504</v>
      </c>
      <c r="HN417" t="n">
        <v>0.000541488339423202</v>
      </c>
      <c r="HO417" t="n">
        <v>0.000655289453700589</v>
      </c>
      <c r="HP417" t="n">
        <v>0.000777154091761957</v>
      </c>
      <c r="HQ417" t="n">
        <v>0.000536983677173369</v>
      </c>
      <c r="HR417" t="n">
        <v>0.00223612410080854</v>
      </c>
      <c r="HS417" t="n">
        <v>0.00116666762231113</v>
      </c>
      <c r="HT417" t="n">
        <v>0.00104791978301972</v>
      </c>
      <c r="HU417" t="n">
        <v>0.000882648972114102</v>
      </c>
      <c r="HV417" t="n">
        <v>0.00146904407773976</v>
      </c>
      <c r="HW417" t="n">
        <v>0.00074318319864251</v>
      </c>
      <c r="HX417" t="n">
        <v>0.000594231609147947</v>
      </c>
      <c r="HY417" t="n">
        <v>0.000929483343653556</v>
      </c>
      <c r="HZ417" t="n">
        <v>0.000698004039552506</v>
      </c>
      <c r="IA417" t="n">
        <v>0.000370242218388513</v>
      </c>
      <c r="IB417" t="n">
        <v>0.00137217635860517</v>
      </c>
      <c r="IC417" t="n">
        <v>0.000841858304431273</v>
      </c>
      <c r="ID417" t="n">
        <v>0.000494039406911369</v>
      </c>
      <c r="IE417" t="n">
        <v>0.0020238368106586</v>
      </c>
      <c r="IF417" t="n">
        <v>0.000732713417634702</v>
      </c>
      <c r="IG417" t="n">
        <v>0.000164772119706654</v>
      </c>
      <c r="IH417" t="n">
        <v>0.000103863444057672</v>
      </c>
      <c r="II417" t="n">
        <v>0.0000246502665609963</v>
      </c>
      <c r="IJ417" t="n">
        <v>0.000698835331330576</v>
      </c>
      <c r="IK417" t="n">
        <v>0.0011004586277767</v>
      </c>
      <c r="IL417" t="n">
        <v>0.00065805567138519</v>
      </c>
      <c r="IM417" t="n">
        <v>0.00115048610595962</v>
      </c>
      <c r="IN417" t="n">
        <v>0.000385391517851296</v>
      </c>
      <c r="IO417" t="n">
        <v>0.000624614480505305</v>
      </c>
      <c r="IP417" t="n">
        <v>0.000721546686681103</v>
      </c>
      <c r="IQ417" t="n">
        <v>0.000608528417256691</v>
      </c>
      <c r="IR417" t="n">
        <v>0.00183256267375183</v>
      </c>
      <c r="IS417" t="n">
        <v>0.00185131747281485</v>
      </c>
      <c r="IT417" t="n">
        <v>0</v>
      </c>
      <c r="IU417" t="n">
        <v>0</v>
      </c>
      <c r="IV417" t="n">
        <v>0.000907318510994731</v>
      </c>
      <c r="IW417" t="n">
        <v>0.000806304561000781</v>
      </c>
      <c r="IX417" t="n">
        <v>0.00088545241199083</v>
      </c>
      <c r="IY417" t="n">
        <v>0.000620855339043277</v>
      </c>
      <c r="IZ417" t="n">
        <v>0.000975584851305778</v>
      </c>
      <c r="JA417" t="n">
        <v>0.000686016513573269</v>
      </c>
      <c r="JB417" t="n">
        <v>0.00118337052762327</v>
      </c>
      <c r="JC417" t="n">
        <v>0</v>
      </c>
      <c r="JD417" t="n">
        <v>0.00075100654124719</v>
      </c>
      <c r="JE417" t="n">
        <v>0.00094061575647838</v>
      </c>
      <c r="JF417" t="n">
        <v>0.00066837713144042</v>
      </c>
      <c r="JG417" t="n">
        <v>0</v>
      </c>
      <c r="JH417" t="n">
        <v>0</v>
      </c>
      <c r="JI417" t="n">
        <v>0.00115035777978833</v>
      </c>
      <c r="JJ417" t="n">
        <v>0.00123141745316312</v>
      </c>
      <c r="JK417" t="n">
        <v>0.00089392599822504</v>
      </c>
      <c r="JL417" t="n">
        <v>0</v>
      </c>
      <c r="JM417" t="n">
        <v>0.00065528945370059</v>
      </c>
      <c r="JN417" t="n">
        <v>0.000777154091761956</v>
      </c>
      <c r="JO417" t="n">
        <v>0.000536983677173369</v>
      </c>
      <c r="JP417" t="n">
        <v>0.00223612410080854</v>
      </c>
      <c r="JQ417" t="n">
        <v>0.00116666762231113</v>
      </c>
      <c r="JR417" t="n">
        <v>0.00104791978301972</v>
      </c>
      <c r="JS417" t="n">
        <v>0.000882648972114102</v>
      </c>
      <c r="JT417" t="n">
        <v>0.00146904407773976</v>
      </c>
      <c r="JU417" t="n">
        <v>0</v>
      </c>
      <c r="JV417" t="n">
        <v>0</v>
      </c>
      <c r="JW417" t="n">
        <v>0.000929483343653556</v>
      </c>
      <c r="JX417" t="n">
        <v>0.000698004039552505</v>
      </c>
      <c r="JY417" t="n">
        <v>0.000370242218388514</v>
      </c>
      <c r="JZ417" t="n">
        <v>0.00137217635860517</v>
      </c>
      <c r="KA417" t="n">
        <v>0.000841858304431273</v>
      </c>
      <c r="KB417" t="n">
        <v>0.000494039406911369</v>
      </c>
      <c r="KC417" t="n">
        <v>0.0020238368106586</v>
      </c>
      <c r="KD417" t="n">
        <v>0.000732713417634702</v>
      </c>
      <c r="KE417" t="n">
        <v>0.000164772119706654</v>
      </c>
      <c r="KF417" t="n">
        <v>0.000103863444057672</v>
      </c>
      <c r="KG417" t="n">
        <v>0</v>
      </c>
      <c r="KH417" t="n">
        <v>0.000698835331330576</v>
      </c>
      <c r="KI417" t="n">
        <v>0.0011004586277767</v>
      </c>
      <c r="KJ417" t="n">
        <v>0.00065805567138519</v>
      </c>
      <c r="KK417" t="n">
        <v>0.00115048610595962</v>
      </c>
      <c r="KL417" t="n">
        <v>0.000385391517851296</v>
      </c>
      <c r="KM417" t="n">
        <v>0.000624614480505304</v>
      </c>
      <c r="KN417" t="n">
        <v>0.000721546686681104</v>
      </c>
      <c r="KO417" t="n">
        <v>0.000608528417256692</v>
      </c>
      <c r="KP417" t="n">
        <v>0.00183256267375183</v>
      </c>
      <c r="KQ417" t="n">
        <v>0</v>
      </c>
      <c r="KR417" t="n">
        <v>0</v>
      </c>
      <c r="KS417" t="n">
        <v>0.000740074362954859</v>
      </c>
      <c r="KT417" t="n">
        <v>0.00090731851099473</v>
      </c>
      <c r="KU417" t="n">
        <v>0.000806304561000781</v>
      </c>
      <c r="KV417" t="n">
        <v>0.00088545241199083</v>
      </c>
      <c r="KW417" t="n">
        <v>0.000620855339043277</v>
      </c>
      <c r="KX417" t="n">
        <v>0.00097558485130578</v>
      </c>
      <c r="KY417" t="n">
        <v>0.000686016513573269</v>
      </c>
      <c r="KZ417" t="n">
        <v>0.00118337052762327</v>
      </c>
      <c r="LA417" t="n">
        <v>0.000918596288583297</v>
      </c>
      <c r="LB417" t="n">
        <v>0.000751006541247189</v>
      </c>
      <c r="LC417" t="n">
        <v>0.00094061575647838</v>
      </c>
      <c r="LD417" t="n">
        <v>0.00066837713144042</v>
      </c>
      <c r="LE417" t="n">
        <v>0.00077922802985529</v>
      </c>
      <c r="LF417" t="n">
        <v>0.00184058437346597</v>
      </c>
      <c r="LG417" t="n">
        <v>0.00115035777978833</v>
      </c>
      <c r="LH417" t="n">
        <v>0.00123141745316312</v>
      </c>
      <c r="LI417" t="n">
        <v>0.00089392599822504</v>
      </c>
      <c r="LJ417" t="n">
        <v>0.000541488339423202</v>
      </c>
      <c r="LK417" t="n">
        <v>0.000655289453700588</v>
      </c>
      <c r="LL417" t="n">
        <v>0.000777154091761956</v>
      </c>
      <c r="LM417" t="n">
        <v>0.000536983677173369</v>
      </c>
      <c r="LN417" t="n">
        <v>0.00223612410080854</v>
      </c>
      <c r="LO417" t="n">
        <v>0.00116666762231113</v>
      </c>
      <c r="LP417" t="n">
        <v>0.00104791978301972</v>
      </c>
      <c r="LQ417" t="n">
        <v>0.000882648972114102</v>
      </c>
      <c r="LR417" t="n">
        <v>0.00146904407773976</v>
      </c>
      <c r="LS417" t="n">
        <v>0.000743183198642512</v>
      </c>
      <c r="LT417" t="n">
        <v>0.000594231609147947</v>
      </c>
      <c r="LU417" t="n">
        <v>0.000929483343653556</v>
      </c>
      <c r="LV417" t="n">
        <v>0.000698004039552505</v>
      </c>
      <c r="LW417" t="n">
        <v>0.000370242218388513</v>
      </c>
      <c r="LX417" t="n">
        <v>0.00137217635860517</v>
      </c>
      <c r="LY417" t="n">
        <v>0.000841858304431273</v>
      </c>
      <c r="LZ417" t="n">
        <v>0.000494039406911369</v>
      </c>
      <c r="MA417" t="n">
        <v>0.00202383681065859</v>
      </c>
      <c r="MB417" t="n">
        <v>0.000732713417634702</v>
      </c>
      <c r="MC417" t="n">
        <v>0.000164772119706654</v>
      </c>
      <c r="MD417" t="n">
        <v>0.000103863444057672</v>
      </c>
      <c r="ME417" t="n">
        <v>0.0000246502665609963</v>
      </c>
      <c r="MF417" t="n">
        <v>0.000698835331330576</v>
      </c>
      <c r="MG417" t="n">
        <v>0.0011004586277767</v>
      </c>
      <c r="MH417" t="n">
        <v>0.000658055671385191</v>
      </c>
      <c r="MI417" t="n">
        <v>0.00115048610595962</v>
      </c>
      <c r="MJ417" t="n">
        <v>0.000385391517851296</v>
      </c>
      <c r="MK417" t="n">
        <v>0.000624614480505304</v>
      </c>
      <c r="ML417" t="n">
        <v>0.000721546686681105</v>
      </c>
      <c r="MM417" t="n">
        <v>0.000608528417256692</v>
      </c>
      <c r="MN417" t="n">
        <v>0.00183256267375182</v>
      </c>
      <c r="MO417" t="n">
        <v>0.00185131747281485</v>
      </c>
      <c r="MP417" t="n">
        <v>0</v>
      </c>
      <c r="MQ417" t="n">
        <v>0.00074007436295486</v>
      </c>
      <c r="MR417" t="n">
        <v>0.00090731851099473</v>
      </c>
      <c r="MS417" t="n">
        <v>0.000806304561000782</v>
      </c>
      <c r="MT417" t="n">
        <v>0.00088545241199083</v>
      </c>
      <c r="MU417" t="n">
        <v>0.000620855339043278</v>
      </c>
      <c r="MV417" t="n">
        <v>0.000975584851305779</v>
      </c>
      <c r="MW417" t="n">
        <v>0.000686016513573269</v>
      </c>
      <c r="MX417" t="n">
        <v>0</v>
      </c>
      <c r="MY417" t="n">
        <v>0</v>
      </c>
      <c r="MZ417" t="n">
        <v>0.00075100654124719</v>
      </c>
      <c r="NA417" t="n">
        <v>0</v>
      </c>
      <c r="NB417" t="n">
        <v>0.000668377131440419</v>
      </c>
      <c r="NC417" t="n">
        <v>0.000779228029855289</v>
      </c>
      <c r="ND417" t="n">
        <v>0</v>
      </c>
      <c r="NE417" t="n">
        <v>0.00115035777978833</v>
      </c>
      <c r="NF417" t="n">
        <v>0.00123141745316312</v>
      </c>
      <c r="NG417" t="n">
        <v>0.000893925998225039</v>
      </c>
      <c r="NH417" t="n">
        <v>0</v>
      </c>
      <c r="NI417" t="n">
        <v>0.000655289453700589</v>
      </c>
      <c r="NJ417" t="n">
        <v>0.000777154091761956</v>
      </c>
      <c r="NK417" t="n">
        <v>0.000536983677173369</v>
      </c>
      <c r="NL417" t="n">
        <v>0.00223612410080854</v>
      </c>
      <c r="NM417" t="n">
        <v>0.00116666762231113</v>
      </c>
      <c r="NN417" t="n">
        <v>0.00104791978301972</v>
      </c>
      <c r="NO417" t="n">
        <v>0.000882648972114101</v>
      </c>
      <c r="NP417" t="n">
        <v>0.00146904407773976</v>
      </c>
      <c r="NQ417" t="n">
        <v>0</v>
      </c>
      <c r="NR417" t="n">
        <v>0.000594231609147948</v>
      </c>
      <c r="NS417" t="n">
        <v>0.000929483343653557</v>
      </c>
      <c r="NT417" t="n">
        <v>0.000698004039552505</v>
      </c>
      <c r="NU417" t="n">
        <v>0.000370242218388513</v>
      </c>
      <c r="NV417" t="n">
        <v>0.00137217635860517</v>
      </c>
      <c r="NW417" t="n">
        <v>0.000841858304431274</v>
      </c>
      <c r="NX417" t="n">
        <v>0.000494039406911369</v>
      </c>
      <c r="NY417" t="n">
        <v>0.00202383681065859</v>
      </c>
      <c r="NZ417" t="n">
        <v>0.000732713417634702</v>
      </c>
      <c r="OA417" t="n">
        <v>0.000164772119706654</v>
      </c>
      <c r="OB417" t="n">
        <v>0.000103863444057672</v>
      </c>
      <c r="OC417" t="n">
        <v>0.0000246502665609963</v>
      </c>
      <c r="OD417" t="n">
        <v>0.000698835331330576</v>
      </c>
      <c r="OE417" t="n">
        <v>0.0011004586277767</v>
      </c>
      <c r="OF417" t="n">
        <v>0.000658055671385191</v>
      </c>
      <c r="OG417" t="n">
        <v>0.00115048610595962</v>
      </c>
      <c r="OH417" t="n">
        <v>0.000385391517851296</v>
      </c>
      <c r="OI417" t="n">
        <v>0.000624614480505305</v>
      </c>
      <c r="OJ417" t="n">
        <v>0.000721546686681105</v>
      </c>
      <c r="OK417" t="n">
        <v>0.000608528417256691</v>
      </c>
      <c r="OL417" t="n">
        <v>0.00183256267375182</v>
      </c>
      <c r="OM417" t="n">
        <v>0.00185131747281485</v>
      </c>
      <c r="ON417" t="n">
        <v>0.00067943462410883</v>
      </c>
      <c r="OO417" t="n">
        <v>0</v>
      </c>
      <c r="OP417" t="n">
        <v>0.000907318510994731</v>
      </c>
      <c r="OQ417" t="n">
        <v>0.000806304561000782</v>
      </c>
      <c r="OR417" t="n">
        <v>0.000885452411990831</v>
      </c>
      <c r="OS417" t="n">
        <v>0.000620855339043277</v>
      </c>
      <c r="OT417" t="n">
        <v>0.000975584851305779</v>
      </c>
      <c r="OU417" t="n">
        <v>0.000686016513573269</v>
      </c>
      <c r="OV417" t="n">
        <v>0</v>
      </c>
      <c r="OW417" t="n">
        <v>0</v>
      </c>
      <c r="OX417" t="n">
        <v>0.000751006541247191</v>
      </c>
      <c r="OY417" t="n">
        <v>0.000940615756478379</v>
      </c>
      <c r="OZ417" t="n">
        <v>0.00066837713144042</v>
      </c>
      <c r="PA417" t="n">
        <v>1.00077922802986</v>
      </c>
      <c r="PB417" t="n">
        <v>0</v>
      </c>
      <c r="PC417" t="n">
        <v>0.00115035777978833</v>
      </c>
      <c r="PD417" t="n">
        <v>0</v>
      </c>
      <c r="PE417" t="n">
        <v>0</v>
      </c>
      <c r="PF417" t="n">
        <v>0</v>
      </c>
      <c r="PG417" t="n">
        <v>0.000655289453700589</v>
      </c>
      <c r="PH417" t="n">
        <v>0.000777154091761957</v>
      </c>
      <c r="PI417" t="n">
        <v>0.000536983677173369</v>
      </c>
      <c r="PJ417" t="n">
        <v>0</v>
      </c>
      <c r="PK417" t="n">
        <v>0.00116666762231113</v>
      </c>
      <c r="PL417" t="n">
        <v>0.00104791978301972</v>
      </c>
      <c r="PM417" t="n">
        <v>0</v>
      </c>
      <c r="PN417" t="n">
        <v>0</v>
      </c>
      <c r="PO417" t="n">
        <v>0</v>
      </c>
      <c r="PP417" t="n">
        <v>0</v>
      </c>
      <c r="PQ417" t="n">
        <v>0.000929483343653557</v>
      </c>
      <c r="PR417" t="n">
        <v>0.000698004039552506</v>
      </c>
      <c r="PS417" t="n">
        <v>0.000370242218388514</v>
      </c>
      <c r="PT417" t="n">
        <v>0.00137217635860517</v>
      </c>
      <c r="PU417" t="n">
        <v>0.000841858304431274</v>
      </c>
      <c r="PV417" t="n">
        <v>0.000494039406911369</v>
      </c>
      <c r="PW417" t="n">
        <v>0.00202383681065859</v>
      </c>
      <c r="PX417" t="n">
        <v>0.000732713417634701</v>
      </c>
      <c r="PY417" t="n">
        <v>0.000164772119706654</v>
      </c>
      <c r="PZ417" t="n">
        <v>0.000103863444057672</v>
      </c>
      <c r="QA417" t="n">
        <v>0.0000246502665609964</v>
      </c>
      <c r="QB417" t="n">
        <v>0.000698835331330576</v>
      </c>
      <c r="QC417" t="n">
        <v>0.0011004586277767</v>
      </c>
      <c r="QD417" t="n">
        <v>0</v>
      </c>
      <c r="QE417" t="n">
        <v>0.00115048610595962</v>
      </c>
      <c r="QF417" t="n">
        <v>0.000385391517851296</v>
      </c>
      <c r="QG417" t="n">
        <v>0.000624614480505305</v>
      </c>
      <c r="QH417" t="n">
        <v>0.000721546686681105</v>
      </c>
      <c r="QI417" t="n">
        <v>0.000608528417256692</v>
      </c>
    </row>
    <row r="418">
      <c r="A418" t="s">
        <v>417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1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</row>
    <row r="419">
      <c r="A419" t="s">
        <v>418</v>
      </c>
      <c r="B419" t="n">
        <v>0.00373705743397909</v>
      </c>
      <c r="C419" t="n">
        <v>0.00378412478882889</v>
      </c>
      <c r="D419" t="n">
        <v>0.00134996799629472</v>
      </c>
      <c r="E419" t="n">
        <v>0</v>
      </c>
      <c r="F419" t="n">
        <v>0</v>
      </c>
      <c r="G419" t="n">
        <v>0.00126291580431458</v>
      </c>
      <c r="H419" t="n">
        <v>0.00140226055400844</v>
      </c>
      <c r="I419" t="n">
        <v>0.000924540637211618</v>
      </c>
      <c r="J419" t="n">
        <v>0.0019777259862615</v>
      </c>
      <c r="K419" t="n">
        <v>0.00132250957317886</v>
      </c>
      <c r="L419" t="n">
        <v>0.00227019988100923</v>
      </c>
      <c r="M419" t="n">
        <v>0.00140364204743422</v>
      </c>
      <c r="N419" t="n">
        <v>0.00146711751549432</v>
      </c>
      <c r="O419" t="n">
        <v>0.00211837401800391</v>
      </c>
      <c r="P419" t="n">
        <v>0.00224897515957039</v>
      </c>
      <c r="Q419" t="n">
        <v>0.000866182667254141</v>
      </c>
      <c r="R419" t="n">
        <v>0</v>
      </c>
      <c r="S419" t="n">
        <v>0.00473809454873342</v>
      </c>
      <c r="T419" t="n">
        <v>0</v>
      </c>
      <c r="U419" t="n">
        <v>0.00127067710186487</v>
      </c>
      <c r="V419" t="n">
        <v>0.000669251239212674</v>
      </c>
      <c r="W419" t="n">
        <v>0.00119553168158217</v>
      </c>
      <c r="X419" t="n">
        <v>0.00130876028804198</v>
      </c>
      <c r="Y419" t="n">
        <v>0.000712974207908177</v>
      </c>
      <c r="Z419" t="n">
        <v>0.000995759032936941</v>
      </c>
      <c r="AA419" t="n">
        <v>0</v>
      </c>
      <c r="AB419" t="n">
        <v>0.00088865520577859</v>
      </c>
      <c r="AC419" t="n">
        <v>0.000663065306332137</v>
      </c>
      <c r="AD419" t="n">
        <v>0.000939682910212683</v>
      </c>
      <c r="AE419" t="n">
        <v>0.000607788267511532</v>
      </c>
      <c r="AF419" t="n">
        <v>0.000536664921113185</v>
      </c>
      <c r="AG419" t="n">
        <v>0.00107043032586819</v>
      </c>
      <c r="AH419" t="n">
        <v>0.000370956961255603</v>
      </c>
      <c r="AI419" t="n">
        <v>0.000865032005432484</v>
      </c>
      <c r="AJ419" t="n">
        <v>0.00105766818834933</v>
      </c>
      <c r="AK419" t="n">
        <v>0.000522423697593145</v>
      </c>
      <c r="AL419" t="n">
        <v>0.000654748639462391</v>
      </c>
      <c r="AM419" t="n">
        <v>0.000521769385539122</v>
      </c>
      <c r="AN419" t="n">
        <v>0.000422834009405198</v>
      </c>
      <c r="AO419" t="n">
        <v>0.000134578116176439</v>
      </c>
      <c r="AP419" t="n">
        <v>0.000084830775168861</v>
      </c>
      <c r="AQ419" t="n">
        <v>0.0000201331781307718</v>
      </c>
      <c r="AR419" t="n">
        <v>0.000504458050377701</v>
      </c>
      <c r="AS419" t="n">
        <v>0.000757092617419748</v>
      </c>
      <c r="AT419" t="n">
        <v>0.000425291736317697</v>
      </c>
      <c r="AU419" t="n">
        <v>0.000800986745075151</v>
      </c>
      <c r="AV419" t="n">
        <v>0.000746799148043091</v>
      </c>
      <c r="AW419" t="n">
        <v>0.000945950986858774</v>
      </c>
      <c r="AX419" t="n">
        <v>0.00131667065835575</v>
      </c>
      <c r="AY419" t="n">
        <v>0.000658361480722446</v>
      </c>
      <c r="AZ419" t="n">
        <v>0.00373705743397909</v>
      </c>
      <c r="BA419" t="n">
        <v>0.00378412478882889</v>
      </c>
      <c r="BB419" t="n">
        <v>0.00134996799629472</v>
      </c>
      <c r="BC419" t="n">
        <v>0</v>
      </c>
      <c r="BD419" t="n">
        <v>0.00141523231989572</v>
      </c>
      <c r="BE419" t="n">
        <v>0.00126291580431458</v>
      </c>
      <c r="BF419" t="n">
        <v>0.00140226055400844</v>
      </c>
      <c r="BG419" t="n">
        <v>0.000924540637211618</v>
      </c>
      <c r="BH419" t="n">
        <v>0.0019777259862615</v>
      </c>
      <c r="BI419" t="n">
        <v>0.00132250957317886</v>
      </c>
      <c r="BJ419" t="n">
        <v>0.00227019988100923</v>
      </c>
      <c r="BK419" t="n">
        <v>0.00140364204743422</v>
      </c>
      <c r="BL419" t="n">
        <v>0.00146711751549432</v>
      </c>
      <c r="BM419" t="n">
        <v>0.00211837401800391</v>
      </c>
      <c r="BN419" t="n">
        <v>0.00224897515957039</v>
      </c>
      <c r="BO419" t="n">
        <v>0.000866182667254141</v>
      </c>
      <c r="BP419" t="n">
        <v>0</v>
      </c>
      <c r="BQ419" t="n">
        <v>0.00473809454873342</v>
      </c>
      <c r="BR419" t="n">
        <v>0.00261682154945574</v>
      </c>
      <c r="BS419" t="n">
        <v>0.00127067710186487</v>
      </c>
      <c r="BT419" t="n">
        <v>0.000669251239212675</v>
      </c>
      <c r="BU419" t="n">
        <v>0.00119553168158217</v>
      </c>
      <c r="BV419" t="n">
        <v>0.00130876028804198</v>
      </c>
      <c r="BW419" t="n">
        <v>0.000712974207908177</v>
      </c>
      <c r="BX419" t="n">
        <v>0.000995759032936941</v>
      </c>
      <c r="BY419" t="n">
        <v>0</v>
      </c>
      <c r="BZ419" t="n">
        <v>0.000888655205778591</v>
      </c>
      <c r="CA419" t="n">
        <v>0.000663065306332137</v>
      </c>
      <c r="CB419" t="n">
        <v>0.000939682910212683</v>
      </c>
      <c r="CC419" t="n">
        <v>0.000607788267511532</v>
      </c>
      <c r="CD419" t="n">
        <v>0.000536664921113185</v>
      </c>
      <c r="CE419" t="n">
        <v>0.00107043032586819</v>
      </c>
      <c r="CF419" t="n">
        <v>0.000370956961255603</v>
      </c>
      <c r="CG419" t="n">
        <v>0.000865032005432484</v>
      </c>
      <c r="CH419" t="n">
        <v>0.00105766818834933</v>
      </c>
      <c r="CI419" t="n">
        <v>0.000522423697593146</v>
      </c>
      <c r="CJ419" t="n">
        <v>0.000654748639462391</v>
      </c>
      <c r="CK419" t="n">
        <v>0.000521769385539122</v>
      </c>
      <c r="CL419" t="n">
        <v>0.000422834009405199</v>
      </c>
      <c r="CM419" t="n">
        <v>0.000134578116176439</v>
      </c>
      <c r="CN419" t="n">
        <v>0.0000848307751688609</v>
      </c>
      <c r="CO419" t="n">
        <v>0.0000201331781307718</v>
      </c>
      <c r="CP419" t="n">
        <v>0.000504458050377701</v>
      </c>
      <c r="CQ419" t="n">
        <v>0.000757092617419748</v>
      </c>
      <c r="CR419" t="n">
        <v>0</v>
      </c>
      <c r="CS419" t="n">
        <v>0.00080098674507515</v>
      </c>
      <c r="CT419" t="n">
        <v>0.000746799148043091</v>
      </c>
      <c r="CU419" t="n">
        <v>0.000945950986858774</v>
      </c>
      <c r="CV419" t="n">
        <v>0.00131667065835575</v>
      </c>
      <c r="CW419" t="n">
        <v>0.000658361480722446</v>
      </c>
      <c r="CX419" t="n">
        <v>0.00373705743397909</v>
      </c>
      <c r="CY419" t="n">
        <v>0.00378412478882889</v>
      </c>
      <c r="CZ419" t="n">
        <v>0</v>
      </c>
      <c r="DA419" t="n">
        <v>0</v>
      </c>
      <c r="DB419" t="n">
        <v>0.00141523231989572</v>
      </c>
      <c r="DC419" t="n">
        <v>0.00126291580431458</v>
      </c>
      <c r="DD419" t="n">
        <v>0.00140226055400844</v>
      </c>
      <c r="DE419" t="n">
        <v>0.000924540637211618</v>
      </c>
      <c r="DF419" t="n">
        <v>0</v>
      </c>
      <c r="DG419" t="n">
        <v>0.00132250957317886</v>
      </c>
      <c r="DH419" t="n">
        <v>0</v>
      </c>
      <c r="DI419" t="n">
        <v>0</v>
      </c>
      <c r="DJ419" t="n">
        <v>0.00146711751549432</v>
      </c>
      <c r="DK419" t="n">
        <v>0</v>
      </c>
      <c r="DL419" t="n">
        <v>0.00224897515957039</v>
      </c>
      <c r="DM419" t="n">
        <v>0</v>
      </c>
      <c r="DN419" t="n">
        <v>0</v>
      </c>
      <c r="DO419" t="n">
        <v>0</v>
      </c>
      <c r="DP419" t="n">
        <v>0</v>
      </c>
      <c r="DQ419" t="n">
        <v>0.00127067710186487</v>
      </c>
      <c r="DR419" t="n">
        <v>0</v>
      </c>
      <c r="DS419" t="n">
        <v>0.00119553168158217</v>
      </c>
      <c r="DT419" t="n">
        <v>0.00130876028804198</v>
      </c>
      <c r="DU419" t="n">
        <v>0.000712974207908177</v>
      </c>
      <c r="DV419" t="n">
        <v>0</v>
      </c>
      <c r="DW419" t="n">
        <v>0</v>
      </c>
      <c r="DX419" t="n">
        <v>0.00088865520577859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0.000370956961255603</v>
      </c>
      <c r="EE419" t="n">
        <v>0.000865032005432484</v>
      </c>
      <c r="EF419" t="n">
        <v>0.00105766818834933</v>
      </c>
      <c r="EG419" t="n">
        <v>0.000522423697593145</v>
      </c>
      <c r="EH419" t="n">
        <v>0.000654748639462391</v>
      </c>
      <c r="EI419" t="n">
        <v>0.000521769385539122</v>
      </c>
      <c r="EJ419" t="n">
        <v>0.000422834009405198</v>
      </c>
      <c r="EK419" t="n">
        <v>0.000134578116176439</v>
      </c>
      <c r="EL419" t="n">
        <v>0.000084830775168861</v>
      </c>
      <c r="EM419" t="n">
        <v>0.0000201331781307718</v>
      </c>
      <c r="EN419" t="n">
        <v>0</v>
      </c>
      <c r="EO419" t="n">
        <v>0.000757092617419748</v>
      </c>
      <c r="EP419" t="n">
        <v>0</v>
      </c>
      <c r="EQ419" t="n">
        <v>0</v>
      </c>
      <c r="ER419" t="n">
        <v>0.000746799148043092</v>
      </c>
      <c r="ES419" t="n">
        <v>0.000945950986858774</v>
      </c>
      <c r="ET419" t="n">
        <v>0.00131667065835575</v>
      </c>
      <c r="EU419" t="n">
        <v>0.000658361480722446</v>
      </c>
      <c r="EV419" t="n">
        <v>0.00373705743397909</v>
      </c>
      <c r="EW419" t="n">
        <v>0.00378412478882889</v>
      </c>
      <c r="EX419" t="n">
        <v>0.00134996799629472</v>
      </c>
      <c r="EY419" t="n">
        <v>0.000766412629484398</v>
      </c>
      <c r="EZ419" t="n">
        <v>0.00141523231989572</v>
      </c>
      <c r="FA419" t="n">
        <v>0.00126291580431458</v>
      </c>
      <c r="FB419" t="n">
        <v>0.00140226055400844</v>
      </c>
      <c r="FC419" t="n">
        <v>0.000924540637211617</v>
      </c>
      <c r="FD419" t="n">
        <v>0.0019777259862615</v>
      </c>
      <c r="FE419" t="n">
        <v>0.00132250957317886</v>
      </c>
      <c r="FF419" t="n">
        <v>0</v>
      </c>
      <c r="FG419" t="n">
        <v>0</v>
      </c>
      <c r="FH419" t="n">
        <v>0.00146711751549432</v>
      </c>
      <c r="FI419" t="n">
        <v>0.00211837401800391</v>
      </c>
      <c r="FJ419" t="n">
        <v>0</v>
      </c>
      <c r="FK419" t="n">
        <v>0.000866182667254141</v>
      </c>
      <c r="FL419" t="n">
        <v>0</v>
      </c>
      <c r="FM419" t="n">
        <v>0.00473809454873342</v>
      </c>
      <c r="FN419" t="n">
        <v>0</v>
      </c>
      <c r="FO419" t="n">
        <v>0.00127067710186487</v>
      </c>
      <c r="FP419" t="n">
        <v>0</v>
      </c>
      <c r="FQ419" t="n">
        <v>0.00119553168158217</v>
      </c>
      <c r="FR419" t="n">
        <v>0.00130876028804198</v>
      </c>
      <c r="FS419" t="n">
        <v>0.000712974207908177</v>
      </c>
      <c r="FT419" t="n">
        <v>0.000995759032936941</v>
      </c>
      <c r="FU419" t="n">
        <v>0</v>
      </c>
      <c r="FV419" t="n">
        <v>0.000888655205778591</v>
      </c>
      <c r="FW419" t="n">
        <v>0.000663065306332138</v>
      </c>
      <c r="FX419" t="n">
        <v>0</v>
      </c>
      <c r="FY419" t="n">
        <v>0</v>
      </c>
      <c r="FZ419" t="n">
        <v>0</v>
      </c>
      <c r="GA419" t="n">
        <v>0.00107043032586819</v>
      </c>
      <c r="GB419" t="n">
        <v>0.000370956961255604</v>
      </c>
      <c r="GC419" t="n">
        <v>0.000865032005432484</v>
      </c>
      <c r="GD419" t="n">
        <v>0.00105766818834933</v>
      </c>
      <c r="GE419" t="n">
        <v>0.000522423697593145</v>
      </c>
      <c r="GF419" t="n">
        <v>0.000654748639462391</v>
      </c>
      <c r="GG419" t="n">
        <v>0.000521769385539122</v>
      </c>
      <c r="GH419" t="n">
        <v>0.000422834009405198</v>
      </c>
      <c r="GI419" t="n">
        <v>0.000134578116176439</v>
      </c>
      <c r="GJ419" t="n">
        <v>0.000084830775168861</v>
      </c>
      <c r="GK419" t="n">
        <v>0</v>
      </c>
      <c r="GL419" t="n">
        <v>0.000504458050377701</v>
      </c>
      <c r="GM419" t="n">
        <v>0.000757092617419748</v>
      </c>
      <c r="GN419" t="n">
        <v>0</v>
      </c>
      <c r="GO419" t="n">
        <v>0.00080098674507515</v>
      </c>
      <c r="GP419" t="n">
        <v>0.000746799148043091</v>
      </c>
      <c r="GQ419" t="n">
        <v>0.000945950986858774</v>
      </c>
      <c r="GR419" t="n">
        <v>0.00131667065835575</v>
      </c>
      <c r="GS419" t="n">
        <v>0.000658361480722446</v>
      </c>
      <c r="GT419" t="n">
        <v>0.00373705743397909</v>
      </c>
      <c r="GU419" t="n">
        <v>0.00378412478882889</v>
      </c>
      <c r="GV419" t="n">
        <v>0</v>
      </c>
      <c r="GW419" t="n">
        <v>0.000766412629484398</v>
      </c>
      <c r="GX419" t="n">
        <v>0</v>
      </c>
      <c r="GY419" t="n">
        <v>0.00126291580431458</v>
      </c>
      <c r="GZ419" t="n">
        <v>0.00140226055400844</v>
      </c>
      <c r="HA419" t="n">
        <v>0.000924540637211618</v>
      </c>
      <c r="HB419" t="n">
        <v>0.0019777259862615</v>
      </c>
      <c r="HC419" t="n">
        <v>0.00132250957317886</v>
      </c>
      <c r="HD419" t="n">
        <v>0.00227019988100923</v>
      </c>
      <c r="HE419" t="n">
        <v>0.00140364204743422</v>
      </c>
      <c r="HF419" t="n">
        <v>0.00146711751549432</v>
      </c>
      <c r="HG419" t="n">
        <v>0.00211837401800391</v>
      </c>
      <c r="HH419" t="n">
        <v>0.00224897515957039</v>
      </c>
      <c r="HI419" t="n">
        <v>0.000866182667254142</v>
      </c>
      <c r="HJ419" t="n">
        <v>0</v>
      </c>
      <c r="HK419" t="n">
        <v>0.00473809454873342</v>
      </c>
      <c r="HL419" t="n">
        <v>0.00261682154945575</v>
      </c>
      <c r="HM419" t="n">
        <v>0.00127067710186487</v>
      </c>
      <c r="HN419" t="n">
        <v>0.000669251239212674</v>
      </c>
      <c r="HO419" t="n">
        <v>0.00119553168158217</v>
      </c>
      <c r="HP419" t="n">
        <v>0.00130876028804198</v>
      </c>
      <c r="HQ419" t="n">
        <v>0.000712974207908177</v>
      </c>
      <c r="HR419" t="n">
        <v>0.000995759032936941</v>
      </c>
      <c r="HS419" t="n">
        <v>0.000874235064413683</v>
      </c>
      <c r="HT419" t="n">
        <v>0.00088865520577859</v>
      </c>
      <c r="HU419" t="n">
        <v>0.000663065306332137</v>
      </c>
      <c r="HV419" t="n">
        <v>0.000939682910212682</v>
      </c>
      <c r="HW419" t="n">
        <v>0.000607788267511531</v>
      </c>
      <c r="HX419" t="n">
        <v>0.000536664921113185</v>
      </c>
      <c r="HY419" t="n">
        <v>0.00107043032586819</v>
      </c>
      <c r="HZ419" t="n">
        <v>0.000370956961255604</v>
      </c>
      <c r="IA419" t="n">
        <v>0.000865032005432484</v>
      </c>
      <c r="IB419" t="n">
        <v>0.00105766818834933</v>
      </c>
      <c r="IC419" t="n">
        <v>0.000522423697593145</v>
      </c>
      <c r="ID419" t="n">
        <v>0.000654748639462391</v>
      </c>
      <c r="IE419" t="n">
        <v>0.000521769385539122</v>
      </c>
      <c r="IF419" t="n">
        <v>0.000422834009405198</v>
      </c>
      <c r="IG419" t="n">
        <v>0.000134578116176439</v>
      </c>
      <c r="IH419" t="n">
        <v>0.0000848307751688609</v>
      </c>
      <c r="II419" t="n">
        <v>0.0000201331781307718</v>
      </c>
      <c r="IJ419" t="n">
        <v>0.000504458050377701</v>
      </c>
      <c r="IK419" t="n">
        <v>0.000757092617419748</v>
      </c>
      <c r="IL419" t="n">
        <v>0.000425291736317696</v>
      </c>
      <c r="IM419" t="n">
        <v>0.00080098674507515</v>
      </c>
      <c r="IN419" t="n">
        <v>0.000746799148043091</v>
      </c>
      <c r="IO419" t="n">
        <v>0.000945950986858774</v>
      </c>
      <c r="IP419" t="n">
        <v>0.00131667065835575</v>
      </c>
      <c r="IQ419" t="n">
        <v>0.000658361480722446</v>
      </c>
      <c r="IR419" t="n">
        <v>0.00373705743397909</v>
      </c>
      <c r="IS419" t="n">
        <v>0.00378412478882888</v>
      </c>
      <c r="IT419" t="n">
        <v>0</v>
      </c>
      <c r="IU419" t="n">
        <v>0</v>
      </c>
      <c r="IV419" t="n">
        <v>0.00141523231989572</v>
      </c>
      <c r="IW419" t="n">
        <v>0.00126291580431458</v>
      </c>
      <c r="IX419" t="n">
        <v>0.00140226055400844</v>
      </c>
      <c r="IY419" t="n">
        <v>0.000924540637211618</v>
      </c>
      <c r="IZ419" t="n">
        <v>0.0019777259862615</v>
      </c>
      <c r="JA419" t="n">
        <v>0.00132250957317886</v>
      </c>
      <c r="JB419" t="n">
        <v>0.00227019988100923</v>
      </c>
      <c r="JC419" t="n">
        <v>0</v>
      </c>
      <c r="JD419" t="n">
        <v>0.00146711751549432</v>
      </c>
      <c r="JE419" t="n">
        <v>0.00211837401800392</v>
      </c>
      <c r="JF419" t="n">
        <v>0.00224897515957039</v>
      </c>
      <c r="JG419" t="n">
        <v>0</v>
      </c>
      <c r="JH419" t="n">
        <v>0</v>
      </c>
      <c r="JI419" t="n">
        <v>0.00473809454873342</v>
      </c>
      <c r="JJ419" t="n">
        <v>0.00261682154945574</v>
      </c>
      <c r="JK419" t="n">
        <v>0.00127067710186487</v>
      </c>
      <c r="JL419" t="n">
        <v>0</v>
      </c>
      <c r="JM419" t="n">
        <v>0.00119553168158217</v>
      </c>
      <c r="JN419" t="n">
        <v>0.00130876028804198</v>
      </c>
      <c r="JO419" t="n">
        <v>0.000712974207908177</v>
      </c>
      <c r="JP419" t="n">
        <v>0.000995759032936941</v>
      </c>
      <c r="JQ419" t="n">
        <v>0.000874235064413683</v>
      </c>
      <c r="JR419" t="n">
        <v>0.000888655205778591</v>
      </c>
      <c r="JS419" t="n">
        <v>0.000663065306332137</v>
      </c>
      <c r="JT419" t="n">
        <v>0.000939682910212684</v>
      </c>
      <c r="JU419" t="n">
        <v>0</v>
      </c>
      <c r="JV419" t="n">
        <v>0</v>
      </c>
      <c r="JW419" t="n">
        <v>0.00107043032586819</v>
      </c>
      <c r="JX419" t="n">
        <v>0.000370956961255603</v>
      </c>
      <c r="JY419" t="n">
        <v>0.000865032005432485</v>
      </c>
      <c r="JZ419" t="n">
        <v>0.00105766818834933</v>
      </c>
      <c r="KA419" t="n">
        <v>0.000522423697593145</v>
      </c>
      <c r="KB419" t="n">
        <v>0.000654748639462391</v>
      </c>
      <c r="KC419" t="n">
        <v>0.000521769385539122</v>
      </c>
      <c r="KD419" t="n">
        <v>0.000422834009405198</v>
      </c>
      <c r="KE419" t="n">
        <v>0.000134578116176439</v>
      </c>
      <c r="KF419" t="n">
        <v>0.0000848307751688609</v>
      </c>
      <c r="KG419" t="n">
        <v>0</v>
      </c>
      <c r="KH419" t="n">
        <v>0.000504458050377701</v>
      </c>
      <c r="KI419" t="n">
        <v>0.000757092617419748</v>
      </c>
      <c r="KJ419" t="n">
        <v>0.000425291736317697</v>
      </c>
      <c r="KK419" t="n">
        <v>0.000800986745075151</v>
      </c>
      <c r="KL419" t="n">
        <v>0.000746799148043091</v>
      </c>
      <c r="KM419" t="n">
        <v>0.000945950986858773</v>
      </c>
      <c r="KN419" t="n">
        <v>0.00131667065835575</v>
      </c>
      <c r="KO419" t="n">
        <v>0.000658361480722447</v>
      </c>
      <c r="KP419" t="n">
        <v>0.00373705743397909</v>
      </c>
      <c r="KQ419" t="n">
        <v>0</v>
      </c>
      <c r="KR419" t="n">
        <v>0</v>
      </c>
      <c r="KS419" t="n">
        <v>0.000766412629484397</v>
      </c>
      <c r="KT419" t="n">
        <v>0.00141523231989572</v>
      </c>
      <c r="KU419" t="n">
        <v>0.00126291580431458</v>
      </c>
      <c r="KV419" t="n">
        <v>0.00140226055400844</v>
      </c>
      <c r="KW419" t="n">
        <v>0.000924540637211618</v>
      </c>
      <c r="KX419" t="n">
        <v>0.00197772598626151</v>
      </c>
      <c r="KY419" t="n">
        <v>0.00132250957317886</v>
      </c>
      <c r="KZ419" t="n">
        <v>0.00227019988100923</v>
      </c>
      <c r="LA419" t="n">
        <v>0.00140364204743422</v>
      </c>
      <c r="LB419" t="n">
        <v>0.00146711751549432</v>
      </c>
      <c r="LC419" t="n">
        <v>0.00211837401800391</v>
      </c>
      <c r="LD419" t="n">
        <v>0.00224897515957039</v>
      </c>
      <c r="LE419" t="n">
        <v>0.000866182667254142</v>
      </c>
      <c r="LF419" t="n">
        <v>0.00147154692400225</v>
      </c>
      <c r="LG419" t="n">
        <v>0.00473809454873342</v>
      </c>
      <c r="LH419" t="n">
        <v>0.00261682154945575</v>
      </c>
      <c r="LI419" t="n">
        <v>0.00127067710186487</v>
      </c>
      <c r="LJ419" t="n">
        <v>0.000669251239212674</v>
      </c>
      <c r="LK419" t="n">
        <v>0.00119553168158217</v>
      </c>
      <c r="LL419" t="n">
        <v>0.00130876028804198</v>
      </c>
      <c r="LM419" t="n">
        <v>0.000712974207908177</v>
      </c>
      <c r="LN419" t="n">
        <v>0.000995759032936942</v>
      </c>
      <c r="LO419" t="n">
        <v>0.000874235064413683</v>
      </c>
      <c r="LP419" t="n">
        <v>0.000888655205778591</v>
      </c>
      <c r="LQ419" t="n">
        <v>0.000663065306332137</v>
      </c>
      <c r="LR419" t="n">
        <v>0.000939682910212684</v>
      </c>
      <c r="LS419" t="n">
        <v>0.000607788267511532</v>
      </c>
      <c r="LT419" t="n">
        <v>0.000536664921113185</v>
      </c>
      <c r="LU419" t="n">
        <v>0.00107043032586819</v>
      </c>
      <c r="LV419" t="n">
        <v>0.000370956961255603</v>
      </c>
      <c r="LW419" t="n">
        <v>0.000865032005432484</v>
      </c>
      <c r="LX419" t="n">
        <v>0.00105766818834933</v>
      </c>
      <c r="LY419" t="n">
        <v>0.000522423697593145</v>
      </c>
      <c r="LZ419" t="n">
        <v>0.000654748639462391</v>
      </c>
      <c r="MA419" t="n">
        <v>0.000521769385539122</v>
      </c>
      <c r="MB419" t="n">
        <v>0.000422834009405199</v>
      </c>
      <c r="MC419" t="n">
        <v>0.000134578116176439</v>
      </c>
      <c r="MD419" t="n">
        <v>0.000084830775168861</v>
      </c>
      <c r="ME419" t="n">
        <v>0.0000201331781307718</v>
      </c>
      <c r="MF419" t="n">
        <v>0.000504458050377701</v>
      </c>
      <c r="MG419" t="n">
        <v>0.000757092617419747</v>
      </c>
      <c r="MH419" t="n">
        <v>0.000425291736317697</v>
      </c>
      <c r="MI419" t="n">
        <v>0.000800986745075151</v>
      </c>
      <c r="MJ419" t="n">
        <v>0.000746799148043091</v>
      </c>
      <c r="MK419" t="n">
        <v>0.000945950986858773</v>
      </c>
      <c r="ML419" t="n">
        <v>0.00131667065835575</v>
      </c>
      <c r="MM419" t="n">
        <v>0.000658361480722447</v>
      </c>
      <c r="MN419" t="n">
        <v>0.00373705743397908</v>
      </c>
      <c r="MO419" t="n">
        <v>0.00378412478882889</v>
      </c>
      <c r="MP419" t="n">
        <v>0</v>
      </c>
      <c r="MQ419" t="n">
        <v>0.000766412629484398</v>
      </c>
      <c r="MR419" t="n">
        <v>0.00141523231989572</v>
      </c>
      <c r="MS419" t="n">
        <v>0.00126291580431458</v>
      </c>
      <c r="MT419" t="n">
        <v>0.00140226055400844</v>
      </c>
      <c r="MU419" t="n">
        <v>0.000924540637211619</v>
      </c>
      <c r="MV419" t="n">
        <v>0.0019777259862615</v>
      </c>
      <c r="MW419" t="n">
        <v>0.00132250957317886</v>
      </c>
      <c r="MX419" t="n">
        <v>0</v>
      </c>
      <c r="MY419" t="n">
        <v>0</v>
      </c>
      <c r="MZ419" t="n">
        <v>0.00146711751549432</v>
      </c>
      <c r="NA419" t="n">
        <v>0</v>
      </c>
      <c r="NB419" t="n">
        <v>0.00224897515957039</v>
      </c>
      <c r="NC419" t="n">
        <v>0.000866182667254141</v>
      </c>
      <c r="ND419" t="n">
        <v>0</v>
      </c>
      <c r="NE419" t="n">
        <v>0.00473809454873342</v>
      </c>
      <c r="NF419" t="n">
        <v>0.00261682154945574</v>
      </c>
      <c r="NG419" t="n">
        <v>0.00127067710186487</v>
      </c>
      <c r="NH419" t="n">
        <v>0</v>
      </c>
      <c r="NI419" t="n">
        <v>0.00119553168158217</v>
      </c>
      <c r="NJ419" t="n">
        <v>0.00130876028804198</v>
      </c>
      <c r="NK419" t="n">
        <v>0.000712974207908177</v>
      </c>
      <c r="NL419" t="n">
        <v>0.000995759032936941</v>
      </c>
      <c r="NM419" t="n">
        <v>0.000874235064413683</v>
      </c>
      <c r="NN419" t="n">
        <v>0.00088865520577859</v>
      </c>
      <c r="NO419" t="n">
        <v>0.000663065306332137</v>
      </c>
      <c r="NP419" t="n">
        <v>0.000939682910212684</v>
      </c>
      <c r="NQ419" t="n">
        <v>0</v>
      </c>
      <c r="NR419" t="n">
        <v>0.000536664921113185</v>
      </c>
      <c r="NS419" t="n">
        <v>0.00107043032586819</v>
      </c>
      <c r="NT419" t="n">
        <v>0.000370956961255603</v>
      </c>
      <c r="NU419" t="n">
        <v>0.000865032005432483</v>
      </c>
      <c r="NV419" t="n">
        <v>0.00105766818834933</v>
      </c>
      <c r="NW419" t="n">
        <v>0.000522423697593146</v>
      </c>
      <c r="NX419" t="n">
        <v>0.000654748639462391</v>
      </c>
      <c r="NY419" t="n">
        <v>0.000521769385539121</v>
      </c>
      <c r="NZ419" t="n">
        <v>0.000422834009405198</v>
      </c>
      <c r="OA419" t="n">
        <v>0.000134578116176439</v>
      </c>
      <c r="OB419" t="n">
        <v>0.000084830775168861</v>
      </c>
      <c r="OC419" t="n">
        <v>0.0000201331781307718</v>
      </c>
      <c r="OD419" t="n">
        <v>0.000504458050377701</v>
      </c>
      <c r="OE419" t="n">
        <v>0.000757092617419749</v>
      </c>
      <c r="OF419" t="n">
        <v>0.000425291736317697</v>
      </c>
      <c r="OG419" t="n">
        <v>0.000800986745075151</v>
      </c>
      <c r="OH419" t="n">
        <v>0.000746799148043092</v>
      </c>
      <c r="OI419" t="n">
        <v>0.000945950986858774</v>
      </c>
      <c r="OJ419" t="n">
        <v>0.00131667065835575</v>
      </c>
      <c r="OK419" t="n">
        <v>0.000658361480722446</v>
      </c>
      <c r="OL419" t="n">
        <v>0.00373705743397909</v>
      </c>
      <c r="OM419" t="n">
        <v>0.00378412478882888</v>
      </c>
      <c r="ON419" t="n">
        <v>0.00134996799629472</v>
      </c>
      <c r="OO419" t="n">
        <v>0</v>
      </c>
      <c r="OP419" t="n">
        <v>0.00141523231989572</v>
      </c>
      <c r="OQ419" t="n">
        <v>0.00126291580431458</v>
      </c>
      <c r="OR419" t="n">
        <v>0.00140226055400844</v>
      </c>
      <c r="OS419" t="n">
        <v>0.000924540637211618</v>
      </c>
      <c r="OT419" t="n">
        <v>0.0019777259862615</v>
      </c>
      <c r="OU419" t="n">
        <v>0.00132250957317886</v>
      </c>
      <c r="OV419" t="n">
        <v>0</v>
      </c>
      <c r="OW419" t="n">
        <v>0</v>
      </c>
      <c r="OX419" t="n">
        <v>0.00146711751549432</v>
      </c>
      <c r="OY419" t="n">
        <v>0.00211837401800391</v>
      </c>
      <c r="OZ419" t="n">
        <v>0.00224897515957039</v>
      </c>
      <c r="PA419" t="n">
        <v>0.000866182667254142</v>
      </c>
      <c r="PB419" t="n">
        <v>0</v>
      </c>
      <c r="PC419" t="n">
        <v>1.00473809454873</v>
      </c>
      <c r="PD419" t="n">
        <v>0</v>
      </c>
      <c r="PE419" t="n">
        <v>0</v>
      </c>
      <c r="PF419" t="n">
        <v>0</v>
      </c>
      <c r="PG419" t="n">
        <v>0.00119553168158217</v>
      </c>
      <c r="PH419" t="n">
        <v>0.00130876028804198</v>
      </c>
      <c r="PI419" t="n">
        <v>0.000712974207908177</v>
      </c>
      <c r="PJ419" t="n">
        <v>0</v>
      </c>
      <c r="PK419" t="n">
        <v>0.000874235064413684</v>
      </c>
      <c r="PL419" t="n">
        <v>0.00088865520577859</v>
      </c>
      <c r="PM419" t="n">
        <v>0</v>
      </c>
      <c r="PN419" t="n">
        <v>0</v>
      </c>
      <c r="PO419" t="n">
        <v>0</v>
      </c>
      <c r="PP419" t="n">
        <v>0</v>
      </c>
      <c r="PQ419" t="n">
        <v>0.00107043032586819</v>
      </c>
      <c r="PR419" t="n">
        <v>0.000370956961255603</v>
      </c>
      <c r="PS419" t="n">
        <v>0.000865032005432484</v>
      </c>
      <c r="PT419" t="n">
        <v>0.00105766818834933</v>
      </c>
      <c r="PU419" t="n">
        <v>0.000522423697593146</v>
      </c>
      <c r="PV419" t="n">
        <v>0.00065474863946239</v>
      </c>
      <c r="PW419" t="n">
        <v>0.000521769385539122</v>
      </c>
      <c r="PX419" t="n">
        <v>0.000422834009405198</v>
      </c>
      <c r="PY419" t="n">
        <v>0.000134578116176439</v>
      </c>
      <c r="PZ419" t="n">
        <v>0.0000848307751688609</v>
      </c>
      <c r="QA419" t="n">
        <v>0.0000201331781307719</v>
      </c>
      <c r="QB419" t="n">
        <v>0.000504458050377701</v>
      </c>
      <c r="QC419" t="n">
        <v>0.000757092617419748</v>
      </c>
      <c r="QD419" t="n">
        <v>0</v>
      </c>
      <c r="QE419" t="n">
        <v>0.000800986745075151</v>
      </c>
      <c r="QF419" t="n">
        <v>0.000746799148043091</v>
      </c>
      <c r="QG419" t="n">
        <v>0.000945950986858774</v>
      </c>
      <c r="QH419" t="n">
        <v>0.00131667065835575</v>
      </c>
      <c r="QI419" t="n">
        <v>0.000658361480722446</v>
      </c>
    </row>
    <row r="420">
      <c r="A420" t="s">
        <v>419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1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</row>
    <row r="421">
      <c r="A421" t="s">
        <v>420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1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</row>
    <row r="422">
      <c r="A422" t="s">
        <v>421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1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</row>
    <row r="423">
      <c r="A423" t="s">
        <v>422</v>
      </c>
      <c r="B423" t="n">
        <v>0.00088079543781492</v>
      </c>
      <c r="C423" t="n">
        <v>0.000912881359764199</v>
      </c>
      <c r="D423" t="n">
        <v>0.000373570616233832</v>
      </c>
      <c r="E423" t="n">
        <v>0</v>
      </c>
      <c r="F423" t="n">
        <v>0</v>
      </c>
      <c r="G423" t="n">
        <v>0.000862941501521297</v>
      </c>
      <c r="H423" t="n">
        <v>0.000595358377315733</v>
      </c>
      <c r="I423" t="n">
        <v>0.000574241450653252</v>
      </c>
      <c r="J423" t="n">
        <v>0.000684554280084633</v>
      </c>
      <c r="K423" t="n">
        <v>0.000611586560393754</v>
      </c>
      <c r="L423" t="n">
        <v>0.000667357617425202</v>
      </c>
      <c r="M423" t="n">
        <v>0.000659974432236893</v>
      </c>
      <c r="N423" t="n">
        <v>0.000794620620494193</v>
      </c>
      <c r="O423" t="n">
        <v>0.000819003535052962</v>
      </c>
      <c r="P423" t="n">
        <v>0.000904808460592324</v>
      </c>
      <c r="Q423" t="n">
        <v>0.000861436555457126</v>
      </c>
      <c r="R423" t="n">
        <v>0</v>
      </c>
      <c r="S423" t="n">
        <v>0.00081263824014614</v>
      </c>
      <c r="T423" t="n">
        <v>0</v>
      </c>
      <c r="U423" t="n">
        <v>0.000574071953008373</v>
      </c>
      <c r="V423" t="n">
        <v>0.000517100739753291</v>
      </c>
      <c r="W423" t="n">
        <v>0.0190818026112379</v>
      </c>
      <c r="X423" t="n">
        <v>0.000832184013844391</v>
      </c>
      <c r="Y423" t="n">
        <v>0.00152094940588035</v>
      </c>
      <c r="Z423" t="n">
        <v>0.000959822090774525</v>
      </c>
      <c r="AA423" t="n">
        <v>0</v>
      </c>
      <c r="AB423" t="n">
        <v>0.000800004780060136</v>
      </c>
      <c r="AC423" t="n">
        <v>0.000729801137087702</v>
      </c>
      <c r="AD423" t="n">
        <v>0.00085343117776509</v>
      </c>
      <c r="AE423" t="n">
        <v>0.000635190590134472</v>
      </c>
      <c r="AF423" t="n">
        <v>0.00054821215476702</v>
      </c>
      <c r="AG423" t="n">
        <v>0.0018263522540937</v>
      </c>
      <c r="AH423" t="n">
        <v>0.000415993063372331</v>
      </c>
      <c r="AI423" t="n">
        <v>0.000534341800633429</v>
      </c>
      <c r="AJ423" t="n">
        <v>0.0222389534871224</v>
      </c>
      <c r="AK423" t="n">
        <v>0.000545144259707624</v>
      </c>
      <c r="AL423" t="n">
        <v>0.000721794074494682</v>
      </c>
      <c r="AM423" t="n">
        <v>0.00102148538033428</v>
      </c>
      <c r="AN423" t="n">
        <v>0.000518902979386483</v>
      </c>
      <c r="AO423" t="n">
        <v>0.000114714409686343</v>
      </c>
      <c r="AP423" t="n">
        <v>0.0000723097675398661</v>
      </c>
      <c r="AQ423" t="n">
        <v>0.0000171615245473778</v>
      </c>
      <c r="AR423" t="n">
        <v>0.000499886320926642</v>
      </c>
      <c r="AS423" t="n">
        <v>0.000648719823332962</v>
      </c>
      <c r="AT423" t="n">
        <v>0.000430524247731294</v>
      </c>
      <c r="AU423" t="n">
        <v>0.000806360086005288</v>
      </c>
      <c r="AV423" t="n">
        <v>0.000409094811616742</v>
      </c>
      <c r="AW423" t="n">
        <v>0.000676898556771975</v>
      </c>
      <c r="AX423" t="n">
        <v>0.000809138369408873</v>
      </c>
      <c r="AY423" t="n">
        <v>0.00209371380182894</v>
      </c>
      <c r="AZ423" t="n">
        <v>0.00088079543781492</v>
      </c>
      <c r="BA423" t="n">
        <v>0.000912881359764199</v>
      </c>
      <c r="BB423" t="n">
        <v>0.000373570616233832</v>
      </c>
      <c r="BC423" t="n">
        <v>0</v>
      </c>
      <c r="BD423" t="n">
        <v>0.000667789365217039</v>
      </c>
      <c r="BE423" t="n">
        <v>0.000862941501521297</v>
      </c>
      <c r="BF423" t="n">
        <v>0.000595358377315734</v>
      </c>
      <c r="BG423" t="n">
        <v>0.000574241450653252</v>
      </c>
      <c r="BH423" t="n">
        <v>0.000684554280084632</v>
      </c>
      <c r="BI423" t="n">
        <v>0.000611586560393754</v>
      </c>
      <c r="BJ423" t="n">
        <v>0.000667357617425202</v>
      </c>
      <c r="BK423" t="n">
        <v>0.000659974432236893</v>
      </c>
      <c r="BL423" t="n">
        <v>0.000794620620494193</v>
      </c>
      <c r="BM423" t="n">
        <v>0.000819003535052961</v>
      </c>
      <c r="BN423" t="n">
        <v>0.000904808460592323</v>
      </c>
      <c r="BO423" t="n">
        <v>0.000861436555457125</v>
      </c>
      <c r="BP423" t="n">
        <v>0</v>
      </c>
      <c r="BQ423" t="n">
        <v>0.000812638240146141</v>
      </c>
      <c r="BR423" t="n">
        <v>0.000514776823946148</v>
      </c>
      <c r="BS423" t="n">
        <v>0.000574071953008373</v>
      </c>
      <c r="BT423" t="n">
        <v>0.000517100739753291</v>
      </c>
      <c r="BU423" t="n">
        <v>0.019081802611238</v>
      </c>
      <c r="BV423" t="n">
        <v>0.00083218401384439</v>
      </c>
      <c r="BW423" t="n">
        <v>0.00152094940588035</v>
      </c>
      <c r="BX423" t="n">
        <v>0.000959822090774525</v>
      </c>
      <c r="BY423" t="n">
        <v>0</v>
      </c>
      <c r="BZ423" t="n">
        <v>0.000800004780060136</v>
      </c>
      <c r="CA423" t="n">
        <v>0.000729801137087702</v>
      </c>
      <c r="CB423" t="n">
        <v>0.000853431177765089</v>
      </c>
      <c r="CC423" t="n">
        <v>0.000635190590134472</v>
      </c>
      <c r="CD423" t="n">
        <v>0.00054821215476702</v>
      </c>
      <c r="CE423" t="n">
        <v>0.0018263522540937</v>
      </c>
      <c r="CF423" t="n">
        <v>0.000415993063372331</v>
      </c>
      <c r="CG423" t="n">
        <v>0.000534341800633429</v>
      </c>
      <c r="CH423" t="n">
        <v>0.0222389534871224</v>
      </c>
      <c r="CI423" t="n">
        <v>0.000545144259707625</v>
      </c>
      <c r="CJ423" t="n">
        <v>0.000721794074494682</v>
      </c>
      <c r="CK423" t="n">
        <v>0.00102148538033428</v>
      </c>
      <c r="CL423" t="n">
        <v>0.000518902979386483</v>
      </c>
      <c r="CM423" t="n">
        <v>0.000114714409686343</v>
      </c>
      <c r="CN423" t="n">
        <v>0.000072309767539866</v>
      </c>
      <c r="CO423" t="n">
        <v>0.0000171615245473778</v>
      </c>
      <c r="CP423" t="n">
        <v>0.000499886320926642</v>
      </c>
      <c r="CQ423" t="n">
        <v>0.000648719823332962</v>
      </c>
      <c r="CR423" t="n">
        <v>0</v>
      </c>
      <c r="CS423" t="n">
        <v>0.000806360086005288</v>
      </c>
      <c r="CT423" t="n">
        <v>0.000409094811616742</v>
      </c>
      <c r="CU423" t="n">
        <v>0.000676898556771975</v>
      </c>
      <c r="CV423" t="n">
        <v>0.000809138369408873</v>
      </c>
      <c r="CW423" t="n">
        <v>0.00209371380182894</v>
      </c>
      <c r="CX423" t="n">
        <v>0.00088079543781492</v>
      </c>
      <c r="CY423" t="n">
        <v>0.000912881359764199</v>
      </c>
      <c r="CZ423" t="n">
        <v>0</v>
      </c>
      <c r="DA423" t="n">
        <v>0</v>
      </c>
      <c r="DB423" t="n">
        <v>0.000667789365217039</v>
      </c>
      <c r="DC423" t="n">
        <v>0.000862941501521297</v>
      </c>
      <c r="DD423" t="n">
        <v>0.000595358377315734</v>
      </c>
      <c r="DE423" t="n">
        <v>0.000574241450653252</v>
      </c>
      <c r="DF423" t="n">
        <v>0</v>
      </c>
      <c r="DG423" t="n">
        <v>0.000611586560393753</v>
      </c>
      <c r="DH423" t="n">
        <v>0</v>
      </c>
      <c r="DI423" t="n">
        <v>0</v>
      </c>
      <c r="DJ423" t="n">
        <v>0.000794620620494193</v>
      </c>
      <c r="DK423" t="n">
        <v>0</v>
      </c>
      <c r="DL423" t="n">
        <v>0.000904808460592323</v>
      </c>
      <c r="DM423" t="n">
        <v>0</v>
      </c>
      <c r="DN423" t="n">
        <v>0</v>
      </c>
      <c r="DO423" t="n">
        <v>0</v>
      </c>
      <c r="DP423" t="n">
        <v>0</v>
      </c>
      <c r="DQ423" t="n">
        <v>0.000574071953008373</v>
      </c>
      <c r="DR423" t="n">
        <v>0</v>
      </c>
      <c r="DS423" t="n">
        <v>0.019081802611238</v>
      </c>
      <c r="DT423" t="n">
        <v>0.000832184013844391</v>
      </c>
      <c r="DU423" t="n">
        <v>0.00152094940588035</v>
      </c>
      <c r="DV423" t="n">
        <v>0</v>
      </c>
      <c r="DW423" t="n">
        <v>0</v>
      </c>
      <c r="DX423" t="n">
        <v>0.000800004780060136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0.000415993063372331</v>
      </c>
      <c r="EE423" t="n">
        <v>0.000534341800633429</v>
      </c>
      <c r="EF423" t="n">
        <v>0.0222389534871224</v>
      </c>
      <c r="EG423" t="n">
        <v>0.000545144259707624</v>
      </c>
      <c r="EH423" t="n">
        <v>0.000721794074494682</v>
      </c>
      <c r="EI423" t="n">
        <v>0.00102148538033428</v>
      </c>
      <c r="EJ423" t="n">
        <v>0.000518902979386483</v>
      </c>
      <c r="EK423" t="n">
        <v>0.000114714409686343</v>
      </c>
      <c r="EL423" t="n">
        <v>0.000072309767539866</v>
      </c>
      <c r="EM423" t="n">
        <v>0.0000171615245473778</v>
      </c>
      <c r="EN423" t="n">
        <v>0</v>
      </c>
      <c r="EO423" t="n">
        <v>0.000648719823332962</v>
      </c>
      <c r="EP423" t="n">
        <v>0</v>
      </c>
      <c r="EQ423" t="n">
        <v>0</v>
      </c>
      <c r="ER423" t="n">
        <v>0.000409094811616742</v>
      </c>
      <c r="ES423" t="n">
        <v>0.000676898556771975</v>
      </c>
      <c r="ET423" t="n">
        <v>0.000809138369408873</v>
      </c>
      <c r="EU423" t="n">
        <v>0.00209371380182894</v>
      </c>
      <c r="EV423" t="n">
        <v>0.00088079543781492</v>
      </c>
      <c r="EW423" t="n">
        <v>0.000912881359764199</v>
      </c>
      <c r="EX423" t="n">
        <v>0.000373570616233832</v>
      </c>
      <c r="EY423" t="n">
        <v>0.00054069112252134</v>
      </c>
      <c r="EZ423" t="n">
        <v>0.000667789365217039</v>
      </c>
      <c r="FA423" t="n">
        <v>0.000862941501521297</v>
      </c>
      <c r="FB423" t="n">
        <v>0.000595358377315733</v>
      </c>
      <c r="FC423" t="n">
        <v>0.000574241450653252</v>
      </c>
      <c r="FD423" t="n">
        <v>0.000684554280084633</v>
      </c>
      <c r="FE423" t="n">
        <v>0.000611586560393754</v>
      </c>
      <c r="FF423" t="n">
        <v>0</v>
      </c>
      <c r="FG423" t="n">
        <v>0</v>
      </c>
      <c r="FH423" t="n">
        <v>0.000794620620494193</v>
      </c>
      <c r="FI423" t="n">
        <v>0.000819003535052961</v>
      </c>
      <c r="FJ423" t="n">
        <v>0</v>
      </c>
      <c r="FK423" t="n">
        <v>0.000861436555457126</v>
      </c>
      <c r="FL423" t="n">
        <v>0</v>
      </c>
      <c r="FM423" t="n">
        <v>0.00081263824014614</v>
      </c>
      <c r="FN423" t="n">
        <v>0</v>
      </c>
      <c r="FO423" t="n">
        <v>0.000574071953008373</v>
      </c>
      <c r="FP423" t="n">
        <v>0</v>
      </c>
      <c r="FQ423" t="n">
        <v>0.019081802611238</v>
      </c>
      <c r="FR423" t="n">
        <v>0.000832184013844391</v>
      </c>
      <c r="FS423" t="n">
        <v>0.00152094940588035</v>
      </c>
      <c r="FT423" t="n">
        <v>0.000959822090774525</v>
      </c>
      <c r="FU423" t="n">
        <v>0</v>
      </c>
      <c r="FV423" t="n">
        <v>0.000800004780060136</v>
      </c>
      <c r="FW423" t="n">
        <v>0.000729801137087702</v>
      </c>
      <c r="FX423" t="n">
        <v>0</v>
      </c>
      <c r="FY423" t="n">
        <v>0</v>
      </c>
      <c r="FZ423" t="n">
        <v>0</v>
      </c>
      <c r="GA423" t="n">
        <v>0.0018263522540937</v>
      </c>
      <c r="GB423" t="n">
        <v>0.000415993063372331</v>
      </c>
      <c r="GC423" t="n">
        <v>0.000534341800633429</v>
      </c>
      <c r="GD423" t="n">
        <v>0.0222389534871224</v>
      </c>
      <c r="GE423" t="n">
        <v>0.000545144259707624</v>
      </c>
      <c r="GF423" t="n">
        <v>0.000721794074494682</v>
      </c>
      <c r="GG423" t="n">
        <v>0.00102148538033428</v>
      </c>
      <c r="GH423" t="n">
        <v>0.000518902979386483</v>
      </c>
      <c r="GI423" t="n">
        <v>0.000114714409686343</v>
      </c>
      <c r="GJ423" t="n">
        <v>0.0000723097675398661</v>
      </c>
      <c r="GK423" t="n">
        <v>0</v>
      </c>
      <c r="GL423" t="n">
        <v>0.000499886320926643</v>
      </c>
      <c r="GM423" t="n">
        <v>0.000648719823332961</v>
      </c>
      <c r="GN423" t="n">
        <v>0</v>
      </c>
      <c r="GO423" t="n">
        <v>0.000806360086005288</v>
      </c>
      <c r="GP423" t="n">
        <v>0.000409094811616742</v>
      </c>
      <c r="GQ423" t="n">
        <v>0.000676898556771975</v>
      </c>
      <c r="GR423" t="n">
        <v>0.000809138369408873</v>
      </c>
      <c r="GS423" t="n">
        <v>0.00209371380182894</v>
      </c>
      <c r="GT423" t="n">
        <v>0.00088079543781492</v>
      </c>
      <c r="GU423" t="n">
        <v>0.000912881359764199</v>
      </c>
      <c r="GV423" t="n">
        <v>0</v>
      </c>
      <c r="GW423" t="n">
        <v>0.00054069112252134</v>
      </c>
      <c r="GX423" t="n">
        <v>0</v>
      </c>
      <c r="GY423" t="n">
        <v>0.000862941501521297</v>
      </c>
      <c r="GZ423" t="n">
        <v>0.000595358377315734</v>
      </c>
      <c r="HA423" t="n">
        <v>0.000574241450653252</v>
      </c>
      <c r="HB423" t="n">
        <v>0.000684554280084632</v>
      </c>
      <c r="HC423" t="n">
        <v>0.000611586560393753</v>
      </c>
      <c r="HD423" t="n">
        <v>0.000667357617425202</v>
      </c>
      <c r="HE423" t="n">
        <v>0.000659974432236894</v>
      </c>
      <c r="HF423" t="n">
        <v>0.000794620620494193</v>
      </c>
      <c r="HG423" t="n">
        <v>0.000819003535052962</v>
      </c>
      <c r="HH423" t="n">
        <v>0.000904808460592323</v>
      </c>
      <c r="HI423" t="n">
        <v>0.000861436555457126</v>
      </c>
      <c r="HJ423" t="n">
        <v>0</v>
      </c>
      <c r="HK423" t="n">
        <v>0.000812638240146141</v>
      </c>
      <c r="HL423" t="n">
        <v>0.000514776823946149</v>
      </c>
      <c r="HM423" t="n">
        <v>0.000574071953008373</v>
      </c>
      <c r="HN423" t="n">
        <v>0.000517100739753291</v>
      </c>
      <c r="HO423" t="n">
        <v>0.0190818026112379</v>
      </c>
      <c r="HP423" t="n">
        <v>0.000832184013844391</v>
      </c>
      <c r="HQ423" t="n">
        <v>0.00152094940588035</v>
      </c>
      <c r="HR423" t="n">
        <v>0.000959822090774526</v>
      </c>
      <c r="HS423" t="n">
        <v>0.000672533913039779</v>
      </c>
      <c r="HT423" t="n">
        <v>0.000800004780060135</v>
      </c>
      <c r="HU423" t="n">
        <v>0.000729801137087702</v>
      </c>
      <c r="HV423" t="n">
        <v>0.000853431177765089</v>
      </c>
      <c r="HW423" t="n">
        <v>0.000635190590134472</v>
      </c>
      <c r="HX423" t="n">
        <v>0.00054821215476702</v>
      </c>
      <c r="HY423" t="n">
        <v>0.0018263522540937</v>
      </c>
      <c r="HZ423" t="n">
        <v>0.000415993063372331</v>
      </c>
      <c r="IA423" t="n">
        <v>0.000534341800633428</v>
      </c>
      <c r="IB423" t="n">
        <v>0.0222389534871224</v>
      </c>
      <c r="IC423" t="n">
        <v>0.000545144259707624</v>
      </c>
      <c r="ID423" t="n">
        <v>0.000721794074494682</v>
      </c>
      <c r="IE423" t="n">
        <v>0.00102148538033428</v>
      </c>
      <c r="IF423" t="n">
        <v>0.000518902979386483</v>
      </c>
      <c r="IG423" t="n">
        <v>0.000114714409686343</v>
      </c>
      <c r="IH423" t="n">
        <v>0.000072309767539866</v>
      </c>
      <c r="II423" t="n">
        <v>0.0000171615245473778</v>
      </c>
      <c r="IJ423" t="n">
        <v>0.000499886320926642</v>
      </c>
      <c r="IK423" t="n">
        <v>0.000648719823332962</v>
      </c>
      <c r="IL423" t="n">
        <v>0.000430524247731293</v>
      </c>
      <c r="IM423" t="n">
        <v>0.000806360086005288</v>
      </c>
      <c r="IN423" t="n">
        <v>0.000409094811616742</v>
      </c>
      <c r="IO423" t="n">
        <v>0.000676898556771975</v>
      </c>
      <c r="IP423" t="n">
        <v>0.000809138369408872</v>
      </c>
      <c r="IQ423" t="n">
        <v>0.00209371380182894</v>
      </c>
      <c r="IR423" t="n">
        <v>0.00088079543781492</v>
      </c>
      <c r="IS423" t="n">
        <v>0.000912881359764198</v>
      </c>
      <c r="IT423" t="n">
        <v>0</v>
      </c>
      <c r="IU423" t="n">
        <v>0</v>
      </c>
      <c r="IV423" t="n">
        <v>0.000667789365217039</v>
      </c>
      <c r="IW423" t="n">
        <v>0.000862941501521297</v>
      </c>
      <c r="IX423" t="n">
        <v>0.000595358377315733</v>
      </c>
      <c r="IY423" t="n">
        <v>0.000574241450653252</v>
      </c>
      <c r="IZ423" t="n">
        <v>0.000684554280084632</v>
      </c>
      <c r="JA423" t="n">
        <v>0.000611586560393753</v>
      </c>
      <c r="JB423" t="n">
        <v>0.000667357617425201</v>
      </c>
      <c r="JC423" t="n">
        <v>0</v>
      </c>
      <c r="JD423" t="n">
        <v>0.000794620620494193</v>
      </c>
      <c r="JE423" t="n">
        <v>0.000819003535052962</v>
      </c>
      <c r="JF423" t="n">
        <v>0.000904808460592323</v>
      </c>
      <c r="JG423" t="n">
        <v>0</v>
      </c>
      <c r="JH423" t="n">
        <v>0</v>
      </c>
      <c r="JI423" t="n">
        <v>0.000812638240146141</v>
      </c>
      <c r="JJ423" t="n">
        <v>0.000514776823946148</v>
      </c>
      <c r="JK423" t="n">
        <v>0.000574071953008373</v>
      </c>
      <c r="JL423" t="n">
        <v>0</v>
      </c>
      <c r="JM423" t="n">
        <v>0.019081802611238</v>
      </c>
      <c r="JN423" t="n">
        <v>0.000832184013844391</v>
      </c>
      <c r="JO423" t="n">
        <v>0.00152094940588035</v>
      </c>
      <c r="JP423" t="n">
        <v>0.000959822090774525</v>
      </c>
      <c r="JQ423" t="n">
        <v>0.000672533913039779</v>
      </c>
      <c r="JR423" t="n">
        <v>0.000800004780060136</v>
      </c>
      <c r="JS423" t="n">
        <v>0.000729801137087702</v>
      </c>
      <c r="JT423" t="n">
        <v>0.00085343117776509</v>
      </c>
      <c r="JU423" t="n">
        <v>0</v>
      </c>
      <c r="JV423" t="n">
        <v>0</v>
      </c>
      <c r="JW423" t="n">
        <v>0.0018263522540937</v>
      </c>
      <c r="JX423" t="n">
        <v>0.00041599306337233</v>
      </c>
      <c r="JY423" t="n">
        <v>0.000534341800633429</v>
      </c>
      <c r="JZ423" t="n">
        <v>0.0222389534871224</v>
      </c>
      <c r="KA423" t="n">
        <v>0.000545144259707624</v>
      </c>
      <c r="KB423" t="n">
        <v>0.000721794074494682</v>
      </c>
      <c r="KC423" t="n">
        <v>0.00102148538033428</v>
      </c>
      <c r="KD423" t="n">
        <v>0.000518902979386483</v>
      </c>
      <c r="KE423" t="n">
        <v>0.000114714409686343</v>
      </c>
      <c r="KF423" t="n">
        <v>0.000072309767539866</v>
      </c>
      <c r="KG423" t="n">
        <v>0</v>
      </c>
      <c r="KH423" t="n">
        <v>0.000499886320926643</v>
      </c>
      <c r="KI423" t="n">
        <v>0.000648719823332962</v>
      </c>
      <c r="KJ423" t="n">
        <v>0.000430524247731294</v>
      </c>
      <c r="KK423" t="n">
        <v>0.000806360086005288</v>
      </c>
      <c r="KL423" t="n">
        <v>0.000409094811616742</v>
      </c>
      <c r="KM423" t="n">
        <v>0.000676898556771975</v>
      </c>
      <c r="KN423" t="n">
        <v>0.000809138369408873</v>
      </c>
      <c r="KO423" t="n">
        <v>0.00209371380182894</v>
      </c>
      <c r="KP423" t="n">
        <v>0.00088079543781492</v>
      </c>
      <c r="KQ423" t="n">
        <v>0</v>
      </c>
      <c r="KR423" t="n">
        <v>0</v>
      </c>
      <c r="KS423" t="n">
        <v>0.000540691122521339</v>
      </c>
      <c r="KT423" t="n">
        <v>0.000667789365217039</v>
      </c>
      <c r="KU423" t="n">
        <v>0.000862941501521296</v>
      </c>
      <c r="KV423" t="n">
        <v>0.000595358377315733</v>
      </c>
      <c r="KW423" t="n">
        <v>0.000574241450653252</v>
      </c>
      <c r="KX423" t="n">
        <v>0.000684554280084633</v>
      </c>
      <c r="KY423" t="n">
        <v>0.000611586560393754</v>
      </c>
      <c r="KZ423" t="n">
        <v>0.000667357617425202</v>
      </c>
      <c r="LA423" t="n">
        <v>0.000659974432236893</v>
      </c>
      <c r="LB423" t="n">
        <v>0.000794620620494192</v>
      </c>
      <c r="LC423" t="n">
        <v>0.000819003535052962</v>
      </c>
      <c r="LD423" t="n">
        <v>0.000904808460592323</v>
      </c>
      <c r="LE423" t="n">
        <v>0.000861436555457126</v>
      </c>
      <c r="LF423" t="n">
        <v>0.000603507878893538</v>
      </c>
      <c r="LG423" t="n">
        <v>0.00081263824014614</v>
      </c>
      <c r="LH423" t="n">
        <v>0.000514776823946149</v>
      </c>
      <c r="LI423" t="n">
        <v>0.000574071953008373</v>
      </c>
      <c r="LJ423" t="n">
        <v>0.000517100739753291</v>
      </c>
      <c r="LK423" t="n">
        <v>0.0190818026112379</v>
      </c>
      <c r="LL423" t="n">
        <v>0.000832184013844391</v>
      </c>
      <c r="LM423" t="n">
        <v>0.00152094940588035</v>
      </c>
      <c r="LN423" t="n">
        <v>0.000959822090774526</v>
      </c>
      <c r="LO423" t="n">
        <v>0.000672533913039779</v>
      </c>
      <c r="LP423" t="n">
        <v>0.000800004780060136</v>
      </c>
      <c r="LQ423" t="n">
        <v>0.000729801137087702</v>
      </c>
      <c r="LR423" t="n">
        <v>0.00085343117776509</v>
      </c>
      <c r="LS423" t="n">
        <v>0.000635190590134473</v>
      </c>
      <c r="LT423" t="n">
        <v>0.00054821215476702</v>
      </c>
      <c r="LU423" t="n">
        <v>0.0018263522540937</v>
      </c>
      <c r="LV423" t="n">
        <v>0.000415993063372331</v>
      </c>
      <c r="LW423" t="n">
        <v>0.000534341800633429</v>
      </c>
      <c r="LX423" t="n">
        <v>0.0222389534871224</v>
      </c>
      <c r="LY423" t="n">
        <v>0.000545144259707624</v>
      </c>
      <c r="LZ423" t="n">
        <v>0.000721794074494682</v>
      </c>
      <c r="MA423" t="n">
        <v>0.00102148538033428</v>
      </c>
      <c r="MB423" t="n">
        <v>0.000518902979386483</v>
      </c>
      <c r="MC423" t="n">
        <v>0.000114714409686343</v>
      </c>
      <c r="MD423" t="n">
        <v>0.0000723097675398661</v>
      </c>
      <c r="ME423" t="n">
        <v>0.0000171615245473778</v>
      </c>
      <c r="MF423" t="n">
        <v>0.000499886320926642</v>
      </c>
      <c r="MG423" t="n">
        <v>0.000648719823332961</v>
      </c>
      <c r="MH423" t="n">
        <v>0.000430524247731294</v>
      </c>
      <c r="MI423" t="n">
        <v>0.000806360086005288</v>
      </c>
      <c r="MJ423" t="n">
        <v>0.000409094811616742</v>
      </c>
      <c r="MK423" t="n">
        <v>0.000676898556771975</v>
      </c>
      <c r="ML423" t="n">
        <v>0.000809138369408873</v>
      </c>
      <c r="MM423" t="n">
        <v>0.00209371380182894</v>
      </c>
      <c r="MN423" t="n">
        <v>0.000880795437814919</v>
      </c>
      <c r="MO423" t="n">
        <v>0.000912881359764199</v>
      </c>
      <c r="MP423" t="n">
        <v>0</v>
      </c>
      <c r="MQ423" t="n">
        <v>0.00054069112252134</v>
      </c>
      <c r="MR423" t="n">
        <v>0.000667789365217038</v>
      </c>
      <c r="MS423" t="n">
        <v>0.000862941501521297</v>
      </c>
      <c r="MT423" t="n">
        <v>0.000595358377315734</v>
      </c>
      <c r="MU423" t="n">
        <v>0.000574241450653252</v>
      </c>
      <c r="MV423" t="n">
        <v>0.000684554280084633</v>
      </c>
      <c r="MW423" t="n">
        <v>0.000611586560393754</v>
      </c>
      <c r="MX423" t="n">
        <v>0</v>
      </c>
      <c r="MY423" t="n">
        <v>0</v>
      </c>
      <c r="MZ423" t="n">
        <v>0.000794620620494193</v>
      </c>
      <c r="NA423" t="n">
        <v>0</v>
      </c>
      <c r="NB423" t="n">
        <v>0.000904808460592323</v>
      </c>
      <c r="NC423" t="n">
        <v>0.000861436555457125</v>
      </c>
      <c r="ND423" t="n">
        <v>0</v>
      </c>
      <c r="NE423" t="n">
        <v>0.000812638240146141</v>
      </c>
      <c r="NF423" t="n">
        <v>0.000514776823946148</v>
      </c>
      <c r="NG423" t="n">
        <v>0.000574071953008373</v>
      </c>
      <c r="NH423" t="n">
        <v>0</v>
      </c>
      <c r="NI423" t="n">
        <v>0.019081802611238</v>
      </c>
      <c r="NJ423" t="n">
        <v>0.000832184013844391</v>
      </c>
      <c r="NK423" t="n">
        <v>0.00152094940588035</v>
      </c>
      <c r="NL423" t="n">
        <v>0.000959822090774525</v>
      </c>
      <c r="NM423" t="n">
        <v>0.000672533913039779</v>
      </c>
      <c r="NN423" t="n">
        <v>0.000800004780060135</v>
      </c>
      <c r="NO423" t="n">
        <v>0.000729801137087702</v>
      </c>
      <c r="NP423" t="n">
        <v>0.00085343117776509</v>
      </c>
      <c r="NQ423" t="n">
        <v>0</v>
      </c>
      <c r="NR423" t="n">
        <v>0.000548212154767021</v>
      </c>
      <c r="NS423" t="n">
        <v>0.0018263522540937</v>
      </c>
      <c r="NT423" t="n">
        <v>0.000415993063372331</v>
      </c>
      <c r="NU423" t="n">
        <v>0.000534341800633428</v>
      </c>
      <c r="NV423" t="n">
        <v>0.0222389534871224</v>
      </c>
      <c r="NW423" t="n">
        <v>0.000545144259707625</v>
      </c>
      <c r="NX423" t="n">
        <v>0.000721794074494682</v>
      </c>
      <c r="NY423" t="n">
        <v>0.00102148538033428</v>
      </c>
      <c r="NZ423" t="n">
        <v>0.000518902979386483</v>
      </c>
      <c r="OA423" t="n">
        <v>0.000114714409686343</v>
      </c>
      <c r="OB423" t="n">
        <v>0.000072309767539866</v>
      </c>
      <c r="OC423" t="n">
        <v>0.0000171615245473778</v>
      </c>
      <c r="OD423" t="n">
        <v>0.000499886320926643</v>
      </c>
      <c r="OE423" t="n">
        <v>0.000648719823332962</v>
      </c>
      <c r="OF423" t="n">
        <v>0.000430524247731294</v>
      </c>
      <c r="OG423" t="n">
        <v>0.000806360086005289</v>
      </c>
      <c r="OH423" t="n">
        <v>0.000409094811616742</v>
      </c>
      <c r="OI423" t="n">
        <v>0.000676898556771975</v>
      </c>
      <c r="OJ423" t="n">
        <v>0.000809138369408873</v>
      </c>
      <c r="OK423" t="n">
        <v>0.00209371380182894</v>
      </c>
      <c r="OL423" t="n">
        <v>0.00088079543781492</v>
      </c>
      <c r="OM423" t="n">
        <v>0.000912881359764198</v>
      </c>
      <c r="ON423" t="n">
        <v>0.000373570616233832</v>
      </c>
      <c r="OO423" t="n">
        <v>0</v>
      </c>
      <c r="OP423" t="n">
        <v>0.000667789365217039</v>
      </c>
      <c r="OQ423" t="n">
        <v>0.000862941501521297</v>
      </c>
      <c r="OR423" t="n">
        <v>0.000595358377315734</v>
      </c>
      <c r="OS423" t="n">
        <v>0.000574241450653252</v>
      </c>
      <c r="OT423" t="n">
        <v>0.000684554280084632</v>
      </c>
      <c r="OU423" t="n">
        <v>0.000611586560393754</v>
      </c>
      <c r="OV423" t="n">
        <v>0</v>
      </c>
      <c r="OW423" t="n">
        <v>0</v>
      </c>
      <c r="OX423" t="n">
        <v>0.000794620620494194</v>
      </c>
      <c r="OY423" t="n">
        <v>0.000819003535052961</v>
      </c>
      <c r="OZ423" t="n">
        <v>0.000904808460592323</v>
      </c>
      <c r="PA423" t="n">
        <v>0.000861436555457126</v>
      </c>
      <c r="PB423" t="n">
        <v>0</v>
      </c>
      <c r="PC423" t="n">
        <v>0.00081263824014614</v>
      </c>
      <c r="PD423" t="n">
        <v>0</v>
      </c>
      <c r="PE423" t="n">
        <v>0</v>
      </c>
      <c r="PF423" t="n">
        <v>0</v>
      </c>
      <c r="PG423" t="n">
        <v>1.01908180261124</v>
      </c>
      <c r="PH423" t="n">
        <v>0.000832184013844391</v>
      </c>
      <c r="PI423" t="n">
        <v>0.00152094940588035</v>
      </c>
      <c r="PJ423" t="n">
        <v>0</v>
      </c>
      <c r="PK423" t="n">
        <v>0.000672533913039779</v>
      </c>
      <c r="PL423" t="n">
        <v>0.000800004780060135</v>
      </c>
      <c r="PM423" t="n">
        <v>0</v>
      </c>
      <c r="PN423" t="n">
        <v>0</v>
      </c>
      <c r="PO423" t="n">
        <v>0</v>
      </c>
      <c r="PP423" t="n">
        <v>0</v>
      </c>
      <c r="PQ423" t="n">
        <v>0.0018263522540937</v>
      </c>
      <c r="PR423" t="n">
        <v>0.000415993063372331</v>
      </c>
      <c r="PS423" t="n">
        <v>0.000534341800633429</v>
      </c>
      <c r="PT423" t="n">
        <v>0.0222389534871224</v>
      </c>
      <c r="PU423" t="n">
        <v>0.000545144259707625</v>
      </c>
      <c r="PV423" t="n">
        <v>0.000721794074494682</v>
      </c>
      <c r="PW423" t="n">
        <v>0.00102148538033428</v>
      </c>
      <c r="PX423" t="n">
        <v>0.000518902979386483</v>
      </c>
      <c r="PY423" t="n">
        <v>0.000114714409686343</v>
      </c>
      <c r="PZ423" t="n">
        <v>0.000072309767539866</v>
      </c>
      <c r="QA423" t="n">
        <v>0.0000171615245473778</v>
      </c>
      <c r="QB423" t="n">
        <v>0.000499886320926642</v>
      </c>
      <c r="QC423" t="n">
        <v>0.000648719823332961</v>
      </c>
      <c r="QD423" t="n">
        <v>0</v>
      </c>
      <c r="QE423" t="n">
        <v>0.000806360086005288</v>
      </c>
      <c r="QF423" t="n">
        <v>0.000409094811616742</v>
      </c>
      <c r="QG423" t="n">
        <v>0.000676898556771976</v>
      </c>
      <c r="QH423" t="n">
        <v>0.000809138369408874</v>
      </c>
      <c r="QI423" t="n">
        <v>0.00209371380182894</v>
      </c>
    </row>
    <row r="424">
      <c r="A424" t="s">
        <v>423</v>
      </c>
      <c r="B424" t="n">
        <v>0.0000170870492384582</v>
      </c>
      <c r="C424" t="n">
        <v>0.0000169591268285052</v>
      </c>
      <c r="D424" t="n">
        <v>0.00000714210935467067</v>
      </c>
      <c r="E424" t="n">
        <v>0</v>
      </c>
      <c r="F424" t="n">
        <v>0</v>
      </c>
      <c r="G424" t="n">
        <v>0.0000125228610587812</v>
      </c>
      <c r="H424" t="n">
        <v>0.0000193623842911402</v>
      </c>
      <c r="I424" t="n">
        <v>0.0000181980817918743</v>
      </c>
      <c r="J424" t="n">
        <v>0.0000234151396322796</v>
      </c>
      <c r="K424" t="n">
        <v>0.0000235253290614262</v>
      </c>
      <c r="L424" t="n">
        <v>0.0000175901860295098</v>
      </c>
      <c r="M424" t="n">
        <v>0.0000210020117216861</v>
      </c>
      <c r="N424" t="n">
        <v>0.0000165175670625376</v>
      </c>
      <c r="O424" t="n">
        <v>0.0000231029006632164</v>
      </c>
      <c r="P424" t="n">
        <v>0.0000238442202408607</v>
      </c>
      <c r="Q424" t="n">
        <v>0.0000127463552799115</v>
      </c>
      <c r="R424" t="n">
        <v>0</v>
      </c>
      <c r="S424" t="n">
        <v>0.0000249540525107376</v>
      </c>
      <c r="T424" t="n">
        <v>0</v>
      </c>
      <c r="U424" t="n">
        <v>0.0000183619628391079</v>
      </c>
      <c r="V424" t="n">
        <v>0.0000171220578683501</v>
      </c>
      <c r="W424" t="n">
        <v>0.0000154666974721459</v>
      </c>
      <c r="X424" t="n">
        <v>0.000241418238637234</v>
      </c>
      <c r="Y424" t="n">
        <v>0.0000138466214011745</v>
      </c>
      <c r="Z424" t="n">
        <v>0.0000204184462354798</v>
      </c>
      <c r="AA424" t="n">
        <v>0</v>
      </c>
      <c r="AB424" t="n">
        <v>0.0000202556014742964</v>
      </c>
      <c r="AC424" t="n">
        <v>0.00001887443207871</v>
      </c>
      <c r="AD424" t="n">
        <v>0.0000252756988667019</v>
      </c>
      <c r="AE424" t="n">
        <v>0.0000193388778463181</v>
      </c>
      <c r="AF424" t="n">
        <v>0.0000194783845650525</v>
      </c>
      <c r="AG424" t="n">
        <v>0.0000254108651291897</v>
      </c>
      <c r="AH424" t="n">
        <v>0.00000789820222522153</v>
      </c>
      <c r="AI424" t="n">
        <v>0.00001506078682542</v>
      </c>
      <c r="AJ424" t="n">
        <v>0.0000375290818822826</v>
      </c>
      <c r="AK424" t="n">
        <v>0.0000633922739628976</v>
      </c>
      <c r="AL424" t="n">
        <v>0.000023541378069608</v>
      </c>
      <c r="AM424" t="n">
        <v>0.0000210720406107736</v>
      </c>
      <c r="AN424" t="n">
        <v>0.0000300284510533518</v>
      </c>
      <c r="AO424" t="n">
        <v>0.0000154730059339747</v>
      </c>
      <c r="AP424" t="n">
        <v>0.00000975334716269392</v>
      </c>
      <c r="AQ424" t="n">
        <v>0.00000231479525451112</v>
      </c>
      <c r="AR424" t="n">
        <v>0.0000542318626204402</v>
      </c>
      <c r="AS424" t="n">
        <v>0.0000839310645658294</v>
      </c>
      <c r="AT424" t="n">
        <v>0.0000441329754146623</v>
      </c>
      <c r="AU424" t="n">
        <v>0.0000857982625007592</v>
      </c>
      <c r="AV424" t="n">
        <v>0.000015663319551347</v>
      </c>
      <c r="AW424" t="n">
        <v>0.0000803398247387551</v>
      </c>
      <c r="AX424" t="n">
        <v>0.000107980530162384</v>
      </c>
      <c r="AY424" t="n">
        <v>0.0000343830968465293</v>
      </c>
      <c r="AZ424" t="n">
        <v>0.0000170870492384582</v>
      </c>
      <c r="BA424" t="n">
        <v>0.0000169591268285052</v>
      </c>
      <c r="BB424" t="n">
        <v>0.00000714210935467067</v>
      </c>
      <c r="BC424" t="n">
        <v>0</v>
      </c>
      <c r="BD424" t="n">
        <v>0.0000138945914704056</v>
      </c>
      <c r="BE424" t="n">
        <v>0.0000125228610587812</v>
      </c>
      <c r="BF424" t="n">
        <v>0.0000193623842911402</v>
      </c>
      <c r="BG424" t="n">
        <v>0.0000181980817918743</v>
      </c>
      <c r="BH424" t="n">
        <v>0.0000234151396322796</v>
      </c>
      <c r="BI424" t="n">
        <v>0.0000235253290614262</v>
      </c>
      <c r="BJ424" t="n">
        <v>0.0000175901860295098</v>
      </c>
      <c r="BK424" t="n">
        <v>0.0000210020117216861</v>
      </c>
      <c r="BL424" t="n">
        <v>0.0000165175670625376</v>
      </c>
      <c r="BM424" t="n">
        <v>0.0000231029006632164</v>
      </c>
      <c r="BN424" t="n">
        <v>0.0000238442202408607</v>
      </c>
      <c r="BO424" t="n">
        <v>0.0000127463552799115</v>
      </c>
      <c r="BP424" t="n">
        <v>0</v>
      </c>
      <c r="BQ424" t="n">
        <v>0.0000249540525107376</v>
      </c>
      <c r="BR424" t="n">
        <v>0.0000209784338811596</v>
      </c>
      <c r="BS424" t="n">
        <v>0.0000183619628391079</v>
      </c>
      <c r="BT424" t="n">
        <v>0.0000171220578683501</v>
      </c>
      <c r="BU424" t="n">
        <v>0.0000154666974721459</v>
      </c>
      <c r="BV424" t="n">
        <v>0.000241418238637233</v>
      </c>
      <c r="BW424" t="n">
        <v>0.0000138466214011745</v>
      </c>
      <c r="BX424" t="n">
        <v>0.0000204184462354798</v>
      </c>
      <c r="BY424" t="n">
        <v>0</v>
      </c>
      <c r="BZ424" t="n">
        <v>0.0000202556014742964</v>
      </c>
      <c r="CA424" t="n">
        <v>0.00001887443207871</v>
      </c>
      <c r="CB424" t="n">
        <v>0.0000252756988667019</v>
      </c>
      <c r="CC424" t="n">
        <v>0.0000193388778463181</v>
      </c>
      <c r="CD424" t="n">
        <v>0.0000194783845650525</v>
      </c>
      <c r="CE424" t="n">
        <v>0.0000254108651291897</v>
      </c>
      <c r="CF424" t="n">
        <v>0.00000789820222522153</v>
      </c>
      <c r="CG424" t="n">
        <v>0.00001506078682542</v>
      </c>
      <c r="CH424" t="n">
        <v>0.0000375290818822826</v>
      </c>
      <c r="CI424" t="n">
        <v>0.0000633922739628977</v>
      </c>
      <c r="CJ424" t="n">
        <v>0.000023541378069608</v>
      </c>
      <c r="CK424" t="n">
        <v>0.0000210720406107736</v>
      </c>
      <c r="CL424" t="n">
        <v>0.0000300284510533518</v>
      </c>
      <c r="CM424" t="n">
        <v>0.0000154730059339747</v>
      </c>
      <c r="CN424" t="n">
        <v>0.00000975334716269392</v>
      </c>
      <c r="CO424" t="n">
        <v>0.00000231479525451112</v>
      </c>
      <c r="CP424" t="n">
        <v>0.0000542318626204402</v>
      </c>
      <c r="CQ424" t="n">
        <v>0.0000839310645658294</v>
      </c>
      <c r="CR424" t="n">
        <v>0</v>
      </c>
      <c r="CS424" t="n">
        <v>0.0000857982625007591</v>
      </c>
      <c r="CT424" t="n">
        <v>0.000015663319551347</v>
      </c>
      <c r="CU424" t="n">
        <v>0.0000803398247387551</v>
      </c>
      <c r="CV424" t="n">
        <v>0.000107980530162384</v>
      </c>
      <c r="CW424" t="n">
        <v>0.0000343830968465294</v>
      </c>
      <c r="CX424" t="n">
        <v>0.0000170870492384582</v>
      </c>
      <c r="CY424" t="n">
        <v>0.0000169591268285052</v>
      </c>
      <c r="CZ424" t="n">
        <v>0</v>
      </c>
      <c r="DA424" t="n">
        <v>0</v>
      </c>
      <c r="DB424" t="n">
        <v>0.0000138945914704056</v>
      </c>
      <c r="DC424" t="n">
        <v>0.0000125228610587812</v>
      </c>
      <c r="DD424" t="n">
        <v>0.0000193623842911402</v>
      </c>
      <c r="DE424" t="n">
        <v>0.0000181980817918743</v>
      </c>
      <c r="DF424" t="n">
        <v>0</v>
      </c>
      <c r="DG424" t="n">
        <v>0.0000235253290614262</v>
      </c>
      <c r="DH424" t="n">
        <v>0</v>
      </c>
      <c r="DI424" t="n">
        <v>0</v>
      </c>
      <c r="DJ424" t="n">
        <v>0.0000165175670625376</v>
      </c>
      <c r="DK424" t="n">
        <v>0</v>
      </c>
      <c r="DL424" t="n">
        <v>0.0000238442202408607</v>
      </c>
      <c r="DM424" t="n">
        <v>0</v>
      </c>
      <c r="DN424" t="n">
        <v>0</v>
      </c>
      <c r="DO424" t="n">
        <v>0</v>
      </c>
      <c r="DP424" t="n">
        <v>0</v>
      </c>
      <c r="DQ424" t="n">
        <v>0.0000183619628391079</v>
      </c>
      <c r="DR424" t="n">
        <v>0</v>
      </c>
      <c r="DS424" t="n">
        <v>0.0000154666974721459</v>
      </c>
      <c r="DT424" t="n">
        <v>0.000241418238637234</v>
      </c>
      <c r="DU424" t="n">
        <v>0.0000138466214011745</v>
      </c>
      <c r="DV424" t="n">
        <v>0</v>
      </c>
      <c r="DW424" t="n">
        <v>0</v>
      </c>
      <c r="DX424" t="n">
        <v>0.0000202556014742964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0.00000789820222522153</v>
      </c>
      <c r="EE424" t="n">
        <v>0.00001506078682542</v>
      </c>
      <c r="EF424" t="n">
        <v>0.0000375290818822826</v>
      </c>
      <c r="EG424" t="n">
        <v>0.0000633922739628976</v>
      </c>
      <c r="EH424" t="n">
        <v>0.000023541378069608</v>
      </c>
      <c r="EI424" t="n">
        <v>0.0000210720406107736</v>
      </c>
      <c r="EJ424" t="n">
        <v>0.0000300284510533518</v>
      </c>
      <c r="EK424" t="n">
        <v>0.0000154730059339747</v>
      </c>
      <c r="EL424" t="n">
        <v>0.00000975334716269392</v>
      </c>
      <c r="EM424" t="n">
        <v>0.00000231479525451112</v>
      </c>
      <c r="EN424" t="n">
        <v>0</v>
      </c>
      <c r="EO424" t="n">
        <v>0.0000839310645658294</v>
      </c>
      <c r="EP424" t="n">
        <v>0</v>
      </c>
      <c r="EQ424" t="n">
        <v>0</v>
      </c>
      <c r="ER424" t="n">
        <v>0.000015663319551347</v>
      </c>
      <c r="ES424" t="n">
        <v>0.0000803398247387551</v>
      </c>
      <c r="ET424" t="n">
        <v>0.000107980530162384</v>
      </c>
      <c r="EU424" t="n">
        <v>0.0000343830968465294</v>
      </c>
      <c r="EV424" t="n">
        <v>0.0000170870492384582</v>
      </c>
      <c r="EW424" t="n">
        <v>0.0000169591268285052</v>
      </c>
      <c r="EX424" t="n">
        <v>0.00000714210935467067</v>
      </c>
      <c r="EY424" t="n">
        <v>0.0000100658616864355</v>
      </c>
      <c r="EZ424" t="n">
        <v>0.0000138945914704056</v>
      </c>
      <c r="FA424" t="n">
        <v>0.0000125228610587812</v>
      </c>
      <c r="FB424" t="n">
        <v>0.0000193623842911402</v>
      </c>
      <c r="FC424" t="n">
        <v>0.0000181980817918743</v>
      </c>
      <c r="FD424" t="n">
        <v>0.0000234151396322796</v>
      </c>
      <c r="FE424" t="n">
        <v>0.0000235253290614262</v>
      </c>
      <c r="FF424" t="n">
        <v>0</v>
      </c>
      <c r="FG424" t="n">
        <v>0</v>
      </c>
      <c r="FH424" t="n">
        <v>0.0000165175670625376</v>
      </c>
      <c r="FI424" t="n">
        <v>0.0000231029006632164</v>
      </c>
      <c r="FJ424" t="n">
        <v>0</v>
      </c>
      <c r="FK424" t="n">
        <v>0.0000127463552799115</v>
      </c>
      <c r="FL424" t="n">
        <v>0</v>
      </c>
      <c r="FM424" t="n">
        <v>0.0000249540525107376</v>
      </c>
      <c r="FN424" t="n">
        <v>0</v>
      </c>
      <c r="FO424" t="n">
        <v>0.0000183619628391079</v>
      </c>
      <c r="FP424" t="n">
        <v>0</v>
      </c>
      <c r="FQ424" t="n">
        <v>0.0000154666974721459</v>
      </c>
      <c r="FR424" t="n">
        <v>0.000241418238637234</v>
      </c>
      <c r="FS424" t="n">
        <v>0.0000138466214011745</v>
      </c>
      <c r="FT424" t="n">
        <v>0.0000204184462354798</v>
      </c>
      <c r="FU424" t="n">
        <v>0</v>
      </c>
      <c r="FV424" t="n">
        <v>0.0000202556014742964</v>
      </c>
      <c r="FW424" t="n">
        <v>0.00001887443207871</v>
      </c>
      <c r="FX424" t="n">
        <v>0</v>
      </c>
      <c r="FY424" t="n">
        <v>0</v>
      </c>
      <c r="FZ424" t="n">
        <v>0</v>
      </c>
      <c r="GA424" t="n">
        <v>0.0000254108651291897</v>
      </c>
      <c r="GB424" t="n">
        <v>0.00000789820222522153</v>
      </c>
      <c r="GC424" t="n">
        <v>0.00001506078682542</v>
      </c>
      <c r="GD424" t="n">
        <v>0.0000375290818822826</v>
      </c>
      <c r="GE424" t="n">
        <v>0.0000633922739628976</v>
      </c>
      <c r="GF424" t="n">
        <v>0.000023541378069608</v>
      </c>
      <c r="GG424" t="n">
        <v>0.0000210720406107736</v>
      </c>
      <c r="GH424" t="n">
        <v>0.0000300284510533518</v>
      </c>
      <c r="GI424" t="n">
        <v>0.0000154730059339747</v>
      </c>
      <c r="GJ424" t="n">
        <v>0.00000975334716269392</v>
      </c>
      <c r="GK424" t="n">
        <v>0</v>
      </c>
      <c r="GL424" t="n">
        <v>0.0000542318626204402</v>
      </c>
      <c r="GM424" t="n">
        <v>0.0000839310645658294</v>
      </c>
      <c r="GN424" t="n">
        <v>0</v>
      </c>
      <c r="GO424" t="n">
        <v>0.0000857982625007591</v>
      </c>
      <c r="GP424" t="n">
        <v>0.000015663319551347</v>
      </c>
      <c r="GQ424" t="n">
        <v>0.0000803398247387551</v>
      </c>
      <c r="GR424" t="n">
        <v>0.000107980530162384</v>
      </c>
      <c r="GS424" t="n">
        <v>0.0000343830968465293</v>
      </c>
      <c r="GT424" t="n">
        <v>0.0000170870492384582</v>
      </c>
      <c r="GU424" t="n">
        <v>0.0000169591268285052</v>
      </c>
      <c r="GV424" t="n">
        <v>0</v>
      </c>
      <c r="GW424" t="n">
        <v>0.0000100658616864355</v>
      </c>
      <c r="GX424" t="n">
        <v>0</v>
      </c>
      <c r="GY424" t="n">
        <v>0.0000125228610587812</v>
      </c>
      <c r="GZ424" t="n">
        <v>0.0000193623842911402</v>
      </c>
      <c r="HA424" t="n">
        <v>0.0000181980817918743</v>
      </c>
      <c r="HB424" t="n">
        <v>0.0000234151396322796</v>
      </c>
      <c r="HC424" t="n">
        <v>0.0000235253290614262</v>
      </c>
      <c r="HD424" t="n">
        <v>0.0000175901860295098</v>
      </c>
      <c r="HE424" t="n">
        <v>0.0000210020117216861</v>
      </c>
      <c r="HF424" t="n">
        <v>0.0000165175670625376</v>
      </c>
      <c r="HG424" t="n">
        <v>0.0000231029006632164</v>
      </c>
      <c r="HH424" t="n">
        <v>0.0000238442202408607</v>
      </c>
      <c r="HI424" t="n">
        <v>0.0000127463552799115</v>
      </c>
      <c r="HJ424" t="n">
        <v>0</v>
      </c>
      <c r="HK424" t="n">
        <v>0.0000249540525107376</v>
      </c>
      <c r="HL424" t="n">
        <v>0.0000209784338811596</v>
      </c>
      <c r="HM424" t="n">
        <v>0.0000183619628391079</v>
      </c>
      <c r="HN424" t="n">
        <v>0.0000171220578683501</v>
      </c>
      <c r="HO424" t="n">
        <v>0.0000154666974721459</v>
      </c>
      <c r="HP424" t="n">
        <v>0.000241418238637234</v>
      </c>
      <c r="HQ424" t="n">
        <v>0.0000138466214011745</v>
      </c>
      <c r="HR424" t="n">
        <v>0.0000204184462354798</v>
      </c>
      <c r="HS424" t="n">
        <v>0.00001729838429521</v>
      </c>
      <c r="HT424" t="n">
        <v>0.0000202556014742964</v>
      </c>
      <c r="HU424" t="n">
        <v>0.00001887443207871</v>
      </c>
      <c r="HV424" t="n">
        <v>0.0000252756988667018</v>
      </c>
      <c r="HW424" t="n">
        <v>0.0000193388778463181</v>
      </c>
      <c r="HX424" t="n">
        <v>0.0000194783845650525</v>
      </c>
      <c r="HY424" t="n">
        <v>0.0000254108651291897</v>
      </c>
      <c r="HZ424" t="n">
        <v>0.00000789820222522154</v>
      </c>
      <c r="IA424" t="n">
        <v>0.00001506078682542</v>
      </c>
      <c r="IB424" t="n">
        <v>0.0000375290818822826</v>
      </c>
      <c r="IC424" t="n">
        <v>0.0000633922739628976</v>
      </c>
      <c r="ID424" t="n">
        <v>0.000023541378069608</v>
      </c>
      <c r="IE424" t="n">
        <v>0.0000210720406107736</v>
      </c>
      <c r="IF424" t="n">
        <v>0.0000300284510533518</v>
      </c>
      <c r="IG424" t="n">
        <v>0.0000154730059339747</v>
      </c>
      <c r="IH424" t="n">
        <v>0.00000975334716269391</v>
      </c>
      <c r="II424" t="n">
        <v>0.00000231479525451112</v>
      </c>
      <c r="IJ424" t="n">
        <v>0.0000542318626204402</v>
      </c>
      <c r="IK424" t="n">
        <v>0.0000839310645658295</v>
      </c>
      <c r="IL424" t="n">
        <v>0.0000441329754146623</v>
      </c>
      <c r="IM424" t="n">
        <v>0.0000857982625007591</v>
      </c>
      <c r="IN424" t="n">
        <v>0.000015663319551347</v>
      </c>
      <c r="IO424" t="n">
        <v>0.0000803398247387551</v>
      </c>
      <c r="IP424" t="n">
        <v>0.000107980530162384</v>
      </c>
      <c r="IQ424" t="n">
        <v>0.0000343830968465293</v>
      </c>
      <c r="IR424" t="n">
        <v>0.0000170870492384582</v>
      </c>
      <c r="IS424" t="n">
        <v>0.0000169591268285052</v>
      </c>
      <c r="IT424" t="n">
        <v>0</v>
      </c>
      <c r="IU424" t="n">
        <v>0</v>
      </c>
      <c r="IV424" t="n">
        <v>0.0000138945914704055</v>
      </c>
      <c r="IW424" t="n">
        <v>0.0000125228610587812</v>
      </c>
      <c r="IX424" t="n">
        <v>0.0000193623842911402</v>
      </c>
      <c r="IY424" t="n">
        <v>0.0000181980817918743</v>
      </c>
      <c r="IZ424" t="n">
        <v>0.0000234151396322796</v>
      </c>
      <c r="JA424" t="n">
        <v>0.0000235253290614262</v>
      </c>
      <c r="JB424" t="n">
        <v>0.0000175901860295098</v>
      </c>
      <c r="JC424" t="n">
        <v>0</v>
      </c>
      <c r="JD424" t="n">
        <v>0.0000165175670625376</v>
      </c>
      <c r="JE424" t="n">
        <v>0.0000231029006632164</v>
      </c>
      <c r="JF424" t="n">
        <v>0.0000238442202408607</v>
      </c>
      <c r="JG424" t="n">
        <v>0</v>
      </c>
      <c r="JH424" t="n">
        <v>0</v>
      </c>
      <c r="JI424" t="n">
        <v>0.0000249540525107376</v>
      </c>
      <c r="JJ424" t="n">
        <v>0.0000209784338811596</v>
      </c>
      <c r="JK424" t="n">
        <v>0.0000183619628391079</v>
      </c>
      <c r="JL424" t="n">
        <v>0</v>
      </c>
      <c r="JM424" t="n">
        <v>0.0000154666974721459</v>
      </c>
      <c r="JN424" t="n">
        <v>0.000241418238637234</v>
      </c>
      <c r="JO424" t="n">
        <v>0.0000138466214011744</v>
      </c>
      <c r="JP424" t="n">
        <v>0.0000204184462354798</v>
      </c>
      <c r="JQ424" t="n">
        <v>0.00001729838429521</v>
      </c>
      <c r="JR424" t="n">
        <v>0.0000202556014742965</v>
      </c>
      <c r="JS424" t="n">
        <v>0.00001887443207871</v>
      </c>
      <c r="JT424" t="n">
        <v>0.0000252756988667019</v>
      </c>
      <c r="JU424" t="n">
        <v>0</v>
      </c>
      <c r="JV424" t="n">
        <v>0</v>
      </c>
      <c r="JW424" t="n">
        <v>0.0000254108651291897</v>
      </c>
      <c r="JX424" t="n">
        <v>0.00000789820222522153</v>
      </c>
      <c r="JY424" t="n">
        <v>0.00001506078682542</v>
      </c>
      <c r="JZ424" t="n">
        <v>0.0000375290818822826</v>
      </c>
      <c r="KA424" t="n">
        <v>0.0000633922739628976</v>
      </c>
      <c r="KB424" t="n">
        <v>0.000023541378069608</v>
      </c>
      <c r="KC424" t="n">
        <v>0.0000210720406107736</v>
      </c>
      <c r="KD424" t="n">
        <v>0.0000300284510533518</v>
      </c>
      <c r="KE424" t="n">
        <v>0.0000154730059339747</v>
      </c>
      <c r="KF424" t="n">
        <v>0.00000975334716269392</v>
      </c>
      <c r="KG424" t="n">
        <v>0</v>
      </c>
      <c r="KH424" t="n">
        <v>0.0000542318626204402</v>
      </c>
      <c r="KI424" t="n">
        <v>0.0000839310645658294</v>
      </c>
      <c r="KJ424" t="n">
        <v>0.0000441329754146623</v>
      </c>
      <c r="KK424" t="n">
        <v>0.0000857982625007592</v>
      </c>
      <c r="KL424" t="n">
        <v>0.0000156633195513469</v>
      </c>
      <c r="KM424" t="n">
        <v>0.0000803398247387551</v>
      </c>
      <c r="KN424" t="n">
        <v>0.000107980530162384</v>
      </c>
      <c r="KO424" t="n">
        <v>0.0000343830968465294</v>
      </c>
      <c r="KP424" t="n">
        <v>0.0000170870492384582</v>
      </c>
      <c r="KQ424" t="n">
        <v>0</v>
      </c>
      <c r="KR424" t="n">
        <v>0</v>
      </c>
      <c r="KS424" t="n">
        <v>0.0000100658616864355</v>
      </c>
      <c r="KT424" t="n">
        <v>0.0000138945914704055</v>
      </c>
      <c r="KU424" t="n">
        <v>0.0000125228610587812</v>
      </c>
      <c r="KV424" t="n">
        <v>0.0000193623842911402</v>
      </c>
      <c r="KW424" t="n">
        <v>0.0000181980817918743</v>
      </c>
      <c r="KX424" t="n">
        <v>0.0000234151396322796</v>
      </c>
      <c r="KY424" t="n">
        <v>0.0000235253290614262</v>
      </c>
      <c r="KZ424" t="n">
        <v>0.0000175901860295098</v>
      </c>
      <c r="LA424" t="n">
        <v>0.0000210020117216861</v>
      </c>
      <c r="LB424" t="n">
        <v>0.0000165175670625376</v>
      </c>
      <c r="LC424" t="n">
        <v>0.0000231029006632164</v>
      </c>
      <c r="LD424" t="n">
        <v>0.0000238442202408607</v>
      </c>
      <c r="LE424" t="n">
        <v>0.0000127463552799115</v>
      </c>
      <c r="LF424" t="n">
        <v>0.0000208773166334326</v>
      </c>
      <c r="LG424" t="n">
        <v>0.0000249540525107376</v>
      </c>
      <c r="LH424" t="n">
        <v>0.0000209784338811596</v>
      </c>
      <c r="LI424" t="n">
        <v>0.0000183619628391079</v>
      </c>
      <c r="LJ424" t="n">
        <v>0.0000171220578683501</v>
      </c>
      <c r="LK424" t="n">
        <v>0.0000154666974721459</v>
      </c>
      <c r="LL424" t="n">
        <v>0.000241418238637233</v>
      </c>
      <c r="LM424" t="n">
        <v>0.0000138466214011745</v>
      </c>
      <c r="LN424" t="n">
        <v>0.0000204184462354798</v>
      </c>
      <c r="LO424" t="n">
        <v>0.00001729838429521</v>
      </c>
      <c r="LP424" t="n">
        <v>0.0000202556014742965</v>
      </c>
      <c r="LQ424" t="n">
        <v>0.00001887443207871</v>
      </c>
      <c r="LR424" t="n">
        <v>0.0000252756988667019</v>
      </c>
      <c r="LS424" t="n">
        <v>0.0000193388778463181</v>
      </c>
      <c r="LT424" t="n">
        <v>0.0000194783845650525</v>
      </c>
      <c r="LU424" t="n">
        <v>0.0000254108651291897</v>
      </c>
      <c r="LV424" t="n">
        <v>0.00000789820222522153</v>
      </c>
      <c r="LW424" t="n">
        <v>0.00001506078682542</v>
      </c>
      <c r="LX424" t="n">
        <v>0.0000375290818822826</v>
      </c>
      <c r="LY424" t="n">
        <v>0.0000633922739628976</v>
      </c>
      <c r="LZ424" t="n">
        <v>0.000023541378069608</v>
      </c>
      <c r="MA424" t="n">
        <v>0.0000210720406107736</v>
      </c>
      <c r="MB424" t="n">
        <v>0.0000300284510533518</v>
      </c>
      <c r="MC424" t="n">
        <v>0.0000154730059339747</v>
      </c>
      <c r="MD424" t="n">
        <v>0.00000975334716269392</v>
      </c>
      <c r="ME424" t="n">
        <v>0.00000231479525451112</v>
      </c>
      <c r="MF424" t="n">
        <v>0.0000542318626204402</v>
      </c>
      <c r="MG424" t="n">
        <v>0.0000839310645658294</v>
      </c>
      <c r="MH424" t="n">
        <v>0.0000441329754146623</v>
      </c>
      <c r="MI424" t="n">
        <v>0.0000857982625007592</v>
      </c>
      <c r="MJ424" t="n">
        <v>0.000015663319551347</v>
      </c>
      <c r="MK424" t="n">
        <v>0.0000803398247387551</v>
      </c>
      <c r="ML424" t="n">
        <v>0.000107980530162384</v>
      </c>
      <c r="MM424" t="n">
        <v>0.0000343830968465294</v>
      </c>
      <c r="MN424" t="n">
        <v>0.0000170870492384581</v>
      </c>
      <c r="MO424" t="n">
        <v>0.0000169591268285052</v>
      </c>
      <c r="MP424" t="n">
        <v>0</v>
      </c>
      <c r="MQ424" t="n">
        <v>0.0000100658616864355</v>
      </c>
      <c r="MR424" t="n">
        <v>0.0000138945914704055</v>
      </c>
      <c r="MS424" t="n">
        <v>0.0000125228610587812</v>
      </c>
      <c r="MT424" t="n">
        <v>0.0000193623842911402</v>
      </c>
      <c r="MU424" t="n">
        <v>0.0000181980817918743</v>
      </c>
      <c r="MV424" t="n">
        <v>0.0000234151396322796</v>
      </c>
      <c r="MW424" t="n">
        <v>0.0000235253290614262</v>
      </c>
      <c r="MX424" t="n">
        <v>0</v>
      </c>
      <c r="MY424" t="n">
        <v>0</v>
      </c>
      <c r="MZ424" t="n">
        <v>0.0000165175670625376</v>
      </c>
      <c r="NA424" t="n">
        <v>0</v>
      </c>
      <c r="NB424" t="n">
        <v>0.0000238442202408607</v>
      </c>
      <c r="NC424" t="n">
        <v>0.0000127463552799115</v>
      </c>
      <c r="ND424" t="n">
        <v>0</v>
      </c>
      <c r="NE424" t="n">
        <v>0.0000249540525107376</v>
      </c>
      <c r="NF424" t="n">
        <v>0.0000209784338811596</v>
      </c>
      <c r="NG424" t="n">
        <v>0.0000183619628391079</v>
      </c>
      <c r="NH424" t="n">
        <v>0</v>
      </c>
      <c r="NI424" t="n">
        <v>0.0000154666974721459</v>
      </c>
      <c r="NJ424" t="n">
        <v>0.000241418238637234</v>
      </c>
      <c r="NK424" t="n">
        <v>0.0000138466214011745</v>
      </c>
      <c r="NL424" t="n">
        <v>0.0000204184462354798</v>
      </c>
      <c r="NM424" t="n">
        <v>0.00001729838429521</v>
      </c>
      <c r="NN424" t="n">
        <v>0.0000202556014742964</v>
      </c>
      <c r="NO424" t="n">
        <v>0.00001887443207871</v>
      </c>
      <c r="NP424" t="n">
        <v>0.0000252756988667019</v>
      </c>
      <c r="NQ424" t="n">
        <v>0</v>
      </c>
      <c r="NR424" t="n">
        <v>0.0000194783845650525</v>
      </c>
      <c r="NS424" t="n">
        <v>0.0000254108651291897</v>
      </c>
      <c r="NT424" t="n">
        <v>0.00000789820222522153</v>
      </c>
      <c r="NU424" t="n">
        <v>0.00001506078682542</v>
      </c>
      <c r="NV424" t="n">
        <v>0.0000375290818822826</v>
      </c>
      <c r="NW424" t="n">
        <v>0.0000633922739628977</v>
      </c>
      <c r="NX424" t="n">
        <v>0.000023541378069608</v>
      </c>
      <c r="NY424" t="n">
        <v>0.0000210720406107736</v>
      </c>
      <c r="NZ424" t="n">
        <v>0.0000300284510533518</v>
      </c>
      <c r="OA424" t="n">
        <v>0.0000154730059339747</v>
      </c>
      <c r="OB424" t="n">
        <v>0.00000975334716269392</v>
      </c>
      <c r="OC424" t="n">
        <v>0.00000231479525451112</v>
      </c>
      <c r="OD424" t="n">
        <v>0.0000542318626204402</v>
      </c>
      <c r="OE424" t="n">
        <v>0.0000839310645658295</v>
      </c>
      <c r="OF424" t="n">
        <v>0.0000441329754146623</v>
      </c>
      <c r="OG424" t="n">
        <v>0.0000857982625007593</v>
      </c>
      <c r="OH424" t="n">
        <v>0.000015663319551347</v>
      </c>
      <c r="OI424" t="n">
        <v>0.0000803398247387551</v>
      </c>
      <c r="OJ424" t="n">
        <v>0.000107980530162384</v>
      </c>
      <c r="OK424" t="n">
        <v>0.0000343830968465293</v>
      </c>
      <c r="OL424" t="n">
        <v>0.0000170870492384582</v>
      </c>
      <c r="OM424" t="n">
        <v>0.0000169591268285052</v>
      </c>
      <c r="ON424" t="n">
        <v>0.00000714210935467067</v>
      </c>
      <c r="OO424" t="n">
        <v>0</v>
      </c>
      <c r="OP424" t="n">
        <v>0.0000138945914704056</v>
      </c>
      <c r="OQ424" t="n">
        <v>0.0000125228610587812</v>
      </c>
      <c r="OR424" t="n">
        <v>0.0000193623842911402</v>
      </c>
      <c r="OS424" t="n">
        <v>0.0000181980817918743</v>
      </c>
      <c r="OT424" t="n">
        <v>0.0000234151396322796</v>
      </c>
      <c r="OU424" t="n">
        <v>0.0000235253290614262</v>
      </c>
      <c r="OV424" t="n">
        <v>0</v>
      </c>
      <c r="OW424" t="n">
        <v>0</v>
      </c>
      <c r="OX424" t="n">
        <v>0.0000165175670625377</v>
      </c>
      <c r="OY424" t="n">
        <v>0.0000231029006632164</v>
      </c>
      <c r="OZ424" t="n">
        <v>0.0000238442202408607</v>
      </c>
      <c r="PA424" t="n">
        <v>0.0000127463552799115</v>
      </c>
      <c r="PB424" t="n">
        <v>0</v>
      </c>
      <c r="PC424" t="n">
        <v>0.0000249540525107376</v>
      </c>
      <c r="PD424" t="n">
        <v>0</v>
      </c>
      <c r="PE424" t="n">
        <v>0</v>
      </c>
      <c r="PF424" t="n">
        <v>0</v>
      </c>
      <c r="PG424" t="n">
        <v>0.0000154666974721459</v>
      </c>
      <c r="PH424" t="n">
        <v>1.00024141823864</v>
      </c>
      <c r="PI424" t="n">
        <v>0.0000138466214011745</v>
      </c>
      <c r="PJ424" t="n">
        <v>0</v>
      </c>
      <c r="PK424" t="n">
        <v>0.00001729838429521</v>
      </c>
      <c r="PL424" t="n">
        <v>0.0000202556014742964</v>
      </c>
      <c r="PM424" t="n">
        <v>0</v>
      </c>
      <c r="PN424" t="n">
        <v>0</v>
      </c>
      <c r="PO424" t="n">
        <v>0</v>
      </c>
      <c r="PP424" t="n">
        <v>0</v>
      </c>
      <c r="PQ424" t="n">
        <v>0.0000254108651291897</v>
      </c>
      <c r="PR424" t="n">
        <v>0.00000789820222522153</v>
      </c>
      <c r="PS424" t="n">
        <v>0.00001506078682542</v>
      </c>
      <c r="PT424" t="n">
        <v>0.0000375290818822826</v>
      </c>
      <c r="PU424" t="n">
        <v>0.0000633922739628977</v>
      </c>
      <c r="PV424" t="n">
        <v>0.000023541378069608</v>
      </c>
      <c r="PW424" t="n">
        <v>0.0000210720406107736</v>
      </c>
      <c r="PX424" t="n">
        <v>0.0000300284510533518</v>
      </c>
      <c r="PY424" t="n">
        <v>0.0000154730059339747</v>
      </c>
      <c r="PZ424" t="n">
        <v>0.00000975334716269391</v>
      </c>
      <c r="QA424" t="n">
        <v>0.00000231479525451112</v>
      </c>
      <c r="QB424" t="n">
        <v>0.0000542318626204402</v>
      </c>
      <c r="QC424" t="n">
        <v>0.0000839310645658294</v>
      </c>
      <c r="QD424" t="n">
        <v>0</v>
      </c>
      <c r="QE424" t="n">
        <v>0.0000857982625007592</v>
      </c>
      <c r="QF424" t="n">
        <v>0.0000156633195513469</v>
      </c>
      <c r="QG424" t="n">
        <v>0.0000803398247387552</v>
      </c>
      <c r="QH424" t="n">
        <v>0.000107980530162384</v>
      </c>
      <c r="QI424" t="n">
        <v>0.0000343830968465294</v>
      </c>
    </row>
    <row r="425">
      <c r="A425" t="s">
        <v>424</v>
      </c>
      <c r="B425" t="n">
        <v>0.0000690566819076834</v>
      </c>
      <c r="C425" t="n">
        <v>0.000066662337721677</v>
      </c>
      <c r="D425" t="n">
        <v>0.0000329636989628384</v>
      </c>
      <c r="E425" t="n">
        <v>0</v>
      </c>
      <c r="F425" t="n">
        <v>0</v>
      </c>
      <c r="G425" t="n">
        <v>0.000104874354402482</v>
      </c>
      <c r="H425" t="n">
        <v>0.0000561020330559558</v>
      </c>
      <c r="I425" t="n">
        <v>0.000050253176759632</v>
      </c>
      <c r="J425" t="n">
        <v>0.00007463540691899</v>
      </c>
      <c r="K425" t="n">
        <v>0.0000678520426791318</v>
      </c>
      <c r="L425" t="n">
        <v>0.0000643343631511885</v>
      </c>
      <c r="M425" t="n">
        <v>0.0000713889447754996</v>
      </c>
      <c r="N425" t="n">
        <v>0.000103058136238328</v>
      </c>
      <c r="O425" t="n">
        <v>0.0000667844423749858</v>
      </c>
      <c r="P425" t="n">
        <v>0.00017110475718566</v>
      </c>
      <c r="Q425" t="n">
        <v>0.0000749038485771755</v>
      </c>
      <c r="R425" t="n">
        <v>0</v>
      </c>
      <c r="S425" t="n">
        <v>0.0000759696147523422</v>
      </c>
      <c r="T425" t="n">
        <v>0</v>
      </c>
      <c r="U425" t="n">
        <v>0.0000702456230683917</v>
      </c>
      <c r="V425" t="n">
        <v>0.0000614163313301786</v>
      </c>
      <c r="W425" t="n">
        <v>0.0000770550322815283</v>
      </c>
      <c r="X425" t="n">
        <v>0.000159015229894434</v>
      </c>
      <c r="Y425" t="n">
        <v>0.00371984146575995</v>
      </c>
      <c r="Z425" t="n">
        <v>0.00101723963350345</v>
      </c>
      <c r="AA425" t="n">
        <v>0</v>
      </c>
      <c r="AB425" t="n">
        <v>0.000581248749862986</v>
      </c>
      <c r="AC425" t="n">
        <v>0.000311037517158</v>
      </c>
      <c r="AD425" t="n">
        <v>0.000293297662852319</v>
      </c>
      <c r="AE425" t="n">
        <v>0.000131704005191343</v>
      </c>
      <c r="AF425" t="n">
        <v>0.000116010814406224</v>
      </c>
      <c r="AG425" t="n">
        <v>0.000236835364089229</v>
      </c>
      <c r="AH425" t="n">
        <v>0.0000487280592102178</v>
      </c>
      <c r="AI425" t="n">
        <v>0.0000466204508401262</v>
      </c>
      <c r="AJ425" t="n">
        <v>0.000166055069183579</v>
      </c>
      <c r="AK425" t="n">
        <v>0.0000871808761335301</v>
      </c>
      <c r="AL425" t="n">
        <v>0.0000507709222043728</v>
      </c>
      <c r="AM425" t="n">
        <v>0.0000686713560397926</v>
      </c>
      <c r="AN425" t="n">
        <v>0.0000874998748521447</v>
      </c>
      <c r="AO425" t="n">
        <v>0.000139649592256565</v>
      </c>
      <c r="AP425" t="n">
        <v>0.00008802755975248</v>
      </c>
      <c r="AQ425" t="n">
        <v>0.0000208918819538098</v>
      </c>
      <c r="AR425" t="n">
        <v>0.000103390380453678</v>
      </c>
      <c r="AS425" t="n">
        <v>0.000167013008950626</v>
      </c>
      <c r="AT425" t="n">
        <v>0.0000865052447910425</v>
      </c>
      <c r="AU425" t="n">
        <v>0.000160868964754809</v>
      </c>
      <c r="AV425" t="n">
        <v>0.000113176669340447</v>
      </c>
      <c r="AW425" t="n">
        <v>0.00011499595409862</v>
      </c>
      <c r="AX425" t="n">
        <v>0.000131388902302074</v>
      </c>
      <c r="AY425" t="n">
        <v>0.000111567448312381</v>
      </c>
      <c r="AZ425" t="n">
        <v>0.0000690566819076834</v>
      </c>
      <c r="BA425" t="n">
        <v>0.000066662337721677</v>
      </c>
      <c r="BB425" t="n">
        <v>0.0000329636989628384</v>
      </c>
      <c r="BC425" t="n">
        <v>0</v>
      </c>
      <c r="BD425" t="n">
        <v>0.000100253176035018</v>
      </c>
      <c r="BE425" t="n">
        <v>0.000104874354402482</v>
      </c>
      <c r="BF425" t="n">
        <v>0.0000561020330559559</v>
      </c>
      <c r="BG425" t="n">
        <v>0.000050253176759632</v>
      </c>
      <c r="BH425" t="n">
        <v>0.00007463540691899</v>
      </c>
      <c r="BI425" t="n">
        <v>0.0000678520426791318</v>
      </c>
      <c r="BJ425" t="n">
        <v>0.0000643343631511885</v>
      </c>
      <c r="BK425" t="n">
        <v>0.0000713889447754996</v>
      </c>
      <c r="BL425" t="n">
        <v>0.000103058136238328</v>
      </c>
      <c r="BM425" t="n">
        <v>0.0000667844423749858</v>
      </c>
      <c r="BN425" t="n">
        <v>0.00017110475718566</v>
      </c>
      <c r="BO425" t="n">
        <v>0.0000749038485771755</v>
      </c>
      <c r="BP425" t="n">
        <v>0</v>
      </c>
      <c r="BQ425" t="n">
        <v>0.0000759696147523423</v>
      </c>
      <c r="BR425" t="n">
        <v>0.0000841307098767027</v>
      </c>
      <c r="BS425" t="n">
        <v>0.0000702456230683918</v>
      </c>
      <c r="BT425" t="n">
        <v>0.0000614163313301787</v>
      </c>
      <c r="BU425" t="n">
        <v>0.0000770550322815284</v>
      </c>
      <c r="BV425" t="n">
        <v>0.000159015229894434</v>
      </c>
      <c r="BW425" t="n">
        <v>0.00371984146575995</v>
      </c>
      <c r="BX425" t="n">
        <v>0.00101723963350345</v>
      </c>
      <c r="BY425" t="n">
        <v>0</v>
      </c>
      <c r="BZ425" t="n">
        <v>0.000581248749862986</v>
      </c>
      <c r="CA425" t="n">
        <v>0.000311037517158</v>
      </c>
      <c r="CB425" t="n">
        <v>0.000293297662852319</v>
      </c>
      <c r="CC425" t="n">
        <v>0.000131704005191343</v>
      </c>
      <c r="CD425" t="n">
        <v>0.000116010814406224</v>
      </c>
      <c r="CE425" t="n">
        <v>0.000236835364089229</v>
      </c>
      <c r="CF425" t="n">
        <v>0.0000487280592102178</v>
      </c>
      <c r="CG425" t="n">
        <v>0.0000466204508401262</v>
      </c>
      <c r="CH425" t="n">
        <v>0.000166055069183579</v>
      </c>
      <c r="CI425" t="n">
        <v>0.0000871808761335301</v>
      </c>
      <c r="CJ425" t="n">
        <v>0.0000507709222043728</v>
      </c>
      <c r="CK425" t="n">
        <v>0.0000686713560397926</v>
      </c>
      <c r="CL425" t="n">
        <v>0.0000874998748521447</v>
      </c>
      <c r="CM425" t="n">
        <v>0.000139649592256565</v>
      </c>
      <c r="CN425" t="n">
        <v>0.00008802755975248</v>
      </c>
      <c r="CO425" t="n">
        <v>0.0000208918819538098</v>
      </c>
      <c r="CP425" t="n">
        <v>0.000103390380453678</v>
      </c>
      <c r="CQ425" t="n">
        <v>0.000167013008950626</v>
      </c>
      <c r="CR425" t="n">
        <v>0</v>
      </c>
      <c r="CS425" t="n">
        <v>0.000160868964754809</v>
      </c>
      <c r="CT425" t="n">
        <v>0.000113176669340447</v>
      </c>
      <c r="CU425" t="n">
        <v>0.00011499595409862</v>
      </c>
      <c r="CV425" t="n">
        <v>0.000131388902302074</v>
      </c>
      <c r="CW425" t="n">
        <v>0.000111567448312381</v>
      </c>
      <c r="CX425" t="n">
        <v>0.0000690566819076834</v>
      </c>
      <c r="CY425" t="n">
        <v>0.0000666623377216771</v>
      </c>
      <c r="CZ425" t="n">
        <v>0</v>
      </c>
      <c r="DA425" t="n">
        <v>0</v>
      </c>
      <c r="DB425" t="n">
        <v>0.000100253176035018</v>
      </c>
      <c r="DC425" t="n">
        <v>0.000104874354402482</v>
      </c>
      <c r="DD425" t="n">
        <v>0.0000561020330559559</v>
      </c>
      <c r="DE425" t="n">
        <v>0.000050253176759632</v>
      </c>
      <c r="DF425" t="n">
        <v>0</v>
      </c>
      <c r="DG425" t="n">
        <v>0.0000678520426791318</v>
      </c>
      <c r="DH425" t="n">
        <v>0</v>
      </c>
      <c r="DI425" t="n">
        <v>0</v>
      </c>
      <c r="DJ425" t="n">
        <v>0.000103058136238328</v>
      </c>
      <c r="DK425" t="n">
        <v>0</v>
      </c>
      <c r="DL425" t="n">
        <v>0.00017110475718566</v>
      </c>
      <c r="DM425" t="n">
        <v>0</v>
      </c>
      <c r="DN425" t="n">
        <v>0</v>
      </c>
      <c r="DO425" t="n">
        <v>0</v>
      </c>
      <c r="DP425" t="n">
        <v>0</v>
      </c>
      <c r="DQ425" t="n">
        <v>0.0000702456230683918</v>
      </c>
      <c r="DR425" t="n">
        <v>0</v>
      </c>
      <c r="DS425" t="n">
        <v>0.0000770550322815284</v>
      </c>
      <c r="DT425" t="n">
        <v>0.000159015229894434</v>
      </c>
      <c r="DU425" t="n">
        <v>0.00371984146575995</v>
      </c>
      <c r="DV425" t="n">
        <v>0</v>
      </c>
      <c r="DW425" t="n">
        <v>0</v>
      </c>
      <c r="DX425" t="n">
        <v>0.000581248749862986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0.0000487280592102178</v>
      </c>
      <c r="EE425" t="n">
        <v>0.0000466204508401262</v>
      </c>
      <c r="EF425" t="n">
        <v>0.000166055069183579</v>
      </c>
      <c r="EG425" t="n">
        <v>0.0000871808761335301</v>
      </c>
      <c r="EH425" t="n">
        <v>0.0000507709222043728</v>
      </c>
      <c r="EI425" t="n">
        <v>0.0000686713560397926</v>
      </c>
      <c r="EJ425" t="n">
        <v>0.0000874998748521447</v>
      </c>
      <c r="EK425" t="n">
        <v>0.000139649592256565</v>
      </c>
      <c r="EL425" t="n">
        <v>0.00008802755975248</v>
      </c>
      <c r="EM425" t="n">
        <v>0.0000208918819538098</v>
      </c>
      <c r="EN425" t="n">
        <v>0</v>
      </c>
      <c r="EO425" t="n">
        <v>0.000167013008950626</v>
      </c>
      <c r="EP425" t="n">
        <v>0</v>
      </c>
      <c r="EQ425" t="n">
        <v>0</v>
      </c>
      <c r="ER425" t="n">
        <v>0.000113176669340447</v>
      </c>
      <c r="ES425" t="n">
        <v>0.00011499595409862</v>
      </c>
      <c r="ET425" t="n">
        <v>0.000131388902302074</v>
      </c>
      <c r="EU425" t="n">
        <v>0.000111567448312381</v>
      </c>
      <c r="EV425" t="n">
        <v>0.0000690566819076833</v>
      </c>
      <c r="EW425" t="n">
        <v>0.0000666623377216771</v>
      </c>
      <c r="EX425" t="n">
        <v>0.0000329636989628384</v>
      </c>
      <c r="EY425" t="n">
        <v>0.0000512450863546871</v>
      </c>
      <c r="EZ425" t="n">
        <v>0.000100253176035018</v>
      </c>
      <c r="FA425" t="n">
        <v>0.000104874354402482</v>
      </c>
      <c r="FB425" t="n">
        <v>0.0000561020330559558</v>
      </c>
      <c r="FC425" t="n">
        <v>0.0000502531767596319</v>
      </c>
      <c r="FD425" t="n">
        <v>0.00007463540691899</v>
      </c>
      <c r="FE425" t="n">
        <v>0.0000678520426791318</v>
      </c>
      <c r="FF425" t="n">
        <v>0</v>
      </c>
      <c r="FG425" t="n">
        <v>0</v>
      </c>
      <c r="FH425" t="n">
        <v>0.000103058136238328</v>
      </c>
      <c r="FI425" t="n">
        <v>0.0000667844423749858</v>
      </c>
      <c r="FJ425" t="n">
        <v>0</v>
      </c>
      <c r="FK425" t="n">
        <v>0.0000749038485771755</v>
      </c>
      <c r="FL425" t="n">
        <v>0</v>
      </c>
      <c r="FM425" t="n">
        <v>0.0000759696147523422</v>
      </c>
      <c r="FN425" t="n">
        <v>0</v>
      </c>
      <c r="FO425" t="n">
        <v>0.0000702456230683918</v>
      </c>
      <c r="FP425" t="n">
        <v>0</v>
      </c>
      <c r="FQ425" t="n">
        <v>0.0000770550322815284</v>
      </c>
      <c r="FR425" t="n">
        <v>0.000159015229894434</v>
      </c>
      <c r="FS425" t="n">
        <v>0.00371984146575995</v>
      </c>
      <c r="FT425" t="n">
        <v>0.00101723963350345</v>
      </c>
      <c r="FU425" t="n">
        <v>0</v>
      </c>
      <c r="FV425" t="n">
        <v>0.000581248749862986</v>
      </c>
      <c r="FW425" t="n">
        <v>0.000311037517158</v>
      </c>
      <c r="FX425" t="n">
        <v>0</v>
      </c>
      <c r="FY425" t="n">
        <v>0</v>
      </c>
      <c r="FZ425" t="n">
        <v>0</v>
      </c>
      <c r="GA425" t="n">
        <v>0.000236835364089229</v>
      </c>
      <c r="GB425" t="n">
        <v>0.0000487280592102178</v>
      </c>
      <c r="GC425" t="n">
        <v>0.0000466204508401262</v>
      </c>
      <c r="GD425" t="n">
        <v>0.000166055069183579</v>
      </c>
      <c r="GE425" t="n">
        <v>0.0000871808761335301</v>
      </c>
      <c r="GF425" t="n">
        <v>0.0000507709222043728</v>
      </c>
      <c r="GG425" t="n">
        <v>0.0000686713560397926</v>
      </c>
      <c r="GH425" t="n">
        <v>0.0000874998748521447</v>
      </c>
      <c r="GI425" t="n">
        <v>0.000139649592256565</v>
      </c>
      <c r="GJ425" t="n">
        <v>0.00008802755975248</v>
      </c>
      <c r="GK425" t="n">
        <v>0</v>
      </c>
      <c r="GL425" t="n">
        <v>0.000103390380453678</v>
      </c>
      <c r="GM425" t="n">
        <v>0.000167013008950626</v>
      </c>
      <c r="GN425" t="n">
        <v>0</v>
      </c>
      <c r="GO425" t="n">
        <v>0.000160868964754809</v>
      </c>
      <c r="GP425" t="n">
        <v>0.000113176669340447</v>
      </c>
      <c r="GQ425" t="n">
        <v>0.00011499595409862</v>
      </c>
      <c r="GR425" t="n">
        <v>0.000131388902302074</v>
      </c>
      <c r="GS425" t="n">
        <v>0.000111567448312381</v>
      </c>
      <c r="GT425" t="n">
        <v>0.0000690566819076834</v>
      </c>
      <c r="GU425" t="n">
        <v>0.000066662337721677</v>
      </c>
      <c r="GV425" t="n">
        <v>0</v>
      </c>
      <c r="GW425" t="n">
        <v>0.0000512450863546871</v>
      </c>
      <c r="GX425" t="n">
        <v>0</v>
      </c>
      <c r="GY425" t="n">
        <v>0.000104874354402482</v>
      </c>
      <c r="GZ425" t="n">
        <v>0.0000561020330559559</v>
      </c>
      <c r="HA425" t="n">
        <v>0.000050253176759632</v>
      </c>
      <c r="HB425" t="n">
        <v>0.00007463540691899</v>
      </c>
      <c r="HC425" t="n">
        <v>0.0000678520426791318</v>
      </c>
      <c r="HD425" t="n">
        <v>0.0000643343631511885</v>
      </c>
      <c r="HE425" t="n">
        <v>0.0000713889447754997</v>
      </c>
      <c r="HF425" t="n">
        <v>0.000103058136238328</v>
      </c>
      <c r="HG425" t="n">
        <v>0.0000667844423749858</v>
      </c>
      <c r="HH425" t="n">
        <v>0.000171104757185659</v>
      </c>
      <c r="HI425" t="n">
        <v>0.0000749038485771755</v>
      </c>
      <c r="HJ425" t="n">
        <v>0</v>
      </c>
      <c r="HK425" t="n">
        <v>0.0000759696147523423</v>
      </c>
      <c r="HL425" t="n">
        <v>0.0000841307098767029</v>
      </c>
      <c r="HM425" t="n">
        <v>0.0000702456230683918</v>
      </c>
      <c r="HN425" t="n">
        <v>0.0000614163313301787</v>
      </c>
      <c r="HO425" t="n">
        <v>0.0000770550322815283</v>
      </c>
      <c r="HP425" t="n">
        <v>0.000159015229894435</v>
      </c>
      <c r="HQ425" t="n">
        <v>0.00371984146575995</v>
      </c>
      <c r="HR425" t="n">
        <v>0.00101723963350345</v>
      </c>
      <c r="HS425" t="n">
        <v>0.000407212428056129</v>
      </c>
      <c r="HT425" t="n">
        <v>0.000581248749862985</v>
      </c>
      <c r="HU425" t="n">
        <v>0.000311037517158</v>
      </c>
      <c r="HV425" t="n">
        <v>0.000293297662852318</v>
      </c>
      <c r="HW425" t="n">
        <v>0.000131704005191343</v>
      </c>
      <c r="HX425" t="n">
        <v>0.000116010814406224</v>
      </c>
      <c r="HY425" t="n">
        <v>0.000236835364089228</v>
      </c>
      <c r="HZ425" t="n">
        <v>0.0000487280592102178</v>
      </c>
      <c r="IA425" t="n">
        <v>0.0000466204508401262</v>
      </c>
      <c r="IB425" t="n">
        <v>0.000166055069183579</v>
      </c>
      <c r="IC425" t="n">
        <v>0.0000871808761335301</v>
      </c>
      <c r="ID425" t="n">
        <v>0.0000507709222043728</v>
      </c>
      <c r="IE425" t="n">
        <v>0.0000686713560397927</v>
      </c>
      <c r="IF425" t="n">
        <v>0.0000874998748521447</v>
      </c>
      <c r="IG425" t="n">
        <v>0.000139649592256565</v>
      </c>
      <c r="IH425" t="n">
        <v>0.00008802755975248</v>
      </c>
      <c r="II425" t="n">
        <v>0.0000208918819538098</v>
      </c>
      <c r="IJ425" t="n">
        <v>0.000103390380453678</v>
      </c>
      <c r="IK425" t="n">
        <v>0.000167013008950626</v>
      </c>
      <c r="IL425" t="n">
        <v>0.0000865052447910424</v>
      </c>
      <c r="IM425" t="n">
        <v>0.000160868964754809</v>
      </c>
      <c r="IN425" t="n">
        <v>0.000113176669340447</v>
      </c>
      <c r="IO425" t="n">
        <v>0.00011499595409862</v>
      </c>
      <c r="IP425" t="n">
        <v>0.000131388902302074</v>
      </c>
      <c r="IQ425" t="n">
        <v>0.000111567448312381</v>
      </c>
      <c r="IR425" t="n">
        <v>0.0000690566819076834</v>
      </c>
      <c r="IS425" t="n">
        <v>0.000066662337721677</v>
      </c>
      <c r="IT425" t="n">
        <v>0</v>
      </c>
      <c r="IU425" t="n">
        <v>0</v>
      </c>
      <c r="IV425" t="n">
        <v>0.000100253176035018</v>
      </c>
      <c r="IW425" t="n">
        <v>0.000104874354402482</v>
      </c>
      <c r="IX425" t="n">
        <v>0.0000561020330559558</v>
      </c>
      <c r="IY425" t="n">
        <v>0.000050253176759632</v>
      </c>
      <c r="IZ425" t="n">
        <v>0.00007463540691899</v>
      </c>
      <c r="JA425" t="n">
        <v>0.0000678520426791318</v>
      </c>
      <c r="JB425" t="n">
        <v>0.0000643343631511885</v>
      </c>
      <c r="JC425" t="n">
        <v>0</v>
      </c>
      <c r="JD425" t="n">
        <v>0.000103058136238328</v>
      </c>
      <c r="JE425" t="n">
        <v>0.0000667844423749858</v>
      </c>
      <c r="JF425" t="n">
        <v>0.00017110475718566</v>
      </c>
      <c r="JG425" t="n">
        <v>0</v>
      </c>
      <c r="JH425" t="n">
        <v>0</v>
      </c>
      <c r="JI425" t="n">
        <v>0.0000759696147523423</v>
      </c>
      <c r="JJ425" t="n">
        <v>0.0000841307098767028</v>
      </c>
      <c r="JK425" t="n">
        <v>0.0000702456230683918</v>
      </c>
      <c r="JL425" t="n">
        <v>0</v>
      </c>
      <c r="JM425" t="n">
        <v>0.0000770550322815284</v>
      </c>
      <c r="JN425" t="n">
        <v>0.000159015229894434</v>
      </c>
      <c r="JO425" t="n">
        <v>0.00371984146575995</v>
      </c>
      <c r="JP425" t="n">
        <v>0.00101723963350345</v>
      </c>
      <c r="JQ425" t="n">
        <v>0.000407212428056129</v>
      </c>
      <c r="JR425" t="n">
        <v>0.000581248749862986</v>
      </c>
      <c r="JS425" t="n">
        <v>0.000311037517158</v>
      </c>
      <c r="JT425" t="n">
        <v>0.000293297662852319</v>
      </c>
      <c r="JU425" t="n">
        <v>0</v>
      </c>
      <c r="JV425" t="n">
        <v>0</v>
      </c>
      <c r="JW425" t="n">
        <v>0.000236835364089228</v>
      </c>
      <c r="JX425" t="n">
        <v>0.0000487280592102177</v>
      </c>
      <c r="JY425" t="n">
        <v>0.0000466204508401262</v>
      </c>
      <c r="JZ425" t="n">
        <v>0.000166055069183579</v>
      </c>
      <c r="KA425" t="n">
        <v>0.0000871808761335301</v>
      </c>
      <c r="KB425" t="n">
        <v>0.0000507709222043728</v>
      </c>
      <c r="KC425" t="n">
        <v>0.0000686713560397926</v>
      </c>
      <c r="KD425" t="n">
        <v>0.0000874998748521447</v>
      </c>
      <c r="KE425" t="n">
        <v>0.000139649592256565</v>
      </c>
      <c r="KF425" t="n">
        <v>0.00008802755975248</v>
      </c>
      <c r="KG425" t="n">
        <v>0</v>
      </c>
      <c r="KH425" t="n">
        <v>0.000103390380453678</v>
      </c>
      <c r="KI425" t="n">
        <v>0.000167013008950626</v>
      </c>
      <c r="KJ425" t="n">
        <v>0.0000865052447910425</v>
      </c>
      <c r="KK425" t="n">
        <v>0.000160868964754809</v>
      </c>
      <c r="KL425" t="n">
        <v>0.000113176669340447</v>
      </c>
      <c r="KM425" t="n">
        <v>0.00011499595409862</v>
      </c>
      <c r="KN425" t="n">
        <v>0.000131388902302074</v>
      </c>
      <c r="KO425" t="n">
        <v>0.000111567448312381</v>
      </c>
      <c r="KP425" t="n">
        <v>0.0000690566819076834</v>
      </c>
      <c r="KQ425" t="n">
        <v>0</v>
      </c>
      <c r="KR425" t="n">
        <v>0</v>
      </c>
      <c r="KS425" t="n">
        <v>0.000051245086354687</v>
      </c>
      <c r="KT425" t="n">
        <v>0.000100253176035018</v>
      </c>
      <c r="KU425" t="n">
        <v>0.000104874354402482</v>
      </c>
      <c r="KV425" t="n">
        <v>0.0000561020330559558</v>
      </c>
      <c r="KW425" t="n">
        <v>0.000050253176759632</v>
      </c>
      <c r="KX425" t="n">
        <v>0.00007463540691899</v>
      </c>
      <c r="KY425" t="n">
        <v>0.0000678520426791318</v>
      </c>
      <c r="KZ425" t="n">
        <v>0.0000643343631511885</v>
      </c>
      <c r="LA425" t="n">
        <v>0.0000713889447754996</v>
      </c>
      <c r="LB425" t="n">
        <v>0.000103058136238328</v>
      </c>
      <c r="LC425" t="n">
        <v>0.0000667844423749858</v>
      </c>
      <c r="LD425" t="n">
        <v>0.00017110475718566</v>
      </c>
      <c r="LE425" t="n">
        <v>0.0000749038485771756</v>
      </c>
      <c r="LF425" t="n">
        <v>0.0000787078311081715</v>
      </c>
      <c r="LG425" t="n">
        <v>0.0000759696147523422</v>
      </c>
      <c r="LH425" t="n">
        <v>0.0000841307098767028</v>
      </c>
      <c r="LI425" t="n">
        <v>0.0000702456230683918</v>
      </c>
      <c r="LJ425" t="n">
        <v>0.0000614163313301786</v>
      </c>
      <c r="LK425" t="n">
        <v>0.0000770550322815283</v>
      </c>
      <c r="LL425" t="n">
        <v>0.000159015229894434</v>
      </c>
      <c r="LM425" t="n">
        <v>0.00371984146575995</v>
      </c>
      <c r="LN425" t="n">
        <v>0.00101723963350345</v>
      </c>
      <c r="LO425" t="n">
        <v>0.000407212428056129</v>
      </c>
      <c r="LP425" t="n">
        <v>0.000581248749862986</v>
      </c>
      <c r="LQ425" t="n">
        <v>0.000311037517158</v>
      </c>
      <c r="LR425" t="n">
        <v>0.000293297662852319</v>
      </c>
      <c r="LS425" t="n">
        <v>0.000131704005191343</v>
      </c>
      <c r="LT425" t="n">
        <v>0.000116010814406224</v>
      </c>
      <c r="LU425" t="n">
        <v>0.000236835364089228</v>
      </c>
      <c r="LV425" t="n">
        <v>0.0000487280592102177</v>
      </c>
      <c r="LW425" t="n">
        <v>0.0000466204508401262</v>
      </c>
      <c r="LX425" t="n">
        <v>0.000166055069183579</v>
      </c>
      <c r="LY425" t="n">
        <v>0.0000871808761335301</v>
      </c>
      <c r="LZ425" t="n">
        <v>0.0000507709222043728</v>
      </c>
      <c r="MA425" t="n">
        <v>0.0000686713560397926</v>
      </c>
      <c r="MB425" t="n">
        <v>0.0000874998748521448</v>
      </c>
      <c r="MC425" t="n">
        <v>0.000139649592256565</v>
      </c>
      <c r="MD425" t="n">
        <v>0.0000880275597524801</v>
      </c>
      <c r="ME425" t="n">
        <v>0.0000208918819538098</v>
      </c>
      <c r="MF425" t="n">
        <v>0.000103390380453678</v>
      </c>
      <c r="MG425" t="n">
        <v>0.000167013008950626</v>
      </c>
      <c r="MH425" t="n">
        <v>0.0000865052447910425</v>
      </c>
      <c r="MI425" t="n">
        <v>0.000160868964754809</v>
      </c>
      <c r="MJ425" t="n">
        <v>0.000113176669340447</v>
      </c>
      <c r="MK425" t="n">
        <v>0.00011499595409862</v>
      </c>
      <c r="ML425" t="n">
        <v>0.000131388902302074</v>
      </c>
      <c r="MM425" t="n">
        <v>0.000111567448312381</v>
      </c>
      <c r="MN425" t="n">
        <v>0.0000690566819076833</v>
      </c>
      <c r="MO425" t="n">
        <v>0.0000666623377216771</v>
      </c>
      <c r="MP425" t="n">
        <v>0</v>
      </c>
      <c r="MQ425" t="n">
        <v>0.0000512450863546871</v>
      </c>
      <c r="MR425" t="n">
        <v>0.000100253176035018</v>
      </c>
      <c r="MS425" t="n">
        <v>0.000104874354402482</v>
      </c>
      <c r="MT425" t="n">
        <v>0.0000561020330559559</v>
      </c>
      <c r="MU425" t="n">
        <v>0.000050253176759632</v>
      </c>
      <c r="MV425" t="n">
        <v>0.00007463540691899</v>
      </c>
      <c r="MW425" t="n">
        <v>0.0000678520426791318</v>
      </c>
      <c r="MX425" t="n">
        <v>0</v>
      </c>
      <c r="MY425" t="n">
        <v>0</v>
      </c>
      <c r="MZ425" t="n">
        <v>0.000103058136238328</v>
      </c>
      <c r="NA425" t="n">
        <v>0</v>
      </c>
      <c r="NB425" t="n">
        <v>0.000171104757185659</v>
      </c>
      <c r="NC425" t="n">
        <v>0.0000749038485771754</v>
      </c>
      <c r="ND425" t="n">
        <v>0</v>
      </c>
      <c r="NE425" t="n">
        <v>0.0000759696147523423</v>
      </c>
      <c r="NF425" t="n">
        <v>0.0000841307098767028</v>
      </c>
      <c r="NG425" t="n">
        <v>0.0000702456230683917</v>
      </c>
      <c r="NH425" t="n">
        <v>0</v>
      </c>
      <c r="NI425" t="n">
        <v>0.0000770550322815284</v>
      </c>
      <c r="NJ425" t="n">
        <v>0.000159015229894434</v>
      </c>
      <c r="NK425" t="n">
        <v>0.00371984146575995</v>
      </c>
      <c r="NL425" t="n">
        <v>0.00101723963350345</v>
      </c>
      <c r="NM425" t="n">
        <v>0.000407212428056129</v>
      </c>
      <c r="NN425" t="n">
        <v>0.000581248749862985</v>
      </c>
      <c r="NO425" t="n">
        <v>0.000311037517158</v>
      </c>
      <c r="NP425" t="n">
        <v>0.000293297662852319</v>
      </c>
      <c r="NQ425" t="n">
        <v>0</v>
      </c>
      <c r="NR425" t="n">
        <v>0.000116010814406224</v>
      </c>
      <c r="NS425" t="n">
        <v>0.000236835364089229</v>
      </c>
      <c r="NT425" t="n">
        <v>0.0000487280592102178</v>
      </c>
      <c r="NU425" t="n">
        <v>0.0000466204508401262</v>
      </c>
      <c r="NV425" t="n">
        <v>0.000166055069183579</v>
      </c>
      <c r="NW425" t="n">
        <v>0.0000871808761335302</v>
      </c>
      <c r="NX425" t="n">
        <v>0.0000507709222043728</v>
      </c>
      <c r="NY425" t="n">
        <v>0.0000686713560397925</v>
      </c>
      <c r="NZ425" t="n">
        <v>0.0000874998748521447</v>
      </c>
      <c r="OA425" t="n">
        <v>0.000139649592256565</v>
      </c>
      <c r="OB425" t="n">
        <v>0.00008802755975248</v>
      </c>
      <c r="OC425" t="n">
        <v>0.0000208918819538098</v>
      </c>
      <c r="OD425" t="n">
        <v>0.000103390380453678</v>
      </c>
      <c r="OE425" t="n">
        <v>0.000167013008950626</v>
      </c>
      <c r="OF425" t="n">
        <v>0.0000865052447910426</v>
      </c>
      <c r="OG425" t="n">
        <v>0.000160868964754809</v>
      </c>
      <c r="OH425" t="n">
        <v>0.000113176669340447</v>
      </c>
      <c r="OI425" t="n">
        <v>0.00011499595409862</v>
      </c>
      <c r="OJ425" t="n">
        <v>0.000131388902302074</v>
      </c>
      <c r="OK425" t="n">
        <v>0.000111567448312381</v>
      </c>
      <c r="OL425" t="n">
        <v>0.0000690566819076833</v>
      </c>
      <c r="OM425" t="n">
        <v>0.000066662337721677</v>
      </c>
      <c r="ON425" t="n">
        <v>0.0000329636989628384</v>
      </c>
      <c r="OO425" t="n">
        <v>0</v>
      </c>
      <c r="OP425" t="n">
        <v>0.000100253176035018</v>
      </c>
      <c r="OQ425" t="n">
        <v>0.000104874354402482</v>
      </c>
      <c r="OR425" t="n">
        <v>0.0000561020330559559</v>
      </c>
      <c r="OS425" t="n">
        <v>0.000050253176759632</v>
      </c>
      <c r="OT425" t="n">
        <v>0.00007463540691899</v>
      </c>
      <c r="OU425" t="n">
        <v>0.0000678520426791318</v>
      </c>
      <c r="OV425" t="n">
        <v>0</v>
      </c>
      <c r="OW425" t="n">
        <v>0</v>
      </c>
      <c r="OX425" t="n">
        <v>0.000103058136238328</v>
      </c>
      <c r="OY425" t="n">
        <v>0.0000667844423749858</v>
      </c>
      <c r="OZ425" t="n">
        <v>0.00017110475718566</v>
      </c>
      <c r="PA425" t="n">
        <v>0.0000749038485771755</v>
      </c>
      <c r="PB425" t="n">
        <v>0</v>
      </c>
      <c r="PC425" t="n">
        <v>0.0000759696147523422</v>
      </c>
      <c r="PD425" t="n">
        <v>0</v>
      </c>
      <c r="PE425" t="n">
        <v>0</v>
      </c>
      <c r="PF425" t="n">
        <v>0</v>
      </c>
      <c r="PG425" t="n">
        <v>0.0000770550322815283</v>
      </c>
      <c r="PH425" t="n">
        <v>0.000159015229894435</v>
      </c>
      <c r="PI425" t="n">
        <v>1.00371984146576</v>
      </c>
      <c r="PJ425" t="n">
        <v>0</v>
      </c>
      <c r="PK425" t="n">
        <v>0.000407212428056129</v>
      </c>
      <c r="PL425" t="n">
        <v>0.000581248749862985</v>
      </c>
      <c r="PM425" t="n">
        <v>0</v>
      </c>
      <c r="PN425" t="n">
        <v>0</v>
      </c>
      <c r="PO425" t="n">
        <v>0</v>
      </c>
      <c r="PP425" t="n">
        <v>0</v>
      </c>
      <c r="PQ425" t="n">
        <v>0.000236835364089229</v>
      </c>
      <c r="PR425" t="n">
        <v>0.0000487280592102178</v>
      </c>
      <c r="PS425" t="n">
        <v>0.0000466204508401262</v>
      </c>
      <c r="PT425" t="n">
        <v>0.000166055069183579</v>
      </c>
      <c r="PU425" t="n">
        <v>0.0000871808761335302</v>
      </c>
      <c r="PV425" t="n">
        <v>0.0000507709222043727</v>
      </c>
      <c r="PW425" t="n">
        <v>0.0000686713560397926</v>
      </c>
      <c r="PX425" t="n">
        <v>0.0000874998748521447</v>
      </c>
      <c r="PY425" t="n">
        <v>0.000139649592256565</v>
      </c>
      <c r="PZ425" t="n">
        <v>0.00008802755975248</v>
      </c>
      <c r="QA425" t="n">
        <v>0.0000208918819538098</v>
      </c>
      <c r="QB425" t="n">
        <v>0.000103390380453678</v>
      </c>
      <c r="QC425" t="n">
        <v>0.000167013008950626</v>
      </c>
      <c r="QD425" t="n">
        <v>0</v>
      </c>
      <c r="QE425" t="n">
        <v>0.000160868964754809</v>
      </c>
      <c r="QF425" t="n">
        <v>0.000113176669340447</v>
      </c>
      <c r="QG425" t="n">
        <v>0.00011499595409862</v>
      </c>
      <c r="QH425" t="n">
        <v>0.000131388902302074</v>
      </c>
      <c r="QI425" t="n">
        <v>0.000111567448312381</v>
      </c>
    </row>
    <row r="426">
      <c r="A426" t="s">
        <v>425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1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</row>
    <row r="427">
      <c r="A427" t="s">
        <v>426</v>
      </c>
      <c r="B427" t="n">
        <v>0.000422646291783325</v>
      </c>
      <c r="C427" t="n">
        <v>0.000423734264675847</v>
      </c>
      <c r="D427" t="n">
        <v>0.000144985543003918</v>
      </c>
      <c r="E427" t="n">
        <v>0</v>
      </c>
      <c r="F427" t="n">
        <v>0</v>
      </c>
      <c r="G427" t="n">
        <v>0.000502303798247579</v>
      </c>
      <c r="H427" t="n">
        <v>0.000243448010122606</v>
      </c>
      <c r="I427" t="n">
        <v>0.000204336449880413</v>
      </c>
      <c r="J427" t="n">
        <v>0.000439843387510863</v>
      </c>
      <c r="K427" t="n">
        <v>0.000289625960004184</v>
      </c>
      <c r="L427" t="n">
        <v>0.000349900915291515</v>
      </c>
      <c r="M427" t="n">
        <v>0.000328947956737831</v>
      </c>
      <c r="N427" t="n">
        <v>0.000464372921757628</v>
      </c>
      <c r="O427" t="n">
        <v>0.000326393045468926</v>
      </c>
      <c r="P427" t="n">
        <v>0.000408136824755945</v>
      </c>
      <c r="Q427" t="n">
        <v>0.000417636399130289</v>
      </c>
      <c r="R427" t="n">
        <v>0</v>
      </c>
      <c r="S427" t="n">
        <v>0.000338246825711743</v>
      </c>
      <c r="T427" t="n">
        <v>0</v>
      </c>
      <c r="U427" t="n">
        <v>0.000348537945010152</v>
      </c>
      <c r="V427" t="n">
        <v>0.000265062416266693</v>
      </c>
      <c r="W427" t="n">
        <v>0.000392015439666965</v>
      </c>
      <c r="X427" t="n">
        <v>0.0013553130487497</v>
      </c>
      <c r="Y427" t="n">
        <v>0.000649441727378261</v>
      </c>
      <c r="Z427" t="n">
        <v>0.00406605746990365</v>
      </c>
      <c r="AA427" t="n">
        <v>0</v>
      </c>
      <c r="AB427" t="n">
        <v>0.00541473031900485</v>
      </c>
      <c r="AC427" t="n">
        <v>0.00213456325677489</v>
      </c>
      <c r="AD427" t="n">
        <v>0.00704035583432983</v>
      </c>
      <c r="AE427" t="n">
        <v>0.00148656191346021</v>
      </c>
      <c r="AF427" t="n">
        <v>0.00148319189417239</v>
      </c>
      <c r="AG427" t="n">
        <v>0.00394929688377408</v>
      </c>
      <c r="AH427" t="n">
        <v>0.000485713594953966</v>
      </c>
      <c r="AI427" t="n">
        <v>0.000389729975930413</v>
      </c>
      <c r="AJ427" t="n">
        <v>0.00117024674026488</v>
      </c>
      <c r="AK427" t="n">
        <v>0.000289881695402632</v>
      </c>
      <c r="AL427" t="n">
        <v>0.000169682035616097</v>
      </c>
      <c r="AM427" t="n">
        <v>0.000300942578917024</v>
      </c>
      <c r="AN427" t="n">
        <v>0.000546001826510554</v>
      </c>
      <c r="AO427" t="n">
        <v>0.0000652678359601512</v>
      </c>
      <c r="AP427" t="n">
        <v>0.0000411413183316005</v>
      </c>
      <c r="AQ427" t="n">
        <v>0.00000976420985008165</v>
      </c>
      <c r="AR427" t="n">
        <v>0.000208739295565878</v>
      </c>
      <c r="AS427" t="n">
        <v>0.000339872628510412</v>
      </c>
      <c r="AT427" t="n">
        <v>0.000184622173461159</v>
      </c>
      <c r="AU427" t="n">
        <v>0.000352094923204503</v>
      </c>
      <c r="AV427" t="n">
        <v>0.000240750956542985</v>
      </c>
      <c r="AW427" t="n">
        <v>0.000361426770061592</v>
      </c>
      <c r="AX427" t="n">
        <v>0.000486070271158501</v>
      </c>
      <c r="AY427" t="n">
        <v>0.000355480987159677</v>
      </c>
      <c r="AZ427" t="n">
        <v>0.000422646291783325</v>
      </c>
      <c r="BA427" t="n">
        <v>0.000423734264675847</v>
      </c>
      <c r="BB427" t="n">
        <v>0.000144985543003918</v>
      </c>
      <c r="BC427" t="n">
        <v>0</v>
      </c>
      <c r="BD427" t="n">
        <v>0.000515340650094373</v>
      </c>
      <c r="BE427" t="n">
        <v>0.000502303798247579</v>
      </c>
      <c r="BF427" t="n">
        <v>0.000243448010122606</v>
      </c>
      <c r="BG427" t="n">
        <v>0.000204336449880413</v>
      </c>
      <c r="BH427" t="n">
        <v>0.000439843387510863</v>
      </c>
      <c r="BI427" t="n">
        <v>0.000289625960004184</v>
      </c>
      <c r="BJ427" t="n">
        <v>0.000349900915291515</v>
      </c>
      <c r="BK427" t="n">
        <v>0.000328947956737831</v>
      </c>
      <c r="BL427" t="n">
        <v>0.000464372921757628</v>
      </c>
      <c r="BM427" t="n">
        <v>0.000326393045468926</v>
      </c>
      <c r="BN427" t="n">
        <v>0.000408136824755945</v>
      </c>
      <c r="BO427" t="n">
        <v>0.000417636399130289</v>
      </c>
      <c r="BP427" t="n">
        <v>0</v>
      </c>
      <c r="BQ427" t="n">
        <v>0.000338246825711743</v>
      </c>
      <c r="BR427" t="n">
        <v>0.000366282329135365</v>
      </c>
      <c r="BS427" t="n">
        <v>0.000348537945010152</v>
      </c>
      <c r="BT427" t="n">
        <v>0.000265062416266693</v>
      </c>
      <c r="BU427" t="n">
        <v>0.000392015439666965</v>
      </c>
      <c r="BV427" t="n">
        <v>0.00135531304874969</v>
      </c>
      <c r="BW427" t="n">
        <v>0.000649441727378261</v>
      </c>
      <c r="BX427" t="n">
        <v>0.00406605746990365</v>
      </c>
      <c r="BY427" t="n">
        <v>0</v>
      </c>
      <c r="BZ427" t="n">
        <v>0.00541473031900485</v>
      </c>
      <c r="CA427" t="n">
        <v>0.00213456325677489</v>
      </c>
      <c r="CB427" t="n">
        <v>0.00704035583432982</v>
      </c>
      <c r="CC427" t="n">
        <v>0.00148656191346021</v>
      </c>
      <c r="CD427" t="n">
        <v>0.00148319189417239</v>
      </c>
      <c r="CE427" t="n">
        <v>0.00394929688377408</v>
      </c>
      <c r="CF427" t="n">
        <v>0.000485713594953966</v>
      </c>
      <c r="CG427" t="n">
        <v>0.000389729975930413</v>
      </c>
      <c r="CH427" t="n">
        <v>0.00117024674026488</v>
      </c>
      <c r="CI427" t="n">
        <v>0.000289881695402632</v>
      </c>
      <c r="CJ427" t="n">
        <v>0.000169682035616097</v>
      </c>
      <c r="CK427" t="n">
        <v>0.000300942578917024</v>
      </c>
      <c r="CL427" t="n">
        <v>0.000546001826510554</v>
      </c>
      <c r="CM427" t="n">
        <v>0.0000652678359601512</v>
      </c>
      <c r="CN427" t="n">
        <v>0.0000411413183316005</v>
      </c>
      <c r="CO427" t="n">
        <v>0.00000976420985008165</v>
      </c>
      <c r="CP427" t="n">
        <v>0.000208739295565878</v>
      </c>
      <c r="CQ427" t="n">
        <v>0.000339872628510412</v>
      </c>
      <c r="CR427" t="n">
        <v>0</v>
      </c>
      <c r="CS427" t="n">
        <v>0.000352094923204502</v>
      </c>
      <c r="CT427" t="n">
        <v>0.000240750956542985</v>
      </c>
      <c r="CU427" t="n">
        <v>0.000361426770061592</v>
      </c>
      <c r="CV427" t="n">
        <v>0.000486070271158501</v>
      </c>
      <c r="CW427" t="n">
        <v>0.000355480987159677</v>
      </c>
      <c r="CX427" t="n">
        <v>0.000422646291783325</v>
      </c>
      <c r="CY427" t="n">
        <v>0.000423734264675847</v>
      </c>
      <c r="CZ427" t="n">
        <v>0</v>
      </c>
      <c r="DA427" t="n">
        <v>0</v>
      </c>
      <c r="DB427" t="n">
        <v>0.000515340650094373</v>
      </c>
      <c r="DC427" t="n">
        <v>0.000502303798247579</v>
      </c>
      <c r="DD427" t="n">
        <v>0.000243448010122606</v>
      </c>
      <c r="DE427" t="n">
        <v>0.000204336449880413</v>
      </c>
      <c r="DF427" t="n">
        <v>0</v>
      </c>
      <c r="DG427" t="n">
        <v>0.000289625960004184</v>
      </c>
      <c r="DH427" t="n">
        <v>0</v>
      </c>
      <c r="DI427" t="n">
        <v>0</v>
      </c>
      <c r="DJ427" t="n">
        <v>0.000464372921757628</v>
      </c>
      <c r="DK427" t="n">
        <v>0</v>
      </c>
      <c r="DL427" t="n">
        <v>0.000408136824755945</v>
      </c>
      <c r="DM427" t="n">
        <v>0</v>
      </c>
      <c r="DN427" t="n">
        <v>0</v>
      </c>
      <c r="DO427" t="n">
        <v>0</v>
      </c>
      <c r="DP427" t="n">
        <v>0</v>
      </c>
      <c r="DQ427" t="n">
        <v>0.000348537945010152</v>
      </c>
      <c r="DR427" t="n">
        <v>0</v>
      </c>
      <c r="DS427" t="n">
        <v>0.000392015439666965</v>
      </c>
      <c r="DT427" t="n">
        <v>0.0013553130487497</v>
      </c>
      <c r="DU427" t="n">
        <v>0.000649441727378261</v>
      </c>
      <c r="DV427" t="n">
        <v>0</v>
      </c>
      <c r="DW427" t="n">
        <v>0</v>
      </c>
      <c r="DX427" t="n">
        <v>0.00541473031900485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0.000485713594953966</v>
      </c>
      <c r="EE427" t="n">
        <v>0.000389729975930413</v>
      </c>
      <c r="EF427" t="n">
        <v>0.00117024674026488</v>
      </c>
      <c r="EG427" t="n">
        <v>0.000289881695402632</v>
      </c>
      <c r="EH427" t="n">
        <v>0.000169682035616097</v>
      </c>
      <c r="EI427" t="n">
        <v>0.000300942578917024</v>
      </c>
      <c r="EJ427" t="n">
        <v>0.000546001826510554</v>
      </c>
      <c r="EK427" t="n">
        <v>0.0000652678359601512</v>
      </c>
      <c r="EL427" t="n">
        <v>0.0000411413183316005</v>
      </c>
      <c r="EM427" t="n">
        <v>0.00000976420985008165</v>
      </c>
      <c r="EN427" t="n">
        <v>0</v>
      </c>
      <c r="EO427" t="n">
        <v>0.000339872628510412</v>
      </c>
      <c r="EP427" t="n">
        <v>0</v>
      </c>
      <c r="EQ427" t="n">
        <v>0</v>
      </c>
      <c r="ER427" t="n">
        <v>0.000240750956542985</v>
      </c>
      <c r="ES427" t="n">
        <v>0.000361426770061592</v>
      </c>
      <c r="ET427" t="n">
        <v>0.000486070271158501</v>
      </c>
      <c r="EU427" t="n">
        <v>0.000355480987159677</v>
      </c>
      <c r="EV427" t="n">
        <v>0.000422646291783325</v>
      </c>
      <c r="EW427" t="n">
        <v>0.000423734264675847</v>
      </c>
      <c r="EX427" t="n">
        <v>0.000144985543003918</v>
      </c>
      <c r="EY427" t="n">
        <v>0.000336203544946523</v>
      </c>
      <c r="EZ427" t="n">
        <v>0.000515340650094373</v>
      </c>
      <c r="FA427" t="n">
        <v>0.000502303798247579</v>
      </c>
      <c r="FB427" t="n">
        <v>0.000243448010122606</v>
      </c>
      <c r="FC427" t="n">
        <v>0.000204336449880413</v>
      </c>
      <c r="FD427" t="n">
        <v>0.000439843387510863</v>
      </c>
      <c r="FE427" t="n">
        <v>0.000289625960004184</v>
      </c>
      <c r="FF427" t="n">
        <v>0</v>
      </c>
      <c r="FG427" t="n">
        <v>0</v>
      </c>
      <c r="FH427" t="n">
        <v>0.000464372921757628</v>
      </c>
      <c r="FI427" t="n">
        <v>0.000326393045468926</v>
      </c>
      <c r="FJ427" t="n">
        <v>0</v>
      </c>
      <c r="FK427" t="n">
        <v>0.000417636399130289</v>
      </c>
      <c r="FL427" t="n">
        <v>0</v>
      </c>
      <c r="FM427" t="n">
        <v>0.000338246825711743</v>
      </c>
      <c r="FN427" t="n">
        <v>0</v>
      </c>
      <c r="FO427" t="n">
        <v>0.000348537945010152</v>
      </c>
      <c r="FP427" t="n">
        <v>0</v>
      </c>
      <c r="FQ427" t="n">
        <v>0.000392015439666965</v>
      </c>
      <c r="FR427" t="n">
        <v>0.00135531304874969</v>
      </c>
      <c r="FS427" t="n">
        <v>0.000649441727378261</v>
      </c>
      <c r="FT427" t="n">
        <v>0.00406605746990365</v>
      </c>
      <c r="FU427" t="n">
        <v>0</v>
      </c>
      <c r="FV427" t="n">
        <v>0.00541473031900485</v>
      </c>
      <c r="FW427" t="n">
        <v>0.00213456325677489</v>
      </c>
      <c r="FX427" t="n">
        <v>0</v>
      </c>
      <c r="FY427" t="n">
        <v>0</v>
      </c>
      <c r="FZ427" t="n">
        <v>0</v>
      </c>
      <c r="GA427" t="n">
        <v>0.00394929688377408</v>
      </c>
      <c r="GB427" t="n">
        <v>0.000485713594953966</v>
      </c>
      <c r="GC427" t="n">
        <v>0.000389729975930413</v>
      </c>
      <c r="GD427" t="n">
        <v>0.00117024674026488</v>
      </c>
      <c r="GE427" t="n">
        <v>0.000289881695402632</v>
      </c>
      <c r="GF427" t="n">
        <v>0.000169682035616097</v>
      </c>
      <c r="GG427" t="n">
        <v>0.000300942578917024</v>
      </c>
      <c r="GH427" t="n">
        <v>0.000546001826510554</v>
      </c>
      <c r="GI427" t="n">
        <v>0.0000652678359601512</v>
      </c>
      <c r="GJ427" t="n">
        <v>0.0000411413183316005</v>
      </c>
      <c r="GK427" t="n">
        <v>0</v>
      </c>
      <c r="GL427" t="n">
        <v>0.000208739295565878</v>
      </c>
      <c r="GM427" t="n">
        <v>0.000339872628510412</v>
      </c>
      <c r="GN427" t="n">
        <v>0</v>
      </c>
      <c r="GO427" t="n">
        <v>0.000352094923204503</v>
      </c>
      <c r="GP427" t="n">
        <v>0.000240750956542985</v>
      </c>
      <c r="GQ427" t="n">
        <v>0.000361426770061592</v>
      </c>
      <c r="GR427" t="n">
        <v>0.000486070271158501</v>
      </c>
      <c r="GS427" t="n">
        <v>0.000355480987159677</v>
      </c>
      <c r="GT427" t="n">
        <v>0.000422646291783325</v>
      </c>
      <c r="GU427" t="n">
        <v>0.000423734264675847</v>
      </c>
      <c r="GV427" t="n">
        <v>0</v>
      </c>
      <c r="GW427" t="n">
        <v>0.000336203544946523</v>
      </c>
      <c r="GX427" t="n">
        <v>0</v>
      </c>
      <c r="GY427" t="n">
        <v>0.000502303798247579</v>
      </c>
      <c r="GZ427" t="n">
        <v>0.000243448010122606</v>
      </c>
      <c r="HA427" t="n">
        <v>0.000204336449880413</v>
      </c>
      <c r="HB427" t="n">
        <v>0.000439843387510863</v>
      </c>
      <c r="HC427" t="n">
        <v>0.000289625960004184</v>
      </c>
      <c r="HD427" t="n">
        <v>0.000349900915291515</v>
      </c>
      <c r="HE427" t="n">
        <v>0.000328947956737831</v>
      </c>
      <c r="HF427" t="n">
        <v>0.000464372921757628</v>
      </c>
      <c r="HG427" t="n">
        <v>0.000326393045468926</v>
      </c>
      <c r="HH427" t="n">
        <v>0.000408136824755945</v>
      </c>
      <c r="HI427" t="n">
        <v>0.000417636399130289</v>
      </c>
      <c r="HJ427" t="n">
        <v>0</v>
      </c>
      <c r="HK427" t="n">
        <v>0.000338246825711743</v>
      </c>
      <c r="HL427" t="n">
        <v>0.000366282329135365</v>
      </c>
      <c r="HM427" t="n">
        <v>0.000348537945010152</v>
      </c>
      <c r="HN427" t="n">
        <v>0.000265062416266693</v>
      </c>
      <c r="HO427" t="n">
        <v>0.000392015439666965</v>
      </c>
      <c r="HP427" t="n">
        <v>0.0013553130487497</v>
      </c>
      <c r="HQ427" t="n">
        <v>0.000649441727378261</v>
      </c>
      <c r="HR427" t="n">
        <v>0.00406605746990365</v>
      </c>
      <c r="HS427" t="n">
        <v>0.00596582883051049</v>
      </c>
      <c r="HT427" t="n">
        <v>0.00541473031900485</v>
      </c>
      <c r="HU427" t="n">
        <v>0.00213456325677489</v>
      </c>
      <c r="HV427" t="n">
        <v>0.00704035583432982</v>
      </c>
      <c r="HW427" t="n">
        <v>0.00148656191346021</v>
      </c>
      <c r="HX427" t="n">
        <v>0.00148319189417239</v>
      </c>
      <c r="HY427" t="n">
        <v>0.00394929688377408</v>
      </c>
      <c r="HZ427" t="n">
        <v>0.000485713594953966</v>
      </c>
      <c r="IA427" t="n">
        <v>0.000389729975930413</v>
      </c>
      <c r="IB427" t="n">
        <v>0.00117024674026488</v>
      </c>
      <c r="IC427" t="n">
        <v>0.000289881695402632</v>
      </c>
      <c r="ID427" t="n">
        <v>0.000169682035616097</v>
      </c>
      <c r="IE427" t="n">
        <v>0.000300942578917024</v>
      </c>
      <c r="IF427" t="n">
        <v>0.000546001826510554</v>
      </c>
      <c r="IG427" t="n">
        <v>0.0000652678359601512</v>
      </c>
      <c r="IH427" t="n">
        <v>0.0000411413183316004</v>
      </c>
      <c r="II427" t="n">
        <v>0.00000976420985008165</v>
      </c>
      <c r="IJ427" t="n">
        <v>0.000208739295565878</v>
      </c>
      <c r="IK427" t="n">
        <v>0.000339872628510412</v>
      </c>
      <c r="IL427" t="n">
        <v>0.000184622173461159</v>
      </c>
      <c r="IM427" t="n">
        <v>0.000352094923204503</v>
      </c>
      <c r="IN427" t="n">
        <v>0.000240750956542985</v>
      </c>
      <c r="IO427" t="n">
        <v>0.000361426770061592</v>
      </c>
      <c r="IP427" t="n">
        <v>0.0004860702711585</v>
      </c>
      <c r="IQ427" t="n">
        <v>0.000355480987159677</v>
      </c>
      <c r="IR427" t="n">
        <v>0.000422646291783325</v>
      </c>
      <c r="IS427" t="n">
        <v>0.000423734264675847</v>
      </c>
      <c r="IT427" t="n">
        <v>0</v>
      </c>
      <c r="IU427" t="n">
        <v>0</v>
      </c>
      <c r="IV427" t="n">
        <v>0.000515340650094373</v>
      </c>
      <c r="IW427" t="n">
        <v>0.000502303798247579</v>
      </c>
      <c r="IX427" t="n">
        <v>0.000243448010122606</v>
      </c>
      <c r="IY427" t="n">
        <v>0.000204336449880413</v>
      </c>
      <c r="IZ427" t="n">
        <v>0.000439843387510863</v>
      </c>
      <c r="JA427" t="n">
        <v>0.000289625960004184</v>
      </c>
      <c r="JB427" t="n">
        <v>0.000349900915291515</v>
      </c>
      <c r="JC427" t="n">
        <v>0</v>
      </c>
      <c r="JD427" t="n">
        <v>0.000464372921757628</v>
      </c>
      <c r="JE427" t="n">
        <v>0.000326393045468926</v>
      </c>
      <c r="JF427" t="n">
        <v>0.000408136824755945</v>
      </c>
      <c r="JG427" t="n">
        <v>0</v>
      </c>
      <c r="JH427" t="n">
        <v>0</v>
      </c>
      <c r="JI427" t="n">
        <v>0.000338246825711743</v>
      </c>
      <c r="JJ427" t="n">
        <v>0.000366282329135365</v>
      </c>
      <c r="JK427" t="n">
        <v>0.000348537945010152</v>
      </c>
      <c r="JL427" t="n">
        <v>0</v>
      </c>
      <c r="JM427" t="n">
        <v>0.000392015439666965</v>
      </c>
      <c r="JN427" t="n">
        <v>0.0013553130487497</v>
      </c>
      <c r="JO427" t="n">
        <v>0.000649441727378261</v>
      </c>
      <c r="JP427" t="n">
        <v>0.00406605746990365</v>
      </c>
      <c r="JQ427" t="n">
        <v>0.00596582883051049</v>
      </c>
      <c r="JR427" t="n">
        <v>0.00541473031900486</v>
      </c>
      <c r="JS427" t="n">
        <v>0.00213456325677489</v>
      </c>
      <c r="JT427" t="n">
        <v>0.00704035583432983</v>
      </c>
      <c r="JU427" t="n">
        <v>0</v>
      </c>
      <c r="JV427" t="n">
        <v>0</v>
      </c>
      <c r="JW427" t="n">
        <v>0.00394929688377408</v>
      </c>
      <c r="JX427" t="n">
        <v>0.000485713594953966</v>
      </c>
      <c r="JY427" t="n">
        <v>0.000389729975930413</v>
      </c>
      <c r="JZ427" t="n">
        <v>0.00117024674026488</v>
      </c>
      <c r="KA427" t="n">
        <v>0.000289881695402632</v>
      </c>
      <c r="KB427" t="n">
        <v>0.000169682035616097</v>
      </c>
      <c r="KC427" t="n">
        <v>0.000300942578917024</v>
      </c>
      <c r="KD427" t="n">
        <v>0.000546001826510554</v>
      </c>
      <c r="KE427" t="n">
        <v>0.0000652678359601512</v>
      </c>
      <c r="KF427" t="n">
        <v>0.0000411413183316005</v>
      </c>
      <c r="KG427" t="n">
        <v>0</v>
      </c>
      <c r="KH427" t="n">
        <v>0.000208739295565879</v>
      </c>
      <c r="KI427" t="n">
        <v>0.000339872628510412</v>
      </c>
      <c r="KJ427" t="n">
        <v>0.000184622173461159</v>
      </c>
      <c r="KK427" t="n">
        <v>0.000352094923204503</v>
      </c>
      <c r="KL427" t="n">
        <v>0.000240750956542984</v>
      </c>
      <c r="KM427" t="n">
        <v>0.000361426770061591</v>
      </c>
      <c r="KN427" t="n">
        <v>0.000486070271158501</v>
      </c>
      <c r="KO427" t="n">
        <v>0.000355480987159677</v>
      </c>
      <c r="KP427" t="n">
        <v>0.000422646291783325</v>
      </c>
      <c r="KQ427" t="n">
        <v>0</v>
      </c>
      <c r="KR427" t="n">
        <v>0</v>
      </c>
      <c r="KS427" t="n">
        <v>0.000336203544946523</v>
      </c>
      <c r="KT427" t="n">
        <v>0.000515340650094372</v>
      </c>
      <c r="KU427" t="n">
        <v>0.000502303798247579</v>
      </c>
      <c r="KV427" t="n">
        <v>0.000243448010122606</v>
      </c>
      <c r="KW427" t="n">
        <v>0.000204336449880413</v>
      </c>
      <c r="KX427" t="n">
        <v>0.000439843387510864</v>
      </c>
      <c r="KY427" t="n">
        <v>0.000289625960004184</v>
      </c>
      <c r="KZ427" t="n">
        <v>0.000349900915291516</v>
      </c>
      <c r="LA427" t="n">
        <v>0.000328947956737831</v>
      </c>
      <c r="LB427" t="n">
        <v>0.000464372921757628</v>
      </c>
      <c r="LC427" t="n">
        <v>0.000326393045468926</v>
      </c>
      <c r="LD427" t="n">
        <v>0.000408136824755945</v>
      </c>
      <c r="LE427" t="n">
        <v>0.000417636399130289</v>
      </c>
      <c r="LF427" t="n">
        <v>0.000354636667781358</v>
      </c>
      <c r="LG427" t="n">
        <v>0.000338246825711743</v>
      </c>
      <c r="LH427" t="n">
        <v>0.000366282329135365</v>
      </c>
      <c r="LI427" t="n">
        <v>0.000348537945010152</v>
      </c>
      <c r="LJ427" t="n">
        <v>0.000265062416266693</v>
      </c>
      <c r="LK427" t="n">
        <v>0.000392015439666964</v>
      </c>
      <c r="LL427" t="n">
        <v>0.00135531304874969</v>
      </c>
      <c r="LM427" t="n">
        <v>0.000649441727378261</v>
      </c>
      <c r="LN427" t="n">
        <v>0.00406605746990366</v>
      </c>
      <c r="LO427" t="n">
        <v>0.00596582883051049</v>
      </c>
      <c r="LP427" t="n">
        <v>0.00541473031900486</v>
      </c>
      <c r="LQ427" t="n">
        <v>0.00213456325677489</v>
      </c>
      <c r="LR427" t="n">
        <v>0.00704035583432983</v>
      </c>
      <c r="LS427" t="n">
        <v>0.00148656191346022</v>
      </c>
      <c r="LT427" t="n">
        <v>0.00148319189417239</v>
      </c>
      <c r="LU427" t="n">
        <v>0.00394929688377408</v>
      </c>
      <c r="LV427" t="n">
        <v>0.000485713594953966</v>
      </c>
      <c r="LW427" t="n">
        <v>0.000389729975930413</v>
      </c>
      <c r="LX427" t="n">
        <v>0.00117024674026488</v>
      </c>
      <c r="LY427" t="n">
        <v>0.000289881695402632</v>
      </c>
      <c r="LZ427" t="n">
        <v>0.000169682035616097</v>
      </c>
      <c r="MA427" t="n">
        <v>0.000300942578917024</v>
      </c>
      <c r="MB427" t="n">
        <v>0.000546001826510554</v>
      </c>
      <c r="MC427" t="n">
        <v>0.0000652678359601512</v>
      </c>
      <c r="MD427" t="n">
        <v>0.0000411413183316005</v>
      </c>
      <c r="ME427" t="n">
        <v>0.00000976420985008165</v>
      </c>
      <c r="MF427" t="n">
        <v>0.000208739295565878</v>
      </c>
      <c r="MG427" t="n">
        <v>0.000339872628510412</v>
      </c>
      <c r="MH427" t="n">
        <v>0.000184622173461159</v>
      </c>
      <c r="MI427" t="n">
        <v>0.000352094923204503</v>
      </c>
      <c r="MJ427" t="n">
        <v>0.000240750956542985</v>
      </c>
      <c r="MK427" t="n">
        <v>0.000361426770061592</v>
      </c>
      <c r="ML427" t="n">
        <v>0.000486070271158501</v>
      </c>
      <c r="MM427" t="n">
        <v>0.000355480987159677</v>
      </c>
      <c r="MN427" t="n">
        <v>0.000422646291783325</v>
      </c>
      <c r="MO427" t="n">
        <v>0.000423734264675847</v>
      </c>
      <c r="MP427" t="n">
        <v>0</v>
      </c>
      <c r="MQ427" t="n">
        <v>0.000336203544946523</v>
      </c>
      <c r="MR427" t="n">
        <v>0.000515340650094372</v>
      </c>
      <c r="MS427" t="n">
        <v>0.000502303798247579</v>
      </c>
      <c r="MT427" t="n">
        <v>0.000243448010122606</v>
      </c>
      <c r="MU427" t="n">
        <v>0.000204336449880413</v>
      </c>
      <c r="MV427" t="n">
        <v>0.000439843387510863</v>
      </c>
      <c r="MW427" t="n">
        <v>0.000289625960004184</v>
      </c>
      <c r="MX427" t="n">
        <v>0</v>
      </c>
      <c r="MY427" t="n">
        <v>0</v>
      </c>
      <c r="MZ427" t="n">
        <v>0.000464372921757628</v>
      </c>
      <c r="NA427" t="n">
        <v>0</v>
      </c>
      <c r="NB427" t="n">
        <v>0.000408136824755945</v>
      </c>
      <c r="NC427" t="n">
        <v>0.000417636399130288</v>
      </c>
      <c r="ND427" t="n">
        <v>0</v>
      </c>
      <c r="NE427" t="n">
        <v>0.000338246825711743</v>
      </c>
      <c r="NF427" t="n">
        <v>0.000366282329135365</v>
      </c>
      <c r="NG427" t="n">
        <v>0.000348537945010151</v>
      </c>
      <c r="NH427" t="n">
        <v>0</v>
      </c>
      <c r="NI427" t="n">
        <v>0.000392015439666965</v>
      </c>
      <c r="NJ427" t="n">
        <v>0.0013553130487497</v>
      </c>
      <c r="NK427" t="n">
        <v>0.000649441727378261</v>
      </c>
      <c r="NL427" t="n">
        <v>0.00406605746990365</v>
      </c>
      <c r="NM427" t="n">
        <v>0.00596582883051049</v>
      </c>
      <c r="NN427" t="n">
        <v>0.00541473031900485</v>
      </c>
      <c r="NO427" t="n">
        <v>0.00213456325677489</v>
      </c>
      <c r="NP427" t="n">
        <v>0.00704035583432984</v>
      </c>
      <c r="NQ427" t="n">
        <v>0</v>
      </c>
      <c r="NR427" t="n">
        <v>0.00148319189417239</v>
      </c>
      <c r="NS427" t="n">
        <v>0.00394929688377408</v>
      </c>
      <c r="NT427" t="n">
        <v>0.000485713594953966</v>
      </c>
      <c r="NU427" t="n">
        <v>0.000389729975930413</v>
      </c>
      <c r="NV427" t="n">
        <v>0.00117024674026488</v>
      </c>
      <c r="NW427" t="n">
        <v>0.000289881695402632</v>
      </c>
      <c r="NX427" t="n">
        <v>0.000169682035616097</v>
      </c>
      <c r="NY427" t="n">
        <v>0.000300942578917024</v>
      </c>
      <c r="NZ427" t="n">
        <v>0.000546001826510554</v>
      </c>
      <c r="OA427" t="n">
        <v>0.0000652678359601512</v>
      </c>
      <c r="OB427" t="n">
        <v>0.0000411413183316005</v>
      </c>
      <c r="OC427" t="n">
        <v>0.00000976420985008165</v>
      </c>
      <c r="OD427" t="n">
        <v>0.000208739295565878</v>
      </c>
      <c r="OE427" t="n">
        <v>0.000339872628510412</v>
      </c>
      <c r="OF427" t="n">
        <v>0.00018462217346116</v>
      </c>
      <c r="OG427" t="n">
        <v>0.000352094923204503</v>
      </c>
      <c r="OH427" t="n">
        <v>0.000240750956542985</v>
      </c>
      <c r="OI427" t="n">
        <v>0.000361426770061592</v>
      </c>
      <c r="OJ427" t="n">
        <v>0.000486070271158501</v>
      </c>
      <c r="OK427" t="n">
        <v>0.000355480987159677</v>
      </c>
      <c r="OL427" t="n">
        <v>0.000422646291783325</v>
      </c>
      <c r="OM427" t="n">
        <v>0.000423734264675846</v>
      </c>
      <c r="ON427" t="n">
        <v>0.000144985543003918</v>
      </c>
      <c r="OO427" t="n">
        <v>0</v>
      </c>
      <c r="OP427" t="n">
        <v>0.000515340650094373</v>
      </c>
      <c r="OQ427" t="n">
        <v>0.00050230379824758</v>
      </c>
      <c r="OR427" t="n">
        <v>0.000243448010122606</v>
      </c>
      <c r="OS427" t="n">
        <v>0.000204336449880413</v>
      </c>
      <c r="OT427" t="n">
        <v>0.000439843387510863</v>
      </c>
      <c r="OU427" t="n">
        <v>0.000289625960004184</v>
      </c>
      <c r="OV427" t="n">
        <v>0</v>
      </c>
      <c r="OW427" t="n">
        <v>0</v>
      </c>
      <c r="OX427" t="n">
        <v>0.000464372921757629</v>
      </c>
      <c r="OY427" t="n">
        <v>0.000326393045468926</v>
      </c>
      <c r="OZ427" t="n">
        <v>0.000408136824755945</v>
      </c>
      <c r="PA427" t="n">
        <v>0.000417636399130289</v>
      </c>
      <c r="PB427" t="n">
        <v>0</v>
      </c>
      <c r="PC427" t="n">
        <v>0.000338246825711743</v>
      </c>
      <c r="PD427" t="n">
        <v>0</v>
      </c>
      <c r="PE427" t="n">
        <v>0</v>
      </c>
      <c r="PF427" t="n">
        <v>0</v>
      </c>
      <c r="PG427" t="n">
        <v>0.000392015439666964</v>
      </c>
      <c r="PH427" t="n">
        <v>0.0013553130487497</v>
      </c>
      <c r="PI427" t="n">
        <v>0.000649441727378261</v>
      </c>
      <c r="PJ427" t="n">
        <v>0</v>
      </c>
      <c r="PK427" t="n">
        <v>1.00596582883051</v>
      </c>
      <c r="PL427" t="n">
        <v>0.00541473031900485</v>
      </c>
      <c r="PM427" t="n">
        <v>0</v>
      </c>
      <c r="PN427" t="n">
        <v>0</v>
      </c>
      <c r="PO427" t="n">
        <v>0</v>
      </c>
      <c r="PP427" t="n">
        <v>0</v>
      </c>
      <c r="PQ427" t="n">
        <v>0.00394929688377408</v>
      </c>
      <c r="PR427" t="n">
        <v>0.000485713594953966</v>
      </c>
      <c r="PS427" t="n">
        <v>0.000389729975930414</v>
      </c>
      <c r="PT427" t="n">
        <v>0.00117024674026488</v>
      </c>
      <c r="PU427" t="n">
        <v>0.000289881695402632</v>
      </c>
      <c r="PV427" t="n">
        <v>0.000169682035616097</v>
      </c>
      <c r="PW427" t="n">
        <v>0.000300942578917024</v>
      </c>
      <c r="PX427" t="n">
        <v>0.000546001826510554</v>
      </c>
      <c r="PY427" t="n">
        <v>0.0000652678359601512</v>
      </c>
      <c r="PZ427" t="n">
        <v>0.0000411413183316004</v>
      </c>
      <c r="QA427" t="n">
        <v>0.00000976420985008166</v>
      </c>
      <c r="QB427" t="n">
        <v>0.000208739295565878</v>
      </c>
      <c r="QC427" t="n">
        <v>0.000339872628510412</v>
      </c>
      <c r="QD427" t="n">
        <v>0</v>
      </c>
      <c r="QE427" t="n">
        <v>0.000352094923204503</v>
      </c>
      <c r="QF427" t="n">
        <v>0.000240750956542984</v>
      </c>
      <c r="QG427" t="n">
        <v>0.000361426770061592</v>
      </c>
      <c r="QH427" t="n">
        <v>0.000486070271158501</v>
      </c>
      <c r="QI427" t="n">
        <v>0.000355480987159677</v>
      </c>
    </row>
    <row r="428">
      <c r="A428" t="s">
        <v>427</v>
      </c>
      <c r="B428" t="n">
        <v>0.00270431489276395</v>
      </c>
      <c r="C428" t="n">
        <v>0.00270604708074761</v>
      </c>
      <c r="D428" t="n">
        <v>0.000901828332843232</v>
      </c>
      <c r="E428" t="n">
        <v>0</v>
      </c>
      <c r="F428" t="n">
        <v>0</v>
      </c>
      <c r="G428" t="n">
        <v>0.00277526477031692</v>
      </c>
      <c r="H428" t="n">
        <v>0.00127694900933034</v>
      </c>
      <c r="I428" t="n">
        <v>0.00104047242464914</v>
      </c>
      <c r="J428" t="n">
        <v>0.00152017273899108</v>
      </c>
      <c r="K428" t="n">
        <v>0.00123194771593783</v>
      </c>
      <c r="L428" t="n">
        <v>0.00263383740987204</v>
      </c>
      <c r="M428" t="n">
        <v>0.00228352044959395</v>
      </c>
      <c r="N428" t="n">
        <v>0.00208434658205404</v>
      </c>
      <c r="O428" t="n">
        <v>0.00134812410732992</v>
      </c>
      <c r="P428" t="n">
        <v>0.00168570666471736</v>
      </c>
      <c r="Q428" t="n">
        <v>0.00186249466872195</v>
      </c>
      <c r="R428" t="n">
        <v>0</v>
      </c>
      <c r="S428" t="n">
        <v>0.0012941788246739</v>
      </c>
      <c r="T428" t="n">
        <v>0</v>
      </c>
      <c r="U428" t="n">
        <v>0.00246208399392484</v>
      </c>
      <c r="V428" t="n">
        <v>0.00114406158955473</v>
      </c>
      <c r="W428" t="n">
        <v>0.00167906911061219</v>
      </c>
      <c r="X428" t="n">
        <v>0.00745425757430468</v>
      </c>
      <c r="Y428" t="n">
        <v>0.00103727617974112</v>
      </c>
      <c r="Z428" t="n">
        <v>0.00169028532094077</v>
      </c>
      <c r="AA428" t="n">
        <v>0</v>
      </c>
      <c r="AB428" t="n">
        <v>0.00470845606466537</v>
      </c>
      <c r="AC428" t="n">
        <v>0.00418575049458793</v>
      </c>
      <c r="AD428" t="n">
        <v>0.00477832665151796</v>
      </c>
      <c r="AE428" t="n">
        <v>0.00245514148112716</v>
      </c>
      <c r="AF428" t="n">
        <v>0.0028934108163532</v>
      </c>
      <c r="AG428" t="n">
        <v>0.00383754771485145</v>
      </c>
      <c r="AH428" t="n">
        <v>0.00125403786683121</v>
      </c>
      <c r="AI428" t="n">
        <v>0.0019409440119877</v>
      </c>
      <c r="AJ428" t="n">
        <v>0.00898619242229388</v>
      </c>
      <c r="AK428" t="n">
        <v>0.00123078440194275</v>
      </c>
      <c r="AL428" t="n">
        <v>0.00083404787387501</v>
      </c>
      <c r="AM428" t="n">
        <v>0.000904023126881125</v>
      </c>
      <c r="AN428" t="n">
        <v>0.0011691006926617</v>
      </c>
      <c r="AO428" t="n">
        <v>0.00021828461265476</v>
      </c>
      <c r="AP428" t="n">
        <v>0.000137594829122129</v>
      </c>
      <c r="AQ428" t="n">
        <v>0.0000326558515947639</v>
      </c>
      <c r="AR428" t="n">
        <v>0.00095305712451775</v>
      </c>
      <c r="AS428" t="n">
        <v>0.00141045399881459</v>
      </c>
      <c r="AT428" t="n">
        <v>0.000786757424662514</v>
      </c>
      <c r="AU428" t="n">
        <v>0.00151885452369491</v>
      </c>
      <c r="AV428" t="n">
        <v>0.000643230594240479</v>
      </c>
      <c r="AW428" t="n">
        <v>0.00115987946360378</v>
      </c>
      <c r="AX428" t="n">
        <v>0.00143209268119934</v>
      </c>
      <c r="AY428" t="n">
        <v>0.00183193903709402</v>
      </c>
      <c r="AZ428" t="n">
        <v>0.00270431489276395</v>
      </c>
      <c r="BA428" t="n">
        <v>0.00270604708074761</v>
      </c>
      <c r="BB428" t="n">
        <v>0.000901828332843231</v>
      </c>
      <c r="BC428" t="n">
        <v>0</v>
      </c>
      <c r="BD428" t="n">
        <v>0.0026374286838827</v>
      </c>
      <c r="BE428" t="n">
        <v>0.00277526477031692</v>
      </c>
      <c r="BF428" t="n">
        <v>0.00127694900933034</v>
      </c>
      <c r="BG428" t="n">
        <v>0.00104047242464914</v>
      </c>
      <c r="BH428" t="n">
        <v>0.00152017273899108</v>
      </c>
      <c r="BI428" t="n">
        <v>0.00123194771593783</v>
      </c>
      <c r="BJ428" t="n">
        <v>0.00263383740987204</v>
      </c>
      <c r="BK428" t="n">
        <v>0.00228352044959395</v>
      </c>
      <c r="BL428" t="n">
        <v>0.00208434658205404</v>
      </c>
      <c r="BM428" t="n">
        <v>0.00134812410732992</v>
      </c>
      <c r="BN428" t="n">
        <v>0.00168570666471736</v>
      </c>
      <c r="BO428" t="n">
        <v>0.00186249466872195</v>
      </c>
      <c r="BP428" t="n">
        <v>0</v>
      </c>
      <c r="BQ428" t="n">
        <v>0.0012941788246739</v>
      </c>
      <c r="BR428" t="n">
        <v>0.001921270079397</v>
      </c>
      <c r="BS428" t="n">
        <v>0.00246208399392484</v>
      </c>
      <c r="BT428" t="n">
        <v>0.00114406158955473</v>
      </c>
      <c r="BU428" t="n">
        <v>0.00167906911061219</v>
      </c>
      <c r="BV428" t="n">
        <v>0.00745425757430468</v>
      </c>
      <c r="BW428" t="n">
        <v>0.00103727617974112</v>
      </c>
      <c r="BX428" t="n">
        <v>0.00169028532094077</v>
      </c>
      <c r="BY428" t="n">
        <v>0</v>
      </c>
      <c r="BZ428" t="n">
        <v>0.00470845606466537</v>
      </c>
      <c r="CA428" t="n">
        <v>0.00418575049458793</v>
      </c>
      <c r="CB428" t="n">
        <v>0.00477832665151796</v>
      </c>
      <c r="CC428" t="n">
        <v>0.00245514148112716</v>
      </c>
      <c r="CD428" t="n">
        <v>0.0028934108163532</v>
      </c>
      <c r="CE428" t="n">
        <v>0.00383754771485145</v>
      </c>
      <c r="CF428" t="n">
        <v>0.00125403786683121</v>
      </c>
      <c r="CG428" t="n">
        <v>0.0019409440119877</v>
      </c>
      <c r="CH428" t="n">
        <v>0.00898619242229389</v>
      </c>
      <c r="CI428" t="n">
        <v>0.00123078440194275</v>
      </c>
      <c r="CJ428" t="n">
        <v>0.00083404787387501</v>
      </c>
      <c r="CK428" t="n">
        <v>0.000904023126881125</v>
      </c>
      <c r="CL428" t="n">
        <v>0.0011691006926617</v>
      </c>
      <c r="CM428" t="n">
        <v>0.00021828461265476</v>
      </c>
      <c r="CN428" t="n">
        <v>0.000137594829122129</v>
      </c>
      <c r="CO428" t="n">
        <v>0.0000326558515947639</v>
      </c>
      <c r="CP428" t="n">
        <v>0.00095305712451775</v>
      </c>
      <c r="CQ428" t="n">
        <v>0.00141045399881459</v>
      </c>
      <c r="CR428" t="n">
        <v>0</v>
      </c>
      <c r="CS428" t="n">
        <v>0.00151885452369491</v>
      </c>
      <c r="CT428" t="n">
        <v>0.000643230594240479</v>
      </c>
      <c r="CU428" t="n">
        <v>0.00115987946360378</v>
      </c>
      <c r="CV428" t="n">
        <v>0.00143209268119933</v>
      </c>
      <c r="CW428" t="n">
        <v>0.00183193903709402</v>
      </c>
      <c r="CX428" t="n">
        <v>0.00270431489276395</v>
      </c>
      <c r="CY428" t="n">
        <v>0.00270604708074761</v>
      </c>
      <c r="CZ428" t="n">
        <v>0</v>
      </c>
      <c r="DA428" t="n">
        <v>0</v>
      </c>
      <c r="DB428" t="n">
        <v>0.0026374286838827</v>
      </c>
      <c r="DC428" t="n">
        <v>0.00277526477031692</v>
      </c>
      <c r="DD428" t="n">
        <v>0.00127694900933034</v>
      </c>
      <c r="DE428" t="n">
        <v>0.00104047242464914</v>
      </c>
      <c r="DF428" t="n">
        <v>0</v>
      </c>
      <c r="DG428" t="n">
        <v>0.00123194771593783</v>
      </c>
      <c r="DH428" t="n">
        <v>0</v>
      </c>
      <c r="DI428" t="n">
        <v>0</v>
      </c>
      <c r="DJ428" t="n">
        <v>0.00208434658205404</v>
      </c>
      <c r="DK428" t="n">
        <v>0</v>
      </c>
      <c r="DL428" t="n">
        <v>0.00168570666471736</v>
      </c>
      <c r="DM428" t="n">
        <v>0</v>
      </c>
      <c r="DN428" t="n">
        <v>0</v>
      </c>
      <c r="DO428" t="n">
        <v>0</v>
      </c>
      <c r="DP428" t="n">
        <v>0</v>
      </c>
      <c r="DQ428" t="n">
        <v>0.00246208399392484</v>
      </c>
      <c r="DR428" t="n">
        <v>0</v>
      </c>
      <c r="DS428" t="n">
        <v>0.00167906911061219</v>
      </c>
      <c r="DT428" t="n">
        <v>0.00745425757430468</v>
      </c>
      <c r="DU428" t="n">
        <v>0.00103727617974112</v>
      </c>
      <c r="DV428" t="n">
        <v>0</v>
      </c>
      <c r="DW428" t="n">
        <v>0</v>
      </c>
      <c r="DX428" t="n">
        <v>0.00470845606466537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0.00125403786683121</v>
      </c>
      <c r="EE428" t="n">
        <v>0.0019409440119877</v>
      </c>
      <c r="EF428" t="n">
        <v>0.00898619242229389</v>
      </c>
      <c r="EG428" t="n">
        <v>0.00123078440194275</v>
      </c>
      <c r="EH428" t="n">
        <v>0.00083404787387501</v>
      </c>
      <c r="EI428" t="n">
        <v>0.000904023126881125</v>
      </c>
      <c r="EJ428" t="n">
        <v>0.0011691006926617</v>
      </c>
      <c r="EK428" t="n">
        <v>0.00021828461265476</v>
      </c>
      <c r="EL428" t="n">
        <v>0.000137594829122129</v>
      </c>
      <c r="EM428" t="n">
        <v>0.0000326558515947639</v>
      </c>
      <c r="EN428" t="n">
        <v>0</v>
      </c>
      <c r="EO428" t="n">
        <v>0.00141045399881459</v>
      </c>
      <c r="EP428" t="n">
        <v>0</v>
      </c>
      <c r="EQ428" t="n">
        <v>0</v>
      </c>
      <c r="ER428" t="n">
        <v>0.000643230594240479</v>
      </c>
      <c r="ES428" t="n">
        <v>0.00115987946360378</v>
      </c>
      <c r="ET428" t="n">
        <v>0.00143209268119933</v>
      </c>
      <c r="EU428" t="n">
        <v>0.00183193903709402</v>
      </c>
      <c r="EV428" t="n">
        <v>0.00270431489276395</v>
      </c>
      <c r="EW428" t="n">
        <v>0.00270604708074761</v>
      </c>
      <c r="EX428" t="n">
        <v>0.000901828332843232</v>
      </c>
      <c r="EY428" t="n">
        <v>0.00160115860260652</v>
      </c>
      <c r="EZ428" t="n">
        <v>0.0026374286838827</v>
      </c>
      <c r="FA428" t="n">
        <v>0.00277526477031692</v>
      </c>
      <c r="FB428" t="n">
        <v>0.00127694900933034</v>
      </c>
      <c r="FC428" t="n">
        <v>0.00104047242464914</v>
      </c>
      <c r="FD428" t="n">
        <v>0.00152017273899108</v>
      </c>
      <c r="FE428" t="n">
        <v>0.00123194771593783</v>
      </c>
      <c r="FF428" t="n">
        <v>0</v>
      </c>
      <c r="FG428" t="n">
        <v>0</v>
      </c>
      <c r="FH428" t="n">
        <v>0.00208434658205404</v>
      </c>
      <c r="FI428" t="n">
        <v>0.00134812410732992</v>
      </c>
      <c r="FJ428" t="n">
        <v>0</v>
      </c>
      <c r="FK428" t="n">
        <v>0.00186249466872195</v>
      </c>
      <c r="FL428" t="n">
        <v>0</v>
      </c>
      <c r="FM428" t="n">
        <v>0.0012941788246739</v>
      </c>
      <c r="FN428" t="n">
        <v>0</v>
      </c>
      <c r="FO428" t="n">
        <v>0.00246208399392484</v>
      </c>
      <c r="FP428" t="n">
        <v>0</v>
      </c>
      <c r="FQ428" t="n">
        <v>0.00167906911061219</v>
      </c>
      <c r="FR428" t="n">
        <v>0.00745425757430468</v>
      </c>
      <c r="FS428" t="n">
        <v>0.00103727617974112</v>
      </c>
      <c r="FT428" t="n">
        <v>0.00169028532094077</v>
      </c>
      <c r="FU428" t="n">
        <v>0</v>
      </c>
      <c r="FV428" t="n">
        <v>0.00470845606466537</v>
      </c>
      <c r="FW428" t="n">
        <v>0.00418575049458793</v>
      </c>
      <c r="FX428" t="n">
        <v>0</v>
      </c>
      <c r="FY428" t="n">
        <v>0</v>
      </c>
      <c r="FZ428" t="n">
        <v>0</v>
      </c>
      <c r="GA428" t="n">
        <v>0.00383754771485145</v>
      </c>
      <c r="GB428" t="n">
        <v>0.00125403786683121</v>
      </c>
      <c r="GC428" t="n">
        <v>0.0019409440119877</v>
      </c>
      <c r="GD428" t="n">
        <v>0.00898619242229389</v>
      </c>
      <c r="GE428" t="n">
        <v>0.00123078440194275</v>
      </c>
      <c r="GF428" t="n">
        <v>0.00083404787387501</v>
      </c>
      <c r="GG428" t="n">
        <v>0.000904023126881125</v>
      </c>
      <c r="GH428" t="n">
        <v>0.0011691006926617</v>
      </c>
      <c r="GI428" t="n">
        <v>0.00021828461265476</v>
      </c>
      <c r="GJ428" t="n">
        <v>0.000137594829122129</v>
      </c>
      <c r="GK428" t="n">
        <v>0</v>
      </c>
      <c r="GL428" t="n">
        <v>0.00095305712451775</v>
      </c>
      <c r="GM428" t="n">
        <v>0.00141045399881459</v>
      </c>
      <c r="GN428" t="n">
        <v>0</v>
      </c>
      <c r="GO428" t="n">
        <v>0.00151885452369491</v>
      </c>
      <c r="GP428" t="n">
        <v>0.000643230594240479</v>
      </c>
      <c r="GQ428" t="n">
        <v>0.00115987946360378</v>
      </c>
      <c r="GR428" t="n">
        <v>0.00143209268119933</v>
      </c>
      <c r="GS428" t="n">
        <v>0.00183193903709402</v>
      </c>
      <c r="GT428" t="n">
        <v>0.00270431489276395</v>
      </c>
      <c r="GU428" t="n">
        <v>0.00270604708074761</v>
      </c>
      <c r="GV428" t="n">
        <v>0</v>
      </c>
      <c r="GW428" t="n">
        <v>0.00160115860260652</v>
      </c>
      <c r="GX428" t="n">
        <v>0</v>
      </c>
      <c r="GY428" t="n">
        <v>0.00277526477031692</v>
      </c>
      <c r="GZ428" t="n">
        <v>0.00127694900933034</v>
      </c>
      <c r="HA428" t="n">
        <v>0.00104047242464914</v>
      </c>
      <c r="HB428" t="n">
        <v>0.00152017273899108</v>
      </c>
      <c r="HC428" t="n">
        <v>0.00123194771593783</v>
      </c>
      <c r="HD428" t="n">
        <v>0.00263383740987204</v>
      </c>
      <c r="HE428" t="n">
        <v>0.00228352044959395</v>
      </c>
      <c r="HF428" t="n">
        <v>0.00208434658205404</v>
      </c>
      <c r="HG428" t="n">
        <v>0.00134812410732992</v>
      </c>
      <c r="HH428" t="n">
        <v>0.00168570666471736</v>
      </c>
      <c r="HI428" t="n">
        <v>0.00186249466872195</v>
      </c>
      <c r="HJ428" t="n">
        <v>0</v>
      </c>
      <c r="HK428" t="n">
        <v>0.0012941788246739</v>
      </c>
      <c r="HL428" t="n">
        <v>0.001921270079397</v>
      </c>
      <c r="HM428" t="n">
        <v>0.00246208399392484</v>
      </c>
      <c r="HN428" t="n">
        <v>0.00114406158955473</v>
      </c>
      <c r="HO428" t="n">
        <v>0.00167906911061219</v>
      </c>
      <c r="HP428" t="n">
        <v>0.00745425757430469</v>
      </c>
      <c r="HQ428" t="n">
        <v>0.00103727617974112</v>
      </c>
      <c r="HR428" t="n">
        <v>0.00169028532094077</v>
      </c>
      <c r="HS428" t="n">
        <v>0.00153264367891664</v>
      </c>
      <c r="HT428" t="n">
        <v>0.00470845606466536</v>
      </c>
      <c r="HU428" t="n">
        <v>0.00418575049458793</v>
      </c>
      <c r="HV428" t="n">
        <v>0.00477832665151796</v>
      </c>
      <c r="HW428" t="n">
        <v>0.00245514148112716</v>
      </c>
      <c r="HX428" t="n">
        <v>0.0028934108163532</v>
      </c>
      <c r="HY428" t="n">
        <v>0.00383754771485145</v>
      </c>
      <c r="HZ428" t="n">
        <v>0.00125403786683121</v>
      </c>
      <c r="IA428" t="n">
        <v>0.0019409440119877</v>
      </c>
      <c r="IB428" t="n">
        <v>0.00898619242229389</v>
      </c>
      <c r="IC428" t="n">
        <v>0.00123078440194275</v>
      </c>
      <c r="ID428" t="n">
        <v>0.00083404787387501</v>
      </c>
      <c r="IE428" t="n">
        <v>0.000904023126881126</v>
      </c>
      <c r="IF428" t="n">
        <v>0.0011691006926617</v>
      </c>
      <c r="IG428" t="n">
        <v>0.000218284612654759</v>
      </c>
      <c r="IH428" t="n">
        <v>0.000137594829122128</v>
      </c>
      <c r="II428" t="n">
        <v>0.0000326558515947639</v>
      </c>
      <c r="IJ428" t="n">
        <v>0.00095305712451775</v>
      </c>
      <c r="IK428" t="n">
        <v>0.00141045399881459</v>
      </c>
      <c r="IL428" t="n">
        <v>0.000786757424662514</v>
      </c>
      <c r="IM428" t="n">
        <v>0.00151885452369491</v>
      </c>
      <c r="IN428" t="n">
        <v>0.000643230594240479</v>
      </c>
      <c r="IO428" t="n">
        <v>0.00115987946360378</v>
      </c>
      <c r="IP428" t="n">
        <v>0.00143209268119933</v>
      </c>
      <c r="IQ428" t="n">
        <v>0.00183193903709402</v>
      </c>
      <c r="IR428" t="n">
        <v>0.00270431489276395</v>
      </c>
      <c r="IS428" t="n">
        <v>0.00270604708074761</v>
      </c>
      <c r="IT428" t="n">
        <v>0</v>
      </c>
      <c r="IU428" t="n">
        <v>0</v>
      </c>
      <c r="IV428" t="n">
        <v>0.00263742868388269</v>
      </c>
      <c r="IW428" t="n">
        <v>0.00277526477031692</v>
      </c>
      <c r="IX428" t="n">
        <v>0.00127694900933034</v>
      </c>
      <c r="IY428" t="n">
        <v>0.00104047242464914</v>
      </c>
      <c r="IZ428" t="n">
        <v>0.00152017273899108</v>
      </c>
      <c r="JA428" t="n">
        <v>0.00123194771593783</v>
      </c>
      <c r="JB428" t="n">
        <v>0.00263383740987204</v>
      </c>
      <c r="JC428" t="n">
        <v>0</v>
      </c>
      <c r="JD428" t="n">
        <v>0.00208434658205404</v>
      </c>
      <c r="JE428" t="n">
        <v>0.00134812410732992</v>
      </c>
      <c r="JF428" t="n">
        <v>0.00168570666471736</v>
      </c>
      <c r="JG428" t="n">
        <v>0</v>
      </c>
      <c r="JH428" t="n">
        <v>0</v>
      </c>
      <c r="JI428" t="n">
        <v>0.0012941788246739</v>
      </c>
      <c r="JJ428" t="n">
        <v>0.001921270079397</v>
      </c>
      <c r="JK428" t="n">
        <v>0.00246208399392484</v>
      </c>
      <c r="JL428" t="n">
        <v>0</v>
      </c>
      <c r="JM428" t="n">
        <v>0.00167906911061219</v>
      </c>
      <c r="JN428" t="n">
        <v>0.00745425757430468</v>
      </c>
      <c r="JO428" t="n">
        <v>0.00103727617974112</v>
      </c>
      <c r="JP428" t="n">
        <v>0.00169028532094077</v>
      </c>
      <c r="JQ428" t="n">
        <v>0.00153264367891664</v>
      </c>
      <c r="JR428" t="n">
        <v>0.00470845606466537</v>
      </c>
      <c r="JS428" t="n">
        <v>0.00418575049458793</v>
      </c>
      <c r="JT428" t="n">
        <v>0.00477832665151797</v>
      </c>
      <c r="JU428" t="n">
        <v>0</v>
      </c>
      <c r="JV428" t="n">
        <v>0</v>
      </c>
      <c r="JW428" t="n">
        <v>0.00383754771485145</v>
      </c>
      <c r="JX428" t="n">
        <v>0.00125403786683121</v>
      </c>
      <c r="JY428" t="n">
        <v>0.0019409440119877</v>
      </c>
      <c r="JZ428" t="n">
        <v>0.00898619242229389</v>
      </c>
      <c r="KA428" t="n">
        <v>0.00123078440194275</v>
      </c>
      <c r="KB428" t="n">
        <v>0.00083404787387501</v>
      </c>
      <c r="KC428" t="n">
        <v>0.000904023126881126</v>
      </c>
      <c r="KD428" t="n">
        <v>0.0011691006926617</v>
      </c>
      <c r="KE428" t="n">
        <v>0.00021828461265476</v>
      </c>
      <c r="KF428" t="n">
        <v>0.000137594829122129</v>
      </c>
      <c r="KG428" t="n">
        <v>0</v>
      </c>
      <c r="KH428" t="n">
        <v>0.00095305712451775</v>
      </c>
      <c r="KI428" t="n">
        <v>0.00141045399881459</v>
      </c>
      <c r="KJ428" t="n">
        <v>0.000786757424662514</v>
      </c>
      <c r="KK428" t="n">
        <v>0.00151885452369491</v>
      </c>
      <c r="KL428" t="n">
        <v>0.000643230594240479</v>
      </c>
      <c r="KM428" t="n">
        <v>0.00115987946360378</v>
      </c>
      <c r="KN428" t="n">
        <v>0.00143209268119933</v>
      </c>
      <c r="KO428" t="n">
        <v>0.00183193903709402</v>
      </c>
      <c r="KP428" t="n">
        <v>0.00270431489276395</v>
      </c>
      <c r="KQ428" t="n">
        <v>0</v>
      </c>
      <c r="KR428" t="n">
        <v>0</v>
      </c>
      <c r="KS428" t="n">
        <v>0.00160115860260652</v>
      </c>
      <c r="KT428" t="n">
        <v>0.00263742868388269</v>
      </c>
      <c r="KU428" t="n">
        <v>0.00277526477031692</v>
      </c>
      <c r="KV428" t="n">
        <v>0.00127694900933034</v>
      </c>
      <c r="KW428" t="n">
        <v>0.00104047242464914</v>
      </c>
      <c r="KX428" t="n">
        <v>0.00152017273899108</v>
      </c>
      <c r="KY428" t="n">
        <v>0.00123194771593783</v>
      </c>
      <c r="KZ428" t="n">
        <v>0.00263383740987204</v>
      </c>
      <c r="LA428" t="n">
        <v>0.00228352044959395</v>
      </c>
      <c r="LB428" t="n">
        <v>0.00208434658205404</v>
      </c>
      <c r="LC428" t="n">
        <v>0.00134812410732992</v>
      </c>
      <c r="LD428" t="n">
        <v>0.00168570666471736</v>
      </c>
      <c r="LE428" t="n">
        <v>0.00186249466872195</v>
      </c>
      <c r="LF428" t="n">
        <v>0.00219437322890565</v>
      </c>
      <c r="LG428" t="n">
        <v>0.0012941788246739</v>
      </c>
      <c r="LH428" t="n">
        <v>0.001921270079397</v>
      </c>
      <c r="LI428" t="n">
        <v>0.00246208399392484</v>
      </c>
      <c r="LJ428" t="n">
        <v>0.00114406158955473</v>
      </c>
      <c r="LK428" t="n">
        <v>0.00167906911061219</v>
      </c>
      <c r="LL428" t="n">
        <v>0.00745425757430468</v>
      </c>
      <c r="LM428" t="n">
        <v>0.00103727617974112</v>
      </c>
      <c r="LN428" t="n">
        <v>0.00169028532094077</v>
      </c>
      <c r="LO428" t="n">
        <v>0.00153264367891664</v>
      </c>
      <c r="LP428" t="n">
        <v>0.00470845606466537</v>
      </c>
      <c r="LQ428" t="n">
        <v>0.00418575049458793</v>
      </c>
      <c r="LR428" t="n">
        <v>0.00477832665151796</v>
      </c>
      <c r="LS428" t="n">
        <v>0.00245514148112717</v>
      </c>
      <c r="LT428" t="n">
        <v>0.0028934108163532</v>
      </c>
      <c r="LU428" t="n">
        <v>0.00383754771485145</v>
      </c>
      <c r="LV428" t="n">
        <v>0.00125403786683121</v>
      </c>
      <c r="LW428" t="n">
        <v>0.0019409440119877</v>
      </c>
      <c r="LX428" t="n">
        <v>0.00898619242229389</v>
      </c>
      <c r="LY428" t="n">
        <v>0.00123078440194275</v>
      </c>
      <c r="LZ428" t="n">
        <v>0.00083404787387501</v>
      </c>
      <c r="MA428" t="n">
        <v>0.000904023126881125</v>
      </c>
      <c r="MB428" t="n">
        <v>0.0011691006926617</v>
      </c>
      <c r="MC428" t="n">
        <v>0.00021828461265476</v>
      </c>
      <c r="MD428" t="n">
        <v>0.000137594829122129</v>
      </c>
      <c r="ME428" t="n">
        <v>0.0000326558515947639</v>
      </c>
      <c r="MF428" t="n">
        <v>0.00095305712451775</v>
      </c>
      <c r="MG428" t="n">
        <v>0.00141045399881459</v>
      </c>
      <c r="MH428" t="n">
        <v>0.000786757424662514</v>
      </c>
      <c r="MI428" t="n">
        <v>0.00151885452369491</v>
      </c>
      <c r="MJ428" t="n">
        <v>0.000643230594240479</v>
      </c>
      <c r="MK428" t="n">
        <v>0.00115987946360378</v>
      </c>
      <c r="ML428" t="n">
        <v>0.00143209268119934</v>
      </c>
      <c r="MM428" t="n">
        <v>0.00183193903709402</v>
      </c>
      <c r="MN428" t="n">
        <v>0.00270431489276394</v>
      </c>
      <c r="MO428" t="n">
        <v>0.00270604708074762</v>
      </c>
      <c r="MP428" t="n">
        <v>0</v>
      </c>
      <c r="MQ428" t="n">
        <v>0.00160115860260652</v>
      </c>
      <c r="MR428" t="n">
        <v>0.00263742868388269</v>
      </c>
      <c r="MS428" t="n">
        <v>0.00277526477031692</v>
      </c>
      <c r="MT428" t="n">
        <v>0.00127694900933034</v>
      </c>
      <c r="MU428" t="n">
        <v>0.00104047242464914</v>
      </c>
      <c r="MV428" t="n">
        <v>0.00152017273899108</v>
      </c>
      <c r="MW428" t="n">
        <v>0.00123194771593783</v>
      </c>
      <c r="MX428" t="n">
        <v>0</v>
      </c>
      <c r="MY428" t="n">
        <v>0</v>
      </c>
      <c r="MZ428" t="n">
        <v>0.00208434658205404</v>
      </c>
      <c r="NA428" t="n">
        <v>0</v>
      </c>
      <c r="NB428" t="n">
        <v>0.00168570666471736</v>
      </c>
      <c r="NC428" t="n">
        <v>0.00186249466872194</v>
      </c>
      <c r="ND428" t="n">
        <v>0</v>
      </c>
      <c r="NE428" t="n">
        <v>0.0012941788246739</v>
      </c>
      <c r="NF428" t="n">
        <v>0.001921270079397</v>
      </c>
      <c r="NG428" t="n">
        <v>0.00246208399392484</v>
      </c>
      <c r="NH428" t="n">
        <v>0</v>
      </c>
      <c r="NI428" t="n">
        <v>0.00167906911061219</v>
      </c>
      <c r="NJ428" t="n">
        <v>0.00745425757430468</v>
      </c>
      <c r="NK428" t="n">
        <v>0.00103727617974112</v>
      </c>
      <c r="NL428" t="n">
        <v>0.00169028532094077</v>
      </c>
      <c r="NM428" t="n">
        <v>0.00153264367891664</v>
      </c>
      <c r="NN428" t="n">
        <v>0.00470845606466536</v>
      </c>
      <c r="NO428" t="n">
        <v>0.00418575049458793</v>
      </c>
      <c r="NP428" t="n">
        <v>0.00477832665151797</v>
      </c>
      <c r="NQ428" t="n">
        <v>0</v>
      </c>
      <c r="NR428" t="n">
        <v>0.0028934108163532</v>
      </c>
      <c r="NS428" t="n">
        <v>0.00383754771485145</v>
      </c>
      <c r="NT428" t="n">
        <v>0.00125403786683121</v>
      </c>
      <c r="NU428" t="n">
        <v>0.0019409440119877</v>
      </c>
      <c r="NV428" t="n">
        <v>0.00898619242229388</v>
      </c>
      <c r="NW428" t="n">
        <v>0.00123078440194275</v>
      </c>
      <c r="NX428" t="n">
        <v>0.00083404787387501</v>
      </c>
      <c r="NY428" t="n">
        <v>0.000904023126881125</v>
      </c>
      <c r="NZ428" t="n">
        <v>0.0011691006926617</v>
      </c>
      <c r="OA428" t="n">
        <v>0.00021828461265476</v>
      </c>
      <c r="OB428" t="n">
        <v>0.000137594829122129</v>
      </c>
      <c r="OC428" t="n">
        <v>0.0000326558515947639</v>
      </c>
      <c r="OD428" t="n">
        <v>0.00095305712451775</v>
      </c>
      <c r="OE428" t="n">
        <v>0.00141045399881459</v>
      </c>
      <c r="OF428" t="n">
        <v>0.000786757424662515</v>
      </c>
      <c r="OG428" t="n">
        <v>0.00151885452369491</v>
      </c>
      <c r="OH428" t="n">
        <v>0.00064323059424048</v>
      </c>
      <c r="OI428" t="n">
        <v>0.00115987946360378</v>
      </c>
      <c r="OJ428" t="n">
        <v>0.00143209268119933</v>
      </c>
      <c r="OK428" t="n">
        <v>0.00183193903709402</v>
      </c>
      <c r="OL428" t="n">
        <v>0.00270431489276395</v>
      </c>
      <c r="OM428" t="n">
        <v>0.00270604708074761</v>
      </c>
      <c r="ON428" t="n">
        <v>0.000901828332843231</v>
      </c>
      <c r="OO428" t="n">
        <v>0</v>
      </c>
      <c r="OP428" t="n">
        <v>0.0026374286838827</v>
      </c>
      <c r="OQ428" t="n">
        <v>0.00277526477031692</v>
      </c>
      <c r="OR428" t="n">
        <v>0.00127694900933034</v>
      </c>
      <c r="OS428" t="n">
        <v>0.00104047242464914</v>
      </c>
      <c r="OT428" t="n">
        <v>0.00152017273899108</v>
      </c>
      <c r="OU428" t="n">
        <v>0.00123194771593783</v>
      </c>
      <c r="OV428" t="n">
        <v>0</v>
      </c>
      <c r="OW428" t="n">
        <v>0</v>
      </c>
      <c r="OX428" t="n">
        <v>0.00208434658205404</v>
      </c>
      <c r="OY428" t="n">
        <v>0.00134812410732991</v>
      </c>
      <c r="OZ428" t="n">
        <v>0.00168570666471736</v>
      </c>
      <c r="PA428" t="n">
        <v>0.00186249466872195</v>
      </c>
      <c r="PB428" t="n">
        <v>0</v>
      </c>
      <c r="PC428" t="n">
        <v>0.0012941788246739</v>
      </c>
      <c r="PD428" t="n">
        <v>0</v>
      </c>
      <c r="PE428" t="n">
        <v>0</v>
      </c>
      <c r="PF428" t="n">
        <v>0</v>
      </c>
      <c r="PG428" t="n">
        <v>0.00167906911061219</v>
      </c>
      <c r="PH428" t="n">
        <v>0.00745425757430469</v>
      </c>
      <c r="PI428" t="n">
        <v>0.00103727617974112</v>
      </c>
      <c r="PJ428" t="n">
        <v>0</v>
      </c>
      <c r="PK428" t="n">
        <v>0.00153264367891664</v>
      </c>
      <c r="PL428" t="n">
        <v>1.00470845606466</v>
      </c>
      <c r="PM428" t="n">
        <v>0</v>
      </c>
      <c r="PN428" t="n">
        <v>0</v>
      </c>
      <c r="PO428" t="n">
        <v>0</v>
      </c>
      <c r="PP428" t="n">
        <v>0</v>
      </c>
      <c r="PQ428" t="n">
        <v>0.00383754771485145</v>
      </c>
      <c r="PR428" t="n">
        <v>0.00125403786683121</v>
      </c>
      <c r="PS428" t="n">
        <v>0.0019409440119877</v>
      </c>
      <c r="PT428" t="n">
        <v>0.00898619242229389</v>
      </c>
      <c r="PU428" t="n">
        <v>0.00123078440194275</v>
      </c>
      <c r="PV428" t="n">
        <v>0.000834047873875009</v>
      </c>
      <c r="PW428" t="n">
        <v>0.000904023126881125</v>
      </c>
      <c r="PX428" t="n">
        <v>0.0011691006926617</v>
      </c>
      <c r="PY428" t="n">
        <v>0.00021828461265476</v>
      </c>
      <c r="PZ428" t="n">
        <v>0.000137594829122128</v>
      </c>
      <c r="QA428" t="n">
        <v>0.000032655851594764</v>
      </c>
      <c r="QB428" t="n">
        <v>0.00095305712451775</v>
      </c>
      <c r="QC428" t="n">
        <v>0.00141045399881459</v>
      </c>
      <c r="QD428" t="n">
        <v>0</v>
      </c>
      <c r="QE428" t="n">
        <v>0.00151885452369491</v>
      </c>
      <c r="QF428" t="n">
        <v>0.000643230594240479</v>
      </c>
      <c r="QG428" t="n">
        <v>0.00115987946360378</v>
      </c>
      <c r="QH428" t="n">
        <v>0.00143209268119934</v>
      </c>
      <c r="QI428" t="n">
        <v>0.00183193903709402</v>
      </c>
    </row>
    <row r="429">
      <c r="A429" t="s">
        <v>428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1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</row>
    <row r="430">
      <c r="A430" t="s">
        <v>429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1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</row>
    <row r="431">
      <c r="A431" t="s">
        <v>430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  <c r="PO431" t="n">
        <v>1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</row>
    <row r="432">
      <c r="A432" t="s">
        <v>431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  <c r="PO432" t="n">
        <v>0</v>
      </c>
      <c r="PP432" t="n">
        <v>1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</row>
    <row r="433">
      <c r="A433" t="s">
        <v>432</v>
      </c>
      <c r="B433" t="n">
        <v>0.000222884528119456</v>
      </c>
      <c r="C433" t="n">
        <v>0.000224689399205923</v>
      </c>
      <c r="D433" t="n">
        <v>0.0000818766634385158</v>
      </c>
      <c r="E433" t="n">
        <v>0</v>
      </c>
      <c r="F433" t="n">
        <v>0</v>
      </c>
      <c r="G433" t="n">
        <v>0.000171315717339866</v>
      </c>
      <c r="H433" t="n">
        <v>0.000147663958326851</v>
      </c>
      <c r="I433" t="n">
        <v>0.000116344366391795</v>
      </c>
      <c r="J433" t="n">
        <v>0.000151596739477723</v>
      </c>
      <c r="K433" t="n">
        <v>0.000132754736487191</v>
      </c>
      <c r="L433" t="n">
        <v>0.000161155580305546</v>
      </c>
      <c r="M433" t="n">
        <v>0.000141601357509575</v>
      </c>
      <c r="N433" t="n">
        <v>0.000142784575318943</v>
      </c>
      <c r="O433" t="n">
        <v>0.000141685392409005</v>
      </c>
      <c r="P433" t="n">
        <v>0.000131900672481558</v>
      </c>
      <c r="Q433" t="n">
        <v>0.000133399454485673</v>
      </c>
      <c r="R433" t="n">
        <v>0</v>
      </c>
      <c r="S433" t="n">
        <v>0.000139500541439577</v>
      </c>
      <c r="T433" t="n">
        <v>0</v>
      </c>
      <c r="U433" t="n">
        <v>0.000109179393941049</v>
      </c>
      <c r="V433" t="n">
        <v>0.000141350089965643</v>
      </c>
      <c r="W433" t="n">
        <v>0.000139054616570886</v>
      </c>
      <c r="X433" t="n">
        <v>0.000143018326852556</v>
      </c>
      <c r="Y433" t="n">
        <v>0.000102389752832749</v>
      </c>
      <c r="Z433" t="n">
        <v>0.00015073487841577</v>
      </c>
      <c r="AA433" t="n">
        <v>0</v>
      </c>
      <c r="AB433" t="n">
        <v>0.000197948444628662</v>
      </c>
      <c r="AC433" t="n">
        <v>0.000155261705761408</v>
      </c>
      <c r="AD433" t="n">
        <v>0.000201645638298914</v>
      </c>
      <c r="AE433" t="n">
        <v>0.000125234526053772</v>
      </c>
      <c r="AF433" t="n">
        <v>0.000125396031125254</v>
      </c>
      <c r="AG433" t="n">
        <v>0.00219765792278856</v>
      </c>
      <c r="AH433" t="n">
        <v>0.000081176545813489</v>
      </c>
      <c r="AI433" t="n">
        <v>0.0000571705579237775</v>
      </c>
      <c r="AJ433" t="n">
        <v>0.000120450481092858</v>
      </c>
      <c r="AK433" t="n">
        <v>0.00024097721182688</v>
      </c>
      <c r="AL433" t="n">
        <v>0.0000802018499795151</v>
      </c>
      <c r="AM433" t="n">
        <v>0.000295610744428153</v>
      </c>
      <c r="AN433" t="n">
        <v>0.00011223841930161</v>
      </c>
      <c r="AO433" t="n">
        <v>0.0000344595574899851</v>
      </c>
      <c r="AP433" t="n">
        <v>0.000021721443700541</v>
      </c>
      <c r="AQ433" t="n">
        <v>0.00000515522455625742</v>
      </c>
      <c r="AR433" t="n">
        <v>0.0000879832694435385</v>
      </c>
      <c r="AS433" t="n">
        <v>0.000197830824367739</v>
      </c>
      <c r="AT433" t="n">
        <v>0.0000985991943592052</v>
      </c>
      <c r="AU433" t="n">
        <v>0.000171508817055275</v>
      </c>
      <c r="AV433" t="n">
        <v>0.000221850067093075</v>
      </c>
      <c r="AW433" t="n">
        <v>0.000344373144257021</v>
      </c>
      <c r="AX433" t="n">
        <v>0.000523568298415093</v>
      </c>
      <c r="AY433" t="n">
        <v>0.0001631165628292</v>
      </c>
      <c r="AZ433" t="n">
        <v>0.000222884528119456</v>
      </c>
      <c r="BA433" t="n">
        <v>0.000224689399205923</v>
      </c>
      <c r="BB433" t="n">
        <v>0.0000818766634385158</v>
      </c>
      <c r="BC433" t="n">
        <v>0</v>
      </c>
      <c r="BD433" t="n">
        <v>0.0001831231996084</v>
      </c>
      <c r="BE433" t="n">
        <v>0.000171315717339866</v>
      </c>
      <c r="BF433" t="n">
        <v>0.000147663958326851</v>
      </c>
      <c r="BG433" t="n">
        <v>0.000116344366391795</v>
      </c>
      <c r="BH433" t="n">
        <v>0.000151596739477723</v>
      </c>
      <c r="BI433" t="n">
        <v>0.000132754736487191</v>
      </c>
      <c r="BJ433" t="n">
        <v>0.000161155580305546</v>
      </c>
      <c r="BK433" t="n">
        <v>0.000141601357509575</v>
      </c>
      <c r="BL433" t="n">
        <v>0.000142784575318943</v>
      </c>
      <c r="BM433" t="n">
        <v>0.000141685392409005</v>
      </c>
      <c r="BN433" t="n">
        <v>0.000131900672481558</v>
      </c>
      <c r="BO433" t="n">
        <v>0.000133399454485673</v>
      </c>
      <c r="BP433" t="n">
        <v>0</v>
      </c>
      <c r="BQ433" t="n">
        <v>0.000139500541439578</v>
      </c>
      <c r="BR433" t="n">
        <v>0.000120027105311677</v>
      </c>
      <c r="BS433" t="n">
        <v>0.000109179393941049</v>
      </c>
      <c r="BT433" t="n">
        <v>0.000141350089965643</v>
      </c>
      <c r="BU433" t="n">
        <v>0.000139054616570886</v>
      </c>
      <c r="BV433" t="n">
        <v>0.000143018326852556</v>
      </c>
      <c r="BW433" t="n">
        <v>0.000102389752832749</v>
      </c>
      <c r="BX433" t="n">
        <v>0.00015073487841577</v>
      </c>
      <c r="BY433" t="n">
        <v>0</v>
      </c>
      <c r="BZ433" t="n">
        <v>0.000197948444628662</v>
      </c>
      <c r="CA433" t="n">
        <v>0.000155261705761408</v>
      </c>
      <c r="CB433" t="n">
        <v>0.000201645638298914</v>
      </c>
      <c r="CC433" t="n">
        <v>0.000125234526053772</v>
      </c>
      <c r="CD433" t="n">
        <v>0.000125396031125254</v>
      </c>
      <c r="CE433" t="n">
        <v>0.00219765792278856</v>
      </c>
      <c r="CF433" t="n">
        <v>0.000081176545813489</v>
      </c>
      <c r="CG433" t="n">
        <v>0.0000571705579237775</v>
      </c>
      <c r="CH433" t="n">
        <v>0.000120450481092858</v>
      </c>
      <c r="CI433" t="n">
        <v>0.00024097721182688</v>
      </c>
      <c r="CJ433" t="n">
        <v>0.0000802018499795151</v>
      </c>
      <c r="CK433" t="n">
        <v>0.000295610744428153</v>
      </c>
      <c r="CL433" t="n">
        <v>0.00011223841930161</v>
      </c>
      <c r="CM433" t="n">
        <v>0.0000344595574899851</v>
      </c>
      <c r="CN433" t="n">
        <v>0.000021721443700541</v>
      </c>
      <c r="CO433" t="n">
        <v>0.00000515522455625742</v>
      </c>
      <c r="CP433" t="n">
        <v>0.0000879832694435385</v>
      </c>
      <c r="CQ433" t="n">
        <v>0.000197830824367739</v>
      </c>
      <c r="CR433" t="n">
        <v>0</v>
      </c>
      <c r="CS433" t="n">
        <v>0.000171508817055275</v>
      </c>
      <c r="CT433" t="n">
        <v>0.000221850067093075</v>
      </c>
      <c r="CU433" t="n">
        <v>0.000344373144257021</v>
      </c>
      <c r="CV433" t="n">
        <v>0.000523568298415093</v>
      </c>
      <c r="CW433" t="n">
        <v>0.0001631165628292</v>
      </c>
      <c r="CX433" t="n">
        <v>0.000222884528119456</v>
      </c>
      <c r="CY433" t="n">
        <v>0.000224689399205923</v>
      </c>
      <c r="CZ433" t="n">
        <v>0</v>
      </c>
      <c r="DA433" t="n">
        <v>0</v>
      </c>
      <c r="DB433" t="n">
        <v>0.0001831231996084</v>
      </c>
      <c r="DC433" t="n">
        <v>0.000171315717339866</v>
      </c>
      <c r="DD433" t="n">
        <v>0.000147663958326851</v>
      </c>
      <c r="DE433" t="n">
        <v>0.000116344366391795</v>
      </c>
      <c r="DF433" t="n">
        <v>0</v>
      </c>
      <c r="DG433" t="n">
        <v>0.000132754736487191</v>
      </c>
      <c r="DH433" t="n">
        <v>0</v>
      </c>
      <c r="DI433" t="n">
        <v>0</v>
      </c>
      <c r="DJ433" t="n">
        <v>0.000142784575318943</v>
      </c>
      <c r="DK433" t="n">
        <v>0</v>
      </c>
      <c r="DL433" t="n">
        <v>0.000131900672481558</v>
      </c>
      <c r="DM433" t="n">
        <v>0</v>
      </c>
      <c r="DN433" t="n">
        <v>0</v>
      </c>
      <c r="DO433" t="n">
        <v>0</v>
      </c>
      <c r="DP433" t="n">
        <v>0</v>
      </c>
      <c r="DQ433" t="n">
        <v>0.000109179393941049</v>
      </c>
      <c r="DR433" t="n">
        <v>0</v>
      </c>
      <c r="DS433" t="n">
        <v>0.000139054616570886</v>
      </c>
      <c r="DT433" t="n">
        <v>0.000143018326852556</v>
      </c>
      <c r="DU433" t="n">
        <v>0.000102389752832749</v>
      </c>
      <c r="DV433" t="n">
        <v>0</v>
      </c>
      <c r="DW433" t="n">
        <v>0</v>
      </c>
      <c r="DX433" t="n">
        <v>0.000197948444628662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0.000081176545813489</v>
      </c>
      <c r="EE433" t="n">
        <v>0.0000571705579237776</v>
      </c>
      <c r="EF433" t="n">
        <v>0.000120450481092858</v>
      </c>
      <c r="EG433" t="n">
        <v>0.00024097721182688</v>
      </c>
      <c r="EH433" t="n">
        <v>0.0000802018499795151</v>
      </c>
      <c r="EI433" t="n">
        <v>0.000295610744428153</v>
      </c>
      <c r="EJ433" t="n">
        <v>0.00011223841930161</v>
      </c>
      <c r="EK433" t="n">
        <v>0.0000344595574899851</v>
      </c>
      <c r="EL433" t="n">
        <v>0.000021721443700541</v>
      </c>
      <c r="EM433" t="n">
        <v>0.00000515522455625742</v>
      </c>
      <c r="EN433" t="n">
        <v>0</v>
      </c>
      <c r="EO433" t="n">
        <v>0.000197830824367739</v>
      </c>
      <c r="EP433" t="n">
        <v>0</v>
      </c>
      <c r="EQ433" t="n">
        <v>0</v>
      </c>
      <c r="ER433" t="n">
        <v>0.000221850067093075</v>
      </c>
      <c r="ES433" t="n">
        <v>0.000344373144257021</v>
      </c>
      <c r="ET433" t="n">
        <v>0.000523568298415093</v>
      </c>
      <c r="EU433" t="n">
        <v>0.0001631165628292</v>
      </c>
      <c r="EV433" t="n">
        <v>0.000222884528119456</v>
      </c>
      <c r="EW433" t="n">
        <v>0.000224689399205923</v>
      </c>
      <c r="EX433" t="n">
        <v>0.0000818766634385158</v>
      </c>
      <c r="EY433" t="n">
        <v>0.000166420169060817</v>
      </c>
      <c r="EZ433" t="n">
        <v>0.0001831231996084</v>
      </c>
      <c r="FA433" t="n">
        <v>0.000171315717339866</v>
      </c>
      <c r="FB433" t="n">
        <v>0.000147663958326851</v>
      </c>
      <c r="FC433" t="n">
        <v>0.000116344366391795</v>
      </c>
      <c r="FD433" t="n">
        <v>0.000151596739477723</v>
      </c>
      <c r="FE433" t="n">
        <v>0.000132754736487191</v>
      </c>
      <c r="FF433" t="n">
        <v>0</v>
      </c>
      <c r="FG433" t="n">
        <v>0</v>
      </c>
      <c r="FH433" t="n">
        <v>0.000142784575318943</v>
      </c>
      <c r="FI433" t="n">
        <v>0.000141685392409005</v>
      </c>
      <c r="FJ433" t="n">
        <v>0</v>
      </c>
      <c r="FK433" t="n">
        <v>0.000133399454485673</v>
      </c>
      <c r="FL433" t="n">
        <v>0</v>
      </c>
      <c r="FM433" t="n">
        <v>0.000139500541439577</v>
      </c>
      <c r="FN433" t="n">
        <v>0</v>
      </c>
      <c r="FO433" t="n">
        <v>0.000109179393941049</v>
      </c>
      <c r="FP433" t="n">
        <v>0</v>
      </c>
      <c r="FQ433" t="n">
        <v>0.000139054616570886</v>
      </c>
      <c r="FR433" t="n">
        <v>0.000143018326852556</v>
      </c>
      <c r="FS433" t="n">
        <v>0.000102389752832749</v>
      </c>
      <c r="FT433" t="n">
        <v>0.00015073487841577</v>
      </c>
      <c r="FU433" t="n">
        <v>0</v>
      </c>
      <c r="FV433" t="n">
        <v>0.000197948444628662</v>
      </c>
      <c r="FW433" t="n">
        <v>0.000155261705761408</v>
      </c>
      <c r="FX433" t="n">
        <v>0</v>
      </c>
      <c r="FY433" t="n">
        <v>0</v>
      </c>
      <c r="FZ433" t="n">
        <v>0</v>
      </c>
      <c r="GA433" t="n">
        <v>0.00219765792278856</v>
      </c>
      <c r="GB433" t="n">
        <v>0.000081176545813489</v>
      </c>
      <c r="GC433" t="n">
        <v>0.0000571705579237776</v>
      </c>
      <c r="GD433" t="n">
        <v>0.000120450481092858</v>
      </c>
      <c r="GE433" t="n">
        <v>0.00024097721182688</v>
      </c>
      <c r="GF433" t="n">
        <v>0.0000802018499795151</v>
      </c>
      <c r="GG433" t="n">
        <v>0.000295610744428153</v>
      </c>
      <c r="GH433" t="n">
        <v>0.00011223841930161</v>
      </c>
      <c r="GI433" t="n">
        <v>0.0000344595574899851</v>
      </c>
      <c r="GJ433" t="n">
        <v>0.000021721443700541</v>
      </c>
      <c r="GK433" t="n">
        <v>0</v>
      </c>
      <c r="GL433" t="n">
        <v>0.0000879832694435386</v>
      </c>
      <c r="GM433" t="n">
        <v>0.000197830824367739</v>
      </c>
      <c r="GN433" t="n">
        <v>0</v>
      </c>
      <c r="GO433" t="n">
        <v>0.000171508817055275</v>
      </c>
      <c r="GP433" t="n">
        <v>0.000221850067093075</v>
      </c>
      <c r="GQ433" t="n">
        <v>0.000344373144257021</v>
      </c>
      <c r="GR433" t="n">
        <v>0.000523568298415093</v>
      </c>
      <c r="GS433" t="n">
        <v>0.0001631165628292</v>
      </c>
      <c r="GT433" t="n">
        <v>0.000222884528119456</v>
      </c>
      <c r="GU433" t="n">
        <v>0.000224689399205923</v>
      </c>
      <c r="GV433" t="n">
        <v>0</v>
      </c>
      <c r="GW433" t="n">
        <v>0.000166420169060817</v>
      </c>
      <c r="GX433" t="n">
        <v>0</v>
      </c>
      <c r="GY433" t="n">
        <v>0.000171315717339866</v>
      </c>
      <c r="GZ433" t="n">
        <v>0.000147663958326851</v>
      </c>
      <c r="HA433" t="n">
        <v>0.000116344366391795</v>
      </c>
      <c r="HB433" t="n">
        <v>0.000151596739477723</v>
      </c>
      <c r="HC433" t="n">
        <v>0.000132754736487191</v>
      </c>
      <c r="HD433" t="n">
        <v>0.000161155580305546</v>
      </c>
      <c r="HE433" t="n">
        <v>0.000141601357509575</v>
      </c>
      <c r="HF433" t="n">
        <v>0.000142784575318943</v>
      </c>
      <c r="HG433" t="n">
        <v>0.000141685392409005</v>
      </c>
      <c r="HH433" t="n">
        <v>0.000131900672481558</v>
      </c>
      <c r="HI433" t="n">
        <v>0.000133399454485673</v>
      </c>
      <c r="HJ433" t="n">
        <v>0</v>
      </c>
      <c r="HK433" t="n">
        <v>0.000139500541439578</v>
      </c>
      <c r="HL433" t="n">
        <v>0.000120027105311677</v>
      </c>
      <c r="HM433" t="n">
        <v>0.000109179393941049</v>
      </c>
      <c r="HN433" t="n">
        <v>0.000141350089965643</v>
      </c>
      <c r="HO433" t="n">
        <v>0.000139054616570885</v>
      </c>
      <c r="HP433" t="n">
        <v>0.000143018326852557</v>
      </c>
      <c r="HQ433" t="n">
        <v>0.000102389752832749</v>
      </c>
      <c r="HR433" t="n">
        <v>0.00015073487841577</v>
      </c>
      <c r="HS433" t="n">
        <v>0.000127022660591089</v>
      </c>
      <c r="HT433" t="n">
        <v>0.000197948444628662</v>
      </c>
      <c r="HU433" t="n">
        <v>0.000155261705761408</v>
      </c>
      <c r="HV433" t="n">
        <v>0.000201645638298914</v>
      </c>
      <c r="HW433" t="n">
        <v>0.000125234526053772</v>
      </c>
      <c r="HX433" t="n">
        <v>0.000125396031125254</v>
      </c>
      <c r="HY433" t="n">
        <v>0.00219765792278856</v>
      </c>
      <c r="HZ433" t="n">
        <v>0.000081176545813489</v>
      </c>
      <c r="IA433" t="n">
        <v>0.0000571705579237775</v>
      </c>
      <c r="IB433" t="n">
        <v>0.000120450481092858</v>
      </c>
      <c r="IC433" t="n">
        <v>0.00024097721182688</v>
      </c>
      <c r="ID433" t="n">
        <v>0.0000802018499795151</v>
      </c>
      <c r="IE433" t="n">
        <v>0.000295610744428154</v>
      </c>
      <c r="IF433" t="n">
        <v>0.00011223841930161</v>
      </c>
      <c r="IG433" t="n">
        <v>0.0000344595574899851</v>
      </c>
      <c r="IH433" t="n">
        <v>0.000021721443700541</v>
      </c>
      <c r="II433" t="n">
        <v>0.00000515522455625742</v>
      </c>
      <c r="IJ433" t="n">
        <v>0.0000879832694435385</v>
      </c>
      <c r="IK433" t="n">
        <v>0.000197830824367739</v>
      </c>
      <c r="IL433" t="n">
        <v>0.0000985991943592051</v>
      </c>
      <c r="IM433" t="n">
        <v>0.000171508817055275</v>
      </c>
      <c r="IN433" t="n">
        <v>0.000221850067093075</v>
      </c>
      <c r="IO433" t="n">
        <v>0.000344373144257021</v>
      </c>
      <c r="IP433" t="n">
        <v>0.000523568298415092</v>
      </c>
      <c r="IQ433" t="n">
        <v>0.0001631165628292</v>
      </c>
      <c r="IR433" t="n">
        <v>0.000222884528119456</v>
      </c>
      <c r="IS433" t="n">
        <v>0.000224689399205923</v>
      </c>
      <c r="IT433" t="n">
        <v>0</v>
      </c>
      <c r="IU433" t="n">
        <v>0</v>
      </c>
      <c r="IV433" t="n">
        <v>0.0001831231996084</v>
      </c>
      <c r="IW433" t="n">
        <v>0.000171315717339866</v>
      </c>
      <c r="IX433" t="n">
        <v>0.000147663958326851</v>
      </c>
      <c r="IY433" t="n">
        <v>0.000116344366391795</v>
      </c>
      <c r="IZ433" t="n">
        <v>0.000151596739477723</v>
      </c>
      <c r="JA433" t="n">
        <v>0.000132754736487191</v>
      </c>
      <c r="JB433" t="n">
        <v>0.000161155580305546</v>
      </c>
      <c r="JC433" t="n">
        <v>0</v>
      </c>
      <c r="JD433" t="n">
        <v>0.000142784575318943</v>
      </c>
      <c r="JE433" t="n">
        <v>0.000141685392409006</v>
      </c>
      <c r="JF433" t="n">
        <v>0.000131900672481558</v>
      </c>
      <c r="JG433" t="n">
        <v>0</v>
      </c>
      <c r="JH433" t="n">
        <v>0</v>
      </c>
      <c r="JI433" t="n">
        <v>0.000139500541439578</v>
      </c>
      <c r="JJ433" t="n">
        <v>0.000120027105311677</v>
      </c>
      <c r="JK433" t="n">
        <v>0.000109179393941049</v>
      </c>
      <c r="JL433" t="n">
        <v>0</v>
      </c>
      <c r="JM433" t="n">
        <v>0.000139054616570886</v>
      </c>
      <c r="JN433" t="n">
        <v>0.000143018326852556</v>
      </c>
      <c r="JO433" t="n">
        <v>0.000102389752832749</v>
      </c>
      <c r="JP433" t="n">
        <v>0.00015073487841577</v>
      </c>
      <c r="JQ433" t="n">
        <v>0.000127022660591089</v>
      </c>
      <c r="JR433" t="n">
        <v>0.000197948444628662</v>
      </c>
      <c r="JS433" t="n">
        <v>0.000155261705761408</v>
      </c>
      <c r="JT433" t="n">
        <v>0.000201645638298915</v>
      </c>
      <c r="JU433" t="n">
        <v>0</v>
      </c>
      <c r="JV433" t="n">
        <v>0</v>
      </c>
      <c r="JW433" t="n">
        <v>0.00219765792278856</v>
      </c>
      <c r="JX433" t="n">
        <v>0.0000811765458134889</v>
      </c>
      <c r="JY433" t="n">
        <v>0.0000571705579237776</v>
      </c>
      <c r="JZ433" t="n">
        <v>0.000120450481092858</v>
      </c>
      <c r="KA433" t="n">
        <v>0.00024097721182688</v>
      </c>
      <c r="KB433" t="n">
        <v>0.0000802018499795151</v>
      </c>
      <c r="KC433" t="n">
        <v>0.000295610744428153</v>
      </c>
      <c r="KD433" t="n">
        <v>0.00011223841930161</v>
      </c>
      <c r="KE433" t="n">
        <v>0.0000344595574899851</v>
      </c>
      <c r="KF433" t="n">
        <v>0.000021721443700541</v>
      </c>
      <c r="KG433" t="n">
        <v>0</v>
      </c>
      <c r="KH433" t="n">
        <v>0.0000879832694435386</v>
      </c>
      <c r="KI433" t="n">
        <v>0.000197830824367739</v>
      </c>
      <c r="KJ433" t="n">
        <v>0.0000985991943592052</v>
      </c>
      <c r="KK433" t="n">
        <v>0.000171508817055275</v>
      </c>
      <c r="KL433" t="n">
        <v>0.000221850067093075</v>
      </c>
      <c r="KM433" t="n">
        <v>0.000344373144257021</v>
      </c>
      <c r="KN433" t="n">
        <v>0.000523568298415093</v>
      </c>
      <c r="KO433" t="n">
        <v>0.0001631165628292</v>
      </c>
      <c r="KP433" t="n">
        <v>0.000222884528119456</v>
      </c>
      <c r="KQ433" t="n">
        <v>0</v>
      </c>
      <c r="KR433" t="n">
        <v>0</v>
      </c>
      <c r="KS433" t="n">
        <v>0.000166420169060816</v>
      </c>
      <c r="KT433" t="n">
        <v>0.0001831231996084</v>
      </c>
      <c r="KU433" t="n">
        <v>0.000171315717339866</v>
      </c>
      <c r="KV433" t="n">
        <v>0.000147663958326851</v>
      </c>
      <c r="KW433" t="n">
        <v>0.000116344366391795</v>
      </c>
      <c r="KX433" t="n">
        <v>0.000151596739477723</v>
      </c>
      <c r="KY433" t="n">
        <v>0.000132754736487191</v>
      </c>
      <c r="KZ433" t="n">
        <v>0.000161155580305546</v>
      </c>
      <c r="LA433" t="n">
        <v>0.000141601357509575</v>
      </c>
      <c r="LB433" t="n">
        <v>0.000142784575318943</v>
      </c>
      <c r="LC433" t="n">
        <v>0.000141685392409005</v>
      </c>
      <c r="LD433" t="n">
        <v>0.000131900672481558</v>
      </c>
      <c r="LE433" t="n">
        <v>0.000133399454485673</v>
      </c>
      <c r="LF433" t="n">
        <v>0.00012570828821027</v>
      </c>
      <c r="LG433" t="n">
        <v>0.000139500541439577</v>
      </c>
      <c r="LH433" t="n">
        <v>0.000120027105311677</v>
      </c>
      <c r="LI433" t="n">
        <v>0.000109179393941049</v>
      </c>
      <c r="LJ433" t="n">
        <v>0.000141350089965643</v>
      </c>
      <c r="LK433" t="n">
        <v>0.000139054616570885</v>
      </c>
      <c r="LL433" t="n">
        <v>0.000143018326852556</v>
      </c>
      <c r="LM433" t="n">
        <v>0.000102389752832749</v>
      </c>
      <c r="LN433" t="n">
        <v>0.00015073487841577</v>
      </c>
      <c r="LO433" t="n">
        <v>0.000127022660591089</v>
      </c>
      <c r="LP433" t="n">
        <v>0.000197948444628662</v>
      </c>
      <c r="LQ433" t="n">
        <v>0.000155261705761408</v>
      </c>
      <c r="LR433" t="n">
        <v>0.000201645638298914</v>
      </c>
      <c r="LS433" t="n">
        <v>0.000125234526053772</v>
      </c>
      <c r="LT433" t="n">
        <v>0.000125396031125254</v>
      </c>
      <c r="LU433" t="n">
        <v>0.00219765792278856</v>
      </c>
      <c r="LV433" t="n">
        <v>0.0000811765458134889</v>
      </c>
      <c r="LW433" t="n">
        <v>0.0000571705579237775</v>
      </c>
      <c r="LX433" t="n">
        <v>0.000120450481092858</v>
      </c>
      <c r="LY433" t="n">
        <v>0.00024097721182688</v>
      </c>
      <c r="LZ433" t="n">
        <v>0.0000802018499795151</v>
      </c>
      <c r="MA433" t="n">
        <v>0.000295610744428153</v>
      </c>
      <c r="MB433" t="n">
        <v>0.00011223841930161</v>
      </c>
      <c r="MC433" t="n">
        <v>0.0000344595574899851</v>
      </c>
      <c r="MD433" t="n">
        <v>0.000021721443700541</v>
      </c>
      <c r="ME433" t="n">
        <v>0.00000515522455625742</v>
      </c>
      <c r="MF433" t="n">
        <v>0.0000879832694435385</v>
      </c>
      <c r="MG433" t="n">
        <v>0.000197830824367739</v>
      </c>
      <c r="MH433" t="n">
        <v>0.0000985991943592053</v>
      </c>
      <c r="MI433" t="n">
        <v>0.000171508817055275</v>
      </c>
      <c r="MJ433" t="n">
        <v>0.000221850067093075</v>
      </c>
      <c r="MK433" t="n">
        <v>0.000344373144257021</v>
      </c>
      <c r="ML433" t="n">
        <v>0.000523568298415093</v>
      </c>
      <c r="MM433" t="n">
        <v>0.0001631165628292</v>
      </c>
      <c r="MN433" t="n">
        <v>0.000222884528119456</v>
      </c>
      <c r="MO433" t="n">
        <v>0.000224689399205923</v>
      </c>
      <c r="MP433" t="n">
        <v>0</v>
      </c>
      <c r="MQ433" t="n">
        <v>0.000166420169060817</v>
      </c>
      <c r="MR433" t="n">
        <v>0.0001831231996084</v>
      </c>
      <c r="MS433" t="n">
        <v>0.000171315717339866</v>
      </c>
      <c r="MT433" t="n">
        <v>0.000147663958326851</v>
      </c>
      <c r="MU433" t="n">
        <v>0.000116344366391795</v>
      </c>
      <c r="MV433" t="n">
        <v>0.000151596739477723</v>
      </c>
      <c r="MW433" t="n">
        <v>0.000132754736487191</v>
      </c>
      <c r="MX433" t="n">
        <v>0</v>
      </c>
      <c r="MY433" t="n">
        <v>0</v>
      </c>
      <c r="MZ433" t="n">
        <v>0.000142784575318943</v>
      </c>
      <c r="NA433" t="n">
        <v>0</v>
      </c>
      <c r="NB433" t="n">
        <v>0.000131900672481558</v>
      </c>
      <c r="NC433" t="n">
        <v>0.000133399454485673</v>
      </c>
      <c r="ND433" t="n">
        <v>0</v>
      </c>
      <c r="NE433" t="n">
        <v>0.000139500541439578</v>
      </c>
      <c r="NF433" t="n">
        <v>0.000120027105311677</v>
      </c>
      <c r="NG433" t="n">
        <v>0.000109179393941049</v>
      </c>
      <c r="NH433" t="n">
        <v>0</v>
      </c>
      <c r="NI433" t="n">
        <v>0.000139054616570886</v>
      </c>
      <c r="NJ433" t="n">
        <v>0.000143018326852556</v>
      </c>
      <c r="NK433" t="n">
        <v>0.000102389752832749</v>
      </c>
      <c r="NL433" t="n">
        <v>0.00015073487841577</v>
      </c>
      <c r="NM433" t="n">
        <v>0.000127022660591089</v>
      </c>
      <c r="NN433" t="n">
        <v>0.000197948444628662</v>
      </c>
      <c r="NO433" t="n">
        <v>0.000155261705761408</v>
      </c>
      <c r="NP433" t="n">
        <v>0.000201645638298915</v>
      </c>
      <c r="NQ433" t="n">
        <v>0</v>
      </c>
      <c r="NR433" t="n">
        <v>0.000125396031125254</v>
      </c>
      <c r="NS433" t="n">
        <v>0.00219765792278856</v>
      </c>
      <c r="NT433" t="n">
        <v>0.0000811765458134889</v>
      </c>
      <c r="NU433" t="n">
        <v>0.0000571705579237775</v>
      </c>
      <c r="NV433" t="n">
        <v>0.000120450481092858</v>
      </c>
      <c r="NW433" t="n">
        <v>0.00024097721182688</v>
      </c>
      <c r="NX433" t="n">
        <v>0.0000802018499795151</v>
      </c>
      <c r="NY433" t="n">
        <v>0.000295610744428153</v>
      </c>
      <c r="NZ433" t="n">
        <v>0.00011223841930161</v>
      </c>
      <c r="OA433" t="n">
        <v>0.0000344595574899851</v>
      </c>
      <c r="OB433" t="n">
        <v>0.000021721443700541</v>
      </c>
      <c r="OC433" t="n">
        <v>0.00000515522455625742</v>
      </c>
      <c r="OD433" t="n">
        <v>0.0000879832694435385</v>
      </c>
      <c r="OE433" t="n">
        <v>0.00019783082436774</v>
      </c>
      <c r="OF433" t="n">
        <v>0.0000985991943592053</v>
      </c>
      <c r="OG433" t="n">
        <v>0.000171508817055275</v>
      </c>
      <c r="OH433" t="n">
        <v>0.000221850067093075</v>
      </c>
      <c r="OI433" t="n">
        <v>0.000344373144257021</v>
      </c>
      <c r="OJ433" t="n">
        <v>0.000523568298415093</v>
      </c>
      <c r="OK433" t="n">
        <v>0.0001631165628292</v>
      </c>
      <c r="OL433" t="n">
        <v>0.000222884528119456</v>
      </c>
      <c r="OM433" t="n">
        <v>0.000224689399205923</v>
      </c>
      <c r="ON433" t="n">
        <v>0.0000818766634385158</v>
      </c>
      <c r="OO433" t="n">
        <v>0</v>
      </c>
      <c r="OP433" t="n">
        <v>0.0001831231996084</v>
      </c>
      <c r="OQ433" t="n">
        <v>0.000171315717339866</v>
      </c>
      <c r="OR433" t="n">
        <v>0.000147663958326851</v>
      </c>
      <c r="OS433" t="n">
        <v>0.000116344366391795</v>
      </c>
      <c r="OT433" t="n">
        <v>0.000151596739477723</v>
      </c>
      <c r="OU433" t="n">
        <v>0.000132754736487191</v>
      </c>
      <c r="OV433" t="n">
        <v>0</v>
      </c>
      <c r="OW433" t="n">
        <v>0</v>
      </c>
      <c r="OX433" t="n">
        <v>0.000142784575318943</v>
      </c>
      <c r="OY433" t="n">
        <v>0.000141685392409005</v>
      </c>
      <c r="OZ433" t="n">
        <v>0.000131900672481558</v>
      </c>
      <c r="PA433" t="n">
        <v>0.000133399454485673</v>
      </c>
      <c r="PB433" t="n">
        <v>0</v>
      </c>
      <c r="PC433" t="n">
        <v>0.000139500541439577</v>
      </c>
      <c r="PD433" t="n">
        <v>0</v>
      </c>
      <c r="PE433" t="n">
        <v>0</v>
      </c>
      <c r="PF433" t="n">
        <v>0</v>
      </c>
      <c r="PG433" t="n">
        <v>0.000139054616570885</v>
      </c>
      <c r="PH433" t="n">
        <v>0.000143018326852557</v>
      </c>
      <c r="PI433" t="n">
        <v>0.000102389752832749</v>
      </c>
      <c r="PJ433" t="n">
        <v>0</v>
      </c>
      <c r="PK433" t="n">
        <v>0.000127022660591089</v>
      </c>
      <c r="PL433" t="n">
        <v>0.000197948444628662</v>
      </c>
      <c r="PM433" t="n">
        <v>0</v>
      </c>
      <c r="PN433" t="n">
        <v>0</v>
      </c>
      <c r="PO433" t="n">
        <v>0</v>
      </c>
      <c r="PP433" t="n">
        <v>0</v>
      </c>
      <c r="PQ433" t="n">
        <v>1.00219765792279</v>
      </c>
      <c r="PR433" t="n">
        <v>0.000081176545813489</v>
      </c>
      <c r="PS433" t="n">
        <v>0.0000571705579237776</v>
      </c>
      <c r="PT433" t="n">
        <v>0.000120450481092858</v>
      </c>
      <c r="PU433" t="n">
        <v>0.00024097721182688</v>
      </c>
      <c r="PV433" t="n">
        <v>0.0000802018499795151</v>
      </c>
      <c r="PW433" t="n">
        <v>0.000295610744428153</v>
      </c>
      <c r="PX433" t="n">
        <v>0.00011223841930161</v>
      </c>
      <c r="PY433" t="n">
        <v>0.0000344595574899851</v>
      </c>
      <c r="PZ433" t="n">
        <v>0.000021721443700541</v>
      </c>
      <c r="QA433" t="n">
        <v>0.00000515522455625743</v>
      </c>
      <c r="QB433" t="n">
        <v>0.0000879832694435385</v>
      </c>
      <c r="QC433" t="n">
        <v>0.000197830824367739</v>
      </c>
      <c r="QD433" t="n">
        <v>0</v>
      </c>
      <c r="QE433" t="n">
        <v>0.000171508817055275</v>
      </c>
      <c r="QF433" t="n">
        <v>0.000221850067093075</v>
      </c>
      <c r="QG433" t="n">
        <v>0.000344373144257022</v>
      </c>
      <c r="QH433" t="n">
        <v>0.000523568298415093</v>
      </c>
      <c r="QI433" t="n">
        <v>0.0001631165628292</v>
      </c>
    </row>
    <row r="434">
      <c r="A434" t="s">
        <v>433</v>
      </c>
      <c r="B434" t="n">
        <v>0.00243763488254575</v>
      </c>
      <c r="C434" t="n">
        <v>0.00246154768089804</v>
      </c>
      <c r="D434" t="n">
        <v>0.000889471464903869</v>
      </c>
      <c r="E434" t="n">
        <v>0</v>
      </c>
      <c r="F434" t="n">
        <v>0</v>
      </c>
      <c r="G434" t="n">
        <v>0.00206636803796651</v>
      </c>
      <c r="H434" t="n">
        <v>0.00197869958937955</v>
      </c>
      <c r="I434" t="n">
        <v>0.00143392165687617</v>
      </c>
      <c r="J434" t="n">
        <v>0.00339374579526017</v>
      </c>
      <c r="K434" t="n">
        <v>0.00237681692690841</v>
      </c>
      <c r="L434" t="n">
        <v>0.00197537453916973</v>
      </c>
      <c r="M434" t="n">
        <v>0.00219952387610843</v>
      </c>
      <c r="N434" t="n">
        <v>0.00197524103146259</v>
      </c>
      <c r="O434" t="n">
        <v>0.00301404339044891</v>
      </c>
      <c r="P434" t="n">
        <v>0.00173998695990037</v>
      </c>
      <c r="Q434" t="n">
        <v>0.00199553608525162</v>
      </c>
      <c r="R434" t="n">
        <v>0</v>
      </c>
      <c r="S434" t="n">
        <v>0.00476158499219551</v>
      </c>
      <c r="T434" t="n">
        <v>0</v>
      </c>
      <c r="U434" t="n">
        <v>0.00365695615862641</v>
      </c>
      <c r="V434" t="n">
        <v>0.00519651715903344</v>
      </c>
      <c r="W434" t="n">
        <v>0.00252823508714114</v>
      </c>
      <c r="X434" t="n">
        <v>0.00226805132037596</v>
      </c>
      <c r="Y434" t="n">
        <v>0.00164715236219674</v>
      </c>
      <c r="Z434" t="n">
        <v>0.00544377827490459</v>
      </c>
      <c r="AA434" t="n">
        <v>0</v>
      </c>
      <c r="AB434" t="n">
        <v>0.00336615255041424</v>
      </c>
      <c r="AC434" t="n">
        <v>0.00249382834051415</v>
      </c>
      <c r="AD434" t="n">
        <v>0.00333124372060039</v>
      </c>
      <c r="AE434" t="n">
        <v>0.00213358566307684</v>
      </c>
      <c r="AF434" t="n">
        <v>0.00199687517026096</v>
      </c>
      <c r="AG434" t="n">
        <v>0.00282604087997494</v>
      </c>
      <c r="AH434" t="n">
        <v>0.0035998769130897</v>
      </c>
      <c r="AI434" t="n">
        <v>0.00112245816552487</v>
      </c>
      <c r="AJ434" t="n">
        <v>0.00177230413920509</v>
      </c>
      <c r="AK434" t="n">
        <v>0.00114594635311764</v>
      </c>
      <c r="AL434" t="n">
        <v>0.00141140239294531</v>
      </c>
      <c r="AM434" t="n">
        <v>0.00115975567508156</v>
      </c>
      <c r="AN434" t="n">
        <v>0.00127478437235765</v>
      </c>
      <c r="AO434" t="n">
        <v>0.000401037901666515</v>
      </c>
      <c r="AP434" t="n">
        <v>0.000252792631052432</v>
      </c>
      <c r="AQ434" t="n">
        <v>0.000059996140091686</v>
      </c>
      <c r="AR434" t="n">
        <v>0.00187373316749704</v>
      </c>
      <c r="AS434" t="n">
        <v>0.00127344903590081</v>
      </c>
      <c r="AT434" t="n">
        <v>0.00068386181451555</v>
      </c>
      <c r="AU434" t="n">
        <v>0.00187517115460166</v>
      </c>
      <c r="AV434" t="n">
        <v>0.000594347767693459</v>
      </c>
      <c r="AW434" t="n">
        <v>0.00184070705723614</v>
      </c>
      <c r="AX434" t="n">
        <v>0.00173302382581186</v>
      </c>
      <c r="AY434" t="n">
        <v>0.00092985803552654</v>
      </c>
      <c r="AZ434" t="n">
        <v>0.00243763488254575</v>
      </c>
      <c r="BA434" t="n">
        <v>0.00246154768089804</v>
      </c>
      <c r="BB434" t="n">
        <v>0.000889471464903869</v>
      </c>
      <c r="BC434" t="n">
        <v>0</v>
      </c>
      <c r="BD434" t="n">
        <v>0.00435786494274934</v>
      </c>
      <c r="BE434" t="n">
        <v>0.00206636803796651</v>
      </c>
      <c r="BF434" t="n">
        <v>0.00197869958937955</v>
      </c>
      <c r="BG434" t="n">
        <v>0.00143392165687617</v>
      </c>
      <c r="BH434" t="n">
        <v>0.00339374579526017</v>
      </c>
      <c r="BI434" t="n">
        <v>0.00237681692690841</v>
      </c>
      <c r="BJ434" t="n">
        <v>0.00197537453916973</v>
      </c>
      <c r="BK434" t="n">
        <v>0.00219952387610843</v>
      </c>
      <c r="BL434" t="n">
        <v>0.00197524103146259</v>
      </c>
      <c r="BM434" t="n">
        <v>0.00301404339044891</v>
      </c>
      <c r="BN434" t="n">
        <v>0.00173998695990037</v>
      </c>
      <c r="BO434" t="n">
        <v>0.00199553608525162</v>
      </c>
      <c r="BP434" t="n">
        <v>0</v>
      </c>
      <c r="BQ434" t="n">
        <v>0.00476158499219552</v>
      </c>
      <c r="BR434" t="n">
        <v>0.00388136227190224</v>
      </c>
      <c r="BS434" t="n">
        <v>0.00365695615862641</v>
      </c>
      <c r="BT434" t="n">
        <v>0.00519651715903344</v>
      </c>
      <c r="BU434" t="n">
        <v>0.00252823508714114</v>
      </c>
      <c r="BV434" t="n">
        <v>0.00226805132037596</v>
      </c>
      <c r="BW434" t="n">
        <v>0.00164715236219674</v>
      </c>
      <c r="BX434" t="n">
        <v>0.00544377827490459</v>
      </c>
      <c r="BY434" t="n">
        <v>0</v>
      </c>
      <c r="BZ434" t="n">
        <v>0.00336615255041425</v>
      </c>
      <c r="CA434" t="n">
        <v>0.00249382834051415</v>
      </c>
      <c r="CB434" t="n">
        <v>0.00333124372060039</v>
      </c>
      <c r="CC434" t="n">
        <v>0.00213358566307684</v>
      </c>
      <c r="CD434" t="n">
        <v>0.00199687517026096</v>
      </c>
      <c r="CE434" t="n">
        <v>0.00282604087997494</v>
      </c>
      <c r="CF434" t="n">
        <v>0.0035998769130897</v>
      </c>
      <c r="CG434" t="n">
        <v>0.00112245816552487</v>
      </c>
      <c r="CH434" t="n">
        <v>0.00177230413920509</v>
      </c>
      <c r="CI434" t="n">
        <v>0.00114594635311764</v>
      </c>
      <c r="CJ434" t="n">
        <v>0.00141140239294531</v>
      </c>
      <c r="CK434" t="n">
        <v>0.00115975567508156</v>
      </c>
      <c r="CL434" t="n">
        <v>0.00127478437235765</v>
      </c>
      <c r="CM434" t="n">
        <v>0.000401037901666515</v>
      </c>
      <c r="CN434" t="n">
        <v>0.000252792631052432</v>
      </c>
      <c r="CO434" t="n">
        <v>0.000059996140091686</v>
      </c>
      <c r="CP434" t="n">
        <v>0.00187373316749704</v>
      </c>
      <c r="CQ434" t="n">
        <v>0.00127344903590081</v>
      </c>
      <c r="CR434" t="n">
        <v>0</v>
      </c>
      <c r="CS434" t="n">
        <v>0.00187517115460166</v>
      </c>
      <c r="CT434" t="n">
        <v>0.000594347767693459</v>
      </c>
      <c r="CU434" t="n">
        <v>0.00184070705723614</v>
      </c>
      <c r="CV434" t="n">
        <v>0.00173302382581186</v>
      </c>
      <c r="CW434" t="n">
        <v>0.00092985803552654</v>
      </c>
      <c r="CX434" t="n">
        <v>0.00243763488254575</v>
      </c>
      <c r="CY434" t="n">
        <v>0.00246154768089804</v>
      </c>
      <c r="CZ434" t="n">
        <v>0</v>
      </c>
      <c r="DA434" t="n">
        <v>0</v>
      </c>
      <c r="DB434" t="n">
        <v>0.00435786494274934</v>
      </c>
      <c r="DC434" t="n">
        <v>0.00206636803796651</v>
      </c>
      <c r="DD434" t="n">
        <v>0.00197869958937955</v>
      </c>
      <c r="DE434" t="n">
        <v>0.00143392165687617</v>
      </c>
      <c r="DF434" t="n">
        <v>0</v>
      </c>
      <c r="DG434" t="n">
        <v>0.00237681692690841</v>
      </c>
      <c r="DH434" t="n">
        <v>0</v>
      </c>
      <c r="DI434" t="n">
        <v>0</v>
      </c>
      <c r="DJ434" t="n">
        <v>0.00197524103146259</v>
      </c>
      <c r="DK434" t="n">
        <v>0</v>
      </c>
      <c r="DL434" t="n">
        <v>0.00173998695990037</v>
      </c>
      <c r="DM434" t="n">
        <v>0</v>
      </c>
      <c r="DN434" t="n">
        <v>0</v>
      </c>
      <c r="DO434" t="n">
        <v>0</v>
      </c>
      <c r="DP434" t="n">
        <v>0</v>
      </c>
      <c r="DQ434" t="n">
        <v>0.00365695615862641</v>
      </c>
      <c r="DR434" t="n">
        <v>0</v>
      </c>
      <c r="DS434" t="n">
        <v>0.00252823508714114</v>
      </c>
      <c r="DT434" t="n">
        <v>0.00226805132037596</v>
      </c>
      <c r="DU434" t="n">
        <v>0.00164715236219674</v>
      </c>
      <c r="DV434" t="n">
        <v>0</v>
      </c>
      <c r="DW434" t="n">
        <v>0</v>
      </c>
      <c r="DX434" t="n">
        <v>0.00336615255041424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0.0035998769130897</v>
      </c>
      <c r="EE434" t="n">
        <v>0.00112245816552487</v>
      </c>
      <c r="EF434" t="n">
        <v>0.00177230413920509</v>
      </c>
      <c r="EG434" t="n">
        <v>0.00114594635311764</v>
      </c>
      <c r="EH434" t="n">
        <v>0.00141140239294531</v>
      </c>
      <c r="EI434" t="n">
        <v>0.00115975567508156</v>
      </c>
      <c r="EJ434" t="n">
        <v>0.00127478437235765</v>
      </c>
      <c r="EK434" t="n">
        <v>0.000401037901666515</v>
      </c>
      <c r="EL434" t="n">
        <v>0.000252792631052432</v>
      </c>
      <c r="EM434" t="n">
        <v>0.000059996140091686</v>
      </c>
      <c r="EN434" t="n">
        <v>0</v>
      </c>
      <c r="EO434" t="n">
        <v>0.00127344903590081</v>
      </c>
      <c r="EP434" t="n">
        <v>0</v>
      </c>
      <c r="EQ434" t="n">
        <v>0</v>
      </c>
      <c r="ER434" t="n">
        <v>0.000594347767693459</v>
      </c>
      <c r="ES434" t="n">
        <v>0.00184070705723614</v>
      </c>
      <c r="ET434" t="n">
        <v>0.00173302382581186</v>
      </c>
      <c r="EU434" t="n">
        <v>0.00092985803552654</v>
      </c>
      <c r="EV434" t="n">
        <v>0.00243763488254574</v>
      </c>
      <c r="EW434" t="n">
        <v>0.00246154768089804</v>
      </c>
      <c r="EX434" t="n">
        <v>0.000889471464903869</v>
      </c>
      <c r="EY434" t="n">
        <v>0.00156755826010242</v>
      </c>
      <c r="EZ434" t="n">
        <v>0.00435786494274934</v>
      </c>
      <c r="FA434" t="n">
        <v>0.00206636803796651</v>
      </c>
      <c r="FB434" t="n">
        <v>0.00197869958937955</v>
      </c>
      <c r="FC434" t="n">
        <v>0.00143392165687617</v>
      </c>
      <c r="FD434" t="n">
        <v>0.00339374579526017</v>
      </c>
      <c r="FE434" t="n">
        <v>0.00237681692690841</v>
      </c>
      <c r="FF434" t="n">
        <v>0</v>
      </c>
      <c r="FG434" t="n">
        <v>0</v>
      </c>
      <c r="FH434" t="n">
        <v>0.00197524103146259</v>
      </c>
      <c r="FI434" t="n">
        <v>0.00301404339044891</v>
      </c>
      <c r="FJ434" t="n">
        <v>0</v>
      </c>
      <c r="FK434" t="n">
        <v>0.00199553608525162</v>
      </c>
      <c r="FL434" t="n">
        <v>0</v>
      </c>
      <c r="FM434" t="n">
        <v>0.00476158499219551</v>
      </c>
      <c r="FN434" t="n">
        <v>0</v>
      </c>
      <c r="FO434" t="n">
        <v>0.00365695615862641</v>
      </c>
      <c r="FP434" t="n">
        <v>0</v>
      </c>
      <c r="FQ434" t="n">
        <v>0.00252823508714115</v>
      </c>
      <c r="FR434" t="n">
        <v>0.00226805132037596</v>
      </c>
      <c r="FS434" t="n">
        <v>0.00164715236219674</v>
      </c>
      <c r="FT434" t="n">
        <v>0.00544377827490459</v>
      </c>
      <c r="FU434" t="n">
        <v>0</v>
      </c>
      <c r="FV434" t="n">
        <v>0.00336615255041425</v>
      </c>
      <c r="FW434" t="n">
        <v>0.00249382834051415</v>
      </c>
      <c r="FX434" t="n">
        <v>0</v>
      </c>
      <c r="FY434" t="n">
        <v>0</v>
      </c>
      <c r="FZ434" t="n">
        <v>0</v>
      </c>
      <c r="GA434" t="n">
        <v>0.00282604087997494</v>
      </c>
      <c r="GB434" t="n">
        <v>0.0035998769130897</v>
      </c>
      <c r="GC434" t="n">
        <v>0.00112245816552487</v>
      </c>
      <c r="GD434" t="n">
        <v>0.00177230413920509</v>
      </c>
      <c r="GE434" t="n">
        <v>0.00114594635311764</v>
      </c>
      <c r="GF434" t="n">
        <v>0.00141140239294531</v>
      </c>
      <c r="GG434" t="n">
        <v>0.00115975567508156</v>
      </c>
      <c r="GH434" t="n">
        <v>0.00127478437235765</v>
      </c>
      <c r="GI434" t="n">
        <v>0.000401037901666515</v>
      </c>
      <c r="GJ434" t="n">
        <v>0.000252792631052432</v>
      </c>
      <c r="GK434" t="n">
        <v>0</v>
      </c>
      <c r="GL434" t="n">
        <v>0.00187373316749704</v>
      </c>
      <c r="GM434" t="n">
        <v>0.00127344903590081</v>
      </c>
      <c r="GN434" t="n">
        <v>0</v>
      </c>
      <c r="GO434" t="n">
        <v>0.00187517115460166</v>
      </c>
      <c r="GP434" t="n">
        <v>0.000594347767693459</v>
      </c>
      <c r="GQ434" t="n">
        <v>0.00184070705723614</v>
      </c>
      <c r="GR434" t="n">
        <v>0.00173302382581186</v>
      </c>
      <c r="GS434" t="n">
        <v>0.00092985803552654</v>
      </c>
      <c r="GT434" t="n">
        <v>0.00243763488254575</v>
      </c>
      <c r="GU434" t="n">
        <v>0.00246154768089804</v>
      </c>
      <c r="GV434" t="n">
        <v>0</v>
      </c>
      <c r="GW434" t="n">
        <v>0.00156755826010242</v>
      </c>
      <c r="GX434" t="n">
        <v>0</v>
      </c>
      <c r="GY434" t="n">
        <v>0.00206636803796651</v>
      </c>
      <c r="GZ434" t="n">
        <v>0.00197869958937955</v>
      </c>
      <c r="HA434" t="n">
        <v>0.00143392165687617</v>
      </c>
      <c r="HB434" t="n">
        <v>0.00339374579526017</v>
      </c>
      <c r="HC434" t="n">
        <v>0.00237681692690841</v>
      </c>
      <c r="HD434" t="n">
        <v>0.00197537453916973</v>
      </c>
      <c r="HE434" t="n">
        <v>0.00219952387610843</v>
      </c>
      <c r="HF434" t="n">
        <v>0.00197524103146259</v>
      </c>
      <c r="HG434" t="n">
        <v>0.00301404339044891</v>
      </c>
      <c r="HH434" t="n">
        <v>0.00173998695990037</v>
      </c>
      <c r="HI434" t="n">
        <v>0.00199553608525162</v>
      </c>
      <c r="HJ434" t="n">
        <v>0</v>
      </c>
      <c r="HK434" t="n">
        <v>0.00476158499219552</v>
      </c>
      <c r="HL434" t="n">
        <v>0.00388136227190224</v>
      </c>
      <c r="HM434" t="n">
        <v>0.00365695615862641</v>
      </c>
      <c r="HN434" t="n">
        <v>0.00519651715903344</v>
      </c>
      <c r="HO434" t="n">
        <v>0.00252823508714114</v>
      </c>
      <c r="HP434" t="n">
        <v>0.00226805132037596</v>
      </c>
      <c r="HQ434" t="n">
        <v>0.00164715236219674</v>
      </c>
      <c r="HR434" t="n">
        <v>0.00544377827490459</v>
      </c>
      <c r="HS434" t="n">
        <v>0.00636279528978502</v>
      </c>
      <c r="HT434" t="n">
        <v>0.00336615255041424</v>
      </c>
      <c r="HU434" t="n">
        <v>0.00249382834051415</v>
      </c>
      <c r="HV434" t="n">
        <v>0.00333124372060039</v>
      </c>
      <c r="HW434" t="n">
        <v>0.00213358566307683</v>
      </c>
      <c r="HX434" t="n">
        <v>0.00199687517026096</v>
      </c>
      <c r="HY434" t="n">
        <v>0.00282604087997494</v>
      </c>
      <c r="HZ434" t="n">
        <v>0.0035998769130897</v>
      </c>
      <c r="IA434" t="n">
        <v>0.00112245816552487</v>
      </c>
      <c r="IB434" t="n">
        <v>0.00177230413920509</v>
      </c>
      <c r="IC434" t="n">
        <v>0.00114594635311764</v>
      </c>
      <c r="ID434" t="n">
        <v>0.00141140239294531</v>
      </c>
      <c r="IE434" t="n">
        <v>0.00115975567508156</v>
      </c>
      <c r="IF434" t="n">
        <v>0.00127478437235765</v>
      </c>
      <c r="IG434" t="n">
        <v>0.000401037901666515</v>
      </c>
      <c r="IH434" t="n">
        <v>0.000252792631052432</v>
      </c>
      <c r="II434" t="n">
        <v>0.000059996140091686</v>
      </c>
      <c r="IJ434" t="n">
        <v>0.00187373316749704</v>
      </c>
      <c r="IK434" t="n">
        <v>0.00127344903590081</v>
      </c>
      <c r="IL434" t="n">
        <v>0.00068386181451555</v>
      </c>
      <c r="IM434" t="n">
        <v>0.00187517115460166</v>
      </c>
      <c r="IN434" t="n">
        <v>0.000594347767693459</v>
      </c>
      <c r="IO434" t="n">
        <v>0.00184070705723614</v>
      </c>
      <c r="IP434" t="n">
        <v>0.00173302382581186</v>
      </c>
      <c r="IQ434" t="n">
        <v>0.000929858035526539</v>
      </c>
      <c r="IR434" t="n">
        <v>0.00243763488254575</v>
      </c>
      <c r="IS434" t="n">
        <v>0.00246154768089804</v>
      </c>
      <c r="IT434" t="n">
        <v>0</v>
      </c>
      <c r="IU434" t="n">
        <v>0</v>
      </c>
      <c r="IV434" t="n">
        <v>0.00435786494274934</v>
      </c>
      <c r="IW434" t="n">
        <v>0.00206636803796651</v>
      </c>
      <c r="IX434" t="n">
        <v>0.00197869958937955</v>
      </c>
      <c r="IY434" t="n">
        <v>0.00143392165687617</v>
      </c>
      <c r="IZ434" t="n">
        <v>0.00339374579526017</v>
      </c>
      <c r="JA434" t="n">
        <v>0.00237681692690841</v>
      </c>
      <c r="JB434" t="n">
        <v>0.00197537453916973</v>
      </c>
      <c r="JC434" t="n">
        <v>0</v>
      </c>
      <c r="JD434" t="n">
        <v>0.00197524103146259</v>
      </c>
      <c r="JE434" t="n">
        <v>0.00301404339044891</v>
      </c>
      <c r="JF434" t="n">
        <v>0.00173998695990037</v>
      </c>
      <c r="JG434" t="n">
        <v>0</v>
      </c>
      <c r="JH434" t="n">
        <v>0</v>
      </c>
      <c r="JI434" t="n">
        <v>0.00476158499219552</v>
      </c>
      <c r="JJ434" t="n">
        <v>0.00388136227190224</v>
      </c>
      <c r="JK434" t="n">
        <v>0.00365695615862641</v>
      </c>
      <c r="JL434" t="n">
        <v>0</v>
      </c>
      <c r="JM434" t="n">
        <v>0.00252823508714115</v>
      </c>
      <c r="JN434" t="n">
        <v>0.00226805132037596</v>
      </c>
      <c r="JO434" t="n">
        <v>0.00164715236219674</v>
      </c>
      <c r="JP434" t="n">
        <v>0.00544377827490459</v>
      </c>
      <c r="JQ434" t="n">
        <v>0.00636279528978502</v>
      </c>
      <c r="JR434" t="n">
        <v>0.00336615255041425</v>
      </c>
      <c r="JS434" t="n">
        <v>0.00249382834051415</v>
      </c>
      <c r="JT434" t="n">
        <v>0.0033312437206004</v>
      </c>
      <c r="JU434" t="n">
        <v>0</v>
      </c>
      <c r="JV434" t="n">
        <v>0</v>
      </c>
      <c r="JW434" t="n">
        <v>0.00282604087997494</v>
      </c>
      <c r="JX434" t="n">
        <v>0.00359987691308969</v>
      </c>
      <c r="JY434" t="n">
        <v>0.00112245816552487</v>
      </c>
      <c r="JZ434" t="n">
        <v>0.00177230413920509</v>
      </c>
      <c r="KA434" t="n">
        <v>0.00114594635311764</v>
      </c>
      <c r="KB434" t="n">
        <v>0.00141140239294531</v>
      </c>
      <c r="KC434" t="n">
        <v>0.00115975567508156</v>
      </c>
      <c r="KD434" t="n">
        <v>0.00127478437235765</v>
      </c>
      <c r="KE434" t="n">
        <v>0.000401037901666515</v>
      </c>
      <c r="KF434" t="n">
        <v>0.000252792631052432</v>
      </c>
      <c r="KG434" t="n">
        <v>0</v>
      </c>
      <c r="KH434" t="n">
        <v>0.00187373316749704</v>
      </c>
      <c r="KI434" t="n">
        <v>0.00127344903590081</v>
      </c>
      <c r="KJ434" t="n">
        <v>0.00068386181451555</v>
      </c>
      <c r="KK434" t="n">
        <v>0.00187517115460166</v>
      </c>
      <c r="KL434" t="n">
        <v>0.000594347767693459</v>
      </c>
      <c r="KM434" t="n">
        <v>0.00184070705723614</v>
      </c>
      <c r="KN434" t="n">
        <v>0.00173302382581186</v>
      </c>
      <c r="KO434" t="n">
        <v>0.000929858035526541</v>
      </c>
      <c r="KP434" t="n">
        <v>0.00243763488254575</v>
      </c>
      <c r="KQ434" t="n">
        <v>0</v>
      </c>
      <c r="KR434" t="n">
        <v>0</v>
      </c>
      <c r="KS434" t="n">
        <v>0.00156755826010241</v>
      </c>
      <c r="KT434" t="n">
        <v>0.00435786494274934</v>
      </c>
      <c r="KU434" t="n">
        <v>0.00206636803796651</v>
      </c>
      <c r="KV434" t="n">
        <v>0.00197869958937955</v>
      </c>
      <c r="KW434" t="n">
        <v>0.00143392165687617</v>
      </c>
      <c r="KX434" t="n">
        <v>0.00339374579526017</v>
      </c>
      <c r="KY434" t="n">
        <v>0.00237681692690841</v>
      </c>
      <c r="KZ434" t="n">
        <v>0.00197537453916973</v>
      </c>
      <c r="LA434" t="n">
        <v>0.00219952387610843</v>
      </c>
      <c r="LB434" t="n">
        <v>0.00197524103146259</v>
      </c>
      <c r="LC434" t="n">
        <v>0.00301404339044891</v>
      </c>
      <c r="LD434" t="n">
        <v>0.00173998695990037</v>
      </c>
      <c r="LE434" t="n">
        <v>0.00199553608525162</v>
      </c>
      <c r="LF434" t="n">
        <v>0.00840616629482647</v>
      </c>
      <c r="LG434" t="n">
        <v>0.00476158499219551</v>
      </c>
      <c r="LH434" t="n">
        <v>0.00388136227190224</v>
      </c>
      <c r="LI434" t="n">
        <v>0.00365695615862641</v>
      </c>
      <c r="LJ434" t="n">
        <v>0.00519651715903344</v>
      </c>
      <c r="LK434" t="n">
        <v>0.00252823508714114</v>
      </c>
      <c r="LL434" t="n">
        <v>0.00226805132037596</v>
      </c>
      <c r="LM434" t="n">
        <v>0.00164715236219674</v>
      </c>
      <c r="LN434" t="n">
        <v>0.0054437782749046</v>
      </c>
      <c r="LO434" t="n">
        <v>0.00636279528978502</v>
      </c>
      <c r="LP434" t="n">
        <v>0.00336615255041425</v>
      </c>
      <c r="LQ434" t="n">
        <v>0.00249382834051415</v>
      </c>
      <c r="LR434" t="n">
        <v>0.00333124372060039</v>
      </c>
      <c r="LS434" t="n">
        <v>0.00213358566307684</v>
      </c>
      <c r="LT434" t="n">
        <v>0.00199687517026096</v>
      </c>
      <c r="LU434" t="n">
        <v>0.00282604087997494</v>
      </c>
      <c r="LV434" t="n">
        <v>0.0035998769130897</v>
      </c>
      <c r="LW434" t="n">
        <v>0.00112245816552487</v>
      </c>
      <c r="LX434" t="n">
        <v>0.00177230413920509</v>
      </c>
      <c r="LY434" t="n">
        <v>0.00114594635311764</v>
      </c>
      <c r="LZ434" t="n">
        <v>0.00141140239294531</v>
      </c>
      <c r="MA434" t="n">
        <v>0.00115975567508156</v>
      </c>
      <c r="MB434" t="n">
        <v>0.00127478437235765</v>
      </c>
      <c r="MC434" t="n">
        <v>0.000401037901666515</v>
      </c>
      <c r="MD434" t="n">
        <v>0.000252792631052432</v>
      </c>
      <c r="ME434" t="n">
        <v>0.000059996140091686</v>
      </c>
      <c r="MF434" t="n">
        <v>0.00187373316749704</v>
      </c>
      <c r="MG434" t="n">
        <v>0.00127344903590081</v>
      </c>
      <c r="MH434" t="n">
        <v>0.000683861814515551</v>
      </c>
      <c r="MI434" t="n">
        <v>0.00187517115460166</v>
      </c>
      <c r="MJ434" t="n">
        <v>0.000594347767693459</v>
      </c>
      <c r="MK434" t="n">
        <v>0.00184070705723614</v>
      </c>
      <c r="ML434" t="n">
        <v>0.00173302382581186</v>
      </c>
      <c r="MM434" t="n">
        <v>0.00092985803552654</v>
      </c>
      <c r="MN434" t="n">
        <v>0.00243763488254574</v>
      </c>
      <c r="MO434" t="n">
        <v>0.00246154768089804</v>
      </c>
      <c r="MP434" t="n">
        <v>0</v>
      </c>
      <c r="MQ434" t="n">
        <v>0.00156755826010242</v>
      </c>
      <c r="MR434" t="n">
        <v>0.00435786494274933</v>
      </c>
      <c r="MS434" t="n">
        <v>0.00206636803796651</v>
      </c>
      <c r="MT434" t="n">
        <v>0.00197869958937955</v>
      </c>
      <c r="MU434" t="n">
        <v>0.00143392165687617</v>
      </c>
      <c r="MV434" t="n">
        <v>0.00339374579526017</v>
      </c>
      <c r="MW434" t="n">
        <v>0.00237681692690841</v>
      </c>
      <c r="MX434" t="n">
        <v>0</v>
      </c>
      <c r="MY434" t="n">
        <v>0</v>
      </c>
      <c r="MZ434" t="n">
        <v>0.00197524103146259</v>
      </c>
      <c r="NA434" t="n">
        <v>0</v>
      </c>
      <c r="NB434" t="n">
        <v>0.00173998695990037</v>
      </c>
      <c r="NC434" t="n">
        <v>0.00199553608525162</v>
      </c>
      <c r="ND434" t="n">
        <v>0</v>
      </c>
      <c r="NE434" t="n">
        <v>0.00476158499219552</v>
      </c>
      <c r="NF434" t="n">
        <v>0.00388136227190224</v>
      </c>
      <c r="NG434" t="n">
        <v>0.0036569561586264</v>
      </c>
      <c r="NH434" t="n">
        <v>0</v>
      </c>
      <c r="NI434" t="n">
        <v>0.00252823508714114</v>
      </c>
      <c r="NJ434" t="n">
        <v>0.00226805132037596</v>
      </c>
      <c r="NK434" t="n">
        <v>0.00164715236219674</v>
      </c>
      <c r="NL434" t="n">
        <v>0.00544377827490459</v>
      </c>
      <c r="NM434" t="n">
        <v>0.00636279528978503</v>
      </c>
      <c r="NN434" t="n">
        <v>0.00336615255041424</v>
      </c>
      <c r="NO434" t="n">
        <v>0.00249382834051414</v>
      </c>
      <c r="NP434" t="n">
        <v>0.0033312437206004</v>
      </c>
      <c r="NQ434" t="n">
        <v>0</v>
      </c>
      <c r="NR434" t="n">
        <v>0.00199687517026096</v>
      </c>
      <c r="NS434" t="n">
        <v>0.00282604087997494</v>
      </c>
      <c r="NT434" t="n">
        <v>0.0035998769130897</v>
      </c>
      <c r="NU434" t="n">
        <v>0.00112245816552487</v>
      </c>
      <c r="NV434" t="n">
        <v>0.00177230413920509</v>
      </c>
      <c r="NW434" t="n">
        <v>0.00114594635311764</v>
      </c>
      <c r="NX434" t="n">
        <v>0.00141140239294531</v>
      </c>
      <c r="NY434" t="n">
        <v>0.00115975567508156</v>
      </c>
      <c r="NZ434" t="n">
        <v>0.00127478437235765</v>
      </c>
      <c r="OA434" t="n">
        <v>0.000401037901666515</v>
      </c>
      <c r="OB434" t="n">
        <v>0.000252792631052432</v>
      </c>
      <c r="OC434" t="n">
        <v>0.000059996140091686</v>
      </c>
      <c r="OD434" t="n">
        <v>0.00187373316749704</v>
      </c>
      <c r="OE434" t="n">
        <v>0.00127344903590081</v>
      </c>
      <c r="OF434" t="n">
        <v>0.000683861814515551</v>
      </c>
      <c r="OG434" t="n">
        <v>0.00187517115460166</v>
      </c>
      <c r="OH434" t="n">
        <v>0.00059434776769346</v>
      </c>
      <c r="OI434" t="n">
        <v>0.00184070705723614</v>
      </c>
      <c r="OJ434" t="n">
        <v>0.00173302382581186</v>
      </c>
      <c r="OK434" t="n">
        <v>0.000929858035526539</v>
      </c>
      <c r="OL434" t="n">
        <v>0.00243763488254574</v>
      </c>
      <c r="OM434" t="n">
        <v>0.00246154768089804</v>
      </c>
      <c r="ON434" t="n">
        <v>0.000889471464903869</v>
      </c>
      <c r="OO434" t="n">
        <v>0</v>
      </c>
      <c r="OP434" t="n">
        <v>0.00435786494274934</v>
      </c>
      <c r="OQ434" t="n">
        <v>0.00206636803796651</v>
      </c>
      <c r="OR434" t="n">
        <v>0.00197869958937955</v>
      </c>
      <c r="OS434" t="n">
        <v>0.00143392165687617</v>
      </c>
      <c r="OT434" t="n">
        <v>0.00339374579526017</v>
      </c>
      <c r="OU434" t="n">
        <v>0.00237681692690841</v>
      </c>
      <c r="OV434" t="n">
        <v>0</v>
      </c>
      <c r="OW434" t="n">
        <v>0</v>
      </c>
      <c r="OX434" t="n">
        <v>0.0019752410314626</v>
      </c>
      <c r="OY434" t="n">
        <v>0.00301404339044891</v>
      </c>
      <c r="OZ434" t="n">
        <v>0.00173998695990037</v>
      </c>
      <c r="PA434" t="n">
        <v>0.00199553608525162</v>
      </c>
      <c r="PB434" t="n">
        <v>0</v>
      </c>
      <c r="PC434" t="n">
        <v>0.00476158499219551</v>
      </c>
      <c r="PD434" t="n">
        <v>0</v>
      </c>
      <c r="PE434" t="n">
        <v>0</v>
      </c>
      <c r="PF434" t="n">
        <v>0</v>
      </c>
      <c r="PG434" t="n">
        <v>0.00252823508714114</v>
      </c>
      <c r="PH434" t="n">
        <v>0.00226805132037596</v>
      </c>
      <c r="PI434" t="n">
        <v>0.00164715236219674</v>
      </c>
      <c r="PJ434" t="n">
        <v>0</v>
      </c>
      <c r="PK434" t="n">
        <v>0.00636279528978503</v>
      </c>
      <c r="PL434" t="n">
        <v>0.00336615255041424</v>
      </c>
      <c r="PM434" t="n">
        <v>0</v>
      </c>
      <c r="PN434" t="n">
        <v>0</v>
      </c>
      <c r="PO434" t="n">
        <v>0</v>
      </c>
      <c r="PP434" t="n">
        <v>0</v>
      </c>
      <c r="PQ434" t="n">
        <v>0.00282604087997494</v>
      </c>
      <c r="PR434" t="n">
        <v>1.00359987691309</v>
      </c>
      <c r="PS434" t="n">
        <v>0.00112245816552487</v>
      </c>
      <c r="PT434" t="n">
        <v>0.00177230413920509</v>
      </c>
      <c r="PU434" t="n">
        <v>0.00114594635311764</v>
      </c>
      <c r="PV434" t="n">
        <v>0.00141140239294531</v>
      </c>
      <c r="PW434" t="n">
        <v>0.00115975567508156</v>
      </c>
      <c r="PX434" t="n">
        <v>0.00127478437235765</v>
      </c>
      <c r="PY434" t="n">
        <v>0.000401037901666516</v>
      </c>
      <c r="PZ434" t="n">
        <v>0.000252792631052432</v>
      </c>
      <c r="QA434" t="n">
        <v>0.0000599961400916861</v>
      </c>
      <c r="QB434" t="n">
        <v>0.00187373316749704</v>
      </c>
      <c r="QC434" t="n">
        <v>0.00127344903590081</v>
      </c>
      <c r="QD434" t="n">
        <v>0</v>
      </c>
      <c r="QE434" t="n">
        <v>0.00187517115460166</v>
      </c>
      <c r="QF434" t="n">
        <v>0.000594347767693459</v>
      </c>
      <c r="QG434" t="n">
        <v>0.00184070705723614</v>
      </c>
      <c r="QH434" t="n">
        <v>0.00173302382581186</v>
      </c>
      <c r="QI434" t="n">
        <v>0.00092985803552654</v>
      </c>
    </row>
    <row r="435">
      <c r="A435" t="s">
        <v>434</v>
      </c>
      <c r="B435" t="n">
        <v>0.0012165779616313</v>
      </c>
      <c r="C435" t="n">
        <v>0.00123832492060131</v>
      </c>
      <c r="D435" t="n">
        <v>0.000482303312320434</v>
      </c>
      <c r="E435" t="n">
        <v>0</v>
      </c>
      <c r="F435" t="n">
        <v>0</v>
      </c>
      <c r="G435" t="n">
        <v>0.00174339799691566</v>
      </c>
      <c r="H435" t="n">
        <v>0.000970822318333771</v>
      </c>
      <c r="I435" t="n">
        <v>0.00319448274423543</v>
      </c>
      <c r="J435" t="n">
        <v>0.00105972351601946</v>
      </c>
      <c r="K435" t="n">
        <v>0.000879644809804356</v>
      </c>
      <c r="L435" t="n">
        <v>0.000904721962684027</v>
      </c>
      <c r="M435" t="n">
        <v>0.000833138987827416</v>
      </c>
      <c r="N435" t="n">
        <v>0.000767736014493052</v>
      </c>
      <c r="O435" t="n">
        <v>0.000928201741892671</v>
      </c>
      <c r="P435" t="n">
        <v>0.000708316193449099</v>
      </c>
      <c r="Q435" t="n">
        <v>0.00129244571301655</v>
      </c>
      <c r="R435" t="n">
        <v>0</v>
      </c>
      <c r="S435" t="n">
        <v>0.000863799261952406</v>
      </c>
      <c r="T435" t="n">
        <v>0</v>
      </c>
      <c r="U435" t="n">
        <v>0.000778174995187523</v>
      </c>
      <c r="V435" t="n">
        <v>0.0011854250711008</v>
      </c>
      <c r="W435" t="n">
        <v>0.00108524453013852</v>
      </c>
      <c r="X435" t="n">
        <v>0.000870028307674153</v>
      </c>
      <c r="Y435" t="n">
        <v>0.000757130163521858</v>
      </c>
      <c r="Z435" t="n">
        <v>0.00222787438437747</v>
      </c>
      <c r="AA435" t="n">
        <v>0</v>
      </c>
      <c r="AB435" t="n">
        <v>0.00137309367961515</v>
      </c>
      <c r="AC435" t="n">
        <v>0.00106717607854229</v>
      </c>
      <c r="AD435" t="n">
        <v>0.00146877911867595</v>
      </c>
      <c r="AE435" t="n">
        <v>0.00106292809347051</v>
      </c>
      <c r="AF435" t="n">
        <v>0.000802050023715787</v>
      </c>
      <c r="AG435" t="n">
        <v>0.0012136005903778</v>
      </c>
      <c r="AH435" t="n">
        <v>0.000481322027295649</v>
      </c>
      <c r="AI435" t="n">
        <v>0.0720830580441437</v>
      </c>
      <c r="AJ435" t="n">
        <v>0.000924895281554513</v>
      </c>
      <c r="AK435" t="n">
        <v>0.0014937537586744</v>
      </c>
      <c r="AL435" t="n">
        <v>0.00115085352112645</v>
      </c>
      <c r="AM435" t="n">
        <v>0.000731552944652866</v>
      </c>
      <c r="AN435" t="n">
        <v>0.000719378068158265</v>
      </c>
      <c r="AO435" t="n">
        <v>0.000222457882224673</v>
      </c>
      <c r="AP435" t="n">
        <v>0.00014022543283981</v>
      </c>
      <c r="AQ435" t="n">
        <v>0.0000332801817749127</v>
      </c>
      <c r="AR435" t="n">
        <v>0.00119590084051985</v>
      </c>
      <c r="AS435" t="n">
        <v>0.000761511355830203</v>
      </c>
      <c r="AT435" t="n">
        <v>0.000412128363932601</v>
      </c>
      <c r="AU435" t="n">
        <v>0.00116533539761419</v>
      </c>
      <c r="AV435" t="n">
        <v>0.000403648361453791</v>
      </c>
      <c r="AW435" t="n">
        <v>0.00110103726014403</v>
      </c>
      <c r="AX435" t="n">
        <v>0.000975445040317884</v>
      </c>
      <c r="AY435" t="n">
        <v>0.000534054863216426</v>
      </c>
      <c r="AZ435" t="n">
        <v>0.0012165779616313</v>
      </c>
      <c r="BA435" t="n">
        <v>0.00123832492060131</v>
      </c>
      <c r="BB435" t="n">
        <v>0.000482303312320434</v>
      </c>
      <c r="BC435" t="n">
        <v>0</v>
      </c>
      <c r="BD435" t="n">
        <v>0.00352855395868189</v>
      </c>
      <c r="BE435" t="n">
        <v>0.00174339799691566</v>
      </c>
      <c r="BF435" t="n">
        <v>0.000970822318333771</v>
      </c>
      <c r="BG435" t="n">
        <v>0.00319448274423543</v>
      </c>
      <c r="BH435" t="n">
        <v>0.00105972351601946</v>
      </c>
      <c r="BI435" t="n">
        <v>0.000879644809804356</v>
      </c>
      <c r="BJ435" t="n">
        <v>0.000904721962684027</v>
      </c>
      <c r="BK435" t="n">
        <v>0.000833138987827416</v>
      </c>
      <c r="BL435" t="n">
        <v>0.000767736014493052</v>
      </c>
      <c r="BM435" t="n">
        <v>0.000928201741892671</v>
      </c>
      <c r="BN435" t="n">
        <v>0.000708316193449099</v>
      </c>
      <c r="BO435" t="n">
        <v>0.00129244571301655</v>
      </c>
      <c r="BP435" t="n">
        <v>0</v>
      </c>
      <c r="BQ435" t="n">
        <v>0.000863799261952406</v>
      </c>
      <c r="BR435" t="n">
        <v>0.000927653200178091</v>
      </c>
      <c r="BS435" t="n">
        <v>0.000778174995187524</v>
      </c>
      <c r="BT435" t="n">
        <v>0.0011854250711008</v>
      </c>
      <c r="BU435" t="n">
        <v>0.00108524453013852</v>
      </c>
      <c r="BV435" t="n">
        <v>0.000870028307674152</v>
      </c>
      <c r="BW435" t="n">
        <v>0.000757130163521858</v>
      </c>
      <c r="BX435" t="n">
        <v>0.00222787438437747</v>
      </c>
      <c r="BY435" t="n">
        <v>0</v>
      </c>
      <c r="BZ435" t="n">
        <v>0.00137309367961515</v>
      </c>
      <c r="CA435" t="n">
        <v>0.00106717607854229</v>
      </c>
      <c r="CB435" t="n">
        <v>0.00146877911867594</v>
      </c>
      <c r="CC435" t="n">
        <v>0.00106292809347051</v>
      </c>
      <c r="CD435" t="n">
        <v>0.000802050023715787</v>
      </c>
      <c r="CE435" t="n">
        <v>0.0012136005903778</v>
      </c>
      <c r="CF435" t="n">
        <v>0.000481322027295649</v>
      </c>
      <c r="CG435" t="n">
        <v>0.0720830580441437</v>
      </c>
      <c r="CH435" t="n">
        <v>0.000924895281554514</v>
      </c>
      <c r="CI435" t="n">
        <v>0.0014937537586744</v>
      </c>
      <c r="CJ435" t="n">
        <v>0.00115085352112645</v>
      </c>
      <c r="CK435" t="n">
        <v>0.000731552944652866</v>
      </c>
      <c r="CL435" t="n">
        <v>0.000719378068158265</v>
      </c>
      <c r="CM435" t="n">
        <v>0.000222457882224673</v>
      </c>
      <c r="CN435" t="n">
        <v>0.00014022543283981</v>
      </c>
      <c r="CO435" t="n">
        <v>0.0000332801817749127</v>
      </c>
      <c r="CP435" t="n">
        <v>0.00119590084051985</v>
      </c>
      <c r="CQ435" t="n">
        <v>0.000761511355830203</v>
      </c>
      <c r="CR435" t="n">
        <v>0</v>
      </c>
      <c r="CS435" t="n">
        <v>0.00116533539761419</v>
      </c>
      <c r="CT435" t="n">
        <v>0.000403648361453791</v>
      </c>
      <c r="CU435" t="n">
        <v>0.00110103726014403</v>
      </c>
      <c r="CV435" t="n">
        <v>0.000975445040317884</v>
      </c>
      <c r="CW435" t="n">
        <v>0.000534054863216426</v>
      </c>
      <c r="CX435" t="n">
        <v>0.0012165779616313</v>
      </c>
      <c r="CY435" t="n">
        <v>0.00123832492060131</v>
      </c>
      <c r="CZ435" t="n">
        <v>0</v>
      </c>
      <c r="DA435" t="n">
        <v>0</v>
      </c>
      <c r="DB435" t="n">
        <v>0.00352855395868189</v>
      </c>
      <c r="DC435" t="n">
        <v>0.00174339799691566</v>
      </c>
      <c r="DD435" t="n">
        <v>0.000970822318333771</v>
      </c>
      <c r="DE435" t="n">
        <v>0.00319448274423543</v>
      </c>
      <c r="DF435" t="n">
        <v>0</v>
      </c>
      <c r="DG435" t="n">
        <v>0.000879644809804356</v>
      </c>
      <c r="DH435" t="n">
        <v>0</v>
      </c>
      <c r="DI435" t="n">
        <v>0</v>
      </c>
      <c r="DJ435" t="n">
        <v>0.000767736014493052</v>
      </c>
      <c r="DK435" t="n">
        <v>0</v>
      </c>
      <c r="DL435" t="n">
        <v>0.000708316193449099</v>
      </c>
      <c r="DM435" t="n">
        <v>0</v>
      </c>
      <c r="DN435" t="n">
        <v>0</v>
      </c>
      <c r="DO435" t="n">
        <v>0</v>
      </c>
      <c r="DP435" t="n">
        <v>0</v>
      </c>
      <c r="DQ435" t="n">
        <v>0.000778174995187524</v>
      </c>
      <c r="DR435" t="n">
        <v>0</v>
      </c>
      <c r="DS435" t="n">
        <v>0.00108524453013852</v>
      </c>
      <c r="DT435" t="n">
        <v>0.000870028307674153</v>
      </c>
      <c r="DU435" t="n">
        <v>0.000757130163521858</v>
      </c>
      <c r="DV435" t="n">
        <v>0</v>
      </c>
      <c r="DW435" t="n">
        <v>0</v>
      </c>
      <c r="DX435" t="n">
        <v>0.00137309367961515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0.000481322027295649</v>
      </c>
      <c r="EE435" t="n">
        <v>0.0720830580441437</v>
      </c>
      <c r="EF435" t="n">
        <v>0.000924895281554513</v>
      </c>
      <c r="EG435" t="n">
        <v>0.0014937537586744</v>
      </c>
      <c r="EH435" t="n">
        <v>0.00115085352112645</v>
      </c>
      <c r="EI435" t="n">
        <v>0.000731552944652865</v>
      </c>
      <c r="EJ435" t="n">
        <v>0.000719378068158265</v>
      </c>
      <c r="EK435" t="n">
        <v>0.000222457882224673</v>
      </c>
      <c r="EL435" t="n">
        <v>0.00014022543283981</v>
      </c>
      <c r="EM435" t="n">
        <v>0.0000332801817749128</v>
      </c>
      <c r="EN435" t="n">
        <v>0</v>
      </c>
      <c r="EO435" t="n">
        <v>0.000761511355830203</v>
      </c>
      <c r="EP435" t="n">
        <v>0</v>
      </c>
      <c r="EQ435" t="n">
        <v>0</v>
      </c>
      <c r="ER435" t="n">
        <v>0.000403648361453791</v>
      </c>
      <c r="ES435" t="n">
        <v>0.00110103726014403</v>
      </c>
      <c r="ET435" t="n">
        <v>0.000975445040317883</v>
      </c>
      <c r="EU435" t="n">
        <v>0.000534054863216426</v>
      </c>
      <c r="EV435" t="n">
        <v>0.00121657796163129</v>
      </c>
      <c r="EW435" t="n">
        <v>0.00123832492060131</v>
      </c>
      <c r="EX435" t="n">
        <v>0.000482303312320434</v>
      </c>
      <c r="EY435" t="n">
        <v>0.00126784551625864</v>
      </c>
      <c r="EZ435" t="n">
        <v>0.00352855395868189</v>
      </c>
      <c r="FA435" t="n">
        <v>0.00174339799691566</v>
      </c>
      <c r="FB435" t="n">
        <v>0.00097082231833377</v>
      </c>
      <c r="FC435" t="n">
        <v>0.00319448274423543</v>
      </c>
      <c r="FD435" t="n">
        <v>0.00105972351601946</v>
      </c>
      <c r="FE435" t="n">
        <v>0.000879644809804356</v>
      </c>
      <c r="FF435" t="n">
        <v>0</v>
      </c>
      <c r="FG435" t="n">
        <v>0</v>
      </c>
      <c r="FH435" t="n">
        <v>0.000767736014493052</v>
      </c>
      <c r="FI435" t="n">
        <v>0.000928201741892671</v>
      </c>
      <c r="FJ435" t="n">
        <v>0</v>
      </c>
      <c r="FK435" t="n">
        <v>0.00129244571301655</v>
      </c>
      <c r="FL435" t="n">
        <v>0</v>
      </c>
      <c r="FM435" t="n">
        <v>0.000863799261952406</v>
      </c>
      <c r="FN435" t="n">
        <v>0</v>
      </c>
      <c r="FO435" t="n">
        <v>0.000778174995187524</v>
      </c>
      <c r="FP435" t="n">
        <v>0</v>
      </c>
      <c r="FQ435" t="n">
        <v>0.00108524453013852</v>
      </c>
      <c r="FR435" t="n">
        <v>0.000870028307674153</v>
      </c>
      <c r="FS435" t="n">
        <v>0.000757130163521858</v>
      </c>
      <c r="FT435" t="n">
        <v>0.00222787438437747</v>
      </c>
      <c r="FU435" t="n">
        <v>0</v>
      </c>
      <c r="FV435" t="n">
        <v>0.00137309367961515</v>
      </c>
      <c r="FW435" t="n">
        <v>0.00106717607854229</v>
      </c>
      <c r="FX435" t="n">
        <v>0</v>
      </c>
      <c r="FY435" t="n">
        <v>0</v>
      </c>
      <c r="FZ435" t="n">
        <v>0</v>
      </c>
      <c r="GA435" t="n">
        <v>0.00121360059037779</v>
      </c>
      <c r="GB435" t="n">
        <v>0.000481322027295649</v>
      </c>
      <c r="GC435" t="n">
        <v>0.0720830580441437</v>
      </c>
      <c r="GD435" t="n">
        <v>0.000924895281554514</v>
      </c>
      <c r="GE435" t="n">
        <v>0.0014937537586744</v>
      </c>
      <c r="GF435" t="n">
        <v>0.00115085352112645</v>
      </c>
      <c r="GG435" t="n">
        <v>0.000731552944652866</v>
      </c>
      <c r="GH435" t="n">
        <v>0.000719378068158265</v>
      </c>
      <c r="GI435" t="n">
        <v>0.000222457882224672</v>
      </c>
      <c r="GJ435" t="n">
        <v>0.00014022543283981</v>
      </c>
      <c r="GK435" t="n">
        <v>0</v>
      </c>
      <c r="GL435" t="n">
        <v>0.00119590084051985</v>
      </c>
      <c r="GM435" t="n">
        <v>0.000761511355830202</v>
      </c>
      <c r="GN435" t="n">
        <v>0</v>
      </c>
      <c r="GO435" t="n">
        <v>0.00116533539761419</v>
      </c>
      <c r="GP435" t="n">
        <v>0.000403648361453791</v>
      </c>
      <c r="GQ435" t="n">
        <v>0.00110103726014403</v>
      </c>
      <c r="GR435" t="n">
        <v>0.000975445040317883</v>
      </c>
      <c r="GS435" t="n">
        <v>0.000534054863216426</v>
      </c>
      <c r="GT435" t="n">
        <v>0.0012165779616313</v>
      </c>
      <c r="GU435" t="n">
        <v>0.00123832492060131</v>
      </c>
      <c r="GV435" t="n">
        <v>0</v>
      </c>
      <c r="GW435" t="n">
        <v>0.00126784551625864</v>
      </c>
      <c r="GX435" t="n">
        <v>0</v>
      </c>
      <c r="GY435" t="n">
        <v>0.00174339799691566</v>
      </c>
      <c r="GZ435" t="n">
        <v>0.000970822318333771</v>
      </c>
      <c r="HA435" t="n">
        <v>0.00319448274423543</v>
      </c>
      <c r="HB435" t="n">
        <v>0.00105972351601946</v>
      </c>
      <c r="HC435" t="n">
        <v>0.000879644809804356</v>
      </c>
      <c r="HD435" t="n">
        <v>0.000904721962684027</v>
      </c>
      <c r="HE435" t="n">
        <v>0.000833138987827416</v>
      </c>
      <c r="HF435" t="n">
        <v>0.000767736014493052</v>
      </c>
      <c r="HG435" t="n">
        <v>0.000928201741892671</v>
      </c>
      <c r="HH435" t="n">
        <v>0.000708316193449099</v>
      </c>
      <c r="HI435" t="n">
        <v>0.00129244571301656</v>
      </c>
      <c r="HJ435" t="n">
        <v>0</v>
      </c>
      <c r="HK435" t="n">
        <v>0.000863799261952406</v>
      </c>
      <c r="HL435" t="n">
        <v>0.000927653200178092</v>
      </c>
      <c r="HM435" t="n">
        <v>0.000778174995187524</v>
      </c>
      <c r="HN435" t="n">
        <v>0.0011854250711008</v>
      </c>
      <c r="HO435" t="n">
        <v>0.00108524453013852</v>
      </c>
      <c r="HP435" t="n">
        <v>0.000870028307674153</v>
      </c>
      <c r="HQ435" t="n">
        <v>0.000757130163521858</v>
      </c>
      <c r="HR435" t="n">
        <v>0.00222787438437747</v>
      </c>
      <c r="HS435" t="n">
        <v>0.00236023090357837</v>
      </c>
      <c r="HT435" t="n">
        <v>0.00137309367961515</v>
      </c>
      <c r="HU435" t="n">
        <v>0.00106717607854229</v>
      </c>
      <c r="HV435" t="n">
        <v>0.00146877911867594</v>
      </c>
      <c r="HW435" t="n">
        <v>0.00106292809347051</v>
      </c>
      <c r="HX435" t="n">
        <v>0.000802050023715787</v>
      </c>
      <c r="HY435" t="n">
        <v>0.00121360059037779</v>
      </c>
      <c r="HZ435" t="n">
        <v>0.000481322027295649</v>
      </c>
      <c r="IA435" t="n">
        <v>0.0720830580441437</v>
      </c>
      <c r="IB435" t="n">
        <v>0.000924895281554514</v>
      </c>
      <c r="IC435" t="n">
        <v>0.0014937537586744</v>
      </c>
      <c r="ID435" t="n">
        <v>0.00115085352112645</v>
      </c>
      <c r="IE435" t="n">
        <v>0.000731552944652866</v>
      </c>
      <c r="IF435" t="n">
        <v>0.000719378068158265</v>
      </c>
      <c r="IG435" t="n">
        <v>0.000222457882224672</v>
      </c>
      <c r="IH435" t="n">
        <v>0.00014022543283981</v>
      </c>
      <c r="II435" t="n">
        <v>0.0000332801817749127</v>
      </c>
      <c r="IJ435" t="n">
        <v>0.00119590084051985</v>
      </c>
      <c r="IK435" t="n">
        <v>0.000761511355830203</v>
      </c>
      <c r="IL435" t="n">
        <v>0.0004121283639326</v>
      </c>
      <c r="IM435" t="n">
        <v>0.00116533539761419</v>
      </c>
      <c r="IN435" t="n">
        <v>0.000403648361453791</v>
      </c>
      <c r="IO435" t="n">
        <v>0.00110103726014403</v>
      </c>
      <c r="IP435" t="n">
        <v>0.000975445040317883</v>
      </c>
      <c r="IQ435" t="n">
        <v>0.000534054863216426</v>
      </c>
      <c r="IR435" t="n">
        <v>0.0012165779616313</v>
      </c>
      <c r="IS435" t="n">
        <v>0.00123832492060131</v>
      </c>
      <c r="IT435" t="n">
        <v>0</v>
      </c>
      <c r="IU435" t="n">
        <v>0</v>
      </c>
      <c r="IV435" t="n">
        <v>0.00352855395868189</v>
      </c>
      <c r="IW435" t="n">
        <v>0.00174339799691566</v>
      </c>
      <c r="IX435" t="n">
        <v>0.000970822318333771</v>
      </c>
      <c r="IY435" t="n">
        <v>0.00319448274423543</v>
      </c>
      <c r="IZ435" t="n">
        <v>0.00105972351601946</v>
      </c>
      <c r="JA435" t="n">
        <v>0.000879644809804356</v>
      </c>
      <c r="JB435" t="n">
        <v>0.000904721962684026</v>
      </c>
      <c r="JC435" t="n">
        <v>0</v>
      </c>
      <c r="JD435" t="n">
        <v>0.000767736014493052</v>
      </c>
      <c r="JE435" t="n">
        <v>0.000928201741892671</v>
      </c>
      <c r="JF435" t="n">
        <v>0.000708316193449099</v>
      </c>
      <c r="JG435" t="n">
        <v>0</v>
      </c>
      <c r="JH435" t="n">
        <v>0</v>
      </c>
      <c r="JI435" t="n">
        <v>0.000863799261952406</v>
      </c>
      <c r="JJ435" t="n">
        <v>0.000927653200178091</v>
      </c>
      <c r="JK435" t="n">
        <v>0.000778174995187524</v>
      </c>
      <c r="JL435" t="n">
        <v>0</v>
      </c>
      <c r="JM435" t="n">
        <v>0.00108524453013852</v>
      </c>
      <c r="JN435" t="n">
        <v>0.000870028307674153</v>
      </c>
      <c r="JO435" t="n">
        <v>0.000757130163521858</v>
      </c>
      <c r="JP435" t="n">
        <v>0.00222787438437747</v>
      </c>
      <c r="JQ435" t="n">
        <v>0.00236023090357837</v>
      </c>
      <c r="JR435" t="n">
        <v>0.00137309367961515</v>
      </c>
      <c r="JS435" t="n">
        <v>0.00106717607854229</v>
      </c>
      <c r="JT435" t="n">
        <v>0.00146877911867595</v>
      </c>
      <c r="JU435" t="n">
        <v>0</v>
      </c>
      <c r="JV435" t="n">
        <v>0</v>
      </c>
      <c r="JW435" t="n">
        <v>0.00121360059037779</v>
      </c>
      <c r="JX435" t="n">
        <v>0.000481322027295648</v>
      </c>
      <c r="JY435" t="n">
        <v>0.0720830580441437</v>
      </c>
      <c r="JZ435" t="n">
        <v>0.000924895281554514</v>
      </c>
      <c r="KA435" t="n">
        <v>0.0014937537586744</v>
      </c>
      <c r="KB435" t="n">
        <v>0.00115085352112645</v>
      </c>
      <c r="KC435" t="n">
        <v>0.000731552944652866</v>
      </c>
      <c r="KD435" t="n">
        <v>0.000719378068158265</v>
      </c>
      <c r="KE435" t="n">
        <v>0.000222457882224673</v>
      </c>
      <c r="KF435" t="n">
        <v>0.00014022543283981</v>
      </c>
      <c r="KG435" t="n">
        <v>0</v>
      </c>
      <c r="KH435" t="n">
        <v>0.00119590084051985</v>
      </c>
      <c r="KI435" t="n">
        <v>0.000761511355830202</v>
      </c>
      <c r="KJ435" t="n">
        <v>0.0004121283639326</v>
      </c>
      <c r="KK435" t="n">
        <v>0.00116533539761419</v>
      </c>
      <c r="KL435" t="n">
        <v>0.000403648361453791</v>
      </c>
      <c r="KM435" t="n">
        <v>0.00110103726014403</v>
      </c>
      <c r="KN435" t="n">
        <v>0.000975445040317883</v>
      </c>
      <c r="KO435" t="n">
        <v>0.000534054863216427</v>
      </c>
      <c r="KP435" t="n">
        <v>0.0012165779616313</v>
      </c>
      <c r="KQ435" t="n">
        <v>0</v>
      </c>
      <c r="KR435" t="n">
        <v>0</v>
      </c>
      <c r="KS435" t="n">
        <v>0.00126784551625864</v>
      </c>
      <c r="KT435" t="n">
        <v>0.00352855395868189</v>
      </c>
      <c r="KU435" t="n">
        <v>0.00174339799691566</v>
      </c>
      <c r="KV435" t="n">
        <v>0.000970822318333771</v>
      </c>
      <c r="KW435" t="n">
        <v>0.00319448274423543</v>
      </c>
      <c r="KX435" t="n">
        <v>0.00105972351601946</v>
      </c>
      <c r="KY435" t="n">
        <v>0.000879644809804356</v>
      </c>
      <c r="KZ435" t="n">
        <v>0.000904721962684027</v>
      </c>
      <c r="LA435" t="n">
        <v>0.000833138987827416</v>
      </c>
      <c r="LB435" t="n">
        <v>0.000767736014493052</v>
      </c>
      <c r="LC435" t="n">
        <v>0.000928201741892671</v>
      </c>
      <c r="LD435" t="n">
        <v>0.000708316193449099</v>
      </c>
      <c r="LE435" t="n">
        <v>0.00129244571301656</v>
      </c>
      <c r="LF435" t="n">
        <v>0.00102820700626704</v>
      </c>
      <c r="LG435" t="n">
        <v>0.000863799261952406</v>
      </c>
      <c r="LH435" t="n">
        <v>0.000927653200178092</v>
      </c>
      <c r="LI435" t="n">
        <v>0.000778174995187524</v>
      </c>
      <c r="LJ435" t="n">
        <v>0.0011854250711008</v>
      </c>
      <c r="LK435" t="n">
        <v>0.00108524453013852</v>
      </c>
      <c r="LL435" t="n">
        <v>0.000870028307674153</v>
      </c>
      <c r="LM435" t="n">
        <v>0.000757130163521858</v>
      </c>
      <c r="LN435" t="n">
        <v>0.00222787438437747</v>
      </c>
      <c r="LO435" t="n">
        <v>0.00236023090357837</v>
      </c>
      <c r="LP435" t="n">
        <v>0.00137309367961515</v>
      </c>
      <c r="LQ435" t="n">
        <v>0.00106717607854229</v>
      </c>
      <c r="LR435" t="n">
        <v>0.00146877911867595</v>
      </c>
      <c r="LS435" t="n">
        <v>0.00106292809347051</v>
      </c>
      <c r="LT435" t="n">
        <v>0.000802050023715787</v>
      </c>
      <c r="LU435" t="n">
        <v>0.00121360059037779</v>
      </c>
      <c r="LV435" t="n">
        <v>0.000481322027295649</v>
      </c>
      <c r="LW435" t="n">
        <v>0.0720830580441437</v>
      </c>
      <c r="LX435" t="n">
        <v>0.000924895281554514</v>
      </c>
      <c r="LY435" t="n">
        <v>0.0014937537586744</v>
      </c>
      <c r="LZ435" t="n">
        <v>0.00115085352112645</v>
      </c>
      <c r="MA435" t="n">
        <v>0.000731552944652865</v>
      </c>
      <c r="MB435" t="n">
        <v>0.000719378068158265</v>
      </c>
      <c r="MC435" t="n">
        <v>0.000222457882224672</v>
      </c>
      <c r="MD435" t="n">
        <v>0.00014022543283981</v>
      </c>
      <c r="ME435" t="n">
        <v>0.0000332801817749127</v>
      </c>
      <c r="MF435" t="n">
        <v>0.00119590084051985</v>
      </c>
      <c r="MG435" t="n">
        <v>0.000761511355830202</v>
      </c>
      <c r="MH435" t="n">
        <v>0.000412128363932601</v>
      </c>
      <c r="MI435" t="n">
        <v>0.00116533539761419</v>
      </c>
      <c r="MJ435" t="n">
        <v>0.000403648361453791</v>
      </c>
      <c r="MK435" t="n">
        <v>0.00110103726014403</v>
      </c>
      <c r="ML435" t="n">
        <v>0.000975445040317884</v>
      </c>
      <c r="MM435" t="n">
        <v>0.000534054863216426</v>
      </c>
      <c r="MN435" t="n">
        <v>0.00121657796163129</v>
      </c>
      <c r="MO435" t="n">
        <v>0.00123832492060131</v>
      </c>
      <c r="MP435" t="n">
        <v>0</v>
      </c>
      <c r="MQ435" t="n">
        <v>0.00126784551625864</v>
      </c>
      <c r="MR435" t="n">
        <v>0.00352855395868189</v>
      </c>
      <c r="MS435" t="n">
        <v>0.00174339799691566</v>
      </c>
      <c r="MT435" t="n">
        <v>0.000970822318333771</v>
      </c>
      <c r="MU435" t="n">
        <v>0.00319448274423544</v>
      </c>
      <c r="MV435" t="n">
        <v>0.00105972351601946</v>
      </c>
      <c r="MW435" t="n">
        <v>0.000879644809804357</v>
      </c>
      <c r="MX435" t="n">
        <v>0</v>
      </c>
      <c r="MY435" t="n">
        <v>0</v>
      </c>
      <c r="MZ435" t="n">
        <v>0.000767736014493052</v>
      </c>
      <c r="NA435" t="n">
        <v>0</v>
      </c>
      <c r="NB435" t="n">
        <v>0.000708316193449099</v>
      </c>
      <c r="NC435" t="n">
        <v>0.00129244571301655</v>
      </c>
      <c r="ND435" t="n">
        <v>0</v>
      </c>
      <c r="NE435" t="n">
        <v>0.000863799261952406</v>
      </c>
      <c r="NF435" t="n">
        <v>0.000927653200178091</v>
      </c>
      <c r="NG435" t="n">
        <v>0.000778174995187523</v>
      </c>
      <c r="NH435" t="n">
        <v>0</v>
      </c>
      <c r="NI435" t="n">
        <v>0.00108524453013852</v>
      </c>
      <c r="NJ435" t="n">
        <v>0.000870028307674153</v>
      </c>
      <c r="NK435" t="n">
        <v>0.000757130163521858</v>
      </c>
      <c r="NL435" t="n">
        <v>0.00222787438437747</v>
      </c>
      <c r="NM435" t="n">
        <v>0.00236023090357837</v>
      </c>
      <c r="NN435" t="n">
        <v>0.00137309367961515</v>
      </c>
      <c r="NO435" t="n">
        <v>0.00106717607854229</v>
      </c>
      <c r="NP435" t="n">
        <v>0.00146877911867595</v>
      </c>
      <c r="NQ435" t="n">
        <v>0</v>
      </c>
      <c r="NR435" t="n">
        <v>0.000802050023715788</v>
      </c>
      <c r="NS435" t="n">
        <v>0.0012136005903778</v>
      </c>
      <c r="NT435" t="n">
        <v>0.000481322027295649</v>
      </c>
      <c r="NU435" t="n">
        <v>0.0720830580441437</v>
      </c>
      <c r="NV435" t="n">
        <v>0.000924895281554513</v>
      </c>
      <c r="NW435" t="n">
        <v>0.0014937537586744</v>
      </c>
      <c r="NX435" t="n">
        <v>0.00115085352112645</v>
      </c>
      <c r="NY435" t="n">
        <v>0.000731552944652865</v>
      </c>
      <c r="NZ435" t="n">
        <v>0.000719378068158265</v>
      </c>
      <c r="OA435" t="n">
        <v>0.000222457882224673</v>
      </c>
      <c r="OB435" t="n">
        <v>0.00014022543283981</v>
      </c>
      <c r="OC435" t="n">
        <v>0.0000332801817749127</v>
      </c>
      <c r="OD435" t="n">
        <v>0.00119590084051985</v>
      </c>
      <c r="OE435" t="n">
        <v>0.000761511355830203</v>
      </c>
      <c r="OF435" t="n">
        <v>0.000412128363932601</v>
      </c>
      <c r="OG435" t="n">
        <v>0.00116533539761419</v>
      </c>
      <c r="OH435" t="n">
        <v>0.000403648361453792</v>
      </c>
      <c r="OI435" t="n">
        <v>0.00110103726014403</v>
      </c>
      <c r="OJ435" t="n">
        <v>0.000975445040317884</v>
      </c>
      <c r="OK435" t="n">
        <v>0.000534054863216426</v>
      </c>
      <c r="OL435" t="n">
        <v>0.0012165779616313</v>
      </c>
      <c r="OM435" t="n">
        <v>0.00123832492060131</v>
      </c>
      <c r="ON435" t="n">
        <v>0.000482303312320434</v>
      </c>
      <c r="OO435" t="n">
        <v>0</v>
      </c>
      <c r="OP435" t="n">
        <v>0.00352855395868189</v>
      </c>
      <c r="OQ435" t="n">
        <v>0.00174339799691566</v>
      </c>
      <c r="OR435" t="n">
        <v>0.000970822318333771</v>
      </c>
      <c r="OS435" t="n">
        <v>0.00319448274423543</v>
      </c>
      <c r="OT435" t="n">
        <v>0.00105972351601946</v>
      </c>
      <c r="OU435" t="n">
        <v>0.000879644809804357</v>
      </c>
      <c r="OV435" t="n">
        <v>0</v>
      </c>
      <c r="OW435" t="n">
        <v>0</v>
      </c>
      <c r="OX435" t="n">
        <v>0.000767736014493053</v>
      </c>
      <c r="OY435" t="n">
        <v>0.00092820174189267</v>
      </c>
      <c r="OZ435" t="n">
        <v>0.000708316193449099</v>
      </c>
      <c r="PA435" t="n">
        <v>0.00129244571301656</v>
      </c>
      <c r="PB435" t="n">
        <v>0</v>
      </c>
      <c r="PC435" t="n">
        <v>0.000863799261952406</v>
      </c>
      <c r="PD435" t="n">
        <v>0</v>
      </c>
      <c r="PE435" t="n">
        <v>0</v>
      </c>
      <c r="PF435" t="n">
        <v>0</v>
      </c>
      <c r="PG435" t="n">
        <v>0.00108524453013852</v>
      </c>
      <c r="PH435" t="n">
        <v>0.000870028307674154</v>
      </c>
      <c r="PI435" t="n">
        <v>0.000757130163521857</v>
      </c>
      <c r="PJ435" t="n">
        <v>0</v>
      </c>
      <c r="PK435" t="n">
        <v>0.00236023090357837</v>
      </c>
      <c r="PL435" t="n">
        <v>0.00137309367961515</v>
      </c>
      <c r="PM435" t="n">
        <v>0</v>
      </c>
      <c r="PN435" t="n">
        <v>0</v>
      </c>
      <c r="PO435" t="n">
        <v>0</v>
      </c>
      <c r="PP435" t="n">
        <v>0</v>
      </c>
      <c r="PQ435" t="n">
        <v>0.0012136005903778</v>
      </c>
      <c r="PR435" t="n">
        <v>0.000481322027295649</v>
      </c>
      <c r="PS435" t="n">
        <v>1.07208305804414</v>
      </c>
      <c r="PT435" t="n">
        <v>0.000924895281554513</v>
      </c>
      <c r="PU435" t="n">
        <v>0.0014937537586744</v>
      </c>
      <c r="PV435" t="n">
        <v>0.00115085352112645</v>
      </c>
      <c r="PW435" t="n">
        <v>0.000731552944652865</v>
      </c>
      <c r="PX435" t="n">
        <v>0.000719378068158264</v>
      </c>
      <c r="PY435" t="n">
        <v>0.000222457882224673</v>
      </c>
      <c r="PZ435" t="n">
        <v>0.00014022543283981</v>
      </c>
      <c r="QA435" t="n">
        <v>0.0000332801817749128</v>
      </c>
      <c r="QB435" t="n">
        <v>0.00119590084051985</v>
      </c>
      <c r="QC435" t="n">
        <v>0.000761511355830202</v>
      </c>
      <c r="QD435" t="n">
        <v>0</v>
      </c>
      <c r="QE435" t="n">
        <v>0.00116533539761419</v>
      </c>
      <c r="QF435" t="n">
        <v>0.000403648361453791</v>
      </c>
      <c r="QG435" t="n">
        <v>0.00110103726014403</v>
      </c>
      <c r="QH435" t="n">
        <v>0.000975445040317885</v>
      </c>
      <c r="QI435" t="n">
        <v>0.000534054863216426</v>
      </c>
    </row>
    <row r="436">
      <c r="A436" t="s">
        <v>435</v>
      </c>
      <c r="B436" t="n">
        <v>0.000312191690357649</v>
      </c>
      <c r="C436" t="n">
        <v>0.000313828171746161</v>
      </c>
      <c r="D436" t="n">
        <v>0.000118617212180172</v>
      </c>
      <c r="E436" t="n">
        <v>0</v>
      </c>
      <c r="F436" t="n">
        <v>0</v>
      </c>
      <c r="G436" t="n">
        <v>0.000281378504459956</v>
      </c>
      <c r="H436" t="n">
        <v>0.000325757508534347</v>
      </c>
      <c r="I436" t="n">
        <v>0.000308714579838818</v>
      </c>
      <c r="J436" t="n">
        <v>0.000302801765561727</v>
      </c>
      <c r="K436" t="n">
        <v>0.000401891005042722</v>
      </c>
      <c r="L436" t="n">
        <v>0.000263316063339186</v>
      </c>
      <c r="M436" t="n">
        <v>0.00051548979316885</v>
      </c>
      <c r="N436" t="n">
        <v>0.000410966834019762</v>
      </c>
      <c r="O436" t="n">
        <v>0.000296776214459702</v>
      </c>
      <c r="P436" t="n">
        <v>0.00123150598459604</v>
      </c>
      <c r="Q436" t="n">
        <v>0.000818001199420399</v>
      </c>
      <c r="R436" t="n">
        <v>0</v>
      </c>
      <c r="S436" t="n">
        <v>0.000358411874708209</v>
      </c>
      <c r="T436" t="n">
        <v>0</v>
      </c>
      <c r="U436" t="n">
        <v>0.000320160296246014</v>
      </c>
      <c r="V436" t="n">
        <v>0.000240401983170213</v>
      </c>
      <c r="W436" t="n">
        <v>0.000272986026816217</v>
      </c>
      <c r="X436" t="n">
        <v>0.00032722031819124</v>
      </c>
      <c r="Y436" t="n">
        <v>0.000212308695097851</v>
      </c>
      <c r="Z436" t="n">
        <v>0.000457417636574457</v>
      </c>
      <c r="AA436" t="n">
        <v>0</v>
      </c>
      <c r="AB436" t="n">
        <v>0.000410113345169136</v>
      </c>
      <c r="AC436" t="n">
        <v>0.000349444779851842</v>
      </c>
      <c r="AD436" t="n">
        <v>0.000408780150188811</v>
      </c>
      <c r="AE436" t="n">
        <v>0.000603031884489765</v>
      </c>
      <c r="AF436" t="n">
        <v>0.000376323708008171</v>
      </c>
      <c r="AG436" t="n">
        <v>0.000383174337309791</v>
      </c>
      <c r="AH436" t="n">
        <v>0.000162929728846645</v>
      </c>
      <c r="AI436" t="n">
        <v>0.00036202083771753</v>
      </c>
      <c r="AJ436" t="n">
        <v>0.00142809186609145</v>
      </c>
      <c r="AK436" t="n">
        <v>0.000274493241522755</v>
      </c>
      <c r="AL436" t="n">
        <v>0.000420752753661066</v>
      </c>
      <c r="AM436" t="n">
        <v>0.000854358237542732</v>
      </c>
      <c r="AN436" t="n">
        <v>0.000501437911860478</v>
      </c>
      <c r="AO436" t="n">
        <v>0.0000928345668506608</v>
      </c>
      <c r="AP436" t="n">
        <v>0.0000585178964613637</v>
      </c>
      <c r="AQ436" t="n">
        <v>0.0000138882525939892</v>
      </c>
      <c r="AR436" t="n">
        <v>0.000600396698374048</v>
      </c>
      <c r="AS436" t="n">
        <v>0.000566807694397877</v>
      </c>
      <c r="AT436" t="n">
        <v>0.000409920249772883</v>
      </c>
      <c r="AU436" t="n">
        <v>0.000950851418015685</v>
      </c>
      <c r="AV436" t="n">
        <v>0.000200175552732027</v>
      </c>
      <c r="AW436" t="n">
        <v>0.000411238303579028</v>
      </c>
      <c r="AX436" t="n">
        <v>0.000395466365589016</v>
      </c>
      <c r="AY436" t="n">
        <v>0.000272262231155756</v>
      </c>
      <c r="AZ436" t="n">
        <v>0.000312191690357649</v>
      </c>
      <c r="BA436" t="n">
        <v>0.000313828171746161</v>
      </c>
      <c r="BB436" t="n">
        <v>0.000118617212180172</v>
      </c>
      <c r="BC436" t="n">
        <v>0</v>
      </c>
      <c r="BD436" t="n">
        <v>0.000414544746277365</v>
      </c>
      <c r="BE436" t="n">
        <v>0.000281378504459956</v>
      </c>
      <c r="BF436" t="n">
        <v>0.000325757508534347</v>
      </c>
      <c r="BG436" t="n">
        <v>0.000308714579838818</v>
      </c>
      <c r="BH436" t="n">
        <v>0.000302801765561727</v>
      </c>
      <c r="BI436" t="n">
        <v>0.000401891005042722</v>
      </c>
      <c r="BJ436" t="n">
        <v>0.000263316063339186</v>
      </c>
      <c r="BK436" t="n">
        <v>0.00051548979316885</v>
      </c>
      <c r="BL436" t="n">
        <v>0.000410966834019762</v>
      </c>
      <c r="BM436" t="n">
        <v>0.000296776214459702</v>
      </c>
      <c r="BN436" t="n">
        <v>0.00123150598459604</v>
      </c>
      <c r="BO436" t="n">
        <v>0.000818001199420399</v>
      </c>
      <c r="BP436" t="n">
        <v>0</v>
      </c>
      <c r="BQ436" t="n">
        <v>0.000358411874708209</v>
      </c>
      <c r="BR436" t="n">
        <v>0.000300130786494541</v>
      </c>
      <c r="BS436" t="n">
        <v>0.000320160296246015</v>
      </c>
      <c r="BT436" t="n">
        <v>0.000240401983170213</v>
      </c>
      <c r="BU436" t="n">
        <v>0.000272986026816217</v>
      </c>
      <c r="BV436" t="n">
        <v>0.00032722031819124</v>
      </c>
      <c r="BW436" t="n">
        <v>0.000212308695097851</v>
      </c>
      <c r="BX436" t="n">
        <v>0.000457417636574458</v>
      </c>
      <c r="BY436" t="n">
        <v>0</v>
      </c>
      <c r="BZ436" t="n">
        <v>0.000410113345169136</v>
      </c>
      <c r="CA436" t="n">
        <v>0.000349444779851842</v>
      </c>
      <c r="CB436" t="n">
        <v>0.000408780150188811</v>
      </c>
      <c r="CC436" t="n">
        <v>0.000603031884489765</v>
      </c>
      <c r="CD436" t="n">
        <v>0.000376323708008171</v>
      </c>
      <c r="CE436" t="n">
        <v>0.000383174337309791</v>
      </c>
      <c r="CF436" t="n">
        <v>0.000162929728846645</v>
      </c>
      <c r="CG436" t="n">
        <v>0.00036202083771753</v>
      </c>
      <c r="CH436" t="n">
        <v>0.00142809186609145</v>
      </c>
      <c r="CI436" t="n">
        <v>0.000274493241522755</v>
      </c>
      <c r="CJ436" t="n">
        <v>0.000420752753661066</v>
      </c>
      <c r="CK436" t="n">
        <v>0.000854358237542732</v>
      </c>
      <c r="CL436" t="n">
        <v>0.000501437911860478</v>
      </c>
      <c r="CM436" t="n">
        <v>0.0000928345668506608</v>
      </c>
      <c r="CN436" t="n">
        <v>0.0000585178964613636</v>
      </c>
      <c r="CO436" t="n">
        <v>0.0000138882525939892</v>
      </c>
      <c r="CP436" t="n">
        <v>0.000600396698374048</v>
      </c>
      <c r="CQ436" t="n">
        <v>0.000566807694397877</v>
      </c>
      <c r="CR436" t="n">
        <v>0</v>
      </c>
      <c r="CS436" t="n">
        <v>0.000950851418015684</v>
      </c>
      <c r="CT436" t="n">
        <v>0.000200175552732027</v>
      </c>
      <c r="CU436" t="n">
        <v>0.000411238303579028</v>
      </c>
      <c r="CV436" t="n">
        <v>0.000395466365589016</v>
      </c>
      <c r="CW436" t="n">
        <v>0.000272262231155756</v>
      </c>
      <c r="CX436" t="n">
        <v>0.000312191690357649</v>
      </c>
      <c r="CY436" t="n">
        <v>0.000313828171746161</v>
      </c>
      <c r="CZ436" t="n">
        <v>0</v>
      </c>
      <c r="DA436" t="n">
        <v>0</v>
      </c>
      <c r="DB436" t="n">
        <v>0.000414544746277365</v>
      </c>
      <c r="DC436" t="n">
        <v>0.000281378504459956</v>
      </c>
      <c r="DD436" t="n">
        <v>0.000325757508534347</v>
      </c>
      <c r="DE436" t="n">
        <v>0.000308714579838818</v>
      </c>
      <c r="DF436" t="n">
        <v>0</v>
      </c>
      <c r="DG436" t="n">
        <v>0.000401891005042722</v>
      </c>
      <c r="DH436" t="n">
        <v>0</v>
      </c>
      <c r="DI436" t="n">
        <v>0</v>
      </c>
      <c r="DJ436" t="n">
        <v>0.000410966834019762</v>
      </c>
      <c r="DK436" t="n">
        <v>0</v>
      </c>
      <c r="DL436" t="n">
        <v>0.00123150598459604</v>
      </c>
      <c r="DM436" t="n">
        <v>0</v>
      </c>
      <c r="DN436" t="n">
        <v>0</v>
      </c>
      <c r="DO436" t="n">
        <v>0</v>
      </c>
      <c r="DP436" t="n">
        <v>0</v>
      </c>
      <c r="DQ436" t="n">
        <v>0.000320160296246015</v>
      </c>
      <c r="DR436" t="n">
        <v>0</v>
      </c>
      <c r="DS436" t="n">
        <v>0.000272986026816217</v>
      </c>
      <c r="DT436" t="n">
        <v>0.00032722031819124</v>
      </c>
      <c r="DU436" t="n">
        <v>0.000212308695097851</v>
      </c>
      <c r="DV436" t="n">
        <v>0</v>
      </c>
      <c r="DW436" t="n">
        <v>0</v>
      </c>
      <c r="DX436" t="n">
        <v>0.000410113345169136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0.000162929728846645</v>
      </c>
      <c r="EE436" t="n">
        <v>0.00036202083771753</v>
      </c>
      <c r="EF436" t="n">
        <v>0.00142809186609145</v>
      </c>
      <c r="EG436" t="n">
        <v>0.000274493241522755</v>
      </c>
      <c r="EH436" t="n">
        <v>0.000420752753661067</v>
      </c>
      <c r="EI436" t="n">
        <v>0.000854358237542732</v>
      </c>
      <c r="EJ436" t="n">
        <v>0.000501437911860478</v>
      </c>
      <c r="EK436" t="n">
        <v>0.0000928345668506608</v>
      </c>
      <c r="EL436" t="n">
        <v>0.0000585178964613636</v>
      </c>
      <c r="EM436" t="n">
        <v>0.0000138882525939892</v>
      </c>
      <c r="EN436" t="n">
        <v>0</v>
      </c>
      <c r="EO436" t="n">
        <v>0.000566807694397878</v>
      </c>
      <c r="EP436" t="n">
        <v>0</v>
      </c>
      <c r="EQ436" t="n">
        <v>0</v>
      </c>
      <c r="ER436" t="n">
        <v>0.000200175552732027</v>
      </c>
      <c r="ES436" t="n">
        <v>0.000411238303579028</v>
      </c>
      <c r="ET436" t="n">
        <v>0.000395466365589016</v>
      </c>
      <c r="EU436" t="n">
        <v>0.000272262231155756</v>
      </c>
      <c r="EV436" t="n">
        <v>0.000312191690357649</v>
      </c>
      <c r="EW436" t="n">
        <v>0.000313828171746161</v>
      </c>
      <c r="EX436" t="n">
        <v>0.000118617212180172</v>
      </c>
      <c r="EY436" t="n">
        <v>0.000328285564669257</v>
      </c>
      <c r="EZ436" t="n">
        <v>0.000414544746277365</v>
      </c>
      <c r="FA436" t="n">
        <v>0.000281378504459956</v>
      </c>
      <c r="FB436" t="n">
        <v>0.000325757508534347</v>
      </c>
      <c r="FC436" t="n">
        <v>0.000308714579838818</v>
      </c>
      <c r="FD436" t="n">
        <v>0.000302801765561727</v>
      </c>
      <c r="FE436" t="n">
        <v>0.000401891005042722</v>
      </c>
      <c r="FF436" t="n">
        <v>0</v>
      </c>
      <c r="FG436" t="n">
        <v>0</v>
      </c>
      <c r="FH436" t="n">
        <v>0.000410966834019762</v>
      </c>
      <c r="FI436" t="n">
        <v>0.000296776214459702</v>
      </c>
      <c r="FJ436" t="n">
        <v>0</v>
      </c>
      <c r="FK436" t="n">
        <v>0.000818001199420399</v>
      </c>
      <c r="FL436" t="n">
        <v>0</v>
      </c>
      <c r="FM436" t="n">
        <v>0.000358411874708209</v>
      </c>
      <c r="FN436" t="n">
        <v>0</v>
      </c>
      <c r="FO436" t="n">
        <v>0.000320160296246015</v>
      </c>
      <c r="FP436" t="n">
        <v>0</v>
      </c>
      <c r="FQ436" t="n">
        <v>0.000272986026816217</v>
      </c>
      <c r="FR436" t="n">
        <v>0.00032722031819124</v>
      </c>
      <c r="FS436" t="n">
        <v>0.000212308695097851</v>
      </c>
      <c r="FT436" t="n">
        <v>0.000457417636574458</v>
      </c>
      <c r="FU436" t="n">
        <v>0</v>
      </c>
      <c r="FV436" t="n">
        <v>0.000410113345169136</v>
      </c>
      <c r="FW436" t="n">
        <v>0.000349444779851842</v>
      </c>
      <c r="FX436" t="n">
        <v>0</v>
      </c>
      <c r="FY436" t="n">
        <v>0</v>
      </c>
      <c r="FZ436" t="n">
        <v>0</v>
      </c>
      <c r="GA436" t="n">
        <v>0.00038317433730979</v>
      </c>
      <c r="GB436" t="n">
        <v>0.000162929728846645</v>
      </c>
      <c r="GC436" t="n">
        <v>0.000362020837717531</v>
      </c>
      <c r="GD436" t="n">
        <v>0.00142809186609145</v>
      </c>
      <c r="GE436" t="n">
        <v>0.000274493241522755</v>
      </c>
      <c r="GF436" t="n">
        <v>0.000420752753661067</v>
      </c>
      <c r="GG436" t="n">
        <v>0.000854358237542732</v>
      </c>
      <c r="GH436" t="n">
        <v>0.000501437911860478</v>
      </c>
      <c r="GI436" t="n">
        <v>0.0000928345668506608</v>
      </c>
      <c r="GJ436" t="n">
        <v>0.0000585178964613637</v>
      </c>
      <c r="GK436" t="n">
        <v>0</v>
      </c>
      <c r="GL436" t="n">
        <v>0.000600396698374048</v>
      </c>
      <c r="GM436" t="n">
        <v>0.000566807694397877</v>
      </c>
      <c r="GN436" t="n">
        <v>0</v>
      </c>
      <c r="GO436" t="n">
        <v>0.000950851418015684</v>
      </c>
      <c r="GP436" t="n">
        <v>0.000200175552732027</v>
      </c>
      <c r="GQ436" t="n">
        <v>0.000411238303579028</v>
      </c>
      <c r="GR436" t="n">
        <v>0.000395466365589016</v>
      </c>
      <c r="GS436" t="n">
        <v>0.000272262231155756</v>
      </c>
      <c r="GT436" t="n">
        <v>0.000312191690357649</v>
      </c>
      <c r="GU436" t="n">
        <v>0.000313828171746161</v>
      </c>
      <c r="GV436" t="n">
        <v>0</v>
      </c>
      <c r="GW436" t="n">
        <v>0.000328285564669257</v>
      </c>
      <c r="GX436" t="n">
        <v>0</v>
      </c>
      <c r="GY436" t="n">
        <v>0.000281378504459956</v>
      </c>
      <c r="GZ436" t="n">
        <v>0.000325757508534347</v>
      </c>
      <c r="HA436" t="n">
        <v>0.000308714579838818</v>
      </c>
      <c r="HB436" t="n">
        <v>0.000302801765561727</v>
      </c>
      <c r="HC436" t="n">
        <v>0.000401891005042722</v>
      </c>
      <c r="HD436" t="n">
        <v>0.000263316063339186</v>
      </c>
      <c r="HE436" t="n">
        <v>0.000515489793168851</v>
      </c>
      <c r="HF436" t="n">
        <v>0.000410966834019762</v>
      </c>
      <c r="HG436" t="n">
        <v>0.000296776214459702</v>
      </c>
      <c r="HH436" t="n">
        <v>0.00123150598459604</v>
      </c>
      <c r="HI436" t="n">
        <v>0.000818001199420399</v>
      </c>
      <c r="HJ436" t="n">
        <v>0</v>
      </c>
      <c r="HK436" t="n">
        <v>0.000358411874708209</v>
      </c>
      <c r="HL436" t="n">
        <v>0.000300130786494541</v>
      </c>
      <c r="HM436" t="n">
        <v>0.000320160296246015</v>
      </c>
      <c r="HN436" t="n">
        <v>0.000240401983170213</v>
      </c>
      <c r="HO436" t="n">
        <v>0.000272986026816217</v>
      </c>
      <c r="HP436" t="n">
        <v>0.00032722031819124</v>
      </c>
      <c r="HQ436" t="n">
        <v>0.000212308695097851</v>
      </c>
      <c r="HR436" t="n">
        <v>0.000457417636574458</v>
      </c>
      <c r="HS436" t="n">
        <v>0.000435131928672033</v>
      </c>
      <c r="HT436" t="n">
        <v>0.000410113345169136</v>
      </c>
      <c r="HU436" t="n">
        <v>0.000349444779851842</v>
      </c>
      <c r="HV436" t="n">
        <v>0.000408780150188811</v>
      </c>
      <c r="HW436" t="n">
        <v>0.000603031884489764</v>
      </c>
      <c r="HX436" t="n">
        <v>0.000376323708008171</v>
      </c>
      <c r="HY436" t="n">
        <v>0.00038317433730979</v>
      </c>
      <c r="HZ436" t="n">
        <v>0.000162929728846645</v>
      </c>
      <c r="IA436" t="n">
        <v>0.00036202083771753</v>
      </c>
      <c r="IB436" t="n">
        <v>0.00142809186609145</v>
      </c>
      <c r="IC436" t="n">
        <v>0.000274493241522755</v>
      </c>
      <c r="ID436" t="n">
        <v>0.000420752753661066</v>
      </c>
      <c r="IE436" t="n">
        <v>0.000854358237542733</v>
      </c>
      <c r="IF436" t="n">
        <v>0.000501437911860478</v>
      </c>
      <c r="IG436" t="n">
        <v>0.0000928345668506608</v>
      </c>
      <c r="IH436" t="n">
        <v>0.0000585178964613636</v>
      </c>
      <c r="II436" t="n">
        <v>0.0000138882525939892</v>
      </c>
      <c r="IJ436" t="n">
        <v>0.000600396698374048</v>
      </c>
      <c r="IK436" t="n">
        <v>0.000566807694397878</v>
      </c>
      <c r="IL436" t="n">
        <v>0.000409920249772883</v>
      </c>
      <c r="IM436" t="n">
        <v>0.000950851418015684</v>
      </c>
      <c r="IN436" t="n">
        <v>0.000200175552732027</v>
      </c>
      <c r="IO436" t="n">
        <v>0.000411238303579028</v>
      </c>
      <c r="IP436" t="n">
        <v>0.000395466365589016</v>
      </c>
      <c r="IQ436" t="n">
        <v>0.000272262231155756</v>
      </c>
      <c r="IR436" t="n">
        <v>0.000312191690357649</v>
      </c>
      <c r="IS436" t="n">
        <v>0.000313828171746161</v>
      </c>
      <c r="IT436" t="n">
        <v>0</v>
      </c>
      <c r="IU436" t="n">
        <v>0</v>
      </c>
      <c r="IV436" t="n">
        <v>0.000414544746277365</v>
      </c>
      <c r="IW436" t="n">
        <v>0.000281378504459955</v>
      </c>
      <c r="IX436" t="n">
        <v>0.000325757508534347</v>
      </c>
      <c r="IY436" t="n">
        <v>0.000308714579838818</v>
      </c>
      <c r="IZ436" t="n">
        <v>0.000302801765561727</v>
      </c>
      <c r="JA436" t="n">
        <v>0.000401891005042722</v>
      </c>
      <c r="JB436" t="n">
        <v>0.000263316063339186</v>
      </c>
      <c r="JC436" t="n">
        <v>0</v>
      </c>
      <c r="JD436" t="n">
        <v>0.000410966834019762</v>
      </c>
      <c r="JE436" t="n">
        <v>0.000296776214459702</v>
      </c>
      <c r="JF436" t="n">
        <v>0.00123150598459604</v>
      </c>
      <c r="JG436" t="n">
        <v>0</v>
      </c>
      <c r="JH436" t="n">
        <v>0</v>
      </c>
      <c r="JI436" t="n">
        <v>0.000358411874708209</v>
      </c>
      <c r="JJ436" t="n">
        <v>0.000300130786494541</v>
      </c>
      <c r="JK436" t="n">
        <v>0.000320160296246015</v>
      </c>
      <c r="JL436" t="n">
        <v>0</v>
      </c>
      <c r="JM436" t="n">
        <v>0.000272986026816217</v>
      </c>
      <c r="JN436" t="n">
        <v>0.00032722031819124</v>
      </c>
      <c r="JO436" t="n">
        <v>0.000212308695097851</v>
      </c>
      <c r="JP436" t="n">
        <v>0.000457417636574458</v>
      </c>
      <c r="JQ436" t="n">
        <v>0.000435131928672033</v>
      </c>
      <c r="JR436" t="n">
        <v>0.000410113345169136</v>
      </c>
      <c r="JS436" t="n">
        <v>0.000349444779851842</v>
      </c>
      <c r="JT436" t="n">
        <v>0.000408780150188811</v>
      </c>
      <c r="JU436" t="n">
        <v>0</v>
      </c>
      <c r="JV436" t="n">
        <v>0</v>
      </c>
      <c r="JW436" t="n">
        <v>0.00038317433730979</v>
      </c>
      <c r="JX436" t="n">
        <v>0.000162929728846645</v>
      </c>
      <c r="JY436" t="n">
        <v>0.000362020837717531</v>
      </c>
      <c r="JZ436" t="n">
        <v>0.00142809186609145</v>
      </c>
      <c r="KA436" t="n">
        <v>0.000274493241522755</v>
      </c>
      <c r="KB436" t="n">
        <v>0.000420752753661067</v>
      </c>
      <c r="KC436" t="n">
        <v>0.000854358237542732</v>
      </c>
      <c r="KD436" t="n">
        <v>0.000501437911860478</v>
      </c>
      <c r="KE436" t="n">
        <v>0.0000928345668506608</v>
      </c>
      <c r="KF436" t="n">
        <v>0.0000585178964613636</v>
      </c>
      <c r="KG436" t="n">
        <v>0</v>
      </c>
      <c r="KH436" t="n">
        <v>0.000600396698374049</v>
      </c>
      <c r="KI436" t="n">
        <v>0.000566807694397877</v>
      </c>
      <c r="KJ436" t="n">
        <v>0.000409920249772883</v>
      </c>
      <c r="KK436" t="n">
        <v>0.000950851418015685</v>
      </c>
      <c r="KL436" t="n">
        <v>0.000200175552732026</v>
      </c>
      <c r="KM436" t="n">
        <v>0.000411238303579028</v>
      </c>
      <c r="KN436" t="n">
        <v>0.000395466365589016</v>
      </c>
      <c r="KO436" t="n">
        <v>0.000272262231155756</v>
      </c>
      <c r="KP436" t="n">
        <v>0.000312191690357649</v>
      </c>
      <c r="KQ436" t="n">
        <v>0</v>
      </c>
      <c r="KR436" t="n">
        <v>0</v>
      </c>
      <c r="KS436" t="n">
        <v>0.000328285564669257</v>
      </c>
      <c r="KT436" t="n">
        <v>0.000414544746277365</v>
      </c>
      <c r="KU436" t="n">
        <v>0.000281378504459955</v>
      </c>
      <c r="KV436" t="n">
        <v>0.000325757508534347</v>
      </c>
      <c r="KW436" t="n">
        <v>0.000308714579838818</v>
      </c>
      <c r="KX436" t="n">
        <v>0.000302801765561727</v>
      </c>
      <c r="KY436" t="n">
        <v>0.000401891005042722</v>
      </c>
      <c r="KZ436" t="n">
        <v>0.000263316063339186</v>
      </c>
      <c r="LA436" t="n">
        <v>0.000515489793168851</v>
      </c>
      <c r="LB436" t="n">
        <v>0.000410966834019762</v>
      </c>
      <c r="LC436" t="n">
        <v>0.000296776214459702</v>
      </c>
      <c r="LD436" t="n">
        <v>0.00123150598459604</v>
      </c>
      <c r="LE436" t="n">
        <v>0.0008180011994204</v>
      </c>
      <c r="LF436" t="n">
        <v>0.000417938628763176</v>
      </c>
      <c r="LG436" t="n">
        <v>0.000358411874708209</v>
      </c>
      <c r="LH436" t="n">
        <v>0.000300130786494541</v>
      </c>
      <c r="LI436" t="n">
        <v>0.000320160296246015</v>
      </c>
      <c r="LJ436" t="n">
        <v>0.000240401983170213</v>
      </c>
      <c r="LK436" t="n">
        <v>0.000272986026816217</v>
      </c>
      <c r="LL436" t="n">
        <v>0.00032722031819124</v>
      </c>
      <c r="LM436" t="n">
        <v>0.000212308695097851</v>
      </c>
      <c r="LN436" t="n">
        <v>0.000457417636574458</v>
      </c>
      <c r="LO436" t="n">
        <v>0.000435131928672033</v>
      </c>
      <c r="LP436" t="n">
        <v>0.000410113345169136</v>
      </c>
      <c r="LQ436" t="n">
        <v>0.000349444779851842</v>
      </c>
      <c r="LR436" t="n">
        <v>0.000408780150188811</v>
      </c>
      <c r="LS436" t="n">
        <v>0.000603031884489765</v>
      </c>
      <c r="LT436" t="n">
        <v>0.000376323708008171</v>
      </c>
      <c r="LU436" t="n">
        <v>0.00038317433730979</v>
      </c>
      <c r="LV436" t="n">
        <v>0.000162929728846645</v>
      </c>
      <c r="LW436" t="n">
        <v>0.00036202083771753</v>
      </c>
      <c r="LX436" t="n">
        <v>0.00142809186609145</v>
      </c>
      <c r="LY436" t="n">
        <v>0.000274493241522755</v>
      </c>
      <c r="LZ436" t="n">
        <v>0.000420752753661067</v>
      </c>
      <c r="MA436" t="n">
        <v>0.000854358237542732</v>
      </c>
      <c r="MB436" t="n">
        <v>0.000501437911860478</v>
      </c>
      <c r="MC436" t="n">
        <v>0.0000928345668506608</v>
      </c>
      <c r="MD436" t="n">
        <v>0.0000585178964613637</v>
      </c>
      <c r="ME436" t="n">
        <v>0.0000138882525939892</v>
      </c>
      <c r="MF436" t="n">
        <v>0.000600396698374048</v>
      </c>
      <c r="MG436" t="n">
        <v>0.000566807694397877</v>
      </c>
      <c r="MH436" t="n">
        <v>0.000409920249772883</v>
      </c>
      <c r="MI436" t="n">
        <v>0.000950851418015685</v>
      </c>
      <c r="MJ436" t="n">
        <v>0.000200175552732027</v>
      </c>
      <c r="MK436" t="n">
        <v>0.000411238303579028</v>
      </c>
      <c r="ML436" t="n">
        <v>0.000395466365589016</v>
      </c>
      <c r="MM436" t="n">
        <v>0.000272262231155756</v>
      </c>
      <c r="MN436" t="n">
        <v>0.000312191690357649</v>
      </c>
      <c r="MO436" t="n">
        <v>0.000313828171746161</v>
      </c>
      <c r="MP436" t="n">
        <v>0</v>
      </c>
      <c r="MQ436" t="n">
        <v>0.000328285564669258</v>
      </c>
      <c r="MR436" t="n">
        <v>0.000414544746277365</v>
      </c>
      <c r="MS436" t="n">
        <v>0.000281378504459956</v>
      </c>
      <c r="MT436" t="n">
        <v>0.000325757508534347</v>
      </c>
      <c r="MU436" t="n">
        <v>0.000308714579838819</v>
      </c>
      <c r="MV436" t="n">
        <v>0.000302801765561727</v>
      </c>
      <c r="MW436" t="n">
        <v>0.000401891005042722</v>
      </c>
      <c r="MX436" t="n">
        <v>0</v>
      </c>
      <c r="MY436" t="n">
        <v>0</v>
      </c>
      <c r="MZ436" t="n">
        <v>0.000410966834019762</v>
      </c>
      <c r="NA436" t="n">
        <v>0</v>
      </c>
      <c r="NB436" t="n">
        <v>0.00123150598459604</v>
      </c>
      <c r="NC436" t="n">
        <v>0.000818001199420398</v>
      </c>
      <c r="ND436" t="n">
        <v>0</v>
      </c>
      <c r="NE436" t="n">
        <v>0.000358411874708209</v>
      </c>
      <c r="NF436" t="n">
        <v>0.000300130786494541</v>
      </c>
      <c r="NG436" t="n">
        <v>0.000320160296246014</v>
      </c>
      <c r="NH436" t="n">
        <v>0</v>
      </c>
      <c r="NI436" t="n">
        <v>0.000272986026816217</v>
      </c>
      <c r="NJ436" t="n">
        <v>0.00032722031819124</v>
      </c>
      <c r="NK436" t="n">
        <v>0.000212308695097851</v>
      </c>
      <c r="NL436" t="n">
        <v>0.000457417636574458</v>
      </c>
      <c r="NM436" t="n">
        <v>0.000435131928672033</v>
      </c>
      <c r="NN436" t="n">
        <v>0.000410113345169136</v>
      </c>
      <c r="NO436" t="n">
        <v>0.000349444779851842</v>
      </c>
      <c r="NP436" t="n">
        <v>0.000408780150188811</v>
      </c>
      <c r="NQ436" t="n">
        <v>0</v>
      </c>
      <c r="NR436" t="n">
        <v>0.000376323708008172</v>
      </c>
      <c r="NS436" t="n">
        <v>0.000383174337309791</v>
      </c>
      <c r="NT436" t="n">
        <v>0.000162929728846645</v>
      </c>
      <c r="NU436" t="n">
        <v>0.00036202083771753</v>
      </c>
      <c r="NV436" t="n">
        <v>0.00142809186609145</v>
      </c>
      <c r="NW436" t="n">
        <v>0.000274493241522755</v>
      </c>
      <c r="NX436" t="n">
        <v>0.000420752753661067</v>
      </c>
      <c r="NY436" t="n">
        <v>0.000854358237542732</v>
      </c>
      <c r="NZ436" t="n">
        <v>0.000501437911860478</v>
      </c>
      <c r="OA436" t="n">
        <v>0.0000928345668506608</v>
      </c>
      <c r="OB436" t="n">
        <v>0.0000585178964613636</v>
      </c>
      <c r="OC436" t="n">
        <v>0.0000138882525939892</v>
      </c>
      <c r="OD436" t="n">
        <v>0.000600396698374048</v>
      </c>
      <c r="OE436" t="n">
        <v>0.000566807694397878</v>
      </c>
      <c r="OF436" t="n">
        <v>0.000409920249772883</v>
      </c>
      <c r="OG436" t="n">
        <v>0.000950851418015686</v>
      </c>
      <c r="OH436" t="n">
        <v>0.000200175552732027</v>
      </c>
      <c r="OI436" t="n">
        <v>0.000411238303579028</v>
      </c>
      <c r="OJ436" t="n">
        <v>0.000395466365589016</v>
      </c>
      <c r="OK436" t="n">
        <v>0.000272262231155756</v>
      </c>
      <c r="OL436" t="n">
        <v>0.000312191690357649</v>
      </c>
      <c r="OM436" t="n">
        <v>0.000313828171746161</v>
      </c>
      <c r="ON436" t="n">
        <v>0.000118617212180172</v>
      </c>
      <c r="OO436" t="n">
        <v>0</v>
      </c>
      <c r="OP436" t="n">
        <v>0.000414544746277365</v>
      </c>
      <c r="OQ436" t="n">
        <v>0.000281378504459956</v>
      </c>
      <c r="OR436" t="n">
        <v>0.000325757508534347</v>
      </c>
      <c r="OS436" t="n">
        <v>0.000308714579838818</v>
      </c>
      <c r="OT436" t="n">
        <v>0.000302801765561727</v>
      </c>
      <c r="OU436" t="n">
        <v>0.000401891005042722</v>
      </c>
      <c r="OV436" t="n">
        <v>0</v>
      </c>
      <c r="OW436" t="n">
        <v>0</v>
      </c>
      <c r="OX436" t="n">
        <v>0.000410966834019762</v>
      </c>
      <c r="OY436" t="n">
        <v>0.000296776214459702</v>
      </c>
      <c r="OZ436" t="n">
        <v>0.00123150598459604</v>
      </c>
      <c r="PA436" t="n">
        <v>0.000818001199420399</v>
      </c>
      <c r="PB436" t="n">
        <v>0</v>
      </c>
      <c r="PC436" t="n">
        <v>0.000358411874708209</v>
      </c>
      <c r="PD436" t="n">
        <v>0</v>
      </c>
      <c r="PE436" t="n">
        <v>0</v>
      </c>
      <c r="PF436" t="n">
        <v>0</v>
      </c>
      <c r="PG436" t="n">
        <v>0.000272986026816217</v>
      </c>
      <c r="PH436" t="n">
        <v>0.00032722031819124</v>
      </c>
      <c r="PI436" t="n">
        <v>0.000212308695097851</v>
      </c>
      <c r="PJ436" t="n">
        <v>0</v>
      </c>
      <c r="PK436" t="n">
        <v>0.000435131928672033</v>
      </c>
      <c r="PL436" t="n">
        <v>0.000410113345169135</v>
      </c>
      <c r="PM436" t="n">
        <v>0</v>
      </c>
      <c r="PN436" t="n">
        <v>0</v>
      </c>
      <c r="PO436" t="n">
        <v>0</v>
      </c>
      <c r="PP436" t="n">
        <v>0</v>
      </c>
      <c r="PQ436" t="n">
        <v>0.000383174337309791</v>
      </c>
      <c r="PR436" t="n">
        <v>0.000162929728846645</v>
      </c>
      <c r="PS436" t="n">
        <v>0.000362020837717531</v>
      </c>
      <c r="PT436" t="n">
        <v>1.00142809186609</v>
      </c>
      <c r="PU436" t="n">
        <v>0.000274493241522755</v>
      </c>
      <c r="PV436" t="n">
        <v>0.000420752753661066</v>
      </c>
      <c r="PW436" t="n">
        <v>0.000854358237542732</v>
      </c>
      <c r="PX436" t="n">
        <v>0.000501437911860477</v>
      </c>
      <c r="PY436" t="n">
        <v>0.0000928345668506609</v>
      </c>
      <c r="PZ436" t="n">
        <v>0.0000585178964613636</v>
      </c>
      <c r="QA436" t="n">
        <v>0.0000138882525939892</v>
      </c>
      <c r="QB436" t="n">
        <v>0.000600396698374048</v>
      </c>
      <c r="QC436" t="n">
        <v>0.000566807694397877</v>
      </c>
      <c r="QD436" t="n">
        <v>0</v>
      </c>
      <c r="QE436" t="n">
        <v>0.000950851418015685</v>
      </c>
      <c r="QF436" t="n">
        <v>0.000200175552732026</v>
      </c>
      <c r="QG436" t="n">
        <v>0.000411238303579029</v>
      </c>
      <c r="QH436" t="n">
        <v>0.000395466365589017</v>
      </c>
      <c r="QI436" t="n">
        <v>0.000272262231155756</v>
      </c>
    </row>
    <row r="437">
      <c r="A437" t="s">
        <v>436</v>
      </c>
      <c r="B437" t="n">
        <v>0.0159672611225109</v>
      </c>
      <c r="C437" t="n">
        <v>0.0161200394440137</v>
      </c>
      <c r="D437" t="n">
        <v>0.00585112834190246</v>
      </c>
      <c r="E437" t="n">
        <v>0</v>
      </c>
      <c r="F437" t="n">
        <v>0</v>
      </c>
      <c r="G437" t="n">
        <v>0.00952975840663273</v>
      </c>
      <c r="H437" t="n">
        <v>0.0185202302727716</v>
      </c>
      <c r="I437" t="n">
        <v>0.017129630454728</v>
      </c>
      <c r="J437" t="n">
        <v>0.0244414397188536</v>
      </c>
      <c r="K437" t="n">
        <v>0.0254923846490159</v>
      </c>
      <c r="L437" t="n">
        <v>0.0181959689970256</v>
      </c>
      <c r="M437" t="n">
        <v>0.0218938568880158</v>
      </c>
      <c r="N437" t="n">
        <v>0.0144328889144106</v>
      </c>
      <c r="O437" t="n">
        <v>0.0204221212526361</v>
      </c>
      <c r="P437" t="n">
        <v>0.0188961982003007</v>
      </c>
      <c r="Q437" t="n">
        <v>0.0117430305844722</v>
      </c>
      <c r="R437" t="n">
        <v>0</v>
      </c>
      <c r="S437" t="n">
        <v>0.0221026169895842</v>
      </c>
      <c r="T437" t="n">
        <v>0</v>
      </c>
      <c r="U437" t="n">
        <v>0.0194499911189639</v>
      </c>
      <c r="V437" t="n">
        <v>0.016320855060348</v>
      </c>
      <c r="W437" t="n">
        <v>0.0139562049079222</v>
      </c>
      <c r="X437" t="n">
        <v>0.0206391673900185</v>
      </c>
      <c r="Y437" t="n">
        <v>0.0153756821726429</v>
      </c>
      <c r="Z437" t="n">
        <v>0.0191688795587231</v>
      </c>
      <c r="AA437" t="n">
        <v>0</v>
      </c>
      <c r="AB437" t="n">
        <v>0.0221865523613573</v>
      </c>
      <c r="AC437" t="n">
        <v>0.018932587522421</v>
      </c>
      <c r="AD437" t="n">
        <v>0.0235575949864415</v>
      </c>
      <c r="AE437" t="n">
        <v>0.0167261078212682</v>
      </c>
      <c r="AF437" t="n">
        <v>0.0150747233127779</v>
      </c>
      <c r="AG437" t="n">
        <v>0.0281611821722405</v>
      </c>
      <c r="AH437" t="n">
        <v>0.00640048213093154</v>
      </c>
      <c r="AI437" t="n">
        <v>0.00554640721033043</v>
      </c>
      <c r="AJ437" t="n">
        <v>0.021043918003069</v>
      </c>
      <c r="AK437" t="n">
        <v>0.0103403339682726</v>
      </c>
      <c r="AL437" t="n">
        <v>0.0144460687809821</v>
      </c>
      <c r="AM437" t="n">
        <v>0.0111531341908259</v>
      </c>
      <c r="AN437" t="n">
        <v>0.0112221250283988</v>
      </c>
      <c r="AO437" t="n">
        <v>0.00205868466528976</v>
      </c>
      <c r="AP437" t="n">
        <v>0.00129768361265678</v>
      </c>
      <c r="AQ437" t="n">
        <v>0.000307983691989623</v>
      </c>
      <c r="AR437" t="n">
        <v>0.00793426744943997</v>
      </c>
      <c r="AS437" t="n">
        <v>0.0116223661025589</v>
      </c>
      <c r="AT437" t="n">
        <v>0.00693933587000807</v>
      </c>
      <c r="AU437" t="n">
        <v>0.0127424998872487</v>
      </c>
      <c r="AV437" t="n">
        <v>0.00555925816118453</v>
      </c>
      <c r="AW437" t="n">
        <v>0.0101310028762339</v>
      </c>
      <c r="AX437" t="n">
        <v>0.0127456460183469</v>
      </c>
      <c r="AY437" t="n">
        <v>0.00871332037027604</v>
      </c>
      <c r="AZ437" t="n">
        <v>0.0159672611225109</v>
      </c>
      <c r="BA437" t="n">
        <v>0.0161200394440137</v>
      </c>
      <c r="BB437" t="n">
        <v>0.00585112834190246</v>
      </c>
      <c r="BC437" t="n">
        <v>0</v>
      </c>
      <c r="BD437" t="n">
        <v>0.010023011469476</v>
      </c>
      <c r="BE437" t="n">
        <v>0.00952975840663273</v>
      </c>
      <c r="BF437" t="n">
        <v>0.0185202302727716</v>
      </c>
      <c r="BG437" t="n">
        <v>0.017129630454728</v>
      </c>
      <c r="BH437" t="n">
        <v>0.0244414397188536</v>
      </c>
      <c r="BI437" t="n">
        <v>0.0254923846490159</v>
      </c>
      <c r="BJ437" t="n">
        <v>0.0181959689970256</v>
      </c>
      <c r="BK437" t="n">
        <v>0.0218938568880158</v>
      </c>
      <c r="BL437" t="n">
        <v>0.0144328889144106</v>
      </c>
      <c r="BM437" t="n">
        <v>0.0204221212526361</v>
      </c>
      <c r="BN437" t="n">
        <v>0.0188961982003007</v>
      </c>
      <c r="BO437" t="n">
        <v>0.0117430305844722</v>
      </c>
      <c r="BP437" t="n">
        <v>0</v>
      </c>
      <c r="BQ437" t="n">
        <v>0.0221026169895842</v>
      </c>
      <c r="BR437" t="n">
        <v>0.0223427954722765</v>
      </c>
      <c r="BS437" t="n">
        <v>0.0194499911189639</v>
      </c>
      <c r="BT437" t="n">
        <v>0.016320855060348</v>
      </c>
      <c r="BU437" t="n">
        <v>0.0139562049079222</v>
      </c>
      <c r="BV437" t="n">
        <v>0.0206391673900185</v>
      </c>
      <c r="BW437" t="n">
        <v>0.0153756821726429</v>
      </c>
      <c r="BX437" t="n">
        <v>0.0191688795587231</v>
      </c>
      <c r="BY437" t="n">
        <v>0</v>
      </c>
      <c r="BZ437" t="n">
        <v>0.0221865523613573</v>
      </c>
      <c r="CA437" t="n">
        <v>0.018932587522421</v>
      </c>
      <c r="CB437" t="n">
        <v>0.0235575949864415</v>
      </c>
      <c r="CC437" t="n">
        <v>0.0167261078212682</v>
      </c>
      <c r="CD437" t="n">
        <v>0.0150747233127779</v>
      </c>
      <c r="CE437" t="n">
        <v>0.0281611821722405</v>
      </c>
      <c r="CF437" t="n">
        <v>0.00640048213093153</v>
      </c>
      <c r="CG437" t="n">
        <v>0.00554640721033043</v>
      </c>
      <c r="CH437" t="n">
        <v>0.021043918003069</v>
      </c>
      <c r="CI437" t="n">
        <v>0.0103403339682726</v>
      </c>
      <c r="CJ437" t="n">
        <v>0.0144460687809821</v>
      </c>
      <c r="CK437" t="n">
        <v>0.0111531341908259</v>
      </c>
      <c r="CL437" t="n">
        <v>0.0112221250283988</v>
      </c>
      <c r="CM437" t="n">
        <v>0.00205868466528976</v>
      </c>
      <c r="CN437" t="n">
        <v>0.00129768361265678</v>
      </c>
      <c r="CO437" t="n">
        <v>0.000307983691989623</v>
      </c>
      <c r="CP437" t="n">
        <v>0.00793426744943997</v>
      </c>
      <c r="CQ437" t="n">
        <v>0.0116223661025589</v>
      </c>
      <c r="CR437" t="n">
        <v>0</v>
      </c>
      <c r="CS437" t="n">
        <v>0.0127424998872487</v>
      </c>
      <c r="CT437" t="n">
        <v>0.00555925816118453</v>
      </c>
      <c r="CU437" t="n">
        <v>0.0101310028762339</v>
      </c>
      <c r="CV437" t="n">
        <v>0.0127456460183469</v>
      </c>
      <c r="CW437" t="n">
        <v>0.00871332037027604</v>
      </c>
      <c r="CX437" t="n">
        <v>0.0159672611225109</v>
      </c>
      <c r="CY437" t="n">
        <v>0.0161200394440137</v>
      </c>
      <c r="CZ437" t="n">
        <v>0</v>
      </c>
      <c r="DA437" t="n">
        <v>0</v>
      </c>
      <c r="DB437" t="n">
        <v>0.010023011469476</v>
      </c>
      <c r="DC437" t="n">
        <v>0.00952975840663273</v>
      </c>
      <c r="DD437" t="n">
        <v>0.0185202302727716</v>
      </c>
      <c r="DE437" t="n">
        <v>0.017129630454728</v>
      </c>
      <c r="DF437" t="n">
        <v>0</v>
      </c>
      <c r="DG437" t="n">
        <v>0.0254923846490159</v>
      </c>
      <c r="DH437" t="n">
        <v>0</v>
      </c>
      <c r="DI437" t="n">
        <v>0</v>
      </c>
      <c r="DJ437" t="n">
        <v>0.0144328889144106</v>
      </c>
      <c r="DK437" t="n">
        <v>0</v>
      </c>
      <c r="DL437" t="n">
        <v>0.0188961982003007</v>
      </c>
      <c r="DM437" t="n">
        <v>0</v>
      </c>
      <c r="DN437" t="n">
        <v>0</v>
      </c>
      <c r="DO437" t="n">
        <v>0</v>
      </c>
      <c r="DP437" t="n">
        <v>0</v>
      </c>
      <c r="DQ437" t="n">
        <v>0.0194499911189639</v>
      </c>
      <c r="DR437" t="n">
        <v>0</v>
      </c>
      <c r="DS437" t="n">
        <v>0.0139562049079222</v>
      </c>
      <c r="DT437" t="n">
        <v>0.0206391673900185</v>
      </c>
      <c r="DU437" t="n">
        <v>0.0153756821726429</v>
      </c>
      <c r="DV437" t="n">
        <v>0</v>
      </c>
      <c r="DW437" t="n">
        <v>0</v>
      </c>
      <c r="DX437" t="n">
        <v>0.0221865523613573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0.00640048213093154</v>
      </c>
      <c r="EE437" t="n">
        <v>0.00554640721033043</v>
      </c>
      <c r="EF437" t="n">
        <v>0.021043918003069</v>
      </c>
      <c r="EG437" t="n">
        <v>0.0103403339682726</v>
      </c>
      <c r="EH437" t="n">
        <v>0.0144460687809821</v>
      </c>
      <c r="EI437" t="n">
        <v>0.0111531341908259</v>
      </c>
      <c r="EJ437" t="n">
        <v>0.0112221250283988</v>
      </c>
      <c r="EK437" t="n">
        <v>0.00205868466528976</v>
      </c>
      <c r="EL437" t="n">
        <v>0.00129768361265678</v>
      </c>
      <c r="EM437" t="n">
        <v>0.000307983691989623</v>
      </c>
      <c r="EN437" t="n">
        <v>0</v>
      </c>
      <c r="EO437" t="n">
        <v>0.0116223661025589</v>
      </c>
      <c r="EP437" t="n">
        <v>0</v>
      </c>
      <c r="EQ437" t="n">
        <v>0</v>
      </c>
      <c r="ER437" t="n">
        <v>0.00555925816118453</v>
      </c>
      <c r="ES437" t="n">
        <v>0.0101310028762339</v>
      </c>
      <c r="ET437" t="n">
        <v>0.0127456460183469</v>
      </c>
      <c r="EU437" t="n">
        <v>0.00871332037027604</v>
      </c>
      <c r="EV437" t="n">
        <v>0.0159672611225109</v>
      </c>
      <c r="EW437" t="n">
        <v>0.0161200394440137</v>
      </c>
      <c r="EX437" t="n">
        <v>0.00585112834190246</v>
      </c>
      <c r="EY437" t="n">
        <v>0.00715006865263019</v>
      </c>
      <c r="EZ437" t="n">
        <v>0.010023011469476</v>
      </c>
      <c r="FA437" t="n">
        <v>0.00952975840663273</v>
      </c>
      <c r="FB437" t="n">
        <v>0.0185202302727716</v>
      </c>
      <c r="FC437" t="n">
        <v>0.017129630454728</v>
      </c>
      <c r="FD437" t="n">
        <v>0.0244414397188536</v>
      </c>
      <c r="FE437" t="n">
        <v>0.0254923846490159</v>
      </c>
      <c r="FF437" t="n">
        <v>0</v>
      </c>
      <c r="FG437" t="n">
        <v>0</v>
      </c>
      <c r="FH437" t="n">
        <v>0.0144328889144106</v>
      </c>
      <c r="FI437" t="n">
        <v>0.0204221212526361</v>
      </c>
      <c r="FJ437" t="n">
        <v>0</v>
      </c>
      <c r="FK437" t="n">
        <v>0.0117430305844722</v>
      </c>
      <c r="FL437" t="n">
        <v>0</v>
      </c>
      <c r="FM437" t="n">
        <v>0.0221026169895842</v>
      </c>
      <c r="FN437" t="n">
        <v>0</v>
      </c>
      <c r="FO437" t="n">
        <v>0.0194499911189639</v>
      </c>
      <c r="FP437" t="n">
        <v>0</v>
      </c>
      <c r="FQ437" t="n">
        <v>0.0139562049079222</v>
      </c>
      <c r="FR437" t="n">
        <v>0.0206391673900185</v>
      </c>
      <c r="FS437" t="n">
        <v>0.0153756821726429</v>
      </c>
      <c r="FT437" t="n">
        <v>0.0191688795587231</v>
      </c>
      <c r="FU437" t="n">
        <v>0</v>
      </c>
      <c r="FV437" t="n">
        <v>0.0221865523613573</v>
      </c>
      <c r="FW437" t="n">
        <v>0.018932587522421</v>
      </c>
      <c r="FX437" t="n">
        <v>0</v>
      </c>
      <c r="FY437" t="n">
        <v>0</v>
      </c>
      <c r="FZ437" t="n">
        <v>0</v>
      </c>
      <c r="GA437" t="n">
        <v>0.0281611821722405</v>
      </c>
      <c r="GB437" t="n">
        <v>0.00640048213093154</v>
      </c>
      <c r="GC437" t="n">
        <v>0.00554640721033044</v>
      </c>
      <c r="GD437" t="n">
        <v>0.021043918003069</v>
      </c>
      <c r="GE437" t="n">
        <v>0.0103403339682726</v>
      </c>
      <c r="GF437" t="n">
        <v>0.0144460687809821</v>
      </c>
      <c r="GG437" t="n">
        <v>0.0111531341908259</v>
      </c>
      <c r="GH437" t="n">
        <v>0.0112221250283988</v>
      </c>
      <c r="GI437" t="n">
        <v>0.00205868466528976</v>
      </c>
      <c r="GJ437" t="n">
        <v>0.00129768361265678</v>
      </c>
      <c r="GK437" t="n">
        <v>0</v>
      </c>
      <c r="GL437" t="n">
        <v>0.00793426744943997</v>
      </c>
      <c r="GM437" t="n">
        <v>0.0116223661025589</v>
      </c>
      <c r="GN437" t="n">
        <v>0</v>
      </c>
      <c r="GO437" t="n">
        <v>0.0127424998872487</v>
      </c>
      <c r="GP437" t="n">
        <v>0.00555925816118453</v>
      </c>
      <c r="GQ437" t="n">
        <v>0.0101310028762339</v>
      </c>
      <c r="GR437" t="n">
        <v>0.0127456460183469</v>
      </c>
      <c r="GS437" t="n">
        <v>0.00871332037027604</v>
      </c>
      <c r="GT437" t="n">
        <v>0.0159672611225109</v>
      </c>
      <c r="GU437" t="n">
        <v>0.0161200394440137</v>
      </c>
      <c r="GV437" t="n">
        <v>0</v>
      </c>
      <c r="GW437" t="n">
        <v>0.00715006865263018</v>
      </c>
      <c r="GX437" t="n">
        <v>0</v>
      </c>
      <c r="GY437" t="n">
        <v>0.00952975840663273</v>
      </c>
      <c r="GZ437" t="n">
        <v>0.0185202302727716</v>
      </c>
      <c r="HA437" t="n">
        <v>0.017129630454728</v>
      </c>
      <c r="HB437" t="n">
        <v>0.0244414397188536</v>
      </c>
      <c r="HC437" t="n">
        <v>0.0254923846490159</v>
      </c>
      <c r="HD437" t="n">
        <v>0.0181959689970256</v>
      </c>
      <c r="HE437" t="n">
        <v>0.0218938568880158</v>
      </c>
      <c r="HF437" t="n">
        <v>0.0144328889144106</v>
      </c>
      <c r="HG437" t="n">
        <v>0.0204221212526361</v>
      </c>
      <c r="HH437" t="n">
        <v>0.0188961982003007</v>
      </c>
      <c r="HI437" t="n">
        <v>0.0117430305844722</v>
      </c>
      <c r="HJ437" t="n">
        <v>0</v>
      </c>
      <c r="HK437" t="n">
        <v>0.0221026169895842</v>
      </c>
      <c r="HL437" t="n">
        <v>0.0223427954722765</v>
      </c>
      <c r="HM437" t="n">
        <v>0.0194499911189639</v>
      </c>
      <c r="HN437" t="n">
        <v>0.016320855060348</v>
      </c>
      <c r="HO437" t="n">
        <v>0.0139562049079222</v>
      </c>
      <c r="HP437" t="n">
        <v>0.0206391673900185</v>
      </c>
      <c r="HQ437" t="n">
        <v>0.0153756821726429</v>
      </c>
      <c r="HR437" t="n">
        <v>0.0191688795587231</v>
      </c>
      <c r="HS437" t="n">
        <v>0.0179099650298009</v>
      </c>
      <c r="HT437" t="n">
        <v>0.0221865523613573</v>
      </c>
      <c r="HU437" t="n">
        <v>0.018932587522421</v>
      </c>
      <c r="HV437" t="n">
        <v>0.0235575949864415</v>
      </c>
      <c r="HW437" t="n">
        <v>0.0167261078212682</v>
      </c>
      <c r="HX437" t="n">
        <v>0.0150747233127779</v>
      </c>
      <c r="HY437" t="n">
        <v>0.0281611821722405</v>
      </c>
      <c r="HZ437" t="n">
        <v>0.00640048213093154</v>
      </c>
      <c r="IA437" t="n">
        <v>0.00554640721033043</v>
      </c>
      <c r="IB437" t="n">
        <v>0.021043918003069</v>
      </c>
      <c r="IC437" t="n">
        <v>0.0103403339682726</v>
      </c>
      <c r="ID437" t="n">
        <v>0.0144460687809821</v>
      </c>
      <c r="IE437" t="n">
        <v>0.0111531341908259</v>
      </c>
      <c r="IF437" t="n">
        <v>0.0112221250283988</v>
      </c>
      <c r="IG437" t="n">
        <v>0.00205868466528975</v>
      </c>
      <c r="IH437" t="n">
        <v>0.00129768361265677</v>
      </c>
      <c r="II437" t="n">
        <v>0.000307983691989623</v>
      </c>
      <c r="IJ437" t="n">
        <v>0.00793426744943997</v>
      </c>
      <c r="IK437" t="n">
        <v>0.0116223661025589</v>
      </c>
      <c r="IL437" t="n">
        <v>0.00693933587000806</v>
      </c>
      <c r="IM437" t="n">
        <v>0.0127424998872487</v>
      </c>
      <c r="IN437" t="n">
        <v>0.00555925816118453</v>
      </c>
      <c r="IO437" t="n">
        <v>0.0101310028762339</v>
      </c>
      <c r="IP437" t="n">
        <v>0.0127456460183469</v>
      </c>
      <c r="IQ437" t="n">
        <v>0.00871332037027603</v>
      </c>
      <c r="IR437" t="n">
        <v>0.0159672611225109</v>
      </c>
      <c r="IS437" t="n">
        <v>0.0161200394440137</v>
      </c>
      <c r="IT437" t="n">
        <v>0</v>
      </c>
      <c r="IU437" t="n">
        <v>0</v>
      </c>
      <c r="IV437" t="n">
        <v>0.010023011469476</v>
      </c>
      <c r="IW437" t="n">
        <v>0.00952975840663272</v>
      </c>
      <c r="IX437" t="n">
        <v>0.0185202302727716</v>
      </c>
      <c r="IY437" t="n">
        <v>0.017129630454728</v>
      </c>
      <c r="IZ437" t="n">
        <v>0.0244414397188536</v>
      </c>
      <c r="JA437" t="n">
        <v>0.0254923846490159</v>
      </c>
      <c r="JB437" t="n">
        <v>0.0181959689970256</v>
      </c>
      <c r="JC437" t="n">
        <v>0</v>
      </c>
      <c r="JD437" t="n">
        <v>0.0144328889144106</v>
      </c>
      <c r="JE437" t="n">
        <v>0.0204221212526361</v>
      </c>
      <c r="JF437" t="n">
        <v>0.0188961982003007</v>
      </c>
      <c r="JG437" t="n">
        <v>0</v>
      </c>
      <c r="JH437" t="n">
        <v>0</v>
      </c>
      <c r="JI437" t="n">
        <v>0.0221026169895842</v>
      </c>
      <c r="JJ437" t="n">
        <v>0.0223427954722765</v>
      </c>
      <c r="JK437" t="n">
        <v>0.0194499911189639</v>
      </c>
      <c r="JL437" t="n">
        <v>0</v>
      </c>
      <c r="JM437" t="n">
        <v>0.0139562049079222</v>
      </c>
      <c r="JN437" t="n">
        <v>0.0206391673900185</v>
      </c>
      <c r="JO437" t="n">
        <v>0.0153756821726429</v>
      </c>
      <c r="JP437" t="n">
        <v>0.0191688795587231</v>
      </c>
      <c r="JQ437" t="n">
        <v>0.0179099650298009</v>
      </c>
      <c r="JR437" t="n">
        <v>0.0221865523613573</v>
      </c>
      <c r="JS437" t="n">
        <v>0.018932587522421</v>
      </c>
      <c r="JT437" t="n">
        <v>0.0235575949864415</v>
      </c>
      <c r="JU437" t="n">
        <v>0</v>
      </c>
      <c r="JV437" t="n">
        <v>0</v>
      </c>
      <c r="JW437" t="n">
        <v>0.0281611821722405</v>
      </c>
      <c r="JX437" t="n">
        <v>0.00640048213093153</v>
      </c>
      <c r="JY437" t="n">
        <v>0.00554640721033044</v>
      </c>
      <c r="JZ437" t="n">
        <v>0.021043918003069</v>
      </c>
      <c r="KA437" t="n">
        <v>0.0103403339682726</v>
      </c>
      <c r="KB437" t="n">
        <v>0.0144460687809821</v>
      </c>
      <c r="KC437" t="n">
        <v>0.0111531341908259</v>
      </c>
      <c r="KD437" t="n">
        <v>0.0112221250283988</v>
      </c>
      <c r="KE437" t="n">
        <v>0.00205868466528976</v>
      </c>
      <c r="KF437" t="n">
        <v>0.00129768361265678</v>
      </c>
      <c r="KG437" t="n">
        <v>0</v>
      </c>
      <c r="KH437" t="n">
        <v>0.00793426744943997</v>
      </c>
      <c r="KI437" t="n">
        <v>0.0116223661025589</v>
      </c>
      <c r="KJ437" t="n">
        <v>0.00693933587000806</v>
      </c>
      <c r="KK437" t="n">
        <v>0.0127424998872487</v>
      </c>
      <c r="KL437" t="n">
        <v>0.00555925816118453</v>
      </c>
      <c r="KM437" t="n">
        <v>0.0101310028762339</v>
      </c>
      <c r="KN437" t="n">
        <v>0.0127456460183469</v>
      </c>
      <c r="KO437" t="n">
        <v>0.00871332037027604</v>
      </c>
      <c r="KP437" t="n">
        <v>0.0159672611225109</v>
      </c>
      <c r="KQ437" t="n">
        <v>0</v>
      </c>
      <c r="KR437" t="n">
        <v>0</v>
      </c>
      <c r="KS437" t="n">
        <v>0.00715006865263017</v>
      </c>
      <c r="KT437" t="n">
        <v>0.010023011469476</v>
      </c>
      <c r="KU437" t="n">
        <v>0.00952975840663272</v>
      </c>
      <c r="KV437" t="n">
        <v>0.0185202302727716</v>
      </c>
      <c r="KW437" t="n">
        <v>0.017129630454728</v>
      </c>
      <c r="KX437" t="n">
        <v>0.0244414397188536</v>
      </c>
      <c r="KY437" t="n">
        <v>0.0254923846490159</v>
      </c>
      <c r="KZ437" t="n">
        <v>0.0181959689970256</v>
      </c>
      <c r="LA437" t="n">
        <v>0.0218938568880158</v>
      </c>
      <c r="LB437" t="n">
        <v>0.0144328889144106</v>
      </c>
      <c r="LC437" t="n">
        <v>0.0204221212526361</v>
      </c>
      <c r="LD437" t="n">
        <v>0.0188961982003007</v>
      </c>
      <c r="LE437" t="n">
        <v>0.0117430305844722</v>
      </c>
      <c r="LF437" t="n">
        <v>0.0231167856222775</v>
      </c>
      <c r="LG437" t="n">
        <v>0.0221026169895842</v>
      </c>
      <c r="LH437" t="n">
        <v>0.0223427954722765</v>
      </c>
      <c r="LI437" t="n">
        <v>0.0194499911189639</v>
      </c>
      <c r="LJ437" t="n">
        <v>0.016320855060348</v>
      </c>
      <c r="LK437" t="n">
        <v>0.0139562049079222</v>
      </c>
      <c r="LL437" t="n">
        <v>0.0206391673900185</v>
      </c>
      <c r="LM437" t="n">
        <v>0.0153756821726429</v>
      </c>
      <c r="LN437" t="n">
        <v>0.0191688795587231</v>
      </c>
      <c r="LO437" t="n">
        <v>0.0179099650298009</v>
      </c>
      <c r="LP437" t="n">
        <v>0.0221865523613573</v>
      </c>
      <c r="LQ437" t="n">
        <v>0.018932587522421</v>
      </c>
      <c r="LR437" t="n">
        <v>0.0235575949864415</v>
      </c>
      <c r="LS437" t="n">
        <v>0.0167261078212683</v>
      </c>
      <c r="LT437" t="n">
        <v>0.0150747233127779</v>
      </c>
      <c r="LU437" t="n">
        <v>0.0281611821722405</v>
      </c>
      <c r="LV437" t="n">
        <v>0.00640048213093153</v>
      </c>
      <c r="LW437" t="n">
        <v>0.00554640721033043</v>
      </c>
      <c r="LX437" t="n">
        <v>0.021043918003069</v>
      </c>
      <c r="LY437" t="n">
        <v>0.0103403339682726</v>
      </c>
      <c r="LZ437" t="n">
        <v>0.0144460687809821</v>
      </c>
      <c r="MA437" t="n">
        <v>0.0111531341908259</v>
      </c>
      <c r="MB437" t="n">
        <v>0.0112221250283988</v>
      </c>
      <c r="MC437" t="n">
        <v>0.00205868466528976</v>
      </c>
      <c r="MD437" t="n">
        <v>0.00129768361265678</v>
      </c>
      <c r="ME437" t="n">
        <v>0.000307983691989623</v>
      </c>
      <c r="MF437" t="n">
        <v>0.00793426744943997</v>
      </c>
      <c r="MG437" t="n">
        <v>0.0116223661025589</v>
      </c>
      <c r="MH437" t="n">
        <v>0.00693933587000807</v>
      </c>
      <c r="MI437" t="n">
        <v>0.0127424998872487</v>
      </c>
      <c r="MJ437" t="n">
        <v>0.00555925816118453</v>
      </c>
      <c r="MK437" t="n">
        <v>0.0101310028762339</v>
      </c>
      <c r="ML437" t="n">
        <v>0.0127456460183469</v>
      </c>
      <c r="MM437" t="n">
        <v>0.00871332037027604</v>
      </c>
      <c r="MN437" t="n">
        <v>0.0159672611225109</v>
      </c>
      <c r="MO437" t="n">
        <v>0.0161200394440137</v>
      </c>
      <c r="MP437" t="n">
        <v>0</v>
      </c>
      <c r="MQ437" t="n">
        <v>0.00715006865263019</v>
      </c>
      <c r="MR437" t="n">
        <v>0.010023011469476</v>
      </c>
      <c r="MS437" t="n">
        <v>0.00952975840663273</v>
      </c>
      <c r="MT437" t="n">
        <v>0.0185202302727716</v>
      </c>
      <c r="MU437" t="n">
        <v>0.017129630454728</v>
      </c>
      <c r="MV437" t="n">
        <v>0.0244414397188536</v>
      </c>
      <c r="MW437" t="n">
        <v>0.0254923846490159</v>
      </c>
      <c r="MX437" t="n">
        <v>0</v>
      </c>
      <c r="MY437" t="n">
        <v>0</v>
      </c>
      <c r="MZ437" t="n">
        <v>0.0144328889144106</v>
      </c>
      <c r="NA437" t="n">
        <v>0</v>
      </c>
      <c r="NB437" t="n">
        <v>0.0188961982003007</v>
      </c>
      <c r="NC437" t="n">
        <v>0.0117430305844722</v>
      </c>
      <c r="ND437" t="n">
        <v>0</v>
      </c>
      <c r="NE437" t="n">
        <v>0.0221026169895842</v>
      </c>
      <c r="NF437" t="n">
        <v>0.0223427954722765</v>
      </c>
      <c r="NG437" t="n">
        <v>0.0194499911189639</v>
      </c>
      <c r="NH437" t="n">
        <v>0</v>
      </c>
      <c r="NI437" t="n">
        <v>0.0139562049079222</v>
      </c>
      <c r="NJ437" t="n">
        <v>0.0206391673900185</v>
      </c>
      <c r="NK437" t="n">
        <v>0.0153756821726429</v>
      </c>
      <c r="NL437" t="n">
        <v>0.0191688795587231</v>
      </c>
      <c r="NM437" t="n">
        <v>0.0179099650298009</v>
      </c>
      <c r="NN437" t="n">
        <v>0.0221865523613573</v>
      </c>
      <c r="NO437" t="n">
        <v>0.018932587522421</v>
      </c>
      <c r="NP437" t="n">
        <v>0.0235575949864415</v>
      </c>
      <c r="NQ437" t="n">
        <v>0</v>
      </c>
      <c r="NR437" t="n">
        <v>0.0150747233127779</v>
      </c>
      <c r="NS437" t="n">
        <v>0.0281611821722405</v>
      </c>
      <c r="NT437" t="n">
        <v>0.00640048213093153</v>
      </c>
      <c r="NU437" t="n">
        <v>0.00554640721033043</v>
      </c>
      <c r="NV437" t="n">
        <v>0.021043918003069</v>
      </c>
      <c r="NW437" t="n">
        <v>0.0103403339682726</v>
      </c>
      <c r="NX437" t="n">
        <v>0.0144460687809821</v>
      </c>
      <c r="NY437" t="n">
        <v>0.0111531341908259</v>
      </c>
      <c r="NZ437" t="n">
        <v>0.0112221250283988</v>
      </c>
      <c r="OA437" t="n">
        <v>0.00205868466528975</v>
      </c>
      <c r="OB437" t="n">
        <v>0.00129768361265678</v>
      </c>
      <c r="OC437" t="n">
        <v>0.000307983691989623</v>
      </c>
      <c r="OD437" t="n">
        <v>0.00793426744943997</v>
      </c>
      <c r="OE437" t="n">
        <v>0.0116223661025589</v>
      </c>
      <c r="OF437" t="n">
        <v>0.00693933587000807</v>
      </c>
      <c r="OG437" t="n">
        <v>0.0127424998872487</v>
      </c>
      <c r="OH437" t="n">
        <v>0.00555925816118454</v>
      </c>
      <c r="OI437" t="n">
        <v>0.0101310028762339</v>
      </c>
      <c r="OJ437" t="n">
        <v>0.0127456460183469</v>
      </c>
      <c r="OK437" t="n">
        <v>0.00871332037027603</v>
      </c>
      <c r="OL437" t="n">
        <v>0.0159672611225109</v>
      </c>
      <c r="OM437" t="n">
        <v>0.0161200394440137</v>
      </c>
      <c r="ON437" t="n">
        <v>0.00585112834190246</v>
      </c>
      <c r="OO437" t="n">
        <v>0</v>
      </c>
      <c r="OP437" t="n">
        <v>0.010023011469476</v>
      </c>
      <c r="OQ437" t="n">
        <v>0.00952975840663274</v>
      </c>
      <c r="OR437" t="n">
        <v>0.0185202302727716</v>
      </c>
      <c r="OS437" t="n">
        <v>0.017129630454728</v>
      </c>
      <c r="OT437" t="n">
        <v>0.0244414397188536</v>
      </c>
      <c r="OU437" t="n">
        <v>0.0254923846490159</v>
      </c>
      <c r="OV437" t="n">
        <v>0</v>
      </c>
      <c r="OW437" t="n">
        <v>0</v>
      </c>
      <c r="OX437" t="n">
        <v>0.0144328889144106</v>
      </c>
      <c r="OY437" t="n">
        <v>0.0204221212526361</v>
      </c>
      <c r="OZ437" t="n">
        <v>0.0188961982003007</v>
      </c>
      <c r="PA437" t="n">
        <v>0.0117430305844722</v>
      </c>
      <c r="PB437" t="n">
        <v>0</v>
      </c>
      <c r="PC437" t="n">
        <v>0.0221026169895842</v>
      </c>
      <c r="PD437" t="n">
        <v>0</v>
      </c>
      <c r="PE437" t="n">
        <v>0</v>
      </c>
      <c r="PF437" t="n">
        <v>0</v>
      </c>
      <c r="PG437" t="n">
        <v>0.0139562049079222</v>
      </c>
      <c r="PH437" t="n">
        <v>0.0206391673900185</v>
      </c>
      <c r="PI437" t="n">
        <v>0.0153756821726429</v>
      </c>
      <c r="PJ437" t="n">
        <v>0</v>
      </c>
      <c r="PK437" t="n">
        <v>0.0179099650298009</v>
      </c>
      <c r="PL437" t="n">
        <v>0.0221865523613573</v>
      </c>
      <c r="PM437" t="n">
        <v>0</v>
      </c>
      <c r="PN437" t="n">
        <v>0</v>
      </c>
      <c r="PO437" t="n">
        <v>0</v>
      </c>
      <c r="PP437" t="n">
        <v>0</v>
      </c>
      <c r="PQ437" t="n">
        <v>0.0281611821722405</v>
      </c>
      <c r="PR437" t="n">
        <v>0.00640048213093154</v>
      </c>
      <c r="PS437" t="n">
        <v>0.00554640721033044</v>
      </c>
      <c r="PT437" t="n">
        <v>0.021043918003069</v>
      </c>
      <c r="PU437" t="n">
        <v>1.01034033396827</v>
      </c>
      <c r="PV437" t="n">
        <v>0.0144460687809821</v>
      </c>
      <c r="PW437" t="n">
        <v>0.0111531341908259</v>
      </c>
      <c r="PX437" t="n">
        <v>0.0112221250283988</v>
      </c>
      <c r="PY437" t="n">
        <v>0.00205868466528976</v>
      </c>
      <c r="PZ437" t="n">
        <v>0.00129768361265678</v>
      </c>
      <c r="QA437" t="n">
        <v>0.000307983691989624</v>
      </c>
      <c r="QB437" t="n">
        <v>0.00793426744943997</v>
      </c>
      <c r="QC437" t="n">
        <v>0.0116223661025589</v>
      </c>
      <c r="QD437" t="n">
        <v>0</v>
      </c>
      <c r="QE437" t="n">
        <v>0.0127424998872487</v>
      </c>
      <c r="QF437" t="n">
        <v>0.00555925816118453</v>
      </c>
      <c r="QG437" t="n">
        <v>0.0101310028762339</v>
      </c>
      <c r="QH437" t="n">
        <v>0.0127456460183469</v>
      </c>
      <c r="QI437" t="n">
        <v>0.00871332037027604</v>
      </c>
    </row>
    <row r="438">
      <c r="A438" t="s">
        <v>437</v>
      </c>
      <c r="B438" t="n">
        <v>0.000260293050048875</v>
      </c>
      <c r="C438" t="n">
        <v>0.000258274246718796</v>
      </c>
      <c r="D438" t="n">
        <v>0.0000992963584062474</v>
      </c>
      <c r="E438" t="n">
        <v>0</v>
      </c>
      <c r="F438" t="n">
        <v>0</v>
      </c>
      <c r="G438" t="n">
        <v>0.00025401139341702</v>
      </c>
      <c r="H438" t="n">
        <v>0.000291813907265888</v>
      </c>
      <c r="I438" t="n">
        <v>0.000269522630281738</v>
      </c>
      <c r="J438" t="n">
        <v>0.000342262563895497</v>
      </c>
      <c r="K438" t="n">
        <v>0.000335821798932791</v>
      </c>
      <c r="L438" t="n">
        <v>0.000267927322799642</v>
      </c>
      <c r="M438" t="n">
        <v>0.000330532047345599</v>
      </c>
      <c r="N438" t="n">
        <v>0.000317574757078079</v>
      </c>
      <c r="O438" t="n">
        <v>0.000345233884554215</v>
      </c>
      <c r="P438" t="n">
        <v>0.000464411587586651</v>
      </c>
      <c r="Q438" t="n">
        <v>0.000248006224065785</v>
      </c>
      <c r="R438" t="n">
        <v>0</v>
      </c>
      <c r="S438" t="n">
        <v>0.000405728205025347</v>
      </c>
      <c r="T438" t="n">
        <v>0</v>
      </c>
      <c r="U438" t="n">
        <v>0.000477135887936525</v>
      </c>
      <c r="V438" t="n">
        <v>0.00031554522488412</v>
      </c>
      <c r="W438" t="n">
        <v>0.000335357445761316</v>
      </c>
      <c r="X438" t="n">
        <v>0.000352281762908757</v>
      </c>
      <c r="Y438" t="n">
        <v>0.000253246237546927</v>
      </c>
      <c r="Z438" t="n">
        <v>0.000299769211319259</v>
      </c>
      <c r="AA438" t="n">
        <v>0</v>
      </c>
      <c r="AB438" t="n">
        <v>0.000307682999325234</v>
      </c>
      <c r="AC438" t="n">
        <v>0.000371553307464195</v>
      </c>
      <c r="AD438" t="n">
        <v>0.000475429099382878</v>
      </c>
      <c r="AE438" t="n">
        <v>0.000459715273239421</v>
      </c>
      <c r="AF438" t="n">
        <v>0.000591894994187572</v>
      </c>
      <c r="AG438" t="n">
        <v>0.000389435887984405</v>
      </c>
      <c r="AH438" t="n">
        <v>0.000229344729036595</v>
      </c>
      <c r="AI438" t="n">
        <v>0.000155499573538057</v>
      </c>
      <c r="AJ438" t="n">
        <v>0.000446928986258782</v>
      </c>
      <c r="AK438" t="n">
        <v>0.000410475298982112</v>
      </c>
      <c r="AL438" t="n">
        <v>0.000533036603571392</v>
      </c>
      <c r="AM438" t="n">
        <v>0.00101725738987026</v>
      </c>
      <c r="AN438" t="n">
        <v>0.000499818379511918</v>
      </c>
      <c r="AO438" t="n">
        <v>0.000110251144986427</v>
      </c>
      <c r="AP438" t="n">
        <v>0.0000694963665574922</v>
      </c>
      <c r="AQ438" t="n">
        <v>0.0000164938104658414</v>
      </c>
      <c r="AR438" t="n">
        <v>0.000296962610982104</v>
      </c>
      <c r="AS438" t="n">
        <v>0.00129837137460116</v>
      </c>
      <c r="AT438" t="n">
        <v>0.000351448399241139</v>
      </c>
      <c r="AU438" t="n">
        <v>0.000782232406461548</v>
      </c>
      <c r="AV438" t="n">
        <v>0.000224214825805626</v>
      </c>
      <c r="AW438" t="n">
        <v>0.000912516590099322</v>
      </c>
      <c r="AX438" t="n">
        <v>0.000424682906605521</v>
      </c>
      <c r="AY438" t="n">
        <v>0.000313378036325331</v>
      </c>
      <c r="AZ438" t="n">
        <v>0.000260293050048875</v>
      </c>
      <c r="BA438" t="n">
        <v>0.000258274246718796</v>
      </c>
      <c r="BB438" t="n">
        <v>0.0000992963584062474</v>
      </c>
      <c r="BC438" t="n">
        <v>0</v>
      </c>
      <c r="BD438" t="n">
        <v>0.000247787197149285</v>
      </c>
      <c r="BE438" t="n">
        <v>0.00025401139341702</v>
      </c>
      <c r="BF438" t="n">
        <v>0.000291813907265888</v>
      </c>
      <c r="BG438" t="n">
        <v>0.000269522630281737</v>
      </c>
      <c r="BH438" t="n">
        <v>0.000342262563895497</v>
      </c>
      <c r="BI438" t="n">
        <v>0.000335821798932791</v>
      </c>
      <c r="BJ438" t="n">
        <v>0.000267927322799642</v>
      </c>
      <c r="BK438" t="n">
        <v>0.000330532047345599</v>
      </c>
      <c r="BL438" t="n">
        <v>0.000317574757078079</v>
      </c>
      <c r="BM438" t="n">
        <v>0.000345233884554215</v>
      </c>
      <c r="BN438" t="n">
        <v>0.000464411587586651</v>
      </c>
      <c r="BO438" t="n">
        <v>0.000248006224065785</v>
      </c>
      <c r="BP438" t="n">
        <v>0</v>
      </c>
      <c r="BQ438" t="n">
        <v>0.000405728205025347</v>
      </c>
      <c r="BR438" t="n">
        <v>0.000334926957395352</v>
      </c>
      <c r="BS438" t="n">
        <v>0.000477135887936525</v>
      </c>
      <c r="BT438" t="n">
        <v>0.00031554522488412</v>
      </c>
      <c r="BU438" t="n">
        <v>0.000335357445761316</v>
      </c>
      <c r="BV438" t="n">
        <v>0.000352281762908757</v>
      </c>
      <c r="BW438" t="n">
        <v>0.000253246237546927</v>
      </c>
      <c r="BX438" t="n">
        <v>0.000299769211319259</v>
      </c>
      <c r="BY438" t="n">
        <v>0</v>
      </c>
      <c r="BZ438" t="n">
        <v>0.000307682999325234</v>
      </c>
      <c r="CA438" t="n">
        <v>0.000371553307464195</v>
      </c>
      <c r="CB438" t="n">
        <v>0.000475429099382878</v>
      </c>
      <c r="CC438" t="n">
        <v>0.000459715273239421</v>
      </c>
      <c r="CD438" t="n">
        <v>0.000591894994187572</v>
      </c>
      <c r="CE438" t="n">
        <v>0.000389435887984405</v>
      </c>
      <c r="CF438" t="n">
        <v>0.000229344729036595</v>
      </c>
      <c r="CG438" t="n">
        <v>0.000155499573538057</v>
      </c>
      <c r="CH438" t="n">
        <v>0.000446928986258783</v>
      </c>
      <c r="CI438" t="n">
        <v>0.000410475298982112</v>
      </c>
      <c r="CJ438" t="n">
        <v>0.000533036603571392</v>
      </c>
      <c r="CK438" t="n">
        <v>0.00101725738987026</v>
      </c>
      <c r="CL438" t="n">
        <v>0.000499818379511918</v>
      </c>
      <c r="CM438" t="n">
        <v>0.000110251144986427</v>
      </c>
      <c r="CN438" t="n">
        <v>0.0000694963665574922</v>
      </c>
      <c r="CO438" t="n">
        <v>0.0000164938104658414</v>
      </c>
      <c r="CP438" t="n">
        <v>0.000296962610982104</v>
      </c>
      <c r="CQ438" t="n">
        <v>0.00129837137460116</v>
      </c>
      <c r="CR438" t="n">
        <v>0</v>
      </c>
      <c r="CS438" t="n">
        <v>0.000782232406461548</v>
      </c>
      <c r="CT438" t="n">
        <v>0.000224214825805626</v>
      </c>
      <c r="CU438" t="n">
        <v>0.000912516590099322</v>
      </c>
      <c r="CV438" t="n">
        <v>0.000424682906605521</v>
      </c>
      <c r="CW438" t="n">
        <v>0.000313378036325331</v>
      </c>
      <c r="CX438" t="n">
        <v>0.000260293050048875</v>
      </c>
      <c r="CY438" t="n">
        <v>0.000258274246718796</v>
      </c>
      <c r="CZ438" t="n">
        <v>0</v>
      </c>
      <c r="DA438" t="n">
        <v>0</v>
      </c>
      <c r="DB438" t="n">
        <v>0.000247787197149285</v>
      </c>
      <c r="DC438" t="n">
        <v>0.00025401139341702</v>
      </c>
      <c r="DD438" t="n">
        <v>0.000291813907265889</v>
      </c>
      <c r="DE438" t="n">
        <v>0.000269522630281737</v>
      </c>
      <c r="DF438" t="n">
        <v>0</v>
      </c>
      <c r="DG438" t="n">
        <v>0.000335821798932791</v>
      </c>
      <c r="DH438" t="n">
        <v>0</v>
      </c>
      <c r="DI438" t="n">
        <v>0</v>
      </c>
      <c r="DJ438" t="n">
        <v>0.000317574757078079</v>
      </c>
      <c r="DK438" t="n">
        <v>0</v>
      </c>
      <c r="DL438" t="n">
        <v>0.000464411587586651</v>
      </c>
      <c r="DM438" t="n">
        <v>0</v>
      </c>
      <c r="DN438" t="n">
        <v>0</v>
      </c>
      <c r="DO438" t="n">
        <v>0</v>
      </c>
      <c r="DP438" t="n">
        <v>0</v>
      </c>
      <c r="DQ438" t="n">
        <v>0.000477135887936525</v>
      </c>
      <c r="DR438" t="n">
        <v>0</v>
      </c>
      <c r="DS438" t="n">
        <v>0.000335357445761316</v>
      </c>
      <c r="DT438" t="n">
        <v>0.000352281762908757</v>
      </c>
      <c r="DU438" t="n">
        <v>0.000253246237546927</v>
      </c>
      <c r="DV438" t="n">
        <v>0</v>
      </c>
      <c r="DW438" t="n">
        <v>0</v>
      </c>
      <c r="DX438" t="n">
        <v>0.000307682999325234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0.000229344729036595</v>
      </c>
      <c r="EE438" t="n">
        <v>0.000155499573538057</v>
      </c>
      <c r="EF438" t="n">
        <v>0.000446928986258782</v>
      </c>
      <c r="EG438" t="n">
        <v>0.000410475298982112</v>
      </c>
      <c r="EH438" t="n">
        <v>0.000533036603571392</v>
      </c>
      <c r="EI438" t="n">
        <v>0.00101725738987026</v>
      </c>
      <c r="EJ438" t="n">
        <v>0.000499818379511918</v>
      </c>
      <c r="EK438" t="n">
        <v>0.000110251144986427</v>
      </c>
      <c r="EL438" t="n">
        <v>0.0000694963665574922</v>
      </c>
      <c r="EM438" t="n">
        <v>0.0000164938104658414</v>
      </c>
      <c r="EN438" t="n">
        <v>0</v>
      </c>
      <c r="EO438" t="n">
        <v>0.00129837137460116</v>
      </c>
      <c r="EP438" t="n">
        <v>0</v>
      </c>
      <c r="EQ438" t="n">
        <v>0</v>
      </c>
      <c r="ER438" t="n">
        <v>0.000224214825805626</v>
      </c>
      <c r="ES438" t="n">
        <v>0.000912516590099322</v>
      </c>
      <c r="ET438" t="n">
        <v>0.000424682906605521</v>
      </c>
      <c r="EU438" t="n">
        <v>0.000313378036325331</v>
      </c>
      <c r="EV438" t="n">
        <v>0.000260293050048875</v>
      </c>
      <c r="EW438" t="n">
        <v>0.000258274246718796</v>
      </c>
      <c r="EX438" t="n">
        <v>0.0000992963584062474</v>
      </c>
      <c r="EY438" t="n">
        <v>0.000297521845143879</v>
      </c>
      <c r="EZ438" t="n">
        <v>0.000247787197149286</v>
      </c>
      <c r="FA438" t="n">
        <v>0.00025401139341702</v>
      </c>
      <c r="FB438" t="n">
        <v>0.000291813907265888</v>
      </c>
      <c r="FC438" t="n">
        <v>0.000269522630281737</v>
      </c>
      <c r="FD438" t="n">
        <v>0.000342262563895497</v>
      </c>
      <c r="FE438" t="n">
        <v>0.000335821798932791</v>
      </c>
      <c r="FF438" t="n">
        <v>0</v>
      </c>
      <c r="FG438" t="n">
        <v>0</v>
      </c>
      <c r="FH438" t="n">
        <v>0.000317574757078079</v>
      </c>
      <c r="FI438" t="n">
        <v>0.000345233884554215</v>
      </c>
      <c r="FJ438" t="n">
        <v>0</v>
      </c>
      <c r="FK438" t="n">
        <v>0.000248006224065785</v>
      </c>
      <c r="FL438" t="n">
        <v>0</v>
      </c>
      <c r="FM438" t="n">
        <v>0.000405728205025347</v>
      </c>
      <c r="FN438" t="n">
        <v>0</v>
      </c>
      <c r="FO438" t="n">
        <v>0.000477135887936525</v>
      </c>
      <c r="FP438" t="n">
        <v>0</v>
      </c>
      <c r="FQ438" t="n">
        <v>0.000335357445761316</v>
      </c>
      <c r="FR438" t="n">
        <v>0.000352281762908757</v>
      </c>
      <c r="FS438" t="n">
        <v>0.000253246237546927</v>
      </c>
      <c r="FT438" t="n">
        <v>0.000299769211319259</v>
      </c>
      <c r="FU438" t="n">
        <v>0</v>
      </c>
      <c r="FV438" t="n">
        <v>0.000307682999325234</v>
      </c>
      <c r="FW438" t="n">
        <v>0.000371553307464195</v>
      </c>
      <c r="FX438" t="n">
        <v>0</v>
      </c>
      <c r="FY438" t="n">
        <v>0</v>
      </c>
      <c r="FZ438" t="n">
        <v>0</v>
      </c>
      <c r="GA438" t="n">
        <v>0.000389435887984405</v>
      </c>
      <c r="GB438" t="n">
        <v>0.000229344729036595</v>
      </c>
      <c r="GC438" t="n">
        <v>0.000155499573538057</v>
      </c>
      <c r="GD438" t="n">
        <v>0.000446928986258783</v>
      </c>
      <c r="GE438" t="n">
        <v>0.000410475298982112</v>
      </c>
      <c r="GF438" t="n">
        <v>0.000533036603571392</v>
      </c>
      <c r="GG438" t="n">
        <v>0.00101725738987026</v>
      </c>
      <c r="GH438" t="n">
        <v>0.000499818379511918</v>
      </c>
      <c r="GI438" t="n">
        <v>0.000110251144986427</v>
      </c>
      <c r="GJ438" t="n">
        <v>0.0000694963665574922</v>
      </c>
      <c r="GK438" t="n">
        <v>0</v>
      </c>
      <c r="GL438" t="n">
        <v>0.000296962610982104</v>
      </c>
      <c r="GM438" t="n">
        <v>0.00129837137460116</v>
      </c>
      <c r="GN438" t="n">
        <v>0</v>
      </c>
      <c r="GO438" t="n">
        <v>0.000782232406461548</v>
      </c>
      <c r="GP438" t="n">
        <v>0.000224214825805626</v>
      </c>
      <c r="GQ438" t="n">
        <v>0.000912516590099322</v>
      </c>
      <c r="GR438" t="n">
        <v>0.000424682906605521</v>
      </c>
      <c r="GS438" t="n">
        <v>0.000313378036325331</v>
      </c>
      <c r="GT438" t="n">
        <v>0.000260293050048875</v>
      </c>
      <c r="GU438" t="n">
        <v>0.000258274246718796</v>
      </c>
      <c r="GV438" t="n">
        <v>0</v>
      </c>
      <c r="GW438" t="n">
        <v>0.000297521845143879</v>
      </c>
      <c r="GX438" t="n">
        <v>0</v>
      </c>
      <c r="GY438" t="n">
        <v>0.00025401139341702</v>
      </c>
      <c r="GZ438" t="n">
        <v>0.000291813907265889</v>
      </c>
      <c r="HA438" t="n">
        <v>0.000269522630281738</v>
      </c>
      <c r="HB438" t="n">
        <v>0.000342262563895497</v>
      </c>
      <c r="HC438" t="n">
        <v>0.000335821798932791</v>
      </c>
      <c r="HD438" t="n">
        <v>0.000267927322799642</v>
      </c>
      <c r="HE438" t="n">
        <v>0.000330532047345599</v>
      </c>
      <c r="HF438" t="n">
        <v>0.000317574757078079</v>
      </c>
      <c r="HG438" t="n">
        <v>0.000345233884554215</v>
      </c>
      <c r="HH438" t="n">
        <v>0.000464411587586651</v>
      </c>
      <c r="HI438" t="n">
        <v>0.000248006224065785</v>
      </c>
      <c r="HJ438" t="n">
        <v>0</v>
      </c>
      <c r="HK438" t="n">
        <v>0.000405728205025347</v>
      </c>
      <c r="HL438" t="n">
        <v>0.000334926957395352</v>
      </c>
      <c r="HM438" t="n">
        <v>0.000477135887936525</v>
      </c>
      <c r="HN438" t="n">
        <v>0.00031554522488412</v>
      </c>
      <c r="HO438" t="n">
        <v>0.000335357445761316</v>
      </c>
      <c r="HP438" t="n">
        <v>0.000352281762908758</v>
      </c>
      <c r="HQ438" t="n">
        <v>0.000253246237546927</v>
      </c>
      <c r="HR438" t="n">
        <v>0.000299769211319259</v>
      </c>
      <c r="HS438" t="n">
        <v>0.000261331143961056</v>
      </c>
      <c r="HT438" t="n">
        <v>0.000307682999325234</v>
      </c>
      <c r="HU438" t="n">
        <v>0.000371553307464195</v>
      </c>
      <c r="HV438" t="n">
        <v>0.000475429099382878</v>
      </c>
      <c r="HW438" t="n">
        <v>0.000459715273239421</v>
      </c>
      <c r="HX438" t="n">
        <v>0.000591894994187572</v>
      </c>
      <c r="HY438" t="n">
        <v>0.000389435887984404</v>
      </c>
      <c r="HZ438" t="n">
        <v>0.000229344729036595</v>
      </c>
      <c r="IA438" t="n">
        <v>0.000155499573538057</v>
      </c>
      <c r="IB438" t="n">
        <v>0.000446928986258783</v>
      </c>
      <c r="IC438" t="n">
        <v>0.000410475298982112</v>
      </c>
      <c r="ID438" t="n">
        <v>0.000533036603571392</v>
      </c>
      <c r="IE438" t="n">
        <v>0.00101725738987026</v>
      </c>
      <c r="IF438" t="n">
        <v>0.000499818379511918</v>
      </c>
      <c r="IG438" t="n">
        <v>0.000110251144986427</v>
      </c>
      <c r="IH438" t="n">
        <v>0.0000694963665574921</v>
      </c>
      <c r="II438" t="n">
        <v>0.0000164938104658414</v>
      </c>
      <c r="IJ438" t="n">
        <v>0.000296962610982104</v>
      </c>
      <c r="IK438" t="n">
        <v>0.00129837137460116</v>
      </c>
      <c r="IL438" t="n">
        <v>0.000351448399241139</v>
      </c>
      <c r="IM438" t="n">
        <v>0.000782232406461548</v>
      </c>
      <c r="IN438" t="n">
        <v>0.000224214825805626</v>
      </c>
      <c r="IO438" t="n">
        <v>0.000912516590099323</v>
      </c>
      <c r="IP438" t="n">
        <v>0.000424682906605521</v>
      </c>
      <c r="IQ438" t="n">
        <v>0.00031337803632533</v>
      </c>
      <c r="IR438" t="n">
        <v>0.000260293050048875</v>
      </c>
      <c r="IS438" t="n">
        <v>0.000258274246718796</v>
      </c>
      <c r="IT438" t="n">
        <v>0</v>
      </c>
      <c r="IU438" t="n">
        <v>0</v>
      </c>
      <c r="IV438" t="n">
        <v>0.000247787197149285</v>
      </c>
      <c r="IW438" t="n">
        <v>0.00025401139341702</v>
      </c>
      <c r="IX438" t="n">
        <v>0.000291813907265888</v>
      </c>
      <c r="IY438" t="n">
        <v>0.000269522630281738</v>
      </c>
      <c r="IZ438" t="n">
        <v>0.000342262563895497</v>
      </c>
      <c r="JA438" t="n">
        <v>0.000335821798932791</v>
      </c>
      <c r="JB438" t="n">
        <v>0.000267927322799642</v>
      </c>
      <c r="JC438" t="n">
        <v>0</v>
      </c>
      <c r="JD438" t="n">
        <v>0.000317574757078079</v>
      </c>
      <c r="JE438" t="n">
        <v>0.000345233884554215</v>
      </c>
      <c r="JF438" t="n">
        <v>0.000464411587586651</v>
      </c>
      <c r="JG438" t="n">
        <v>0</v>
      </c>
      <c r="JH438" t="n">
        <v>0</v>
      </c>
      <c r="JI438" t="n">
        <v>0.000405728205025347</v>
      </c>
      <c r="JJ438" t="n">
        <v>0.000334926957395352</v>
      </c>
      <c r="JK438" t="n">
        <v>0.000477135887936525</v>
      </c>
      <c r="JL438" t="n">
        <v>0</v>
      </c>
      <c r="JM438" t="n">
        <v>0.000335357445761316</v>
      </c>
      <c r="JN438" t="n">
        <v>0.000352281762908757</v>
      </c>
      <c r="JO438" t="n">
        <v>0.000253246237546927</v>
      </c>
      <c r="JP438" t="n">
        <v>0.000299769211319259</v>
      </c>
      <c r="JQ438" t="n">
        <v>0.000261331143961056</v>
      </c>
      <c r="JR438" t="n">
        <v>0.000307682999325235</v>
      </c>
      <c r="JS438" t="n">
        <v>0.000371553307464195</v>
      </c>
      <c r="JT438" t="n">
        <v>0.000475429099382879</v>
      </c>
      <c r="JU438" t="n">
        <v>0</v>
      </c>
      <c r="JV438" t="n">
        <v>0</v>
      </c>
      <c r="JW438" t="n">
        <v>0.000389435887984404</v>
      </c>
      <c r="JX438" t="n">
        <v>0.000229344729036595</v>
      </c>
      <c r="JY438" t="n">
        <v>0.000155499573538057</v>
      </c>
      <c r="JZ438" t="n">
        <v>0.000446928986258783</v>
      </c>
      <c r="KA438" t="n">
        <v>0.000410475298982112</v>
      </c>
      <c r="KB438" t="n">
        <v>0.000533036603571392</v>
      </c>
      <c r="KC438" t="n">
        <v>0.00101725738987026</v>
      </c>
      <c r="KD438" t="n">
        <v>0.000499818379511918</v>
      </c>
      <c r="KE438" t="n">
        <v>0.000110251144986427</v>
      </c>
      <c r="KF438" t="n">
        <v>0.0000694963665574922</v>
      </c>
      <c r="KG438" t="n">
        <v>0</v>
      </c>
      <c r="KH438" t="n">
        <v>0.000296962610982104</v>
      </c>
      <c r="KI438" t="n">
        <v>0.00129837137460116</v>
      </c>
      <c r="KJ438" t="n">
        <v>0.000351448399241139</v>
      </c>
      <c r="KK438" t="n">
        <v>0.000782232406461549</v>
      </c>
      <c r="KL438" t="n">
        <v>0.000224214825805626</v>
      </c>
      <c r="KM438" t="n">
        <v>0.000912516590099322</v>
      </c>
      <c r="KN438" t="n">
        <v>0.000424682906605521</v>
      </c>
      <c r="KO438" t="n">
        <v>0.000313378036325331</v>
      </c>
      <c r="KP438" t="n">
        <v>0.000260293050048875</v>
      </c>
      <c r="KQ438" t="n">
        <v>0</v>
      </c>
      <c r="KR438" t="n">
        <v>0</v>
      </c>
      <c r="KS438" t="n">
        <v>0.000297521845143878</v>
      </c>
      <c r="KT438" t="n">
        <v>0.000247787197149285</v>
      </c>
      <c r="KU438" t="n">
        <v>0.00025401139341702</v>
      </c>
      <c r="KV438" t="n">
        <v>0.000291813907265888</v>
      </c>
      <c r="KW438" t="n">
        <v>0.000269522630281738</v>
      </c>
      <c r="KX438" t="n">
        <v>0.000342262563895497</v>
      </c>
      <c r="KY438" t="n">
        <v>0.000335821798932791</v>
      </c>
      <c r="KZ438" t="n">
        <v>0.000267927322799643</v>
      </c>
      <c r="LA438" t="n">
        <v>0.000330532047345599</v>
      </c>
      <c r="LB438" t="n">
        <v>0.000317574757078078</v>
      </c>
      <c r="LC438" t="n">
        <v>0.000345233884554215</v>
      </c>
      <c r="LD438" t="n">
        <v>0.000464411587586651</v>
      </c>
      <c r="LE438" t="n">
        <v>0.000248006224065785</v>
      </c>
      <c r="LF438" t="n">
        <v>0.000349575714251125</v>
      </c>
      <c r="LG438" t="n">
        <v>0.000405728205025347</v>
      </c>
      <c r="LH438" t="n">
        <v>0.000334926957395352</v>
      </c>
      <c r="LI438" t="n">
        <v>0.000477135887936525</v>
      </c>
      <c r="LJ438" t="n">
        <v>0.00031554522488412</v>
      </c>
      <c r="LK438" t="n">
        <v>0.000335357445761315</v>
      </c>
      <c r="LL438" t="n">
        <v>0.000352281762908757</v>
      </c>
      <c r="LM438" t="n">
        <v>0.000253246237546927</v>
      </c>
      <c r="LN438" t="n">
        <v>0.000299769211319259</v>
      </c>
      <c r="LO438" t="n">
        <v>0.000261331143961056</v>
      </c>
      <c r="LP438" t="n">
        <v>0.000307682999325235</v>
      </c>
      <c r="LQ438" t="n">
        <v>0.000371553307464195</v>
      </c>
      <c r="LR438" t="n">
        <v>0.000475429099382878</v>
      </c>
      <c r="LS438" t="n">
        <v>0.000459715273239421</v>
      </c>
      <c r="LT438" t="n">
        <v>0.000591894994187571</v>
      </c>
      <c r="LU438" t="n">
        <v>0.000389435887984404</v>
      </c>
      <c r="LV438" t="n">
        <v>0.000229344729036595</v>
      </c>
      <c r="LW438" t="n">
        <v>0.000155499573538057</v>
      </c>
      <c r="LX438" t="n">
        <v>0.000446928986258783</v>
      </c>
      <c r="LY438" t="n">
        <v>0.000410475298982112</v>
      </c>
      <c r="LZ438" t="n">
        <v>0.000533036603571392</v>
      </c>
      <c r="MA438" t="n">
        <v>0.00101725738987026</v>
      </c>
      <c r="MB438" t="n">
        <v>0.000499818379511918</v>
      </c>
      <c r="MC438" t="n">
        <v>0.000110251144986427</v>
      </c>
      <c r="MD438" t="n">
        <v>0.0000694963665574923</v>
      </c>
      <c r="ME438" t="n">
        <v>0.0000164938104658414</v>
      </c>
      <c r="MF438" t="n">
        <v>0.000296962610982104</v>
      </c>
      <c r="MG438" t="n">
        <v>0.00129837137460116</v>
      </c>
      <c r="MH438" t="n">
        <v>0.00035144839924114</v>
      </c>
      <c r="MI438" t="n">
        <v>0.000782232406461549</v>
      </c>
      <c r="MJ438" t="n">
        <v>0.000224214825805626</v>
      </c>
      <c r="MK438" t="n">
        <v>0.000912516590099322</v>
      </c>
      <c r="ML438" t="n">
        <v>0.000424682906605522</v>
      </c>
      <c r="MM438" t="n">
        <v>0.000313378036325331</v>
      </c>
      <c r="MN438" t="n">
        <v>0.000260293050048874</v>
      </c>
      <c r="MO438" t="n">
        <v>0.000258274246718796</v>
      </c>
      <c r="MP438" t="n">
        <v>0</v>
      </c>
      <c r="MQ438" t="n">
        <v>0.000297521845143879</v>
      </c>
      <c r="MR438" t="n">
        <v>0.000247787197149285</v>
      </c>
      <c r="MS438" t="n">
        <v>0.00025401139341702</v>
      </c>
      <c r="MT438" t="n">
        <v>0.000291813907265888</v>
      </c>
      <c r="MU438" t="n">
        <v>0.000269522630281738</v>
      </c>
      <c r="MV438" t="n">
        <v>0.000342262563895497</v>
      </c>
      <c r="MW438" t="n">
        <v>0.000335821798932791</v>
      </c>
      <c r="MX438" t="n">
        <v>0</v>
      </c>
      <c r="MY438" t="n">
        <v>0</v>
      </c>
      <c r="MZ438" t="n">
        <v>0.000317574757078079</v>
      </c>
      <c r="NA438" t="n">
        <v>0</v>
      </c>
      <c r="NB438" t="n">
        <v>0.000464411587586651</v>
      </c>
      <c r="NC438" t="n">
        <v>0.000248006224065785</v>
      </c>
      <c r="ND438" t="n">
        <v>0</v>
      </c>
      <c r="NE438" t="n">
        <v>0.000405728205025347</v>
      </c>
      <c r="NF438" t="n">
        <v>0.000334926957395352</v>
      </c>
      <c r="NG438" t="n">
        <v>0.000477135887936525</v>
      </c>
      <c r="NH438" t="n">
        <v>0</v>
      </c>
      <c r="NI438" t="n">
        <v>0.000335357445761316</v>
      </c>
      <c r="NJ438" t="n">
        <v>0.000352281762908757</v>
      </c>
      <c r="NK438" t="n">
        <v>0.000253246237546927</v>
      </c>
      <c r="NL438" t="n">
        <v>0.000299769211319259</v>
      </c>
      <c r="NM438" t="n">
        <v>0.000261331143961057</v>
      </c>
      <c r="NN438" t="n">
        <v>0.000307682999325234</v>
      </c>
      <c r="NO438" t="n">
        <v>0.000371553307464195</v>
      </c>
      <c r="NP438" t="n">
        <v>0.000475429099382879</v>
      </c>
      <c r="NQ438" t="n">
        <v>0</v>
      </c>
      <c r="NR438" t="n">
        <v>0.000591894994187572</v>
      </c>
      <c r="NS438" t="n">
        <v>0.000389435887984405</v>
      </c>
      <c r="NT438" t="n">
        <v>0.000229344729036595</v>
      </c>
      <c r="NU438" t="n">
        <v>0.000155499573538057</v>
      </c>
      <c r="NV438" t="n">
        <v>0.000446928986258782</v>
      </c>
      <c r="NW438" t="n">
        <v>0.000410475298982112</v>
      </c>
      <c r="NX438" t="n">
        <v>0.000533036603571392</v>
      </c>
      <c r="NY438" t="n">
        <v>0.00101725738987026</v>
      </c>
      <c r="NZ438" t="n">
        <v>0.000499818379511918</v>
      </c>
      <c r="OA438" t="n">
        <v>0.000110251144986427</v>
      </c>
      <c r="OB438" t="n">
        <v>0.0000694963665574922</v>
      </c>
      <c r="OC438" t="n">
        <v>0.0000164938104658414</v>
      </c>
      <c r="OD438" t="n">
        <v>0.000296962610982104</v>
      </c>
      <c r="OE438" t="n">
        <v>0.00129837137460116</v>
      </c>
      <c r="OF438" t="n">
        <v>0.00035144839924114</v>
      </c>
      <c r="OG438" t="n">
        <v>0.00078223240646155</v>
      </c>
      <c r="OH438" t="n">
        <v>0.000224214825805626</v>
      </c>
      <c r="OI438" t="n">
        <v>0.000912516590099323</v>
      </c>
      <c r="OJ438" t="n">
        <v>0.000424682906605521</v>
      </c>
      <c r="OK438" t="n">
        <v>0.00031337803632533</v>
      </c>
      <c r="OL438" t="n">
        <v>0.000260293050048875</v>
      </c>
      <c r="OM438" t="n">
        <v>0.000258274246718796</v>
      </c>
      <c r="ON438" t="n">
        <v>0.0000992963584062474</v>
      </c>
      <c r="OO438" t="n">
        <v>0</v>
      </c>
      <c r="OP438" t="n">
        <v>0.000247787197149285</v>
      </c>
      <c r="OQ438" t="n">
        <v>0.00025401139341702</v>
      </c>
      <c r="OR438" t="n">
        <v>0.000291813907265889</v>
      </c>
      <c r="OS438" t="n">
        <v>0.000269522630281738</v>
      </c>
      <c r="OT438" t="n">
        <v>0.000342262563895497</v>
      </c>
      <c r="OU438" t="n">
        <v>0.000335821798932791</v>
      </c>
      <c r="OV438" t="n">
        <v>0</v>
      </c>
      <c r="OW438" t="n">
        <v>0</v>
      </c>
      <c r="OX438" t="n">
        <v>0.000317574757078079</v>
      </c>
      <c r="OY438" t="n">
        <v>0.000345233884554215</v>
      </c>
      <c r="OZ438" t="n">
        <v>0.000464411587586651</v>
      </c>
      <c r="PA438" t="n">
        <v>0.000248006224065785</v>
      </c>
      <c r="PB438" t="n">
        <v>0</v>
      </c>
      <c r="PC438" t="n">
        <v>0.000405728205025347</v>
      </c>
      <c r="PD438" t="n">
        <v>0</v>
      </c>
      <c r="PE438" t="n">
        <v>0</v>
      </c>
      <c r="PF438" t="n">
        <v>0</v>
      </c>
      <c r="PG438" t="n">
        <v>0.000335357445761315</v>
      </c>
      <c r="PH438" t="n">
        <v>0.000352281762908758</v>
      </c>
      <c r="PI438" t="n">
        <v>0.000253246237546927</v>
      </c>
      <c r="PJ438" t="n">
        <v>0</v>
      </c>
      <c r="PK438" t="n">
        <v>0.000261331143961057</v>
      </c>
      <c r="PL438" t="n">
        <v>0.000307682999325234</v>
      </c>
      <c r="PM438" t="n">
        <v>0</v>
      </c>
      <c r="PN438" t="n">
        <v>0</v>
      </c>
      <c r="PO438" t="n">
        <v>0</v>
      </c>
      <c r="PP438" t="n">
        <v>0</v>
      </c>
      <c r="PQ438" t="n">
        <v>0.000389435887984405</v>
      </c>
      <c r="PR438" t="n">
        <v>0.000229344729036595</v>
      </c>
      <c r="PS438" t="n">
        <v>0.000155499573538058</v>
      </c>
      <c r="PT438" t="n">
        <v>0.000446928986258783</v>
      </c>
      <c r="PU438" t="n">
        <v>0.000410475298982112</v>
      </c>
      <c r="PV438" t="n">
        <v>1.00053303660357</v>
      </c>
      <c r="PW438" t="n">
        <v>0.00101725738987026</v>
      </c>
      <c r="PX438" t="n">
        <v>0.000499818379511918</v>
      </c>
      <c r="PY438" t="n">
        <v>0.000110251144986427</v>
      </c>
      <c r="PZ438" t="n">
        <v>0.0000694963665574922</v>
      </c>
      <c r="QA438" t="n">
        <v>0.0000164938104658414</v>
      </c>
      <c r="QB438" t="n">
        <v>0.000296962610982104</v>
      </c>
      <c r="QC438" t="n">
        <v>0.00129837137460116</v>
      </c>
      <c r="QD438" t="n">
        <v>0</v>
      </c>
      <c r="QE438" t="n">
        <v>0.000782232406461549</v>
      </c>
      <c r="QF438" t="n">
        <v>0.000224214825805626</v>
      </c>
      <c r="QG438" t="n">
        <v>0.000912516590099323</v>
      </c>
      <c r="QH438" t="n">
        <v>0.000424682906605522</v>
      </c>
      <c r="QI438" t="n">
        <v>0.000313378036325331</v>
      </c>
    </row>
    <row r="439">
      <c r="A439" t="s">
        <v>438</v>
      </c>
      <c r="B439" t="n">
        <v>0.0108807942810772</v>
      </c>
      <c r="C439" t="n">
        <v>0.0109872398036772</v>
      </c>
      <c r="D439" t="n">
        <v>0.00396990389263446</v>
      </c>
      <c r="E439" t="n">
        <v>0</v>
      </c>
      <c r="F439" t="n">
        <v>0</v>
      </c>
      <c r="G439" t="n">
        <v>0.0106488223151195</v>
      </c>
      <c r="H439" t="n">
        <v>0.00928954284457344</v>
      </c>
      <c r="I439" t="n">
        <v>0.00666869715474037</v>
      </c>
      <c r="J439" t="n">
        <v>0.00891584741465789</v>
      </c>
      <c r="K439" t="n">
        <v>0.00761196044890766</v>
      </c>
      <c r="L439" t="n">
        <v>0.00866052937059047</v>
      </c>
      <c r="M439" t="n">
        <v>0.00944474756971038</v>
      </c>
      <c r="N439" t="n">
        <v>0.00937867280229315</v>
      </c>
      <c r="O439" t="n">
        <v>0.00906014735212689</v>
      </c>
      <c r="P439" t="n">
        <v>0.00826573433652367</v>
      </c>
      <c r="Q439" t="n">
        <v>0.00921473394606806</v>
      </c>
      <c r="R439" t="n">
        <v>0</v>
      </c>
      <c r="S439" t="n">
        <v>0.00990861314219209</v>
      </c>
      <c r="T439" t="n">
        <v>0</v>
      </c>
      <c r="U439" t="n">
        <v>0.00698815894048707</v>
      </c>
      <c r="V439" t="n">
        <v>0.0074956392270731</v>
      </c>
      <c r="W439" t="n">
        <v>0.0105808929571286</v>
      </c>
      <c r="X439" t="n">
        <v>0.00971737809507128</v>
      </c>
      <c r="Y439" t="n">
        <v>0.00577657418998682</v>
      </c>
      <c r="Z439" t="n">
        <v>0.00958552802695383</v>
      </c>
      <c r="AA439" t="n">
        <v>0</v>
      </c>
      <c r="AB439" t="n">
        <v>0.00734857949042688</v>
      </c>
      <c r="AC439" t="n">
        <v>0.00701590971916742</v>
      </c>
      <c r="AD439" t="n">
        <v>0.00822752922879736</v>
      </c>
      <c r="AE439" t="n">
        <v>0.00825315293929654</v>
      </c>
      <c r="AF439" t="n">
        <v>0.00679563143827233</v>
      </c>
      <c r="AG439" t="n">
        <v>0.00868128044234293</v>
      </c>
      <c r="AH439" t="n">
        <v>0.00572858595028917</v>
      </c>
      <c r="AI439" t="n">
        <v>0.00334237813929884</v>
      </c>
      <c r="AJ439" t="n">
        <v>0.00794759717119072</v>
      </c>
      <c r="AK439" t="n">
        <v>0.00567894652268304</v>
      </c>
      <c r="AL439" t="n">
        <v>0.00611072614617531</v>
      </c>
      <c r="AM439" t="n">
        <v>0.00678031593691602</v>
      </c>
      <c r="AN439" t="n">
        <v>0.00597317679035042</v>
      </c>
      <c r="AO439" t="n">
        <v>0.00111152072767536</v>
      </c>
      <c r="AP439" t="n">
        <v>0.000700642627667106</v>
      </c>
      <c r="AQ439" t="n">
        <v>0.00016628591216711</v>
      </c>
      <c r="AR439" t="n">
        <v>0.00293104743750276</v>
      </c>
      <c r="AS439" t="n">
        <v>0.00538571387970069</v>
      </c>
      <c r="AT439" t="n">
        <v>0.00647077175056648</v>
      </c>
      <c r="AU439" t="n">
        <v>0.00642080505234946</v>
      </c>
      <c r="AV439" t="n">
        <v>0.00302073959678617</v>
      </c>
      <c r="AW439" t="n">
        <v>0.00392192017959662</v>
      </c>
      <c r="AX439" t="n">
        <v>0.004645781392435</v>
      </c>
      <c r="AY439" t="n">
        <v>0.00346032552095736</v>
      </c>
      <c r="AZ439" t="n">
        <v>0.0108807942810772</v>
      </c>
      <c r="BA439" t="n">
        <v>0.0109872398036772</v>
      </c>
      <c r="BB439" t="n">
        <v>0.00396990389263446</v>
      </c>
      <c r="BC439" t="n">
        <v>0</v>
      </c>
      <c r="BD439" t="n">
        <v>0.00861622067327254</v>
      </c>
      <c r="BE439" t="n">
        <v>0.0106488223151195</v>
      </c>
      <c r="BF439" t="n">
        <v>0.00928954284457344</v>
      </c>
      <c r="BG439" t="n">
        <v>0.00666869715474036</v>
      </c>
      <c r="BH439" t="n">
        <v>0.00891584741465789</v>
      </c>
      <c r="BI439" t="n">
        <v>0.00761196044890766</v>
      </c>
      <c r="BJ439" t="n">
        <v>0.00866052937059046</v>
      </c>
      <c r="BK439" t="n">
        <v>0.00944474756971038</v>
      </c>
      <c r="BL439" t="n">
        <v>0.00937867280229315</v>
      </c>
      <c r="BM439" t="n">
        <v>0.00906014735212689</v>
      </c>
      <c r="BN439" t="n">
        <v>0.00826573433652367</v>
      </c>
      <c r="BO439" t="n">
        <v>0.00921473394606806</v>
      </c>
      <c r="BP439" t="n">
        <v>0</v>
      </c>
      <c r="BQ439" t="n">
        <v>0.0099086131421921</v>
      </c>
      <c r="BR439" t="n">
        <v>0.00801564200969792</v>
      </c>
      <c r="BS439" t="n">
        <v>0.00698815894048707</v>
      </c>
      <c r="BT439" t="n">
        <v>0.00749563922707311</v>
      </c>
      <c r="BU439" t="n">
        <v>0.0105808929571286</v>
      </c>
      <c r="BV439" t="n">
        <v>0.00971737809507127</v>
      </c>
      <c r="BW439" t="n">
        <v>0.00577657418998682</v>
      </c>
      <c r="BX439" t="n">
        <v>0.00958552802695383</v>
      </c>
      <c r="BY439" t="n">
        <v>0</v>
      </c>
      <c r="BZ439" t="n">
        <v>0.00734857949042689</v>
      </c>
      <c r="CA439" t="n">
        <v>0.00701590971916743</v>
      </c>
      <c r="CB439" t="n">
        <v>0.00822752922879735</v>
      </c>
      <c r="CC439" t="n">
        <v>0.00825315293929654</v>
      </c>
      <c r="CD439" t="n">
        <v>0.00679563143827233</v>
      </c>
      <c r="CE439" t="n">
        <v>0.00868128044234293</v>
      </c>
      <c r="CF439" t="n">
        <v>0.00572858595028916</v>
      </c>
      <c r="CG439" t="n">
        <v>0.00334237813929884</v>
      </c>
      <c r="CH439" t="n">
        <v>0.00794759717119072</v>
      </c>
      <c r="CI439" t="n">
        <v>0.00567894652268304</v>
      </c>
      <c r="CJ439" t="n">
        <v>0.00611072614617531</v>
      </c>
      <c r="CK439" t="n">
        <v>0.00678031593691602</v>
      </c>
      <c r="CL439" t="n">
        <v>0.00597317679035043</v>
      </c>
      <c r="CM439" t="n">
        <v>0.00111152072767536</v>
      </c>
      <c r="CN439" t="n">
        <v>0.000700642627667106</v>
      </c>
      <c r="CO439" t="n">
        <v>0.00016628591216711</v>
      </c>
      <c r="CP439" t="n">
        <v>0.00293104743750276</v>
      </c>
      <c r="CQ439" t="n">
        <v>0.00538571387970069</v>
      </c>
      <c r="CR439" t="n">
        <v>0</v>
      </c>
      <c r="CS439" t="n">
        <v>0.00642080505234945</v>
      </c>
      <c r="CT439" t="n">
        <v>0.00302073959678617</v>
      </c>
      <c r="CU439" t="n">
        <v>0.00392192017959662</v>
      </c>
      <c r="CV439" t="n">
        <v>0.004645781392435</v>
      </c>
      <c r="CW439" t="n">
        <v>0.00346032552095737</v>
      </c>
      <c r="CX439" t="n">
        <v>0.0108807942810772</v>
      </c>
      <c r="CY439" t="n">
        <v>0.0109872398036772</v>
      </c>
      <c r="CZ439" t="n">
        <v>0</v>
      </c>
      <c r="DA439" t="n">
        <v>0</v>
      </c>
      <c r="DB439" t="n">
        <v>0.00861622067327254</v>
      </c>
      <c r="DC439" t="n">
        <v>0.0106488223151195</v>
      </c>
      <c r="DD439" t="n">
        <v>0.00928954284457344</v>
      </c>
      <c r="DE439" t="n">
        <v>0.00666869715474036</v>
      </c>
      <c r="DF439" t="n">
        <v>0</v>
      </c>
      <c r="DG439" t="n">
        <v>0.00761196044890766</v>
      </c>
      <c r="DH439" t="n">
        <v>0</v>
      </c>
      <c r="DI439" t="n">
        <v>0</v>
      </c>
      <c r="DJ439" t="n">
        <v>0.00937867280229315</v>
      </c>
      <c r="DK439" t="n">
        <v>0</v>
      </c>
      <c r="DL439" t="n">
        <v>0.00826573433652367</v>
      </c>
      <c r="DM439" t="n">
        <v>0</v>
      </c>
      <c r="DN439" t="n">
        <v>0</v>
      </c>
      <c r="DO439" t="n">
        <v>0</v>
      </c>
      <c r="DP439" t="n">
        <v>0</v>
      </c>
      <c r="DQ439" t="n">
        <v>0.00698815894048707</v>
      </c>
      <c r="DR439" t="n">
        <v>0</v>
      </c>
      <c r="DS439" t="n">
        <v>0.0105808929571286</v>
      </c>
      <c r="DT439" t="n">
        <v>0.00971737809507127</v>
      </c>
      <c r="DU439" t="n">
        <v>0.00577657418998682</v>
      </c>
      <c r="DV439" t="n">
        <v>0</v>
      </c>
      <c r="DW439" t="n">
        <v>0</v>
      </c>
      <c r="DX439" t="n">
        <v>0.00734857949042688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0.00572858595028917</v>
      </c>
      <c r="EE439" t="n">
        <v>0.00334237813929884</v>
      </c>
      <c r="EF439" t="n">
        <v>0.00794759717119071</v>
      </c>
      <c r="EG439" t="n">
        <v>0.00567894652268304</v>
      </c>
      <c r="EH439" t="n">
        <v>0.00611072614617531</v>
      </c>
      <c r="EI439" t="n">
        <v>0.00678031593691602</v>
      </c>
      <c r="EJ439" t="n">
        <v>0.00597317679035042</v>
      </c>
      <c r="EK439" t="n">
        <v>0.00111152072767536</v>
      </c>
      <c r="EL439" t="n">
        <v>0.000700642627667106</v>
      </c>
      <c r="EM439" t="n">
        <v>0.00016628591216711</v>
      </c>
      <c r="EN439" t="n">
        <v>0</v>
      </c>
      <c r="EO439" t="n">
        <v>0.0053857138797007</v>
      </c>
      <c r="EP439" t="n">
        <v>0</v>
      </c>
      <c r="EQ439" t="n">
        <v>0</v>
      </c>
      <c r="ER439" t="n">
        <v>0.00302073959678617</v>
      </c>
      <c r="ES439" t="n">
        <v>0.00392192017959662</v>
      </c>
      <c r="ET439" t="n">
        <v>0.004645781392435</v>
      </c>
      <c r="EU439" t="n">
        <v>0.00346032552095737</v>
      </c>
      <c r="EV439" t="n">
        <v>0.0108807942810772</v>
      </c>
      <c r="EW439" t="n">
        <v>0.0109872398036772</v>
      </c>
      <c r="EX439" t="n">
        <v>0.00396990389263446</v>
      </c>
      <c r="EY439" t="n">
        <v>0.0153915040467186</v>
      </c>
      <c r="EZ439" t="n">
        <v>0.00861622067327254</v>
      </c>
      <c r="FA439" t="n">
        <v>0.0106488223151195</v>
      </c>
      <c r="FB439" t="n">
        <v>0.00928954284457343</v>
      </c>
      <c r="FC439" t="n">
        <v>0.00666869715474036</v>
      </c>
      <c r="FD439" t="n">
        <v>0.00891584741465789</v>
      </c>
      <c r="FE439" t="n">
        <v>0.00761196044890766</v>
      </c>
      <c r="FF439" t="n">
        <v>0</v>
      </c>
      <c r="FG439" t="n">
        <v>0</v>
      </c>
      <c r="FH439" t="n">
        <v>0.00937867280229315</v>
      </c>
      <c r="FI439" t="n">
        <v>0.00906014735212689</v>
      </c>
      <c r="FJ439" t="n">
        <v>0</v>
      </c>
      <c r="FK439" t="n">
        <v>0.00921473394606806</v>
      </c>
      <c r="FL439" t="n">
        <v>0</v>
      </c>
      <c r="FM439" t="n">
        <v>0.00990861314219209</v>
      </c>
      <c r="FN439" t="n">
        <v>0</v>
      </c>
      <c r="FO439" t="n">
        <v>0.00698815894048707</v>
      </c>
      <c r="FP439" t="n">
        <v>0</v>
      </c>
      <c r="FQ439" t="n">
        <v>0.0105808929571286</v>
      </c>
      <c r="FR439" t="n">
        <v>0.00971737809507127</v>
      </c>
      <c r="FS439" t="n">
        <v>0.00577657418998681</v>
      </c>
      <c r="FT439" t="n">
        <v>0.00958552802695384</v>
      </c>
      <c r="FU439" t="n">
        <v>0</v>
      </c>
      <c r="FV439" t="n">
        <v>0.00734857949042689</v>
      </c>
      <c r="FW439" t="n">
        <v>0.00701590971916743</v>
      </c>
      <c r="FX439" t="n">
        <v>0</v>
      </c>
      <c r="FY439" t="n">
        <v>0</v>
      </c>
      <c r="FZ439" t="n">
        <v>0</v>
      </c>
      <c r="GA439" t="n">
        <v>0.00868128044234293</v>
      </c>
      <c r="GB439" t="n">
        <v>0.00572858595028917</v>
      </c>
      <c r="GC439" t="n">
        <v>0.00334237813929884</v>
      </c>
      <c r="GD439" t="n">
        <v>0.00794759717119072</v>
      </c>
      <c r="GE439" t="n">
        <v>0.00567894652268304</v>
      </c>
      <c r="GF439" t="n">
        <v>0.00611072614617532</v>
      </c>
      <c r="GG439" t="n">
        <v>0.00678031593691602</v>
      </c>
      <c r="GH439" t="n">
        <v>0.00597317679035042</v>
      </c>
      <c r="GI439" t="n">
        <v>0.00111152072767536</v>
      </c>
      <c r="GJ439" t="n">
        <v>0.000700642627667106</v>
      </c>
      <c r="GK439" t="n">
        <v>0</v>
      </c>
      <c r="GL439" t="n">
        <v>0.00293104743750277</v>
      </c>
      <c r="GM439" t="n">
        <v>0.00538571387970069</v>
      </c>
      <c r="GN439" t="n">
        <v>0</v>
      </c>
      <c r="GO439" t="n">
        <v>0.00642080505234945</v>
      </c>
      <c r="GP439" t="n">
        <v>0.00302073959678617</v>
      </c>
      <c r="GQ439" t="n">
        <v>0.00392192017959662</v>
      </c>
      <c r="GR439" t="n">
        <v>0.004645781392435</v>
      </c>
      <c r="GS439" t="n">
        <v>0.00346032552095736</v>
      </c>
      <c r="GT439" t="n">
        <v>0.0108807942810772</v>
      </c>
      <c r="GU439" t="n">
        <v>0.0109872398036772</v>
      </c>
      <c r="GV439" t="n">
        <v>0</v>
      </c>
      <c r="GW439" t="n">
        <v>0.0153915040467186</v>
      </c>
      <c r="GX439" t="n">
        <v>0</v>
      </c>
      <c r="GY439" t="n">
        <v>0.0106488223151195</v>
      </c>
      <c r="GZ439" t="n">
        <v>0.00928954284457344</v>
      </c>
      <c r="HA439" t="n">
        <v>0.00666869715474037</v>
      </c>
      <c r="HB439" t="n">
        <v>0.00891584741465788</v>
      </c>
      <c r="HC439" t="n">
        <v>0.00761196044890766</v>
      </c>
      <c r="HD439" t="n">
        <v>0.00866052937059047</v>
      </c>
      <c r="HE439" t="n">
        <v>0.00944474756971038</v>
      </c>
      <c r="HF439" t="n">
        <v>0.00937867280229315</v>
      </c>
      <c r="HG439" t="n">
        <v>0.00906014735212689</v>
      </c>
      <c r="HH439" t="n">
        <v>0.00826573433652367</v>
      </c>
      <c r="HI439" t="n">
        <v>0.00921473394606806</v>
      </c>
      <c r="HJ439" t="n">
        <v>0</v>
      </c>
      <c r="HK439" t="n">
        <v>0.0099086131421921</v>
      </c>
      <c r="HL439" t="n">
        <v>0.00801564200969794</v>
      </c>
      <c r="HM439" t="n">
        <v>0.00698815894048707</v>
      </c>
      <c r="HN439" t="n">
        <v>0.00749563922707311</v>
      </c>
      <c r="HO439" t="n">
        <v>0.0105808929571286</v>
      </c>
      <c r="HP439" t="n">
        <v>0.00971737809507128</v>
      </c>
      <c r="HQ439" t="n">
        <v>0.00577657418998682</v>
      </c>
      <c r="HR439" t="n">
        <v>0.00958552802695384</v>
      </c>
      <c r="HS439" t="n">
        <v>0.00711675547714736</v>
      </c>
      <c r="HT439" t="n">
        <v>0.00734857949042688</v>
      </c>
      <c r="HU439" t="n">
        <v>0.00701590971916742</v>
      </c>
      <c r="HV439" t="n">
        <v>0.00822752922879734</v>
      </c>
      <c r="HW439" t="n">
        <v>0.00825315293929654</v>
      </c>
      <c r="HX439" t="n">
        <v>0.00679563143827233</v>
      </c>
      <c r="HY439" t="n">
        <v>0.00868128044234293</v>
      </c>
      <c r="HZ439" t="n">
        <v>0.00572858595028917</v>
      </c>
      <c r="IA439" t="n">
        <v>0.00334237813929884</v>
      </c>
      <c r="IB439" t="n">
        <v>0.00794759717119072</v>
      </c>
      <c r="IC439" t="n">
        <v>0.00567894652268304</v>
      </c>
      <c r="ID439" t="n">
        <v>0.00611072614617531</v>
      </c>
      <c r="IE439" t="n">
        <v>0.00678031593691602</v>
      </c>
      <c r="IF439" t="n">
        <v>0.00597317679035042</v>
      </c>
      <c r="IG439" t="n">
        <v>0.00111152072767535</v>
      </c>
      <c r="IH439" t="n">
        <v>0.000700642627667106</v>
      </c>
      <c r="II439" t="n">
        <v>0.00016628591216711</v>
      </c>
      <c r="IJ439" t="n">
        <v>0.00293104743750276</v>
      </c>
      <c r="IK439" t="n">
        <v>0.0053857138797007</v>
      </c>
      <c r="IL439" t="n">
        <v>0.00647077175056647</v>
      </c>
      <c r="IM439" t="n">
        <v>0.00642080505234945</v>
      </c>
      <c r="IN439" t="n">
        <v>0.00302073959678617</v>
      </c>
      <c r="IO439" t="n">
        <v>0.00392192017959662</v>
      </c>
      <c r="IP439" t="n">
        <v>0.00464578139243499</v>
      </c>
      <c r="IQ439" t="n">
        <v>0.00346032552095736</v>
      </c>
      <c r="IR439" t="n">
        <v>0.0108807942810772</v>
      </c>
      <c r="IS439" t="n">
        <v>0.0109872398036772</v>
      </c>
      <c r="IT439" t="n">
        <v>0</v>
      </c>
      <c r="IU439" t="n">
        <v>0</v>
      </c>
      <c r="IV439" t="n">
        <v>0.00861622067327254</v>
      </c>
      <c r="IW439" t="n">
        <v>0.0106488223151195</v>
      </c>
      <c r="IX439" t="n">
        <v>0.00928954284457343</v>
      </c>
      <c r="IY439" t="n">
        <v>0.00666869715474036</v>
      </c>
      <c r="IZ439" t="n">
        <v>0.00891584741465788</v>
      </c>
      <c r="JA439" t="n">
        <v>0.00761196044890766</v>
      </c>
      <c r="JB439" t="n">
        <v>0.00866052937059046</v>
      </c>
      <c r="JC439" t="n">
        <v>0</v>
      </c>
      <c r="JD439" t="n">
        <v>0.00937867280229315</v>
      </c>
      <c r="JE439" t="n">
        <v>0.00906014735212689</v>
      </c>
      <c r="JF439" t="n">
        <v>0.00826573433652367</v>
      </c>
      <c r="JG439" t="n">
        <v>0</v>
      </c>
      <c r="JH439" t="n">
        <v>0</v>
      </c>
      <c r="JI439" t="n">
        <v>0.0099086131421921</v>
      </c>
      <c r="JJ439" t="n">
        <v>0.00801564200969793</v>
      </c>
      <c r="JK439" t="n">
        <v>0.00698815894048707</v>
      </c>
      <c r="JL439" t="n">
        <v>0</v>
      </c>
      <c r="JM439" t="n">
        <v>0.0105808929571286</v>
      </c>
      <c r="JN439" t="n">
        <v>0.00971737809507128</v>
      </c>
      <c r="JO439" t="n">
        <v>0.00577657418998681</v>
      </c>
      <c r="JP439" t="n">
        <v>0.00958552802695384</v>
      </c>
      <c r="JQ439" t="n">
        <v>0.00711675547714736</v>
      </c>
      <c r="JR439" t="n">
        <v>0.00734857949042689</v>
      </c>
      <c r="JS439" t="n">
        <v>0.00701590971916742</v>
      </c>
      <c r="JT439" t="n">
        <v>0.00822752922879736</v>
      </c>
      <c r="JU439" t="n">
        <v>0</v>
      </c>
      <c r="JV439" t="n">
        <v>0</v>
      </c>
      <c r="JW439" t="n">
        <v>0.00868128044234292</v>
      </c>
      <c r="JX439" t="n">
        <v>0.00572858595028916</v>
      </c>
      <c r="JY439" t="n">
        <v>0.00334237813929884</v>
      </c>
      <c r="JZ439" t="n">
        <v>0.00794759717119072</v>
      </c>
      <c r="KA439" t="n">
        <v>0.00567894652268304</v>
      </c>
      <c r="KB439" t="n">
        <v>0.00611072614617532</v>
      </c>
      <c r="KC439" t="n">
        <v>0.00678031593691602</v>
      </c>
      <c r="KD439" t="n">
        <v>0.00597317679035042</v>
      </c>
      <c r="KE439" t="n">
        <v>0.00111152072767536</v>
      </c>
      <c r="KF439" t="n">
        <v>0.000700642627667106</v>
      </c>
      <c r="KG439" t="n">
        <v>0</v>
      </c>
      <c r="KH439" t="n">
        <v>0.00293104743750277</v>
      </c>
      <c r="KI439" t="n">
        <v>0.00538571387970069</v>
      </c>
      <c r="KJ439" t="n">
        <v>0.00647077175056648</v>
      </c>
      <c r="KK439" t="n">
        <v>0.00642080505234946</v>
      </c>
      <c r="KL439" t="n">
        <v>0.00302073959678617</v>
      </c>
      <c r="KM439" t="n">
        <v>0.00392192017959662</v>
      </c>
      <c r="KN439" t="n">
        <v>0.004645781392435</v>
      </c>
      <c r="KO439" t="n">
        <v>0.00346032552095737</v>
      </c>
      <c r="KP439" t="n">
        <v>0.0108807942810772</v>
      </c>
      <c r="KQ439" t="n">
        <v>0</v>
      </c>
      <c r="KR439" t="n">
        <v>0</v>
      </c>
      <c r="KS439" t="n">
        <v>0.0153915040467185</v>
      </c>
      <c r="KT439" t="n">
        <v>0.00861622067327253</v>
      </c>
      <c r="KU439" t="n">
        <v>0.0106488223151195</v>
      </c>
      <c r="KV439" t="n">
        <v>0.00928954284457344</v>
      </c>
      <c r="KW439" t="n">
        <v>0.00666869715474037</v>
      </c>
      <c r="KX439" t="n">
        <v>0.00891584741465789</v>
      </c>
      <c r="KY439" t="n">
        <v>0.00761196044890766</v>
      </c>
      <c r="KZ439" t="n">
        <v>0.00866052937059047</v>
      </c>
      <c r="LA439" t="n">
        <v>0.00944474756971038</v>
      </c>
      <c r="LB439" t="n">
        <v>0.00937867280229314</v>
      </c>
      <c r="LC439" t="n">
        <v>0.00906014735212689</v>
      </c>
      <c r="LD439" t="n">
        <v>0.00826573433652367</v>
      </c>
      <c r="LE439" t="n">
        <v>0.00921473394606807</v>
      </c>
      <c r="LF439" t="n">
        <v>0.00866494490355091</v>
      </c>
      <c r="LG439" t="n">
        <v>0.00990861314219209</v>
      </c>
      <c r="LH439" t="n">
        <v>0.00801564200969794</v>
      </c>
      <c r="LI439" t="n">
        <v>0.00698815894048707</v>
      </c>
      <c r="LJ439" t="n">
        <v>0.00749563922707311</v>
      </c>
      <c r="LK439" t="n">
        <v>0.0105808929571286</v>
      </c>
      <c r="LL439" t="n">
        <v>0.00971737809507127</v>
      </c>
      <c r="LM439" t="n">
        <v>0.00577657418998682</v>
      </c>
      <c r="LN439" t="n">
        <v>0.00958552802695385</v>
      </c>
      <c r="LO439" t="n">
        <v>0.00711675547714735</v>
      </c>
      <c r="LP439" t="n">
        <v>0.00734857949042689</v>
      </c>
      <c r="LQ439" t="n">
        <v>0.00701590971916742</v>
      </c>
      <c r="LR439" t="n">
        <v>0.00822752922879736</v>
      </c>
      <c r="LS439" t="n">
        <v>0.00825315293929655</v>
      </c>
      <c r="LT439" t="n">
        <v>0.00679563143827233</v>
      </c>
      <c r="LU439" t="n">
        <v>0.00868128044234292</v>
      </c>
      <c r="LV439" t="n">
        <v>0.00572858595028916</v>
      </c>
      <c r="LW439" t="n">
        <v>0.00334237813929884</v>
      </c>
      <c r="LX439" t="n">
        <v>0.00794759717119072</v>
      </c>
      <c r="LY439" t="n">
        <v>0.00567894652268304</v>
      </c>
      <c r="LZ439" t="n">
        <v>0.00611072614617532</v>
      </c>
      <c r="MA439" t="n">
        <v>0.00678031593691602</v>
      </c>
      <c r="MB439" t="n">
        <v>0.00597317679035043</v>
      </c>
      <c r="MC439" t="n">
        <v>0.00111152072767536</v>
      </c>
      <c r="MD439" t="n">
        <v>0.000700642627667107</v>
      </c>
      <c r="ME439" t="n">
        <v>0.00016628591216711</v>
      </c>
      <c r="MF439" t="n">
        <v>0.00293104743750276</v>
      </c>
      <c r="MG439" t="n">
        <v>0.00538571387970069</v>
      </c>
      <c r="MH439" t="n">
        <v>0.00647077175056648</v>
      </c>
      <c r="MI439" t="n">
        <v>0.00642080505234946</v>
      </c>
      <c r="MJ439" t="n">
        <v>0.00302073959678617</v>
      </c>
      <c r="MK439" t="n">
        <v>0.00392192017959662</v>
      </c>
      <c r="ML439" t="n">
        <v>0.004645781392435</v>
      </c>
      <c r="MM439" t="n">
        <v>0.00346032552095737</v>
      </c>
      <c r="MN439" t="n">
        <v>0.0108807942810772</v>
      </c>
      <c r="MO439" t="n">
        <v>0.0109872398036772</v>
      </c>
      <c r="MP439" t="n">
        <v>0</v>
      </c>
      <c r="MQ439" t="n">
        <v>0.0153915040467186</v>
      </c>
      <c r="MR439" t="n">
        <v>0.00861622067327253</v>
      </c>
      <c r="MS439" t="n">
        <v>0.0106488223151195</v>
      </c>
      <c r="MT439" t="n">
        <v>0.00928954284457344</v>
      </c>
      <c r="MU439" t="n">
        <v>0.00666869715474037</v>
      </c>
      <c r="MV439" t="n">
        <v>0.00891584741465789</v>
      </c>
      <c r="MW439" t="n">
        <v>0.00761196044890766</v>
      </c>
      <c r="MX439" t="n">
        <v>0</v>
      </c>
      <c r="MY439" t="n">
        <v>0</v>
      </c>
      <c r="MZ439" t="n">
        <v>0.00937867280229315</v>
      </c>
      <c r="NA439" t="n">
        <v>0</v>
      </c>
      <c r="NB439" t="n">
        <v>0.00826573433652367</v>
      </c>
      <c r="NC439" t="n">
        <v>0.00921473394606805</v>
      </c>
      <c r="ND439" t="n">
        <v>0</v>
      </c>
      <c r="NE439" t="n">
        <v>0.0099086131421921</v>
      </c>
      <c r="NF439" t="n">
        <v>0.00801564200969793</v>
      </c>
      <c r="NG439" t="n">
        <v>0.00698815894048707</v>
      </c>
      <c r="NH439" t="n">
        <v>0</v>
      </c>
      <c r="NI439" t="n">
        <v>0.0105808929571286</v>
      </c>
      <c r="NJ439" t="n">
        <v>0.00971737809507128</v>
      </c>
      <c r="NK439" t="n">
        <v>0.00577657418998682</v>
      </c>
      <c r="NL439" t="n">
        <v>0.00958552802695384</v>
      </c>
      <c r="NM439" t="n">
        <v>0.00711675547714736</v>
      </c>
      <c r="NN439" t="n">
        <v>0.00734857949042688</v>
      </c>
      <c r="NO439" t="n">
        <v>0.00701590971916742</v>
      </c>
      <c r="NP439" t="n">
        <v>0.00822752922879736</v>
      </c>
      <c r="NQ439" t="n">
        <v>0</v>
      </c>
      <c r="NR439" t="n">
        <v>0.00679563143827234</v>
      </c>
      <c r="NS439" t="n">
        <v>0.00868128044234294</v>
      </c>
      <c r="NT439" t="n">
        <v>0.00572858595028916</v>
      </c>
      <c r="NU439" t="n">
        <v>0.00334237813929884</v>
      </c>
      <c r="NV439" t="n">
        <v>0.00794759717119071</v>
      </c>
      <c r="NW439" t="n">
        <v>0.00567894652268304</v>
      </c>
      <c r="NX439" t="n">
        <v>0.00611072614617531</v>
      </c>
      <c r="NY439" t="n">
        <v>0.00678031593691602</v>
      </c>
      <c r="NZ439" t="n">
        <v>0.00597317679035042</v>
      </c>
      <c r="OA439" t="n">
        <v>0.00111152072767536</v>
      </c>
      <c r="OB439" t="n">
        <v>0.000700642627667106</v>
      </c>
      <c r="OC439" t="n">
        <v>0.00016628591216711</v>
      </c>
      <c r="OD439" t="n">
        <v>0.00293104743750276</v>
      </c>
      <c r="OE439" t="n">
        <v>0.0053857138797007</v>
      </c>
      <c r="OF439" t="n">
        <v>0.00647077175056649</v>
      </c>
      <c r="OG439" t="n">
        <v>0.00642080505234947</v>
      </c>
      <c r="OH439" t="n">
        <v>0.00302073959678617</v>
      </c>
      <c r="OI439" t="n">
        <v>0.00392192017959662</v>
      </c>
      <c r="OJ439" t="n">
        <v>0.004645781392435</v>
      </c>
      <c r="OK439" t="n">
        <v>0.00346032552095736</v>
      </c>
      <c r="OL439" t="n">
        <v>0.0108807942810772</v>
      </c>
      <c r="OM439" t="n">
        <v>0.0109872398036772</v>
      </c>
      <c r="ON439" t="n">
        <v>0.00396990389263446</v>
      </c>
      <c r="OO439" t="n">
        <v>0</v>
      </c>
      <c r="OP439" t="n">
        <v>0.00861622067327254</v>
      </c>
      <c r="OQ439" t="n">
        <v>0.0106488223151195</v>
      </c>
      <c r="OR439" t="n">
        <v>0.00928954284457344</v>
      </c>
      <c r="OS439" t="n">
        <v>0.00666869715474037</v>
      </c>
      <c r="OT439" t="n">
        <v>0.00891584741465788</v>
      </c>
      <c r="OU439" t="n">
        <v>0.00761196044890767</v>
      </c>
      <c r="OV439" t="n">
        <v>0</v>
      </c>
      <c r="OW439" t="n">
        <v>0</v>
      </c>
      <c r="OX439" t="n">
        <v>0.00937867280229316</v>
      </c>
      <c r="OY439" t="n">
        <v>0.00906014735212688</v>
      </c>
      <c r="OZ439" t="n">
        <v>0.00826573433652367</v>
      </c>
      <c r="PA439" t="n">
        <v>0.00921473394606806</v>
      </c>
      <c r="PB439" t="n">
        <v>0</v>
      </c>
      <c r="PC439" t="n">
        <v>0.00990861314219209</v>
      </c>
      <c r="PD439" t="n">
        <v>0</v>
      </c>
      <c r="PE439" t="n">
        <v>0</v>
      </c>
      <c r="PF439" t="n">
        <v>0</v>
      </c>
      <c r="PG439" t="n">
        <v>0.0105808929571286</v>
      </c>
      <c r="PH439" t="n">
        <v>0.00971737809507128</v>
      </c>
      <c r="PI439" t="n">
        <v>0.00577657418998681</v>
      </c>
      <c r="PJ439" t="n">
        <v>0</v>
      </c>
      <c r="PK439" t="n">
        <v>0.00711675547714736</v>
      </c>
      <c r="PL439" t="n">
        <v>0.00734857949042688</v>
      </c>
      <c r="PM439" t="n">
        <v>0</v>
      </c>
      <c r="PN439" t="n">
        <v>0</v>
      </c>
      <c r="PO439" t="n">
        <v>0</v>
      </c>
      <c r="PP439" t="n">
        <v>0</v>
      </c>
      <c r="PQ439" t="n">
        <v>0.00868128044234293</v>
      </c>
      <c r="PR439" t="n">
        <v>0.00572858595028917</v>
      </c>
      <c r="PS439" t="n">
        <v>0.00334237813929885</v>
      </c>
      <c r="PT439" t="n">
        <v>0.00794759717119072</v>
      </c>
      <c r="PU439" t="n">
        <v>0.00567894652268304</v>
      </c>
      <c r="PV439" t="n">
        <v>0.00611072614617531</v>
      </c>
      <c r="PW439" t="n">
        <v>1.00678031593692</v>
      </c>
      <c r="PX439" t="n">
        <v>0.00597317679035042</v>
      </c>
      <c r="PY439" t="n">
        <v>0.00111152072767536</v>
      </c>
      <c r="PZ439" t="n">
        <v>0.000700642627667106</v>
      </c>
      <c r="QA439" t="n">
        <v>0.00016628591216711</v>
      </c>
      <c r="QB439" t="n">
        <v>0.00293104743750276</v>
      </c>
      <c r="QC439" t="n">
        <v>0.00538571387970069</v>
      </c>
      <c r="QD439" t="n">
        <v>0</v>
      </c>
      <c r="QE439" t="n">
        <v>0.00642080505234946</v>
      </c>
      <c r="QF439" t="n">
        <v>0.00302073959678617</v>
      </c>
      <c r="QG439" t="n">
        <v>0.00392192017959663</v>
      </c>
      <c r="QH439" t="n">
        <v>0.004645781392435</v>
      </c>
      <c r="QI439" t="n">
        <v>0.00346032552095736</v>
      </c>
    </row>
    <row r="440">
      <c r="A440" t="s">
        <v>439</v>
      </c>
      <c r="B440" t="n">
        <v>0.000284701254706735</v>
      </c>
      <c r="C440" t="n">
        <v>0.000275968704884624</v>
      </c>
      <c r="D440" t="n">
        <v>0.000130825660874242</v>
      </c>
      <c r="E440" t="n">
        <v>0</v>
      </c>
      <c r="F440" t="n">
        <v>0</v>
      </c>
      <c r="G440" t="n">
        <v>0.000248198693277463</v>
      </c>
      <c r="H440" t="n">
        <v>0.000333222589688274</v>
      </c>
      <c r="I440" t="n">
        <v>0.000307124233490286</v>
      </c>
      <c r="J440" t="n">
        <v>0.000490464921643163</v>
      </c>
      <c r="K440" t="n">
        <v>0.000624062721620256</v>
      </c>
      <c r="L440" t="n">
        <v>0.000319803278759574</v>
      </c>
      <c r="M440" t="n">
        <v>0.000511882233695924</v>
      </c>
      <c r="N440" t="n">
        <v>0.000376340114734076</v>
      </c>
      <c r="O440" t="n">
        <v>0.000396235093443565</v>
      </c>
      <c r="P440" t="n">
        <v>0.000673048811148383</v>
      </c>
      <c r="Q440" t="n">
        <v>0.000228065111271183</v>
      </c>
      <c r="R440" t="n">
        <v>0</v>
      </c>
      <c r="S440" t="n">
        <v>0.000465668480489888</v>
      </c>
      <c r="T440" t="n">
        <v>0</v>
      </c>
      <c r="U440" t="n">
        <v>0.000389367089031883</v>
      </c>
      <c r="V440" t="n">
        <v>0.000369635007662162</v>
      </c>
      <c r="W440" t="n">
        <v>0.000314600086941891</v>
      </c>
      <c r="X440" t="n">
        <v>0.000481420731798645</v>
      </c>
      <c r="Y440" t="n">
        <v>0.000272606575473182</v>
      </c>
      <c r="Z440" t="n">
        <v>0.000327355465319454</v>
      </c>
      <c r="AA440" t="n">
        <v>0</v>
      </c>
      <c r="AB440" t="n">
        <v>0.000418327836585632</v>
      </c>
      <c r="AC440" t="n">
        <v>0.000452762913702071</v>
      </c>
      <c r="AD440" t="n">
        <v>0.000492331874142234</v>
      </c>
      <c r="AE440" t="n">
        <v>0.000527339689418948</v>
      </c>
      <c r="AF440" t="n">
        <v>0.000756315962659179</v>
      </c>
      <c r="AG440" t="n">
        <v>0.000441394050017516</v>
      </c>
      <c r="AH440" t="n">
        <v>0.000191042653467437</v>
      </c>
      <c r="AI440" t="n">
        <v>0.000207785547179482</v>
      </c>
      <c r="AJ440" t="n">
        <v>0.00054680341471207</v>
      </c>
      <c r="AK440" t="n">
        <v>0.000721373532936292</v>
      </c>
      <c r="AL440" t="n">
        <v>0.000782873914190167</v>
      </c>
      <c r="AM440" t="n">
        <v>0.000458995753938205</v>
      </c>
      <c r="AN440" t="n">
        <v>0.000576466550011563</v>
      </c>
      <c r="AO440" t="n">
        <v>0.000507824045662429</v>
      </c>
      <c r="AP440" t="n">
        <v>0.000320104848150264</v>
      </c>
      <c r="AQ440" t="n">
        <v>0.0000759715788925703</v>
      </c>
      <c r="AR440" t="n">
        <v>0.000420486159239404</v>
      </c>
      <c r="AS440" t="n">
        <v>0.000942125840227186</v>
      </c>
      <c r="AT440" t="n">
        <v>0.000522174006929974</v>
      </c>
      <c r="AU440" t="n">
        <v>0.00115390676284118</v>
      </c>
      <c r="AV440" t="n">
        <v>0.000580326608203357</v>
      </c>
      <c r="AW440" t="n">
        <v>0.000831425173778064</v>
      </c>
      <c r="AX440" t="n">
        <v>0.000923585919039076</v>
      </c>
      <c r="AY440" t="n">
        <v>0.000416603512973326</v>
      </c>
      <c r="AZ440" t="n">
        <v>0.000284701254706735</v>
      </c>
      <c r="BA440" t="n">
        <v>0.000275968704884624</v>
      </c>
      <c r="BB440" t="n">
        <v>0.000130825660874242</v>
      </c>
      <c r="BC440" t="n">
        <v>0</v>
      </c>
      <c r="BD440" t="n">
        <v>0.000240355417005082</v>
      </c>
      <c r="BE440" t="n">
        <v>0.000248198693277463</v>
      </c>
      <c r="BF440" t="n">
        <v>0.000333222589688274</v>
      </c>
      <c r="BG440" t="n">
        <v>0.000307124233490286</v>
      </c>
      <c r="BH440" t="n">
        <v>0.000490464921643163</v>
      </c>
      <c r="BI440" t="n">
        <v>0.000624062721620256</v>
      </c>
      <c r="BJ440" t="n">
        <v>0.000319803278759574</v>
      </c>
      <c r="BK440" t="n">
        <v>0.000511882233695924</v>
      </c>
      <c r="BL440" t="n">
        <v>0.000376340114734076</v>
      </c>
      <c r="BM440" t="n">
        <v>0.000396235093443565</v>
      </c>
      <c r="BN440" t="n">
        <v>0.000673048811148383</v>
      </c>
      <c r="BO440" t="n">
        <v>0.000228065111271183</v>
      </c>
      <c r="BP440" t="n">
        <v>0</v>
      </c>
      <c r="BQ440" t="n">
        <v>0.000465668480489888</v>
      </c>
      <c r="BR440" t="n">
        <v>0.000402891887962824</v>
      </c>
      <c r="BS440" t="n">
        <v>0.000389367089031883</v>
      </c>
      <c r="BT440" t="n">
        <v>0.000369635007662163</v>
      </c>
      <c r="BU440" t="n">
        <v>0.000314600086941891</v>
      </c>
      <c r="BV440" t="n">
        <v>0.000481420731798645</v>
      </c>
      <c r="BW440" t="n">
        <v>0.000272606575473183</v>
      </c>
      <c r="BX440" t="n">
        <v>0.000327355465319454</v>
      </c>
      <c r="BY440" t="n">
        <v>0</v>
      </c>
      <c r="BZ440" t="n">
        <v>0.000418327836585632</v>
      </c>
      <c r="CA440" t="n">
        <v>0.000452762913702071</v>
      </c>
      <c r="CB440" t="n">
        <v>0.000492331874142233</v>
      </c>
      <c r="CC440" t="n">
        <v>0.000527339689418948</v>
      </c>
      <c r="CD440" t="n">
        <v>0.000756315962659179</v>
      </c>
      <c r="CE440" t="n">
        <v>0.000441394050017516</v>
      </c>
      <c r="CF440" t="n">
        <v>0.000191042653467437</v>
      </c>
      <c r="CG440" t="n">
        <v>0.000207785547179482</v>
      </c>
      <c r="CH440" t="n">
        <v>0.000546803414712071</v>
      </c>
      <c r="CI440" t="n">
        <v>0.000721373532936293</v>
      </c>
      <c r="CJ440" t="n">
        <v>0.000782873914190167</v>
      </c>
      <c r="CK440" t="n">
        <v>0.000458995753938205</v>
      </c>
      <c r="CL440" t="n">
        <v>0.000576466550011563</v>
      </c>
      <c r="CM440" t="n">
        <v>0.000507824045662429</v>
      </c>
      <c r="CN440" t="n">
        <v>0.000320104848150264</v>
      </c>
      <c r="CO440" t="n">
        <v>0.0000759715788925703</v>
      </c>
      <c r="CP440" t="n">
        <v>0.000420486159239404</v>
      </c>
      <c r="CQ440" t="n">
        <v>0.000942125840227186</v>
      </c>
      <c r="CR440" t="n">
        <v>0</v>
      </c>
      <c r="CS440" t="n">
        <v>0.00115390676284118</v>
      </c>
      <c r="CT440" t="n">
        <v>0.000580326608203357</v>
      </c>
      <c r="CU440" t="n">
        <v>0.000831425173778065</v>
      </c>
      <c r="CV440" t="n">
        <v>0.000923585919039076</v>
      </c>
      <c r="CW440" t="n">
        <v>0.000416603512973326</v>
      </c>
      <c r="CX440" t="n">
        <v>0.000284701254706735</v>
      </c>
      <c r="CY440" t="n">
        <v>0.000275968704884624</v>
      </c>
      <c r="CZ440" t="n">
        <v>0</v>
      </c>
      <c r="DA440" t="n">
        <v>0</v>
      </c>
      <c r="DB440" t="n">
        <v>0.000240355417005082</v>
      </c>
      <c r="DC440" t="n">
        <v>0.000248198693277463</v>
      </c>
      <c r="DD440" t="n">
        <v>0.000333222589688274</v>
      </c>
      <c r="DE440" t="n">
        <v>0.000307124233490286</v>
      </c>
      <c r="DF440" t="n">
        <v>0</v>
      </c>
      <c r="DG440" t="n">
        <v>0.000624062721620256</v>
      </c>
      <c r="DH440" t="n">
        <v>0</v>
      </c>
      <c r="DI440" t="n">
        <v>0</v>
      </c>
      <c r="DJ440" t="n">
        <v>0.000376340114734076</v>
      </c>
      <c r="DK440" t="n">
        <v>0</v>
      </c>
      <c r="DL440" t="n">
        <v>0.000673048811148383</v>
      </c>
      <c r="DM440" t="n">
        <v>0</v>
      </c>
      <c r="DN440" t="n">
        <v>0</v>
      </c>
      <c r="DO440" t="n">
        <v>0</v>
      </c>
      <c r="DP440" t="n">
        <v>0</v>
      </c>
      <c r="DQ440" t="n">
        <v>0.000389367089031883</v>
      </c>
      <c r="DR440" t="n">
        <v>0</v>
      </c>
      <c r="DS440" t="n">
        <v>0.000314600086941891</v>
      </c>
      <c r="DT440" t="n">
        <v>0.000481420731798645</v>
      </c>
      <c r="DU440" t="n">
        <v>0.000272606575473182</v>
      </c>
      <c r="DV440" t="n">
        <v>0</v>
      </c>
      <c r="DW440" t="n">
        <v>0</v>
      </c>
      <c r="DX440" t="n">
        <v>0.000418327836585632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0.000191042653467437</v>
      </c>
      <c r="EE440" t="n">
        <v>0.000207785547179482</v>
      </c>
      <c r="EF440" t="n">
        <v>0.00054680341471207</v>
      </c>
      <c r="EG440" t="n">
        <v>0.000721373532936293</v>
      </c>
      <c r="EH440" t="n">
        <v>0.000782873914190167</v>
      </c>
      <c r="EI440" t="n">
        <v>0.000458995753938205</v>
      </c>
      <c r="EJ440" t="n">
        <v>0.000576466550011563</v>
      </c>
      <c r="EK440" t="n">
        <v>0.000507824045662429</v>
      </c>
      <c r="EL440" t="n">
        <v>0.000320104848150264</v>
      </c>
      <c r="EM440" t="n">
        <v>0.0000759715788925703</v>
      </c>
      <c r="EN440" t="n">
        <v>0</v>
      </c>
      <c r="EO440" t="n">
        <v>0.000942125840227186</v>
      </c>
      <c r="EP440" t="n">
        <v>0</v>
      </c>
      <c r="EQ440" t="n">
        <v>0</v>
      </c>
      <c r="ER440" t="n">
        <v>0.000580326608203358</v>
      </c>
      <c r="ES440" t="n">
        <v>0.000831425173778065</v>
      </c>
      <c r="ET440" t="n">
        <v>0.000923585919039076</v>
      </c>
      <c r="EU440" t="n">
        <v>0.000416603512973326</v>
      </c>
      <c r="EV440" t="n">
        <v>0.000284701254706735</v>
      </c>
      <c r="EW440" t="n">
        <v>0.000275968704884624</v>
      </c>
      <c r="EX440" t="n">
        <v>0.000130825660874242</v>
      </c>
      <c r="EY440" t="n">
        <v>0.000202693998284217</v>
      </c>
      <c r="EZ440" t="n">
        <v>0.000240355417005082</v>
      </c>
      <c r="FA440" t="n">
        <v>0.000248198693277463</v>
      </c>
      <c r="FB440" t="n">
        <v>0.000333222589688274</v>
      </c>
      <c r="FC440" t="n">
        <v>0.000307124233490286</v>
      </c>
      <c r="FD440" t="n">
        <v>0.000490464921643163</v>
      </c>
      <c r="FE440" t="n">
        <v>0.000624062721620256</v>
      </c>
      <c r="FF440" t="n">
        <v>0</v>
      </c>
      <c r="FG440" t="n">
        <v>0</v>
      </c>
      <c r="FH440" t="n">
        <v>0.000376340114734076</v>
      </c>
      <c r="FI440" t="n">
        <v>0.000396235093443565</v>
      </c>
      <c r="FJ440" t="n">
        <v>0</v>
      </c>
      <c r="FK440" t="n">
        <v>0.000228065111271183</v>
      </c>
      <c r="FL440" t="n">
        <v>0</v>
      </c>
      <c r="FM440" t="n">
        <v>0.000465668480489888</v>
      </c>
      <c r="FN440" t="n">
        <v>0</v>
      </c>
      <c r="FO440" t="n">
        <v>0.000389367089031883</v>
      </c>
      <c r="FP440" t="n">
        <v>0</v>
      </c>
      <c r="FQ440" t="n">
        <v>0.000314600086941892</v>
      </c>
      <c r="FR440" t="n">
        <v>0.000481420731798645</v>
      </c>
      <c r="FS440" t="n">
        <v>0.000272606575473182</v>
      </c>
      <c r="FT440" t="n">
        <v>0.000327355465319454</v>
      </c>
      <c r="FU440" t="n">
        <v>0</v>
      </c>
      <c r="FV440" t="n">
        <v>0.000418327836585632</v>
      </c>
      <c r="FW440" t="n">
        <v>0.000452762913702071</v>
      </c>
      <c r="FX440" t="n">
        <v>0</v>
      </c>
      <c r="FY440" t="n">
        <v>0</v>
      </c>
      <c r="FZ440" t="n">
        <v>0</v>
      </c>
      <c r="GA440" t="n">
        <v>0.000441394050017516</v>
      </c>
      <c r="GB440" t="n">
        <v>0.000191042653467437</v>
      </c>
      <c r="GC440" t="n">
        <v>0.000207785547179482</v>
      </c>
      <c r="GD440" t="n">
        <v>0.000546803414712071</v>
      </c>
      <c r="GE440" t="n">
        <v>0.000721373532936293</v>
      </c>
      <c r="GF440" t="n">
        <v>0.000782873914190167</v>
      </c>
      <c r="GG440" t="n">
        <v>0.000458995753938205</v>
      </c>
      <c r="GH440" t="n">
        <v>0.000576466550011563</v>
      </c>
      <c r="GI440" t="n">
        <v>0.000507824045662429</v>
      </c>
      <c r="GJ440" t="n">
        <v>0.000320104848150264</v>
      </c>
      <c r="GK440" t="n">
        <v>0</v>
      </c>
      <c r="GL440" t="n">
        <v>0.000420486159239404</v>
      </c>
      <c r="GM440" t="n">
        <v>0.000942125840227186</v>
      </c>
      <c r="GN440" t="n">
        <v>0</v>
      </c>
      <c r="GO440" t="n">
        <v>0.00115390676284118</v>
      </c>
      <c r="GP440" t="n">
        <v>0.000580326608203357</v>
      </c>
      <c r="GQ440" t="n">
        <v>0.000831425173778064</v>
      </c>
      <c r="GR440" t="n">
        <v>0.000923585919039075</v>
      </c>
      <c r="GS440" t="n">
        <v>0.000416603512973326</v>
      </c>
      <c r="GT440" t="n">
        <v>0.000284701254706735</v>
      </c>
      <c r="GU440" t="n">
        <v>0.000275968704884624</v>
      </c>
      <c r="GV440" t="n">
        <v>0</v>
      </c>
      <c r="GW440" t="n">
        <v>0.000202693998284217</v>
      </c>
      <c r="GX440" t="n">
        <v>0</v>
      </c>
      <c r="GY440" t="n">
        <v>0.000248198693277463</v>
      </c>
      <c r="GZ440" t="n">
        <v>0.000333222589688274</v>
      </c>
      <c r="HA440" t="n">
        <v>0.000307124233490286</v>
      </c>
      <c r="HB440" t="n">
        <v>0.000490464921643162</v>
      </c>
      <c r="HC440" t="n">
        <v>0.000624062721620256</v>
      </c>
      <c r="HD440" t="n">
        <v>0.000319803278759574</v>
      </c>
      <c r="HE440" t="n">
        <v>0.000511882233695924</v>
      </c>
      <c r="HF440" t="n">
        <v>0.000376340114734076</v>
      </c>
      <c r="HG440" t="n">
        <v>0.000396235093443565</v>
      </c>
      <c r="HH440" t="n">
        <v>0.000673048811148383</v>
      </c>
      <c r="HI440" t="n">
        <v>0.000228065111271183</v>
      </c>
      <c r="HJ440" t="n">
        <v>0</v>
      </c>
      <c r="HK440" t="n">
        <v>0.000465668480489888</v>
      </c>
      <c r="HL440" t="n">
        <v>0.000402891887962825</v>
      </c>
      <c r="HM440" t="n">
        <v>0.000389367089031883</v>
      </c>
      <c r="HN440" t="n">
        <v>0.000369635007662162</v>
      </c>
      <c r="HO440" t="n">
        <v>0.000314600086941891</v>
      </c>
      <c r="HP440" t="n">
        <v>0.000481420731798646</v>
      </c>
      <c r="HQ440" t="n">
        <v>0.000272606575473182</v>
      </c>
      <c r="HR440" t="n">
        <v>0.000327355465319454</v>
      </c>
      <c r="HS440" t="n">
        <v>0.000302798337450348</v>
      </c>
      <c r="HT440" t="n">
        <v>0.000418327836585632</v>
      </c>
      <c r="HU440" t="n">
        <v>0.000452762913702071</v>
      </c>
      <c r="HV440" t="n">
        <v>0.000492331874142233</v>
      </c>
      <c r="HW440" t="n">
        <v>0.000527339689418948</v>
      </c>
      <c r="HX440" t="n">
        <v>0.000756315962659178</v>
      </c>
      <c r="HY440" t="n">
        <v>0.000441394050017515</v>
      </c>
      <c r="HZ440" t="n">
        <v>0.000191042653467437</v>
      </c>
      <c r="IA440" t="n">
        <v>0.000207785547179482</v>
      </c>
      <c r="IB440" t="n">
        <v>0.000546803414712071</v>
      </c>
      <c r="IC440" t="n">
        <v>0.000721373532936292</v>
      </c>
      <c r="ID440" t="n">
        <v>0.000782873914190167</v>
      </c>
      <c r="IE440" t="n">
        <v>0.000458995753938205</v>
      </c>
      <c r="IF440" t="n">
        <v>0.000576466550011563</v>
      </c>
      <c r="IG440" t="n">
        <v>0.000507824045662429</v>
      </c>
      <c r="IH440" t="n">
        <v>0.000320104848150264</v>
      </c>
      <c r="II440" t="n">
        <v>0.0000759715788925703</v>
      </c>
      <c r="IJ440" t="n">
        <v>0.000420486159239404</v>
      </c>
      <c r="IK440" t="n">
        <v>0.000942125840227187</v>
      </c>
      <c r="IL440" t="n">
        <v>0.000522174006929974</v>
      </c>
      <c r="IM440" t="n">
        <v>0.00115390676284118</v>
      </c>
      <c r="IN440" t="n">
        <v>0.000580326608203357</v>
      </c>
      <c r="IO440" t="n">
        <v>0.000831425173778065</v>
      </c>
      <c r="IP440" t="n">
        <v>0.000923585919039075</v>
      </c>
      <c r="IQ440" t="n">
        <v>0.000416603512973326</v>
      </c>
      <c r="IR440" t="n">
        <v>0.000284701254706735</v>
      </c>
      <c r="IS440" t="n">
        <v>0.000275968704884624</v>
      </c>
      <c r="IT440" t="n">
        <v>0</v>
      </c>
      <c r="IU440" t="n">
        <v>0</v>
      </c>
      <c r="IV440" t="n">
        <v>0.000240355417005082</v>
      </c>
      <c r="IW440" t="n">
        <v>0.000248198693277463</v>
      </c>
      <c r="IX440" t="n">
        <v>0.000333222589688274</v>
      </c>
      <c r="IY440" t="n">
        <v>0.000307124233490286</v>
      </c>
      <c r="IZ440" t="n">
        <v>0.000490464921643162</v>
      </c>
      <c r="JA440" t="n">
        <v>0.000624062721620256</v>
      </c>
      <c r="JB440" t="n">
        <v>0.000319803278759574</v>
      </c>
      <c r="JC440" t="n">
        <v>0</v>
      </c>
      <c r="JD440" t="n">
        <v>0.000376340114734076</v>
      </c>
      <c r="JE440" t="n">
        <v>0.000396235093443565</v>
      </c>
      <c r="JF440" t="n">
        <v>0.000673048811148383</v>
      </c>
      <c r="JG440" t="n">
        <v>0</v>
      </c>
      <c r="JH440" t="n">
        <v>0</v>
      </c>
      <c r="JI440" t="n">
        <v>0.000465668480489888</v>
      </c>
      <c r="JJ440" t="n">
        <v>0.000402891887962824</v>
      </c>
      <c r="JK440" t="n">
        <v>0.000389367089031883</v>
      </c>
      <c r="JL440" t="n">
        <v>0</v>
      </c>
      <c r="JM440" t="n">
        <v>0.000314600086941892</v>
      </c>
      <c r="JN440" t="n">
        <v>0.000481420731798645</v>
      </c>
      <c r="JO440" t="n">
        <v>0.000272606575473182</v>
      </c>
      <c r="JP440" t="n">
        <v>0.000327355465319454</v>
      </c>
      <c r="JQ440" t="n">
        <v>0.000302798337450348</v>
      </c>
      <c r="JR440" t="n">
        <v>0.000418327836585632</v>
      </c>
      <c r="JS440" t="n">
        <v>0.000452762913702071</v>
      </c>
      <c r="JT440" t="n">
        <v>0.000492331874142234</v>
      </c>
      <c r="JU440" t="n">
        <v>0</v>
      </c>
      <c r="JV440" t="n">
        <v>0</v>
      </c>
      <c r="JW440" t="n">
        <v>0.000441394050017515</v>
      </c>
      <c r="JX440" t="n">
        <v>0.000191042653467437</v>
      </c>
      <c r="JY440" t="n">
        <v>0.000207785547179482</v>
      </c>
      <c r="JZ440" t="n">
        <v>0.000546803414712071</v>
      </c>
      <c r="KA440" t="n">
        <v>0.000721373532936292</v>
      </c>
      <c r="KB440" t="n">
        <v>0.000782873914190168</v>
      </c>
      <c r="KC440" t="n">
        <v>0.000458995753938205</v>
      </c>
      <c r="KD440" t="n">
        <v>0.000576466550011563</v>
      </c>
      <c r="KE440" t="n">
        <v>0.000507824045662429</v>
      </c>
      <c r="KF440" t="n">
        <v>0.000320104848150264</v>
      </c>
      <c r="KG440" t="n">
        <v>0</v>
      </c>
      <c r="KH440" t="n">
        <v>0.000420486159239404</v>
      </c>
      <c r="KI440" t="n">
        <v>0.000942125840227186</v>
      </c>
      <c r="KJ440" t="n">
        <v>0.000522174006929974</v>
      </c>
      <c r="KK440" t="n">
        <v>0.00115390676284118</v>
      </c>
      <c r="KL440" t="n">
        <v>0.000580326608203357</v>
      </c>
      <c r="KM440" t="n">
        <v>0.000831425173778064</v>
      </c>
      <c r="KN440" t="n">
        <v>0.000923585919039076</v>
      </c>
      <c r="KO440" t="n">
        <v>0.000416603512973327</v>
      </c>
      <c r="KP440" t="n">
        <v>0.000284701254706735</v>
      </c>
      <c r="KQ440" t="n">
        <v>0</v>
      </c>
      <c r="KR440" t="n">
        <v>0</v>
      </c>
      <c r="KS440" t="n">
        <v>0.000202693998284217</v>
      </c>
      <c r="KT440" t="n">
        <v>0.000240355417005082</v>
      </c>
      <c r="KU440" t="n">
        <v>0.000248198693277463</v>
      </c>
      <c r="KV440" t="n">
        <v>0.000333222589688274</v>
      </c>
      <c r="KW440" t="n">
        <v>0.000307124233490286</v>
      </c>
      <c r="KX440" t="n">
        <v>0.000490464921643163</v>
      </c>
      <c r="KY440" t="n">
        <v>0.000624062721620256</v>
      </c>
      <c r="KZ440" t="n">
        <v>0.000319803278759574</v>
      </c>
      <c r="LA440" t="n">
        <v>0.000511882233695924</v>
      </c>
      <c r="LB440" t="n">
        <v>0.000376340114734076</v>
      </c>
      <c r="LC440" t="n">
        <v>0.000396235093443565</v>
      </c>
      <c r="LD440" t="n">
        <v>0.000673048811148383</v>
      </c>
      <c r="LE440" t="n">
        <v>0.000228065111271183</v>
      </c>
      <c r="LF440" t="n">
        <v>0.000411245293384705</v>
      </c>
      <c r="LG440" t="n">
        <v>0.000465668480489888</v>
      </c>
      <c r="LH440" t="n">
        <v>0.000402891887962824</v>
      </c>
      <c r="LI440" t="n">
        <v>0.000389367089031883</v>
      </c>
      <c r="LJ440" t="n">
        <v>0.000369635007662162</v>
      </c>
      <c r="LK440" t="n">
        <v>0.000314600086941891</v>
      </c>
      <c r="LL440" t="n">
        <v>0.000481420731798645</v>
      </c>
      <c r="LM440" t="n">
        <v>0.000272606575473182</v>
      </c>
      <c r="LN440" t="n">
        <v>0.000327355465319454</v>
      </c>
      <c r="LO440" t="n">
        <v>0.000302798337450348</v>
      </c>
      <c r="LP440" t="n">
        <v>0.000418327836585632</v>
      </c>
      <c r="LQ440" t="n">
        <v>0.000452762913702071</v>
      </c>
      <c r="LR440" t="n">
        <v>0.000492331874142234</v>
      </c>
      <c r="LS440" t="n">
        <v>0.000527339689418949</v>
      </c>
      <c r="LT440" t="n">
        <v>0.000756315962659178</v>
      </c>
      <c r="LU440" t="n">
        <v>0.000441394050017515</v>
      </c>
      <c r="LV440" t="n">
        <v>0.000191042653467437</v>
      </c>
      <c r="LW440" t="n">
        <v>0.000207785547179482</v>
      </c>
      <c r="LX440" t="n">
        <v>0.000546803414712071</v>
      </c>
      <c r="LY440" t="n">
        <v>0.000721373532936293</v>
      </c>
      <c r="LZ440" t="n">
        <v>0.000782873914190167</v>
      </c>
      <c r="MA440" t="n">
        <v>0.000458995753938205</v>
      </c>
      <c r="MB440" t="n">
        <v>0.000576466550011563</v>
      </c>
      <c r="MC440" t="n">
        <v>0.000507824045662429</v>
      </c>
      <c r="MD440" t="n">
        <v>0.000320104848150264</v>
      </c>
      <c r="ME440" t="n">
        <v>0.0000759715788925703</v>
      </c>
      <c r="MF440" t="n">
        <v>0.000420486159239404</v>
      </c>
      <c r="MG440" t="n">
        <v>0.000942125840227185</v>
      </c>
      <c r="MH440" t="n">
        <v>0.000522174006929974</v>
      </c>
      <c r="MI440" t="n">
        <v>0.00115390676284118</v>
      </c>
      <c r="MJ440" t="n">
        <v>0.000580326608203357</v>
      </c>
      <c r="MK440" t="n">
        <v>0.000831425173778064</v>
      </c>
      <c r="ML440" t="n">
        <v>0.000923585919039076</v>
      </c>
      <c r="MM440" t="n">
        <v>0.000416603512973326</v>
      </c>
      <c r="MN440" t="n">
        <v>0.000284701254706734</v>
      </c>
      <c r="MO440" t="n">
        <v>0.000275968704884624</v>
      </c>
      <c r="MP440" t="n">
        <v>0</v>
      </c>
      <c r="MQ440" t="n">
        <v>0.000202693998284217</v>
      </c>
      <c r="MR440" t="n">
        <v>0.000240355417005082</v>
      </c>
      <c r="MS440" t="n">
        <v>0.000248198693277463</v>
      </c>
      <c r="MT440" t="n">
        <v>0.000333222589688274</v>
      </c>
      <c r="MU440" t="n">
        <v>0.000307124233490286</v>
      </c>
      <c r="MV440" t="n">
        <v>0.000490464921643163</v>
      </c>
      <c r="MW440" t="n">
        <v>0.000624062721620256</v>
      </c>
      <c r="MX440" t="n">
        <v>0</v>
      </c>
      <c r="MY440" t="n">
        <v>0</v>
      </c>
      <c r="MZ440" t="n">
        <v>0.000376340114734076</v>
      </c>
      <c r="NA440" t="n">
        <v>0</v>
      </c>
      <c r="NB440" t="n">
        <v>0.000673048811148383</v>
      </c>
      <c r="NC440" t="n">
        <v>0.000228065111271183</v>
      </c>
      <c r="ND440" t="n">
        <v>0</v>
      </c>
      <c r="NE440" t="n">
        <v>0.000465668480489888</v>
      </c>
      <c r="NF440" t="n">
        <v>0.000402891887962824</v>
      </c>
      <c r="NG440" t="n">
        <v>0.000389367089031882</v>
      </c>
      <c r="NH440" t="n">
        <v>0</v>
      </c>
      <c r="NI440" t="n">
        <v>0.000314600086941891</v>
      </c>
      <c r="NJ440" t="n">
        <v>0.000481420731798645</v>
      </c>
      <c r="NK440" t="n">
        <v>0.000272606575473182</v>
      </c>
      <c r="NL440" t="n">
        <v>0.000327355465319454</v>
      </c>
      <c r="NM440" t="n">
        <v>0.000302798337450348</v>
      </c>
      <c r="NN440" t="n">
        <v>0.000418327836585632</v>
      </c>
      <c r="NO440" t="n">
        <v>0.000452762913702071</v>
      </c>
      <c r="NP440" t="n">
        <v>0.000492331874142234</v>
      </c>
      <c r="NQ440" t="n">
        <v>0</v>
      </c>
      <c r="NR440" t="n">
        <v>0.000756315962659179</v>
      </c>
      <c r="NS440" t="n">
        <v>0.000441394050017516</v>
      </c>
      <c r="NT440" t="n">
        <v>0.000191042653467437</v>
      </c>
      <c r="NU440" t="n">
        <v>0.000207785547179482</v>
      </c>
      <c r="NV440" t="n">
        <v>0.00054680341471207</v>
      </c>
      <c r="NW440" t="n">
        <v>0.000721373532936293</v>
      </c>
      <c r="NX440" t="n">
        <v>0.000782873914190167</v>
      </c>
      <c r="NY440" t="n">
        <v>0.000458995753938205</v>
      </c>
      <c r="NZ440" t="n">
        <v>0.000576466550011563</v>
      </c>
      <c r="OA440" t="n">
        <v>0.000507824045662429</v>
      </c>
      <c r="OB440" t="n">
        <v>0.000320104848150264</v>
      </c>
      <c r="OC440" t="n">
        <v>0.0000759715788925703</v>
      </c>
      <c r="OD440" t="n">
        <v>0.000420486159239404</v>
      </c>
      <c r="OE440" t="n">
        <v>0.000942125840227187</v>
      </c>
      <c r="OF440" t="n">
        <v>0.000522174006929975</v>
      </c>
      <c r="OG440" t="n">
        <v>0.00115390676284118</v>
      </c>
      <c r="OH440" t="n">
        <v>0.000580326608203358</v>
      </c>
      <c r="OI440" t="n">
        <v>0.000831425173778065</v>
      </c>
      <c r="OJ440" t="n">
        <v>0.000923585919039076</v>
      </c>
      <c r="OK440" t="n">
        <v>0.000416603512973326</v>
      </c>
      <c r="OL440" t="n">
        <v>0.000284701254706735</v>
      </c>
      <c r="OM440" t="n">
        <v>0.000275968704884624</v>
      </c>
      <c r="ON440" t="n">
        <v>0.000130825660874242</v>
      </c>
      <c r="OO440" t="n">
        <v>0</v>
      </c>
      <c r="OP440" t="n">
        <v>0.000240355417005082</v>
      </c>
      <c r="OQ440" t="n">
        <v>0.000248198693277464</v>
      </c>
      <c r="OR440" t="n">
        <v>0.000333222589688274</v>
      </c>
      <c r="OS440" t="n">
        <v>0.000307124233490286</v>
      </c>
      <c r="OT440" t="n">
        <v>0.000490464921643163</v>
      </c>
      <c r="OU440" t="n">
        <v>0.000624062721620256</v>
      </c>
      <c r="OV440" t="n">
        <v>0</v>
      </c>
      <c r="OW440" t="n">
        <v>0</v>
      </c>
      <c r="OX440" t="n">
        <v>0.000376340114734077</v>
      </c>
      <c r="OY440" t="n">
        <v>0.000396235093443564</v>
      </c>
      <c r="OZ440" t="n">
        <v>0.000673048811148383</v>
      </c>
      <c r="PA440" t="n">
        <v>0.000228065111271183</v>
      </c>
      <c r="PB440" t="n">
        <v>0</v>
      </c>
      <c r="PC440" t="n">
        <v>0.000465668480489888</v>
      </c>
      <c r="PD440" t="n">
        <v>0</v>
      </c>
      <c r="PE440" t="n">
        <v>0</v>
      </c>
      <c r="PF440" t="n">
        <v>0</v>
      </c>
      <c r="PG440" t="n">
        <v>0.000314600086941891</v>
      </c>
      <c r="PH440" t="n">
        <v>0.000481420731798646</v>
      </c>
      <c r="PI440" t="n">
        <v>0.000272606575473182</v>
      </c>
      <c r="PJ440" t="n">
        <v>0</v>
      </c>
      <c r="PK440" t="n">
        <v>0.000302798337450348</v>
      </c>
      <c r="PL440" t="n">
        <v>0.000418327836585632</v>
      </c>
      <c r="PM440" t="n">
        <v>0</v>
      </c>
      <c r="PN440" t="n">
        <v>0</v>
      </c>
      <c r="PO440" t="n">
        <v>0</v>
      </c>
      <c r="PP440" t="n">
        <v>0</v>
      </c>
      <c r="PQ440" t="n">
        <v>0.000441394050017516</v>
      </c>
      <c r="PR440" t="n">
        <v>0.000191042653467437</v>
      </c>
      <c r="PS440" t="n">
        <v>0.000207785547179482</v>
      </c>
      <c r="PT440" t="n">
        <v>0.000546803414712071</v>
      </c>
      <c r="PU440" t="n">
        <v>0.000721373532936293</v>
      </c>
      <c r="PV440" t="n">
        <v>0.000782873914190166</v>
      </c>
      <c r="PW440" t="n">
        <v>0.000458995753938205</v>
      </c>
      <c r="PX440" t="n">
        <v>1.00057646655001</v>
      </c>
      <c r="PY440" t="n">
        <v>0.00050782404566243</v>
      </c>
      <c r="PZ440" t="n">
        <v>0.000320104848150264</v>
      </c>
      <c r="QA440" t="n">
        <v>0.0000759715788925704</v>
      </c>
      <c r="QB440" t="n">
        <v>0.000420486159239404</v>
      </c>
      <c r="QC440" t="n">
        <v>0.000942125840227186</v>
      </c>
      <c r="QD440" t="n">
        <v>0</v>
      </c>
      <c r="QE440" t="n">
        <v>0.00115390676284118</v>
      </c>
      <c r="QF440" t="n">
        <v>0.000580326608203357</v>
      </c>
      <c r="QG440" t="n">
        <v>0.000831425173778065</v>
      </c>
      <c r="QH440" t="n">
        <v>0.000923585919039077</v>
      </c>
      <c r="QI440" t="n">
        <v>0.000416603512973326</v>
      </c>
    </row>
    <row r="441">
      <c r="A441" t="s">
        <v>440</v>
      </c>
      <c r="B441" t="n">
        <v>0.00253955732717855</v>
      </c>
      <c r="C441" t="n">
        <v>0.00171895315175515</v>
      </c>
      <c r="D441" t="n">
        <v>0.00357540757402114</v>
      </c>
      <c r="E441" t="n">
        <v>0</v>
      </c>
      <c r="F441" t="n">
        <v>0</v>
      </c>
      <c r="G441" t="n">
        <v>0.00242101235853206</v>
      </c>
      <c r="H441" t="n">
        <v>0.00166624558689225</v>
      </c>
      <c r="I441" t="n">
        <v>0.0012422129643724</v>
      </c>
      <c r="J441" t="n">
        <v>0.00205541002466008</v>
      </c>
      <c r="K441" t="n">
        <v>0.00224379979743926</v>
      </c>
      <c r="L441" t="n">
        <v>0.00225858364165954</v>
      </c>
      <c r="M441" t="n">
        <v>0.00203323025697981</v>
      </c>
      <c r="N441" t="n">
        <v>0.00149638721853972</v>
      </c>
      <c r="O441" t="n">
        <v>0.0013544209750026</v>
      </c>
      <c r="P441" t="n">
        <v>0.00161783642876145</v>
      </c>
      <c r="Q441" t="n">
        <v>0.00169319086089376</v>
      </c>
      <c r="R441" t="n">
        <v>0</v>
      </c>
      <c r="S441" t="n">
        <v>0.00184263029400212</v>
      </c>
      <c r="T441" t="n">
        <v>0</v>
      </c>
      <c r="U441" t="n">
        <v>0.00147801751388014</v>
      </c>
      <c r="V441" t="n">
        <v>0.0016842365713247</v>
      </c>
      <c r="W441" t="n">
        <v>0.00176183491117614</v>
      </c>
      <c r="X441" t="n">
        <v>0.00197237643601476</v>
      </c>
      <c r="Y441" t="n">
        <v>0.00147523963869681</v>
      </c>
      <c r="Z441" t="n">
        <v>0.00129371493251214</v>
      </c>
      <c r="AA441" t="n">
        <v>0</v>
      </c>
      <c r="AB441" t="n">
        <v>0.00153590704549748</v>
      </c>
      <c r="AC441" t="n">
        <v>0.00155302487084177</v>
      </c>
      <c r="AD441" t="n">
        <v>0.0016281892256804</v>
      </c>
      <c r="AE441" t="n">
        <v>0.00138608848966837</v>
      </c>
      <c r="AF441" t="n">
        <v>0.00325046806181373</v>
      </c>
      <c r="AG441" t="n">
        <v>0.00151340217889147</v>
      </c>
      <c r="AH441" t="n">
        <v>0.00100355787237634</v>
      </c>
      <c r="AI441" t="n">
        <v>0.00136351057590451</v>
      </c>
      <c r="AJ441" t="n">
        <v>0.0018707670935269</v>
      </c>
      <c r="AK441" t="n">
        <v>0.00264388446157326</v>
      </c>
      <c r="AL441" t="n">
        <v>0.00178339471276914</v>
      </c>
      <c r="AM441" t="n">
        <v>0.00148867928407702</v>
      </c>
      <c r="AN441" t="n">
        <v>0.00184802102762511</v>
      </c>
      <c r="AO441" t="n">
        <v>0.000463223440414062</v>
      </c>
      <c r="AP441" t="n">
        <v>0.0175272439256829</v>
      </c>
      <c r="AQ441" t="n">
        <v>0.000065796128488095</v>
      </c>
      <c r="AR441" t="n">
        <v>0.0052027376146693</v>
      </c>
      <c r="AS441" t="n">
        <v>0.00873509652502259</v>
      </c>
      <c r="AT441" t="n">
        <v>0.000923777386233209</v>
      </c>
      <c r="AU441" t="n">
        <v>0.00291676347174085</v>
      </c>
      <c r="AV441" t="n">
        <v>0.000920683318834052</v>
      </c>
      <c r="AW441" t="n">
        <v>0.00153075039993869</v>
      </c>
      <c r="AX441" t="n">
        <v>0.00179642370859191</v>
      </c>
      <c r="AY441" t="n">
        <v>0.000879242167319627</v>
      </c>
      <c r="AZ441" t="n">
        <v>0.00253955732717855</v>
      </c>
      <c r="BA441" t="n">
        <v>0.00171895315175515</v>
      </c>
      <c r="BB441" t="n">
        <v>0.00357540757402114</v>
      </c>
      <c r="BC441" t="n">
        <v>0</v>
      </c>
      <c r="BD441" t="n">
        <v>0.000986354718351253</v>
      </c>
      <c r="BE441" t="n">
        <v>0.00242101235853206</v>
      </c>
      <c r="BF441" t="n">
        <v>0.00166624558689225</v>
      </c>
      <c r="BG441" t="n">
        <v>0.0012422129643724</v>
      </c>
      <c r="BH441" t="n">
        <v>0.00205541002466008</v>
      </c>
      <c r="BI441" t="n">
        <v>0.00224379979743926</v>
      </c>
      <c r="BJ441" t="n">
        <v>0.00225858364165954</v>
      </c>
      <c r="BK441" t="n">
        <v>0.00203323025697981</v>
      </c>
      <c r="BL441" t="n">
        <v>0.00149638721853972</v>
      </c>
      <c r="BM441" t="n">
        <v>0.0013544209750026</v>
      </c>
      <c r="BN441" t="n">
        <v>0.00161783642876145</v>
      </c>
      <c r="BO441" t="n">
        <v>0.00169319086089376</v>
      </c>
      <c r="BP441" t="n">
        <v>0</v>
      </c>
      <c r="BQ441" t="n">
        <v>0.00184263029400212</v>
      </c>
      <c r="BR441" t="n">
        <v>0.00155223283264804</v>
      </c>
      <c r="BS441" t="n">
        <v>0.00147801751388014</v>
      </c>
      <c r="BT441" t="n">
        <v>0.0016842365713247</v>
      </c>
      <c r="BU441" t="n">
        <v>0.00176183491117614</v>
      </c>
      <c r="BV441" t="n">
        <v>0.00197237643601476</v>
      </c>
      <c r="BW441" t="n">
        <v>0.00147523963869681</v>
      </c>
      <c r="BX441" t="n">
        <v>0.00129371493251214</v>
      </c>
      <c r="BY441" t="n">
        <v>0</v>
      </c>
      <c r="BZ441" t="n">
        <v>0.00153590704549748</v>
      </c>
      <c r="CA441" t="n">
        <v>0.00155302487084177</v>
      </c>
      <c r="CB441" t="n">
        <v>0.0016281892256804</v>
      </c>
      <c r="CC441" t="n">
        <v>0.00138608848966837</v>
      </c>
      <c r="CD441" t="n">
        <v>0.00325046806181373</v>
      </c>
      <c r="CE441" t="n">
        <v>0.00151340217889147</v>
      </c>
      <c r="CF441" t="n">
        <v>0.00100355787237634</v>
      </c>
      <c r="CG441" t="n">
        <v>0.00136351057590451</v>
      </c>
      <c r="CH441" t="n">
        <v>0.0018707670935269</v>
      </c>
      <c r="CI441" t="n">
        <v>0.00264388446157326</v>
      </c>
      <c r="CJ441" t="n">
        <v>0.00178339471276914</v>
      </c>
      <c r="CK441" t="n">
        <v>0.00148867928407702</v>
      </c>
      <c r="CL441" t="n">
        <v>0.00184802102762511</v>
      </c>
      <c r="CM441" t="n">
        <v>0.000463223440414062</v>
      </c>
      <c r="CN441" t="n">
        <v>0.0175272439256829</v>
      </c>
      <c r="CO441" t="n">
        <v>0.000065796128488095</v>
      </c>
      <c r="CP441" t="n">
        <v>0.00520273761466929</v>
      </c>
      <c r="CQ441" t="n">
        <v>0.00873509652502259</v>
      </c>
      <c r="CR441" t="n">
        <v>0</v>
      </c>
      <c r="CS441" t="n">
        <v>0.00291676347174084</v>
      </c>
      <c r="CT441" t="n">
        <v>0.000920683318834052</v>
      </c>
      <c r="CU441" t="n">
        <v>0.00153075039993869</v>
      </c>
      <c r="CV441" t="n">
        <v>0.00179642370859191</v>
      </c>
      <c r="CW441" t="n">
        <v>0.000879242167319627</v>
      </c>
      <c r="CX441" t="n">
        <v>0.00253955732717855</v>
      </c>
      <c r="CY441" t="n">
        <v>0.00171895315175515</v>
      </c>
      <c r="CZ441" t="n">
        <v>0</v>
      </c>
      <c r="DA441" t="n">
        <v>0</v>
      </c>
      <c r="DB441" t="n">
        <v>0.000986354718351253</v>
      </c>
      <c r="DC441" t="n">
        <v>0.00242101235853206</v>
      </c>
      <c r="DD441" t="n">
        <v>0.00166624558689225</v>
      </c>
      <c r="DE441" t="n">
        <v>0.0012422129643724</v>
      </c>
      <c r="DF441" t="n">
        <v>0</v>
      </c>
      <c r="DG441" t="n">
        <v>0.00224379979743926</v>
      </c>
      <c r="DH441" t="n">
        <v>0</v>
      </c>
      <c r="DI441" t="n">
        <v>0</v>
      </c>
      <c r="DJ441" t="n">
        <v>0.00149638721853972</v>
      </c>
      <c r="DK441" t="n">
        <v>0</v>
      </c>
      <c r="DL441" t="n">
        <v>0.00161783642876145</v>
      </c>
      <c r="DM441" t="n">
        <v>0</v>
      </c>
      <c r="DN441" t="n">
        <v>0</v>
      </c>
      <c r="DO441" t="n">
        <v>0</v>
      </c>
      <c r="DP441" t="n">
        <v>0</v>
      </c>
      <c r="DQ441" t="n">
        <v>0.00147801751388014</v>
      </c>
      <c r="DR441" t="n">
        <v>0</v>
      </c>
      <c r="DS441" t="n">
        <v>0.00176183491117614</v>
      </c>
      <c r="DT441" t="n">
        <v>0.00197237643601476</v>
      </c>
      <c r="DU441" t="n">
        <v>0.00147523963869681</v>
      </c>
      <c r="DV441" t="n">
        <v>0</v>
      </c>
      <c r="DW441" t="n">
        <v>0</v>
      </c>
      <c r="DX441" t="n">
        <v>0.00153590704549748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0.00100355787237634</v>
      </c>
      <c r="EE441" t="n">
        <v>0.00136351057590451</v>
      </c>
      <c r="EF441" t="n">
        <v>0.0018707670935269</v>
      </c>
      <c r="EG441" t="n">
        <v>0.00264388446157326</v>
      </c>
      <c r="EH441" t="n">
        <v>0.00178339471276914</v>
      </c>
      <c r="EI441" t="n">
        <v>0.00148867928407702</v>
      </c>
      <c r="EJ441" t="n">
        <v>0.00184802102762511</v>
      </c>
      <c r="EK441" t="n">
        <v>0.000463223440414062</v>
      </c>
      <c r="EL441" t="n">
        <v>0.0175272439256829</v>
      </c>
      <c r="EM441" t="n">
        <v>0.0000657961284880951</v>
      </c>
      <c r="EN441" t="n">
        <v>0</v>
      </c>
      <c r="EO441" t="n">
        <v>0.00873509652502259</v>
      </c>
      <c r="EP441" t="n">
        <v>0</v>
      </c>
      <c r="EQ441" t="n">
        <v>0</v>
      </c>
      <c r="ER441" t="n">
        <v>0.000920683318834052</v>
      </c>
      <c r="ES441" t="n">
        <v>0.00153075039993869</v>
      </c>
      <c r="ET441" t="n">
        <v>0.00179642370859191</v>
      </c>
      <c r="EU441" t="n">
        <v>0.000879242167319627</v>
      </c>
      <c r="EV441" t="n">
        <v>0.00253955732717855</v>
      </c>
      <c r="EW441" t="n">
        <v>0.00171895315175515</v>
      </c>
      <c r="EX441" t="n">
        <v>0.00357540757402115</v>
      </c>
      <c r="EY441" t="n">
        <v>0.00105741402866074</v>
      </c>
      <c r="EZ441" t="n">
        <v>0.000986354718351253</v>
      </c>
      <c r="FA441" t="n">
        <v>0.00242101235853206</v>
      </c>
      <c r="FB441" t="n">
        <v>0.00166624558689225</v>
      </c>
      <c r="FC441" t="n">
        <v>0.0012422129643724</v>
      </c>
      <c r="FD441" t="n">
        <v>0.00205541002466008</v>
      </c>
      <c r="FE441" t="n">
        <v>0.00224379979743926</v>
      </c>
      <c r="FF441" t="n">
        <v>0</v>
      </c>
      <c r="FG441" t="n">
        <v>0</v>
      </c>
      <c r="FH441" t="n">
        <v>0.00149638721853972</v>
      </c>
      <c r="FI441" t="n">
        <v>0.0013544209750026</v>
      </c>
      <c r="FJ441" t="n">
        <v>0</v>
      </c>
      <c r="FK441" t="n">
        <v>0.00169319086089376</v>
      </c>
      <c r="FL441" t="n">
        <v>0</v>
      </c>
      <c r="FM441" t="n">
        <v>0.00184263029400212</v>
      </c>
      <c r="FN441" t="n">
        <v>0</v>
      </c>
      <c r="FO441" t="n">
        <v>0.00147801751388014</v>
      </c>
      <c r="FP441" t="n">
        <v>0</v>
      </c>
      <c r="FQ441" t="n">
        <v>0.00176183491117614</v>
      </c>
      <c r="FR441" t="n">
        <v>0.00197237643601476</v>
      </c>
      <c r="FS441" t="n">
        <v>0.00147523963869681</v>
      </c>
      <c r="FT441" t="n">
        <v>0.00129371493251214</v>
      </c>
      <c r="FU441" t="n">
        <v>0</v>
      </c>
      <c r="FV441" t="n">
        <v>0.00153590704549748</v>
      </c>
      <c r="FW441" t="n">
        <v>0.00155302487084177</v>
      </c>
      <c r="FX441" t="n">
        <v>0</v>
      </c>
      <c r="FY441" t="n">
        <v>0</v>
      </c>
      <c r="FZ441" t="n">
        <v>0</v>
      </c>
      <c r="GA441" t="n">
        <v>0.00151340217889147</v>
      </c>
      <c r="GB441" t="n">
        <v>0.00100355787237634</v>
      </c>
      <c r="GC441" t="n">
        <v>0.00136351057590451</v>
      </c>
      <c r="GD441" t="n">
        <v>0.0018707670935269</v>
      </c>
      <c r="GE441" t="n">
        <v>0.00264388446157326</v>
      </c>
      <c r="GF441" t="n">
        <v>0.00178339471276914</v>
      </c>
      <c r="GG441" t="n">
        <v>0.00148867928407702</v>
      </c>
      <c r="GH441" t="n">
        <v>0.00184802102762511</v>
      </c>
      <c r="GI441" t="n">
        <v>0.000463223440414062</v>
      </c>
      <c r="GJ441" t="n">
        <v>0.0175272439256829</v>
      </c>
      <c r="GK441" t="n">
        <v>0</v>
      </c>
      <c r="GL441" t="n">
        <v>0.0052027376146693</v>
      </c>
      <c r="GM441" t="n">
        <v>0.00873509652502258</v>
      </c>
      <c r="GN441" t="n">
        <v>0</v>
      </c>
      <c r="GO441" t="n">
        <v>0.00291676347174085</v>
      </c>
      <c r="GP441" t="n">
        <v>0.000920683318834052</v>
      </c>
      <c r="GQ441" t="n">
        <v>0.00153075039993869</v>
      </c>
      <c r="GR441" t="n">
        <v>0.00179642370859191</v>
      </c>
      <c r="GS441" t="n">
        <v>0.000879242167319627</v>
      </c>
      <c r="GT441" t="n">
        <v>0.00253955732717855</v>
      </c>
      <c r="GU441" t="n">
        <v>0.00171895315175515</v>
      </c>
      <c r="GV441" t="n">
        <v>0</v>
      </c>
      <c r="GW441" t="n">
        <v>0.00105741402866074</v>
      </c>
      <c r="GX441" t="n">
        <v>0</v>
      </c>
      <c r="GY441" t="n">
        <v>0.00242101235853206</v>
      </c>
      <c r="GZ441" t="n">
        <v>0.00166624558689225</v>
      </c>
      <c r="HA441" t="n">
        <v>0.0012422129643724</v>
      </c>
      <c r="HB441" t="n">
        <v>0.00205541002466008</v>
      </c>
      <c r="HC441" t="n">
        <v>0.00224379979743926</v>
      </c>
      <c r="HD441" t="n">
        <v>0.00225858364165954</v>
      </c>
      <c r="HE441" t="n">
        <v>0.00203323025697981</v>
      </c>
      <c r="HF441" t="n">
        <v>0.00149638721853972</v>
      </c>
      <c r="HG441" t="n">
        <v>0.0013544209750026</v>
      </c>
      <c r="HH441" t="n">
        <v>0.00161783642876145</v>
      </c>
      <c r="HI441" t="n">
        <v>0.00169319086089376</v>
      </c>
      <c r="HJ441" t="n">
        <v>0</v>
      </c>
      <c r="HK441" t="n">
        <v>0.00184263029400212</v>
      </c>
      <c r="HL441" t="n">
        <v>0.00155223283264804</v>
      </c>
      <c r="HM441" t="n">
        <v>0.00147801751388014</v>
      </c>
      <c r="HN441" t="n">
        <v>0.0016842365713247</v>
      </c>
      <c r="HO441" t="n">
        <v>0.00176183491117614</v>
      </c>
      <c r="HP441" t="n">
        <v>0.00197237643601477</v>
      </c>
      <c r="HQ441" t="n">
        <v>0.00147523963869681</v>
      </c>
      <c r="HR441" t="n">
        <v>0.00129371493251214</v>
      </c>
      <c r="HS441" t="n">
        <v>0.00121511194750848</v>
      </c>
      <c r="HT441" t="n">
        <v>0.00153590704549748</v>
      </c>
      <c r="HU441" t="n">
        <v>0.00155302487084177</v>
      </c>
      <c r="HV441" t="n">
        <v>0.0016281892256804</v>
      </c>
      <c r="HW441" t="n">
        <v>0.00138608848966837</v>
      </c>
      <c r="HX441" t="n">
        <v>0.00325046806181373</v>
      </c>
      <c r="HY441" t="n">
        <v>0.00151340217889147</v>
      </c>
      <c r="HZ441" t="n">
        <v>0.00100355787237634</v>
      </c>
      <c r="IA441" t="n">
        <v>0.0013635105759045</v>
      </c>
      <c r="IB441" t="n">
        <v>0.0018707670935269</v>
      </c>
      <c r="IC441" t="n">
        <v>0.00264388446157326</v>
      </c>
      <c r="ID441" t="n">
        <v>0.00178339471276914</v>
      </c>
      <c r="IE441" t="n">
        <v>0.00148867928407702</v>
      </c>
      <c r="IF441" t="n">
        <v>0.00184802102762511</v>
      </c>
      <c r="IG441" t="n">
        <v>0.000463223440414062</v>
      </c>
      <c r="IH441" t="n">
        <v>0.0175272439256829</v>
      </c>
      <c r="II441" t="n">
        <v>0.000065796128488095</v>
      </c>
      <c r="IJ441" t="n">
        <v>0.00520273761466929</v>
      </c>
      <c r="IK441" t="n">
        <v>0.00873509652502259</v>
      </c>
      <c r="IL441" t="n">
        <v>0.000923777386233208</v>
      </c>
      <c r="IM441" t="n">
        <v>0.00291676347174085</v>
      </c>
      <c r="IN441" t="n">
        <v>0.000920683318834052</v>
      </c>
      <c r="IO441" t="n">
        <v>0.00153075039993869</v>
      </c>
      <c r="IP441" t="n">
        <v>0.00179642370859191</v>
      </c>
      <c r="IQ441" t="n">
        <v>0.000879242167319626</v>
      </c>
      <c r="IR441" t="n">
        <v>0.00253955732717855</v>
      </c>
      <c r="IS441" t="n">
        <v>0.00171895315175515</v>
      </c>
      <c r="IT441" t="n">
        <v>0</v>
      </c>
      <c r="IU441" t="n">
        <v>0</v>
      </c>
      <c r="IV441" t="n">
        <v>0.000986354718351253</v>
      </c>
      <c r="IW441" t="n">
        <v>0.00242101235853205</v>
      </c>
      <c r="IX441" t="n">
        <v>0.00166624558689225</v>
      </c>
      <c r="IY441" t="n">
        <v>0.0012422129643724</v>
      </c>
      <c r="IZ441" t="n">
        <v>0.00205541002466008</v>
      </c>
      <c r="JA441" t="n">
        <v>0.00224379979743926</v>
      </c>
      <c r="JB441" t="n">
        <v>0.00225858364165954</v>
      </c>
      <c r="JC441" t="n">
        <v>0</v>
      </c>
      <c r="JD441" t="n">
        <v>0.00149638721853972</v>
      </c>
      <c r="JE441" t="n">
        <v>0.0013544209750026</v>
      </c>
      <c r="JF441" t="n">
        <v>0.00161783642876145</v>
      </c>
      <c r="JG441" t="n">
        <v>0</v>
      </c>
      <c r="JH441" t="n">
        <v>0</v>
      </c>
      <c r="JI441" t="n">
        <v>0.00184263029400212</v>
      </c>
      <c r="JJ441" t="n">
        <v>0.00155223283264804</v>
      </c>
      <c r="JK441" t="n">
        <v>0.00147801751388014</v>
      </c>
      <c r="JL441" t="n">
        <v>0</v>
      </c>
      <c r="JM441" t="n">
        <v>0.00176183491117614</v>
      </c>
      <c r="JN441" t="n">
        <v>0.00197237643601476</v>
      </c>
      <c r="JO441" t="n">
        <v>0.00147523963869681</v>
      </c>
      <c r="JP441" t="n">
        <v>0.00129371493251214</v>
      </c>
      <c r="JQ441" t="n">
        <v>0.00121511194750848</v>
      </c>
      <c r="JR441" t="n">
        <v>0.00153590704549748</v>
      </c>
      <c r="JS441" t="n">
        <v>0.00155302487084177</v>
      </c>
      <c r="JT441" t="n">
        <v>0.00162818922568041</v>
      </c>
      <c r="JU441" t="n">
        <v>0</v>
      </c>
      <c r="JV441" t="n">
        <v>0</v>
      </c>
      <c r="JW441" t="n">
        <v>0.00151340217889147</v>
      </c>
      <c r="JX441" t="n">
        <v>0.00100355787237634</v>
      </c>
      <c r="JY441" t="n">
        <v>0.00136351057590451</v>
      </c>
      <c r="JZ441" t="n">
        <v>0.0018707670935269</v>
      </c>
      <c r="KA441" t="n">
        <v>0.00264388446157326</v>
      </c>
      <c r="KB441" t="n">
        <v>0.00178339471276914</v>
      </c>
      <c r="KC441" t="n">
        <v>0.00148867928407702</v>
      </c>
      <c r="KD441" t="n">
        <v>0.00184802102762511</v>
      </c>
      <c r="KE441" t="n">
        <v>0.000463223440414062</v>
      </c>
      <c r="KF441" t="n">
        <v>0.0175272439256829</v>
      </c>
      <c r="KG441" t="n">
        <v>0</v>
      </c>
      <c r="KH441" t="n">
        <v>0.0052027376146693</v>
      </c>
      <c r="KI441" t="n">
        <v>0.00873509652502259</v>
      </c>
      <c r="KJ441" t="n">
        <v>0.000923777386233208</v>
      </c>
      <c r="KK441" t="n">
        <v>0.00291676347174085</v>
      </c>
      <c r="KL441" t="n">
        <v>0.000920683318834051</v>
      </c>
      <c r="KM441" t="n">
        <v>0.00153075039993869</v>
      </c>
      <c r="KN441" t="n">
        <v>0.00179642370859191</v>
      </c>
      <c r="KO441" t="n">
        <v>0.000879242167319627</v>
      </c>
      <c r="KP441" t="n">
        <v>0.00253955732717855</v>
      </c>
      <c r="KQ441" t="n">
        <v>0</v>
      </c>
      <c r="KR441" t="n">
        <v>0</v>
      </c>
      <c r="KS441" t="n">
        <v>0.00105741402866074</v>
      </c>
      <c r="KT441" t="n">
        <v>0.000986354718351252</v>
      </c>
      <c r="KU441" t="n">
        <v>0.00242101235853205</v>
      </c>
      <c r="KV441" t="n">
        <v>0.00166624558689225</v>
      </c>
      <c r="KW441" t="n">
        <v>0.0012422129643724</v>
      </c>
      <c r="KX441" t="n">
        <v>0.00205541002466008</v>
      </c>
      <c r="KY441" t="n">
        <v>0.00224379979743926</v>
      </c>
      <c r="KZ441" t="n">
        <v>0.00225858364165954</v>
      </c>
      <c r="LA441" t="n">
        <v>0.00203323025697981</v>
      </c>
      <c r="LB441" t="n">
        <v>0.00149638721853972</v>
      </c>
      <c r="LC441" t="n">
        <v>0.0013544209750026</v>
      </c>
      <c r="LD441" t="n">
        <v>0.00161783642876145</v>
      </c>
      <c r="LE441" t="n">
        <v>0.00169319086089376</v>
      </c>
      <c r="LF441" t="n">
        <v>0.001433515660711</v>
      </c>
      <c r="LG441" t="n">
        <v>0.00184263029400212</v>
      </c>
      <c r="LH441" t="n">
        <v>0.00155223283264804</v>
      </c>
      <c r="LI441" t="n">
        <v>0.00147801751388014</v>
      </c>
      <c r="LJ441" t="n">
        <v>0.0016842365713247</v>
      </c>
      <c r="LK441" t="n">
        <v>0.00176183491117613</v>
      </c>
      <c r="LL441" t="n">
        <v>0.00197237643601476</v>
      </c>
      <c r="LM441" t="n">
        <v>0.00147523963869681</v>
      </c>
      <c r="LN441" t="n">
        <v>0.00129371493251214</v>
      </c>
      <c r="LO441" t="n">
        <v>0.00121511194750848</v>
      </c>
      <c r="LP441" t="n">
        <v>0.00153590704549748</v>
      </c>
      <c r="LQ441" t="n">
        <v>0.00155302487084177</v>
      </c>
      <c r="LR441" t="n">
        <v>0.0016281892256804</v>
      </c>
      <c r="LS441" t="n">
        <v>0.00138608848966837</v>
      </c>
      <c r="LT441" t="n">
        <v>0.00325046806181373</v>
      </c>
      <c r="LU441" t="n">
        <v>0.00151340217889147</v>
      </c>
      <c r="LV441" t="n">
        <v>0.00100355787237634</v>
      </c>
      <c r="LW441" t="n">
        <v>0.00136351057590451</v>
      </c>
      <c r="LX441" t="n">
        <v>0.0018707670935269</v>
      </c>
      <c r="LY441" t="n">
        <v>0.00264388446157326</v>
      </c>
      <c r="LZ441" t="n">
        <v>0.00178339471276914</v>
      </c>
      <c r="MA441" t="n">
        <v>0.00148867928407702</v>
      </c>
      <c r="MB441" t="n">
        <v>0.00184802102762511</v>
      </c>
      <c r="MC441" t="n">
        <v>0.000463223440414062</v>
      </c>
      <c r="MD441" t="n">
        <v>0.0175272439256829</v>
      </c>
      <c r="ME441" t="n">
        <v>0.0000657961284880951</v>
      </c>
      <c r="MF441" t="n">
        <v>0.00520273761466929</v>
      </c>
      <c r="MG441" t="n">
        <v>0.00873509652502258</v>
      </c>
      <c r="MH441" t="n">
        <v>0.000923777386233209</v>
      </c>
      <c r="MI441" t="n">
        <v>0.00291676347174085</v>
      </c>
      <c r="MJ441" t="n">
        <v>0.000920683318834052</v>
      </c>
      <c r="MK441" t="n">
        <v>0.00153075039993869</v>
      </c>
      <c r="ML441" t="n">
        <v>0.00179642370859191</v>
      </c>
      <c r="MM441" t="n">
        <v>0.000879242167319627</v>
      </c>
      <c r="MN441" t="n">
        <v>0.00253955732717855</v>
      </c>
      <c r="MO441" t="n">
        <v>0.00171895315175515</v>
      </c>
      <c r="MP441" t="n">
        <v>0</v>
      </c>
      <c r="MQ441" t="n">
        <v>0.00105741402866074</v>
      </c>
      <c r="MR441" t="n">
        <v>0.000986354718351252</v>
      </c>
      <c r="MS441" t="n">
        <v>0.00242101235853206</v>
      </c>
      <c r="MT441" t="n">
        <v>0.00166624558689225</v>
      </c>
      <c r="MU441" t="n">
        <v>0.0012422129643724</v>
      </c>
      <c r="MV441" t="n">
        <v>0.00205541002466008</v>
      </c>
      <c r="MW441" t="n">
        <v>0.00224379979743926</v>
      </c>
      <c r="MX441" t="n">
        <v>0</v>
      </c>
      <c r="MY441" t="n">
        <v>0</v>
      </c>
      <c r="MZ441" t="n">
        <v>0.00149638721853972</v>
      </c>
      <c r="NA441" t="n">
        <v>0</v>
      </c>
      <c r="NB441" t="n">
        <v>0.00161783642876145</v>
      </c>
      <c r="NC441" t="n">
        <v>0.00169319086089375</v>
      </c>
      <c r="ND441" t="n">
        <v>0</v>
      </c>
      <c r="NE441" t="n">
        <v>0.00184263029400212</v>
      </c>
      <c r="NF441" t="n">
        <v>0.00155223283264804</v>
      </c>
      <c r="NG441" t="n">
        <v>0.00147801751388014</v>
      </c>
      <c r="NH441" t="n">
        <v>0</v>
      </c>
      <c r="NI441" t="n">
        <v>0.00176183491117614</v>
      </c>
      <c r="NJ441" t="n">
        <v>0.00197237643601476</v>
      </c>
      <c r="NK441" t="n">
        <v>0.00147523963869681</v>
      </c>
      <c r="NL441" t="n">
        <v>0.00129371493251214</v>
      </c>
      <c r="NM441" t="n">
        <v>0.00121511194750849</v>
      </c>
      <c r="NN441" t="n">
        <v>0.00153590704549748</v>
      </c>
      <c r="NO441" t="n">
        <v>0.00155302487084176</v>
      </c>
      <c r="NP441" t="n">
        <v>0.00162818922568041</v>
      </c>
      <c r="NQ441" t="n">
        <v>0</v>
      </c>
      <c r="NR441" t="n">
        <v>0.00325046806181374</v>
      </c>
      <c r="NS441" t="n">
        <v>0.00151340217889147</v>
      </c>
      <c r="NT441" t="n">
        <v>0.00100355787237634</v>
      </c>
      <c r="NU441" t="n">
        <v>0.0013635105759045</v>
      </c>
      <c r="NV441" t="n">
        <v>0.0018707670935269</v>
      </c>
      <c r="NW441" t="n">
        <v>0.00264388446157326</v>
      </c>
      <c r="NX441" t="n">
        <v>0.00178339471276914</v>
      </c>
      <c r="NY441" t="n">
        <v>0.00148867928407702</v>
      </c>
      <c r="NZ441" t="n">
        <v>0.00184802102762511</v>
      </c>
      <c r="OA441" t="n">
        <v>0.000463223440414062</v>
      </c>
      <c r="OB441" t="n">
        <v>0.0175272439256829</v>
      </c>
      <c r="OC441" t="n">
        <v>0.000065796128488095</v>
      </c>
      <c r="OD441" t="n">
        <v>0.0052027376146693</v>
      </c>
      <c r="OE441" t="n">
        <v>0.00873509652502259</v>
      </c>
      <c r="OF441" t="n">
        <v>0.00092377738623321</v>
      </c>
      <c r="OG441" t="n">
        <v>0.00291676347174085</v>
      </c>
      <c r="OH441" t="n">
        <v>0.000920683318834053</v>
      </c>
      <c r="OI441" t="n">
        <v>0.00153075039993869</v>
      </c>
      <c r="OJ441" t="n">
        <v>0.00179642370859191</v>
      </c>
      <c r="OK441" t="n">
        <v>0.000879242167319626</v>
      </c>
      <c r="OL441" t="n">
        <v>0.00253955732717855</v>
      </c>
      <c r="OM441" t="n">
        <v>0.00171895315175515</v>
      </c>
      <c r="ON441" t="n">
        <v>0.00357540757402114</v>
      </c>
      <c r="OO441" t="n">
        <v>0</v>
      </c>
      <c r="OP441" t="n">
        <v>0.000986354718351253</v>
      </c>
      <c r="OQ441" t="n">
        <v>0.00242101235853206</v>
      </c>
      <c r="OR441" t="n">
        <v>0.00166624558689225</v>
      </c>
      <c r="OS441" t="n">
        <v>0.0012422129643724</v>
      </c>
      <c r="OT441" t="n">
        <v>0.00205541002466008</v>
      </c>
      <c r="OU441" t="n">
        <v>0.00224379979743926</v>
      </c>
      <c r="OV441" t="n">
        <v>0</v>
      </c>
      <c r="OW441" t="n">
        <v>0</v>
      </c>
      <c r="OX441" t="n">
        <v>0.00149638721853972</v>
      </c>
      <c r="OY441" t="n">
        <v>0.0013544209750026</v>
      </c>
      <c r="OZ441" t="n">
        <v>0.00161783642876145</v>
      </c>
      <c r="PA441" t="n">
        <v>0.00169319086089376</v>
      </c>
      <c r="PB441" t="n">
        <v>0</v>
      </c>
      <c r="PC441" t="n">
        <v>0.00184263029400212</v>
      </c>
      <c r="PD441" t="n">
        <v>0</v>
      </c>
      <c r="PE441" t="n">
        <v>0</v>
      </c>
      <c r="PF441" t="n">
        <v>0</v>
      </c>
      <c r="PG441" t="n">
        <v>0.00176183491117613</v>
      </c>
      <c r="PH441" t="n">
        <v>0.00197237643601477</v>
      </c>
      <c r="PI441" t="n">
        <v>0.00147523963869681</v>
      </c>
      <c r="PJ441" t="n">
        <v>0</v>
      </c>
      <c r="PK441" t="n">
        <v>0.00121511194750849</v>
      </c>
      <c r="PL441" t="n">
        <v>0.00153590704549748</v>
      </c>
      <c r="PM441" t="n">
        <v>0</v>
      </c>
      <c r="PN441" t="n">
        <v>0</v>
      </c>
      <c r="PO441" t="n">
        <v>0</v>
      </c>
      <c r="PP441" t="n">
        <v>0</v>
      </c>
      <c r="PQ441" t="n">
        <v>0.00151340217889147</v>
      </c>
      <c r="PR441" t="n">
        <v>0.00100355787237634</v>
      </c>
      <c r="PS441" t="n">
        <v>0.00136351057590451</v>
      </c>
      <c r="PT441" t="n">
        <v>0.0018707670935269</v>
      </c>
      <c r="PU441" t="n">
        <v>0.00264388446157326</v>
      </c>
      <c r="PV441" t="n">
        <v>0.00178339471276914</v>
      </c>
      <c r="PW441" t="n">
        <v>0.00148867928407702</v>
      </c>
      <c r="PX441" t="n">
        <v>0.00184802102762511</v>
      </c>
      <c r="PY441" t="n">
        <v>1.00046322344041</v>
      </c>
      <c r="PZ441" t="n">
        <v>0.0175272439256829</v>
      </c>
      <c r="QA441" t="n">
        <v>0.0000657961284880951</v>
      </c>
      <c r="QB441" t="n">
        <v>0.0052027376146693</v>
      </c>
      <c r="QC441" t="n">
        <v>0.00873509652502259</v>
      </c>
      <c r="QD441" t="n">
        <v>0</v>
      </c>
      <c r="QE441" t="n">
        <v>0.00291676347174085</v>
      </c>
      <c r="QF441" t="n">
        <v>0.000920683318834052</v>
      </c>
      <c r="QG441" t="n">
        <v>0.00153075039993869</v>
      </c>
      <c r="QH441" t="n">
        <v>0.00179642370859192</v>
      </c>
      <c r="QI441" t="n">
        <v>0.000879242167319627</v>
      </c>
    </row>
    <row r="442">
      <c r="A442" t="s">
        <v>441</v>
      </c>
      <c r="B442" t="n">
        <v>0.00084675407387189</v>
      </c>
      <c r="C442" t="n">
        <v>0.000852252753398582</v>
      </c>
      <c r="D442" t="n">
        <v>0.000316996172095231</v>
      </c>
      <c r="E442" t="n">
        <v>0</v>
      </c>
      <c r="F442" t="n">
        <v>0</v>
      </c>
      <c r="G442" t="n">
        <v>0.000324240286801178</v>
      </c>
      <c r="H442" t="n">
        <v>0.000494576640941449</v>
      </c>
      <c r="I442" t="n">
        <v>0.000353440874008368</v>
      </c>
      <c r="J442" t="n">
        <v>0.000588502947582036</v>
      </c>
      <c r="K442" t="n">
        <v>0.000539891071016482</v>
      </c>
      <c r="L442" t="n">
        <v>0.000599869731440775</v>
      </c>
      <c r="M442" t="n">
        <v>0.000528199152009567</v>
      </c>
      <c r="N442" t="n">
        <v>0.000521644293109677</v>
      </c>
      <c r="O442" t="n">
        <v>0.000471382677123672</v>
      </c>
      <c r="P442" t="n">
        <v>0.000448912389983112</v>
      </c>
      <c r="Q442" t="n">
        <v>0.00030388956302827</v>
      </c>
      <c r="R442" t="n">
        <v>0</v>
      </c>
      <c r="S442" t="n">
        <v>0.000433456332307061</v>
      </c>
      <c r="T442" t="n">
        <v>0</v>
      </c>
      <c r="U442" t="n">
        <v>0.000384645414212297</v>
      </c>
      <c r="V442" t="n">
        <v>0.000367154161877848</v>
      </c>
      <c r="W442" t="n">
        <v>0.000347566111812719</v>
      </c>
      <c r="X442" t="n">
        <v>0.000518716022744432</v>
      </c>
      <c r="Y442" t="n">
        <v>0.000297770300925196</v>
      </c>
      <c r="Z442" t="n">
        <v>0.000424530045237205</v>
      </c>
      <c r="AA442" t="n">
        <v>0</v>
      </c>
      <c r="AB442" t="n">
        <v>0.000399191935767444</v>
      </c>
      <c r="AC442" t="n">
        <v>0.000404376950462624</v>
      </c>
      <c r="AD442" t="n">
        <v>0.000469153673913935</v>
      </c>
      <c r="AE442" t="n">
        <v>0.00042951615482509</v>
      </c>
      <c r="AF442" t="n">
        <v>0.000505129621938042</v>
      </c>
      <c r="AG442" t="n">
        <v>0.000425413819465547</v>
      </c>
      <c r="AH442" t="n">
        <v>0.000298226066282647</v>
      </c>
      <c r="AI442" t="n">
        <v>0.000254659616617725</v>
      </c>
      <c r="AJ442" t="n">
        <v>0.000463566412779886</v>
      </c>
      <c r="AK442" t="n">
        <v>0.000551354724328482</v>
      </c>
      <c r="AL442" t="n">
        <v>0.000341647911823371</v>
      </c>
      <c r="AM442" t="n">
        <v>0.000616772095228865</v>
      </c>
      <c r="AN442" t="n">
        <v>0.00044945464361613</v>
      </c>
      <c r="AO442" t="n">
        <v>0.000236003188975059</v>
      </c>
      <c r="AP442" t="n">
        <v>0.00116180940169333</v>
      </c>
      <c r="AQ442" t="n">
        <v>0.0000353065890488904</v>
      </c>
      <c r="AR442" t="n">
        <v>0.000402908157464799</v>
      </c>
      <c r="AS442" t="n">
        <v>0.000643414214505482</v>
      </c>
      <c r="AT442" t="n">
        <v>0.000239862208372857</v>
      </c>
      <c r="AU442" t="n">
        <v>0.000567821310639718</v>
      </c>
      <c r="AV442" t="n">
        <v>0.00026339259235174</v>
      </c>
      <c r="AW442" t="n">
        <v>0.000344086921382701</v>
      </c>
      <c r="AX442" t="n">
        <v>0.000529469194537949</v>
      </c>
      <c r="AY442" t="n">
        <v>0.000273500832304835</v>
      </c>
      <c r="AZ442" t="n">
        <v>0.00084675407387189</v>
      </c>
      <c r="BA442" t="n">
        <v>0.000852252753398581</v>
      </c>
      <c r="BB442" t="n">
        <v>0.000316996172095231</v>
      </c>
      <c r="BC442" t="n">
        <v>0</v>
      </c>
      <c r="BD442" t="n">
        <v>0.000313236284119431</v>
      </c>
      <c r="BE442" t="n">
        <v>0.000324240286801178</v>
      </c>
      <c r="BF442" t="n">
        <v>0.000494576640941449</v>
      </c>
      <c r="BG442" t="n">
        <v>0.000353440874008367</v>
      </c>
      <c r="BH442" t="n">
        <v>0.000588502947582036</v>
      </c>
      <c r="BI442" t="n">
        <v>0.000539891071016482</v>
      </c>
      <c r="BJ442" t="n">
        <v>0.000599869731440775</v>
      </c>
      <c r="BK442" t="n">
        <v>0.000528199152009568</v>
      </c>
      <c r="BL442" t="n">
        <v>0.000521644293109678</v>
      </c>
      <c r="BM442" t="n">
        <v>0.000471382677123672</v>
      </c>
      <c r="BN442" t="n">
        <v>0.000448912389983112</v>
      </c>
      <c r="BO442" t="n">
        <v>0.00030388956302827</v>
      </c>
      <c r="BP442" t="n">
        <v>0</v>
      </c>
      <c r="BQ442" t="n">
        <v>0.000433456332307061</v>
      </c>
      <c r="BR442" t="n">
        <v>0.00042381688816497</v>
      </c>
      <c r="BS442" t="n">
        <v>0.000384645414212297</v>
      </c>
      <c r="BT442" t="n">
        <v>0.000367154161877848</v>
      </c>
      <c r="BU442" t="n">
        <v>0.000347566111812719</v>
      </c>
      <c r="BV442" t="n">
        <v>0.000518716022744432</v>
      </c>
      <c r="BW442" t="n">
        <v>0.000297770300925196</v>
      </c>
      <c r="BX442" t="n">
        <v>0.000424530045237205</v>
      </c>
      <c r="BY442" t="n">
        <v>0</v>
      </c>
      <c r="BZ442" t="n">
        <v>0.000399191935767444</v>
      </c>
      <c r="CA442" t="n">
        <v>0.000404376950462624</v>
      </c>
      <c r="CB442" t="n">
        <v>0.000469153673913935</v>
      </c>
      <c r="CC442" t="n">
        <v>0.00042951615482509</v>
      </c>
      <c r="CD442" t="n">
        <v>0.000505129621938042</v>
      </c>
      <c r="CE442" t="n">
        <v>0.000425413819465547</v>
      </c>
      <c r="CF442" t="n">
        <v>0.000298226066282647</v>
      </c>
      <c r="CG442" t="n">
        <v>0.000254659616617725</v>
      </c>
      <c r="CH442" t="n">
        <v>0.000463566412779886</v>
      </c>
      <c r="CI442" t="n">
        <v>0.000551354724328482</v>
      </c>
      <c r="CJ442" t="n">
        <v>0.000341647911823372</v>
      </c>
      <c r="CK442" t="n">
        <v>0.000616772095228865</v>
      </c>
      <c r="CL442" t="n">
        <v>0.000449454643616131</v>
      </c>
      <c r="CM442" t="n">
        <v>0.000236003188975059</v>
      </c>
      <c r="CN442" t="n">
        <v>0.00116180940169333</v>
      </c>
      <c r="CO442" t="n">
        <v>0.0000353065890488904</v>
      </c>
      <c r="CP442" t="n">
        <v>0.000402908157464799</v>
      </c>
      <c r="CQ442" t="n">
        <v>0.000643414214505482</v>
      </c>
      <c r="CR442" t="n">
        <v>0</v>
      </c>
      <c r="CS442" t="n">
        <v>0.000567821310639718</v>
      </c>
      <c r="CT442" t="n">
        <v>0.00026339259235174</v>
      </c>
      <c r="CU442" t="n">
        <v>0.000344086921382701</v>
      </c>
      <c r="CV442" t="n">
        <v>0.000529469194537949</v>
      </c>
      <c r="CW442" t="n">
        <v>0.000273500832304835</v>
      </c>
      <c r="CX442" t="n">
        <v>0.00084675407387189</v>
      </c>
      <c r="CY442" t="n">
        <v>0.000852252753398582</v>
      </c>
      <c r="CZ442" t="n">
        <v>0</v>
      </c>
      <c r="DA442" t="n">
        <v>0</v>
      </c>
      <c r="DB442" t="n">
        <v>0.000313236284119431</v>
      </c>
      <c r="DC442" t="n">
        <v>0.000324240286801178</v>
      </c>
      <c r="DD442" t="n">
        <v>0.000494576640941449</v>
      </c>
      <c r="DE442" t="n">
        <v>0.000353440874008367</v>
      </c>
      <c r="DF442" t="n">
        <v>0</v>
      </c>
      <c r="DG442" t="n">
        <v>0.000539891071016482</v>
      </c>
      <c r="DH442" t="n">
        <v>0</v>
      </c>
      <c r="DI442" t="n">
        <v>0</v>
      </c>
      <c r="DJ442" t="n">
        <v>0.000521644293109677</v>
      </c>
      <c r="DK442" t="n">
        <v>0</v>
      </c>
      <c r="DL442" t="n">
        <v>0.000448912389983112</v>
      </c>
      <c r="DM442" t="n">
        <v>0</v>
      </c>
      <c r="DN442" t="n">
        <v>0</v>
      </c>
      <c r="DO442" t="n">
        <v>0</v>
      </c>
      <c r="DP442" t="n">
        <v>0</v>
      </c>
      <c r="DQ442" t="n">
        <v>0.000384645414212297</v>
      </c>
      <c r="DR442" t="n">
        <v>0</v>
      </c>
      <c r="DS442" t="n">
        <v>0.000347566111812719</v>
      </c>
      <c r="DT442" t="n">
        <v>0.000518716022744432</v>
      </c>
      <c r="DU442" t="n">
        <v>0.000297770300925196</v>
      </c>
      <c r="DV442" t="n">
        <v>0</v>
      </c>
      <c r="DW442" t="n">
        <v>0</v>
      </c>
      <c r="DX442" t="n">
        <v>0.000399191935767444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0.000298226066282647</v>
      </c>
      <c r="EE442" t="n">
        <v>0.000254659616617726</v>
      </c>
      <c r="EF442" t="n">
        <v>0.000463566412779886</v>
      </c>
      <c r="EG442" t="n">
        <v>0.000551354724328482</v>
      </c>
      <c r="EH442" t="n">
        <v>0.000341647911823372</v>
      </c>
      <c r="EI442" t="n">
        <v>0.000616772095228865</v>
      </c>
      <c r="EJ442" t="n">
        <v>0.00044945464361613</v>
      </c>
      <c r="EK442" t="n">
        <v>0.000236003188975059</v>
      </c>
      <c r="EL442" t="n">
        <v>0.00116180940169333</v>
      </c>
      <c r="EM442" t="n">
        <v>0.0000353065890488904</v>
      </c>
      <c r="EN442" t="n">
        <v>0</v>
      </c>
      <c r="EO442" t="n">
        <v>0.000643414214505482</v>
      </c>
      <c r="EP442" t="n">
        <v>0</v>
      </c>
      <c r="EQ442" t="n">
        <v>0</v>
      </c>
      <c r="ER442" t="n">
        <v>0.00026339259235174</v>
      </c>
      <c r="ES442" t="n">
        <v>0.000344086921382701</v>
      </c>
      <c r="ET442" t="n">
        <v>0.000529469194537949</v>
      </c>
      <c r="EU442" t="n">
        <v>0.000273500832304835</v>
      </c>
      <c r="EV442" t="n">
        <v>0.00084675407387189</v>
      </c>
      <c r="EW442" t="n">
        <v>0.000852252753398582</v>
      </c>
      <c r="EX442" t="n">
        <v>0.000316996172095231</v>
      </c>
      <c r="EY442" t="n">
        <v>0.000308478884140027</v>
      </c>
      <c r="EZ442" t="n">
        <v>0.000313236284119431</v>
      </c>
      <c r="FA442" t="n">
        <v>0.000324240286801178</v>
      </c>
      <c r="FB442" t="n">
        <v>0.000494576640941449</v>
      </c>
      <c r="FC442" t="n">
        <v>0.000353440874008367</v>
      </c>
      <c r="FD442" t="n">
        <v>0.000588502947582036</v>
      </c>
      <c r="FE442" t="n">
        <v>0.000539891071016482</v>
      </c>
      <c r="FF442" t="n">
        <v>0</v>
      </c>
      <c r="FG442" t="n">
        <v>0</v>
      </c>
      <c r="FH442" t="n">
        <v>0.000521644293109678</v>
      </c>
      <c r="FI442" t="n">
        <v>0.000471382677123672</v>
      </c>
      <c r="FJ442" t="n">
        <v>0</v>
      </c>
      <c r="FK442" t="n">
        <v>0.00030388956302827</v>
      </c>
      <c r="FL442" t="n">
        <v>0</v>
      </c>
      <c r="FM442" t="n">
        <v>0.000433456332307061</v>
      </c>
      <c r="FN442" t="n">
        <v>0</v>
      </c>
      <c r="FO442" t="n">
        <v>0.000384645414212297</v>
      </c>
      <c r="FP442" t="n">
        <v>0</v>
      </c>
      <c r="FQ442" t="n">
        <v>0.000347566111812719</v>
      </c>
      <c r="FR442" t="n">
        <v>0.000518716022744432</v>
      </c>
      <c r="FS442" t="n">
        <v>0.000297770300925196</v>
      </c>
      <c r="FT442" t="n">
        <v>0.000424530045237205</v>
      </c>
      <c r="FU442" t="n">
        <v>0</v>
      </c>
      <c r="FV442" t="n">
        <v>0.000399191935767444</v>
      </c>
      <c r="FW442" t="n">
        <v>0.000404376950462624</v>
      </c>
      <c r="FX442" t="n">
        <v>0</v>
      </c>
      <c r="FY442" t="n">
        <v>0</v>
      </c>
      <c r="FZ442" t="n">
        <v>0</v>
      </c>
      <c r="GA442" t="n">
        <v>0.000425413819465547</v>
      </c>
      <c r="GB442" t="n">
        <v>0.000298226066282647</v>
      </c>
      <c r="GC442" t="n">
        <v>0.000254659616617726</v>
      </c>
      <c r="GD442" t="n">
        <v>0.000463566412779886</v>
      </c>
      <c r="GE442" t="n">
        <v>0.000551354724328482</v>
      </c>
      <c r="GF442" t="n">
        <v>0.000341647911823372</v>
      </c>
      <c r="GG442" t="n">
        <v>0.000616772095228865</v>
      </c>
      <c r="GH442" t="n">
        <v>0.00044945464361613</v>
      </c>
      <c r="GI442" t="n">
        <v>0.000236003188975059</v>
      </c>
      <c r="GJ442" t="n">
        <v>0.00116180940169333</v>
      </c>
      <c r="GK442" t="n">
        <v>0</v>
      </c>
      <c r="GL442" t="n">
        <v>0.000402908157464799</v>
      </c>
      <c r="GM442" t="n">
        <v>0.000643414214505481</v>
      </c>
      <c r="GN442" t="n">
        <v>0</v>
      </c>
      <c r="GO442" t="n">
        <v>0.000567821310639718</v>
      </c>
      <c r="GP442" t="n">
        <v>0.00026339259235174</v>
      </c>
      <c r="GQ442" t="n">
        <v>0.000344086921382701</v>
      </c>
      <c r="GR442" t="n">
        <v>0.000529469194537948</v>
      </c>
      <c r="GS442" t="n">
        <v>0.000273500832304835</v>
      </c>
      <c r="GT442" t="n">
        <v>0.00084675407387189</v>
      </c>
      <c r="GU442" t="n">
        <v>0.000852252753398582</v>
      </c>
      <c r="GV442" t="n">
        <v>0</v>
      </c>
      <c r="GW442" t="n">
        <v>0.000308478884140027</v>
      </c>
      <c r="GX442" t="n">
        <v>0</v>
      </c>
      <c r="GY442" t="n">
        <v>0.000324240286801178</v>
      </c>
      <c r="GZ442" t="n">
        <v>0.000494576640941449</v>
      </c>
      <c r="HA442" t="n">
        <v>0.000353440874008368</v>
      </c>
      <c r="HB442" t="n">
        <v>0.000588502947582036</v>
      </c>
      <c r="HC442" t="n">
        <v>0.000539891071016482</v>
      </c>
      <c r="HD442" t="n">
        <v>0.000599869731440775</v>
      </c>
      <c r="HE442" t="n">
        <v>0.000528199152009568</v>
      </c>
      <c r="HF442" t="n">
        <v>0.000521644293109677</v>
      </c>
      <c r="HG442" t="n">
        <v>0.000471382677123672</v>
      </c>
      <c r="HH442" t="n">
        <v>0.000448912389983112</v>
      </c>
      <c r="HI442" t="n">
        <v>0.00030388956302827</v>
      </c>
      <c r="HJ442" t="n">
        <v>0</v>
      </c>
      <c r="HK442" t="n">
        <v>0.000433456332307061</v>
      </c>
      <c r="HL442" t="n">
        <v>0.00042381688816497</v>
      </c>
      <c r="HM442" t="n">
        <v>0.000384645414212297</v>
      </c>
      <c r="HN442" t="n">
        <v>0.000367154161877848</v>
      </c>
      <c r="HO442" t="n">
        <v>0.000347566111812719</v>
      </c>
      <c r="HP442" t="n">
        <v>0.000518716022744433</v>
      </c>
      <c r="HQ442" t="n">
        <v>0.000297770300925196</v>
      </c>
      <c r="HR442" t="n">
        <v>0.000424530045237205</v>
      </c>
      <c r="HS442" t="n">
        <v>0.000349376191770782</v>
      </c>
      <c r="HT442" t="n">
        <v>0.000399191935767444</v>
      </c>
      <c r="HU442" t="n">
        <v>0.000404376950462624</v>
      </c>
      <c r="HV442" t="n">
        <v>0.000469153673913935</v>
      </c>
      <c r="HW442" t="n">
        <v>0.000429516154825089</v>
      </c>
      <c r="HX442" t="n">
        <v>0.000505129621938042</v>
      </c>
      <c r="HY442" t="n">
        <v>0.000425413819465547</v>
      </c>
      <c r="HZ442" t="n">
        <v>0.000298226066282647</v>
      </c>
      <c r="IA442" t="n">
        <v>0.000254659616617725</v>
      </c>
      <c r="IB442" t="n">
        <v>0.000463566412779886</v>
      </c>
      <c r="IC442" t="n">
        <v>0.000551354724328482</v>
      </c>
      <c r="ID442" t="n">
        <v>0.000341647911823371</v>
      </c>
      <c r="IE442" t="n">
        <v>0.000616772095228866</v>
      </c>
      <c r="IF442" t="n">
        <v>0.00044945464361613</v>
      </c>
      <c r="IG442" t="n">
        <v>0.000236003188975059</v>
      </c>
      <c r="IH442" t="n">
        <v>0.00116180940169333</v>
      </c>
      <c r="II442" t="n">
        <v>0.0000353065890488904</v>
      </c>
      <c r="IJ442" t="n">
        <v>0.000402908157464799</v>
      </c>
      <c r="IK442" t="n">
        <v>0.000643414214505482</v>
      </c>
      <c r="IL442" t="n">
        <v>0.000239862208372856</v>
      </c>
      <c r="IM442" t="n">
        <v>0.000567821310639718</v>
      </c>
      <c r="IN442" t="n">
        <v>0.00026339259235174</v>
      </c>
      <c r="IO442" t="n">
        <v>0.000344086921382701</v>
      </c>
      <c r="IP442" t="n">
        <v>0.000529469194537948</v>
      </c>
      <c r="IQ442" t="n">
        <v>0.000273500832304834</v>
      </c>
      <c r="IR442" t="n">
        <v>0.00084675407387189</v>
      </c>
      <c r="IS442" t="n">
        <v>0.000852252753398581</v>
      </c>
      <c r="IT442" t="n">
        <v>0</v>
      </c>
      <c r="IU442" t="n">
        <v>0</v>
      </c>
      <c r="IV442" t="n">
        <v>0.000313236284119431</v>
      </c>
      <c r="IW442" t="n">
        <v>0.000324240286801178</v>
      </c>
      <c r="IX442" t="n">
        <v>0.000494576640941449</v>
      </c>
      <c r="IY442" t="n">
        <v>0.000353440874008368</v>
      </c>
      <c r="IZ442" t="n">
        <v>0.000588502947582036</v>
      </c>
      <c r="JA442" t="n">
        <v>0.000539891071016482</v>
      </c>
      <c r="JB442" t="n">
        <v>0.000599869731440775</v>
      </c>
      <c r="JC442" t="n">
        <v>0</v>
      </c>
      <c r="JD442" t="n">
        <v>0.000521644293109677</v>
      </c>
      <c r="JE442" t="n">
        <v>0.000471382677123672</v>
      </c>
      <c r="JF442" t="n">
        <v>0.000448912389983112</v>
      </c>
      <c r="JG442" t="n">
        <v>0</v>
      </c>
      <c r="JH442" t="n">
        <v>0</v>
      </c>
      <c r="JI442" t="n">
        <v>0.000433456332307061</v>
      </c>
      <c r="JJ442" t="n">
        <v>0.00042381688816497</v>
      </c>
      <c r="JK442" t="n">
        <v>0.000384645414212297</v>
      </c>
      <c r="JL442" t="n">
        <v>0</v>
      </c>
      <c r="JM442" t="n">
        <v>0.000347566111812719</v>
      </c>
      <c r="JN442" t="n">
        <v>0.000518716022744432</v>
      </c>
      <c r="JO442" t="n">
        <v>0.000297770300925195</v>
      </c>
      <c r="JP442" t="n">
        <v>0.000424530045237205</v>
      </c>
      <c r="JQ442" t="n">
        <v>0.000349376191770782</v>
      </c>
      <c r="JR442" t="n">
        <v>0.000399191935767444</v>
      </c>
      <c r="JS442" t="n">
        <v>0.000404376950462624</v>
      </c>
      <c r="JT442" t="n">
        <v>0.000469153673913936</v>
      </c>
      <c r="JU442" t="n">
        <v>0</v>
      </c>
      <c r="JV442" t="n">
        <v>0</v>
      </c>
      <c r="JW442" t="n">
        <v>0.000425413819465546</v>
      </c>
      <c r="JX442" t="n">
        <v>0.000298226066282646</v>
      </c>
      <c r="JY442" t="n">
        <v>0.000254659616617726</v>
      </c>
      <c r="JZ442" t="n">
        <v>0.000463566412779886</v>
      </c>
      <c r="KA442" t="n">
        <v>0.000551354724328482</v>
      </c>
      <c r="KB442" t="n">
        <v>0.000341647911823372</v>
      </c>
      <c r="KC442" t="n">
        <v>0.000616772095228865</v>
      </c>
      <c r="KD442" t="n">
        <v>0.00044945464361613</v>
      </c>
      <c r="KE442" t="n">
        <v>0.000236003188975059</v>
      </c>
      <c r="KF442" t="n">
        <v>0.00116180940169333</v>
      </c>
      <c r="KG442" t="n">
        <v>0</v>
      </c>
      <c r="KH442" t="n">
        <v>0.000402908157464799</v>
      </c>
      <c r="KI442" t="n">
        <v>0.000643414214505482</v>
      </c>
      <c r="KJ442" t="n">
        <v>0.000239862208372857</v>
      </c>
      <c r="KK442" t="n">
        <v>0.000567821310639718</v>
      </c>
      <c r="KL442" t="n">
        <v>0.00026339259235174</v>
      </c>
      <c r="KM442" t="n">
        <v>0.000344086921382701</v>
      </c>
      <c r="KN442" t="n">
        <v>0.000529469194537949</v>
      </c>
      <c r="KO442" t="n">
        <v>0.000273500832304835</v>
      </c>
      <c r="KP442" t="n">
        <v>0.00084675407387189</v>
      </c>
      <c r="KQ442" t="n">
        <v>0</v>
      </c>
      <c r="KR442" t="n">
        <v>0</v>
      </c>
      <c r="KS442" t="n">
        <v>0.000308478884140027</v>
      </c>
      <c r="KT442" t="n">
        <v>0.000313236284119431</v>
      </c>
      <c r="KU442" t="n">
        <v>0.000324240286801178</v>
      </c>
      <c r="KV442" t="n">
        <v>0.000494576640941449</v>
      </c>
      <c r="KW442" t="n">
        <v>0.000353440874008367</v>
      </c>
      <c r="KX442" t="n">
        <v>0.000588502947582037</v>
      </c>
      <c r="KY442" t="n">
        <v>0.000539891071016482</v>
      </c>
      <c r="KZ442" t="n">
        <v>0.000599869731440775</v>
      </c>
      <c r="LA442" t="n">
        <v>0.000528199152009568</v>
      </c>
      <c r="LB442" t="n">
        <v>0.000521644293109677</v>
      </c>
      <c r="LC442" t="n">
        <v>0.000471382677123672</v>
      </c>
      <c r="LD442" t="n">
        <v>0.000448912389983112</v>
      </c>
      <c r="LE442" t="n">
        <v>0.00030388956302827</v>
      </c>
      <c r="LF442" t="n">
        <v>0.000409543325481462</v>
      </c>
      <c r="LG442" t="n">
        <v>0.000433456332307061</v>
      </c>
      <c r="LH442" t="n">
        <v>0.00042381688816497</v>
      </c>
      <c r="LI442" t="n">
        <v>0.000384645414212297</v>
      </c>
      <c r="LJ442" t="n">
        <v>0.000367154161877848</v>
      </c>
      <c r="LK442" t="n">
        <v>0.000347566111812719</v>
      </c>
      <c r="LL442" t="n">
        <v>0.000518716022744432</v>
      </c>
      <c r="LM442" t="n">
        <v>0.000297770300925196</v>
      </c>
      <c r="LN442" t="n">
        <v>0.000424530045237206</v>
      </c>
      <c r="LO442" t="n">
        <v>0.000349376191770782</v>
      </c>
      <c r="LP442" t="n">
        <v>0.000399191935767444</v>
      </c>
      <c r="LQ442" t="n">
        <v>0.000404376950462624</v>
      </c>
      <c r="LR442" t="n">
        <v>0.000469153673913935</v>
      </c>
      <c r="LS442" t="n">
        <v>0.00042951615482509</v>
      </c>
      <c r="LT442" t="n">
        <v>0.000505129621938042</v>
      </c>
      <c r="LU442" t="n">
        <v>0.000425413819465546</v>
      </c>
      <c r="LV442" t="n">
        <v>0.000298226066282646</v>
      </c>
      <c r="LW442" t="n">
        <v>0.000254659616617725</v>
      </c>
      <c r="LX442" t="n">
        <v>0.000463566412779886</v>
      </c>
      <c r="LY442" t="n">
        <v>0.000551354724328482</v>
      </c>
      <c r="LZ442" t="n">
        <v>0.000341647911823372</v>
      </c>
      <c r="MA442" t="n">
        <v>0.000616772095228865</v>
      </c>
      <c r="MB442" t="n">
        <v>0.000449454643616131</v>
      </c>
      <c r="MC442" t="n">
        <v>0.000236003188975059</v>
      </c>
      <c r="MD442" t="n">
        <v>0.00116180940169333</v>
      </c>
      <c r="ME442" t="n">
        <v>0.0000353065890488904</v>
      </c>
      <c r="MF442" t="n">
        <v>0.000402908157464799</v>
      </c>
      <c r="MG442" t="n">
        <v>0.000643414214505481</v>
      </c>
      <c r="MH442" t="n">
        <v>0.000239862208372857</v>
      </c>
      <c r="MI442" t="n">
        <v>0.000567821310639719</v>
      </c>
      <c r="MJ442" t="n">
        <v>0.00026339259235174</v>
      </c>
      <c r="MK442" t="n">
        <v>0.000344086921382701</v>
      </c>
      <c r="ML442" t="n">
        <v>0.000529469194537949</v>
      </c>
      <c r="MM442" t="n">
        <v>0.000273500832304835</v>
      </c>
      <c r="MN442" t="n">
        <v>0.000846754073871889</v>
      </c>
      <c r="MO442" t="n">
        <v>0.000852252753398582</v>
      </c>
      <c r="MP442" t="n">
        <v>0</v>
      </c>
      <c r="MQ442" t="n">
        <v>0.000308478884140027</v>
      </c>
      <c r="MR442" t="n">
        <v>0.000313236284119431</v>
      </c>
      <c r="MS442" t="n">
        <v>0.000324240286801178</v>
      </c>
      <c r="MT442" t="n">
        <v>0.000494576640941449</v>
      </c>
      <c r="MU442" t="n">
        <v>0.000353440874008368</v>
      </c>
      <c r="MV442" t="n">
        <v>0.000588502947582036</v>
      </c>
      <c r="MW442" t="n">
        <v>0.000539891071016483</v>
      </c>
      <c r="MX442" t="n">
        <v>0</v>
      </c>
      <c r="MY442" t="n">
        <v>0</v>
      </c>
      <c r="MZ442" t="n">
        <v>0.000521644293109677</v>
      </c>
      <c r="NA442" t="n">
        <v>0</v>
      </c>
      <c r="NB442" t="n">
        <v>0.000448912389983111</v>
      </c>
      <c r="NC442" t="n">
        <v>0.00030388956302827</v>
      </c>
      <c r="ND442" t="n">
        <v>0</v>
      </c>
      <c r="NE442" t="n">
        <v>0.000433456332307061</v>
      </c>
      <c r="NF442" t="n">
        <v>0.00042381688816497</v>
      </c>
      <c r="NG442" t="n">
        <v>0.000384645414212297</v>
      </c>
      <c r="NH442" t="n">
        <v>0</v>
      </c>
      <c r="NI442" t="n">
        <v>0.000347566111812719</v>
      </c>
      <c r="NJ442" t="n">
        <v>0.000518716022744432</v>
      </c>
      <c r="NK442" t="n">
        <v>0.000297770300925196</v>
      </c>
      <c r="NL442" t="n">
        <v>0.000424530045237205</v>
      </c>
      <c r="NM442" t="n">
        <v>0.000349376191770782</v>
      </c>
      <c r="NN442" t="n">
        <v>0.000399191935767444</v>
      </c>
      <c r="NO442" t="n">
        <v>0.000404376950462624</v>
      </c>
      <c r="NP442" t="n">
        <v>0.000469153673913936</v>
      </c>
      <c r="NQ442" t="n">
        <v>0</v>
      </c>
      <c r="NR442" t="n">
        <v>0.000505129621938042</v>
      </c>
      <c r="NS442" t="n">
        <v>0.000425413819465547</v>
      </c>
      <c r="NT442" t="n">
        <v>0.000298226066282646</v>
      </c>
      <c r="NU442" t="n">
        <v>0.000254659616617725</v>
      </c>
      <c r="NV442" t="n">
        <v>0.000463566412779885</v>
      </c>
      <c r="NW442" t="n">
        <v>0.000551354724328483</v>
      </c>
      <c r="NX442" t="n">
        <v>0.000341647911823372</v>
      </c>
      <c r="NY442" t="n">
        <v>0.000616772095228865</v>
      </c>
      <c r="NZ442" t="n">
        <v>0.00044945464361613</v>
      </c>
      <c r="OA442" t="n">
        <v>0.000236003188975059</v>
      </c>
      <c r="OB442" t="n">
        <v>0.00116180940169333</v>
      </c>
      <c r="OC442" t="n">
        <v>0.0000353065890488904</v>
      </c>
      <c r="OD442" t="n">
        <v>0.000402908157464799</v>
      </c>
      <c r="OE442" t="n">
        <v>0.000643414214505482</v>
      </c>
      <c r="OF442" t="n">
        <v>0.000239862208372857</v>
      </c>
      <c r="OG442" t="n">
        <v>0.000567821310639719</v>
      </c>
      <c r="OH442" t="n">
        <v>0.000263392592351741</v>
      </c>
      <c r="OI442" t="n">
        <v>0.000344086921382701</v>
      </c>
      <c r="OJ442" t="n">
        <v>0.000529469194537949</v>
      </c>
      <c r="OK442" t="n">
        <v>0.000273500832304834</v>
      </c>
      <c r="OL442" t="n">
        <v>0.00084675407387189</v>
      </c>
      <c r="OM442" t="n">
        <v>0.000852252753398581</v>
      </c>
      <c r="ON442" t="n">
        <v>0.000316996172095231</v>
      </c>
      <c r="OO442" t="n">
        <v>0</v>
      </c>
      <c r="OP442" t="n">
        <v>0.000313236284119431</v>
      </c>
      <c r="OQ442" t="n">
        <v>0.000324240286801178</v>
      </c>
      <c r="OR442" t="n">
        <v>0.000494576640941449</v>
      </c>
      <c r="OS442" t="n">
        <v>0.000353440874008368</v>
      </c>
      <c r="OT442" t="n">
        <v>0.000588502947582036</v>
      </c>
      <c r="OU442" t="n">
        <v>0.000539891071016483</v>
      </c>
      <c r="OV442" t="n">
        <v>0</v>
      </c>
      <c r="OW442" t="n">
        <v>0</v>
      </c>
      <c r="OX442" t="n">
        <v>0.000521644293109678</v>
      </c>
      <c r="OY442" t="n">
        <v>0.000471382677123672</v>
      </c>
      <c r="OZ442" t="n">
        <v>0.000448912389983112</v>
      </c>
      <c r="PA442" t="n">
        <v>0.00030388956302827</v>
      </c>
      <c r="PB442" t="n">
        <v>0</v>
      </c>
      <c r="PC442" t="n">
        <v>0.000433456332307061</v>
      </c>
      <c r="PD442" t="n">
        <v>0</v>
      </c>
      <c r="PE442" t="n">
        <v>0</v>
      </c>
      <c r="PF442" t="n">
        <v>0</v>
      </c>
      <c r="PG442" t="n">
        <v>0.000347566111812719</v>
      </c>
      <c r="PH442" t="n">
        <v>0.000518716022744433</v>
      </c>
      <c r="PI442" t="n">
        <v>0.000297770300925195</v>
      </c>
      <c r="PJ442" t="n">
        <v>0</v>
      </c>
      <c r="PK442" t="n">
        <v>0.000349376191770782</v>
      </c>
      <c r="PL442" t="n">
        <v>0.000399191935767444</v>
      </c>
      <c r="PM442" t="n">
        <v>0</v>
      </c>
      <c r="PN442" t="n">
        <v>0</v>
      </c>
      <c r="PO442" t="n">
        <v>0</v>
      </c>
      <c r="PP442" t="n">
        <v>0</v>
      </c>
      <c r="PQ442" t="n">
        <v>0.000425413819465547</v>
      </c>
      <c r="PR442" t="n">
        <v>0.000298226066282647</v>
      </c>
      <c r="PS442" t="n">
        <v>0.000254659616617726</v>
      </c>
      <c r="PT442" t="n">
        <v>0.000463566412779886</v>
      </c>
      <c r="PU442" t="n">
        <v>0.000551354724328482</v>
      </c>
      <c r="PV442" t="n">
        <v>0.000341647911823371</v>
      </c>
      <c r="PW442" t="n">
        <v>0.000616772095228865</v>
      </c>
      <c r="PX442" t="n">
        <v>0.00044945464361613</v>
      </c>
      <c r="PY442" t="n">
        <v>0.00023600318897506</v>
      </c>
      <c r="PZ442" t="n">
        <v>1.00116180940169</v>
      </c>
      <c r="QA442" t="n">
        <v>0.0000353065890488905</v>
      </c>
      <c r="QB442" t="n">
        <v>0.000402908157464799</v>
      </c>
      <c r="QC442" t="n">
        <v>0.000643414214505482</v>
      </c>
      <c r="QD442" t="n">
        <v>0</v>
      </c>
      <c r="QE442" t="n">
        <v>0.000567821310639719</v>
      </c>
      <c r="QF442" t="n">
        <v>0.00026339259235174</v>
      </c>
      <c r="QG442" t="n">
        <v>0.000344086921382701</v>
      </c>
      <c r="QH442" t="n">
        <v>0.000529469194537949</v>
      </c>
      <c r="QI442" t="n">
        <v>0.000273500832304835</v>
      </c>
    </row>
    <row r="443">
      <c r="A443" t="s">
        <v>442</v>
      </c>
      <c r="B443" t="n">
        <v>0.00125010048003541</v>
      </c>
      <c r="C443" t="n">
        <v>0.000996641745261778</v>
      </c>
      <c r="D443" t="n">
        <v>0.00128933995776939</v>
      </c>
      <c r="E443" t="n">
        <v>0</v>
      </c>
      <c r="F443" t="n">
        <v>0</v>
      </c>
      <c r="G443" t="n">
        <v>0.00394331537740469</v>
      </c>
      <c r="H443" t="n">
        <v>0.000933571174772376</v>
      </c>
      <c r="I443" t="n">
        <v>0.000886588552327759</v>
      </c>
      <c r="J443" t="n">
        <v>0.00123114626233323</v>
      </c>
      <c r="K443" t="n">
        <v>0.00122430115348023</v>
      </c>
      <c r="L443" t="n">
        <v>0.00114109666414169</v>
      </c>
      <c r="M443" t="n">
        <v>0.00112430602040491</v>
      </c>
      <c r="N443" t="n">
        <v>0.000928252655595655</v>
      </c>
      <c r="O443" t="n">
        <v>0.00113964348576475</v>
      </c>
      <c r="P443" t="n">
        <v>0.00115145055462469</v>
      </c>
      <c r="Q443" t="n">
        <v>0.00242476137342866</v>
      </c>
      <c r="R443" t="n">
        <v>0</v>
      </c>
      <c r="S443" t="n">
        <v>0.00122735266761753</v>
      </c>
      <c r="T443" t="n">
        <v>0</v>
      </c>
      <c r="U443" t="n">
        <v>0.00101744978279284</v>
      </c>
      <c r="V443" t="n">
        <v>0.00149428958624225</v>
      </c>
      <c r="W443" t="n">
        <v>0.00191145155902391</v>
      </c>
      <c r="X443" t="n">
        <v>0.00116475530778859</v>
      </c>
      <c r="Y443" t="n">
        <v>0.00106894333202564</v>
      </c>
      <c r="Z443" t="n">
        <v>0.00130045066024962</v>
      </c>
      <c r="AA443" t="n">
        <v>0</v>
      </c>
      <c r="AB443" t="n">
        <v>0.0010610573631008</v>
      </c>
      <c r="AC443" t="n">
        <v>0.00103510056408722</v>
      </c>
      <c r="AD443" t="n">
        <v>0.00120621304799036</v>
      </c>
      <c r="AE443" t="n">
        <v>0.000989739783513115</v>
      </c>
      <c r="AF443" t="n">
        <v>0.00152746068592693</v>
      </c>
      <c r="AG443" t="n">
        <v>0.00110960719198754</v>
      </c>
      <c r="AH443" t="n">
        <v>0.000625146743157453</v>
      </c>
      <c r="AI443" t="n">
        <v>0.000593895066681714</v>
      </c>
      <c r="AJ443" t="n">
        <v>0.00117537519600003</v>
      </c>
      <c r="AK443" t="n">
        <v>0.00107191762917253</v>
      </c>
      <c r="AL443" t="n">
        <v>0.0008407423901553</v>
      </c>
      <c r="AM443" t="n">
        <v>0.000865247736710798</v>
      </c>
      <c r="AN443" t="n">
        <v>0.000961227850283424</v>
      </c>
      <c r="AO443" t="n">
        <v>0.012602072804795</v>
      </c>
      <c r="AP443" t="n">
        <v>0.00794366599214937</v>
      </c>
      <c r="AQ443" t="n">
        <v>0.0329485327368177</v>
      </c>
      <c r="AR443" t="n">
        <v>0.00191585251033822</v>
      </c>
      <c r="AS443" t="n">
        <v>0.00311426323599642</v>
      </c>
      <c r="AT443" t="n">
        <v>0.000533364467991778</v>
      </c>
      <c r="AU443" t="n">
        <v>0.00135734702483312</v>
      </c>
      <c r="AV443" t="n">
        <v>0.000433366921535964</v>
      </c>
      <c r="AW443" t="n">
        <v>0.000806998585619701</v>
      </c>
      <c r="AX443" t="n">
        <v>0.000885310880799337</v>
      </c>
      <c r="AY443" t="n">
        <v>0.0029616753135787</v>
      </c>
      <c r="AZ443" t="n">
        <v>0.00125010048003541</v>
      </c>
      <c r="BA443" t="n">
        <v>0.000996641745261778</v>
      </c>
      <c r="BB443" t="n">
        <v>0.00128933995776939</v>
      </c>
      <c r="BC443" t="n">
        <v>0</v>
      </c>
      <c r="BD443" t="n">
        <v>0.00146493138815802</v>
      </c>
      <c r="BE443" t="n">
        <v>0.00394331537740469</v>
      </c>
      <c r="BF443" t="n">
        <v>0.000933571174772376</v>
      </c>
      <c r="BG443" t="n">
        <v>0.000886588552327759</v>
      </c>
      <c r="BH443" t="n">
        <v>0.00123114626233323</v>
      </c>
      <c r="BI443" t="n">
        <v>0.00122430115348023</v>
      </c>
      <c r="BJ443" t="n">
        <v>0.00114109666414169</v>
      </c>
      <c r="BK443" t="n">
        <v>0.00112430602040491</v>
      </c>
      <c r="BL443" t="n">
        <v>0.000928252655595655</v>
      </c>
      <c r="BM443" t="n">
        <v>0.00113964348576475</v>
      </c>
      <c r="BN443" t="n">
        <v>0.00115145055462469</v>
      </c>
      <c r="BO443" t="n">
        <v>0.00242476137342866</v>
      </c>
      <c r="BP443" t="n">
        <v>0</v>
      </c>
      <c r="BQ443" t="n">
        <v>0.00122735266761753</v>
      </c>
      <c r="BR443" t="n">
        <v>0.000976758218033563</v>
      </c>
      <c r="BS443" t="n">
        <v>0.00101744978279284</v>
      </c>
      <c r="BT443" t="n">
        <v>0.00149428958624225</v>
      </c>
      <c r="BU443" t="n">
        <v>0.00191145155902391</v>
      </c>
      <c r="BV443" t="n">
        <v>0.00116475530778859</v>
      </c>
      <c r="BW443" t="n">
        <v>0.00106894333202564</v>
      </c>
      <c r="BX443" t="n">
        <v>0.00130045066024962</v>
      </c>
      <c r="BY443" t="n">
        <v>0</v>
      </c>
      <c r="BZ443" t="n">
        <v>0.0010610573631008</v>
      </c>
      <c r="CA443" t="n">
        <v>0.00103510056408722</v>
      </c>
      <c r="CB443" t="n">
        <v>0.00120621304799036</v>
      </c>
      <c r="CC443" t="n">
        <v>0.000989739783513115</v>
      </c>
      <c r="CD443" t="n">
        <v>0.00152746068592693</v>
      </c>
      <c r="CE443" t="n">
        <v>0.00110960719198754</v>
      </c>
      <c r="CF443" t="n">
        <v>0.000625146743157453</v>
      </c>
      <c r="CG443" t="n">
        <v>0.000593895066681714</v>
      </c>
      <c r="CH443" t="n">
        <v>0.00117537519600003</v>
      </c>
      <c r="CI443" t="n">
        <v>0.00107191762917253</v>
      </c>
      <c r="CJ443" t="n">
        <v>0.0008407423901553</v>
      </c>
      <c r="CK443" t="n">
        <v>0.000865247736710798</v>
      </c>
      <c r="CL443" t="n">
        <v>0.000961227850283425</v>
      </c>
      <c r="CM443" t="n">
        <v>0.012602072804795</v>
      </c>
      <c r="CN443" t="n">
        <v>0.00794366599214936</v>
      </c>
      <c r="CO443" t="n">
        <v>0.0329485327368177</v>
      </c>
      <c r="CP443" t="n">
        <v>0.00191585251033822</v>
      </c>
      <c r="CQ443" t="n">
        <v>0.00311426323599642</v>
      </c>
      <c r="CR443" t="n">
        <v>0</v>
      </c>
      <c r="CS443" t="n">
        <v>0.00135734702483311</v>
      </c>
      <c r="CT443" t="n">
        <v>0.000433366921535964</v>
      </c>
      <c r="CU443" t="n">
        <v>0.000806998585619701</v>
      </c>
      <c r="CV443" t="n">
        <v>0.000885310880799337</v>
      </c>
      <c r="CW443" t="n">
        <v>0.0029616753135787</v>
      </c>
      <c r="CX443" t="n">
        <v>0.00125010048003541</v>
      </c>
      <c r="CY443" t="n">
        <v>0.000996641745261778</v>
      </c>
      <c r="CZ443" t="n">
        <v>0</v>
      </c>
      <c r="DA443" t="n">
        <v>0</v>
      </c>
      <c r="DB443" t="n">
        <v>0.00146493138815802</v>
      </c>
      <c r="DC443" t="n">
        <v>0.00394331537740469</v>
      </c>
      <c r="DD443" t="n">
        <v>0.000933571174772376</v>
      </c>
      <c r="DE443" t="n">
        <v>0.000886588552327759</v>
      </c>
      <c r="DF443" t="n">
        <v>0</v>
      </c>
      <c r="DG443" t="n">
        <v>0.00122430115348023</v>
      </c>
      <c r="DH443" t="n">
        <v>0</v>
      </c>
      <c r="DI443" t="n">
        <v>0</v>
      </c>
      <c r="DJ443" t="n">
        <v>0.000928252655595655</v>
      </c>
      <c r="DK443" t="n">
        <v>0</v>
      </c>
      <c r="DL443" t="n">
        <v>0.00115145055462469</v>
      </c>
      <c r="DM443" t="n">
        <v>0</v>
      </c>
      <c r="DN443" t="n">
        <v>0</v>
      </c>
      <c r="DO443" t="n">
        <v>0</v>
      </c>
      <c r="DP443" t="n">
        <v>0</v>
      </c>
      <c r="DQ443" t="n">
        <v>0.00101744978279284</v>
      </c>
      <c r="DR443" t="n">
        <v>0</v>
      </c>
      <c r="DS443" t="n">
        <v>0.00191145155902391</v>
      </c>
      <c r="DT443" t="n">
        <v>0.00116475530778859</v>
      </c>
      <c r="DU443" t="n">
        <v>0.00106894333202564</v>
      </c>
      <c r="DV443" t="n">
        <v>0</v>
      </c>
      <c r="DW443" t="n">
        <v>0</v>
      </c>
      <c r="DX443" t="n">
        <v>0.0010610573631008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0.000625146743157453</v>
      </c>
      <c r="EE443" t="n">
        <v>0.000593895066681715</v>
      </c>
      <c r="EF443" t="n">
        <v>0.00117537519600003</v>
      </c>
      <c r="EG443" t="n">
        <v>0.00107191762917253</v>
      </c>
      <c r="EH443" t="n">
        <v>0.0008407423901553</v>
      </c>
      <c r="EI443" t="n">
        <v>0.000865247736710797</v>
      </c>
      <c r="EJ443" t="n">
        <v>0.000961227850283424</v>
      </c>
      <c r="EK443" t="n">
        <v>0.012602072804795</v>
      </c>
      <c r="EL443" t="n">
        <v>0.00794366599214936</v>
      </c>
      <c r="EM443" t="n">
        <v>0.0329485327368177</v>
      </c>
      <c r="EN443" t="n">
        <v>0</v>
      </c>
      <c r="EO443" t="n">
        <v>0.00311426323599642</v>
      </c>
      <c r="EP443" t="n">
        <v>0</v>
      </c>
      <c r="EQ443" t="n">
        <v>0</v>
      </c>
      <c r="ER443" t="n">
        <v>0.000433366921535964</v>
      </c>
      <c r="ES443" t="n">
        <v>0.000806998585619701</v>
      </c>
      <c r="ET443" t="n">
        <v>0.000885310880799337</v>
      </c>
      <c r="EU443" t="n">
        <v>0.0029616753135787</v>
      </c>
      <c r="EV443" t="n">
        <v>0.00125010048003541</v>
      </c>
      <c r="EW443" t="n">
        <v>0.000996641745261778</v>
      </c>
      <c r="EX443" t="n">
        <v>0.00128933995776939</v>
      </c>
      <c r="EY443" t="n">
        <v>0.00137133120657823</v>
      </c>
      <c r="EZ443" t="n">
        <v>0.00146493138815802</v>
      </c>
      <c r="FA443" t="n">
        <v>0.00394331537740469</v>
      </c>
      <c r="FB443" t="n">
        <v>0.000933571174772376</v>
      </c>
      <c r="FC443" t="n">
        <v>0.000886588552327759</v>
      </c>
      <c r="FD443" t="n">
        <v>0.00123114626233323</v>
      </c>
      <c r="FE443" t="n">
        <v>0.00122430115348023</v>
      </c>
      <c r="FF443" t="n">
        <v>0</v>
      </c>
      <c r="FG443" t="n">
        <v>0</v>
      </c>
      <c r="FH443" t="n">
        <v>0.000928252655595655</v>
      </c>
      <c r="FI443" t="n">
        <v>0.00113964348576475</v>
      </c>
      <c r="FJ443" t="n">
        <v>0</v>
      </c>
      <c r="FK443" t="n">
        <v>0.00242476137342866</v>
      </c>
      <c r="FL443" t="n">
        <v>0</v>
      </c>
      <c r="FM443" t="n">
        <v>0.00122735266761753</v>
      </c>
      <c r="FN443" t="n">
        <v>0</v>
      </c>
      <c r="FO443" t="n">
        <v>0.00101744978279284</v>
      </c>
      <c r="FP443" t="n">
        <v>0</v>
      </c>
      <c r="FQ443" t="n">
        <v>0.00191145155902392</v>
      </c>
      <c r="FR443" t="n">
        <v>0.00116475530778859</v>
      </c>
      <c r="FS443" t="n">
        <v>0.00106894333202564</v>
      </c>
      <c r="FT443" t="n">
        <v>0.00130045066024962</v>
      </c>
      <c r="FU443" t="n">
        <v>0</v>
      </c>
      <c r="FV443" t="n">
        <v>0.0010610573631008</v>
      </c>
      <c r="FW443" t="n">
        <v>0.00103510056408722</v>
      </c>
      <c r="FX443" t="n">
        <v>0</v>
      </c>
      <c r="FY443" t="n">
        <v>0</v>
      </c>
      <c r="FZ443" t="n">
        <v>0</v>
      </c>
      <c r="GA443" t="n">
        <v>0.00110960719198754</v>
      </c>
      <c r="GB443" t="n">
        <v>0.000625146743157453</v>
      </c>
      <c r="GC443" t="n">
        <v>0.000593895066681715</v>
      </c>
      <c r="GD443" t="n">
        <v>0.00117537519600003</v>
      </c>
      <c r="GE443" t="n">
        <v>0.00107191762917253</v>
      </c>
      <c r="GF443" t="n">
        <v>0.000840742390155301</v>
      </c>
      <c r="GG443" t="n">
        <v>0.000865247736710798</v>
      </c>
      <c r="GH443" t="n">
        <v>0.000961227850283424</v>
      </c>
      <c r="GI443" t="n">
        <v>0.012602072804795</v>
      </c>
      <c r="GJ443" t="n">
        <v>0.00794366599214937</v>
      </c>
      <c r="GK443" t="n">
        <v>0</v>
      </c>
      <c r="GL443" t="n">
        <v>0.00191585251033822</v>
      </c>
      <c r="GM443" t="n">
        <v>0.00311426323599642</v>
      </c>
      <c r="GN443" t="n">
        <v>0</v>
      </c>
      <c r="GO443" t="n">
        <v>0.00135734702483312</v>
      </c>
      <c r="GP443" t="n">
        <v>0.000433366921535964</v>
      </c>
      <c r="GQ443" t="n">
        <v>0.000806998585619701</v>
      </c>
      <c r="GR443" t="n">
        <v>0.000885310880799337</v>
      </c>
      <c r="GS443" t="n">
        <v>0.0029616753135787</v>
      </c>
      <c r="GT443" t="n">
        <v>0.00125010048003541</v>
      </c>
      <c r="GU443" t="n">
        <v>0.000996641745261778</v>
      </c>
      <c r="GV443" t="n">
        <v>0</v>
      </c>
      <c r="GW443" t="n">
        <v>0.00137133120657823</v>
      </c>
      <c r="GX443" t="n">
        <v>0</v>
      </c>
      <c r="GY443" t="n">
        <v>0.00394331537740469</v>
      </c>
      <c r="GZ443" t="n">
        <v>0.000933571174772377</v>
      </c>
      <c r="HA443" t="n">
        <v>0.000886588552327759</v>
      </c>
      <c r="HB443" t="n">
        <v>0.00123114626233323</v>
      </c>
      <c r="HC443" t="n">
        <v>0.00122430115348023</v>
      </c>
      <c r="HD443" t="n">
        <v>0.00114109666414169</v>
      </c>
      <c r="HE443" t="n">
        <v>0.00112430602040491</v>
      </c>
      <c r="HF443" t="n">
        <v>0.000928252655595655</v>
      </c>
      <c r="HG443" t="n">
        <v>0.00113964348576475</v>
      </c>
      <c r="HH443" t="n">
        <v>0.00115145055462469</v>
      </c>
      <c r="HI443" t="n">
        <v>0.00242476137342866</v>
      </c>
      <c r="HJ443" t="n">
        <v>0</v>
      </c>
      <c r="HK443" t="n">
        <v>0.00122735266761753</v>
      </c>
      <c r="HL443" t="n">
        <v>0.000976758218033564</v>
      </c>
      <c r="HM443" t="n">
        <v>0.00101744978279284</v>
      </c>
      <c r="HN443" t="n">
        <v>0.00149428958624225</v>
      </c>
      <c r="HO443" t="n">
        <v>0.00191145155902391</v>
      </c>
      <c r="HP443" t="n">
        <v>0.00116475530778859</v>
      </c>
      <c r="HQ443" t="n">
        <v>0.00106894333202564</v>
      </c>
      <c r="HR443" t="n">
        <v>0.00130045066024962</v>
      </c>
      <c r="HS443" t="n">
        <v>0.00111202903662074</v>
      </c>
      <c r="HT443" t="n">
        <v>0.0010610573631008</v>
      </c>
      <c r="HU443" t="n">
        <v>0.00103510056408722</v>
      </c>
      <c r="HV443" t="n">
        <v>0.00120621304799036</v>
      </c>
      <c r="HW443" t="n">
        <v>0.000989739783513115</v>
      </c>
      <c r="HX443" t="n">
        <v>0.00152746068592693</v>
      </c>
      <c r="HY443" t="n">
        <v>0.00110960719198754</v>
      </c>
      <c r="HZ443" t="n">
        <v>0.000625146743157453</v>
      </c>
      <c r="IA443" t="n">
        <v>0.000593895066681714</v>
      </c>
      <c r="IB443" t="n">
        <v>0.00117537519600003</v>
      </c>
      <c r="IC443" t="n">
        <v>0.00107191762917253</v>
      </c>
      <c r="ID443" t="n">
        <v>0.0008407423901553</v>
      </c>
      <c r="IE443" t="n">
        <v>0.000865247736710798</v>
      </c>
      <c r="IF443" t="n">
        <v>0.000961227850283424</v>
      </c>
      <c r="IG443" t="n">
        <v>0.012602072804795</v>
      </c>
      <c r="IH443" t="n">
        <v>0.00794366599214936</v>
      </c>
      <c r="II443" t="n">
        <v>0.0329485327368177</v>
      </c>
      <c r="IJ443" t="n">
        <v>0.00191585251033822</v>
      </c>
      <c r="IK443" t="n">
        <v>0.00311426323599642</v>
      </c>
      <c r="IL443" t="n">
        <v>0.000533364467991778</v>
      </c>
      <c r="IM443" t="n">
        <v>0.00135734702483312</v>
      </c>
      <c r="IN443" t="n">
        <v>0.000433366921535964</v>
      </c>
      <c r="IO443" t="n">
        <v>0.000806998585619701</v>
      </c>
      <c r="IP443" t="n">
        <v>0.000885310880799336</v>
      </c>
      <c r="IQ443" t="n">
        <v>0.0029616753135787</v>
      </c>
      <c r="IR443" t="n">
        <v>0.00125010048003541</v>
      </c>
      <c r="IS443" t="n">
        <v>0.000996641745261777</v>
      </c>
      <c r="IT443" t="n">
        <v>0</v>
      </c>
      <c r="IU443" t="n">
        <v>0</v>
      </c>
      <c r="IV443" t="n">
        <v>0.00146493138815802</v>
      </c>
      <c r="IW443" t="n">
        <v>0.00394331537740469</v>
      </c>
      <c r="IX443" t="n">
        <v>0.000933571174772376</v>
      </c>
      <c r="IY443" t="n">
        <v>0.000886588552327759</v>
      </c>
      <c r="IZ443" t="n">
        <v>0.00123114626233323</v>
      </c>
      <c r="JA443" t="n">
        <v>0.00122430115348023</v>
      </c>
      <c r="JB443" t="n">
        <v>0.00114109666414169</v>
      </c>
      <c r="JC443" t="n">
        <v>0</v>
      </c>
      <c r="JD443" t="n">
        <v>0.000928252655595655</v>
      </c>
      <c r="JE443" t="n">
        <v>0.00113964348576475</v>
      </c>
      <c r="JF443" t="n">
        <v>0.00115145055462469</v>
      </c>
      <c r="JG443" t="n">
        <v>0</v>
      </c>
      <c r="JH443" t="n">
        <v>0</v>
      </c>
      <c r="JI443" t="n">
        <v>0.00122735266761753</v>
      </c>
      <c r="JJ443" t="n">
        <v>0.000976758218033563</v>
      </c>
      <c r="JK443" t="n">
        <v>0.00101744978279284</v>
      </c>
      <c r="JL443" t="n">
        <v>0</v>
      </c>
      <c r="JM443" t="n">
        <v>0.00191145155902392</v>
      </c>
      <c r="JN443" t="n">
        <v>0.00116475530778859</v>
      </c>
      <c r="JO443" t="n">
        <v>0.00106894333202564</v>
      </c>
      <c r="JP443" t="n">
        <v>0.00130045066024962</v>
      </c>
      <c r="JQ443" t="n">
        <v>0.00111202903662074</v>
      </c>
      <c r="JR443" t="n">
        <v>0.0010610573631008</v>
      </c>
      <c r="JS443" t="n">
        <v>0.00103510056408722</v>
      </c>
      <c r="JT443" t="n">
        <v>0.00120621304799036</v>
      </c>
      <c r="JU443" t="n">
        <v>0</v>
      </c>
      <c r="JV443" t="n">
        <v>0</v>
      </c>
      <c r="JW443" t="n">
        <v>0.00110960719198754</v>
      </c>
      <c r="JX443" t="n">
        <v>0.000625146743157452</v>
      </c>
      <c r="JY443" t="n">
        <v>0.000593895066681715</v>
      </c>
      <c r="JZ443" t="n">
        <v>0.00117537519600003</v>
      </c>
      <c r="KA443" t="n">
        <v>0.00107191762917253</v>
      </c>
      <c r="KB443" t="n">
        <v>0.000840742390155301</v>
      </c>
      <c r="KC443" t="n">
        <v>0.000865247736710798</v>
      </c>
      <c r="KD443" t="n">
        <v>0.000961227850283424</v>
      </c>
      <c r="KE443" t="n">
        <v>0.012602072804795</v>
      </c>
      <c r="KF443" t="n">
        <v>0.00794366599214936</v>
      </c>
      <c r="KG443" t="n">
        <v>0</v>
      </c>
      <c r="KH443" t="n">
        <v>0.00191585251033822</v>
      </c>
      <c r="KI443" t="n">
        <v>0.00311426323599642</v>
      </c>
      <c r="KJ443" t="n">
        <v>0.000533364467991778</v>
      </c>
      <c r="KK443" t="n">
        <v>0.00135734702483312</v>
      </c>
      <c r="KL443" t="n">
        <v>0.000433366921535964</v>
      </c>
      <c r="KM443" t="n">
        <v>0.000806998585619701</v>
      </c>
      <c r="KN443" t="n">
        <v>0.000885310880799337</v>
      </c>
      <c r="KO443" t="n">
        <v>0.0029616753135787</v>
      </c>
      <c r="KP443" t="n">
        <v>0.00125010048003541</v>
      </c>
      <c r="KQ443" t="n">
        <v>0</v>
      </c>
      <c r="KR443" t="n">
        <v>0</v>
      </c>
      <c r="KS443" t="n">
        <v>0.00137133120657823</v>
      </c>
      <c r="KT443" t="n">
        <v>0.00146493138815802</v>
      </c>
      <c r="KU443" t="n">
        <v>0.00394331537740469</v>
      </c>
      <c r="KV443" t="n">
        <v>0.000933571174772376</v>
      </c>
      <c r="KW443" t="n">
        <v>0.000886588552327759</v>
      </c>
      <c r="KX443" t="n">
        <v>0.00123114626233323</v>
      </c>
      <c r="KY443" t="n">
        <v>0.00122430115348023</v>
      </c>
      <c r="KZ443" t="n">
        <v>0.00114109666414169</v>
      </c>
      <c r="LA443" t="n">
        <v>0.00112430602040491</v>
      </c>
      <c r="LB443" t="n">
        <v>0.000928252655595654</v>
      </c>
      <c r="LC443" t="n">
        <v>0.00113964348576475</v>
      </c>
      <c r="LD443" t="n">
        <v>0.00115145055462469</v>
      </c>
      <c r="LE443" t="n">
        <v>0.00242476137342867</v>
      </c>
      <c r="LF443" t="n">
        <v>0.00121964242059991</v>
      </c>
      <c r="LG443" t="n">
        <v>0.00122735266761753</v>
      </c>
      <c r="LH443" t="n">
        <v>0.000976758218033563</v>
      </c>
      <c r="LI443" t="n">
        <v>0.00101744978279284</v>
      </c>
      <c r="LJ443" t="n">
        <v>0.00149428958624225</v>
      </c>
      <c r="LK443" t="n">
        <v>0.00191145155902391</v>
      </c>
      <c r="LL443" t="n">
        <v>0.00116475530778859</v>
      </c>
      <c r="LM443" t="n">
        <v>0.00106894333202564</v>
      </c>
      <c r="LN443" t="n">
        <v>0.00130045066024962</v>
      </c>
      <c r="LO443" t="n">
        <v>0.00111202903662074</v>
      </c>
      <c r="LP443" t="n">
        <v>0.0010610573631008</v>
      </c>
      <c r="LQ443" t="n">
        <v>0.00103510056408722</v>
      </c>
      <c r="LR443" t="n">
        <v>0.00120621304799036</v>
      </c>
      <c r="LS443" t="n">
        <v>0.000989739783513116</v>
      </c>
      <c r="LT443" t="n">
        <v>0.00152746068592693</v>
      </c>
      <c r="LU443" t="n">
        <v>0.00110960719198754</v>
      </c>
      <c r="LV443" t="n">
        <v>0.000625146743157453</v>
      </c>
      <c r="LW443" t="n">
        <v>0.000593895066681714</v>
      </c>
      <c r="LX443" t="n">
        <v>0.00117537519600003</v>
      </c>
      <c r="LY443" t="n">
        <v>0.00107191762917253</v>
      </c>
      <c r="LZ443" t="n">
        <v>0.0008407423901553</v>
      </c>
      <c r="MA443" t="n">
        <v>0.000865247736710797</v>
      </c>
      <c r="MB443" t="n">
        <v>0.000961227850283425</v>
      </c>
      <c r="MC443" t="n">
        <v>0.012602072804795</v>
      </c>
      <c r="MD443" t="n">
        <v>0.00794366599214937</v>
      </c>
      <c r="ME443" t="n">
        <v>0.0329485327368177</v>
      </c>
      <c r="MF443" t="n">
        <v>0.00191585251033822</v>
      </c>
      <c r="MG443" t="n">
        <v>0.00311426323599642</v>
      </c>
      <c r="MH443" t="n">
        <v>0.000533364467991778</v>
      </c>
      <c r="MI443" t="n">
        <v>0.00135734702483312</v>
      </c>
      <c r="MJ443" t="n">
        <v>0.000433366921535964</v>
      </c>
      <c r="MK443" t="n">
        <v>0.000806998585619701</v>
      </c>
      <c r="ML443" t="n">
        <v>0.000885310880799338</v>
      </c>
      <c r="MM443" t="n">
        <v>0.0029616753135787</v>
      </c>
      <c r="MN443" t="n">
        <v>0.00125010048003541</v>
      </c>
      <c r="MO443" t="n">
        <v>0.000996641745261778</v>
      </c>
      <c r="MP443" t="n">
        <v>0</v>
      </c>
      <c r="MQ443" t="n">
        <v>0.00137133120657823</v>
      </c>
      <c r="MR443" t="n">
        <v>0.00146493138815802</v>
      </c>
      <c r="MS443" t="n">
        <v>0.00394331537740469</v>
      </c>
      <c r="MT443" t="n">
        <v>0.000933571174772376</v>
      </c>
      <c r="MU443" t="n">
        <v>0.00088658855232776</v>
      </c>
      <c r="MV443" t="n">
        <v>0.00123114626233323</v>
      </c>
      <c r="MW443" t="n">
        <v>0.00122430115348023</v>
      </c>
      <c r="MX443" t="n">
        <v>0</v>
      </c>
      <c r="MY443" t="n">
        <v>0</v>
      </c>
      <c r="MZ443" t="n">
        <v>0.000928252655595655</v>
      </c>
      <c r="NA443" t="n">
        <v>0</v>
      </c>
      <c r="NB443" t="n">
        <v>0.00115145055462469</v>
      </c>
      <c r="NC443" t="n">
        <v>0.00242476137342866</v>
      </c>
      <c r="ND443" t="n">
        <v>0</v>
      </c>
      <c r="NE443" t="n">
        <v>0.00122735266761753</v>
      </c>
      <c r="NF443" t="n">
        <v>0.000976758218033563</v>
      </c>
      <c r="NG443" t="n">
        <v>0.00101744978279284</v>
      </c>
      <c r="NH443" t="n">
        <v>0</v>
      </c>
      <c r="NI443" t="n">
        <v>0.00191145155902391</v>
      </c>
      <c r="NJ443" t="n">
        <v>0.00116475530778859</v>
      </c>
      <c r="NK443" t="n">
        <v>0.00106894333202564</v>
      </c>
      <c r="NL443" t="n">
        <v>0.00130045066024962</v>
      </c>
      <c r="NM443" t="n">
        <v>0.00111202903662074</v>
      </c>
      <c r="NN443" t="n">
        <v>0.0010610573631008</v>
      </c>
      <c r="NO443" t="n">
        <v>0.00103510056408722</v>
      </c>
      <c r="NP443" t="n">
        <v>0.00120621304799036</v>
      </c>
      <c r="NQ443" t="n">
        <v>0</v>
      </c>
      <c r="NR443" t="n">
        <v>0.00152746068592693</v>
      </c>
      <c r="NS443" t="n">
        <v>0.00110960719198754</v>
      </c>
      <c r="NT443" t="n">
        <v>0.000625146743157453</v>
      </c>
      <c r="NU443" t="n">
        <v>0.000593895066681714</v>
      </c>
      <c r="NV443" t="n">
        <v>0.00117537519600003</v>
      </c>
      <c r="NW443" t="n">
        <v>0.00107191762917253</v>
      </c>
      <c r="NX443" t="n">
        <v>0.0008407423901553</v>
      </c>
      <c r="NY443" t="n">
        <v>0.000865247736710797</v>
      </c>
      <c r="NZ443" t="n">
        <v>0.000961227850283424</v>
      </c>
      <c r="OA443" t="n">
        <v>0.012602072804795</v>
      </c>
      <c r="OB443" t="n">
        <v>0.00794366599214937</v>
      </c>
      <c r="OC443" t="n">
        <v>0.0329485327368177</v>
      </c>
      <c r="OD443" t="n">
        <v>0.00191585251033822</v>
      </c>
      <c r="OE443" t="n">
        <v>0.00311426323599642</v>
      </c>
      <c r="OF443" t="n">
        <v>0.000533364467991779</v>
      </c>
      <c r="OG443" t="n">
        <v>0.00135734702483312</v>
      </c>
      <c r="OH443" t="n">
        <v>0.000433366921535965</v>
      </c>
      <c r="OI443" t="n">
        <v>0.000806998585619701</v>
      </c>
      <c r="OJ443" t="n">
        <v>0.000885310880799337</v>
      </c>
      <c r="OK443" t="n">
        <v>0.0029616753135787</v>
      </c>
      <c r="OL443" t="n">
        <v>0.00125010048003541</v>
      </c>
      <c r="OM443" t="n">
        <v>0.000996641745261778</v>
      </c>
      <c r="ON443" t="n">
        <v>0.00128933995776939</v>
      </c>
      <c r="OO443" t="n">
        <v>0</v>
      </c>
      <c r="OP443" t="n">
        <v>0.00146493138815802</v>
      </c>
      <c r="OQ443" t="n">
        <v>0.00394331537740469</v>
      </c>
      <c r="OR443" t="n">
        <v>0.000933571174772376</v>
      </c>
      <c r="OS443" t="n">
        <v>0.00088658855232776</v>
      </c>
      <c r="OT443" t="n">
        <v>0.00123114626233323</v>
      </c>
      <c r="OU443" t="n">
        <v>0.00122430115348023</v>
      </c>
      <c r="OV443" t="n">
        <v>0</v>
      </c>
      <c r="OW443" t="n">
        <v>0</v>
      </c>
      <c r="OX443" t="n">
        <v>0.000928252655595656</v>
      </c>
      <c r="OY443" t="n">
        <v>0.00113964348576475</v>
      </c>
      <c r="OZ443" t="n">
        <v>0.00115145055462469</v>
      </c>
      <c r="PA443" t="n">
        <v>0.00242476137342866</v>
      </c>
      <c r="PB443" t="n">
        <v>0</v>
      </c>
      <c r="PC443" t="n">
        <v>0.00122735266761753</v>
      </c>
      <c r="PD443" t="n">
        <v>0</v>
      </c>
      <c r="PE443" t="n">
        <v>0</v>
      </c>
      <c r="PF443" t="n">
        <v>0</v>
      </c>
      <c r="PG443" t="n">
        <v>0.00191145155902391</v>
      </c>
      <c r="PH443" t="n">
        <v>0.00116475530778859</v>
      </c>
      <c r="PI443" t="n">
        <v>0.00106894333202564</v>
      </c>
      <c r="PJ443" t="n">
        <v>0</v>
      </c>
      <c r="PK443" t="n">
        <v>0.00111202903662074</v>
      </c>
      <c r="PL443" t="n">
        <v>0.0010610573631008</v>
      </c>
      <c r="PM443" t="n">
        <v>0</v>
      </c>
      <c r="PN443" t="n">
        <v>0</v>
      </c>
      <c r="PO443" t="n">
        <v>0</v>
      </c>
      <c r="PP443" t="n">
        <v>0</v>
      </c>
      <c r="PQ443" t="n">
        <v>0.00110960719198754</v>
      </c>
      <c r="PR443" t="n">
        <v>0.000625146743157453</v>
      </c>
      <c r="PS443" t="n">
        <v>0.000593895066681715</v>
      </c>
      <c r="PT443" t="n">
        <v>0.00117537519600003</v>
      </c>
      <c r="PU443" t="n">
        <v>0.00107191762917253</v>
      </c>
      <c r="PV443" t="n">
        <v>0.0008407423901553</v>
      </c>
      <c r="PW443" t="n">
        <v>0.000865247736710797</v>
      </c>
      <c r="PX443" t="n">
        <v>0.000961227850283424</v>
      </c>
      <c r="PY443" t="n">
        <v>0.012602072804795</v>
      </c>
      <c r="PZ443" t="n">
        <v>0.00794366599214936</v>
      </c>
      <c r="QA443" t="n">
        <v>1.03294853273682</v>
      </c>
      <c r="QB443" t="n">
        <v>0.00191585251033822</v>
      </c>
      <c r="QC443" t="n">
        <v>0.00311426323599642</v>
      </c>
      <c r="QD443" t="n">
        <v>0</v>
      </c>
      <c r="QE443" t="n">
        <v>0.00135734702483312</v>
      </c>
      <c r="QF443" t="n">
        <v>0.000433366921535964</v>
      </c>
      <c r="QG443" t="n">
        <v>0.000806998585619702</v>
      </c>
      <c r="QH443" t="n">
        <v>0.000885310880799338</v>
      </c>
      <c r="QI443" t="n">
        <v>0.0029616753135787</v>
      </c>
    </row>
    <row r="444">
      <c r="A444" t="s">
        <v>443</v>
      </c>
      <c r="B444" t="n">
        <v>0.0003568219771682</v>
      </c>
      <c r="C444" t="n">
        <v>0.000351940960571785</v>
      </c>
      <c r="D444" t="n">
        <v>0.000152655945496105</v>
      </c>
      <c r="E444" t="n">
        <v>0</v>
      </c>
      <c r="F444" t="n">
        <v>0</v>
      </c>
      <c r="G444" t="n">
        <v>0.000290220161434174</v>
      </c>
      <c r="H444" t="n">
        <v>0.000498727573097883</v>
      </c>
      <c r="I444" t="n">
        <v>0.000445014924245329</v>
      </c>
      <c r="J444" t="n">
        <v>0.000675572579132205</v>
      </c>
      <c r="K444" t="n">
        <v>0.000745072081491719</v>
      </c>
      <c r="L444" t="n">
        <v>0.000421062328296961</v>
      </c>
      <c r="M444" t="n">
        <v>0.000630167685401565</v>
      </c>
      <c r="N444" t="n">
        <v>0.000504405068727524</v>
      </c>
      <c r="O444" t="n">
        <v>0.000563256089277584</v>
      </c>
      <c r="P444" t="n">
        <v>0.000748583912448319</v>
      </c>
      <c r="Q444" t="n">
        <v>0.000294431233398107</v>
      </c>
      <c r="R444" t="n">
        <v>0</v>
      </c>
      <c r="S444" t="n">
        <v>0.000598500818564338</v>
      </c>
      <c r="T444" t="n">
        <v>0</v>
      </c>
      <c r="U444" t="n">
        <v>0.000572621450052352</v>
      </c>
      <c r="V444" t="n">
        <v>0.000468319588946125</v>
      </c>
      <c r="W444" t="n">
        <v>0.000379589370900963</v>
      </c>
      <c r="X444" t="n">
        <v>0.000757584533011772</v>
      </c>
      <c r="Y444" t="n">
        <v>0.000414513963701455</v>
      </c>
      <c r="Z444" t="n">
        <v>0.000430994167556544</v>
      </c>
      <c r="AA444" t="n">
        <v>0</v>
      </c>
      <c r="AB444" t="n">
        <v>0.000571349723397356</v>
      </c>
      <c r="AC444" t="n">
        <v>0.00056096652964422</v>
      </c>
      <c r="AD444" t="n">
        <v>0.000634314200806148</v>
      </c>
      <c r="AE444" t="n">
        <v>0.000730340223578419</v>
      </c>
      <c r="AF444" t="n">
        <v>0.000930473441540341</v>
      </c>
      <c r="AG444" t="n">
        <v>0.00061782946338328</v>
      </c>
      <c r="AH444" t="n">
        <v>0.000176204831921884</v>
      </c>
      <c r="AI444" t="n">
        <v>0.000175522150558406</v>
      </c>
      <c r="AJ444" t="n">
        <v>0.000577342223218091</v>
      </c>
      <c r="AK444" t="n">
        <v>0.00126584569889924</v>
      </c>
      <c r="AL444" t="n">
        <v>0.000889332572825053</v>
      </c>
      <c r="AM444" t="n">
        <v>0.000476385497611911</v>
      </c>
      <c r="AN444" t="n">
        <v>0.00103223375607536</v>
      </c>
      <c r="AO444" t="n">
        <v>0.00040775267647411</v>
      </c>
      <c r="AP444" t="n">
        <v>0.000257025262390789</v>
      </c>
      <c r="AQ444" t="n">
        <v>0.0000610006849728542</v>
      </c>
      <c r="AR444" t="n">
        <v>0.000600961903258181</v>
      </c>
      <c r="AS444" t="n">
        <v>0.000746881783237553</v>
      </c>
      <c r="AT444" t="n">
        <v>0.000366821065095671</v>
      </c>
      <c r="AU444" t="n">
        <v>0.00109122137287292</v>
      </c>
      <c r="AV444" t="n">
        <v>0.0003116990452231</v>
      </c>
      <c r="AW444" t="n">
        <v>0.000846370502438262</v>
      </c>
      <c r="AX444" t="n">
        <v>0.00111610028991031</v>
      </c>
      <c r="AY444" t="n">
        <v>0.000471454274066888</v>
      </c>
      <c r="AZ444" t="n">
        <v>0.0003568219771682</v>
      </c>
      <c r="BA444" t="n">
        <v>0.000351940960571785</v>
      </c>
      <c r="BB444" t="n">
        <v>0.000152655945496105</v>
      </c>
      <c r="BC444" t="n">
        <v>0</v>
      </c>
      <c r="BD444" t="n">
        <v>0.000301091122154491</v>
      </c>
      <c r="BE444" t="n">
        <v>0.000290220161434174</v>
      </c>
      <c r="BF444" t="n">
        <v>0.000498727573097884</v>
      </c>
      <c r="BG444" t="n">
        <v>0.000445014924245329</v>
      </c>
      <c r="BH444" t="n">
        <v>0.000675572579132205</v>
      </c>
      <c r="BI444" t="n">
        <v>0.000745072081491719</v>
      </c>
      <c r="BJ444" t="n">
        <v>0.000421062328296961</v>
      </c>
      <c r="BK444" t="n">
        <v>0.000630167685401565</v>
      </c>
      <c r="BL444" t="n">
        <v>0.000504405068727524</v>
      </c>
      <c r="BM444" t="n">
        <v>0.000563256089277584</v>
      </c>
      <c r="BN444" t="n">
        <v>0.000748583912448319</v>
      </c>
      <c r="BO444" t="n">
        <v>0.000294431233398107</v>
      </c>
      <c r="BP444" t="n">
        <v>0</v>
      </c>
      <c r="BQ444" t="n">
        <v>0.000598500818564339</v>
      </c>
      <c r="BR444" t="n">
        <v>0.000564301099565125</v>
      </c>
      <c r="BS444" t="n">
        <v>0.000572621450052352</v>
      </c>
      <c r="BT444" t="n">
        <v>0.000468319588946125</v>
      </c>
      <c r="BU444" t="n">
        <v>0.000379589370900963</v>
      </c>
      <c r="BV444" t="n">
        <v>0.000757584533011772</v>
      </c>
      <c r="BW444" t="n">
        <v>0.000414513963701455</v>
      </c>
      <c r="BX444" t="n">
        <v>0.000430994167556544</v>
      </c>
      <c r="BY444" t="n">
        <v>0</v>
      </c>
      <c r="BZ444" t="n">
        <v>0.000571349723397356</v>
      </c>
      <c r="CA444" t="n">
        <v>0.00056096652964422</v>
      </c>
      <c r="CB444" t="n">
        <v>0.000634314200806148</v>
      </c>
      <c r="CC444" t="n">
        <v>0.000730340223578419</v>
      </c>
      <c r="CD444" t="n">
        <v>0.000930473441540341</v>
      </c>
      <c r="CE444" t="n">
        <v>0.00061782946338328</v>
      </c>
      <c r="CF444" t="n">
        <v>0.000176204831921884</v>
      </c>
      <c r="CG444" t="n">
        <v>0.000175522150558405</v>
      </c>
      <c r="CH444" t="n">
        <v>0.000577342223218091</v>
      </c>
      <c r="CI444" t="n">
        <v>0.00126584569889924</v>
      </c>
      <c r="CJ444" t="n">
        <v>0.000889332572825053</v>
      </c>
      <c r="CK444" t="n">
        <v>0.000476385497611911</v>
      </c>
      <c r="CL444" t="n">
        <v>0.00103223375607536</v>
      </c>
      <c r="CM444" t="n">
        <v>0.00040775267647411</v>
      </c>
      <c r="CN444" t="n">
        <v>0.000257025262390789</v>
      </c>
      <c r="CO444" t="n">
        <v>0.0000610006849728542</v>
      </c>
      <c r="CP444" t="n">
        <v>0.000600961903258181</v>
      </c>
      <c r="CQ444" t="n">
        <v>0.000746881783237553</v>
      </c>
      <c r="CR444" t="n">
        <v>0</v>
      </c>
      <c r="CS444" t="n">
        <v>0.00109122137287292</v>
      </c>
      <c r="CT444" t="n">
        <v>0.0003116990452231</v>
      </c>
      <c r="CU444" t="n">
        <v>0.000846370502438262</v>
      </c>
      <c r="CV444" t="n">
        <v>0.00111610028991031</v>
      </c>
      <c r="CW444" t="n">
        <v>0.000471454274066888</v>
      </c>
      <c r="CX444" t="n">
        <v>0.0003568219771682</v>
      </c>
      <c r="CY444" t="n">
        <v>0.000351940960571785</v>
      </c>
      <c r="CZ444" t="n">
        <v>0</v>
      </c>
      <c r="DA444" t="n">
        <v>0</v>
      </c>
      <c r="DB444" t="n">
        <v>0.000301091122154491</v>
      </c>
      <c r="DC444" t="n">
        <v>0.000290220161434174</v>
      </c>
      <c r="DD444" t="n">
        <v>0.000498727573097884</v>
      </c>
      <c r="DE444" t="n">
        <v>0.000445014924245328</v>
      </c>
      <c r="DF444" t="n">
        <v>0</v>
      </c>
      <c r="DG444" t="n">
        <v>0.000745072081491719</v>
      </c>
      <c r="DH444" t="n">
        <v>0</v>
      </c>
      <c r="DI444" t="n">
        <v>0</v>
      </c>
      <c r="DJ444" t="n">
        <v>0.000504405068727524</v>
      </c>
      <c r="DK444" t="n">
        <v>0</v>
      </c>
      <c r="DL444" t="n">
        <v>0.000748583912448319</v>
      </c>
      <c r="DM444" t="n">
        <v>0</v>
      </c>
      <c r="DN444" t="n">
        <v>0</v>
      </c>
      <c r="DO444" t="n">
        <v>0</v>
      </c>
      <c r="DP444" t="n">
        <v>0</v>
      </c>
      <c r="DQ444" t="n">
        <v>0.000572621450052352</v>
      </c>
      <c r="DR444" t="n">
        <v>0</v>
      </c>
      <c r="DS444" t="n">
        <v>0.000379589370900963</v>
      </c>
      <c r="DT444" t="n">
        <v>0.000757584533011772</v>
      </c>
      <c r="DU444" t="n">
        <v>0.000414513963701455</v>
      </c>
      <c r="DV444" t="n">
        <v>0</v>
      </c>
      <c r="DW444" t="n">
        <v>0</v>
      </c>
      <c r="DX444" t="n">
        <v>0.000571349723397356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0.000176204831921885</v>
      </c>
      <c r="EE444" t="n">
        <v>0.000175522150558406</v>
      </c>
      <c r="EF444" t="n">
        <v>0.000577342223218091</v>
      </c>
      <c r="EG444" t="n">
        <v>0.00126584569889924</v>
      </c>
      <c r="EH444" t="n">
        <v>0.000889332572825053</v>
      </c>
      <c r="EI444" t="n">
        <v>0.000476385497611911</v>
      </c>
      <c r="EJ444" t="n">
        <v>0.00103223375607536</v>
      </c>
      <c r="EK444" t="n">
        <v>0.000407752676474109</v>
      </c>
      <c r="EL444" t="n">
        <v>0.000257025262390789</v>
      </c>
      <c r="EM444" t="n">
        <v>0.0000610006849728542</v>
      </c>
      <c r="EN444" t="n">
        <v>0</v>
      </c>
      <c r="EO444" t="n">
        <v>0.000746881783237553</v>
      </c>
      <c r="EP444" t="n">
        <v>0</v>
      </c>
      <c r="EQ444" t="n">
        <v>0</v>
      </c>
      <c r="ER444" t="n">
        <v>0.0003116990452231</v>
      </c>
      <c r="ES444" t="n">
        <v>0.000846370502438262</v>
      </c>
      <c r="ET444" t="n">
        <v>0.00111610028991031</v>
      </c>
      <c r="EU444" t="n">
        <v>0.000471454274066888</v>
      </c>
      <c r="EV444" t="n">
        <v>0.0003568219771682</v>
      </c>
      <c r="EW444" t="n">
        <v>0.000351940960571785</v>
      </c>
      <c r="EX444" t="n">
        <v>0.000152655945496105</v>
      </c>
      <c r="EY444" t="n">
        <v>0.000210097589600958</v>
      </c>
      <c r="EZ444" t="n">
        <v>0.000301091122154491</v>
      </c>
      <c r="FA444" t="n">
        <v>0.000290220161434174</v>
      </c>
      <c r="FB444" t="n">
        <v>0.000498727573097883</v>
      </c>
      <c r="FC444" t="n">
        <v>0.000445014924245328</v>
      </c>
      <c r="FD444" t="n">
        <v>0.000675572579132205</v>
      </c>
      <c r="FE444" t="n">
        <v>0.000745072081491719</v>
      </c>
      <c r="FF444" t="n">
        <v>0</v>
      </c>
      <c r="FG444" t="n">
        <v>0</v>
      </c>
      <c r="FH444" t="n">
        <v>0.000504405068727524</v>
      </c>
      <c r="FI444" t="n">
        <v>0.000563256089277584</v>
      </c>
      <c r="FJ444" t="n">
        <v>0</v>
      </c>
      <c r="FK444" t="n">
        <v>0.000294431233398107</v>
      </c>
      <c r="FL444" t="n">
        <v>0</v>
      </c>
      <c r="FM444" t="n">
        <v>0.000598500818564338</v>
      </c>
      <c r="FN444" t="n">
        <v>0</v>
      </c>
      <c r="FO444" t="n">
        <v>0.000572621450052352</v>
      </c>
      <c r="FP444" t="n">
        <v>0</v>
      </c>
      <c r="FQ444" t="n">
        <v>0.000379589370900963</v>
      </c>
      <c r="FR444" t="n">
        <v>0.000757584533011772</v>
      </c>
      <c r="FS444" t="n">
        <v>0.000414513963701455</v>
      </c>
      <c r="FT444" t="n">
        <v>0.000430994167556544</v>
      </c>
      <c r="FU444" t="n">
        <v>0</v>
      </c>
      <c r="FV444" t="n">
        <v>0.000571349723397356</v>
      </c>
      <c r="FW444" t="n">
        <v>0.00056096652964422</v>
      </c>
      <c r="FX444" t="n">
        <v>0</v>
      </c>
      <c r="FY444" t="n">
        <v>0</v>
      </c>
      <c r="FZ444" t="n">
        <v>0</v>
      </c>
      <c r="GA444" t="n">
        <v>0.00061782946338328</v>
      </c>
      <c r="GB444" t="n">
        <v>0.000176204831921885</v>
      </c>
      <c r="GC444" t="n">
        <v>0.000175522150558406</v>
      </c>
      <c r="GD444" t="n">
        <v>0.000577342223218091</v>
      </c>
      <c r="GE444" t="n">
        <v>0.00126584569889924</v>
      </c>
      <c r="GF444" t="n">
        <v>0.000889332572825053</v>
      </c>
      <c r="GG444" t="n">
        <v>0.000476385497611911</v>
      </c>
      <c r="GH444" t="n">
        <v>0.00103223375607536</v>
      </c>
      <c r="GI444" t="n">
        <v>0.00040775267647411</v>
      </c>
      <c r="GJ444" t="n">
        <v>0.000257025262390789</v>
      </c>
      <c r="GK444" t="n">
        <v>0</v>
      </c>
      <c r="GL444" t="n">
        <v>0.000600961903258181</v>
      </c>
      <c r="GM444" t="n">
        <v>0.000746881783237552</v>
      </c>
      <c r="GN444" t="n">
        <v>0</v>
      </c>
      <c r="GO444" t="n">
        <v>0.00109122137287292</v>
      </c>
      <c r="GP444" t="n">
        <v>0.0003116990452231</v>
      </c>
      <c r="GQ444" t="n">
        <v>0.000846370502438262</v>
      </c>
      <c r="GR444" t="n">
        <v>0.00111610028991031</v>
      </c>
      <c r="GS444" t="n">
        <v>0.000471454274066888</v>
      </c>
      <c r="GT444" t="n">
        <v>0.0003568219771682</v>
      </c>
      <c r="GU444" t="n">
        <v>0.000351940960571785</v>
      </c>
      <c r="GV444" t="n">
        <v>0</v>
      </c>
      <c r="GW444" t="n">
        <v>0.000210097589600958</v>
      </c>
      <c r="GX444" t="n">
        <v>0</v>
      </c>
      <c r="GY444" t="n">
        <v>0.000290220161434174</v>
      </c>
      <c r="GZ444" t="n">
        <v>0.000498727573097884</v>
      </c>
      <c r="HA444" t="n">
        <v>0.000445014924245329</v>
      </c>
      <c r="HB444" t="n">
        <v>0.000675572579132204</v>
      </c>
      <c r="HC444" t="n">
        <v>0.000745072081491719</v>
      </c>
      <c r="HD444" t="n">
        <v>0.000421062328296961</v>
      </c>
      <c r="HE444" t="n">
        <v>0.000630167685401566</v>
      </c>
      <c r="HF444" t="n">
        <v>0.000504405068727523</v>
      </c>
      <c r="HG444" t="n">
        <v>0.000563256089277584</v>
      </c>
      <c r="HH444" t="n">
        <v>0.000748583912448319</v>
      </c>
      <c r="HI444" t="n">
        <v>0.000294431233398107</v>
      </c>
      <c r="HJ444" t="n">
        <v>0</v>
      </c>
      <c r="HK444" t="n">
        <v>0.000598500818564338</v>
      </c>
      <c r="HL444" t="n">
        <v>0.000564301099565126</v>
      </c>
      <c r="HM444" t="n">
        <v>0.000572621450052352</v>
      </c>
      <c r="HN444" t="n">
        <v>0.000468319588946125</v>
      </c>
      <c r="HO444" t="n">
        <v>0.000379589370900963</v>
      </c>
      <c r="HP444" t="n">
        <v>0.000757584533011773</v>
      </c>
      <c r="HQ444" t="n">
        <v>0.000414513963701455</v>
      </c>
      <c r="HR444" t="n">
        <v>0.000430994167556544</v>
      </c>
      <c r="HS444" t="n">
        <v>0.000395797954418775</v>
      </c>
      <c r="HT444" t="n">
        <v>0.000571349723397356</v>
      </c>
      <c r="HU444" t="n">
        <v>0.00056096652964422</v>
      </c>
      <c r="HV444" t="n">
        <v>0.000634314200806148</v>
      </c>
      <c r="HW444" t="n">
        <v>0.000730340223578418</v>
      </c>
      <c r="HX444" t="n">
        <v>0.000930473441540341</v>
      </c>
      <c r="HY444" t="n">
        <v>0.000617829463383279</v>
      </c>
      <c r="HZ444" t="n">
        <v>0.000176204831921885</v>
      </c>
      <c r="IA444" t="n">
        <v>0.000175522150558405</v>
      </c>
      <c r="IB444" t="n">
        <v>0.000577342223218091</v>
      </c>
      <c r="IC444" t="n">
        <v>0.00126584569889924</v>
      </c>
      <c r="ID444" t="n">
        <v>0.000889332572825053</v>
      </c>
      <c r="IE444" t="n">
        <v>0.000476385497611911</v>
      </c>
      <c r="IF444" t="n">
        <v>0.00103223375607536</v>
      </c>
      <c r="IG444" t="n">
        <v>0.000407752676474109</v>
      </c>
      <c r="IH444" t="n">
        <v>0.000257025262390789</v>
      </c>
      <c r="II444" t="n">
        <v>0.0000610006849728542</v>
      </c>
      <c r="IJ444" t="n">
        <v>0.000600961903258181</v>
      </c>
      <c r="IK444" t="n">
        <v>0.000746881783237554</v>
      </c>
      <c r="IL444" t="n">
        <v>0.00036682106509567</v>
      </c>
      <c r="IM444" t="n">
        <v>0.00109122137287292</v>
      </c>
      <c r="IN444" t="n">
        <v>0.0003116990452231</v>
      </c>
      <c r="IO444" t="n">
        <v>0.000846370502438262</v>
      </c>
      <c r="IP444" t="n">
        <v>0.00111610028991031</v>
      </c>
      <c r="IQ444" t="n">
        <v>0.000471454274066887</v>
      </c>
      <c r="IR444" t="n">
        <v>0.0003568219771682</v>
      </c>
      <c r="IS444" t="n">
        <v>0.000351940960571785</v>
      </c>
      <c r="IT444" t="n">
        <v>0</v>
      </c>
      <c r="IU444" t="n">
        <v>0</v>
      </c>
      <c r="IV444" t="n">
        <v>0.000301091122154491</v>
      </c>
      <c r="IW444" t="n">
        <v>0.000290220161434174</v>
      </c>
      <c r="IX444" t="n">
        <v>0.000498727573097883</v>
      </c>
      <c r="IY444" t="n">
        <v>0.000445014924245329</v>
      </c>
      <c r="IZ444" t="n">
        <v>0.000675572579132205</v>
      </c>
      <c r="JA444" t="n">
        <v>0.000745072081491718</v>
      </c>
      <c r="JB444" t="n">
        <v>0.000421062328296961</v>
      </c>
      <c r="JC444" t="n">
        <v>0</v>
      </c>
      <c r="JD444" t="n">
        <v>0.000504405068727524</v>
      </c>
      <c r="JE444" t="n">
        <v>0.000563256089277584</v>
      </c>
      <c r="JF444" t="n">
        <v>0.000748583912448319</v>
      </c>
      <c r="JG444" t="n">
        <v>0</v>
      </c>
      <c r="JH444" t="n">
        <v>0</v>
      </c>
      <c r="JI444" t="n">
        <v>0.000598500818564339</v>
      </c>
      <c r="JJ444" t="n">
        <v>0.000564301099565126</v>
      </c>
      <c r="JK444" t="n">
        <v>0.000572621450052352</v>
      </c>
      <c r="JL444" t="n">
        <v>0</v>
      </c>
      <c r="JM444" t="n">
        <v>0.000379589370900963</v>
      </c>
      <c r="JN444" t="n">
        <v>0.000757584533011772</v>
      </c>
      <c r="JO444" t="n">
        <v>0.000414513963701455</v>
      </c>
      <c r="JP444" t="n">
        <v>0.000430994167556544</v>
      </c>
      <c r="JQ444" t="n">
        <v>0.000395797954418775</v>
      </c>
      <c r="JR444" t="n">
        <v>0.000571349723397357</v>
      </c>
      <c r="JS444" t="n">
        <v>0.00056096652964422</v>
      </c>
      <c r="JT444" t="n">
        <v>0.000634314200806149</v>
      </c>
      <c r="JU444" t="n">
        <v>0</v>
      </c>
      <c r="JV444" t="n">
        <v>0</v>
      </c>
      <c r="JW444" t="n">
        <v>0.000617829463383279</v>
      </c>
      <c r="JX444" t="n">
        <v>0.000176204831921884</v>
      </c>
      <c r="JY444" t="n">
        <v>0.000175522150558406</v>
      </c>
      <c r="JZ444" t="n">
        <v>0.000577342223218091</v>
      </c>
      <c r="KA444" t="n">
        <v>0.00126584569889924</v>
      </c>
      <c r="KB444" t="n">
        <v>0.000889332572825054</v>
      </c>
      <c r="KC444" t="n">
        <v>0.000476385497611911</v>
      </c>
      <c r="KD444" t="n">
        <v>0.00103223375607536</v>
      </c>
      <c r="KE444" t="n">
        <v>0.00040775267647411</v>
      </c>
      <c r="KF444" t="n">
        <v>0.000257025262390789</v>
      </c>
      <c r="KG444" t="n">
        <v>0</v>
      </c>
      <c r="KH444" t="n">
        <v>0.000600961903258181</v>
      </c>
      <c r="KI444" t="n">
        <v>0.000746881783237553</v>
      </c>
      <c r="KJ444" t="n">
        <v>0.00036682106509567</v>
      </c>
      <c r="KK444" t="n">
        <v>0.00109122137287292</v>
      </c>
      <c r="KL444" t="n">
        <v>0.0003116990452231</v>
      </c>
      <c r="KM444" t="n">
        <v>0.000846370502438262</v>
      </c>
      <c r="KN444" t="n">
        <v>0.00111610028991031</v>
      </c>
      <c r="KO444" t="n">
        <v>0.000471454274066888</v>
      </c>
      <c r="KP444" t="n">
        <v>0.0003568219771682</v>
      </c>
      <c r="KQ444" t="n">
        <v>0</v>
      </c>
      <c r="KR444" t="n">
        <v>0</v>
      </c>
      <c r="KS444" t="n">
        <v>0.000210097589600958</v>
      </c>
      <c r="KT444" t="n">
        <v>0.000301091122154491</v>
      </c>
      <c r="KU444" t="n">
        <v>0.000290220161434174</v>
      </c>
      <c r="KV444" t="n">
        <v>0.000498727573097884</v>
      </c>
      <c r="KW444" t="n">
        <v>0.000445014924245329</v>
      </c>
      <c r="KX444" t="n">
        <v>0.000675572579132206</v>
      </c>
      <c r="KY444" t="n">
        <v>0.000745072081491719</v>
      </c>
      <c r="KZ444" t="n">
        <v>0.000421062328296961</v>
      </c>
      <c r="LA444" t="n">
        <v>0.000630167685401566</v>
      </c>
      <c r="LB444" t="n">
        <v>0.000504405068727523</v>
      </c>
      <c r="LC444" t="n">
        <v>0.000563256089277584</v>
      </c>
      <c r="LD444" t="n">
        <v>0.000748583912448319</v>
      </c>
      <c r="LE444" t="n">
        <v>0.000294431233398107</v>
      </c>
      <c r="LF444" t="n">
        <v>0.000511676318690515</v>
      </c>
      <c r="LG444" t="n">
        <v>0.000598500818564338</v>
      </c>
      <c r="LH444" t="n">
        <v>0.000564301099565126</v>
      </c>
      <c r="LI444" t="n">
        <v>0.000572621450052352</v>
      </c>
      <c r="LJ444" t="n">
        <v>0.000468319588946125</v>
      </c>
      <c r="LK444" t="n">
        <v>0.000379589370900963</v>
      </c>
      <c r="LL444" t="n">
        <v>0.000757584533011772</v>
      </c>
      <c r="LM444" t="n">
        <v>0.000414513963701455</v>
      </c>
      <c r="LN444" t="n">
        <v>0.000430994167556544</v>
      </c>
      <c r="LO444" t="n">
        <v>0.000395797954418775</v>
      </c>
      <c r="LP444" t="n">
        <v>0.000571349723397357</v>
      </c>
      <c r="LQ444" t="n">
        <v>0.00056096652964422</v>
      </c>
      <c r="LR444" t="n">
        <v>0.000634314200806149</v>
      </c>
      <c r="LS444" t="n">
        <v>0.00073034022357842</v>
      </c>
      <c r="LT444" t="n">
        <v>0.000930473441540341</v>
      </c>
      <c r="LU444" t="n">
        <v>0.000617829463383279</v>
      </c>
      <c r="LV444" t="n">
        <v>0.000176204831921884</v>
      </c>
      <c r="LW444" t="n">
        <v>0.000175522150558405</v>
      </c>
      <c r="LX444" t="n">
        <v>0.000577342223218091</v>
      </c>
      <c r="LY444" t="n">
        <v>0.00126584569889924</v>
      </c>
      <c r="LZ444" t="n">
        <v>0.000889332572825053</v>
      </c>
      <c r="MA444" t="n">
        <v>0.000476385497611911</v>
      </c>
      <c r="MB444" t="n">
        <v>0.00103223375607536</v>
      </c>
      <c r="MC444" t="n">
        <v>0.000407752676474109</v>
      </c>
      <c r="MD444" t="n">
        <v>0.000257025262390789</v>
      </c>
      <c r="ME444" t="n">
        <v>0.0000610006849728542</v>
      </c>
      <c r="MF444" t="n">
        <v>0.000600961903258181</v>
      </c>
      <c r="MG444" t="n">
        <v>0.000746881783237552</v>
      </c>
      <c r="MH444" t="n">
        <v>0.000366821065095671</v>
      </c>
      <c r="MI444" t="n">
        <v>0.00109122137287292</v>
      </c>
      <c r="MJ444" t="n">
        <v>0.0003116990452231</v>
      </c>
      <c r="MK444" t="n">
        <v>0.000846370502438262</v>
      </c>
      <c r="ML444" t="n">
        <v>0.00111610028991031</v>
      </c>
      <c r="MM444" t="n">
        <v>0.000471454274066888</v>
      </c>
      <c r="MN444" t="n">
        <v>0.0003568219771682</v>
      </c>
      <c r="MO444" t="n">
        <v>0.000351940960571785</v>
      </c>
      <c r="MP444" t="n">
        <v>0</v>
      </c>
      <c r="MQ444" t="n">
        <v>0.000210097589600958</v>
      </c>
      <c r="MR444" t="n">
        <v>0.000301091122154491</v>
      </c>
      <c r="MS444" t="n">
        <v>0.000290220161434174</v>
      </c>
      <c r="MT444" t="n">
        <v>0.000498727573097883</v>
      </c>
      <c r="MU444" t="n">
        <v>0.000445014924245329</v>
      </c>
      <c r="MV444" t="n">
        <v>0.000675572579132205</v>
      </c>
      <c r="MW444" t="n">
        <v>0.000745072081491719</v>
      </c>
      <c r="MX444" t="n">
        <v>0</v>
      </c>
      <c r="MY444" t="n">
        <v>0</v>
      </c>
      <c r="MZ444" t="n">
        <v>0.000504405068727524</v>
      </c>
      <c r="NA444" t="n">
        <v>0</v>
      </c>
      <c r="NB444" t="n">
        <v>0.000748583912448319</v>
      </c>
      <c r="NC444" t="n">
        <v>0.000294431233398106</v>
      </c>
      <c r="ND444" t="n">
        <v>0</v>
      </c>
      <c r="NE444" t="n">
        <v>0.000598500818564339</v>
      </c>
      <c r="NF444" t="n">
        <v>0.000564301099565125</v>
      </c>
      <c r="NG444" t="n">
        <v>0.000572621450052352</v>
      </c>
      <c r="NH444" t="n">
        <v>0</v>
      </c>
      <c r="NI444" t="n">
        <v>0.000379589370900963</v>
      </c>
      <c r="NJ444" t="n">
        <v>0.000757584533011772</v>
      </c>
      <c r="NK444" t="n">
        <v>0.000414513963701455</v>
      </c>
      <c r="NL444" t="n">
        <v>0.000430994167556544</v>
      </c>
      <c r="NM444" t="n">
        <v>0.000395797954418775</v>
      </c>
      <c r="NN444" t="n">
        <v>0.000571349723397356</v>
      </c>
      <c r="NO444" t="n">
        <v>0.00056096652964422</v>
      </c>
      <c r="NP444" t="n">
        <v>0.000634314200806149</v>
      </c>
      <c r="NQ444" t="n">
        <v>0</v>
      </c>
      <c r="NR444" t="n">
        <v>0.000930473441540342</v>
      </c>
      <c r="NS444" t="n">
        <v>0.00061782946338328</v>
      </c>
      <c r="NT444" t="n">
        <v>0.000176204831921884</v>
      </c>
      <c r="NU444" t="n">
        <v>0.000175522150558405</v>
      </c>
      <c r="NV444" t="n">
        <v>0.000577342223218091</v>
      </c>
      <c r="NW444" t="n">
        <v>0.00126584569889924</v>
      </c>
      <c r="NX444" t="n">
        <v>0.000889332572825053</v>
      </c>
      <c r="NY444" t="n">
        <v>0.000476385497611911</v>
      </c>
      <c r="NZ444" t="n">
        <v>0.00103223375607536</v>
      </c>
      <c r="OA444" t="n">
        <v>0.00040775267647411</v>
      </c>
      <c r="OB444" t="n">
        <v>0.000257025262390789</v>
      </c>
      <c r="OC444" t="n">
        <v>0.0000610006849728542</v>
      </c>
      <c r="OD444" t="n">
        <v>0.000600961903258181</v>
      </c>
      <c r="OE444" t="n">
        <v>0.000746881783237554</v>
      </c>
      <c r="OF444" t="n">
        <v>0.000366821065095671</v>
      </c>
      <c r="OG444" t="n">
        <v>0.00109122137287292</v>
      </c>
      <c r="OH444" t="n">
        <v>0.0003116990452231</v>
      </c>
      <c r="OI444" t="n">
        <v>0.000846370502438262</v>
      </c>
      <c r="OJ444" t="n">
        <v>0.00111610028991031</v>
      </c>
      <c r="OK444" t="n">
        <v>0.000471454274066887</v>
      </c>
      <c r="OL444" t="n">
        <v>0.0003568219771682</v>
      </c>
      <c r="OM444" t="n">
        <v>0.000351940960571785</v>
      </c>
      <c r="ON444" t="n">
        <v>0.000152655945496105</v>
      </c>
      <c r="OO444" t="n">
        <v>0</v>
      </c>
      <c r="OP444" t="n">
        <v>0.000301091122154491</v>
      </c>
      <c r="OQ444" t="n">
        <v>0.000290220161434174</v>
      </c>
      <c r="OR444" t="n">
        <v>0.000498727573097884</v>
      </c>
      <c r="OS444" t="n">
        <v>0.000445014924245329</v>
      </c>
      <c r="OT444" t="n">
        <v>0.000675572579132205</v>
      </c>
      <c r="OU444" t="n">
        <v>0.000745072081491719</v>
      </c>
      <c r="OV444" t="n">
        <v>0</v>
      </c>
      <c r="OW444" t="n">
        <v>0</v>
      </c>
      <c r="OX444" t="n">
        <v>0.000504405068727524</v>
      </c>
      <c r="OY444" t="n">
        <v>0.000563256089277584</v>
      </c>
      <c r="OZ444" t="n">
        <v>0.000748583912448319</v>
      </c>
      <c r="PA444" t="n">
        <v>0.000294431233398107</v>
      </c>
      <c r="PB444" t="n">
        <v>0</v>
      </c>
      <c r="PC444" t="n">
        <v>0.000598500818564338</v>
      </c>
      <c r="PD444" t="n">
        <v>0</v>
      </c>
      <c r="PE444" t="n">
        <v>0</v>
      </c>
      <c r="PF444" t="n">
        <v>0</v>
      </c>
      <c r="PG444" t="n">
        <v>0.000379589370900963</v>
      </c>
      <c r="PH444" t="n">
        <v>0.000757584533011773</v>
      </c>
      <c r="PI444" t="n">
        <v>0.000414513963701455</v>
      </c>
      <c r="PJ444" t="n">
        <v>0</v>
      </c>
      <c r="PK444" t="n">
        <v>0.000395797954418775</v>
      </c>
      <c r="PL444" t="n">
        <v>0.000571349723397356</v>
      </c>
      <c r="PM444" t="n">
        <v>0</v>
      </c>
      <c r="PN444" t="n">
        <v>0</v>
      </c>
      <c r="PO444" t="n">
        <v>0</v>
      </c>
      <c r="PP444" t="n">
        <v>0</v>
      </c>
      <c r="PQ444" t="n">
        <v>0.00061782946338328</v>
      </c>
      <c r="PR444" t="n">
        <v>0.000176204831921885</v>
      </c>
      <c r="PS444" t="n">
        <v>0.000175522150558406</v>
      </c>
      <c r="PT444" t="n">
        <v>0.000577342223218091</v>
      </c>
      <c r="PU444" t="n">
        <v>0.00126584569889924</v>
      </c>
      <c r="PV444" t="n">
        <v>0.000889332572825052</v>
      </c>
      <c r="PW444" t="n">
        <v>0.000476385497611911</v>
      </c>
      <c r="PX444" t="n">
        <v>0.00103223375607536</v>
      </c>
      <c r="PY444" t="n">
        <v>0.00040775267647411</v>
      </c>
      <c r="PZ444" t="n">
        <v>0.000257025262390789</v>
      </c>
      <c r="QA444" t="n">
        <v>0.0000610006849728543</v>
      </c>
      <c r="QB444" t="n">
        <v>1.00060096190326</v>
      </c>
      <c r="QC444" t="n">
        <v>0.000746881783237553</v>
      </c>
      <c r="QD444" t="n">
        <v>0</v>
      </c>
      <c r="QE444" t="n">
        <v>0.00109122137287292</v>
      </c>
      <c r="QF444" t="n">
        <v>0.0003116990452231</v>
      </c>
      <c r="QG444" t="n">
        <v>0.000846370502438262</v>
      </c>
      <c r="QH444" t="n">
        <v>0.00111610028991031</v>
      </c>
      <c r="QI444" t="n">
        <v>0.000471454274066888</v>
      </c>
    </row>
    <row r="445">
      <c r="A445" t="s">
        <v>444</v>
      </c>
      <c r="B445" t="n">
        <v>0.0000477179698672365</v>
      </c>
      <c r="C445" t="n">
        <v>0.0000471072150283235</v>
      </c>
      <c r="D445" t="n">
        <v>0.0000208831703793671</v>
      </c>
      <c r="E445" t="n">
        <v>0</v>
      </c>
      <c r="F445" t="n">
        <v>0</v>
      </c>
      <c r="G445" t="n">
        <v>0.0000381886762925737</v>
      </c>
      <c r="H445" t="n">
        <v>0.0000710280019214189</v>
      </c>
      <c r="I445" t="n">
        <v>0.0000522978797865551</v>
      </c>
      <c r="J445" t="n">
        <v>0.0000678112468428457</v>
      </c>
      <c r="K445" t="n">
        <v>0.0000678539185863266</v>
      </c>
      <c r="L445" t="n">
        <v>0.0000480757234893882</v>
      </c>
      <c r="M445" t="n">
        <v>0.0000611383253538067</v>
      </c>
      <c r="N445" t="n">
        <v>0.0000543855758831832</v>
      </c>
      <c r="O445" t="n">
        <v>0.00012025711078424</v>
      </c>
      <c r="P445" t="n">
        <v>0.0000885927465789134</v>
      </c>
      <c r="Q445" t="n">
        <v>0.0000390938273083962</v>
      </c>
      <c r="R445" t="n">
        <v>0</v>
      </c>
      <c r="S445" t="n">
        <v>0.000071197239592604</v>
      </c>
      <c r="T445" t="n">
        <v>0</v>
      </c>
      <c r="U445" t="n">
        <v>0.0000521526892545115</v>
      </c>
      <c r="V445" t="n">
        <v>0.0000672416826633045</v>
      </c>
      <c r="W445" t="n">
        <v>0.0000551247120379719</v>
      </c>
      <c r="X445" t="n">
        <v>0.0000665410728350787</v>
      </c>
      <c r="Y445" t="n">
        <v>0.0000437208251620185</v>
      </c>
      <c r="Z445" t="n">
        <v>0.0000549185346006854</v>
      </c>
      <c r="AA445" t="n">
        <v>0</v>
      </c>
      <c r="AB445" t="n">
        <v>0.0000594163483340762</v>
      </c>
      <c r="AC445" t="n">
        <v>0.0000589957577312063</v>
      </c>
      <c r="AD445" t="n">
        <v>0.0000649906954170305</v>
      </c>
      <c r="AE445" t="n">
        <v>0.0000705302391983971</v>
      </c>
      <c r="AF445" t="n">
        <v>0.0000769548067566519</v>
      </c>
      <c r="AG445" t="n">
        <v>0.0000656177069372585</v>
      </c>
      <c r="AH445" t="n">
        <v>0.0000244407730486638</v>
      </c>
      <c r="AI445" t="n">
        <v>0.0000551363693903794</v>
      </c>
      <c r="AJ445" t="n">
        <v>0.000128924143313366</v>
      </c>
      <c r="AK445" t="n">
        <v>0.000103323212044403</v>
      </c>
      <c r="AL445" t="n">
        <v>0.0000538345490351252</v>
      </c>
      <c r="AM445" t="n">
        <v>0.000151575868782863</v>
      </c>
      <c r="AN445" t="n">
        <v>0.000162504181025371</v>
      </c>
      <c r="AO445" t="n">
        <v>0.0000572361877337715</v>
      </c>
      <c r="AP445" t="n">
        <v>0.00003607860112111</v>
      </c>
      <c r="AQ445" t="n">
        <v>0.00000856265785163469</v>
      </c>
      <c r="AR445" t="n">
        <v>0.0000430599167257726</v>
      </c>
      <c r="AS445" t="n">
        <v>0.00036580813030597</v>
      </c>
      <c r="AT445" t="n">
        <v>0.000080621605877384</v>
      </c>
      <c r="AU445" t="n">
        <v>0.0000983414650441734</v>
      </c>
      <c r="AV445" t="n">
        <v>0.0000237708661038971</v>
      </c>
      <c r="AW445" t="n">
        <v>0.000104530269257294</v>
      </c>
      <c r="AX445" t="n">
        <v>0.000105109012422108</v>
      </c>
      <c r="AY445" t="n">
        <v>0.0000645430546297931</v>
      </c>
      <c r="AZ445" t="n">
        <v>0.0000477179698672365</v>
      </c>
      <c r="BA445" t="n">
        <v>0.0000471072150283235</v>
      </c>
      <c r="BB445" t="n">
        <v>0.0000208831703793671</v>
      </c>
      <c r="BC445" t="n">
        <v>0</v>
      </c>
      <c r="BD445" t="n">
        <v>0.0000351999525393084</v>
      </c>
      <c r="BE445" t="n">
        <v>0.0000381886762925737</v>
      </c>
      <c r="BF445" t="n">
        <v>0.0000710280019214189</v>
      </c>
      <c r="BG445" t="n">
        <v>0.0000522978797865551</v>
      </c>
      <c r="BH445" t="n">
        <v>0.0000678112468428457</v>
      </c>
      <c r="BI445" t="n">
        <v>0.0000678539185863266</v>
      </c>
      <c r="BJ445" t="n">
        <v>0.0000480757234893882</v>
      </c>
      <c r="BK445" t="n">
        <v>0.0000611383253538067</v>
      </c>
      <c r="BL445" t="n">
        <v>0.0000543855758831832</v>
      </c>
      <c r="BM445" t="n">
        <v>0.00012025711078424</v>
      </c>
      <c r="BN445" t="n">
        <v>0.0000885927465789134</v>
      </c>
      <c r="BO445" t="n">
        <v>0.0000390938273083962</v>
      </c>
      <c r="BP445" t="n">
        <v>0</v>
      </c>
      <c r="BQ445" t="n">
        <v>0.000071197239592604</v>
      </c>
      <c r="BR445" t="n">
        <v>0.0000665725606609807</v>
      </c>
      <c r="BS445" t="n">
        <v>0.0000521526892545115</v>
      </c>
      <c r="BT445" t="n">
        <v>0.0000672416826633045</v>
      </c>
      <c r="BU445" t="n">
        <v>0.0000551247120379719</v>
      </c>
      <c r="BV445" t="n">
        <v>0.0000665410728350787</v>
      </c>
      <c r="BW445" t="n">
        <v>0.0000437208251620186</v>
      </c>
      <c r="BX445" t="n">
        <v>0.0000549185346006854</v>
      </c>
      <c r="BY445" t="n">
        <v>0</v>
      </c>
      <c r="BZ445" t="n">
        <v>0.0000594163483340762</v>
      </c>
      <c r="CA445" t="n">
        <v>0.0000589957577312064</v>
      </c>
      <c r="CB445" t="n">
        <v>0.0000649906954170304</v>
      </c>
      <c r="CC445" t="n">
        <v>0.0000705302391983971</v>
      </c>
      <c r="CD445" t="n">
        <v>0.0000769548067566519</v>
      </c>
      <c r="CE445" t="n">
        <v>0.0000656177069372585</v>
      </c>
      <c r="CF445" t="n">
        <v>0.0000244407730486638</v>
      </c>
      <c r="CG445" t="n">
        <v>0.0000551363693903794</v>
      </c>
      <c r="CH445" t="n">
        <v>0.000128924143313367</v>
      </c>
      <c r="CI445" t="n">
        <v>0.000103323212044403</v>
      </c>
      <c r="CJ445" t="n">
        <v>0.0000538345490351252</v>
      </c>
      <c r="CK445" t="n">
        <v>0.000151575868782863</v>
      </c>
      <c r="CL445" t="n">
        <v>0.000162504181025371</v>
      </c>
      <c r="CM445" t="n">
        <v>0.0000572361877337715</v>
      </c>
      <c r="CN445" t="n">
        <v>0.00003607860112111</v>
      </c>
      <c r="CO445" t="n">
        <v>0.00000856265785163469</v>
      </c>
      <c r="CP445" t="n">
        <v>0.0000430599167257726</v>
      </c>
      <c r="CQ445" t="n">
        <v>0.00036580813030597</v>
      </c>
      <c r="CR445" t="n">
        <v>0</v>
      </c>
      <c r="CS445" t="n">
        <v>0.0000983414650441733</v>
      </c>
      <c r="CT445" t="n">
        <v>0.000023770866103897</v>
      </c>
      <c r="CU445" t="n">
        <v>0.000104530269257294</v>
      </c>
      <c r="CV445" t="n">
        <v>0.000105109012422108</v>
      </c>
      <c r="CW445" t="n">
        <v>0.0000645430546297932</v>
      </c>
      <c r="CX445" t="n">
        <v>0.0000477179698672365</v>
      </c>
      <c r="CY445" t="n">
        <v>0.0000471072150283235</v>
      </c>
      <c r="CZ445" t="n">
        <v>0</v>
      </c>
      <c r="DA445" t="n">
        <v>0</v>
      </c>
      <c r="DB445" t="n">
        <v>0.0000351999525393084</v>
      </c>
      <c r="DC445" t="n">
        <v>0.0000381886762925737</v>
      </c>
      <c r="DD445" t="n">
        <v>0.0000710280019214189</v>
      </c>
      <c r="DE445" t="n">
        <v>0.0000522978797865551</v>
      </c>
      <c r="DF445" t="n">
        <v>0</v>
      </c>
      <c r="DG445" t="n">
        <v>0.0000678539185863266</v>
      </c>
      <c r="DH445" t="n">
        <v>0</v>
      </c>
      <c r="DI445" t="n">
        <v>0</v>
      </c>
      <c r="DJ445" t="n">
        <v>0.0000543855758831832</v>
      </c>
      <c r="DK445" t="n">
        <v>0</v>
      </c>
      <c r="DL445" t="n">
        <v>0.0000885927465789134</v>
      </c>
      <c r="DM445" t="n">
        <v>0</v>
      </c>
      <c r="DN445" t="n">
        <v>0</v>
      </c>
      <c r="DO445" t="n">
        <v>0</v>
      </c>
      <c r="DP445" t="n">
        <v>0</v>
      </c>
      <c r="DQ445" t="n">
        <v>0.0000521526892545115</v>
      </c>
      <c r="DR445" t="n">
        <v>0</v>
      </c>
      <c r="DS445" t="n">
        <v>0.0000551247120379719</v>
      </c>
      <c r="DT445" t="n">
        <v>0.0000665410728350787</v>
      </c>
      <c r="DU445" t="n">
        <v>0.0000437208251620186</v>
      </c>
      <c r="DV445" t="n">
        <v>0</v>
      </c>
      <c r="DW445" t="n">
        <v>0</v>
      </c>
      <c r="DX445" t="n">
        <v>0.0000594163483340762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0.0000244407730486638</v>
      </c>
      <c r="EE445" t="n">
        <v>0.0000551363693903794</v>
      </c>
      <c r="EF445" t="n">
        <v>0.000128924143313366</v>
      </c>
      <c r="EG445" t="n">
        <v>0.000103323212044403</v>
      </c>
      <c r="EH445" t="n">
        <v>0.0000538345490351252</v>
      </c>
      <c r="EI445" t="n">
        <v>0.000151575868782863</v>
      </c>
      <c r="EJ445" t="n">
        <v>0.000162504181025371</v>
      </c>
      <c r="EK445" t="n">
        <v>0.0000572361877337715</v>
      </c>
      <c r="EL445" t="n">
        <v>0.00003607860112111</v>
      </c>
      <c r="EM445" t="n">
        <v>0.0000085626578516347</v>
      </c>
      <c r="EN445" t="n">
        <v>0</v>
      </c>
      <c r="EO445" t="n">
        <v>0.00036580813030597</v>
      </c>
      <c r="EP445" t="n">
        <v>0</v>
      </c>
      <c r="EQ445" t="n">
        <v>0</v>
      </c>
      <c r="ER445" t="n">
        <v>0.0000237708661038971</v>
      </c>
      <c r="ES445" t="n">
        <v>0.000104530269257294</v>
      </c>
      <c r="ET445" t="n">
        <v>0.000105109012422108</v>
      </c>
      <c r="EU445" t="n">
        <v>0.0000645430546297931</v>
      </c>
      <c r="EV445" t="n">
        <v>0.0000477179698672365</v>
      </c>
      <c r="EW445" t="n">
        <v>0.0000471072150283235</v>
      </c>
      <c r="EX445" t="n">
        <v>0.0000208831703793671</v>
      </c>
      <c r="EY445" t="n">
        <v>0.000040903960749185</v>
      </c>
      <c r="EZ445" t="n">
        <v>0.0000351999525393084</v>
      </c>
      <c r="FA445" t="n">
        <v>0.0000381886762925737</v>
      </c>
      <c r="FB445" t="n">
        <v>0.0000710280019214188</v>
      </c>
      <c r="FC445" t="n">
        <v>0.0000522978797865551</v>
      </c>
      <c r="FD445" t="n">
        <v>0.0000678112468428457</v>
      </c>
      <c r="FE445" t="n">
        <v>0.0000678539185863266</v>
      </c>
      <c r="FF445" t="n">
        <v>0</v>
      </c>
      <c r="FG445" t="n">
        <v>0</v>
      </c>
      <c r="FH445" t="n">
        <v>0.0000543855758831832</v>
      </c>
      <c r="FI445" t="n">
        <v>0.00012025711078424</v>
      </c>
      <c r="FJ445" t="n">
        <v>0</v>
      </c>
      <c r="FK445" t="n">
        <v>0.0000390938273083962</v>
      </c>
      <c r="FL445" t="n">
        <v>0</v>
      </c>
      <c r="FM445" t="n">
        <v>0.000071197239592604</v>
      </c>
      <c r="FN445" t="n">
        <v>0</v>
      </c>
      <c r="FO445" t="n">
        <v>0.0000521526892545115</v>
      </c>
      <c r="FP445" t="n">
        <v>0</v>
      </c>
      <c r="FQ445" t="n">
        <v>0.000055124712037972</v>
      </c>
      <c r="FR445" t="n">
        <v>0.0000665410728350787</v>
      </c>
      <c r="FS445" t="n">
        <v>0.0000437208251620185</v>
      </c>
      <c r="FT445" t="n">
        <v>0.0000549185346006854</v>
      </c>
      <c r="FU445" t="n">
        <v>0</v>
      </c>
      <c r="FV445" t="n">
        <v>0.0000594163483340762</v>
      </c>
      <c r="FW445" t="n">
        <v>0.0000589957577312064</v>
      </c>
      <c r="FX445" t="n">
        <v>0</v>
      </c>
      <c r="FY445" t="n">
        <v>0</v>
      </c>
      <c r="FZ445" t="n">
        <v>0</v>
      </c>
      <c r="GA445" t="n">
        <v>0.0000656177069372585</v>
      </c>
      <c r="GB445" t="n">
        <v>0.0000244407730486638</v>
      </c>
      <c r="GC445" t="n">
        <v>0.0000551363693903794</v>
      </c>
      <c r="GD445" t="n">
        <v>0.000128924143313367</v>
      </c>
      <c r="GE445" t="n">
        <v>0.000103323212044403</v>
      </c>
      <c r="GF445" t="n">
        <v>0.0000538345490351253</v>
      </c>
      <c r="GG445" t="n">
        <v>0.000151575868782863</v>
      </c>
      <c r="GH445" t="n">
        <v>0.000162504181025371</v>
      </c>
      <c r="GI445" t="n">
        <v>0.0000572361877337715</v>
      </c>
      <c r="GJ445" t="n">
        <v>0.00003607860112111</v>
      </c>
      <c r="GK445" t="n">
        <v>0</v>
      </c>
      <c r="GL445" t="n">
        <v>0.0000430599167257726</v>
      </c>
      <c r="GM445" t="n">
        <v>0.000365808130305969</v>
      </c>
      <c r="GN445" t="n">
        <v>0</v>
      </c>
      <c r="GO445" t="n">
        <v>0.0000983414650441734</v>
      </c>
      <c r="GP445" t="n">
        <v>0.0000237708661038971</v>
      </c>
      <c r="GQ445" t="n">
        <v>0.000104530269257294</v>
      </c>
      <c r="GR445" t="n">
        <v>0.000105109012422108</v>
      </c>
      <c r="GS445" t="n">
        <v>0.0000645430546297931</v>
      </c>
      <c r="GT445" t="n">
        <v>0.0000477179698672365</v>
      </c>
      <c r="GU445" t="n">
        <v>0.0000471072150283235</v>
      </c>
      <c r="GV445" t="n">
        <v>0</v>
      </c>
      <c r="GW445" t="n">
        <v>0.000040903960749185</v>
      </c>
      <c r="GX445" t="n">
        <v>0</v>
      </c>
      <c r="GY445" t="n">
        <v>0.0000381886762925737</v>
      </c>
      <c r="GZ445" t="n">
        <v>0.0000710280019214189</v>
      </c>
      <c r="HA445" t="n">
        <v>0.0000522978797865551</v>
      </c>
      <c r="HB445" t="n">
        <v>0.0000678112468428457</v>
      </c>
      <c r="HC445" t="n">
        <v>0.0000678539185863266</v>
      </c>
      <c r="HD445" t="n">
        <v>0.0000480757234893882</v>
      </c>
      <c r="HE445" t="n">
        <v>0.0000611383253538067</v>
      </c>
      <c r="HF445" t="n">
        <v>0.0000543855758831832</v>
      </c>
      <c r="HG445" t="n">
        <v>0.00012025711078424</v>
      </c>
      <c r="HH445" t="n">
        <v>0.0000885927465789134</v>
      </c>
      <c r="HI445" t="n">
        <v>0.0000390938273083962</v>
      </c>
      <c r="HJ445" t="n">
        <v>0</v>
      </c>
      <c r="HK445" t="n">
        <v>0.000071197239592604</v>
      </c>
      <c r="HL445" t="n">
        <v>0.0000665725606609808</v>
      </c>
      <c r="HM445" t="n">
        <v>0.0000521526892545115</v>
      </c>
      <c r="HN445" t="n">
        <v>0.0000672416826633045</v>
      </c>
      <c r="HO445" t="n">
        <v>0.0000551247120379719</v>
      </c>
      <c r="HP445" t="n">
        <v>0.0000665410728350787</v>
      </c>
      <c r="HQ445" t="n">
        <v>0.0000437208251620185</v>
      </c>
      <c r="HR445" t="n">
        <v>0.0000549185346006854</v>
      </c>
      <c r="HS445" t="n">
        <v>0.0000461171757016131</v>
      </c>
      <c r="HT445" t="n">
        <v>0.0000594163483340762</v>
      </c>
      <c r="HU445" t="n">
        <v>0.0000589957577312064</v>
      </c>
      <c r="HV445" t="n">
        <v>0.0000649906954170304</v>
      </c>
      <c r="HW445" t="n">
        <v>0.0000705302391983971</v>
      </c>
      <c r="HX445" t="n">
        <v>0.0000769548067566519</v>
      </c>
      <c r="HY445" t="n">
        <v>0.0000656177069372584</v>
      </c>
      <c r="HZ445" t="n">
        <v>0.0000244407730486638</v>
      </c>
      <c r="IA445" t="n">
        <v>0.0000551363693903793</v>
      </c>
      <c r="IB445" t="n">
        <v>0.000128924143313367</v>
      </c>
      <c r="IC445" t="n">
        <v>0.000103323212044403</v>
      </c>
      <c r="ID445" t="n">
        <v>0.0000538345490351252</v>
      </c>
      <c r="IE445" t="n">
        <v>0.000151575868782863</v>
      </c>
      <c r="IF445" t="n">
        <v>0.000162504181025371</v>
      </c>
      <c r="IG445" t="n">
        <v>0.0000572361877337715</v>
      </c>
      <c r="IH445" t="n">
        <v>0.00003607860112111</v>
      </c>
      <c r="II445" t="n">
        <v>0.0000085626578516347</v>
      </c>
      <c r="IJ445" t="n">
        <v>0.0000430599167257726</v>
      </c>
      <c r="IK445" t="n">
        <v>0.00036580813030597</v>
      </c>
      <c r="IL445" t="n">
        <v>0.000080621605877384</v>
      </c>
      <c r="IM445" t="n">
        <v>0.0000983414650441734</v>
      </c>
      <c r="IN445" t="n">
        <v>0.0000237708661038971</v>
      </c>
      <c r="IO445" t="n">
        <v>0.000104530269257294</v>
      </c>
      <c r="IP445" t="n">
        <v>0.000105109012422108</v>
      </c>
      <c r="IQ445" t="n">
        <v>0.0000645430546297931</v>
      </c>
      <c r="IR445" t="n">
        <v>0.0000477179698672365</v>
      </c>
      <c r="IS445" t="n">
        <v>0.0000471072150283234</v>
      </c>
      <c r="IT445" t="n">
        <v>0</v>
      </c>
      <c r="IU445" t="n">
        <v>0</v>
      </c>
      <c r="IV445" t="n">
        <v>0.0000351999525393084</v>
      </c>
      <c r="IW445" t="n">
        <v>0.0000381886762925737</v>
      </c>
      <c r="IX445" t="n">
        <v>0.0000710280019214188</v>
      </c>
      <c r="IY445" t="n">
        <v>0.0000522978797865551</v>
      </c>
      <c r="IZ445" t="n">
        <v>0.0000678112468428457</v>
      </c>
      <c r="JA445" t="n">
        <v>0.0000678539185863266</v>
      </c>
      <c r="JB445" t="n">
        <v>0.0000480757234893882</v>
      </c>
      <c r="JC445" t="n">
        <v>0</v>
      </c>
      <c r="JD445" t="n">
        <v>0.0000543855758831832</v>
      </c>
      <c r="JE445" t="n">
        <v>0.00012025711078424</v>
      </c>
      <c r="JF445" t="n">
        <v>0.0000885927465789134</v>
      </c>
      <c r="JG445" t="n">
        <v>0</v>
      </c>
      <c r="JH445" t="n">
        <v>0</v>
      </c>
      <c r="JI445" t="n">
        <v>0.0000711972395926041</v>
      </c>
      <c r="JJ445" t="n">
        <v>0.0000665725606609807</v>
      </c>
      <c r="JK445" t="n">
        <v>0.0000521526892545115</v>
      </c>
      <c r="JL445" t="n">
        <v>0</v>
      </c>
      <c r="JM445" t="n">
        <v>0.000055124712037972</v>
      </c>
      <c r="JN445" t="n">
        <v>0.0000665410728350787</v>
      </c>
      <c r="JO445" t="n">
        <v>0.0000437208251620185</v>
      </c>
      <c r="JP445" t="n">
        <v>0.0000549185346006854</v>
      </c>
      <c r="JQ445" t="n">
        <v>0.0000461171757016131</v>
      </c>
      <c r="JR445" t="n">
        <v>0.0000594163483340763</v>
      </c>
      <c r="JS445" t="n">
        <v>0.0000589957577312063</v>
      </c>
      <c r="JT445" t="n">
        <v>0.0000649906954170305</v>
      </c>
      <c r="JU445" t="n">
        <v>0</v>
      </c>
      <c r="JV445" t="n">
        <v>0</v>
      </c>
      <c r="JW445" t="n">
        <v>0.0000656177069372584</v>
      </c>
      <c r="JX445" t="n">
        <v>0.0000244407730486637</v>
      </c>
      <c r="JY445" t="n">
        <v>0.0000551363693903794</v>
      </c>
      <c r="JZ445" t="n">
        <v>0.000128924143313367</v>
      </c>
      <c r="KA445" t="n">
        <v>0.000103323212044403</v>
      </c>
      <c r="KB445" t="n">
        <v>0.0000538345490351253</v>
      </c>
      <c r="KC445" t="n">
        <v>0.000151575868782863</v>
      </c>
      <c r="KD445" t="n">
        <v>0.000162504181025371</v>
      </c>
      <c r="KE445" t="n">
        <v>0.0000572361877337715</v>
      </c>
      <c r="KF445" t="n">
        <v>0.00003607860112111</v>
      </c>
      <c r="KG445" t="n">
        <v>0</v>
      </c>
      <c r="KH445" t="n">
        <v>0.0000430599167257726</v>
      </c>
      <c r="KI445" t="n">
        <v>0.00036580813030597</v>
      </c>
      <c r="KJ445" t="n">
        <v>0.000080621605877384</v>
      </c>
      <c r="KK445" t="n">
        <v>0.0000983414650441734</v>
      </c>
      <c r="KL445" t="n">
        <v>0.000023770866103897</v>
      </c>
      <c r="KM445" t="n">
        <v>0.000104530269257294</v>
      </c>
      <c r="KN445" t="n">
        <v>0.000105109012422108</v>
      </c>
      <c r="KO445" t="n">
        <v>0.0000645430546297932</v>
      </c>
      <c r="KP445" t="n">
        <v>0.0000477179698672365</v>
      </c>
      <c r="KQ445" t="n">
        <v>0</v>
      </c>
      <c r="KR445" t="n">
        <v>0</v>
      </c>
      <c r="KS445" t="n">
        <v>0.000040903960749185</v>
      </c>
      <c r="KT445" t="n">
        <v>0.0000351999525393084</v>
      </c>
      <c r="KU445" t="n">
        <v>0.0000381886762925737</v>
      </c>
      <c r="KV445" t="n">
        <v>0.0000710280019214189</v>
      </c>
      <c r="KW445" t="n">
        <v>0.0000522978797865551</v>
      </c>
      <c r="KX445" t="n">
        <v>0.0000678112468428458</v>
      </c>
      <c r="KY445" t="n">
        <v>0.0000678539185863266</v>
      </c>
      <c r="KZ445" t="n">
        <v>0.0000480757234893882</v>
      </c>
      <c r="LA445" t="n">
        <v>0.0000611383253538067</v>
      </c>
      <c r="LB445" t="n">
        <v>0.0000543855758831831</v>
      </c>
      <c r="LC445" t="n">
        <v>0.00012025711078424</v>
      </c>
      <c r="LD445" t="n">
        <v>0.0000885927465789134</v>
      </c>
      <c r="LE445" t="n">
        <v>0.0000390938273083962</v>
      </c>
      <c r="LF445" t="n">
        <v>0.0000621571788765285</v>
      </c>
      <c r="LG445" t="n">
        <v>0.000071197239592604</v>
      </c>
      <c r="LH445" t="n">
        <v>0.0000665725606609807</v>
      </c>
      <c r="LI445" t="n">
        <v>0.0000521526892545115</v>
      </c>
      <c r="LJ445" t="n">
        <v>0.0000672416826633045</v>
      </c>
      <c r="LK445" t="n">
        <v>0.0000551247120379718</v>
      </c>
      <c r="LL445" t="n">
        <v>0.0000665410728350787</v>
      </c>
      <c r="LM445" t="n">
        <v>0.0000437208251620185</v>
      </c>
      <c r="LN445" t="n">
        <v>0.0000549185346006855</v>
      </c>
      <c r="LO445" t="n">
        <v>0.0000461171757016131</v>
      </c>
      <c r="LP445" t="n">
        <v>0.0000594163483340763</v>
      </c>
      <c r="LQ445" t="n">
        <v>0.0000589957577312064</v>
      </c>
      <c r="LR445" t="n">
        <v>0.0000649906954170305</v>
      </c>
      <c r="LS445" t="n">
        <v>0.0000705302391983972</v>
      </c>
      <c r="LT445" t="n">
        <v>0.0000769548067566518</v>
      </c>
      <c r="LU445" t="n">
        <v>0.0000656177069372584</v>
      </c>
      <c r="LV445" t="n">
        <v>0.0000244407730486638</v>
      </c>
      <c r="LW445" t="n">
        <v>0.0000551363693903794</v>
      </c>
      <c r="LX445" t="n">
        <v>0.000128924143313367</v>
      </c>
      <c r="LY445" t="n">
        <v>0.000103323212044403</v>
      </c>
      <c r="LZ445" t="n">
        <v>0.0000538345490351252</v>
      </c>
      <c r="MA445" t="n">
        <v>0.000151575868782863</v>
      </c>
      <c r="MB445" t="n">
        <v>0.000162504181025371</v>
      </c>
      <c r="MC445" t="n">
        <v>0.0000572361877337715</v>
      </c>
      <c r="MD445" t="n">
        <v>0.00003607860112111</v>
      </c>
      <c r="ME445" t="n">
        <v>0.0000085626578516347</v>
      </c>
      <c r="MF445" t="n">
        <v>0.0000430599167257726</v>
      </c>
      <c r="MG445" t="n">
        <v>0.000365808130305969</v>
      </c>
      <c r="MH445" t="n">
        <v>0.0000806216058773841</v>
      </c>
      <c r="MI445" t="n">
        <v>0.0000983414650441735</v>
      </c>
      <c r="MJ445" t="n">
        <v>0.000023770866103897</v>
      </c>
      <c r="MK445" t="n">
        <v>0.000104530269257294</v>
      </c>
      <c r="ML445" t="n">
        <v>0.000105109012422108</v>
      </c>
      <c r="MM445" t="n">
        <v>0.0000645430546297932</v>
      </c>
      <c r="MN445" t="n">
        <v>0.0000477179698672365</v>
      </c>
      <c r="MO445" t="n">
        <v>0.0000471072150283235</v>
      </c>
      <c r="MP445" t="n">
        <v>0</v>
      </c>
      <c r="MQ445" t="n">
        <v>0.000040903960749185</v>
      </c>
      <c r="MR445" t="n">
        <v>0.0000351999525393084</v>
      </c>
      <c r="MS445" t="n">
        <v>0.0000381886762925737</v>
      </c>
      <c r="MT445" t="n">
        <v>0.0000710280019214189</v>
      </c>
      <c r="MU445" t="n">
        <v>0.0000522978797865552</v>
      </c>
      <c r="MV445" t="n">
        <v>0.0000678112468428457</v>
      </c>
      <c r="MW445" t="n">
        <v>0.0000678539185863266</v>
      </c>
      <c r="MX445" t="n">
        <v>0</v>
      </c>
      <c r="MY445" t="n">
        <v>0</v>
      </c>
      <c r="MZ445" t="n">
        <v>0.0000543855758831832</v>
      </c>
      <c r="NA445" t="n">
        <v>0</v>
      </c>
      <c r="NB445" t="n">
        <v>0.0000885927465789134</v>
      </c>
      <c r="NC445" t="n">
        <v>0.0000390938273083961</v>
      </c>
      <c r="ND445" t="n">
        <v>0</v>
      </c>
      <c r="NE445" t="n">
        <v>0.000071197239592604</v>
      </c>
      <c r="NF445" t="n">
        <v>0.0000665725606609807</v>
      </c>
      <c r="NG445" t="n">
        <v>0.0000521526892545114</v>
      </c>
      <c r="NH445" t="n">
        <v>0</v>
      </c>
      <c r="NI445" t="n">
        <v>0.0000551247120379719</v>
      </c>
      <c r="NJ445" t="n">
        <v>0.0000665410728350787</v>
      </c>
      <c r="NK445" t="n">
        <v>0.0000437208251620185</v>
      </c>
      <c r="NL445" t="n">
        <v>0.0000549185346006854</v>
      </c>
      <c r="NM445" t="n">
        <v>0.0000461171757016131</v>
      </c>
      <c r="NN445" t="n">
        <v>0.0000594163483340762</v>
      </c>
      <c r="NO445" t="n">
        <v>0.0000589957577312063</v>
      </c>
      <c r="NP445" t="n">
        <v>0.0000649906954170306</v>
      </c>
      <c r="NQ445" t="n">
        <v>0</v>
      </c>
      <c r="NR445" t="n">
        <v>0.0000769548067566519</v>
      </c>
      <c r="NS445" t="n">
        <v>0.0000656177069372585</v>
      </c>
      <c r="NT445" t="n">
        <v>0.0000244407730486638</v>
      </c>
      <c r="NU445" t="n">
        <v>0.0000551363693903793</v>
      </c>
      <c r="NV445" t="n">
        <v>0.000128924143313366</v>
      </c>
      <c r="NW445" t="n">
        <v>0.000103323212044403</v>
      </c>
      <c r="NX445" t="n">
        <v>0.0000538345490351252</v>
      </c>
      <c r="NY445" t="n">
        <v>0.000151575868782863</v>
      </c>
      <c r="NZ445" t="n">
        <v>0.000162504181025371</v>
      </c>
      <c r="OA445" t="n">
        <v>0.0000572361877337715</v>
      </c>
      <c r="OB445" t="n">
        <v>0.00003607860112111</v>
      </c>
      <c r="OC445" t="n">
        <v>0.00000856265785163469</v>
      </c>
      <c r="OD445" t="n">
        <v>0.0000430599167257726</v>
      </c>
      <c r="OE445" t="n">
        <v>0.00036580813030597</v>
      </c>
      <c r="OF445" t="n">
        <v>0.0000806216058773841</v>
      </c>
      <c r="OG445" t="n">
        <v>0.0000983414650441735</v>
      </c>
      <c r="OH445" t="n">
        <v>0.0000237708661038971</v>
      </c>
      <c r="OI445" t="n">
        <v>0.000104530269257294</v>
      </c>
      <c r="OJ445" t="n">
        <v>0.000105109012422108</v>
      </c>
      <c r="OK445" t="n">
        <v>0.0000645430546297931</v>
      </c>
      <c r="OL445" t="n">
        <v>0.0000477179698672365</v>
      </c>
      <c r="OM445" t="n">
        <v>0.0000471072150283234</v>
      </c>
      <c r="ON445" t="n">
        <v>0.0000208831703793671</v>
      </c>
      <c r="OO445" t="n">
        <v>0</v>
      </c>
      <c r="OP445" t="n">
        <v>0.0000351999525393084</v>
      </c>
      <c r="OQ445" t="n">
        <v>0.0000381886762925738</v>
      </c>
      <c r="OR445" t="n">
        <v>0.0000710280019214189</v>
      </c>
      <c r="OS445" t="n">
        <v>0.0000522978797865552</v>
      </c>
      <c r="OT445" t="n">
        <v>0.0000678112468428457</v>
      </c>
      <c r="OU445" t="n">
        <v>0.0000678539185863266</v>
      </c>
      <c r="OV445" t="n">
        <v>0</v>
      </c>
      <c r="OW445" t="n">
        <v>0</v>
      </c>
      <c r="OX445" t="n">
        <v>0.0000543855758831833</v>
      </c>
      <c r="OY445" t="n">
        <v>0.00012025711078424</v>
      </c>
      <c r="OZ445" t="n">
        <v>0.0000885927465789134</v>
      </c>
      <c r="PA445" t="n">
        <v>0.0000390938273083962</v>
      </c>
      <c r="PB445" t="n">
        <v>0</v>
      </c>
      <c r="PC445" t="n">
        <v>0.000071197239592604</v>
      </c>
      <c r="PD445" t="n">
        <v>0</v>
      </c>
      <c r="PE445" t="n">
        <v>0</v>
      </c>
      <c r="PF445" t="n">
        <v>0</v>
      </c>
      <c r="PG445" t="n">
        <v>0.0000551247120379718</v>
      </c>
      <c r="PH445" t="n">
        <v>0.0000665410728350787</v>
      </c>
      <c r="PI445" t="n">
        <v>0.0000437208251620185</v>
      </c>
      <c r="PJ445" t="n">
        <v>0</v>
      </c>
      <c r="PK445" t="n">
        <v>0.0000461171757016131</v>
      </c>
      <c r="PL445" t="n">
        <v>0.0000594163483340762</v>
      </c>
      <c r="PM445" t="n">
        <v>0</v>
      </c>
      <c r="PN445" t="n">
        <v>0</v>
      </c>
      <c r="PO445" t="n">
        <v>0</v>
      </c>
      <c r="PP445" t="n">
        <v>0</v>
      </c>
      <c r="PQ445" t="n">
        <v>0.0000656177069372585</v>
      </c>
      <c r="PR445" t="n">
        <v>0.0000244407730486638</v>
      </c>
      <c r="PS445" t="n">
        <v>0.0000551363693903794</v>
      </c>
      <c r="PT445" t="n">
        <v>0.000128924143313367</v>
      </c>
      <c r="PU445" t="n">
        <v>0.000103323212044403</v>
      </c>
      <c r="PV445" t="n">
        <v>0.0000538345490351252</v>
      </c>
      <c r="PW445" t="n">
        <v>0.000151575868782863</v>
      </c>
      <c r="PX445" t="n">
        <v>0.000162504181025371</v>
      </c>
      <c r="PY445" t="n">
        <v>0.0000572361877337716</v>
      </c>
      <c r="PZ445" t="n">
        <v>0.00003607860112111</v>
      </c>
      <c r="QA445" t="n">
        <v>0.0000085626578516347</v>
      </c>
      <c r="QB445" t="n">
        <v>0.0000430599167257726</v>
      </c>
      <c r="QC445" t="n">
        <v>1.00036580813031</v>
      </c>
      <c r="QD445" t="n">
        <v>0</v>
      </c>
      <c r="QE445" t="n">
        <v>0.0000983414650441735</v>
      </c>
      <c r="QF445" t="n">
        <v>0.000023770866103897</v>
      </c>
      <c r="QG445" t="n">
        <v>0.000104530269257294</v>
      </c>
      <c r="QH445" t="n">
        <v>0.000105109012422108</v>
      </c>
      <c r="QI445" t="n">
        <v>0.0000645430546297932</v>
      </c>
    </row>
    <row r="446">
      <c r="A446" t="s">
        <v>445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  <c r="PQ446" t="n">
        <v>0</v>
      </c>
      <c r="PR446" t="n">
        <v>0</v>
      </c>
      <c r="PS446" t="n">
        <v>0</v>
      </c>
      <c r="PT446" t="n">
        <v>0</v>
      </c>
      <c r="PU446" t="n">
        <v>0</v>
      </c>
      <c r="PV446" t="n">
        <v>0</v>
      </c>
      <c r="PW446" t="n">
        <v>0</v>
      </c>
      <c r="PX446" t="n">
        <v>0</v>
      </c>
      <c r="PY446" t="n">
        <v>0</v>
      </c>
      <c r="PZ446" t="n">
        <v>0</v>
      </c>
      <c r="QA446" t="n">
        <v>0</v>
      </c>
      <c r="QB446" t="n">
        <v>0</v>
      </c>
      <c r="QC446" t="n">
        <v>0</v>
      </c>
      <c r="QD446" t="n">
        <v>1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</row>
    <row r="447">
      <c r="A447" t="s">
        <v>446</v>
      </c>
      <c r="B447" t="n">
        <v>0.00046712658417809</v>
      </c>
      <c r="C447" t="n">
        <v>0.000463442095109483</v>
      </c>
      <c r="D447" t="n">
        <v>0.00019345933805992</v>
      </c>
      <c r="E447" t="n">
        <v>0</v>
      </c>
      <c r="F447" t="n">
        <v>0</v>
      </c>
      <c r="G447" t="n">
        <v>0.000362059060919545</v>
      </c>
      <c r="H447" t="n">
        <v>0.000726848551977409</v>
      </c>
      <c r="I447" t="n">
        <v>0.000618901939054814</v>
      </c>
      <c r="J447" t="n">
        <v>0.000705032364834772</v>
      </c>
      <c r="K447" t="n">
        <v>0.000696577784982301</v>
      </c>
      <c r="L447" t="n">
        <v>0.0004772805068522</v>
      </c>
      <c r="M447" t="n">
        <v>0.000634132289410132</v>
      </c>
      <c r="N447" t="n">
        <v>0.000603747204676756</v>
      </c>
      <c r="O447" t="n">
        <v>0.000691449907104145</v>
      </c>
      <c r="P447" t="n">
        <v>0.00099038477405978</v>
      </c>
      <c r="Q447" t="n">
        <v>0.000393047169420462</v>
      </c>
      <c r="R447" t="n">
        <v>0</v>
      </c>
      <c r="S447" t="n">
        <v>0.00119996834753128</v>
      </c>
      <c r="T447" t="n">
        <v>0</v>
      </c>
      <c r="U447" t="n">
        <v>0.000564584045034789</v>
      </c>
      <c r="V447" t="n">
        <v>0.000648702785088769</v>
      </c>
      <c r="W447" t="n">
        <v>0.00052218952595163</v>
      </c>
      <c r="X447" t="n">
        <v>0.000734417732141119</v>
      </c>
      <c r="Y447" t="n">
        <v>0.000409905925149125</v>
      </c>
      <c r="Z447" t="n">
        <v>0.000658218318849485</v>
      </c>
      <c r="AA447" t="n">
        <v>0</v>
      </c>
      <c r="AB447" t="n">
        <v>0.000604405400430113</v>
      </c>
      <c r="AC447" t="n">
        <v>0.000602449047681879</v>
      </c>
      <c r="AD447" t="n">
        <v>0.000849519968824486</v>
      </c>
      <c r="AE447" t="n">
        <v>0.000693717243565782</v>
      </c>
      <c r="AF447" t="n">
        <v>0.000712506045496482</v>
      </c>
      <c r="AG447" t="n">
        <v>0.000812712647143888</v>
      </c>
      <c r="AH447" t="n">
        <v>0.000380268038591115</v>
      </c>
      <c r="AI447" t="n">
        <v>0.000356360839934071</v>
      </c>
      <c r="AJ447" t="n">
        <v>0.00108202024523701</v>
      </c>
      <c r="AK447" t="n">
        <v>0.000896149728593827</v>
      </c>
      <c r="AL447" t="n">
        <v>0.000802400101060418</v>
      </c>
      <c r="AM447" t="n">
        <v>0.000698245066737597</v>
      </c>
      <c r="AN447" t="n">
        <v>0.00254600735749153</v>
      </c>
      <c r="AO447" t="n">
        <v>0.000402342389734643</v>
      </c>
      <c r="AP447" t="n">
        <v>0.000253614909868883</v>
      </c>
      <c r="AQ447" t="n">
        <v>0.0000601912943377796</v>
      </c>
      <c r="AR447" t="n">
        <v>0.000609275373535402</v>
      </c>
      <c r="AS447" t="n">
        <v>0.00098334334702548</v>
      </c>
      <c r="AT447" t="n">
        <v>0.000503411961695505</v>
      </c>
      <c r="AU447" t="n">
        <v>0.000940088633389524</v>
      </c>
      <c r="AV447" t="n">
        <v>0.000604320553810137</v>
      </c>
      <c r="AW447" t="n">
        <v>0.00239327882121937</v>
      </c>
      <c r="AX447" t="n">
        <v>0.00162305180967672</v>
      </c>
      <c r="AY447" t="n">
        <v>0.000740538262285396</v>
      </c>
      <c r="AZ447" t="n">
        <v>0.00046712658417809</v>
      </c>
      <c r="BA447" t="n">
        <v>0.000463442095109483</v>
      </c>
      <c r="BB447" t="n">
        <v>0.00019345933805992</v>
      </c>
      <c r="BC447" t="n">
        <v>0</v>
      </c>
      <c r="BD447" t="n">
        <v>0.000488711145096602</v>
      </c>
      <c r="BE447" t="n">
        <v>0.000362059060919545</v>
      </c>
      <c r="BF447" t="n">
        <v>0.000726848551977409</v>
      </c>
      <c r="BG447" t="n">
        <v>0.000618901939054814</v>
      </c>
      <c r="BH447" t="n">
        <v>0.000705032364834772</v>
      </c>
      <c r="BI447" t="n">
        <v>0.000696577784982301</v>
      </c>
      <c r="BJ447" t="n">
        <v>0.0004772805068522</v>
      </c>
      <c r="BK447" t="n">
        <v>0.000634132289410132</v>
      </c>
      <c r="BL447" t="n">
        <v>0.000603747204676756</v>
      </c>
      <c r="BM447" t="n">
        <v>0.000691449907104145</v>
      </c>
      <c r="BN447" t="n">
        <v>0.00099038477405978</v>
      </c>
      <c r="BO447" t="n">
        <v>0.000393047169420462</v>
      </c>
      <c r="BP447" t="n">
        <v>0</v>
      </c>
      <c r="BQ447" t="n">
        <v>0.00119996834753128</v>
      </c>
      <c r="BR447" t="n">
        <v>0.000782199097809024</v>
      </c>
      <c r="BS447" t="n">
        <v>0.000564584045034789</v>
      </c>
      <c r="BT447" t="n">
        <v>0.000648702785088769</v>
      </c>
      <c r="BU447" t="n">
        <v>0.00052218952595163</v>
      </c>
      <c r="BV447" t="n">
        <v>0.000734417732141119</v>
      </c>
      <c r="BW447" t="n">
        <v>0.000409905925149125</v>
      </c>
      <c r="BX447" t="n">
        <v>0.000658218318849485</v>
      </c>
      <c r="BY447" t="n">
        <v>0</v>
      </c>
      <c r="BZ447" t="n">
        <v>0.000604405400430113</v>
      </c>
      <c r="CA447" t="n">
        <v>0.00060244904768188</v>
      </c>
      <c r="CB447" t="n">
        <v>0.000849519968824486</v>
      </c>
      <c r="CC447" t="n">
        <v>0.000693717243565782</v>
      </c>
      <c r="CD447" t="n">
        <v>0.000712506045496482</v>
      </c>
      <c r="CE447" t="n">
        <v>0.000812712647143888</v>
      </c>
      <c r="CF447" t="n">
        <v>0.000380268038591115</v>
      </c>
      <c r="CG447" t="n">
        <v>0.000356360839934071</v>
      </c>
      <c r="CH447" t="n">
        <v>0.00108202024523701</v>
      </c>
      <c r="CI447" t="n">
        <v>0.000896149728593828</v>
      </c>
      <c r="CJ447" t="n">
        <v>0.000802400101060418</v>
      </c>
      <c r="CK447" t="n">
        <v>0.000698245066737597</v>
      </c>
      <c r="CL447" t="n">
        <v>0.00254600735749153</v>
      </c>
      <c r="CM447" t="n">
        <v>0.000402342389734643</v>
      </c>
      <c r="CN447" t="n">
        <v>0.000253614909868883</v>
      </c>
      <c r="CO447" t="n">
        <v>0.0000601912943377796</v>
      </c>
      <c r="CP447" t="n">
        <v>0.000609275373535402</v>
      </c>
      <c r="CQ447" t="n">
        <v>0.00098334334702548</v>
      </c>
      <c r="CR447" t="n">
        <v>0</v>
      </c>
      <c r="CS447" t="n">
        <v>0.000940088633389523</v>
      </c>
      <c r="CT447" t="n">
        <v>0.000604320553810137</v>
      </c>
      <c r="CU447" t="n">
        <v>0.00239327882121937</v>
      </c>
      <c r="CV447" t="n">
        <v>0.00162305180967672</v>
      </c>
      <c r="CW447" t="n">
        <v>0.000740538262285396</v>
      </c>
      <c r="CX447" t="n">
        <v>0.00046712658417809</v>
      </c>
      <c r="CY447" t="n">
        <v>0.000463442095109483</v>
      </c>
      <c r="CZ447" t="n">
        <v>0</v>
      </c>
      <c r="DA447" t="n">
        <v>0</v>
      </c>
      <c r="DB447" t="n">
        <v>0.000488711145096602</v>
      </c>
      <c r="DC447" t="n">
        <v>0.000362059060919545</v>
      </c>
      <c r="DD447" t="n">
        <v>0.000726848551977409</v>
      </c>
      <c r="DE447" t="n">
        <v>0.000618901939054814</v>
      </c>
      <c r="DF447" t="n">
        <v>0</v>
      </c>
      <c r="DG447" t="n">
        <v>0.000696577784982301</v>
      </c>
      <c r="DH447" t="n">
        <v>0</v>
      </c>
      <c r="DI447" t="n">
        <v>0</v>
      </c>
      <c r="DJ447" t="n">
        <v>0.000603747204676756</v>
      </c>
      <c r="DK447" t="n">
        <v>0</v>
      </c>
      <c r="DL447" t="n">
        <v>0.00099038477405978</v>
      </c>
      <c r="DM447" t="n">
        <v>0</v>
      </c>
      <c r="DN447" t="n">
        <v>0</v>
      </c>
      <c r="DO447" t="n">
        <v>0</v>
      </c>
      <c r="DP447" t="n">
        <v>0</v>
      </c>
      <c r="DQ447" t="n">
        <v>0.000564584045034789</v>
      </c>
      <c r="DR447" t="n">
        <v>0</v>
      </c>
      <c r="DS447" t="n">
        <v>0.00052218952595163</v>
      </c>
      <c r="DT447" t="n">
        <v>0.000734417732141119</v>
      </c>
      <c r="DU447" t="n">
        <v>0.000409905925149125</v>
      </c>
      <c r="DV447" t="n">
        <v>0</v>
      </c>
      <c r="DW447" t="n">
        <v>0</v>
      </c>
      <c r="DX447" t="n">
        <v>0.000604405400430113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0.000380268038591115</v>
      </c>
      <c r="EE447" t="n">
        <v>0.000356360839934071</v>
      </c>
      <c r="EF447" t="n">
        <v>0.00108202024523701</v>
      </c>
      <c r="EG447" t="n">
        <v>0.000896149728593827</v>
      </c>
      <c r="EH447" t="n">
        <v>0.000802400101060419</v>
      </c>
      <c r="EI447" t="n">
        <v>0.000698245066737597</v>
      </c>
      <c r="EJ447" t="n">
        <v>0.00254600735749153</v>
      </c>
      <c r="EK447" t="n">
        <v>0.000402342389734643</v>
      </c>
      <c r="EL447" t="n">
        <v>0.000253614909868883</v>
      </c>
      <c r="EM447" t="n">
        <v>0.0000601912943377796</v>
      </c>
      <c r="EN447" t="n">
        <v>0</v>
      </c>
      <c r="EO447" t="n">
        <v>0.00098334334702548</v>
      </c>
      <c r="EP447" t="n">
        <v>0</v>
      </c>
      <c r="EQ447" t="n">
        <v>0</v>
      </c>
      <c r="ER447" t="n">
        <v>0.000604320553810137</v>
      </c>
      <c r="ES447" t="n">
        <v>0.00239327882121937</v>
      </c>
      <c r="ET447" t="n">
        <v>0.00162305180967672</v>
      </c>
      <c r="EU447" t="n">
        <v>0.000740538262285396</v>
      </c>
      <c r="EV447" t="n">
        <v>0.00046712658417809</v>
      </c>
      <c r="EW447" t="n">
        <v>0.000463442095109483</v>
      </c>
      <c r="EX447" t="n">
        <v>0.00019345933805992</v>
      </c>
      <c r="EY447" t="n">
        <v>0.000343087925383451</v>
      </c>
      <c r="EZ447" t="n">
        <v>0.000488711145096602</v>
      </c>
      <c r="FA447" t="n">
        <v>0.000362059060919545</v>
      </c>
      <c r="FB447" t="n">
        <v>0.000726848551977408</v>
      </c>
      <c r="FC447" t="n">
        <v>0.000618901939054814</v>
      </c>
      <c r="FD447" t="n">
        <v>0.000705032364834772</v>
      </c>
      <c r="FE447" t="n">
        <v>0.000696577784982301</v>
      </c>
      <c r="FF447" t="n">
        <v>0</v>
      </c>
      <c r="FG447" t="n">
        <v>0</v>
      </c>
      <c r="FH447" t="n">
        <v>0.000603747204676756</v>
      </c>
      <c r="FI447" t="n">
        <v>0.000691449907104144</v>
      </c>
      <c r="FJ447" t="n">
        <v>0</v>
      </c>
      <c r="FK447" t="n">
        <v>0.000393047169420462</v>
      </c>
      <c r="FL447" t="n">
        <v>0</v>
      </c>
      <c r="FM447" t="n">
        <v>0.00119996834753128</v>
      </c>
      <c r="FN447" t="n">
        <v>0</v>
      </c>
      <c r="FO447" t="n">
        <v>0.000564584045034789</v>
      </c>
      <c r="FP447" t="n">
        <v>0</v>
      </c>
      <c r="FQ447" t="n">
        <v>0.00052218952595163</v>
      </c>
      <c r="FR447" t="n">
        <v>0.000734417732141119</v>
      </c>
      <c r="FS447" t="n">
        <v>0.000409905925149125</v>
      </c>
      <c r="FT447" t="n">
        <v>0.000658218318849485</v>
      </c>
      <c r="FU447" t="n">
        <v>0</v>
      </c>
      <c r="FV447" t="n">
        <v>0.000604405400430113</v>
      </c>
      <c r="FW447" t="n">
        <v>0.00060244904768188</v>
      </c>
      <c r="FX447" t="n">
        <v>0</v>
      </c>
      <c r="FY447" t="n">
        <v>0</v>
      </c>
      <c r="FZ447" t="n">
        <v>0</v>
      </c>
      <c r="GA447" t="n">
        <v>0.000812712647143888</v>
      </c>
      <c r="GB447" t="n">
        <v>0.000380268038591115</v>
      </c>
      <c r="GC447" t="n">
        <v>0.000356360839934071</v>
      </c>
      <c r="GD447" t="n">
        <v>0.00108202024523701</v>
      </c>
      <c r="GE447" t="n">
        <v>0.000896149728593827</v>
      </c>
      <c r="GF447" t="n">
        <v>0.000802400101060419</v>
      </c>
      <c r="GG447" t="n">
        <v>0.000698245066737598</v>
      </c>
      <c r="GH447" t="n">
        <v>0.00254600735749153</v>
      </c>
      <c r="GI447" t="n">
        <v>0.000402342389734643</v>
      </c>
      <c r="GJ447" t="n">
        <v>0.000253614909868883</v>
      </c>
      <c r="GK447" t="n">
        <v>0</v>
      </c>
      <c r="GL447" t="n">
        <v>0.000609275373535402</v>
      </c>
      <c r="GM447" t="n">
        <v>0.00098334334702548</v>
      </c>
      <c r="GN447" t="n">
        <v>0</v>
      </c>
      <c r="GO447" t="n">
        <v>0.000940088633389524</v>
      </c>
      <c r="GP447" t="n">
        <v>0.000604320553810137</v>
      </c>
      <c r="GQ447" t="n">
        <v>0.00239327882121937</v>
      </c>
      <c r="GR447" t="n">
        <v>0.00162305180967672</v>
      </c>
      <c r="GS447" t="n">
        <v>0.000740538262285396</v>
      </c>
      <c r="GT447" t="n">
        <v>0.00046712658417809</v>
      </c>
      <c r="GU447" t="n">
        <v>0.000463442095109483</v>
      </c>
      <c r="GV447" t="n">
        <v>0</v>
      </c>
      <c r="GW447" t="n">
        <v>0.000343087925383451</v>
      </c>
      <c r="GX447" t="n">
        <v>0</v>
      </c>
      <c r="GY447" t="n">
        <v>0.000362059060919545</v>
      </c>
      <c r="GZ447" t="n">
        <v>0.000726848551977409</v>
      </c>
      <c r="HA447" t="n">
        <v>0.000618901939054814</v>
      </c>
      <c r="HB447" t="n">
        <v>0.000705032364834772</v>
      </c>
      <c r="HC447" t="n">
        <v>0.000696577784982301</v>
      </c>
      <c r="HD447" t="n">
        <v>0.0004772805068522</v>
      </c>
      <c r="HE447" t="n">
        <v>0.000634132289410132</v>
      </c>
      <c r="HF447" t="n">
        <v>0.000603747204676756</v>
      </c>
      <c r="HG447" t="n">
        <v>0.000691449907104145</v>
      </c>
      <c r="HH447" t="n">
        <v>0.00099038477405978</v>
      </c>
      <c r="HI447" t="n">
        <v>0.000393047169420462</v>
      </c>
      <c r="HJ447" t="n">
        <v>0</v>
      </c>
      <c r="HK447" t="n">
        <v>0.00119996834753128</v>
      </c>
      <c r="HL447" t="n">
        <v>0.000782199097809025</v>
      </c>
      <c r="HM447" t="n">
        <v>0.000564584045034789</v>
      </c>
      <c r="HN447" t="n">
        <v>0.000648702785088769</v>
      </c>
      <c r="HO447" t="n">
        <v>0.00052218952595163</v>
      </c>
      <c r="HP447" t="n">
        <v>0.00073441773214112</v>
      </c>
      <c r="HQ447" t="n">
        <v>0.000409905925149125</v>
      </c>
      <c r="HR447" t="n">
        <v>0.000658218318849486</v>
      </c>
      <c r="HS447" t="n">
        <v>0.000527043327825747</v>
      </c>
      <c r="HT447" t="n">
        <v>0.000604405400430113</v>
      </c>
      <c r="HU447" t="n">
        <v>0.00060244904768188</v>
      </c>
      <c r="HV447" t="n">
        <v>0.000849519968824486</v>
      </c>
      <c r="HW447" t="n">
        <v>0.000693717243565782</v>
      </c>
      <c r="HX447" t="n">
        <v>0.000712506045496482</v>
      </c>
      <c r="HY447" t="n">
        <v>0.000812712647143888</v>
      </c>
      <c r="HZ447" t="n">
        <v>0.000380268038591116</v>
      </c>
      <c r="IA447" t="n">
        <v>0.000356360839934071</v>
      </c>
      <c r="IB447" t="n">
        <v>0.00108202024523701</v>
      </c>
      <c r="IC447" t="n">
        <v>0.000896149728593827</v>
      </c>
      <c r="ID447" t="n">
        <v>0.000802400101060418</v>
      </c>
      <c r="IE447" t="n">
        <v>0.000698245066737598</v>
      </c>
      <c r="IF447" t="n">
        <v>0.00254600735749153</v>
      </c>
      <c r="IG447" t="n">
        <v>0.000402342389734643</v>
      </c>
      <c r="IH447" t="n">
        <v>0.000253614909868883</v>
      </c>
      <c r="II447" t="n">
        <v>0.0000601912943377796</v>
      </c>
      <c r="IJ447" t="n">
        <v>0.000609275373535401</v>
      </c>
      <c r="IK447" t="n">
        <v>0.00098334334702548</v>
      </c>
      <c r="IL447" t="n">
        <v>0.000503411961695504</v>
      </c>
      <c r="IM447" t="n">
        <v>0.000940088633389524</v>
      </c>
      <c r="IN447" t="n">
        <v>0.000604320553810137</v>
      </c>
      <c r="IO447" t="n">
        <v>0.00239327882121937</v>
      </c>
      <c r="IP447" t="n">
        <v>0.00162305180967672</v>
      </c>
      <c r="IQ447" t="n">
        <v>0.000740538262285395</v>
      </c>
      <c r="IR447" t="n">
        <v>0.00046712658417809</v>
      </c>
      <c r="IS447" t="n">
        <v>0.000463442095109482</v>
      </c>
      <c r="IT447" t="n">
        <v>0</v>
      </c>
      <c r="IU447" t="n">
        <v>0</v>
      </c>
      <c r="IV447" t="n">
        <v>0.000488711145096602</v>
      </c>
      <c r="IW447" t="n">
        <v>0.000362059060919545</v>
      </c>
      <c r="IX447" t="n">
        <v>0.000726848551977409</v>
      </c>
      <c r="IY447" t="n">
        <v>0.000618901939054814</v>
      </c>
      <c r="IZ447" t="n">
        <v>0.000705032364834772</v>
      </c>
      <c r="JA447" t="n">
        <v>0.0006965777849823</v>
      </c>
      <c r="JB447" t="n">
        <v>0.000477280506852199</v>
      </c>
      <c r="JC447" t="n">
        <v>0</v>
      </c>
      <c r="JD447" t="n">
        <v>0.000603747204676756</v>
      </c>
      <c r="JE447" t="n">
        <v>0.000691449907104145</v>
      </c>
      <c r="JF447" t="n">
        <v>0.00099038477405978</v>
      </c>
      <c r="JG447" t="n">
        <v>0</v>
      </c>
      <c r="JH447" t="n">
        <v>0</v>
      </c>
      <c r="JI447" t="n">
        <v>0.00119996834753128</v>
      </c>
      <c r="JJ447" t="n">
        <v>0.000782199097809024</v>
      </c>
      <c r="JK447" t="n">
        <v>0.000564584045034789</v>
      </c>
      <c r="JL447" t="n">
        <v>0</v>
      </c>
      <c r="JM447" t="n">
        <v>0.00052218952595163</v>
      </c>
      <c r="JN447" t="n">
        <v>0.00073441773214112</v>
      </c>
      <c r="JO447" t="n">
        <v>0.000409905925149125</v>
      </c>
      <c r="JP447" t="n">
        <v>0.000658218318849485</v>
      </c>
      <c r="JQ447" t="n">
        <v>0.000527043327825747</v>
      </c>
      <c r="JR447" t="n">
        <v>0.000604405400430114</v>
      </c>
      <c r="JS447" t="n">
        <v>0.000602449047681879</v>
      </c>
      <c r="JT447" t="n">
        <v>0.000849519968824487</v>
      </c>
      <c r="JU447" t="n">
        <v>0</v>
      </c>
      <c r="JV447" t="n">
        <v>0</v>
      </c>
      <c r="JW447" t="n">
        <v>0.000812712647143887</v>
      </c>
      <c r="JX447" t="n">
        <v>0.000380268038591115</v>
      </c>
      <c r="JY447" t="n">
        <v>0.000356360839934071</v>
      </c>
      <c r="JZ447" t="n">
        <v>0.00108202024523701</v>
      </c>
      <c r="KA447" t="n">
        <v>0.000896149728593827</v>
      </c>
      <c r="KB447" t="n">
        <v>0.000802400101060419</v>
      </c>
      <c r="KC447" t="n">
        <v>0.000698245066737598</v>
      </c>
      <c r="KD447" t="n">
        <v>0.00254600735749153</v>
      </c>
      <c r="KE447" t="n">
        <v>0.000402342389734643</v>
      </c>
      <c r="KF447" t="n">
        <v>0.000253614909868883</v>
      </c>
      <c r="KG447" t="n">
        <v>0</v>
      </c>
      <c r="KH447" t="n">
        <v>0.000609275373535402</v>
      </c>
      <c r="KI447" t="n">
        <v>0.00098334334702548</v>
      </c>
      <c r="KJ447" t="n">
        <v>0.000503411961695504</v>
      </c>
      <c r="KK447" t="n">
        <v>0.000940088633389525</v>
      </c>
      <c r="KL447" t="n">
        <v>0.000604320553810137</v>
      </c>
      <c r="KM447" t="n">
        <v>0.00239327882121937</v>
      </c>
      <c r="KN447" t="n">
        <v>0.00162305180967672</v>
      </c>
      <c r="KO447" t="n">
        <v>0.000740538262285397</v>
      </c>
      <c r="KP447" t="n">
        <v>0.00046712658417809</v>
      </c>
      <c r="KQ447" t="n">
        <v>0</v>
      </c>
      <c r="KR447" t="n">
        <v>0</v>
      </c>
      <c r="KS447" t="n">
        <v>0.000343087925383451</v>
      </c>
      <c r="KT447" t="n">
        <v>0.000488711145096601</v>
      </c>
      <c r="KU447" t="n">
        <v>0.000362059060919545</v>
      </c>
      <c r="KV447" t="n">
        <v>0.000726848551977408</v>
      </c>
      <c r="KW447" t="n">
        <v>0.000618901939054814</v>
      </c>
      <c r="KX447" t="n">
        <v>0.000705032364834773</v>
      </c>
      <c r="KY447" t="n">
        <v>0.000696577784982301</v>
      </c>
      <c r="KZ447" t="n">
        <v>0.0004772805068522</v>
      </c>
      <c r="LA447" t="n">
        <v>0.000634132289410132</v>
      </c>
      <c r="LB447" t="n">
        <v>0.000603747204676756</v>
      </c>
      <c r="LC447" t="n">
        <v>0.000691449907104145</v>
      </c>
      <c r="LD447" t="n">
        <v>0.00099038477405978</v>
      </c>
      <c r="LE447" t="n">
        <v>0.000393047169420462</v>
      </c>
      <c r="LF447" t="n">
        <v>0.000682383892636036</v>
      </c>
      <c r="LG447" t="n">
        <v>0.00119996834753128</v>
      </c>
      <c r="LH447" t="n">
        <v>0.000782199097809025</v>
      </c>
      <c r="LI447" t="n">
        <v>0.000564584045034789</v>
      </c>
      <c r="LJ447" t="n">
        <v>0.000648702785088769</v>
      </c>
      <c r="LK447" t="n">
        <v>0.000522189525951629</v>
      </c>
      <c r="LL447" t="n">
        <v>0.000734417732141119</v>
      </c>
      <c r="LM447" t="n">
        <v>0.000409905925149125</v>
      </c>
      <c r="LN447" t="n">
        <v>0.000658218318849486</v>
      </c>
      <c r="LO447" t="n">
        <v>0.000527043327825746</v>
      </c>
      <c r="LP447" t="n">
        <v>0.000604405400430114</v>
      </c>
      <c r="LQ447" t="n">
        <v>0.00060244904768188</v>
      </c>
      <c r="LR447" t="n">
        <v>0.000849519968824487</v>
      </c>
      <c r="LS447" t="n">
        <v>0.000693717243565783</v>
      </c>
      <c r="LT447" t="n">
        <v>0.000712506045496481</v>
      </c>
      <c r="LU447" t="n">
        <v>0.000812712647143888</v>
      </c>
      <c r="LV447" t="n">
        <v>0.000380268038591115</v>
      </c>
      <c r="LW447" t="n">
        <v>0.000356360839934071</v>
      </c>
      <c r="LX447" t="n">
        <v>0.00108202024523701</v>
      </c>
      <c r="LY447" t="n">
        <v>0.000896149728593827</v>
      </c>
      <c r="LZ447" t="n">
        <v>0.000802400101060419</v>
      </c>
      <c r="MA447" t="n">
        <v>0.000698245066737597</v>
      </c>
      <c r="MB447" t="n">
        <v>0.00254600735749153</v>
      </c>
      <c r="MC447" t="n">
        <v>0.000402342389734643</v>
      </c>
      <c r="MD447" t="n">
        <v>0.000253614909868884</v>
      </c>
      <c r="ME447" t="n">
        <v>0.0000601912943377796</v>
      </c>
      <c r="MF447" t="n">
        <v>0.000609275373535401</v>
      </c>
      <c r="MG447" t="n">
        <v>0.00098334334702548</v>
      </c>
      <c r="MH447" t="n">
        <v>0.000503411961695505</v>
      </c>
      <c r="MI447" t="n">
        <v>0.000940088633389525</v>
      </c>
      <c r="MJ447" t="n">
        <v>0.000604320553810137</v>
      </c>
      <c r="MK447" t="n">
        <v>0.00239327882121937</v>
      </c>
      <c r="ML447" t="n">
        <v>0.00162305180967673</v>
      </c>
      <c r="MM447" t="n">
        <v>0.000740538262285396</v>
      </c>
      <c r="MN447" t="n">
        <v>0.000467126584178089</v>
      </c>
      <c r="MO447" t="n">
        <v>0.000463442095109483</v>
      </c>
      <c r="MP447" t="n">
        <v>0</v>
      </c>
      <c r="MQ447" t="n">
        <v>0.000343087925383451</v>
      </c>
      <c r="MR447" t="n">
        <v>0.000488711145096601</v>
      </c>
      <c r="MS447" t="n">
        <v>0.000362059060919545</v>
      </c>
      <c r="MT447" t="n">
        <v>0.000726848551977408</v>
      </c>
      <c r="MU447" t="n">
        <v>0.000618901939054815</v>
      </c>
      <c r="MV447" t="n">
        <v>0.000705032364834772</v>
      </c>
      <c r="MW447" t="n">
        <v>0.000696577784982301</v>
      </c>
      <c r="MX447" t="n">
        <v>0</v>
      </c>
      <c r="MY447" t="n">
        <v>0</v>
      </c>
      <c r="MZ447" t="n">
        <v>0.000603747204676756</v>
      </c>
      <c r="NA447" t="n">
        <v>0</v>
      </c>
      <c r="NB447" t="n">
        <v>0.00099038477405978</v>
      </c>
      <c r="NC447" t="n">
        <v>0.000393047169420462</v>
      </c>
      <c r="ND447" t="n">
        <v>0</v>
      </c>
      <c r="NE447" t="n">
        <v>0.00119996834753128</v>
      </c>
      <c r="NF447" t="n">
        <v>0.000782199097809024</v>
      </c>
      <c r="NG447" t="n">
        <v>0.000564584045034789</v>
      </c>
      <c r="NH447" t="n">
        <v>0</v>
      </c>
      <c r="NI447" t="n">
        <v>0.00052218952595163</v>
      </c>
      <c r="NJ447" t="n">
        <v>0.000734417732141119</v>
      </c>
      <c r="NK447" t="n">
        <v>0.000409905925149125</v>
      </c>
      <c r="NL447" t="n">
        <v>0.000658218318849485</v>
      </c>
      <c r="NM447" t="n">
        <v>0.000527043327825747</v>
      </c>
      <c r="NN447" t="n">
        <v>0.000604405400430113</v>
      </c>
      <c r="NO447" t="n">
        <v>0.000602449047681879</v>
      </c>
      <c r="NP447" t="n">
        <v>0.000849519968824487</v>
      </c>
      <c r="NQ447" t="n">
        <v>0</v>
      </c>
      <c r="NR447" t="n">
        <v>0.000712506045496482</v>
      </c>
      <c r="NS447" t="n">
        <v>0.000812712647143889</v>
      </c>
      <c r="NT447" t="n">
        <v>0.000380268038591115</v>
      </c>
      <c r="NU447" t="n">
        <v>0.000356360839934071</v>
      </c>
      <c r="NV447" t="n">
        <v>0.00108202024523701</v>
      </c>
      <c r="NW447" t="n">
        <v>0.000896149728593828</v>
      </c>
      <c r="NX447" t="n">
        <v>0.000802400101060418</v>
      </c>
      <c r="NY447" t="n">
        <v>0.000698245066737597</v>
      </c>
      <c r="NZ447" t="n">
        <v>0.00254600735749153</v>
      </c>
      <c r="OA447" t="n">
        <v>0.000402342389734643</v>
      </c>
      <c r="OB447" t="n">
        <v>0.000253614909868883</v>
      </c>
      <c r="OC447" t="n">
        <v>0.0000601912943377796</v>
      </c>
      <c r="OD447" t="n">
        <v>0.000609275373535402</v>
      </c>
      <c r="OE447" t="n">
        <v>0.000983343347025481</v>
      </c>
      <c r="OF447" t="n">
        <v>0.000503411961695505</v>
      </c>
      <c r="OG447" t="n">
        <v>0.000940088633389526</v>
      </c>
      <c r="OH447" t="n">
        <v>0.000604320553810138</v>
      </c>
      <c r="OI447" t="n">
        <v>0.00239327882121937</v>
      </c>
      <c r="OJ447" t="n">
        <v>0.00162305180967672</v>
      </c>
      <c r="OK447" t="n">
        <v>0.000740538262285396</v>
      </c>
      <c r="OL447" t="n">
        <v>0.00046712658417809</v>
      </c>
      <c r="OM447" t="n">
        <v>0.000463442095109482</v>
      </c>
      <c r="ON447" t="n">
        <v>0.00019345933805992</v>
      </c>
      <c r="OO447" t="n">
        <v>0</v>
      </c>
      <c r="OP447" t="n">
        <v>0.000488711145096602</v>
      </c>
      <c r="OQ447" t="n">
        <v>0.000362059060919545</v>
      </c>
      <c r="OR447" t="n">
        <v>0.000726848551977409</v>
      </c>
      <c r="OS447" t="n">
        <v>0.000618901939054814</v>
      </c>
      <c r="OT447" t="n">
        <v>0.000705032364834772</v>
      </c>
      <c r="OU447" t="n">
        <v>0.000696577784982301</v>
      </c>
      <c r="OV447" t="n">
        <v>0</v>
      </c>
      <c r="OW447" t="n">
        <v>0</v>
      </c>
      <c r="OX447" t="n">
        <v>0.000603747204676757</v>
      </c>
      <c r="OY447" t="n">
        <v>0.000691449907104144</v>
      </c>
      <c r="OZ447" t="n">
        <v>0.00099038477405978</v>
      </c>
      <c r="PA447" t="n">
        <v>0.000393047169420462</v>
      </c>
      <c r="PB447" t="n">
        <v>0</v>
      </c>
      <c r="PC447" t="n">
        <v>0.00119996834753128</v>
      </c>
      <c r="PD447" t="n">
        <v>0</v>
      </c>
      <c r="PE447" t="n">
        <v>0</v>
      </c>
      <c r="PF447" t="n">
        <v>0</v>
      </c>
      <c r="PG447" t="n">
        <v>0.000522189525951629</v>
      </c>
      <c r="PH447" t="n">
        <v>0.00073441773214112</v>
      </c>
      <c r="PI447" t="n">
        <v>0.000409905925149125</v>
      </c>
      <c r="PJ447" t="n">
        <v>0</v>
      </c>
      <c r="PK447" t="n">
        <v>0.000527043327825747</v>
      </c>
      <c r="PL447" t="n">
        <v>0.000604405400430113</v>
      </c>
      <c r="PM447" t="n">
        <v>0</v>
      </c>
      <c r="PN447" t="n">
        <v>0</v>
      </c>
      <c r="PO447" t="n">
        <v>0</v>
      </c>
      <c r="PP447" t="n">
        <v>0</v>
      </c>
      <c r="PQ447" t="n">
        <v>0.000812712647143889</v>
      </c>
      <c r="PR447" t="n">
        <v>0.000380268038591116</v>
      </c>
      <c r="PS447" t="n">
        <v>0.000356360839934071</v>
      </c>
      <c r="PT447" t="n">
        <v>0.00108202024523701</v>
      </c>
      <c r="PU447" t="n">
        <v>0.000896149728593827</v>
      </c>
      <c r="PV447" t="n">
        <v>0.000802400101060418</v>
      </c>
      <c r="PW447" t="n">
        <v>0.000698245066737597</v>
      </c>
      <c r="PX447" t="n">
        <v>0.00254600735749153</v>
      </c>
      <c r="PY447" t="n">
        <v>0.000402342389734643</v>
      </c>
      <c r="PZ447" t="n">
        <v>0.000253614909868883</v>
      </c>
      <c r="QA447" t="n">
        <v>0.0000601912943377797</v>
      </c>
      <c r="QB447" t="n">
        <v>0.000609275373535401</v>
      </c>
      <c r="QC447" t="n">
        <v>0.00098334334702548</v>
      </c>
      <c r="QD447" t="n">
        <v>0</v>
      </c>
      <c r="QE447" t="n">
        <v>1.00094008863339</v>
      </c>
      <c r="QF447" t="n">
        <v>0.000604320553810137</v>
      </c>
      <c r="QG447" t="n">
        <v>0.00239327882121937</v>
      </c>
      <c r="QH447" t="n">
        <v>0.00162305180967673</v>
      </c>
      <c r="QI447" t="n">
        <v>0.000740538262285396</v>
      </c>
    </row>
    <row r="448">
      <c r="A448" t="s">
        <v>447</v>
      </c>
      <c r="B448" t="n">
        <v>0.00011519014014739</v>
      </c>
      <c r="C448" t="n">
        <v>0.000114916750519122</v>
      </c>
      <c r="D448" t="n">
        <v>0.0000464701346530634</v>
      </c>
      <c r="E448" t="n">
        <v>0</v>
      </c>
      <c r="F448" t="n">
        <v>0</v>
      </c>
      <c r="G448" t="n">
        <v>0.0000337876468365195</v>
      </c>
      <c r="H448" t="n">
        <v>0.0000611219063844903</v>
      </c>
      <c r="I448" t="n">
        <v>0.0000433475336143225</v>
      </c>
      <c r="J448" t="n">
        <v>0.0000588456110786308</v>
      </c>
      <c r="K448" t="n">
        <v>0.0000462083525455266</v>
      </c>
      <c r="L448" t="n">
        <v>0.0000747285562285083</v>
      </c>
      <c r="M448" t="n">
        <v>0.0000560687953521472</v>
      </c>
      <c r="N448" t="n">
        <v>0.0000500481692799976</v>
      </c>
      <c r="O448" t="n">
        <v>0.0000533278404141909</v>
      </c>
      <c r="P448" t="n">
        <v>0.0000492289113746701</v>
      </c>
      <c r="Q448" t="n">
        <v>0.0000304097644684633</v>
      </c>
      <c r="R448" t="n">
        <v>0</v>
      </c>
      <c r="S448" t="n">
        <v>0.0000511293518459116</v>
      </c>
      <c r="T448" t="n">
        <v>0</v>
      </c>
      <c r="U448" t="n">
        <v>0.0000333963106389452</v>
      </c>
      <c r="V448" t="n">
        <v>0.000034171100973872</v>
      </c>
      <c r="W448" t="n">
        <v>0.0000374399851172483</v>
      </c>
      <c r="X448" t="n">
        <v>0.0000486406135490984</v>
      </c>
      <c r="Y448" t="n">
        <v>0.0000289544434279437</v>
      </c>
      <c r="Z448" t="n">
        <v>0.0000389081727399983</v>
      </c>
      <c r="AA448" t="n">
        <v>0</v>
      </c>
      <c r="AB448" t="n">
        <v>0.000034482810365761</v>
      </c>
      <c r="AC448" t="n">
        <v>0.0000346175269465152</v>
      </c>
      <c r="AD448" t="n">
        <v>0.0000468235062279155</v>
      </c>
      <c r="AE448" t="n">
        <v>0.0000397073186065754</v>
      </c>
      <c r="AF448" t="n">
        <v>0.0000419023140038318</v>
      </c>
      <c r="AG448" t="n">
        <v>0.0000435175783617351</v>
      </c>
      <c r="AH448" t="n">
        <v>0.0000219851698691522</v>
      </c>
      <c r="AI448" t="n">
        <v>0.0000178179441618516</v>
      </c>
      <c r="AJ448" t="n">
        <v>0.0000417800311167536</v>
      </c>
      <c r="AK448" t="n">
        <v>0.0000388471358694029</v>
      </c>
      <c r="AL448" t="n">
        <v>0.0000386268592400126</v>
      </c>
      <c r="AM448" t="n">
        <v>0.000155734559281638</v>
      </c>
      <c r="AN448" t="n">
        <v>0.0000809917624705107</v>
      </c>
      <c r="AO448" t="n">
        <v>0.0000736402818989628</v>
      </c>
      <c r="AP448" t="n">
        <v>0.0000464188560122039</v>
      </c>
      <c r="AQ448" t="n">
        <v>0.0000110167459257896</v>
      </c>
      <c r="AR448" t="n">
        <v>0.000120195721410492</v>
      </c>
      <c r="AS448" t="n">
        <v>0.000128764821552343</v>
      </c>
      <c r="AT448" t="n">
        <v>0.000107387958761258</v>
      </c>
      <c r="AU448" t="n">
        <v>0.000179361873189003</v>
      </c>
      <c r="AV448" t="n">
        <v>0.0037631151230149</v>
      </c>
      <c r="AW448" t="n">
        <v>0.000206344642025949</v>
      </c>
      <c r="AX448" t="n">
        <v>0.00311472432402419</v>
      </c>
      <c r="AY448" t="n">
        <v>0.0000702392315030187</v>
      </c>
      <c r="AZ448" t="n">
        <v>0.00011519014014739</v>
      </c>
      <c r="BA448" t="n">
        <v>0.000114916750519122</v>
      </c>
      <c r="BB448" t="n">
        <v>0.0000464701346530634</v>
      </c>
      <c r="BC448" t="n">
        <v>0</v>
      </c>
      <c r="BD448" t="n">
        <v>0.0000302195141218071</v>
      </c>
      <c r="BE448" t="n">
        <v>0.0000337876468365195</v>
      </c>
      <c r="BF448" t="n">
        <v>0.0000611219063844903</v>
      </c>
      <c r="BG448" t="n">
        <v>0.0000433475336143225</v>
      </c>
      <c r="BH448" t="n">
        <v>0.0000588456110786308</v>
      </c>
      <c r="BI448" t="n">
        <v>0.0000462083525455266</v>
      </c>
      <c r="BJ448" t="n">
        <v>0.0000747285562285082</v>
      </c>
      <c r="BK448" t="n">
        <v>0.0000560687953521472</v>
      </c>
      <c r="BL448" t="n">
        <v>0.0000500481692799976</v>
      </c>
      <c r="BM448" t="n">
        <v>0.0000533278404141908</v>
      </c>
      <c r="BN448" t="n">
        <v>0.0000492289113746701</v>
      </c>
      <c r="BO448" t="n">
        <v>0.0000304097644684633</v>
      </c>
      <c r="BP448" t="n">
        <v>0</v>
      </c>
      <c r="BQ448" t="n">
        <v>0.0000511293518459116</v>
      </c>
      <c r="BR448" t="n">
        <v>0.0000417348386948307</v>
      </c>
      <c r="BS448" t="n">
        <v>0.0000333963106389452</v>
      </c>
      <c r="BT448" t="n">
        <v>0.000034171100973872</v>
      </c>
      <c r="BU448" t="n">
        <v>0.0000374399851172483</v>
      </c>
      <c r="BV448" t="n">
        <v>0.0000486406135490984</v>
      </c>
      <c r="BW448" t="n">
        <v>0.0000289544434279438</v>
      </c>
      <c r="BX448" t="n">
        <v>0.0000389081727399983</v>
      </c>
      <c r="BY448" t="n">
        <v>0</v>
      </c>
      <c r="BZ448" t="n">
        <v>0.000034482810365761</v>
      </c>
      <c r="CA448" t="n">
        <v>0.0000346175269465152</v>
      </c>
      <c r="CB448" t="n">
        <v>0.0000468235062279155</v>
      </c>
      <c r="CC448" t="n">
        <v>0.0000397073186065754</v>
      </c>
      <c r="CD448" t="n">
        <v>0.0000419023140038318</v>
      </c>
      <c r="CE448" t="n">
        <v>0.0000435175783617351</v>
      </c>
      <c r="CF448" t="n">
        <v>0.0000219851698691522</v>
      </c>
      <c r="CG448" t="n">
        <v>0.0000178179441618516</v>
      </c>
      <c r="CH448" t="n">
        <v>0.0000417800311167536</v>
      </c>
      <c r="CI448" t="n">
        <v>0.0000388471358694029</v>
      </c>
      <c r="CJ448" t="n">
        <v>0.0000386268592400126</v>
      </c>
      <c r="CK448" t="n">
        <v>0.000155734559281638</v>
      </c>
      <c r="CL448" t="n">
        <v>0.0000809917624705107</v>
      </c>
      <c r="CM448" t="n">
        <v>0.0000736402818989628</v>
      </c>
      <c r="CN448" t="n">
        <v>0.0000464188560122039</v>
      </c>
      <c r="CO448" t="n">
        <v>0.0000110167459257896</v>
      </c>
      <c r="CP448" t="n">
        <v>0.000120195721410492</v>
      </c>
      <c r="CQ448" t="n">
        <v>0.000128764821552343</v>
      </c>
      <c r="CR448" t="n">
        <v>0</v>
      </c>
      <c r="CS448" t="n">
        <v>0.000179361873189003</v>
      </c>
      <c r="CT448" t="n">
        <v>0.0037631151230149</v>
      </c>
      <c r="CU448" t="n">
        <v>0.000206344642025949</v>
      </c>
      <c r="CV448" t="n">
        <v>0.00311472432402419</v>
      </c>
      <c r="CW448" t="n">
        <v>0.0000702392315030187</v>
      </c>
      <c r="CX448" t="n">
        <v>0.00011519014014739</v>
      </c>
      <c r="CY448" t="n">
        <v>0.000114916750519122</v>
      </c>
      <c r="CZ448" t="n">
        <v>0</v>
      </c>
      <c r="DA448" t="n">
        <v>0</v>
      </c>
      <c r="DB448" t="n">
        <v>0.0000302195141218071</v>
      </c>
      <c r="DC448" t="n">
        <v>0.0000337876468365195</v>
      </c>
      <c r="DD448" t="n">
        <v>0.0000611219063844903</v>
      </c>
      <c r="DE448" t="n">
        <v>0.0000433475336143225</v>
      </c>
      <c r="DF448" t="n">
        <v>0</v>
      </c>
      <c r="DG448" t="n">
        <v>0.0000462083525455266</v>
      </c>
      <c r="DH448" t="n">
        <v>0</v>
      </c>
      <c r="DI448" t="n">
        <v>0</v>
      </c>
      <c r="DJ448" t="n">
        <v>0.0000500481692799976</v>
      </c>
      <c r="DK448" t="n">
        <v>0</v>
      </c>
      <c r="DL448" t="n">
        <v>0.0000492289113746701</v>
      </c>
      <c r="DM448" t="n">
        <v>0</v>
      </c>
      <c r="DN448" t="n">
        <v>0</v>
      </c>
      <c r="DO448" t="n">
        <v>0</v>
      </c>
      <c r="DP448" t="n">
        <v>0</v>
      </c>
      <c r="DQ448" t="n">
        <v>0.0000333963106389452</v>
      </c>
      <c r="DR448" t="n">
        <v>0</v>
      </c>
      <c r="DS448" t="n">
        <v>0.0000374399851172483</v>
      </c>
      <c r="DT448" t="n">
        <v>0.0000486406135490984</v>
      </c>
      <c r="DU448" t="n">
        <v>0.0000289544434279437</v>
      </c>
      <c r="DV448" t="n">
        <v>0</v>
      </c>
      <c r="DW448" t="n">
        <v>0</v>
      </c>
      <c r="DX448" t="n">
        <v>0.000034482810365761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0.0000219851698691522</v>
      </c>
      <c r="EE448" t="n">
        <v>0.0000178179441618516</v>
      </c>
      <c r="EF448" t="n">
        <v>0.0000417800311167536</v>
      </c>
      <c r="EG448" t="n">
        <v>0.0000388471358694029</v>
      </c>
      <c r="EH448" t="n">
        <v>0.0000386268592400126</v>
      </c>
      <c r="EI448" t="n">
        <v>0.000155734559281638</v>
      </c>
      <c r="EJ448" t="n">
        <v>0.0000809917624705107</v>
      </c>
      <c r="EK448" t="n">
        <v>0.0000736402818989628</v>
      </c>
      <c r="EL448" t="n">
        <v>0.0000464188560122039</v>
      </c>
      <c r="EM448" t="n">
        <v>0.0000110167459257896</v>
      </c>
      <c r="EN448" t="n">
        <v>0</v>
      </c>
      <c r="EO448" t="n">
        <v>0.000128764821552343</v>
      </c>
      <c r="EP448" t="n">
        <v>0</v>
      </c>
      <c r="EQ448" t="n">
        <v>0</v>
      </c>
      <c r="ER448" t="n">
        <v>0.0037631151230149</v>
      </c>
      <c r="ES448" t="n">
        <v>0.000206344642025949</v>
      </c>
      <c r="ET448" t="n">
        <v>0.00311472432402419</v>
      </c>
      <c r="EU448" t="n">
        <v>0.0000702392315030187</v>
      </c>
      <c r="EV448" t="n">
        <v>0.00011519014014739</v>
      </c>
      <c r="EW448" t="n">
        <v>0.000114916750519122</v>
      </c>
      <c r="EX448" t="n">
        <v>0.0000464701346530634</v>
      </c>
      <c r="EY448" t="n">
        <v>0.0000386745831345045</v>
      </c>
      <c r="EZ448" t="n">
        <v>0.0000302195141218071</v>
      </c>
      <c r="FA448" t="n">
        <v>0.0000337876468365195</v>
      </c>
      <c r="FB448" t="n">
        <v>0.0000611219063844903</v>
      </c>
      <c r="FC448" t="n">
        <v>0.0000433475336143225</v>
      </c>
      <c r="FD448" t="n">
        <v>0.0000588456110786308</v>
      </c>
      <c r="FE448" t="n">
        <v>0.0000462083525455266</v>
      </c>
      <c r="FF448" t="n">
        <v>0</v>
      </c>
      <c r="FG448" t="n">
        <v>0</v>
      </c>
      <c r="FH448" t="n">
        <v>0.0000500481692799976</v>
      </c>
      <c r="FI448" t="n">
        <v>0.0000533278404141908</v>
      </c>
      <c r="FJ448" t="n">
        <v>0</v>
      </c>
      <c r="FK448" t="n">
        <v>0.0000304097644684633</v>
      </c>
      <c r="FL448" t="n">
        <v>0</v>
      </c>
      <c r="FM448" t="n">
        <v>0.0000511293518459116</v>
      </c>
      <c r="FN448" t="n">
        <v>0</v>
      </c>
      <c r="FO448" t="n">
        <v>0.0000333963106389452</v>
      </c>
      <c r="FP448" t="n">
        <v>0</v>
      </c>
      <c r="FQ448" t="n">
        <v>0.0000374399851172483</v>
      </c>
      <c r="FR448" t="n">
        <v>0.0000486406135490984</v>
      </c>
      <c r="FS448" t="n">
        <v>0.0000289544434279437</v>
      </c>
      <c r="FT448" t="n">
        <v>0.0000389081727399983</v>
      </c>
      <c r="FU448" t="n">
        <v>0</v>
      </c>
      <c r="FV448" t="n">
        <v>0.000034482810365761</v>
      </c>
      <c r="FW448" t="n">
        <v>0.0000346175269465152</v>
      </c>
      <c r="FX448" t="n">
        <v>0</v>
      </c>
      <c r="FY448" t="n">
        <v>0</v>
      </c>
      <c r="FZ448" t="n">
        <v>0</v>
      </c>
      <c r="GA448" t="n">
        <v>0.0000435175783617351</v>
      </c>
      <c r="GB448" t="n">
        <v>0.0000219851698691522</v>
      </c>
      <c r="GC448" t="n">
        <v>0.0000178179441618516</v>
      </c>
      <c r="GD448" t="n">
        <v>0.0000417800311167536</v>
      </c>
      <c r="GE448" t="n">
        <v>0.0000388471358694029</v>
      </c>
      <c r="GF448" t="n">
        <v>0.0000386268592400126</v>
      </c>
      <c r="GG448" t="n">
        <v>0.000155734559281638</v>
      </c>
      <c r="GH448" t="n">
        <v>0.0000809917624705107</v>
      </c>
      <c r="GI448" t="n">
        <v>0.0000736402818989628</v>
      </c>
      <c r="GJ448" t="n">
        <v>0.0000464188560122039</v>
      </c>
      <c r="GK448" t="n">
        <v>0</v>
      </c>
      <c r="GL448" t="n">
        <v>0.000120195721410492</v>
      </c>
      <c r="GM448" t="n">
        <v>0.000128764821552343</v>
      </c>
      <c r="GN448" t="n">
        <v>0</v>
      </c>
      <c r="GO448" t="n">
        <v>0.000179361873189003</v>
      </c>
      <c r="GP448" t="n">
        <v>0.0037631151230149</v>
      </c>
      <c r="GQ448" t="n">
        <v>0.000206344642025949</v>
      </c>
      <c r="GR448" t="n">
        <v>0.00311472432402418</v>
      </c>
      <c r="GS448" t="n">
        <v>0.0000702392315030187</v>
      </c>
      <c r="GT448" t="n">
        <v>0.00011519014014739</v>
      </c>
      <c r="GU448" t="n">
        <v>0.000114916750519122</v>
      </c>
      <c r="GV448" t="n">
        <v>0</v>
      </c>
      <c r="GW448" t="n">
        <v>0.0000386745831345045</v>
      </c>
      <c r="GX448" t="n">
        <v>0</v>
      </c>
      <c r="GY448" t="n">
        <v>0.0000337876468365195</v>
      </c>
      <c r="GZ448" t="n">
        <v>0.0000611219063844904</v>
      </c>
      <c r="HA448" t="n">
        <v>0.0000433475336143225</v>
      </c>
      <c r="HB448" t="n">
        <v>0.0000588456110786308</v>
      </c>
      <c r="HC448" t="n">
        <v>0.0000462083525455266</v>
      </c>
      <c r="HD448" t="n">
        <v>0.0000747285562285083</v>
      </c>
      <c r="HE448" t="n">
        <v>0.0000560687953521472</v>
      </c>
      <c r="HF448" t="n">
        <v>0.0000500481692799976</v>
      </c>
      <c r="HG448" t="n">
        <v>0.0000533278404141908</v>
      </c>
      <c r="HH448" t="n">
        <v>0.0000492289113746701</v>
      </c>
      <c r="HI448" t="n">
        <v>0.0000304097644684633</v>
      </c>
      <c r="HJ448" t="n">
        <v>0</v>
      </c>
      <c r="HK448" t="n">
        <v>0.0000511293518459116</v>
      </c>
      <c r="HL448" t="n">
        <v>0.0000417348386948308</v>
      </c>
      <c r="HM448" t="n">
        <v>0.0000333963106389452</v>
      </c>
      <c r="HN448" t="n">
        <v>0.000034171100973872</v>
      </c>
      <c r="HO448" t="n">
        <v>0.0000374399851172483</v>
      </c>
      <c r="HP448" t="n">
        <v>0.0000486406135490985</v>
      </c>
      <c r="HQ448" t="n">
        <v>0.0000289544434279437</v>
      </c>
      <c r="HR448" t="n">
        <v>0.0000389081727399983</v>
      </c>
      <c r="HS448" t="n">
        <v>0.0000311337578864681</v>
      </c>
      <c r="HT448" t="n">
        <v>0.000034482810365761</v>
      </c>
      <c r="HU448" t="n">
        <v>0.0000346175269465152</v>
      </c>
      <c r="HV448" t="n">
        <v>0.0000468235062279155</v>
      </c>
      <c r="HW448" t="n">
        <v>0.0000397073186065754</v>
      </c>
      <c r="HX448" t="n">
        <v>0.0000419023140038318</v>
      </c>
      <c r="HY448" t="n">
        <v>0.0000435175783617351</v>
      </c>
      <c r="HZ448" t="n">
        <v>0.0000219851698691522</v>
      </c>
      <c r="IA448" t="n">
        <v>0.0000178179441618516</v>
      </c>
      <c r="IB448" t="n">
        <v>0.0000417800311167536</v>
      </c>
      <c r="IC448" t="n">
        <v>0.0000388471358694029</v>
      </c>
      <c r="ID448" t="n">
        <v>0.0000386268592400126</v>
      </c>
      <c r="IE448" t="n">
        <v>0.000155734559281638</v>
      </c>
      <c r="IF448" t="n">
        <v>0.0000809917624705107</v>
      </c>
      <c r="IG448" t="n">
        <v>0.0000736402818989628</v>
      </c>
      <c r="IH448" t="n">
        <v>0.0000464188560122039</v>
      </c>
      <c r="II448" t="n">
        <v>0.0000110167459257896</v>
      </c>
      <c r="IJ448" t="n">
        <v>0.000120195721410492</v>
      </c>
      <c r="IK448" t="n">
        <v>0.000128764821552343</v>
      </c>
      <c r="IL448" t="n">
        <v>0.000107387958761258</v>
      </c>
      <c r="IM448" t="n">
        <v>0.000179361873189003</v>
      </c>
      <c r="IN448" t="n">
        <v>0.0037631151230149</v>
      </c>
      <c r="IO448" t="n">
        <v>0.000206344642025949</v>
      </c>
      <c r="IP448" t="n">
        <v>0.00311472432402418</v>
      </c>
      <c r="IQ448" t="n">
        <v>0.0000702392315030186</v>
      </c>
      <c r="IR448" t="n">
        <v>0.00011519014014739</v>
      </c>
      <c r="IS448" t="n">
        <v>0.000114916750519122</v>
      </c>
      <c r="IT448" t="n">
        <v>0</v>
      </c>
      <c r="IU448" t="n">
        <v>0</v>
      </c>
      <c r="IV448" t="n">
        <v>0.0000302195141218071</v>
      </c>
      <c r="IW448" t="n">
        <v>0.0000337876468365195</v>
      </c>
      <c r="IX448" t="n">
        <v>0.0000611219063844903</v>
      </c>
      <c r="IY448" t="n">
        <v>0.0000433475336143225</v>
      </c>
      <c r="IZ448" t="n">
        <v>0.0000588456110786308</v>
      </c>
      <c r="JA448" t="n">
        <v>0.0000462083525455266</v>
      </c>
      <c r="JB448" t="n">
        <v>0.0000747285562285082</v>
      </c>
      <c r="JC448" t="n">
        <v>0</v>
      </c>
      <c r="JD448" t="n">
        <v>0.0000500481692799976</v>
      </c>
      <c r="JE448" t="n">
        <v>0.0000533278404141909</v>
      </c>
      <c r="JF448" t="n">
        <v>0.0000492289113746701</v>
      </c>
      <c r="JG448" t="n">
        <v>0</v>
      </c>
      <c r="JH448" t="n">
        <v>0</v>
      </c>
      <c r="JI448" t="n">
        <v>0.0000511293518459116</v>
      </c>
      <c r="JJ448" t="n">
        <v>0.0000417348386948307</v>
      </c>
      <c r="JK448" t="n">
        <v>0.0000333963106389452</v>
      </c>
      <c r="JL448" t="n">
        <v>0</v>
      </c>
      <c r="JM448" t="n">
        <v>0.0000374399851172483</v>
      </c>
      <c r="JN448" t="n">
        <v>0.0000486406135490984</v>
      </c>
      <c r="JO448" t="n">
        <v>0.0000289544434279437</v>
      </c>
      <c r="JP448" t="n">
        <v>0.0000389081727399983</v>
      </c>
      <c r="JQ448" t="n">
        <v>0.0000311337578864681</v>
      </c>
      <c r="JR448" t="n">
        <v>0.000034482810365761</v>
      </c>
      <c r="JS448" t="n">
        <v>0.0000346175269465152</v>
      </c>
      <c r="JT448" t="n">
        <v>0.0000468235062279156</v>
      </c>
      <c r="JU448" t="n">
        <v>0</v>
      </c>
      <c r="JV448" t="n">
        <v>0</v>
      </c>
      <c r="JW448" t="n">
        <v>0.0000435175783617351</v>
      </c>
      <c r="JX448" t="n">
        <v>0.0000219851698691522</v>
      </c>
      <c r="JY448" t="n">
        <v>0.0000178179441618516</v>
      </c>
      <c r="JZ448" t="n">
        <v>0.0000417800311167536</v>
      </c>
      <c r="KA448" t="n">
        <v>0.0000388471358694029</v>
      </c>
      <c r="KB448" t="n">
        <v>0.0000386268592400126</v>
      </c>
      <c r="KC448" t="n">
        <v>0.000155734559281638</v>
      </c>
      <c r="KD448" t="n">
        <v>0.0000809917624705107</v>
      </c>
      <c r="KE448" t="n">
        <v>0.0000736402818989628</v>
      </c>
      <c r="KF448" t="n">
        <v>0.0000464188560122039</v>
      </c>
      <c r="KG448" t="n">
        <v>0</v>
      </c>
      <c r="KH448" t="n">
        <v>0.000120195721410492</v>
      </c>
      <c r="KI448" t="n">
        <v>0.000128764821552343</v>
      </c>
      <c r="KJ448" t="n">
        <v>0.000107387958761258</v>
      </c>
      <c r="KK448" t="n">
        <v>0.000179361873189003</v>
      </c>
      <c r="KL448" t="n">
        <v>0.0037631151230149</v>
      </c>
      <c r="KM448" t="n">
        <v>0.000206344642025949</v>
      </c>
      <c r="KN448" t="n">
        <v>0.00311472432402419</v>
      </c>
      <c r="KO448" t="n">
        <v>0.0000702392315030187</v>
      </c>
      <c r="KP448" t="n">
        <v>0.00011519014014739</v>
      </c>
      <c r="KQ448" t="n">
        <v>0</v>
      </c>
      <c r="KR448" t="n">
        <v>0</v>
      </c>
      <c r="KS448" t="n">
        <v>0.0000386745831345044</v>
      </c>
      <c r="KT448" t="n">
        <v>0.0000302195141218071</v>
      </c>
      <c r="KU448" t="n">
        <v>0.0000337876468365194</v>
      </c>
      <c r="KV448" t="n">
        <v>0.0000611219063844903</v>
      </c>
      <c r="KW448" t="n">
        <v>0.0000433475336143225</v>
      </c>
      <c r="KX448" t="n">
        <v>0.0000588456110786309</v>
      </c>
      <c r="KY448" t="n">
        <v>0.0000462083525455266</v>
      </c>
      <c r="KZ448" t="n">
        <v>0.0000747285562285083</v>
      </c>
      <c r="LA448" t="n">
        <v>0.0000560687953521472</v>
      </c>
      <c r="LB448" t="n">
        <v>0.0000500481692799975</v>
      </c>
      <c r="LC448" t="n">
        <v>0.0000533278404141908</v>
      </c>
      <c r="LD448" t="n">
        <v>0.0000492289113746701</v>
      </c>
      <c r="LE448" t="n">
        <v>0.0000304097644684633</v>
      </c>
      <c r="LF448" t="n">
        <v>0.0000378931428219077</v>
      </c>
      <c r="LG448" t="n">
        <v>0.0000511293518459116</v>
      </c>
      <c r="LH448" t="n">
        <v>0.0000417348386948307</v>
      </c>
      <c r="LI448" t="n">
        <v>0.0000333963106389452</v>
      </c>
      <c r="LJ448" t="n">
        <v>0.000034171100973872</v>
      </c>
      <c r="LK448" t="n">
        <v>0.0000374399851172482</v>
      </c>
      <c r="LL448" t="n">
        <v>0.0000486406135490984</v>
      </c>
      <c r="LM448" t="n">
        <v>0.0000289544434279437</v>
      </c>
      <c r="LN448" t="n">
        <v>0.0000389081727399983</v>
      </c>
      <c r="LO448" t="n">
        <v>0.0000311337578864681</v>
      </c>
      <c r="LP448" t="n">
        <v>0.000034482810365761</v>
      </c>
      <c r="LQ448" t="n">
        <v>0.0000346175269465152</v>
      </c>
      <c r="LR448" t="n">
        <v>0.0000468235062279155</v>
      </c>
      <c r="LS448" t="n">
        <v>0.0000397073186065754</v>
      </c>
      <c r="LT448" t="n">
        <v>0.0000419023140038318</v>
      </c>
      <c r="LU448" t="n">
        <v>0.0000435175783617351</v>
      </c>
      <c r="LV448" t="n">
        <v>0.0000219851698691522</v>
      </c>
      <c r="LW448" t="n">
        <v>0.0000178179441618516</v>
      </c>
      <c r="LX448" t="n">
        <v>0.0000417800311167536</v>
      </c>
      <c r="LY448" t="n">
        <v>0.0000388471358694029</v>
      </c>
      <c r="LZ448" t="n">
        <v>0.0000386268592400126</v>
      </c>
      <c r="MA448" t="n">
        <v>0.000155734559281638</v>
      </c>
      <c r="MB448" t="n">
        <v>0.0000809917624705107</v>
      </c>
      <c r="MC448" t="n">
        <v>0.0000736402818989628</v>
      </c>
      <c r="MD448" t="n">
        <v>0.0000464188560122039</v>
      </c>
      <c r="ME448" t="n">
        <v>0.0000110167459257896</v>
      </c>
      <c r="MF448" t="n">
        <v>0.000120195721410492</v>
      </c>
      <c r="MG448" t="n">
        <v>0.000128764821552343</v>
      </c>
      <c r="MH448" t="n">
        <v>0.000107387958761258</v>
      </c>
      <c r="MI448" t="n">
        <v>0.000179361873189003</v>
      </c>
      <c r="MJ448" t="n">
        <v>0.0037631151230149</v>
      </c>
      <c r="MK448" t="n">
        <v>0.000206344642025949</v>
      </c>
      <c r="ML448" t="n">
        <v>0.00311472432402419</v>
      </c>
      <c r="MM448" t="n">
        <v>0.0000702392315030187</v>
      </c>
      <c r="MN448" t="n">
        <v>0.00011519014014739</v>
      </c>
      <c r="MO448" t="n">
        <v>0.000114916750519122</v>
      </c>
      <c r="MP448" t="n">
        <v>0</v>
      </c>
      <c r="MQ448" t="n">
        <v>0.0000386745831345045</v>
      </c>
      <c r="MR448" t="n">
        <v>0.000030219514121807</v>
      </c>
      <c r="MS448" t="n">
        <v>0.0000337876468365195</v>
      </c>
      <c r="MT448" t="n">
        <v>0.0000611219063844903</v>
      </c>
      <c r="MU448" t="n">
        <v>0.0000433475336143226</v>
      </c>
      <c r="MV448" t="n">
        <v>0.0000588456110786308</v>
      </c>
      <c r="MW448" t="n">
        <v>0.0000462083525455266</v>
      </c>
      <c r="MX448" t="n">
        <v>0</v>
      </c>
      <c r="MY448" t="n">
        <v>0</v>
      </c>
      <c r="MZ448" t="n">
        <v>0.0000500481692799976</v>
      </c>
      <c r="NA448" t="n">
        <v>0</v>
      </c>
      <c r="NB448" t="n">
        <v>0.0000492289113746701</v>
      </c>
      <c r="NC448" t="n">
        <v>0.0000304097644684633</v>
      </c>
      <c r="ND448" t="n">
        <v>0</v>
      </c>
      <c r="NE448" t="n">
        <v>0.0000511293518459116</v>
      </c>
      <c r="NF448" t="n">
        <v>0.0000417348386948307</v>
      </c>
      <c r="NG448" t="n">
        <v>0.0000333963106389452</v>
      </c>
      <c r="NH448" t="n">
        <v>0</v>
      </c>
      <c r="NI448" t="n">
        <v>0.0000374399851172483</v>
      </c>
      <c r="NJ448" t="n">
        <v>0.0000486406135490984</v>
      </c>
      <c r="NK448" t="n">
        <v>0.0000289544434279437</v>
      </c>
      <c r="NL448" t="n">
        <v>0.0000389081727399983</v>
      </c>
      <c r="NM448" t="n">
        <v>0.0000311337578864681</v>
      </c>
      <c r="NN448" t="n">
        <v>0.000034482810365761</v>
      </c>
      <c r="NO448" t="n">
        <v>0.0000346175269465152</v>
      </c>
      <c r="NP448" t="n">
        <v>0.0000468235062279156</v>
      </c>
      <c r="NQ448" t="n">
        <v>0</v>
      </c>
      <c r="NR448" t="n">
        <v>0.0000419023140038318</v>
      </c>
      <c r="NS448" t="n">
        <v>0.0000435175783617351</v>
      </c>
      <c r="NT448" t="n">
        <v>0.0000219851698691522</v>
      </c>
      <c r="NU448" t="n">
        <v>0.0000178179441618516</v>
      </c>
      <c r="NV448" t="n">
        <v>0.0000417800311167536</v>
      </c>
      <c r="NW448" t="n">
        <v>0.0000388471358694029</v>
      </c>
      <c r="NX448" t="n">
        <v>0.0000386268592400126</v>
      </c>
      <c r="NY448" t="n">
        <v>0.000155734559281638</v>
      </c>
      <c r="NZ448" t="n">
        <v>0.0000809917624705107</v>
      </c>
      <c r="OA448" t="n">
        <v>0.0000736402818989628</v>
      </c>
      <c r="OB448" t="n">
        <v>0.0000464188560122039</v>
      </c>
      <c r="OC448" t="n">
        <v>0.0000110167459257896</v>
      </c>
      <c r="OD448" t="n">
        <v>0.000120195721410492</v>
      </c>
      <c r="OE448" t="n">
        <v>0.000128764821552343</v>
      </c>
      <c r="OF448" t="n">
        <v>0.000107387958761258</v>
      </c>
      <c r="OG448" t="n">
        <v>0.000179361873189003</v>
      </c>
      <c r="OH448" t="n">
        <v>0.00376311512301491</v>
      </c>
      <c r="OI448" t="n">
        <v>0.000206344642025949</v>
      </c>
      <c r="OJ448" t="n">
        <v>0.00311472432402419</v>
      </c>
      <c r="OK448" t="n">
        <v>0.0000702392315030186</v>
      </c>
      <c r="OL448" t="n">
        <v>0.00011519014014739</v>
      </c>
      <c r="OM448" t="n">
        <v>0.000114916750519122</v>
      </c>
      <c r="ON448" t="n">
        <v>0.0000464701346530634</v>
      </c>
      <c r="OO448" t="n">
        <v>0</v>
      </c>
      <c r="OP448" t="n">
        <v>0.0000302195141218071</v>
      </c>
      <c r="OQ448" t="n">
        <v>0.0000337876468365195</v>
      </c>
      <c r="OR448" t="n">
        <v>0.0000611219063844903</v>
      </c>
      <c r="OS448" t="n">
        <v>0.0000433475336143225</v>
      </c>
      <c r="OT448" t="n">
        <v>0.0000588456110786308</v>
      </c>
      <c r="OU448" t="n">
        <v>0.0000462083525455267</v>
      </c>
      <c r="OV448" t="n">
        <v>0</v>
      </c>
      <c r="OW448" t="n">
        <v>0</v>
      </c>
      <c r="OX448" t="n">
        <v>0.0000500481692799976</v>
      </c>
      <c r="OY448" t="n">
        <v>0.0000533278404141908</v>
      </c>
      <c r="OZ448" t="n">
        <v>0.0000492289113746701</v>
      </c>
      <c r="PA448" t="n">
        <v>0.0000304097644684633</v>
      </c>
      <c r="PB448" t="n">
        <v>0</v>
      </c>
      <c r="PC448" t="n">
        <v>0.0000511293518459116</v>
      </c>
      <c r="PD448" t="n">
        <v>0</v>
      </c>
      <c r="PE448" t="n">
        <v>0</v>
      </c>
      <c r="PF448" t="n">
        <v>0</v>
      </c>
      <c r="PG448" t="n">
        <v>0.0000374399851172482</v>
      </c>
      <c r="PH448" t="n">
        <v>0.0000486406135490985</v>
      </c>
      <c r="PI448" t="n">
        <v>0.0000289544434279437</v>
      </c>
      <c r="PJ448" t="n">
        <v>0</v>
      </c>
      <c r="PK448" t="n">
        <v>0.0000311337578864681</v>
      </c>
      <c r="PL448" t="n">
        <v>0.000034482810365761</v>
      </c>
      <c r="PM448" t="n">
        <v>0</v>
      </c>
      <c r="PN448" t="n">
        <v>0</v>
      </c>
      <c r="PO448" t="n">
        <v>0</v>
      </c>
      <c r="PP448" t="n">
        <v>0</v>
      </c>
      <c r="PQ448" t="n">
        <v>0.0000435175783617351</v>
      </c>
      <c r="PR448" t="n">
        <v>0.0000219851698691522</v>
      </c>
      <c r="PS448" t="n">
        <v>0.0000178179441618516</v>
      </c>
      <c r="PT448" t="n">
        <v>0.0000417800311167536</v>
      </c>
      <c r="PU448" t="n">
        <v>0.0000388471358694029</v>
      </c>
      <c r="PV448" t="n">
        <v>0.0000386268592400126</v>
      </c>
      <c r="PW448" t="n">
        <v>0.000155734559281638</v>
      </c>
      <c r="PX448" t="n">
        <v>0.0000809917624705107</v>
      </c>
      <c r="PY448" t="n">
        <v>0.0000736402818989629</v>
      </c>
      <c r="PZ448" t="n">
        <v>0.0000464188560122039</v>
      </c>
      <c r="QA448" t="n">
        <v>0.0000110167459257896</v>
      </c>
      <c r="QB448" t="n">
        <v>0.000120195721410492</v>
      </c>
      <c r="QC448" t="n">
        <v>0.000128764821552343</v>
      </c>
      <c r="QD448" t="n">
        <v>0</v>
      </c>
      <c r="QE448" t="n">
        <v>0.000179361873189003</v>
      </c>
      <c r="QF448" t="n">
        <v>1.00376311512301</v>
      </c>
      <c r="QG448" t="n">
        <v>0.000206344642025949</v>
      </c>
      <c r="QH448" t="n">
        <v>0.00311472432402419</v>
      </c>
      <c r="QI448" t="n">
        <v>0.0000702392315030187</v>
      </c>
    </row>
    <row r="449">
      <c r="A449" t="s">
        <v>448</v>
      </c>
      <c r="B449" t="n">
        <v>0.000504309278196671</v>
      </c>
      <c r="C449" t="n">
        <v>0.000452955706157834</v>
      </c>
      <c r="D449" t="n">
        <v>0.000359819133008878</v>
      </c>
      <c r="E449" t="n">
        <v>0</v>
      </c>
      <c r="F449" t="n">
        <v>0</v>
      </c>
      <c r="G449" t="n">
        <v>0.00047442904815768</v>
      </c>
      <c r="H449" t="n">
        <v>0.000546679055613161</v>
      </c>
      <c r="I449" t="n">
        <v>0.000553128431858704</v>
      </c>
      <c r="J449" t="n">
        <v>0.000651631947661801</v>
      </c>
      <c r="K449" t="n">
        <v>0.000670615916995582</v>
      </c>
      <c r="L449" t="n">
        <v>0.000536483695353619</v>
      </c>
      <c r="M449" t="n">
        <v>0.000592265225314875</v>
      </c>
      <c r="N449" t="n">
        <v>0.000505101680638471</v>
      </c>
      <c r="O449" t="n">
        <v>0.000710779786309546</v>
      </c>
      <c r="P449" t="n">
        <v>0.000765461856410681</v>
      </c>
      <c r="Q449" t="n">
        <v>0.000395326489652843</v>
      </c>
      <c r="R449" t="n">
        <v>0</v>
      </c>
      <c r="S449" t="n">
        <v>0.000785910718337227</v>
      </c>
      <c r="T449" t="n">
        <v>0</v>
      </c>
      <c r="U449" t="n">
        <v>0.000561305618305444</v>
      </c>
      <c r="V449" t="n">
        <v>0.000580345148868515</v>
      </c>
      <c r="W449" t="n">
        <v>0.000491134942178504</v>
      </c>
      <c r="X449" t="n">
        <v>0.000607465578100726</v>
      </c>
      <c r="Y449" t="n">
        <v>0.000376107043174545</v>
      </c>
      <c r="Z449" t="n">
        <v>0.000581337216442309</v>
      </c>
      <c r="AA449" t="n">
        <v>0</v>
      </c>
      <c r="AB449" t="n">
        <v>0.000546982265268434</v>
      </c>
      <c r="AC449" t="n">
        <v>0.000883669182776801</v>
      </c>
      <c r="AD449" t="n">
        <v>0.00390014043468067</v>
      </c>
      <c r="AE449" t="n">
        <v>0.00109522154375994</v>
      </c>
      <c r="AF449" t="n">
        <v>0.000980905556249059</v>
      </c>
      <c r="AG449" t="n">
        <v>0.000674011510171968</v>
      </c>
      <c r="AH449" t="n">
        <v>0.000462532036889941</v>
      </c>
      <c r="AI449" t="n">
        <v>0.00121334277965723</v>
      </c>
      <c r="AJ449" t="n">
        <v>0.000650297946917233</v>
      </c>
      <c r="AK449" t="n">
        <v>0.000687396727833141</v>
      </c>
      <c r="AL449" t="n">
        <v>0.000577277410388935</v>
      </c>
      <c r="AM449" t="n">
        <v>0.000925608868502574</v>
      </c>
      <c r="AN449" t="n">
        <v>0.00107628122814536</v>
      </c>
      <c r="AO449" t="n">
        <v>0.00268960425240039</v>
      </c>
      <c r="AP449" t="n">
        <v>0.00169538124110099</v>
      </c>
      <c r="AQ449" t="n">
        <v>0.00040237063091956</v>
      </c>
      <c r="AR449" t="n">
        <v>0.000906001176572382</v>
      </c>
      <c r="AS449" t="n">
        <v>0.00119280116358268</v>
      </c>
      <c r="AT449" t="n">
        <v>0.00132866755292044</v>
      </c>
      <c r="AU449" t="n">
        <v>0.00183050646819885</v>
      </c>
      <c r="AV449" t="n">
        <v>0.00027237222123723</v>
      </c>
      <c r="AW449" t="n">
        <v>0.00113675239280184</v>
      </c>
      <c r="AX449" t="n">
        <v>0.000838982139431057</v>
      </c>
      <c r="AY449" t="n">
        <v>0.000980139295750383</v>
      </c>
      <c r="AZ449" t="n">
        <v>0.000504309278196671</v>
      </c>
      <c r="BA449" t="n">
        <v>0.000452955706157834</v>
      </c>
      <c r="BB449" t="n">
        <v>0.000359819133008878</v>
      </c>
      <c r="BC449" t="n">
        <v>0</v>
      </c>
      <c r="BD449" t="n">
        <v>0.000408886448537176</v>
      </c>
      <c r="BE449" t="n">
        <v>0.00047442904815768</v>
      </c>
      <c r="BF449" t="n">
        <v>0.000546679055613161</v>
      </c>
      <c r="BG449" t="n">
        <v>0.000553128431858704</v>
      </c>
      <c r="BH449" t="n">
        <v>0.000651631947661801</v>
      </c>
      <c r="BI449" t="n">
        <v>0.000670615916995582</v>
      </c>
      <c r="BJ449" t="n">
        <v>0.000536483695353619</v>
      </c>
      <c r="BK449" t="n">
        <v>0.000592265225314875</v>
      </c>
      <c r="BL449" t="n">
        <v>0.000505101680638471</v>
      </c>
      <c r="BM449" t="n">
        <v>0.000710779786309546</v>
      </c>
      <c r="BN449" t="n">
        <v>0.000765461856410681</v>
      </c>
      <c r="BO449" t="n">
        <v>0.000395326489652843</v>
      </c>
      <c r="BP449" t="n">
        <v>0</v>
      </c>
      <c r="BQ449" t="n">
        <v>0.000785910718337227</v>
      </c>
      <c r="BR449" t="n">
        <v>0.000654222360149465</v>
      </c>
      <c r="BS449" t="n">
        <v>0.000561305618305444</v>
      </c>
      <c r="BT449" t="n">
        <v>0.000580345148868515</v>
      </c>
      <c r="BU449" t="n">
        <v>0.000491134942178504</v>
      </c>
      <c r="BV449" t="n">
        <v>0.000607465578100726</v>
      </c>
      <c r="BW449" t="n">
        <v>0.000376107043174546</v>
      </c>
      <c r="BX449" t="n">
        <v>0.000581337216442309</v>
      </c>
      <c r="BY449" t="n">
        <v>0</v>
      </c>
      <c r="BZ449" t="n">
        <v>0.000546982265268434</v>
      </c>
      <c r="CA449" t="n">
        <v>0.000883669182776801</v>
      </c>
      <c r="CB449" t="n">
        <v>0.00390014043468067</v>
      </c>
      <c r="CC449" t="n">
        <v>0.00109522154375994</v>
      </c>
      <c r="CD449" t="n">
        <v>0.00098090555624906</v>
      </c>
      <c r="CE449" t="n">
        <v>0.000674011510171968</v>
      </c>
      <c r="CF449" t="n">
        <v>0.000462532036889941</v>
      </c>
      <c r="CG449" t="n">
        <v>0.00121334277965723</v>
      </c>
      <c r="CH449" t="n">
        <v>0.000650297946917233</v>
      </c>
      <c r="CI449" t="n">
        <v>0.000687396727833142</v>
      </c>
      <c r="CJ449" t="n">
        <v>0.000577277410388935</v>
      </c>
      <c r="CK449" t="n">
        <v>0.000925608868502574</v>
      </c>
      <c r="CL449" t="n">
        <v>0.00107628122814536</v>
      </c>
      <c r="CM449" t="n">
        <v>0.00268960425240039</v>
      </c>
      <c r="CN449" t="n">
        <v>0.00169538124110099</v>
      </c>
      <c r="CO449" t="n">
        <v>0.00040237063091956</v>
      </c>
      <c r="CP449" t="n">
        <v>0.000906001176572382</v>
      </c>
      <c r="CQ449" t="n">
        <v>0.00119280116358268</v>
      </c>
      <c r="CR449" t="n">
        <v>0</v>
      </c>
      <c r="CS449" t="n">
        <v>0.00183050646819885</v>
      </c>
      <c r="CT449" t="n">
        <v>0.00027237222123723</v>
      </c>
      <c r="CU449" t="n">
        <v>0.00113675239280184</v>
      </c>
      <c r="CV449" t="n">
        <v>0.000838982139431057</v>
      </c>
      <c r="CW449" t="n">
        <v>0.000980139295750383</v>
      </c>
      <c r="CX449" t="n">
        <v>0.000504309278196671</v>
      </c>
      <c r="CY449" t="n">
        <v>0.000452955706157834</v>
      </c>
      <c r="CZ449" t="n">
        <v>0</v>
      </c>
      <c r="DA449" t="n">
        <v>0</v>
      </c>
      <c r="DB449" t="n">
        <v>0.000408886448537176</v>
      </c>
      <c r="DC449" t="n">
        <v>0.00047442904815768</v>
      </c>
      <c r="DD449" t="n">
        <v>0.000546679055613162</v>
      </c>
      <c r="DE449" t="n">
        <v>0.000553128431858704</v>
      </c>
      <c r="DF449" t="n">
        <v>0</v>
      </c>
      <c r="DG449" t="n">
        <v>0.000670615916995582</v>
      </c>
      <c r="DH449" t="n">
        <v>0</v>
      </c>
      <c r="DI449" t="n">
        <v>0</v>
      </c>
      <c r="DJ449" t="n">
        <v>0.000505101680638471</v>
      </c>
      <c r="DK449" t="n">
        <v>0</v>
      </c>
      <c r="DL449" t="n">
        <v>0.000765461856410681</v>
      </c>
      <c r="DM449" t="n">
        <v>0</v>
      </c>
      <c r="DN449" t="n">
        <v>0</v>
      </c>
      <c r="DO449" t="n">
        <v>0</v>
      </c>
      <c r="DP449" t="n">
        <v>0</v>
      </c>
      <c r="DQ449" t="n">
        <v>0.000561305618305444</v>
      </c>
      <c r="DR449" t="n">
        <v>0</v>
      </c>
      <c r="DS449" t="n">
        <v>0.000491134942178504</v>
      </c>
      <c r="DT449" t="n">
        <v>0.000607465578100726</v>
      </c>
      <c r="DU449" t="n">
        <v>0.000376107043174546</v>
      </c>
      <c r="DV449" t="n">
        <v>0</v>
      </c>
      <c r="DW449" t="n">
        <v>0</v>
      </c>
      <c r="DX449" t="n">
        <v>0.000546982265268434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0.000462532036889941</v>
      </c>
      <c r="EE449" t="n">
        <v>0.00121334277965723</v>
      </c>
      <c r="EF449" t="n">
        <v>0.000650297946917233</v>
      </c>
      <c r="EG449" t="n">
        <v>0.000687396727833141</v>
      </c>
      <c r="EH449" t="n">
        <v>0.000577277410388935</v>
      </c>
      <c r="EI449" t="n">
        <v>0.000925608868502574</v>
      </c>
      <c r="EJ449" t="n">
        <v>0.00107628122814536</v>
      </c>
      <c r="EK449" t="n">
        <v>0.00268960425240039</v>
      </c>
      <c r="EL449" t="n">
        <v>0.00169538124110099</v>
      </c>
      <c r="EM449" t="n">
        <v>0.00040237063091956</v>
      </c>
      <c r="EN449" t="n">
        <v>0</v>
      </c>
      <c r="EO449" t="n">
        <v>0.00119280116358268</v>
      </c>
      <c r="EP449" t="n">
        <v>0</v>
      </c>
      <c r="EQ449" t="n">
        <v>0</v>
      </c>
      <c r="ER449" t="n">
        <v>0.00027237222123723</v>
      </c>
      <c r="ES449" t="n">
        <v>0.00113675239280184</v>
      </c>
      <c r="ET449" t="n">
        <v>0.000838982139431057</v>
      </c>
      <c r="EU449" t="n">
        <v>0.000980139295750383</v>
      </c>
      <c r="EV449" t="n">
        <v>0.000504309278196671</v>
      </c>
      <c r="EW449" t="n">
        <v>0.000452955706157834</v>
      </c>
      <c r="EX449" t="n">
        <v>0.000359819133008878</v>
      </c>
      <c r="EY449" t="n">
        <v>0.000371318597348693</v>
      </c>
      <c r="EZ449" t="n">
        <v>0.000408886448537176</v>
      </c>
      <c r="FA449" t="n">
        <v>0.00047442904815768</v>
      </c>
      <c r="FB449" t="n">
        <v>0.000546679055613161</v>
      </c>
      <c r="FC449" t="n">
        <v>0.000553128431858704</v>
      </c>
      <c r="FD449" t="n">
        <v>0.000651631947661801</v>
      </c>
      <c r="FE449" t="n">
        <v>0.000670615916995582</v>
      </c>
      <c r="FF449" t="n">
        <v>0</v>
      </c>
      <c r="FG449" t="n">
        <v>0</v>
      </c>
      <c r="FH449" t="n">
        <v>0.000505101680638471</v>
      </c>
      <c r="FI449" t="n">
        <v>0.000710779786309546</v>
      </c>
      <c r="FJ449" t="n">
        <v>0</v>
      </c>
      <c r="FK449" t="n">
        <v>0.000395326489652843</v>
      </c>
      <c r="FL449" t="n">
        <v>0</v>
      </c>
      <c r="FM449" t="n">
        <v>0.000785910718337227</v>
      </c>
      <c r="FN449" t="n">
        <v>0</v>
      </c>
      <c r="FO449" t="n">
        <v>0.000561305618305444</v>
      </c>
      <c r="FP449" t="n">
        <v>0</v>
      </c>
      <c r="FQ449" t="n">
        <v>0.000491134942178505</v>
      </c>
      <c r="FR449" t="n">
        <v>0.000607465578100726</v>
      </c>
      <c r="FS449" t="n">
        <v>0.000376107043174545</v>
      </c>
      <c r="FT449" t="n">
        <v>0.000581337216442309</v>
      </c>
      <c r="FU449" t="n">
        <v>0</v>
      </c>
      <c r="FV449" t="n">
        <v>0.000546982265268434</v>
      </c>
      <c r="FW449" t="n">
        <v>0.000883669182776801</v>
      </c>
      <c r="FX449" t="n">
        <v>0</v>
      </c>
      <c r="FY449" t="n">
        <v>0</v>
      </c>
      <c r="FZ449" t="n">
        <v>0</v>
      </c>
      <c r="GA449" t="n">
        <v>0.000674011510171968</v>
      </c>
      <c r="GB449" t="n">
        <v>0.000462532036889941</v>
      </c>
      <c r="GC449" t="n">
        <v>0.00121334277965723</v>
      </c>
      <c r="GD449" t="n">
        <v>0.000650297946917233</v>
      </c>
      <c r="GE449" t="n">
        <v>0.000687396727833141</v>
      </c>
      <c r="GF449" t="n">
        <v>0.000577277410388936</v>
      </c>
      <c r="GG449" t="n">
        <v>0.000925608868502575</v>
      </c>
      <c r="GH449" t="n">
        <v>0.00107628122814536</v>
      </c>
      <c r="GI449" t="n">
        <v>0.00268960425240039</v>
      </c>
      <c r="GJ449" t="n">
        <v>0.00169538124110099</v>
      </c>
      <c r="GK449" t="n">
        <v>0</v>
      </c>
      <c r="GL449" t="n">
        <v>0.000906001176572383</v>
      </c>
      <c r="GM449" t="n">
        <v>0.00119280116358268</v>
      </c>
      <c r="GN449" t="n">
        <v>0</v>
      </c>
      <c r="GO449" t="n">
        <v>0.00183050646819885</v>
      </c>
      <c r="GP449" t="n">
        <v>0.00027237222123723</v>
      </c>
      <c r="GQ449" t="n">
        <v>0.00113675239280184</v>
      </c>
      <c r="GR449" t="n">
        <v>0.000838982139431056</v>
      </c>
      <c r="GS449" t="n">
        <v>0.000980139295750383</v>
      </c>
      <c r="GT449" t="n">
        <v>0.000504309278196671</v>
      </c>
      <c r="GU449" t="n">
        <v>0.000452955706157834</v>
      </c>
      <c r="GV449" t="n">
        <v>0</v>
      </c>
      <c r="GW449" t="n">
        <v>0.000371318597348693</v>
      </c>
      <c r="GX449" t="n">
        <v>0</v>
      </c>
      <c r="GY449" t="n">
        <v>0.00047442904815768</v>
      </c>
      <c r="GZ449" t="n">
        <v>0.000546679055613162</v>
      </c>
      <c r="HA449" t="n">
        <v>0.000553128431858704</v>
      </c>
      <c r="HB449" t="n">
        <v>0.000651631947661801</v>
      </c>
      <c r="HC449" t="n">
        <v>0.000670615916995582</v>
      </c>
      <c r="HD449" t="n">
        <v>0.000536483695353619</v>
      </c>
      <c r="HE449" t="n">
        <v>0.000592265225314876</v>
      </c>
      <c r="HF449" t="n">
        <v>0.000505101680638471</v>
      </c>
      <c r="HG449" t="n">
        <v>0.000710779786309546</v>
      </c>
      <c r="HH449" t="n">
        <v>0.000765461856410681</v>
      </c>
      <c r="HI449" t="n">
        <v>0.000395326489652843</v>
      </c>
      <c r="HJ449" t="n">
        <v>0</v>
      </c>
      <c r="HK449" t="n">
        <v>0.000785910718337227</v>
      </c>
      <c r="HL449" t="n">
        <v>0.000654222360149466</v>
      </c>
      <c r="HM449" t="n">
        <v>0.000561305618305444</v>
      </c>
      <c r="HN449" t="n">
        <v>0.000580345148868515</v>
      </c>
      <c r="HO449" t="n">
        <v>0.000491134942178504</v>
      </c>
      <c r="HP449" t="n">
        <v>0.000607465578100727</v>
      </c>
      <c r="HQ449" t="n">
        <v>0.000376107043174545</v>
      </c>
      <c r="HR449" t="n">
        <v>0.000581337216442309</v>
      </c>
      <c r="HS449" t="n">
        <v>0.000481897102097048</v>
      </c>
      <c r="HT449" t="n">
        <v>0.000546982265268434</v>
      </c>
      <c r="HU449" t="n">
        <v>0.000883669182776801</v>
      </c>
      <c r="HV449" t="n">
        <v>0.00390014043468067</v>
      </c>
      <c r="HW449" t="n">
        <v>0.00109522154375994</v>
      </c>
      <c r="HX449" t="n">
        <v>0.000980905556249059</v>
      </c>
      <c r="HY449" t="n">
        <v>0.000674011510171968</v>
      </c>
      <c r="HZ449" t="n">
        <v>0.000462532036889941</v>
      </c>
      <c r="IA449" t="n">
        <v>0.00121334277965722</v>
      </c>
      <c r="IB449" t="n">
        <v>0.000650297946917233</v>
      </c>
      <c r="IC449" t="n">
        <v>0.000687396727833141</v>
      </c>
      <c r="ID449" t="n">
        <v>0.000577277410388935</v>
      </c>
      <c r="IE449" t="n">
        <v>0.000925608868502575</v>
      </c>
      <c r="IF449" t="n">
        <v>0.00107628122814536</v>
      </c>
      <c r="IG449" t="n">
        <v>0.00268960425240038</v>
      </c>
      <c r="IH449" t="n">
        <v>0.00169538124110099</v>
      </c>
      <c r="II449" t="n">
        <v>0.00040237063091956</v>
      </c>
      <c r="IJ449" t="n">
        <v>0.000906001176572382</v>
      </c>
      <c r="IK449" t="n">
        <v>0.00119280116358268</v>
      </c>
      <c r="IL449" t="n">
        <v>0.00132866755292044</v>
      </c>
      <c r="IM449" t="n">
        <v>0.00183050646819885</v>
      </c>
      <c r="IN449" t="n">
        <v>0.00027237222123723</v>
      </c>
      <c r="IO449" t="n">
        <v>0.00113675239280184</v>
      </c>
      <c r="IP449" t="n">
        <v>0.000838982139431056</v>
      </c>
      <c r="IQ449" t="n">
        <v>0.000980139295750382</v>
      </c>
      <c r="IR449" t="n">
        <v>0.000504309278196671</v>
      </c>
      <c r="IS449" t="n">
        <v>0.000452955706157834</v>
      </c>
      <c r="IT449" t="n">
        <v>0</v>
      </c>
      <c r="IU449" t="n">
        <v>0</v>
      </c>
      <c r="IV449" t="n">
        <v>0.000408886448537176</v>
      </c>
      <c r="IW449" t="n">
        <v>0.00047442904815768</v>
      </c>
      <c r="IX449" t="n">
        <v>0.000546679055613161</v>
      </c>
      <c r="IY449" t="n">
        <v>0.000553128431858704</v>
      </c>
      <c r="IZ449" t="n">
        <v>0.000651631947661801</v>
      </c>
      <c r="JA449" t="n">
        <v>0.000670615916995582</v>
      </c>
      <c r="JB449" t="n">
        <v>0.000536483695353618</v>
      </c>
      <c r="JC449" t="n">
        <v>0</v>
      </c>
      <c r="JD449" t="n">
        <v>0.000505101680638471</v>
      </c>
      <c r="JE449" t="n">
        <v>0.000710779786309546</v>
      </c>
      <c r="JF449" t="n">
        <v>0.000765461856410681</v>
      </c>
      <c r="JG449" t="n">
        <v>0</v>
      </c>
      <c r="JH449" t="n">
        <v>0</v>
      </c>
      <c r="JI449" t="n">
        <v>0.000785910718337228</v>
      </c>
      <c r="JJ449" t="n">
        <v>0.000654222360149465</v>
      </c>
      <c r="JK449" t="n">
        <v>0.000561305618305444</v>
      </c>
      <c r="JL449" t="n">
        <v>0</v>
      </c>
      <c r="JM449" t="n">
        <v>0.000491134942178505</v>
      </c>
      <c r="JN449" t="n">
        <v>0.000607465578100726</v>
      </c>
      <c r="JO449" t="n">
        <v>0.000376107043174545</v>
      </c>
      <c r="JP449" t="n">
        <v>0.000581337216442309</v>
      </c>
      <c r="JQ449" t="n">
        <v>0.000481897102097048</v>
      </c>
      <c r="JR449" t="n">
        <v>0.000546982265268434</v>
      </c>
      <c r="JS449" t="n">
        <v>0.000883669182776801</v>
      </c>
      <c r="JT449" t="n">
        <v>0.00390014043468067</v>
      </c>
      <c r="JU449" t="n">
        <v>0</v>
      </c>
      <c r="JV449" t="n">
        <v>0</v>
      </c>
      <c r="JW449" t="n">
        <v>0.000674011510171967</v>
      </c>
      <c r="JX449" t="n">
        <v>0.000462532036889941</v>
      </c>
      <c r="JY449" t="n">
        <v>0.00121334277965723</v>
      </c>
      <c r="JZ449" t="n">
        <v>0.000650297946917233</v>
      </c>
      <c r="KA449" t="n">
        <v>0.000687396727833141</v>
      </c>
      <c r="KB449" t="n">
        <v>0.000577277410388936</v>
      </c>
      <c r="KC449" t="n">
        <v>0.000925608868502575</v>
      </c>
      <c r="KD449" t="n">
        <v>0.00107628122814536</v>
      </c>
      <c r="KE449" t="n">
        <v>0.00268960425240039</v>
      </c>
      <c r="KF449" t="n">
        <v>0.00169538124110099</v>
      </c>
      <c r="KG449" t="n">
        <v>0</v>
      </c>
      <c r="KH449" t="n">
        <v>0.000906001176572383</v>
      </c>
      <c r="KI449" t="n">
        <v>0.00119280116358268</v>
      </c>
      <c r="KJ449" t="n">
        <v>0.00132866755292044</v>
      </c>
      <c r="KK449" t="n">
        <v>0.00183050646819886</v>
      </c>
      <c r="KL449" t="n">
        <v>0.00027237222123723</v>
      </c>
      <c r="KM449" t="n">
        <v>0.00113675239280184</v>
      </c>
      <c r="KN449" t="n">
        <v>0.000838982139431057</v>
      </c>
      <c r="KO449" t="n">
        <v>0.000980139295750383</v>
      </c>
      <c r="KP449" t="n">
        <v>0.000504309278196671</v>
      </c>
      <c r="KQ449" t="n">
        <v>0</v>
      </c>
      <c r="KR449" t="n">
        <v>0</v>
      </c>
      <c r="KS449" t="n">
        <v>0.000371318597348692</v>
      </c>
      <c r="KT449" t="n">
        <v>0.000408886448537175</v>
      </c>
      <c r="KU449" t="n">
        <v>0.00047442904815768</v>
      </c>
      <c r="KV449" t="n">
        <v>0.000546679055613161</v>
      </c>
      <c r="KW449" t="n">
        <v>0.000553128431858704</v>
      </c>
      <c r="KX449" t="n">
        <v>0.000651631947661802</v>
      </c>
      <c r="KY449" t="n">
        <v>0.000670615916995582</v>
      </c>
      <c r="KZ449" t="n">
        <v>0.000536483695353619</v>
      </c>
      <c r="LA449" t="n">
        <v>0.000592265225314875</v>
      </c>
      <c r="LB449" t="n">
        <v>0.00050510168063847</v>
      </c>
      <c r="LC449" t="n">
        <v>0.000710779786309546</v>
      </c>
      <c r="LD449" t="n">
        <v>0.000765461856410681</v>
      </c>
      <c r="LE449" t="n">
        <v>0.000395326489652844</v>
      </c>
      <c r="LF449" t="n">
        <v>0.000626012719814577</v>
      </c>
      <c r="LG449" t="n">
        <v>0.000785910718337227</v>
      </c>
      <c r="LH449" t="n">
        <v>0.000654222360149466</v>
      </c>
      <c r="LI449" t="n">
        <v>0.000561305618305444</v>
      </c>
      <c r="LJ449" t="n">
        <v>0.000580345148868515</v>
      </c>
      <c r="LK449" t="n">
        <v>0.000491134942178504</v>
      </c>
      <c r="LL449" t="n">
        <v>0.000607465578100726</v>
      </c>
      <c r="LM449" t="n">
        <v>0.000376107043174545</v>
      </c>
      <c r="LN449" t="n">
        <v>0.00058133721644231</v>
      </c>
      <c r="LO449" t="n">
        <v>0.000481897102097048</v>
      </c>
      <c r="LP449" t="n">
        <v>0.000546982265268434</v>
      </c>
      <c r="LQ449" t="n">
        <v>0.000883669182776801</v>
      </c>
      <c r="LR449" t="n">
        <v>0.00390014043468067</v>
      </c>
      <c r="LS449" t="n">
        <v>0.00109522154375994</v>
      </c>
      <c r="LT449" t="n">
        <v>0.000980905556249059</v>
      </c>
      <c r="LU449" t="n">
        <v>0.000674011510171967</v>
      </c>
      <c r="LV449" t="n">
        <v>0.000462532036889941</v>
      </c>
      <c r="LW449" t="n">
        <v>0.00121334277965722</v>
      </c>
      <c r="LX449" t="n">
        <v>0.000650297946917233</v>
      </c>
      <c r="LY449" t="n">
        <v>0.000687396727833141</v>
      </c>
      <c r="LZ449" t="n">
        <v>0.000577277410388935</v>
      </c>
      <c r="MA449" t="n">
        <v>0.000925608868502574</v>
      </c>
      <c r="MB449" t="n">
        <v>0.00107628122814536</v>
      </c>
      <c r="MC449" t="n">
        <v>0.00268960425240039</v>
      </c>
      <c r="MD449" t="n">
        <v>0.00169538124110099</v>
      </c>
      <c r="ME449" t="n">
        <v>0.00040237063091956</v>
      </c>
      <c r="MF449" t="n">
        <v>0.000906001176572382</v>
      </c>
      <c r="MG449" t="n">
        <v>0.00119280116358268</v>
      </c>
      <c r="MH449" t="n">
        <v>0.00132866755292044</v>
      </c>
      <c r="MI449" t="n">
        <v>0.00183050646819886</v>
      </c>
      <c r="MJ449" t="n">
        <v>0.00027237222123723</v>
      </c>
      <c r="MK449" t="n">
        <v>0.00113675239280184</v>
      </c>
      <c r="ML449" t="n">
        <v>0.000838982139431057</v>
      </c>
      <c r="MM449" t="n">
        <v>0.000980139295750383</v>
      </c>
      <c r="MN449" t="n">
        <v>0.000504309278196671</v>
      </c>
      <c r="MO449" t="n">
        <v>0.000452955706157834</v>
      </c>
      <c r="MP449" t="n">
        <v>0</v>
      </c>
      <c r="MQ449" t="n">
        <v>0.000371318597348693</v>
      </c>
      <c r="MR449" t="n">
        <v>0.000408886448537175</v>
      </c>
      <c r="MS449" t="n">
        <v>0.00047442904815768</v>
      </c>
      <c r="MT449" t="n">
        <v>0.000546679055613161</v>
      </c>
      <c r="MU449" t="n">
        <v>0.000553128431858705</v>
      </c>
      <c r="MV449" t="n">
        <v>0.000651631947661801</v>
      </c>
      <c r="MW449" t="n">
        <v>0.000670615916995582</v>
      </c>
      <c r="MX449" t="n">
        <v>0</v>
      </c>
      <c r="MY449" t="n">
        <v>0</v>
      </c>
      <c r="MZ449" t="n">
        <v>0.000505101680638471</v>
      </c>
      <c r="NA449" t="n">
        <v>0</v>
      </c>
      <c r="NB449" t="n">
        <v>0.000765461856410681</v>
      </c>
      <c r="NC449" t="n">
        <v>0.000395326489652843</v>
      </c>
      <c r="ND449" t="n">
        <v>0</v>
      </c>
      <c r="NE449" t="n">
        <v>0.000785910718337228</v>
      </c>
      <c r="NF449" t="n">
        <v>0.000654222360149465</v>
      </c>
      <c r="NG449" t="n">
        <v>0.000561305618305444</v>
      </c>
      <c r="NH449" t="n">
        <v>0</v>
      </c>
      <c r="NI449" t="n">
        <v>0.000491134942178504</v>
      </c>
      <c r="NJ449" t="n">
        <v>0.000607465578100726</v>
      </c>
      <c r="NK449" t="n">
        <v>0.000376107043174546</v>
      </c>
      <c r="NL449" t="n">
        <v>0.000581337216442309</v>
      </c>
      <c r="NM449" t="n">
        <v>0.000481897102097048</v>
      </c>
      <c r="NN449" t="n">
        <v>0.000546982265268434</v>
      </c>
      <c r="NO449" t="n">
        <v>0.0008836691827768</v>
      </c>
      <c r="NP449" t="n">
        <v>0.00390014043468067</v>
      </c>
      <c r="NQ449" t="n">
        <v>0</v>
      </c>
      <c r="NR449" t="n">
        <v>0.00098090555624906</v>
      </c>
      <c r="NS449" t="n">
        <v>0.000674011510171968</v>
      </c>
      <c r="NT449" t="n">
        <v>0.000462532036889941</v>
      </c>
      <c r="NU449" t="n">
        <v>0.00121334277965722</v>
      </c>
      <c r="NV449" t="n">
        <v>0.000650297946917232</v>
      </c>
      <c r="NW449" t="n">
        <v>0.000687396727833142</v>
      </c>
      <c r="NX449" t="n">
        <v>0.000577277410388935</v>
      </c>
      <c r="NY449" t="n">
        <v>0.000925608868502574</v>
      </c>
      <c r="NZ449" t="n">
        <v>0.00107628122814536</v>
      </c>
      <c r="OA449" t="n">
        <v>0.00268960425240039</v>
      </c>
      <c r="OB449" t="n">
        <v>0.00169538124110099</v>
      </c>
      <c r="OC449" t="n">
        <v>0.00040237063091956</v>
      </c>
      <c r="OD449" t="n">
        <v>0.000906001176572383</v>
      </c>
      <c r="OE449" t="n">
        <v>0.00119280116358268</v>
      </c>
      <c r="OF449" t="n">
        <v>0.00132866755292044</v>
      </c>
      <c r="OG449" t="n">
        <v>0.00183050646819886</v>
      </c>
      <c r="OH449" t="n">
        <v>0.000272372221237231</v>
      </c>
      <c r="OI449" t="n">
        <v>0.00113675239280184</v>
      </c>
      <c r="OJ449" t="n">
        <v>0.000838982139431057</v>
      </c>
      <c r="OK449" t="n">
        <v>0.000980139295750382</v>
      </c>
      <c r="OL449" t="n">
        <v>0.000504309278196671</v>
      </c>
      <c r="OM449" t="n">
        <v>0.000452955706157834</v>
      </c>
      <c r="ON449" t="n">
        <v>0.000359819133008878</v>
      </c>
      <c r="OO449" t="n">
        <v>0</v>
      </c>
      <c r="OP449" t="n">
        <v>0.000408886448537176</v>
      </c>
      <c r="OQ449" t="n">
        <v>0.000474429048157681</v>
      </c>
      <c r="OR449" t="n">
        <v>0.000546679055613162</v>
      </c>
      <c r="OS449" t="n">
        <v>0.000553128431858704</v>
      </c>
      <c r="OT449" t="n">
        <v>0.000651631947661801</v>
      </c>
      <c r="OU449" t="n">
        <v>0.000670615916995583</v>
      </c>
      <c r="OV449" t="n">
        <v>0</v>
      </c>
      <c r="OW449" t="n">
        <v>0</v>
      </c>
      <c r="OX449" t="n">
        <v>0.000505101680638471</v>
      </c>
      <c r="OY449" t="n">
        <v>0.000710779786309545</v>
      </c>
      <c r="OZ449" t="n">
        <v>0.000765461856410681</v>
      </c>
      <c r="PA449" t="n">
        <v>0.000395326489652843</v>
      </c>
      <c r="PB449" t="n">
        <v>0</v>
      </c>
      <c r="PC449" t="n">
        <v>0.000785910718337227</v>
      </c>
      <c r="PD449" t="n">
        <v>0</v>
      </c>
      <c r="PE449" t="n">
        <v>0</v>
      </c>
      <c r="PF449" t="n">
        <v>0</v>
      </c>
      <c r="PG449" t="n">
        <v>0.000491134942178504</v>
      </c>
      <c r="PH449" t="n">
        <v>0.000607465578100727</v>
      </c>
      <c r="PI449" t="n">
        <v>0.000376107043174545</v>
      </c>
      <c r="PJ449" t="n">
        <v>0</v>
      </c>
      <c r="PK449" t="n">
        <v>0.000481897102097048</v>
      </c>
      <c r="PL449" t="n">
        <v>0.000546982265268433</v>
      </c>
      <c r="PM449" t="n">
        <v>0</v>
      </c>
      <c r="PN449" t="n">
        <v>0</v>
      </c>
      <c r="PO449" t="n">
        <v>0</v>
      </c>
      <c r="PP449" t="n">
        <v>0</v>
      </c>
      <c r="PQ449" t="n">
        <v>0.000674011510171968</v>
      </c>
      <c r="PR449" t="n">
        <v>0.000462532036889941</v>
      </c>
      <c r="PS449" t="n">
        <v>0.00121334277965723</v>
      </c>
      <c r="PT449" t="n">
        <v>0.000650297946917233</v>
      </c>
      <c r="PU449" t="n">
        <v>0.000687396727833141</v>
      </c>
      <c r="PV449" t="n">
        <v>0.000577277410388935</v>
      </c>
      <c r="PW449" t="n">
        <v>0.000925608868502574</v>
      </c>
      <c r="PX449" t="n">
        <v>0.00107628122814536</v>
      </c>
      <c r="PY449" t="n">
        <v>0.00268960425240039</v>
      </c>
      <c r="PZ449" t="n">
        <v>0.00169538124110099</v>
      </c>
      <c r="QA449" t="n">
        <v>0.00040237063091956</v>
      </c>
      <c r="QB449" t="n">
        <v>0.000906001176572382</v>
      </c>
      <c r="QC449" t="n">
        <v>0.00119280116358268</v>
      </c>
      <c r="QD449" t="n">
        <v>0</v>
      </c>
      <c r="QE449" t="n">
        <v>0.00183050646819886</v>
      </c>
      <c r="QF449" t="n">
        <v>0.00027237222123723</v>
      </c>
      <c r="QG449" t="n">
        <v>1.0011367523928</v>
      </c>
      <c r="QH449" t="n">
        <v>0.000838982139431058</v>
      </c>
      <c r="QI449" t="n">
        <v>0.000980139295750383</v>
      </c>
    </row>
    <row r="450">
      <c r="A450" t="s">
        <v>449</v>
      </c>
      <c r="B450" t="n">
        <v>0.00290006101276724</v>
      </c>
      <c r="C450" t="n">
        <v>0.00290092404276333</v>
      </c>
      <c r="D450" t="n">
        <v>0.00114632943028794</v>
      </c>
      <c r="E450" t="n">
        <v>0</v>
      </c>
      <c r="F450" t="n">
        <v>0</v>
      </c>
      <c r="G450" t="n">
        <v>0.000414443489104346</v>
      </c>
      <c r="H450" t="n">
        <v>0.00131817827120761</v>
      </c>
      <c r="I450" t="n">
        <v>0.000894957017617447</v>
      </c>
      <c r="J450" t="n">
        <v>0.00123217616568348</v>
      </c>
      <c r="K450" t="n">
        <v>0.000903928815482797</v>
      </c>
      <c r="L450" t="n">
        <v>0.00176191148338161</v>
      </c>
      <c r="M450" t="n">
        <v>0.00113202175856472</v>
      </c>
      <c r="N450" t="n">
        <v>0.000971491881240742</v>
      </c>
      <c r="O450" t="n">
        <v>0.00104834795140585</v>
      </c>
      <c r="P450" t="n">
        <v>0.000954142327689948</v>
      </c>
      <c r="Q450" t="n">
        <v>0.000398932553859704</v>
      </c>
      <c r="R450" t="n">
        <v>0</v>
      </c>
      <c r="S450" t="n">
        <v>0.000956979662851931</v>
      </c>
      <c r="T450" t="n">
        <v>0</v>
      </c>
      <c r="U450" t="n">
        <v>0.000577688315937782</v>
      </c>
      <c r="V450" t="n">
        <v>0.000583803167458925</v>
      </c>
      <c r="W450" t="n">
        <v>0.000525554640831356</v>
      </c>
      <c r="X450" t="n">
        <v>0.000882792755092291</v>
      </c>
      <c r="Y450" t="n">
        <v>0.000530792564883464</v>
      </c>
      <c r="Z450" t="n">
        <v>0.000615117583415136</v>
      </c>
      <c r="AA450" t="n">
        <v>0</v>
      </c>
      <c r="AB450" t="n">
        <v>0.000593447864627838</v>
      </c>
      <c r="AC450" t="n">
        <v>0.000610906511542376</v>
      </c>
      <c r="AD450" t="n">
        <v>0.0009107686451853</v>
      </c>
      <c r="AE450" t="n">
        <v>0.000701414852769359</v>
      </c>
      <c r="AF450" t="n">
        <v>0.000796477345137825</v>
      </c>
      <c r="AG450" t="n">
        <v>0.00078470951299752</v>
      </c>
      <c r="AH450" t="n">
        <v>0.000345887832095344</v>
      </c>
      <c r="AI450" t="n">
        <v>0.000333826878931666</v>
      </c>
      <c r="AJ450" t="n">
        <v>0.000793459635466206</v>
      </c>
      <c r="AK450" t="n">
        <v>0.000810771699813469</v>
      </c>
      <c r="AL450" t="n">
        <v>0.000782466009706264</v>
      </c>
      <c r="AM450" t="n">
        <v>0.000839786480196596</v>
      </c>
      <c r="AN450" t="n">
        <v>0.00162805955250866</v>
      </c>
      <c r="AO450" t="n">
        <v>0.00147019847283635</v>
      </c>
      <c r="AP450" t="n">
        <v>0.00092673370417093</v>
      </c>
      <c r="AQ450" t="n">
        <v>0.000219944880957974</v>
      </c>
      <c r="AR450" t="n">
        <v>0.00340636502971409</v>
      </c>
      <c r="AS450" t="n">
        <v>0.00345657419788258</v>
      </c>
      <c r="AT450" t="n">
        <v>0.00290829702909954</v>
      </c>
      <c r="AU450" t="n">
        <v>0.00504433968918972</v>
      </c>
      <c r="AV450" t="n">
        <v>0.00199214166147572</v>
      </c>
      <c r="AW450" t="n">
        <v>0.00605154951205272</v>
      </c>
      <c r="AX450" t="n">
        <v>0.00148240690028369</v>
      </c>
      <c r="AY450" t="n">
        <v>0.00151099360486324</v>
      </c>
      <c r="AZ450" t="n">
        <v>0.00290006101276724</v>
      </c>
      <c r="BA450" t="n">
        <v>0.00290092404276333</v>
      </c>
      <c r="BB450" t="n">
        <v>0.00114632943028794</v>
      </c>
      <c r="BC450" t="n">
        <v>0</v>
      </c>
      <c r="BD450" t="n">
        <v>0.00043119990325263</v>
      </c>
      <c r="BE450" t="n">
        <v>0.000414443489104346</v>
      </c>
      <c r="BF450" t="n">
        <v>0.00131817827120761</v>
      </c>
      <c r="BG450" t="n">
        <v>0.000894957017617447</v>
      </c>
      <c r="BH450" t="n">
        <v>0.00123217616568348</v>
      </c>
      <c r="BI450" t="n">
        <v>0.000903928815482797</v>
      </c>
      <c r="BJ450" t="n">
        <v>0.00176191148338161</v>
      </c>
      <c r="BK450" t="n">
        <v>0.00113202175856472</v>
      </c>
      <c r="BL450" t="n">
        <v>0.000971491881240742</v>
      </c>
      <c r="BM450" t="n">
        <v>0.00104834795140585</v>
      </c>
      <c r="BN450" t="n">
        <v>0.000954142327689948</v>
      </c>
      <c r="BO450" t="n">
        <v>0.000398932553859704</v>
      </c>
      <c r="BP450" t="n">
        <v>0</v>
      </c>
      <c r="BQ450" t="n">
        <v>0.000956979662851931</v>
      </c>
      <c r="BR450" t="n">
        <v>0.000788955502522721</v>
      </c>
      <c r="BS450" t="n">
        <v>0.000577688315937782</v>
      </c>
      <c r="BT450" t="n">
        <v>0.000583803167458925</v>
      </c>
      <c r="BU450" t="n">
        <v>0.000525554640831357</v>
      </c>
      <c r="BV450" t="n">
        <v>0.000882792755092291</v>
      </c>
      <c r="BW450" t="n">
        <v>0.000530792564883464</v>
      </c>
      <c r="BX450" t="n">
        <v>0.000615117583415136</v>
      </c>
      <c r="BY450" t="n">
        <v>0</v>
      </c>
      <c r="BZ450" t="n">
        <v>0.000593447864627839</v>
      </c>
      <c r="CA450" t="n">
        <v>0.000610906511542377</v>
      </c>
      <c r="CB450" t="n">
        <v>0.000910768645185299</v>
      </c>
      <c r="CC450" t="n">
        <v>0.000701414852769359</v>
      </c>
      <c r="CD450" t="n">
        <v>0.000796477345137825</v>
      </c>
      <c r="CE450" t="n">
        <v>0.00078470951299752</v>
      </c>
      <c r="CF450" t="n">
        <v>0.000345887832095344</v>
      </c>
      <c r="CG450" t="n">
        <v>0.000333826878931665</v>
      </c>
      <c r="CH450" t="n">
        <v>0.000793459635466207</v>
      </c>
      <c r="CI450" t="n">
        <v>0.000810771699813469</v>
      </c>
      <c r="CJ450" t="n">
        <v>0.000782466009706265</v>
      </c>
      <c r="CK450" t="n">
        <v>0.000839786480196596</v>
      </c>
      <c r="CL450" t="n">
        <v>0.00162805955250866</v>
      </c>
      <c r="CM450" t="n">
        <v>0.00147019847283635</v>
      </c>
      <c r="CN450" t="n">
        <v>0.00092673370417093</v>
      </c>
      <c r="CO450" t="n">
        <v>0.000219944880957974</v>
      </c>
      <c r="CP450" t="n">
        <v>0.00340636502971409</v>
      </c>
      <c r="CQ450" t="n">
        <v>0.00345657419788258</v>
      </c>
      <c r="CR450" t="n">
        <v>0</v>
      </c>
      <c r="CS450" t="n">
        <v>0.00504433968918971</v>
      </c>
      <c r="CT450" t="n">
        <v>0.00199214166147572</v>
      </c>
      <c r="CU450" t="n">
        <v>0.00605154951205272</v>
      </c>
      <c r="CV450" t="n">
        <v>0.00148240690028369</v>
      </c>
      <c r="CW450" t="n">
        <v>0.00151099360486324</v>
      </c>
      <c r="CX450" t="n">
        <v>0.00290006101276724</v>
      </c>
      <c r="CY450" t="n">
        <v>0.00290092404276333</v>
      </c>
      <c r="CZ450" t="n">
        <v>0</v>
      </c>
      <c r="DA450" t="n">
        <v>0</v>
      </c>
      <c r="DB450" t="n">
        <v>0.00043119990325263</v>
      </c>
      <c r="DC450" t="n">
        <v>0.000414443489104346</v>
      </c>
      <c r="DD450" t="n">
        <v>0.00131817827120761</v>
      </c>
      <c r="DE450" t="n">
        <v>0.000894957017617447</v>
      </c>
      <c r="DF450" t="n">
        <v>0</v>
      </c>
      <c r="DG450" t="n">
        <v>0.000903928815482796</v>
      </c>
      <c r="DH450" t="n">
        <v>0</v>
      </c>
      <c r="DI450" t="n">
        <v>0</v>
      </c>
      <c r="DJ450" t="n">
        <v>0.000971491881240742</v>
      </c>
      <c r="DK450" t="n">
        <v>0</v>
      </c>
      <c r="DL450" t="n">
        <v>0.000954142327689948</v>
      </c>
      <c r="DM450" t="n">
        <v>0</v>
      </c>
      <c r="DN450" t="n">
        <v>0</v>
      </c>
      <c r="DO450" t="n">
        <v>0</v>
      </c>
      <c r="DP450" t="n">
        <v>0</v>
      </c>
      <c r="DQ450" t="n">
        <v>0.000577688315937782</v>
      </c>
      <c r="DR450" t="n">
        <v>0</v>
      </c>
      <c r="DS450" t="n">
        <v>0.000525554640831357</v>
      </c>
      <c r="DT450" t="n">
        <v>0.000882792755092291</v>
      </c>
      <c r="DU450" t="n">
        <v>0.000530792564883464</v>
      </c>
      <c r="DV450" t="n">
        <v>0</v>
      </c>
      <c r="DW450" t="n">
        <v>0</v>
      </c>
      <c r="DX450" t="n">
        <v>0.000593447864627838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0.000345887832095344</v>
      </c>
      <c r="EE450" t="n">
        <v>0.000333826878931666</v>
      </c>
      <c r="EF450" t="n">
        <v>0.000793459635466206</v>
      </c>
      <c r="EG450" t="n">
        <v>0.000810771699813469</v>
      </c>
      <c r="EH450" t="n">
        <v>0.000782466009706265</v>
      </c>
      <c r="EI450" t="n">
        <v>0.000839786480196596</v>
      </c>
      <c r="EJ450" t="n">
        <v>0.00162805955250866</v>
      </c>
      <c r="EK450" t="n">
        <v>0.00147019847283635</v>
      </c>
      <c r="EL450" t="n">
        <v>0.00092673370417093</v>
      </c>
      <c r="EM450" t="n">
        <v>0.000219944880957974</v>
      </c>
      <c r="EN450" t="n">
        <v>0</v>
      </c>
      <c r="EO450" t="n">
        <v>0.00345657419788258</v>
      </c>
      <c r="EP450" t="n">
        <v>0</v>
      </c>
      <c r="EQ450" t="n">
        <v>0</v>
      </c>
      <c r="ER450" t="n">
        <v>0.00199214166147572</v>
      </c>
      <c r="ES450" t="n">
        <v>0.00605154951205272</v>
      </c>
      <c r="ET450" t="n">
        <v>0.00148240690028369</v>
      </c>
      <c r="EU450" t="n">
        <v>0.00151099360486324</v>
      </c>
      <c r="EV450" t="n">
        <v>0.00290006101276724</v>
      </c>
      <c r="EW450" t="n">
        <v>0.00290092404276333</v>
      </c>
      <c r="EX450" t="n">
        <v>0.00114632943028794</v>
      </c>
      <c r="EY450" t="n">
        <v>0.000353368173841883</v>
      </c>
      <c r="EZ450" t="n">
        <v>0.00043119990325263</v>
      </c>
      <c r="FA450" t="n">
        <v>0.000414443489104346</v>
      </c>
      <c r="FB450" t="n">
        <v>0.00131817827120761</v>
      </c>
      <c r="FC450" t="n">
        <v>0.000894957017617447</v>
      </c>
      <c r="FD450" t="n">
        <v>0.00123217616568348</v>
      </c>
      <c r="FE450" t="n">
        <v>0.000903928815482797</v>
      </c>
      <c r="FF450" t="n">
        <v>0</v>
      </c>
      <c r="FG450" t="n">
        <v>0</v>
      </c>
      <c r="FH450" t="n">
        <v>0.000971491881240742</v>
      </c>
      <c r="FI450" t="n">
        <v>0.00104834795140585</v>
      </c>
      <c r="FJ450" t="n">
        <v>0</v>
      </c>
      <c r="FK450" t="n">
        <v>0.000398932553859704</v>
      </c>
      <c r="FL450" t="n">
        <v>0</v>
      </c>
      <c r="FM450" t="n">
        <v>0.000956979662851931</v>
      </c>
      <c r="FN450" t="n">
        <v>0</v>
      </c>
      <c r="FO450" t="n">
        <v>0.000577688315937782</v>
      </c>
      <c r="FP450" t="n">
        <v>0</v>
      </c>
      <c r="FQ450" t="n">
        <v>0.000525554640831357</v>
      </c>
      <c r="FR450" t="n">
        <v>0.000882792755092291</v>
      </c>
      <c r="FS450" t="n">
        <v>0.000530792564883464</v>
      </c>
      <c r="FT450" t="n">
        <v>0.000615117583415136</v>
      </c>
      <c r="FU450" t="n">
        <v>0</v>
      </c>
      <c r="FV450" t="n">
        <v>0.000593447864627839</v>
      </c>
      <c r="FW450" t="n">
        <v>0.000610906511542377</v>
      </c>
      <c r="FX450" t="n">
        <v>0</v>
      </c>
      <c r="FY450" t="n">
        <v>0</v>
      </c>
      <c r="FZ450" t="n">
        <v>0</v>
      </c>
      <c r="GA450" t="n">
        <v>0.00078470951299752</v>
      </c>
      <c r="GB450" t="n">
        <v>0.000345887832095344</v>
      </c>
      <c r="GC450" t="n">
        <v>0.000333826878931666</v>
      </c>
      <c r="GD450" t="n">
        <v>0.000793459635466207</v>
      </c>
      <c r="GE450" t="n">
        <v>0.000810771699813469</v>
      </c>
      <c r="GF450" t="n">
        <v>0.000782466009706265</v>
      </c>
      <c r="GG450" t="n">
        <v>0.000839786480196597</v>
      </c>
      <c r="GH450" t="n">
        <v>0.00162805955250866</v>
      </c>
      <c r="GI450" t="n">
        <v>0.00147019847283635</v>
      </c>
      <c r="GJ450" t="n">
        <v>0.00092673370417093</v>
      </c>
      <c r="GK450" t="n">
        <v>0</v>
      </c>
      <c r="GL450" t="n">
        <v>0.00340636502971409</v>
      </c>
      <c r="GM450" t="n">
        <v>0.00345657419788258</v>
      </c>
      <c r="GN450" t="n">
        <v>0</v>
      </c>
      <c r="GO450" t="n">
        <v>0.00504433968918971</v>
      </c>
      <c r="GP450" t="n">
        <v>0.00199214166147572</v>
      </c>
      <c r="GQ450" t="n">
        <v>0.00605154951205272</v>
      </c>
      <c r="GR450" t="n">
        <v>0.00148240690028369</v>
      </c>
      <c r="GS450" t="n">
        <v>0.00151099360486324</v>
      </c>
      <c r="GT450" t="n">
        <v>0.00290006101276724</v>
      </c>
      <c r="GU450" t="n">
        <v>0.00290092404276333</v>
      </c>
      <c r="GV450" t="n">
        <v>0</v>
      </c>
      <c r="GW450" t="n">
        <v>0.000353368173841883</v>
      </c>
      <c r="GX450" t="n">
        <v>0</v>
      </c>
      <c r="GY450" t="n">
        <v>0.000414443489104346</v>
      </c>
      <c r="GZ450" t="n">
        <v>0.00131817827120761</v>
      </c>
      <c r="HA450" t="n">
        <v>0.000894957017617447</v>
      </c>
      <c r="HB450" t="n">
        <v>0.00123217616568348</v>
      </c>
      <c r="HC450" t="n">
        <v>0.000903928815482796</v>
      </c>
      <c r="HD450" t="n">
        <v>0.00176191148338161</v>
      </c>
      <c r="HE450" t="n">
        <v>0.00113202175856472</v>
      </c>
      <c r="HF450" t="n">
        <v>0.000971491881240741</v>
      </c>
      <c r="HG450" t="n">
        <v>0.00104834795140585</v>
      </c>
      <c r="HH450" t="n">
        <v>0.000954142327689948</v>
      </c>
      <c r="HI450" t="n">
        <v>0.000398932553859704</v>
      </c>
      <c r="HJ450" t="n">
        <v>0</v>
      </c>
      <c r="HK450" t="n">
        <v>0.000956979662851931</v>
      </c>
      <c r="HL450" t="n">
        <v>0.000788955502522722</v>
      </c>
      <c r="HM450" t="n">
        <v>0.000577688315937782</v>
      </c>
      <c r="HN450" t="n">
        <v>0.000583803167458925</v>
      </c>
      <c r="HO450" t="n">
        <v>0.000525554640831356</v>
      </c>
      <c r="HP450" t="n">
        <v>0.000882792755092292</v>
      </c>
      <c r="HQ450" t="n">
        <v>0.000530792564883464</v>
      </c>
      <c r="HR450" t="n">
        <v>0.000615117583415136</v>
      </c>
      <c r="HS450" t="n">
        <v>0.0005137244942442</v>
      </c>
      <c r="HT450" t="n">
        <v>0.000593447864627838</v>
      </c>
      <c r="HU450" t="n">
        <v>0.000610906511542377</v>
      </c>
      <c r="HV450" t="n">
        <v>0.000910768645185299</v>
      </c>
      <c r="HW450" t="n">
        <v>0.000701414852769359</v>
      </c>
      <c r="HX450" t="n">
        <v>0.000796477345137825</v>
      </c>
      <c r="HY450" t="n">
        <v>0.00078470951299752</v>
      </c>
      <c r="HZ450" t="n">
        <v>0.000345887832095344</v>
      </c>
      <c r="IA450" t="n">
        <v>0.000333826878931665</v>
      </c>
      <c r="IB450" t="n">
        <v>0.000793459635466207</v>
      </c>
      <c r="IC450" t="n">
        <v>0.000810771699813468</v>
      </c>
      <c r="ID450" t="n">
        <v>0.000782466009706264</v>
      </c>
      <c r="IE450" t="n">
        <v>0.000839786480196597</v>
      </c>
      <c r="IF450" t="n">
        <v>0.00162805955250866</v>
      </c>
      <c r="IG450" t="n">
        <v>0.00147019847283635</v>
      </c>
      <c r="IH450" t="n">
        <v>0.000926733704170929</v>
      </c>
      <c r="II450" t="n">
        <v>0.000219944880957974</v>
      </c>
      <c r="IJ450" t="n">
        <v>0.00340636502971409</v>
      </c>
      <c r="IK450" t="n">
        <v>0.00345657419788258</v>
      </c>
      <c r="IL450" t="n">
        <v>0.00290829702909954</v>
      </c>
      <c r="IM450" t="n">
        <v>0.00504433968918971</v>
      </c>
      <c r="IN450" t="n">
        <v>0.00199214166147572</v>
      </c>
      <c r="IO450" t="n">
        <v>0.00605154951205273</v>
      </c>
      <c r="IP450" t="n">
        <v>0.00148240690028369</v>
      </c>
      <c r="IQ450" t="n">
        <v>0.00151099360486324</v>
      </c>
      <c r="IR450" t="n">
        <v>0.00290006101276724</v>
      </c>
      <c r="IS450" t="n">
        <v>0.00290092404276333</v>
      </c>
      <c r="IT450" t="n">
        <v>0</v>
      </c>
      <c r="IU450" t="n">
        <v>0</v>
      </c>
      <c r="IV450" t="n">
        <v>0.00043119990325263</v>
      </c>
      <c r="IW450" t="n">
        <v>0.000414443489104346</v>
      </c>
      <c r="IX450" t="n">
        <v>0.00131817827120761</v>
      </c>
      <c r="IY450" t="n">
        <v>0.000894957017617447</v>
      </c>
      <c r="IZ450" t="n">
        <v>0.00123217616568348</v>
      </c>
      <c r="JA450" t="n">
        <v>0.000903928815482796</v>
      </c>
      <c r="JB450" t="n">
        <v>0.0017619114833816</v>
      </c>
      <c r="JC450" t="n">
        <v>0</v>
      </c>
      <c r="JD450" t="n">
        <v>0.000971491881240742</v>
      </c>
      <c r="JE450" t="n">
        <v>0.00104834795140585</v>
      </c>
      <c r="JF450" t="n">
        <v>0.000954142327689948</v>
      </c>
      <c r="JG450" t="n">
        <v>0</v>
      </c>
      <c r="JH450" t="n">
        <v>0</v>
      </c>
      <c r="JI450" t="n">
        <v>0.000956979662851932</v>
      </c>
      <c r="JJ450" t="n">
        <v>0.000788955502522721</v>
      </c>
      <c r="JK450" t="n">
        <v>0.000577688315937782</v>
      </c>
      <c r="JL450" t="n">
        <v>0</v>
      </c>
      <c r="JM450" t="n">
        <v>0.000525554640831357</v>
      </c>
      <c r="JN450" t="n">
        <v>0.000882792755092291</v>
      </c>
      <c r="JO450" t="n">
        <v>0.000530792564883464</v>
      </c>
      <c r="JP450" t="n">
        <v>0.000615117583415136</v>
      </c>
      <c r="JQ450" t="n">
        <v>0.0005137244942442</v>
      </c>
      <c r="JR450" t="n">
        <v>0.000593447864627839</v>
      </c>
      <c r="JS450" t="n">
        <v>0.000610906511542376</v>
      </c>
      <c r="JT450" t="n">
        <v>0.000910768645185301</v>
      </c>
      <c r="JU450" t="n">
        <v>0</v>
      </c>
      <c r="JV450" t="n">
        <v>0</v>
      </c>
      <c r="JW450" t="n">
        <v>0.000784709512997519</v>
      </c>
      <c r="JX450" t="n">
        <v>0.000345887832095343</v>
      </c>
      <c r="JY450" t="n">
        <v>0.000333826878931666</v>
      </c>
      <c r="JZ450" t="n">
        <v>0.000793459635466207</v>
      </c>
      <c r="KA450" t="n">
        <v>0.000810771699813469</v>
      </c>
      <c r="KB450" t="n">
        <v>0.000782466009706265</v>
      </c>
      <c r="KC450" t="n">
        <v>0.000839786480196597</v>
      </c>
      <c r="KD450" t="n">
        <v>0.00162805955250866</v>
      </c>
      <c r="KE450" t="n">
        <v>0.00147019847283635</v>
      </c>
      <c r="KF450" t="n">
        <v>0.00092673370417093</v>
      </c>
      <c r="KG450" t="n">
        <v>0</v>
      </c>
      <c r="KH450" t="n">
        <v>0.0034063650297141</v>
      </c>
      <c r="KI450" t="n">
        <v>0.00345657419788258</v>
      </c>
      <c r="KJ450" t="n">
        <v>0.00290829702909954</v>
      </c>
      <c r="KK450" t="n">
        <v>0.00504433968918972</v>
      </c>
      <c r="KL450" t="n">
        <v>0.00199214166147572</v>
      </c>
      <c r="KM450" t="n">
        <v>0.00605154951205272</v>
      </c>
      <c r="KN450" t="n">
        <v>0.00148240690028369</v>
      </c>
      <c r="KO450" t="n">
        <v>0.00151099360486324</v>
      </c>
      <c r="KP450" t="n">
        <v>0.00290006101276724</v>
      </c>
      <c r="KQ450" t="n">
        <v>0</v>
      </c>
      <c r="KR450" t="n">
        <v>0</v>
      </c>
      <c r="KS450" t="n">
        <v>0.000353368173841883</v>
      </c>
      <c r="KT450" t="n">
        <v>0.000431199903252629</v>
      </c>
      <c r="KU450" t="n">
        <v>0.000414443489104346</v>
      </c>
      <c r="KV450" t="n">
        <v>0.00131817827120761</v>
      </c>
      <c r="KW450" t="n">
        <v>0.000894957017617447</v>
      </c>
      <c r="KX450" t="n">
        <v>0.00123217616568348</v>
      </c>
      <c r="KY450" t="n">
        <v>0.000903928815482797</v>
      </c>
      <c r="KZ450" t="n">
        <v>0.00176191148338161</v>
      </c>
      <c r="LA450" t="n">
        <v>0.00113202175856472</v>
      </c>
      <c r="LB450" t="n">
        <v>0.000971491881240741</v>
      </c>
      <c r="LC450" t="n">
        <v>0.00104834795140585</v>
      </c>
      <c r="LD450" t="n">
        <v>0.000954142327689948</v>
      </c>
      <c r="LE450" t="n">
        <v>0.000398932553859705</v>
      </c>
      <c r="LF450" t="n">
        <v>0.000633015790532723</v>
      </c>
      <c r="LG450" t="n">
        <v>0.000956979662851931</v>
      </c>
      <c r="LH450" t="n">
        <v>0.000788955502522721</v>
      </c>
      <c r="LI450" t="n">
        <v>0.000577688315937782</v>
      </c>
      <c r="LJ450" t="n">
        <v>0.000583803167458925</v>
      </c>
      <c r="LK450" t="n">
        <v>0.000525554640831356</v>
      </c>
      <c r="LL450" t="n">
        <v>0.000882792755092291</v>
      </c>
      <c r="LM450" t="n">
        <v>0.000530792564883464</v>
      </c>
      <c r="LN450" t="n">
        <v>0.000615117583415137</v>
      </c>
      <c r="LO450" t="n">
        <v>0.0005137244942442</v>
      </c>
      <c r="LP450" t="n">
        <v>0.000593447864627839</v>
      </c>
      <c r="LQ450" t="n">
        <v>0.000610906511542377</v>
      </c>
      <c r="LR450" t="n">
        <v>0.0009107686451853</v>
      </c>
      <c r="LS450" t="n">
        <v>0.00070141485276936</v>
      </c>
      <c r="LT450" t="n">
        <v>0.000796477345137825</v>
      </c>
      <c r="LU450" t="n">
        <v>0.00078470951299752</v>
      </c>
      <c r="LV450" t="n">
        <v>0.000345887832095344</v>
      </c>
      <c r="LW450" t="n">
        <v>0.000333826878931665</v>
      </c>
      <c r="LX450" t="n">
        <v>0.000793459635466207</v>
      </c>
      <c r="LY450" t="n">
        <v>0.000810771699813469</v>
      </c>
      <c r="LZ450" t="n">
        <v>0.000782466009706265</v>
      </c>
      <c r="MA450" t="n">
        <v>0.000839786480196596</v>
      </c>
      <c r="MB450" t="n">
        <v>0.00162805955250866</v>
      </c>
      <c r="MC450" t="n">
        <v>0.00147019847283635</v>
      </c>
      <c r="MD450" t="n">
        <v>0.000926733704170931</v>
      </c>
      <c r="ME450" t="n">
        <v>0.000219944880957974</v>
      </c>
      <c r="MF450" t="n">
        <v>0.00340636502971409</v>
      </c>
      <c r="MG450" t="n">
        <v>0.00345657419788258</v>
      </c>
      <c r="MH450" t="n">
        <v>0.00290829702909954</v>
      </c>
      <c r="MI450" t="n">
        <v>0.00504433968918972</v>
      </c>
      <c r="MJ450" t="n">
        <v>0.00199214166147572</v>
      </c>
      <c r="MK450" t="n">
        <v>0.00605154951205272</v>
      </c>
      <c r="ML450" t="n">
        <v>0.00148240690028369</v>
      </c>
      <c r="MM450" t="n">
        <v>0.00151099360486324</v>
      </c>
      <c r="MN450" t="n">
        <v>0.00290006101276724</v>
      </c>
      <c r="MO450" t="n">
        <v>0.00290092404276333</v>
      </c>
      <c r="MP450" t="n">
        <v>0</v>
      </c>
      <c r="MQ450" t="n">
        <v>0.000353368173841883</v>
      </c>
      <c r="MR450" t="n">
        <v>0.000431199903252629</v>
      </c>
      <c r="MS450" t="n">
        <v>0.000414443489104346</v>
      </c>
      <c r="MT450" t="n">
        <v>0.00131817827120761</v>
      </c>
      <c r="MU450" t="n">
        <v>0.000894957017617448</v>
      </c>
      <c r="MV450" t="n">
        <v>0.00123217616568348</v>
      </c>
      <c r="MW450" t="n">
        <v>0.000903928815482797</v>
      </c>
      <c r="MX450" t="n">
        <v>0</v>
      </c>
      <c r="MY450" t="n">
        <v>0</v>
      </c>
      <c r="MZ450" t="n">
        <v>0.000971491881240742</v>
      </c>
      <c r="NA450" t="n">
        <v>0</v>
      </c>
      <c r="NB450" t="n">
        <v>0.000954142327689948</v>
      </c>
      <c r="NC450" t="n">
        <v>0.000398932553859704</v>
      </c>
      <c r="ND450" t="n">
        <v>0</v>
      </c>
      <c r="NE450" t="n">
        <v>0.000956979662851931</v>
      </c>
      <c r="NF450" t="n">
        <v>0.000788955502522721</v>
      </c>
      <c r="NG450" t="n">
        <v>0.000577688315937782</v>
      </c>
      <c r="NH450" t="n">
        <v>0</v>
      </c>
      <c r="NI450" t="n">
        <v>0.000525554640831356</v>
      </c>
      <c r="NJ450" t="n">
        <v>0.000882792755092291</v>
      </c>
      <c r="NK450" t="n">
        <v>0.000530792564883464</v>
      </c>
      <c r="NL450" t="n">
        <v>0.000615117583415136</v>
      </c>
      <c r="NM450" t="n">
        <v>0.000513724494244201</v>
      </c>
      <c r="NN450" t="n">
        <v>0.000593447864627838</v>
      </c>
      <c r="NO450" t="n">
        <v>0.000610906511542376</v>
      </c>
      <c r="NP450" t="n">
        <v>0.000910768645185301</v>
      </c>
      <c r="NQ450" t="n">
        <v>0</v>
      </c>
      <c r="NR450" t="n">
        <v>0.000796477345137825</v>
      </c>
      <c r="NS450" t="n">
        <v>0.000784709512997521</v>
      </c>
      <c r="NT450" t="n">
        <v>0.000345887832095344</v>
      </c>
      <c r="NU450" t="n">
        <v>0.000333826878931665</v>
      </c>
      <c r="NV450" t="n">
        <v>0.000793459635466206</v>
      </c>
      <c r="NW450" t="n">
        <v>0.000810771699813469</v>
      </c>
      <c r="NX450" t="n">
        <v>0.000782466009706265</v>
      </c>
      <c r="NY450" t="n">
        <v>0.000839786480196596</v>
      </c>
      <c r="NZ450" t="n">
        <v>0.00162805955250866</v>
      </c>
      <c r="OA450" t="n">
        <v>0.00147019847283635</v>
      </c>
      <c r="OB450" t="n">
        <v>0.00092673370417093</v>
      </c>
      <c r="OC450" t="n">
        <v>0.000219944880957974</v>
      </c>
      <c r="OD450" t="n">
        <v>0.00340636502971409</v>
      </c>
      <c r="OE450" t="n">
        <v>0.00345657419788258</v>
      </c>
      <c r="OF450" t="n">
        <v>0.00290829702909954</v>
      </c>
      <c r="OG450" t="n">
        <v>0.00504433968918972</v>
      </c>
      <c r="OH450" t="n">
        <v>0.00199214166147572</v>
      </c>
      <c r="OI450" t="n">
        <v>0.00605154951205273</v>
      </c>
      <c r="OJ450" t="n">
        <v>0.00148240690028369</v>
      </c>
      <c r="OK450" t="n">
        <v>0.00151099360486324</v>
      </c>
      <c r="OL450" t="n">
        <v>0.00290006101276724</v>
      </c>
      <c r="OM450" t="n">
        <v>0.00290092404276333</v>
      </c>
      <c r="ON450" t="n">
        <v>0.00114632943028794</v>
      </c>
      <c r="OO450" t="n">
        <v>0</v>
      </c>
      <c r="OP450" t="n">
        <v>0.00043119990325263</v>
      </c>
      <c r="OQ450" t="n">
        <v>0.000414443489104346</v>
      </c>
      <c r="OR450" t="n">
        <v>0.00131817827120761</v>
      </c>
      <c r="OS450" t="n">
        <v>0.000894957017617447</v>
      </c>
      <c r="OT450" t="n">
        <v>0.00123217616568348</v>
      </c>
      <c r="OU450" t="n">
        <v>0.000903928815482797</v>
      </c>
      <c r="OV450" t="n">
        <v>0</v>
      </c>
      <c r="OW450" t="n">
        <v>0</v>
      </c>
      <c r="OX450" t="n">
        <v>0.000971491881240743</v>
      </c>
      <c r="OY450" t="n">
        <v>0.00104834795140585</v>
      </c>
      <c r="OZ450" t="n">
        <v>0.000954142327689948</v>
      </c>
      <c r="PA450" t="n">
        <v>0.000398932553859705</v>
      </c>
      <c r="PB450" t="n">
        <v>0</v>
      </c>
      <c r="PC450" t="n">
        <v>0.000956979662851931</v>
      </c>
      <c r="PD450" t="n">
        <v>0</v>
      </c>
      <c r="PE450" t="n">
        <v>0</v>
      </c>
      <c r="PF450" t="n">
        <v>0</v>
      </c>
      <c r="PG450" t="n">
        <v>0.000525554640831356</v>
      </c>
      <c r="PH450" t="n">
        <v>0.000882792755092292</v>
      </c>
      <c r="PI450" t="n">
        <v>0.000530792564883464</v>
      </c>
      <c r="PJ450" t="n">
        <v>0</v>
      </c>
      <c r="PK450" t="n">
        <v>0.000513724494244201</v>
      </c>
      <c r="PL450" t="n">
        <v>0.000593447864627838</v>
      </c>
      <c r="PM450" t="n">
        <v>0</v>
      </c>
      <c r="PN450" t="n">
        <v>0</v>
      </c>
      <c r="PO450" t="n">
        <v>0</v>
      </c>
      <c r="PP450" t="n">
        <v>0</v>
      </c>
      <c r="PQ450" t="n">
        <v>0.000784709512997521</v>
      </c>
      <c r="PR450" t="n">
        <v>0.000345887832095344</v>
      </c>
      <c r="PS450" t="n">
        <v>0.000333826878931666</v>
      </c>
      <c r="PT450" t="n">
        <v>0.000793459635466207</v>
      </c>
      <c r="PU450" t="n">
        <v>0.000810771699813469</v>
      </c>
      <c r="PV450" t="n">
        <v>0.000782466009706264</v>
      </c>
      <c r="PW450" t="n">
        <v>0.000839786480196596</v>
      </c>
      <c r="PX450" t="n">
        <v>0.00162805955250866</v>
      </c>
      <c r="PY450" t="n">
        <v>0.00147019847283635</v>
      </c>
      <c r="PZ450" t="n">
        <v>0.000926733704170929</v>
      </c>
      <c r="QA450" t="n">
        <v>0.000219944880957974</v>
      </c>
      <c r="QB450" t="n">
        <v>0.00340636502971409</v>
      </c>
      <c r="QC450" t="n">
        <v>0.00345657419788258</v>
      </c>
      <c r="QD450" t="n">
        <v>0</v>
      </c>
      <c r="QE450" t="n">
        <v>0.00504433968918972</v>
      </c>
      <c r="QF450" t="n">
        <v>0.00199214166147572</v>
      </c>
      <c r="QG450" t="n">
        <v>0.00605154951205273</v>
      </c>
      <c r="QH450" t="n">
        <v>1.00148240690028</v>
      </c>
      <c r="QI450" t="n">
        <v>0.00151099360486324</v>
      </c>
    </row>
    <row r="451">
      <c r="A451" t="s">
        <v>450</v>
      </c>
      <c r="B451" t="n">
        <v>0.00471003116664594</v>
      </c>
      <c r="C451" t="n">
        <v>0.00475015349469149</v>
      </c>
      <c r="D451" t="n">
        <v>0.0017327910147175</v>
      </c>
      <c r="E451" t="n">
        <v>0</v>
      </c>
      <c r="F451" t="n">
        <v>0</v>
      </c>
      <c r="G451" t="n">
        <v>0.00400225247944008</v>
      </c>
      <c r="H451" t="n">
        <v>0.00776633829907896</v>
      </c>
      <c r="I451" t="n">
        <v>0.0114140271932411</v>
      </c>
      <c r="J451" t="n">
        <v>0.0118477348099981</v>
      </c>
      <c r="K451" t="n">
        <v>0.0116036612463948</v>
      </c>
      <c r="L451" t="n">
        <v>0.00704976910156905</v>
      </c>
      <c r="M451" t="n">
        <v>0.00958903383849849</v>
      </c>
      <c r="N451" t="n">
        <v>0.00833322626841059</v>
      </c>
      <c r="O451" t="n">
        <v>0.0160905335614758</v>
      </c>
      <c r="P451" t="n">
        <v>0.0150956746743495</v>
      </c>
      <c r="Q451" t="n">
        <v>0.00415693443058966</v>
      </c>
      <c r="R451" t="n">
        <v>0</v>
      </c>
      <c r="S451" t="n">
        <v>0.0104457454928025</v>
      </c>
      <c r="T451" t="n">
        <v>0</v>
      </c>
      <c r="U451" t="n">
        <v>0.00914172212678758</v>
      </c>
      <c r="V451" t="n">
        <v>0.00695091501740572</v>
      </c>
      <c r="W451" t="n">
        <v>0.00714107332292995</v>
      </c>
      <c r="X451" t="n">
        <v>0.0112644198367724</v>
      </c>
      <c r="Y451" t="n">
        <v>0.00481860664480259</v>
      </c>
      <c r="Z451" t="n">
        <v>0.00988310985081987</v>
      </c>
      <c r="AA451" t="n">
        <v>0</v>
      </c>
      <c r="AB451" t="n">
        <v>0.00859951874989061</v>
      </c>
      <c r="AC451" t="n">
        <v>0.00900832502931457</v>
      </c>
      <c r="AD451" t="n">
        <v>0.0108994135810201</v>
      </c>
      <c r="AE451" t="n">
        <v>0.00956018680254604</v>
      </c>
      <c r="AF451" t="n">
        <v>0.0105608914572016</v>
      </c>
      <c r="AG451" t="n">
        <v>0.0118895042644486</v>
      </c>
      <c r="AH451" t="n">
        <v>0.00201465179444661</v>
      </c>
      <c r="AI451" t="n">
        <v>0.00188794750625542</v>
      </c>
      <c r="AJ451" t="n">
        <v>0.00544071445542723</v>
      </c>
      <c r="AK451" t="n">
        <v>0.00336383087775949</v>
      </c>
      <c r="AL451" t="n">
        <v>0.00585497733646569</v>
      </c>
      <c r="AM451" t="n">
        <v>0.00491761348514446</v>
      </c>
      <c r="AN451" t="n">
        <v>0.00744108982344881</v>
      </c>
      <c r="AO451" t="n">
        <v>0.00112337338624061</v>
      </c>
      <c r="AP451" t="n">
        <v>0.000708113903403682</v>
      </c>
      <c r="AQ451" t="n">
        <v>0.000168059095602384</v>
      </c>
      <c r="AR451" t="n">
        <v>0.00538489253003115</v>
      </c>
      <c r="AS451" t="n">
        <v>0.00637804810498285</v>
      </c>
      <c r="AT451" t="n">
        <v>0.00482308223870848</v>
      </c>
      <c r="AU451" t="n">
        <v>0.00847926812357918</v>
      </c>
      <c r="AV451" t="n">
        <v>0.00202548138815841</v>
      </c>
      <c r="AW451" t="n">
        <v>0.0060815181813741</v>
      </c>
      <c r="AX451" t="n">
        <v>0.00458788827176259</v>
      </c>
      <c r="AY451" t="n">
        <v>0.00342888555270726</v>
      </c>
      <c r="AZ451" t="n">
        <v>0.00471003116664594</v>
      </c>
      <c r="BA451" t="n">
        <v>0.00475015349469149</v>
      </c>
      <c r="BB451" t="n">
        <v>0.0017327910147175</v>
      </c>
      <c r="BC451" t="n">
        <v>0</v>
      </c>
      <c r="BD451" t="n">
        <v>0.00523511620338041</v>
      </c>
      <c r="BE451" t="n">
        <v>0.00400225247944008</v>
      </c>
      <c r="BF451" t="n">
        <v>0.00776633829907896</v>
      </c>
      <c r="BG451" t="n">
        <v>0.0114140271932411</v>
      </c>
      <c r="BH451" t="n">
        <v>0.0118477348099981</v>
      </c>
      <c r="BI451" t="n">
        <v>0.0116036612463948</v>
      </c>
      <c r="BJ451" t="n">
        <v>0.00704976910156904</v>
      </c>
      <c r="BK451" t="n">
        <v>0.00958903383849849</v>
      </c>
      <c r="BL451" t="n">
        <v>0.00833322626841059</v>
      </c>
      <c r="BM451" t="n">
        <v>0.0160905335614758</v>
      </c>
      <c r="BN451" t="n">
        <v>0.0150956746743495</v>
      </c>
      <c r="BO451" t="n">
        <v>0.00415693443058966</v>
      </c>
      <c r="BP451" t="n">
        <v>0</v>
      </c>
      <c r="BQ451" t="n">
        <v>0.0104457454928025</v>
      </c>
      <c r="BR451" t="n">
        <v>0.00741800477061125</v>
      </c>
      <c r="BS451" t="n">
        <v>0.00914172212678758</v>
      </c>
      <c r="BT451" t="n">
        <v>0.00695091501740572</v>
      </c>
      <c r="BU451" t="n">
        <v>0.00714107332292996</v>
      </c>
      <c r="BV451" t="n">
        <v>0.0112644198367724</v>
      </c>
      <c r="BW451" t="n">
        <v>0.00481860664480259</v>
      </c>
      <c r="BX451" t="n">
        <v>0.00988310985081987</v>
      </c>
      <c r="BY451" t="n">
        <v>0</v>
      </c>
      <c r="BZ451" t="n">
        <v>0.00859951874989062</v>
      </c>
      <c r="CA451" t="n">
        <v>0.00900832502931457</v>
      </c>
      <c r="CB451" t="n">
        <v>0.0108994135810201</v>
      </c>
      <c r="CC451" t="n">
        <v>0.00956018680254604</v>
      </c>
      <c r="CD451" t="n">
        <v>0.0105608914572016</v>
      </c>
      <c r="CE451" t="n">
        <v>0.0118895042644486</v>
      </c>
      <c r="CF451" t="n">
        <v>0.00201465179444661</v>
      </c>
      <c r="CG451" t="n">
        <v>0.00188794750625542</v>
      </c>
      <c r="CH451" t="n">
        <v>0.00544071445542724</v>
      </c>
      <c r="CI451" t="n">
        <v>0.00336383087775949</v>
      </c>
      <c r="CJ451" t="n">
        <v>0.0058549773364657</v>
      </c>
      <c r="CK451" t="n">
        <v>0.00491761348514446</v>
      </c>
      <c r="CL451" t="n">
        <v>0.00744108982344882</v>
      </c>
      <c r="CM451" t="n">
        <v>0.00112337338624061</v>
      </c>
      <c r="CN451" t="n">
        <v>0.000708113903403681</v>
      </c>
      <c r="CO451" t="n">
        <v>0.000168059095602384</v>
      </c>
      <c r="CP451" t="n">
        <v>0.00538489253003115</v>
      </c>
      <c r="CQ451" t="n">
        <v>0.00637804810498285</v>
      </c>
      <c r="CR451" t="n">
        <v>0</v>
      </c>
      <c r="CS451" t="n">
        <v>0.00847926812357918</v>
      </c>
      <c r="CT451" t="n">
        <v>0.00202548138815841</v>
      </c>
      <c r="CU451" t="n">
        <v>0.0060815181813741</v>
      </c>
      <c r="CV451" t="n">
        <v>0.00458788827176259</v>
      </c>
      <c r="CW451" t="n">
        <v>0.00342888555270727</v>
      </c>
      <c r="CX451" t="n">
        <v>0.00471003116664594</v>
      </c>
      <c r="CY451" t="n">
        <v>0.00475015349469149</v>
      </c>
      <c r="CZ451" t="n">
        <v>0</v>
      </c>
      <c r="DA451" t="n">
        <v>0</v>
      </c>
      <c r="DB451" t="n">
        <v>0.00523511620338041</v>
      </c>
      <c r="DC451" t="n">
        <v>0.00400225247944008</v>
      </c>
      <c r="DD451" t="n">
        <v>0.00776633829907896</v>
      </c>
      <c r="DE451" t="n">
        <v>0.0114140271932411</v>
      </c>
      <c r="DF451" t="n">
        <v>0</v>
      </c>
      <c r="DG451" t="n">
        <v>0.0116036612463948</v>
      </c>
      <c r="DH451" t="n">
        <v>0</v>
      </c>
      <c r="DI451" t="n">
        <v>0</v>
      </c>
      <c r="DJ451" t="n">
        <v>0.00833322626841059</v>
      </c>
      <c r="DK451" t="n">
        <v>0</v>
      </c>
      <c r="DL451" t="n">
        <v>0.0150956746743495</v>
      </c>
      <c r="DM451" t="n">
        <v>0</v>
      </c>
      <c r="DN451" t="n">
        <v>0</v>
      </c>
      <c r="DO451" t="n">
        <v>0</v>
      </c>
      <c r="DP451" t="n">
        <v>0</v>
      </c>
      <c r="DQ451" t="n">
        <v>0.00914172212678759</v>
      </c>
      <c r="DR451" t="n">
        <v>0</v>
      </c>
      <c r="DS451" t="n">
        <v>0.00714107332292996</v>
      </c>
      <c r="DT451" t="n">
        <v>0.0112644198367724</v>
      </c>
      <c r="DU451" t="n">
        <v>0.00481860664480259</v>
      </c>
      <c r="DV451" t="n">
        <v>0</v>
      </c>
      <c r="DW451" t="n">
        <v>0</v>
      </c>
      <c r="DX451" t="n">
        <v>0.00859951874989061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0.00201465179444661</v>
      </c>
      <c r="EE451" t="n">
        <v>0.00188794750625542</v>
      </c>
      <c r="EF451" t="n">
        <v>0.00544071445542724</v>
      </c>
      <c r="EG451" t="n">
        <v>0.00336383087775949</v>
      </c>
      <c r="EH451" t="n">
        <v>0.0058549773364657</v>
      </c>
      <c r="EI451" t="n">
        <v>0.00491761348514446</v>
      </c>
      <c r="EJ451" t="n">
        <v>0.00744108982344881</v>
      </c>
      <c r="EK451" t="n">
        <v>0.00112337338624061</v>
      </c>
      <c r="EL451" t="n">
        <v>0.000708113903403681</v>
      </c>
      <c r="EM451" t="n">
        <v>0.000168059095602384</v>
      </c>
      <c r="EN451" t="n">
        <v>0</v>
      </c>
      <c r="EO451" t="n">
        <v>0.00637804810498285</v>
      </c>
      <c r="EP451" t="n">
        <v>0</v>
      </c>
      <c r="EQ451" t="n">
        <v>0</v>
      </c>
      <c r="ER451" t="n">
        <v>0.00202548138815841</v>
      </c>
      <c r="ES451" t="n">
        <v>0.0060815181813741</v>
      </c>
      <c r="ET451" t="n">
        <v>0.00458788827176259</v>
      </c>
      <c r="EU451" t="n">
        <v>0.00342888555270726</v>
      </c>
      <c r="EV451" t="n">
        <v>0.00471003116664594</v>
      </c>
      <c r="EW451" t="n">
        <v>0.0047501534946915</v>
      </c>
      <c r="EX451" t="n">
        <v>0.0017327910147175</v>
      </c>
      <c r="EY451" t="n">
        <v>0.00369866065922982</v>
      </c>
      <c r="EZ451" t="n">
        <v>0.00523511620338041</v>
      </c>
      <c r="FA451" t="n">
        <v>0.00400225247944008</v>
      </c>
      <c r="FB451" t="n">
        <v>0.00776633829907895</v>
      </c>
      <c r="FC451" t="n">
        <v>0.0114140271932411</v>
      </c>
      <c r="FD451" t="n">
        <v>0.0118477348099981</v>
      </c>
      <c r="FE451" t="n">
        <v>0.0116036612463948</v>
      </c>
      <c r="FF451" t="n">
        <v>0</v>
      </c>
      <c r="FG451" t="n">
        <v>0</v>
      </c>
      <c r="FH451" t="n">
        <v>0.00833322626841059</v>
      </c>
      <c r="FI451" t="n">
        <v>0.0160905335614758</v>
      </c>
      <c r="FJ451" t="n">
        <v>0</v>
      </c>
      <c r="FK451" t="n">
        <v>0.00415693443058966</v>
      </c>
      <c r="FL451" t="n">
        <v>0</v>
      </c>
      <c r="FM451" t="n">
        <v>0.0104457454928025</v>
      </c>
      <c r="FN451" t="n">
        <v>0</v>
      </c>
      <c r="FO451" t="n">
        <v>0.00914172212678759</v>
      </c>
      <c r="FP451" t="n">
        <v>0</v>
      </c>
      <c r="FQ451" t="n">
        <v>0.00714107332292996</v>
      </c>
      <c r="FR451" t="n">
        <v>0.0112644198367724</v>
      </c>
      <c r="FS451" t="n">
        <v>0.00481860664480259</v>
      </c>
      <c r="FT451" t="n">
        <v>0.00988310985081987</v>
      </c>
      <c r="FU451" t="n">
        <v>0</v>
      </c>
      <c r="FV451" t="n">
        <v>0.00859951874989062</v>
      </c>
      <c r="FW451" t="n">
        <v>0.00900832502931457</v>
      </c>
      <c r="FX451" t="n">
        <v>0</v>
      </c>
      <c r="FY451" t="n">
        <v>0</v>
      </c>
      <c r="FZ451" t="n">
        <v>0</v>
      </c>
      <c r="GA451" t="n">
        <v>0.0118895042644486</v>
      </c>
      <c r="GB451" t="n">
        <v>0.00201465179444661</v>
      </c>
      <c r="GC451" t="n">
        <v>0.00188794750625542</v>
      </c>
      <c r="GD451" t="n">
        <v>0.00544071445542724</v>
      </c>
      <c r="GE451" t="n">
        <v>0.00336383087775949</v>
      </c>
      <c r="GF451" t="n">
        <v>0.0058549773364657</v>
      </c>
      <c r="GG451" t="n">
        <v>0.00491761348514446</v>
      </c>
      <c r="GH451" t="n">
        <v>0.00744108982344881</v>
      </c>
      <c r="GI451" t="n">
        <v>0.00112337338624061</v>
      </c>
      <c r="GJ451" t="n">
        <v>0.000708113903403681</v>
      </c>
      <c r="GK451" t="n">
        <v>0</v>
      </c>
      <c r="GL451" t="n">
        <v>0.00538489253003115</v>
      </c>
      <c r="GM451" t="n">
        <v>0.00637804810498284</v>
      </c>
      <c r="GN451" t="n">
        <v>0</v>
      </c>
      <c r="GO451" t="n">
        <v>0.00847926812357918</v>
      </c>
      <c r="GP451" t="n">
        <v>0.00202548138815841</v>
      </c>
      <c r="GQ451" t="n">
        <v>0.0060815181813741</v>
      </c>
      <c r="GR451" t="n">
        <v>0.00458788827176259</v>
      </c>
      <c r="GS451" t="n">
        <v>0.00342888555270726</v>
      </c>
      <c r="GT451" t="n">
        <v>0.00471003116664594</v>
      </c>
      <c r="GU451" t="n">
        <v>0.00475015349469149</v>
      </c>
      <c r="GV451" t="n">
        <v>0</v>
      </c>
      <c r="GW451" t="n">
        <v>0.00369866065922982</v>
      </c>
      <c r="GX451" t="n">
        <v>0</v>
      </c>
      <c r="GY451" t="n">
        <v>0.00400225247944008</v>
      </c>
      <c r="GZ451" t="n">
        <v>0.00776633829907896</v>
      </c>
      <c r="HA451" t="n">
        <v>0.0114140271932411</v>
      </c>
      <c r="HB451" t="n">
        <v>0.0118477348099981</v>
      </c>
      <c r="HC451" t="n">
        <v>0.0116036612463948</v>
      </c>
      <c r="HD451" t="n">
        <v>0.00704976910156905</v>
      </c>
      <c r="HE451" t="n">
        <v>0.0095890338384985</v>
      </c>
      <c r="HF451" t="n">
        <v>0.00833322626841058</v>
      </c>
      <c r="HG451" t="n">
        <v>0.0160905335614758</v>
      </c>
      <c r="HH451" t="n">
        <v>0.0150956746743495</v>
      </c>
      <c r="HI451" t="n">
        <v>0.00415693443058967</v>
      </c>
      <c r="HJ451" t="n">
        <v>0</v>
      </c>
      <c r="HK451" t="n">
        <v>0.0104457454928025</v>
      </c>
      <c r="HL451" t="n">
        <v>0.00741800477061126</v>
      </c>
      <c r="HM451" t="n">
        <v>0.00914172212678759</v>
      </c>
      <c r="HN451" t="n">
        <v>0.00695091501740572</v>
      </c>
      <c r="HO451" t="n">
        <v>0.00714107332292995</v>
      </c>
      <c r="HP451" t="n">
        <v>0.0112644198367724</v>
      </c>
      <c r="HQ451" t="n">
        <v>0.00481860664480259</v>
      </c>
      <c r="HR451" t="n">
        <v>0.00988310985081988</v>
      </c>
      <c r="HS451" t="n">
        <v>0.00829164529786166</v>
      </c>
      <c r="HT451" t="n">
        <v>0.00859951874989061</v>
      </c>
      <c r="HU451" t="n">
        <v>0.00900832502931457</v>
      </c>
      <c r="HV451" t="n">
        <v>0.01089941358102</v>
      </c>
      <c r="HW451" t="n">
        <v>0.00956018680254604</v>
      </c>
      <c r="HX451" t="n">
        <v>0.0105608914572016</v>
      </c>
      <c r="HY451" t="n">
        <v>0.0118895042644486</v>
      </c>
      <c r="HZ451" t="n">
        <v>0.00201465179444661</v>
      </c>
      <c r="IA451" t="n">
        <v>0.00188794750625542</v>
      </c>
      <c r="IB451" t="n">
        <v>0.00544071445542724</v>
      </c>
      <c r="IC451" t="n">
        <v>0.00336383087775949</v>
      </c>
      <c r="ID451" t="n">
        <v>0.00585497733646569</v>
      </c>
      <c r="IE451" t="n">
        <v>0.00491761348514446</v>
      </c>
      <c r="IF451" t="n">
        <v>0.00744108982344881</v>
      </c>
      <c r="IG451" t="n">
        <v>0.00112337338624061</v>
      </c>
      <c r="IH451" t="n">
        <v>0.000708113903403681</v>
      </c>
      <c r="II451" t="n">
        <v>0.000168059095602384</v>
      </c>
      <c r="IJ451" t="n">
        <v>0.00538489253003115</v>
      </c>
      <c r="IK451" t="n">
        <v>0.00637804810498285</v>
      </c>
      <c r="IL451" t="n">
        <v>0.00482308223870847</v>
      </c>
      <c r="IM451" t="n">
        <v>0.00847926812357918</v>
      </c>
      <c r="IN451" t="n">
        <v>0.00202548138815841</v>
      </c>
      <c r="IO451" t="n">
        <v>0.0060815181813741</v>
      </c>
      <c r="IP451" t="n">
        <v>0.00458788827176258</v>
      </c>
      <c r="IQ451" t="n">
        <v>0.00342888555270726</v>
      </c>
      <c r="IR451" t="n">
        <v>0.00471003116664594</v>
      </c>
      <c r="IS451" t="n">
        <v>0.00475015349469149</v>
      </c>
      <c r="IT451" t="n">
        <v>0</v>
      </c>
      <c r="IU451" t="n">
        <v>0</v>
      </c>
      <c r="IV451" t="n">
        <v>0.00523511620338041</v>
      </c>
      <c r="IW451" t="n">
        <v>0.00400225247944008</v>
      </c>
      <c r="IX451" t="n">
        <v>0.00776633829907895</v>
      </c>
      <c r="IY451" t="n">
        <v>0.0114140271932411</v>
      </c>
      <c r="IZ451" t="n">
        <v>0.0118477348099981</v>
      </c>
      <c r="JA451" t="n">
        <v>0.0116036612463948</v>
      </c>
      <c r="JB451" t="n">
        <v>0.00704976910156904</v>
      </c>
      <c r="JC451" t="n">
        <v>0</v>
      </c>
      <c r="JD451" t="n">
        <v>0.00833322626841059</v>
      </c>
      <c r="JE451" t="n">
        <v>0.0160905335614758</v>
      </c>
      <c r="JF451" t="n">
        <v>0.0150956746743495</v>
      </c>
      <c r="JG451" t="n">
        <v>0</v>
      </c>
      <c r="JH451" t="n">
        <v>0</v>
      </c>
      <c r="JI451" t="n">
        <v>0.0104457454928025</v>
      </c>
      <c r="JJ451" t="n">
        <v>0.00741800477061126</v>
      </c>
      <c r="JK451" t="n">
        <v>0.00914172212678759</v>
      </c>
      <c r="JL451" t="n">
        <v>0</v>
      </c>
      <c r="JM451" t="n">
        <v>0.00714107332292996</v>
      </c>
      <c r="JN451" t="n">
        <v>0.0112644198367724</v>
      </c>
      <c r="JO451" t="n">
        <v>0.00481860664480259</v>
      </c>
      <c r="JP451" t="n">
        <v>0.00988310985081988</v>
      </c>
      <c r="JQ451" t="n">
        <v>0.00829164529786166</v>
      </c>
      <c r="JR451" t="n">
        <v>0.00859951874989062</v>
      </c>
      <c r="JS451" t="n">
        <v>0.00900832502931457</v>
      </c>
      <c r="JT451" t="n">
        <v>0.0108994135810201</v>
      </c>
      <c r="JU451" t="n">
        <v>0</v>
      </c>
      <c r="JV451" t="n">
        <v>0</v>
      </c>
      <c r="JW451" t="n">
        <v>0.0118895042644486</v>
      </c>
      <c r="JX451" t="n">
        <v>0.00201465179444661</v>
      </c>
      <c r="JY451" t="n">
        <v>0.00188794750625542</v>
      </c>
      <c r="JZ451" t="n">
        <v>0.00544071445542724</v>
      </c>
      <c r="KA451" t="n">
        <v>0.00336383087775949</v>
      </c>
      <c r="KB451" t="n">
        <v>0.0058549773364657</v>
      </c>
      <c r="KC451" t="n">
        <v>0.00491761348514446</v>
      </c>
      <c r="KD451" t="n">
        <v>0.00744108982344881</v>
      </c>
      <c r="KE451" t="n">
        <v>0.00112337338624061</v>
      </c>
      <c r="KF451" t="n">
        <v>0.000708113903403681</v>
      </c>
      <c r="KG451" t="n">
        <v>0</v>
      </c>
      <c r="KH451" t="n">
        <v>0.00538489253003116</v>
      </c>
      <c r="KI451" t="n">
        <v>0.00637804810498285</v>
      </c>
      <c r="KJ451" t="n">
        <v>0.00482308223870847</v>
      </c>
      <c r="KK451" t="n">
        <v>0.00847926812357919</v>
      </c>
      <c r="KL451" t="n">
        <v>0.00202548138815841</v>
      </c>
      <c r="KM451" t="n">
        <v>0.0060815181813741</v>
      </c>
      <c r="KN451" t="n">
        <v>0.00458788827176259</v>
      </c>
      <c r="KO451" t="n">
        <v>0.00342888555270727</v>
      </c>
      <c r="KP451" t="n">
        <v>0.00471003116664594</v>
      </c>
      <c r="KQ451" t="n">
        <v>0</v>
      </c>
      <c r="KR451" t="n">
        <v>0</v>
      </c>
      <c r="KS451" t="n">
        <v>0.00369866065922982</v>
      </c>
      <c r="KT451" t="n">
        <v>0.00523511620338041</v>
      </c>
      <c r="KU451" t="n">
        <v>0.00400225247944008</v>
      </c>
      <c r="KV451" t="n">
        <v>0.00776633829907895</v>
      </c>
      <c r="KW451" t="n">
        <v>0.0114140271932411</v>
      </c>
      <c r="KX451" t="n">
        <v>0.0118477348099981</v>
      </c>
      <c r="KY451" t="n">
        <v>0.0116036612463948</v>
      </c>
      <c r="KZ451" t="n">
        <v>0.00704976910156905</v>
      </c>
      <c r="LA451" t="n">
        <v>0.0095890338384985</v>
      </c>
      <c r="LB451" t="n">
        <v>0.00833322626841058</v>
      </c>
      <c r="LC451" t="n">
        <v>0.0160905335614758</v>
      </c>
      <c r="LD451" t="n">
        <v>0.0150956746743495</v>
      </c>
      <c r="LE451" t="n">
        <v>0.00415693443058967</v>
      </c>
      <c r="LF451" t="n">
        <v>0.0085461272640253</v>
      </c>
      <c r="LG451" t="n">
        <v>0.0104457454928025</v>
      </c>
      <c r="LH451" t="n">
        <v>0.00741800477061126</v>
      </c>
      <c r="LI451" t="n">
        <v>0.00914172212678758</v>
      </c>
      <c r="LJ451" t="n">
        <v>0.00695091501740572</v>
      </c>
      <c r="LK451" t="n">
        <v>0.00714107332292995</v>
      </c>
      <c r="LL451" t="n">
        <v>0.0112644198367724</v>
      </c>
      <c r="LM451" t="n">
        <v>0.00481860664480259</v>
      </c>
      <c r="LN451" t="n">
        <v>0.00988310985081988</v>
      </c>
      <c r="LO451" t="n">
        <v>0.00829164529786166</v>
      </c>
      <c r="LP451" t="n">
        <v>0.00859951874989062</v>
      </c>
      <c r="LQ451" t="n">
        <v>0.00900832502931457</v>
      </c>
      <c r="LR451" t="n">
        <v>0.0108994135810201</v>
      </c>
      <c r="LS451" t="n">
        <v>0.00956018680254605</v>
      </c>
      <c r="LT451" t="n">
        <v>0.0105608914572016</v>
      </c>
      <c r="LU451" t="n">
        <v>0.0118895042644486</v>
      </c>
      <c r="LV451" t="n">
        <v>0.00201465179444661</v>
      </c>
      <c r="LW451" t="n">
        <v>0.00188794750625542</v>
      </c>
      <c r="LX451" t="n">
        <v>0.00544071445542724</v>
      </c>
      <c r="LY451" t="n">
        <v>0.00336383087775949</v>
      </c>
      <c r="LZ451" t="n">
        <v>0.0058549773364657</v>
      </c>
      <c r="MA451" t="n">
        <v>0.00491761348514446</v>
      </c>
      <c r="MB451" t="n">
        <v>0.00744108982344882</v>
      </c>
      <c r="MC451" t="n">
        <v>0.00112337338624061</v>
      </c>
      <c r="MD451" t="n">
        <v>0.000708113903403682</v>
      </c>
      <c r="ME451" t="n">
        <v>0.000168059095602384</v>
      </c>
      <c r="MF451" t="n">
        <v>0.00538489253003115</v>
      </c>
      <c r="MG451" t="n">
        <v>0.00637804810498284</v>
      </c>
      <c r="MH451" t="n">
        <v>0.00482308223870848</v>
      </c>
      <c r="MI451" t="n">
        <v>0.00847926812357919</v>
      </c>
      <c r="MJ451" t="n">
        <v>0.00202548138815841</v>
      </c>
      <c r="MK451" t="n">
        <v>0.0060815181813741</v>
      </c>
      <c r="ML451" t="n">
        <v>0.00458788827176259</v>
      </c>
      <c r="MM451" t="n">
        <v>0.00342888555270727</v>
      </c>
      <c r="MN451" t="n">
        <v>0.00471003116664594</v>
      </c>
      <c r="MO451" t="n">
        <v>0.0047501534946915</v>
      </c>
      <c r="MP451" t="n">
        <v>0</v>
      </c>
      <c r="MQ451" t="n">
        <v>0.00369866065922982</v>
      </c>
      <c r="MR451" t="n">
        <v>0.0052351162033804</v>
      </c>
      <c r="MS451" t="n">
        <v>0.00400225247944008</v>
      </c>
      <c r="MT451" t="n">
        <v>0.00776633829907895</v>
      </c>
      <c r="MU451" t="n">
        <v>0.0114140271932411</v>
      </c>
      <c r="MV451" t="n">
        <v>0.0118477348099981</v>
      </c>
      <c r="MW451" t="n">
        <v>0.0116036612463948</v>
      </c>
      <c r="MX451" t="n">
        <v>0</v>
      </c>
      <c r="MY451" t="n">
        <v>0</v>
      </c>
      <c r="MZ451" t="n">
        <v>0.00833322626841059</v>
      </c>
      <c r="NA451" t="n">
        <v>0</v>
      </c>
      <c r="NB451" t="n">
        <v>0.0150956746743495</v>
      </c>
      <c r="NC451" t="n">
        <v>0.00415693443058966</v>
      </c>
      <c r="ND451" t="n">
        <v>0</v>
      </c>
      <c r="NE451" t="n">
        <v>0.0104457454928025</v>
      </c>
      <c r="NF451" t="n">
        <v>0.00741800477061126</v>
      </c>
      <c r="NG451" t="n">
        <v>0.00914172212678758</v>
      </c>
      <c r="NH451" t="n">
        <v>0</v>
      </c>
      <c r="NI451" t="n">
        <v>0.00714107332292995</v>
      </c>
      <c r="NJ451" t="n">
        <v>0.0112644198367724</v>
      </c>
      <c r="NK451" t="n">
        <v>0.00481860664480259</v>
      </c>
      <c r="NL451" t="n">
        <v>0.00988310985081987</v>
      </c>
      <c r="NM451" t="n">
        <v>0.00829164529786166</v>
      </c>
      <c r="NN451" t="n">
        <v>0.00859951874989062</v>
      </c>
      <c r="NO451" t="n">
        <v>0.00900832502931456</v>
      </c>
      <c r="NP451" t="n">
        <v>0.0108994135810201</v>
      </c>
      <c r="NQ451" t="n">
        <v>0</v>
      </c>
      <c r="NR451" t="n">
        <v>0.0105608914572016</v>
      </c>
      <c r="NS451" t="n">
        <v>0.0118895042644486</v>
      </c>
      <c r="NT451" t="n">
        <v>0.00201465179444661</v>
      </c>
      <c r="NU451" t="n">
        <v>0.00188794750625542</v>
      </c>
      <c r="NV451" t="n">
        <v>0.00544071445542723</v>
      </c>
      <c r="NW451" t="n">
        <v>0.00336383087775949</v>
      </c>
      <c r="NX451" t="n">
        <v>0.0058549773364657</v>
      </c>
      <c r="NY451" t="n">
        <v>0.00491761348514445</v>
      </c>
      <c r="NZ451" t="n">
        <v>0.00744108982344881</v>
      </c>
      <c r="OA451" t="n">
        <v>0.00112337338624061</v>
      </c>
      <c r="OB451" t="n">
        <v>0.000708113903403681</v>
      </c>
      <c r="OC451" t="n">
        <v>0.000168059095602384</v>
      </c>
      <c r="OD451" t="n">
        <v>0.00538489253003116</v>
      </c>
      <c r="OE451" t="n">
        <v>0.00637804810498285</v>
      </c>
      <c r="OF451" t="n">
        <v>0.00482308223870848</v>
      </c>
      <c r="OG451" t="n">
        <v>0.0084792681235792</v>
      </c>
      <c r="OH451" t="n">
        <v>0.00202548138815841</v>
      </c>
      <c r="OI451" t="n">
        <v>0.00608151818137411</v>
      </c>
      <c r="OJ451" t="n">
        <v>0.00458788827176259</v>
      </c>
      <c r="OK451" t="n">
        <v>0.00342888555270726</v>
      </c>
      <c r="OL451" t="n">
        <v>0.00471003116664594</v>
      </c>
      <c r="OM451" t="n">
        <v>0.00475015349469149</v>
      </c>
      <c r="ON451" t="n">
        <v>0.0017327910147175</v>
      </c>
      <c r="OO451" t="n">
        <v>0</v>
      </c>
      <c r="OP451" t="n">
        <v>0.00523511620338041</v>
      </c>
      <c r="OQ451" t="n">
        <v>0.00400225247944009</v>
      </c>
      <c r="OR451" t="n">
        <v>0.00776633829907896</v>
      </c>
      <c r="OS451" t="n">
        <v>0.0114140271932411</v>
      </c>
      <c r="OT451" t="n">
        <v>0.0118477348099981</v>
      </c>
      <c r="OU451" t="n">
        <v>0.0116036612463948</v>
      </c>
      <c r="OV451" t="n">
        <v>0</v>
      </c>
      <c r="OW451" t="n">
        <v>0</v>
      </c>
      <c r="OX451" t="n">
        <v>0.0083332262684106</v>
      </c>
      <c r="OY451" t="n">
        <v>0.0160905335614758</v>
      </c>
      <c r="OZ451" t="n">
        <v>0.0150956746743495</v>
      </c>
      <c r="PA451" t="n">
        <v>0.00415693443058967</v>
      </c>
      <c r="PB451" t="n">
        <v>0</v>
      </c>
      <c r="PC451" t="n">
        <v>0.0104457454928025</v>
      </c>
      <c r="PD451" t="n">
        <v>0</v>
      </c>
      <c r="PE451" t="n">
        <v>0</v>
      </c>
      <c r="PF451" t="n">
        <v>0</v>
      </c>
      <c r="PG451" t="n">
        <v>0.00714107332292995</v>
      </c>
      <c r="PH451" t="n">
        <v>0.0112644198367724</v>
      </c>
      <c r="PI451" t="n">
        <v>0.00481860664480259</v>
      </c>
      <c r="PJ451" t="n">
        <v>0</v>
      </c>
      <c r="PK451" t="n">
        <v>0.00829164529786166</v>
      </c>
      <c r="PL451" t="n">
        <v>0.00859951874989061</v>
      </c>
      <c r="PM451" t="n">
        <v>0</v>
      </c>
      <c r="PN451" t="n">
        <v>0</v>
      </c>
      <c r="PO451" t="n">
        <v>0</v>
      </c>
      <c r="PP451" t="n">
        <v>0</v>
      </c>
      <c r="PQ451" t="n">
        <v>0.0118895042644486</v>
      </c>
      <c r="PR451" t="n">
        <v>0.00201465179444661</v>
      </c>
      <c r="PS451" t="n">
        <v>0.00188794750625542</v>
      </c>
      <c r="PT451" t="n">
        <v>0.00544071445542724</v>
      </c>
      <c r="PU451" t="n">
        <v>0.00336383087775949</v>
      </c>
      <c r="PV451" t="n">
        <v>0.00585497733646569</v>
      </c>
      <c r="PW451" t="n">
        <v>0.00491761348514446</v>
      </c>
      <c r="PX451" t="n">
        <v>0.00744108982344881</v>
      </c>
      <c r="PY451" t="n">
        <v>0.00112337338624062</v>
      </c>
      <c r="PZ451" t="n">
        <v>0.000708113903403681</v>
      </c>
      <c r="QA451" t="n">
        <v>0.000168059095602384</v>
      </c>
      <c r="QB451" t="n">
        <v>0.00538489253003115</v>
      </c>
      <c r="QC451" t="n">
        <v>0.00637804810498285</v>
      </c>
      <c r="QD451" t="n">
        <v>0</v>
      </c>
      <c r="QE451" t="n">
        <v>0.00847926812357919</v>
      </c>
      <c r="QF451" t="n">
        <v>0.00202548138815841</v>
      </c>
      <c r="QG451" t="n">
        <v>0.00608151818137411</v>
      </c>
      <c r="QH451" t="n">
        <v>0.00458788827176259</v>
      </c>
      <c r="QI451" t="n">
        <v>1.00342888555271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452</v>
      </c>
    </row>
    <row r="2">
      <c r="A2" t="s">
        <v>1</v>
      </c>
      <c r="B2" t="n">
        <v>3.73480942466597</v>
      </c>
    </row>
    <row r="3">
      <c r="A3" t="s">
        <v>2</v>
      </c>
      <c r="B3" t="n">
        <v>2.60007067169538</v>
      </c>
    </row>
    <row r="4">
      <c r="A4" t="s">
        <v>3</v>
      </c>
      <c r="B4" t="n">
        <v>1.68837983089152</v>
      </c>
    </row>
    <row r="5">
      <c r="A5" t="s">
        <v>4</v>
      </c>
      <c r="B5" t="n">
        <v>0</v>
      </c>
    </row>
    <row r="6">
      <c r="A6" t="s">
        <v>5</v>
      </c>
      <c r="B6" t="n">
        <v>0</v>
      </c>
    </row>
    <row r="7">
      <c r="A7" t="s">
        <v>6</v>
      </c>
      <c r="B7" t="n">
        <v>0.599210992943233</v>
      </c>
    </row>
    <row r="8">
      <c r="A8" t="s">
        <v>7</v>
      </c>
      <c r="B8" t="n">
        <v>0.975017361701178</v>
      </c>
    </row>
    <row r="9">
      <c r="A9" t="s">
        <v>8</v>
      </c>
      <c r="B9" t="n">
        <v>0.822590785545405</v>
      </c>
    </row>
    <row r="10">
      <c r="A10" t="s">
        <v>9</v>
      </c>
      <c r="B10" t="n">
        <v>1.93518811243561</v>
      </c>
    </row>
    <row r="11">
      <c r="A11" t="s">
        <v>10</v>
      </c>
      <c r="B11" t="n">
        <v>6.3910361096336</v>
      </c>
    </row>
    <row r="12">
      <c r="A12" t="s">
        <v>11</v>
      </c>
      <c r="B12" t="n">
        <v>1.9838561225041</v>
      </c>
    </row>
    <row r="13">
      <c r="A13" t="s">
        <v>12</v>
      </c>
      <c r="B13" t="n">
        <v>2.34826526067073</v>
      </c>
    </row>
    <row r="14">
      <c r="A14" t="s">
        <v>13</v>
      </c>
      <c r="B14" t="n">
        <v>1.5570595637607</v>
      </c>
    </row>
    <row r="15">
      <c r="A15" t="s">
        <v>14</v>
      </c>
      <c r="B15" t="n">
        <v>0.42022999445285</v>
      </c>
    </row>
    <row r="16">
      <c r="A16" t="s">
        <v>15</v>
      </c>
      <c r="B16" t="n">
        <v>1.5526726751936</v>
      </c>
    </row>
    <row r="17">
      <c r="A17" t="s">
        <v>16</v>
      </c>
      <c r="B17" t="n">
        <v>0.400074662236935</v>
      </c>
    </row>
    <row r="18">
      <c r="A18" t="s">
        <v>17</v>
      </c>
      <c r="B18" t="n">
        <v>0</v>
      </c>
    </row>
    <row r="19">
      <c r="A19" t="s">
        <v>18</v>
      </c>
      <c r="B19" t="n">
        <v>0.793175468013733</v>
      </c>
    </row>
    <row r="20">
      <c r="A20" t="s">
        <v>19</v>
      </c>
      <c r="B20" t="n">
        <v>0</v>
      </c>
    </row>
    <row r="21">
      <c r="A21" t="s">
        <v>20</v>
      </c>
      <c r="B21" t="n">
        <v>1.65445450657209</v>
      </c>
    </row>
    <row r="22">
      <c r="A22" t="s">
        <v>21</v>
      </c>
      <c r="B22" t="n">
        <v>1.03441455760884</v>
      </c>
    </row>
    <row r="23">
      <c r="A23" t="s">
        <v>22</v>
      </c>
      <c r="B23" t="n">
        <v>1.88189790956623</v>
      </c>
    </row>
    <row r="24">
      <c r="A24" t="s">
        <v>23</v>
      </c>
      <c r="B24" t="n">
        <v>2.35624700991075</v>
      </c>
    </row>
    <row r="25">
      <c r="A25" t="s">
        <v>24</v>
      </c>
      <c r="B25" t="n">
        <v>0.788891305769157</v>
      </c>
    </row>
    <row r="26">
      <c r="A26" t="s">
        <v>25</v>
      </c>
      <c r="B26" t="n">
        <v>0.599063164705274</v>
      </c>
    </row>
    <row r="27">
      <c r="A27" t="s">
        <v>26</v>
      </c>
      <c r="B27" t="n">
        <v>0</v>
      </c>
    </row>
    <row r="28">
      <c r="A28" t="s">
        <v>27</v>
      </c>
      <c r="B28" t="n">
        <v>2.03838451200809</v>
      </c>
    </row>
    <row r="29">
      <c r="A29" t="s">
        <v>28</v>
      </c>
      <c r="B29" t="n">
        <v>0.797626178872621</v>
      </c>
    </row>
    <row r="30">
      <c r="A30" t="s">
        <v>29</v>
      </c>
      <c r="B30" t="n">
        <v>0.64387858350155</v>
      </c>
    </row>
    <row r="31">
      <c r="A31" t="s">
        <v>30</v>
      </c>
      <c r="B31" t="n">
        <v>1.01456654851112</v>
      </c>
    </row>
    <row r="32">
      <c r="A32" t="s">
        <v>31</v>
      </c>
      <c r="B32" t="n">
        <v>2.25773412732959</v>
      </c>
    </row>
    <row r="33">
      <c r="A33" t="s">
        <v>32</v>
      </c>
      <c r="B33" t="n">
        <v>0.608395036833358</v>
      </c>
    </row>
    <row r="34">
      <c r="A34" t="s">
        <v>33</v>
      </c>
      <c r="B34" t="n">
        <v>0.38513483869141</v>
      </c>
    </row>
    <row r="35">
      <c r="A35" t="s">
        <v>34</v>
      </c>
      <c r="B35" t="n">
        <v>0.69524731478442</v>
      </c>
    </row>
    <row r="36">
      <c r="A36" t="s">
        <v>35</v>
      </c>
      <c r="B36" t="n">
        <v>3.46691077736926</v>
      </c>
    </row>
    <row r="37">
      <c r="A37" t="s">
        <v>36</v>
      </c>
      <c r="B37" t="n">
        <v>3.92286947790012</v>
      </c>
    </row>
    <row r="38">
      <c r="A38" t="s">
        <v>37</v>
      </c>
      <c r="B38" t="n">
        <v>7.43162205104214</v>
      </c>
    </row>
    <row r="39">
      <c r="A39" t="s">
        <v>38</v>
      </c>
      <c r="B39" t="n">
        <v>1.6417625692859</v>
      </c>
    </row>
    <row r="40">
      <c r="A40" t="s">
        <v>39</v>
      </c>
      <c r="B40" t="n">
        <v>1.02221622584801</v>
      </c>
    </row>
    <row r="41">
      <c r="A41" t="s">
        <v>40</v>
      </c>
      <c r="B41" t="n">
        <v>1.06452842128153</v>
      </c>
    </row>
    <row r="42">
      <c r="A42" t="s">
        <v>41</v>
      </c>
      <c r="B42" t="n">
        <v>0.682206636934724</v>
      </c>
    </row>
    <row r="43">
      <c r="A43" t="s">
        <v>42</v>
      </c>
      <c r="B43" t="n">
        <v>0.0831207010172111</v>
      </c>
    </row>
    <row r="44">
      <c r="A44" t="s">
        <v>43</v>
      </c>
      <c r="B44" t="n">
        <v>0.25619798091775</v>
      </c>
    </row>
    <row r="45">
      <c r="A45" t="s">
        <v>44</v>
      </c>
      <c r="B45" t="n">
        <v>2.51318846213004</v>
      </c>
    </row>
    <row r="46">
      <c r="A46" t="s">
        <v>45</v>
      </c>
      <c r="B46" t="n">
        <v>1.77450026473807</v>
      </c>
    </row>
    <row r="47">
      <c r="A47" t="s">
        <v>46</v>
      </c>
      <c r="B47" t="n">
        <v>0.378858523931686</v>
      </c>
    </row>
    <row r="48">
      <c r="A48" t="s">
        <v>47</v>
      </c>
      <c r="B48" t="n">
        <v>2.63817913115557</v>
      </c>
    </row>
    <row r="49">
      <c r="A49" t="s">
        <v>48</v>
      </c>
      <c r="B49" t="n">
        <v>12.1965157097596</v>
      </c>
    </row>
    <row r="50">
      <c r="A50" t="s">
        <v>49</v>
      </c>
      <c r="B50" t="n">
        <v>6.06946890421776</v>
      </c>
    </row>
    <row r="51">
      <c r="A51" t="s">
        <v>50</v>
      </c>
      <c r="B51" t="n">
        <v>1.5654612709861</v>
      </c>
    </row>
    <row r="52">
      <c r="A52" t="s">
        <v>51</v>
      </c>
      <c r="B52" t="n">
        <v>3.73480942466597</v>
      </c>
    </row>
    <row r="53">
      <c r="A53" t="s">
        <v>52</v>
      </c>
      <c r="B53" t="n">
        <v>2.60007067169538</v>
      </c>
    </row>
    <row r="54">
      <c r="A54" t="s">
        <v>53</v>
      </c>
      <c r="B54" t="n">
        <v>1.68837983089152</v>
      </c>
    </row>
    <row r="55">
      <c r="A55" t="s">
        <v>54</v>
      </c>
      <c r="B55" t="n">
        <v>0</v>
      </c>
    </row>
    <row r="56">
      <c r="A56" t="s">
        <v>55</v>
      </c>
      <c r="B56" t="n">
        <v>0.912400926845979</v>
      </c>
    </row>
    <row r="57">
      <c r="A57" t="s">
        <v>56</v>
      </c>
      <c r="B57" t="n">
        <v>0.599210992943233</v>
      </c>
    </row>
    <row r="58">
      <c r="A58" t="s">
        <v>57</v>
      </c>
      <c r="B58" t="n">
        <v>0.975017361701178</v>
      </c>
    </row>
    <row r="59">
      <c r="A59" t="s">
        <v>58</v>
      </c>
      <c r="B59" t="n">
        <v>0.822590785545406</v>
      </c>
    </row>
    <row r="60">
      <c r="A60" t="s">
        <v>59</v>
      </c>
      <c r="B60" t="n">
        <v>1.93518811243561</v>
      </c>
    </row>
    <row r="61">
      <c r="A61" t="s">
        <v>60</v>
      </c>
      <c r="B61" t="n">
        <v>6.3910361096336</v>
      </c>
    </row>
    <row r="62">
      <c r="A62" t="s">
        <v>61</v>
      </c>
      <c r="B62" t="n">
        <v>1.9838561225041</v>
      </c>
    </row>
    <row r="63">
      <c r="A63" t="s">
        <v>62</v>
      </c>
      <c r="B63" t="n">
        <v>2.34826526067073</v>
      </c>
    </row>
    <row r="64">
      <c r="A64" t="s">
        <v>63</v>
      </c>
      <c r="B64" t="n">
        <v>1.5570595637607</v>
      </c>
    </row>
    <row r="65">
      <c r="A65" t="s">
        <v>64</v>
      </c>
      <c r="B65" t="n">
        <v>0.42022999445285</v>
      </c>
    </row>
    <row r="66">
      <c r="A66" t="s">
        <v>65</v>
      </c>
      <c r="B66" t="n">
        <v>1.5526726751936</v>
      </c>
    </row>
    <row r="67">
      <c r="A67" t="s">
        <v>66</v>
      </c>
      <c r="B67" t="n">
        <v>0.400074662236935</v>
      </c>
    </row>
    <row r="68">
      <c r="A68" t="s">
        <v>67</v>
      </c>
      <c r="B68" t="n">
        <v>0</v>
      </c>
    </row>
    <row r="69">
      <c r="A69" t="s">
        <v>68</v>
      </c>
      <c r="B69" t="n">
        <v>0.793175468013734</v>
      </c>
    </row>
    <row r="70">
      <c r="A70" t="s">
        <v>69</v>
      </c>
      <c r="B70" t="n">
        <v>0.661947957457222</v>
      </c>
    </row>
    <row r="71">
      <c r="A71" t="s">
        <v>70</v>
      </c>
      <c r="B71" t="n">
        <v>1.65445450657209</v>
      </c>
    </row>
    <row r="72">
      <c r="A72" t="s">
        <v>71</v>
      </c>
      <c r="B72" t="n">
        <v>1.03441455760884</v>
      </c>
    </row>
    <row r="73">
      <c r="A73" t="s">
        <v>72</v>
      </c>
      <c r="B73" t="n">
        <v>1.88189790956623</v>
      </c>
    </row>
    <row r="74">
      <c r="A74" t="s">
        <v>73</v>
      </c>
      <c r="B74" t="n">
        <v>2.35624700991075</v>
      </c>
    </row>
    <row r="75">
      <c r="A75" t="s">
        <v>74</v>
      </c>
      <c r="B75" t="n">
        <v>0.788891305769157</v>
      </c>
    </row>
    <row r="76">
      <c r="A76" t="s">
        <v>75</v>
      </c>
      <c r="B76" t="n">
        <v>0.599063164705274</v>
      </c>
    </row>
    <row r="77">
      <c r="A77" t="s">
        <v>76</v>
      </c>
      <c r="B77" t="n">
        <v>0</v>
      </c>
    </row>
    <row r="78">
      <c r="A78" t="s">
        <v>77</v>
      </c>
      <c r="B78" t="n">
        <v>2.03838451200809</v>
      </c>
    </row>
    <row r="79">
      <c r="A79" t="s">
        <v>78</v>
      </c>
      <c r="B79" t="n">
        <v>0.797626178872621</v>
      </c>
    </row>
    <row r="80">
      <c r="A80" t="s">
        <v>79</v>
      </c>
      <c r="B80" t="n">
        <v>0.64387858350155</v>
      </c>
    </row>
    <row r="81">
      <c r="A81" t="s">
        <v>80</v>
      </c>
      <c r="B81" t="n">
        <v>1.01456654851112</v>
      </c>
    </row>
    <row r="82">
      <c r="A82" t="s">
        <v>81</v>
      </c>
      <c r="B82" t="n">
        <v>2.25773412732959</v>
      </c>
    </row>
    <row r="83">
      <c r="A83" t="s">
        <v>82</v>
      </c>
      <c r="B83" t="n">
        <v>0.608395036833358</v>
      </c>
    </row>
    <row r="84">
      <c r="A84" t="s">
        <v>83</v>
      </c>
      <c r="B84" t="n">
        <v>0.38513483869141</v>
      </c>
    </row>
    <row r="85">
      <c r="A85" t="s">
        <v>84</v>
      </c>
      <c r="B85" t="n">
        <v>0.69524731478442</v>
      </c>
    </row>
    <row r="86">
      <c r="A86" t="s">
        <v>85</v>
      </c>
      <c r="B86" t="n">
        <v>3.46691077736926</v>
      </c>
    </row>
    <row r="87">
      <c r="A87" t="s">
        <v>86</v>
      </c>
      <c r="B87" t="n">
        <v>3.92286947790012</v>
      </c>
    </row>
    <row r="88">
      <c r="A88" t="s">
        <v>87</v>
      </c>
      <c r="B88" t="n">
        <v>7.43162205104214</v>
      </c>
    </row>
    <row r="89">
      <c r="A89" t="s">
        <v>88</v>
      </c>
      <c r="B89" t="n">
        <v>1.6417625692859</v>
      </c>
    </row>
    <row r="90">
      <c r="A90" t="s">
        <v>89</v>
      </c>
      <c r="B90" t="n">
        <v>1.02221622584801</v>
      </c>
    </row>
    <row r="91">
      <c r="A91" t="s">
        <v>90</v>
      </c>
      <c r="B91" t="n">
        <v>1.06452842128153</v>
      </c>
    </row>
    <row r="92">
      <c r="A92" t="s">
        <v>91</v>
      </c>
      <c r="B92" t="n">
        <v>0.682206636934724</v>
      </c>
    </row>
    <row r="93">
      <c r="A93" t="s">
        <v>92</v>
      </c>
      <c r="B93" t="n">
        <v>0.0831207010172111</v>
      </c>
    </row>
    <row r="94">
      <c r="A94" t="s">
        <v>93</v>
      </c>
      <c r="B94" t="n">
        <v>0.25619798091775</v>
      </c>
    </row>
    <row r="95">
      <c r="A95" t="s">
        <v>94</v>
      </c>
      <c r="B95" t="n">
        <v>2.51318846213004</v>
      </c>
    </row>
    <row r="96">
      <c r="A96" t="s">
        <v>95</v>
      </c>
      <c r="B96" t="n">
        <v>0</v>
      </c>
    </row>
    <row r="97">
      <c r="A97" t="s">
        <v>96</v>
      </c>
      <c r="B97" t="n">
        <v>0.378858523931686</v>
      </c>
    </row>
    <row r="98">
      <c r="A98" t="s">
        <v>97</v>
      </c>
      <c r="B98" t="n">
        <v>2.63817913115557</v>
      </c>
    </row>
    <row r="99">
      <c r="A99" t="s">
        <v>98</v>
      </c>
      <c r="B99" t="n">
        <v>12.1965157097596</v>
      </c>
    </row>
    <row r="100">
      <c r="A100" t="s">
        <v>99</v>
      </c>
      <c r="B100" t="n">
        <v>6.06946890421776</v>
      </c>
    </row>
    <row r="101">
      <c r="A101" t="s">
        <v>100</v>
      </c>
      <c r="B101" t="n">
        <v>1.5654612709861</v>
      </c>
    </row>
    <row r="102">
      <c r="A102" t="s">
        <v>101</v>
      </c>
      <c r="B102" t="n">
        <v>3.73480942466597</v>
      </c>
    </row>
    <row r="103">
      <c r="A103" t="s">
        <v>102</v>
      </c>
      <c r="B103" t="n">
        <v>2.60007067169538</v>
      </c>
    </row>
    <row r="104">
      <c r="A104" t="s">
        <v>103</v>
      </c>
      <c r="B104" t="n">
        <v>0</v>
      </c>
    </row>
    <row r="105">
      <c r="A105" t="s">
        <v>104</v>
      </c>
      <c r="B105" t="n">
        <v>0</v>
      </c>
    </row>
    <row r="106">
      <c r="A106" t="s">
        <v>105</v>
      </c>
      <c r="B106" t="n">
        <v>0.912400926845979</v>
      </c>
    </row>
    <row r="107">
      <c r="A107" t="s">
        <v>106</v>
      </c>
      <c r="B107" t="n">
        <v>0.599210992943233</v>
      </c>
    </row>
    <row r="108">
      <c r="A108" t="s">
        <v>107</v>
      </c>
      <c r="B108" t="n">
        <v>0.975017361701178</v>
      </c>
    </row>
    <row r="109">
      <c r="A109" t="s">
        <v>108</v>
      </c>
      <c r="B109" t="n">
        <v>0.822590785545406</v>
      </c>
    </row>
    <row r="110">
      <c r="A110" t="s">
        <v>109</v>
      </c>
      <c r="B110" t="n">
        <v>0</v>
      </c>
    </row>
    <row r="111">
      <c r="A111" t="s">
        <v>110</v>
      </c>
      <c r="B111" t="n">
        <v>6.3910361096336</v>
      </c>
    </row>
    <row r="112">
      <c r="A112" t="s">
        <v>111</v>
      </c>
      <c r="B112" t="n">
        <v>0</v>
      </c>
    </row>
    <row r="113">
      <c r="A113" t="s">
        <v>112</v>
      </c>
      <c r="B113" t="n">
        <v>0</v>
      </c>
    </row>
    <row r="114">
      <c r="A114" t="s">
        <v>113</v>
      </c>
      <c r="B114" t="n">
        <v>1.5570595637607</v>
      </c>
    </row>
    <row r="115">
      <c r="A115" t="s">
        <v>114</v>
      </c>
      <c r="B115" t="n">
        <v>0</v>
      </c>
    </row>
    <row r="116">
      <c r="A116" t="s">
        <v>115</v>
      </c>
      <c r="B116" t="n">
        <v>1.5526726751936</v>
      </c>
    </row>
    <row r="117">
      <c r="A117" t="s">
        <v>116</v>
      </c>
      <c r="B117" t="n">
        <v>0</v>
      </c>
    </row>
    <row r="118">
      <c r="A118" t="s">
        <v>117</v>
      </c>
      <c r="B118" t="n">
        <v>0</v>
      </c>
    </row>
    <row r="119">
      <c r="A119" t="s">
        <v>118</v>
      </c>
      <c r="B119" t="n">
        <v>0</v>
      </c>
    </row>
    <row r="120">
      <c r="A120" t="s">
        <v>119</v>
      </c>
      <c r="B120" t="n">
        <v>0</v>
      </c>
    </row>
    <row r="121">
      <c r="A121" t="s">
        <v>120</v>
      </c>
      <c r="B121" t="n">
        <v>1.65445450657209</v>
      </c>
    </row>
    <row r="122">
      <c r="A122" t="s">
        <v>121</v>
      </c>
      <c r="B122" t="n">
        <v>0</v>
      </c>
    </row>
    <row r="123">
      <c r="A123" t="s">
        <v>122</v>
      </c>
      <c r="B123" t="n">
        <v>1.88189790956623</v>
      </c>
    </row>
    <row r="124">
      <c r="A124" t="s">
        <v>123</v>
      </c>
      <c r="B124" t="n">
        <v>2.35624700991075</v>
      </c>
    </row>
    <row r="125">
      <c r="A125" t="s">
        <v>124</v>
      </c>
      <c r="B125" t="n">
        <v>0.788891305769157</v>
      </c>
    </row>
    <row r="126">
      <c r="A126" t="s">
        <v>125</v>
      </c>
      <c r="B126" t="n">
        <v>0</v>
      </c>
    </row>
    <row r="127">
      <c r="A127" t="s">
        <v>126</v>
      </c>
      <c r="B127" t="n">
        <v>0</v>
      </c>
    </row>
    <row r="128">
      <c r="A128" t="s">
        <v>127</v>
      </c>
      <c r="B128" t="n">
        <v>2.03838451200809</v>
      </c>
    </row>
    <row r="129">
      <c r="A129" t="s">
        <v>128</v>
      </c>
      <c r="B129" t="n">
        <v>0</v>
      </c>
    </row>
    <row r="130">
      <c r="A130" t="s">
        <v>129</v>
      </c>
      <c r="B130" t="n">
        <v>0</v>
      </c>
    </row>
    <row r="131">
      <c r="A131" t="s">
        <v>130</v>
      </c>
      <c r="B131" t="n">
        <v>0</v>
      </c>
    </row>
    <row r="132">
      <c r="A132" t="s">
        <v>131</v>
      </c>
      <c r="B132" t="n">
        <v>0</v>
      </c>
    </row>
    <row r="133">
      <c r="A133" t="s">
        <v>132</v>
      </c>
      <c r="B133" t="n">
        <v>0</v>
      </c>
    </row>
    <row r="134">
      <c r="A134" t="s">
        <v>133</v>
      </c>
      <c r="B134" t="n">
        <v>0.38513483869141</v>
      </c>
    </row>
    <row r="135">
      <c r="A135" t="s">
        <v>134</v>
      </c>
      <c r="B135" t="n">
        <v>0.69524731478442</v>
      </c>
    </row>
    <row r="136">
      <c r="A136" t="s">
        <v>135</v>
      </c>
      <c r="B136" t="n">
        <v>3.46691077736926</v>
      </c>
    </row>
    <row r="137">
      <c r="A137" t="s">
        <v>136</v>
      </c>
      <c r="B137" t="n">
        <v>3.92286947790012</v>
      </c>
    </row>
    <row r="138">
      <c r="A138" t="s">
        <v>137</v>
      </c>
      <c r="B138" t="n">
        <v>7.43162205104214</v>
      </c>
    </row>
    <row r="139">
      <c r="A139" t="s">
        <v>138</v>
      </c>
      <c r="B139" t="n">
        <v>1.6417625692859</v>
      </c>
    </row>
    <row r="140">
      <c r="A140" t="s">
        <v>139</v>
      </c>
      <c r="B140" t="n">
        <v>1.02221622584801</v>
      </c>
    </row>
    <row r="141">
      <c r="A141" t="s">
        <v>140</v>
      </c>
      <c r="B141" t="n">
        <v>1.06452842128153</v>
      </c>
    </row>
    <row r="142">
      <c r="A142" t="s">
        <v>141</v>
      </c>
      <c r="B142" t="n">
        <v>0.682206636934724</v>
      </c>
    </row>
    <row r="143">
      <c r="A143" t="s">
        <v>142</v>
      </c>
      <c r="B143" t="n">
        <v>0.0831207010172111</v>
      </c>
    </row>
    <row r="144">
      <c r="A144" t="s">
        <v>143</v>
      </c>
      <c r="B144" t="n">
        <v>0</v>
      </c>
    </row>
    <row r="145">
      <c r="A145" t="s">
        <v>144</v>
      </c>
      <c r="B145" t="n">
        <v>2.51318846213004</v>
      </c>
    </row>
    <row r="146">
      <c r="A146" t="s">
        <v>145</v>
      </c>
      <c r="B146" t="n">
        <v>0</v>
      </c>
    </row>
    <row r="147">
      <c r="A147" t="s">
        <v>146</v>
      </c>
      <c r="B147" t="n">
        <v>0</v>
      </c>
    </row>
    <row r="148">
      <c r="A148" t="s">
        <v>147</v>
      </c>
      <c r="B148" t="n">
        <v>2.63817913115557</v>
      </c>
    </row>
    <row r="149">
      <c r="A149" t="s">
        <v>148</v>
      </c>
      <c r="B149" t="n">
        <v>12.1965157097596</v>
      </c>
    </row>
    <row r="150">
      <c r="A150" t="s">
        <v>149</v>
      </c>
      <c r="B150" t="n">
        <v>6.06946890421776</v>
      </c>
    </row>
    <row r="151">
      <c r="A151" t="s">
        <v>150</v>
      </c>
      <c r="B151" t="n">
        <v>1.5654612709861</v>
      </c>
    </row>
    <row r="152">
      <c r="A152" t="s">
        <v>151</v>
      </c>
      <c r="B152" t="n">
        <v>3.73480942466597</v>
      </c>
    </row>
    <row r="153">
      <c r="A153" t="s">
        <v>152</v>
      </c>
      <c r="B153" t="n">
        <v>2.60007067169538</v>
      </c>
    </row>
    <row r="154">
      <c r="A154" t="s">
        <v>153</v>
      </c>
      <c r="B154" t="n">
        <v>1.68837983089152</v>
      </c>
    </row>
    <row r="155">
      <c r="A155" t="s">
        <v>154</v>
      </c>
      <c r="B155" t="n">
        <v>0.605784787649496</v>
      </c>
    </row>
    <row r="156">
      <c r="A156" t="s">
        <v>155</v>
      </c>
      <c r="B156" t="n">
        <v>0.912400926845978</v>
      </c>
    </row>
    <row r="157">
      <c r="A157" t="s">
        <v>156</v>
      </c>
      <c r="B157" t="n">
        <v>0.599210992943233</v>
      </c>
    </row>
    <row r="158">
      <c r="A158" t="s">
        <v>157</v>
      </c>
      <c r="B158" t="n">
        <v>0.975017361701178</v>
      </c>
    </row>
    <row r="159">
      <c r="A159" t="s">
        <v>158</v>
      </c>
      <c r="B159" t="n">
        <v>0.822590785545406</v>
      </c>
    </row>
    <row r="160">
      <c r="A160" t="s">
        <v>159</v>
      </c>
      <c r="B160" t="n">
        <v>1.93518811243561</v>
      </c>
    </row>
    <row r="161">
      <c r="A161" t="s">
        <v>160</v>
      </c>
      <c r="B161" t="n">
        <v>6.3910361096336</v>
      </c>
    </row>
    <row r="162">
      <c r="A162" t="s">
        <v>161</v>
      </c>
      <c r="B162" t="n">
        <v>0</v>
      </c>
    </row>
    <row r="163">
      <c r="A163" t="s">
        <v>162</v>
      </c>
      <c r="B163" t="n">
        <v>0</v>
      </c>
    </row>
    <row r="164">
      <c r="A164" t="s">
        <v>163</v>
      </c>
      <c r="B164" t="n">
        <v>1.5570595637607</v>
      </c>
    </row>
    <row r="165">
      <c r="A165" t="s">
        <v>164</v>
      </c>
      <c r="B165" t="n">
        <v>0.42022999445285</v>
      </c>
    </row>
    <row r="166">
      <c r="A166" t="s">
        <v>165</v>
      </c>
      <c r="B166" t="n">
        <v>0</v>
      </c>
    </row>
    <row r="167">
      <c r="A167" t="s">
        <v>166</v>
      </c>
      <c r="B167" t="n">
        <v>0.400074662236935</v>
      </c>
    </row>
    <row r="168">
      <c r="A168" t="s">
        <v>167</v>
      </c>
      <c r="B168" t="n">
        <v>0</v>
      </c>
    </row>
    <row r="169">
      <c r="A169" t="s">
        <v>168</v>
      </c>
      <c r="B169" t="n">
        <v>0.793175468013734</v>
      </c>
    </row>
    <row r="170">
      <c r="A170" t="s">
        <v>169</v>
      </c>
      <c r="B170" t="n">
        <v>0</v>
      </c>
    </row>
    <row r="171">
      <c r="A171" t="s">
        <v>170</v>
      </c>
      <c r="B171" t="n">
        <v>1.65445450657209</v>
      </c>
    </row>
    <row r="172">
      <c r="A172" t="s">
        <v>171</v>
      </c>
      <c r="B172" t="n">
        <v>0</v>
      </c>
    </row>
    <row r="173">
      <c r="A173" t="s">
        <v>172</v>
      </c>
      <c r="B173" t="n">
        <v>1.88189790956623</v>
      </c>
    </row>
    <row r="174">
      <c r="A174" t="s">
        <v>173</v>
      </c>
      <c r="B174" t="n">
        <v>2.35624700991075</v>
      </c>
    </row>
    <row r="175">
      <c r="A175" t="s">
        <v>174</v>
      </c>
      <c r="B175" t="n">
        <v>0.788891305769157</v>
      </c>
    </row>
    <row r="176">
      <c r="A176" t="s">
        <v>175</v>
      </c>
      <c r="B176" t="n">
        <v>0.599063164705274</v>
      </c>
    </row>
    <row r="177">
      <c r="A177" t="s">
        <v>176</v>
      </c>
      <c r="B177" t="n">
        <v>0</v>
      </c>
    </row>
    <row r="178">
      <c r="A178" t="s">
        <v>177</v>
      </c>
      <c r="B178" t="n">
        <v>2.03838451200809</v>
      </c>
    </row>
    <row r="179">
      <c r="A179" t="s">
        <v>178</v>
      </c>
      <c r="B179" t="n">
        <v>0.797626178872621</v>
      </c>
    </row>
    <row r="180">
      <c r="A180" t="s">
        <v>179</v>
      </c>
      <c r="B180" t="n">
        <v>0</v>
      </c>
    </row>
    <row r="181">
      <c r="A181" t="s">
        <v>180</v>
      </c>
      <c r="B181" t="n">
        <v>0</v>
      </c>
    </row>
    <row r="182">
      <c r="A182" t="s">
        <v>181</v>
      </c>
      <c r="B182" t="n">
        <v>0</v>
      </c>
    </row>
    <row r="183">
      <c r="A183" t="s">
        <v>182</v>
      </c>
      <c r="B183" t="n">
        <v>0.608395036833358</v>
      </c>
    </row>
    <row r="184">
      <c r="A184" t="s">
        <v>183</v>
      </c>
      <c r="B184" t="n">
        <v>0.38513483869141</v>
      </c>
    </row>
    <row r="185">
      <c r="A185" t="s">
        <v>184</v>
      </c>
      <c r="B185" t="n">
        <v>0.69524731478442</v>
      </c>
    </row>
    <row r="186">
      <c r="A186" t="s">
        <v>185</v>
      </c>
      <c r="B186" t="n">
        <v>3.46691077736926</v>
      </c>
    </row>
    <row r="187">
      <c r="A187" t="s">
        <v>186</v>
      </c>
      <c r="B187" t="n">
        <v>3.92286947790012</v>
      </c>
    </row>
    <row r="188">
      <c r="A188" t="s">
        <v>187</v>
      </c>
      <c r="B188" t="n">
        <v>7.43162205104214</v>
      </c>
    </row>
    <row r="189">
      <c r="A189" t="s">
        <v>188</v>
      </c>
      <c r="B189" t="n">
        <v>1.6417625692859</v>
      </c>
    </row>
    <row r="190">
      <c r="A190" t="s">
        <v>189</v>
      </c>
      <c r="B190" t="n">
        <v>1.02221622584801</v>
      </c>
    </row>
    <row r="191">
      <c r="A191" t="s">
        <v>190</v>
      </c>
      <c r="B191" t="n">
        <v>1.06452842128153</v>
      </c>
    </row>
    <row r="192">
      <c r="A192" t="s">
        <v>191</v>
      </c>
      <c r="B192" t="n">
        <v>0.682206636934724</v>
      </c>
    </row>
    <row r="193">
      <c r="A193" t="s">
        <v>192</v>
      </c>
      <c r="B193" t="n">
        <v>0</v>
      </c>
    </row>
    <row r="194">
      <c r="A194" t="s">
        <v>193</v>
      </c>
      <c r="B194" t="n">
        <v>0.25619798091775</v>
      </c>
    </row>
    <row r="195">
      <c r="A195" t="s">
        <v>194</v>
      </c>
      <c r="B195" t="n">
        <v>2.51318846213004</v>
      </c>
    </row>
    <row r="196">
      <c r="A196" t="s">
        <v>195</v>
      </c>
      <c r="B196" t="n">
        <v>0</v>
      </c>
    </row>
    <row r="197">
      <c r="A197" t="s">
        <v>196</v>
      </c>
      <c r="B197" t="n">
        <v>0.378858523931686</v>
      </c>
    </row>
    <row r="198">
      <c r="A198" t="s">
        <v>197</v>
      </c>
      <c r="B198" t="n">
        <v>2.63817913115557</v>
      </c>
    </row>
    <row r="199">
      <c r="A199" t="s">
        <v>198</v>
      </c>
      <c r="B199" t="n">
        <v>12.1965157097596</v>
      </c>
    </row>
    <row r="200">
      <c r="A200" t="s">
        <v>199</v>
      </c>
      <c r="B200" t="n">
        <v>6.06946890421776</v>
      </c>
    </row>
    <row r="201">
      <c r="A201" t="s">
        <v>200</v>
      </c>
      <c r="B201" t="n">
        <v>1.5654612709861</v>
      </c>
    </row>
    <row r="202">
      <c r="A202" t="s">
        <v>201</v>
      </c>
      <c r="B202" t="n">
        <v>3.73480942466597</v>
      </c>
    </row>
    <row r="203">
      <c r="A203" t="s">
        <v>202</v>
      </c>
      <c r="B203" t="n">
        <v>2.60007067169538</v>
      </c>
    </row>
    <row r="204">
      <c r="A204" t="s">
        <v>203</v>
      </c>
      <c r="B204" t="n">
        <v>0</v>
      </c>
    </row>
    <row r="205">
      <c r="A205" t="s">
        <v>204</v>
      </c>
      <c r="B205" t="n">
        <v>0.605784787649496</v>
      </c>
    </row>
    <row r="206">
      <c r="A206" t="s">
        <v>205</v>
      </c>
      <c r="B206" t="n">
        <v>0</v>
      </c>
    </row>
    <row r="207">
      <c r="A207" t="s">
        <v>206</v>
      </c>
      <c r="B207" t="n">
        <v>0.599210992943233</v>
      </c>
    </row>
    <row r="208">
      <c r="A208" t="s">
        <v>207</v>
      </c>
      <c r="B208" t="n">
        <v>0.975017361701178</v>
      </c>
    </row>
    <row r="209">
      <c r="A209" t="s">
        <v>208</v>
      </c>
      <c r="B209" t="n">
        <v>0.822590785545406</v>
      </c>
    </row>
    <row r="210">
      <c r="A210" t="s">
        <v>209</v>
      </c>
      <c r="B210" t="n">
        <v>1.93518811243561</v>
      </c>
    </row>
    <row r="211">
      <c r="A211" t="s">
        <v>210</v>
      </c>
      <c r="B211" t="n">
        <v>6.3910361096336</v>
      </c>
    </row>
    <row r="212">
      <c r="A212" t="s">
        <v>211</v>
      </c>
      <c r="B212" t="n">
        <v>1.9838561225041</v>
      </c>
    </row>
    <row r="213">
      <c r="A213" t="s">
        <v>212</v>
      </c>
      <c r="B213" t="n">
        <v>2.34826526067073</v>
      </c>
    </row>
    <row r="214">
      <c r="A214" t="s">
        <v>213</v>
      </c>
      <c r="B214" t="n">
        <v>1.5570595637607</v>
      </c>
    </row>
    <row r="215">
      <c r="A215" t="s">
        <v>214</v>
      </c>
      <c r="B215" t="n">
        <v>0.42022999445285</v>
      </c>
    </row>
    <row r="216">
      <c r="A216" t="s">
        <v>215</v>
      </c>
      <c r="B216" t="n">
        <v>1.5526726751936</v>
      </c>
    </row>
    <row r="217">
      <c r="A217" t="s">
        <v>216</v>
      </c>
      <c r="B217" t="n">
        <v>0.400074662236935</v>
      </c>
    </row>
    <row r="218">
      <c r="A218" t="s">
        <v>217</v>
      </c>
      <c r="B218" t="n">
        <v>0</v>
      </c>
    </row>
    <row r="219">
      <c r="A219" t="s">
        <v>218</v>
      </c>
      <c r="B219" t="n">
        <v>0.793175468013733</v>
      </c>
    </row>
    <row r="220">
      <c r="A220" t="s">
        <v>219</v>
      </c>
      <c r="B220" t="n">
        <v>0.661947957457222</v>
      </c>
    </row>
    <row r="221">
      <c r="A221" t="s">
        <v>220</v>
      </c>
      <c r="B221" t="n">
        <v>1.65445450657209</v>
      </c>
    </row>
    <row r="222">
      <c r="A222" t="s">
        <v>221</v>
      </c>
      <c r="B222" t="n">
        <v>1.03441455760884</v>
      </c>
    </row>
    <row r="223">
      <c r="A223" t="s">
        <v>222</v>
      </c>
      <c r="B223" t="n">
        <v>1.88189790956623</v>
      </c>
    </row>
    <row r="224">
      <c r="A224" t="s">
        <v>223</v>
      </c>
      <c r="B224" t="n">
        <v>2.35624700991075</v>
      </c>
    </row>
    <row r="225">
      <c r="A225" t="s">
        <v>224</v>
      </c>
      <c r="B225" t="n">
        <v>0.788891305769157</v>
      </c>
    </row>
    <row r="226">
      <c r="A226" t="s">
        <v>225</v>
      </c>
      <c r="B226" t="n">
        <v>0.599063164705274</v>
      </c>
    </row>
    <row r="227">
      <c r="A227" t="s">
        <v>226</v>
      </c>
      <c r="B227" t="n">
        <v>0.592004483381846</v>
      </c>
    </row>
    <row r="228">
      <c r="A228" t="s">
        <v>227</v>
      </c>
      <c r="B228" t="n">
        <v>2.03838451200809</v>
      </c>
    </row>
    <row r="229">
      <c r="A229" t="s">
        <v>228</v>
      </c>
      <c r="B229" t="n">
        <v>0.797626178872621</v>
      </c>
    </row>
    <row r="230">
      <c r="A230" t="s">
        <v>229</v>
      </c>
      <c r="B230" t="n">
        <v>0.64387858350155</v>
      </c>
    </row>
    <row r="231">
      <c r="A231" t="s">
        <v>230</v>
      </c>
      <c r="B231" t="n">
        <v>1.01456654851112</v>
      </c>
    </row>
    <row r="232">
      <c r="A232" t="s">
        <v>231</v>
      </c>
      <c r="B232" t="n">
        <v>2.25773412732959</v>
      </c>
    </row>
    <row r="233">
      <c r="A233" t="s">
        <v>232</v>
      </c>
      <c r="B233" t="n">
        <v>0.608395036833358</v>
      </c>
    </row>
    <row r="234">
      <c r="A234" t="s">
        <v>233</v>
      </c>
      <c r="B234" t="n">
        <v>0.38513483869141</v>
      </c>
    </row>
    <row r="235">
      <c r="A235" t="s">
        <v>234</v>
      </c>
      <c r="B235" t="n">
        <v>0.69524731478442</v>
      </c>
    </row>
    <row r="236">
      <c r="A236" t="s">
        <v>235</v>
      </c>
      <c r="B236" t="n">
        <v>3.46691077736926</v>
      </c>
    </row>
    <row r="237">
      <c r="A237" t="s">
        <v>236</v>
      </c>
      <c r="B237" t="n">
        <v>3.92286947790012</v>
      </c>
    </row>
    <row r="238">
      <c r="A238" t="s">
        <v>237</v>
      </c>
      <c r="B238" t="n">
        <v>7.43162205104214</v>
      </c>
    </row>
    <row r="239">
      <c r="A239" t="s">
        <v>238</v>
      </c>
      <c r="B239" t="n">
        <v>1.6417625692859</v>
      </c>
    </row>
    <row r="240">
      <c r="A240" t="s">
        <v>239</v>
      </c>
      <c r="B240" t="n">
        <v>1.02221622584801</v>
      </c>
    </row>
    <row r="241">
      <c r="A241" t="s">
        <v>240</v>
      </c>
      <c r="B241" t="n">
        <v>1.06452842128153</v>
      </c>
    </row>
    <row r="242">
      <c r="A242" t="s">
        <v>241</v>
      </c>
      <c r="B242" t="n">
        <v>0.682206636934724</v>
      </c>
    </row>
    <row r="243">
      <c r="A243" t="s">
        <v>242</v>
      </c>
      <c r="B243" t="n">
        <v>0.0831207010172111</v>
      </c>
    </row>
    <row r="244">
      <c r="A244" t="s">
        <v>243</v>
      </c>
      <c r="B244" t="n">
        <v>0.25619798091775</v>
      </c>
    </row>
    <row r="245">
      <c r="A245" t="s">
        <v>244</v>
      </c>
      <c r="B245" t="n">
        <v>2.51318846213004</v>
      </c>
    </row>
    <row r="246">
      <c r="A246" t="s">
        <v>245</v>
      </c>
      <c r="B246" t="n">
        <v>1.77450026473807</v>
      </c>
    </row>
    <row r="247">
      <c r="A247" t="s">
        <v>246</v>
      </c>
      <c r="B247" t="n">
        <v>0.378858523931686</v>
      </c>
    </row>
    <row r="248">
      <c r="A248" t="s">
        <v>247</v>
      </c>
      <c r="B248" t="n">
        <v>2.63817913115557</v>
      </c>
    </row>
    <row r="249">
      <c r="A249" t="s">
        <v>248</v>
      </c>
      <c r="B249" t="n">
        <v>12.1965157097596</v>
      </c>
    </row>
    <row r="250">
      <c r="A250" t="s">
        <v>249</v>
      </c>
      <c r="B250" t="n">
        <v>6.06946890421776</v>
      </c>
    </row>
    <row r="251">
      <c r="A251" t="s">
        <v>250</v>
      </c>
      <c r="B251" t="n">
        <v>1.5654612709861</v>
      </c>
    </row>
    <row r="252">
      <c r="A252" t="s">
        <v>251</v>
      </c>
      <c r="B252" t="n">
        <v>3.73480942466597</v>
      </c>
    </row>
    <row r="253">
      <c r="A253" t="s">
        <v>252</v>
      </c>
      <c r="B253" t="n">
        <v>2.60007067169538</v>
      </c>
    </row>
    <row r="254">
      <c r="A254" t="s">
        <v>253</v>
      </c>
      <c r="B254" t="n">
        <v>0</v>
      </c>
    </row>
    <row r="255">
      <c r="A255" t="s">
        <v>254</v>
      </c>
      <c r="B255" t="n">
        <v>0</v>
      </c>
    </row>
    <row r="256">
      <c r="A256" t="s">
        <v>255</v>
      </c>
      <c r="B256" t="n">
        <v>0.912400926845978</v>
      </c>
    </row>
    <row r="257">
      <c r="A257" t="s">
        <v>256</v>
      </c>
      <c r="B257" t="n">
        <v>0.599210992943233</v>
      </c>
    </row>
    <row r="258">
      <c r="A258" t="s">
        <v>257</v>
      </c>
      <c r="B258" t="n">
        <v>0.975017361701178</v>
      </c>
    </row>
    <row r="259">
      <c r="A259" t="s">
        <v>258</v>
      </c>
      <c r="B259" t="n">
        <v>0.822590785545406</v>
      </c>
    </row>
    <row r="260">
      <c r="A260" t="s">
        <v>259</v>
      </c>
      <c r="B260" t="n">
        <v>1.93518811243561</v>
      </c>
    </row>
    <row r="261">
      <c r="A261" t="s">
        <v>260</v>
      </c>
      <c r="B261" t="n">
        <v>6.3910361096336</v>
      </c>
    </row>
    <row r="262">
      <c r="A262" t="s">
        <v>261</v>
      </c>
      <c r="B262" t="n">
        <v>1.9838561225041</v>
      </c>
    </row>
    <row r="263">
      <c r="A263" t="s">
        <v>262</v>
      </c>
      <c r="B263" t="n">
        <v>0</v>
      </c>
    </row>
    <row r="264">
      <c r="A264" t="s">
        <v>263</v>
      </c>
      <c r="B264" t="n">
        <v>1.5570595637607</v>
      </c>
    </row>
    <row r="265">
      <c r="A265" t="s">
        <v>264</v>
      </c>
      <c r="B265" t="n">
        <v>0.42022999445285</v>
      </c>
    </row>
    <row r="266">
      <c r="A266" t="s">
        <v>265</v>
      </c>
      <c r="B266" t="n">
        <v>1.5526726751936</v>
      </c>
    </row>
    <row r="267">
      <c r="A267" t="s">
        <v>266</v>
      </c>
      <c r="B267" t="n">
        <v>0</v>
      </c>
    </row>
    <row r="268">
      <c r="A268" t="s">
        <v>267</v>
      </c>
      <c r="B268" t="n">
        <v>0</v>
      </c>
    </row>
    <row r="269">
      <c r="A269" t="s">
        <v>268</v>
      </c>
      <c r="B269" t="n">
        <v>0.793175468013733</v>
      </c>
    </row>
    <row r="270">
      <c r="A270" t="s">
        <v>269</v>
      </c>
      <c r="B270" t="n">
        <v>0.661947957457222</v>
      </c>
    </row>
    <row r="271">
      <c r="A271" t="s">
        <v>270</v>
      </c>
      <c r="B271" t="n">
        <v>1.65445450657209</v>
      </c>
    </row>
    <row r="272">
      <c r="A272" t="s">
        <v>271</v>
      </c>
      <c r="B272" t="n">
        <v>0</v>
      </c>
    </row>
    <row r="273">
      <c r="A273" t="s">
        <v>272</v>
      </c>
      <c r="B273" t="n">
        <v>1.88189790956623</v>
      </c>
    </row>
    <row r="274">
      <c r="A274" t="s">
        <v>273</v>
      </c>
      <c r="B274" t="n">
        <v>2.35624700991075</v>
      </c>
    </row>
    <row r="275">
      <c r="A275" t="s">
        <v>274</v>
      </c>
      <c r="B275" t="n">
        <v>0.788891305769157</v>
      </c>
    </row>
    <row r="276">
      <c r="A276" t="s">
        <v>275</v>
      </c>
      <c r="B276" t="n">
        <v>0.599063164705274</v>
      </c>
    </row>
    <row r="277">
      <c r="A277" t="s">
        <v>276</v>
      </c>
      <c r="B277" t="n">
        <v>0.592004483381846</v>
      </c>
    </row>
    <row r="278">
      <c r="A278" t="s">
        <v>277</v>
      </c>
      <c r="B278" t="n">
        <v>2.03838451200809</v>
      </c>
    </row>
    <row r="279">
      <c r="A279" t="s">
        <v>278</v>
      </c>
      <c r="B279" t="n">
        <v>0.797626178872621</v>
      </c>
    </row>
    <row r="280">
      <c r="A280" t="s">
        <v>279</v>
      </c>
      <c r="B280" t="n">
        <v>0.64387858350155</v>
      </c>
    </row>
    <row r="281">
      <c r="A281" t="s">
        <v>280</v>
      </c>
      <c r="B281" t="n">
        <v>0</v>
      </c>
    </row>
    <row r="282">
      <c r="A282" t="s">
        <v>281</v>
      </c>
      <c r="B282" t="n">
        <v>0</v>
      </c>
    </row>
    <row r="283">
      <c r="A283" t="s">
        <v>282</v>
      </c>
      <c r="B283" t="n">
        <v>0.608395036833358</v>
      </c>
    </row>
    <row r="284">
      <c r="A284" t="s">
        <v>283</v>
      </c>
      <c r="B284" t="n">
        <v>0.38513483869141</v>
      </c>
    </row>
    <row r="285">
      <c r="A285" t="s">
        <v>284</v>
      </c>
      <c r="B285" t="n">
        <v>0.69524731478442</v>
      </c>
    </row>
    <row r="286">
      <c r="A286" t="s">
        <v>285</v>
      </c>
      <c r="B286" t="n">
        <v>3.46691077736926</v>
      </c>
    </row>
    <row r="287">
      <c r="A287" t="s">
        <v>286</v>
      </c>
      <c r="B287" t="n">
        <v>3.92286947790012</v>
      </c>
    </row>
    <row r="288">
      <c r="A288" t="s">
        <v>287</v>
      </c>
      <c r="B288" t="n">
        <v>7.43162205104214</v>
      </c>
    </row>
    <row r="289">
      <c r="A289" t="s">
        <v>288</v>
      </c>
      <c r="B289" t="n">
        <v>1.6417625692859</v>
      </c>
    </row>
    <row r="290">
      <c r="A290" t="s">
        <v>289</v>
      </c>
      <c r="B290" t="n">
        <v>1.02221622584801</v>
      </c>
    </row>
    <row r="291">
      <c r="A291" t="s">
        <v>290</v>
      </c>
      <c r="B291" t="n">
        <v>1.06452842128153</v>
      </c>
    </row>
    <row r="292">
      <c r="A292" t="s">
        <v>291</v>
      </c>
      <c r="B292" t="n">
        <v>0.682206636934724</v>
      </c>
    </row>
    <row r="293">
      <c r="A293" t="s">
        <v>292</v>
      </c>
      <c r="B293" t="n">
        <v>0</v>
      </c>
    </row>
    <row r="294">
      <c r="A294" t="s">
        <v>293</v>
      </c>
      <c r="B294" t="n">
        <v>0.25619798091775</v>
      </c>
    </row>
    <row r="295">
      <c r="A295" t="s">
        <v>294</v>
      </c>
      <c r="B295" t="n">
        <v>2.51318846213004</v>
      </c>
    </row>
    <row r="296">
      <c r="A296" t="s">
        <v>295</v>
      </c>
      <c r="B296" t="n">
        <v>1.77450026473807</v>
      </c>
    </row>
    <row r="297">
      <c r="A297" t="s">
        <v>296</v>
      </c>
      <c r="B297" t="n">
        <v>0.378858523931686</v>
      </c>
    </row>
    <row r="298">
      <c r="A298" t="s">
        <v>297</v>
      </c>
      <c r="B298" t="n">
        <v>2.63817913115557</v>
      </c>
    </row>
    <row r="299">
      <c r="A299" t="s">
        <v>298</v>
      </c>
      <c r="B299" t="n">
        <v>12.1965157097596</v>
      </c>
    </row>
    <row r="300">
      <c r="A300" t="s">
        <v>299</v>
      </c>
      <c r="B300" t="n">
        <v>6.06946890421776</v>
      </c>
    </row>
    <row r="301">
      <c r="A301" t="s">
        <v>300</v>
      </c>
      <c r="B301" t="n">
        <v>1.5654612709861</v>
      </c>
    </row>
    <row r="302">
      <c r="A302" t="s">
        <v>301</v>
      </c>
      <c r="B302" t="n">
        <v>3.73480942466597</v>
      </c>
    </row>
    <row r="303">
      <c r="A303" t="s">
        <v>302</v>
      </c>
      <c r="B303" t="n">
        <v>0</v>
      </c>
    </row>
    <row r="304">
      <c r="A304" t="s">
        <v>303</v>
      </c>
      <c r="B304" t="n">
        <v>0</v>
      </c>
    </row>
    <row r="305">
      <c r="A305" t="s">
        <v>304</v>
      </c>
      <c r="B305" t="n">
        <v>0.605784787649496</v>
      </c>
    </row>
    <row r="306">
      <c r="A306" t="s">
        <v>305</v>
      </c>
      <c r="B306" t="n">
        <v>0.912400926845978</v>
      </c>
    </row>
    <row r="307">
      <c r="A307" t="s">
        <v>306</v>
      </c>
      <c r="B307" t="n">
        <v>0.599210992943233</v>
      </c>
    </row>
    <row r="308">
      <c r="A308" t="s">
        <v>307</v>
      </c>
      <c r="B308" t="n">
        <v>0.975017361701178</v>
      </c>
    </row>
    <row r="309">
      <c r="A309" t="s">
        <v>308</v>
      </c>
      <c r="B309" t="n">
        <v>0.822590785545406</v>
      </c>
    </row>
    <row r="310">
      <c r="A310" t="s">
        <v>309</v>
      </c>
      <c r="B310" t="n">
        <v>1.93518811243561</v>
      </c>
    </row>
    <row r="311">
      <c r="A311" t="s">
        <v>310</v>
      </c>
      <c r="B311" t="n">
        <v>6.39103610963361</v>
      </c>
    </row>
    <row r="312">
      <c r="A312" t="s">
        <v>311</v>
      </c>
      <c r="B312" t="n">
        <v>1.9838561225041</v>
      </c>
    </row>
    <row r="313">
      <c r="A313" t="s">
        <v>312</v>
      </c>
      <c r="B313" t="n">
        <v>2.34826526067073</v>
      </c>
    </row>
    <row r="314">
      <c r="A314" t="s">
        <v>313</v>
      </c>
      <c r="B314" t="n">
        <v>1.5570595637607</v>
      </c>
    </row>
    <row r="315">
      <c r="A315" t="s">
        <v>314</v>
      </c>
      <c r="B315" t="n">
        <v>0.42022999445285</v>
      </c>
    </row>
    <row r="316">
      <c r="A316" t="s">
        <v>315</v>
      </c>
      <c r="B316" t="n">
        <v>1.5526726751936</v>
      </c>
    </row>
    <row r="317">
      <c r="A317" t="s">
        <v>316</v>
      </c>
      <c r="B317" t="n">
        <v>0.400074662236935</v>
      </c>
    </row>
    <row r="318">
      <c r="A318" t="s">
        <v>317</v>
      </c>
      <c r="B318" t="n">
        <v>0.00728546172063118</v>
      </c>
    </row>
    <row r="319">
      <c r="A319" t="s">
        <v>318</v>
      </c>
      <c r="B319" t="n">
        <v>0.793175468013733</v>
      </c>
    </row>
    <row r="320">
      <c r="A320" t="s">
        <v>319</v>
      </c>
      <c r="B320" t="n">
        <v>0.661947957457222</v>
      </c>
    </row>
    <row r="321">
      <c r="A321" t="s">
        <v>320</v>
      </c>
      <c r="B321" t="n">
        <v>1.65445450657209</v>
      </c>
    </row>
    <row r="322">
      <c r="A322" t="s">
        <v>321</v>
      </c>
      <c r="B322" t="n">
        <v>1.03441455760884</v>
      </c>
    </row>
    <row r="323">
      <c r="A323" t="s">
        <v>322</v>
      </c>
      <c r="B323" t="n">
        <v>1.88189790956623</v>
      </c>
    </row>
    <row r="324">
      <c r="A324" t="s">
        <v>323</v>
      </c>
      <c r="B324" t="n">
        <v>2.35624700991075</v>
      </c>
    </row>
    <row r="325">
      <c r="A325" t="s">
        <v>324</v>
      </c>
      <c r="B325" t="n">
        <v>0.788891305769157</v>
      </c>
    </row>
    <row r="326">
      <c r="A326" t="s">
        <v>325</v>
      </c>
      <c r="B326" t="n">
        <v>0.599063164705274</v>
      </c>
    </row>
    <row r="327">
      <c r="A327" t="s">
        <v>326</v>
      </c>
      <c r="B327" t="n">
        <v>0.592004483381846</v>
      </c>
    </row>
    <row r="328">
      <c r="A328" t="s">
        <v>327</v>
      </c>
      <c r="B328" t="n">
        <v>2.03838451200809</v>
      </c>
    </row>
    <row r="329">
      <c r="A329" t="s">
        <v>328</v>
      </c>
      <c r="B329" t="n">
        <v>0.797626178872621</v>
      </c>
    </row>
    <row r="330">
      <c r="A330" t="s">
        <v>329</v>
      </c>
      <c r="B330" t="n">
        <v>0.64387858350155</v>
      </c>
    </row>
    <row r="331">
      <c r="A331" t="s">
        <v>330</v>
      </c>
      <c r="B331" t="n">
        <v>1.01456654851112</v>
      </c>
    </row>
    <row r="332">
      <c r="A332" t="s">
        <v>331</v>
      </c>
      <c r="B332" t="n">
        <v>2.25773412732959</v>
      </c>
    </row>
    <row r="333">
      <c r="A333" t="s">
        <v>332</v>
      </c>
      <c r="B333" t="n">
        <v>0.608395036833358</v>
      </c>
    </row>
    <row r="334">
      <c r="A334" t="s">
        <v>333</v>
      </c>
      <c r="B334" t="n">
        <v>0.38513483869141</v>
      </c>
    </row>
    <row r="335">
      <c r="A335" t="s">
        <v>334</v>
      </c>
      <c r="B335" t="n">
        <v>0.69524731478442</v>
      </c>
    </row>
    <row r="336">
      <c r="A336" t="s">
        <v>335</v>
      </c>
      <c r="B336" t="n">
        <v>3.46691077736926</v>
      </c>
    </row>
    <row r="337">
      <c r="A337" t="s">
        <v>336</v>
      </c>
      <c r="B337" t="n">
        <v>3.92286947790012</v>
      </c>
    </row>
    <row r="338">
      <c r="A338" t="s">
        <v>337</v>
      </c>
      <c r="B338" t="n">
        <v>7.43162205104214</v>
      </c>
    </row>
    <row r="339">
      <c r="A339" t="s">
        <v>338</v>
      </c>
      <c r="B339" t="n">
        <v>1.6417625692859</v>
      </c>
    </row>
    <row r="340">
      <c r="A340" t="s">
        <v>339</v>
      </c>
      <c r="B340" t="n">
        <v>1.02221622584801</v>
      </c>
    </row>
    <row r="341">
      <c r="A341" t="s">
        <v>340</v>
      </c>
      <c r="B341" t="n">
        <v>1.06452842128153</v>
      </c>
    </row>
    <row r="342">
      <c r="A342" t="s">
        <v>341</v>
      </c>
      <c r="B342" t="n">
        <v>0.682206636934724</v>
      </c>
    </row>
    <row r="343">
      <c r="A343" t="s">
        <v>342</v>
      </c>
      <c r="B343" t="n">
        <v>0.0831207010172111</v>
      </c>
    </row>
    <row r="344">
      <c r="A344" t="s">
        <v>343</v>
      </c>
      <c r="B344" t="n">
        <v>0.25619798091775</v>
      </c>
    </row>
    <row r="345">
      <c r="A345" t="s">
        <v>344</v>
      </c>
      <c r="B345" t="n">
        <v>2.51318846213004</v>
      </c>
    </row>
    <row r="346">
      <c r="A346" t="s">
        <v>345</v>
      </c>
      <c r="B346" t="n">
        <v>1.77450026473807</v>
      </c>
    </row>
    <row r="347">
      <c r="A347" t="s">
        <v>346</v>
      </c>
      <c r="B347" t="n">
        <v>0.378858523931686</v>
      </c>
    </row>
    <row r="348">
      <c r="A348" t="s">
        <v>347</v>
      </c>
      <c r="B348" t="n">
        <v>2.63817913115557</v>
      </c>
    </row>
    <row r="349">
      <c r="A349" t="s">
        <v>348</v>
      </c>
      <c r="B349" t="n">
        <v>12.1965157097596</v>
      </c>
    </row>
    <row r="350">
      <c r="A350" t="s">
        <v>349</v>
      </c>
      <c r="B350" t="n">
        <v>6.06946890421776</v>
      </c>
    </row>
    <row r="351">
      <c r="A351" t="s">
        <v>350</v>
      </c>
      <c r="B351" t="n">
        <v>1.5654612709861</v>
      </c>
    </row>
    <row r="352">
      <c r="A352" t="s">
        <v>351</v>
      </c>
      <c r="B352" t="n">
        <v>3.73480942466597</v>
      </c>
    </row>
    <row r="353">
      <c r="A353" t="s">
        <v>352</v>
      </c>
      <c r="B353" t="n">
        <v>2.60007067169538</v>
      </c>
    </row>
    <row r="354">
      <c r="A354" t="s">
        <v>353</v>
      </c>
      <c r="B354" t="n">
        <v>0</v>
      </c>
    </row>
    <row r="355">
      <c r="A355" t="s">
        <v>354</v>
      </c>
      <c r="B355" t="n">
        <v>0.605784787649496</v>
      </c>
    </row>
    <row r="356">
      <c r="A356" t="s">
        <v>355</v>
      </c>
      <c r="B356" t="n">
        <v>0.912400926845978</v>
      </c>
    </row>
    <row r="357">
      <c r="A357" t="s">
        <v>356</v>
      </c>
      <c r="B357" t="n">
        <v>0.599210992943233</v>
      </c>
    </row>
    <row r="358">
      <c r="A358" t="s">
        <v>357</v>
      </c>
      <c r="B358" t="n">
        <v>0.975017361701178</v>
      </c>
    </row>
    <row r="359">
      <c r="A359" t="s">
        <v>358</v>
      </c>
      <c r="B359" t="n">
        <v>0.822590785545406</v>
      </c>
    </row>
    <row r="360">
      <c r="A360" t="s">
        <v>359</v>
      </c>
      <c r="B360" t="n">
        <v>1.93518811243561</v>
      </c>
    </row>
    <row r="361">
      <c r="A361" t="s">
        <v>360</v>
      </c>
      <c r="B361" t="n">
        <v>6.3910361096336</v>
      </c>
    </row>
    <row r="362">
      <c r="A362" t="s">
        <v>361</v>
      </c>
      <c r="B362" t="n">
        <v>0</v>
      </c>
    </row>
    <row r="363">
      <c r="A363" t="s">
        <v>362</v>
      </c>
      <c r="B363" t="n">
        <v>0</v>
      </c>
    </row>
    <row r="364">
      <c r="A364" t="s">
        <v>363</v>
      </c>
      <c r="B364" t="n">
        <v>1.5570595637607</v>
      </c>
    </row>
    <row r="365">
      <c r="A365" t="s">
        <v>364</v>
      </c>
      <c r="B365" t="n">
        <v>0</v>
      </c>
    </row>
    <row r="366">
      <c r="A366" t="s">
        <v>365</v>
      </c>
      <c r="B366" t="n">
        <v>1.5526726751936</v>
      </c>
    </row>
    <row r="367">
      <c r="A367" t="s">
        <v>366</v>
      </c>
      <c r="B367" t="n">
        <v>0.400074662236935</v>
      </c>
    </row>
    <row r="368">
      <c r="A368" t="s">
        <v>367</v>
      </c>
      <c r="B368" t="n">
        <v>0</v>
      </c>
    </row>
    <row r="369">
      <c r="A369" t="s">
        <v>368</v>
      </c>
      <c r="B369" t="n">
        <v>0.793175468013733</v>
      </c>
    </row>
    <row r="370">
      <c r="A370" t="s">
        <v>369</v>
      </c>
      <c r="B370" t="n">
        <v>0.661947957457222</v>
      </c>
    </row>
    <row r="371">
      <c r="A371" t="s">
        <v>370</v>
      </c>
      <c r="B371" t="n">
        <v>1.65445450657209</v>
      </c>
    </row>
    <row r="372">
      <c r="A372" t="s">
        <v>371</v>
      </c>
      <c r="B372" t="n">
        <v>0</v>
      </c>
    </row>
    <row r="373">
      <c r="A373" t="s">
        <v>372</v>
      </c>
      <c r="B373" t="n">
        <v>1.88189790956623</v>
      </c>
    </row>
    <row r="374">
      <c r="A374" t="s">
        <v>373</v>
      </c>
      <c r="B374" t="n">
        <v>2.35624700991075</v>
      </c>
    </row>
    <row r="375">
      <c r="A375" t="s">
        <v>374</v>
      </c>
      <c r="B375" t="n">
        <v>0.788891305769157</v>
      </c>
    </row>
    <row r="376">
      <c r="A376" t="s">
        <v>375</v>
      </c>
      <c r="B376" t="n">
        <v>0.599063164705274</v>
      </c>
    </row>
    <row r="377">
      <c r="A377" t="s">
        <v>376</v>
      </c>
      <c r="B377" t="n">
        <v>0.592004483381846</v>
      </c>
    </row>
    <row r="378">
      <c r="A378" t="s">
        <v>377</v>
      </c>
      <c r="B378" t="n">
        <v>2.03838451200809</v>
      </c>
    </row>
    <row r="379">
      <c r="A379" t="s">
        <v>378</v>
      </c>
      <c r="B379" t="n">
        <v>0.797626178872621</v>
      </c>
    </row>
    <row r="380">
      <c r="A380" t="s">
        <v>379</v>
      </c>
      <c r="B380" t="n">
        <v>0.64387858350155</v>
      </c>
    </row>
    <row r="381">
      <c r="A381" t="s">
        <v>380</v>
      </c>
      <c r="B381" t="n">
        <v>0</v>
      </c>
    </row>
    <row r="382">
      <c r="A382" t="s">
        <v>381</v>
      </c>
      <c r="B382" t="n">
        <v>2.25773412732959</v>
      </c>
    </row>
    <row r="383">
      <c r="A383" t="s">
        <v>382</v>
      </c>
      <c r="B383" t="n">
        <v>0.608395036833358</v>
      </c>
    </row>
    <row r="384">
      <c r="A384" t="s">
        <v>383</v>
      </c>
      <c r="B384" t="n">
        <v>0.38513483869141</v>
      </c>
    </row>
    <row r="385">
      <c r="A385" t="s">
        <v>384</v>
      </c>
      <c r="B385" t="n">
        <v>0.69524731478442</v>
      </c>
    </row>
    <row r="386">
      <c r="A386" t="s">
        <v>385</v>
      </c>
      <c r="B386" t="n">
        <v>3.46691077736926</v>
      </c>
    </row>
    <row r="387">
      <c r="A387" t="s">
        <v>386</v>
      </c>
      <c r="B387" t="n">
        <v>3.92286947790012</v>
      </c>
    </row>
    <row r="388">
      <c r="A388" t="s">
        <v>387</v>
      </c>
      <c r="B388" t="n">
        <v>7.43162205104214</v>
      </c>
    </row>
    <row r="389">
      <c r="A389" t="s">
        <v>388</v>
      </c>
      <c r="B389" t="n">
        <v>1.6417625692859</v>
      </c>
    </row>
    <row r="390">
      <c r="A390" t="s">
        <v>389</v>
      </c>
      <c r="B390" t="n">
        <v>1.02221622584801</v>
      </c>
    </row>
    <row r="391">
      <c r="A391" t="s">
        <v>390</v>
      </c>
      <c r="B391" t="n">
        <v>1.06452842128153</v>
      </c>
    </row>
    <row r="392">
      <c r="A392" t="s">
        <v>391</v>
      </c>
      <c r="B392" t="n">
        <v>0.682206636934724</v>
      </c>
    </row>
    <row r="393">
      <c r="A393" t="s">
        <v>392</v>
      </c>
      <c r="B393" t="n">
        <v>0.0831207010172111</v>
      </c>
    </row>
    <row r="394">
      <c r="A394" t="s">
        <v>393</v>
      </c>
      <c r="B394" t="n">
        <v>0.25619798091775</v>
      </c>
    </row>
    <row r="395">
      <c r="A395" t="s">
        <v>394</v>
      </c>
      <c r="B395" t="n">
        <v>2.51318846213004</v>
      </c>
    </row>
    <row r="396">
      <c r="A396" t="s">
        <v>395</v>
      </c>
      <c r="B396" t="n">
        <v>1.77450026473807</v>
      </c>
    </row>
    <row r="397">
      <c r="A397" t="s">
        <v>396</v>
      </c>
      <c r="B397" t="n">
        <v>0.378858523931686</v>
      </c>
    </row>
    <row r="398">
      <c r="A398" t="s">
        <v>397</v>
      </c>
      <c r="B398" t="n">
        <v>2.63817913115557</v>
      </c>
    </row>
    <row r="399">
      <c r="A399" t="s">
        <v>398</v>
      </c>
      <c r="B399" t="n">
        <v>12.1965157097596</v>
      </c>
    </row>
    <row r="400">
      <c r="A400" t="s">
        <v>399</v>
      </c>
      <c r="B400" t="n">
        <v>6.06946890421776</v>
      </c>
    </row>
    <row r="401">
      <c r="A401" t="s">
        <v>400</v>
      </c>
      <c r="B401" t="n">
        <v>1.5654612709861</v>
      </c>
    </row>
    <row r="402">
      <c r="A402" t="s">
        <v>401</v>
      </c>
      <c r="B402" t="n">
        <v>3.73480942466597</v>
      </c>
    </row>
    <row r="403">
      <c r="A403" t="s">
        <v>402</v>
      </c>
      <c r="B403" t="n">
        <v>2.60007067169538</v>
      </c>
    </row>
    <row r="404">
      <c r="A404" t="s">
        <v>403</v>
      </c>
      <c r="B404" t="n">
        <v>1.68837983089152</v>
      </c>
    </row>
    <row r="405">
      <c r="A405" t="s">
        <v>404</v>
      </c>
      <c r="B405" t="n">
        <v>0</v>
      </c>
    </row>
    <row r="406">
      <c r="A406" t="s">
        <v>405</v>
      </c>
      <c r="B406" t="n">
        <v>0.912400926845979</v>
      </c>
    </row>
    <row r="407">
      <c r="A407" t="s">
        <v>406</v>
      </c>
      <c r="B407" t="n">
        <v>0.599210992943233</v>
      </c>
    </row>
    <row r="408">
      <c r="A408" t="s">
        <v>407</v>
      </c>
      <c r="B408" t="n">
        <v>0.975017361701178</v>
      </c>
    </row>
    <row r="409">
      <c r="A409" t="s">
        <v>408</v>
      </c>
      <c r="B409" t="n">
        <v>0.822590785545406</v>
      </c>
    </row>
    <row r="410">
      <c r="A410" t="s">
        <v>409</v>
      </c>
      <c r="B410" t="n">
        <v>1.93518811243561</v>
      </c>
    </row>
    <row r="411">
      <c r="A411" t="s">
        <v>410</v>
      </c>
      <c r="B411" t="n">
        <v>6.3910361096336</v>
      </c>
    </row>
    <row r="412">
      <c r="A412" t="s">
        <v>411</v>
      </c>
      <c r="B412" t="n">
        <v>0</v>
      </c>
    </row>
    <row r="413">
      <c r="A413" t="s">
        <v>412</v>
      </c>
      <c r="B413" t="n">
        <v>0</v>
      </c>
    </row>
    <row r="414">
      <c r="A414" t="s">
        <v>413</v>
      </c>
      <c r="B414" t="n">
        <v>1.5570595637607</v>
      </c>
    </row>
    <row r="415">
      <c r="A415" t="s">
        <v>414</v>
      </c>
      <c r="B415" t="n">
        <v>0.42022999445285</v>
      </c>
    </row>
    <row r="416">
      <c r="A416" t="s">
        <v>415</v>
      </c>
      <c r="B416" t="n">
        <v>1.5526726751936</v>
      </c>
    </row>
    <row r="417">
      <c r="A417" t="s">
        <v>416</v>
      </c>
      <c r="B417" t="n">
        <v>0.400074662236935</v>
      </c>
    </row>
    <row r="418">
      <c r="A418" t="s">
        <v>417</v>
      </c>
      <c r="B418" t="n">
        <v>0</v>
      </c>
    </row>
    <row r="419">
      <c r="A419" t="s">
        <v>418</v>
      </c>
      <c r="B419" t="n">
        <v>0.793175468013733</v>
      </c>
    </row>
    <row r="420">
      <c r="A420" t="s">
        <v>419</v>
      </c>
      <c r="B420" t="n">
        <v>0</v>
      </c>
    </row>
    <row r="421">
      <c r="A421" t="s">
        <v>420</v>
      </c>
      <c r="B421" t="n">
        <v>0</v>
      </c>
    </row>
    <row r="422">
      <c r="A422" t="s">
        <v>421</v>
      </c>
      <c r="B422" t="n">
        <v>0</v>
      </c>
    </row>
    <row r="423">
      <c r="A423" t="s">
        <v>422</v>
      </c>
      <c r="B423" t="n">
        <v>1.88189790956623</v>
      </c>
    </row>
    <row r="424">
      <c r="A424" t="s">
        <v>423</v>
      </c>
      <c r="B424" t="n">
        <v>2.35624700991075</v>
      </c>
    </row>
    <row r="425">
      <c r="A425" t="s">
        <v>424</v>
      </c>
      <c r="B425" t="n">
        <v>0.788891305769157</v>
      </c>
    </row>
    <row r="426">
      <c r="A426" t="s">
        <v>425</v>
      </c>
      <c r="B426" t="n">
        <v>0</v>
      </c>
    </row>
    <row r="427">
      <c r="A427" t="s">
        <v>426</v>
      </c>
      <c r="B427" t="n">
        <v>0.592004483381846</v>
      </c>
    </row>
    <row r="428">
      <c r="A428" t="s">
        <v>427</v>
      </c>
      <c r="B428" t="n">
        <v>2.03838451200809</v>
      </c>
    </row>
    <row r="429">
      <c r="A429" t="s">
        <v>428</v>
      </c>
      <c r="B429" t="n">
        <v>0</v>
      </c>
    </row>
    <row r="430">
      <c r="A430" t="s">
        <v>429</v>
      </c>
      <c r="B430" t="n">
        <v>0</v>
      </c>
    </row>
    <row r="431">
      <c r="A431" t="s">
        <v>430</v>
      </c>
      <c r="B431" t="n">
        <v>0</v>
      </c>
    </row>
    <row r="432">
      <c r="A432" t="s">
        <v>431</v>
      </c>
      <c r="B432" t="n">
        <v>0</v>
      </c>
    </row>
    <row r="433">
      <c r="A433" t="s">
        <v>432</v>
      </c>
      <c r="B433" t="n">
        <v>0.608395036833358</v>
      </c>
    </row>
    <row r="434">
      <c r="A434" t="s">
        <v>433</v>
      </c>
      <c r="B434" t="n">
        <v>0.38513483869141</v>
      </c>
    </row>
    <row r="435">
      <c r="A435" t="s">
        <v>434</v>
      </c>
      <c r="B435" t="n">
        <v>0.69524731478442</v>
      </c>
    </row>
    <row r="436">
      <c r="A436" t="s">
        <v>435</v>
      </c>
      <c r="B436" t="n">
        <v>3.46691077736926</v>
      </c>
    </row>
    <row r="437">
      <c r="A437" t="s">
        <v>436</v>
      </c>
      <c r="B437" t="n">
        <v>3.92286947790012</v>
      </c>
    </row>
    <row r="438">
      <c r="A438" t="s">
        <v>437</v>
      </c>
      <c r="B438" t="n">
        <v>7.43162205104214</v>
      </c>
    </row>
    <row r="439">
      <c r="A439" t="s">
        <v>438</v>
      </c>
      <c r="B439" t="n">
        <v>1.6417625692859</v>
      </c>
    </row>
    <row r="440">
      <c r="A440" t="s">
        <v>439</v>
      </c>
      <c r="B440" t="n">
        <v>1.02221622584801</v>
      </c>
    </row>
    <row r="441">
      <c r="A441" t="s">
        <v>440</v>
      </c>
      <c r="B441" t="n">
        <v>1.06452842128153</v>
      </c>
    </row>
    <row r="442">
      <c r="A442" t="s">
        <v>441</v>
      </c>
      <c r="B442" t="n">
        <v>0.682206636934724</v>
      </c>
    </row>
    <row r="443">
      <c r="A443" t="s">
        <v>442</v>
      </c>
      <c r="B443" t="n">
        <v>0.0831207010172111</v>
      </c>
    </row>
    <row r="444">
      <c r="A444" t="s">
        <v>443</v>
      </c>
      <c r="B444" t="n">
        <v>0.25619798091775</v>
      </c>
    </row>
    <row r="445">
      <c r="A445" t="s">
        <v>444</v>
      </c>
      <c r="B445" t="n">
        <v>2.51318846213004</v>
      </c>
    </row>
    <row r="446">
      <c r="A446" t="s">
        <v>445</v>
      </c>
      <c r="B446" t="n">
        <v>0</v>
      </c>
    </row>
    <row r="447">
      <c r="A447" t="s">
        <v>446</v>
      </c>
      <c r="B447" t="n">
        <v>0.378858523931686</v>
      </c>
    </row>
    <row r="448">
      <c r="A448" t="s">
        <v>447</v>
      </c>
      <c r="B448" t="n">
        <v>2.63817913115557</v>
      </c>
    </row>
    <row r="449">
      <c r="A449" t="s">
        <v>448</v>
      </c>
      <c r="B449" t="n">
        <v>12.1965157097596</v>
      </c>
    </row>
    <row r="450">
      <c r="A450" t="s">
        <v>449</v>
      </c>
      <c r="B450" t="n">
        <v>6.06946890421776</v>
      </c>
    </row>
    <row r="451">
      <c r="A451" t="s">
        <v>450</v>
      </c>
      <c r="B451" t="n">
        <v>1.5654612709861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453</v>
      </c>
      <c r="C1" t="s">
        <v>454</v>
      </c>
      <c r="D1" t="s">
        <v>455</v>
      </c>
      <c r="E1" t="s">
        <v>456</v>
      </c>
    </row>
    <row r="2">
      <c r="A2" t="s">
        <v>1</v>
      </c>
      <c r="B2" t="n">
        <v>33256.1249630317</v>
      </c>
      <c r="C2" t="n">
        <v>33256.1249630317</v>
      </c>
      <c r="D2" t="n">
        <v>0.0000000000291038304567337</v>
      </c>
      <c r="E2" t="n">
        <v>0.000000000000000875141962242632</v>
      </c>
    </row>
    <row r="3">
      <c r="A3" t="s">
        <v>2</v>
      </c>
      <c r="B3" t="n">
        <v>398.841002934668</v>
      </c>
      <c r="C3" t="n">
        <v>398.841002934668</v>
      </c>
      <c r="D3" t="n">
        <v>0.000000000000227373675443232</v>
      </c>
      <c r="E3" t="n">
        <v>0.000000000000000570086008635569</v>
      </c>
    </row>
    <row r="4">
      <c r="A4" t="s">
        <v>3</v>
      </c>
      <c r="B4" t="n">
        <v>4156.26332067388</v>
      </c>
      <c r="C4" t="n">
        <v>4156.26332067388</v>
      </c>
      <c r="D4" t="n">
        <v>0.00000000000272848410531878</v>
      </c>
      <c r="E4" t="n">
        <v>0.00000000000000065647527473702</v>
      </c>
    </row>
    <row r="5">
      <c r="A5" t="s">
        <v>4</v>
      </c>
      <c r="B5" t="n">
        <v>0</v>
      </c>
      <c r="C5" t="n">
        <v>0</v>
      </c>
      <c r="D5" t="n">
        <v>0</v>
      </c>
      <c r="E5"/>
    </row>
    <row r="6">
      <c r="A6" t="s">
        <v>5</v>
      </c>
      <c r="B6" t="n">
        <v>0</v>
      </c>
      <c r="C6" t="n">
        <v>0</v>
      </c>
      <c r="D6" t="n">
        <v>0</v>
      </c>
      <c r="E6"/>
    </row>
    <row r="7">
      <c r="A7" t="s">
        <v>6</v>
      </c>
      <c r="B7" t="n">
        <v>4801.12314223272</v>
      </c>
      <c r="C7" t="n">
        <v>4801.12314223271</v>
      </c>
      <c r="D7" t="n">
        <v>-0.00000000000909494701772928</v>
      </c>
      <c r="E7" t="n">
        <v>-0.00000000000000189433737654556</v>
      </c>
    </row>
    <row r="8">
      <c r="A8" t="s">
        <v>7</v>
      </c>
      <c r="B8" t="n">
        <v>60577.6293459499</v>
      </c>
      <c r="C8" t="n">
        <v>60577.6293459499</v>
      </c>
      <c r="D8" t="n">
        <v>-0.0000000000582076609134674</v>
      </c>
      <c r="E8" t="n">
        <v>-0.000000000000000960877167725597</v>
      </c>
    </row>
    <row r="9">
      <c r="A9" t="s">
        <v>8</v>
      </c>
      <c r="B9" t="n">
        <v>28601.133038344</v>
      </c>
      <c r="C9" t="n">
        <v>28601.1330383439</v>
      </c>
      <c r="D9" t="n">
        <v>-0.00000000000363797880709171</v>
      </c>
      <c r="E9" t="n">
        <v>-0.000000000000000127197017062732</v>
      </c>
    </row>
    <row r="10">
      <c r="A10" t="s">
        <v>9</v>
      </c>
      <c r="B10" t="n">
        <v>5165.52184775402</v>
      </c>
      <c r="C10" t="n">
        <v>5165.52184775402</v>
      </c>
      <c r="D10" t="n">
        <v>0.000000000000909494701772928</v>
      </c>
      <c r="E10" t="n">
        <v>0.000000000000000176070245868455</v>
      </c>
    </row>
    <row r="11">
      <c r="A11" t="s">
        <v>10</v>
      </c>
      <c r="B11" t="n">
        <v>4383.65902883408</v>
      </c>
      <c r="C11" t="n">
        <v>4383.65902883407</v>
      </c>
      <c r="D11" t="n">
        <v>-0.0000000000118234311230481</v>
      </c>
      <c r="E11" t="n">
        <v>-0.00000000000000269716030495938</v>
      </c>
    </row>
    <row r="12">
      <c r="A12" t="s">
        <v>11</v>
      </c>
      <c r="B12" t="n">
        <v>347.712831578376</v>
      </c>
      <c r="C12" t="n">
        <v>347.712831578376</v>
      </c>
      <c r="D12" t="n">
        <v>-0.000000000000170530256582424</v>
      </c>
      <c r="E12" t="n">
        <v>-0.000000000000000490434177560645</v>
      </c>
    </row>
    <row r="13">
      <c r="A13" t="s">
        <v>12</v>
      </c>
      <c r="B13" t="n">
        <v>2802.80083112079</v>
      </c>
      <c r="C13" t="n">
        <v>2802.80083112079</v>
      </c>
      <c r="D13" t="n">
        <v>-0.0000000000063664629124105</v>
      </c>
      <c r="E13" t="n">
        <v>-0.0000000000000022714646155805</v>
      </c>
    </row>
    <row r="14">
      <c r="A14" t="s">
        <v>13</v>
      </c>
      <c r="B14" t="n">
        <v>9224.49400009428</v>
      </c>
      <c r="C14" t="n">
        <v>9224.49400009428</v>
      </c>
      <c r="D14" t="n">
        <v>0.00000000000181898940354586</v>
      </c>
      <c r="E14" t="n">
        <v>0.000000000000000197191239273099</v>
      </c>
    </row>
    <row r="15">
      <c r="A15" t="s">
        <v>14</v>
      </c>
      <c r="B15" t="n">
        <v>15658.1119985672</v>
      </c>
      <c r="C15" t="n">
        <v>15658.1119985672</v>
      </c>
      <c r="D15" t="n">
        <v>0.000000000012732925824821</v>
      </c>
      <c r="E15" t="n">
        <v>0.000000000000000813183979395863</v>
      </c>
    </row>
    <row r="16">
      <c r="A16" t="s">
        <v>15</v>
      </c>
      <c r="B16" t="n">
        <v>14227.0857192393</v>
      </c>
      <c r="C16" t="n">
        <v>14227.0857192393</v>
      </c>
      <c r="D16" t="n">
        <v>-0.00000000000363797880709171</v>
      </c>
      <c r="E16" t="n">
        <v>-0.000000000000000255707941800904</v>
      </c>
    </row>
    <row r="17">
      <c r="A17" t="s">
        <v>16</v>
      </c>
      <c r="B17" t="n">
        <v>9542.93780729094</v>
      </c>
      <c r="C17" t="n">
        <v>9542.93780729094</v>
      </c>
      <c r="D17" t="n">
        <v>0.00000000000363797880709171</v>
      </c>
      <c r="E17" t="n">
        <v>0.000000000000000381222101679448</v>
      </c>
    </row>
    <row r="18">
      <c r="A18" t="s">
        <v>17</v>
      </c>
      <c r="B18" t="n">
        <v>0</v>
      </c>
      <c r="C18" t="n">
        <v>0</v>
      </c>
      <c r="D18" t="n">
        <v>0</v>
      </c>
      <c r="E18"/>
    </row>
    <row r="19">
      <c r="A19" t="s">
        <v>18</v>
      </c>
      <c r="B19" t="n">
        <v>16280.0824124536</v>
      </c>
      <c r="C19" t="n">
        <v>16280.0824124536</v>
      </c>
      <c r="D19" t="n">
        <v>0.00000000000363797880709171</v>
      </c>
      <c r="E19" t="n">
        <v>0.000000000000000223461940481875</v>
      </c>
    </row>
    <row r="20">
      <c r="A20" t="s">
        <v>19</v>
      </c>
      <c r="B20" t="n">
        <v>0</v>
      </c>
      <c r="C20" t="n">
        <v>0</v>
      </c>
      <c r="D20" t="n">
        <v>0</v>
      </c>
      <c r="E20"/>
    </row>
    <row r="21">
      <c r="A21" t="s">
        <v>20</v>
      </c>
      <c r="B21" t="n">
        <v>4179.85738261741</v>
      </c>
      <c r="C21" t="n">
        <v>4179.85738261741</v>
      </c>
      <c r="D21" t="n">
        <v>0.000000000000909494701772928</v>
      </c>
      <c r="E21" t="n">
        <v>0.000000000000000217589888486436</v>
      </c>
    </row>
    <row r="22">
      <c r="A22" t="s">
        <v>21</v>
      </c>
      <c r="B22" t="n">
        <v>1947.46157368153</v>
      </c>
      <c r="C22" t="n">
        <v>1947.46157368153</v>
      </c>
      <c r="D22" t="n">
        <v>-0.00000000000136424205265939</v>
      </c>
      <c r="E22" t="n">
        <v>-0.000000000000000700523220122077</v>
      </c>
    </row>
    <row r="23">
      <c r="A23" t="s">
        <v>22</v>
      </c>
      <c r="B23" t="n">
        <v>3762.43389113069</v>
      </c>
      <c r="C23" t="n">
        <v>3762.43389113069</v>
      </c>
      <c r="D23" t="n">
        <v>-0.000000000000454747350886464</v>
      </c>
      <c r="E23" t="n">
        <v>-0.000000000000000120865206949803</v>
      </c>
    </row>
    <row r="24">
      <c r="A24" t="s">
        <v>23</v>
      </c>
      <c r="B24" t="n">
        <v>2505.85517730743</v>
      </c>
      <c r="C24" t="n">
        <v>2505.85517730743</v>
      </c>
      <c r="D24" t="n">
        <v>0.00000000000181898940354586</v>
      </c>
      <c r="E24" t="n">
        <v>0.000000000000000725895662294571</v>
      </c>
    </row>
    <row r="25">
      <c r="A25" t="s">
        <v>24</v>
      </c>
      <c r="B25" t="n">
        <v>11853.7672504612</v>
      </c>
      <c r="C25" t="n">
        <v>11853.7672504612</v>
      </c>
      <c r="D25" t="n">
        <v>0</v>
      </c>
      <c r="E25" t="n">
        <v>0</v>
      </c>
    </row>
    <row r="26">
      <c r="A26" t="s">
        <v>25</v>
      </c>
      <c r="B26" t="n">
        <v>7979.96868318869</v>
      </c>
      <c r="C26" t="n">
        <v>7979.96868318869</v>
      </c>
      <c r="D26" t="n">
        <v>-0.0000000000063664629124105</v>
      </c>
      <c r="E26" t="n">
        <v>-0.000000000000000797805500894089</v>
      </c>
    </row>
    <row r="27">
      <c r="A27" t="s">
        <v>26</v>
      </c>
      <c r="B27" t="n">
        <v>0</v>
      </c>
      <c r="C27" t="n">
        <v>0</v>
      </c>
      <c r="D27" t="n">
        <v>0</v>
      </c>
      <c r="E27"/>
    </row>
    <row r="28">
      <c r="A28" t="s">
        <v>27</v>
      </c>
      <c r="B28" t="n">
        <v>12846.0497705136</v>
      </c>
      <c r="C28" t="n">
        <v>12846.0497705136</v>
      </c>
      <c r="D28" t="n">
        <v>-0.00000000000545696821063757</v>
      </c>
      <c r="E28" t="n">
        <v>-0.000000000000000424797374144019</v>
      </c>
    </row>
    <row r="29">
      <c r="A29" t="s">
        <v>28</v>
      </c>
      <c r="B29" t="n">
        <v>19684.9831956273</v>
      </c>
      <c r="C29" t="n">
        <v>19684.9831956274</v>
      </c>
      <c r="D29" t="n">
        <v>0.0000000000327418092638254</v>
      </c>
      <c r="E29" t="n">
        <v>0.00000000000000166328865706618</v>
      </c>
    </row>
    <row r="30">
      <c r="A30" t="s">
        <v>29</v>
      </c>
      <c r="B30" t="n">
        <v>5960.86314709792</v>
      </c>
      <c r="C30" t="n">
        <v>5960.86314709793</v>
      </c>
      <c r="D30" t="n">
        <v>0.00000000000272848410531878</v>
      </c>
      <c r="E30" t="n">
        <v>0.000000000000000457733056100636</v>
      </c>
    </row>
    <row r="31">
      <c r="A31" t="s">
        <v>30</v>
      </c>
      <c r="B31" t="n">
        <v>4167.90252842999</v>
      </c>
      <c r="C31" t="n">
        <v>4167.90252843</v>
      </c>
      <c r="D31" t="n">
        <v>0.00000000000727595761418343</v>
      </c>
      <c r="E31" t="n">
        <v>0.00000000000000174571203730242</v>
      </c>
    </row>
    <row r="32">
      <c r="A32" t="s">
        <v>31</v>
      </c>
      <c r="B32" t="n">
        <v>2968.8366662677</v>
      </c>
      <c r="C32" t="n">
        <v>2968.8366662677</v>
      </c>
      <c r="D32" t="n">
        <v>-0.00000000000227373675443232</v>
      </c>
      <c r="E32" t="n">
        <v>-0.000000000000000765867917311453</v>
      </c>
    </row>
    <row r="33">
      <c r="A33" t="s">
        <v>32</v>
      </c>
      <c r="B33" t="n">
        <v>18150.0338772891</v>
      </c>
      <c r="C33" t="n">
        <v>18150.0338772891</v>
      </c>
      <c r="D33" t="n">
        <v>0.00000000000727595761418343</v>
      </c>
      <c r="E33" t="n">
        <v>0.000000000000000400878459146445</v>
      </c>
    </row>
    <row r="34">
      <c r="A34" t="s">
        <v>33</v>
      </c>
      <c r="B34" t="n">
        <v>19695.914571047</v>
      </c>
      <c r="C34" t="n">
        <v>19695.914571047</v>
      </c>
      <c r="D34" t="n">
        <v>-0.00000000000727595761418343</v>
      </c>
      <c r="E34" t="n">
        <v>-0.000000000000000369414559955447</v>
      </c>
    </row>
    <row r="35">
      <c r="A35" t="s">
        <v>34</v>
      </c>
      <c r="B35" t="n">
        <v>2430.54326894305</v>
      </c>
      <c r="C35" t="n">
        <v>2430.54326894305</v>
      </c>
      <c r="D35" t="n">
        <v>0.00000000000318323145620525</v>
      </c>
      <c r="E35" t="n">
        <v>0.00000000000000130967899106339</v>
      </c>
    </row>
    <row r="36">
      <c r="A36" t="s">
        <v>35</v>
      </c>
      <c r="B36" t="n">
        <v>55663.0614862361</v>
      </c>
      <c r="C36" t="n">
        <v>55663.0614862362</v>
      </c>
      <c r="D36" t="n">
        <v>0.0000000000218278728425503</v>
      </c>
      <c r="E36" t="n">
        <v>0.000000000000000392142872844816</v>
      </c>
    </row>
    <row r="37">
      <c r="A37" t="s">
        <v>36</v>
      </c>
      <c r="B37" t="n">
        <v>91827.3951731952</v>
      </c>
      <c r="C37" t="n">
        <v>91827.3951731952</v>
      </c>
      <c r="D37" t="n">
        <v>0.0000000000145519152283669</v>
      </c>
      <c r="E37" t="n">
        <v>0.000000000000000158470303997196</v>
      </c>
    </row>
    <row r="38">
      <c r="A38" t="s">
        <v>37</v>
      </c>
      <c r="B38" t="n">
        <v>15751.332531649</v>
      </c>
      <c r="C38" t="n">
        <v>15751.332531649</v>
      </c>
      <c r="D38" t="n">
        <v>0.0000000000145519152283669</v>
      </c>
      <c r="E38" t="n">
        <v>0.000000000000000923852962860625</v>
      </c>
    </row>
    <row r="39">
      <c r="A39" t="s">
        <v>38</v>
      </c>
      <c r="B39" t="n">
        <v>60290.5214586255</v>
      </c>
      <c r="C39" t="n">
        <v>60290.5214586256</v>
      </c>
      <c r="D39" t="n">
        <v>0.0000000000654836185276508</v>
      </c>
      <c r="E39" t="n">
        <v>0.00000000000000108613455222127</v>
      </c>
    </row>
    <row r="40">
      <c r="A40" t="s">
        <v>39</v>
      </c>
      <c r="B40" t="n">
        <v>34745.2865356697</v>
      </c>
      <c r="C40" t="n">
        <v>34745.2865356697</v>
      </c>
      <c r="D40" t="n">
        <v>-0.00000000000727595761418343</v>
      </c>
      <c r="E40" t="n">
        <v>-0.000000000000000209408479239735</v>
      </c>
    </row>
    <row r="41">
      <c r="A41" t="s">
        <v>40</v>
      </c>
      <c r="B41" t="n">
        <v>37382.0626719328</v>
      </c>
      <c r="C41" t="n">
        <v>37382.0626719328</v>
      </c>
      <c r="D41" t="n">
        <v>0.0000000000291038304567337</v>
      </c>
      <c r="E41" t="n">
        <v>0.000000000000000778550683844031</v>
      </c>
    </row>
    <row r="42">
      <c r="A42" t="s">
        <v>41</v>
      </c>
      <c r="B42" t="n">
        <v>26823.4491895612</v>
      </c>
      <c r="C42" t="n">
        <v>26823.4491895612</v>
      </c>
      <c r="D42" t="n">
        <v>0.0000000000436557456851006</v>
      </c>
      <c r="E42" t="n">
        <v>0.00000000000000162752170224588</v>
      </c>
    </row>
    <row r="43">
      <c r="A43" t="s">
        <v>42</v>
      </c>
      <c r="B43" t="n">
        <v>40474.1994488641</v>
      </c>
      <c r="C43" t="n">
        <v>40474.1994488641</v>
      </c>
      <c r="D43" t="n">
        <v>0.0000000000145519152283669</v>
      </c>
      <c r="E43" t="n">
        <v>0.000000000000000359535591228976</v>
      </c>
    </row>
    <row r="44">
      <c r="A44" t="s">
        <v>43</v>
      </c>
      <c r="B44" t="n">
        <v>43611.2514121922</v>
      </c>
      <c r="C44" t="n">
        <v>43611.2514121922</v>
      </c>
      <c r="D44" t="n">
        <v>-0.0000000000145519152283669</v>
      </c>
      <c r="E44" t="n">
        <v>-0.000000000000000333673415853842</v>
      </c>
    </row>
    <row r="45">
      <c r="A45" t="s">
        <v>44</v>
      </c>
      <c r="B45" t="n">
        <v>4908.55856935798</v>
      </c>
      <c r="C45" t="n">
        <v>4908.55856935798</v>
      </c>
      <c r="D45" t="n">
        <v>0.00000000000545696821063757</v>
      </c>
      <c r="E45" t="n">
        <v>0.00000000000000111172519050767</v>
      </c>
    </row>
    <row r="46">
      <c r="A46" t="s">
        <v>45</v>
      </c>
      <c r="B46" t="n">
        <v>4006.26213563815</v>
      </c>
      <c r="C46" t="n">
        <v>4006.26213563816</v>
      </c>
      <c r="D46" t="n">
        <v>0.00000000000818545231595635</v>
      </c>
      <c r="E46" t="n">
        <v>0.00000000000000204316443578211</v>
      </c>
    </row>
    <row r="47">
      <c r="A47" t="s">
        <v>46</v>
      </c>
      <c r="B47" t="n">
        <v>69327.4858024206</v>
      </c>
      <c r="C47" t="n">
        <v>69327.4858024206</v>
      </c>
      <c r="D47" t="n">
        <v>0.0000000000436557456851006</v>
      </c>
      <c r="E47" t="n">
        <v>0.000000000000000629703286940435</v>
      </c>
    </row>
    <row r="48">
      <c r="A48" t="s">
        <v>47</v>
      </c>
      <c r="B48" t="n">
        <v>141367.626999551</v>
      </c>
      <c r="C48" t="n">
        <v>141367.626999551</v>
      </c>
      <c r="D48" t="n">
        <v>-0.000000000291038304567337</v>
      </c>
      <c r="E48" t="n">
        <v>-0.00000000000000205873374791997</v>
      </c>
    </row>
    <row r="49">
      <c r="A49" t="s">
        <v>48</v>
      </c>
      <c r="B49" t="n">
        <v>9206.34460602952</v>
      </c>
      <c r="C49" t="n">
        <v>9206.34460602952</v>
      </c>
      <c r="D49" t="n">
        <v>0</v>
      </c>
      <c r="E49" t="n">
        <v>0</v>
      </c>
    </row>
    <row r="50">
      <c r="A50" t="s">
        <v>49</v>
      </c>
      <c r="B50" t="n">
        <v>21070.3433777098</v>
      </c>
      <c r="C50" t="n">
        <v>21070.3433777098</v>
      </c>
      <c r="D50" t="n">
        <v>0.000000000025465851649642</v>
      </c>
      <c r="E50" t="n">
        <v>0.00000000000000120861113618975</v>
      </c>
    </row>
    <row r="51">
      <c r="A51" t="s">
        <v>50</v>
      </c>
      <c r="B51" t="n">
        <v>71566.2810793321</v>
      </c>
      <c r="C51" t="n">
        <v>71566.2810793322</v>
      </c>
      <c r="D51" t="n">
        <v>0.0000000000582076609134674</v>
      </c>
      <c r="E51" t="n">
        <v>0.00000000000000081333918761188</v>
      </c>
    </row>
    <row r="52">
      <c r="A52" t="s">
        <v>51</v>
      </c>
      <c r="B52" t="n">
        <v>21558.6976874198</v>
      </c>
      <c r="C52" t="n">
        <v>21558.6976874198</v>
      </c>
      <c r="D52" t="n">
        <v>-0.0000000000218278728425503</v>
      </c>
      <c r="E52" t="n">
        <v>-0.00000000000000101248568717059</v>
      </c>
    </row>
    <row r="53">
      <c r="A53" t="s">
        <v>52</v>
      </c>
      <c r="B53" t="n">
        <v>2394.2771097221</v>
      </c>
      <c r="C53" t="n">
        <v>2394.2771097221</v>
      </c>
      <c r="D53" t="n">
        <v>0.00000000000227373675443232</v>
      </c>
      <c r="E53" t="n">
        <v>0.000000000000000949654801944054</v>
      </c>
    </row>
    <row r="54">
      <c r="A54" t="s">
        <v>53</v>
      </c>
      <c r="B54" t="n">
        <v>1939.11116426405</v>
      </c>
      <c r="C54" t="n">
        <v>1939.11116426405</v>
      </c>
      <c r="D54" t="n">
        <v>0</v>
      </c>
      <c r="E54" t="n">
        <v>0</v>
      </c>
    </row>
    <row r="55">
      <c r="A55" t="s">
        <v>54</v>
      </c>
      <c r="B55" t="n">
        <v>0</v>
      </c>
      <c r="C55" t="n">
        <v>0</v>
      </c>
      <c r="D55" t="n">
        <v>0</v>
      </c>
      <c r="E55"/>
    </row>
    <row r="56">
      <c r="A56" t="s">
        <v>55</v>
      </c>
      <c r="B56" t="n">
        <v>1167.82347107356</v>
      </c>
      <c r="C56" t="n">
        <v>1167.82347107356</v>
      </c>
      <c r="D56" t="n">
        <v>0.000000000000227373675443232</v>
      </c>
      <c r="E56" t="n">
        <v>0.000000000000000194698668998502</v>
      </c>
    </row>
    <row r="57">
      <c r="A57" t="s">
        <v>56</v>
      </c>
      <c r="B57" t="n">
        <v>490.033395845623</v>
      </c>
      <c r="C57" t="n">
        <v>490.033395845623</v>
      </c>
      <c r="D57" t="n">
        <v>0.000000000000341060513164848</v>
      </c>
      <c r="E57" t="n">
        <v>0.00000000000000069599442824973</v>
      </c>
    </row>
    <row r="58">
      <c r="A58" t="s">
        <v>57</v>
      </c>
      <c r="B58" t="n">
        <v>20239.1717548184</v>
      </c>
      <c r="C58" t="n">
        <v>20239.1717548183</v>
      </c>
      <c r="D58" t="n">
        <v>-0.000000000025465851649642</v>
      </c>
      <c r="E58" t="n">
        <v>-0.00000000000000125824574039594</v>
      </c>
    </row>
    <row r="59">
      <c r="A59" t="s">
        <v>58</v>
      </c>
      <c r="B59" t="n">
        <v>6335.83511009596</v>
      </c>
      <c r="C59" t="n">
        <v>6335.83511009596</v>
      </c>
      <c r="D59" t="n">
        <v>-0.00000000000818545231595635</v>
      </c>
      <c r="E59" t="n">
        <v>-0.0000000000000012919295047488</v>
      </c>
    </row>
    <row r="60">
      <c r="A60" t="s">
        <v>59</v>
      </c>
      <c r="B60" t="n">
        <v>2524.732964048</v>
      </c>
      <c r="C60" t="n">
        <v>2524.732964048</v>
      </c>
      <c r="D60" t="n">
        <v>0</v>
      </c>
      <c r="E60" t="n">
        <v>0</v>
      </c>
    </row>
    <row r="61">
      <c r="A61" t="s">
        <v>60</v>
      </c>
      <c r="B61" t="n">
        <v>1295.40980415062</v>
      </c>
      <c r="C61" t="n">
        <v>1295.40980415062</v>
      </c>
      <c r="D61" t="n">
        <v>0.00000000000159161572810262</v>
      </c>
      <c r="E61" t="n">
        <v>0.00000000000000122865808410816</v>
      </c>
    </row>
    <row r="62">
      <c r="A62" t="s">
        <v>61</v>
      </c>
      <c r="B62" t="n">
        <v>244.224397376377</v>
      </c>
      <c r="C62" t="n">
        <v>244.224397376377</v>
      </c>
      <c r="D62" t="n">
        <v>-0.000000000000056843418860808</v>
      </c>
      <c r="E62" t="n">
        <v>-0.000000000000000232750779494016</v>
      </c>
    </row>
    <row r="63">
      <c r="A63" t="s">
        <v>62</v>
      </c>
      <c r="B63" t="n">
        <v>362.551748245352</v>
      </c>
      <c r="C63" t="n">
        <v>362.551748245352</v>
      </c>
      <c r="D63" t="n">
        <v>-0.000000000000056843418860808</v>
      </c>
      <c r="E63" t="n">
        <v>-0.000000000000000156787049396159</v>
      </c>
    </row>
    <row r="64">
      <c r="A64" t="s">
        <v>63</v>
      </c>
      <c r="B64" t="n">
        <v>3515.35364060178</v>
      </c>
      <c r="C64" t="n">
        <v>3515.35364060178</v>
      </c>
      <c r="D64" t="n">
        <v>-0.00000000000227373675443232</v>
      </c>
      <c r="E64" t="n">
        <v>-0.000000000000000646801712399862</v>
      </c>
    </row>
    <row r="65">
      <c r="A65" t="s">
        <v>64</v>
      </c>
      <c r="B65" t="n">
        <v>8623.10613457788</v>
      </c>
      <c r="C65" t="n">
        <v>8623.10613457789</v>
      </c>
      <c r="D65" t="n">
        <v>0.00000000000545696821063757</v>
      </c>
      <c r="E65" t="n">
        <v>0.000000000000000632830922578538</v>
      </c>
    </row>
    <row r="66">
      <c r="A66" t="s">
        <v>65</v>
      </c>
      <c r="B66" t="n">
        <v>1395.72663596323</v>
      </c>
      <c r="C66" t="n">
        <v>1395.72663596323</v>
      </c>
      <c r="D66" t="n">
        <v>-0.00000000000159161572810262</v>
      </c>
      <c r="E66" t="n">
        <v>-0.00000000000000114034918234845</v>
      </c>
    </row>
    <row r="67">
      <c r="A67" t="s">
        <v>66</v>
      </c>
      <c r="B67" t="n">
        <v>2901.34430910941</v>
      </c>
      <c r="C67" t="n">
        <v>2901.34430910941</v>
      </c>
      <c r="D67" t="n">
        <v>-0.000000000000909494701772928</v>
      </c>
      <c r="E67" t="n">
        <v>-0.000000000000000313473550490843</v>
      </c>
    </row>
    <row r="68">
      <c r="A68" t="s">
        <v>67</v>
      </c>
      <c r="B68" t="n">
        <v>0</v>
      </c>
      <c r="C68" t="n">
        <v>0</v>
      </c>
      <c r="D68" t="n">
        <v>0</v>
      </c>
      <c r="E68"/>
    </row>
    <row r="69">
      <c r="A69" t="s">
        <v>68</v>
      </c>
      <c r="B69" t="n">
        <v>13493.3402194112</v>
      </c>
      <c r="C69" t="n">
        <v>13493.3402194112</v>
      </c>
      <c r="D69" t="n">
        <v>0.0000000000109139364212751</v>
      </c>
      <c r="E69" t="n">
        <v>0.000000000000000808838748879586</v>
      </c>
    </row>
    <row r="70">
      <c r="A70" t="s">
        <v>69</v>
      </c>
      <c r="B70" t="n">
        <v>2154.35724566332</v>
      </c>
      <c r="C70" t="n">
        <v>2154.35724566332</v>
      </c>
      <c r="D70" t="n">
        <v>-0.000000000000454747350886464</v>
      </c>
      <c r="E70" t="n">
        <v>-0.000000000000000211082610278245</v>
      </c>
    </row>
    <row r="71">
      <c r="A71" t="s">
        <v>70</v>
      </c>
      <c r="B71" t="n">
        <v>1069.31432999358</v>
      </c>
      <c r="C71" t="n">
        <v>1069.31432999358</v>
      </c>
      <c r="D71" t="n">
        <v>0</v>
      </c>
      <c r="E71" t="n">
        <v>0</v>
      </c>
    </row>
    <row r="72">
      <c r="A72" t="s">
        <v>71</v>
      </c>
      <c r="B72" t="n">
        <v>522.532986629131</v>
      </c>
      <c r="C72" t="n">
        <v>522.532986629131</v>
      </c>
      <c r="D72" t="n">
        <v>-0.000000000000341060513164848</v>
      </c>
      <c r="E72" t="n">
        <v>-0.000000000000000652706186771165</v>
      </c>
    </row>
    <row r="73">
      <c r="A73" t="s">
        <v>72</v>
      </c>
      <c r="B73" t="n">
        <v>2223.12577894532</v>
      </c>
      <c r="C73" t="n">
        <v>2223.12577894532</v>
      </c>
      <c r="D73" t="n">
        <v>-0.000000000000909494701772928</v>
      </c>
      <c r="E73" t="n">
        <v>-0.000000000000000409106272972285</v>
      </c>
    </row>
    <row r="74">
      <c r="A74" t="s">
        <v>73</v>
      </c>
      <c r="B74" t="n">
        <v>280.432872029418</v>
      </c>
      <c r="C74" t="n">
        <v>280.432872029418</v>
      </c>
      <c r="D74" t="n">
        <v>-0.000000000000341060513164848</v>
      </c>
      <c r="E74" t="n">
        <v>-0.00000000000000121619306145062</v>
      </c>
    </row>
    <row r="75">
      <c r="A75" t="s">
        <v>74</v>
      </c>
      <c r="B75" t="n">
        <v>3348.46126758173</v>
      </c>
      <c r="C75" t="n">
        <v>3348.46126758174</v>
      </c>
      <c r="D75" t="n">
        <v>0.00000000000227373675443232</v>
      </c>
      <c r="E75" t="n">
        <v>0.000000000000000679039287820229</v>
      </c>
    </row>
    <row r="76">
      <c r="A76" t="s">
        <v>75</v>
      </c>
      <c r="B76" t="n">
        <v>3737.384908654</v>
      </c>
      <c r="C76" t="n">
        <v>3737.384908654</v>
      </c>
      <c r="D76" t="n">
        <v>0</v>
      </c>
      <c r="E76" t="n">
        <v>0</v>
      </c>
    </row>
    <row r="77">
      <c r="A77" t="s">
        <v>76</v>
      </c>
      <c r="B77" t="n">
        <v>0</v>
      </c>
      <c r="C77" t="n">
        <v>0</v>
      </c>
      <c r="D77" t="n">
        <v>0</v>
      </c>
      <c r="E77"/>
    </row>
    <row r="78">
      <c r="A78" t="s">
        <v>77</v>
      </c>
      <c r="B78" t="n">
        <v>4641.6342342001</v>
      </c>
      <c r="C78" t="n">
        <v>4641.63423420011</v>
      </c>
      <c r="D78" t="n">
        <v>0.00000000000545696821063757</v>
      </c>
      <c r="E78" t="n">
        <v>0.00000000000000117565666213636</v>
      </c>
    </row>
    <row r="79">
      <c r="A79" t="s">
        <v>78</v>
      </c>
      <c r="B79" t="n">
        <v>2133.8916487241</v>
      </c>
      <c r="C79" t="n">
        <v>2133.8916487241</v>
      </c>
      <c r="D79" t="n">
        <v>0</v>
      </c>
      <c r="E79" t="n">
        <v>0</v>
      </c>
    </row>
    <row r="80">
      <c r="A80" t="s">
        <v>79</v>
      </c>
      <c r="B80" t="n">
        <v>5884.51702663423</v>
      </c>
      <c r="C80" t="n">
        <v>5884.51702663424</v>
      </c>
      <c r="D80" t="n">
        <v>0.00000000000545696821063757</v>
      </c>
      <c r="E80" t="n">
        <v>0.000000000000000927343431234626</v>
      </c>
    </row>
    <row r="81">
      <c r="A81" t="s">
        <v>80</v>
      </c>
      <c r="B81" t="n">
        <v>1929.46197750431</v>
      </c>
      <c r="C81" t="n">
        <v>1929.46197750432</v>
      </c>
      <c r="D81" t="n">
        <v>0.00000000000545696821063757</v>
      </c>
      <c r="E81" t="n">
        <v>0.00000000000000282823308998084</v>
      </c>
    </row>
    <row r="82">
      <c r="A82" t="s">
        <v>81</v>
      </c>
      <c r="B82" t="n">
        <v>717.988972783666</v>
      </c>
      <c r="C82" t="n">
        <v>717.988972783666</v>
      </c>
      <c r="D82" t="n">
        <v>0</v>
      </c>
      <c r="E82" t="n">
        <v>0</v>
      </c>
    </row>
    <row r="83">
      <c r="A83" t="s">
        <v>82</v>
      </c>
      <c r="B83" t="n">
        <v>66215.8224721585</v>
      </c>
      <c r="C83" t="n">
        <v>66215.8224721585</v>
      </c>
      <c r="D83" t="n">
        <v>0.0000000000145519152283669</v>
      </c>
      <c r="E83" t="n">
        <v>0.000000000000000219764924531224</v>
      </c>
    </row>
    <row r="84">
      <c r="A84" t="s">
        <v>83</v>
      </c>
      <c r="B84" t="n">
        <v>12655.7509156045</v>
      </c>
      <c r="C84" t="n">
        <v>12655.7509156045</v>
      </c>
      <c r="D84" t="n">
        <v>-0.00000000000545696821063757</v>
      </c>
      <c r="E84" t="n">
        <v>-0.000000000000000431184861888294</v>
      </c>
    </row>
    <row r="85">
      <c r="A85" t="s">
        <v>84</v>
      </c>
      <c r="B85" t="n">
        <v>4687.82061202293</v>
      </c>
      <c r="C85" t="n">
        <v>4687.82061202293</v>
      </c>
      <c r="D85" t="n">
        <v>0</v>
      </c>
      <c r="E85" t="n">
        <v>0</v>
      </c>
    </row>
    <row r="86">
      <c r="A86" t="s">
        <v>85</v>
      </c>
      <c r="B86" t="n">
        <v>37774.6161698384</v>
      </c>
      <c r="C86" t="n">
        <v>37774.6161698383</v>
      </c>
      <c r="D86" t="n">
        <v>-0.0000000000582076609134674</v>
      </c>
      <c r="E86" t="n">
        <v>-0.00000000000000154091998319083</v>
      </c>
    </row>
    <row r="87">
      <c r="A87" t="s">
        <v>86</v>
      </c>
      <c r="B87" t="n">
        <v>61414.5708204809</v>
      </c>
      <c r="C87" t="n">
        <v>61414.5708204811</v>
      </c>
      <c r="D87" t="n">
        <v>0.000000000116415321826935</v>
      </c>
      <c r="E87" t="n">
        <v>0.00000000000000189556517731313</v>
      </c>
    </row>
    <row r="88">
      <c r="A88" t="s">
        <v>87</v>
      </c>
      <c r="B88" t="n">
        <v>6847.15678584116</v>
      </c>
      <c r="C88" t="n">
        <v>6847.15678584115</v>
      </c>
      <c r="D88" t="n">
        <v>-0.00000000000818545231595635</v>
      </c>
      <c r="E88" t="n">
        <v>-0.00000000000000119545273636535</v>
      </c>
    </row>
    <row r="89">
      <c r="A89" t="s">
        <v>88</v>
      </c>
      <c r="B89" t="n">
        <v>35362.2206577971</v>
      </c>
      <c r="C89" t="n">
        <v>35362.2206577971</v>
      </c>
      <c r="D89" t="n">
        <v>0.0000000000363797880709171</v>
      </c>
      <c r="E89" t="n">
        <v>0.00000000000000102877555182315</v>
      </c>
    </row>
    <row r="90">
      <c r="A90" t="s">
        <v>89</v>
      </c>
      <c r="B90" t="n">
        <v>9439.0721904219</v>
      </c>
      <c r="C90" t="n">
        <v>9439.0721904219</v>
      </c>
      <c r="D90" t="n">
        <v>0.00000000000181898940354586</v>
      </c>
      <c r="E90" t="n">
        <v>0.000000000000000192708495798097</v>
      </c>
    </row>
    <row r="91">
      <c r="A91" t="s">
        <v>90</v>
      </c>
      <c r="B91" t="n">
        <v>10937.9760785368</v>
      </c>
      <c r="C91" t="n">
        <v>10937.9760785368</v>
      </c>
      <c r="D91" t="n">
        <v>0.00000000000545696821063757</v>
      </c>
      <c r="E91" t="n">
        <v>0.000000000000000498901092071829</v>
      </c>
    </row>
    <row r="92">
      <c r="A92" t="s">
        <v>91</v>
      </c>
      <c r="B92" t="n">
        <v>10937.4414330331</v>
      </c>
      <c r="C92" t="n">
        <v>10937.4414330331</v>
      </c>
      <c r="D92" t="n">
        <v>-0.00000000000545696821063757</v>
      </c>
      <c r="E92" t="n">
        <v>-0.000000000000000498925479423051</v>
      </c>
    </row>
    <row r="93">
      <c r="A93" t="s">
        <v>92</v>
      </c>
      <c r="B93" t="n">
        <v>22563.0650144741</v>
      </c>
      <c r="C93" t="n">
        <v>22563.0650144741</v>
      </c>
      <c r="D93" t="n">
        <v>0.00000000000363797880709171</v>
      </c>
      <c r="E93" t="n">
        <v>0.000000000000000161236020228544</v>
      </c>
    </row>
    <row r="94">
      <c r="A94" t="s">
        <v>93</v>
      </c>
      <c r="B94" t="n">
        <v>16765.5483096058</v>
      </c>
      <c r="C94" t="n">
        <v>16765.5483096058</v>
      </c>
      <c r="D94" t="n">
        <v>0.00000000000363797880709171</v>
      </c>
      <c r="E94" t="n">
        <v>0.00000000000000021699134080854</v>
      </c>
    </row>
    <row r="95">
      <c r="A95" t="s">
        <v>94</v>
      </c>
      <c r="B95" t="n">
        <v>975.523984588921</v>
      </c>
      <c r="C95" t="n">
        <v>975.523984588922</v>
      </c>
      <c r="D95" t="n">
        <v>0.000000000000682121026329696</v>
      </c>
      <c r="E95" t="n">
        <v>0.000000000000000699235525836033</v>
      </c>
    </row>
    <row r="96">
      <c r="A96" t="s">
        <v>95</v>
      </c>
      <c r="B96" t="n">
        <v>0</v>
      </c>
      <c r="C96" t="n">
        <v>0</v>
      </c>
      <c r="D96" t="n">
        <v>0</v>
      </c>
      <c r="E96"/>
    </row>
    <row r="97">
      <c r="A97" t="s">
        <v>96</v>
      </c>
      <c r="B97" t="n">
        <v>12778.0843364974</v>
      </c>
      <c r="C97" t="n">
        <v>12778.0843364974</v>
      </c>
      <c r="D97" t="n">
        <v>0.00000000000363797880709171</v>
      </c>
      <c r="E97" t="n">
        <v>0.000000000000000284704554398717</v>
      </c>
    </row>
    <row r="98">
      <c r="A98" t="s">
        <v>97</v>
      </c>
      <c r="B98" t="n">
        <v>71025.5686065657</v>
      </c>
      <c r="C98" t="n">
        <v>71025.5686065654</v>
      </c>
      <c r="D98" t="n">
        <v>-0.000000000291038304567337</v>
      </c>
      <c r="E98" t="n">
        <v>-0.0000000000000040976553975864</v>
      </c>
    </row>
    <row r="99">
      <c r="A99" t="s">
        <v>98</v>
      </c>
      <c r="B99" t="n">
        <v>10363.3400609616</v>
      </c>
      <c r="C99" t="n">
        <v>10363.3400609616</v>
      </c>
      <c r="D99" t="n">
        <v>0.0000000000163709046319127</v>
      </c>
      <c r="E99" t="n">
        <v>0.00000000000000157969385696233</v>
      </c>
    </row>
    <row r="100">
      <c r="A100" t="s">
        <v>99</v>
      </c>
      <c r="B100" t="n">
        <v>15908.0448892495</v>
      </c>
      <c r="C100" t="n">
        <v>15908.0448892495</v>
      </c>
      <c r="D100" t="n">
        <v>0.0000000000181898940354586</v>
      </c>
      <c r="E100" t="n">
        <v>0.00000000000000114343994891234</v>
      </c>
    </row>
    <row r="101">
      <c r="A101" t="s">
        <v>100</v>
      </c>
      <c r="B101" t="n">
        <v>37810.9770780943</v>
      </c>
      <c r="C101" t="n">
        <v>37810.9770780944</v>
      </c>
      <c r="D101" t="n">
        <v>0.0000000000654836185276508</v>
      </c>
      <c r="E101" t="n">
        <v>0.00000000000000173186792799355</v>
      </c>
    </row>
    <row r="102">
      <c r="A102" t="s">
        <v>101</v>
      </c>
      <c r="B102" t="n">
        <v>16152.3713476479</v>
      </c>
      <c r="C102" t="n">
        <v>16152.3713476479</v>
      </c>
      <c r="D102" t="n">
        <v>0.00000000000909494701772928</v>
      </c>
      <c r="E102" t="n">
        <v>0.000000000000000563071936744055</v>
      </c>
    </row>
    <row r="103">
      <c r="A103" t="s">
        <v>102</v>
      </c>
      <c r="B103" t="n">
        <v>433.318443865744</v>
      </c>
      <c r="C103" t="n">
        <v>433.318443865744</v>
      </c>
      <c r="D103" t="n">
        <v>-0.000000000000056843418860808</v>
      </c>
      <c r="E103" t="n">
        <v>-0.000000000000000131181627889396</v>
      </c>
    </row>
    <row r="104">
      <c r="A104" t="s">
        <v>103</v>
      </c>
      <c r="B104" t="n">
        <v>0</v>
      </c>
      <c r="C104" t="n">
        <v>0</v>
      </c>
      <c r="D104" t="n">
        <v>0</v>
      </c>
      <c r="E104"/>
    </row>
    <row r="105">
      <c r="A105" t="s">
        <v>104</v>
      </c>
      <c r="B105" t="n">
        <v>0</v>
      </c>
      <c r="C105" t="n">
        <v>0</v>
      </c>
      <c r="D105" t="n">
        <v>0</v>
      </c>
      <c r="E105"/>
    </row>
    <row r="106">
      <c r="A106" t="s">
        <v>105</v>
      </c>
      <c r="B106" t="n">
        <v>10247.0286064037</v>
      </c>
      <c r="C106" t="n">
        <v>10247.0286064037</v>
      </c>
      <c r="D106" t="n">
        <v>0.0000000000291038304567337</v>
      </c>
      <c r="E106" t="n">
        <v>0.00000000000000284022145098197</v>
      </c>
    </row>
    <row r="107">
      <c r="A107" t="s">
        <v>106</v>
      </c>
      <c r="B107" t="n">
        <v>18090.5101172384</v>
      </c>
      <c r="C107" t="n">
        <v>18090.5101172384</v>
      </c>
      <c r="D107" t="n">
        <v>0.0000000000181898940354586</v>
      </c>
      <c r="E107" t="n">
        <v>0.00000000000000100549370457638</v>
      </c>
    </row>
    <row r="108">
      <c r="A108" t="s">
        <v>107</v>
      </c>
      <c r="B108" t="n">
        <v>3053.80532127647</v>
      </c>
      <c r="C108" t="n">
        <v>3053.80532127647</v>
      </c>
      <c r="D108" t="n">
        <v>0.00000000000409272615797818</v>
      </c>
      <c r="E108" t="n">
        <v>0.00000000000000134020532660132</v>
      </c>
    </row>
    <row r="109">
      <c r="A109" t="s">
        <v>108</v>
      </c>
      <c r="B109" t="n">
        <v>745.527415911163</v>
      </c>
      <c r="C109" t="n">
        <v>745.527415911163</v>
      </c>
      <c r="D109" t="n">
        <v>-0.000000000000454747350886464</v>
      </c>
      <c r="E109" t="n">
        <v>-0.000000000000000609967307950284</v>
      </c>
    </row>
    <row r="110">
      <c r="A110" t="s">
        <v>109</v>
      </c>
      <c r="B110" t="n">
        <v>0</v>
      </c>
      <c r="C110" t="n">
        <v>0</v>
      </c>
      <c r="D110" t="n">
        <v>0</v>
      </c>
      <c r="E110"/>
    </row>
    <row r="111">
      <c r="A111" t="s">
        <v>110</v>
      </c>
      <c r="B111" t="n">
        <v>73.1752736766826</v>
      </c>
      <c r="C111" t="n">
        <v>73.1752736766827</v>
      </c>
      <c r="D111" t="n">
        <v>0.000000000000028421709430404</v>
      </c>
      <c r="E111" t="n">
        <v>0.000000000000000388405919135778</v>
      </c>
    </row>
    <row r="112">
      <c r="A112" t="s">
        <v>111</v>
      </c>
      <c r="B112" t="n">
        <v>0</v>
      </c>
      <c r="C112" t="n">
        <v>0</v>
      </c>
      <c r="D112" t="n">
        <v>0</v>
      </c>
      <c r="E112"/>
    </row>
    <row r="113">
      <c r="A113" t="s">
        <v>112</v>
      </c>
      <c r="B113" t="n">
        <v>0</v>
      </c>
      <c r="C113" t="n">
        <v>0</v>
      </c>
      <c r="D113" t="n">
        <v>0</v>
      </c>
      <c r="E113"/>
    </row>
    <row r="114">
      <c r="A114" t="s">
        <v>113</v>
      </c>
      <c r="B114" t="n">
        <v>199.2703190176</v>
      </c>
      <c r="C114" t="n">
        <v>199.2703190176</v>
      </c>
      <c r="D114" t="n">
        <v>0.000000000000113686837721616</v>
      </c>
      <c r="E114" t="n">
        <v>0.000000000000000570515660747123</v>
      </c>
    </row>
    <row r="115">
      <c r="A115" t="s">
        <v>114</v>
      </c>
      <c r="B115" t="n">
        <v>0</v>
      </c>
      <c r="C115" t="n">
        <v>0</v>
      </c>
      <c r="D115" t="n">
        <v>0</v>
      </c>
      <c r="E115"/>
    </row>
    <row r="116">
      <c r="A116" t="s">
        <v>115</v>
      </c>
      <c r="B116" t="n">
        <v>421.081538913846</v>
      </c>
      <c r="C116" t="n">
        <v>421.081538913846</v>
      </c>
      <c r="D116" t="n">
        <v>0.000000000000625277607468888</v>
      </c>
      <c r="E116" t="n">
        <v>0.00000000000000148493236982498</v>
      </c>
    </row>
    <row r="117">
      <c r="A117" t="s">
        <v>116</v>
      </c>
      <c r="B117" t="n">
        <v>0</v>
      </c>
      <c r="C117" t="n">
        <v>0</v>
      </c>
      <c r="D117" t="n">
        <v>0</v>
      </c>
      <c r="E117"/>
    </row>
    <row r="118">
      <c r="A118" t="s">
        <v>117</v>
      </c>
      <c r="B118" t="n">
        <v>0</v>
      </c>
      <c r="C118" t="n">
        <v>0</v>
      </c>
      <c r="D118" t="n">
        <v>0</v>
      </c>
      <c r="E118"/>
    </row>
    <row r="119">
      <c r="A119" t="s">
        <v>118</v>
      </c>
      <c r="B119" t="n">
        <v>0</v>
      </c>
      <c r="C119" t="n">
        <v>0</v>
      </c>
      <c r="D119" t="n">
        <v>0</v>
      </c>
      <c r="E119"/>
    </row>
    <row r="120">
      <c r="A120" t="s">
        <v>119</v>
      </c>
      <c r="B120" t="n">
        <v>0</v>
      </c>
      <c r="C120" t="n">
        <v>0</v>
      </c>
      <c r="D120" t="n">
        <v>0</v>
      </c>
      <c r="E120"/>
    </row>
    <row r="121">
      <c r="A121" t="s">
        <v>120</v>
      </c>
      <c r="B121" t="n">
        <v>222.45806478086</v>
      </c>
      <c r="C121" t="n">
        <v>222.45806478086</v>
      </c>
      <c r="D121" t="n">
        <v>-0.000000000000170530256582424</v>
      </c>
      <c r="E121" t="n">
        <v>-0.00000000000000076657259762828</v>
      </c>
    </row>
    <row r="122">
      <c r="A122" t="s">
        <v>121</v>
      </c>
      <c r="B122" t="n">
        <v>0</v>
      </c>
      <c r="C122" t="n">
        <v>0</v>
      </c>
      <c r="D122" t="n">
        <v>0</v>
      </c>
      <c r="E122"/>
    </row>
    <row r="123">
      <c r="A123" t="s">
        <v>122</v>
      </c>
      <c r="B123" t="n">
        <v>192.185629178664</v>
      </c>
      <c r="C123" t="n">
        <v>192.185629178665</v>
      </c>
      <c r="D123" t="n">
        <v>0.000000000000170530256582424</v>
      </c>
      <c r="E123" t="n">
        <v>0.000000000000000887320541661788</v>
      </c>
    </row>
    <row r="124">
      <c r="A124" t="s">
        <v>123</v>
      </c>
      <c r="B124" t="n">
        <v>98.1846573499792</v>
      </c>
      <c r="C124" t="n">
        <v>98.1846573499792</v>
      </c>
      <c r="D124" t="n">
        <v>-0.000000000000014210854715202</v>
      </c>
      <c r="E124" t="n">
        <v>-0.000000000000000144736001517502</v>
      </c>
    </row>
    <row r="125">
      <c r="A125" t="s">
        <v>124</v>
      </c>
      <c r="B125" t="n">
        <v>341.572785286659</v>
      </c>
      <c r="C125" t="n">
        <v>341.572785286659</v>
      </c>
      <c r="D125" t="n">
        <v>0.000000000000227373675443232</v>
      </c>
      <c r="E125" t="n">
        <v>0.000000000000000665666836578953</v>
      </c>
    </row>
    <row r="126">
      <c r="A126" t="s">
        <v>125</v>
      </c>
      <c r="B126" t="n">
        <v>0</v>
      </c>
      <c r="C126" t="n">
        <v>0</v>
      </c>
      <c r="D126" t="n">
        <v>0</v>
      </c>
      <c r="E126"/>
    </row>
    <row r="127">
      <c r="A127" t="s">
        <v>126</v>
      </c>
      <c r="B127" t="n">
        <v>0</v>
      </c>
      <c r="C127" t="n">
        <v>0</v>
      </c>
      <c r="D127" t="n">
        <v>0</v>
      </c>
      <c r="E127"/>
    </row>
    <row r="128">
      <c r="A128" t="s">
        <v>127</v>
      </c>
      <c r="B128" t="n">
        <v>2503.35274038805</v>
      </c>
      <c r="C128" t="n">
        <v>2503.35274038805</v>
      </c>
      <c r="D128" t="n">
        <v>-0.000000000000909494701772928</v>
      </c>
      <c r="E128" t="n">
        <v>-0.000000000000000363310646198404</v>
      </c>
    </row>
    <row r="129">
      <c r="A129" t="s">
        <v>128</v>
      </c>
      <c r="B129" t="n">
        <v>0</v>
      </c>
      <c r="C129" t="n">
        <v>0</v>
      </c>
      <c r="D129" t="n">
        <v>0</v>
      </c>
      <c r="E129"/>
    </row>
    <row r="130">
      <c r="A130" t="s">
        <v>129</v>
      </c>
      <c r="B130" t="n">
        <v>0</v>
      </c>
      <c r="C130" t="n">
        <v>0</v>
      </c>
      <c r="D130" t="n">
        <v>0</v>
      </c>
      <c r="E130"/>
    </row>
    <row r="131">
      <c r="A131" t="s">
        <v>130</v>
      </c>
      <c r="B131" t="n">
        <v>0</v>
      </c>
      <c r="C131" t="n">
        <v>0</v>
      </c>
      <c r="D131" t="n">
        <v>0</v>
      </c>
      <c r="E131"/>
    </row>
    <row r="132">
      <c r="A132" t="s">
        <v>131</v>
      </c>
      <c r="B132" t="n">
        <v>0</v>
      </c>
      <c r="C132" t="n">
        <v>0</v>
      </c>
      <c r="D132" t="n">
        <v>0</v>
      </c>
      <c r="E132"/>
    </row>
    <row r="133">
      <c r="A133" t="s">
        <v>132</v>
      </c>
      <c r="B133" t="n">
        <v>0</v>
      </c>
      <c r="C133" t="n">
        <v>0</v>
      </c>
      <c r="D133" t="n">
        <v>0</v>
      </c>
      <c r="E133"/>
    </row>
    <row r="134">
      <c r="A134" t="s">
        <v>133</v>
      </c>
      <c r="B134" t="n">
        <v>767.26150068384</v>
      </c>
      <c r="C134" t="n">
        <v>767.26150068384</v>
      </c>
      <c r="D134" t="n">
        <v>0.000000000000113686837721616</v>
      </c>
      <c r="E134" t="n">
        <v>0.000000000000000148172217190997</v>
      </c>
    </row>
    <row r="135">
      <c r="A135" t="s">
        <v>134</v>
      </c>
      <c r="B135" t="n">
        <v>2023.35189016328</v>
      </c>
      <c r="C135" t="n">
        <v>2023.35189016328</v>
      </c>
      <c r="D135" t="n">
        <v>0.00000000000136424205265939</v>
      </c>
      <c r="E135" t="n">
        <v>0.000000000000000674248537435227</v>
      </c>
    </row>
    <row r="136">
      <c r="A136" t="s">
        <v>135</v>
      </c>
      <c r="B136" t="n">
        <v>8594.08135888307</v>
      </c>
      <c r="C136" t="n">
        <v>8594.08135888307</v>
      </c>
      <c r="D136" t="n">
        <v>-0.00000000000545696821063757</v>
      </c>
      <c r="E136" t="n">
        <v>-0.000000000000000634968181328316</v>
      </c>
    </row>
    <row r="137">
      <c r="A137" t="s">
        <v>136</v>
      </c>
      <c r="B137" t="n">
        <v>9479.44737702711</v>
      </c>
      <c r="C137" t="n">
        <v>9479.44737702713</v>
      </c>
      <c r="D137" t="n">
        <v>0.0000000000163709046319127</v>
      </c>
      <c r="E137" t="n">
        <v>0.00000000000000172698934661388</v>
      </c>
    </row>
    <row r="138">
      <c r="A138" t="s">
        <v>137</v>
      </c>
      <c r="B138" t="n">
        <v>1468.3566745526</v>
      </c>
      <c r="C138" t="n">
        <v>1468.3566745526</v>
      </c>
      <c r="D138" t="n">
        <v>0.00000000000272848410531878</v>
      </c>
      <c r="E138" t="n">
        <v>0.00000000000000185818892140096</v>
      </c>
    </row>
    <row r="139">
      <c r="A139" t="s">
        <v>138</v>
      </c>
      <c r="B139" t="n">
        <v>3771.21603722091</v>
      </c>
      <c r="C139" t="n">
        <v>3771.2160372209</v>
      </c>
      <c r="D139" t="n">
        <v>-0.00000000000500222085975111</v>
      </c>
      <c r="E139" t="n">
        <v>-0.00000000000000132642118891639</v>
      </c>
    </row>
    <row r="140">
      <c r="A140" t="s">
        <v>139</v>
      </c>
      <c r="B140" t="n">
        <v>704.920991057659</v>
      </c>
      <c r="C140" t="n">
        <v>704.920991057659</v>
      </c>
      <c r="D140" t="n">
        <v>0.000000000000113686837721616</v>
      </c>
      <c r="E140" t="n">
        <v>0.000000000000000161275999954323</v>
      </c>
    </row>
    <row r="141">
      <c r="A141" t="s">
        <v>140</v>
      </c>
      <c r="B141" t="n">
        <v>4142.37540975318</v>
      </c>
      <c r="C141" t="n">
        <v>4142.37540975318</v>
      </c>
      <c r="D141" t="n">
        <v>0.000000000000909494701772928</v>
      </c>
      <c r="E141" t="n">
        <v>0.000000000000000219558734254634</v>
      </c>
    </row>
    <row r="142">
      <c r="A142" t="s">
        <v>141</v>
      </c>
      <c r="B142" t="n">
        <v>1476.22340472241</v>
      </c>
      <c r="C142" t="n">
        <v>1476.2234047224</v>
      </c>
      <c r="D142" t="n">
        <v>-0.00000000000159161572810262</v>
      </c>
      <c r="E142" t="n">
        <v>-0.00000000000000107816724962569</v>
      </c>
    </row>
    <row r="143">
      <c r="A143" t="s">
        <v>142</v>
      </c>
      <c r="B143" t="n">
        <v>3906.65848490332</v>
      </c>
      <c r="C143" t="n">
        <v>3906.65848490332</v>
      </c>
      <c r="D143" t="n">
        <v>0.00000000000181898940354586</v>
      </c>
      <c r="E143" t="n">
        <v>0.00000000000000046561259720425</v>
      </c>
    </row>
    <row r="144">
      <c r="A144" t="s">
        <v>143</v>
      </c>
      <c r="B144" t="n">
        <v>0</v>
      </c>
      <c r="C144" t="n">
        <v>0</v>
      </c>
      <c r="D144" t="n">
        <v>0</v>
      </c>
      <c r="E144"/>
    </row>
    <row r="145">
      <c r="A145" t="s">
        <v>144</v>
      </c>
      <c r="B145" t="n">
        <v>105.416968441538</v>
      </c>
      <c r="C145" t="n">
        <v>105.416968441538</v>
      </c>
      <c r="D145" t="n">
        <v>0.000000000000085265128291212</v>
      </c>
      <c r="E145" t="n">
        <v>0.000000000000000808836846209424</v>
      </c>
    </row>
    <row r="146">
      <c r="A146" t="s">
        <v>145</v>
      </c>
      <c r="B146" t="n">
        <v>0</v>
      </c>
      <c r="C146" t="n">
        <v>0</v>
      </c>
      <c r="D146" t="n">
        <v>0</v>
      </c>
      <c r="E146"/>
    </row>
    <row r="147">
      <c r="A147" t="s">
        <v>146</v>
      </c>
      <c r="B147" t="n">
        <v>0</v>
      </c>
      <c r="C147" t="n">
        <v>0</v>
      </c>
      <c r="D147" t="n">
        <v>0</v>
      </c>
      <c r="E147"/>
    </row>
    <row r="148">
      <c r="A148" t="s">
        <v>147</v>
      </c>
      <c r="B148" t="n">
        <v>18071.4687425403</v>
      </c>
      <c r="C148" t="n">
        <v>18071.4687425403</v>
      </c>
      <c r="D148" t="n">
        <v>0.0000000000582076609134674</v>
      </c>
      <c r="E148" t="n">
        <v>0.00000000000000322097012383097</v>
      </c>
    </row>
    <row r="149">
      <c r="A149" t="s">
        <v>148</v>
      </c>
      <c r="B149" t="n">
        <v>1429.25842413755</v>
      </c>
      <c r="C149" t="n">
        <v>1429.25842413755</v>
      </c>
      <c r="D149" t="n">
        <v>-0.000000000000454747350886464</v>
      </c>
      <c r="E149" t="n">
        <v>-0.000000000000000318170138588386</v>
      </c>
    </row>
    <row r="150">
      <c r="A150" t="s">
        <v>149</v>
      </c>
      <c r="B150" t="n">
        <v>4247.6420878414</v>
      </c>
      <c r="C150" t="n">
        <v>4247.6420878414</v>
      </c>
      <c r="D150" t="n">
        <v>-0.00000000000363797880709171</v>
      </c>
      <c r="E150" t="n">
        <v>-0.000000000000000856470185542513</v>
      </c>
    </row>
    <row r="151">
      <c r="A151" t="s">
        <v>150</v>
      </c>
      <c r="B151" t="n">
        <v>9777.51639902171</v>
      </c>
      <c r="C151" t="n">
        <v>9777.51639902169</v>
      </c>
      <c r="D151" t="n">
        <v>-0.0000000000145519152283669</v>
      </c>
      <c r="E151" t="n">
        <v>-0.00000000000000148830384266324</v>
      </c>
    </row>
    <row r="152">
      <c r="A152" t="s">
        <v>151</v>
      </c>
      <c r="B152" t="n">
        <v>14584.1666170882</v>
      </c>
      <c r="C152" t="n">
        <v>14584.1666170882</v>
      </c>
      <c r="D152" t="n">
        <v>0.0000000000145519152283669</v>
      </c>
      <c r="E152" t="n">
        <v>0.000000000000000997788602560012</v>
      </c>
    </row>
    <row r="153">
      <c r="A153" t="s">
        <v>152</v>
      </c>
      <c r="B153" t="n">
        <v>89.3986054034584</v>
      </c>
      <c r="C153" t="n">
        <v>89.3986054034584</v>
      </c>
      <c r="D153" t="n">
        <v>0.000000000000014210854715202</v>
      </c>
      <c r="E153" t="n">
        <v>0.000000000000000158960586141898</v>
      </c>
    </row>
    <row r="154">
      <c r="A154" t="s">
        <v>153</v>
      </c>
      <c r="B154" t="n">
        <v>145.121173338479</v>
      </c>
      <c r="C154" t="n">
        <v>145.121173338479</v>
      </c>
      <c r="D154" t="n">
        <v>0</v>
      </c>
      <c r="E154" t="n">
        <v>0</v>
      </c>
    </row>
    <row r="155">
      <c r="A155" t="s">
        <v>154</v>
      </c>
      <c r="B155" t="n">
        <v>703.586046050746</v>
      </c>
      <c r="C155" t="n">
        <v>703.586046050746</v>
      </c>
      <c r="D155" t="n">
        <v>-0.000000000000113686837721616</v>
      </c>
      <c r="E155" t="n">
        <v>-0.000000000000000161581996061099</v>
      </c>
    </row>
    <row r="156">
      <c r="A156" t="s">
        <v>155</v>
      </c>
      <c r="B156" t="n">
        <v>26239.5045433151</v>
      </c>
      <c r="C156" t="n">
        <v>26239.5045433152</v>
      </c>
      <c r="D156" t="n">
        <v>0.0000000000291038304567337</v>
      </c>
      <c r="E156" t="n">
        <v>0.00000000000000110916082308987</v>
      </c>
    </row>
    <row r="157">
      <c r="A157" t="s">
        <v>156</v>
      </c>
      <c r="B157" t="n">
        <v>2820.3152594033</v>
      </c>
      <c r="C157" t="n">
        <v>2820.3152594033</v>
      </c>
      <c r="D157" t="n">
        <v>0.00000000000181898940354586</v>
      </c>
      <c r="E157" t="n">
        <v>0.000000000000000644959600697515</v>
      </c>
    </row>
    <row r="158">
      <c r="A158" t="s">
        <v>157</v>
      </c>
      <c r="B158" t="n">
        <v>23756.4550698728</v>
      </c>
      <c r="C158" t="n">
        <v>23756.4550698728</v>
      </c>
      <c r="D158" t="n">
        <v>-0.0000000000145519152283669</v>
      </c>
      <c r="E158" t="n">
        <v>-0.00000000000000061254573485676</v>
      </c>
    </row>
    <row r="159">
      <c r="A159" t="s">
        <v>158</v>
      </c>
      <c r="B159" t="n">
        <v>5304.99421180196</v>
      </c>
      <c r="C159" t="n">
        <v>5304.99421180195</v>
      </c>
      <c r="D159" t="n">
        <v>-0.00000000000818545231595635</v>
      </c>
      <c r="E159" t="n">
        <v>-0.00000000000000154297101733802</v>
      </c>
    </row>
    <row r="160">
      <c r="A160" t="s">
        <v>159</v>
      </c>
      <c r="B160" t="n">
        <v>140.532678891727</v>
      </c>
      <c r="C160" t="n">
        <v>140.532678891727</v>
      </c>
      <c r="D160" t="n">
        <v>-0.000000000000056843418860808</v>
      </c>
      <c r="E160" t="n">
        <v>-0.000000000000000404485414418115</v>
      </c>
    </row>
    <row r="161">
      <c r="A161" t="s">
        <v>160</v>
      </c>
      <c r="B161" t="n">
        <v>1984.81286544119</v>
      </c>
      <c r="C161" t="n">
        <v>1984.81286544119</v>
      </c>
      <c r="D161" t="n">
        <v>-0.00000000000159161572810262</v>
      </c>
      <c r="E161" t="n">
        <v>-0.00000000000000080189712381214</v>
      </c>
    </row>
    <row r="162">
      <c r="A162" t="s">
        <v>161</v>
      </c>
      <c r="B162" t="n">
        <v>0</v>
      </c>
      <c r="C162" t="n">
        <v>0</v>
      </c>
      <c r="D162" t="n">
        <v>0</v>
      </c>
      <c r="E162"/>
    </row>
    <row r="163">
      <c r="A163" t="s">
        <v>162</v>
      </c>
      <c r="B163" t="n">
        <v>0</v>
      </c>
      <c r="C163" t="n">
        <v>0</v>
      </c>
      <c r="D163" t="n">
        <v>0</v>
      </c>
      <c r="E163"/>
    </row>
    <row r="164">
      <c r="A164" t="s">
        <v>163</v>
      </c>
      <c r="B164" t="n">
        <v>300.777522838539</v>
      </c>
      <c r="C164" t="n">
        <v>300.777522838539</v>
      </c>
      <c r="D164" t="n">
        <v>-0.000000000000170530256582424</v>
      </c>
      <c r="E164" t="n">
        <v>-0.000000000000000566964761771666</v>
      </c>
    </row>
    <row r="165">
      <c r="A165" t="s">
        <v>164</v>
      </c>
      <c r="B165" t="n">
        <v>6431.65213449145</v>
      </c>
      <c r="C165" t="n">
        <v>6431.65213449145</v>
      </c>
      <c r="D165" t="n">
        <v>0.00000000000363797880709171</v>
      </c>
      <c r="E165" t="n">
        <v>0.000000000000000565636749472516</v>
      </c>
    </row>
    <row r="166">
      <c r="A166" t="s">
        <v>165</v>
      </c>
      <c r="B166" t="n">
        <v>0</v>
      </c>
      <c r="C166" t="n">
        <v>0</v>
      </c>
      <c r="D166" t="n">
        <v>0</v>
      </c>
      <c r="E166"/>
    </row>
    <row r="167">
      <c r="A167" t="s">
        <v>166</v>
      </c>
      <c r="B167" t="n">
        <v>28951.5650457273</v>
      </c>
      <c r="C167" t="n">
        <v>28951.5650457273</v>
      </c>
      <c r="D167" t="n">
        <v>0.0000000000436557456851006</v>
      </c>
      <c r="E167" t="n">
        <v>0.00000000000000150788897305375</v>
      </c>
    </row>
    <row r="168">
      <c r="A168" t="s">
        <v>167</v>
      </c>
      <c r="B168" t="n">
        <v>0</v>
      </c>
      <c r="C168" t="n">
        <v>0</v>
      </c>
      <c r="D168" t="n">
        <v>0</v>
      </c>
      <c r="E168"/>
    </row>
    <row r="169">
      <c r="A169" t="s">
        <v>168</v>
      </c>
      <c r="B169" t="n">
        <v>3414.85077354044</v>
      </c>
      <c r="C169" t="n">
        <v>3414.85077354045</v>
      </c>
      <c r="D169" t="n">
        <v>0.00000000000318323145620525</v>
      </c>
      <c r="E169" t="n">
        <v>0.000000000000000932172931499711</v>
      </c>
    </row>
    <row r="170">
      <c r="A170" t="s">
        <v>169</v>
      </c>
      <c r="B170" t="n">
        <v>0</v>
      </c>
      <c r="C170" t="n">
        <v>0</v>
      </c>
      <c r="D170" t="n">
        <v>0</v>
      </c>
      <c r="E170"/>
    </row>
    <row r="171">
      <c r="A171" t="s">
        <v>170</v>
      </c>
      <c r="B171" t="n">
        <v>1326.75530815773</v>
      </c>
      <c r="C171" t="n">
        <v>1326.75530815773</v>
      </c>
      <c r="D171" t="n">
        <v>0.00000000000227373675443232</v>
      </c>
      <c r="E171" t="n">
        <v>0.00000000000000171375742041652</v>
      </c>
    </row>
    <row r="172">
      <c r="A172" t="s">
        <v>171</v>
      </c>
      <c r="B172" t="n">
        <v>0</v>
      </c>
      <c r="C172" t="n">
        <v>0</v>
      </c>
      <c r="D172" t="n">
        <v>0</v>
      </c>
      <c r="E172"/>
    </row>
    <row r="173">
      <c r="A173" t="s">
        <v>172</v>
      </c>
      <c r="B173" t="n">
        <v>359.78913811327</v>
      </c>
      <c r="C173" t="n">
        <v>359.78913811327</v>
      </c>
      <c r="D173" t="n">
        <v>-0.000000000000454747350886464</v>
      </c>
      <c r="E173" t="n">
        <v>-0.00000000000000126392740278696</v>
      </c>
    </row>
    <row r="174">
      <c r="A174" t="s">
        <v>173</v>
      </c>
      <c r="B174" t="n">
        <v>1002.92501573912</v>
      </c>
      <c r="C174" t="n">
        <v>1002.92501573912</v>
      </c>
      <c r="D174" t="n">
        <v>-0.000000000000227373675443232</v>
      </c>
      <c r="E174" t="n">
        <v>-0.000000000000000226710543535166</v>
      </c>
    </row>
    <row r="175">
      <c r="A175" t="s">
        <v>174</v>
      </c>
      <c r="B175" t="n">
        <v>2942.2098587295</v>
      </c>
      <c r="C175" t="n">
        <v>2942.2098587295</v>
      </c>
      <c r="D175" t="n">
        <v>-0.000000000000454747350886464</v>
      </c>
      <c r="E175" t="n">
        <v>-0.000000000000000154559794413452</v>
      </c>
    </row>
    <row r="176">
      <c r="A176" t="s">
        <v>175</v>
      </c>
      <c r="B176" t="n">
        <v>3773.70675363124</v>
      </c>
      <c r="C176" t="n">
        <v>3773.70675363124</v>
      </c>
      <c r="D176" t="n">
        <v>0.00000000000136424205265939</v>
      </c>
      <c r="E176" t="n">
        <v>0.000000000000000361512470821071</v>
      </c>
    </row>
    <row r="177">
      <c r="A177" t="s">
        <v>176</v>
      </c>
      <c r="B177" t="n">
        <v>0</v>
      </c>
      <c r="C177" t="n">
        <v>0</v>
      </c>
      <c r="D177" t="n">
        <v>0</v>
      </c>
      <c r="E177"/>
    </row>
    <row r="178">
      <c r="A178" t="s">
        <v>177</v>
      </c>
      <c r="B178" t="n">
        <v>2946.49639727844</v>
      </c>
      <c r="C178" t="n">
        <v>2946.49639727844</v>
      </c>
      <c r="D178" t="n">
        <v>-0.00000000000136424205265939</v>
      </c>
      <c r="E178" t="n">
        <v>-0.000000000000000463004826314903</v>
      </c>
    </row>
    <row r="179">
      <c r="A179" t="s">
        <v>178</v>
      </c>
      <c r="B179" t="n">
        <v>2464.97038735483</v>
      </c>
      <c r="C179" t="n">
        <v>2464.97038735484</v>
      </c>
      <c r="D179" t="n">
        <v>0.00000000000454747350886464</v>
      </c>
      <c r="E179" t="n">
        <v>0.0000000000000018448390017961</v>
      </c>
    </row>
    <row r="180">
      <c r="A180" t="s">
        <v>179</v>
      </c>
      <c r="B180" t="n">
        <v>0</v>
      </c>
      <c r="C180" t="n">
        <v>0</v>
      </c>
      <c r="D180" t="n">
        <v>0</v>
      </c>
      <c r="E180"/>
    </row>
    <row r="181">
      <c r="A181" t="s">
        <v>180</v>
      </c>
      <c r="B181" t="n">
        <v>0</v>
      </c>
      <c r="C181" t="n">
        <v>0</v>
      </c>
      <c r="D181" t="n">
        <v>0</v>
      </c>
      <c r="E181"/>
    </row>
    <row r="182">
      <c r="A182" t="s">
        <v>181</v>
      </c>
      <c r="B182" t="n">
        <v>0</v>
      </c>
      <c r="C182" t="n">
        <v>0</v>
      </c>
      <c r="D182" t="n">
        <v>0</v>
      </c>
      <c r="E182"/>
    </row>
    <row r="183">
      <c r="A183" t="s">
        <v>182</v>
      </c>
      <c r="B183" t="n">
        <v>1416.07191617504</v>
      </c>
      <c r="C183" t="n">
        <v>1416.07191617504</v>
      </c>
      <c r="D183" t="n">
        <v>-0.000000000000909494701772928</v>
      </c>
      <c r="E183" t="n">
        <v>-0.000000000000000642265898634278</v>
      </c>
    </row>
    <row r="184">
      <c r="A184" t="s">
        <v>183</v>
      </c>
      <c r="B184" t="n">
        <v>8507.42488379583</v>
      </c>
      <c r="C184" t="n">
        <v>8507.42488379585</v>
      </c>
      <c r="D184" t="n">
        <v>0.0000000000163709046319127</v>
      </c>
      <c r="E184" t="n">
        <v>0.00000000000000192430786701326</v>
      </c>
    </row>
    <row r="185">
      <c r="A185" t="s">
        <v>184</v>
      </c>
      <c r="B185" t="n">
        <v>2712.51833670837</v>
      </c>
      <c r="C185" t="n">
        <v>2712.51833670838</v>
      </c>
      <c r="D185" t="n">
        <v>0.00000000000227373675443232</v>
      </c>
      <c r="E185" t="n">
        <v>0.000000000000000838238298212386</v>
      </c>
    </row>
    <row r="186">
      <c r="A186" t="s">
        <v>185</v>
      </c>
      <c r="B186" t="n">
        <v>15936.5980858974</v>
      </c>
      <c r="C186" t="n">
        <v>15936.5980858974</v>
      </c>
      <c r="D186" t="n">
        <v>0.0000000000327418092638254</v>
      </c>
      <c r="E186" t="n">
        <v>0.00000000000000205450429805338</v>
      </c>
    </row>
    <row r="187">
      <c r="A187" t="s">
        <v>186</v>
      </c>
      <c r="B187" t="n">
        <v>36623.2545906943</v>
      </c>
      <c r="C187" t="n">
        <v>36623.2545906943</v>
      </c>
      <c r="D187" t="n">
        <v>0.0000000000218278728425503</v>
      </c>
      <c r="E187" t="n">
        <v>0.000000000000000596011279895823</v>
      </c>
    </row>
    <row r="188">
      <c r="A188" t="s">
        <v>187</v>
      </c>
      <c r="B188" t="n">
        <v>3632.86085462514</v>
      </c>
      <c r="C188" t="n">
        <v>3632.86085462514</v>
      </c>
      <c r="D188" t="n">
        <v>0.00000000000181898940354586</v>
      </c>
      <c r="E188" t="n">
        <v>0.0000000000000005007043969851</v>
      </c>
    </row>
    <row r="189">
      <c r="A189" t="s">
        <v>188</v>
      </c>
      <c r="B189" t="n">
        <v>18317.0010564805</v>
      </c>
      <c r="C189" t="n">
        <v>18317.0010564805</v>
      </c>
      <c r="D189" t="n">
        <v>0.0000000000291038304567337</v>
      </c>
      <c r="E189" t="n">
        <v>0.00000000000000158889713261423</v>
      </c>
    </row>
    <row r="190">
      <c r="A190" t="s">
        <v>189</v>
      </c>
      <c r="B190" t="n">
        <v>2540.26484547907</v>
      </c>
      <c r="C190" t="n">
        <v>2540.26484547907</v>
      </c>
      <c r="D190" t="n">
        <v>-0.00000000000181898940354586</v>
      </c>
      <c r="E190" t="n">
        <v>-0.000000000000000716062896663364</v>
      </c>
    </row>
    <row r="191">
      <c r="A191" t="s">
        <v>190</v>
      </c>
      <c r="B191" t="n">
        <v>5508.67341666692</v>
      </c>
      <c r="C191" t="n">
        <v>5508.67341666692</v>
      </c>
      <c r="D191" t="n">
        <v>-0.0000000000063664629124105</v>
      </c>
      <c r="E191" t="n">
        <v>-0.0000000000000011557161644668</v>
      </c>
    </row>
    <row r="192">
      <c r="A192" t="s">
        <v>191</v>
      </c>
      <c r="B192" t="n">
        <v>7570.06714989515</v>
      </c>
      <c r="C192" t="n">
        <v>7570.06714989515</v>
      </c>
      <c r="D192" t="n">
        <v>0.000000000000909494701772928</v>
      </c>
      <c r="E192" t="n">
        <v>0.000000000000000120143544801386</v>
      </c>
    </row>
    <row r="193">
      <c r="A193" t="s">
        <v>192</v>
      </c>
      <c r="B193" t="n">
        <v>0</v>
      </c>
      <c r="C193" t="n">
        <v>0</v>
      </c>
      <c r="D193" t="n">
        <v>0</v>
      </c>
      <c r="E193"/>
    </row>
    <row r="194">
      <c r="A194" t="s">
        <v>193</v>
      </c>
      <c r="B194" t="n">
        <v>9477.39420467766</v>
      </c>
      <c r="C194" t="n">
        <v>9477.39420467766</v>
      </c>
      <c r="D194" t="n">
        <v>0.00000000000181898940354586</v>
      </c>
      <c r="E194" t="n">
        <v>0.000000000000000191929275522598</v>
      </c>
    </row>
    <row r="195">
      <c r="A195" t="s">
        <v>194</v>
      </c>
      <c r="B195" t="n">
        <v>525.24525298879</v>
      </c>
      <c r="C195" t="n">
        <v>525.24525298879</v>
      </c>
      <c r="D195" t="n">
        <v>0</v>
      </c>
      <c r="E195" t="n">
        <v>0</v>
      </c>
    </row>
    <row r="196">
      <c r="A196" t="s">
        <v>195</v>
      </c>
      <c r="B196" t="n">
        <v>0</v>
      </c>
      <c r="C196" t="n">
        <v>0</v>
      </c>
      <c r="D196" t="n">
        <v>0</v>
      </c>
      <c r="E196"/>
    </row>
    <row r="197">
      <c r="A197" t="s">
        <v>196</v>
      </c>
      <c r="B197" t="n">
        <v>6223.4500927453</v>
      </c>
      <c r="C197" t="n">
        <v>6223.4500927453</v>
      </c>
      <c r="D197" t="n">
        <v>0.00000000000454747350886464</v>
      </c>
      <c r="E197" t="n">
        <v>0.000000000000000730699763169251</v>
      </c>
    </row>
    <row r="198">
      <c r="A198" t="s">
        <v>197</v>
      </c>
      <c r="B198" t="n">
        <v>37061.8493631903</v>
      </c>
      <c r="C198" t="n">
        <v>37061.8493631903</v>
      </c>
      <c r="D198" t="n">
        <v>-0.0000000000145519152283669</v>
      </c>
      <c r="E198" t="n">
        <v>-0.000000000000000392638669640155</v>
      </c>
    </row>
    <row r="199">
      <c r="A199" t="s">
        <v>198</v>
      </c>
      <c r="B199" t="n">
        <v>4497.6259656686</v>
      </c>
      <c r="C199" t="n">
        <v>4497.6259656686</v>
      </c>
      <c r="D199" t="n">
        <v>-0.000000000000909494701772928</v>
      </c>
      <c r="E199" t="n">
        <v>-0.000000000000000202216615769143</v>
      </c>
    </row>
    <row r="200">
      <c r="A200" t="s">
        <v>199</v>
      </c>
      <c r="B200" t="n">
        <v>10638.6874649656</v>
      </c>
      <c r="C200" t="n">
        <v>10638.6874649656</v>
      </c>
      <c r="D200" t="n">
        <v>0.00000000000909494701772928</v>
      </c>
      <c r="E200" t="n">
        <v>0.000000000000000854893711999715</v>
      </c>
    </row>
    <row r="201">
      <c r="A201" t="s">
        <v>200</v>
      </c>
      <c r="B201" t="n">
        <v>29417.0134480502</v>
      </c>
      <c r="C201" t="n">
        <v>29417.0134480502</v>
      </c>
      <c r="D201" t="n">
        <v>0.00000000000727595761418343</v>
      </c>
      <c r="E201" t="n">
        <v>0.000000000000000247338419552094</v>
      </c>
    </row>
    <row r="202">
      <c r="A202" t="s">
        <v>201</v>
      </c>
      <c r="B202" t="n">
        <v>22754.8197133514</v>
      </c>
      <c r="C202" t="n">
        <v>22754.8197133514</v>
      </c>
      <c r="D202" t="n">
        <v>0</v>
      </c>
      <c r="E202" t="n">
        <v>0</v>
      </c>
    </row>
    <row r="203">
      <c r="A203" t="s">
        <v>202</v>
      </c>
      <c r="B203" t="n">
        <v>7092.64993527091</v>
      </c>
      <c r="C203" t="n">
        <v>7092.6499352709</v>
      </c>
      <c r="D203" t="n">
        <v>-0.00000000000727595761418343</v>
      </c>
      <c r="E203" t="n">
        <v>-0.00000000000000102584473794497</v>
      </c>
    </row>
    <row r="204">
      <c r="A204" t="s">
        <v>203</v>
      </c>
      <c r="B204" t="n">
        <v>0</v>
      </c>
      <c r="C204" t="n">
        <v>0</v>
      </c>
      <c r="D204" t="n">
        <v>0</v>
      </c>
      <c r="E204"/>
    </row>
    <row r="205">
      <c r="A205" t="s">
        <v>204</v>
      </c>
      <c r="B205" t="n">
        <v>5514.77374260667</v>
      </c>
      <c r="C205" t="n">
        <v>5514.77374260667</v>
      </c>
      <c r="D205" t="n">
        <v>-0.00000000000181898940354586</v>
      </c>
      <c r="E205" t="n">
        <v>-0.000000000000000329839353062212</v>
      </c>
    </row>
    <row r="206">
      <c r="A206" t="s">
        <v>205</v>
      </c>
      <c r="B206" t="n">
        <v>0</v>
      </c>
      <c r="C206" t="n">
        <v>0</v>
      </c>
      <c r="D206" t="n">
        <v>0</v>
      </c>
      <c r="E206"/>
    </row>
    <row r="207">
      <c r="A207" t="s">
        <v>206</v>
      </c>
      <c r="B207" t="n">
        <v>1212.42963255987</v>
      </c>
      <c r="C207" t="n">
        <v>1212.42963255987</v>
      </c>
      <c r="D207" t="n">
        <v>0.00000000000227373675443232</v>
      </c>
      <c r="E207" t="n">
        <v>0.0000000000000018753556440481</v>
      </c>
    </row>
    <row r="208">
      <c r="A208" t="s">
        <v>207</v>
      </c>
      <c r="B208" t="n">
        <v>47471.7132809227</v>
      </c>
      <c r="C208" t="n">
        <v>47471.7132809227</v>
      </c>
      <c r="D208" t="n">
        <v>0.0000000000218278728425503</v>
      </c>
      <c r="E208" t="n">
        <v>0.000000000000000459807985302317</v>
      </c>
    </row>
    <row r="209">
      <c r="A209" t="s">
        <v>208</v>
      </c>
      <c r="B209" t="n">
        <v>9356.10402880592</v>
      </c>
      <c r="C209" t="n">
        <v>9356.10402880592</v>
      </c>
      <c r="D209" t="n">
        <v>-0.00000000000363797880709171</v>
      </c>
      <c r="E209" t="n">
        <v>-0.00000000000000038883479660882</v>
      </c>
    </row>
    <row r="210">
      <c r="A210" t="s">
        <v>209</v>
      </c>
      <c r="B210" t="n">
        <v>8761.10312814055</v>
      </c>
      <c r="C210" t="n">
        <v>8761.10312814053</v>
      </c>
      <c r="D210" t="n">
        <v>-0.000000000012732925824821</v>
      </c>
      <c r="E210" t="n">
        <v>-0.00000000000000145334732836588</v>
      </c>
    </row>
    <row r="211">
      <c r="A211" t="s">
        <v>210</v>
      </c>
      <c r="B211" t="n">
        <v>10496.3384975219</v>
      </c>
      <c r="C211" t="n">
        <v>10496.3384975219</v>
      </c>
      <c r="D211" t="n">
        <v>0.00000000000545696821063757</v>
      </c>
      <c r="E211" t="n">
        <v>0.000000000000000519892552238659</v>
      </c>
    </row>
    <row r="212">
      <c r="A212" t="s">
        <v>211</v>
      </c>
      <c r="B212" t="n">
        <v>5352.78529810724</v>
      </c>
      <c r="C212" t="n">
        <v>5352.78529810724</v>
      </c>
      <c r="D212" t="n">
        <v>-0.00000000000454747350886464</v>
      </c>
      <c r="E212" t="n">
        <v>-0.000000000000000849552757229519</v>
      </c>
    </row>
    <row r="213">
      <c r="A213" t="s">
        <v>212</v>
      </c>
      <c r="B213" t="n">
        <v>5222.63955197167</v>
      </c>
      <c r="C213" t="n">
        <v>5222.63955197168</v>
      </c>
      <c r="D213" t="n">
        <v>0.00000000000909494701772928</v>
      </c>
      <c r="E213" t="n">
        <v>0.00000000000000174144643282834</v>
      </c>
    </row>
    <row r="214">
      <c r="A214" t="s">
        <v>213</v>
      </c>
      <c r="B214" t="n">
        <v>5147.77314461931</v>
      </c>
      <c r="C214" t="n">
        <v>5147.77314461931</v>
      </c>
      <c r="D214" t="n">
        <v>-0.00000000000272848410531878</v>
      </c>
      <c r="E214" t="n">
        <v>-0.000000000000000530031924225472</v>
      </c>
    </row>
    <row r="215">
      <c r="A215" t="s">
        <v>214</v>
      </c>
      <c r="B215" t="n">
        <v>23379.0477031318</v>
      </c>
      <c r="C215" t="n">
        <v>23379.0477031318</v>
      </c>
      <c r="D215" t="n">
        <v>0.0000000000145519152283669</v>
      </c>
      <c r="E215" t="n">
        <v>0.000000000000000622434044925512</v>
      </c>
    </row>
    <row r="216">
      <c r="A216" t="s">
        <v>215</v>
      </c>
      <c r="B216" t="n">
        <v>8607.37363580742</v>
      </c>
      <c r="C216" t="n">
        <v>8607.37363580742</v>
      </c>
      <c r="D216" t="n">
        <v>-0.00000000000363797880709171</v>
      </c>
      <c r="E216" t="n">
        <v>-0.000000000000000422658404412399</v>
      </c>
    </row>
    <row r="217">
      <c r="A217" t="s">
        <v>216</v>
      </c>
      <c r="B217" t="n">
        <v>25311.4409172527</v>
      </c>
      <c r="C217" t="n">
        <v>25311.4409172527</v>
      </c>
      <c r="D217" t="n">
        <v>0</v>
      </c>
      <c r="E217" t="n">
        <v>0</v>
      </c>
    </row>
    <row r="218">
      <c r="A218" t="s">
        <v>217</v>
      </c>
      <c r="B218" t="n">
        <v>0</v>
      </c>
      <c r="C218" t="n">
        <v>0</v>
      </c>
      <c r="D218" t="n">
        <v>0</v>
      </c>
      <c r="E218"/>
    </row>
    <row r="219">
      <c r="A219" t="s">
        <v>218</v>
      </c>
      <c r="B219" t="n">
        <v>13026.002518047</v>
      </c>
      <c r="C219" t="n">
        <v>13026.002518047</v>
      </c>
      <c r="D219" t="n">
        <v>0</v>
      </c>
      <c r="E219" t="n">
        <v>0</v>
      </c>
    </row>
    <row r="220">
      <c r="A220" t="s">
        <v>219</v>
      </c>
      <c r="B220" t="n">
        <v>11119.7960088512</v>
      </c>
      <c r="C220" t="n">
        <v>11119.7960088512</v>
      </c>
      <c r="D220" t="n">
        <v>0.00000000000909494701772928</v>
      </c>
      <c r="E220" t="n">
        <v>0.000000000000000817905922958466</v>
      </c>
    </row>
    <row r="221">
      <c r="A221" t="s">
        <v>220</v>
      </c>
      <c r="B221" t="n">
        <v>11179.8646312878</v>
      </c>
      <c r="C221" t="n">
        <v>11179.8646312878</v>
      </c>
      <c r="D221" t="n">
        <v>0.00000000000545696821063757</v>
      </c>
      <c r="E221" t="n">
        <v>0.000000000000000488106823347913</v>
      </c>
    </row>
    <row r="222">
      <c r="A222" t="s">
        <v>221</v>
      </c>
      <c r="B222" t="n">
        <v>780.681047612797</v>
      </c>
      <c r="C222" t="n">
        <v>780.681047612797</v>
      </c>
      <c r="D222" t="n">
        <v>-0.00000000000056843418860808</v>
      </c>
      <c r="E222" t="n">
        <v>-0.000000000000000728126025790256</v>
      </c>
    </row>
    <row r="223">
      <c r="A223" t="s">
        <v>222</v>
      </c>
      <c r="B223" t="n">
        <v>6624.50830612458</v>
      </c>
      <c r="C223" t="n">
        <v>6624.50830612458</v>
      </c>
      <c r="D223" t="n">
        <v>-0.00000000000363797880709171</v>
      </c>
      <c r="E223" t="n">
        <v>-0.000000000000000549169634783049</v>
      </c>
    </row>
    <row r="224">
      <c r="A224" t="s">
        <v>223</v>
      </c>
      <c r="B224" t="n">
        <v>9030.04938013946</v>
      </c>
      <c r="C224" t="n">
        <v>9030.04938013947</v>
      </c>
      <c r="D224" t="n">
        <v>0.0000000000109139364212751</v>
      </c>
      <c r="E224" t="n">
        <v>0.00000000000000120862422361489</v>
      </c>
    </row>
    <row r="225">
      <c r="A225" t="s">
        <v>224</v>
      </c>
      <c r="B225" t="n">
        <v>7996.57981748116</v>
      </c>
      <c r="C225" t="n">
        <v>7996.57981748116</v>
      </c>
      <c r="D225" t="n">
        <v>-0.000000000000909494701772928</v>
      </c>
      <c r="E225" t="n">
        <v>-0.000000000000000113735462226576</v>
      </c>
    </row>
    <row r="226">
      <c r="A226" t="s">
        <v>225</v>
      </c>
      <c r="B226" t="n">
        <v>32253.1658627448</v>
      </c>
      <c r="C226" t="n">
        <v>32253.1658627448</v>
      </c>
      <c r="D226" t="n">
        <v>0.0000000000109139364212751</v>
      </c>
      <c r="E226" t="n">
        <v>0.000000000000000338383415374479</v>
      </c>
    </row>
    <row r="227">
      <c r="A227" t="s">
        <v>226</v>
      </c>
      <c r="B227" t="n">
        <v>4014.87716785911</v>
      </c>
      <c r="C227" t="n">
        <v>4014.87716785912</v>
      </c>
      <c r="D227" t="n">
        <v>0.00000000000500222085975111</v>
      </c>
      <c r="E227" t="n">
        <v>0.00000000000000124592126996963</v>
      </c>
    </row>
    <row r="228">
      <c r="A228" t="s">
        <v>227</v>
      </c>
      <c r="B228" t="n">
        <v>12552.7064686599</v>
      </c>
      <c r="C228" t="n">
        <v>12552.7064686599</v>
      </c>
      <c r="D228" t="n">
        <v>-0.00000000000363797880709171</v>
      </c>
      <c r="E228" t="n">
        <v>-0.00000000000000028981628911459</v>
      </c>
    </row>
    <row r="229">
      <c r="A229" t="s">
        <v>228</v>
      </c>
      <c r="B229" t="n">
        <v>14701.1858954702</v>
      </c>
      <c r="C229" t="n">
        <v>14701.1858954703</v>
      </c>
      <c r="D229" t="n">
        <v>0.0000000000163709046319127</v>
      </c>
      <c r="E229" t="n">
        <v>0.00000000000000111357714597412</v>
      </c>
    </row>
    <row r="230">
      <c r="A230" t="s">
        <v>229</v>
      </c>
      <c r="B230" t="n">
        <v>8190.14366438748</v>
      </c>
      <c r="C230" t="n">
        <v>8190.14366438747</v>
      </c>
      <c r="D230" t="n">
        <v>-0.00000000000363797880709171</v>
      </c>
      <c r="E230" t="n">
        <v>-0.000000000000000444189864814024</v>
      </c>
    </row>
    <row r="231">
      <c r="A231" t="s">
        <v>230</v>
      </c>
      <c r="B231" t="n">
        <v>2257.29649431162</v>
      </c>
      <c r="C231" t="n">
        <v>2257.29649431164</v>
      </c>
      <c r="D231" t="n">
        <v>0.0000000000163709046319127</v>
      </c>
      <c r="E231" t="n">
        <v>0.00000000000000725243877938381</v>
      </c>
    </row>
    <row r="232">
      <c r="A232" t="s">
        <v>231</v>
      </c>
      <c r="B232" t="n">
        <v>729.386320234154</v>
      </c>
      <c r="C232" t="n">
        <v>729.386320234154</v>
      </c>
      <c r="D232" t="n">
        <v>-0.000000000000227373675443232</v>
      </c>
      <c r="E232" t="n">
        <v>-0.00000000000000031173284874638</v>
      </c>
    </row>
    <row r="233">
      <c r="A233" t="s">
        <v>232</v>
      </c>
      <c r="B233" t="n">
        <v>31642.2353941275</v>
      </c>
      <c r="C233" t="n">
        <v>31642.2353941275</v>
      </c>
      <c r="D233" t="n">
        <v>0.00000000000727595761418343</v>
      </c>
      <c r="E233" t="n">
        <v>0.000000000000000229944487914838</v>
      </c>
    </row>
    <row r="234">
      <c r="A234" t="s">
        <v>233</v>
      </c>
      <c r="B234" t="n">
        <v>18505.1534675898</v>
      </c>
      <c r="C234" t="n">
        <v>18505.1534675899</v>
      </c>
      <c r="D234" t="n">
        <v>0.0000000000291038304567337</v>
      </c>
      <c r="E234" t="n">
        <v>0.00000000000000157274191255461</v>
      </c>
    </row>
    <row r="235">
      <c r="A235" t="s">
        <v>234</v>
      </c>
      <c r="B235" t="n">
        <v>14664.1809069932</v>
      </c>
      <c r="C235" t="n">
        <v>14664.1809069932</v>
      </c>
      <c r="D235" t="n">
        <v>-0.0000000000109139364212751</v>
      </c>
      <c r="E235" t="n">
        <v>-0.000000000000000744258168287489</v>
      </c>
    </row>
    <row r="236">
      <c r="A236" t="s">
        <v>235</v>
      </c>
      <c r="B236" t="n">
        <v>81309.2590692234</v>
      </c>
      <c r="C236" t="n">
        <v>81309.2590692233</v>
      </c>
      <c r="D236" t="n">
        <v>-0.0000000000436557456851006</v>
      </c>
      <c r="E236" t="n">
        <v>-0.000000000000000536909894209389</v>
      </c>
    </row>
    <row r="237">
      <c r="A237" t="s">
        <v>236</v>
      </c>
      <c r="B237" t="n">
        <v>112885.204601364</v>
      </c>
      <c r="C237" t="n">
        <v>112885.204601364</v>
      </c>
      <c r="D237" t="n">
        <v>-0.0000000000145519152283669</v>
      </c>
      <c r="E237" t="n">
        <v>-0.000000000000000128908968006522</v>
      </c>
    </row>
    <row r="238">
      <c r="A238" t="s">
        <v>237</v>
      </c>
      <c r="B238" t="n">
        <v>12381.7610265307</v>
      </c>
      <c r="C238" t="n">
        <v>12381.7610265307</v>
      </c>
      <c r="D238" t="n">
        <v>0</v>
      </c>
      <c r="E238" t="n">
        <v>0</v>
      </c>
    </row>
    <row r="239">
      <c r="A239" t="s">
        <v>238</v>
      </c>
      <c r="B239" t="n">
        <v>98174.9447774329</v>
      </c>
      <c r="C239" t="n">
        <v>98174.944777433</v>
      </c>
      <c r="D239" t="n">
        <v>0.0000000000727595761418343</v>
      </c>
      <c r="E239" t="n">
        <v>0.000000000000000741121640626165</v>
      </c>
    </row>
    <row r="240">
      <c r="A240" t="s">
        <v>239</v>
      </c>
      <c r="B240" t="n">
        <v>11309.9013404029</v>
      </c>
      <c r="C240" t="n">
        <v>11309.9013404029</v>
      </c>
      <c r="D240" t="n">
        <v>-0.00000000000909494701772928</v>
      </c>
      <c r="E240" t="n">
        <v>-0.000000000000000804157944794707</v>
      </c>
    </row>
    <row r="241">
      <c r="A241" t="s">
        <v>240</v>
      </c>
      <c r="B241" t="n">
        <v>19177.6920877539</v>
      </c>
      <c r="C241" t="n">
        <v>19177.6920877539</v>
      </c>
      <c r="D241" t="n">
        <v>0</v>
      </c>
      <c r="E241" t="n">
        <v>0</v>
      </c>
    </row>
    <row r="242">
      <c r="A242" t="s">
        <v>241</v>
      </c>
      <c r="B242" t="n">
        <v>9349.04474274452</v>
      </c>
      <c r="C242" t="n">
        <v>9349.04474274453</v>
      </c>
      <c r="D242" t="n">
        <v>0.00000000000909494701772928</v>
      </c>
      <c r="E242" t="n">
        <v>0.000000000000000972820995940528</v>
      </c>
    </row>
    <row r="243">
      <c r="A243" t="s">
        <v>242</v>
      </c>
      <c r="B243" t="n">
        <v>12963.4072813809</v>
      </c>
      <c r="C243" t="n">
        <v>12963.4072813809</v>
      </c>
      <c r="D243" t="n">
        <v>0.0000000000163709046319127</v>
      </c>
      <c r="E243" t="n">
        <v>0.00000000000000126285507170834</v>
      </c>
    </row>
    <row r="244">
      <c r="A244" t="s">
        <v>243</v>
      </c>
      <c r="B244" t="n">
        <v>7713.68254394812</v>
      </c>
      <c r="C244" t="n">
        <v>7713.68254394812</v>
      </c>
      <c r="D244" t="n">
        <v>0.00000000000454747350886464</v>
      </c>
      <c r="E244" t="n">
        <v>0.000000000000000589533401582935</v>
      </c>
    </row>
    <row r="245">
      <c r="A245" t="s">
        <v>244</v>
      </c>
      <c r="B245" t="n">
        <v>3340.60367091785</v>
      </c>
      <c r="C245" t="n">
        <v>3340.60367091785</v>
      </c>
      <c r="D245" t="n">
        <v>0.000000000000909494701772928</v>
      </c>
      <c r="E245" t="n">
        <v>0.000000000000000272254595686006</v>
      </c>
    </row>
    <row r="246">
      <c r="A246" t="s">
        <v>245</v>
      </c>
      <c r="B246" t="n">
        <v>590.095338957058</v>
      </c>
      <c r="C246" t="n">
        <v>590.095338957058</v>
      </c>
      <c r="D246" t="n">
        <v>-0.00000000000056843418860808</v>
      </c>
      <c r="E246" t="n">
        <v>-0.000000000000000963292117529241</v>
      </c>
    </row>
    <row r="247">
      <c r="A247" t="s">
        <v>246</v>
      </c>
      <c r="B247" t="n">
        <v>23364.9465809462</v>
      </c>
      <c r="C247" t="n">
        <v>23364.9465809463</v>
      </c>
      <c r="D247" t="n">
        <v>0.00000000000363797880709171</v>
      </c>
      <c r="E247" t="n">
        <v>0.000000000000000155702423478187</v>
      </c>
    </row>
    <row r="248">
      <c r="A248" t="s">
        <v>247</v>
      </c>
      <c r="B248" t="n">
        <v>133902.352797123</v>
      </c>
      <c r="C248" t="n">
        <v>133902.352797123</v>
      </c>
      <c r="D248" t="n">
        <v>0</v>
      </c>
      <c r="E248" t="n">
        <v>0</v>
      </c>
    </row>
    <row r="249">
      <c r="A249" t="s">
        <v>248</v>
      </c>
      <c r="B249" t="n">
        <v>13535.0724548817</v>
      </c>
      <c r="C249" t="n">
        <v>13535.0724548817</v>
      </c>
      <c r="D249" t="n">
        <v>0.00000000000727595761418343</v>
      </c>
      <c r="E249" t="n">
        <v>0.000000000000000537563255641028</v>
      </c>
    </row>
    <row r="250">
      <c r="A250" t="s">
        <v>249</v>
      </c>
      <c r="B250" t="n">
        <v>24265.2458450615</v>
      </c>
      <c r="C250" t="n">
        <v>24265.2458450614</v>
      </c>
      <c r="D250" t="n">
        <v>-0.0000000000582076609134674</v>
      </c>
      <c r="E250" t="n">
        <v>-0.00000000000000239880779634936</v>
      </c>
    </row>
    <row r="251">
      <c r="A251" t="s">
        <v>250</v>
      </c>
      <c r="B251" t="n">
        <v>79369.828746471</v>
      </c>
      <c r="C251" t="n">
        <v>79369.8287464709</v>
      </c>
      <c r="D251" t="n">
        <v>-0.000000000101863406598568</v>
      </c>
      <c r="E251" t="n">
        <v>-0.00000000000000128340212152842</v>
      </c>
    </row>
    <row r="252">
      <c r="A252" t="s">
        <v>251</v>
      </c>
      <c r="B252" t="n">
        <v>11472.9553513784</v>
      </c>
      <c r="C252" t="n">
        <v>11472.9553513784</v>
      </c>
      <c r="D252" t="n">
        <v>-0.00000000000363797880709171</v>
      </c>
      <c r="E252" t="n">
        <v>-0.000000000000000317091690473164</v>
      </c>
    </row>
    <row r="253">
      <c r="A253" t="s">
        <v>252</v>
      </c>
      <c r="B253" t="n">
        <v>168.482054418298</v>
      </c>
      <c r="C253" t="n">
        <v>168.482054418298</v>
      </c>
      <c r="D253" t="n">
        <v>0.000000000000028421709430404</v>
      </c>
      <c r="E253" t="n">
        <v>0.000000000000000168692799530092</v>
      </c>
    </row>
    <row r="254">
      <c r="A254" t="s">
        <v>253</v>
      </c>
      <c r="B254" t="n">
        <v>0</v>
      </c>
      <c r="C254" t="n">
        <v>0</v>
      </c>
      <c r="D254" t="n">
        <v>0</v>
      </c>
      <c r="E254"/>
    </row>
    <row r="255">
      <c r="A255" t="s">
        <v>254</v>
      </c>
      <c r="B255" t="n">
        <v>0</v>
      </c>
      <c r="C255" t="n">
        <v>0</v>
      </c>
      <c r="D255" t="n">
        <v>0</v>
      </c>
      <c r="E255"/>
    </row>
    <row r="256">
      <c r="A256" t="s">
        <v>255</v>
      </c>
      <c r="B256" t="n">
        <v>159505.591311469</v>
      </c>
      <c r="C256" t="n">
        <v>159505.591311469</v>
      </c>
      <c r="D256" t="n">
        <v>0</v>
      </c>
      <c r="E256" t="n">
        <v>0</v>
      </c>
    </row>
    <row r="257">
      <c r="A257" t="s">
        <v>256</v>
      </c>
      <c r="B257" t="n">
        <v>7736.89974282431</v>
      </c>
      <c r="C257" t="n">
        <v>7736.89974282431</v>
      </c>
      <c r="D257" t="n">
        <v>-0.00000000000272848410531878</v>
      </c>
      <c r="E257" t="n">
        <v>-0.000000000000000352658583672272</v>
      </c>
    </row>
    <row r="258">
      <c r="A258" t="s">
        <v>257</v>
      </c>
      <c r="B258" t="n">
        <v>13853.3999135491</v>
      </c>
      <c r="C258" t="n">
        <v>13853.3999135491</v>
      </c>
      <c r="D258" t="n">
        <v>-0.00000000000181898940354586</v>
      </c>
      <c r="E258" t="n">
        <v>-0.000000000000000131302742640586</v>
      </c>
    </row>
    <row r="259">
      <c r="A259" t="s">
        <v>258</v>
      </c>
      <c r="B259" t="n">
        <v>2620.96131902391</v>
      </c>
      <c r="C259" t="n">
        <v>2620.96131902391</v>
      </c>
      <c r="D259" t="n">
        <v>0.000000000000454747350886464</v>
      </c>
      <c r="E259" t="n">
        <v>0.000000000000000173504029832771</v>
      </c>
    </row>
    <row r="260">
      <c r="A260" t="s">
        <v>259</v>
      </c>
      <c r="B260" t="n">
        <v>1727.25336302996</v>
      </c>
      <c r="C260" t="n">
        <v>1727.25336302996</v>
      </c>
      <c r="D260" t="n">
        <v>-0.00000000000204636307898909</v>
      </c>
      <c r="E260" t="n">
        <v>-0.0000000000000011847498014995</v>
      </c>
    </row>
    <row r="261">
      <c r="A261" t="s">
        <v>260</v>
      </c>
      <c r="B261" t="n">
        <v>672.084997333281</v>
      </c>
      <c r="C261" t="n">
        <v>672.084997333281</v>
      </c>
      <c r="D261" t="n">
        <v>0.000000000000341060513164848</v>
      </c>
      <c r="E261" t="n">
        <v>0.000000000000000507466339106093</v>
      </c>
    </row>
    <row r="262">
      <c r="A262" t="s">
        <v>261</v>
      </c>
      <c r="B262" t="n">
        <v>512.0012104093</v>
      </c>
      <c r="C262" t="n">
        <v>512.0012104093</v>
      </c>
      <c r="D262" t="n">
        <v>0.000000000000113686837721616</v>
      </c>
      <c r="E262" t="n">
        <v>0.000000000000000222044079994915</v>
      </c>
    </row>
    <row r="263">
      <c r="A263" t="s">
        <v>262</v>
      </c>
      <c r="B263" t="n">
        <v>0</v>
      </c>
      <c r="C263" t="n">
        <v>0</v>
      </c>
      <c r="D263" t="n">
        <v>0</v>
      </c>
      <c r="E263"/>
    </row>
    <row r="264">
      <c r="A264" t="s">
        <v>263</v>
      </c>
      <c r="B264" t="n">
        <v>265.445850511806</v>
      </c>
      <c r="C264" t="n">
        <v>265.445850511805</v>
      </c>
      <c r="D264" t="n">
        <v>-0.000000000000056843418860808</v>
      </c>
      <c r="E264" t="n">
        <v>-0.000000000000000214143181184443</v>
      </c>
    </row>
    <row r="265">
      <c r="A265" t="s">
        <v>264</v>
      </c>
      <c r="B265" t="n">
        <v>1020.21198191293</v>
      </c>
      <c r="C265" t="n">
        <v>1020.21198191293</v>
      </c>
      <c r="D265" t="n">
        <v>0.00000000000136424205265939</v>
      </c>
      <c r="E265" t="n">
        <v>0.00000000000000133721430138607</v>
      </c>
    </row>
    <row r="266">
      <c r="A266" t="s">
        <v>265</v>
      </c>
      <c r="B266" t="n">
        <v>1925.73917308564</v>
      </c>
      <c r="C266" t="n">
        <v>1925.73917308564</v>
      </c>
      <c r="D266" t="n">
        <v>0.000000000000682121026329696</v>
      </c>
      <c r="E266" t="n">
        <v>0.00000000000000035421257243094</v>
      </c>
    </row>
    <row r="267">
      <c r="A267" t="s">
        <v>266</v>
      </c>
      <c r="B267" t="n">
        <v>0</v>
      </c>
      <c r="C267" t="n">
        <v>0</v>
      </c>
      <c r="D267" t="n">
        <v>0</v>
      </c>
      <c r="E267"/>
    </row>
    <row r="268">
      <c r="A268" t="s">
        <v>267</v>
      </c>
      <c r="B268" t="n">
        <v>0</v>
      </c>
      <c r="C268" t="n">
        <v>0</v>
      </c>
      <c r="D268" t="n">
        <v>0</v>
      </c>
      <c r="E268"/>
    </row>
    <row r="269">
      <c r="A269" t="s">
        <v>268</v>
      </c>
      <c r="B269" t="n">
        <v>3059.78612711958</v>
      </c>
      <c r="C269" t="n">
        <v>3059.78612711958</v>
      </c>
      <c r="D269" t="n">
        <v>0.00000000000363797880709171</v>
      </c>
      <c r="E269" t="n">
        <v>0.00000000000000118896506355378</v>
      </c>
    </row>
    <row r="270">
      <c r="A270" t="s">
        <v>269</v>
      </c>
      <c r="B270" t="n">
        <v>3151.02116428057</v>
      </c>
      <c r="C270" t="n">
        <v>3151.02116428057</v>
      </c>
      <c r="D270" t="n">
        <v>0.00000000000136424205265939</v>
      </c>
      <c r="E270" t="n">
        <v>0.000000000000000432952361007347</v>
      </c>
    </row>
    <row r="271">
      <c r="A271" t="s">
        <v>270</v>
      </c>
      <c r="B271" t="n">
        <v>987.607059250862</v>
      </c>
      <c r="C271" t="n">
        <v>987.607059250862</v>
      </c>
      <c r="D271" t="n">
        <v>0</v>
      </c>
      <c r="E271" t="n">
        <v>0</v>
      </c>
    </row>
    <row r="272">
      <c r="A272" t="s">
        <v>271</v>
      </c>
      <c r="B272" t="n">
        <v>0</v>
      </c>
      <c r="C272" t="n">
        <v>0</v>
      </c>
      <c r="D272" t="n">
        <v>0</v>
      </c>
      <c r="E272"/>
    </row>
    <row r="273">
      <c r="A273" t="s">
        <v>272</v>
      </c>
      <c r="B273" t="n">
        <v>4986.49276477648</v>
      </c>
      <c r="C273" t="n">
        <v>4986.49276477648</v>
      </c>
      <c r="D273" t="n">
        <v>0.00000000000727595761418343</v>
      </c>
      <c r="E273" t="n">
        <v>0.00000000000000145913329416203</v>
      </c>
    </row>
    <row r="274">
      <c r="A274" t="s">
        <v>273</v>
      </c>
      <c r="B274" t="n">
        <v>894.172411015518</v>
      </c>
      <c r="C274" t="n">
        <v>894.17241101552</v>
      </c>
      <c r="D274" t="n">
        <v>0.00000000000136424205265939</v>
      </c>
      <c r="E274" t="n">
        <v>0.00000000000000152570358451343</v>
      </c>
    </row>
    <row r="275">
      <c r="A275" t="s">
        <v>274</v>
      </c>
      <c r="B275" t="n">
        <v>413.466974112459</v>
      </c>
      <c r="C275" t="n">
        <v>413.466974112459</v>
      </c>
      <c r="D275" t="n">
        <v>-0.000000000000056843418860808</v>
      </c>
      <c r="E275" t="n">
        <v>-0.000000000000000137479949838381</v>
      </c>
    </row>
    <row r="276">
      <c r="A276" t="s">
        <v>275</v>
      </c>
      <c r="B276" t="n">
        <v>4592.11569593569</v>
      </c>
      <c r="C276" t="n">
        <v>4592.11569593569</v>
      </c>
      <c r="D276" t="n">
        <v>0.000000000000909494701772928</v>
      </c>
      <c r="E276" t="n">
        <v>0.000000000000000198055702859988</v>
      </c>
    </row>
    <row r="277">
      <c r="A277" t="s">
        <v>276</v>
      </c>
      <c r="B277" t="n">
        <v>10178.5384669348</v>
      </c>
      <c r="C277" t="n">
        <v>10178.5384669348</v>
      </c>
      <c r="D277" t="n">
        <v>0.00000000000363797880709171</v>
      </c>
      <c r="E277" t="n">
        <v>0.000000000000000357416619184547</v>
      </c>
    </row>
    <row r="278">
      <c r="A278" t="s">
        <v>277</v>
      </c>
      <c r="B278" t="n">
        <v>3706.67831235465</v>
      </c>
      <c r="C278" t="n">
        <v>3706.67831235466</v>
      </c>
      <c r="D278" t="n">
        <v>0.00000000000727595761418343</v>
      </c>
      <c r="E278" t="n">
        <v>0.00000000000000196293203808166</v>
      </c>
    </row>
    <row r="279">
      <c r="A279" t="s">
        <v>278</v>
      </c>
      <c r="B279" t="n">
        <v>8370.08995634554</v>
      </c>
      <c r="C279" t="n">
        <v>8370.08995634555</v>
      </c>
      <c r="D279" t="n">
        <v>0.00000000000363797880709171</v>
      </c>
      <c r="E279" t="n">
        <v>0.000000000000000434640347483205</v>
      </c>
    </row>
    <row r="280">
      <c r="A280" t="s">
        <v>279</v>
      </c>
      <c r="B280" t="n">
        <v>3272.95777216191</v>
      </c>
      <c r="C280" t="n">
        <v>3272.95777216192</v>
      </c>
      <c r="D280" t="n">
        <v>0.00000000000545696821063757</v>
      </c>
      <c r="E280" t="n">
        <v>0.00000000000000166728952541084</v>
      </c>
    </row>
    <row r="281">
      <c r="A281" t="s">
        <v>280</v>
      </c>
      <c r="B281" t="n">
        <v>0</v>
      </c>
      <c r="C281" t="n">
        <v>0</v>
      </c>
      <c r="D281" t="n">
        <v>0</v>
      </c>
      <c r="E281"/>
    </row>
    <row r="282">
      <c r="A282" t="s">
        <v>281</v>
      </c>
      <c r="B282" t="n">
        <v>0</v>
      </c>
      <c r="C282" t="n">
        <v>0</v>
      </c>
      <c r="D282" t="n">
        <v>0</v>
      </c>
      <c r="E282"/>
    </row>
    <row r="283">
      <c r="A283" t="s">
        <v>282</v>
      </c>
      <c r="B283" t="n">
        <v>9244.09231208185</v>
      </c>
      <c r="C283" t="n">
        <v>9244.09231208184</v>
      </c>
      <c r="D283" t="n">
        <v>-0.00000000000545696821063757</v>
      </c>
      <c r="E283" t="n">
        <v>-0.000000000000000590319528019578</v>
      </c>
    </row>
    <row r="284">
      <c r="A284" t="s">
        <v>283</v>
      </c>
      <c r="B284" t="n">
        <v>3109.52368985649</v>
      </c>
      <c r="C284" t="n">
        <v>3109.52368985649</v>
      </c>
      <c r="D284" t="n">
        <v>-0.000000000000909494701772928</v>
      </c>
      <c r="E284" t="n">
        <v>-0.000000000000000292486821933459</v>
      </c>
    </row>
    <row r="285">
      <c r="A285" t="s">
        <v>284</v>
      </c>
      <c r="B285" t="n">
        <v>1663.52546310606</v>
      </c>
      <c r="C285" t="n">
        <v>1663.52546310606</v>
      </c>
      <c r="D285" t="n">
        <v>-0.00000000000159161572810262</v>
      </c>
      <c r="E285" t="n">
        <v>-0.00000000000000095677268752522</v>
      </c>
    </row>
    <row r="286">
      <c r="A286" t="s">
        <v>285</v>
      </c>
      <c r="B286" t="n">
        <v>16131.8343957898</v>
      </c>
      <c r="C286" t="n">
        <v>16131.8343957899</v>
      </c>
      <c r="D286" t="n">
        <v>0.0000000000218278728425503</v>
      </c>
      <c r="E286" t="n">
        <v>0.00000000000000135309303994882</v>
      </c>
    </row>
    <row r="287">
      <c r="A287" t="s">
        <v>286</v>
      </c>
      <c r="B287" t="n">
        <v>38291.2900368551</v>
      </c>
      <c r="C287" t="n">
        <v>38291.2900368552</v>
      </c>
      <c r="D287" t="n">
        <v>0.0000000000218278728425503</v>
      </c>
      <c r="E287" t="n">
        <v>0.000000000000000570047987976928</v>
      </c>
    </row>
    <row r="288">
      <c r="A288" t="s">
        <v>287</v>
      </c>
      <c r="B288" t="n">
        <v>4038.21050514693</v>
      </c>
      <c r="C288" t="n">
        <v>4038.21050514694</v>
      </c>
      <c r="D288" t="n">
        <v>0.00000000000181898940354586</v>
      </c>
      <c r="E288" t="n">
        <v>0.000000000000000450444423644446</v>
      </c>
    </row>
    <row r="289">
      <c r="A289" t="s">
        <v>288</v>
      </c>
      <c r="B289" t="n">
        <v>20712.4525292903</v>
      </c>
      <c r="C289" t="n">
        <v>20712.4525292903</v>
      </c>
      <c r="D289" t="n">
        <v>0.0000000000145519152283669</v>
      </c>
      <c r="E289" t="n">
        <v>0.000000000000000702568428716416</v>
      </c>
    </row>
    <row r="290">
      <c r="A290" t="s">
        <v>289</v>
      </c>
      <c r="B290" t="n">
        <v>2677.82231105672</v>
      </c>
      <c r="C290" t="n">
        <v>2677.82231105672</v>
      </c>
      <c r="D290" t="n">
        <v>-0.000000000000909494701772928</v>
      </c>
      <c r="E290" t="n">
        <v>-0.000000000000000339639675873051</v>
      </c>
    </row>
    <row r="291">
      <c r="A291" t="s">
        <v>290</v>
      </c>
      <c r="B291" t="n">
        <v>5282.14415114511</v>
      </c>
      <c r="C291" t="n">
        <v>5282.14415114511</v>
      </c>
      <c r="D291" t="n">
        <v>0.00000000000181898940354586</v>
      </c>
      <c r="E291" t="n">
        <v>0.00000000000000034436572564032</v>
      </c>
    </row>
    <row r="292">
      <c r="A292" t="s">
        <v>291</v>
      </c>
      <c r="B292" t="n">
        <v>1635.1327149383</v>
      </c>
      <c r="C292" t="n">
        <v>1635.1327149383</v>
      </c>
      <c r="D292" t="n">
        <v>0</v>
      </c>
      <c r="E292" t="n">
        <v>0</v>
      </c>
    </row>
    <row r="293">
      <c r="A293" t="s">
        <v>292</v>
      </c>
      <c r="B293" t="n">
        <v>0</v>
      </c>
      <c r="C293" t="n">
        <v>0</v>
      </c>
      <c r="D293" t="n">
        <v>0</v>
      </c>
      <c r="E293"/>
    </row>
    <row r="294">
      <c r="A294" t="s">
        <v>293</v>
      </c>
      <c r="B294" t="n">
        <v>44426.8038191687</v>
      </c>
      <c r="C294" t="n">
        <v>44426.8038191687</v>
      </c>
      <c r="D294" t="n">
        <v>-0.00000000000727595761418343</v>
      </c>
      <c r="E294" t="n">
        <v>-0.000000000000000163774050543877</v>
      </c>
    </row>
    <row r="295">
      <c r="A295" t="s">
        <v>294</v>
      </c>
      <c r="B295" t="n">
        <v>1431.98820320455</v>
      </c>
      <c r="C295" t="n">
        <v>1431.98820320455</v>
      </c>
      <c r="D295" t="n">
        <v>0</v>
      </c>
      <c r="E295" t="n">
        <v>0</v>
      </c>
    </row>
    <row r="296">
      <c r="A296" t="s">
        <v>295</v>
      </c>
      <c r="B296" t="n">
        <v>250.621979628527</v>
      </c>
      <c r="C296" t="n">
        <v>250.621979628527</v>
      </c>
      <c r="D296" t="n">
        <v>-0.000000000000454747350886464</v>
      </c>
      <c r="E296" t="n">
        <v>-0.00000000000000181447513725848</v>
      </c>
    </row>
    <row r="297">
      <c r="A297" t="s">
        <v>296</v>
      </c>
      <c r="B297" t="n">
        <v>1355.67976449333</v>
      </c>
      <c r="C297" t="n">
        <v>1355.67976449333</v>
      </c>
      <c r="D297" t="n">
        <v>0.000000000000454747350886464</v>
      </c>
      <c r="E297" t="n">
        <v>0.000000000000000335438621123345</v>
      </c>
    </row>
    <row r="298">
      <c r="A298" t="s">
        <v>297</v>
      </c>
      <c r="B298" t="n">
        <v>45384.6799130182</v>
      </c>
      <c r="C298" t="n">
        <v>45384.6799130182</v>
      </c>
      <c r="D298" t="n">
        <v>0</v>
      </c>
      <c r="E298" t="n">
        <v>0</v>
      </c>
    </row>
    <row r="299">
      <c r="A299" t="s">
        <v>298</v>
      </c>
      <c r="B299" t="n">
        <v>3904.6134138943</v>
      </c>
      <c r="C299" t="n">
        <v>3904.61341389429</v>
      </c>
      <c r="D299" t="n">
        <v>-0.00000000000454747350886464</v>
      </c>
      <c r="E299" t="n">
        <v>-0.00000000000000116464116336915</v>
      </c>
    </row>
    <row r="300">
      <c r="A300" t="s">
        <v>299</v>
      </c>
      <c r="B300" t="n">
        <v>10565.9373090841</v>
      </c>
      <c r="C300" t="n">
        <v>10565.9373090841</v>
      </c>
      <c r="D300" t="n">
        <v>0</v>
      </c>
      <c r="E300" t="n">
        <v>0</v>
      </c>
    </row>
    <row r="301">
      <c r="A301" t="s">
        <v>300</v>
      </c>
      <c r="B301" t="n">
        <v>40570.8097593452</v>
      </c>
      <c r="C301" t="n">
        <v>40570.8097593453</v>
      </c>
      <c r="D301" t="n">
        <v>0.000000000101863406598568</v>
      </c>
      <c r="E301" t="n">
        <v>0.00000000000000251075606335672</v>
      </c>
    </row>
    <row r="302">
      <c r="A302" t="s">
        <v>301</v>
      </c>
      <c r="B302" t="n">
        <v>15046.8263461197</v>
      </c>
      <c r="C302" t="n">
        <v>15046.8263461197</v>
      </c>
      <c r="D302" t="n">
        <v>0.00000000000363797880709171</v>
      </c>
      <c r="E302" t="n">
        <v>0.000000000000000241777151102026</v>
      </c>
    </row>
    <row r="303">
      <c r="A303" t="s">
        <v>302</v>
      </c>
      <c r="B303" t="n">
        <v>0</v>
      </c>
      <c r="C303" t="n">
        <v>0</v>
      </c>
      <c r="D303" t="n">
        <v>0</v>
      </c>
      <c r="E303"/>
    </row>
    <row r="304">
      <c r="A304" t="s">
        <v>303</v>
      </c>
      <c r="B304" t="n">
        <v>0</v>
      </c>
      <c r="C304" t="n">
        <v>0</v>
      </c>
      <c r="D304" t="n">
        <v>0</v>
      </c>
      <c r="E304"/>
    </row>
    <row r="305">
      <c r="A305" t="s">
        <v>304</v>
      </c>
      <c r="B305" t="n">
        <v>16139.4410485873</v>
      </c>
      <c r="C305" t="n">
        <v>16139.4410485873</v>
      </c>
      <c r="D305" t="n">
        <v>-0.00000000000909494701772928</v>
      </c>
      <c r="E305" t="n">
        <v>-0.00000000000000056352304831061</v>
      </c>
    </row>
    <row r="306">
      <c r="A306" t="s">
        <v>305</v>
      </c>
      <c r="B306" t="n">
        <v>49481.8433333544</v>
      </c>
      <c r="C306" t="n">
        <v>49481.8433333543</v>
      </c>
      <c r="D306" t="n">
        <v>-0.0000000000582076609134674</v>
      </c>
      <c r="E306" t="n">
        <v>-0.00000000000000117634382618546</v>
      </c>
    </row>
    <row r="307">
      <c r="A307" t="s">
        <v>306</v>
      </c>
      <c r="B307" t="n">
        <v>31280.1261612964</v>
      </c>
      <c r="C307" t="n">
        <v>31280.1261612964</v>
      </c>
      <c r="D307" t="n">
        <v>-0.0000000000109139364212751</v>
      </c>
      <c r="E307" t="n">
        <v>-0.00000000000000034890960365688</v>
      </c>
    </row>
    <row r="308">
      <c r="A308" t="s">
        <v>307</v>
      </c>
      <c r="B308" t="n">
        <v>76919.9191010768</v>
      </c>
      <c r="C308" t="n">
        <v>76919.9191010768</v>
      </c>
      <c r="D308" t="n">
        <v>0</v>
      </c>
      <c r="E308" t="n">
        <v>0</v>
      </c>
    </row>
    <row r="309">
      <c r="A309" t="s">
        <v>308</v>
      </c>
      <c r="B309" t="n">
        <v>19874.6924513143</v>
      </c>
      <c r="C309" t="n">
        <v>19874.6924513143</v>
      </c>
      <c r="D309" t="n">
        <v>-0.00000000000363797880709171</v>
      </c>
      <c r="E309" t="n">
        <v>-0.000000000000000183045791324994</v>
      </c>
    </row>
    <row r="310">
      <c r="A310" t="s">
        <v>309</v>
      </c>
      <c r="B310" t="n">
        <v>8231.94392433003</v>
      </c>
      <c r="C310" t="n">
        <v>8231.94392433002</v>
      </c>
      <c r="D310" t="n">
        <v>-0.00000000000545696821063757</v>
      </c>
      <c r="E310" t="n">
        <v>-0.000000000000000662901528581743</v>
      </c>
    </row>
    <row r="311">
      <c r="A311" t="s">
        <v>310</v>
      </c>
      <c r="B311" t="n">
        <v>3194.29580100908</v>
      </c>
      <c r="C311" t="n">
        <v>3194.29580100908</v>
      </c>
      <c r="D311" t="n">
        <v>0</v>
      </c>
      <c r="E311" t="n">
        <v>0</v>
      </c>
    </row>
    <row r="312">
      <c r="A312" t="s">
        <v>311</v>
      </c>
      <c r="B312" t="n">
        <v>953.700352428702</v>
      </c>
      <c r="C312" t="n">
        <v>953.700352428703</v>
      </c>
      <c r="D312" t="n">
        <v>0.00000000000147792889038101</v>
      </c>
      <c r="E312" t="n">
        <v>0.0000000000000015496784567787</v>
      </c>
    </row>
    <row r="313">
      <c r="A313" t="s">
        <v>312</v>
      </c>
      <c r="B313" t="n">
        <v>737.431958562205</v>
      </c>
      <c r="C313" t="n">
        <v>737.431958562206</v>
      </c>
      <c r="D313" t="n">
        <v>0.000000000000682121026329696</v>
      </c>
      <c r="E313" t="n">
        <v>0.000000000000000924995205875875</v>
      </c>
    </row>
    <row r="314">
      <c r="A314" t="s">
        <v>313</v>
      </c>
      <c r="B314" t="n">
        <v>13371.1081318657</v>
      </c>
      <c r="C314" t="n">
        <v>13371.1081318657</v>
      </c>
      <c r="D314" t="n">
        <v>-0.0000000000218278728425503</v>
      </c>
      <c r="E314" t="n">
        <v>-0.00000000000000163246550901272</v>
      </c>
    </row>
    <row r="315">
      <c r="A315" t="s">
        <v>314</v>
      </c>
      <c r="B315" t="n">
        <v>21802.0958759239</v>
      </c>
      <c r="C315" t="n">
        <v>21802.0958759239</v>
      </c>
      <c r="D315" t="n">
        <v>-0.0000000000218278728425503</v>
      </c>
      <c r="E315" t="n">
        <v>-0.0000000000000010011823159926</v>
      </c>
    </row>
    <row r="316">
      <c r="A316" t="s">
        <v>315</v>
      </c>
      <c r="B316" t="n">
        <v>17439.5739470482</v>
      </c>
      <c r="C316" t="n">
        <v>17439.5739470482</v>
      </c>
      <c r="D316" t="n">
        <v>0.0000000000291038304567337</v>
      </c>
      <c r="E316" t="n">
        <v>0.00000000000000166883838705588</v>
      </c>
    </row>
    <row r="317">
      <c r="A317" t="s">
        <v>316</v>
      </c>
      <c r="B317" t="n">
        <v>49990.4010098383</v>
      </c>
      <c r="C317" t="n">
        <v>49990.4010098384</v>
      </c>
      <c r="D317" t="n">
        <v>0.0000000000654836185276508</v>
      </c>
      <c r="E317" t="n">
        <v>0.00000000000000130992384947589</v>
      </c>
    </row>
    <row r="318">
      <c r="A318" t="s">
        <v>317</v>
      </c>
      <c r="B318" t="n">
        <v>109247.77862</v>
      </c>
      <c r="C318" t="n">
        <v>109247.77862</v>
      </c>
      <c r="D318" t="n">
        <v>-0.0000000000727595761418343</v>
      </c>
      <c r="E318" t="n">
        <v>-0.00000000000000066600508551223</v>
      </c>
    </row>
    <row r="319">
      <c r="A319" t="s">
        <v>318</v>
      </c>
      <c r="B319" t="n">
        <v>68453.3823130797</v>
      </c>
      <c r="C319" t="n">
        <v>68453.3823130797</v>
      </c>
      <c r="D319" t="n">
        <v>-0.0000000000291038304567337</v>
      </c>
      <c r="E319" t="n">
        <v>-0.000000000000000425162781929808</v>
      </c>
    </row>
    <row r="320">
      <c r="A320" t="s">
        <v>319</v>
      </c>
      <c r="B320" t="n">
        <v>2356.89456357424</v>
      </c>
      <c r="C320" t="n">
        <v>2356.89456357424</v>
      </c>
      <c r="D320" t="n">
        <v>0.00000000000272848410531878</v>
      </c>
      <c r="E320" t="n">
        <v>0.00000000000000115766065546056</v>
      </c>
    </row>
    <row r="321">
      <c r="A321" t="s">
        <v>320</v>
      </c>
      <c r="B321" t="n">
        <v>15108.5764526646</v>
      </c>
      <c r="C321" t="n">
        <v>15108.5764526647</v>
      </c>
      <c r="D321" t="n">
        <v>0.0000000000200088834390044</v>
      </c>
      <c r="E321" t="n">
        <v>0.00000000000000132433942414711</v>
      </c>
    </row>
    <row r="322">
      <c r="A322" t="s">
        <v>321</v>
      </c>
      <c r="B322" t="n">
        <v>6813.07845907654</v>
      </c>
      <c r="C322" t="n">
        <v>6813.07845907655</v>
      </c>
      <c r="D322" t="n">
        <v>0.00000000000363797880709171</v>
      </c>
      <c r="E322" t="n">
        <v>0.000000000000000533969897593813</v>
      </c>
    </row>
    <row r="323">
      <c r="A323" t="s">
        <v>322</v>
      </c>
      <c r="B323" t="n">
        <v>18295.4335568267</v>
      </c>
      <c r="C323" t="n">
        <v>18295.4335568266</v>
      </c>
      <c r="D323" t="n">
        <v>-0.0000000000218278728425503</v>
      </c>
      <c r="E323" t="n">
        <v>-0.00000000000000119307764829686</v>
      </c>
    </row>
    <row r="324">
      <c r="A324" t="s">
        <v>323</v>
      </c>
      <c r="B324" t="n">
        <v>5193.94927408887</v>
      </c>
      <c r="C324" t="n">
        <v>5193.94927408887</v>
      </c>
      <c r="D324" t="n">
        <v>-0.00000000000272848410531878</v>
      </c>
      <c r="E324" t="n">
        <v>-0.000000000000000525319744443869</v>
      </c>
    </row>
    <row r="325">
      <c r="A325" t="s">
        <v>324</v>
      </c>
      <c r="B325" t="n">
        <v>23595.4196861777</v>
      </c>
      <c r="C325" t="n">
        <v>23595.4196861777</v>
      </c>
      <c r="D325" t="n">
        <v>0</v>
      </c>
      <c r="E325" t="n">
        <v>0</v>
      </c>
    </row>
    <row r="326">
      <c r="A326" t="s">
        <v>325</v>
      </c>
      <c r="B326" t="n">
        <v>92228.2620319045</v>
      </c>
      <c r="C326" t="n">
        <v>92228.2620319046</v>
      </c>
      <c r="D326" t="n">
        <v>0.000000000160071067512035</v>
      </c>
      <c r="E326" t="n">
        <v>0.00000000000000173559670306551</v>
      </c>
    </row>
    <row r="327">
      <c r="A327" t="s">
        <v>326</v>
      </c>
      <c r="B327" t="n">
        <v>23813.6355533424</v>
      </c>
      <c r="C327" t="n">
        <v>23813.6355533424</v>
      </c>
      <c r="D327" t="n">
        <v>0.00000000000727595761418343</v>
      </c>
      <c r="E327" t="n">
        <v>0.000000000000000305537455542449</v>
      </c>
    </row>
    <row r="328">
      <c r="A328" t="s">
        <v>327</v>
      </c>
      <c r="B328" t="n">
        <v>40840.9506444335</v>
      </c>
      <c r="C328" t="n">
        <v>40840.9506444336</v>
      </c>
      <c r="D328" t="n">
        <v>0.0000000000800355337560177</v>
      </c>
      <c r="E328" t="n">
        <v>0.00000000000000195968831511336</v>
      </c>
    </row>
    <row r="329">
      <c r="A329" t="s">
        <v>328</v>
      </c>
      <c r="B329" t="n">
        <v>42819.9840414896</v>
      </c>
      <c r="C329" t="n">
        <v>42819.9840414897</v>
      </c>
      <c r="D329" t="n">
        <v>0.0000000000218278728425503</v>
      </c>
      <c r="E329" t="n">
        <v>0.000000000000000509759013954806</v>
      </c>
    </row>
    <row r="330">
      <c r="A330" t="s">
        <v>329</v>
      </c>
      <c r="B330" t="n">
        <v>25769.6635261049</v>
      </c>
      <c r="C330" t="n">
        <v>25769.663526105</v>
      </c>
      <c r="D330" t="n">
        <v>0.0000000000291038304567337</v>
      </c>
      <c r="E330" t="n">
        <v>0.00000000000000112938340957581</v>
      </c>
    </row>
    <row r="331">
      <c r="A331" t="s">
        <v>330</v>
      </c>
      <c r="B331" t="n">
        <v>7308.96758175414</v>
      </c>
      <c r="C331" t="n">
        <v>7308.96758175418</v>
      </c>
      <c r="D331" t="n">
        <v>0.0000000000372892827726901</v>
      </c>
      <c r="E331" t="n">
        <v>0.00000000000000510185362783353</v>
      </c>
    </row>
    <row r="332">
      <c r="A332" t="s">
        <v>331</v>
      </c>
      <c r="B332" t="n">
        <v>4437.8694767089</v>
      </c>
      <c r="C332" t="n">
        <v>4437.8694767089</v>
      </c>
      <c r="D332" t="n">
        <v>0.00000000000181898940354586</v>
      </c>
      <c r="E332" t="n">
        <v>0.00000000000000040987897753469</v>
      </c>
    </row>
    <row r="333">
      <c r="A333" t="s">
        <v>332</v>
      </c>
      <c r="B333" t="n">
        <v>78754.1273284971</v>
      </c>
      <c r="C333" t="n">
        <v>78754.127328497</v>
      </c>
      <c r="D333" t="n">
        <v>-0.000000000116415321826935</v>
      </c>
      <c r="E333" t="n">
        <v>-0.00000000000000147821232709933</v>
      </c>
    </row>
    <row r="334">
      <c r="A334" t="s">
        <v>333</v>
      </c>
      <c r="B334" t="n">
        <v>58396.6847749149</v>
      </c>
      <c r="C334" t="n">
        <v>58396.6847749149</v>
      </c>
      <c r="D334" t="n">
        <v>0.0000000000145519152283669</v>
      </c>
      <c r="E334" t="n">
        <v>0.000000000000000249190776573293</v>
      </c>
    </row>
    <row r="335">
      <c r="A335" t="s">
        <v>334</v>
      </c>
      <c r="B335" t="n">
        <v>21149.561981925</v>
      </c>
      <c r="C335" t="n">
        <v>21149.561981925</v>
      </c>
      <c r="D335" t="n">
        <v>0.00000000000363797880709171</v>
      </c>
      <c r="E335" t="n">
        <v>0.000000000000000172012016617689</v>
      </c>
    </row>
    <row r="336">
      <c r="A336" t="s">
        <v>335</v>
      </c>
      <c r="B336" t="n">
        <v>106185.986896221</v>
      </c>
      <c r="C336" t="n">
        <v>106185.986896221</v>
      </c>
      <c r="D336" t="n">
        <v>0.0000000000582076609134674</v>
      </c>
      <c r="E336" t="n">
        <v>0.000000000000000548167066247222</v>
      </c>
    </row>
    <row r="337">
      <c r="A337" t="s">
        <v>336</v>
      </c>
      <c r="B337" t="n">
        <v>215354.775024077</v>
      </c>
      <c r="C337" t="n">
        <v>215354.775024077</v>
      </c>
      <c r="D337" t="n">
        <v>-0.000000000116415321826935</v>
      </c>
      <c r="E337" t="n">
        <v>-0.000000000000000540574602136958</v>
      </c>
    </row>
    <row r="338">
      <c r="A338" t="s">
        <v>337</v>
      </c>
      <c r="B338" t="n">
        <v>22348.9219290033</v>
      </c>
      <c r="C338" t="n">
        <v>22348.9219290033</v>
      </c>
      <c r="D338" t="n">
        <v>0.0000000000181898940354586</v>
      </c>
      <c r="E338" t="n">
        <v>0.000000000000000813904764321212</v>
      </c>
    </row>
    <row r="339">
      <c r="A339" t="s">
        <v>338</v>
      </c>
      <c r="B339" t="n">
        <v>169422.901060769</v>
      </c>
      <c r="C339" t="n">
        <v>169422.901060769</v>
      </c>
      <c r="D339" t="n">
        <v>-0.0000000000291038304567337</v>
      </c>
      <c r="E339" t="n">
        <v>-0.000000000000000171782151494942</v>
      </c>
    </row>
    <row r="340">
      <c r="A340" t="s">
        <v>339</v>
      </c>
      <c r="B340" t="n">
        <v>117800.252716204</v>
      </c>
      <c r="C340" t="n">
        <v>117800.252716204</v>
      </c>
      <c r="D340" t="n">
        <v>0.0000000000291038304567337</v>
      </c>
      <c r="E340" t="n">
        <v>0.000000000000000247060849070066</v>
      </c>
    </row>
    <row r="341">
      <c r="A341" t="s">
        <v>340</v>
      </c>
      <c r="B341" t="n">
        <v>143646.335318894</v>
      </c>
      <c r="C341" t="n">
        <v>143646.335318894</v>
      </c>
      <c r="D341" t="n">
        <v>0</v>
      </c>
      <c r="E341" t="n">
        <v>0</v>
      </c>
    </row>
    <row r="342">
      <c r="A342" t="s">
        <v>341</v>
      </c>
      <c r="B342" t="n">
        <v>89063.6859708735</v>
      </c>
      <c r="C342" t="n">
        <v>89063.6859708736</v>
      </c>
      <c r="D342" t="n">
        <v>0.0000000000436557456851006</v>
      </c>
      <c r="E342" t="n">
        <v>0.000000000000000490163249019104</v>
      </c>
    </row>
    <row r="343">
      <c r="A343" t="s">
        <v>342</v>
      </c>
      <c r="B343" t="n">
        <v>61129.5643157279</v>
      </c>
      <c r="C343" t="n">
        <v>61129.5643157279</v>
      </c>
      <c r="D343" t="n">
        <v>-0.0000000000436557456851006</v>
      </c>
      <c r="E343" t="n">
        <v>-0.000000000000000714151101415071</v>
      </c>
    </row>
    <row r="344">
      <c r="A344" t="s">
        <v>343</v>
      </c>
      <c r="B344" t="n">
        <v>212991.682117973</v>
      </c>
      <c r="C344" t="n">
        <v>212991.682117974</v>
      </c>
      <c r="D344" t="n">
        <v>0.000000000145519152283669</v>
      </c>
      <c r="E344" t="n">
        <v>0.000000000000000683215188671393</v>
      </c>
    </row>
    <row r="345">
      <c r="A345" t="s">
        <v>344</v>
      </c>
      <c r="B345" t="n">
        <v>9746.36968957745</v>
      </c>
      <c r="C345" t="n">
        <v>9746.36968957744</v>
      </c>
      <c r="D345" t="n">
        <v>-0.0000000000109139364212751</v>
      </c>
      <c r="E345" t="n">
        <v>-0.00000000000000111979503844865</v>
      </c>
    </row>
    <row r="346">
      <c r="A346" t="s">
        <v>345</v>
      </c>
      <c r="B346" t="n">
        <v>8463.49189827642</v>
      </c>
      <c r="C346" t="n">
        <v>8463.49189827642</v>
      </c>
      <c r="D346" t="n">
        <v>0.00000000000181898940354586</v>
      </c>
      <c r="E346" t="n">
        <v>0.000000000000000214921857952779</v>
      </c>
    </row>
    <row r="347">
      <c r="A347" t="s">
        <v>346</v>
      </c>
      <c r="B347" t="n">
        <v>202780.306319709</v>
      </c>
      <c r="C347" t="n">
        <v>202780.306319709</v>
      </c>
      <c r="D347" t="n">
        <v>0.000000000291038304567337</v>
      </c>
      <c r="E347" t="n">
        <v>0.00000000000000143523949563662</v>
      </c>
    </row>
    <row r="348">
      <c r="A348" t="s">
        <v>347</v>
      </c>
      <c r="B348" t="n">
        <v>327427.882931753</v>
      </c>
      <c r="C348" t="n">
        <v>327427.882931753</v>
      </c>
      <c r="D348" t="n">
        <v>-0.0000000000582076609134674</v>
      </c>
      <c r="E348" t="n">
        <v>-0.000000000000000177772462113741</v>
      </c>
    </row>
    <row r="349">
      <c r="A349" t="s">
        <v>348</v>
      </c>
      <c r="B349" t="n">
        <v>20488.5726979746</v>
      </c>
      <c r="C349" t="n">
        <v>20488.5726979746</v>
      </c>
      <c r="D349" t="n">
        <v>-0.0000000000218278728425503</v>
      </c>
      <c r="E349" t="n">
        <v>-0.00000000000000106536815249742</v>
      </c>
    </row>
    <row r="350">
      <c r="A350" t="s">
        <v>349</v>
      </c>
      <c r="B350" t="n">
        <v>48318.6080421145</v>
      </c>
      <c r="C350" t="n">
        <v>48318.6080421145</v>
      </c>
      <c r="D350" t="n">
        <v>0.0000000000218278728425503</v>
      </c>
      <c r="E350" t="n">
        <v>0.000000000000000451748792587839</v>
      </c>
    </row>
    <row r="351">
      <c r="A351" t="s">
        <v>350</v>
      </c>
      <c r="B351" t="n">
        <v>132000.850621513</v>
      </c>
      <c r="C351" t="n">
        <v>132000.850621513</v>
      </c>
      <c r="D351" t="n">
        <v>0.0000000000291038304567337</v>
      </c>
      <c r="E351" t="n">
        <v>0.000000000000000220482143256663</v>
      </c>
    </row>
    <row r="352">
      <c r="A352" t="s">
        <v>351</v>
      </c>
      <c r="B352" t="n">
        <v>20673.4246337898</v>
      </c>
      <c r="C352" t="n">
        <v>20673.4246337898</v>
      </c>
      <c r="D352" t="n">
        <v>-0.00000000000727595761418343</v>
      </c>
      <c r="E352" t="n">
        <v>-0.000000000000000351947378969384</v>
      </c>
    </row>
    <row r="353">
      <c r="A353" t="s">
        <v>352</v>
      </c>
      <c r="B353" t="n">
        <v>4768.93913860997</v>
      </c>
      <c r="C353" t="n">
        <v>4768.93913860998</v>
      </c>
      <c r="D353" t="n">
        <v>0.00000000000727595761418343</v>
      </c>
      <c r="E353" t="n">
        <v>0.00000000000000152569730975937</v>
      </c>
    </row>
    <row r="354">
      <c r="A354" t="s">
        <v>353</v>
      </c>
      <c r="B354" t="n">
        <v>0</v>
      </c>
      <c r="C354" t="n">
        <v>0</v>
      </c>
      <c r="D354" t="n">
        <v>0</v>
      </c>
      <c r="E354"/>
    </row>
    <row r="355">
      <c r="A355" t="s">
        <v>354</v>
      </c>
      <c r="B355" t="n">
        <v>91872.6129027553</v>
      </c>
      <c r="C355" t="n">
        <v>91872.6129027554</v>
      </c>
      <c r="D355" t="n">
        <v>0.0000000000582076609134674</v>
      </c>
      <c r="E355" t="n">
        <v>0.000000000000000633569233249942</v>
      </c>
    </row>
    <row r="356">
      <c r="A356" t="s">
        <v>355</v>
      </c>
      <c r="B356" t="n">
        <v>21080.0959107824</v>
      </c>
      <c r="C356" t="n">
        <v>21080.0959107824</v>
      </c>
      <c r="D356" t="n">
        <v>-0.00000000000363797880709171</v>
      </c>
      <c r="E356" t="n">
        <v>-0.000000000000000172578854597663</v>
      </c>
    </row>
    <row r="357">
      <c r="A357" t="s">
        <v>356</v>
      </c>
      <c r="B357" t="n">
        <v>3953.5190639008</v>
      </c>
      <c r="C357" t="n">
        <v>3953.5190639008</v>
      </c>
      <c r="D357" t="n">
        <v>-0.00000000000454747350886464</v>
      </c>
      <c r="E357" t="n">
        <v>-0.00000000000000115023436977633</v>
      </c>
    </row>
    <row r="358">
      <c r="A358" t="s">
        <v>357</v>
      </c>
      <c r="B358" t="n">
        <v>17991.0126574506</v>
      </c>
      <c r="C358" t="n">
        <v>17991.0126574506</v>
      </c>
      <c r="D358" t="n">
        <v>0</v>
      </c>
      <c r="E358" t="n">
        <v>0</v>
      </c>
    </row>
    <row r="359">
      <c r="A359" t="s">
        <v>358</v>
      </c>
      <c r="B359" t="n">
        <v>8884.4601093536</v>
      </c>
      <c r="C359" t="n">
        <v>8884.46010935361</v>
      </c>
      <c r="D359" t="n">
        <v>0.00000000000909494701772928</v>
      </c>
      <c r="E359" t="n">
        <v>0.00000000000000102369158123115</v>
      </c>
    </row>
    <row r="360">
      <c r="A360" t="s">
        <v>359</v>
      </c>
      <c r="B360" t="n">
        <v>1325.92749160213</v>
      </c>
      <c r="C360" t="n">
        <v>1325.92749160213</v>
      </c>
      <c r="D360" t="n">
        <v>0.00000000000113686837721616</v>
      </c>
      <c r="E360" t="n">
        <v>0.000000000000000857413685451589</v>
      </c>
    </row>
    <row r="361">
      <c r="A361" t="s">
        <v>360</v>
      </c>
      <c r="B361" t="n">
        <v>207.656221375361</v>
      </c>
      <c r="C361" t="n">
        <v>207.656221375361</v>
      </c>
      <c r="D361" t="n">
        <v>-0.000000000000056843418860808</v>
      </c>
      <c r="E361" t="n">
        <v>-0.000000000000000273738096958133</v>
      </c>
    </row>
    <row r="362">
      <c r="A362" t="s">
        <v>361</v>
      </c>
      <c r="B362" t="n">
        <v>0</v>
      </c>
      <c r="C362" t="n">
        <v>0</v>
      </c>
      <c r="D362" t="n">
        <v>0</v>
      </c>
      <c r="E362"/>
    </row>
    <row r="363">
      <c r="A363" t="s">
        <v>362</v>
      </c>
      <c r="B363" t="n">
        <v>0</v>
      </c>
      <c r="C363" t="n">
        <v>0</v>
      </c>
      <c r="D363" t="n">
        <v>0</v>
      </c>
      <c r="E363"/>
    </row>
    <row r="364">
      <c r="A364" t="s">
        <v>363</v>
      </c>
      <c r="B364" t="n">
        <v>5370.76700303112</v>
      </c>
      <c r="C364" t="n">
        <v>5370.76700303112</v>
      </c>
      <c r="D364" t="n">
        <v>0.00000000000181898940354586</v>
      </c>
      <c r="E364" t="n">
        <v>0.00000000000000033868335798579</v>
      </c>
    </row>
    <row r="365">
      <c r="A365" t="s">
        <v>364</v>
      </c>
      <c r="B365" t="n">
        <v>0</v>
      </c>
      <c r="C365" t="n">
        <v>0</v>
      </c>
      <c r="D365" t="n">
        <v>0</v>
      </c>
      <c r="E365"/>
    </row>
    <row r="366">
      <c r="A366" t="s">
        <v>365</v>
      </c>
      <c r="B366" t="n">
        <v>1224.28643304551</v>
      </c>
      <c r="C366" t="n">
        <v>1224.28643304551</v>
      </c>
      <c r="D366" t="n">
        <v>-0.000000000000682121026329696</v>
      </c>
      <c r="E366" t="n">
        <v>-0.000000000000000557158037464213</v>
      </c>
    </row>
    <row r="367">
      <c r="A367" t="s">
        <v>366</v>
      </c>
      <c r="B367" t="n">
        <v>42255.5925253476</v>
      </c>
      <c r="C367" t="n">
        <v>42255.5925253476</v>
      </c>
      <c r="D367" t="n">
        <v>-0.0000000000218278728425503</v>
      </c>
      <c r="E367" t="n">
        <v>-0.000000000000000516567666858689</v>
      </c>
    </row>
    <row r="368">
      <c r="A368" t="s">
        <v>367</v>
      </c>
      <c r="B368" t="n">
        <v>0</v>
      </c>
      <c r="C368" t="n">
        <v>0</v>
      </c>
      <c r="D368" t="n">
        <v>0</v>
      </c>
      <c r="E368"/>
    </row>
    <row r="369">
      <c r="A369" t="s">
        <v>368</v>
      </c>
      <c r="B369" t="n">
        <v>1801.97131371094</v>
      </c>
      <c r="C369" t="n">
        <v>1801.97131371095</v>
      </c>
      <c r="D369" t="n">
        <v>0.00000000000204636307898909</v>
      </c>
      <c r="E369" t="n">
        <v>0.00000000000000113562467028115</v>
      </c>
    </row>
    <row r="370">
      <c r="A370" t="s">
        <v>369</v>
      </c>
      <c r="B370" t="n">
        <v>1904.3237366307</v>
      </c>
      <c r="C370" t="n">
        <v>1904.3237366307</v>
      </c>
      <c r="D370" t="n">
        <v>-0.00000000000136424205265939</v>
      </c>
      <c r="E370" t="n">
        <v>-0.00000000000000071639187519299</v>
      </c>
    </row>
    <row r="371">
      <c r="A371" t="s">
        <v>370</v>
      </c>
      <c r="B371" t="n">
        <v>1754.83904124715</v>
      </c>
      <c r="C371" t="n">
        <v>1754.83904124715</v>
      </c>
      <c r="D371" t="n">
        <v>-0.00000000000341060513164848</v>
      </c>
      <c r="E371" t="n">
        <v>-0.0000000000000019435429982368</v>
      </c>
    </row>
    <row r="372">
      <c r="A372" t="s">
        <v>371</v>
      </c>
      <c r="B372" t="n">
        <v>0</v>
      </c>
      <c r="C372" t="n">
        <v>0</v>
      </c>
      <c r="D372" t="n">
        <v>0</v>
      </c>
      <c r="E372"/>
    </row>
    <row r="373">
      <c r="A373" t="s">
        <v>372</v>
      </c>
      <c r="B373" t="n">
        <v>3824.05801830066</v>
      </c>
      <c r="C373" t="n">
        <v>3824.05801830066</v>
      </c>
      <c r="D373" t="n">
        <v>0.00000000000409272615797818</v>
      </c>
      <c r="E373" t="n">
        <v>0.00000000000000107025733877252</v>
      </c>
    </row>
    <row r="374">
      <c r="A374" t="s">
        <v>373</v>
      </c>
      <c r="B374" t="n">
        <v>784.876235522544</v>
      </c>
      <c r="C374" t="n">
        <v>784.876235522544</v>
      </c>
      <c r="D374" t="n">
        <v>0</v>
      </c>
      <c r="E374" t="n">
        <v>0</v>
      </c>
    </row>
    <row r="375">
      <c r="A375" t="s">
        <v>374</v>
      </c>
      <c r="B375" t="n">
        <v>1154.34560178367</v>
      </c>
      <c r="C375" t="n">
        <v>1154.34560178367</v>
      </c>
      <c r="D375" t="n">
        <v>0.000000000000227373675443232</v>
      </c>
      <c r="E375" t="n">
        <v>0.000000000000000196971925125283</v>
      </c>
    </row>
    <row r="376">
      <c r="A376" t="s">
        <v>375</v>
      </c>
      <c r="B376" t="n">
        <v>11925.0196139411</v>
      </c>
      <c r="C376" t="n">
        <v>11925.0196139411</v>
      </c>
      <c r="D376" t="n">
        <v>-0.00000000000181898940354586</v>
      </c>
      <c r="E376" t="n">
        <v>-0.000000000000000152535548152839</v>
      </c>
    </row>
    <row r="377">
      <c r="A377" t="s">
        <v>376</v>
      </c>
      <c r="B377" t="n">
        <v>10160.034354369</v>
      </c>
      <c r="C377" t="n">
        <v>10160.034354369</v>
      </c>
      <c r="D377" t="n">
        <v>0.00000000000545696821063757</v>
      </c>
      <c r="E377" t="n">
        <v>0.000000000000000537101354218452</v>
      </c>
    </row>
    <row r="378">
      <c r="A378" t="s">
        <v>377</v>
      </c>
      <c r="B378" t="n">
        <v>2426.76798639273</v>
      </c>
      <c r="C378" t="n">
        <v>2426.76798639274</v>
      </c>
      <c r="D378" t="n">
        <v>0.00000000000181898940354586</v>
      </c>
      <c r="E378" t="n">
        <v>0.00000000000000074955224963623</v>
      </c>
    </row>
    <row r="379">
      <c r="A379" t="s">
        <v>378</v>
      </c>
      <c r="B379" t="n">
        <v>4073.15049098813</v>
      </c>
      <c r="C379" t="n">
        <v>4073.15049098813</v>
      </c>
      <c r="D379" t="n">
        <v>-0.000000000000454747350886464</v>
      </c>
      <c r="E379" t="n">
        <v>-0.00000000000000011164511399532</v>
      </c>
    </row>
    <row r="380">
      <c r="A380" t="s">
        <v>379</v>
      </c>
      <c r="B380" t="n">
        <v>730.305289613454</v>
      </c>
      <c r="C380" t="n">
        <v>730.305289613456</v>
      </c>
      <c r="D380" t="n">
        <v>0.00000000000125055521493778</v>
      </c>
      <c r="E380" t="n">
        <v>0.00000000000000171237321257756</v>
      </c>
    </row>
    <row r="381">
      <c r="A381" t="s">
        <v>380</v>
      </c>
      <c r="B381" t="n">
        <v>0</v>
      </c>
      <c r="C381" t="n">
        <v>0</v>
      </c>
      <c r="D381" t="n">
        <v>0</v>
      </c>
      <c r="E381"/>
    </row>
    <row r="382">
      <c r="A382" t="s">
        <v>381</v>
      </c>
      <c r="B382" t="n">
        <v>410.380221605581</v>
      </c>
      <c r="C382" t="n">
        <v>410.380221605581</v>
      </c>
      <c r="D382" t="n">
        <v>0.000000000000056843418860808</v>
      </c>
      <c r="E382" t="n">
        <v>0.000000000000000138514031301052</v>
      </c>
    </row>
    <row r="383">
      <c r="A383" t="s">
        <v>382</v>
      </c>
      <c r="B383" t="n">
        <v>1884.89998121747</v>
      </c>
      <c r="C383" t="n">
        <v>1884.89998121747</v>
      </c>
      <c r="D383" t="n">
        <v>0.000000000000454747350886464</v>
      </c>
      <c r="E383" t="n">
        <v>0.000000000000000241258080225954</v>
      </c>
    </row>
    <row r="384">
      <c r="A384" t="s">
        <v>383</v>
      </c>
      <c r="B384" t="n">
        <v>32753.4774993632</v>
      </c>
      <c r="C384" t="n">
        <v>32753.4774993632</v>
      </c>
      <c r="D384" t="n">
        <v>-0.0000000000109139364212751</v>
      </c>
      <c r="E384" t="n">
        <v>-0.000000000000000333214585275329</v>
      </c>
    </row>
    <row r="385">
      <c r="A385" t="s">
        <v>384</v>
      </c>
      <c r="B385" t="n">
        <v>2435.99861140802</v>
      </c>
      <c r="C385" t="n">
        <v>2435.99861140802</v>
      </c>
      <c r="D385" t="n">
        <v>0.00000000000136424205265939</v>
      </c>
      <c r="E385" t="n">
        <v>0.000000000000000560034002593645</v>
      </c>
    </row>
    <row r="386">
      <c r="A386" t="s">
        <v>385</v>
      </c>
      <c r="B386" t="n">
        <v>31730.9811389423</v>
      </c>
      <c r="C386" t="n">
        <v>31730.9811389423</v>
      </c>
      <c r="D386" t="n">
        <v>-0.00000000000727595761418343</v>
      </c>
      <c r="E386" t="n">
        <v>-0.000000000000000229301375281267</v>
      </c>
    </row>
    <row r="387">
      <c r="A387" t="s">
        <v>386</v>
      </c>
      <c r="B387" t="n">
        <v>56816.0745223435</v>
      </c>
      <c r="C387" t="n">
        <v>56816.0745223436</v>
      </c>
      <c r="D387" t="n">
        <v>0.000000000050931703299284</v>
      </c>
      <c r="E387" t="n">
        <v>0.000000000000000896431225273308</v>
      </c>
    </row>
    <row r="388">
      <c r="A388" t="s">
        <v>387</v>
      </c>
      <c r="B388" t="n">
        <v>4778.12323871079</v>
      </c>
      <c r="C388" t="n">
        <v>4778.12323871079</v>
      </c>
      <c r="D388" t="n">
        <v>-0.00000000000272848410531878</v>
      </c>
      <c r="E388" t="n">
        <v>-0.000000000000000571036779297256</v>
      </c>
    </row>
    <row r="389">
      <c r="A389" t="s">
        <v>388</v>
      </c>
      <c r="B389" t="n">
        <v>30300.40700918</v>
      </c>
      <c r="C389" t="n">
        <v>30300.40700918</v>
      </c>
      <c r="D389" t="n">
        <v>-0.0000000000145519152283669</v>
      </c>
      <c r="E389" t="n">
        <v>-0.000000000000000480254777566456</v>
      </c>
    </row>
    <row r="390">
      <c r="A390" t="s">
        <v>389</v>
      </c>
      <c r="B390" t="n">
        <v>6288.44377907162</v>
      </c>
      <c r="C390" t="n">
        <v>6288.44377907162</v>
      </c>
      <c r="D390" t="n">
        <v>0.00000000000363797880709171</v>
      </c>
      <c r="E390" t="n">
        <v>0.000000000000000578518141356238</v>
      </c>
    </row>
    <row r="391">
      <c r="A391" t="s">
        <v>390</v>
      </c>
      <c r="B391" t="n">
        <v>6075.66728835086</v>
      </c>
      <c r="C391" t="n">
        <v>6075.66728835086</v>
      </c>
      <c r="D391" t="n">
        <v>0.0000000000063664629124105</v>
      </c>
      <c r="E391" t="n">
        <v>0.00000000000000104786233515736</v>
      </c>
    </row>
    <row r="392">
      <c r="A392" t="s">
        <v>391</v>
      </c>
      <c r="B392" t="n">
        <v>11915.8194120264</v>
      </c>
      <c r="C392" t="n">
        <v>11915.8194120264</v>
      </c>
      <c r="D392" t="n">
        <v>0.00000000000545696821063757</v>
      </c>
      <c r="E392" t="n">
        <v>0.000000000000000457959962462169</v>
      </c>
    </row>
    <row r="393">
      <c r="A393" t="s">
        <v>392</v>
      </c>
      <c r="B393" t="n">
        <v>22994.8314524469</v>
      </c>
      <c r="C393" t="n">
        <v>22994.8314524469</v>
      </c>
      <c r="D393" t="n">
        <v>0.0000000000109139364212751</v>
      </c>
      <c r="E393" t="n">
        <v>0.000000000000000474625632453322</v>
      </c>
    </row>
    <row r="394">
      <c r="A394" t="s">
        <v>393</v>
      </c>
      <c r="B394" t="n">
        <v>6997.7082800491</v>
      </c>
      <c r="C394" t="n">
        <v>6997.70828004911</v>
      </c>
      <c r="D394" t="n">
        <v>0.00000000000272848410531878</v>
      </c>
      <c r="E394" t="n">
        <v>0.000000000000000389911096050954</v>
      </c>
    </row>
    <row r="395">
      <c r="A395" t="s">
        <v>394</v>
      </c>
      <c r="B395" t="n">
        <v>1152.95014797425</v>
      </c>
      <c r="C395" t="n">
        <v>1152.95014797425</v>
      </c>
      <c r="D395" t="n">
        <v>0.00000000000159161572810262</v>
      </c>
      <c r="E395" t="n">
        <v>0.0000000000000013804722874611</v>
      </c>
    </row>
    <row r="396">
      <c r="A396" t="s">
        <v>395</v>
      </c>
      <c r="B396" t="n">
        <v>533.778647499843</v>
      </c>
      <c r="C396" t="n">
        <v>533.778647499844</v>
      </c>
      <c r="D396" t="n">
        <v>0.000000000000227373675443232</v>
      </c>
      <c r="E396" t="n">
        <v>0.000000000000000425969971837996</v>
      </c>
    </row>
    <row r="397">
      <c r="A397" t="s">
        <v>396</v>
      </c>
      <c r="B397" t="n">
        <v>2044.51185065502</v>
      </c>
      <c r="C397" t="n">
        <v>2044.51185065502</v>
      </c>
      <c r="D397" t="n">
        <v>0.00000000000159161572810262</v>
      </c>
      <c r="E397" t="n">
        <v>0.000000000000000778482026207237</v>
      </c>
    </row>
    <row r="398">
      <c r="A398" t="s">
        <v>397</v>
      </c>
      <c r="B398" t="n">
        <v>58032.5691527774</v>
      </c>
      <c r="C398" t="n">
        <v>58032.5691527775</v>
      </c>
      <c r="D398" t="n">
        <v>0.0000000000582076609134674</v>
      </c>
      <c r="E398" t="n">
        <v>0.00000000000000100301712923012</v>
      </c>
    </row>
    <row r="399">
      <c r="A399" t="s">
        <v>398</v>
      </c>
      <c r="B399" t="n">
        <v>4689.97299305141</v>
      </c>
      <c r="C399" t="n">
        <v>4689.97299305141</v>
      </c>
      <c r="D399" t="n">
        <v>0</v>
      </c>
      <c r="E399" t="n">
        <v>0</v>
      </c>
    </row>
    <row r="400">
      <c r="A400" t="s">
        <v>399</v>
      </c>
      <c r="B400" t="n">
        <v>9947.87882378674</v>
      </c>
      <c r="C400" t="n">
        <v>9947.87882378675</v>
      </c>
      <c r="D400" t="n">
        <v>0.00000000000363797880709171</v>
      </c>
      <c r="E400" t="n">
        <v>0.000000000000000365703972830148</v>
      </c>
    </row>
    <row r="401">
      <c r="A401" t="s">
        <v>400</v>
      </c>
      <c r="B401" t="n">
        <v>37971.1190229935</v>
      </c>
      <c r="C401" t="n">
        <v>37971.1190229934</v>
      </c>
      <c r="D401" t="n">
        <v>-0.000000000050931703299284</v>
      </c>
      <c r="E401" t="n">
        <v>-0.00000000000000134132742488949</v>
      </c>
    </row>
    <row r="402">
      <c r="A402" t="s">
        <v>401</v>
      </c>
      <c r="B402" t="n">
        <v>29951.918360173</v>
      </c>
      <c r="C402" t="n">
        <v>29951.918360173</v>
      </c>
      <c r="D402" t="n">
        <v>0</v>
      </c>
      <c r="E402" t="n">
        <v>0</v>
      </c>
    </row>
    <row r="403">
      <c r="A403" t="s">
        <v>402</v>
      </c>
      <c r="B403" t="n">
        <v>3515.32228077485</v>
      </c>
      <c r="C403" t="n">
        <v>3515.32228077485</v>
      </c>
      <c r="D403" t="n">
        <v>-0.00000000000181898940354586</v>
      </c>
      <c r="E403" t="n">
        <v>-0.000000000000000517445985960898</v>
      </c>
    </row>
    <row r="404">
      <c r="A404" t="s">
        <v>403</v>
      </c>
      <c r="B404" t="n">
        <v>390.275770323589</v>
      </c>
      <c r="C404" t="n">
        <v>390.275770323589</v>
      </c>
      <c r="D404" t="n">
        <v>-0.000000000000113686837721616</v>
      </c>
      <c r="E404" t="n">
        <v>-0.000000000000000291298733783434</v>
      </c>
    </row>
    <row r="405">
      <c r="A405" t="s">
        <v>404</v>
      </c>
      <c r="B405" t="n">
        <v>0</v>
      </c>
      <c r="C405" t="n">
        <v>0</v>
      </c>
      <c r="D405" t="n">
        <v>0</v>
      </c>
      <c r="E405"/>
    </row>
    <row r="406">
      <c r="A406" t="s">
        <v>405</v>
      </c>
      <c r="B406" t="n">
        <v>69906.5332636023</v>
      </c>
      <c r="C406" t="n">
        <v>69906.5332636024</v>
      </c>
      <c r="D406" t="n">
        <v>0.0000000000436557456851006</v>
      </c>
      <c r="E406" t="n">
        <v>0.000000000000000624487349708563</v>
      </c>
    </row>
    <row r="407">
      <c r="A407" t="s">
        <v>406</v>
      </c>
      <c r="B407" t="n">
        <v>15541.2093136987</v>
      </c>
      <c r="C407" t="n">
        <v>15541.2093136987</v>
      </c>
      <c r="D407" t="n">
        <v>0.00000000000181898940354586</v>
      </c>
      <c r="E407" t="n">
        <v>0.000000000000000117042976954343</v>
      </c>
    </row>
    <row r="408">
      <c r="A408" t="s">
        <v>407</v>
      </c>
      <c r="B408" t="n">
        <v>18137.6174150834</v>
      </c>
      <c r="C408" t="n">
        <v>18137.6174150835</v>
      </c>
      <c r="D408" t="n">
        <v>0.0000000000181898940354586</v>
      </c>
      <c r="E408" t="n">
        <v>0.00000000000000100288222092124</v>
      </c>
    </row>
    <row r="409">
      <c r="A409" t="s">
        <v>408</v>
      </c>
      <c r="B409" t="n">
        <v>10856.3136163492</v>
      </c>
      <c r="C409" t="n">
        <v>10856.3136163492</v>
      </c>
      <c r="D409" t="n">
        <v>0.00000000000545696821063757</v>
      </c>
      <c r="E409" t="n">
        <v>0.000000000000000502653884502707</v>
      </c>
    </row>
    <row r="410">
      <c r="A410" t="s">
        <v>409</v>
      </c>
      <c r="B410" t="n">
        <v>2119.2832082036</v>
      </c>
      <c r="C410" t="n">
        <v>2119.2832082036</v>
      </c>
      <c r="D410" t="n">
        <v>-0.000000000000454747350886464</v>
      </c>
      <c r="E410" t="n">
        <v>-0.000000000000000214576017554506</v>
      </c>
    </row>
    <row r="411">
      <c r="A411" t="s">
        <v>410</v>
      </c>
      <c r="B411" t="n">
        <v>1567.41569065775</v>
      </c>
      <c r="C411" t="n">
        <v>1567.41569065775</v>
      </c>
      <c r="D411" t="n">
        <v>-0.000000000000227373675443232</v>
      </c>
      <c r="E411" t="n">
        <v>-0.000000000000000145062778686244</v>
      </c>
    </row>
    <row r="412">
      <c r="A412" t="s">
        <v>411</v>
      </c>
      <c r="B412" t="n">
        <v>0</v>
      </c>
      <c r="C412" t="n">
        <v>0</v>
      </c>
      <c r="D412" t="n">
        <v>0</v>
      </c>
      <c r="E412"/>
    </row>
    <row r="413">
      <c r="A413" t="s">
        <v>412</v>
      </c>
      <c r="B413" t="n">
        <v>0</v>
      </c>
      <c r="C413" t="n">
        <v>0</v>
      </c>
      <c r="D413" t="n">
        <v>0</v>
      </c>
      <c r="E413"/>
    </row>
    <row r="414">
      <c r="A414" t="s">
        <v>413</v>
      </c>
      <c r="B414" t="n">
        <v>7974.70674641985</v>
      </c>
      <c r="C414" t="n">
        <v>7974.70674641986</v>
      </c>
      <c r="D414" t="n">
        <v>0.0000000000109139364212751</v>
      </c>
      <c r="E414" t="n">
        <v>0.00000000000000136856899799793</v>
      </c>
    </row>
    <row r="415">
      <c r="A415" t="s">
        <v>414</v>
      </c>
      <c r="B415" t="n">
        <v>470.612281394848</v>
      </c>
      <c r="C415" t="n">
        <v>470.612281394848</v>
      </c>
      <c r="D415" t="n">
        <v>-0.000000000000113686837721616</v>
      </c>
      <c r="E415" t="n">
        <v>-0.000000000000000241572186311542</v>
      </c>
    </row>
    <row r="416">
      <c r="A416" t="s">
        <v>415</v>
      </c>
      <c r="B416" t="n">
        <v>410.6147138968</v>
      </c>
      <c r="C416" t="n">
        <v>410.6147138968</v>
      </c>
      <c r="D416" t="n">
        <v>-0.000000000000056843418860808</v>
      </c>
      <c r="E416" t="n">
        <v>-0.000000000000000138434929234159</v>
      </c>
    </row>
    <row r="417">
      <c r="A417" t="s">
        <v>416</v>
      </c>
      <c r="B417" t="n">
        <v>3407.75386543371</v>
      </c>
      <c r="C417" t="n">
        <v>3407.75386543371</v>
      </c>
      <c r="D417" t="n">
        <v>0</v>
      </c>
      <c r="E417" t="n">
        <v>0</v>
      </c>
    </row>
    <row r="418">
      <c r="A418" t="s">
        <v>417</v>
      </c>
      <c r="B418" t="n">
        <v>0</v>
      </c>
      <c r="C418" t="n">
        <v>0</v>
      </c>
      <c r="D418" t="n">
        <v>0</v>
      </c>
      <c r="E418"/>
    </row>
    <row r="419">
      <c r="A419" t="s">
        <v>418</v>
      </c>
      <c r="B419" t="n">
        <v>3615.44993263754</v>
      </c>
      <c r="C419" t="n">
        <v>3615.44993263754</v>
      </c>
      <c r="D419" t="n">
        <v>0.00000000000181898940354586</v>
      </c>
      <c r="E419" t="n">
        <v>0.000000000000000503115639114623</v>
      </c>
    </row>
    <row r="420">
      <c r="A420" t="s">
        <v>419</v>
      </c>
      <c r="B420" t="n">
        <v>0</v>
      </c>
      <c r="C420" t="n">
        <v>0</v>
      </c>
      <c r="D420" t="n">
        <v>0</v>
      </c>
      <c r="E420"/>
    </row>
    <row r="421">
      <c r="A421" t="s">
        <v>420</v>
      </c>
      <c r="B421" t="n">
        <v>0</v>
      </c>
      <c r="C421" t="n">
        <v>0</v>
      </c>
      <c r="D421" t="n">
        <v>0</v>
      </c>
      <c r="E421"/>
    </row>
    <row r="422">
      <c r="A422" t="s">
        <v>421</v>
      </c>
      <c r="B422" t="n">
        <v>0</v>
      </c>
      <c r="C422" t="n">
        <v>0</v>
      </c>
      <c r="D422" t="n">
        <v>0</v>
      </c>
      <c r="E422"/>
    </row>
    <row r="423">
      <c r="A423" t="s">
        <v>422</v>
      </c>
      <c r="B423" t="n">
        <v>9728.30289360373</v>
      </c>
      <c r="C423" t="n">
        <v>9728.30289360372</v>
      </c>
      <c r="D423" t="n">
        <v>-0.0000000000145519152283669</v>
      </c>
      <c r="E423" t="n">
        <v>-0.00000000000000149583286905413</v>
      </c>
    </row>
    <row r="424">
      <c r="A424" t="s">
        <v>423</v>
      </c>
      <c r="B424" t="n">
        <v>490.42949280762</v>
      </c>
      <c r="C424" t="n">
        <v>490.429492807621</v>
      </c>
      <c r="D424" t="n">
        <v>0.000000000000454747350886464</v>
      </c>
      <c r="E424" t="n">
        <v>0.000000000000000927243074805958</v>
      </c>
    </row>
    <row r="425">
      <c r="A425" t="s">
        <v>424</v>
      </c>
      <c r="B425" t="n">
        <v>632.176758385944</v>
      </c>
      <c r="C425" t="n">
        <v>632.176758385943</v>
      </c>
      <c r="D425" t="n">
        <v>-0.00000000000056843418860808</v>
      </c>
      <c r="E425" t="n">
        <v>-0.000000000000000899169703833134</v>
      </c>
    </row>
    <row r="426">
      <c r="A426" t="s">
        <v>425</v>
      </c>
      <c r="B426" t="n">
        <v>0</v>
      </c>
      <c r="C426" t="n">
        <v>0</v>
      </c>
      <c r="D426" t="n">
        <v>0</v>
      </c>
      <c r="E426"/>
    </row>
    <row r="427">
      <c r="A427" t="s">
        <v>426</v>
      </c>
      <c r="B427" t="n">
        <v>1591.97216449476</v>
      </c>
      <c r="C427" t="n">
        <v>1591.97216449476</v>
      </c>
      <c r="D427" t="n">
        <v>0.00000000000113686837721616</v>
      </c>
      <c r="E427" t="n">
        <v>0.000000000000000714125788485104</v>
      </c>
    </row>
    <row r="428">
      <c r="A428" t="s">
        <v>427</v>
      </c>
      <c r="B428" t="n">
        <v>6953.05477077907</v>
      </c>
      <c r="C428" t="n">
        <v>6953.05477077907</v>
      </c>
      <c r="D428" t="n">
        <v>-0.00000000000818545231595635</v>
      </c>
      <c r="E428" t="n">
        <v>-0.0000000000000011772454821378</v>
      </c>
    </row>
    <row r="429">
      <c r="A429" t="s">
        <v>428</v>
      </c>
      <c r="B429" t="n">
        <v>0</v>
      </c>
      <c r="C429" t="n">
        <v>0</v>
      </c>
      <c r="D429" t="n">
        <v>0</v>
      </c>
      <c r="E429"/>
    </row>
    <row r="430">
      <c r="A430" t="s">
        <v>429</v>
      </c>
      <c r="B430" t="n">
        <v>0</v>
      </c>
      <c r="C430" t="n">
        <v>0</v>
      </c>
      <c r="D430" t="n">
        <v>0</v>
      </c>
      <c r="E430"/>
    </row>
    <row r="431">
      <c r="A431" t="s">
        <v>430</v>
      </c>
      <c r="B431" t="n">
        <v>0</v>
      </c>
      <c r="C431" t="n">
        <v>0</v>
      </c>
      <c r="D431" t="n">
        <v>0</v>
      </c>
      <c r="E431"/>
    </row>
    <row r="432">
      <c r="A432" t="s">
        <v>431</v>
      </c>
      <c r="B432" t="n">
        <v>0</v>
      </c>
      <c r="C432" t="n">
        <v>0</v>
      </c>
      <c r="D432" t="n">
        <v>0</v>
      </c>
      <c r="E432"/>
    </row>
    <row r="433">
      <c r="A433" t="s">
        <v>432</v>
      </c>
      <c r="B433" t="n">
        <v>1200.48820845337</v>
      </c>
      <c r="C433" t="n">
        <v>1200.48820845337</v>
      </c>
      <c r="D433" t="n">
        <v>0.000000000000227373675443232</v>
      </c>
      <c r="E433" t="n">
        <v>0.000000000000000189401006892159</v>
      </c>
    </row>
    <row r="434">
      <c r="A434" t="s">
        <v>433</v>
      </c>
      <c r="B434" t="n">
        <v>8689.95046714439</v>
      </c>
      <c r="C434" t="n">
        <v>8689.95046714439</v>
      </c>
      <c r="D434" t="n">
        <v>0.00000000000181898940354586</v>
      </c>
      <c r="E434" t="n">
        <v>0.000000000000000209321032429728</v>
      </c>
    </row>
    <row r="435">
      <c r="A435" t="s">
        <v>434</v>
      </c>
      <c r="B435" t="n">
        <v>6783.99892873012</v>
      </c>
      <c r="C435" t="n">
        <v>6783.99892873013</v>
      </c>
      <c r="D435" t="n">
        <v>0.00000000000818545231595635</v>
      </c>
      <c r="E435" t="n">
        <v>0.00000000000000120658219465382</v>
      </c>
    </row>
    <row r="436">
      <c r="A436" t="s">
        <v>435</v>
      </c>
      <c r="B436" t="n">
        <v>34167.0613089687</v>
      </c>
      <c r="C436" t="n">
        <v>34167.0613089687</v>
      </c>
      <c r="D436" t="n">
        <v>-0.0000000000218278728425503</v>
      </c>
      <c r="E436" t="n">
        <v>-0.000000000000000638857191877387</v>
      </c>
    </row>
    <row r="437">
      <c r="A437" t="s">
        <v>436</v>
      </c>
      <c r="B437" t="n">
        <v>72368.9966239627</v>
      </c>
      <c r="C437" t="n">
        <v>72368.9966239627</v>
      </c>
      <c r="D437" t="n">
        <v>0.0000000000582076609134674</v>
      </c>
      <c r="E437" t="n">
        <v>0.000000000000000804317644694189</v>
      </c>
    </row>
    <row r="438">
      <c r="A438" t="s">
        <v>437</v>
      </c>
      <c r="B438" t="n">
        <v>4355.26768194047</v>
      </c>
      <c r="C438" t="n">
        <v>4355.26768194047</v>
      </c>
      <c r="D438" t="n">
        <v>-0.00000000000363797880709171</v>
      </c>
      <c r="E438" t="n">
        <v>-0.000000000000000835305444525703</v>
      </c>
    </row>
    <row r="439">
      <c r="A439" t="s">
        <v>438</v>
      </c>
      <c r="B439" t="n">
        <v>32360.3894632026</v>
      </c>
      <c r="C439" t="n">
        <v>32360.3894632026</v>
      </c>
      <c r="D439" t="n">
        <v>0.0000000000145519152283669</v>
      </c>
      <c r="E439" t="n">
        <v>0.000000000000000449682944790081</v>
      </c>
    </row>
    <row r="440">
      <c r="A440" t="s">
        <v>439</v>
      </c>
      <c r="B440" t="n">
        <v>2476.98124063673</v>
      </c>
      <c r="C440" t="n">
        <v>2476.98124063673</v>
      </c>
      <c r="D440" t="n">
        <v>-0.000000000000454747350886464</v>
      </c>
      <c r="E440" t="n">
        <v>-0.000000000000000183589339889215</v>
      </c>
    </row>
    <row r="441">
      <c r="A441" t="s">
        <v>440</v>
      </c>
      <c r="B441" t="n">
        <v>9526.0735769666</v>
      </c>
      <c r="C441" t="n">
        <v>9526.07357696662</v>
      </c>
      <c r="D441" t="n">
        <v>0.0000000000163709046319127</v>
      </c>
      <c r="E441" t="n">
        <v>0.00000000000000171853644627483</v>
      </c>
    </row>
    <row r="442">
      <c r="A442" t="s">
        <v>441</v>
      </c>
      <c r="B442" t="n">
        <v>5286.13598220543</v>
      </c>
      <c r="C442" t="n">
        <v>5286.13598220543</v>
      </c>
      <c r="D442" t="n">
        <v>-0.00000000000272848410531878</v>
      </c>
      <c r="E442" t="n">
        <v>-0.00000000000000051615851625906</v>
      </c>
    </row>
    <row r="443">
      <c r="A443" t="s">
        <v>442</v>
      </c>
      <c r="B443" t="n">
        <v>5451.27400220286</v>
      </c>
      <c r="C443" t="n">
        <v>5451.27400220287</v>
      </c>
      <c r="D443" t="n">
        <v>0.00000000000909494701772928</v>
      </c>
      <c r="E443" t="n">
        <v>0.00000000000000166840760784617</v>
      </c>
    </row>
    <row r="444">
      <c r="A444" t="s">
        <v>443</v>
      </c>
      <c r="B444" t="n">
        <v>5851.23618238531</v>
      </c>
      <c r="C444" t="n">
        <v>5851.23618238531</v>
      </c>
      <c r="D444" t="n">
        <v>0</v>
      </c>
      <c r="E444" t="n">
        <v>0</v>
      </c>
    </row>
    <row r="445">
      <c r="A445" t="s">
        <v>444</v>
      </c>
      <c r="B445" t="n">
        <v>256.593512948665</v>
      </c>
      <c r="C445" t="n">
        <v>256.593512948665</v>
      </c>
      <c r="D445" t="n">
        <v>0</v>
      </c>
      <c r="E445" t="n">
        <v>0</v>
      </c>
    </row>
    <row r="446">
      <c r="A446" t="s">
        <v>445</v>
      </c>
      <c r="B446" t="n">
        <v>0</v>
      </c>
      <c r="C446" t="n">
        <v>0</v>
      </c>
      <c r="D446" t="n">
        <v>0</v>
      </c>
      <c r="E446"/>
    </row>
    <row r="447">
      <c r="A447" t="s">
        <v>446</v>
      </c>
      <c r="B447" t="n">
        <v>3087.0352525337</v>
      </c>
      <c r="C447" t="n">
        <v>3087.03525253371</v>
      </c>
      <c r="D447" t="n">
        <v>0.00000000000136424205265939</v>
      </c>
      <c r="E447" t="n">
        <v>0.000000000000000441926295315119</v>
      </c>
    </row>
    <row r="448">
      <c r="A448" t="s">
        <v>447</v>
      </c>
      <c r="B448" t="n">
        <v>40423.7632034817</v>
      </c>
      <c r="C448" t="n">
        <v>40423.7632034817</v>
      </c>
      <c r="D448" t="n">
        <v>-0.0000000000291038304567337</v>
      </c>
      <c r="E448" t="n">
        <v>-0.000000000000000719968358963348</v>
      </c>
    </row>
    <row r="449">
      <c r="A449" t="s">
        <v>448</v>
      </c>
      <c r="B449" t="n">
        <v>7242.62054740065</v>
      </c>
      <c r="C449" t="n">
        <v>7242.62054740065</v>
      </c>
      <c r="D449" t="n">
        <v>0.00000000000545696821063757</v>
      </c>
      <c r="E449" t="n">
        <v>0.000000000000000753452175897308</v>
      </c>
    </row>
    <row r="450">
      <c r="A450" t="s">
        <v>449</v>
      </c>
      <c r="B450" t="n">
        <v>15028.9746201865</v>
      </c>
      <c r="C450" t="n">
        <v>15028.9746201865</v>
      </c>
      <c r="D450" t="n">
        <v>0.0000000000109139364212751</v>
      </c>
      <c r="E450" t="n">
        <v>0.000000000000000726193016961771</v>
      </c>
    </row>
    <row r="451">
      <c r="A451" t="s">
        <v>450</v>
      </c>
      <c r="B451" t="n">
        <v>36728.7401651793</v>
      </c>
      <c r="C451" t="n">
        <v>36728.7401651793</v>
      </c>
      <c r="D451" t="n">
        <v>0.0000000000145519152283669</v>
      </c>
      <c r="E451" t="n">
        <v>0.000000000000000396199683488267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B1" t="s">
        <v>457</v>
      </c>
      <c r="C1" t="s">
        <v>458</v>
      </c>
      <c r="D1" t="s">
        <v>459</v>
      </c>
      <c r="F1" t="s">
        <v>460</v>
      </c>
    </row>
    <row r="2">
      <c r="A2" t="s">
        <v>0</v>
      </c>
      <c r="B2" t="n">
        <v>0</v>
      </c>
      <c r="C2" s="1" t="str">
        <f>=SUMPRODUCT(INDEX(L_mat,1,0),f_shock)</f>
      </c>
      <c r="D2" s="1" t="str">
        <f>=INDEX(e_vec,1,1)*C2</f>
      </c>
      <c r="F2" t="s">
        <v>461</v>
      </c>
      <c r="G2" t="str">
        <f>=SUM(D2#)</f>
      </c>
    </row>
    <row r="3">
      <c r="A3" t="s">
        <v>1</v>
      </c>
      <c r="B3" t="n">
        <v>0</v>
      </c>
      <c r="C3" s="1" t="str">
        <f>=SUMPRODUCT(INDEX(L_mat,2,0),f_shock)</f>
      </c>
      <c r="D3" s="1" t="str">
        <f>=INDEX(e_vec,2,1)*C3</f>
      </c>
    </row>
    <row r="4">
      <c r="A4" t="s">
        <v>2</v>
      </c>
      <c r="B4" t="n">
        <v>0</v>
      </c>
      <c r="C4" s="1" t="str">
        <f>=SUMPRODUCT(INDEX(L_mat,3,0),f_shock)</f>
      </c>
      <c r="D4" s="1" t="str">
        <f>=INDEX(e_vec,3,1)*C4</f>
      </c>
    </row>
    <row r="5">
      <c r="A5" t="s">
        <v>3</v>
      </c>
      <c r="B5" t="n">
        <v>0</v>
      </c>
      <c r="C5" s="1" t="str">
        <f>=SUMPRODUCT(INDEX(L_mat,4,0),f_shock)</f>
      </c>
      <c r="D5" s="1" t="str">
        <f>=INDEX(e_vec,4,1)*C5</f>
      </c>
    </row>
    <row r="6">
      <c r="A6" t="s">
        <v>4</v>
      </c>
      <c r="B6" t="n">
        <v>0</v>
      </c>
      <c r="C6" s="1" t="str">
        <f>=SUMPRODUCT(INDEX(L_mat,5,0),f_shock)</f>
      </c>
      <c r="D6" s="1" t="str">
        <f>=INDEX(e_vec,5,1)*C6</f>
      </c>
    </row>
    <row r="7">
      <c r="A7" t="s">
        <v>5</v>
      </c>
      <c r="B7" t="n">
        <v>0</v>
      </c>
      <c r="C7" s="1" t="str">
        <f>=SUMPRODUCT(INDEX(L_mat,6,0),f_shock)</f>
      </c>
      <c r="D7" s="1" t="str">
        <f>=INDEX(e_vec,6,1)*C7</f>
      </c>
    </row>
    <row r="8">
      <c r="A8" t="s">
        <v>6</v>
      </c>
      <c r="B8" t="n">
        <v>0</v>
      </c>
      <c r="C8" s="1" t="str">
        <f>=SUMPRODUCT(INDEX(L_mat,7,0),f_shock)</f>
      </c>
      <c r="D8" s="1" t="str">
        <f>=INDEX(e_vec,7,1)*C8</f>
      </c>
    </row>
    <row r="9">
      <c r="A9" t="s">
        <v>7</v>
      </c>
      <c r="B9" t="n">
        <v>0</v>
      </c>
      <c r="C9" s="1" t="str">
        <f>=SUMPRODUCT(INDEX(L_mat,8,0),f_shock)</f>
      </c>
      <c r="D9" s="1" t="str">
        <f>=INDEX(e_vec,8,1)*C9</f>
      </c>
    </row>
    <row r="10">
      <c r="A10" t="s">
        <v>8</v>
      </c>
      <c r="B10" t="n">
        <v>0</v>
      </c>
      <c r="C10" s="1" t="str">
        <f>=SUMPRODUCT(INDEX(L_mat,9,0),f_shock)</f>
      </c>
      <c r="D10" s="1" t="str">
        <f>=INDEX(e_vec,9,1)*C10</f>
      </c>
    </row>
    <row r="11">
      <c r="A11" t="s">
        <v>9</v>
      </c>
      <c r="B11" t="n">
        <v>0</v>
      </c>
      <c r="C11" s="1" t="str">
        <f>=SUMPRODUCT(INDEX(L_mat,10,0),f_shock)</f>
      </c>
      <c r="D11" s="1" t="str">
        <f>=INDEX(e_vec,10,1)*C11</f>
      </c>
    </row>
    <row r="12">
      <c r="A12" t="s">
        <v>10</v>
      </c>
      <c r="B12" t="n">
        <v>0</v>
      </c>
      <c r="C12" s="1" t="str">
        <f>=SUMPRODUCT(INDEX(L_mat,11,0),f_shock)</f>
      </c>
      <c r="D12" s="1" t="str">
        <f>=INDEX(e_vec,11,1)*C12</f>
      </c>
    </row>
    <row r="13">
      <c r="A13" t="s">
        <v>11</v>
      </c>
      <c r="B13" t="n">
        <v>0</v>
      </c>
      <c r="C13" s="1" t="str">
        <f>=SUMPRODUCT(INDEX(L_mat,12,0),f_shock)</f>
      </c>
      <c r="D13" s="1" t="str">
        <f>=INDEX(e_vec,12,1)*C13</f>
      </c>
    </row>
    <row r="14">
      <c r="A14" t="s">
        <v>12</v>
      </c>
      <c r="B14" t="n">
        <v>0</v>
      </c>
      <c r="C14" s="1" t="str">
        <f>=SUMPRODUCT(INDEX(L_mat,13,0),f_shock)</f>
      </c>
      <c r="D14" s="1" t="str">
        <f>=INDEX(e_vec,13,1)*C14</f>
      </c>
    </row>
    <row r="15">
      <c r="A15" t="s">
        <v>13</v>
      </c>
      <c r="B15" t="n">
        <v>0</v>
      </c>
      <c r="C15" s="1" t="str">
        <f>=SUMPRODUCT(INDEX(L_mat,14,0),f_shock)</f>
      </c>
      <c r="D15" s="1" t="str">
        <f>=INDEX(e_vec,14,1)*C15</f>
      </c>
    </row>
    <row r="16">
      <c r="A16" t="s">
        <v>14</v>
      </c>
      <c r="B16" t="n">
        <v>0</v>
      </c>
      <c r="C16" s="1" t="str">
        <f>=SUMPRODUCT(INDEX(L_mat,15,0),f_shock)</f>
      </c>
      <c r="D16" s="1" t="str">
        <f>=INDEX(e_vec,15,1)*C16</f>
      </c>
    </row>
    <row r="17">
      <c r="A17" t="s">
        <v>15</v>
      </c>
      <c r="B17" t="n">
        <v>0</v>
      </c>
      <c r="C17" s="1" t="str">
        <f>=SUMPRODUCT(INDEX(L_mat,16,0),f_shock)</f>
      </c>
      <c r="D17" s="1" t="str">
        <f>=INDEX(e_vec,16,1)*C17</f>
      </c>
    </row>
    <row r="18">
      <c r="A18" t="s">
        <v>16</v>
      </c>
      <c r="B18" t="n">
        <v>0</v>
      </c>
      <c r="C18" s="1" t="str">
        <f>=SUMPRODUCT(INDEX(L_mat,17,0),f_shock)</f>
      </c>
      <c r="D18" s="1" t="str">
        <f>=INDEX(e_vec,17,1)*C18</f>
      </c>
    </row>
    <row r="19">
      <c r="A19" t="s">
        <v>17</v>
      </c>
      <c r="B19" t="n">
        <v>0</v>
      </c>
      <c r="C19" s="1" t="str">
        <f>=SUMPRODUCT(INDEX(L_mat,18,0),f_shock)</f>
      </c>
      <c r="D19" s="1" t="str">
        <f>=INDEX(e_vec,18,1)*C19</f>
      </c>
    </row>
    <row r="20">
      <c r="A20" t="s">
        <v>18</v>
      </c>
      <c r="B20" t="n">
        <v>0</v>
      </c>
      <c r="C20" s="1" t="str">
        <f>=SUMPRODUCT(INDEX(L_mat,19,0),f_shock)</f>
      </c>
      <c r="D20" s="1" t="str">
        <f>=INDEX(e_vec,19,1)*C20</f>
      </c>
    </row>
    <row r="21">
      <c r="A21" t="s">
        <v>19</v>
      </c>
      <c r="B21" t="n">
        <v>0</v>
      </c>
      <c r="C21" s="1" t="str">
        <f>=SUMPRODUCT(INDEX(L_mat,20,0),f_shock)</f>
      </c>
      <c r="D21" s="1" t="str">
        <f>=INDEX(e_vec,20,1)*C21</f>
      </c>
    </row>
    <row r="22">
      <c r="A22" t="s">
        <v>20</v>
      </c>
      <c r="B22" t="n">
        <v>0</v>
      </c>
      <c r="C22" s="1" t="str">
        <f>=SUMPRODUCT(INDEX(L_mat,21,0),f_shock)</f>
      </c>
      <c r="D22" s="1" t="str">
        <f>=INDEX(e_vec,21,1)*C22</f>
      </c>
    </row>
    <row r="23">
      <c r="A23" t="s">
        <v>21</v>
      </c>
      <c r="B23" t="n">
        <v>0</v>
      </c>
      <c r="C23" s="1" t="str">
        <f>=SUMPRODUCT(INDEX(L_mat,22,0),f_shock)</f>
      </c>
      <c r="D23" s="1" t="str">
        <f>=INDEX(e_vec,22,1)*C23</f>
      </c>
    </row>
    <row r="24">
      <c r="A24" t="s">
        <v>22</v>
      </c>
      <c r="B24" t="n">
        <v>0</v>
      </c>
      <c r="C24" s="1" t="str">
        <f>=SUMPRODUCT(INDEX(L_mat,23,0),f_shock)</f>
      </c>
      <c r="D24" s="1" t="str">
        <f>=INDEX(e_vec,23,1)*C24</f>
      </c>
    </row>
    <row r="25">
      <c r="A25" t="s">
        <v>23</v>
      </c>
      <c r="B25" t="n">
        <v>0</v>
      </c>
      <c r="C25" s="1" t="str">
        <f>=SUMPRODUCT(INDEX(L_mat,24,0),f_shock)</f>
      </c>
      <c r="D25" s="1" t="str">
        <f>=INDEX(e_vec,24,1)*C25</f>
      </c>
    </row>
    <row r="26">
      <c r="A26" t="s">
        <v>24</v>
      </c>
      <c r="B26" t="n">
        <v>0</v>
      </c>
      <c r="C26" s="1" t="str">
        <f>=SUMPRODUCT(INDEX(L_mat,25,0),f_shock)</f>
      </c>
      <c r="D26" s="1" t="str">
        <f>=INDEX(e_vec,25,1)*C26</f>
      </c>
    </row>
    <row r="27">
      <c r="A27" t="s">
        <v>25</v>
      </c>
      <c r="B27" t="n">
        <v>0</v>
      </c>
      <c r="C27" s="1" t="str">
        <f>=SUMPRODUCT(INDEX(L_mat,26,0),f_shock)</f>
      </c>
      <c r="D27" s="1" t="str">
        <f>=INDEX(e_vec,26,1)*C27</f>
      </c>
    </row>
    <row r="28">
      <c r="A28" t="s">
        <v>26</v>
      </c>
      <c r="B28" t="n">
        <v>0</v>
      </c>
      <c r="C28" s="1" t="str">
        <f>=SUMPRODUCT(INDEX(L_mat,27,0),f_shock)</f>
      </c>
      <c r="D28" s="1" t="str">
        <f>=INDEX(e_vec,27,1)*C28</f>
      </c>
    </row>
    <row r="29">
      <c r="A29" t="s">
        <v>27</v>
      </c>
      <c r="B29" t="n">
        <v>0</v>
      </c>
      <c r="C29" s="1" t="str">
        <f>=SUMPRODUCT(INDEX(L_mat,28,0),f_shock)</f>
      </c>
      <c r="D29" s="1" t="str">
        <f>=INDEX(e_vec,28,1)*C29</f>
      </c>
    </row>
    <row r="30">
      <c r="A30" t="s">
        <v>28</v>
      </c>
      <c r="B30" t="n">
        <v>0</v>
      </c>
      <c r="C30" s="1" t="str">
        <f>=SUMPRODUCT(INDEX(L_mat,29,0),f_shock)</f>
      </c>
      <c r="D30" s="1" t="str">
        <f>=INDEX(e_vec,29,1)*C30</f>
      </c>
    </row>
    <row r="31">
      <c r="A31" t="s">
        <v>29</v>
      </c>
      <c r="B31" t="n">
        <v>0</v>
      </c>
      <c r="C31" s="1" t="str">
        <f>=SUMPRODUCT(INDEX(L_mat,30,0),f_shock)</f>
      </c>
      <c r="D31" s="1" t="str">
        <f>=INDEX(e_vec,30,1)*C31</f>
      </c>
    </row>
    <row r="32">
      <c r="A32" t="s">
        <v>30</v>
      </c>
      <c r="B32" t="n">
        <v>0</v>
      </c>
      <c r="C32" s="1" t="str">
        <f>=SUMPRODUCT(INDEX(L_mat,31,0),f_shock)</f>
      </c>
      <c r="D32" s="1" t="str">
        <f>=INDEX(e_vec,31,1)*C32</f>
      </c>
    </row>
    <row r="33">
      <c r="A33" t="s">
        <v>31</v>
      </c>
      <c r="B33" t="n">
        <v>0</v>
      </c>
      <c r="C33" s="1" t="str">
        <f>=SUMPRODUCT(INDEX(L_mat,32,0),f_shock)</f>
      </c>
      <c r="D33" s="1" t="str">
        <f>=INDEX(e_vec,32,1)*C33</f>
      </c>
    </row>
    <row r="34">
      <c r="A34" t="s">
        <v>32</v>
      </c>
      <c r="B34" t="n">
        <v>0</v>
      </c>
      <c r="C34" s="1" t="str">
        <f>=SUMPRODUCT(INDEX(L_mat,33,0),f_shock)</f>
      </c>
      <c r="D34" s="1" t="str">
        <f>=INDEX(e_vec,33,1)*C34</f>
      </c>
    </row>
    <row r="35">
      <c r="A35" t="s">
        <v>33</v>
      </c>
      <c r="B35" t="n">
        <v>0</v>
      </c>
      <c r="C35" s="1" t="str">
        <f>=SUMPRODUCT(INDEX(L_mat,34,0),f_shock)</f>
      </c>
      <c r="D35" s="1" t="str">
        <f>=INDEX(e_vec,34,1)*C35</f>
      </c>
    </row>
    <row r="36">
      <c r="A36" t="s">
        <v>34</v>
      </c>
      <c r="B36" t="n">
        <v>0</v>
      </c>
      <c r="C36" s="1" t="str">
        <f>=SUMPRODUCT(INDEX(L_mat,35,0),f_shock)</f>
      </c>
      <c r="D36" s="1" t="str">
        <f>=INDEX(e_vec,35,1)*C36</f>
      </c>
    </row>
    <row r="37">
      <c r="A37" t="s">
        <v>35</v>
      </c>
      <c r="B37" t="n">
        <v>0</v>
      </c>
      <c r="C37" s="1" t="str">
        <f>=SUMPRODUCT(INDEX(L_mat,36,0),f_shock)</f>
      </c>
      <c r="D37" s="1" t="str">
        <f>=INDEX(e_vec,36,1)*C37</f>
      </c>
    </row>
    <row r="38">
      <c r="A38" t="s">
        <v>36</v>
      </c>
      <c r="B38" t="n">
        <v>0</v>
      </c>
      <c r="C38" s="1" t="str">
        <f>=SUMPRODUCT(INDEX(L_mat,37,0),f_shock)</f>
      </c>
      <c r="D38" s="1" t="str">
        <f>=INDEX(e_vec,37,1)*C38</f>
      </c>
    </row>
    <row r="39">
      <c r="A39" t="s">
        <v>37</v>
      </c>
      <c r="B39" t="n">
        <v>0</v>
      </c>
      <c r="C39" s="1" t="str">
        <f>=SUMPRODUCT(INDEX(L_mat,38,0),f_shock)</f>
      </c>
      <c r="D39" s="1" t="str">
        <f>=INDEX(e_vec,38,1)*C39</f>
      </c>
    </row>
    <row r="40">
      <c r="A40" t="s">
        <v>38</v>
      </c>
      <c r="B40" t="n">
        <v>0</v>
      </c>
      <c r="C40" s="1" t="str">
        <f>=SUMPRODUCT(INDEX(L_mat,39,0),f_shock)</f>
      </c>
      <c r="D40" s="1" t="str">
        <f>=INDEX(e_vec,39,1)*C40</f>
      </c>
    </row>
    <row r="41">
      <c r="A41" t="s">
        <v>39</v>
      </c>
      <c r="B41" t="n">
        <v>0</v>
      </c>
      <c r="C41" s="1" t="str">
        <f>=SUMPRODUCT(INDEX(L_mat,40,0),f_shock)</f>
      </c>
      <c r="D41" s="1" t="str">
        <f>=INDEX(e_vec,40,1)*C41</f>
      </c>
    </row>
    <row r="42">
      <c r="A42" t="s">
        <v>40</v>
      </c>
      <c r="B42" t="n">
        <v>0</v>
      </c>
      <c r="C42" s="1" t="str">
        <f>=SUMPRODUCT(INDEX(L_mat,41,0),f_shock)</f>
      </c>
      <c r="D42" s="1" t="str">
        <f>=INDEX(e_vec,41,1)*C42</f>
      </c>
    </row>
    <row r="43">
      <c r="A43" t="s">
        <v>41</v>
      </c>
      <c r="B43" t="n">
        <v>0</v>
      </c>
      <c r="C43" s="1" t="str">
        <f>=SUMPRODUCT(INDEX(L_mat,42,0),f_shock)</f>
      </c>
      <c r="D43" s="1" t="str">
        <f>=INDEX(e_vec,42,1)*C43</f>
      </c>
    </row>
    <row r="44">
      <c r="A44" t="s">
        <v>42</v>
      </c>
      <c r="B44" t="n">
        <v>0</v>
      </c>
      <c r="C44" s="1" t="str">
        <f>=SUMPRODUCT(INDEX(L_mat,43,0),f_shock)</f>
      </c>
      <c r="D44" s="1" t="str">
        <f>=INDEX(e_vec,43,1)*C44</f>
      </c>
    </row>
    <row r="45">
      <c r="A45" t="s">
        <v>43</v>
      </c>
      <c r="B45" t="n">
        <v>0</v>
      </c>
      <c r="C45" s="1" t="str">
        <f>=SUMPRODUCT(INDEX(L_mat,44,0),f_shock)</f>
      </c>
      <c r="D45" s="1" t="str">
        <f>=INDEX(e_vec,44,1)*C45</f>
      </c>
    </row>
    <row r="46">
      <c r="A46" t="s">
        <v>44</v>
      </c>
      <c r="B46" t="n">
        <v>0</v>
      </c>
      <c r="C46" s="1" t="str">
        <f>=SUMPRODUCT(INDEX(L_mat,45,0),f_shock)</f>
      </c>
      <c r="D46" s="1" t="str">
        <f>=INDEX(e_vec,45,1)*C46</f>
      </c>
    </row>
    <row r="47">
      <c r="A47" t="s">
        <v>45</v>
      </c>
      <c r="B47" t="n">
        <v>0</v>
      </c>
      <c r="C47" s="1" t="str">
        <f>=SUMPRODUCT(INDEX(L_mat,46,0),f_shock)</f>
      </c>
      <c r="D47" s="1" t="str">
        <f>=INDEX(e_vec,46,1)*C47</f>
      </c>
    </row>
    <row r="48">
      <c r="A48" t="s">
        <v>46</v>
      </c>
      <c r="B48" t="n">
        <v>0</v>
      </c>
      <c r="C48" s="1" t="str">
        <f>=SUMPRODUCT(INDEX(L_mat,47,0),f_shock)</f>
      </c>
      <c r="D48" s="1" t="str">
        <f>=INDEX(e_vec,47,1)*C48</f>
      </c>
    </row>
    <row r="49">
      <c r="A49" t="s">
        <v>47</v>
      </c>
      <c r="B49" t="n">
        <v>0</v>
      </c>
      <c r="C49" s="1" t="str">
        <f>=SUMPRODUCT(INDEX(L_mat,48,0),f_shock)</f>
      </c>
      <c r="D49" s="1" t="str">
        <f>=INDEX(e_vec,48,1)*C49</f>
      </c>
    </row>
    <row r="50">
      <c r="A50" t="s">
        <v>48</v>
      </c>
      <c r="B50" t="n">
        <v>0</v>
      </c>
      <c r="C50" s="1" t="str">
        <f>=SUMPRODUCT(INDEX(L_mat,49,0),f_shock)</f>
      </c>
      <c r="D50" s="1" t="str">
        <f>=INDEX(e_vec,49,1)*C50</f>
      </c>
    </row>
    <row r="51">
      <c r="A51" t="s">
        <v>49</v>
      </c>
      <c r="B51" t="n">
        <v>0</v>
      </c>
      <c r="C51" s="1" t="str">
        <f>=SUMPRODUCT(INDEX(L_mat,50,0),f_shock)</f>
      </c>
      <c r="D51" s="1" t="str">
        <f>=INDEX(e_vec,50,1)*C51</f>
      </c>
    </row>
    <row r="52">
      <c r="A52" t="s">
        <v>50</v>
      </c>
      <c r="B52" t="n">
        <v>0</v>
      </c>
      <c r="C52" s="1" t="str">
        <f>=SUMPRODUCT(INDEX(L_mat,51,0),f_shock)</f>
      </c>
      <c r="D52" s="1" t="str">
        <f>=INDEX(e_vec,51,1)*C52</f>
      </c>
    </row>
    <row r="53">
      <c r="A53" t="s">
        <v>51</v>
      </c>
      <c r="B53" t="n">
        <v>0</v>
      </c>
      <c r="C53" s="1" t="str">
        <f>=SUMPRODUCT(INDEX(L_mat,52,0),f_shock)</f>
      </c>
      <c r="D53" s="1" t="str">
        <f>=INDEX(e_vec,52,1)*C53</f>
      </c>
    </row>
    <row r="54">
      <c r="A54" t="s">
        <v>52</v>
      </c>
      <c r="B54" t="n">
        <v>0</v>
      </c>
      <c r="C54" s="1" t="str">
        <f>=SUMPRODUCT(INDEX(L_mat,53,0),f_shock)</f>
      </c>
      <c r="D54" s="1" t="str">
        <f>=INDEX(e_vec,53,1)*C54</f>
      </c>
    </row>
    <row r="55">
      <c r="A55" t="s">
        <v>53</v>
      </c>
      <c r="B55" t="n">
        <v>0</v>
      </c>
      <c r="C55" s="1" t="str">
        <f>=SUMPRODUCT(INDEX(L_mat,54,0),f_shock)</f>
      </c>
      <c r="D55" s="1" t="str">
        <f>=INDEX(e_vec,54,1)*C55</f>
      </c>
    </row>
    <row r="56">
      <c r="A56" t="s">
        <v>54</v>
      </c>
      <c r="B56" t="n">
        <v>0</v>
      </c>
      <c r="C56" s="1" t="str">
        <f>=SUMPRODUCT(INDEX(L_mat,55,0),f_shock)</f>
      </c>
      <c r="D56" s="1" t="str">
        <f>=INDEX(e_vec,55,1)*C56</f>
      </c>
    </row>
    <row r="57">
      <c r="A57" t="s">
        <v>55</v>
      </c>
      <c r="B57" t="n">
        <v>0</v>
      </c>
      <c r="C57" s="1" t="str">
        <f>=SUMPRODUCT(INDEX(L_mat,56,0),f_shock)</f>
      </c>
      <c r="D57" s="1" t="str">
        <f>=INDEX(e_vec,56,1)*C57</f>
      </c>
    </row>
    <row r="58">
      <c r="A58" t="s">
        <v>56</v>
      </c>
      <c r="B58" t="n">
        <v>0</v>
      </c>
      <c r="C58" s="1" t="str">
        <f>=SUMPRODUCT(INDEX(L_mat,57,0),f_shock)</f>
      </c>
      <c r="D58" s="1" t="str">
        <f>=INDEX(e_vec,57,1)*C58</f>
      </c>
    </row>
    <row r="59">
      <c r="A59" t="s">
        <v>57</v>
      </c>
      <c r="B59" t="n">
        <v>0</v>
      </c>
      <c r="C59" s="1" t="str">
        <f>=SUMPRODUCT(INDEX(L_mat,58,0),f_shock)</f>
      </c>
      <c r="D59" s="1" t="str">
        <f>=INDEX(e_vec,58,1)*C59</f>
      </c>
    </row>
    <row r="60">
      <c r="A60" t="s">
        <v>58</v>
      </c>
      <c r="B60" t="n">
        <v>0</v>
      </c>
      <c r="C60" s="1" t="str">
        <f>=SUMPRODUCT(INDEX(L_mat,59,0),f_shock)</f>
      </c>
      <c r="D60" s="1" t="str">
        <f>=INDEX(e_vec,59,1)*C60</f>
      </c>
    </row>
    <row r="61">
      <c r="A61" t="s">
        <v>59</v>
      </c>
      <c r="B61" t="n">
        <v>0</v>
      </c>
      <c r="C61" s="1" t="str">
        <f>=SUMPRODUCT(INDEX(L_mat,60,0),f_shock)</f>
      </c>
      <c r="D61" s="1" t="str">
        <f>=INDEX(e_vec,60,1)*C61</f>
      </c>
    </row>
    <row r="62">
      <c r="A62" t="s">
        <v>60</v>
      </c>
      <c r="B62" t="n">
        <v>0</v>
      </c>
      <c r="C62" s="1" t="str">
        <f>=SUMPRODUCT(INDEX(L_mat,61,0),f_shock)</f>
      </c>
      <c r="D62" s="1" t="str">
        <f>=INDEX(e_vec,61,1)*C62</f>
      </c>
    </row>
    <row r="63">
      <c r="A63" t="s">
        <v>61</v>
      </c>
      <c r="B63" t="n">
        <v>0</v>
      </c>
      <c r="C63" s="1" t="str">
        <f>=SUMPRODUCT(INDEX(L_mat,62,0),f_shock)</f>
      </c>
      <c r="D63" s="1" t="str">
        <f>=INDEX(e_vec,62,1)*C63</f>
      </c>
    </row>
    <row r="64">
      <c r="A64" t="s">
        <v>62</v>
      </c>
      <c r="B64" t="n">
        <v>0</v>
      </c>
      <c r="C64" s="1" t="str">
        <f>=SUMPRODUCT(INDEX(L_mat,63,0),f_shock)</f>
      </c>
      <c r="D64" s="1" t="str">
        <f>=INDEX(e_vec,63,1)*C64</f>
      </c>
    </row>
    <row r="65">
      <c r="A65" t="s">
        <v>63</v>
      </c>
      <c r="B65" t="n">
        <v>0</v>
      </c>
      <c r="C65" s="1" t="str">
        <f>=SUMPRODUCT(INDEX(L_mat,64,0),f_shock)</f>
      </c>
      <c r="D65" s="1" t="str">
        <f>=INDEX(e_vec,64,1)*C65</f>
      </c>
    </row>
    <row r="66">
      <c r="A66" t="s">
        <v>64</v>
      </c>
      <c r="B66" t="n">
        <v>0</v>
      </c>
      <c r="C66" s="1" t="str">
        <f>=SUMPRODUCT(INDEX(L_mat,65,0),f_shock)</f>
      </c>
      <c r="D66" s="1" t="str">
        <f>=INDEX(e_vec,65,1)*C66</f>
      </c>
    </row>
    <row r="67">
      <c r="A67" t="s">
        <v>65</v>
      </c>
      <c r="B67" t="n">
        <v>0</v>
      </c>
      <c r="C67" s="1" t="str">
        <f>=SUMPRODUCT(INDEX(L_mat,66,0),f_shock)</f>
      </c>
      <c r="D67" s="1" t="str">
        <f>=INDEX(e_vec,66,1)*C67</f>
      </c>
    </row>
    <row r="68">
      <c r="A68" t="s">
        <v>66</v>
      </c>
      <c r="B68" t="n">
        <v>0</v>
      </c>
      <c r="C68" s="1" t="str">
        <f>=SUMPRODUCT(INDEX(L_mat,67,0),f_shock)</f>
      </c>
      <c r="D68" s="1" t="str">
        <f>=INDEX(e_vec,67,1)*C68</f>
      </c>
    </row>
    <row r="69">
      <c r="A69" t="s">
        <v>67</v>
      </c>
      <c r="B69" t="n">
        <v>0</v>
      </c>
      <c r="C69" s="1" t="str">
        <f>=SUMPRODUCT(INDEX(L_mat,68,0),f_shock)</f>
      </c>
      <c r="D69" s="1" t="str">
        <f>=INDEX(e_vec,68,1)*C69</f>
      </c>
    </row>
    <row r="70">
      <c r="A70" t="s">
        <v>68</v>
      </c>
      <c r="B70" t="n">
        <v>0</v>
      </c>
      <c r="C70" s="1" t="str">
        <f>=SUMPRODUCT(INDEX(L_mat,69,0),f_shock)</f>
      </c>
      <c r="D70" s="1" t="str">
        <f>=INDEX(e_vec,69,1)*C70</f>
      </c>
    </row>
    <row r="71">
      <c r="A71" t="s">
        <v>69</v>
      </c>
      <c r="B71" t="n">
        <v>0</v>
      </c>
      <c r="C71" s="1" t="str">
        <f>=SUMPRODUCT(INDEX(L_mat,70,0),f_shock)</f>
      </c>
      <c r="D71" s="1" t="str">
        <f>=INDEX(e_vec,70,1)*C71</f>
      </c>
    </row>
    <row r="72">
      <c r="A72" t="s">
        <v>70</v>
      </c>
      <c r="B72" t="n">
        <v>0</v>
      </c>
      <c r="C72" s="1" t="str">
        <f>=SUMPRODUCT(INDEX(L_mat,71,0),f_shock)</f>
      </c>
      <c r="D72" s="1" t="str">
        <f>=INDEX(e_vec,71,1)*C72</f>
      </c>
    </row>
    <row r="73">
      <c r="A73" t="s">
        <v>71</v>
      </c>
      <c r="B73" t="n">
        <v>0</v>
      </c>
      <c r="C73" s="1" t="str">
        <f>=SUMPRODUCT(INDEX(L_mat,72,0),f_shock)</f>
      </c>
      <c r="D73" s="1" t="str">
        <f>=INDEX(e_vec,72,1)*C73</f>
      </c>
    </row>
    <row r="74">
      <c r="A74" t="s">
        <v>72</v>
      </c>
      <c r="B74" t="n">
        <v>0</v>
      </c>
      <c r="C74" s="1" t="str">
        <f>=SUMPRODUCT(INDEX(L_mat,73,0),f_shock)</f>
      </c>
      <c r="D74" s="1" t="str">
        <f>=INDEX(e_vec,73,1)*C74</f>
      </c>
    </row>
    <row r="75">
      <c r="A75" t="s">
        <v>73</v>
      </c>
      <c r="B75" t="n">
        <v>0</v>
      </c>
      <c r="C75" s="1" t="str">
        <f>=SUMPRODUCT(INDEX(L_mat,74,0),f_shock)</f>
      </c>
      <c r="D75" s="1" t="str">
        <f>=INDEX(e_vec,74,1)*C75</f>
      </c>
    </row>
    <row r="76">
      <c r="A76" t="s">
        <v>74</v>
      </c>
      <c r="B76" t="n">
        <v>0</v>
      </c>
      <c r="C76" s="1" t="str">
        <f>=SUMPRODUCT(INDEX(L_mat,75,0),f_shock)</f>
      </c>
      <c r="D76" s="1" t="str">
        <f>=INDEX(e_vec,75,1)*C76</f>
      </c>
    </row>
    <row r="77">
      <c r="A77" t="s">
        <v>75</v>
      </c>
      <c r="B77" t="n">
        <v>0</v>
      </c>
      <c r="C77" s="1" t="str">
        <f>=SUMPRODUCT(INDEX(L_mat,76,0),f_shock)</f>
      </c>
      <c r="D77" s="1" t="str">
        <f>=INDEX(e_vec,76,1)*C77</f>
      </c>
    </row>
    <row r="78">
      <c r="A78" t="s">
        <v>76</v>
      </c>
      <c r="B78" t="n">
        <v>0</v>
      </c>
      <c r="C78" s="1" t="str">
        <f>=SUMPRODUCT(INDEX(L_mat,77,0),f_shock)</f>
      </c>
      <c r="D78" s="1" t="str">
        <f>=INDEX(e_vec,77,1)*C78</f>
      </c>
    </row>
    <row r="79">
      <c r="A79" t="s">
        <v>77</v>
      </c>
      <c r="B79" t="n">
        <v>0</v>
      </c>
      <c r="C79" s="1" t="str">
        <f>=SUMPRODUCT(INDEX(L_mat,78,0),f_shock)</f>
      </c>
      <c r="D79" s="1" t="str">
        <f>=INDEX(e_vec,78,1)*C79</f>
      </c>
    </row>
    <row r="80">
      <c r="A80" t="s">
        <v>78</v>
      </c>
      <c r="B80" t="n">
        <v>0</v>
      </c>
      <c r="C80" s="1" t="str">
        <f>=SUMPRODUCT(INDEX(L_mat,79,0),f_shock)</f>
      </c>
      <c r="D80" s="1" t="str">
        <f>=INDEX(e_vec,79,1)*C80</f>
      </c>
    </row>
    <row r="81">
      <c r="A81" t="s">
        <v>79</v>
      </c>
      <c r="B81" t="n">
        <v>0</v>
      </c>
      <c r="C81" s="1" t="str">
        <f>=SUMPRODUCT(INDEX(L_mat,80,0),f_shock)</f>
      </c>
      <c r="D81" s="1" t="str">
        <f>=INDEX(e_vec,80,1)*C81</f>
      </c>
    </row>
    <row r="82">
      <c r="A82" t="s">
        <v>80</v>
      </c>
      <c r="B82" t="n">
        <v>0</v>
      </c>
      <c r="C82" s="1" t="str">
        <f>=SUMPRODUCT(INDEX(L_mat,81,0),f_shock)</f>
      </c>
      <c r="D82" s="1" t="str">
        <f>=INDEX(e_vec,81,1)*C82</f>
      </c>
    </row>
    <row r="83">
      <c r="A83" t="s">
        <v>81</v>
      </c>
      <c r="B83" t="n">
        <v>0</v>
      </c>
      <c r="C83" s="1" t="str">
        <f>=SUMPRODUCT(INDEX(L_mat,82,0),f_shock)</f>
      </c>
      <c r="D83" s="1" t="str">
        <f>=INDEX(e_vec,82,1)*C83</f>
      </c>
    </row>
    <row r="84">
      <c r="A84" t="s">
        <v>82</v>
      </c>
      <c r="B84" t="n">
        <v>0</v>
      </c>
      <c r="C84" s="1" t="str">
        <f>=SUMPRODUCT(INDEX(L_mat,83,0),f_shock)</f>
      </c>
      <c r="D84" s="1" t="str">
        <f>=INDEX(e_vec,83,1)*C84</f>
      </c>
    </row>
    <row r="85">
      <c r="A85" t="s">
        <v>83</v>
      </c>
      <c r="B85" t="n">
        <v>0</v>
      </c>
      <c r="C85" s="1" t="str">
        <f>=SUMPRODUCT(INDEX(L_mat,84,0),f_shock)</f>
      </c>
      <c r="D85" s="1" t="str">
        <f>=INDEX(e_vec,84,1)*C85</f>
      </c>
    </row>
    <row r="86">
      <c r="A86" t="s">
        <v>84</v>
      </c>
      <c r="B86" t="n">
        <v>0</v>
      </c>
      <c r="C86" s="1" t="str">
        <f>=SUMPRODUCT(INDEX(L_mat,85,0),f_shock)</f>
      </c>
      <c r="D86" s="1" t="str">
        <f>=INDEX(e_vec,85,1)*C86</f>
      </c>
    </row>
    <row r="87">
      <c r="A87" t="s">
        <v>85</v>
      </c>
      <c r="B87" t="n">
        <v>0</v>
      </c>
      <c r="C87" s="1" t="str">
        <f>=SUMPRODUCT(INDEX(L_mat,86,0),f_shock)</f>
      </c>
      <c r="D87" s="1" t="str">
        <f>=INDEX(e_vec,86,1)*C87</f>
      </c>
    </row>
    <row r="88">
      <c r="A88" t="s">
        <v>86</v>
      </c>
      <c r="B88" t="n">
        <v>0</v>
      </c>
      <c r="C88" s="1" t="str">
        <f>=SUMPRODUCT(INDEX(L_mat,87,0),f_shock)</f>
      </c>
      <c r="D88" s="1" t="str">
        <f>=INDEX(e_vec,87,1)*C88</f>
      </c>
    </row>
    <row r="89">
      <c r="A89" t="s">
        <v>87</v>
      </c>
      <c r="B89" t="n">
        <v>0</v>
      </c>
      <c r="C89" s="1" t="str">
        <f>=SUMPRODUCT(INDEX(L_mat,88,0),f_shock)</f>
      </c>
      <c r="D89" s="1" t="str">
        <f>=INDEX(e_vec,88,1)*C89</f>
      </c>
    </row>
    <row r="90">
      <c r="A90" t="s">
        <v>88</v>
      </c>
      <c r="B90" t="n">
        <v>0</v>
      </c>
      <c r="C90" s="1" t="str">
        <f>=SUMPRODUCT(INDEX(L_mat,89,0),f_shock)</f>
      </c>
      <c r="D90" s="1" t="str">
        <f>=INDEX(e_vec,89,1)*C90</f>
      </c>
    </row>
    <row r="91">
      <c r="A91" t="s">
        <v>89</v>
      </c>
      <c r="B91" t="n">
        <v>0</v>
      </c>
      <c r="C91" s="1" t="str">
        <f>=SUMPRODUCT(INDEX(L_mat,90,0),f_shock)</f>
      </c>
      <c r="D91" s="1" t="str">
        <f>=INDEX(e_vec,90,1)*C91</f>
      </c>
    </row>
    <row r="92">
      <c r="A92" t="s">
        <v>90</v>
      </c>
      <c r="B92" t="n">
        <v>0</v>
      </c>
      <c r="C92" s="1" t="str">
        <f>=SUMPRODUCT(INDEX(L_mat,91,0),f_shock)</f>
      </c>
      <c r="D92" s="1" t="str">
        <f>=INDEX(e_vec,91,1)*C92</f>
      </c>
    </row>
    <row r="93">
      <c r="A93" t="s">
        <v>91</v>
      </c>
      <c r="B93" t="n">
        <v>0</v>
      </c>
      <c r="C93" s="1" t="str">
        <f>=SUMPRODUCT(INDEX(L_mat,92,0),f_shock)</f>
      </c>
      <c r="D93" s="1" t="str">
        <f>=INDEX(e_vec,92,1)*C93</f>
      </c>
    </row>
    <row r="94">
      <c r="A94" t="s">
        <v>92</v>
      </c>
      <c r="B94" t="n">
        <v>0</v>
      </c>
      <c r="C94" s="1" t="str">
        <f>=SUMPRODUCT(INDEX(L_mat,93,0),f_shock)</f>
      </c>
      <c r="D94" s="1" t="str">
        <f>=INDEX(e_vec,93,1)*C94</f>
      </c>
    </row>
    <row r="95">
      <c r="A95" t="s">
        <v>93</v>
      </c>
      <c r="B95" t="n">
        <v>0</v>
      </c>
      <c r="C95" s="1" t="str">
        <f>=SUMPRODUCT(INDEX(L_mat,94,0),f_shock)</f>
      </c>
      <c r="D95" s="1" t="str">
        <f>=INDEX(e_vec,94,1)*C95</f>
      </c>
    </row>
    <row r="96">
      <c r="A96" t="s">
        <v>94</v>
      </c>
      <c r="B96" t="n">
        <v>0</v>
      </c>
      <c r="C96" s="1" t="str">
        <f>=SUMPRODUCT(INDEX(L_mat,95,0),f_shock)</f>
      </c>
      <c r="D96" s="1" t="str">
        <f>=INDEX(e_vec,95,1)*C96</f>
      </c>
    </row>
    <row r="97">
      <c r="A97" t="s">
        <v>95</v>
      </c>
      <c r="B97" t="n">
        <v>0</v>
      </c>
      <c r="C97" s="1" t="str">
        <f>=SUMPRODUCT(INDEX(L_mat,96,0),f_shock)</f>
      </c>
      <c r="D97" s="1" t="str">
        <f>=INDEX(e_vec,96,1)*C97</f>
      </c>
    </row>
    <row r="98">
      <c r="A98" t="s">
        <v>96</v>
      </c>
      <c r="B98" t="n">
        <v>0</v>
      </c>
      <c r="C98" s="1" t="str">
        <f>=SUMPRODUCT(INDEX(L_mat,97,0),f_shock)</f>
      </c>
      <c r="D98" s="1" t="str">
        <f>=INDEX(e_vec,97,1)*C98</f>
      </c>
    </row>
    <row r="99">
      <c r="A99" t="s">
        <v>97</v>
      </c>
      <c r="B99" t="n">
        <v>0</v>
      </c>
      <c r="C99" s="1" t="str">
        <f>=SUMPRODUCT(INDEX(L_mat,98,0),f_shock)</f>
      </c>
      <c r="D99" s="1" t="str">
        <f>=INDEX(e_vec,98,1)*C99</f>
      </c>
    </row>
    <row r="100">
      <c r="A100" t="s">
        <v>98</v>
      </c>
      <c r="B100" t="n">
        <v>0</v>
      </c>
      <c r="C100" s="1" t="str">
        <f>=SUMPRODUCT(INDEX(L_mat,99,0),f_shock)</f>
      </c>
      <c r="D100" s="1" t="str">
        <f>=INDEX(e_vec,99,1)*C100</f>
      </c>
    </row>
    <row r="101">
      <c r="A101" t="s">
        <v>99</v>
      </c>
      <c r="B101" t="n">
        <v>0</v>
      </c>
      <c r="C101" s="1" t="str">
        <f>=SUMPRODUCT(INDEX(L_mat,100,0),f_shock)</f>
      </c>
      <c r="D101" s="1" t="str">
        <f>=INDEX(e_vec,100,1)*C101</f>
      </c>
    </row>
    <row r="102">
      <c r="A102" t="s">
        <v>100</v>
      </c>
      <c r="B102" t="n">
        <v>0</v>
      </c>
      <c r="C102" s="1" t="str">
        <f>=SUMPRODUCT(INDEX(L_mat,101,0),f_shock)</f>
      </c>
      <c r="D102" s="1" t="str">
        <f>=INDEX(e_vec,101,1)*C102</f>
      </c>
    </row>
    <row r="103">
      <c r="A103" t="s">
        <v>101</v>
      </c>
      <c r="B103" t="n">
        <v>0</v>
      </c>
      <c r="C103" s="1" t="str">
        <f>=SUMPRODUCT(INDEX(L_mat,102,0),f_shock)</f>
      </c>
      <c r="D103" s="1" t="str">
        <f>=INDEX(e_vec,102,1)*C103</f>
      </c>
    </row>
    <row r="104">
      <c r="A104" t="s">
        <v>102</v>
      </c>
      <c r="B104" t="n">
        <v>0</v>
      </c>
      <c r="C104" s="1" t="str">
        <f>=SUMPRODUCT(INDEX(L_mat,103,0),f_shock)</f>
      </c>
      <c r="D104" s="1" t="str">
        <f>=INDEX(e_vec,103,1)*C104</f>
      </c>
    </row>
    <row r="105">
      <c r="A105" t="s">
        <v>103</v>
      </c>
      <c r="B105" t="n">
        <v>0</v>
      </c>
      <c r="C105" s="1" t="str">
        <f>=SUMPRODUCT(INDEX(L_mat,104,0),f_shock)</f>
      </c>
      <c r="D105" s="1" t="str">
        <f>=INDEX(e_vec,104,1)*C105</f>
      </c>
    </row>
    <row r="106">
      <c r="A106" t="s">
        <v>104</v>
      </c>
      <c r="B106" t="n">
        <v>0</v>
      </c>
      <c r="C106" s="1" t="str">
        <f>=SUMPRODUCT(INDEX(L_mat,105,0),f_shock)</f>
      </c>
      <c r="D106" s="1" t="str">
        <f>=INDEX(e_vec,105,1)*C106</f>
      </c>
    </row>
    <row r="107">
      <c r="A107" t="s">
        <v>105</v>
      </c>
      <c r="B107" t="n">
        <v>0</v>
      </c>
      <c r="C107" s="1" t="str">
        <f>=SUMPRODUCT(INDEX(L_mat,106,0),f_shock)</f>
      </c>
      <c r="D107" s="1" t="str">
        <f>=INDEX(e_vec,106,1)*C107</f>
      </c>
    </row>
    <row r="108">
      <c r="A108" t="s">
        <v>106</v>
      </c>
      <c r="B108" t="n">
        <v>0</v>
      </c>
      <c r="C108" s="1" t="str">
        <f>=SUMPRODUCT(INDEX(L_mat,107,0),f_shock)</f>
      </c>
      <c r="D108" s="1" t="str">
        <f>=INDEX(e_vec,107,1)*C108</f>
      </c>
    </row>
    <row r="109">
      <c r="A109" t="s">
        <v>107</v>
      </c>
      <c r="B109" t="n">
        <v>0</v>
      </c>
      <c r="C109" s="1" t="str">
        <f>=SUMPRODUCT(INDEX(L_mat,108,0),f_shock)</f>
      </c>
      <c r="D109" s="1" t="str">
        <f>=INDEX(e_vec,108,1)*C109</f>
      </c>
    </row>
    <row r="110">
      <c r="A110" t="s">
        <v>108</v>
      </c>
      <c r="B110" t="n">
        <v>0</v>
      </c>
      <c r="C110" s="1" t="str">
        <f>=SUMPRODUCT(INDEX(L_mat,109,0),f_shock)</f>
      </c>
      <c r="D110" s="1" t="str">
        <f>=INDEX(e_vec,109,1)*C110</f>
      </c>
    </row>
    <row r="111">
      <c r="A111" t="s">
        <v>109</v>
      </c>
      <c r="B111" t="n">
        <v>0</v>
      </c>
      <c r="C111" s="1" t="str">
        <f>=SUMPRODUCT(INDEX(L_mat,110,0),f_shock)</f>
      </c>
      <c r="D111" s="1" t="str">
        <f>=INDEX(e_vec,110,1)*C111</f>
      </c>
    </row>
    <row r="112">
      <c r="A112" t="s">
        <v>110</v>
      </c>
      <c r="B112" t="n">
        <v>0</v>
      </c>
      <c r="C112" s="1" t="str">
        <f>=SUMPRODUCT(INDEX(L_mat,111,0),f_shock)</f>
      </c>
      <c r="D112" s="1" t="str">
        <f>=INDEX(e_vec,111,1)*C112</f>
      </c>
    </row>
    <row r="113">
      <c r="A113" t="s">
        <v>111</v>
      </c>
      <c r="B113" t="n">
        <v>0</v>
      </c>
      <c r="C113" s="1" t="str">
        <f>=SUMPRODUCT(INDEX(L_mat,112,0),f_shock)</f>
      </c>
      <c r="D113" s="1" t="str">
        <f>=INDEX(e_vec,112,1)*C113</f>
      </c>
    </row>
    <row r="114">
      <c r="A114" t="s">
        <v>112</v>
      </c>
      <c r="B114" t="n">
        <v>0</v>
      </c>
      <c r="C114" s="1" t="str">
        <f>=SUMPRODUCT(INDEX(L_mat,113,0),f_shock)</f>
      </c>
      <c r="D114" s="1" t="str">
        <f>=INDEX(e_vec,113,1)*C114</f>
      </c>
    </row>
    <row r="115">
      <c r="A115" t="s">
        <v>113</v>
      </c>
      <c r="B115" t="n">
        <v>0</v>
      </c>
      <c r="C115" s="1" t="str">
        <f>=SUMPRODUCT(INDEX(L_mat,114,0),f_shock)</f>
      </c>
      <c r="D115" s="1" t="str">
        <f>=INDEX(e_vec,114,1)*C115</f>
      </c>
    </row>
    <row r="116">
      <c r="A116" t="s">
        <v>114</v>
      </c>
      <c r="B116" t="n">
        <v>0</v>
      </c>
      <c r="C116" s="1" t="str">
        <f>=SUMPRODUCT(INDEX(L_mat,115,0),f_shock)</f>
      </c>
      <c r="D116" s="1" t="str">
        <f>=INDEX(e_vec,115,1)*C116</f>
      </c>
    </row>
    <row r="117">
      <c r="A117" t="s">
        <v>115</v>
      </c>
      <c r="B117" t="n">
        <v>0</v>
      </c>
      <c r="C117" s="1" t="str">
        <f>=SUMPRODUCT(INDEX(L_mat,116,0),f_shock)</f>
      </c>
      <c r="D117" s="1" t="str">
        <f>=INDEX(e_vec,116,1)*C117</f>
      </c>
    </row>
    <row r="118">
      <c r="A118" t="s">
        <v>116</v>
      </c>
      <c r="B118" t="n">
        <v>0</v>
      </c>
      <c r="C118" s="1" t="str">
        <f>=SUMPRODUCT(INDEX(L_mat,117,0),f_shock)</f>
      </c>
      <c r="D118" s="1" t="str">
        <f>=INDEX(e_vec,117,1)*C118</f>
      </c>
    </row>
    <row r="119">
      <c r="A119" t="s">
        <v>117</v>
      </c>
      <c r="B119" t="n">
        <v>0</v>
      </c>
      <c r="C119" s="1" t="str">
        <f>=SUMPRODUCT(INDEX(L_mat,118,0),f_shock)</f>
      </c>
      <c r="D119" s="1" t="str">
        <f>=INDEX(e_vec,118,1)*C119</f>
      </c>
    </row>
    <row r="120">
      <c r="A120" t="s">
        <v>118</v>
      </c>
      <c r="B120" t="n">
        <v>0</v>
      </c>
      <c r="C120" s="1" t="str">
        <f>=SUMPRODUCT(INDEX(L_mat,119,0),f_shock)</f>
      </c>
      <c r="D120" s="1" t="str">
        <f>=INDEX(e_vec,119,1)*C120</f>
      </c>
    </row>
    <row r="121">
      <c r="A121" t="s">
        <v>119</v>
      </c>
      <c r="B121" t="n">
        <v>0</v>
      </c>
      <c r="C121" s="1" t="str">
        <f>=SUMPRODUCT(INDEX(L_mat,120,0),f_shock)</f>
      </c>
      <c r="D121" s="1" t="str">
        <f>=INDEX(e_vec,120,1)*C121</f>
      </c>
    </row>
    <row r="122">
      <c r="A122" t="s">
        <v>120</v>
      </c>
      <c r="B122" t="n">
        <v>0</v>
      </c>
      <c r="C122" s="1" t="str">
        <f>=SUMPRODUCT(INDEX(L_mat,121,0),f_shock)</f>
      </c>
      <c r="D122" s="1" t="str">
        <f>=INDEX(e_vec,121,1)*C122</f>
      </c>
    </row>
    <row r="123">
      <c r="A123" t="s">
        <v>121</v>
      </c>
      <c r="B123" t="n">
        <v>0</v>
      </c>
      <c r="C123" s="1" t="str">
        <f>=SUMPRODUCT(INDEX(L_mat,122,0),f_shock)</f>
      </c>
      <c r="D123" s="1" t="str">
        <f>=INDEX(e_vec,122,1)*C123</f>
      </c>
    </row>
    <row r="124">
      <c r="A124" t="s">
        <v>122</v>
      </c>
      <c r="B124" t="n">
        <v>0</v>
      </c>
      <c r="C124" s="1" t="str">
        <f>=SUMPRODUCT(INDEX(L_mat,123,0),f_shock)</f>
      </c>
      <c r="D124" s="1" t="str">
        <f>=INDEX(e_vec,123,1)*C124</f>
      </c>
    </row>
    <row r="125">
      <c r="A125" t="s">
        <v>123</v>
      </c>
      <c r="B125" t="n">
        <v>0</v>
      </c>
      <c r="C125" s="1" t="str">
        <f>=SUMPRODUCT(INDEX(L_mat,124,0),f_shock)</f>
      </c>
      <c r="D125" s="1" t="str">
        <f>=INDEX(e_vec,124,1)*C125</f>
      </c>
    </row>
    <row r="126">
      <c r="A126" t="s">
        <v>124</v>
      </c>
      <c r="B126" t="n">
        <v>0</v>
      </c>
      <c r="C126" s="1" t="str">
        <f>=SUMPRODUCT(INDEX(L_mat,125,0),f_shock)</f>
      </c>
      <c r="D126" s="1" t="str">
        <f>=INDEX(e_vec,125,1)*C126</f>
      </c>
    </row>
    <row r="127">
      <c r="A127" t="s">
        <v>125</v>
      </c>
      <c r="B127" t="n">
        <v>0</v>
      </c>
      <c r="C127" s="1" t="str">
        <f>=SUMPRODUCT(INDEX(L_mat,126,0),f_shock)</f>
      </c>
      <c r="D127" s="1" t="str">
        <f>=INDEX(e_vec,126,1)*C127</f>
      </c>
    </row>
    <row r="128">
      <c r="A128" t="s">
        <v>126</v>
      </c>
      <c r="B128" t="n">
        <v>0</v>
      </c>
      <c r="C128" s="1" t="str">
        <f>=SUMPRODUCT(INDEX(L_mat,127,0),f_shock)</f>
      </c>
      <c r="D128" s="1" t="str">
        <f>=INDEX(e_vec,127,1)*C128</f>
      </c>
    </row>
    <row r="129">
      <c r="A129" t="s">
        <v>127</v>
      </c>
      <c r="B129" t="n">
        <v>0</v>
      </c>
      <c r="C129" s="1" t="str">
        <f>=SUMPRODUCT(INDEX(L_mat,128,0),f_shock)</f>
      </c>
      <c r="D129" s="1" t="str">
        <f>=INDEX(e_vec,128,1)*C129</f>
      </c>
    </row>
    <row r="130">
      <c r="A130" t="s">
        <v>128</v>
      </c>
      <c r="B130" t="n">
        <v>0</v>
      </c>
      <c r="C130" s="1" t="str">
        <f>=SUMPRODUCT(INDEX(L_mat,129,0),f_shock)</f>
      </c>
      <c r="D130" s="1" t="str">
        <f>=INDEX(e_vec,129,1)*C130</f>
      </c>
    </row>
    <row r="131">
      <c r="A131" t="s">
        <v>129</v>
      </c>
      <c r="B131" t="n">
        <v>0</v>
      </c>
      <c r="C131" s="1" t="str">
        <f>=SUMPRODUCT(INDEX(L_mat,130,0),f_shock)</f>
      </c>
      <c r="D131" s="1" t="str">
        <f>=INDEX(e_vec,130,1)*C131</f>
      </c>
    </row>
    <row r="132">
      <c r="A132" t="s">
        <v>130</v>
      </c>
      <c r="B132" t="n">
        <v>0</v>
      </c>
      <c r="C132" s="1" t="str">
        <f>=SUMPRODUCT(INDEX(L_mat,131,0),f_shock)</f>
      </c>
      <c r="D132" s="1" t="str">
        <f>=INDEX(e_vec,131,1)*C132</f>
      </c>
    </row>
    <row r="133">
      <c r="A133" t="s">
        <v>131</v>
      </c>
      <c r="B133" t="n">
        <v>0</v>
      </c>
      <c r="C133" s="1" t="str">
        <f>=SUMPRODUCT(INDEX(L_mat,132,0),f_shock)</f>
      </c>
      <c r="D133" s="1" t="str">
        <f>=INDEX(e_vec,132,1)*C133</f>
      </c>
    </row>
    <row r="134">
      <c r="A134" t="s">
        <v>132</v>
      </c>
      <c r="B134" t="n">
        <v>0</v>
      </c>
      <c r="C134" s="1" t="str">
        <f>=SUMPRODUCT(INDEX(L_mat,133,0),f_shock)</f>
      </c>
      <c r="D134" s="1" t="str">
        <f>=INDEX(e_vec,133,1)*C134</f>
      </c>
    </row>
    <row r="135">
      <c r="A135" t="s">
        <v>133</v>
      </c>
      <c r="B135" t="n">
        <v>0</v>
      </c>
      <c r="C135" s="1" t="str">
        <f>=SUMPRODUCT(INDEX(L_mat,134,0),f_shock)</f>
      </c>
      <c r="D135" s="1" t="str">
        <f>=INDEX(e_vec,134,1)*C135</f>
      </c>
    </row>
    <row r="136">
      <c r="A136" t="s">
        <v>134</v>
      </c>
      <c r="B136" t="n">
        <v>0</v>
      </c>
      <c r="C136" s="1" t="str">
        <f>=SUMPRODUCT(INDEX(L_mat,135,0),f_shock)</f>
      </c>
      <c r="D136" s="1" t="str">
        <f>=INDEX(e_vec,135,1)*C136</f>
      </c>
    </row>
    <row r="137">
      <c r="A137" t="s">
        <v>135</v>
      </c>
      <c r="B137" t="n">
        <v>0</v>
      </c>
      <c r="C137" s="1" t="str">
        <f>=SUMPRODUCT(INDEX(L_mat,136,0),f_shock)</f>
      </c>
      <c r="D137" s="1" t="str">
        <f>=INDEX(e_vec,136,1)*C137</f>
      </c>
    </row>
    <row r="138">
      <c r="A138" t="s">
        <v>136</v>
      </c>
      <c r="B138" t="n">
        <v>0</v>
      </c>
      <c r="C138" s="1" t="str">
        <f>=SUMPRODUCT(INDEX(L_mat,137,0),f_shock)</f>
      </c>
      <c r="D138" s="1" t="str">
        <f>=INDEX(e_vec,137,1)*C138</f>
      </c>
    </row>
    <row r="139">
      <c r="A139" t="s">
        <v>137</v>
      </c>
      <c r="B139" t="n">
        <v>0</v>
      </c>
      <c r="C139" s="1" t="str">
        <f>=SUMPRODUCT(INDEX(L_mat,138,0),f_shock)</f>
      </c>
      <c r="D139" s="1" t="str">
        <f>=INDEX(e_vec,138,1)*C139</f>
      </c>
    </row>
    <row r="140">
      <c r="A140" t="s">
        <v>138</v>
      </c>
      <c r="B140" t="n">
        <v>0</v>
      </c>
      <c r="C140" s="1" t="str">
        <f>=SUMPRODUCT(INDEX(L_mat,139,0),f_shock)</f>
      </c>
      <c r="D140" s="1" t="str">
        <f>=INDEX(e_vec,139,1)*C140</f>
      </c>
    </row>
    <row r="141">
      <c r="A141" t="s">
        <v>139</v>
      </c>
      <c r="B141" t="n">
        <v>0</v>
      </c>
      <c r="C141" s="1" t="str">
        <f>=SUMPRODUCT(INDEX(L_mat,140,0),f_shock)</f>
      </c>
      <c r="D141" s="1" t="str">
        <f>=INDEX(e_vec,140,1)*C141</f>
      </c>
    </row>
    <row r="142">
      <c r="A142" t="s">
        <v>140</v>
      </c>
      <c r="B142" t="n">
        <v>0</v>
      </c>
      <c r="C142" s="1" t="str">
        <f>=SUMPRODUCT(INDEX(L_mat,141,0),f_shock)</f>
      </c>
      <c r="D142" s="1" t="str">
        <f>=INDEX(e_vec,141,1)*C142</f>
      </c>
    </row>
    <row r="143">
      <c r="A143" t="s">
        <v>141</v>
      </c>
      <c r="B143" t="n">
        <v>0</v>
      </c>
      <c r="C143" s="1" t="str">
        <f>=SUMPRODUCT(INDEX(L_mat,142,0),f_shock)</f>
      </c>
      <c r="D143" s="1" t="str">
        <f>=INDEX(e_vec,142,1)*C143</f>
      </c>
    </row>
    <row r="144">
      <c r="A144" t="s">
        <v>142</v>
      </c>
      <c r="B144" t="n">
        <v>0</v>
      </c>
      <c r="C144" s="1" t="str">
        <f>=SUMPRODUCT(INDEX(L_mat,143,0),f_shock)</f>
      </c>
      <c r="D144" s="1" t="str">
        <f>=INDEX(e_vec,143,1)*C144</f>
      </c>
    </row>
    <row r="145">
      <c r="A145" t="s">
        <v>143</v>
      </c>
      <c r="B145" t="n">
        <v>0</v>
      </c>
      <c r="C145" s="1" t="str">
        <f>=SUMPRODUCT(INDEX(L_mat,144,0),f_shock)</f>
      </c>
      <c r="D145" s="1" t="str">
        <f>=INDEX(e_vec,144,1)*C145</f>
      </c>
    </row>
    <row r="146">
      <c r="A146" t="s">
        <v>144</v>
      </c>
      <c r="B146" t="n">
        <v>0</v>
      </c>
      <c r="C146" s="1" t="str">
        <f>=SUMPRODUCT(INDEX(L_mat,145,0),f_shock)</f>
      </c>
      <c r="D146" s="1" t="str">
        <f>=INDEX(e_vec,145,1)*C146</f>
      </c>
    </row>
    <row r="147">
      <c r="A147" t="s">
        <v>145</v>
      </c>
      <c r="B147" t="n">
        <v>0</v>
      </c>
      <c r="C147" s="1" t="str">
        <f>=SUMPRODUCT(INDEX(L_mat,146,0),f_shock)</f>
      </c>
      <c r="D147" s="1" t="str">
        <f>=INDEX(e_vec,146,1)*C147</f>
      </c>
    </row>
    <row r="148">
      <c r="A148" t="s">
        <v>146</v>
      </c>
      <c r="B148" t="n">
        <v>0</v>
      </c>
      <c r="C148" s="1" t="str">
        <f>=SUMPRODUCT(INDEX(L_mat,147,0),f_shock)</f>
      </c>
      <c r="D148" s="1" t="str">
        <f>=INDEX(e_vec,147,1)*C148</f>
      </c>
    </row>
    <row r="149">
      <c r="A149" t="s">
        <v>147</v>
      </c>
      <c r="B149" t="n">
        <v>0</v>
      </c>
      <c r="C149" s="1" t="str">
        <f>=SUMPRODUCT(INDEX(L_mat,148,0),f_shock)</f>
      </c>
      <c r="D149" s="1" t="str">
        <f>=INDEX(e_vec,148,1)*C149</f>
      </c>
    </row>
    <row r="150">
      <c r="A150" t="s">
        <v>148</v>
      </c>
      <c r="B150" t="n">
        <v>0</v>
      </c>
      <c r="C150" s="1" t="str">
        <f>=SUMPRODUCT(INDEX(L_mat,149,0),f_shock)</f>
      </c>
      <c r="D150" s="1" t="str">
        <f>=INDEX(e_vec,149,1)*C150</f>
      </c>
    </row>
    <row r="151">
      <c r="A151" t="s">
        <v>149</v>
      </c>
      <c r="B151" t="n">
        <v>0</v>
      </c>
      <c r="C151" s="1" t="str">
        <f>=SUMPRODUCT(INDEX(L_mat,150,0),f_shock)</f>
      </c>
      <c r="D151" s="1" t="str">
        <f>=INDEX(e_vec,150,1)*C151</f>
      </c>
    </row>
    <row r="152">
      <c r="A152" t="s">
        <v>150</v>
      </c>
      <c r="B152" t="n">
        <v>0</v>
      </c>
      <c r="C152" s="1" t="str">
        <f>=SUMPRODUCT(INDEX(L_mat,151,0),f_shock)</f>
      </c>
      <c r="D152" s="1" t="str">
        <f>=INDEX(e_vec,151,1)*C152</f>
      </c>
    </row>
    <row r="153">
      <c r="A153" t="s">
        <v>151</v>
      </c>
      <c r="B153" t="n">
        <v>0</v>
      </c>
      <c r="C153" s="1" t="str">
        <f>=SUMPRODUCT(INDEX(L_mat,152,0),f_shock)</f>
      </c>
      <c r="D153" s="1" t="str">
        <f>=INDEX(e_vec,152,1)*C153</f>
      </c>
    </row>
    <row r="154">
      <c r="A154" t="s">
        <v>152</v>
      </c>
      <c r="B154" t="n">
        <v>0</v>
      </c>
      <c r="C154" s="1" t="str">
        <f>=SUMPRODUCT(INDEX(L_mat,153,0),f_shock)</f>
      </c>
      <c r="D154" s="1" t="str">
        <f>=INDEX(e_vec,153,1)*C154</f>
      </c>
    </row>
    <row r="155">
      <c r="A155" t="s">
        <v>153</v>
      </c>
      <c r="B155" t="n">
        <v>0</v>
      </c>
      <c r="C155" s="1" t="str">
        <f>=SUMPRODUCT(INDEX(L_mat,154,0),f_shock)</f>
      </c>
      <c r="D155" s="1" t="str">
        <f>=INDEX(e_vec,154,1)*C155</f>
      </c>
    </row>
    <row r="156">
      <c r="A156" t="s">
        <v>154</v>
      </c>
      <c r="B156" t="n">
        <v>0</v>
      </c>
      <c r="C156" s="1" t="str">
        <f>=SUMPRODUCT(INDEX(L_mat,155,0),f_shock)</f>
      </c>
      <c r="D156" s="1" t="str">
        <f>=INDEX(e_vec,155,1)*C156</f>
      </c>
    </row>
    <row r="157">
      <c r="A157" t="s">
        <v>155</v>
      </c>
      <c r="B157" t="n">
        <v>0</v>
      </c>
      <c r="C157" s="1" t="str">
        <f>=SUMPRODUCT(INDEX(L_mat,156,0),f_shock)</f>
      </c>
      <c r="D157" s="1" t="str">
        <f>=INDEX(e_vec,156,1)*C157</f>
      </c>
    </row>
    <row r="158">
      <c r="A158" t="s">
        <v>156</v>
      </c>
      <c r="B158" t="n">
        <v>0</v>
      </c>
      <c r="C158" s="1" t="str">
        <f>=SUMPRODUCT(INDEX(L_mat,157,0),f_shock)</f>
      </c>
      <c r="D158" s="1" t="str">
        <f>=INDEX(e_vec,157,1)*C158</f>
      </c>
    </row>
    <row r="159">
      <c r="A159" t="s">
        <v>157</v>
      </c>
      <c r="B159" t="n">
        <v>0</v>
      </c>
      <c r="C159" s="1" t="str">
        <f>=SUMPRODUCT(INDEX(L_mat,158,0),f_shock)</f>
      </c>
      <c r="D159" s="1" t="str">
        <f>=INDEX(e_vec,158,1)*C159</f>
      </c>
    </row>
    <row r="160">
      <c r="A160" t="s">
        <v>158</v>
      </c>
      <c r="B160" t="n">
        <v>0</v>
      </c>
      <c r="C160" s="1" t="str">
        <f>=SUMPRODUCT(INDEX(L_mat,159,0),f_shock)</f>
      </c>
      <c r="D160" s="1" t="str">
        <f>=INDEX(e_vec,159,1)*C160</f>
      </c>
    </row>
    <row r="161">
      <c r="A161" t="s">
        <v>159</v>
      </c>
      <c r="B161" t="n">
        <v>0</v>
      </c>
      <c r="C161" s="1" t="str">
        <f>=SUMPRODUCT(INDEX(L_mat,160,0),f_shock)</f>
      </c>
      <c r="D161" s="1" t="str">
        <f>=INDEX(e_vec,160,1)*C161</f>
      </c>
    </row>
    <row r="162">
      <c r="A162" t="s">
        <v>160</v>
      </c>
      <c r="B162" t="n">
        <v>0</v>
      </c>
      <c r="C162" s="1" t="str">
        <f>=SUMPRODUCT(INDEX(L_mat,161,0),f_shock)</f>
      </c>
      <c r="D162" s="1" t="str">
        <f>=INDEX(e_vec,161,1)*C162</f>
      </c>
    </row>
    <row r="163">
      <c r="A163" t="s">
        <v>161</v>
      </c>
      <c r="B163" t="n">
        <v>0</v>
      </c>
      <c r="C163" s="1" t="str">
        <f>=SUMPRODUCT(INDEX(L_mat,162,0),f_shock)</f>
      </c>
      <c r="D163" s="1" t="str">
        <f>=INDEX(e_vec,162,1)*C163</f>
      </c>
    </row>
    <row r="164">
      <c r="A164" t="s">
        <v>162</v>
      </c>
      <c r="B164" t="n">
        <v>0</v>
      </c>
      <c r="C164" s="1" t="str">
        <f>=SUMPRODUCT(INDEX(L_mat,163,0),f_shock)</f>
      </c>
      <c r="D164" s="1" t="str">
        <f>=INDEX(e_vec,163,1)*C164</f>
      </c>
    </row>
    <row r="165">
      <c r="A165" t="s">
        <v>163</v>
      </c>
      <c r="B165" t="n">
        <v>0</v>
      </c>
      <c r="C165" s="1" t="str">
        <f>=SUMPRODUCT(INDEX(L_mat,164,0),f_shock)</f>
      </c>
      <c r="D165" s="1" t="str">
        <f>=INDEX(e_vec,164,1)*C165</f>
      </c>
    </row>
    <row r="166">
      <c r="A166" t="s">
        <v>164</v>
      </c>
      <c r="B166" t="n">
        <v>0</v>
      </c>
      <c r="C166" s="1" t="str">
        <f>=SUMPRODUCT(INDEX(L_mat,165,0),f_shock)</f>
      </c>
      <c r="D166" s="1" t="str">
        <f>=INDEX(e_vec,165,1)*C166</f>
      </c>
    </row>
    <row r="167">
      <c r="A167" t="s">
        <v>165</v>
      </c>
      <c r="B167" t="n">
        <v>0</v>
      </c>
      <c r="C167" s="1" t="str">
        <f>=SUMPRODUCT(INDEX(L_mat,166,0),f_shock)</f>
      </c>
      <c r="D167" s="1" t="str">
        <f>=INDEX(e_vec,166,1)*C167</f>
      </c>
    </row>
    <row r="168">
      <c r="A168" t="s">
        <v>166</v>
      </c>
      <c r="B168" t="n">
        <v>0</v>
      </c>
      <c r="C168" s="1" t="str">
        <f>=SUMPRODUCT(INDEX(L_mat,167,0),f_shock)</f>
      </c>
      <c r="D168" s="1" t="str">
        <f>=INDEX(e_vec,167,1)*C168</f>
      </c>
    </row>
    <row r="169">
      <c r="A169" t="s">
        <v>167</v>
      </c>
      <c r="B169" t="n">
        <v>0</v>
      </c>
      <c r="C169" s="1" t="str">
        <f>=SUMPRODUCT(INDEX(L_mat,168,0),f_shock)</f>
      </c>
      <c r="D169" s="1" t="str">
        <f>=INDEX(e_vec,168,1)*C169</f>
      </c>
    </row>
    <row r="170">
      <c r="A170" t="s">
        <v>168</v>
      </c>
      <c r="B170" t="n">
        <v>0</v>
      </c>
      <c r="C170" s="1" t="str">
        <f>=SUMPRODUCT(INDEX(L_mat,169,0),f_shock)</f>
      </c>
      <c r="D170" s="1" t="str">
        <f>=INDEX(e_vec,169,1)*C170</f>
      </c>
    </row>
    <row r="171">
      <c r="A171" t="s">
        <v>169</v>
      </c>
      <c r="B171" t="n">
        <v>0</v>
      </c>
      <c r="C171" s="1" t="str">
        <f>=SUMPRODUCT(INDEX(L_mat,170,0),f_shock)</f>
      </c>
      <c r="D171" s="1" t="str">
        <f>=INDEX(e_vec,170,1)*C171</f>
      </c>
    </row>
    <row r="172">
      <c r="A172" t="s">
        <v>170</v>
      </c>
      <c r="B172" t="n">
        <v>0</v>
      </c>
      <c r="C172" s="1" t="str">
        <f>=SUMPRODUCT(INDEX(L_mat,171,0),f_shock)</f>
      </c>
      <c r="D172" s="1" t="str">
        <f>=INDEX(e_vec,171,1)*C172</f>
      </c>
    </row>
    <row r="173">
      <c r="A173" t="s">
        <v>171</v>
      </c>
      <c r="B173" t="n">
        <v>0</v>
      </c>
      <c r="C173" s="1" t="str">
        <f>=SUMPRODUCT(INDEX(L_mat,172,0),f_shock)</f>
      </c>
      <c r="D173" s="1" t="str">
        <f>=INDEX(e_vec,172,1)*C173</f>
      </c>
    </row>
    <row r="174">
      <c r="A174" t="s">
        <v>172</v>
      </c>
      <c r="B174" t="n">
        <v>0</v>
      </c>
      <c r="C174" s="1" t="str">
        <f>=SUMPRODUCT(INDEX(L_mat,173,0),f_shock)</f>
      </c>
      <c r="D174" s="1" t="str">
        <f>=INDEX(e_vec,173,1)*C174</f>
      </c>
    </row>
    <row r="175">
      <c r="A175" t="s">
        <v>173</v>
      </c>
      <c r="B175" t="n">
        <v>0</v>
      </c>
      <c r="C175" s="1" t="str">
        <f>=SUMPRODUCT(INDEX(L_mat,174,0),f_shock)</f>
      </c>
      <c r="D175" s="1" t="str">
        <f>=INDEX(e_vec,174,1)*C175</f>
      </c>
    </row>
    <row r="176">
      <c r="A176" t="s">
        <v>174</v>
      </c>
      <c r="B176" t="n">
        <v>0</v>
      </c>
      <c r="C176" s="1" t="str">
        <f>=SUMPRODUCT(INDEX(L_mat,175,0),f_shock)</f>
      </c>
      <c r="D176" s="1" t="str">
        <f>=INDEX(e_vec,175,1)*C176</f>
      </c>
    </row>
    <row r="177">
      <c r="A177" t="s">
        <v>175</v>
      </c>
      <c r="B177" t="n">
        <v>0</v>
      </c>
      <c r="C177" s="1" t="str">
        <f>=SUMPRODUCT(INDEX(L_mat,176,0),f_shock)</f>
      </c>
      <c r="D177" s="1" t="str">
        <f>=INDEX(e_vec,176,1)*C177</f>
      </c>
    </row>
    <row r="178">
      <c r="A178" t="s">
        <v>176</v>
      </c>
      <c r="B178" t="n">
        <v>0</v>
      </c>
      <c r="C178" s="1" t="str">
        <f>=SUMPRODUCT(INDEX(L_mat,177,0),f_shock)</f>
      </c>
      <c r="D178" s="1" t="str">
        <f>=INDEX(e_vec,177,1)*C178</f>
      </c>
    </row>
    <row r="179">
      <c r="A179" t="s">
        <v>177</v>
      </c>
      <c r="B179" t="n">
        <v>0</v>
      </c>
      <c r="C179" s="1" t="str">
        <f>=SUMPRODUCT(INDEX(L_mat,178,0),f_shock)</f>
      </c>
      <c r="D179" s="1" t="str">
        <f>=INDEX(e_vec,178,1)*C179</f>
      </c>
    </row>
    <row r="180">
      <c r="A180" t="s">
        <v>178</v>
      </c>
      <c r="B180" t="n">
        <v>0</v>
      </c>
      <c r="C180" s="1" t="str">
        <f>=SUMPRODUCT(INDEX(L_mat,179,0),f_shock)</f>
      </c>
      <c r="D180" s="1" t="str">
        <f>=INDEX(e_vec,179,1)*C180</f>
      </c>
    </row>
    <row r="181">
      <c r="A181" t="s">
        <v>179</v>
      </c>
      <c r="B181" t="n">
        <v>0</v>
      </c>
      <c r="C181" s="1" t="str">
        <f>=SUMPRODUCT(INDEX(L_mat,180,0),f_shock)</f>
      </c>
      <c r="D181" s="1" t="str">
        <f>=INDEX(e_vec,180,1)*C181</f>
      </c>
    </row>
    <row r="182">
      <c r="A182" t="s">
        <v>180</v>
      </c>
      <c r="B182" t="n">
        <v>0</v>
      </c>
      <c r="C182" s="1" t="str">
        <f>=SUMPRODUCT(INDEX(L_mat,181,0),f_shock)</f>
      </c>
      <c r="D182" s="1" t="str">
        <f>=INDEX(e_vec,181,1)*C182</f>
      </c>
    </row>
    <row r="183">
      <c r="A183" t="s">
        <v>181</v>
      </c>
      <c r="B183" t="n">
        <v>0</v>
      </c>
      <c r="C183" s="1" t="str">
        <f>=SUMPRODUCT(INDEX(L_mat,182,0),f_shock)</f>
      </c>
      <c r="D183" s="1" t="str">
        <f>=INDEX(e_vec,182,1)*C183</f>
      </c>
    </row>
    <row r="184">
      <c r="A184" t="s">
        <v>182</v>
      </c>
      <c r="B184" t="n">
        <v>0</v>
      </c>
      <c r="C184" s="1" t="str">
        <f>=SUMPRODUCT(INDEX(L_mat,183,0),f_shock)</f>
      </c>
      <c r="D184" s="1" t="str">
        <f>=INDEX(e_vec,183,1)*C184</f>
      </c>
    </row>
    <row r="185">
      <c r="A185" t="s">
        <v>183</v>
      </c>
      <c r="B185" t="n">
        <v>0</v>
      </c>
      <c r="C185" s="1" t="str">
        <f>=SUMPRODUCT(INDEX(L_mat,184,0),f_shock)</f>
      </c>
      <c r="D185" s="1" t="str">
        <f>=INDEX(e_vec,184,1)*C185</f>
      </c>
    </row>
    <row r="186">
      <c r="A186" t="s">
        <v>184</v>
      </c>
      <c r="B186" t="n">
        <v>0</v>
      </c>
      <c r="C186" s="1" t="str">
        <f>=SUMPRODUCT(INDEX(L_mat,185,0),f_shock)</f>
      </c>
      <c r="D186" s="1" t="str">
        <f>=INDEX(e_vec,185,1)*C186</f>
      </c>
    </row>
    <row r="187">
      <c r="A187" t="s">
        <v>185</v>
      </c>
      <c r="B187" t="n">
        <v>0</v>
      </c>
      <c r="C187" s="1" t="str">
        <f>=SUMPRODUCT(INDEX(L_mat,186,0),f_shock)</f>
      </c>
      <c r="D187" s="1" t="str">
        <f>=INDEX(e_vec,186,1)*C187</f>
      </c>
    </row>
    <row r="188">
      <c r="A188" t="s">
        <v>186</v>
      </c>
      <c r="B188" t="n">
        <v>0</v>
      </c>
      <c r="C188" s="1" t="str">
        <f>=SUMPRODUCT(INDEX(L_mat,187,0),f_shock)</f>
      </c>
      <c r="D188" s="1" t="str">
        <f>=INDEX(e_vec,187,1)*C188</f>
      </c>
    </row>
    <row r="189">
      <c r="A189" t="s">
        <v>187</v>
      </c>
      <c r="B189" t="n">
        <v>0</v>
      </c>
      <c r="C189" s="1" t="str">
        <f>=SUMPRODUCT(INDEX(L_mat,188,0),f_shock)</f>
      </c>
      <c r="D189" s="1" t="str">
        <f>=INDEX(e_vec,188,1)*C189</f>
      </c>
    </row>
    <row r="190">
      <c r="A190" t="s">
        <v>188</v>
      </c>
      <c r="B190" t="n">
        <v>0</v>
      </c>
      <c r="C190" s="1" t="str">
        <f>=SUMPRODUCT(INDEX(L_mat,189,0),f_shock)</f>
      </c>
      <c r="D190" s="1" t="str">
        <f>=INDEX(e_vec,189,1)*C190</f>
      </c>
    </row>
    <row r="191">
      <c r="A191" t="s">
        <v>189</v>
      </c>
      <c r="B191" t="n">
        <v>0</v>
      </c>
      <c r="C191" s="1" t="str">
        <f>=SUMPRODUCT(INDEX(L_mat,190,0),f_shock)</f>
      </c>
      <c r="D191" s="1" t="str">
        <f>=INDEX(e_vec,190,1)*C191</f>
      </c>
    </row>
    <row r="192">
      <c r="A192" t="s">
        <v>190</v>
      </c>
      <c r="B192" t="n">
        <v>0</v>
      </c>
      <c r="C192" s="1" t="str">
        <f>=SUMPRODUCT(INDEX(L_mat,191,0),f_shock)</f>
      </c>
      <c r="D192" s="1" t="str">
        <f>=INDEX(e_vec,191,1)*C192</f>
      </c>
    </row>
    <row r="193">
      <c r="A193" t="s">
        <v>191</v>
      </c>
      <c r="B193" t="n">
        <v>0</v>
      </c>
      <c r="C193" s="1" t="str">
        <f>=SUMPRODUCT(INDEX(L_mat,192,0),f_shock)</f>
      </c>
      <c r="D193" s="1" t="str">
        <f>=INDEX(e_vec,192,1)*C193</f>
      </c>
    </row>
    <row r="194">
      <c r="A194" t="s">
        <v>192</v>
      </c>
      <c r="B194" t="n">
        <v>0</v>
      </c>
      <c r="C194" s="1" t="str">
        <f>=SUMPRODUCT(INDEX(L_mat,193,0),f_shock)</f>
      </c>
      <c r="D194" s="1" t="str">
        <f>=INDEX(e_vec,193,1)*C194</f>
      </c>
    </row>
    <row r="195">
      <c r="A195" t="s">
        <v>193</v>
      </c>
      <c r="B195" t="n">
        <v>0</v>
      </c>
      <c r="C195" s="1" t="str">
        <f>=SUMPRODUCT(INDEX(L_mat,194,0),f_shock)</f>
      </c>
      <c r="D195" s="1" t="str">
        <f>=INDEX(e_vec,194,1)*C195</f>
      </c>
    </row>
    <row r="196">
      <c r="A196" t="s">
        <v>194</v>
      </c>
      <c r="B196" t="n">
        <v>0</v>
      </c>
      <c r="C196" s="1" t="str">
        <f>=SUMPRODUCT(INDEX(L_mat,195,0),f_shock)</f>
      </c>
      <c r="D196" s="1" t="str">
        <f>=INDEX(e_vec,195,1)*C196</f>
      </c>
    </row>
    <row r="197">
      <c r="A197" t="s">
        <v>195</v>
      </c>
      <c r="B197" t="n">
        <v>0</v>
      </c>
      <c r="C197" s="1" t="str">
        <f>=SUMPRODUCT(INDEX(L_mat,196,0),f_shock)</f>
      </c>
      <c r="D197" s="1" t="str">
        <f>=INDEX(e_vec,196,1)*C197</f>
      </c>
    </row>
    <row r="198">
      <c r="A198" t="s">
        <v>196</v>
      </c>
      <c r="B198" t="n">
        <v>0</v>
      </c>
      <c r="C198" s="1" t="str">
        <f>=SUMPRODUCT(INDEX(L_mat,197,0),f_shock)</f>
      </c>
      <c r="D198" s="1" t="str">
        <f>=INDEX(e_vec,197,1)*C198</f>
      </c>
    </row>
    <row r="199">
      <c r="A199" t="s">
        <v>197</v>
      </c>
      <c r="B199" t="n">
        <v>0</v>
      </c>
      <c r="C199" s="1" t="str">
        <f>=SUMPRODUCT(INDEX(L_mat,198,0),f_shock)</f>
      </c>
      <c r="D199" s="1" t="str">
        <f>=INDEX(e_vec,198,1)*C199</f>
      </c>
    </row>
    <row r="200">
      <c r="A200" t="s">
        <v>198</v>
      </c>
      <c r="B200" t="n">
        <v>0</v>
      </c>
      <c r="C200" s="1" t="str">
        <f>=SUMPRODUCT(INDEX(L_mat,199,0),f_shock)</f>
      </c>
      <c r="D200" s="1" t="str">
        <f>=INDEX(e_vec,199,1)*C200</f>
      </c>
    </row>
    <row r="201">
      <c r="A201" t="s">
        <v>199</v>
      </c>
      <c r="B201" t="n">
        <v>0</v>
      </c>
      <c r="C201" s="1" t="str">
        <f>=SUMPRODUCT(INDEX(L_mat,200,0),f_shock)</f>
      </c>
      <c r="D201" s="1" t="str">
        <f>=INDEX(e_vec,200,1)*C201</f>
      </c>
    </row>
    <row r="202">
      <c r="A202" t="s">
        <v>200</v>
      </c>
      <c r="B202" t="n">
        <v>0</v>
      </c>
      <c r="C202" s="1" t="str">
        <f>=SUMPRODUCT(INDEX(L_mat,201,0),f_shock)</f>
      </c>
      <c r="D202" s="1" t="str">
        <f>=INDEX(e_vec,201,1)*C202</f>
      </c>
    </row>
    <row r="203">
      <c r="A203" t="s">
        <v>201</v>
      </c>
      <c r="B203" t="n">
        <v>0</v>
      </c>
      <c r="C203" s="1" t="str">
        <f>=SUMPRODUCT(INDEX(L_mat,202,0),f_shock)</f>
      </c>
      <c r="D203" s="1" t="str">
        <f>=INDEX(e_vec,202,1)*C203</f>
      </c>
    </row>
    <row r="204">
      <c r="A204" t="s">
        <v>202</v>
      </c>
      <c r="B204" t="n">
        <v>0</v>
      </c>
      <c r="C204" s="1" t="str">
        <f>=SUMPRODUCT(INDEX(L_mat,203,0),f_shock)</f>
      </c>
      <c r="D204" s="1" t="str">
        <f>=INDEX(e_vec,203,1)*C204</f>
      </c>
    </row>
    <row r="205">
      <c r="A205" t="s">
        <v>203</v>
      </c>
      <c r="B205" t="n">
        <v>0</v>
      </c>
      <c r="C205" s="1" t="str">
        <f>=SUMPRODUCT(INDEX(L_mat,204,0),f_shock)</f>
      </c>
      <c r="D205" s="1" t="str">
        <f>=INDEX(e_vec,204,1)*C205</f>
      </c>
    </row>
    <row r="206">
      <c r="A206" t="s">
        <v>204</v>
      </c>
      <c r="B206" t="n">
        <v>0</v>
      </c>
      <c r="C206" s="1" t="str">
        <f>=SUMPRODUCT(INDEX(L_mat,205,0),f_shock)</f>
      </c>
      <c r="D206" s="1" t="str">
        <f>=INDEX(e_vec,205,1)*C206</f>
      </c>
    </row>
    <row r="207">
      <c r="A207" t="s">
        <v>205</v>
      </c>
      <c r="B207" t="n">
        <v>0</v>
      </c>
      <c r="C207" s="1" t="str">
        <f>=SUMPRODUCT(INDEX(L_mat,206,0),f_shock)</f>
      </c>
      <c r="D207" s="1" t="str">
        <f>=INDEX(e_vec,206,1)*C207</f>
      </c>
    </row>
    <row r="208">
      <c r="A208" t="s">
        <v>206</v>
      </c>
      <c r="B208" t="n">
        <v>0</v>
      </c>
      <c r="C208" s="1" t="str">
        <f>=SUMPRODUCT(INDEX(L_mat,207,0),f_shock)</f>
      </c>
      <c r="D208" s="1" t="str">
        <f>=INDEX(e_vec,207,1)*C208</f>
      </c>
    </row>
    <row r="209">
      <c r="A209" t="s">
        <v>207</v>
      </c>
      <c r="B209" t="n">
        <v>0</v>
      </c>
      <c r="C209" s="1" t="str">
        <f>=SUMPRODUCT(INDEX(L_mat,208,0),f_shock)</f>
      </c>
      <c r="D209" s="1" t="str">
        <f>=INDEX(e_vec,208,1)*C209</f>
      </c>
    </row>
    <row r="210">
      <c r="A210" t="s">
        <v>208</v>
      </c>
      <c r="B210" t="n">
        <v>0</v>
      </c>
      <c r="C210" s="1" t="str">
        <f>=SUMPRODUCT(INDEX(L_mat,209,0),f_shock)</f>
      </c>
      <c r="D210" s="1" t="str">
        <f>=INDEX(e_vec,209,1)*C210</f>
      </c>
    </row>
    <row r="211">
      <c r="A211" t="s">
        <v>209</v>
      </c>
      <c r="B211" t="n">
        <v>0</v>
      </c>
      <c r="C211" s="1" t="str">
        <f>=SUMPRODUCT(INDEX(L_mat,210,0),f_shock)</f>
      </c>
      <c r="D211" s="1" t="str">
        <f>=INDEX(e_vec,210,1)*C211</f>
      </c>
    </row>
    <row r="212">
      <c r="A212" t="s">
        <v>210</v>
      </c>
      <c r="B212" t="n">
        <v>0</v>
      </c>
      <c r="C212" s="1" t="str">
        <f>=SUMPRODUCT(INDEX(L_mat,211,0),f_shock)</f>
      </c>
      <c r="D212" s="1" t="str">
        <f>=INDEX(e_vec,211,1)*C212</f>
      </c>
    </row>
    <row r="213">
      <c r="A213" t="s">
        <v>211</v>
      </c>
      <c r="B213" t="n">
        <v>0</v>
      </c>
      <c r="C213" s="1" t="str">
        <f>=SUMPRODUCT(INDEX(L_mat,212,0),f_shock)</f>
      </c>
      <c r="D213" s="1" t="str">
        <f>=INDEX(e_vec,212,1)*C213</f>
      </c>
    </row>
    <row r="214">
      <c r="A214" t="s">
        <v>212</v>
      </c>
      <c r="B214" t="n">
        <v>0</v>
      </c>
      <c r="C214" s="1" t="str">
        <f>=SUMPRODUCT(INDEX(L_mat,213,0),f_shock)</f>
      </c>
      <c r="D214" s="1" t="str">
        <f>=INDEX(e_vec,213,1)*C214</f>
      </c>
    </row>
    <row r="215">
      <c r="A215" t="s">
        <v>213</v>
      </c>
      <c r="B215" t="n">
        <v>0</v>
      </c>
      <c r="C215" s="1" t="str">
        <f>=SUMPRODUCT(INDEX(L_mat,214,0),f_shock)</f>
      </c>
      <c r="D215" s="1" t="str">
        <f>=INDEX(e_vec,214,1)*C215</f>
      </c>
    </row>
    <row r="216">
      <c r="A216" t="s">
        <v>214</v>
      </c>
      <c r="B216" t="n">
        <v>0</v>
      </c>
      <c r="C216" s="1" t="str">
        <f>=SUMPRODUCT(INDEX(L_mat,215,0),f_shock)</f>
      </c>
      <c r="D216" s="1" t="str">
        <f>=INDEX(e_vec,215,1)*C216</f>
      </c>
    </row>
    <row r="217">
      <c r="A217" t="s">
        <v>215</v>
      </c>
      <c r="B217" t="n">
        <v>0</v>
      </c>
      <c r="C217" s="1" t="str">
        <f>=SUMPRODUCT(INDEX(L_mat,216,0),f_shock)</f>
      </c>
      <c r="D217" s="1" t="str">
        <f>=INDEX(e_vec,216,1)*C217</f>
      </c>
    </row>
    <row r="218">
      <c r="A218" t="s">
        <v>216</v>
      </c>
      <c r="B218" t="n">
        <v>0</v>
      </c>
      <c r="C218" s="1" t="str">
        <f>=SUMPRODUCT(INDEX(L_mat,217,0),f_shock)</f>
      </c>
      <c r="D218" s="1" t="str">
        <f>=INDEX(e_vec,217,1)*C218</f>
      </c>
    </row>
    <row r="219">
      <c r="A219" t="s">
        <v>217</v>
      </c>
      <c r="B219" t="n">
        <v>0</v>
      </c>
      <c r="C219" s="1" t="str">
        <f>=SUMPRODUCT(INDEX(L_mat,218,0),f_shock)</f>
      </c>
      <c r="D219" s="1" t="str">
        <f>=INDEX(e_vec,218,1)*C219</f>
      </c>
    </row>
    <row r="220">
      <c r="A220" t="s">
        <v>218</v>
      </c>
      <c r="B220" t="n">
        <v>0</v>
      </c>
      <c r="C220" s="1" t="str">
        <f>=SUMPRODUCT(INDEX(L_mat,219,0),f_shock)</f>
      </c>
      <c r="D220" s="1" t="str">
        <f>=INDEX(e_vec,219,1)*C220</f>
      </c>
    </row>
    <row r="221">
      <c r="A221" t="s">
        <v>219</v>
      </c>
      <c r="B221" t="n">
        <v>0</v>
      </c>
      <c r="C221" s="1" t="str">
        <f>=SUMPRODUCT(INDEX(L_mat,220,0),f_shock)</f>
      </c>
      <c r="D221" s="1" t="str">
        <f>=INDEX(e_vec,220,1)*C221</f>
      </c>
    </row>
    <row r="222">
      <c r="A222" t="s">
        <v>220</v>
      </c>
      <c r="B222" t="n">
        <v>0</v>
      </c>
      <c r="C222" s="1" t="str">
        <f>=SUMPRODUCT(INDEX(L_mat,221,0),f_shock)</f>
      </c>
      <c r="D222" s="1" t="str">
        <f>=INDEX(e_vec,221,1)*C222</f>
      </c>
    </row>
    <row r="223">
      <c r="A223" t="s">
        <v>221</v>
      </c>
      <c r="B223" t="n">
        <v>0</v>
      </c>
      <c r="C223" s="1" t="str">
        <f>=SUMPRODUCT(INDEX(L_mat,222,0),f_shock)</f>
      </c>
      <c r="D223" s="1" t="str">
        <f>=INDEX(e_vec,222,1)*C223</f>
      </c>
    </row>
    <row r="224">
      <c r="A224" t="s">
        <v>222</v>
      </c>
      <c r="B224" t="n">
        <v>0</v>
      </c>
      <c r="C224" s="1" t="str">
        <f>=SUMPRODUCT(INDEX(L_mat,223,0),f_shock)</f>
      </c>
      <c r="D224" s="1" t="str">
        <f>=INDEX(e_vec,223,1)*C224</f>
      </c>
    </row>
    <row r="225">
      <c r="A225" t="s">
        <v>223</v>
      </c>
      <c r="B225" t="n">
        <v>0</v>
      </c>
      <c r="C225" s="1" t="str">
        <f>=SUMPRODUCT(INDEX(L_mat,224,0),f_shock)</f>
      </c>
      <c r="D225" s="1" t="str">
        <f>=INDEX(e_vec,224,1)*C225</f>
      </c>
    </row>
    <row r="226">
      <c r="A226" t="s">
        <v>224</v>
      </c>
      <c r="B226" t="n">
        <v>0</v>
      </c>
      <c r="C226" s="1" t="str">
        <f>=SUMPRODUCT(INDEX(L_mat,225,0),f_shock)</f>
      </c>
      <c r="D226" s="1" t="str">
        <f>=INDEX(e_vec,225,1)*C226</f>
      </c>
    </row>
    <row r="227">
      <c r="A227" t="s">
        <v>225</v>
      </c>
      <c r="B227" t="n">
        <v>0</v>
      </c>
      <c r="C227" s="1" t="str">
        <f>=SUMPRODUCT(INDEX(L_mat,226,0),f_shock)</f>
      </c>
      <c r="D227" s="1" t="str">
        <f>=INDEX(e_vec,226,1)*C227</f>
      </c>
    </row>
    <row r="228">
      <c r="A228" t="s">
        <v>226</v>
      </c>
      <c r="B228" t="n">
        <v>0</v>
      </c>
      <c r="C228" s="1" t="str">
        <f>=SUMPRODUCT(INDEX(L_mat,227,0),f_shock)</f>
      </c>
      <c r="D228" s="1" t="str">
        <f>=INDEX(e_vec,227,1)*C228</f>
      </c>
    </row>
    <row r="229">
      <c r="A229" t="s">
        <v>227</v>
      </c>
      <c r="B229" t="n">
        <v>0</v>
      </c>
      <c r="C229" s="1" t="str">
        <f>=SUMPRODUCT(INDEX(L_mat,228,0),f_shock)</f>
      </c>
      <c r="D229" s="1" t="str">
        <f>=INDEX(e_vec,228,1)*C229</f>
      </c>
    </row>
    <row r="230">
      <c r="A230" t="s">
        <v>228</v>
      </c>
      <c r="B230" t="n">
        <v>0</v>
      </c>
      <c r="C230" s="1" t="str">
        <f>=SUMPRODUCT(INDEX(L_mat,229,0),f_shock)</f>
      </c>
      <c r="D230" s="1" t="str">
        <f>=INDEX(e_vec,229,1)*C230</f>
      </c>
    </row>
    <row r="231">
      <c r="A231" t="s">
        <v>229</v>
      </c>
      <c r="B231" t="n">
        <v>0</v>
      </c>
      <c r="C231" s="1" t="str">
        <f>=SUMPRODUCT(INDEX(L_mat,230,0),f_shock)</f>
      </c>
      <c r="D231" s="1" t="str">
        <f>=INDEX(e_vec,230,1)*C231</f>
      </c>
    </row>
    <row r="232">
      <c r="A232" t="s">
        <v>230</v>
      </c>
      <c r="B232" t="n">
        <v>0</v>
      </c>
      <c r="C232" s="1" t="str">
        <f>=SUMPRODUCT(INDEX(L_mat,231,0),f_shock)</f>
      </c>
      <c r="D232" s="1" t="str">
        <f>=INDEX(e_vec,231,1)*C232</f>
      </c>
    </row>
    <row r="233">
      <c r="A233" t="s">
        <v>231</v>
      </c>
      <c r="B233" t="n">
        <v>0</v>
      </c>
      <c r="C233" s="1" t="str">
        <f>=SUMPRODUCT(INDEX(L_mat,232,0),f_shock)</f>
      </c>
      <c r="D233" s="1" t="str">
        <f>=INDEX(e_vec,232,1)*C233</f>
      </c>
    </row>
    <row r="234">
      <c r="A234" t="s">
        <v>232</v>
      </c>
      <c r="B234" t="n">
        <v>0</v>
      </c>
      <c r="C234" s="1" t="str">
        <f>=SUMPRODUCT(INDEX(L_mat,233,0),f_shock)</f>
      </c>
      <c r="D234" s="1" t="str">
        <f>=INDEX(e_vec,233,1)*C234</f>
      </c>
    </row>
    <row r="235">
      <c r="A235" t="s">
        <v>233</v>
      </c>
      <c r="B235" t="n">
        <v>0</v>
      </c>
      <c r="C235" s="1" t="str">
        <f>=SUMPRODUCT(INDEX(L_mat,234,0),f_shock)</f>
      </c>
      <c r="D235" s="1" t="str">
        <f>=INDEX(e_vec,234,1)*C235</f>
      </c>
    </row>
    <row r="236">
      <c r="A236" t="s">
        <v>234</v>
      </c>
      <c r="B236" t="n">
        <v>0</v>
      </c>
      <c r="C236" s="1" t="str">
        <f>=SUMPRODUCT(INDEX(L_mat,235,0),f_shock)</f>
      </c>
      <c r="D236" s="1" t="str">
        <f>=INDEX(e_vec,235,1)*C236</f>
      </c>
    </row>
    <row r="237">
      <c r="A237" t="s">
        <v>235</v>
      </c>
      <c r="B237" t="n">
        <v>0</v>
      </c>
      <c r="C237" s="1" t="str">
        <f>=SUMPRODUCT(INDEX(L_mat,236,0),f_shock)</f>
      </c>
      <c r="D237" s="1" t="str">
        <f>=INDEX(e_vec,236,1)*C237</f>
      </c>
    </row>
    <row r="238">
      <c r="A238" t="s">
        <v>236</v>
      </c>
      <c r="B238" t="n">
        <v>0</v>
      </c>
      <c r="C238" s="1" t="str">
        <f>=SUMPRODUCT(INDEX(L_mat,237,0),f_shock)</f>
      </c>
      <c r="D238" s="1" t="str">
        <f>=INDEX(e_vec,237,1)*C238</f>
      </c>
    </row>
    <row r="239">
      <c r="A239" t="s">
        <v>237</v>
      </c>
      <c r="B239" t="n">
        <v>0</v>
      </c>
      <c r="C239" s="1" t="str">
        <f>=SUMPRODUCT(INDEX(L_mat,238,0),f_shock)</f>
      </c>
      <c r="D239" s="1" t="str">
        <f>=INDEX(e_vec,238,1)*C239</f>
      </c>
    </row>
    <row r="240">
      <c r="A240" t="s">
        <v>238</v>
      </c>
      <c r="B240" t="n">
        <v>0</v>
      </c>
      <c r="C240" s="1" t="str">
        <f>=SUMPRODUCT(INDEX(L_mat,239,0),f_shock)</f>
      </c>
      <c r="D240" s="1" t="str">
        <f>=INDEX(e_vec,239,1)*C240</f>
      </c>
    </row>
    <row r="241">
      <c r="A241" t="s">
        <v>239</v>
      </c>
      <c r="B241" t="n">
        <v>0</v>
      </c>
      <c r="C241" s="1" t="str">
        <f>=SUMPRODUCT(INDEX(L_mat,240,0),f_shock)</f>
      </c>
      <c r="D241" s="1" t="str">
        <f>=INDEX(e_vec,240,1)*C241</f>
      </c>
    </row>
    <row r="242">
      <c r="A242" t="s">
        <v>240</v>
      </c>
      <c r="B242" t="n">
        <v>0</v>
      </c>
      <c r="C242" s="1" t="str">
        <f>=SUMPRODUCT(INDEX(L_mat,241,0),f_shock)</f>
      </c>
      <c r="D242" s="1" t="str">
        <f>=INDEX(e_vec,241,1)*C242</f>
      </c>
    </row>
    <row r="243">
      <c r="A243" t="s">
        <v>241</v>
      </c>
      <c r="B243" t="n">
        <v>0</v>
      </c>
      <c r="C243" s="1" t="str">
        <f>=SUMPRODUCT(INDEX(L_mat,242,0),f_shock)</f>
      </c>
      <c r="D243" s="1" t="str">
        <f>=INDEX(e_vec,242,1)*C243</f>
      </c>
    </row>
    <row r="244">
      <c r="A244" t="s">
        <v>242</v>
      </c>
      <c r="B244" t="n">
        <v>0</v>
      </c>
      <c r="C244" s="1" t="str">
        <f>=SUMPRODUCT(INDEX(L_mat,243,0),f_shock)</f>
      </c>
      <c r="D244" s="1" t="str">
        <f>=INDEX(e_vec,243,1)*C244</f>
      </c>
    </row>
    <row r="245">
      <c r="A245" t="s">
        <v>243</v>
      </c>
      <c r="B245" t="n">
        <v>0</v>
      </c>
      <c r="C245" s="1" t="str">
        <f>=SUMPRODUCT(INDEX(L_mat,244,0),f_shock)</f>
      </c>
      <c r="D245" s="1" t="str">
        <f>=INDEX(e_vec,244,1)*C245</f>
      </c>
    </row>
    <row r="246">
      <c r="A246" t="s">
        <v>244</v>
      </c>
      <c r="B246" t="n">
        <v>0</v>
      </c>
      <c r="C246" s="1" t="str">
        <f>=SUMPRODUCT(INDEX(L_mat,245,0),f_shock)</f>
      </c>
      <c r="D246" s="1" t="str">
        <f>=INDEX(e_vec,245,1)*C246</f>
      </c>
    </row>
    <row r="247">
      <c r="A247" t="s">
        <v>245</v>
      </c>
      <c r="B247" t="n">
        <v>0</v>
      </c>
      <c r="C247" s="1" t="str">
        <f>=SUMPRODUCT(INDEX(L_mat,246,0),f_shock)</f>
      </c>
      <c r="D247" s="1" t="str">
        <f>=INDEX(e_vec,246,1)*C247</f>
      </c>
    </row>
    <row r="248">
      <c r="A248" t="s">
        <v>246</v>
      </c>
      <c r="B248" t="n">
        <v>0</v>
      </c>
      <c r="C248" s="1" t="str">
        <f>=SUMPRODUCT(INDEX(L_mat,247,0),f_shock)</f>
      </c>
      <c r="D248" s="1" t="str">
        <f>=INDEX(e_vec,247,1)*C248</f>
      </c>
    </row>
    <row r="249">
      <c r="A249" t="s">
        <v>247</v>
      </c>
      <c r="B249" t="n">
        <v>0</v>
      </c>
      <c r="C249" s="1" t="str">
        <f>=SUMPRODUCT(INDEX(L_mat,248,0),f_shock)</f>
      </c>
      <c r="D249" s="1" t="str">
        <f>=INDEX(e_vec,248,1)*C249</f>
      </c>
    </row>
    <row r="250">
      <c r="A250" t="s">
        <v>248</v>
      </c>
      <c r="B250" t="n">
        <v>0</v>
      </c>
      <c r="C250" s="1" t="str">
        <f>=SUMPRODUCT(INDEX(L_mat,249,0),f_shock)</f>
      </c>
      <c r="D250" s="1" t="str">
        <f>=INDEX(e_vec,249,1)*C250</f>
      </c>
    </row>
    <row r="251">
      <c r="A251" t="s">
        <v>249</v>
      </c>
      <c r="B251" t="n">
        <v>0</v>
      </c>
      <c r="C251" s="1" t="str">
        <f>=SUMPRODUCT(INDEX(L_mat,250,0),f_shock)</f>
      </c>
      <c r="D251" s="1" t="str">
        <f>=INDEX(e_vec,250,1)*C251</f>
      </c>
    </row>
    <row r="252">
      <c r="A252" t="s">
        <v>250</v>
      </c>
      <c r="B252" t="n">
        <v>0</v>
      </c>
      <c r="C252" s="1" t="str">
        <f>=SUMPRODUCT(INDEX(L_mat,251,0),f_shock)</f>
      </c>
      <c r="D252" s="1" t="str">
        <f>=INDEX(e_vec,251,1)*C252</f>
      </c>
    </row>
    <row r="253">
      <c r="A253" t="s">
        <v>251</v>
      </c>
      <c r="B253" t="n">
        <v>0</v>
      </c>
      <c r="C253" s="1" t="str">
        <f>=SUMPRODUCT(INDEX(L_mat,252,0),f_shock)</f>
      </c>
      <c r="D253" s="1" t="str">
        <f>=INDEX(e_vec,252,1)*C253</f>
      </c>
    </row>
    <row r="254">
      <c r="A254" t="s">
        <v>252</v>
      </c>
      <c r="B254" t="n">
        <v>0</v>
      </c>
      <c r="C254" s="1" t="str">
        <f>=SUMPRODUCT(INDEX(L_mat,253,0),f_shock)</f>
      </c>
      <c r="D254" s="1" t="str">
        <f>=INDEX(e_vec,253,1)*C254</f>
      </c>
    </row>
    <row r="255">
      <c r="A255" t="s">
        <v>253</v>
      </c>
      <c r="B255" t="n">
        <v>0</v>
      </c>
      <c r="C255" s="1" t="str">
        <f>=SUMPRODUCT(INDEX(L_mat,254,0),f_shock)</f>
      </c>
      <c r="D255" s="1" t="str">
        <f>=INDEX(e_vec,254,1)*C255</f>
      </c>
    </row>
    <row r="256">
      <c r="A256" t="s">
        <v>254</v>
      </c>
      <c r="B256" t="n">
        <v>0</v>
      </c>
      <c r="C256" s="1" t="str">
        <f>=SUMPRODUCT(INDEX(L_mat,255,0),f_shock)</f>
      </c>
      <c r="D256" s="1" t="str">
        <f>=INDEX(e_vec,255,1)*C256</f>
      </c>
    </row>
    <row r="257">
      <c r="A257" t="s">
        <v>255</v>
      </c>
      <c r="B257" t="n">
        <v>0</v>
      </c>
      <c r="C257" s="1" t="str">
        <f>=SUMPRODUCT(INDEX(L_mat,256,0),f_shock)</f>
      </c>
      <c r="D257" s="1" t="str">
        <f>=INDEX(e_vec,256,1)*C257</f>
      </c>
    </row>
    <row r="258">
      <c r="A258" t="s">
        <v>256</v>
      </c>
      <c r="B258" t="n">
        <v>0</v>
      </c>
      <c r="C258" s="1" t="str">
        <f>=SUMPRODUCT(INDEX(L_mat,257,0),f_shock)</f>
      </c>
      <c r="D258" s="1" t="str">
        <f>=INDEX(e_vec,257,1)*C258</f>
      </c>
    </row>
    <row r="259">
      <c r="A259" t="s">
        <v>257</v>
      </c>
      <c r="B259" t="n">
        <v>0</v>
      </c>
      <c r="C259" s="1" t="str">
        <f>=SUMPRODUCT(INDEX(L_mat,258,0),f_shock)</f>
      </c>
      <c r="D259" s="1" t="str">
        <f>=INDEX(e_vec,258,1)*C259</f>
      </c>
    </row>
    <row r="260">
      <c r="A260" t="s">
        <v>258</v>
      </c>
      <c r="B260" t="n">
        <v>0</v>
      </c>
      <c r="C260" s="1" t="str">
        <f>=SUMPRODUCT(INDEX(L_mat,259,0),f_shock)</f>
      </c>
      <c r="D260" s="1" t="str">
        <f>=INDEX(e_vec,259,1)*C260</f>
      </c>
    </row>
    <row r="261">
      <c r="A261" t="s">
        <v>259</v>
      </c>
      <c r="B261" t="n">
        <v>0</v>
      </c>
      <c r="C261" s="1" t="str">
        <f>=SUMPRODUCT(INDEX(L_mat,260,0),f_shock)</f>
      </c>
      <c r="D261" s="1" t="str">
        <f>=INDEX(e_vec,260,1)*C261</f>
      </c>
    </row>
    <row r="262">
      <c r="A262" t="s">
        <v>260</v>
      </c>
      <c r="B262" t="n">
        <v>0</v>
      </c>
      <c r="C262" s="1" t="str">
        <f>=SUMPRODUCT(INDEX(L_mat,261,0),f_shock)</f>
      </c>
      <c r="D262" s="1" t="str">
        <f>=INDEX(e_vec,261,1)*C262</f>
      </c>
    </row>
    <row r="263">
      <c r="A263" t="s">
        <v>261</v>
      </c>
      <c r="B263" t="n">
        <v>0</v>
      </c>
      <c r="C263" s="1" t="str">
        <f>=SUMPRODUCT(INDEX(L_mat,262,0),f_shock)</f>
      </c>
      <c r="D263" s="1" t="str">
        <f>=INDEX(e_vec,262,1)*C263</f>
      </c>
    </row>
    <row r="264">
      <c r="A264" t="s">
        <v>262</v>
      </c>
      <c r="B264" t="n">
        <v>0</v>
      </c>
      <c r="C264" s="1" t="str">
        <f>=SUMPRODUCT(INDEX(L_mat,263,0),f_shock)</f>
      </c>
      <c r="D264" s="1" t="str">
        <f>=INDEX(e_vec,263,1)*C264</f>
      </c>
    </row>
    <row r="265">
      <c r="A265" t="s">
        <v>263</v>
      </c>
      <c r="B265" t="n">
        <v>0</v>
      </c>
      <c r="C265" s="1" t="str">
        <f>=SUMPRODUCT(INDEX(L_mat,264,0),f_shock)</f>
      </c>
      <c r="D265" s="1" t="str">
        <f>=INDEX(e_vec,264,1)*C265</f>
      </c>
    </row>
    <row r="266">
      <c r="A266" t="s">
        <v>264</v>
      </c>
      <c r="B266" t="n">
        <v>0</v>
      </c>
      <c r="C266" s="1" t="str">
        <f>=SUMPRODUCT(INDEX(L_mat,265,0),f_shock)</f>
      </c>
      <c r="D266" s="1" t="str">
        <f>=INDEX(e_vec,265,1)*C266</f>
      </c>
    </row>
    <row r="267">
      <c r="A267" t="s">
        <v>265</v>
      </c>
      <c r="B267" t="n">
        <v>0</v>
      </c>
      <c r="C267" s="1" t="str">
        <f>=SUMPRODUCT(INDEX(L_mat,266,0),f_shock)</f>
      </c>
      <c r="D267" s="1" t="str">
        <f>=INDEX(e_vec,266,1)*C267</f>
      </c>
    </row>
    <row r="268">
      <c r="A268" t="s">
        <v>266</v>
      </c>
      <c r="B268" t="n">
        <v>0</v>
      </c>
      <c r="C268" s="1" t="str">
        <f>=SUMPRODUCT(INDEX(L_mat,267,0),f_shock)</f>
      </c>
      <c r="D268" s="1" t="str">
        <f>=INDEX(e_vec,267,1)*C268</f>
      </c>
    </row>
    <row r="269">
      <c r="A269" t="s">
        <v>267</v>
      </c>
      <c r="B269" t="n">
        <v>0</v>
      </c>
      <c r="C269" s="1" t="str">
        <f>=SUMPRODUCT(INDEX(L_mat,268,0),f_shock)</f>
      </c>
      <c r="D269" s="1" t="str">
        <f>=INDEX(e_vec,268,1)*C269</f>
      </c>
    </row>
    <row r="270">
      <c r="A270" t="s">
        <v>268</v>
      </c>
      <c r="B270" t="n">
        <v>0</v>
      </c>
      <c r="C270" s="1" t="str">
        <f>=SUMPRODUCT(INDEX(L_mat,269,0),f_shock)</f>
      </c>
      <c r="D270" s="1" t="str">
        <f>=INDEX(e_vec,269,1)*C270</f>
      </c>
    </row>
    <row r="271">
      <c r="A271" t="s">
        <v>269</v>
      </c>
      <c r="B271" t="n">
        <v>0</v>
      </c>
      <c r="C271" s="1" t="str">
        <f>=SUMPRODUCT(INDEX(L_mat,270,0),f_shock)</f>
      </c>
      <c r="D271" s="1" t="str">
        <f>=INDEX(e_vec,270,1)*C271</f>
      </c>
    </row>
    <row r="272">
      <c r="A272" t="s">
        <v>270</v>
      </c>
      <c r="B272" t="n">
        <v>0</v>
      </c>
      <c r="C272" s="1" t="str">
        <f>=SUMPRODUCT(INDEX(L_mat,271,0),f_shock)</f>
      </c>
      <c r="D272" s="1" t="str">
        <f>=INDEX(e_vec,271,1)*C272</f>
      </c>
    </row>
    <row r="273">
      <c r="A273" t="s">
        <v>271</v>
      </c>
      <c r="B273" t="n">
        <v>0</v>
      </c>
      <c r="C273" s="1" t="str">
        <f>=SUMPRODUCT(INDEX(L_mat,272,0),f_shock)</f>
      </c>
      <c r="D273" s="1" t="str">
        <f>=INDEX(e_vec,272,1)*C273</f>
      </c>
    </row>
    <row r="274">
      <c r="A274" t="s">
        <v>272</v>
      </c>
      <c r="B274" t="n">
        <v>0</v>
      </c>
      <c r="C274" s="1" t="str">
        <f>=SUMPRODUCT(INDEX(L_mat,273,0),f_shock)</f>
      </c>
      <c r="D274" s="1" t="str">
        <f>=INDEX(e_vec,273,1)*C274</f>
      </c>
    </row>
    <row r="275">
      <c r="A275" t="s">
        <v>273</v>
      </c>
      <c r="B275" t="n">
        <v>0</v>
      </c>
      <c r="C275" s="1" t="str">
        <f>=SUMPRODUCT(INDEX(L_mat,274,0),f_shock)</f>
      </c>
      <c r="D275" s="1" t="str">
        <f>=INDEX(e_vec,274,1)*C275</f>
      </c>
    </row>
    <row r="276">
      <c r="A276" t="s">
        <v>274</v>
      </c>
      <c r="B276" t="n">
        <v>0</v>
      </c>
      <c r="C276" s="1" t="str">
        <f>=SUMPRODUCT(INDEX(L_mat,275,0),f_shock)</f>
      </c>
      <c r="D276" s="1" t="str">
        <f>=INDEX(e_vec,275,1)*C276</f>
      </c>
    </row>
    <row r="277">
      <c r="A277" t="s">
        <v>275</v>
      </c>
      <c r="B277" t="n">
        <v>0</v>
      </c>
      <c r="C277" s="1" t="str">
        <f>=SUMPRODUCT(INDEX(L_mat,276,0),f_shock)</f>
      </c>
      <c r="D277" s="1" t="str">
        <f>=INDEX(e_vec,276,1)*C277</f>
      </c>
    </row>
    <row r="278">
      <c r="A278" t="s">
        <v>276</v>
      </c>
      <c r="B278" t="n">
        <v>0</v>
      </c>
      <c r="C278" s="1" t="str">
        <f>=SUMPRODUCT(INDEX(L_mat,277,0),f_shock)</f>
      </c>
      <c r="D278" s="1" t="str">
        <f>=INDEX(e_vec,277,1)*C278</f>
      </c>
    </row>
    <row r="279">
      <c r="A279" t="s">
        <v>277</v>
      </c>
      <c r="B279" t="n">
        <v>0</v>
      </c>
      <c r="C279" s="1" t="str">
        <f>=SUMPRODUCT(INDEX(L_mat,278,0),f_shock)</f>
      </c>
      <c r="D279" s="1" t="str">
        <f>=INDEX(e_vec,278,1)*C279</f>
      </c>
    </row>
    <row r="280">
      <c r="A280" t="s">
        <v>278</v>
      </c>
      <c r="B280" t="n">
        <v>0</v>
      </c>
      <c r="C280" s="1" t="str">
        <f>=SUMPRODUCT(INDEX(L_mat,279,0),f_shock)</f>
      </c>
      <c r="D280" s="1" t="str">
        <f>=INDEX(e_vec,279,1)*C280</f>
      </c>
    </row>
    <row r="281">
      <c r="A281" t="s">
        <v>279</v>
      </c>
      <c r="B281" t="n">
        <v>0</v>
      </c>
      <c r="C281" s="1" t="str">
        <f>=SUMPRODUCT(INDEX(L_mat,280,0),f_shock)</f>
      </c>
      <c r="D281" s="1" t="str">
        <f>=INDEX(e_vec,280,1)*C281</f>
      </c>
    </row>
    <row r="282">
      <c r="A282" t="s">
        <v>280</v>
      </c>
      <c r="B282" t="n">
        <v>0</v>
      </c>
      <c r="C282" s="1" t="str">
        <f>=SUMPRODUCT(INDEX(L_mat,281,0),f_shock)</f>
      </c>
      <c r="D282" s="1" t="str">
        <f>=INDEX(e_vec,281,1)*C282</f>
      </c>
    </row>
    <row r="283">
      <c r="A283" t="s">
        <v>281</v>
      </c>
      <c r="B283" t="n">
        <v>0</v>
      </c>
      <c r="C283" s="1" t="str">
        <f>=SUMPRODUCT(INDEX(L_mat,282,0),f_shock)</f>
      </c>
      <c r="D283" s="1" t="str">
        <f>=INDEX(e_vec,282,1)*C283</f>
      </c>
    </row>
    <row r="284">
      <c r="A284" t="s">
        <v>282</v>
      </c>
      <c r="B284" t="n">
        <v>0</v>
      </c>
      <c r="C284" s="1" t="str">
        <f>=SUMPRODUCT(INDEX(L_mat,283,0),f_shock)</f>
      </c>
      <c r="D284" s="1" t="str">
        <f>=INDEX(e_vec,283,1)*C284</f>
      </c>
    </row>
    <row r="285">
      <c r="A285" t="s">
        <v>283</v>
      </c>
      <c r="B285" t="n">
        <v>0</v>
      </c>
      <c r="C285" s="1" t="str">
        <f>=SUMPRODUCT(INDEX(L_mat,284,0),f_shock)</f>
      </c>
      <c r="D285" s="1" t="str">
        <f>=INDEX(e_vec,284,1)*C285</f>
      </c>
    </row>
    <row r="286">
      <c r="A286" t="s">
        <v>284</v>
      </c>
      <c r="B286" t="n">
        <v>0</v>
      </c>
      <c r="C286" s="1" t="str">
        <f>=SUMPRODUCT(INDEX(L_mat,285,0),f_shock)</f>
      </c>
      <c r="D286" s="1" t="str">
        <f>=INDEX(e_vec,285,1)*C286</f>
      </c>
    </row>
    <row r="287">
      <c r="A287" t="s">
        <v>285</v>
      </c>
      <c r="B287" t="n">
        <v>0</v>
      </c>
      <c r="C287" s="1" t="str">
        <f>=SUMPRODUCT(INDEX(L_mat,286,0),f_shock)</f>
      </c>
      <c r="D287" s="1" t="str">
        <f>=INDEX(e_vec,286,1)*C287</f>
      </c>
    </row>
    <row r="288">
      <c r="A288" t="s">
        <v>286</v>
      </c>
      <c r="B288" t="n">
        <v>0</v>
      </c>
      <c r="C288" s="1" t="str">
        <f>=SUMPRODUCT(INDEX(L_mat,287,0),f_shock)</f>
      </c>
      <c r="D288" s="1" t="str">
        <f>=INDEX(e_vec,287,1)*C288</f>
      </c>
    </row>
    <row r="289">
      <c r="A289" t="s">
        <v>287</v>
      </c>
      <c r="B289" t="n">
        <v>0</v>
      </c>
      <c r="C289" s="1" t="str">
        <f>=SUMPRODUCT(INDEX(L_mat,288,0),f_shock)</f>
      </c>
      <c r="D289" s="1" t="str">
        <f>=INDEX(e_vec,288,1)*C289</f>
      </c>
    </row>
    <row r="290">
      <c r="A290" t="s">
        <v>288</v>
      </c>
      <c r="B290" t="n">
        <v>0</v>
      </c>
      <c r="C290" s="1" t="str">
        <f>=SUMPRODUCT(INDEX(L_mat,289,0),f_shock)</f>
      </c>
      <c r="D290" s="1" t="str">
        <f>=INDEX(e_vec,289,1)*C290</f>
      </c>
    </row>
    <row r="291">
      <c r="A291" t="s">
        <v>289</v>
      </c>
      <c r="B291" t="n">
        <v>0</v>
      </c>
      <c r="C291" s="1" t="str">
        <f>=SUMPRODUCT(INDEX(L_mat,290,0),f_shock)</f>
      </c>
      <c r="D291" s="1" t="str">
        <f>=INDEX(e_vec,290,1)*C291</f>
      </c>
    </row>
    <row r="292">
      <c r="A292" t="s">
        <v>290</v>
      </c>
      <c r="B292" t="n">
        <v>0</v>
      </c>
      <c r="C292" s="1" t="str">
        <f>=SUMPRODUCT(INDEX(L_mat,291,0),f_shock)</f>
      </c>
      <c r="D292" s="1" t="str">
        <f>=INDEX(e_vec,291,1)*C292</f>
      </c>
    </row>
    <row r="293">
      <c r="A293" t="s">
        <v>291</v>
      </c>
      <c r="B293" t="n">
        <v>0</v>
      </c>
      <c r="C293" s="1" t="str">
        <f>=SUMPRODUCT(INDEX(L_mat,292,0),f_shock)</f>
      </c>
      <c r="D293" s="1" t="str">
        <f>=INDEX(e_vec,292,1)*C293</f>
      </c>
    </row>
    <row r="294">
      <c r="A294" t="s">
        <v>292</v>
      </c>
      <c r="B294" t="n">
        <v>0</v>
      </c>
      <c r="C294" s="1" t="str">
        <f>=SUMPRODUCT(INDEX(L_mat,293,0),f_shock)</f>
      </c>
      <c r="D294" s="1" t="str">
        <f>=INDEX(e_vec,293,1)*C294</f>
      </c>
    </row>
    <row r="295">
      <c r="A295" t="s">
        <v>293</v>
      </c>
      <c r="B295" t="n">
        <v>0</v>
      </c>
      <c r="C295" s="1" t="str">
        <f>=SUMPRODUCT(INDEX(L_mat,294,0),f_shock)</f>
      </c>
      <c r="D295" s="1" t="str">
        <f>=INDEX(e_vec,294,1)*C295</f>
      </c>
    </row>
    <row r="296">
      <c r="A296" t="s">
        <v>294</v>
      </c>
      <c r="B296" t="n">
        <v>0</v>
      </c>
      <c r="C296" s="1" t="str">
        <f>=SUMPRODUCT(INDEX(L_mat,295,0),f_shock)</f>
      </c>
      <c r="D296" s="1" t="str">
        <f>=INDEX(e_vec,295,1)*C296</f>
      </c>
    </row>
    <row r="297">
      <c r="A297" t="s">
        <v>295</v>
      </c>
      <c r="B297" t="n">
        <v>0</v>
      </c>
      <c r="C297" s="1" t="str">
        <f>=SUMPRODUCT(INDEX(L_mat,296,0),f_shock)</f>
      </c>
      <c r="D297" s="1" t="str">
        <f>=INDEX(e_vec,296,1)*C297</f>
      </c>
    </row>
    <row r="298">
      <c r="A298" t="s">
        <v>296</v>
      </c>
      <c r="B298" t="n">
        <v>0</v>
      </c>
      <c r="C298" s="1" t="str">
        <f>=SUMPRODUCT(INDEX(L_mat,297,0),f_shock)</f>
      </c>
      <c r="D298" s="1" t="str">
        <f>=INDEX(e_vec,297,1)*C298</f>
      </c>
    </row>
    <row r="299">
      <c r="A299" t="s">
        <v>297</v>
      </c>
      <c r="B299" t="n">
        <v>0</v>
      </c>
      <c r="C299" s="1" t="str">
        <f>=SUMPRODUCT(INDEX(L_mat,298,0),f_shock)</f>
      </c>
      <c r="D299" s="1" t="str">
        <f>=INDEX(e_vec,298,1)*C299</f>
      </c>
    </row>
    <row r="300">
      <c r="A300" t="s">
        <v>298</v>
      </c>
      <c r="B300" t="n">
        <v>0</v>
      </c>
      <c r="C300" s="1" t="str">
        <f>=SUMPRODUCT(INDEX(L_mat,299,0),f_shock)</f>
      </c>
      <c r="D300" s="1" t="str">
        <f>=INDEX(e_vec,299,1)*C300</f>
      </c>
    </row>
    <row r="301">
      <c r="A301" t="s">
        <v>299</v>
      </c>
      <c r="B301" t="n">
        <v>0</v>
      </c>
      <c r="C301" s="1" t="str">
        <f>=SUMPRODUCT(INDEX(L_mat,300,0),f_shock)</f>
      </c>
      <c r="D301" s="1" t="str">
        <f>=INDEX(e_vec,300,1)*C301</f>
      </c>
    </row>
    <row r="302">
      <c r="A302" t="s">
        <v>300</v>
      </c>
      <c r="B302" t="n">
        <v>0</v>
      </c>
      <c r="C302" s="1" t="str">
        <f>=SUMPRODUCT(INDEX(L_mat,301,0),f_shock)</f>
      </c>
      <c r="D302" s="1" t="str">
        <f>=INDEX(e_vec,301,1)*C302</f>
      </c>
    </row>
    <row r="303">
      <c r="A303" t="s">
        <v>301</v>
      </c>
      <c r="B303" t="n">
        <v>0</v>
      </c>
      <c r="C303" s="1" t="str">
        <f>=SUMPRODUCT(INDEX(L_mat,302,0),f_shock)</f>
      </c>
      <c r="D303" s="1" t="str">
        <f>=INDEX(e_vec,302,1)*C303</f>
      </c>
    </row>
    <row r="304">
      <c r="A304" t="s">
        <v>302</v>
      </c>
      <c r="B304" t="n">
        <v>0</v>
      </c>
      <c r="C304" s="1" t="str">
        <f>=SUMPRODUCT(INDEX(L_mat,303,0),f_shock)</f>
      </c>
      <c r="D304" s="1" t="str">
        <f>=INDEX(e_vec,303,1)*C304</f>
      </c>
    </row>
    <row r="305">
      <c r="A305" t="s">
        <v>303</v>
      </c>
      <c r="B305" t="n">
        <v>0</v>
      </c>
      <c r="C305" s="1" t="str">
        <f>=SUMPRODUCT(INDEX(L_mat,304,0),f_shock)</f>
      </c>
      <c r="D305" s="1" t="str">
        <f>=INDEX(e_vec,304,1)*C305</f>
      </c>
    </row>
    <row r="306">
      <c r="A306" t="s">
        <v>304</v>
      </c>
      <c r="B306" t="n">
        <v>0</v>
      </c>
      <c r="C306" s="1" t="str">
        <f>=SUMPRODUCT(INDEX(L_mat,305,0),f_shock)</f>
      </c>
      <c r="D306" s="1" t="str">
        <f>=INDEX(e_vec,305,1)*C306</f>
      </c>
    </row>
    <row r="307">
      <c r="A307" t="s">
        <v>305</v>
      </c>
      <c r="B307" t="n">
        <v>0</v>
      </c>
      <c r="C307" s="1" t="str">
        <f>=SUMPRODUCT(INDEX(L_mat,306,0),f_shock)</f>
      </c>
      <c r="D307" s="1" t="str">
        <f>=INDEX(e_vec,306,1)*C307</f>
      </c>
    </row>
    <row r="308">
      <c r="A308" t="s">
        <v>306</v>
      </c>
      <c r="B308" t="n">
        <v>0</v>
      </c>
      <c r="C308" s="1" t="str">
        <f>=SUMPRODUCT(INDEX(L_mat,307,0),f_shock)</f>
      </c>
      <c r="D308" s="1" t="str">
        <f>=INDEX(e_vec,307,1)*C308</f>
      </c>
    </row>
    <row r="309">
      <c r="A309" t="s">
        <v>307</v>
      </c>
      <c r="B309" t="n">
        <v>0</v>
      </c>
      <c r="C309" s="1" t="str">
        <f>=SUMPRODUCT(INDEX(L_mat,308,0),f_shock)</f>
      </c>
      <c r="D309" s="1" t="str">
        <f>=INDEX(e_vec,308,1)*C309</f>
      </c>
    </row>
    <row r="310">
      <c r="A310" t="s">
        <v>308</v>
      </c>
      <c r="B310" t="n">
        <v>0</v>
      </c>
      <c r="C310" s="1" t="str">
        <f>=SUMPRODUCT(INDEX(L_mat,309,0),f_shock)</f>
      </c>
      <c r="D310" s="1" t="str">
        <f>=INDEX(e_vec,309,1)*C310</f>
      </c>
    </row>
    <row r="311">
      <c r="A311" t="s">
        <v>309</v>
      </c>
      <c r="B311" t="n">
        <v>0</v>
      </c>
      <c r="C311" s="1" t="str">
        <f>=SUMPRODUCT(INDEX(L_mat,310,0),f_shock)</f>
      </c>
      <c r="D311" s="1" t="str">
        <f>=INDEX(e_vec,310,1)*C311</f>
      </c>
    </row>
    <row r="312">
      <c r="A312" t="s">
        <v>310</v>
      </c>
      <c r="B312" t="n">
        <v>0</v>
      </c>
      <c r="C312" s="1" t="str">
        <f>=SUMPRODUCT(INDEX(L_mat,311,0),f_shock)</f>
      </c>
      <c r="D312" s="1" t="str">
        <f>=INDEX(e_vec,311,1)*C312</f>
      </c>
    </row>
    <row r="313">
      <c r="A313" t="s">
        <v>311</v>
      </c>
      <c r="B313" t="n">
        <v>0</v>
      </c>
      <c r="C313" s="1" t="str">
        <f>=SUMPRODUCT(INDEX(L_mat,312,0),f_shock)</f>
      </c>
      <c r="D313" s="1" t="str">
        <f>=INDEX(e_vec,312,1)*C313</f>
      </c>
    </row>
    <row r="314">
      <c r="A314" t="s">
        <v>312</v>
      </c>
      <c r="B314" t="n">
        <v>0</v>
      </c>
      <c r="C314" s="1" t="str">
        <f>=SUMPRODUCT(INDEX(L_mat,313,0),f_shock)</f>
      </c>
      <c r="D314" s="1" t="str">
        <f>=INDEX(e_vec,313,1)*C314</f>
      </c>
    </row>
    <row r="315">
      <c r="A315" t="s">
        <v>313</v>
      </c>
      <c r="B315" t="n">
        <v>0</v>
      </c>
      <c r="C315" s="1" t="str">
        <f>=SUMPRODUCT(INDEX(L_mat,314,0),f_shock)</f>
      </c>
      <c r="D315" s="1" t="str">
        <f>=INDEX(e_vec,314,1)*C315</f>
      </c>
    </row>
    <row r="316">
      <c r="A316" t="s">
        <v>314</v>
      </c>
      <c r="B316" t="n">
        <v>0</v>
      </c>
      <c r="C316" s="1" t="str">
        <f>=SUMPRODUCT(INDEX(L_mat,315,0),f_shock)</f>
      </c>
      <c r="D316" s="1" t="str">
        <f>=INDEX(e_vec,315,1)*C316</f>
      </c>
    </row>
    <row r="317">
      <c r="A317" t="s">
        <v>315</v>
      </c>
      <c r="B317" t="n">
        <v>0</v>
      </c>
      <c r="C317" s="1" t="str">
        <f>=SUMPRODUCT(INDEX(L_mat,316,0),f_shock)</f>
      </c>
      <c r="D317" s="1" t="str">
        <f>=INDEX(e_vec,316,1)*C317</f>
      </c>
    </row>
    <row r="318">
      <c r="A318" t="s">
        <v>316</v>
      </c>
      <c r="B318" t="n">
        <v>0</v>
      </c>
      <c r="C318" s="1" t="str">
        <f>=SUMPRODUCT(INDEX(L_mat,317,0),f_shock)</f>
      </c>
      <c r="D318" s="1" t="str">
        <f>=INDEX(e_vec,317,1)*C318</f>
      </c>
    </row>
    <row r="319">
      <c r="A319" t="s">
        <v>317</v>
      </c>
      <c r="B319" t="n">
        <v>0</v>
      </c>
      <c r="C319" s="1" t="str">
        <f>=SUMPRODUCT(INDEX(L_mat,318,0),f_shock)</f>
      </c>
      <c r="D319" s="1" t="str">
        <f>=INDEX(e_vec,318,1)*C319</f>
      </c>
    </row>
    <row r="320">
      <c r="A320" t="s">
        <v>318</v>
      </c>
      <c r="B320" t="n">
        <v>0</v>
      </c>
      <c r="C320" s="1" t="str">
        <f>=SUMPRODUCT(INDEX(L_mat,319,0),f_shock)</f>
      </c>
      <c r="D320" s="1" t="str">
        <f>=INDEX(e_vec,319,1)*C320</f>
      </c>
    </row>
    <row r="321">
      <c r="A321" t="s">
        <v>319</v>
      </c>
      <c r="B321" t="n">
        <v>0</v>
      </c>
      <c r="C321" s="1" t="str">
        <f>=SUMPRODUCT(INDEX(L_mat,320,0),f_shock)</f>
      </c>
      <c r="D321" s="1" t="str">
        <f>=INDEX(e_vec,320,1)*C321</f>
      </c>
    </row>
    <row r="322">
      <c r="A322" t="s">
        <v>320</v>
      </c>
      <c r="B322" t="n">
        <v>0</v>
      </c>
      <c r="C322" s="1" t="str">
        <f>=SUMPRODUCT(INDEX(L_mat,321,0),f_shock)</f>
      </c>
      <c r="D322" s="1" t="str">
        <f>=INDEX(e_vec,321,1)*C322</f>
      </c>
    </row>
    <row r="323">
      <c r="A323" t="s">
        <v>321</v>
      </c>
      <c r="B323" t="n">
        <v>0</v>
      </c>
      <c r="C323" s="1" t="str">
        <f>=SUMPRODUCT(INDEX(L_mat,322,0),f_shock)</f>
      </c>
      <c r="D323" s="1" t="str">
        <f>=INDEX(e_vec,322,1)*C323</f>
      </c>
    </row>
    <row r="324">
      <c r="A324" t="s">
        <v>322</v>
      </c>
      <c r="B324" t="n">
        <v>0</v>
      </c>
      <c r="C324" s="1" t="str">
        <f>=SUMPRODUCT(INDEX(L_mat,323,0),f_shock)</f>
      </c>
      <c r="D324" s="1" t="str">
        <f>=INDEX(e_vec,323,1)*C324</f>
      </c>
    </row>
    <row r="325">
      <c r="A325" t="s">
        <v>323</v>
      </c>
      <c r="B325" t="n">
        <v>0</v>
      </c>
      <c r="C325" s="1" t="str">
        <f>=SUMPRODUCT(INDEX(L_mat,324,0),f_shock)</f>
      </c>
      <c r="D325" s="1" t="str">
        <f>=INDEX(e_vec,324,1)*C325</f>
      </c>
    </row>
    <row r="326">
      <c r="A326" t="s">
        <v>324</v>
      </c>
      <c r="B326" t="n">
        <v>0</v>
      </c>
      <c r="C326" s="1" t="str">
        <f>=SUMPRODUCT(INDEX(L_mat,325,0),f_shock)</f>
      </c>
      <c r="D326" s="1" t="str">
        <f>=INDEX(e_vec,325,1)*C326</f>
      </c>
    </row>
    <row r="327">
      <c r="A327" t="s">
        <v>325</v>
      </c>
      <c r="B327" t="n">
        <v>0</v>
      </c>
      <c r="C327" s="1" t="str">
        <f>=SUMPRODUCT(INDEX(L_mat,326,0),f_shock)</f>
      </c>
      <c r="D327" s="1" t="str">
        <f>=INDEX(e_vec,326,1)*C327</f>
      </c>
    </row>
    <row r="328">
      <c r="A328" t="s">
        <v>326</v>
      </c>
      <c r="B328" t="n">
        <v>0</v>
      </c>
      <c r="C328" s="1" t="str">
        <f>=SUMPRODUCT(INDEX(L_mat,327,0),f_shock)</f>
      </c>
      <c r="D328" s="1" t="str">
        <f>=INDEX(e_vec,327,1)*C328</f>
      </c>
    </row>
    <row r="329">
      <c r="A329" t="s">
        <v>327</v>
      </c>
      <c r="B329" t="n">
        <v>0</v>
      </c>
      <c r="C329" s="1" t="str">
        <f>=SUMPRODUCT(INDEX(L_mat,328,0),f_shock)</f>
      </c>
      <c r="D329" s="1" t="str">
        <f>=INDEX(e_vec,328,1)*C329</f>
      </c>
    </row>
    <row r="330">
      <c r="A330" t="s">
        <v>328</v>
      </c>
      <c r="B330" t="n">
        <v>0</v>
      </c>
      <c r="C330" s="1" t="str">
        <f>=SUMPRODUCT(INDEX(L_mat,329,0),f_shock)</f>
      </c>
      <c r="D330" s="1" t="str">
        <f>=INDEX(e_vec,329,1)*C330</f>
      </c>
    </row>
    <row r="331">
      <c r="A331" t="s">
        <v>329</v>
      </c>
      <c r="B331" t="n">
        <v>0</v>
      </c>
      <c r="C331" s="1" t="str">
        <f>=SUMPRODUCT(INDEX(L_mat,330,0),f_shock)</f>
      </c>
      <c r="D331" s="1" t="str">
        <f>=INDEX(e_vec,330,1)*C331</f>
      </c>
    </row>
    <row r="332">
      <c r="A332" t="s">
        <v>330</v>
      </c>
      <c r="B332" t="n">
        <v>0</v>
      </c>
      <c r="C332" s="1" t="str">
        <f>=SUMPRODUCT(INDEX(L_mat,331,0),f_shock)</f>
      </c>
      <c r="D332" s="1" t="str">
        <f>=INDEX(e_vec,331,1)*C332</f>
      </c>
    </row>
    <row r="333">
      <c r="A333" t="s">
        <v>331</v>
      </c>
      <c r="B333" t="n">
        <v>0</v>
      </c>
      <c r="C333" s="1" t="str">
        <f>=SUMPRODUCT(INDEX(L_mat,332,0),f_shock)</f>
      </c>
      <c r="D333" s="1" t="str">
        <f>=INDEX(e_vec,332,1)*C333</f>
      </c>
    </row>
    <row r="334">
      <c r="A334" t="s">
        <v>332</v>
      </c>
      <c r="B334" t="n">
        <v>0</v>
      </c>
      <c r="C334" s="1" t="str">
        <f>=SUMPRODUCT(INDEX(L_mat,333,0),f_shock)</f>
      </c>
      <c r="D334" s="1" t="str">
        <f>=INDEX(e_vec,333,1)*C334</f>
      </c>
    </row>
    <row r="335">
      <c r="A335" t="s">
        <v>333</v>
      </c>
      <c r="B335" t="n">
        <v>0</v>
      </c>
      <c r="C335" s="1" t="str">
        <f>=SUMPRODUCT(INDEX(L_mat,334,0),f_shock)</f>
      </c>
      <c r="D335" s="1" t="str">
        <f>=INDEX(e_vec,334,1)*C335</f>
      </c>
    </row>
    <row r="336">
      <c r="A336" t="s">
        <v>334</v>
      </c>
      <c r="B336" t="n">
        <v>0</v>
      </c>
      <c r="C336" s="1" t="str">
        <f>=SUMPRODUCT(INDEX(L_mat,335,0),f_shock)</f>
      </c>
      <c r="D336" s="1" t="str">
        <f>=INDEX(e_vec,335,1)*C336</f>
      </c>
    </row>
    <row r="337">
      <c r="A337" t="s">
        <v>335</v>
      </c>
      <c r="B337" t="n">
        <v>0</v>
      </c>
      <c r="C337" s="1" t="str">
        <f>=SUMPRODUCT(INDEX(L_mat,336,0),f_shock)</f>
      </c>
      <c r="D337" s="1" t="str">
        <f>=INDEX(e_vec,336,1)*C337</f>
      </c>
    </row>
    <row r="338">
      <c r="A338" t="s">
        <v>336</v>
      </c>
      <c r="B338" t="n">
        <v>0</v>
      </c>
      <c r="C338" s="1" t="str">
        <f>=SUMPRODUCT(INDEX(L_mat,337,0),f_shock)</f>
      </c>
      <c r="D338" s="1" t="str">
        <f>=INDEX(e_vec,337,1)*C338</f>
      </c>
    </row>
    <row r="339">
      <c r="A339" t="s">
        <v>337</v>
      </c>
      <c r="B339" t="n">
        <v>0</v>
      </c>
      <c r="C339" s="1" t="str">
        <f>=SUMPRODUCT(INDEX(L_mat,338,0),f_shock)</f>
      </c>
      <c r="D339" s="1" t="str">
        <f>=INDEX(e_vec,338,1)*C339</f>
      </c>
    </row>
    <row r="340">
      <c r="A340" t="s">
        <v>338</v>
      </c>
      <c r="B340" t="n">
        <v>0</v>
      </c>
      <c r="C340" s="1" t="str">
        <f>=SUMPRODUCT(INDEX(L_mat,339,0),f_shock)</f>
      </c>
      <c r="D340" s="1" t="str">
        <f>=INDEX(e_vec,339,1)*C340</f>
      </c>
    </row>
    <row r="341">
      <c r="A341" t="s">
        <v>339</v>
      </c>
      <c r="B341" t="n">
        <v>0</v>
      </c>
      <c r="C341" s="1" t="str">
        <f>=SUMPRODUCT(INDEX(L_mat,340,0),f_shock)</f>
      </c>
      <c r="D341" s="1" t="str">
        <f>=INDEX(e_vec,340,1)*C341</f>
      </c>
    </row>
    <row r="342">
      <c r="A342" t="s">
        <v>340</v>
      </c>
      <c r="B342" t="n">
        <v>0</v>
      </c>
      <c r="C342" s="1" t="str">
        <f>=SUMPRODUCT(INDEX(L_mat,341,0),f_shock)</f>
      </c>
      <c r="D342" s="1" t="str">
        <f>=INDEX(e_vec,341,1)*C342</f>
      </c>
    </row>
    <row r="343">
      <c r="A343" t="s">
        <v>341</v>
      </c>
      <c r="B343" t="n">
        <v>0</v>
      </c>
      <c r="C343" s="1" t="str">
        <f>=SUMPRODUCT(INDEX(L_mat,342,0),f_shock)</f>
      </c>
      <c r="D343" s="1" t="str">
        <f>=INDEX(e_vec,342,1)*C343</f>
      </c>
    </row>
    <row r="344">
      <c r="A344" t="s">
        <v>342</v>
      </c>
      <c r="B344" t="n">
        <v>0</v>
      </c>
      <c r="C344" s="1" t="str">
        <f>=SUMPRODUCT(INDEX(L_mat,343,0),f_shock)</f>
      </c>
      <c r="D344" s="1" t="str">
        <f>=INDEX(e_vec,343,1)*C344</f>
      </c>
    </row>
    <row r="345">
      <c r="A345" t="s">
        <v>343</v>
      </c>
      <c r="B345" t="n">
        <v>0</v>
      </c>
      <c r="C345" s="1" t="str">
        <f>=SUMPRODUCT(INDEX(L_mat,344,0),f_shock)</f>
      </c>
      <c r="D345" s="1" t="str">
        <f>=INDEX(e_vec,344,1)*C345</f>
      </c>
    </row>
    <row r="346">
      <c r="A346" t="s">
        <v>344</v>
      </c>
      <c r="B346" t="n">
        <v>0</v>
      </c>
      <c r="C346" s="1" t="str">
        <f>=SUMPRODUCT(INDEX(L_mat,345,0),f_shock)</f>
      </c>
      <c r="D346" s="1" t="str">
        <f>=INDEX(e_vec,345,1)*C346</f>
      </c>
    </row>
    <row r="347">
      <c r="A347" t="s">
        <v>345</v>
      </c>
      <c r="B347" t="n">
        <v>0</v>
      </c>
      <c r="C347" s="1" t="str">
        <f>=SUMPRODUCT(INDEX(L_mat,346,0),f_shock)</f>
      </c>
      <c r="D347" s="1" t="str">
        <f>=INDEX(e_vec,346,1)*C347</f>
      </c>
    </row>
    <row r="348">
      <c r="A348" t="s">
        <v>346</v>
      </c>
      <c r="B348" t="n">
        <v>0</v>
      </c>
      <c r="C348" s="1" t="str">
        <f>=SUMPRODUCT(INDEX(L_mat,347,0),f_shock)</f>
      </c>
      <c r="D348" s="1" t="str">
        <f>=INDEX(e_vec,347,1)*C348</f>
      </c>
    </row>
    <row r="349">
      <c r="A349" t="s">
        <v>347</v>
      </c>
      <c r="B349" t="n">
        <v>0</v>
      </c>
      <c r="C349" s="1" t="str">
        <f>=SUMPRODUCT(INDEX(L_mat,348,0),f_shock)</f>
      </c>
      <c r="D349" s="1" t="str">
        <f>=INDEX(e_vec,348,1)*C349</f>
      </c>
    </row>
    <row r="350">
      <c r="A350" t="s">
        <v>348</v>
      </c>
      <c r="B350" t="n">
        <v>0</v>
      </c>
      <c r="C350" s="1" t="str">
        <f>=SUMPRODUCT(INDEX(L_mat,349,0),f_shock)</f>
      </c>
      <c r="D350" s="1" t="str">
        <f>=INDEX(e_vec,349,1)*C350</f>
      </c>
    </row>
    <row r="351">
      <c r="A351" t="s">
        <v>349</v>
      </c>
      <c r="B351" t="n">
        <v>0</v>
      </c>
      <c r="C351" s="1" t="str">
        <f>=SUMPRODUCT(INDEX(L_mat,350,0),f_shock)</f>
      </c>
      <c r="D351" s="1" t="str">
        <f>=INDEX(e_vec,350,1)*C351</f>
      </c>
    </row>
    <row r="352">
      <c r="A352" t="s">
        <v>350</v>
      </c>
      <c r="B352" t="n">
        <v>0</v>
      </c>
      <c r="C352" s="1" t="str">
        <f>=SUMPRODUCT(INDEX(L_mat,351,0),f_shock)</f>
      </c>
      <c r="D352" s="1" t="str">
        <f>=INDEX(e_vec,351,1)*C352</f>
      </c>
    </row>
    <row r="353">
      <c r="A353" t="s">
        <v>351</v>
      </c>
      <c r="B353" t="n">
        <v>0</v>
      </c>
      <c r="C353" s="1" t="str">
        <f>=SUMPRODUCT(INDEX(L_mat,352,0),f_shock)</f>
      </c>
      <c r="D353" s="1" t="str">
        <f>=INDEX(e_vec,352,1)*C353</f>
      </c>
    </row>
    <row r="354">
      <c r="A354" t="s">
        <v>352</v>
      </c>
      <c r="B354" t="n">
        <v>0</v>
      </c>
      <c r="C354" s="1" t="str">
        <f>=SUMPRODUCT(INDEX(L_mat,353,0),f_shock)</f>
      </c>
      <c r="D354" s="1" t="str">
        <f>=INDEX(e_vec,353,1)*C354</f>
      </c>
    </row>
    <row r="355">
      <c r="A355" t="s">
        <v>353</v>
      </c>
      <c r="B355" t="n">
        <v>0</v>
      </c>
      <c r="C355" s="1" t="str">
        <f>=SUMPRODUCT(INDEX(L_mat,354,0),f_shock)</f>
      </c>
      <c r="D355" s="1" t="str">
        <f>=INDEX(e_vec,354,1)*C355</f>
      </c>
    </row>
    <row r="356">
      <c r="A356" t="s">
        <v>354</v>
      </c>
      <c r="B356" t="n">
        <v>0</v>
      </c>
      <c r="C356" s="1" t="str">
        <f>=SUMPRODUCT(INDEX(L_mat,355,0),f_shock)</f>
      </c>
      <c r="D356" s="1" t="str">
        <f>=INDEX(e_vec,355,1)*C356</f>
      </c>
    </row>
    <row r="357">
      <c r="A357" t="s">
        <v>355</v>
      </c>
      <c r="B357" t="n">
        <v>0</v>
      </c>
      <c r="C357" s="1" t="str">
        <f>=SUMPRODUCT(INDEX(L_mat,356,0),f_shock)</f>
      </c>
      <c r="D357" s="1" t="str">
        <f>=INDEX(e_vec,356,1)*C357</f>
      </c>
    </row>
    <row r="358">
      <c r="A358" t="s">
        <v>356</v>
      </c>
      <c r="B358" t="n">
        <v>0</v>
      </c>
      <c r="C358" s="1" t="str">
        <f>=SUMPRODUCT(INDEX(L_mat,357,0),f_shock)</f>
      </c>
      <c r="D358" s="1" t="str">
        <f>=INDEX(e_vec,357,1)*C358</f>
      </c>
    </row>
    <row r="359">
      <c r="A359" t="s">
        <v>357</v>
      </c>
      <c r="B359" t="n">
        <v>0</v>
      </c>
      <c r="C359" s="1" t="str">
        <f>=SUMPRODUCT(INDEX(L_mat,358,0),f_shock)</f>
      </c>
      <c r="D359" s="1" t="str">
        <f>=INDEX(e_vec,358,1)*C359</f>
      </c>
    </row>
    <row r="360">
      <c r="A360" t="s">
        <v>358</v>
      </c>
      <c r="B360" t="n">
        <v>0</v>
      </c>
      <c r="C360" s="1" t="str">
        <f>=SUMPRODUCT(INDEX(L_mat,359,0),f_shock)</f>
      </c>
      <c r="D360" s="1" t="str">
        <f>=INDEX(e_vec,359,1)*C360</f>
      </c>
    </row>
    <row r="361">
      <c r="A361" t="s">
        <v>359</v>
      </c>
      <c r="B361" t="n">
        <v>0</v>
      </c>
      <c r="C361" s="1" t="str">
        <f>=SUMPRODUCT(INDEX(L_mat,360,0),f_shock)</f>
      </c>
      <c r="D361" s="1" t="str">
        <f>=INDEX(e_vec,360,1)*C361</f>
      </c>
    </row>
    <row r="362">
      <c r="A362" t="s">
        <v>360</v>
      </c>
      <c r="B362" t="n">
        <v>0</v>
      </c>
      <c r="C362" s="1" t="str">
        <f>=SUMPRODUCT(INDEX(L_mat,361,0),f_shock)</f>
      </c>
      <c r="D362" s="1" t="str">
        <f>=INDEX(e_vec,361,1)*C362</f>
      </c>
    </row>
    <row r="363">
      <c r="A363" t="s">
        <v>361</v>
      </c>
      <c r="B363" t="n">
        <v>0</v>
      </c>
      <c r="C363" s="1" t="str">
        <f>=SUMPRODUCT(INDEX(L_mat,362,0),f_shock)</f>
      </c>
      <c r="D363" s="1" t="str">
        <f>=INDEX(e_vec,362,1)*C363</f>
      </c>
    </row>
    <row r="364">
      <c r="A364" t="s">
        <v>362</v>
      </c>
      <c r="B364" t="n">
        <v>0</v>
      </c>
      <c r="C364" s="1" t="str">
        <f>=SUMPRODUCT(INDEX(L_mat,363,0),f_shock)</f>
      </c>
      <c r="D364" s="1" t="str">
        <f>=INDEX(e_vec,363,1)*C364</f>
      </c>
    </row>
    <row r="365">
      <c r="A365" t="s">
        <v>363</v>
      </c>
      <c r="B365" t="n">
        <v>0</v>
      </c>
      <c r="C365" s="1" t="str">
        <f>=SUMPRODUCT(INDEX(L_mat,364,0),f_shock)</f>
      </c>
      <c r="D365" s="1" t="str">
        <f>=INDEX(e_vec,364,1)*C365</f>
      </c>
    </row>
    <row r="366">
      <c r="A366" t="s">
        <v>364</v>
      </c>
      <c r="B366" t="n">
        <v>0</v>
      </c>
      <c r="C366" s="1" t="str">
        <f>=SUMPRODUCT(INDEX(L_mat,365,0),f_shock)</f>
      </c>
      <c r="D366" s="1" t="str">
        <f>=INDEX(e_vec,365,1)*C366</f>
      </c>
    </row>
    <row r="367">
      <c r="A367" t="s">
        <v>365</v>
      </c>
      <c r="B367" t="n">
        <v>0</v>
      </c>
      <c r="C367" s="1" t="str">
        <f>=SUMPRODUCT(INDEX(L_mat,366,0),f_shock)</f>
      </c>
      <c r="D367" s="1" t="str">
        <f>=INDEX(e_vec,366,1)*C367</f>
      </c>
    </row>
    <row r="368">
      <c r="A368" t="s">
        <v>366</v>
      </c>
      <c r="B368" t="n">
        <v>0</v>
      </c>
      <c r="C368" s="1" t="str">
        <f>=SUMPRODUCT(INDEX(L_mat,367,0),f_shock)</f>
      </c>
      <c r="D368" s="1" t="str">
        <f>=INDEX(e_vec,367,1)*C368</f>
      </c>
    </row>
    <row r="369">
      <c r="A369" t="s">
        <v>367</v>
      </c>
      <c r="B369" t="n">
        <v>0</v>
      </c>
      <c r="C369" s="1" t="str">
        <f>=SUMPRODUCT(INDEX(L_mat,368,0),f_shock)</f>
      </c>
      <c r="D369" s="1" t="str">
        <f>=INDEX(e_vec,368,1)*C369</f>
      </c>
    </row>
    <row r="370">
      <c r="A370" t="s">
        <v>368</v>
      </c>
      <c r="B370" t="n">
        <v>0</v>
      </c>
      <c r="C370" s="1" t="str">
        <f>=SUMPRODUCT(INDEX(L_mat,369,0),f_shock)</f>
      </c>
      <c r="D370" s="1" t="str">
        <f>=INDEX(e_vec,369,1)*C370</f>
      </c>
    </row>
    <row r="371">
      <c r="A371" t="s">
        <v>369</v>
      </c>
      <c r="B371" t="n">
        <v>0</v>
      </c>
      <c r="C371" s="1" t="str">
        <f>=SUMPRODUCT(INDEX(L_mat,370,0),f_shock)</f>
      </c>
      <c r="D371" s="1" t="str">
        <f>=INDEX(e_vec,370,1)*C371</f>
      </c>
    </row>
    <row r="372">
      <c r="A372" t="s">
        <v>370</v>
      </c>
      <c r="B372" t="n">
        <v>0</v>
      </c>
      <c r="C372" s="1" t="str">
        <f>=SUMPRODUCT(INDEX(L_mat,371,0),f_shock)</f>
      </c>
      <c r="D372" s="1" t="str">
        <f>=INDEX(e_vec,371,1)*C372</f>
      </c>
    </row>
    <row r="373">
      <c r="A373" t="s">
        <v>371</v>
      </c>
      <c r="B373" t="n">
        <v>0</v>
      </c>
      <c r="C373" s="1" t="str">
        <f>=SUMPRODUCT(INDEX(L_mat,372,0),f_shock)</f>
      </c>
      <c r="D373" s="1" t="str">
        <f>=INDEX(e_vec,372,1)*C373</f>
      </c>
    </row>
    <row r="374">
      <c r="A374" t="s">
        <v>372</v>
      </c>
      <c r="B374" t="n">
        <v>0</v>
      </c>
      <c r="C374" s="1" t="str">
        <f>=SUMPRODUCT(INDEX(L_mat,373,0),f_shock)</f>
      </c>
      <c r="D374" s="1" t="str">
        <f>=INDEX(e_vec,373,1)*C374</f>
      </c>
    </row>
    <row r="375">
      <c r="A375" t="s">
        <v>373</v>
      </c>
      <c r="B375" t="n">
        <v>0</v>
      </c>
      <c r="C375" s="1" t="str">
        <f>=SUMPRODUCT(INDEX(L_mat,374,0),f_shock)</f>
      </c>
      <c r="D375" s="1" t="str">
        <f>=INDEX(e_vec,374,1)*C375</f>
      </c>
    </row>
    <row r="376">
      <c r="A376" t="s">
        <v>374</v>
      </c>
      <c r="B376" t="n">
        <v>0</v>
      </c>
      <c r="C376" s="1" t="str">
        <f>=SUMPRODUCT(INDEX(L_mat,375,0),f_shock)</f>
      </c>
      <c r="D376" s="1" t="str">
        <f>=INDEX(e_vec,375,1)*C376</f>
      </c>
    </row>
    <row r="377">
      <c r="A377" t="s">
        <v>375</v>
      </c>
      <c r="B377" t="n">
        <v>0</v>
      </c>
      <c r="C377" s="1" t="str">
        <f>=SUMPRODUCT(INDEX(L_mat,376,0),f_shock)</f>
      </c>
      <c r="D377" s="1" t="str">
        <f>=INDEX(e_vec,376,1)*C377</f>
      </c>
    </row>
    <row r="378">
      <c r="A378" t="s">
        <v>376</v>
      </c>
      <c r="B378" t="n">
        <v>0</v>
      </c>
      <c r="C378" s="1" t="str">
        <f>=SUMPRODUCT(INDEX(L_mat,377,0),f_shock)</f>
      </c>
      <c r="D378" s="1" t="str">
        <f>=INDEX(e_vec,377,1)*C378</f>
      </c>
    </row>
    <row r="379">
      <c r="A379" t="s">
        <v>377</v>
      </c>
      <c r="B379" t="n">
        <v>0</v>
      </c>
      <c r="C379" s="1" t="str">
        <f>=SUMPRODUCT(INDEX(L_mat,378,0),f_shock)</f>
      </c>
      <c r="D379" s="1" t="str">
        <f>=INDEX(e_vec,378,1)*C379</f>
      </c>
    </row>
    <row r="380">
      <c r="A380" t="s">
        <v>378</v>
      </c>
      <c r="B380" t="n">
        <v>0</v>
      </c>
      <c r="C380" s="1" t="str">
        <f>=SUMPRODUCT(INDEX(L_mat,379,0),f_shock)</f>
      </c>
      <c r="D380" s="1" t="str">
        <f>=INDEX(e_vec,379,1)*C380</f>
      </c>
    </row>
    <row r="381">
      <c r="A381" t="s">
        <v>379</v>
      </c>
      <c r="B381" t="n">
        <v>0</v>
      </c>
      <c r="C381" s="1" t="str">
        <f>=SUMPRODUCT(INDEX(L_mat,380,0),f_shock)</f>
      </c>
      <c r="D381" s="1" t="str">
        <f>=INDEX(e_vec,380,1)*C381</f>
      </c>
    </row>
    <row r="382">
      <c r="A382" t="s">
        <v>380</v>
      </c>
      <c r="B382" t="n">
        <v>0</v>
      </c>
      <c r="C382" s="1" t="str">
        <f>=SUMPRODUCT(INDEX(L_mat,381,0),f_shock)</f>
      </c>
      <c r="D382" s="1" t="str">
        <f>=INDEX(e_vec,381,1)*C382</f>
      </c>
    </row>
    <row r="383">
      <c r="A383" t="s">
        <v>381</v>
      </c>
      <c r="B383" t="n">
        <v>0</v>
      </c>
      <c r="C383" s="1" t="str">
        <f>=SUMPRODUCT(INDEX(L_mat,382,0),f_shock)</f>
      </c>
      <c r="D383" s="1" t="str">
        <f>=INDEX(e_vec,382,1)*C383</f>
      </c>
    </row>
    <row r="384">
      <c r="A384" t="s">
        <v>382</v>
      </c>
      <c r="B384" t="n">
        <v>0</v>
      </c>
      <c r="C384" s="1" t="str">
        <f>=SUMPRODUCT(INDEX(L_mat,383,0),f_shock)</f>
      </c>
      <c r="D384" s="1" t="str">
        <f>=INDEX(e_vec,383,1)*C384</f>
      </c>
    </row>
    <row r="385">
      <c r="A385" t="s">
        <v>383</v>
      </c>
      <c r="B385" t="n">
        <v>0</v>
      </c>
      <c r="C385" s="1" t="str">
        <f>=SUMPRODUCT(INDEX(L_mat,384,0),f_shock)</f>
      </c>
      <c r="D385" s="1" t="str">
        <f>=INDEX(e_vec,384,1)*C385</f>
      </c>
    </row>
    <row r="386">
      <c r="A386" t="s">
        <v>384</v>
      </c>
      <c r="B386" t="n">
        <v>0</v>
      </c>
      <c r="C386" s="1" t="str">
        <f>=SUMPRODUCT(INDEX(L_mat,385,0),f_shock)</f>
      </c>
      <c r="D386" s="1" t="str">
        <f>=INDEX(e_vec,385,1)*C386</f>
      </c>
    </row>
    <row r="387">
      <c r="A387" t="s">
        <v>385</v>
      </c>
      <c r="B387" t="n">
        <v>0</v>
      </c>
      <c r="C387" s="1" t="str">
        <f>=SUMPRODUCT(INDEX(L_mat,386,0),f_shock)</f>
      </c>
      <c r="D387" s="1" t="str">
        <f>=INDEX(e_vec,386,1)*C387</f>
      </c>
    </row>
    <row r="388">
      <c r="A388" t="s">
        <v>386</v>
      </c>
      <c r="B388" t="n">
        <v>0</v>
      </c>
      <c r="C388" s="1" t="str">
        <f>=SUMPRODUCT(INDEX(L_mat,387,0),f_shock)</f>
      </c>
      <c r="D388" s="1" t="str">
        <f>=INDEX(e_vec,387,1)*C388</f>
      </c>
    </row>
    <row r="389">
      <c r="A389" t="s">
        <v>387</v>
      </c>
      <c r="B389" t="n">
        <v>0</v>
      </c>
      <c r="C389" s="1" t="str">
        <f>=SUMPRODUCT(INDEX(L_mat,388,0),f_shock)</f>
      </c>
      <c r="D389" s="1" t="str">
        <f>=INDEX(e_vec,388,1)*C389</f>
      </c>
    </row>
    <row r="390">
      <c r="A390" t="s">
        <v>388</v>
      </c>
      <c r="B390" t="n">
        <v>0</v>
      </c>
      <c r="C390" s="1" t="str">
        <f>=SUMPRODUCT(INDEX(L_mat,389,0),f_shock)</f>
      </c>
      <c r="D390" s="1" t="str">
        <f>=INDEX(e_vec,389,1)*C390</f>
      </c>
    </row>
    <row r="391">
      <c r="A391" t="s">
        <v>389</v>
      </c>
      <c r="B391" t="n">
        <v>0</v>
      </c>
      <c r="C391" s="1" t="str">
        <f>=SUMPRODUCT(INDEX(L_mat,390,0),f_shock)</f>
      </c>
      <c r="D391" s="1" t="str">
        <f>=INDEX(e_vec,390,1)*C391</f>
      </c>
    </row>
    <row r="392">
      <c r="A392" t="s">
        <v>390</v>
      </c>
      <c r="B392" t="n">
        <v>0</v>
      </c>
      <c r="C392" s="1" t="str">
        <f>=SUMPRODUCT(INDEX(L_mat,391,0),f_shock)</f>
      </c>
      <c r="D392" s="1" t="str">
        <f>=INDEX(e_vec,391,1)*C392</f>
      </c>
    </row>
    <row r="393">
      <c r="A393" t="s">
        <v>391</v>
      </c>
      <c r="B393" t="n">
        <v>0</v>
      </c>
      <c r="C393" s="1" t="str">
        <f>=SUMPRODUCT(INDEX(L_mat,392,0),f_shock)</f>
      </c>
      <c r="D393" s="1" t="str">
        <f>=INDEX(e_vec,392,1)*C393</f>
      </c>
    </row>
    <row r="394">
      <c r="A394" t="s">
        <v>392</v>
      </c>
      <c r="B394" t="n">
        <v>0</v>
      </c>
      <c r="C394" s="1" t="str">
        <f>=SUMPRODUCT(INDEX(L_mat,393,0),f_shock)</f>
      </c>
      <c r="D394" s="1" t="str">
        <f>=INDEX(e_vec,393,1)*C394</f>
      </c>
    </row>
    <row r="395">
      <c r="A395" t="s">
        <v>393</v>
      </c>
      <c r="B395" t="n">
        <v>0</v>
      </c>
      <c r="C395" s="1" t="str">
        <f>=SUMPRODUCT(INDEX(L_mat,394,0),f_shock)</f>
      </c>
      <c r="D395" s="1" t="str">
        <f>=INDEX(e_vec,394,1)*C395</f>
      </c>
    </row>
    <row r="396">
      <c r="A396" t="s">
        <v>394</v>
      </c>
      <c r="B396" t="n">
        <v>0</v>
      </c>
      <c r="C396" s="1" t="str">
        <f>=SUMPRODUCT(INDEX(L_mat,395,0),f_shock)</f>
      </c>
      <c r="D396" s="1" t="str">
        <f>=INDEX(e_vec,395,1)*C396</f>
      </c>
    </row>
    <row r="397">
      <c r="A397" t="s">
        <v>395</v>
      </c>
      <c r="B397" t="n">
        <v>0</v>
      </c>
      <c r="C397" s="1" t="str">
        <f>=SUMPRODUCT(INDEX(L_mat,396,0),f_shock)</f>
      </c>
      <c r="D397" s="1" t="str">
        <f>=INDEX(e_vec,396,1)*C397</f>
      </c>
    </row>
    <row r="398">
      <c r="A398" t="s">
        <v>396</v>
      </c>
      <c r="B398" t="n">
        <v>0</v>
      </c>
      <c r="C398" s="1" t="str">
        <f>=SUMPRODUCT(INDEX(L_mat,397,0),f_shock)</f>
      </c>
      <c r="D398" s="1" t="str">
        <f>=INDEX(e_vec,397,1)*C398</f>
      </c>
    </row>
    <row r="399">
      <c r="A399" t="s">
        <v>397</v>
      </c>
      <c r="B399" t="n">
        <v>0</v>
      </c>
      <c r="C399" s="1" t="str">
        <f>=SUMPRODUCT(INDEX(L_mat,398,0),f_shock)</f>
      </c>
      <c r="D399" s="1" t="str">
        <f>=INDEX(e_vec,398,1)*C399</f>
      </c>
    </row>
    <row r="400">
      <c r="A400" t="s">
        <v>398</v>
      </c>
      <c r="B400" t="n">
        <v>0</v>
      </c>
      <c r="C400" s="1" t="str">
        <f>=SUMPRODUCT(INDEX(L_mat,399,0),f_shock)</f>
      </c>
      <c r="D400" s="1" t="str">
        <f>=INDEX(e_vec,399,1)*C400</f>
      </c>
    </row>
    <row r="401">
      <c r="A401" t="s">
        <v>399</v>
      </c>
      <c r="B401" t="n">
        <v>0</v>
      </c>
      <c r="C401" s="1" t="str">
        <f>=SUMPRODUCT(INDEX(L_mat,400,0),f_shock)</f>
      </c>
      <c r="D401" s="1" t="str">
        <f>=INDEX(e_vec,400,1)*C401</f>
      </c>
    </row>
    <row r="402">
      <c r="A402" t="s">
        <v>400</v>
      </c>
      <c r="B402" t="n">
        <v>0</v>
      </c>
      <c r="C402" s="1" t="str">
        <f>=SUMPRODUCT(INDEX(L_mat,401,0),f_shock)</f>
      </c>
      <c r="D402" s="1" t="str">
        <f>=INDEX(e_vec,401,1)*C402</f>
      </c>
    </row>
    <row r="403">
      <c r="A403" t="s">
        <v>401</v>
      </c>
      <c r="B403" t="n">
        <v>0</v>
      </c>
      <c r="C403" s="1" t="str">
        <f>=SUMPRODUCT(INDEX(L_mat,402,0),f_shock)</f>
      </c>
      <c r="D403" s="1" t="str">
        <f>=INDEX(e_vec,402,1)*C403</f>
      </c>
    </row>
    <row r="404">
      <c r="A404" t="s">
        <v>402</v>
      </c>
      <c r="B404" t="n">
        <v>0</v>
      </c>
      <c r="C404" s="1" t="str">
        <f>=SUMPRODUCT(INDEX(L_mat,403,0),f_shock)</f>
      </c>
      <c r="D404" s="1" t="str">
        <f>=INDEX(e_vec,403,1)*C404</f>
      </c>
    </row>
    <row r="405">
      <c r="A405" t="s">
        <v>403</v>
      </c>
      <c r="B405" t="n">
        <v>0</v>
      </c>
      <c r="C405" s="1" t="str">
        <f>=SUMPRODUCT(INDEX(L_mat,404,0),f_shock)</f>
      </c>
      <c r="D405" s="1" t="str">
        <f>=INDEX(e_vec,404,1)*C405</f>
      </c>
    </row>
    <row r="406">
      <c r="A406" t="s">
        <v>404</v>
      </c>
      <c r="B406" t="n">
        <v>0</v>
      </c>
      <c r="C406" s="1" t="str">
        <f>=SUMPRODUCT(INDEX(L_mat,405,0),f_shock)</f>
      </c>
      <c r="D406" s="1" t="str">
        <f>=INDEX(e_vec,405,1)*C406</f>
      </c>
    </row>
    <row r="407">
      <c r="A407" t="s">
        <v>405</v>
      </c>
      <c r="B407" t="n">
        <v>0</v>
      </c>
      <c r="C407" s="1" t="str">
        <f>=SUMPRODUCT(INDEX(L_mat,406,0),f_shock)</f>
      </c>
      <c r="D407" s="1" t="str">
        <f>=INDEX(e_vec,406,1)*C407</f>
      </c>
    </row>
    <row r="408">
      <c r="A408" t="s">
        <v>406</v>
      </c>
      <c r="B408" t="n">
        <v>0</v>
      </c>
      <c r="C408" s="1" t="str">
        <f>=SUMPRODUCT(INDEX(L_mat,407,0),f_shock)</f>
      </c>
      <c r="D408" s="1" t="str">
        <f>=INDEX(e_vec,407,1)*C408</f>
      </c>
    </row>
    <row r="409">
      <c r="A409" t="s">
        <v>407</v>
      </c>
      <c r="B409" t="n">
        <v>0</v>
      </c>
      <c r="C409" s="1" t="str">
        <f>=SUMPRODUCT(INDEX(L_mat,408,0),f_shock)</f>
      </c>
      <c r="D409" s="1" t="str">
        <f>=INDEX(e_vec,408,1)*C409</f>
      </c>
    </row>
    <row r="410">
      <c r="A410" t="s">
        <v>408</v>
      </c>
      <c r="B410" t="n">
        <v>0</v>
      </c>
      <c r="C410" s="1" t="str">
        <f>=SUMPRODUCT(INDEX(L_mat,409,0),f_shock)</f>
      </c>
      <c r="D410" s="1" t="str">
        <f>=INDEX(e_vec,409,1)*C410</f>
      </c>
    </row>
    <row r="411">
      <c r="A411" t="s">
        <v>409</v>
      </c>
      <c r="B411" t="n">
        <v>0</v>
      </c>
      <c r="C411" s="1" t="str">
        <f>=SUMPRODUCT(INDEX(L_mat,410,0),f_shock)</f>
      </c>
      <c r="D411" s="1" t="str">
        <f>=INDEX(e_vec,410,1)*C411</f>
      </c>
    </row>
    <row r="412">
      <c r="A412" t="s">
        <v>410</v>
      </c>
      <c r="B412" t="n">
        <v>0</v>
      </c>
      <c r="C412" s="1" t="str">
        <f>=SUMPRODUCT(INDEX(L_mat,411,0),f_shock)</f>
      </c>
      <c r="D412" s="1" t="str">
        <f>=INDEX(e_vec,411,1)*C412</f>
      </c>
    </row>
    <row r="413">
      <c r="A413" t="s">
        <v>411</v>
      </c>
      <c r="B413" t="n">
        <v>0</v>
      </c>
      <c r="C413" s="1" t="str">
        <f>=SUMPRODUCT(INDEX(L_mat,412,0),f_shock)</f>
      </c>
      <c r="D413" s="1" t="str">
        <f>=INDEX(e_vec,412,1)*C413</f>
      </c>
    </row>
    <row r="414">
      <c r="A414" t="s">
        <v>412</v>
      </c>
      <c r="B414" t="n">
        <v>0</v>
      </c>
      <c r="C414" s="1" t="str">
        <f>=SUMPRODUCT(INDEX(L_mat,413,0),f_shock)</f>
      </c>
      <c r="D414" s="1" t="str">
        <f>=INDEX(e_vec,413,1)*C414</f>
      </c>
    </row>
    <row r="415">
      <c r="A415" t="s">
        <v>413</v>
      </c>
      <c r="B415" t="n">
        <v>0</v>
      </c>
      <c r="C415" s="1" t="str">
        <f>=SUMPRODUCT(INDEX(L_mat,414,0),f_shock)</f>
      </c>
      <c r="D415" s="1" t="str">
        <f>=INDEX(e_vec,414,1)*C415</f>
      </c>
    </row>
    <row r="416">
      <c r="A416" t="s">
        <v>414</v>
      </c>
      <c r="B416" t="n">
        <v>0</v>
      </c>
      <c r="C416" s="1" t="str">
        <f>=SUMPRODUCT(INDEX(L_mat,415,0),f_shock)</f>
      </c>
      <c r="D416" s="1" t="str">
        <f>=INDEX(e_vec,415,1)*C416</f>
      </c>
    </row>
    <row r="417">
      <c r="A417" t="s">
        <v>415</v>
      </c>
      <c r="B417" t="n">
        <v>0</v>
      </c>
      <c r="C417" s="1" t="str">
        <f>=SUMPRODUCT(INDEX(L_mat,416,0),f_shock)</f>
      </c>
      <c r="D417" s="1" t="str">
        <f>=INDEX(e_vec,416,1)*C417</f>
      </c>
    </row>
    <row r="418">
      <c r="A418" t="s">
        <v>416</v>
      </c>
      <c r="B418" t="n">
        <v>0</v>
      </c>
      <c r="C418" s="1" t="str">
        <f>=SUMPRODUCT(INDEX(L_mat,417,0),f_shock)</f>
      </c>
      <c r="D418" s="1" t="str">
        <f>=INDEX(e_vec,417,1)*C418</f>
      </c>
    </row>
    <row r="419">
      <c r="A419" t="s">
        <v>417</v>
      </c>
      <c r="B419" t="n">
        <v>0</v>
      </c>
      <c r="C419" s="1" t="str">
        <f>=SUMPRODUCT(INDEX(L_mat,418,0),f_shock)</f>
      </c>
      <c r="D419" s="1" t="str">
        <f>=INDEX(e_vec,418,1)*C419</f>
      </c>
    </row>
    <row r="420">
      <c r="A420" t="s">
        <v>418</v>
      </c>
      <c r="B420" t="n">
        <v>0</v>
      </c>
      <c r="C420" s="1" t="str">
        <f>=SUMPRODUCT(INDEX(L_mat,419,0),f_shock)</f>
      </c>
      <c r="D420" s="1" t="str">
        <f>=INDEX(e_vec,419,1)*C420</f>
      </c>
    </row>
    <row r="421">
      <c r="A421" t="s">
        <v>419</v>
      </c>
      <c r="B421" t="n">
        <v>0</v>
      </c>
      <c r="C421" s="1" t="str">
        <f>=SUMPRODUCT(INDEX(L_mat,420,0),f_shock)</f>
      </c>
      <c r="D421" s="1" t="str">
        <f>=INDEX(e_vec,420,1)*C421</f>
      </c>
    </row>
    <row r="422">
      <c r="A422" t="s">
        <v>420</v>
      </c>
      <c r="B422" t="n">
        <v>0</v>
      </c>
      <c r="C422" s="1" t="str">
        <f>=SUMPRODUCT(INDEX(L_mat,421,0),f_shock)</f>
      </c>
      <c r="D422" s="1" t="str">
        <f>=INDEX(e_vec,421,1)*C422</f>
      </c>
    </row>
    <row r="423">
      <c r="A423" t="s">
        <v>421</v>
      </c>
      <c r="B423" t="n">
        <v>0</v>
      </c>
      <c r="C423" s="1" t="str">
        <f>=SUMPRODUCT(INDEX(L_mat,422,0),f_shock)</f>
      </c>
      <c r="D423" s="1" t="str">
        <f>=INDEX(e_vec,422,1)*C423</f>
      </c>
    </row>
    <row r="424">
      <c r="A424" t="s">
        <v>422</v>
      </c>
      <c r="B424" t="n">
        <v>0</v>
      </c>
      <c r="C424" s="1" t="str">
        <f>=SUMPRODUCT(INDEX(L_mat,423,0),f_shock)</f>
      </c>
      <c r="D424" s="1" t="str">
        <f>=INDEX(e_vec,423,1)*C424</f>
      </c>
    </row>
    <row r="425">
      <c r="A425" t="s">
        <v>423</v>
      </c>
      <c r="B425" t="n">
        <v>0</v>
      </c>
      <c r="C425" s="1" t="str">
        <f>=SUMPRODUCT(INDEX(L_mat,424,0),f_shock)</f>
      </c>
      <c r="D425" s="1" t="str">
        <f>=INDEX(e_vec,424,1)*C425</f>
      </c>
    </row>
    <row r="426">
      <c r="A426" t="s">
        <v>424</v>
      </c>
      <c r="B426" t="n">
        <v>0</v>
      </c>
      <c r="C426" s="1" t="str">
        <f>=SUMPRODUCT(INDEX(L_mat,425,0),f_shock)</f>
      </c>
      <c r="D426" s="1" t="str">
        <f>=INDEX(e_vec,425,1)*C426</f>
      </c>
    </row>
    <row r="427">
      <c r="A427" t="s">
        <v>425</v>
      </c>
      <c r="B427" t="n">
        <v>0</v>
      </c>
      <c r="C427" s="1" t="str">
        <f>=SUMPRODUCT(INDEX(L_mat,426,0),f_shock)</f>
      </c>
      <c r="D427" s="1" t="str">
        <f>=INDEX(e_vec,426,1)*C427</f>
      </c>
    </row>
    <row r="428">
      <c r="A428" t="s">
        <v>426</v>
      </c>
      <c r="B428" t="n">
        <v>0</v>
      </c>
      <c r="C428" s="1" t="str">
        <f>=SUMPRODUCT(INDEX(L_mat,427,0),f_shock)</f>
      </c>
      <c r="D428" s="1" t="str">
        <f>=INDEX(e_vec,427,1)*C428</f>
      </c>
    </row>
    <row r="429">
      <c r="A429" t="s">
        <v>427</v>
      </c>
      <c r="B429" t="n">
        <v>0</v>
      </c>
      <c r="C429" s="1" t="str">
        <f>=SUMPRODUCT(INDEX(L_mat,428,0),f_shock)</f>
      </c>
      <c r="D429" s="1" t="str">
        <f>=INDEX(e_vec,428,1)*C429</f>
      </c>
    </row>
    <row r="430">
      <c r="A430" t="s">
        <v>428</v>
      </c>
      <c r="B430" t="n">
        <v>0</v>
      </c>
      <c r="C430" s="1" t="str">
        <f>=SUMPRODUCT(INDEX(L_mat,429,0),f_shock)</f>
      </c>
      <c r="D430" s="1" t="str">
        <f>=INDEX(e_vec,429,1)*C430</f>
      </c>
    </row>
    <row r="431">
      <c r="A431" t="s">
        <v>429</v>
      </c>
      <c r="B431" t="n">
        <v>0</v>
      </c>
      <c r="C431" s="1" t="str">
        <f>=SUMPRODUCT(INDEX(L_mat,430,0),f_shock)</f>
      </c>
      <c r="D431" s="1" t="str">
        <f>=INDEX(e_vec,430,1)*C431</f>
      </c>
    </row>
    <row r="432">
      <c r="A432" t="s">
        <v>430</v>
      </c>
      <c r="B432" t="n">
        <v>0</v>
      </c>
      <c r="C432" s="1" t="str">
        <f>=SUMPRODUCT(INDEX(L_mat,431,0),f_shock)</f>
      </c>
      <c r="D432" s="1" t="str">
        <f>=INDEX(e_vec,431,1)*C432</f>
      </c>
    </row>
    <row r="433">
      <c r="A433" t="s">
        <v>431</v>
      </c>
      <c r="B433" t="n">
        <v>0</v>
      </c>
      <c r="C433" s="1" t="str">
        <f>=SUMPRODUCT(INDEX(L_mat,432,0),f_shock)</f>
      </c>
      <c r="D433" s="1" t="str">
        <f>=INDEX(e_vec,432,1)*C433</f>
      </c>
    </row>
    <row r="434">
      <c r="A434" t="s">
        <v>432</v>
      </c>
      <c r="B434" t="n">
        <v>0</v>
      </c>
      <c r="C434" s="1" t="str">
        <f>=SUMPRODUCT(INDEX(L_mat,433,0),f_shock)</f>
      </c>
      <c r="D434" s="1" t="str">
        <f>=INDEX(e_vec,433,1)*C434</f>
      </c>
    </row>
    <row r="435">
      <c r="A435" t="s">
        <v>433</v>
      </c>
      <c r="B435" t="n">
        <v>0</v>
      </c>
      <c r="C435" s="1" t="str">
        <f>=SUMPRODUCT(INDEX(L_mat,434,0),f_shock)</f>
      </c>
      <c r="D435" s="1" t="str">
        <f>=INDEX(e_vec,434,1)*C435</f>
      </c>
    </row>
    <row r="436">
      <c r="A436" t="s">
        <v>434</v>
      </c>
      <c r="B436" t="n">
        <v>0</v>
      </c>
      <c r="C436" s="1" t="str">
        <f>=SUMPRODUCT(INDEX(L_mat,435,0),f_shock)</f>
      </c>
      <c r="D436" s="1" t="str">
        <f>=INDEX(e_vec,435,1)*C436</f>
      </c>
    </row>
    <row r="437">
      <c r="A437" t="s">
        <v>435</v>
      </c>
      <c r="B437" t="n">
        <v>0</v>
      </c>
      <c r="C437" s="1" t="str">
        <f>=SUMPRODUCT(INDEX(L_mat,436,0),f_shock)</f>
      </c>
      <c r="D437" s="1" t="str">
        <f>=INDEX(e_vec,436,1)*C437</f>
      </c>
    </row>
    <row r="438">
      <c r="A438" t="s">
        <v>436</v>
      </c>
      <c r="B438" t="n">
        <v>0</v>
      </c>
      <c r="C438" s="1" t="str">
        <f>=SUMPRODUCT(INDEX(L_mat,437,0),f_shock)</f>
      </c>
      <c r="D438" s="1" t="str">
        <f>=INDEX(e_vec,437,1)*C438</f>
      </c>
    </row>
    <row r="439">
      <c r="A439" t="s">
        <v>437</v>
      </c>
      <c r="B439" t="n">
        <v>0</v>
      </c>
      <c r="C439" s="1" t="str">
        <f>=SUMPRODUCT(INDEX(L_mat,438,0),f_shock)</f>
      </c>
      <c r="D439" s="1" t="str">
        <f>=INDEX(e_vec,438,1)*C439</f>
      </c>
    </row>
    <row r="440">
      <c r="A440" t="s">
        <v>438</v>
      </c>
      <c r="B440" t="n">
        <v>0</v>
      </c>
      <c r="C440" s="1" t="str">
        <f>=SUMPRODUCT(INDEX(L_mat,439,0),f_shock)</f>
      </c>
      <c r="D440" s="1" t="str">
        <f>=INDEX(e_vec,439,1)*C440</f>
      </c>
    </row>
    <row r="441">
      <c r="A441" t="s">
        <v>439</v>
      </c>
      <c r="B441" t="n">
        <v>0</v>
      </c>
      <c r="C441" s="1" t="str">
        <f>=SUMPRODUCT(INDEX(L_mat,440,0),f_shock)</f>
      </c>
      <c r="D441" s="1" t="str">
        <f>=INDEX(e_vec,440,1)*C441</f>
      </c>
    </row>
    <row r="442">
      <c r="A442" t="s">
        <v>440</v>
      </c>
      <c r="B442" t="n">
        <v>0</v>
      </c>
      <c r="C442" s="1" t="str">
        <f>=SUMPRODUCT(INDEX(L_mat,441,0),f_shock)</f>
      </c>
      <c r="D442" s="1" t="str">
        <f>=INDEX(e_vec,441,1)*C442</f>
      </c>
    </row>
    <row r="443">
      <c r="A443" t="s">
        <v>441</v>
      </c>
      <c r="B443" t="n">
        <v>0</v>
      </c>
      <c r="C443" s="1" t="str">
        <f>=SUMPRODUCT(INDEX(L_mat,442,0),f_shock)</f>
      </c>
      <c r="D443" s="1" t="str">
        <f>=INDEX(e_vec,442,1)*C443</f>
      </c>
    </row>
    <row r="444">
      <c r="A444" t="s">
        <v>442</v>
      </c>
      <c r="B444" t="n">
        <v>0</v>
      </c>
      <c r="C444" s="1" t="str">
        <f>=SUMPRODUCT(INDEX(L_mat,443,0),f_shock)</f>
      </c>
      <c r="D444" s="1" t="str">
        <f>=INDEX(e_vec,443,1)*C444</f>
      </c>
    </row>
    <row r="445">
      <c r="A445" t="s">
        <v>443</v>
      </c>
      <c r="B445" t="n">
        <v>0</v>
      </c>
      <c r="C445" s="1" t="str">
        <f>=SUMPRODUCT(INDEX(L_mat,444,0),f_shock)</f>
      </c>
      <c r="D445" s="1" t="str">
        <f>=INDEX(e_vec,444,1)*C445</f>
      </c>
    </row>
    <row r="446">
      <c r="A446" t="s">
        <v>444</v>
      </c>
      <c r="B446" t="n">
        <v>0</v>
      </c>
      <c r="C446" s="1" t="str">
        <f>=SUMPRODUCT(INDEX(L_mat,445,0),f_shock)</f>
      </c>
      <c r="D446" s="1" t="str">
        <f>=INDEX(e_vec,445,1)*C446</f>
      </c>
    </row>
    <row r="447">
      <c r="A447" t="s">
        <v>445</v>
      </c>
      <c r="B447" t="n">
        <v>0</v>
      </c>
      <c r="C447" s="1" t="str">
        <f>=SUMPRODUCT(INDEX(L_mat,446,0),f_shock)</f>
      </c>
      <c r="D447" s="1" t="str">
        <f>=INDEX(e_vec,446,1)*C447</f>
      </c>
    </row>
    <row r="448">
      <c r="A448" t="s">
        <v>446</v>
      </c>
      <c r="B448" t="n">
        <v>0</v>
      </c>
      <c r="C448" s="1" t="str">
        <f>=SUMPRODUCT(INDEX(L_mat,447,0),f_shock)</f>
      </c>
      <c r="D448" s="1" t="str">
        <f>=INDEX(e_vec,447,1)*C448</f>
      </c>
    </row>
    <row r="449">
      <c r="A449" t="s">
        <v>447</v>
      </c>
      <c r="B449" t="n">
        <v>0</v>
      </c>
      <c r="C449" s="1" t="str">
        <f>=SUMPRODUCT(INDEX(L_mat,448,0),f_shock)</f>
      </c>
      <c r="D449" s="1" t="str">
        <f>=INDEX(e_vec,448,1)*C449</f>
      </c>
    </row>
    <row r="450">
      <c r="A450" t="s">
        <v>448</v>
      </c>
      <c r="B450" t="n">
        <v>0</v>
      </c>
      <c r="C450" s="1" t="str">
        <f>=SUMPRODUCT(INDEX(L_mat,449,0),f_shock)</f>
      </c>
      <c r="D450" s="1" t="str">
        <f>=INDEX(e_vec,449,1)*C450</f>
      </c>
    </row>
    <row r="451">
      <c r="A451" t="s">
        <v>449</v>
      </c>
      <c r="B451" t="n">
        <v>0</v>
      </c>
      <c r="C451" s="1" t="str">
        <f>=SUMPRODUCT(INDEX(L_mat,450,0),f_shock)</f>
      </c>
      <c r="D451" s="1" t="str">
        <f>=INDEX(e_vec,450,1)*C451</f>
      </c>
    </row>
    <row r="452">
      <c r="A452" t="s">
        <v>450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renato</dc:creator>
  <cp:lastModifiedBy>renato</cp:lastModifiedBy>
  <dcterms:created xsi:type="dcterms:W3CDTF">2025-08-20T16:15:16Z</dcterms:created>
</coreProperties>
</file>